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J:\groups\uoexp1\"/>
    </mc:Choice>
  </mc:AlternateContent>
  <bookViews>
    <workbookView xWindow="0" yWindow="0" windowWidth="28800" windowHeight="14235" activeTab="4"/>
  </bookViews>
  <sheets>
    <sheet name="ugly don't look!" sheetId="1" r:id="rId1"/>
    <sheet name="raw Data" sheetId="4" r:id="rId2"/>
    <sheet name="Errors" sheetId="5" r:id="rId3"/>
    <sheet name="Pictures!" sheetId="3" r:id="rId4"/>
    <sheet name="Conclusions" sheetId="2" r:id="rId5"/>
  </sheets>
  <definedNames>
    <definedName name="dens">Conclusions!$H$5</definedName>
    <definedName name="Diam">Conclusions!$F$5</definedName>
    <definedName name="dP">Conclusions!$E$5</definedName>
    <definedName name="dx">Conclusions!$D$5</definedName>
    <definedName name="mdot">Conclusions!$G$5</definedName>
    <definedName name="rho">Conclusions!$H$5</definedName>
    <definedName name="solver_adj" localSheetId="0" hidden="1">'ugly don''t look!'!$B$34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'ugly don''t look!'!$C$34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0</definedName>
    <definedName name="solver_ver" localSheetId="0" hidden="1">3</definedName>
    <definedName name="vavg">Conclusions!$I$5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2" i="4" l="1"/>
  <c r="L20" i="2" l="1"/>
  <c r="L23" i="2"/>
  <c r="L21" i="2"/>
  <c r="L22" i="2" s="1"/>
  <c r="L10" i="2"/>
  <c r="L9" i="2"/>
  <c r="L19" i="2"/>
  <c r="E3" i="5"/>
  <c r="AW2801" i="4"/>
  <c r="AV2801" i="4"/>
  <c r="AW2800" i="4"/>
  <c r="AV2800" i="4"/>
  <c r="AW2799" i="4"/>
  <c r="AV2799" i="4"/>
  <c r="AW2798" i="4"/>
  <c r="AV2798" i="4"/>
  <c r="AW2797" i="4"/>
  <c r="AV2797" i="4"/>
  <c r="AW2796" i="4"/>
  <c r="AV2796" i="4"/>
  <c r="AW2795" i="4"/>
  <c r="AV2795" i="4"/>
  <c r="AW2794" i="4"/>
  <c r="AV2794" i="4"/>
  <c r="AW2793" i="4"/>
  <c r="AV2793" i="4"/>
  <c r="AW2792" i="4"/>
  <c r="AV2792" i="4"/>
  <c r="AW2791" i="4"/>
  <c r="AV2791" i="4"/>
  <c r="AW2790" i="4"/>
  <c r="AV2790" i="4"/>
  <c r="AW2789" i="4"/>
  <c r="AV2789" i="4"/>
  <c r="AW2788" i="4"/>
  <c r="AV2788" i="4"/>
  <c r="AW2787" i="4"/>
  <c r="AV2787" i="4"/>
  <c r="AW2786" i="4"/>
  <c r="AV2786" i="4"/>
  <c r="AW2785" i="4"/>
  <c r="AV2785" i="4"/>
  <c r="AW2784" i="4"/>
  <c r="AV2784" i="4"/>
  <c r="AW2783" i="4"/>
  <c r="AV2783" i="4"/>
  <c r="AW2782" i="4"/>
  <c r="AV2782" i="4"/>
  <c r="AW2781" i="4"/>
  <c r="AV2781" i="4"/>
  <c r="AW2780" i="4"/>
  <c r="AV2780" i="4"/>
  <c r="AW2779" i="4"/>
  <c r="AV2779" i="4"/>
  <c r="AW2778" i="4"/>
  <c r="AV2778" i="4"/>
  <c r="AW2777" i="4"/>
  <c r="AV2777" i="4"/>
  <c r="AW2776" i="4"/>
  <c r="AV2776" i="4"/>
  <c r="AW2775" i="4"/>
  <c r="AV2775" i="4"/>
  <c r="AW2774" i="4"/>
  <c r="AV2774" i="4"/>
  <c r="AW2773" i="4"/>
  <c r="AV2773" i="4"/>
  <c r="AW2772" i="4"/>
  <c r="AV2772" i="4"/>
  <c r="AW2771" i="4"/>
  <c r="AV2771" i="4"/>
  <c r="AW2770" i="4"/>
  <c r="AV2770" i="4"/>
  <c r="AW2769" i="4"/>
  <c r="AV2769" i="4"/>
  <c r="AW2768" i="4"/>
  <c r="AV2768" i="4"/>
  <c r="AW2767" i="4"/>
  <c r="AV2767" i="4"/>
  <c r="AW2766" i="4"/>
  <c r="AV2766" i="4"/>
  <c r="AW2765" i="4"/>
  <c r="AV2765" i="4"/>
  <c r="AW2764" i="4"/>
  <c r="AV2764" i="4"/>
  <c r="AW2763" i="4"/>
  <c r="AV2763" i="4"/>
  <c r="AW2762" i="4"/>
  <c r="AV2762" i="4"/>
  <c r="AW2761" i="4"/>
  <c r="AV2761" i="4"/>
  <c r="AW2760" i="4"/>
  <c r="AV2760" i="4"/>
  <c r="AW2759" i="4"/>
  <c r="AV2759" i="4"/>
  <c r="AW2758" i="4"/>
  <c r="AV2758" i="4"/>
  <c r="AW2757" i="4"/>
  <c r="AV2757" i="4"/>
  <c r="AW2756" i="4"/>
  <c r="AV2756" i="4"/>
  <c r="AW2755" i="4"/>
  <c r="AV2755" i="4"/>
  <c r="AW2754" i="4"/>
  <c r="AV2754" i="4"/>
  <c r="AW2753" i="4"/>
  <c r="AV2753" i="4"/>
  <c r="AW2752" i="4"/>
  <c r="AV2752" i="4"/>
  <c r="AW2751" i="4"/>
  <c r="AV2751" i="4"/>
  <c r="AW2750" i="4"/>
  <c r="AV2750" i="4"/>
  <c r="AW2749" i="4"/>
  <c r="AV2749" i="4"/>
  <c r="AW2748" i="4"/>
  <c r="AV2748" i="4"/>
  <c r="AW2747" i="4"/>
  <c r="AV2747" i="4"/>
  <c r="AW2746" i="4"/>
  <c r="AV2746" i="4"/>
  <c r="AW2745" i="4"/>
  <c r="AV2745" i="4"/>
  <c r="AW2744" i="4"/>
  <c r="AV2744" i="4"/>
  <c r="AW2743" i="4"/>
  <c r="AV2743" i="4"/>
  <c r="AW2742" i="4"/>
  <c r="AV2742" i="4"/>
  <c r="AW2741" i="4"/>
  <c r="AV2741" i="4"/>
  <c r="AW2740" i="4"/>
  <c r="AV2740" i="4"/>
  <c r="AW2739" i="4"/>
  <c r="AV2739" i="4"/>
  <c r="AW2738" i="4"/>
  <c r="AV2738" i="4"/>
  <c r="AW2737" i="4"/>
  <c r="AV2737" i="4"/>
  <c r="AW2736" i="4"/>
  <c r="AV2736" i="4"/>
  <c r="AW2735" i="4"/>
  <c r="AV2735" i="4"/>
  <c r="AW2734" i="4"/>
  <c r="AV2734" i="4"/>
  <c r="AW2733" i="4"/>
  <c r="AV2733" i="4"/>
  <c r="AW2732" i="4"/>
  <c r="AV2732" i="4"/>
  <c r="AW2731" i="4"/>
  <c r="AV2731" i="4"/>
  <c r="AW2730" i="4"/>
  <c r="AV2730" i="4"/>
  <c r="AW2729" i="4"/>
  <c r="AV2729" i="4"/>
  <c r="AW2728" i="4"/>
  <c r="AV2728" i="4"/>
  <c r="AW2727" i="4"/>
  <c r="AV2727" i="4"/>
  <c r="AW2726" i="4"/>
  <c r="AV2726" i="4"/>
  <c r="AW2725" i="4"/>
  <c r="AV2725" i="4"/>
  <c r="AW2724" i="4"/>
  <c r="AV2724" i="4"/>
  <c r="AW2723" i="4"/>
  <c r="AV2723" i="4"/>
  <c r="AW2722" i="4"/>
  <c r="AV2722" i="4"/>
  <c r="AW2721" i="4"/>
  <c r="AV2721" i="4"/>
  <c r="AW2720" i="4"/>
  <c r="AV2720" i="4"/>
  <c r="AW2719" i="4"/>
  <c r="AV2719" i="4"/>
  <c r="AW2718" i="4"/>
  <c r="AV2718" i="4"/>
  <c r="AW2717" i="4"/>
  <c r="AV2717" i="4"/>
  <c r="AW2716" i="4"/>
  <c r="AV2716" i="4"/>
  <c r="AW2715" i="4"/>
  <c r="AV2715" i="4"/>
  <c r="AW2714" i="4"/>
  <c r="AV2714" i="4"/>
  <c r="AW2713" i="4"/>
  <c r="AV2713" i="4"/>
  <c r="AW2712" i="4"/>
  <c r="AV2712" i="4"/>
  <c r="AW2711" i="4"/>
  <c r="AV2711" i="4"/>
  <c r="AW2710" i="4"/>
  <c r="AV2710" i="4"/>
  <c r="AW2709" i="4"/>
  <c r="AV2709" i="4"/>
  <c r="AW2708" i="4"/>
  <c r="AV2708" i="4"/>
  <c r="AW2707" i="4"/>
  <c r="AV2707" i="4"/>
  <c r="AW2706" i="4"/>
  <c r="AV2706" i="4"/>
  <c r="AW2705" i="4"/>
  <c r="AV2705" i="4"/>
  <c r="AW2704" i="4"/>
  <c r="AV2704" i="4"/>
  <c r="AW2703" i="4"/>
  <c r="AV2703" i="4"/>
  <c r="AW2702" i="4"/>
  <c r="AV2702" i="4"/>
  <c r="AW2701" i="4"/>
  <c r="AV2701" i="4"/>
  <c r="AW2700" i="4"/>
  <c r="AV2700" i="4"/>
  <c r="AW2699" i="4"/>
  <c r="AV2699" i="4"/>
  <c r="AW2698" i="4"/>
  <c r="AV2698" i="4"/>
  <c r="AW2697" i="4"/>
  <c r="AV2697" i="4"/>
  <c r="AW2696" i="4"/>
  <c r="AV2696" i="4"/>
  <c r="AW2695" i="4"/>
  <c r="AV2695" i="4"/>
  <c r="AW2694" i="4"/>
  <c r="AV2694" i="4"/>
  <c r="AW2693" i="4"/>
  <c r="AV2693" i="4"/>
  <c r="AW2692" i="4"/>
  <c r="AV2692" i="4"/>
  <c r="AW2691" i="4"/>
  <c r="AV2691" i="4"/>
  <c r="AW2690" i="4"/>
  <c r="AV2690" i="4"/>
  <c r="AW2689" i="4"/>
  <c r="AV2689" i="4"/>
  <c r="AW2688" i="4"/>
  <c r="AV2688" i="4"/>
  <c r="AW2687" i="4"/>
  <c r="AV2687" i="4"/>
  <c r="AW2686" i="4"/>
  <c r="AV2686" i="4"/>
  <c r="AW2685" i="4"/>
  <c r="AV2685" i="4"/>
  <c r="AW2684" i="4"/>
  <c r="AV2684" i="4"/>
  <c r="AW2683" i="4"/>
  <c r="AV2683" i="4"/>
  <c r="AW2682" i="4"/>
  <c r="AV2682" i="4"/>
  <c r="AW2681" i="4"/>
  <c r="AV2681" i="4"/>
  <c r="AW2680" i="4"/>
  <c r="AV2680" i="4"/>
  <c r="AW2679" i="4"/>
  <c r="AV2679" i="4"/>
  <c r="AW2678" i="4"/>
  <c r="AV2678" i="4"/>
  <c r="AW2677" i="4"/>
  <c r="AV2677" i="4"/>
  <c r="AW2676" i="4"/>
  <c r="AV2676" i="4"/>
  <c r="AW2675" i="4"/>
  <c r="AV2675" i="4"/>
  <c r="AW2674" i="4"/>
  <c r="AV2674" i="4"/>
  <c r="AW2673" i="4"/>
  <c r="AV2673" i="4"/>
  <c r="AW2672" i="4"/>
  <c r="AV2672" i="4"/>
  <c r="AW2671" i="4"/>
  <c r="AV2671" i="4"/>
  <c r="AW2670" i="4"/>
  <c r="AV2670" i="4"/>
  <c r="AW2669" i="4"/>
  <c r="AV2669" i="4"/>
  <c r="AW2668" i="4"/>
  <c r="AV2668" i="4"/>
  <c r="AW2667" i="4"/>
  <c r="AV2667" i="4"/>
  <c r="AW2666" i="4"/>
  <c r="AV2666" i="4"/>
  <c r="AW2665" i="4"/>
  <c r="AV2665" i="4"/>
  <c r="AW2664" i="4"/>
  <c r="AV2664" i="4"/>
  <c r="AW2663" i="4"/>
  <c r="AV2663" i="4"/>
  <c r="AW2662" i="4"/>
  <c r="AV2662" i="4"/>
  <c r="AW2661" i="4"/>
  <c r="AV2661" i="4"/>
  <c r="AW2660" i="4"/>
  <c r="AV2660" i="4"/>
  <c r="AW2659" i="4"/>
  <c r="AV2659" i="4"/>
  <c r="AW2658" i="4"/>
  <c r="AV2658" i="4"/>
  <c r="AW2657" i="4"/>
  <c r="AV2657" i="4"/>
  <c r="AW2656" i="4"/>
  <c r="AV2656" i="4"/>
  <c r="AW2655" i="4"/>
  <c r="AV2655" i="4"/>
  <c r="AW2654" i="4"/>
  <c r="AV2654" i="4"/>
  <c r="AW2653" i="4"/>
  <c r="AV2653" i="4"/>
  <c r="AW2652" i="4"/>
  <c r="AV2652" i="4"/>
  <c r="AW2651" i="4"/>
  <c r="AV2651" i="4"/>
  <c r="AW2650" i="4"/>
  <c r="AV2650" i="4"/>
  <c r="AW2649" i="4"/>
  <c r="AV2649" i="4"/>
  <c r="AW2648" i="4"/>
  <c r="AV2648" i="4"/>
  <c r="AW2647" i="4"/>
  <c r="AV2647" i="4"/>
  <c r="AW2646" i="4"/>
  <c r="AV2646" i="4"/>
  <c r="AW2645" i="4"/>
  <c r="AV2645" i="4"/>
  <c r="AW2644" i="4"/>
  <c r="AV2644" i="4"/>
  <c r="AW2643" i="4"/>
  <c r="AV2643" i="4"/>
  <c r="AW2642" i="4"/>
  <c r="AV2642" i="4"/>
  <c r="AW2641" i="4"/>
  <c r="AV2641" i="4"/>
  <c r="AW2640" i="4"/>
  <c r="AV2640" i="4"/>
  <c r="AW2639" i="4"/>
  <c r="AV2639" i="4"/>
  <c r="AW2638" i="4"/>
  <c r="AV2638" i="4"/>
  <c r="AW2637" i="4"/>
  <c r="AV2637" i="4"/>
  <c r="AW2636" i="4"/>
  <c r="AV2636" i="4"/>
  <c r="AW2635" i="4"/>
  <c r="AV2635" i="4"/>
  <c r="AW2634" i="4"/>
  <c r="AV2634" i="4"/>
  <c r="AW2633" i="4"/>
  <c r="AV2633" i="4"/>
  <c r="AW2632" i="4"/>
  <c r="AV2632" i="4"/>
  <c r="AW2631" i="4"/>
  <c r="AV2631" i="4"/>
  <c r="AW2630" i="4"/>
  <c r="AV2630" i="4"/>
  <c r="AW2629" i="4"/>
  <c r="AV2629" i="4"/>
  <c r="AW2628" i="4"/>
  <c r="AV2628" i="4"/>
  <c r="AW2627" i="4"/>
  <c r="AV2627" i="4"/>
  <c r="AW2626" i="4"/>
  <c r="AV2626" i="4"/>
  <c r="AW2625" i="4"/>
  <c r="AV2625" i="4"/>
  <c r="AW2624" i="4"/>
  <c r="AV2624" i="4"/>
  <c r="AW2623" i="4"/>
  <c r="AV2623" i="4"/>
  <c r="AW2622" i="4"/>
  <c r="AV2622" i="4"/>
  <c r="AW2621" i="4"/>
  <c r="AV2621" i="4"/>
  <c r="AW2620" i="4"/>
  <c r="AV2620" i="4"/>
  <c r="AW2619" i="4"/>
  <c r="AV2619" i="4"/>
  <c r="AW2618" i="4"/>
  <c r="AV2618" i="4"/>
  <c r="AW2617" i="4"/>
  <c r="AV2617" i="4"/>
  <c r="AW2616" i="4"/>
  <c r="AV2616" i="4"/>
  <c r="AW2615" i="4"/>
  <c r="AV2615" i="4"/>
  <c r="AW2614" i="4"/>
  <c r="AV2614" i="4"/>
  <c r="AW2613" i="4"/>
  <c r="AV2613" i="4"/>
  <c r="AW2612" i="4"/>
  <c r="AV2612" i="4"/>
  <c r="AW2611" i="4"/>
  <c r="AV2611" i="4"/>
  <c r="AW2610" i="4"/>
  <c r="AV2610" i="4"/>
  <c r="AW2609" i="4"/>
  <c r="AV2609" i="4"/>
  <c r="AW2608" i="4"/>
  <c r="AV2608" i="4"/>
  <c r="AW2607" i="4"/>
  <c r="AV2607" i="4"/>
  <c r="AW2606" i="4"/>
  <c r="AV2606" i="4"/>
  <c r="AW2605" i="4"/>
  <c r="AV2605" i="4"/>
  <c r="AW2604" i="4"/>
  <c r="AV2604" i="4"/>
  <c r="AW2603" i="4"/>
  <c r="AV2603" i="4"/>
  <c r="AW2602" i="4"/>
  <c r="AV2602" i="4"/>
  <c r="AW2601" i="4"/>
  <c r="AV2601" i="4"/>
  <c r="AW2600" i="4"/>
  <c r="AV2600" i="4"/>
  <c r="AW2599" i="4"/>
  <c r="AV2599" i="4"/>
  <c r="AW2598" i="4"/>
  <c r="AV2598" i="4"/>
  <c r="AW2597" i="4"/>
  <c r="AV2597" i="4"/>
  <c r="AW2596" i="4"/>
  <c r="AV2596" i="4"/>
  <c r="AW2595" i="4"/>
  <c r="AV2595" i="4"/>
  <c r="AW2594" i="4"/>
  <c r="AV2594" i="4"/>
  <c r="AW2593" i="4"/>
  <c r="AV2593" i="4"/>
  <c r="AW2592" i="4"/>
  <c r="AV2592" i="4"/>
  <c r="AW2591" i="4"/>
  <c r="AV2591" i="4"/>
  <c r="AW2590" i="4"/>
  <c r="AV2590" i="4"/>
  <c r="AW2589" i="4"/>
  <c r="AV2589" i="4"/>
  <c r="AW2588" i="4"/>
  <c r="AV2588" i="4"/>
  <c r="AW2587" i="4"/>
  <c r="AV2587" i="4"/>
  <c r="AW2586" i="4"/>
  <c r="AV2586" i="4"/>
  <c r="AW2585" i="4"/>
  <c r="AV2585" i="4"/>
  <c r="AW2584" i="4"/>
  <c r="AV2584" i="4"/>
  <c r="AW2583" i="4"/>
  <c r="AV2583" i="4"/>
  <c r="AW2582" i="4"/>
  <c r="AV2582" i="4"/>
  <c r="AW2581" i="4"/>
  <c r="AV2581" i="4"/>
  <c r="AW2580" i="4"/>
  <c r="AV2580" i="4"/>
  <c r="AW2579" i="4"/>
  <c r="AV2579" i="4"/>
  <c r="AW2578" i="4"/>
  <c r="AV2578" i="4"/>
  <c r="AW2577" i="4"/>
  <c r="AV2577" i="4"/>
  <c r="AW2576" i="4"/>
  <c r="AV2576" i="4"/>
  <c r="AW2575" i="4"/>
  <c r="AV2575" i="4"/>
  <c r="AW2574" i="4"/>
  <c r="AV2574" i="4"/>
  <c r="AW2573" i="4"/>
  <c r="AV2573" i="4"/>
  <c r="AW2572" i="4"/>
  <c r="AV2572" i="4"/>
  <c r="AW2571" i="4"/>
  <c r="AV2571" i="4"/>
  <c r="AW2570" i="4"/>
  <c r="AV2570" i="4"/>
  <c r="AW2569" i="4"/>
  <c r="AV2569" i="4"/>
  <c r="AW2568" i="4"/>
  <c r="AV2568" i="4"/>
  <c r="AW2567" i="4"/>
  <c r="AV2567" i="4"/>
  <c r="AW2566" i="4"/>
  <c r="AV2566" i="4"/>
  <c r="AW2565" i="4"/>
  <c r="AV2565" i="4"/>
  <c r="AW2564" i="4"/>
  <c r="AV2564" i="4"/>
  <c r="AW2563" i="4"/>
  <c r="AV2563" i="4"/>
  <c r="AW2562" i="4"/>
  <c r="AV2562" i="4"/>
  <c r="AW2561" i="4"/>
  <c r="AV2561" i="4"/>
  <c r="AW2560" i="4"/>
  <c r="AV2560" i="4"/>
  <c r="AW2559" i="4"/>
  <c r="AV2559" i="4"/>
  <c r="AW2558" i="4"/>
  <c r="AV2558" i="4"/>
  <c r="AW2557" i="4"/>
  <c r="AV2557" i="4"/>
  <c r="AW2556" i="4"/>
  <c r="AV2556" i="4"/>
  <c r="AW2555" i="4"/>
  <c r="AV2555" i="4"/>
  <c r="AW2554" i="4"/>
  <c r="AV2554" i="4"/>
  <c r="AW2553" i="4"/>
  <c r="AV2553" i="4"/>
  <c r="AW2552" i="4"/>
  <c r="AV2552" i="4"/>
  <c r="AW2551" i="4"/>
  <c r="AV2551" i="4"/>
  <c r="AW2550" i="4"/>
  <c r="AV2550" i="4"/>
  <c r="AW2549" i="4"/>
  <c r="AV2549" i="4"/>
  <c r="AW2548" i="4"/>
  <c r="AV2548" i="4"/>
  <c r="AW2547" i="4"/>
  <c r="AV2547" i="4"/>
  <c r="AW2546" i="4"/>
  <c r="AV2546" i="4"/>
  <c r="AW2545" i="4"/>
  <c r="AV2545" i="4"/>
  <c r="AW2544" i="4"/>
  <c r="AV2544" i="4"/>
  <c r="AW2543" i="4"/>
  <c r="AV2543" i="4"/>
  <c r="AW2542" i="4"/>
  <c r="AV2542" i="4"/>
  <c r="AW2541" i="4"/>
  <c r="AV2541" i="4"/>
  <c r="AW2540" i="4"/>
  <c r="AV2540" i="4"/>
  <c r="AW2539" i="4"/>
  <c r="AV2539" i="4"/>
  <c r="AW2538" i="4"/>
  <c r="AV2538" i="4"/>
  <c r="AW2537" i="4"/>
  <c r="AV2537" i="4"/>
  <c r="AW2536" i="4"/>
  <c r="AV2536" i="4"/>
  <c r="AW2535" i="4"/>
  <c r="AV2535" i="4"/>
  <c r="AW2534" i="4"/>
  <c r="AV2534" i="4"/>
  <c r="AW2533" i="4"/>
  <c r="AV2533" i="4"/>
  <c r="AW2532" i="4"/>
  <c r="AV2532" i="4"/>
  <c r="AW2531" i="4"/>
  <c r="AV2531" i="4"/>
  <c r="AW2530" i="4"/>
  <c r="AV2530" i="4"/>
  <c r="AW2529" i="4"/>
  <c r="AV2529" i="4"/>
  <c r="AW2528" i="4"/>
  <c r="AV2528" i="4"/>
  <c r="AW2527" i="4"/>
  <c r="AV2527" i="4"/>
  <c r="AW2526" i="4"/>
  <c r="AV2526" i="4"/>
  <c r="AW2525" i="4"/>
  <c r="AV2525" i="4"/>
  <c r="AW2524" i="4"/>
  <c r="AV2524" i="4"/>
  <c r="AW2523" i="4"/>
  <c r="AV2523" i="4"/>
  <c r="AW2522" i="4"/>
  <c r="AV2522" i="4"/>
  <c r="AW2521" i="4"/>
  <c r="AV2521" i="4"/>
  <c r="AW2520" i="4"/>
  <c r="AV2520" i="4"/>
  <c r="AW2519" i="4"/>
  <c r="AV2519" i="4"/>
  <c r="AW2518" i="4"/>
  <c r="AV2518" i="4"/>
  <c r="AW2517" i="4"/>
  <c r="AV2517" i="4"/>
  <c r="AW2516" i="4"/>
  <c r="AV2516" i="4"/>
  <c r="AW2515" i="4"/>
  <c r="AV2515" i="4"/>
  <c r="AW2514" i="4"/>
  <c r="AV2514" i="4"/>
  <c r="AW2513" i="4"/>
  <c r="AV2513" i="4"/>
  <c r="AW2512" i="4"/>
  <c r="AV2512" i="4"/>
  <c r="AW2511" i="4"/>
  <c r="AV2511" i="4"/>
  <c r="AW2510" i="4"/>
  <c r="AV2510" i="4"/>
  <c r="AW2509" i="4"/>
  <c r="AV2509" i="4"/>
  <c r="AW2508" i="4"/>
  <c r="AV2508" i="4"/>
  <c r="AW2507" i="4"/>
  <c r="AV2507" i="4"/>
  <c r="AW2506" i="4"/>
  <c r="AV2506" i="4"/>
  <c r="AW2505" i="4"/>
  <c r="AV2505" i="4"/>
  <c r="AW2504" i="4"/>
  <c r="AV2504" i="4"/>
  <c r="AW2503" i="4"/>
  <c r="AV2503" i="4"/>
  <c r="AW2502" i="4"/>
  <c r="AV2502" i="4"/>
  <c r="AW2501" i="4"/>
  <c r="AV2501" i="4"/>
  <c r="AW2500" i="4"/>
  <c r="AV2500" i="4"/>
  <c r="AW2499" i="4"/>
  <c r="AV2499" i="4"/>
  <c r="AW2498" i="4"/>
  <c r="AV2498" i="4"/>
  <c r="AW2497" i="4"/>
  <c r="AV2497" i="4"/>
  <c r="AW2496" i="4"/>
  <c r="AV2496" i="4"/>
  <c r="AW2495" i="4"/>
  <c r="AV2495" i="4"/>
  <c r="AW2494" i="4"/>
  <c r="AV2494" i="4"/>
  <c r="AW2493" i="4"/>
  <c r="AV2493" i="4"/>
  <c r="AW2492" i="4"/>
  <c r="AV2492" i="4"/>
  <c r="AW2491" i="4"/>
  <c r="AV2491" i="4"/>
  <c r="AW2490" i="4"/>
  <c r="AV2490" i="4"/>
  <c r="AW2489" i="4"/>
  <c r="AV2489" i="4"/>
  <c r="AW2488" i="4"/>
  <c r="AV2488" i="4"/>
  <c r="AW2487" i="4"/>
  <c r="AV2487" i="4"/>
  <c r="AW2486" i="4"/>
  <c r="AV2486" i="4"/>
  <c r="AW2485" i="4"/>
  <c r="AV2485" i="4"/>
  <c r="AW2484" i="4"/>
  <c r="AV2484" i="4"/>
  <c r="AW2483" i="4"/>
  <c r="AV2483" i="4"/>
  <c r="AW2482" i="4"/>
  <c r="AV2482" i="4"/>
  <c r="AW2481" i="4"/>
  <c r="AV2481" i="4"/>
  <c r="AW2480" i="4"/>
  <c r="AV2480" i="4"/>
  <c r="AW2479" i="4"/>
  <c r="AV2479" i="4"/>
  <c r="AW2478" i="4"/>
  <c r="AV2478" i="4"/>
  <c r="AW2477" i="4"/>
  <c r="AV2477" i="4"/>
  <c r="AW2476" i="4"/>
  <c r="AV2476" i="4"/>
  <c r="AW2475" i="4"/>
  <c r="AV2475" i="4"/>
  <c r="AW2474" i="4"/>
  <c r="AV2474" i="4"/>
  <c r="AW2473" i="4"/>
  <c r="AV2473" i="4"/>
  <c r="AW2472" i="4"/>
  <c r="AV2472" i="4"/>
  <c r="AW2471" i="4"/>
  <c r="AV2471" i="4"/>
  <c r="AW2470" i="4"/>
  <c r="AV2470" i="4"/>
  <c r="AW2469" i="4"/>
  <c r="AV2469" i="4"/>
  <c r="AW2468" i="4"/>
  <c r="AV2468" i="4"/>
  <c r="AW2467" i="4"/>
  <c r="AV2467" i="4"/>
  <c r="AW2466" i="4"/>
  <c r="AV2466" i="4"/>
  <c r="AW2465" i="4"/>
  <c r="AV2465" i="4"/>
  <c r="AW2464" i="4"/>
  <c r="AV2464" i="4"/>
  <c r="AW2463" i="4"/>
  <c r="AV2463" i="4"/>
  <c r="AW2462" i="4"/>
  <c r="AV2462" i="4"/>
  <c r="AW2461" i="4"/>
  <c r="AV2461" i="4"/>
  <c r="AW2460" i="4"/>
  <c r="AV2460" i="4"/>
  <c r="AW2459" i="4"/>
  <c r="AV2459" i="4"/>
  <c r="AW2458" i="4"/>
  <c r="AV2458" i="4"/>
  <c r="AW2457" i="4"/>
  <c r="AV2457" i="4"/>
  <c r="AW2456" i="4"/>
  <c r="AV2456" i="4"/>
  <c r="AW2455" i="4"/>
  <c r="AV2455" i="4"/>
  <c r="AW2454" i="4"/>
  <c r="AV2454" i="4"/>
  <c r="AW2453" i="4"/>
  <c r="AV2453" i="4"/>
  <c r="AW2452" i="4"/>
  <c r="AV2452" i="4"/>
  <c r="AW2451" i="4"/>
  <c r="AV2451" i="4"/>
  <c r="AW2450" i="4"/>
  <c r="AV2450" i="4"/>
  <c r="AW2449" i="4"/>
  <c r="AV2449" i="4"/>
  <c r="AW2448" i="4"/>
  <c r="AV2448" i="4"/>
  <c r="AW2447" i="4"/>
  <c r="AV2447" i="4"/>
  <c r="AW2446" i="4"/>
  <c r="AV2446" i="4"/>
  <c r="AW2445" i="4"/>
  <c r="AV2445" i="4"/>
  <c r="AW2444" i="4"/>
  <c r="AV2444" i="4"/>
  <c r="AW2443" i="4"/>
  <c r="AV2443" i="4"/>
  <c r="AW2442" i="4"/>
  <c r="AV2442" i="4"/>
  <c r="AW2441" i="4"/>
  <c r="AV2441" i="4"/>
  <c r="AW2440" i="4"/>
  <c r="AV2440" i="4"/>
  <c r="AW2439" i="4"/>
  <c r="AV2439" i="4"/>
  <c r="AW2438" i="4"/>
  <c r="AV2438" i="4"/>
  <c r="AW2437" i="4"/>
  <c r="AV2437" i="4"/>
  <c r="AW2436" i="4"/>
  <c r="AV2436" i="4"/>
  <c r="AW2435" i="4"/>
  <c r="AV2435" i="4"/>
  <c r="AW2434" i="4"/>
  <c r="AV2434" i="4"/>
  <c r="AW2433" i="4"/>
  <c r="AV2433" i="4"/>
  <c r="AW2432" i="4"/>
  <c r="AV2432" i="4"/>
  <c r="AW2431" i="4"/>
  <c r="AV2431" i="4"/>
  <c r="AW2430" i="4"/>
  <c r="AV2430" i="4"/>
  <c r="AW2429" i="4"/>
  <c r="AV2429" i="4"/>
  <c r="AW2428" i="4"/>
  <c r="AV2428" i="4"/>
  <c r="AW2427" i="4"/>
  <c r="AV2427" i="4"/>
  <c r="AW2426" i="4"/>
  <c r="AV2426" i="4"/>
  <c r="AW2425" i="4"/>
  <c r="AV2425" i="4"/>
  <c r="AW2424" i="4"/>
  <c r="AV2424" i="4"/>
  <c r="AW2423" i="4"/>
  <c r="AV2423" i="4"/>
  <c r="AW2422" i="4"/>
  <c r="AV2422" i="4"/>
  <c r="AW2421" i="4"/>
  <c r="AV2421" i="4"/>
  <c r="AW2420" i="4"/>
  <c r="AV2420" i="4"/>
  <c r="AW2419" i="4"/>
  <c r="AV2419" i="4"/>
  <c r="AW2418" i="4"/>
  <c r="AV2418" i="4"/>
  <c r="AW2417" i="4"/>
  <c r="AV2417" i="4"/>
  <c r="AW2416" i="4"/>
  <c r="AV2416" i="4"/>
  <c r="AW2415" i="4"/>
  <c r="AV2415" i="4"/>
  <c r="AW2414" i="4"/>
  <c r="AV2414" i="4"/>
  <c r="AW2413" i="4"/>
  <c r="AV2413" i="4"/>
  <c r="AW2412" i="4"/>
  <c r="AV2412" i="4"/>
  <c r="AW2411" i="4"/>
  <c r="AV2411" i="4"/>
  <c r="AW2410" i="4"/>
  <c r="AV2410" i="4"/>
  <c r="AW2409" i="4"/>
  <c r="AV2409" i="4"/>
  <c r="AW2408" i="4"/>
  <c r="AV2408" i="4"/>
  <c r="AW2407" i="4"/>
  <c r="AV2407" i="4"/>
  <c r="AW2406" i="4"/>
  <c r="AV2406" i="4"/>
  <c r="AW2405" i="4"/>
  <c r="AV2405" i="4"/>
  <c r="AW2404" i="4"/>
  <c r="AV2404" i="4"/>
  <c r="AW2403" i="4"/>
  <c r="AV2403" i="4"/>
  <c r="AW2402" i="4"/>
  <c r="AV2402" i="4"/>
  <c r="AW2401" i="4"/>
  <c r="AV2401" i="4"/>
  <c r="AW2400" i="4"/>
  <c r="AV2400" i="4"/>
  <c r="AW2399" i="4"/>
  <c r="AV2399" i="4"/>
  <c r="AW2398" i="4"/>
  <c r="AV2398" i="4"/>
  <c r="AW2397" i="4"/>
  <c r="AV2397" i="4"/>
  <c r="AW2396" i="4"/>
  <c r="AV2396" i="4"/>
  <c r="AW2395" i="4"/>
  <c r="AV2395" i="4"/>
  <c r="AW2394" i="4"/>
  <c r="AV2394" i="4"/>
  <c r="AW2393" i="4"/>
  <c r="AV2393" i="4"/>
  <c r="AW2392" i="4"/>
  <c r="AV2392" i="4"/>
  <c r="AW2391" i="4"/>
  <c r="AV2391" i="4"/>
  <c r="AW2390" i="4"/>
  <c r="AV2390" i="4"/>
  <c r="AW2389" i="4"/>
  <c r="AV2389" i="4"/>
  <c r="AW2388" i="4"/>
  <c r="AV2388" i="4"/>
  <c r="AW2387" i="4"/>
  <c r="AV2387" i="4"/>
  <c r="AW2386" i="4"/>
  <c r="AV2386" i="4"/>
  <c r="AW2385" i="4"/>
  <c r="AV2385" i="4"/>
  <c r="AW2384" i="4"/>
  <c r="AV2384" i="4"/>
  <c r="AW2383" i="4"/>
  <c r="AV2383" i="4"/>
  <c r="AW2382" i="4"/>
  <c r="AV2382" i="4"/>
  <c r="AW2381" i="4"/>
  <c r="AV2381" i="4"/>
  <c r="AW2380" i="4"/>
  <c r="AV2380" i="4"/>
  <c r="AW2379" i="4"/>
  <c r="AV2379" i="4"/>
  <c r="AW2378" i="4"/>
  <c r="AV2378" i="4"/>
  <c r="AW2377" i="4"/>
  <c r="AV2377" i="4"/>
  <c r="AW2376" i="4"/>
  <c r="AV2376" i="4"/>
  <c r="AW2375" i="4"/>
  <c r="AV2375" i="4"/>
  <c r="AW2374" i="4"/>
  <c r="AV2374" i="4"/>
  <c r="AW2373" i="4"/>
  <c r="AV2373" i="4"/>
  <c r="AW2372" i="4"/>
  <c r="AV2372" i="4"/>
  <c r="AW2371" i="4"/>
  <c r="AV2371" i="4"/>
  <c r="AW2370" i="4"/>
  <c r="AV2370" i="4"/>
  <c r="AW2369" i="4"/>
  <c r="AV2369" i="4"/>
  <c r="AW2368" i="4"/>
  <c r="AV2368" i="4"/>
  <c r="AW2367" i="4"/>
  <c r="AV2367" i="4"/>
  <c r="AW2366" i="4"/>
  <c r="AV2366" i="4"/>
  <c r="AW2365" i="4"/>
  <c r="AV2365" i="4"/>
  <c r="AW2364" i="4"/>
  <c r="AV2364" i="4"/>
  <c r="AW2363" i="4"/>
  <c r="AV2363" i="4"/>
  <c r="AW2362" i="4"/>
  <c r="AV2362" i="4"/>
  <c r="AW2361" i="4"/>
  <c r="AV2361" i="4"/>
  <c r="AW2360" i="4"/>
  <c r="AV2360" i="4"/>
  <c r="AW2359" i="4"/>
  <c r="AV2359" i="4"/>
  <c r="AW2358" i="4"/>
  <c r="AV2358" i="4"/>
  <c r="AW2357" i="4"/>
  <c r="AV2357" i="4"/>
  <c r="AW2356" i="4"/>
  <c r="AV2356" i="4"/>
  <c r="AW2355" i="4"/>
  <c r="AV2355" i="4"/>
  <c r="AW2354" i="4"/>
  <c r="AV2354" i="4"/>
  <c r="AW2353" i="4"/>
  <c r="AV2353" i="4"/>
  <c r="AW2352" i="4"/>
  <c r="AV2352" i="4"/>
  <c r="AW2351" i="4"/>
  <c r="AV2351" i="4"/>
  <c r="AW2350" i="4"/>
  <c r="AV2350" i="4"/>
  <c r="AW2349" i="4"/>
  <c r="AV2349" i="4"/>
  <c r="AW2348" i="4"/>
  <c r="AV2348" i="4"/>
  <c r="AW2347" i="4"/>
  <c r="AV2347" i="4"/>
  <c r="AW2346" i="4"/>
  <c r="AV2346" i="4"/>
  <c r="AW2345" i="4"/>
  <c r="AV2345" i="4"/>
  <c r="AW2344" i="4"/>
  <c r="AV2344" i="4"/>
  <c r="AW2343" i="4"/>
  <c r="AV2343" i="4"/>
  <c r="AW2342" i="4"/>
  <c r="AV2342" i="4"/>
  <c r="AW2341" i="4"/>
  <c r="AV2341" i="4"/>
  <c r="AW2340" i="4"/>
  <c r="AV2340" i="4"/>
  <c r="AW2339" i="4"/>
  <c r="AV2339" i="4"/>
  <c r="AW2338" i="4"/>
  <c r="AV2338" i="4"/>
  <c r="AW2337" i="4"/>
  <c r="AV2337" i="4"/>
  <c r="AW2336" i="4"/>
  <c r="AV2336" i="4"/>
  <c r="AW2335" i="4"/>
  <c r="AV2335" i="4"/>
  <c r="AW2334" i="4"/>
  <c r="AV2334" i="4"/>
  <c r="AW2333" i="4"/>
  <c r="AV2333" i="4"/>
  <c r="AW2332" i="4"/>
  <c r="AV2332" i="4"/>
  <c r="AW2331" i="4"/>
  <c r="AV2331" i="4"/>
  <c r="AW2330" i="4"/>
  <c r="AV2330" i="4"/>
  <c r="AW2329" i="4"/>
  <c r="AV2329" i="4"/>
  <c r="AW2328" i="4"/>
  <c r="AV2328" i="4"/>
  <c r="AW2327" i="4"/>
  <c r="AV2327" i="4"/>
  <c r="AW2326" i="4"/>
  <c r="AV2326" i="4"/>
  <c r="AW2325" i="4"/>
  <c r="AV2325" i="4"/>
  <c r="AW2324" i="4"/>
  <c r="AV2324" i="4"/>
  <c r="AW2323" i="4"/>
  <c r="AV2323" i="4"/>
  <c r="AW2322" i="4"/>
  <c r="AV2322" i="4"/>
  <c r="AW2321" i="4"/>
  <c r="AV2321" i="4"/>
  <c r="AW2320" i="4"/>
  <c r="AV2320" i="4"/>
  <c r="AW2319" i="4"/>
  <c r="AV2319" i="4"/>
  <c r="AW2318" i="4"/>
  <c r="AV2318" i="4"/>
  <c r="AW2317" i="4"/>
  <c r="AV2317" i="4"/>
  <c r="AW2316" i="4"/>
  <c r="AV2316" i="4"/>
  <c r="AW2315" i="4"/>
  <c r="AV2315" i="4"/>
  <c r="AW2314" i="4"/>
  <c r="AV2314" i="4"/>
  <c r="AW2313" i="4"/>
  <c r="AV2313" i="4"/>
  <c r="AW2312" i="4"/>
  <c r="AV2312" i="4"/>
  <c r="AW2311" i="4"/>
  <c r="AV2311" i="4"/>
  <c r="AW2310" i="4"/>
  <c r="AV2310" i="4"/>
  <c r="AW2309" i="4"/>
  <c r="AV2309" i="4"/>
  <c r="AW2308" i="4"/>
  <c r="AV2308" i="4"/>
  <c r="AW2307" i="4"/>
  <c r="AV2307" i="4"/>
  <c r="AW2306" i="4"/>
  <c r="AV2306" i="4"/>
  <c r="AW2305" i="4"/>
  <c r="AV2305" i="4"/>
  <c r="AW2304" i="4"/>
  <c r="AV2304" i="4"/>
  <c r="AW2303" i="4"/>
  <c r="AV2303" i="4"/>
  <c r="AW2302" i="4"/>
  <c r="AV2302" i="4"/>
  <c r="AW2301" i="4"/>
  <c r="AV2301" i="4"/>
  <c r="AW2300" i="4"/>
  <c r="AV2300" i="4"/>
  <c r="AW2299" i="4"/>
  <c r="AV2299" i="4"/>
  <c r="AW2298" i="4"/>
  <c r="AV2298" i="4"/>
  <c r="AW2297" i="4"/>
  <c r="AV2297" i="4"/>
  <c r="AW2296" i="4"/>
  <c r="AV2296" i="4"/>
  <c r="AW2295" i="4"/>
  <c r="AV2295" i="4"/>
  <c r="AW2294" i="4"/>
  <c r="AV2294" i="4"/>
  <c r="AW2293" i="4"/>
  <c r="AV2293" i="4"/>
  <c r="AW2292" i="4"/>
  <c r="AV2292" i="4"/>
  <c r="AW2291" i="4"/>
  <c r="AV2291" i="4"/>
  <c r="AW2290" i="4"/>
  <c r="AV2290" i="4"/>
  <c r="AW2289" i="4"/>
  <c r="AV2289" i="4"/>
  <c r="AW2288" i="4"/>
  <c r="AV2288" i="4"/>
  <c r="AW2287" i="4"/>
  <c r="AV2287" i="4"/>
  <c r="AW2286" i="4"/>
  <c r="AV2286" i="4"/>
  <c r="AW2285" i="4"/>
  <c r="AV2285" i="4"/>
  <c r="AW2284" i="4"/>
  <c r="AV2284" i="4"/>
  <c r="AW2283" i="4"/>
  <c r="AV2283" i="4"/>
  <c r="AW2282" i="4"/>
  <c r="AV2282" i="4"/>
  <c r="AW2281" i="4"/>
  <c r="AV2281" i="4"/>
  <c r="AW2280" i="4"/>
  <c r="AV2280" i="4"/>
  <c r="AW2279" i="4"/>
  <c r="AV2279" i="4"/>
  <c r="AW2278" i="4"/>
  <c r="AV2278" i="4"/>
  <c r="AW2277" i="4"/>
  <c r="AV2277" i="4"/>
  <c r="AW2276" i="4"/>
  <c r="AV2276" i="4"/>
  <c r="AW2275" i="4"/>
  <c r="AV2275" i="4"/>
  <c r="AW2274" i="4"/>
  <c r="AV2274" i="4"/>
  <c r="AW2273" i="4"/>
  <c r="AV2273" i="4"/>
  <c r="AW2272" i="4"/>
  <c r="AV2272" i="4"/>
  <c r="AW2271" i="4"/>
  <c r="AV2271" i="4"/>
  <c r="AW2270" i="4"/>
  <c r="AV2270" i="4"/>
  <c r="AW2269" i="4"/>
  <c r="AV2269" i="4"/>
  <c r="AW2268" i="4"/>
  <c r="AV2268" i="4"/>
  <c r="AW2267" i="4"/>
  <c r="AV2267" i="4"/>
  <c r="AW2266" i="4"/>
  <c r="AV2266" i="4"/>
  <c r="AW2265" i="4"/>
  <c r="AV2265" i="4"/>
  <c r="AW2264" i="4"/>
  <c r="AV2264" i="4"/>
  <c r="AW2263" i="4"/>
  <c r="AV2263" i="4"/>
  <c r="AW2262" i="4"/>
  <c r="AV2262" i="4"/>
  <c r="AW2261" i="4"/>
  <c r="AV2261" i="4"/>
  <c r="AW2260" i="4"/>
  <c r="AV2260" i="4"/>
  <c r="AW2259" i="4"/>
  <c r="AV2259" i="4"/>
  <c r="AW2258" i="4"/>
  <c r="AV2258" i="4"/>
  <c r="AW2257" i="4"/>
  <c r="AV2257" i="4"/>
  <c r="AW2256" i="4"/>
  <c r="AV2256" i="4"/>
  <c r="AW2255" i="4"/>
  <c r="AV2255" i="4"/>
  <c r="AW2254" i="4"/>
  <c r="AV2254" i="4"/>
  <c r="AW2253" i="4"/>
  <c r="AV2253" i="4"/>
  <c r="AW2252" i="4"/>
  <c r="AV2252" i="4"/>
  <c r="AW2251" i="4"/>
  <c r="AV2251" i="4"/>
  <c r="AW2250" i="4"/>
  <c r="AV2250" i="4"/>
  <c r="AW2249" i="4"/>
  <c r="AV2249" i="4"/>
  <c r="AW2248" i="4"/>
  <c r="AV2248" i="4"/>
  <c r="AW2247" i="4"/>
  <c r="AV2247" i="4"/>
  <c r="AW2246" i="4"/>
  <c r="AV2246" i="4"/>
  <c r="AW2245" i="4"/>
  <c r="AV2245" i="4"/>
  <c r="AW2244" i="4"/>
  <c r="AV2244" i="4"/>
  <c r="AW2243" i="4"/>
  <c r="AV2243" i="4"/>
  <c r="AW2242" i="4"/>
  <c r="AV2242" i="4"/>
  <c r="AW2241" i="4"/>
  <c r="AV2241" i="4"/>
  <c r="AW2240" i="4"/>
  <c r="AV2240" i="4"/>
  <c r="AW2239" i="4"/>
  <c r="AV2239" i="4"/>
  <c r="AW2238" i="4"/>
  <c r="AV2238" i="4"/>
  <c r="AW2237" i="4"/>
  <c r="AV2237" i="4"/>
  <c r="AW2236" i="4"/>
  <c r="AV2236" i="4"/>
  <c r="AW2235" i="4"/>
  <c r="AV2235" i="4"/>
  <c r="AW2234" i="4"/>
  <c r="AV2234" i="4"/>
  <c r="AW2233" i="4"/>
  <c r="AV2233" i="4"/>
  <c r="AW2232" i="4"/>
  <c r="AV2232" i="4"/>
  <c r="AW2231" i="4"/>
  <c r="AV2231" i="4"/>
  <c r="AW2230" i="4"/>
  <c r="AV2230" i="4"/>
  <c r="AW2229" i="4"/>
  <c r="AV2229" i="4"/>
  <c r="AW2228" i="4"/>
  <c r="AV2228" i="4"/>
  <c r="AW2227" i="4"/>
  <c r="AV2227" i="4"/>
  <c r="AW2226" i="4"/>
  <c r="AV2226" i="4"/>
  <c r="AW2225" i="4"/>
  <c r="AV2225" i="4"/>
  <c r="AW2224" i="4"/>
  <c r="AV2224" i="4"/>
  <c r="AW2223" i="4"/>
  <c r="AV2223" i="4"/>
  <c r="AW2222" i="4"/>
  <c r="AV2222" i="4"/>
  <c r="AW2221" i="4"/>
  <c r="AV2221" i="4"/>
  <c r="AW2220" i="4"/>
  <c r="AV2220" i="4"/>
  <c r="AW2219" i="4"/>
  <c r="AV2219" i="4"/>
  <c r="AW2218" i="4"/>
  <c r="AV2218" i="4"/>
  <c r="AW2217" i="4"/>
  <c r="AV2217" i="4"/>
  <c r="AW2216" i="4"/>
  <c r="AV2216" i="4"/>
  <c r="AW2215" i="4"/>
  <c r="AV2215" i="4"/>
  <c r="AW2214" i="4"/>
  <c r="AV2214" i="4"/>
  <c r="AW2213" i="4"/>
  <c r="AV2213" i="4"/>
  <c r="AW2212" i="4"/>
  <c r="AV2212" i="4"/>
  <c r="AW2211" i="4"/>
  <c r="AV2211" i="4"/>
  <c r="AW2210" i="4"/>
  <c r="AV2210" i="4"/>
  <c r="AW2209" i="4"/>
  <c r="AV2209" i="4"/>
  <c r="AW2208" i="4"/>
  <c r="AV2208" i="4"/>
  <c r="AW2207" i="4"/>
  <c r="AV2207" i="4"/>
  <c r="AW2206" i="4"/>
  <c r="AV2206" i="4"/>
  <c r="AW2205" i="4"/>
  <c r="AV2205" i="4"/>
  <c r="AW2204" i="4"/>
  <c r="AV2204" i="4"/>
  <c r="AW2203" i="4"/>
  <c r="AV2203" i="4"/>
  <c r="AW2202" i="4"/>
  <c r="AV2202" i="4"/>
  <c r="AW2201" i="4"/>
  <c r="AV2201" i="4"/>
  <c r="AW2200" i="4"/>
  <c r="AV2200" i="4"/>
  <c r="AW2199" i="4"/>
  <c r="AV2199" i="4"/>
  <c r="AW2198" i="4"/>
  <c r="AV2198" i="4"/>
  <c r="AW2197" i="4"/>
  <c r="AV2197" i="4"/>
  <c r="AW2196" i="4"/>
  <c r="AV2196" i="4"/>
  <c r="AW2195" i="4"/>
  <c r="AV2195" i="4"/>
  <c r="AW2194" i="4"/>
  <c r="AV2194" i="4"/>
  <c r="AW2193" i="4"/>
  <c r="AV2193" i="4"/>
  <c r="AW2192" i="4"/>
  <c r="AV2192" i="4"/>
  <c r="AW2191" i="4"/>
  <c r="AV2191" i="4"/>
  <c r="AW2190" i="4"/>
  <c r="AV2190" i="4"/>
  <c r="AW2189" i="4"/>
  <c r="AV2189" i="4"/>
  <c r="AW2188" i="4"/>
  <c r="AV2188" i="4"/>
  <c r="AW2187" i="4"/>
  <c r="AV2187" i="4"/>
  <c r="AW2186" i="4"/>
  <c r="AV2186" i="4"/>
  <c r="AW2185" i="4"/>
  <c r="AV2185" i="4"/>
  <c r="AW2184" i="4"/>
  <c r="AV2184" i="4"/>
  <c r="AW2183" i="4"/>
  <c r="AV2183" i="4"/>
  <c r="AW2182" i="4"/>
  <c r="AV2182" i="4"/>
  <c r="AW2181" i="4"/>
  <c r="AV2181" i="4"/>
  <c r="AW2180" i="4"/>
  <c r="AV2180" i="4"/>
  <c r="AW2179" i="4"/>
  <c r="AV2179" i="4"/>
  <c r="AW2178" i="4"/>
  <c r="AV2178" i="4"/>
  <c r="AW2177" i="4"/>
  <c r="AV2177" i="4"/>
  <c r="AW2176" i="4"/>
  <c r="AV2176" i="4"/>
  <c r="AW2175" i="4"/>
  <c r="AV2175" i="4"/>
  <c r="AW2174" i="4"/>
  <c r="AV2174" i="4"/>
  <c r="AW2173" i="4"/>
  <c r="AV2173" i="4"/>
  <c r="AW2172" i="4"/>
  <c r="AV2172" i="4"/>
  <c r="AW2171" i="4"/>
  <c r="AV2171" i="4"/>
  <c r="AW2170" i="4"/>
  <c r="AV2170" i="4"/>
  <c r="AW2169" i="4"/>
  <c r="AV2169" i="4"/>
  <c r="AW2168" i="4"/>
  <c r="AV2168" i="4"/>
  <c r="AW2167" i="4"/>
  <c r="AV2167" i="4"/>
  <c r="AW2166" i="4"/>
  <c r="AV2166" i="4"/>
  <c r="AW2165" i="4"/>
  <c r="AV2165" i="4"/>
  <c r="AW2164" i="4"/>
  <c r="AV2164" i="4"/>
  <c r="AW2163" i="4"/>
  <c r="AV2163" i="4"/>
  <c r="AW2162" i="4"/>
  <c r="AV2162" i="4"/>
  <c r="AW2161" i="4"/>
  <c r="AV2161" i="4"/>
  <c r="AW2160" i="4"/>
  <c r="AV2160" i="4"/>
  <c r="AW2159" i="4"/>
  <c r="AV2159" i="4"/>
  <c r="AW2158" i="4"/>
  <c r="AV2158" i="4"/>
  <c r="AW2157" i="4"/>
  <c r="AV2157" i="4"/>
  <c r="AW2156" i="4"/>
  <c r="AV2156" i="4"/>
  <c r="AW2155" i="4"/>
  <c r="AV2155" i="4"/>
  <c r="AW2154" i="4"/>
  <c r="AV2154" i="4"/>
  <c r="AW2153" i="4"/>
  <c r="AV2153" i="4"/>
  <c r="AW2152" i="4"/>
  <c r="AV2152" i="4"/>
  <c r="AW2151" i="4"/>
  <c r="AV2151" i="4"/>
  <c r="AW2150" i="4"/>
  <c r="AV2150" i="4"/>
  <c r="AW2149" i="4"/>
  <c r="AV2149" i="4"/>
  <c r="AW2148" i="4"/>
  <c r="AV2148" i="4"/>
  <c r="AW2147" i="4"/>
  <c r="AV2147" i="4"/>
  <c r="AW2146" i="4"/>
  <c r="AV2146" i="4"/>
  <c r="AW2145" i="4"/>
  <c r="AV2145" i="4"/>
  <c r="AW2144" i="4"/>
  <c r="AV2144" i="4"/>
  <c r="AW2143" i="4"/>
  <c r="AV2143" i="4"/>
  <c r="AW2142" i="4"/>
  <c r="AV2142" i="4"/>
  <c r="AW2141" i="4"/>
  <c r="AV2141" i="4"/>
  <c r="AW2140" i="4"/>
  <c r="AV2140" i="4"/>
  <c r="AW2139" i="4"/>
  <c r="AV2139" i="4"/>
  <c r="AW2138" i="4"/>
  <c r="AV2138" i="4"/>
  <c r="AW2137" i="4"/>
  <c r="AV2137" i="4"/>
  <c r="AW2136" i="4"/>
  <c r="AV2136" i="4"/>
  <c r="AW2135" i="4"/>
  <c r="AV2135" i="4"/>
  <c r="AW2134" i="4"/>
  <c r="AV2134" i="4"/>
  <c r="AW2133" i="4"/>
  <c r="AV2133" i="4"/>
  <c r="AW2132" i="4"/>
  <c r="AV2132" i="4"/>
  <c r="AW2131" i="4"/>
  <c r="AV2131" i="4"/>
  <c r="AW2130" i="4"/>
  <c r="AV2130" i="4"/>
  <c r="AW2129" i="4"/>
  <c r="AV2129" i="4"/>
  <c r="AW2128" i="4"/>
  <c r="AV2128" i="4"/>
  <c r="AW2127" i="4"/>
  <c r="AV2127" i="4"/>
  <c r="AW2126" i="4"/>
  <c r="AV2126" i="4"/>
  <c r="AW2125" i="4"/>
  <c r="AV2125" i="4"/>
  <c r="AW2124" i="4"/>
  <c r="AV2124" i="4"/>
  <c r="AW2123" i="4"/>
  <c r="AV2123" i="4"/>
  <c r="AW2122" i="4"/>
  <c r="AV2122" i="4"/>
  <c r="AW2121" i="4"/>
  <c r="AV2121" i="4"/>
  <c r="AW2120" i="4"/>
  <c r="AV2120" i="4"/>
  <c r="AW2119" i="4"/>
  <c r="AV2119" i="4"/>
  <c r="AW2118" i="4"/>
  <c r="AV2118" i="4"/>
  <c r="AW2117" i="4"/>
  <c r="AV2117" i="4"/>
  <c r="AW2116" i="4"/>
  <c r="AV2116" i="4"/>
  <c r="AW2115" i="4"/>
  <c r="AV2115" i="4"/>
  <c r="AW2114" i="4"/>
  <c r="AV2114" i="4"/>
  <c r="AW2113" i="4"/>
  <c r="AV2113" i="4"/>
  <c r="AW2112" i="4"/>
  <c r="AV2112" i="4"/>
  <c r="AW2111" i="4"/>
  <c r="AV2111" i="4"/>
  <c r="AW2110" i="4"/>
  <c r="AV2110" i="4"/>
  <c r="AW2109" i="4"/>
  <c r="AV2109" i="4"/>
  <c r="AW2108" i="4"/>
  <c r="AV2108" i="4"/>
  <c r="AW2107" i="4"/>
  <c r="AV2107" i="4"/>
  <c r="AW2106" i="4"/>
  <c r="AV2106" i="4"/>
  <c r="AW2105" i="4"/>
  <c r="AV2105" i="4"/>
  <c r="AW2104" i="4"/>
  <c r="AV2104" i="4"/>
  <c r="AW2103" i="4"/>
  <c r="AV2103" i="4"/>
  <c r="AW2102" i="4"/>
  <c r="AV2102" i="4"/>
  <c r="AW2101" i="4"/>
  <c r="AV2101" i="4"/>
  <c r="AW2100" i="4"/>
  <c r="AV2100" i="4"/>
  <c r="AW2099" i="4"/>
  <c r="AV2099" i="4"/>
  <c r="AW2098" i="4"/>
  <c r="AV2098" i="4"/>
  <c r="AW2097" i="4"/>
  <c r="AV2097" i="4"/>
  <c r="AW2096" i="4"/>
  <c r="AV2096" i="4"/>
  <c r="AW2095" i="4"/>
  <c r="AV2095" i="4"/>
  <c r="AW2094" i="4"/>
  <c r="AV2094" i="4"/>
  <c r="AW2093" i="4"/>
  <c r="AV2093" i="4"/>
  <c r="AW2092" i="4"/>
  <c r="AV2092" i="4"/>
  <c r="AW2091" i="4"/>
  <c r="AV2091" i="4"/>
  <c r="AW2090" i="4"/>
  <c r="AV2090" i="4"/>
  <c r="AW2089" i="4"/>
  <c r="AV2089" i="4"/>
  <c r="AW2088" i="4"/>
  <c r="AV2088" i="4"/>
  <c r="AW2087" i="4"/>
  <c r="AV2087" i="4"/>
  <c r="AW2086" i="4"/>
  <c r="AV2086" i="4"/>
  <c r="AW2085" i="4"/>
  <c r="AV2085" i="4"/>
  <c r="AW2084" i="4"/>
  <c r="AV2084" i="4"/>
  <c r="AW2083" i="4"/>
  <c r="AV2083" i="4"/>
  <c r="AW2082" i="4"/>
  <c r="AV2082" i="4"/>
  <c r="AW2081" i="4"/>
  <c r="AV2081" i="4"/>
  <c r="AW2080" i="4"/>
  <c r="AV2080" i="4"/>
  <c r="AW2079" i="4"/>
  <c r="AV2079" i="4"/>
  <c r="AW2078" i="4"/>
  <c r="AV2078" i="4"/>
  <c r="AW2077" i="4"/>
  <c r="AV2077" i="4"/>
  <c r="AW2076" i="4"/>
  <c r="AV2076" i="4"/>
  <c r="AW2075" i="4"/>
  <c r="AV2075" i="4"/>
  <c r="AW2074" i="4"/>
  <c r="AV2074" i="4"/>
  <c r="AW2073" i="4"/>
  <c r="AV2073" i="4"/>
  <c r="AW2072" i="4"/>
  <c r="AV2072" i="4"/>
  <c r="AW2071" i="4"/>
  <c r="AV2071" i="4"/>
  <c r="AW2070" i="4"/>
  <c r="AV2070" i="4"/>
  <c r="AW2069" i="4"/>
  <c r="AV2069" i="4"/>
  <c r="AW2068" i="4"/>
  <c r="AV2068" i="4"/>
  <c r="AW2067" i="4"/>
  <c r="AV2067" i="4"/>
  <c r="AW2066" i="4"/>
  <c r="AV2066" i="4"/>
  <c r="AW2065" i="4"/>
  <c r="AV2065" i="4"/>
  <c r="AW2064" i="4"/>
  <c r="AV2064" i="4"/>
  <c r="AW2063" i="4"/>
  <c r="AV2063" i="4"/>
  <c r="AW2062" i="4"/>
  <c r="AV2062" i="4"/>
  <c r="AW2061" i="4"/>
  <c r="AV2061" i="4"/>
  <c r="AW2060" i="4"/>
  <c r="AV2060" i="4"/>
  <c r="AW2059" i="4"/>
  <c r="AV2059" i="4"/>
  <c r="AW2058" i="4"/>
  <c r="AV2058" i="4"/>
  <c r="AW2057" i="4"/>
  <c r="AV2057" i="4"/>
  <c r="AW2056" i="4"/>
  <c r="AV2056" i="4"/>
  <c r="AW2055" i="4"/>
  <c r="AV2055" i="4"/>
  <c r="AW2054" i="4"/>
  <c r="AV2054" i="4"/>
  <c r="AW2053" i="4"/>
  <c r="AV2053" i="4"/>
  <c r="AW2052" i="4"/>
  <c r="AV2052" i="4"/>
  <c r="AW2051" i="4"/>
  <c r="AV2051" i="4"/>
  <c r="AW2050" i="4"/>
  <c r="AV2050" i="4"/>
  <c r="AW2049" i="4"/>
  <c r="AV2049" i="4"/>
  <c r="AW2048" i="4"/>
  <c r="AV2048" i="4"/>
  <c r="AW2047" i="4"/>
  <c r="AV2047" i="4"/>
  <c r="AW2046" i="4"/>
  <c r="AV2046" i="4"/>
  <c r="AW2045" i="4"/>
  <c r="AV2045" i="4"/>
  <c r="AW2044" i="4"/>
  <c r="AV2044" i="4"/>
  <c r="AW2043" i="4"/>
  <c r="AV2043" i="4"/>
  <c r="AW2042" i="4"/>
  <c r="AV2042" i="4"/>
  <c r="AW2041" i="4"/>
  <c r="AV2041" i="4"/>
  <c r="AW2040" i="4"/>
  <c r="AV2040" i="4"/>
  <c r="AW2039" i="4"/>
  <c r="AV2039" i="4"/>
  <c r="AW2038" i="4"/>
  <c r="AV2038" i="4"/>
  <c r="AW2037" i="4"/>
  <c r="AV2037" i="4"/>
  <c r="AW2036" i="4"/>
  <c r="AV2036" i="4"/>
  <c r="AW2035" i="4"/>
  <c r="AV2035" i="4"/>
  <c r="AW2034" i="4"/>
  <c r="AV2034" i="4"/>
  <c r="AW2033" i="4"/>
  <c r="AV2033" i="4"/>
  <c r="AW2032" i="4"/>
  <c r="AV2032" i="4"/>
  <c r="AW2031" i="4"/>
  <c r="AV2031" i="4"/>
  <c r="AW2030" i="4"/>
  <c r="AV2030" i="4"/>
  <c r="AW2029" i="4"/>
  <c r="AV2029" i="4"/>
  <c r="AW2028" i="4"/>
  <c r="AV2028" i="4"/>
  <c r="AW2027" i="4"/>
  <c r="AV2027" i="4"/>
  <c r="AW2026" i="4"/>
  <c r="AV2026" i="4"/>
  <c r="AW2025" i="4"/>
  <c r="AV2025" i="4"/>
  <c r="AW2024" i="4"/>
  <c r="AV2024" i="4"/>
  <c r="AW2023" i="4"/>
  <c r="AV2023" i="4"/>
  <c r="AW2022" i="4"/>
  <c r="AV2022" i="4"/>
  <c r="AW2021" i="4"/>
  <c r="AV2021" i="4"/>
  <c r="AW2020" i="4"/>
  <c r="AV2020" i="4"/>
  <c r="AW2019" i="4"/>
  <c r="AV2019" i="4"/>
  <c r="AW2018" i="4"/>
  <c r="AV2018" i="4"/>
  <c r="AW2017" i="4"/>
  <c r="AV2017" i="4"/>
  <c r="AW2016" i="4"/>
  <c r="AV2016" i="4"/>
  <c r="AW2015" i="4"/>
  <c r="AV2015" i="4"/>
  <c r="AW2014" i="4"/>
  <c r="AV2014" i="4"/>
  <c r="AW2013" i="4"/>
  <c r="AV2013" i="4"/>
  <c r="AW2012" i="4"/>
  <c r="AV2012" i="4"/>
  <c r="AW2011" i="4"/>
  <c r="AV2011" i="4"/>
  <c r="AW2010" i="4"/>
  <c r="AV2010" i="4"/>
  <c r="AW2009" i="4"/>
  <c r="AV2009" i="4"/>
  <c r="AW2008" i="4"/>
  <c r="AV2008" i="4"/>
  <c r="AW2007" i="4"/>
  <c r="AV2007" i="4"/>
  <c r="AW2006" i="4"/>
  <c r="AV2006" i="4"/>
  <c r="AW2005" i="4"/>
  <c r="AV2005" i="4"/>
  <c r="AW2004" i="4"/>
  <c r="AV2004" i="4"/>
  <c r="AW2003" i="4"/>
  <c r="AV2003" i="4"/>
  <c r="AW2002" i="4"/>
  <c r="AV2002" i="4"/>
  <c r="AW2001" i="4"/>
  <c r="AV2001" i="4"/>
  <c r="AW2000" i="4"/>
  <c r="AV2000" i="4"/>
  <c r="AW1999" i="4"/>
  <c r="AV1999" i="4"/>
  <c r="AW1998" i="4"/>
  <c r="AV1998" i="4"/>
  <c r="AW1997" i="4"/>
  <c r="AV1997" i="4"/>
  <c r="AW1996" i="4"/>
  <c r="AV1996" i="4"/>
  <c r="AW1995" i="4"/>
  <c r="AV1995" i="4"/>
  <c r="AW1994" i="4"/>
  <c r="AV1994" i="4"/>
  <c r="AW1993" i="4"/>
  <c r="AV1993" i="4"/>
  <c r="AW1992" i="4"/>
  <c r="AV1992" i="4"/>
  <c r="AW1991" i="4"/>
  <c r="AV1991" i="4"/>
  <c r="AW1990" i="4"/>
  <c r="AV1990" i="4"/>
  <c r="AW1989" i="4"/>
  <c r="AV1989" i="4"/>
  <c r="AW1988" i="4"/>
  <c r="AV1988" i="4"/>
  <c r="AW1987" i="4"/>
  <c r="AV1987" i="4"/>
  <c r="AW1986" i="4"/>
  <c r="AV1986" i="4"/>
  <c r="AW1985" i="4"/>
  <c r="AV1985" i="4"/>
  <c r="AW1984" i="4"/>
  <c r="AV1984" i="4"/>
  <c r="AW1983" i="4"/>
  <c r="AV1983" i="4"/>
  <c r="AW1982" i="4"/>
  <c r="AV1982" i="4"/>
  <c r="AW1981" i="4"/>
  <c r="AV1981" i="4"/>
  <c r="AW1980" i="4"/>
  <c r="AV1980" i="4"/>
  <c r="AW1979" i="4"/>
  <c r="AV1979" i="4"/>
  <c r="AW1978" i="4"/>
  <c r="AV1978" i="4"/>
  <c r="AW1977" i="4"/>
  <c r="AV1977" i="4"/>
  <c r="AW1976" i="4"/>
  <c r="AV1976" i="4"/>
  <c r="AW1975" i="4"/>
  <c r="AV1975" i="4"/>
  <c r="AW1974" i="4"/>
  <c r="AV1974" i="4"/>
  <c r="AW1973" i="4"/>
  <c r="AV1973" i="4"/>
  <c r="AW1972" i="4"/>
  <c r="AV1972" i="4"/>
  <c r="AW1971" i="4"/>
  <c r="AV1971" i="4"/>
  <c r="AW1970" i="4"/>
  <c r="AV1970" i="4"/>
  <c r="AW1969" i="4"/>
  <c r="AV1969" i="4"/>
  <c r="AW1968" i="4"/>
  <c r="AV1968" i="4"/>
  <c r="AW1967" i="4"/>
  <c r="AV1967" i="4"/>
  <c r="AW1966" i="4"/>
  <c r="AV1966" i="4"/>
  <c r="AW1965" i="4"/>
  <c r="AV1965" i="4"/>
  <c r="AW1964" i="4"/>
  <c r="AV1964" i="4"/>
  <c r="AW1963" i="4"/>
  <c r="AV1963" i="4"/>
  <c r="AW1962" i="4"/>
  <c r="AV1962" i="4"/>
  <c r="AW1961" i="4"/>
  <c r="AV1961" i="4"/>
  <c r="AW1960" i="4"/>
  <c r="AV1960" i="4"/>
  <c r="AW1959" i="4"/>
  <c r="AV1959" i="4"/>
  <c r="AW1958" i="4"/>
  <c r="AV1958" i="4"/>
  <c r="AW1957" i="4"/>
  <c r="AV1957" i="4"/>
  <c r="AW1956" i="4"/>
  <c r="AV1956" i="4"/>
  <c r="AW1955" i="4"/>
  <c r="AV1955" i="4"/>
  <c r="AW1954" i="4"/>
  <c r="AV1954" i="4"/>
  <c r="AW1953" i="4"/>
  <c r="AV1953" i="4"/>
  <c r="AW1952" i="4"/>
  <c r="AV1952" i="4"/>
  <c r="AW1951" i="4"/>
  <c r="AV1951" i="4"/>
  <c r="AW1950" i="4"/>
  <c r="AV1950" i="4"/>
  <c r="AW1949" i="4"/>
  <c r="AV1949" i="4"/>
  <c r="AW1948" i="4"/>
  <c r="AV1948" i="4"/>
  <c r="AW1947" i="4"/>
  <c r="AV1947" i="4"/>
  <c r="AW1946" i="4"/>
  <c r="AV1946" i="4"/>
  <c r="AW1945" i="4"/>
  <c r="AV1945" i="4"/>
  <c r="AW1944" i="4"/>
  <c r="AV1944" i="4"/>
  <c r="AW1943" i="4"/>
  <c r="AV1943" i="4"/>
  <c r="AW1942" i="4"/>
  <c r="AV1942" i="4"/>
  <c r="AW1941" i="4"/>
  <c r="AV1941" i="4"/>
  <c r="AW1940" i="4"/>
  <c r="AV1940" i="4"/>
  <c r="AW1939" i="4"/>
  <c r="AV1939" i="4"/>
  <c r="AW1938" i="4"/>
  <c r="AV1938" i="4"/>
  <c r="AW1937" i="4"/>
  <c r="AV1937" i="4"/>
  <c r="AW1936" i="4"/>
  <c r="AV1936" i="4"/>
  <c r="AW1935" i="4"/>
  <c r="AV1935" i="4"/>
  <c r="AW1934" i="4"/>
  <c r="AV1934" i="4"/>
  <c r="AW1933" i="4"/>
  <c r="AV1933" i="4"/>
  <c r="AW1932" i="4"/>
  <c r="AV1932" i="4"/>
  <c r="AW1931" i="4"/>
  <c r="AV1931" i="4"/>
  <c r="AW1930" i="4"/>
  <c r="AV1930" i="4"/>
  <c r="AW1929" i="4"/>
  <c r="AV1929" i="4"/>
  <c r="AW1928" i="4"/>
  <c r="AV1928" i="4"/>
  <c r="AW1927" i="4"/>
  <c r="AV1927" i="4"/>
  <c r="AW1926" i="4"/>
  <c r="AV1926" i="4"/>
  <c r="AW1925" i="4"/>
  <c r="AV1925" i="4"/>
  <c r="AW1924" i="4"/>
  <c r="AV1924" i="4"/>
  <c r="AW1923" i="4"/>
  <c r="AV1923" i="4"/>
  <c r="AW1922" i="4"/>
  <c r="AV1922" i="4"/>
  <c r="AW1921" i="4"/>
  <c r="AV1921" i="4"/>
  <c r="AW1920" i="4"/>
  <c r="AV1920" i="4"/>
  <c r="AW1919" i="4"/>
  <c r="AV1919" i="4"/>
  <c r="AW1918" i="4"/>
  <c r="AV1918" i="4"/>
  <c r="AW1917" i="4"/>
  <c r="AV1917" i="4"/>
  <c r="AW1916" i="4"/>
  <c r="AV1916" i="4"/>
  <c r="AW1915" i="4"/>
  <c r="AV1915" i="4"/>
  <c r="AW1914" i="4"/>
  <c r="AV1914" i="4"/>
  <c r="AW1913" i="4"/>
  <c r="AV1913" i="4"/>
  <c r="AW1912" i="4"/>
  <c r="AV1912" i="4"/>
  <c r="AW1911" i="4"/>
  <c r="AV1911" i="4"/>
  <c r="AW1910" i="4"/>
  <c r="AV1910" i="4"/>
  <c r="AW1909" i="4"/>
  <c r="AV1909" i="4"/>
  <c r="AW1908" i="4"/>
  <c r="AV1908" i="4"/>
  <c r="AW1907" i="4"/>
  <c r="AV1907" i="4"/>
  <c r="AW1906" i="4"/>
  <c r="AV1906" i="4"/>
  <c r="AW1905" i="4"/>
  <c r="AV1905" i="4"/>
  <c r="AW1904" i="4"/>
  <c r="AV1904" i="4"/>
  <c r="AW1903" i="4"/>
  <c r="AV1903" i="4"/>
  <c r="AW1902" i="4"/>
  <c r="AV1902" i="4"/>
  <c r="AW1901" i="4"/>
  <c r="AV1901" i="4"/>
  <c r="AW1900" i="4"/>
  <c r="AV1900" i="4"/>
  <c r="AW1899" i="4"/>
  <c r="AV1899" i="4"/>
  <c r="AW1898" i="4"/>
  <c r="AV1898" i="4"/>
  <c r="AW1897" i="4"/>
  <c r="AV1897" i="4"/>
  <c r="AW1896" i="4"/>
  <c r="AV1896" i="4"/>
  <c r="AW1895" i="4"/>
  <c r="AV1895" i="4"/>
  <c r="AW1894" i="4"/>
  <c r="AV1894" i="4"/>
  <c r="AW1893" i="4"/>
  <c r="AV1893" i="4"/>
  <c r="AW1892" i="4"/>
  <c r="AV1892" i="4"/>
  <c r="AW1891" i="4"/>
  <c r="AV1891" i="4"/>
  <c r="AW1890" i="4"/>
  <c r="AV1890" i="4"/>
  <c r="AW1889" i="4"/>
  <c r="AV1889" i="4"/>
  <c r="AW1888" i="4"/>
  <c r="AV1888" i="4"/>
  <c r="AW1887" i="4"/>
  <c r="AV1887" i="4"/>
  <c r="AW1886" i="4"/>
  <c r="AV1886" i="4"/>
  <c r="AW1885" i="4"/>
  <c r="AV1885" i="4"/>
  <c r="AW1884" i="4"/>
  <c r="AV1884" i="4"/>
  <c r="AW1883" i="4"/>
  <c r="AV1883" i="4"/>
  <c r="AW1882" i="4"/>
  <c r="AV1882" i="4"/>
  <c r="AW1881" i="4"/>
  <c r="AV1881" i="4"/>
  <c r="AW1880" i="4"/>
  <c r="AV1880" i="4"/>
  <c r="AW1879" i="4"/>
  <c r="AV1879" i="4"/>
  <c r="AW1878" i="4"/>
  <c r="AV1878" i="4"/>
  <c r="AW1877" i="4"/>
  <c r="AV1877" i="4"/>
  <c r="AW1876" i="4"/>
  <c r="AV1876" i="4"/>
  <c r="AW1875" i="4"/>
  <c r="AV1875" i="4"/>
  <c r="AW1874" i="4"/>
  <c r="AV1874" i="4"/>
  <c r="AW1873" i="4"/>
  <c r="AV1873" i="4"/>
  <c r="AW1872" i="4"/>
  <c r="AV1872" i="4"/>
  <c r="AW1871" i="4"/>
  <c r="AV1871" i="4"/>
  <c r="AW1870" i="4"/>
  <c r="AV1870" i="4"/>
  <c r="AW1869" i="4"/>
  <c r="AV1869" i="4"/>
  <c r="AW1868" i="4"/>
  <c r="AV1868" i="4"/>
  <c r="AW1867" i="4"/>
  <c r="AV1867" i="4"/>
  <c r="AW1866" i="4"/>
  <c r="AV1866" i="4"/>
  <c r="AW1865" i="4"/>
  <c r="AV1865" i="4"/>
  <c r="AW1864" i="4"/>
  <c r="AV1864" i="4"/>
  <c r="AW1863" i="4"/>
  <c r="AV1863" i="4"/>
  <c r="AW1862" i="4"/>
  <c r="AV1862" i="4"/>
  <c r="AW1861" i="4"/>
  <c r="AV1861" i="4"/>
  <c r="AW1860" i="4"/>
  <c r="AV1860" i="4"/>
  <c r="AW1859" i="4"/>
  <c r="AV1859" i="4"/>
  <c r="AW1858" i="4"/>
  <c r="AV1858" i="4"/>
  <c r="AW1857" i="4"/>
  <c r="AV1857" i="4"/>
  <c r="AW1856" i="4"/>
  <c r="AV1856" i="4"/>
  <c r="AW1855" i="4"/>
  <c r="AV1855" i="4"/>
  <c r="AW1854" i="4"/>
  <c r="AV1854" i="4"/>
  <c r="AW1853" i="4"/>
  <c r="AV1853" i="4"/>
  <c r="AW1852" i="4"/>
  <c r="AV1852" i="4"/>
  <c r="AW1851" i="4"/>
  <c r="AV1851" i="4"/>
  <c r="AW1850" i="4"/>
  <c r="AV1850" i="4"/>
  <c r="AW1849" i="4"/>
  <c r="AV1849" i="4"/>
  <c r="AW1848" i="4"/>
  <c r="AV1848" i="4"/>
  <c r="AW1847" i="4"/>
  <c r="AV1847" i="4"/>
  <c r="AW1846" i="4"/>
  <c r="AV1846" i="4"/>
  <c r="AW1845" i="4"/>
  <c r="AV1845" i="4"/>
  <c r="AW1844" i="4"/>
  <c r="AV1844" i="4"/>
  <c r="AW1843" i="4"/>
  <c r="AV1843" i="4"/>
  <c r="AW1842" i="4"/>
  <c r="AV1842" i="4"/>
  <c r="AW1841" i="4"/>
  <c r="AV1841" i="4"/>
  <c r="AW1840" i="4"/>
  <c r="AV1840" i="4"/>
  <c r="AW1839" i="4"/>
  <c r="AV1839" i="4"/>
  <c r="AW1838" i="4"/>
  <c r="AV1838" i="4"/>
  <c r="AW1837" i="4"/>
  <c r="AV1837" i="4"/>
  <c r="AW1836" i="4"/>
  <c r="AV1836" i="4"/>
  <c r="AW1835" i="4"/>
  <c r="AV1835" i="4"/>
  <c r="AW1834" i="4"/>
  <c r="AV1834" i="4"/>
  <c r="AW1833" i="4"/>
  <c r="AV1833" i="4"/>
  <c r="AW1832" i="4"/>
  <c r="AV1832" i="4"/>
  <c r="AW1831" i="4"/>
  <c r="AV1831" i="4"/>
  <c r="AW1830" i="4"/>
  <c r="AV1830" i="4"/>
  <c r="AW1829" i="4"/>
  <c r="AV1829" i="4"/>
  <c r="AW1828" i="4"/>
  <c r="AV1828" i="4"/>
  <c r="AW1827" i="4"/>
  <c r="AV1827" i="4"/>
  <c r="AW1826" i="4"/>
  <c r="AV1826" i="4"/>
  <c r="AW1825" i="4"/>
  <c r="AV1825" i="4"/>
  <c r="AW1824" i="4"/>
  <c r="AV1824" i="4"/>
  <c r="AW1823" i="4"/>
  <c r="AV1823" i="4"/>
  <c r="AW1822" i="4"/>
  <c r="AV1822" i="4"/>
  <c r="AW1821" i="4"/>
  <c r="AV1821" i="4"/>
  <c r="AW1820" i="4"/>
  <c r="AV1820" i="4"/>
  <c r="AW1819" i="4"/>
  <c r="AV1819" i="4"/>
  <c r="AW1818" i="4"/>
  <c r="AV1818" i="4"/>
  <c r="AW1817" i="4"/>
  <c r="AV1817" i="4"/>
  <c r="AW1816" i="4"/>
  <c r="AV1816" i="4"/>
  <c r="AW1815" i="4"/>
  <c r="AV1815" i="4"/>
  <c r="AW1814" i="4"/>
  <c r="AV1814" i="4"/>
  <c r="AW1813" i="4"/>
  <c r="AV1813" i="4"/>
  <c r="AW1812" i="4"/>
  <c r="AV1812" i="4"/>
  <c r="AW1811" i="4"/>
  <c r="AV1811" i="4"/>
  <c r="AW1810" i="4"/>
  <c r="AV1810" i="4"/>
  <c r="AW1809" i="4"/>
  <c r="AV1809" i="4"/>
  <c r="AW1808" i="4"/>
  <c r="AV1808" i="4"/>
  <c r="AW1807" i="4"/>
  <c r="AV1807" i="4"/>
  <c r="AW1806" i="4"/>
  <c r="AV1806" i="4"/>
  <c r="AW1805" i="4"/>
  <c r="AV1805" i="4"/>
  <c r="AW1804" i="4"/>
  <c r="AV1804" i="4"/>
  <c r="AW1803" i="4"/>
  <c r="AV1803" i="4"/>
  <c r="AW1802" i="4"/>
  <c r="AV1802" i="4"/>
  <c r="AW1801" i="4"/>
  <c r="AV1801" i="4"/>
  <c r="AW1800" i="4"/>
  <c r="AV1800" i="4"/>
  <c r="AW1799" i="4"/>
  <c r="AV1799" i="4"/>
  <c r="AW1798" i="4"/>
  <c r="AV1798" i="4"/>
  <c r="AW1797" i="4"/>
  <c r="AV1797" i="4"/>
  <c r="AW1796" i="4"/>
  <c r="AV1796" i="4"/>
  <c r="AW1795" i="4"/>
  <c r="AV1795" i="4"/>
  <c r="AW1794" i="4"/>
  <c r="AV1794" i="4"/>
  <c r="AW1793" i="4"/>
  <c r="AV1793" i="4"/>
  <c r="AW1792" i="4"/>
  <c r="AV1792" i="4"/>
  <c r="AW1791" i="4"/>
  <c r="AV1791" i="4"/>
  <c r="AW1790" i="4"/>
  <c r="AV1790" i="4"/>
  <c r="AW1789" i="4"/>
  <c r="AV1789" i="4"/>
  <c r="AW1788" i="4"/>
  <c r="AV1788" i="4"/>
  <c r="AW1787" i="4"/>
  <c r="AV1787" i="4"/>
  <c r="AW1786" i="4"/>
  <c r="AV1786" i="4"/>
  <c r="AW1785" i="4"/>
  <c r="AV1785" i="4"/>
  <c r="AW1784" i="4"/>
  <c r="AV1784" i="4"/>
  <c r="AW1783" i="4"/>
  <c r="AV1783" i="4"/>
  <c r="AW1782" i="4"/>
  <c r="AV1782" i="4"/>
  <c r="AW1781" i="4"/>
  <c r="AV1781" i="4"/>
  <c r="AW1780" i="4"/>
  <c r="AV1780" i="4"/>
  <c r="AW1779" i="4"/>
  <c r="AV1779" i="4"/>
  <c r="AW1778" i="4"/>
  <c r="AV1778" i="4"/>
  <c r="AW1777" i="4"/>
  <c r="AV1777" i="4"/>
  <c r="AW1776" i="4"/>
  <c r="AV1776" i="4"/>
  <c r="AW1775" i="4"/>
  <c r="AV1775" i="4"/>
  <c r="AW1774" i="4"/>
  <c r="AV1774" i="4"/>
  <c r="AW1773" i="4"/>
  <c r="AV1773" i="4"/>
  <c r="AW1772" i="4"/>
  <c r="AV1772" i="4"/>
  <c r="AW1771" i="4"/>
  <c r="AV1771" i="4"/>
  <c r="AW1770" i="4"/>
  <c r="AV1770" i="4"/>
  <c r="AW1769" i="4"/>
  <c r="AV1769" i="4"/>
  <c r="AW1768" i="4"/>
  <c r="AV1768" i="4"/>
  <c r="AW1767" i="4"/>
  <c r="AV1767" i="4"/>
  <c r="AW1766" i="4"/>
  <c r="AV1766" i="4"/>
  <c r="AW1765" i="4"/>
  <c r="AV1765" i="4"/>
  <c r="AW1764" i="4"/>
  <c r="AV1764" i="4"/>
  <c r="AW1763" i="4"/>
  <c r="AV1763" i="4"/>
  <c r="AW1762" i="4"/>
  <c r="AV1762" i="4"/>
  <c r="AW1761" i="4"/>
  <c r="AV1761" i="4"/>
  <c r="AW1760" i="4"/>
  <c r="AV1760" i="4"/>
  <c r="AW1759" i="4"/>
  <c r="AV1759" i="4"/>
  <c r="AW1758" i="4"/>
  <c r="AV1758" i="4"/>
  <c r="AW1757" i="4"/>
  <c r="AV1757" i="4"/>
  <c r="AW1756" i="4"/>
  <c r="AV1756" i="4"/>
  <c r="AW1755" i="4"/>
  <c r="AV1755" i="4"/>
  <c r="AW1754" i="4"/>
  <c r="AV1754" i="4"/>
  <c r="AW1753" i="4"/>
  <c r="AV1753" i="4"/>
  <c r="AW1752" i="4"/>
  <c r="AV1752" i="4"/>
  <c r="AW1751" i="4"/>
  <c r="AV1751" i="4"/>
  <c r="AW1750" i="4"/>
  <c r="AV1750" i="4"/>
  <c r="AW1749" i="4"/>
  <c r="AV1749" i="4"/>
  <c r="AW1748" i="4"/>
  <c r="AV1748" i="4"/>
  <c r="AW1747" i="4"/>
  <c r="AV1747" i="4"/>
  <c r="AW1746" i="4"/>
  <c r="AV1746" i="4"/>
  <c r="AW1745" i="4"/>
  <c r="AV1745" i="4"/>
  <c r="AW1744" i="4"/>
  <c r="AV1744" i="4"/>
  <c r="AW1743" i="4"/>
  <c r="AV1743" i="4"/>
  <c r="AW1742" i="4"/>
  <c r="AV1742" i="4"/>
  <c r="AW1741" i="4"/>
  <c r="AV1741" i="4"/>
  <c r="AW1740" i="4"/>
  <c r="AV1740" i="4"/>
  <c r="AW1739" i="4"/>
  <c r="AV1739" i="4"/>
  <c r="AW1738" i="4"/>
  <c r="AV1738" i="4"/>
  <c r="AW1737" i="4"/>
  <c r="AV1737" i="4"/>
  <c r="AW1736" i="4"/>
  <c r="AV1736" i="4"/>
  <c r="AW1735" i="4"/>
  <c r="AV1735" i="4"/>
  <c r="AW1734" i="4"/>
  <c r="AV1734" i="4"/>
  <c r="AW1733" i="4"/>
  <c r="AV1733" i="4"/>
  <c r="AW1732" i="4"/>
  <c r="AV1732" i="4"/>
  <c r="AW1731" i="4"/>
  <c r="AV1731" i="4"/>
  <c r="AW1730" i="4"/>
  <c r="AV1730" i="4"/>
  <c r="AW1729" i="4"/>
  <c r="AV1729" i="4"/>
  <c r="AW1728" i="4"/>
  <c r="AV1728" i="4"/>
  <c r="AW1727" i="4"/>
  <c r="AV1727" i="4"/>
  <c r="AW1726" i="4"/>
  <c r="AV1726" i="4"/>
  <c r="AW1725" i="4"/>
  <c r="AV1725" i="4"/>
  <c r="AW1724" i="4"/>
  <c r="AV1724" i="4"/>
  <c r="AW1723" i="4"/>
  <c r="AV1723" i="4"/>
  <c r="AW1722" i="4"/>
  <c r="AV1722" i="4"/>
  <c r="AW1721" i="4"/>
  <c r="AV1721" i="4"/>
  <c r="AW1720" i="4"/>
  <c r="AV1720" i="4"/>
  <c r="AW1719" i="4"/>
  <c r="AV1719" i="4"/>
  <c r="AW1718" i="4"/>
  <c r="AV1718" i="4"/>
  <c r="AW1717" i="4"/>
  <c r="AV1717" i="4"/>
  <c r="AW1716" i="4"/>
  <c r="AV1716" i="4"/>
  <c r="AW1715" i="4"/>
  <c r="AV1715" i="4"/>
  <c r="AW1714" i="4"/>
  <c r="AV1714" i="4"/>
  <c r="AW1713" i="4"/>
  <c r="AV1713" i="4"/>
  <c r="AW1712" i="4"/>
  <c r="AV1712" i="4"/>
  <c r="AW1711" i="4"/>
  <c r="AV1711" i="4"/>
  <c r="AW1710" i="4"/>
  <c r="AV1710" i="4"/>
  <c r="AW1709" i="4"/>
  <c r="AV1709" i="4"/>
  <c r="AW1708" i="4"/>
  <c r="AV1708" i="4"/>
  <c r="AW1707" i="4"/>
  <c r="AV1707" i="4"/>
  <c r="AW1706" i="4"/>
  <c r="AV1706" i="4"/>
  <c r="AW1705" i="4"/>
  <c r="AV1705" i="4"/>
  <c r="AW1704" i="4"/>
  <c r="AV1704" i="4"/>
  <c r="AW1703" i="4"/>
  <c r="AV1703" i="4"/>
  <c r="AW1702" i="4"/>
  <c r="AV1702" i="4"/>
  <c r="AW1701" i="4"/>
  <c r="AV1701" i="4"/>
  <c r="AW1700" i="4"/>
  <c r="AV1700" i="4"/>
  <c r="AW1699" i="4"/>
  <c r="AV1699" i="4"/>
  <c r="AW1698" i="4"/>
  <c r="AV1698" i="4"/>
  <c r="AW1697" i="4"/>
  <c r="AV1697" i="4"/>
  <c r="AW1696" i="4"/>
  <c r="AV1696" i="4"/>
  <c r="AW1695" i="4"/>
  <c r="AV1695" i="4"/>
  <c r="AW1694" i="4"/>
  <c r="AV1694" i="4"/>
  <c r="AW1693" i="4"/>
  <c r="AV1693" i="4"/>
  <c r="AW1692" i="4"/>
  <c r="AV1692" i="4"/>
  <c r="AW1691" i="4"/>
  <c r="AV1691" i="4"/>
  <c r="AW1690" i="4"/>
  <c r="AV1690" i="4"/>
  <c r="AW1689" i="4"/>
  <c r="AV1689" i="4"/>
  <c r="AW1688" i="4"/>
  <c r="AV1688" i="4"/>
  <c r="AW1687" i="4"/>
  <c r="AV1687" i="4"/>
  <c r="AW1686" i="4"/>
  <c r="AV1686" i="4"/>
  <c r="AW1685" i="4"/>
  <c r="AV1685" i="4"/>
  <c r="AW1684" i="4"/>
  <c r="AV1684" i="4"/>
  <c r="AW1683" i="4"/>
  <c r="AV1683" i="4"/>
  <c r="AW1682" i="4"/>
  <c r="AV1682" i="4"/>
  <c r="AW1681" i="4"/>
  <c r="AV1681" i="4"/>
  <c r="AW1680" i="4"/>
  <c r="AV1680" i="4"/>
  <c r="AW1679" i="4"/>
  <c r="AV1679" i="4"/>
  <c r="AW1678" i="4"/>
  <c r="AV1678" i="4"/>
  <c r="AW1677" i="4"/>
  <c r="AV1677" i="4"/>
  <c r="AW1676" i="4"/>
  <c r="AV1676" i="4"/>
  <c r="AW1675" i="4"/>
  <c r="AV1675" i="4"/>
  <c r="AW1674" i="4"/>
  <c r="AV1674" i="4"/>
  <c r="AW1673" i="4"/>
  <c r="AV1673" i="4"/>
  <c r="AW1672" i="4"/>
  <c r="AV1672" i="4"/>
  <c r="AW1671" i="4"/>
  <c r="AV1671" i="4"/>
  <c r="AW1670" i="4"/>
  <c r="AV1670" i="4"/>
  <c r="AW1669" i="4"/>
  <c r="AV1669" i="4"/>
  <c r="AW1668" i="4"/>
  <c r="AV1668" i="4"/>
  <c r="AW1667" i="4"/>
  <c r="AV1667" i="4"/>
  <c r="AW1666" i="4"/>
  <c r="AV1666" i="4"/>
  <c r="AW1665" i="4"/>
  <c r="AV1665" i="4"/>
  <c r="AW1664" i="4"/>
  <c r="AV1664" i="4"/>
  <c r="AW1663" i="4"/>
  <c r="AV1663" i="4"/>
  <c r="AW1662" i="4"/>
  <c r="AV1662" i="4"/>
  <c r="AW1661" i="4"/>
  <c r="AV1661" i="4"/>
  <c r="AW1660" i="4"/>
  <c r="AV1660" i="4"/>
  <c r="AW1659" i="4"/>
  <c r="AV1659" i="4"/>
  <c r="AW1658" i="4"/>
  <c r="AV1658" i="4"/>
  <c r="AW1657" i="4"/>
  <c r="AV1657" i="4"/>
  <c r="AW1656" i="4"/>
  <c r="AV1656" i="4"/>
  <c r="AW1655" i="4"/>
  <c r="AV1655" i="4"/>
  <c r="AW1654" i="4"/>
  <c r="AV1654" i="4"/>
  <c r="AW1653" i="4"/>
  <c r="AV1653" i="4"/>
  <c r="AW1652" i="4"/>
  <c r="AV1652" i="4"/>
  <c r="AW1651" i="4"/>
  <c r="AV1651" i="4"/>
  <c r="AW1650" i="4"/>
  <c r="AV1650" i="4"/>
  <c r="AW1649" i="4"/>
  <c r="AV1649" i="4"/>
  <c r="AW1648" i="4"/>
  <c r="AV1648" i="4"/>
  <c r="AW1647" i="4"/>
  <c r="AV1647" i="4"/>
  <c r="AW1646" i="4"/>
  <c r="AV1646" i="4"/>
  <c r="AW1645" i="4"/>
  <c r="AV1645" i="4"/>
  <c r="AW1644" i="4"/>
  <c r="AV1644" i="4"/>
  <c r="AW1643" i="4"/>
  <c r="AV1643" i="4"/>
  <c r="AW1642" i="4"/>
  <c r="AV1642" i="4"/>
  <c r="AW1641" i="4"/>
  <c r="AV1641" i="4"/>
  <c r="AW1640" i="4"/>
  <c r="AV1640" i="4"/>
  <c r="AW1639" i="4"/>
  <c r="AV1639" i="4"/>
  <c r="AW1638" i="4"/>
  <c r="AV1638" i="4"/>
  <c r="AW1637" i="4"/>
  <c r="AV1637" i="4"/>
  <c r="AW1636" i="4"/>
  <c r="AV1636" i="4"/>
  <c r="AW1635" i="4"/>
  <c r="AV1635" i="4"/>
  <c r="AW1634" i="4"/>
  <c r="AV1634" i="4"/>
  <c r="AW1633" i="4"/>
  <c r="AV1633" i="4"/>
  <c r="AW1632" i="4"/>
  <c r="AV1632" i="4"/>
  <c r="AW1631" i="4"/>
  <c r="AV1631" i="4"/>
  <c r="AW1630" i="4"/>
  <c r="AV1630" i="4"/>
  <c r="AW1629" i="4"/>
  <c r="AV1629" i="4"/>
  <c r="AW1628" i="4"/>
  <c r="AV1628" i="4"/>
  <c r="AW1627" i="4"/>
  <c r="AV1627" i="4"/>
  <c r="AW1626" i="4"/>
  <c r="AV1626" i="4"/>
  <c r="AW1625" i="4"/>
  <c r="AV1625" i="4"/>
  <c r="AW1624" i="4"/>
  <c r="AV1624" i="4"/>
  <c r="AW1623" i="4"/>
  <c r="AV1623" i="4"/>
  <c r="AW1622" i="4"/>
  <c r="AV1622" i="4"/>
  <c r="AW1621" i="4"/>
  <c r="AV1621" i="4"/>
  <c r="AW1620" i="4"/>
  <c r="AV1620" i="4"/>
  <c r="AW1619" i="4"/>
  <c r="AV1619" i="4"/>
  <c r="AW1618" i="4"/>
  <c r="AV1618" i="4"/>
  <c r="AW1617" i="4"/>
  <c r="AV1617" i="4"/>
  <c r="AW1616" i="4"/>
  <c r="AV1616" i="4"/>
  <c r="AW1615" i="4"/>
  <c r="AV1615" i="4"/>
  <c r="AW1614" i="4"/>
  <c r="AV1614" i="4"/>
  <c r="AW1613" i="4"/>
  <c r="AV1613" i="4"/>
  <c r="AW1612" i="4"/>
  <c r="AV1612" i="4"/>
  <c r="AW1611" i="4"/>
  <c r="AV1611" i="4"/>
  <c r="AW1610" i="4"/>
  <c r="AV1610" i="4"/>
  <c r="AW1609" i="4"/>
  <c r="AV1609" i="4"/>
  <c r="AW1608" i="4"/>
  <c r="AV1608" i="4"/>
  <c r="AW1607" i="4"/>
  <c r="AV1607" i="4"/>
  <c r="AW1606" i="4"/>
  <c r="AV1606" i="4"/>
  <c r="AW1605" i="4"/>
  <c r="AV1605" i="4"/>
  <c r="AW1604" i="4"/>
  <c r="AV1604" i="4"/>
  <c r="AW1603" i="4"/>
  <c r="AV1603" i="4"/>
  <c r="AW1602" i="4"/>
  <c r="AV1602" i="4"/>
  <c r="AW1601" i="4"/>
  <c r="AV1601" i="4"/>
  <c r="AW1600" i="4"/>
  <c r="AV1600" i="4"/>
  <c r="AW1599" i="4"/>
  <c r="AV1599" i="4"/>
  <c r="AW1598" i="4"/>
  <c r="AV1598" i="4"/>
  <c r="AW1597" i="4"/>
  <c r="AV1597" i="4"/>
  <c r="AW1596" i="4"/>
  <c r="AV1596" i="4"/>
  <c r="AW1595" i="4"/>
  <c r="AV1595" i="4"/>
  <c r="AW1594" i="4"/>
  <c r="AV1594" i="4"/>
  <c r="AW1593" i="4"/>
  <c r="AV1593" i="4"/>
  <c r="AW1592" i="4"/>
  <c r="AV1592" i="4"/>
  <c r="AW1591" i="4"/>
  <c r="AV1591" i="4"/>
  <c r="AW1590" i="4"/>
  <c r="AV1590" i="4"/>
  <c r="AW1589" i="4"/>
  <c r="AV1589" i="4"/>
  <c r="AW1588" i="4"/>
  <c r="AV1588" i="4"/>
  <c r="AW1587" i="4"/>
  <c r="AV1587" i="4"/>
  <c r="AW1586" i="4"/>
  <c r="AV1586" i="4"/>
  <c r="AW1585" i="4"/>
  <c r="AV1585" i="4"/>
  <c r="AW1584" i="4"/>
  <c r="AV1584" i="4"/>
  <c r="AW1583" i="4"/>
  <c r="AV1583" i="4"/>
  <c r="AW1582" i="4"/>
  <c r="AV1582" i="4"/>
  <c r="AW1581" i="4"/>
  <c r="AV1581" i="4"/>
  <c r="AW1580" i="4"/>
  <c r="AV1580" i="4"/>
  <c r="AW1579" i="4"/>
  <c r="AV1579" i="4"/>
  <c r="AW1578" i="4"/>
  <c r="AV1578" i="4"/>
  <c r="AW1577" i="4"/>
  <c r="AV1577" i="4"/>
  <c r="AW1576" i="4"/>
  <c r="AV1576" i="4"/>
  <c r="AW1575" i="4"/>
  <c r="AV1575" i="4"/>
  <c r="AW1574" i="4"/>
  <c r="AV1574" i="4"/>
  <c r="AW1573" i="4"/>
  <c r="AV1573" i="4"/>
  <c r="AW1572" i="4"/>
  <c r="AV1572" i="4"/>
  <c r="AW1571" i="4"/>
  <c r="AV1571" i="4"/>
  <c r="AW1570" i="4"/>
  <c r="AV1570" i="4"/>
  <c r="AW1569" i="4"/>
  <c r="AV1569" i="4"/>
  <c r="AW1568" i="4"/>
  <c r="AV1568" i="4"/>
  <c r="AW1567" i="4"/>
  <c r="AV1567" i="4"/>
  <c r="AW1566" i="4"/>
  <c r="AV1566" i="4"/>
  <c r="AW1565" i="4"/>
  <c r="AV1565" i="4"/>
  <c r="AW1564" i="4"/>
  <c r="AV1564" i="4"/>
  <c r="AW1563" i="4"/>
  <c r="AV1563" i="4"/>
  <c r="AW1562" i="4"/>
  <c r="AV1562" i="4"/>
  <c r="AW1561" i="4"/>
  <c r="AV1561" i="4"/>
  <c r="AW1560" i="4"/>
  <c r="AV1560" i="4"/>
  <c r="AW1559" i="4"/>
  <c r="AV1559" i="4"/>
  <c r="AW1558" i="4"/>
  <c r="AV1558" i="4"/>
  <c r="AW1557" i="4"/>
  <c r="AV1557" i="4"/>
  <c r="AW1556" i="4"/>
  <c r="AV1556" i="4"/>
  <c r="AW1555" i="4"/>
  <c r="AV1555" i="4"/>
  <c r="AW1554" i="4"/>
  <c r="AV1554" i="4"/>
  <c r="AW1553" i="4"/>
  <c r="AV1553" i="4"/>
  <c r="AW1552" i="4"/>
  <c r="AV1552" i="4"/>
  <c r="AW1551" i="4"/>
  <c r="AV1551" i="4"/>
  <c r="AW1550" i="4"/>
  <c r="AV1550" i="4"/>
  <c r="AW1549" i="4"/>
  <c r="AV1549" i="4"/>
  <c r="AW1548" i="4"/>
  <c r="AV1548" i="4"/>
  <c r="AW1547" i="4"/>
  <c r="AV1547" i="4"/>
  <c r="AW1546" i="4"/>
  <c r="AV1546" i="4"/>
  <c r="AW1545" i="4"/>
  <c r="AV1545" i="4"/>
  <c r="AW1544" i="4"/>
  <c r="AV1544" i="4"/>
  <c r="AW1543" i="4"/>
  <c r="AV1543" i="4"/>
  <c r="AW1542" i="4"/>
  <c r="AV1542" i="4"/>
  <c r="AW1541" i="4"/>
  <c r="AV1541" i="4"/>
  <c r="AW1540" i="4"/>
  <c r="AV1540" i="4"/>
  <c r="AW1539" i="4"/>
  <c r="AV1539" i="4"/>
  <c r="AW1538" i="4"/>
  <c r="AV1538" i="4"/>
  <c r="AW1537" i="4"/>
  <c r="AV1537" i="4"/>
  <c r="AW1536" i="4"/>
  <c r="AV1536" i="4"/>
  <c r="AW1535" i="4"/>
  <c r="AV1535" i="4"/>
  <c r="AW1534" i="4"/>
  <c r="AV1534" i="4"/>
  <c r="AW1533" i="4"/>
  <c r="AV1533" i="4"/>
  <c r="AW1532" i="4"/>
  <c r="AV1532" i="4"/>
  <c r="AW1531" i="4"/>
  <c r="AV1531" i="4"/>
  <c r="AW1530" i="4"/>
  <c r="AV1530" i="4"/>
  <c r="AW1529" i="4"/>
  <c r="AV1529" i="4"/>
  <c r="AW1528" i="4"/>
  <c r="AV1528" i="4"/>
  <c r="AW1527" i="4"/>
  <c r="AV1527" i="4"/>
  <c r="AW1526" i="4"/>
  <c r="AV1526" i="4"/>
  <c r="AW1525" i="4"/>
  <c r="AV1525" i="4"/>
  <c r="AW1524" i="4"/>
  <c r="AV1524" i="4"/>
  <c r="AW1523" i="4"/>
  <c r="AV1523" i="4"/>
  <c r="AW1522" i="4"/>
  <c r="AV1522" i="4"/>
  <c r="AW1521" i="4"/>
  <c r="AV1521" i="4"/>
  <c r="AW1520" i="4"/>
  <c r="AV1520" i="4"/>
  <c r="AW1519" i="4"/>
  <c r="AV1519" i="4"/>
  <c r="AW1518" i="4"/>
  <c r="AV1518" i="4"/>
  <c r="AW1517" i="4"/>
  <c r="AV1517" i="4"/>
  <c r="AW1516" i="4"/>
  <c r="AV1516" i="4"/>
  <c r="AW1515" i="4"/>
  <c r="AV1515" i="4"/>
  <c r="AW1514" i="4"/>
  <c r="AV1514" i="4"/>
  <c r="AW1513" i="4"/>
  <c r="AV1513" i="4"/>
  <c r="AW1512" i="4"/>
  <c r="AV1512" i="4"/>
  <c r="AW1511" i="4"/>
  <c r="AV1511" i="4"/>
  <c r="AW1510" i="4"/>
  <c r="AV1510" i="4"/>
  <c r="AW1509" i="4"/>
  <c r="AV1509" i="4"/>
  <c r="AW1508" i="4"/>
  <c r="AV1508" i="4"/>
  <c r="AW1507" i="4"/>
  <c r="AV1507" i="4"/>
  <c r="AW1506" i="4"/>
  <c r="AV1506" i="4"/>
  <c r="AW1505" i="4"/>
  <c r="AV1505" i="4"/>
  <c r="AW1504" i="4"/>
  <c r="AV1504" i="4"/>
  <c r="AW1503" i="4"/>
  <c r="AV1503" i="4"/>
  <c r="AW1502" i="4"/>
  <c r="AV1502" i="4"/>
  <c r="AW1501" i="4"/>
  <c r="AV1501" i="4"/>
  <c r="AW1500" i="4"/>
  <c r="AV1500" i="4"/>
  <c r="AW1499" i="4"/>
  <c r="AV1499" i="4"/>
  <c r="AW1498" i="4"/>
  <c r="AV1498" i="4"/>
  <c r="AW1497" i="4"/>
  <c r="AV1497" i="4"/>
  <c r="AW1496" i="4"/>
  <c r="AV1496" i="4"/>
  <c r="AW1495" i="4"/>
  <c r="AV1495" i="4"/>
  <c r="AW1494" i="4"/>
  <c r="AV1494" i="4"/>
  <c r="AW1493" i="4"/>
  <c r="AV1493" i="4"/>
  <c r="AW1492" i="4"/>
  <c r="AV1492" i="4"/>
  <c r="AW1491" i="4"/>
  <c r="AV1491" i="4"/>
  <c r="AW1490" i="4"/>
  <c r="AV1490" i="4"/>
  <c r="AW1489" i="4"/>
  <c r="AV1489" i="4"/>
  <c r="AW1488" i="4"/>
  <c r="AV1488" i="4"/>
  <c r="AW1487" i="4"/>
  <c r="AV1487" i="4"/>
  <c r="AW1486" i="4"/>
  <c r="AV1486" i="4"/>
  <c r="AW1485" i="4"/>
  <c r="AV1485" i="4"/>
  <c r="AW1484" i="4"/>
  <c r="AV1484" i="4"/>
  <c r="AW1483" i="4"/>
  <c r="AV1483" i="4"/>
  <c r="AW1482" i="4"/>
  <c r="AV1482" i="4"/>
  <c r="AW1481" i="4"/>
  <c r="AV1481" i="4"/>
  <c r="AW1480" i="4"/>
  <c r="AV1480" i="4"/>
  <c r="AW1479" i="4"/>
  <c r="AV1479" i="4"/>
  <c r="AW1478" i="4"/>
  <c r="AV1478" i="4"/>
  <c r="AW1477" i="4"/>
  <c r="AV1477" i="4"/>
  <c r="AW1476" i="4"/>
  <c r="AV1476" i="4"/>
  <c r="AW1475" i="4"/>
  <c r="AV1475" i="4"/>
  <c r="AW1474" i="4"/>
  <c r="AV1474" i="4"/>
  <c r="AW1473" i="4"/>
  <c r="AV1473" i="4"/>
  <c r="AW1472" i="4"/>
  <c r="AV1472" i="4"/>
  <c r="AW1471" i="4"/>
  <c r="AV1471" i="4"/>
  <c r="AW1470" i="4"/>
  <c r="AV1470" i="4"/>
  <c r="AW1469" i="4"/>
  <c r="AV1469" i="4"/>
  <c r="AW1468" i="4"/>
  <c r="AV1468" i="4"/>
  <c r="AW1467" i="4"/>
  <c r="AV1467" i="4"/>
  <c r="AW1466" i="4"/>
  <c r="AV1466" i="4"/>
  <c r="AW1465" i="4"/>
  <c r="AV1465" i="4"/>
  <c r="AW1464" i="4"/>
  <c r="AV1464" i="4"/>
  <c r="AW1463" i="4"/>
  <c r="AV1463" i="4"/>
  <c r="AW1462" i="4"/>
  <c r="AV1462" i="4"/>
  <c r="AW1461" i="4"/>
  <c r="AV1461" i="4"/>
  <c r="AW1460" i="4"/>
  <c r="AV1460" i="4"/>
  <c r="AW1459" i="4"/>
  <c r="AV1459" i="4"/>
  <c r="AW1458" i="4"/>
  <c r="AV1458" i="4"/>
  <c r="AW1457" i="4"/>
  <c r="AV1457" i="4"/>
  <c r="AW1456" i="4"/>
  <c r="AV1456" i="4"/>
  <c r="AW1455" i="4"/>
  <c r="AV1455" i="4"/>
  <c r="AW1454" i="4"/>
  <c r="AV1454" i="4"/>
  <c r="AW1453" i="4"/>
  <c r="AV1453" i="4"/>
  <c r="AW1452" i="4"/>
  <c r="AV1452" i="4"/>
  <c r="AW1451" i="4"/>
  <c r="AV1451" i="4"/>
  <c r="AW1450" i="4"/>
  <c r="AV1450" i="4"/>
  <c r="AW1449" i="4"/>
  <c r="AV1449" i="4"/>
  <c r="AW1448" i="4"/>
  <c r="AV1448" i="4"/>
  <c r="AW1447" i="4"/>
  <c r="AV1447" i="4"/>
  <c r="AW1446" i="4"/>
  <c r="AV1446" i="4"/>
  <c r="AW1445" i="4"/>
  <c r="AV1445" i="4"/>
  <c r="AW1444" i="4"/>
  <c r="AV1444" i="4"/>
  <c r="AW1443" i="4"/>
  <c r="AV1443" i="4"/>
  <c r="AW1442" i="4"/>
  <c r="AV1442" i="4"/>
  <c r="AW1441" i="4"/>
  <c r="AV1441" i="4"/>
  <c r="AW1440" i="4"/>
  <c r="AV1440" i="4"/>
  <c r="AW1439" i="4"/>
  <c r="AV1439" i="4"/>
  <c r="AW1438" i="4"/>
  <c r="AV1438" i="4"/>
  <c r="AW1437" i="4"/>
  <c r="AV1437" i="4"/>
  <c r="AW1436" i="4"/>
  <c r="AV1436" i="4"/>
  <c r="AW1435" i="4"/>
  <c r="AV1435" i="4"/>
  <c r="AW1434" i="4"/>
  <c r="AV1434" i="4"/>
  <c r="AW1433" i="4"/>
  <c r="AV1433" i="4"/>
  <c r="AW1432" i="4"/>
  <c r="AV1432" i="4"/>
  <c r="AW1431" i="4"/>
  <c r="AV1431" i="4"/>
  <c r="AW1430" i="4"/>
  <c r="AV1430" i="4"/>
  <c r="AW1429" i="4"/>
  <c r="AV1429" i="4"/>
  <c r="AW1428" i="4"/>
  <c r="AV1428" i="4"/>
  <c r="AW1427" i="4"/>
  <c r="AV1427" i="4"/>
  <c r="AW1426" i="4"/>
  <c r="AV1426" i="4"/>
  <c r="AW1425" i="4"/>
  <c r="AV1425" i="4"/>
  <c r="AW1424" i="4"/>
  <c r="AV1424" i="4"/>
  <c r="AW1423" i="4"/>
  <c r="AV1423" i="4"/>
  <c r="AW1422" i="4"/>
  <c r="AV1422" i="4"/>
  <c r="AW1421" i="4"/>
  <c r="AV1421" i="4"/>
  <c r="AW1420" i="4"/>
  <c r="AV1420" i="4"/>
  <c r="AW1419" i="4"/>
  <c r="AV1419" i="4"/>
  <c r="AW1418" i="4"/>
  <c r="AV1418" i="4"/>
  <c r="AW1417" i="4"/>
  <c r="AV1417" i="4"/>
  <c r="AW1416" i="4"/>
  <c r="AV1416" i="4"/>
  <c r="AW1415" i="4"/>
  <c r="AV1415" i="4"/>
  <c r="AW1414" i="4"/>
  <c r="AV1414" i="4"/>
  <c r="AW1413" i="4"/>
  <c r="AV1413" i="4"/>
  <c r="AW1412" i="4"/>
  <c r="AV1412" i="4"/>
  <c r="AW1411" i="4"/>
  <c r="AV1411" i="4"/>
  <c r="AW1410" i="4"/>
  <c r="AV1410" i="4"/>
  <c r="AW1409" i="4"/>
  <c r="AV1409" i="4"/>
  <c r="AW1408" i="4"/>
  <c r="AV1408" i="4"/>
  <c r="AW1407" i="4"/>
  <c r="AV1407" i="4"/>
  <c r="AW1406" i="4"/>
  <c r="AV1406" i="4"/>
  <c r="AW1405" i="4"/>
  <c r="AV1405" i="4"/>
  <c r="AW1404" i="4"/>
  <c r="AV1404" i="4"/>
  <c r="AW1403" i="4"/>
  <c r="AV1403" i="4"/>
  <c r="AW1402" i="4"/>
  <c r="AV1402" i="4"/>
  <c r="AW1401" i="4"/>
  <c r="AV1401" i="4"/>
  <c r="AW1400" i="4"/>
  <c r="AV1400" i="4"/>
  <c r="AW1399" i="4"/>
  <c r="AV1399" i="4"/>
  <c r="AW1398" i="4"/>
  <c r="AV1398" i="4"/>
  <c r="AW1397" i="4"/>
  <c r="AV1397" i="4"/>
  <c r="AW1396" i="4"/>
  <c r="AV1396" i="4"/>
  <c r="AW1395" i="4"/>
  <c r="AV1395" i="4"/>
  <c r="AW1394" i="4"/>
  <c r="AV1394" i="4"/>
  <c r="AW1393" i="4"/>
  <c r="AV1393" i="4"/>
  <c r="AW1392" i="4"/>
  <c r="AV1392" i="4"/>
  <c r="AW1391" i="4"/>
  <c r="AV1391" i="4"/>
  <c r="AW1390" i="4"/>
  <c r="AV1390" i="4"/>
  <c r="AW1389" i="4"/>
  <c r="AV1389" i="4"/>
  <c r="AW1388" i="4"/>
  <c r="AV1388" i="4"/>
  <c r="AW1387" i="4"/>
  <c r="AV1387" i="4"/>
  <c r="AW1386" i="4"/>
  <c r="AV1386" i="4"/>
  <c r="AW1385" i="4"/>
  <c r="AV1385" i="4"/>
  <c r="AW1384" i="4"/>
  <c r="AV1384" i="4"/>
  <c r="AW1383" i="4"/>
  <c r="AV1383" i="4"/>
  <c r="AW1382" i="4"/>
  <c r="AV1382" i="4"/>
  <c r="AW1381" i="4"/>
  <c r="AV1381" i="4"/>
  <c r="AW1380" i="4"/>
  <c r="AV1380" i="4"/>
  <c r="AW1379" i="4"/>
  <c r="AV1379" i="4"/>
  <c r="AW1378" i="4"/>
  <c r="AV1378" i="4"/>
  <c r="AW1377" i="4"/>
  <c r="AV1377" i="4"/>
  <c r="AW1376" i="4"/>
  <c r="AV1376" i="4"/>
  <c r="AW1375" i="4"/>
  <c r="AV1375" i="4"/>
  <c r="AW1374" i="4"/>
  <c r="AV1374" i="4"/>
  <c r="AW1373" i="4"/>
  <c r="AV1373" i="4"/>
  <c r="AW1372" i="4"/>
  <c r="AV1372" i="4"/>
  <c r="AW1371" i="4"/>
  <c r="AV1371" i="4"/>
  <c r="AW1370" i="4"/>
  <c r="AV1370" i="4"/>
  <c r="AW1369" i="4"/>
  <c r="AV1369" i="4"/>
  <c r="AW1368" i="4"/>
  <c r="AV1368" i="4"/>
  <c r="AW1367" i="4"/>
  <c r="AV1367" i="4"/>
  <c r="AW1366" i="4"/>
  <c r="AV1366" i="4"/>
  <c r="AW1365" i="4"/>
  <c r="AV1365" i="4"/>
  <c r="AW1364" i="4"/>
  <c r="AV1364" i="4"/>
  <c r="AW1363" i="4"/>
  <c r="AV1363" i="4"/>
  <c r="AW1362" i="4"/>
  <c r="AV1362" i="4"/>
  <c r="AW1361" i="4"/>
  <c r="AV1361" i="4"/>
  <c r="AW1360" i="4"/>
  <c r="AV1360" i="4"/>
  <c r="AW1359" i="4"/>
  <c r="AV1359" i="4"/>
  <c r="AW1358" i="4"/>
  <c r="AV1358" i="4"/>
  <c r="AW1357" i="4"/>
  <c r="AV1357" i="4"/>
  <c r="AW1356" i="4"/>
  <c r="AV1356" i="4"/>
  <c r="AW1355" i="4"/>
  <c r="AV1355" i="4"/>
  <c r="AW1354" i="4"/>
  <c r="AV1354" i="4"/>
  <c r="AW1353" i="4"/>
  <c r="AV1353" i="4"/>
  <c r="AW1352" i="4"/>
  <c r="AV1352" i="4"/>
  <c r="AW1351" i="4"/>
  <c r="AV1351" i="4"/>
  <c r="AW1350" i="4"/>
  <c r="AV1350" i="4"/>
  <c r="AW1349" i="4"/>
  <c r="AV1349" i="4"/>
  <c r="AW1348" i="4"/>
  <c r="AV1348" i="4"/>
  <c r="AW1347" i="4"/>
  <c r="AV1347" i="4"/>
  <c r="AW1346" i="4"/>
  <c r="AV1346" i="4"/>
  <c r="AW1345" i="4"/>
  <c r="AV1345" i="4"/>
  <c r="AW1344" i="4"/>
  <c r="AV1344" i="4"/>
  <c r="AW1343" i="4"/>
  <c r="AV1343" i="4"/>
  <c r="AW1342" i="4"/>
  <c r="AV1342" i="4"/>
  <c r="AW1341" i="4"/>
  <c r="AV1341" i="4"/>
  <c r="AW1340" i="4"/>
  <c r="AV1340" i="4"/>
  <c r="AW1339" i="4"/>
  <c r="AV1339" i="4"/>
  <c r="AW1338" i="4"/>
  <c r="AV1338" i="4"/>
  <c r="AW1337" i="4"/>
  <c r="AV1337" i="4"/>
  <c r="AW1336" i="4"/>
  <c r="AV1336" i="4"/>
  <c r="AW1335" i="4"/>
  <c r="AV1335" i="4"/>
  <c r="AW1334" i="4"/>
  <c r="AV1334" i="4"/>
  <c r="AW1333" i="4"/>
  <c r="AV1333" i="4"/>
  <c r="AW1332" i="4"/>
  <c r="AV1332" i="4"/>
  <c r="AW1331" i="4"/>
  <c r="AV1331" i="4"/>
  <c r="AW1330" i="4"/>
  <c r="AV1330" i="4"/>
  <c r="AW1329" i="4"/>
  <c r="AV1329" i="4"/>
  <c r="AW1328" i="4"/>
  <c r="AV1328" i="4"/>
  <c r="AW1327" i="4"/>
  <c r="AV1327" i="4"/>
  <c r="AW1326" i="4"/>
  <c r="AV1326" i="4"/>
  <c r="AW1325" i="4"/>
  <c r="AV1325" i="4"/>
  <c r="AW1324" i="4"/>
  <c r="AV1324" i="4"/>
  <c r="AW1323" i="4"/>
  <c r="AV1323" i="4"/>
  <c r="AW1322" i="4"/>
  <c r="AV1322" i="4"/>
  <c r="AW1321" i="4"/>
  <c r="AV1321" i="4"/>
  <c r="AW1320" i="4"/>
  <c r="AV1320" i="4"/>
  <c r="AW1319" i="4"/>
  <c r="AV1319" i="4"/>
  <c r="AW1318" i="4"/>
  <c r="AV1318" i="4"/>
  <c r="AW1317" i="4"/>
  <c r="AV1317" i="4"/>
  <c r="AW1316" i="4"/>
  <c r="AV1316" i="4"/>
  <c r="AW1315" i="4"/>
  <c r="AV1315" i="4"/>
  <c r="AW1314" i="4"/>
  <c r="AV1314" i="4"/>
  <c r="AW1313" i="4"/>
  <c r="AV1313" i="4"/>
  <c r="AW1312" i="4"/>
  <c r="AV1312" i="4"/>
  <c r="AW1311" i="4"/>
  <c r="AV1311" i="4"/>
  <c r="AW1310" i="4"/>
  <c r="AV1310" i="4"/>
  <c r="AW1309" i="4"/>
  <c r="AV1309" i="4"/>
  <c r="AW1308" i="4"/>
  <c r="AV1308" i="4"/>
  <c r="AW1307" i="4"/>
  <c r="AV1307" i="4"/>
  <c r="AW1306" i="4"/>
  <c r="AV1306" i="4"/>
  <c r="AW1305" i="4"/>
  <c r="AV1305" i="4"/>
  <c r="AW1304" i="4"/>
  <c r="AV1304" i="4"/>
  <c r="AW1303" i="4"/>
  <c r="AV1303" i="4"/>
  <c r="AW1302" i="4"/>
  <c r="AV1302" i="4"/>
  <c r="AW1301" i="4"/>
  <c r="AV1301" i="4"/>
  <c r="AW1300" i="4"/>
  <c r="AV1300" i="4"/>
  <c r="AW1299" i="4"/>
  <c r="AV1299" i="4"/>
  <c r="AW1298" i="4"/>
  <c r="AV1298" i="4"/>
  <c r="AW1297" i="4"/>
  <c r="AV1297" i="4"/>
  <c r="AW1296" i="4"/>
  <c r="AV1296" i="4"/>
  <c r="AW1295" i="4"/>
  <c r="AV1295" i="4"/>
  <c r="AW1294" i="4"/>
  <c r="AV1294" i="4"/>
  <c r="AW1293" i="4"/>
  <c r="AV1293" i="4"/>
  <c r="AW1292" i="4"/>
  <c r="AV1292" i="4"/>
  <c r="AW1291" i="4"/>
  <c r="AV1291" i="4"/>
  <c r="AW1290" i="4"/>
  <c r="AV1290" i="4"/>
  <c r="AW1289" i="4"/>
  <c r="AV1289" i="4"/>
  <c r="AW1288" i="4"/>
  <c r="AV1288" i="4"/>
  <c r="AW1287" i="4"/>
  <c r="AV1287" i="4"/>
  <c r="AW1286" i="4"/>
  <c r="AV1286" i="4"/>
  <c r="AW1285" i="4"/>
  <c r="AV1285" i="4"/>
  <c r="AW1284" i="4"/>
  <c r="AV1284" i="4"/>
  <c r="AW1283" i="4"/>
  <c r="AV1283" i="4"/>
  <c r="AW1282" i="4"/>
  <c r="AV1282" i="4"/>
  <c r="AW1281" i="4"/>
  <c r="AV1281" i="4"/>
  <c r="AW1280" i="4"/>
  <c r="AV1280" i="4"/>
  <c r="AW1279" i="4"/>
  <c r="AV1279" i="4"/>
  <c r="AW1278" i="4"/>
  <c r="AV1278" i="4"/>
  <c r="AW1277" i="4"/>
  <c r="AV1277" i="4"/>
  <c r="AW1276" i="4"/>
  <c r="AV1276" i="4"/>
  <c r="AW1275" i="4"/>
  <c r="AV1275" i="4"/>
  <c r="AW1274" i="4"/>
  <c r="AV1274" i="4"/>
  <c r="AW1273" i="4"/>
  <c r="AV1273" i="4"/>
  <c r="AW1272" i="4"/>
  <c r="AV1272" i="4"/>
  <c r="AW1271" i="4"/>
  <c r="AV1271" i="4"/>
  <c r="AW1270" i="4"/>
  <c r="AV1270" i="4"/>
  <c r="AW1269" i="4"/>
  <c r="AV1269" i="4"/>
  <c r="AW1268" i="4"/>
  <c r="AV1268" i="4"/>
  <c r="AW1267" i="4"/>
  <c r="AV1267" i="4"/>
  <c r="AW1266" i="4"/>
  <c r="AV1266" i="4"/>
  <c r="AW1265" i="4"/>
  <c r="AV1265" i="4"/>
  <c r="AW1264" i="4"/>
  <c r="AV1264" i="4"/>
  <c r="AW1263" i="4"/>
  <c r="AV1263" i="4"/>
  <c r="AW1262" i="4"/>
  <c r="AV1262" i="4"/>
  <c r="AW1261" i="4"/>
  <c r="AV1261" i="4"/>
  <c r="AW1260" i="4"/>
  <c r="AV1260" i="4"/>
  <c r="AW1259" i="4"/>
  <c r="AV1259" i="4"/>
  <c r="AW1258" i="4"/>
  <c r="AV1258" i="4"/>
  <c r="AW1257" i="4"/>
  <c r="AV1257" i="4"/>
  <c r="AW1256" i="4"/>
  <c r="AV1256" i="4"/>
  <c r="AW1255" i="4"/>
  <c r="AV1255" i="4"/>
  <c r="AW1254" i="4"/>
  <c r="AV1254" i="4"/>
  <c r="AW1253" i="4"/>
  <c r="AV1253" i="4"/>
  <c r="AW1252" i="4"/>
  <c r="AV1252" i="4"/>
  <c r="AW1251" i="4"/>
  <c r="AV1251" i="4"/>
  <c r="AW1250" i="4"/>
  <c r="AV1250" i="4"/>
  <c r="AW1249" i="4"/>
  <c r="AV1249" i="4"/>
  <c r="AW1248" i="4"/>
  <c r="AV1248" i="4"/>
  <c r="AW1247" i="4"/>
  <c r="AV1247" i="4"/>
  <c r="AW1246" i="4"/>
  <c r="AV1246" i="4"/>
  <c r="AW1245" i="4"/>
  <c r="AV1245" i="4"/>
  <c r="AW1244" i="4"/>
  <c r="AV1244" i="4"/>
  <c r="AW1243" i="4"/>
  <c r="AV1243" i="4"/>
  <c r="AW1242" i="4"/>
  <c r="AV1242" i="4"/>
  <c r="AW1241" i="4"/>
  <c r="AV1241" i="4"/>
  <c r="AW1240" i="4"/>
  <c r="AV1240" i="4"/>
  <c r="AW1239" i="4"/>
  <c r="AV1239" i="4"/>
  <c r="AW1238" i="4"/>
  <c r="AV1238" i="4"/>
  <c r="AW1237" i="4"/>
  <c r="AV1237" i="4"/>
  <c r="AW1236" i="4"/>
  <c r="AV1236" i="4"/>
  <c r="AW1235" i="4"/>
  <c r="AV1235" i="4"/>
  <c r="AW1234" i="4"/>
  <c r="AV1234" i="4"/>
  <c r="AW1233" i="4"/>
  <c r="AV1233" i="4"/>
  <c r="AW1232" i="4"/>
  <c r="AV1232" i="4"/>
  <c r="AW1231" i="4"/>
  <c r="AV1231" i="4"/>
  <c r="AW1230" i="4"/>
  <c r="AV1230" i="4"/>
  <c r="AW1229" i="4"/>
  <c r="AV1229" i="4"/>
  <c r="AW1228" i="4"/>
  <c r="AV1228" i="4"/>
  <c r="AW1227" i="4"/>
  <c r="AV1227" i="4"/>
  <c r="AW1226" i="4"/>
  <c r="AV1226" i="4"/>
  <c r="AW1225" i="4"/>
  <c r="AV1225" i="4"/>
  <c r="AW1224" i="4"/>
  <c r="AV1224" i="4"/>
  <c r="AW1223" i="4"/>
  <c r="AV1223" i="4"/>
  <c r="AW1222" i="4"/>
  <c r="AV1222" i="4"/>
  <c r="AW1221" i="4"/>
  <c r="AV1221" i="4"/>
  <c r="AW1220" i="4"/>
  <c r="AV1220" i="4"/>
  <c r="AW1219" i="4"/>
  <c r="AV1219" i="4"/>
  <c r="AW1218" i="4"/>
  <c r="AV1218" i="4"/>
  <c r="AW1217" i="4"/>
  <c r="AV1217" i="4"/>
  <c r="AW1216" i="4"/>
  <c r="AV1216" i="4"/>
  <c r="AW1215" i="4"/>
  <c r="AV1215" i="4"/>
  <c r="AW1214" i="4"/>
  <c r="AV1214" i="4"/>
  <c r="AW1213" i="4"/>
  <c r="AV1213" i="4"/>
  <c r="AW1212" i="4"/>
  <c r="AV1212" i="4"/>
  <c r="AW1211" i="4"/>
  <c r="AV1211" i="4"/>
  <c r="AW1210" i="4"/>
  <c r="AV1210" i="4"/>
  <c r="AW1209" i="4"/>
  <c r="AV1209" i="4"/>
  <c r="AW1208" i="4"/>
  <c r="AV1208" i="4"/>
  <c r="AW1207" i="4"/>
  <c r="AV1207" i="4"/>
  <c r="AW1206" i="4"/>
  <c r="AV1206" i="4"/>
  <c r="AW1205" i="4"/>
  <c r="AV1205" i="4"/>
  <c r="AW1204" i="4"/>
  <c r="AV1204" i="4"/>
  <c r="AW1203" i="4"/>
  <c r="AV1203" i="4"/>
  <c r="AW1202" i="4"/>
  <c r="AV1202" i="4"/>
  <c r="AW1201" i="4"/>
  <c r="AV1201" i="4"/>
  <c r="AW1200" i="4"/>
  <c r="AV1200" i="4"/>
  <c r="AW1199" i="4"/>
  <c r="AV1199" i="4"/>
  <c r="AW1198" i="4"/>
  <c r="AV1198" i="4"/>
  <c r="AW1197" i="4"/>
  <c r="AV1197" i="4"/>
  <c r="AW1196" i="4"/>
  <c r="AV1196" i="4"/>
  <c r="AW1195" i="4"/>
  <c r="AV1195" i="4"/>
  <c r="AW1194" i="4"/>
  <c r="AV1194" i="4"/>
  <c r="AW1193" i="4"/>
  <c r="AV1193" i="4"/>
  <c r="AW1192" i="4"/>
  <c r="AV1192" i="4"/>
  <c r="AW1191" i="4"/>
  <c r="AV1191" i="4"/>
  <c r="AW1190" i="4"/>
  <c r="AV1190" i="4"/>
  <c r="AW1189" i="4"/>
  <c r="AV1189" i="4"/>
  <c r="AW1188" i="4"/>
  <c r="AV1188" i="4"/>
  <c r="AW1187" i="4"/>
  <c r="AV1187" i="4"/>
  <c r="AW1186" i="4"/>
  <c r="AV1186" i="4"/>
  <c r="AW1185" i="4"/>
  <c r="AV1185" i="4"/>
  <c r="AW1184" i="4"/>
  <c r="AV1184" i="4"/>
  <c r="AW1183" i="4"/>
  <c r="AV1183" i="4"/>
  <c r="AW1182" i="4"/>
  <c r="AV1182" i="4"/>
  <c r="AW1181" i="4"/>
  <c r="AV1181" i="4"/>
  <c r="AW1180" i="4"/>
  <c r="AV1180" i="4"/>
  <c r="AW1179" i="4"/>
  <c r="AV1179" i="4"/>
  <c r="AW1178" i="4"/>
  <c r="AV1178" i="4"/>
  <c r="AW1177" i="4"/>
  <c r="AV1177" i="4"/>
  <c r="AW1176" i="4"/>
  <c r="AV1176" i="4"/>
  <c r="AW1175" i="4"/>
  <c r="AV1175" i="4"/>
  <c r="AW1174" i="4"/>
  <c r="AV1174" i="4"/>
  <c r="AW1173" i="4"/>
  <c r="AV1173" i="4"/>
  <c r="AW1172" i="4"/>
  <c r="AV1172" i="4"/>
  <c r="AW1171" i="4"/>
  <c r="AV1171" i="4"/>
  <c r="AW1170" i="4"/>
  <c r="AV1170" i="4"/>
  <c r="AW1169" i="4"/>
  <c r="AV1169" i="4"/>
  <c r="AW1168" i="4"/>
  <c r="AV1168" i="4"/>
  <c r="AW1167" i="4"/>
  <c r="AV1167" i="4"/>
  <c r="AW1166" i="4"/>
  <c r="AV1166" i="4"/>
  <c r="AW1165" i="4"/>
  <c r="AV1165" i="4"/>
  <c r="AW1164" i="4"/>
  <c r="AV1164" i="4"/>
  <c r="AW1163" i="4"/>
  <c r="AV1163" i="4"/>
  <c r="AW1162" i="4"/>
  <c r="AV1162" i="4"/>
  <c r="AW1161" i="4"/>
  <c r="AV1161" i="4"/>
  <c r="AW1160" i="4"/>
  <c r="AV1160" i="4"/>
  <c r="AW1159" i="4"/>
  <c r="AV1159" i="4"/>
  <c r="AW1158" i="4"/>
  <c r="AV1158" i="4"/>
  <c r="AW1157" i="4"/>
  <c r="AV1157" i="4"/>
  <c r="AW1156" i="4"/>
  <c r="AV1156" i="4"/>
  <c r="AW1155" i="4"/>
  <c r="AV1155" i="4"/>
  <c r="AW1154" i="4"/>
  <c r="AV1154" i="4"/>
  <c r="AW1153" i="4"/>
  <c r="AV1153" i="4"/>
  <c r="AW1152" i="4"/>
  <c r="AV1152" i="4"/>
  <c r="AW1151" i="4"/>
  <c r="AV1151" i="4"/>
  <c r="AW1150" i="4"/>
  <c r="AV1150" i="4"/>
  <c r="AW1149" i="4"/>
  <c r="AV1149" i="4"/>
  <c r="AW1148" i="4"/>
  <c r="AV1148" i="4"/>
  <c r="AW1147" i="4"/>
  <c r="AV1147" i="4"/>
  <c r="AW1146" i="4"/>
  <c r="AV1146" i="4"/>
  <c r="AW1145" i="4"/>
  <c r="AV1145" i="4"/>
  <c r="AW1144" i="4"/>
  <c r="AV1144" i="4"/>
  <c r="AW1143" i="4"/>
  <c r="AV1143" i="4"/>
  <c r="AW1142" i="4"/>
  <c r="AV1142" i="4"/>
  <c r="AW1141" i="4"/>
  <c r="AV1141" i="4"/>
  <c r="AW1140" i="4"/>
  <c r="AV1140" i="4"/>
  <c r="AW1139" i="4"/>
  <c r="AV1139" i="4"/>
  <c r="AW1138" i="4"/>
  <c r="AV1138" i="4"/>
  <c r="AW1137" i="4"/>
  <c r="AV1137" i="4"/>
  <c r="AW1136" i="4"/>
  <c r="AV1136" i="4"/>
  <c r="AW1135" i="4"/>
  <c r="AV1135" i="4"/>
  <c r="AW1134" i="4"/>
  <c r="AV1134" i="4"/>
  <c r="AW1133" i="4"/>
  <c r="AV1133" i="4"/>
  <c r="AW1132" i="4"/>
  <c r="AV1132" i="4"/>
  <c r="AW1131" i="4"/>
  <c r="AV1131" i="4"/>
  <c r="AW1130" i="4"/>
  <c r="AV1130" i="4"/>
  <c r="AW1129" i="4"/>
  <c r="AV1129" i="4"/>
  <c r="AW1128" i="4"/>
  <c r="AV1128" i="4"/>
  <c r="AW1127" i="4"/>
  <c r="AV1127" i="4"/>
  <c r="AW1126" i="4"/>
  <c r="AV1126" i="4"/>
  <c r="AW1125" i="4"/>
  <c r="AV1125" i="4"/>
  <c r="AW1124" i="4"/>
  <c r="AV1124" i="4"/>
  <c r="AW1123" i="4"/>
  <c r="AV1123" i="4"/>
  <c r="AW1122" i="4"/>
  <c r="AV1122" i="4"/>
  <c r="AW1121" i="4"/>
  <c r="AV1121" i="4"/>
  <c r="AW1120" i="4"/>
  <c r="AV1120" i="4"/>
  <c r="AW1119" i="4"/>
  <c r="AV1119" i="4"/>
  <c r="AW1118" i="4"/>
  <c r="AV1118" i="4"/>
  <c r="AW1117" i="4"/>
  <c r="AV1117" i="4"/>
  <c r="AW1116" i="4"/>
  <c r="AV1116" i="4"/>
  <c r="AW1115" i="4"/>
  <c r="AV1115" i="4"/>
  <c r="AW1114" i="4"/>
  <c r="AV1114" i="4"/>
  <c r="AW1113" i="4"/>
  <c r="AV1113" i="4"/>
  <c r="AW1112" i="4"/>
  <c r="AV1112" i="4"/>
  <c r="AW1111" i="4"/>
  <c r="AV1111" i="4"/>
  <c r="AW1110" i="4"/>
  <c r="AV1110" i="4"/>
  <c r="AW1109" i="4"/>
  <c r="AV1109" i="4"/>
  <c r="AW1108" i="4"/>
  <c r="AV1108" i="4"/>
  <c r="AW1107" i="4"/>
  <c r="AV1107" i="4"/>
  <c r="AW1106" i="4"/>
  <c r="AV1106" i="4"/>
  <c r="AW1105" i="4"/>
  <c r="AV1105" i="4"/>
  <c r="AW1104" i="4"/>
  <c r="AV1104" i="4"/>
  <c r="AW1103" i="4"/>
  <c r="AV1103" i="4"/>
  <c r="AW1102" i="4"/>
  <c r="AV1102" i="4"/>
  <c r="AW1101" i="4"/>
  <c r="AV1101" i="4"/>
  <c r="AW1100" i="4"/>
  <c r="AV1100" i="4"/>
  <c r="AW1099" i="4"/>
  <c r="AV1099" i="4"/>
  <c r="AW1098" i="4"/>
  <c r="AV1098" i="4"/>
  <c r="AW1097" i="4"/>
  <c r="AV1097" i="4"/>
  <c r="AW1096" i="4"/>
  <c r="AV1096" i="4"/>
  <c r="AW1095" i="4"/>
  <c r="AV1095" i="4"/>
  <c r="AW1094" i="4"/>
  <c r="AV1094" i="4"/>
  <c r="AW1093" i="4"/>
  <c r="AV1093" i="4"/>
  <c r="AW1092" i="4"/>
  <c r="AV1092" i="4"/>
  <c r="AW1091" i="4"/>
  <c r="AV1091" i="4"/>
  <c r="AW1090" i="4"/>
  <c r="AV1090" i="4"/>
  <c r="AW1089" i="4"/>
  <c r="AV1089" i="4"/>
  <c r="AW1088" i="4"/>
  <c r="AV1088" i="4"/>
  <c r="AW1087" i="4"/>
  <c r="AV1087" i="4"/>
  <c r="AW1086" i="4"/>
  <c r="AV1086" i="4"/>
  <c r="AW1085" i="4"/>
  <c r="AV1085" i="4"/>
  <c r="AW1084" i="4"/>
  <c r="AV1084" i="4"/>
  <c r="AW1083" i="4"/>
  <c r="AV1083" i="4"/>
  <c r="AW1082" i="4"/>
  <c r="AV1082" i="4"/>
  <c r="AW1081" i="4"/>
  <c r="AV1081" i="4"/>
  <c r="AW1080" i="4"/>
  <c r="AV1080" i="4"/>
  <c r="AW1079" i="4"/>
  <c r="AV1079" i="4"/>
  <c r="AW1078" i="4"/>
  <c r="AV1078" i="4"/>
  <c r="AW1077" i="4"/>
  <c r="AV1077" i="4"/>
  <c r="AW1076" i="4"/>
  <c r="AV1076" i="4"/>
  <c r="AW1075" i="4"/>
  <c r="AV1075" i="4"/>
  <c r="AW1074" i="4"/>
  <c r="AV1074" i="4"/>
  <c r="AW1073" i="4"/>
  <c r="AV1073" i="4"/>
  <c r="AW1072" i="4"/>
  <c r="AV1072" i="4"/>
  <c r="AW1071" i="4"/>
  <c r="AV1071" i="4"/>
  <c r="AW1070" i="4"/>
  <c r="AV1070" i="4"/>
  <c r="AW1069" i="4"/>
  <c r="AV1069" i="4"/>
  <c r="AW1068" i="4"/>
  <c r="AV1068" i="4"/>
  <c r="AW1067" i="4"/>
  <c r="AV1067" i="4"/>
  <c r="AW1066" i="4"/>
  <c r="AV1066" i="4"/>
  <c r="AW1065" i="4"/>
  <c r="AV1065" i="4"/>
  <c r="AW1064" i="4"/>
  <c r="AV1064" i="4"/>
  <c r="AW1063" i="4"/>
  <c r="AV1063" i="4"/>
  <c r="AW1062" i="4"/>
  <c r="AV1062" i="4"/>
  <c r="AW1061" i="4"/>
  <c r="AV1061" i="4"/>
  <c r="AW1060" i="4"/>
  <c r="AV1060" i="4"/>
  <c r="AW1059" i="4"/>
  <c r="AV1059" i="4"/>
  <c r="AW1058" i="4"/>
  <c r="AV1058" i="4"/>
  <c r="AW1057" i="4"/>
  <c r="AV1057" i="4"/>
  <c r="AW1056" i="4"/>
  <c r="AV1056" i="4"/>
  <c r="AW1055" i="4"/>
  <c r="AV1055" i="4"/>
  <c r="AW1054" i="4"/>
  <c r="AV1054" i="4"/>
  <c r="AW1053" i="4"/>
  <c r="AV1053" i="4"/>
  <c r="AW1052" i="4"/>
  <c r="AV1052" i="4"/>
  <c r="AW1051" i="4"/>
  <c r="AV1051" i="4"/>
  <c r="AW1050" i="4"/>
  <c r="AV1050" i="4"/>
  <c r="AW1049" i="4"/>
  <c r="AV1049" i="4"/>
  <c r="AW1048" i="4"/>
  <c r="AV1048" i="4"/>
  <c r="AW1047" i="4"/>
  <c r="AV1047" i="4"/>
  <c r="AW1046" i="4"/>
  <c r="AV1046" i="4"/>
  <c r="AW1045" i="4"/>
  <c r="AV1045" i="4"/>
  <c r="AW1044" i="4"/>
  <c r="AV1044" i="4"/>
  <c r="AW1043" i="4"/>
  <c r="AV1043" i="4"/>
  <c r="AW1042" i="4"/>
  <c r="AV1042" i="4"/>
  <c r="AW1041" i="4"/>
  <c r="AV1041" i="4"/>
  <c r="AW1040" i="4"/>
  <c r="AV1040" i="4"/>
  <c r="AW1039" i="4"/>
  <c r="AV1039" i="4"/>
  <c r="AW1038" i="4"/>
  <c r="AV1038" i="4"/>
  <c r="AW1037" i="4"/>
  <c r="AV1037" i="4"/>
  <c r="AW1036" i="4"/>
  <c r="AV1036" i="4"/>
  <c r="AW1035" i="4"/>
  <c r="AV1035" i="4"/>
  <c r="AW1034" i="4"/>
  <c r="AV1034" i="4"/>
  <c r="AW1033" i="4"/>
  <c r="AV1033" i="4"/>
  <c r="AW1032" i="4"/>
  <c r="AV1032" i="4"/>
  <c r="AW1031" i="4"/>
  <c r="AV1031" i="4"/>
  <c r="AW1030" i="4"/>
  <c r="AV1030" i="4"/>
  <c r="AW1029" i="4"/>
  <c r="AV1029" i="4"/>
  <c r="AW1028" i="4"/>
  <c r="AV1028" i="4"/>
  <c r="AW1027" i="4"/>
  <c r="AV1027" i="4"/>
  <c r="AW1026" i="4"/>
  <c r="AV1026" i="4"/>
  <c r="AW1025" i="4"/>
  <c r="AV1025" i="4"/>
  <c r="AW1024" i="4"/>
  <c r="AV1024" i="4"/>
  <c r="AW1023" i="4"/>
  <c r="AV1023" i="4"/>
  <c r="AW1022" i="4"/>
  <c r="AV1022" i="4"/>
  <c r="AW1021" i="4"/>
  <c r="AV1021" i="4"/>
  <c r="AW1020" i="4"/>
  <c r="AV1020" i="4"/>
  <c r="AW1019" i="4"/>
  <c r="AV1019" i="4"/>
  <c r="AW1018" i="4"/>
  <c r="AV1018" i="4"/>
  <c r="AW1017" i="4"/>
  <c r="AV1017" i="4"/>
  <c r="AW1016" i="4"/>
  <c r="AV1016" i="4"/>
  <c r="AW1015" i="4"/>
  <c r="AV1015" i="4"/>
  <c r="AW1014" i="4"/>
  <c r="AV1014" i="4"/>
  <c r="AW1013" i="4"/>
  <c r="AV1013" i="4"/>
  <c r="AW1012" i="4"/>
  <c r="AV1012" i="4"/>
  <c r="AW1011" i="4"/>
  <c r="AV1011" i="4"/>
  <c r="AW1010" i="4"/>
  <c r="AV1010" i="4"/>
  <c r="AW1009" i="4"/>
  <c r="AV1009" i="4"/>
  <c r="AW1008" i="4"/>
  <c r="AV1008" i="4"/>
  <c r="AW1007" i="4"/>
  <c r="AV1007" i="4"/>
  <c r="AW1006" i="4"/>
  <c r="AV1006" i="4"/>
  <c r="AW1005" i="4"/>
  <c r="AV1005" i="4"/>
  <c r="AW1004" i="4"/>
  <c r="AV1004" i="4"/>
  <c r="AW1003" i="4"/>
  <c r="AV1003" i="4"/>
  <c r="AW1002" i="4"/>
  <c r="AV1002" i="4"/>
  <c r="AW1001" i="4"/>
  <c r="AV1001" i="4"/>
  <c r="AW1000" i="4"/>
  <c r="AV1000" i="4"/>
  <c r="AW999" i="4"/>
  <c r="AV999" i="4"/>
  <c r="AW998" i="4"/>
  <c r="AV998" i="4"/>
  <c r="AW997" i="4"/>
  <c r="AV997" i="4"/>
  <c r="AW996" i="4"/>
  <c r="AV996" i="4"/>
  <c r="AW995" i="4"/>
  <c r="AV995" i="4"/>
  <c r="AW994" i="4"/>
  <c r="AV994" i="4"/>
  <c r="AW993" i="4"/>
  <c r="AV993" i="4"/>
  <c r="AW992" i="4"/>
  <c r="AV992" i="4"/>
  <c r="AW991" i="4"/>
  <c r="AV991" i="4"/>
  <c r="AW990" i="4"/>
  <c r="AV990" i="4"/>
  <c r="AW989" i="4"/>
  <c r="AV989" i="4"/>
  <c r="AW988" i="4"/>
  <c r="AV988" i="4"/>
  <c r="AW987" i="4"/>
  <c r="AV987" i="4"/>
  <c r="AW986" i="4"/>
  <c r="AV986" i="4"/>
  <c r="AW985" i="4"/>
  <c r="AV985" i="4"/>
  <c r="AW984" i="4"/>
  <c r="AV984" i="4"/>
  <c r="AW983" i="4"/>
  <c r="AV983" i="4"/>
  <c r="AW982" i="4"/>
  <c r="AV982" i="4"/>
  <c r="AW981" i="4"/>
  <c r="AV981" i="4"/>
  <c r="AW980" i="4"/>
  <c r="AV980" i="4"/>
  <c r="AW979" i="4"/>
  <c r="AV979" i="4"/>
  <c r="AW978" i="4"/>
  <c r="AV978" i="4"/>
  <c r="AW977" i="4"/>
  <c r="AV977" i="4"/>
  <c r="AW976" i="4"/>
  <c r="AV976" i="4"/>
  <c r="AW975" i="4"/>
  <c r="AV975" i="4"/>
  <c r="AW974" i="4"/>
  <c r="AV974" i="4"/>
  <c r="AW973" i="4"/>
  <c r="AV973" i="4"/>
  <c r="AW972" i="4"/>
  <c r="AV972" i="4"/>
  <c r="AW971" i="4"/>
  <c r="AV971" i="4"/>
  <c r="AW970" i="4"/>
  <c r="AV970" i="4"/>
  <c r="AW969" i="4"/>
  <c r="AV969" i="4"/>
  <c r="AW968" i="4"/>
  <c r="AV968" i="4"/>
  <c r="AW967" i="4"/>
  <c r="AV967" i="4"/>
  <c r="AW966" i="4"/>
  <c r="AV966" i="4"/>
  <c r="AW965" i="4"/>
  <c r="AV965" i="4"/>
  <c r="AW964" i="4"/>
  <c r="AV964" i="4"/>
  <c r="AW963" i="4"/>
  <c r="AV963" i="4"/>
  <c r="AW962" i="4"/>
  <c r="AV962" i="4"/>
  <c r="AW961" i="4"/>
  <c r="AV961" i="4"/>
  <c r="AW960" i="4"/>
  <c r="AV960" i="4"/>
  <c r="AW959" i="4"/>
  <c r="AV959" i="4"/>
  <c r="AW958" i="4"/>
  <c r="AV958" i="4"/>
  <c r="AW957" i="4"/>
  <c r="AV957" i="4"/>
  <c r="AW956" i="4"/>
  <c r="AV956" i="4"/>
  <c r="AW955" i="4"/>
  <c r="AV955" i="4"/>
  <c r="AW954" i="4"/>
  <c r="AV954" i="4"/>
  <c r="AW953" i="4"/>
  <c r="AV953" i="4"/>
  <c r="AW952" i="4"/>
  <c r="AV952" i="4"/>
  <c r="AW951" i="4"/>
  <c r="AV951" i="4"/>
  <c r="AW950" i="4"/>
  <c r="AV950" i="4"/>
  <c r="AW949" i="4"/>
  <c r="AV949" i="4"/>
  <c r="AW948" i="4"/>
  <c r="AV948" i="4"/>
  <c r="AW947" i="4"/>
  <c r="AV947" i="4"/>
  <c r="AW946" i="4"/>
  <c r="AV946" i="4"/>
  <c r="AW945" i="4"/>
  <c r="AV945" i="4"/>
  <c r="AW944" i="4"/>
  <c r="AV944" i="4"/>
  <c r="AW943" i="4"/>
  <c r="AV943" i="4"/>
  <c r="AW942" i="4"/>
  <c r="AV942" i="4"/>
  <c r="AW941" i="4"/>
  <c r="AV941" i="4"/>
  <c r="AW940" i="4"/>
  <c r="AV940" i="4"/>
  <c r="AW939" i="4"/>
  <c r="AV939" i="4"/>
  <c r="AW938" i="4"/>
  <c r="AV938" i="4"/>
  <c r="AW937" i="4"/>
  <c r="AV937" i="4"/>
  <c r="AW936" i="4"/>
  <c r="AV936" i="4"/>
  <c r="AW935" i="4"/>
  <c r="AV935" i="4"/>
  <c r="AW934" i="4"/>
  <c r="AV934" i="4"/>
  <c r="AW933" i="4"/>
  <c r="AV933" i="4"/>
  <c r="AW932" i="4"/>
  <c r="AV932" i="4"/>
  <c r="AW931" i="4"/>
  <c r="AV931" i="4"/>
  <c r="AW930" i="4"/>
  <c r="AV930" i="4"/>
  <c r="AW929" i="4"/>
  <c r="AV929" i="4"/>
  <c r="AW928" i="4"/>
  <c r="AV928" i="4"/>
  <c r="AW927" i="4"/>
  <c r="AV927" i="4"/>
  <c r="AW926" i="4"/>
  <c r="AV926" i="4"/>
  <c r="AW925" i="4"/>
  <c r="AV925" i="4"/>
  <c r="AW924" i="4"/>
  <c r="AV924" i="4"/>
  <c r="AW923" i="4"/>
  <c r="AV923" i="4"/>
  <c r="AW922" i="4"/>
  <c r="AV922" i="4"/>
  <c r="AW921" i="4"/>
  <c r="AV921" i="4"/>
  <c r="AW920" i="4"/>
  <c r="AV920" i="4"/>
  <c r="AW919" i="4"/>
  <c r="AV919" i="4"/>
  <c r="AW918" i="4"/>
  <c r="AV918" i="4"/>
  <c r="AW917" i="4"/>
  <c r="AV917" i="4"/>
  <c r="AW916" i="4"/>
  <c r="AV916" i="4"/>
  <c r="AW915" i="4"/>
  <c r="AV915" i="4"/>
  <c r="AW914" i="4"/>
  <c r="AV914" i="4"/>
  <c r="AW913" i="4"/>
  <c r="AV913" i="4"/>
  <c r="AW912" i="4"/>
  <c r="AV912" i="4"/>
  <c r="AW911" i="4"/>
  <c r="AV911" i="4"/>
  <c r="AW910" i="4"/>
  <c r="AV910" i="4"/>
  <c r="AW909" i="4"/>
  <c r="AV909" i="4"/>
  <c r="AW908" i="4"/>
  <c r="AV908" i="4"/>
  <c r="AW907" i="4"/>
  <c r="AV907" i="4"/>
  <c r="AW906" i="4"/>
  <c r="AV906" i="4"/>
  <c r="AW905" i="4"/>
  <c r="AV905" i="4"/>
  <c r="AW904" i="4"/>
  <c r="AV904" i="4"/>
  <c r="AW903" i="4"/>
  <c r="AV903" i="4"/>
  <c r="AW902" i="4"/>
  <c r="AV902" i="4"/>
  <c r="AW901" i="4"/>
  <c r="AV901" i="4"/>
  <c r="AW900" i="4"/>
  <c r="AV900" i="4"/>
  <c r="AW899" i="4"/>
  <c r="AV899" i="4"/>
  <c r="AW898" i="4"/>
  <c r="AV898" i="4"/>
  <c r="AW897" i="4"/>
  <c r="AV897" i="4"/>
  <c r="AW896" i="4"/>
  <c r="AV896" i="4"/>
  <c r="AW895" i="4"/>
  <c r="AV895" i="4"/>
  <c r="AW894" i="4"/>
  <c r="AV894" i="4"/>
  <c r="AW893" i="4"/>
  <c r="AV893" i="4"/>
  <c r="AW892" i="4"/>
  <c r="AV892" i="4"/>
  <c r="AW891" i="4"/>
  <c r="AV891" i="4"/>
  <c r="AW890" i="4"/>
  <c r="AV890" i="4"/>
  <c r="AW889" i="4"/>
  <c r="AV889" i="4"/>
  <c r="AW888" i="4"/>
  <c r="AV888" i="4"/>
  <c r="AW887" i="4"/>
  <c r="AV887" i="4"/>
  <c r="AW886" i="4"/>
  <c r="AV886" i="4"/>
  <c r="AW885" i="4"/>
  <c r="AV885" i="4"/>
  <c r="AW884" i="4"/>
  <c r="AV884" i="4"/>
  <c r="AW883" i="4"/>
  <c r="AV883" i="4"/>
  <c r="AW882" i="4"/>
  <c r="AV882" i="4"/>
  <c r="AW881" i="4"/>
  <c r="AV881" i="4"/>
  <c r="AW880" i="4"/>
  <c r="AV880" i="4"/>
  <c r="AW879" i="4"/>
  <c r="AV879" i="4"/>
  <c r="AW878" i="4"/>
  <c r="AV878" i="4"/>
  <c r="AW877" i="4"/>
  <c r="AV877" i="4"/>
  <c r="AW876" i="4"/>
  <c r="AV876" i="4"/>
  <c r="AW875" i="4"/>
  <c r="AV875" i="4"/>
  <c r="AW874" i="4"/>
  <c r="AV874" i="4"/>
  <c r="AW873" i="4"/>
  <c r="AV873" i="4"/>
  <c r="AW872" i="4"/>
  <c r="AV872" i="4"/>
  <c r="AW871" i="4"/>
  <c r="AV871" i="4"/>
  <c r="AW870" i="4"/>
  <c r="AV870" i="4"/>
  <c r="AW869" i="4"/>
  <c r="AV869" i="4"/>
  <c r="AW868" i="4"/>
  <c r="AV868" i="4"/>
  <c r="AW867" i="4"/>
  <c r="AV867" i="4"/>
  <c r="AW866" i="4"/>
  <c r="AV866" i="4"/>
  <c r="AW865" i="4"/>
  <c r="AV865" i="4"/>
  <c r="AW864" i="4"/>
  <c r="AV864" i="4"/>
  <c r="AW863" i="4"/>
  <c r="AV863" i="4"/>
  <c r="AW862" i="4"/>
  <c r="AV862" i="4"/>
  <c r="AW861" i="4"/>
  <c r="AV861" i="4"/>
  <c r="AW860" i="4"/>
  <c r="AV860" i="4"/>
  <c r="AW859" i="4"/>
  <c r="AV859" i="4"/>
  <c r="AW858" i="4"/>
  <c r="AV858" i="4"/>
  <c r="AW857" i="4"/>
  <c r="AV857" i="4"/>
  <c r="AW856" i="4"/>
  <c r="AV856" i="4"/>
  <c r="AW855" i="4"/>
  <c r="AV855" i="4"/>
  <c r="AW854" i="4"/>
  <c r="AV854" i="4"/>
  <c r="AW853" i="4"/>
  <c r="AV853" i="4"/>
  <c r="AW852" i="4"/>
  <c r="AV852" i="4"/>
  <c r="AW851" i="4"/>
  <c r="AV851" i="4"/>
  <c r="AW850" i="4"/>
  <c r="AV850" i="4"/>
  <c r="AW849" i="4"/>
  <c r="AV849" i="4"/>
  <c r="AW848" i="4"/>
  <c r="AV848" i="4"/>
  <c r="AW847" i="4"/>
  <c r="AV847" i="4"/>
  <c r="AW846" i="4"/>
  <c r="AV846" i="4"/>
  <c r="AW845" i="4"/>
  <c r="AV845" i="4"/>
  <c r="AW844" i="4"/>
  <c r="AV844" i="4"/>
  <c r="AW843" i="4"/>
  <c r="AV843" i="4"/>
  <c r="AW842" i="4"/>
  <c r="AV842" i="4"/>
  <c r="AW841" i="4"/>
  <c r="AV841" i="4"/>
  <c r="AW840" i="4"/>
  <c r="AV840" i="4"/>
  <c r="AW839" i="4"/>
  <c r="AV839" i="4"/>
  <c r="AW838" i="4"/>
  <c r="AV838" i="4"/>
  <c r="AW837" i="4"/>
  <c r="AV837" i="4"/>
  <c r="AW836" i="4"/>
  <c r="AV836" i="4"/>
  <c r="AW835" i="4"/>
  <c r="AV835" i="4"/>
  <c r="AW834" i="4"/>
  <c r="AV834" i="4"/>
  <c r="AW833" i="4"/>
  <c r="AV833" i="4"/>
  <c r="AW832" i="4"/>
  <c r="AV832" i="4"/>
  <c r="AW831" i="4"/>
  <c r="AV831" i="4"/>
  <c r="AW830" i="4"/>
  <c r="AV830" i="4"/>
  <c r="AW829" i="4"/>
  <c r="AV829" i="4"/>
  <c r="AW828" i="4"/>
  <c r="AV828" i="4"/>
  <c r="AW827" i="4"/>
  <c r="AV827" i="4"/>
  <c r="AW826" i="4"/>
  <c r="AV826" i="4"/>
  <c r="AW825" i="4"/>
  <c r="AV825" i="4"/>
  <c r="AW824" i="4"/>
  <c r="AV824" i="4"/>
  <c r="AW823" i="4"/>
  <c r="AV823" i="4"/>
  <c r="AW822" i="4"/>
  <c r="AV822" i="4"/>
  <c r="AW821" i="4"/>
  <c r="AV821" i="4"/>
  <c r="AW820" i="4"/>
  <c r="AV820" i="4"/>
  <c r="AW819" i="4"/>
  <c r="AV819" i="4"/>
  <c r="AW818" i="4"/>
  <c r="AV818" i="4"/>
  <c r="AW817" i="4"/>
  <c r="AV817" i="4"/>
  <c r="AW816" i="4"/>
  <c r="AV816" i="4"/>
  <c r="AW815" i="4"/>
  <c r="AV815" i="4"/>
  <c r="AW814" i="4"/>
  <c r="AV814" i="4"/>
  <c r="AW813" i="4"/>
  <c r="AV813" i="4"/>
  <c r="AW812" i="4"/>
  <c r="AV812" i="4"/>
  <c r="AW811" i="4"/>
  <c r="AV811" i="4"/>
  <c r="AW810" i="4"/>
  <c r="AV810" i="4"/>
  <c r="AW809" i="4"/>
  <c r="AV809" i="4"/>
  <c r="AW808" i="4"/>
  <c r="AV808" i="4"/>
  <c r="AW807" i="4"/>
  <c r="AV807" i="4"/>
  <c r="AW806" i="4"/>
  <c r="AV806" i="4"/>
  <c r="AW805" i="4"/>
  <c r="AV805" i="4"/>
  <c r="AW804" i="4"/>
  <c r="AV804" i="4"/>
  <c r="AW803" i="4"/>
  <c r="AV803" i="4"/>
  <c r="AW802" i="4"/>
  <c r="AV802" i="4"/>
  <c r="AW801" i="4"/>
  <c r="AV801" i="4"/>
  <c r="AW800" i="4"/>
  <c r="AV800" i="4"/>
  <c r="AW799" i="4"/>
  <c r="AV799" i="4"/>
  <c r="AW798" i="4"/>
  <c r="AV798" i="4"/>
  <c r="AW797" i="4"/>
  <c r="AV797" i="4"/>
  <c r="AW796" i="4"/>
  <c r="AV796" i="4"/>
  <c r="AW795" i="4"/>
  <c r="AV795" i="4"/>
  <c r="AW794" i="4"/>
  <c r="AV794" i="4"/>
  <c r="AW793" i="4"/>
  <c r="AV793" i="4"/>
  <c r="AW792" i="4"/>
  <c r="AV792" i="4"/>
  <c r="AW791" i="4"/>
  <c r="AV791" i="4"/>
  <c r="AW790" i="4"/>
  <c r="AV790" i="4"/>
  <c r="AW789" i="4"/>
  <c r="AV789" i="4"/>
  <c r="AW788" i="4"/>
  <c r="AV788" i="4"/>
  <c r="AW787" i="4"/>
  <c r="AV787" i="4"/>
  <c r="AW786" i="4"/>
  <c r="AV786" i="4"/>
  <c r="AW785" i="4"/>
  <c r="AV785" i="4"/>
  <c r="AW784" i="4"/>
  <c r="AV784" i="4"/>
  <c r="AW783" i="4"/>
  <c r="AV783" i="4"/>
  <c r="AW782" i="4"/>
  <c r="AV782" i="4"/>
  <c r="AW781" i="4"/>
  <c r="AV781" i="4"/>
  <c r="AW780" i="4"/>
  <c r="AV780" i="4"/>
  <c r="AW779" i="4"/>
  <c r="AV779" i="4"/>
  <c r="AW778" i="4"/>
  <c r="AV778" i="4"/>
  <c r="AW777" i="4"/>
  <c r="AV777" i="4"/>
  <c r="AW776" i="4"/>
  <c r="AV776" i="4"/>
  <c r="AW775" i="4"/>
  <c r="AV775" i="4"/>
  <c r="AW774" i="4"/>
  <c r="AV774" i="4"/>
  <c r="AW773" i="4"/>
  <c r="AV773" i="4"/>
  <c r="AW772" i="4"/>
  <c r="AV772" i="4"/>
  <c r="AW771" i="4"/>
  <c r="AV771" i="4"/>
  <c r="AW770" i="4"/>
  <c r="AV770" i="4"/>
  <c r="AW769" i="4"/>
  <c r="AV769" i="4"/>
  <c r="AW768" i="4"/>
  <c r="AV768" i="4"/>
  <c r="AW767" i="4"/>
  <c r="AV767" i="4"/>
  <c r="AW766" i="4"/>
  <c r="AV766" i="4"/>
  <c r="AW765" i="4"/>
  <c r="AV765" i="4"/>
  <c r="AW764" i="4"/>
  <c r="AV764" i="4"/>
  <c r="AW763" i="4"/>
  <c r="AV763" i="4"/>
  <c r="AW762" i="4"/>
  <c r="AV762" i="4"/>
  <c r="AW761" i="4"/>
  <c r="AV761" i="4"/>
  <c r="AW760" i="4"/>
  <c r="AV760" i="4"/>
  <c r="AW759" i="4"/>
  <c r="AV759" i="4"/>
  <c r="AW758" i="4"/>
  <c r="AV758" i="4"/>
  <c r="AW757" i="4"/>
  <c r="AV757" i="4"/>
  <c r="AW756" i="4"/>
  <c r="AV756" i="4"/>
  <c r="AW755" i="4"/>
  <c r="AV755" i="4"/>
  <c r="AW754" i="4"/>
  <c r="AV754" i="4"/>
  <c r="AW753" i="4"/>
  <c r="AV753" i="4"/>
  <c r="AW752" i="4"/>
  <c r="AV752" i="4"/>
  <c r="AW751" i="4"/>
  <c r="AV751" i="4"/>
  <c r="AW750" i="4"/>
  <c r="AV750" i="4"/>
  <c r="AW749" i="4"/>
  <c r="AV749" i="4"/>
  <c r="AW748" i="4"/>
  <c r="AV748" i="4"/>
  <c r="AW747" i="4"/>
  <c r="AV747" i="4"/>
  <c r="AW746" i="4"/>
  <c r="AV746" i="4"/>
  <c r="AW745" i="4"/>
  <c r="AV745" i="4"/>
  <c r="AW744" i="4"/>
  <c r="AV744" i="4"/>
  <c r="AW743" i="4"/>
  <c r="AV743" i="4"/>
  <c r="AW742" i="4"/>
  <c r="AV742" i="4"/>
  <c r="AW741" i="4"/>
  <c r="AV741" i="4"/>
  <c r="AW740" i="4"/>
  <c r="AV740" i="4"/>
  <c r="AW739" i="4"/>
  <c r="AV739" i="4"/>
  <c r="AW738" i="4"/>
  <c r="AV738" i="4"/>
  <c r="AW737" i="4"/>
  <c r="AV737" i="4"/>
  <c r="AW736" i="4"/>
  <c r="AV736" i="4"/>
  <c r="AW735" i="4"/>
  <c r="AV735" i="4"/>
  <c r="AW734" i="4"/>
  <c r="AV734" i="4"/>
  <c r="AW733" i="4"/>
  <c r="AV733" i="4"/>
  <c r="AW732" i="4"/>
  <c r="AV732" i="4"/>
  <c r="AW731" i="4"/>
  <c r="AV731" i="4"/>
  <c r="AW730" i="4"/>
  <c r="AV730" i="4"/>
  <c r="AW729" i="4"/>
  <c r="AV729" i="4"/>
  <c r="AW728" i="4"/>
  <c r="AV728" i="4"/>
  <c r="AW727" i="4"/>
  <c r="AV727" i="4"/>
  <c r="AW726" i="4"/>
  <c r="AV726" i="4"/>
  <c r="AW725" i="4"/>
  <c r="AV725" i="4"/>
  <c r="AW724" i="4"/>
  <c r="AV724" i="4"/>
  <c r="AW723" i="4"/>
  <c r="AV723" i="4"/>
  <c r="AW722" i="4"/>
  <c r="AV722" i="4"/>
  <c r="AW721" i="4"/>
  <c r="AV721" i="4"/>
  <c r="AW720" i="4"/>
  <c r="AV720" i="4"/>
  <c r="AW719" i="4"/>
  <c r="AV719" i="4"/>
  <c r="AW718" i="4"/>
  <c r="AV718" i="4"/>
  <c r="AW717" i="4"/>
  <c r="AV717" i="4"/>
  <c r="AW716" i="4"/>
  <c r="AV716" i="4"/>
  <c r="AW715" i="4"/>
  <c r="AV715" i="4"/>
  <c r="AW714" i="4"/>
  <c r="AV714" i="4"/>
  <c r="AW713" i="4"/>
  <c r="AV713" i="4"/>
  <c r="AW712" i="4"/>
  <c r="AV712" i="4"/>
  <c r="AW711" i="4"/>
  <c r="AV711" i="4"/>
  <c r="AW710" i="4"/>
  <c r="AV710" i="4"/>
  <c r="AW709" i="4"/>
  <c r="AV709" i="4"/>
  <c r="AW708" i="4"/>
  <c r="AV708" i="4"/>
  <c r="AW707" i="4"/>
  <c r="AV707" i="4"/>
  <c r="AW706" i="4"/>
  <c r="AV706" i="4"/>
  <c r="AW705" i="4"/>
  <c r="AV705" i="4"/>
  <c r="AW704" i="4"/>
  <c r="AV704" i="4"/>
  <c r="AW703" i="4"/>
  <c r="AV703" i="4"/>
  <c r="AW702" i="4"/>
  <c r="AV702" i="4"/>
  <c r="AW701" i="4"/>
  <c r="AV701" i="4"/>
  <c r="AW700" i="4"/>
  <c r="AV700" i="4"/>
  <c r="AW699" i="4"/>
  <c r="AV699" i="4"/>
  <c r="AW698" i="4"/>
  <c r="AV698" i="4"/>
  <c r="AW697" i="4"/>
  <c r="AV697" i="4"/>
  <c r="AW696" i="4"/>
  <c r="AV696" i="4"/>
  <c r="AW695" i="4"/>
  <c r="AV695" i="4"/>
  <c r="AW694" i="4"/>
  <c r="AV694" i="4"/>
  <c r="AW693" i="4"/>
  <c r="AV693" i="4"/>
  <c r="AW692" i="4"/>
  <c r="AV692" i="4"/>
  <c r="AW691" i="4"/>
  <c r="AV691" i="4"/>
  <c r="AW690" i="4"/>
  <c r="AV690" i="4"/>
  <c r="AW689" i="4"/>
  <c r="AV689" i="4"/>
  <c r="AW688" i="4"/>
  <c r="AV688" i="4"/>
  <c r="AW687" i="4"/>
  <c r="AV687" i="4"/>
  <c r="AW686" i="4"/>
  <c r="AV686" i="4"/>
  <c r="AW685" i="4"/>
  <c r="AV685" i="4"/>
  <c r="AW684" i="4"/>
  <c r="AV684" i="4"/>
  <c r="AW683" i="4"/>
  <c r="AV683" i="4"/>
  <c r="AW682" i="4"/>
  <c r="AV682" i="4"/>
  <c r="AW681" i="4"/>
  <c r="AV681" i="4"/>
  <c r="AW680" i="4"/>
  <c r="AV680" i="4"/>
  <c r="AW679" i="4"/>
  <c r="AV679" i="4"/>
  <c r="AW678" i="4"/>
  <c r="AV678" i="4"/>
  <c r="AW677" i="4"/>
  <c r="AV677" i="4"/>
  <c r="AW676" i="4"/>
  <c r="AV676" i="4"/>
  <c r="AW675" i="4"/>
  <c r="AV675" i="4"/>
  <c r="AW674" i="4"/>
  <c r="AV674" i="4"/>
  <c r="AW673" i="4"/>
  <c r="AV673" i="4"/>
  <c r="AW672" i="4"/>
  <c r="AV672" i="4"/>
  <c r="AW671" i="4"/>
  <c r="AV671" i="4"/>
  <c r="AW670" i="4"/>
  <c r="AV670" i="4"/>
  <c r="AW669" i="4"/>
  <c r="AV669" i="4"/>
  <c r="AW668" i="4"/>
  <c r="AV668" i="4"/>
  <c r="AW667" i="4"/>
  <c r="AV667" i="4"/>
  <c r="AW666" i="4"/>
  <c r="AV666" i="4"/>
  <c r="AW665" i="4"/>
  <c r="AV665" i="4"/>
  <c r="AW664" i="4"/>
  <c r="AV664" i="4"/>
  <c r="AW663" i="4"/>
  <c r="AV663" i="4"/>
  <c r="AW662" i="4"/>
  <c r="AV662" i="4"/>
  <c r="AW661" i="4"/>
  <c r="AV661" i="4"/>
  <c r="AW660" i="4"/>
  <c r="AV660" i="4"/>
  <c r="AW659" i="4"/>
  <c r="AV659" i="4"/>
  <c r="AW658" i="4"/>
  <c r="AV658" i="4"/>
  <c r="AW657" i="4"/>
  <c r="AV657" i="4"/>
  <c r="AW656" i="4"/>
  <c r="AV656" i="4"/>
  <c r="AW655" i="4"/>
  <c r="AV655" i="4"/>
  <c r="AW654" i="4"/>
  <c r="AV654" i="4"/>
  <c r="AW653" i="4"/>
  <c r="AV653" i="4"/>
  <c r="AW652" i="4"/>
  <c r="AV652" i="4"/>
  <c r="AW651" i="4"/>
  <c r="AV651" i="4"/>
  <c r="AW650" i="4"/>
  <c r="AV650" i="4"/>
  <c r="AW649" i="4"/>
  <c r="AV649" i="4"/>
  <c r="AW648" i="4"/>
  <c r="AV648" i="4"/>
  <c r="AW647" i="4"/>
  <c r="AV647" i="4"/>
  <c r="AW646" i="4"/>
  <c r="AV646" i="4"/>
  <c r="AW645" i="4"/>
  <c r="AV645" i="4"/>
  <c r="AW644" i="4"/>
  <c r="AV644" i="4"/>
  <c r="AW643" i="4"/>
  <c r="AV643" i="4"/>
  <c r="AW642" i="4"/>
  <c r="AV642" i="4"/>
  <c r="AW641" i="4"/>
  <c r="AV641" i="4"/>
  <c r="AW640" i="4"/>
  <c r="AV640" i="4"/>
  <c r="AW639" i="4"/>
  <c r="AV639" i="4"/>
  <c r="AW638" i="4"/>
  <c r="AV638" i="4"/>
  <c r="AW637" i="4"/>
  <c r="AV637" i="4"/>
  <c r="AW636" i="4"/>
  <c r="AV636" i="4"/>
  <c r="AW635" i="4"/>
  <c r="AV635" i="4"/>
  <c r="AW634" i="4"/>
  <c r="AV634" i="4"/>
  <c r="AW633" i="4"/>
  <c r="AV633" i="4"/>
  <c r="AW632" i="4"/>
  <c r="AV632" i="4"/>
  <c r="AW631" i="4"/>
  <c r="AV631" i="4"/>
  <c r="AW630" i="4"/>
  <c r="AV630" i="4"/>
  <c r="AW629" i="4"/>
  <c r="AV629" i="4"/>
  <c r="AW628" i="4"/>
  <c r="AV628" i="4"/>
  <c r="AW627" i="4"/>
  <c r="AV627" i="4"/>
  <c r="AW626" i="4"/>
  <c r="AV626" i="4"/>
  <c r="AW625" i="4"/>
  <c r="AV625" i="4"/>
  <c r="AW624" i="4"/>
  <c r="AV624" i="4"/>
  <c r="AW623" i="4"/>
  <c r="AV623" i="4"/>
  <c r="AW622" i="4"/>
  <c r="AV622" i="4"/>
  <c r="AW621" i="4"/>
  <c r="AV621" i="4"/>
  <c r="AW620" i="4"/>
  <c r="AV620" i="4"/>
  <c r="AW619" i="4"/>
  <c r="AV619" i="4"/>
  <c r="AW618" i="4"/>
  <c r="AV618" i="4"/>
  <c r="AW617" i="4"/>
  <c r="AV617" i="4"/>
  <c r="AW616" i="4"/>
  <c r="AV616" i="4"/>
  <c r="AW615" i="4"/>
  <c r="AV615" i="4"/>
  <c r="AW614" i="4"/>
  <c r="AV614" i="4"/>
  <c r="AW613" i="4"/>
  <c r="AV613" i="4"/>
  <c r="AW612" i="4"/>
  <c r="AV612" i="4"/>
  <c r="AW611" i="4"/>
  <c r="AV611" i="4"/>
  <c r="AW610" i="4"/>
  <c r="AV610" i="4"/>
  <c r="AW609" i="4"/>
  <c r="AV609" i="4"/>
  <c r="AW608" i="4"/>
  <c r="AV608" i="4"/>
  <c r="AW607" i="4"/>
  <c r="AV607" i="4"/>
  <c r="AW606" i="4"/>
  <c r="AV606" i="4"/>
  <c r="AW605" i="4"/>
  <c r="AV605" i="4"/>
  <c r="AW604" i="4"/>
  <c r="AV604" i="4"/>
  <c r="AW603" i="4"/>
  <c r="AV603" i="4"/>
  <c r="AW602" i="4"/>
  <c r="AV602" i="4"/>
  <c r="AW601" i="4"/>
  <c r="AV601" i="4"/>
  <c r="AW600" i="4"/>
  <c r="AV600" i="4"/>
  <c r="AW599" i="4"/>
  <c r="AV599" i="4"/>
  <c r="AW598" i="4"/>
  <c r="AV598" i="4"/>
  <c r="AW597" i="4"/>
  <c r="AV597" i="4"/>
  <c r="AW596" i="4"/>
  <c r="AV596" i="4"/>
  <c r="AW595" i="4"/>
  <c r="AV595" i="4"/>
  <c r="AW594" i="4"/>
  <c r="AV594" i="4"/>
  <c r="AW593" i="4"/>
  <c r="AV593" i="4"/>
  <c r="AW592" i="4"/>
  <c r="AV592" i="4"/>
  <c r="AW591" i="4"/>
  <c r="AV591" i="4"/>
  <c r="AW590" i="4"/>
  <c r="AV590" i="4"/>
  <c r="AW589" i="4"/>
  <c r="AV589" i="4"/>
  <c r="AW588" i="4"/>
  <c r="AV588" i="4"/>
  <c r="AW587" i="4"/>
  <c r="AV587" i="4"/>
  <c r="AW586" i="4"/>
  <c r="AV586" i="4"/>
  <c r="AW585" i="4"/>
  <c r="AV585" i="4"/>
  <c r="AW584" i="4"/>
  <c r="AV584" i="4"/>
  <c r="AW583" i="4"/>
  <c r="AV583" i="4"/>
  <c r="AW582" i="4"/>
  <c r="AV582" i="4"/>
  <c r="AW581" i="4"/>
  <c r="AV581" i="4"/>
  <c r="AW580" i="4"/>
  <c r="AV580" i="4"/>
  <c r="AW579" i="4"/>
  <c r="AV579" i="4"/>
  <c r="AW578" i="4"/>
  <c r="AV578" i="4"/>
  <c r="AW577" i="4"/>
  <c r="AV577" i="4"/>
  <c r="AW576" i="4"/>
  <c r="AV576" i="4"/>
  <c r="AW575" i="4"/>
  <c r="AV575" i="4"/>
  <c r="AW574" i="4"/>
  <c r="AV574" i="4"/>
  <c r="AW573" i="4"/>
  <c r="AV573" i="4"/>
  <c r="AW572" i="4"/>
  <c r="AV572" i="4"/>
  <c r="AW571" i="4"/>
  <c r="AV571" i="4"/>
  <c r="AW570" i="4"/>
  <c r="AV570" i="4"/>
  <c r="AW569" i="4"/>
  <c r="AV569" i="4"/>
  <c r="AW568" i="4"/>
  <c r="AV568" i="4"/>
  <c r="AW567" i="4"/>
  <c r="AV567" i="4"/>
  <c r="AW566" i="4"/>
  <c r="AV566" i="4"/>
  <c r="AW565" i="4"/>
  <c r="AV565" i="4"/>
  <c r="AW564" i="4"/>
  <c r="AV564" i="4"/>
  <c r="AW563" i="4"/>
  <c r="AV563" i="4"/>
  <c r="AW562" i="4"/>
  <c r="AV562" i="4"/>
  <c r="AW561" i="4"/>
  <c r="AV561" i="4"/>
  <c r="AW560" i="4"/>
  <c r="AV560" i="4"/>
  <c r="AW559" i="4"/>
  <c r="AV559" i="4"/>
  <c r="AW558" i="4"/>
  <c r="AV558" i="4"/>
  <c r="AW557" i="4"/>
  <c r="AV557" i="4"/>
  <c r="AW556" i="4"/>
  <c r="AV556" i="4"/>
  <c r="AW555" i="4"/>
  <c r="AV555" i="4"/>
  <c r="AW554" i="4"/>
  <c r="AV554" i="4"/>
  <c r="AW553" i="4"/>
  <c r="AV553" i="4"/>
  <c r="AW552" i="4"/>
  <c r="AV552" i="4"/>
  <c r="AW551" i="4"/>
  <c r="AV551" i="4"/>
  <c r="AW550" i="4"/>
  <c r="AV550" i="4"/>
  <c r="AW549" i="4"/>
  <c r="AV549" i="4"/>
  <c r="AW548" i="4"/>
  <c r="AV548" i="4"/>
  <c r="AW547" i="4"/>
  <c r="AV547" i="4"/>
  <c r="AW546" i="4"/>
  <c r="AV546" i="4"/>
  <c r="AW545" i="4"/>
  <c r="AV545" i="4"/>
  <c r="AW544" i="4"/>
  <c r="AV544" i="4"/>
  <c r="AW543" i="4"/>
  <c r="AV543" i="4"/>
  <c r="AW542" i="4"/>
  <c r="AV542" i="4"/>
  <c r="AW541" i="4"/>
  <c r="AV541" i="4"/>
  <c r="AW540" i="4"/>
  <c r="AV540" i="4"/>
  <c r="AW539" i="4"/>
  <c r="AV539" i="4"/>
  <c r="AW538" i="4"/>
  <c r="AV538" i="4"/>
  <c r="AW537" i="4"/>
  <c r="AV537" i="4"/>
  <c r="AW536" i="4"/>
  <c r="AV536" i="4"/>
  <c r="AW535" i="4"/>
  <c r="AV535" i="4"/>
  <c r="AW534" i="4"/>
  <c r="AV534" i="4"/>
  <c r="AW533" i="4"/>
  <c r="AV533" i="4"/>
  <c r="AW532" i="4"/>
  <c r="AV532" i="4"/>
  <c r="AW531" i="4"/>
  <c r="AV531" i="4"/>
  <c r="AW530" i="4"/>
  <c r="AV530" i="4"/>
  <c r="AW529" i="4"/>
  <c r="AV529" i="4"/>
  <c r="AW528" i="4"/>
  <c r="AV528" i="4"/>
  <c r="AW527" i="4"/>
  <c r="AV527" i="4"/>
  <c r="AW526" i="4"/>
  <c r="AV526" i="4"/>
  <c r="AW525" i="4"/>
  <c r="AV525" i="4"/>
  <c r="AW524" i="4"/>
  <c r="AV524" i="4"/>
  <c r="AW523" i="4"/>
  <c r="AV523" i="4"/>
  <c r="AW522" i="4"/>
  <c r="AV522" i="4"/>
  <c r="AW521" i="4"/>
  <c r="AV521" i="4"/>
  <c r="AW520" i="4"/>
  <c r="AV520" i="4"/>
  <c r="AW519" i="4"/>
  <c r="AV519" i="4"/>
  <c r="AW518" i="4"/>
  <c r="AV518" i="4"/>
  <c r="AW517" i="4"/>
  <c r="AV517" i="4"/>
  <c r="AW516" i="4"/>
  <c r="AV516" i="4"/>
  <c r="AW515" i="4"/>
  <c r="AV515" i="4"/>
  <c r="AW514" i="4"/>
  <c r="AV514" i="4"/>
  <c r="AW513" i="4"/>
  <c r="AV513" i="4"/>
  <c r="AW512" i="4"/>
  <c r="AV512" i="4"/>
  <c r="AW511" i="4"/>
  <c r="AV511" i="4"/>
  <c r="AW510" i="4"/>
  <c r="AV510" i="4"/>
  <c r="AW509" i="4"/>
  <c r="AV509" i="4"/>
  <c r="AW508" i="4"/>
  <c r="AV508" i="4"/>
  <c r="AW507" i="4"/>
  <c r="AV507" i="4"/>
  <c r="AW506" i="4"/>
  <c r="AV506" i="4"/>
  <c r="AW505" i="4"/>
  <c r="AV505" i="4"/>
  <c r="AW504" i="4"/>
  <c r="AV504" i="4"/>
  <c r="AW503" i="4"/>
  <c r="AV503" i="4"/>
  <c r="AW502" i="4"/>
  <c r="AV502" i="4"/>
  <c r="AW501" i="4"/>
  <c r="AV501" i="4"/>
  <c r="AW500" i="4"/>
  <c r="AV500" i="4"/>
  <c r="AW499" i="4"/>
  <c r="AV499" i="4"/>
  <c r="AW498" i="4"/>
  <c r="AV498" i="4"/>
  <c r="AW497" i="4"/>
  <c r="AV497" i="4"/>
  <c r="AW496" i="4"/>
  <c r="AV496" i="4"/>
  <c r="AW495" i="4"/>
  <c r="AV495" i="4"/>
  <c r="AW494" i="4"/>
  <c r="AV494" i="4"/>
  <c r="AW493" i="4"/>
  <c r="AV493" i="4"/>
  <c r="AW492" i="4"/>
  <c r="AV492" i="4"/>
  <c r="AW491" i="4"/>
  <c r="AV491" i="4"/>
  <c r="AW490" i="4"/>
  <c r="AV490" i="4"/>
  <c r="AW489" i="4"/>
  <c r="AV489" i="4"/>
  <c r="AW488" i="4"/>
  <c r="AV488" i="4"/>
  <c r="AW487" i="4"/>
  <c r="AV487" i="4"/>
  <c r="AW486" i="4"/>
  <c r="AV486" i="4"/>
  <c r="AW485" i="4"/>
  <c r="AV485" i="4"/>
  <c r="AW484" i="4"/>
  <c r="AV484" i="4"/>
  <c r="AW483" i="4"/>
  <c r="AV483" i="4"/>
  <c r="AW482" i="4"/>
  <c r="AV482" i="4"/>
  <c r="AW481" i="4"/>
  <c r="AV481" i="4"/>
  <c r="AW480" i="4"/>
  <c r="AV480" i="4"/>
  <c r="AW479" i="4"/>
  <c r="AV479" i="4"/>
  <c r="AW478" i="4"/>
  <c r="AV478" i="4"/>
  <c r="AW477" i="4"/>
  <c r="AV477" i="4"/>
  <c r="AW476" i="4"/>
  <c r="AV476" i="4"/>
  <c r="AW475" i="4"/>
  <c r="AV475" i="4"/>
  <c r="AW474" i="4"/>
  <c r="AV474" i="4"/>
  <c r="AW473" i="4"/>
  <c r="AV473" i="4"/>
  <c r="AW472" i="4"/>
  <c r="AV472" i="4"/>
  <c r="AW471" i="4"/>
  <c r="AV471" i="4"/>
  <c r="AW470" i="4"/>
  <c r="AV470" i="4"/>
  <c r="AW469" i="4"/>
  <c r="AV469" i="4"/>
  <c r="AW468" i="4"/>
  <c r="AV468" i="4"/>
  <c r="AW467" i="4"/>
  <c r="AV467" i="4"/>
  <c r="AW466" i="4"/>
  <c r="AV466" i="4"/>
  <c r="AW465" i="4"/>
  <c r="AV465" i="4"/>
  <c r="AW464" i="4"/>
  <c r="AV464" i="4"/>
  <c r="AW463" i="4"/>
  <c r="AV463" i="4"/>
  <c r="AW462" i="4"/>
  <c r="AV462" i="4"/>
  <c r="AW461" i="4"/>
  <c r="AV461" i="4"/>
  <c r="AW460" i="4"/>
  <c r="AV460" i="4"/>
  <c r="AW459" i="4"/>
  <c r="AV459" i="4"/>
  <c r="AW458" i="4"/>
  <c r="AV458" i="4"/>
  <c r="AW457" i="4"/>
  <c r="AV457" i="4"/>
  <c r="AW456" i="4"/>
  <c r="AV456" i="4"/>
  <c r="AW455" i="4"/>
  <c r="AV455" i="4"/>
  <c r="AW454" i="4"/>
  <c r="AV454" i="4"/>
  <c r="AW453" i="4"/>
  <c r="AV453" i="4"/>
  <c r="AW452" i="4"/>
  <c r="AV452" i="4"/>
  <c r="AW451" i="4"/>
  <c r="AV451" i="4"/>
  <c r="AW450" i="4"/>
  <c r="AV450" i="4"/>
  <c r="AW449" i="4"/>
  <c r="AV449" i="4"/>
  <c r="AW448" i="4"/>
  <c r="AV448" i="4"/>
  <c r="AW447" i="4"/>
  <c r="AV447" i="4"/>
  <c r="AW446" i="4"/>
  <c r="AV446" i="4"/>
  <c r="AW445" i="4"/>
  <c r="AV445" i="4"/>
  <c r="AW444" i="4"/>
  <c r="AV444" i="4"/>
  <c r="AW443" i="4"/>
  <c r="AV443" i="4"/>
  <c r="AW442" i="4"/>
  <c r="AV442" i="4"/>
  <c r="AW441" i="4"/>
  <c r="AV441" i="4"/>
  <c r="AW440" i="4"/>
  <c r="AV440" i="4"/>
  <c r="AW439" i="4"/>
  <c r="AV439" i="4"/>
  <c r="AW438" i="4"/>
  <c r="AV438" i="4"/>
  <c r="AW437" i="4"/>
  <c r="AV437" i="4"/>
  <c r="AW436" i="4"/>
  <c r="AV436" i="4"/>
  <c r="AW435" i="4"/>
  <c r="AV435" i="4"/>
  <c r="AW434" i="4"/>
  <c r="AV434" i="4"/>
  <c r="AW433" i="4"/>
  <c r="AV433" i="4"/>
  <c r="AW432" i="4"/>
  <c r="AV432" i="4"/>
  <c r="AW431" i="4"/>
  <c r="AV431" i="4"/>
  <c r="AW430" i="4"/>
  <c r="AV430" i="4"/>
  <c r="AW429" i="4"/>
  <c r="AV429" i="4"/>
  <c r="AW428" i="4"/>
  <c r="AV428" i="4"/>
  <c r="AW427" i="4"/>
  <c r="AV427" i="4"/>
  <c r="AW426" i="4"/>
  <c r="AV426" i="4"/>
  <c r="AW425" i="4"/>
  <c r="AV425" i="4"/>
  <c r="AW424" i="4"/>
  <c r="AV424" i="4"/>
  <c r="AW423" i="4"/>
  <c r="AV423" i="4"/>
  <c r="AW422" i="4"/>
  <c r="AV422" i="4"/>
  <c r="AW421" i="4"/>
  <c r="AV421" i="4"/>
  <c r="AW420" i="4"/>
  <c r="AV420" i="4"/>
  <c r="AW419" i="4"/>
  <c r="AV419" i="4"/>
  <c r="AW418" i="4"/>
  <c r="AV418" i="4"/>
  <c r="AW417" i="4"/>
  <c r="AV417" i="4"/>
  <c r="AW416" i="4"/>
  <c r="AV416" i="4"/>
  <c r="AW415" i="4"/>
  <c r="AV415" i="4"/>
  <c r="AW414" i="4"/>
  <c r="AV414" i="4"/>
  <c r="AW413" i="4"/>
  <c r="AV413" i="4"/>
  <c r="AW412" i="4"/>
  <c r="AV412" i="4"/>
  <c r="AW411" i="4"/>
  <c r="AV411" i="4"/>
  <c r="AW410" i="4"/>
  <c r="AV410" i="4"/>
  <c r="AW409" i="4"/>
  <c r="AV409" i="4"/>
  <c r="AW408" i="4"/>
  <c r="AV408" i="4"/>
  <c r="AW407" i="4"/>
  <c r="AV407" i="4"/>
  <c r="AW406" i="4"/>
  <c r="AV406" i="4"/>
  <c r="AW405" i="4"/>
  <c r="AV405" i="4"/>
  <c r="AW404" i="4"/>
  <c r="AV404" i="4"/>
  <c r="AW403" i="4"/>
  <c r="AV403" i="4"/>
  <c r="AW402" i="4"/>
  <c r="AV402" i="4"/>
  <c r="AW401" i="4"/>
  <c r="AV401" i="4"/>
  <c r="AW400" i="4"/>
  <c r="AV400" i="4"/>
  <c r="AW399" i="4"/>
  <c r="AV399" i="4"/>
  <c r="AW398" i="4"/>
  <c r="AV398" i="4"/>
  <c r="AW397" i="4"/>
  <c r="AV397" i="4"/>
  <c r="AW396" i="4"/>
  <c r="AV396" i="4"/>
  <c r="AW395" i="4"/>
  <c r="AV395" i="4"/>
  <c r="AW394" i="4"/>
  <c r="AV394" i="4"/>
  <c r="AW393" i="4"/>
  <c r="AV393" i="4"/>
  <c r="AW392" i="4"/>
  <c r="AV392" i="4"/>
  <c r="AW391" i="4"/>
  <c r="AV391" i="4"/>
  <c r="AW390" i="4"/>
  <c r="AV390" i="4"/>
  <c r="AW389" i="4"/>
  <c r="AV389" i="4"/>
  <c r="AW388" i="4"/>
  <c r="AV388" i="4"/>
  <c r="AW387" i="4"/>
  <c r="AV387" i="4"/>
  <c r="AW386" i="4"/>
  <c r="AV386" i="4"/>
  <c r="AW385" i="4"/>
  <c r="AV385" i="4"/>
  <c r="AW384" i="4"/>
  <c r="AV384" i="4"/>
  <c r="AW383" i="4"/>
  <c r="AV383" i="4"/>
  <c r="AW382" i="4"/>
  <c r="AV382" i="4"/>
  <c r="AW381" i="4"/>
  <c r="AV381" i="4"/>
  <c r="AW380" i="4"/>
  <c r="AV380" i="4"/>
  <c r="AW379" i="4"/>
  <c r="AV379" i="4"/>
  <c r="AW378" i="4"/>
  <c r="AV378" i="4"/>
  <c r="AW377" i="4"/>
  <c r="AV377" i="4"/>
  <c r="AW376" i="4"/>
  <c r="AV376" i="4"/>
  <c r="AW375" i="4"/>
  <c r="AV375" i="4"/>
  <c r="AW374" i="4"/>
  <c r="AV374" i="4"/>
  <c r="AW373" i="4"/>
  <c r="AV373" i="4"/>
  <c r="AW372" i="4"/>
  <c r="AV372" i="4"/>
  <c r="AW371" i="4"/>
  <c r="AV371" i="4"/>
  <c r="AW370" i="4"/>
  <c r="AV370" i="4"/>
  <c r="AW369" i="4"/>
  <c r="AV369" i="4"/>
  <c r="AW368" i="4"/>
  <c r="AV368" i="4"/>
  <c r="AW367" i="4"/>
  <c r="AV367" i="4"/>
  <c r="AW366" i="4"/>
  <c r="AV366" i="4"/>
  <c r="AW365" i="4"/>
  <c r="AV365" i="4"/>
  <c r="AW364" i="4"/>
  <c r="AV364" i="4"/>
  <c r="AW363" i="4"/>
  <c r="AV363" i="4"/>
  <c r="AW362" i="4"/>
  <c r="AV362" i="4"/>
  <c r="AW361" i="4"/>
  <c r="AV361" i="4"/>
  <c r="AW360" i="4"/>
  <c r="AV360" i="4"/>
  <c r="AW359" i="4"/>
  <c r="AV359" i="4"/>
  <c r="AW358" i="4"/>
  <c r="AV358" i="4"/>
  <c r="AW357" i="4"/>
  <c r="AV357" i="4"/>
  <c r="AW356" i="4"/>
  <c r="AV356" i="4"/>
  <c r="AW355" i="4"/>
  <c r="AV355" i="4"/>
  <c r="AW354" i="4"/>
  <c r="AV354" i="4"/>
  <c r="AW353" i="4"/>
  <c r="AV353" i="4"/>
  <c r="AW352" i="4"/>
  <c r="AV352" i="4"/>
  <c r="AW351" i="4"/>
  <c r="AV351" i="4"/>
  <c r="AW350" i="4"/>
  <c r="AV350" i="4"/>
  <c r="AW349" i="4"/>
  <c r="AV349" i="4"/>
  <c r="AW348" i="4"/>
  <c r="AV348" i="4"/>
  <c r="AW347" i="4"/>
  <c r="AV347" i="4"/>
  <c r="AW346" i="4"/>
  <c r="AV346" i="4"/>
  <c r="AW345" i="4"/>
  <c r="AV345" i="4"/>
  <c r="AW344" i="4"/>
  <c r="AV344" i="4"/>
  <c r="AW343" i="4"/>
  <c r="AV343" i="4"/>
  <c r="AW342" i="4"/>
  <c r="AV342" i="4"/>
  <c r="AW341" i="4"/>
  <c r="AV341" i="4"/>
  <c r="AW340" i="4"/>
  <c r="AV340" i="4"/>
  <c r="AW339" i="4"/>
  <c r="AV339" i="4"/>
  <c r="AW338" i="4"/>
  <c r="AV338" i="4"/>
  <c r="AW337" i="4"/>
  <c r="AV337" i="4"/>
  <c r="AW336" i="4"/>
  <c r="AV336" i="4"/>
  <c r="AW335" i="4"/>
  <c r="AV335" i="4"/>
  <c r="AW334" i="4"/>
  <c r="AV334" i="4"/>
  <c r="AW333" i="4"/>
  <c r="AV333" i="4"/>
  <c r="AW332" i="4"/>
  <c r="AV332" i="4"/>
  <c r="AW331" i="4"/>
  <c r="AV331" i="4"/>
  <c r="AW330" i="4"/>
  <c r="AV330" i="4"/>
  <c r="AW329" i="4"/>
  <c r="AV329" i="4"/>
  <c r="AW328" i="4"/>
  <c r="AV328" i="4"/>
  <c r="AW327" i="4"/>
  <c r="AV327" i="4"/>
  <c r="AW326" i="4"/>
  <c r="AV326" i="4"/>
  <c r="AW325" i="4"/>
  <c r="AV325" i="4"/>
  <c r="AW324" i="4"/>
  <c r="AV324" i="4"/>
  <c r="AW323" i="4"/>
  <c r="AV323" i="4"/>
  <c r="AW322" i="4"/>
  <c r="AV322" i="4"/>
  <c r="AW321" i="4"/>
  <c r="AV321" i="4"/>
  <c r="AW320" i="4"/>
  <c r="AV320" i="4"/>
  <c r="AW319" i="4"/>
  <c r="AV319" i="4"/>
  <c r="AW318" i="4"/>
  <c r="AV318" i="4"/>
  <c r="AW317" i="4"/>
  <c r="AV317" i="4"/>
  <c r="AW316" i="4"/>
  <c r="AV316" i="4"/>
  <c r="AW315" i="4"/>
  <c r="AV315" i="4"/>
  <c r="AW314" i="4"/>
  <c r="AV314" i="4"/>
  <c r="AW313" i="4"/>
  <c r="AV313" i="4"/>
  <c r="AW312" i="4"/>
  <c r="AV312" i="4"/>
  <c r="AW311" i="4"/>
  <c r="AV311" i="4"/>
  <c r="AW310" i="4"/>
  <c r="AV310" i="4"/>
  <c r="AW309" i="4"/>
  <c r="AV309" i="4"/>
  <c r="AW308" i="4"/>
  <c r="AV308" i="4"/>
  <c r="AW307" i="4"/>
  <c r="AV307" i="4"/>
  <c r="AW306" i="4"/>
  <c r="AV306" i="4"/>
  <c r="AW305" i="4"/>
  <c r="AV305" i="4"/>
  <c r="AW304" i="4"/>
  <c r="AV304" i="4"/>
  <c r="AW303" i="4"/>
  <c r="AV303" i="4"/>
  <c r="AW302" i="4"/>
  <c r="AV302" i="4"/>
  <c r="AW301" i="4"/>
  <c r="AV301" i="4"/>
  <c r="AW300" i="4"/>
  <c r="AV300" i="4"/>
  <c r="AW299" i="4"/>
  <c r="AV299" i="4"/>
  <c r="AW298" i="4"/>
  <c r="AV298" i="4"/>
  <c r="AW297" i="4"/>
  <c r="AV297" i="4"/>
  <c r="AW296" i="4"/>
  <c r="AV296" i="4"/>
  <c r="AW295" i="4"/>
  <c r="AV295" i="4"/>
  <c r="AW294" i="4"/>
  <c r="AV294" i="4"/>
  <c r="AW293" i="4"/>
  <c r="AV293" i="4"/>
  <c r="AW292" i="4"/>
  <c r="AV292" i="4"/>
  <c r="AW291" i="4"/>
  <c r="AV291" i="4"/>
  <c r="AW290" i="4"/>
  <c r="AV290" i="4"/>
  <c r="AW289" i="4"/>
  <c r="AV289" i="4"/>
  <c r="AW288" i="4"/>
  <c r="AV288" i="4"/>
  <c r="AW287" i="4"/>
  <c r="AV287" i="4"/>
  <c r="AW286" i="4"/>
  <c r="AV286" i="4"/>
  <c r="AW285" i="4"/>
  <c r="AV285" i="4"/>
  <c r="AW284" i="4"/>
  <c r="AV284" i="4"/>
  <c r="AW283" i="4"/>
  <c r="AV283" i="4"/>
  <c r="AW282" i="4"/>
  <c r="AV282" i="4"/>
  <c r="AW281" i="4"/>
  <c r="AV281" i="4"/>
  <c r="AW280" i="4"/>
  <c r="AV280" i="4"/>
  <c r="AW279" i="4"/>
  <c r="AV279" i="4"/>
  <c r="AW278" i="4"/>
  <c r="AV278" i="4"/>
  <c r="AW277" i="4"/>
  <c r="AV277" i="4"/>
  <c r="AW276" i="4"/>
  <c r="AV276" i="4"/>
  <c r="AW275" i="4"/>
  <c r="AV275" i="4"/>
  <c r="AW274" i="4"/>
  <c r="AV274" i="4"/>
  <c r="AW273" i="4"/>
  <c r="AV273" i="4"/>
  <c r="AW272" i="4"/>
  <c r="AV272" i="4"/>
  <c r="AW271" i="4"/>
  <c r="AV271" i="4"/>
  <c r="AW270" i="4"/>
  <c r="AV270" i="4"/>
  <c r="AW269" i="4"/>
  <c r="AV269" i="4"/>
  <c r="AW268" i="4"/>
  <c r="AV268" i="4"/>
  <c r="AW267" i="4"/>
  <c r="AV267" i="4"/>
  <c r="AW266" i="4"/>
  <c r="AV266" i="4"/>
  <c r="AW265" i="4"/>
  <c r="AV265" i="4"/>
  <c r="AW264" i="4"/>
  <c r="AV264" i="4"/>
  <c r="AW263" i="4"/>
  <c r="AV263" i="4"/>
  <c r="AW262" i="4"/>
  <c r="AV262" i="4"/>
  <c r="AW261" i="4"/>
  <c r="AV261" i="4"/>
  <c r="AW260" i="4"/>
  <c r="AV260" i="4"/>
  <c r="AW259" i="4"/>
  <c r="AV259" i="4"/>
  <c r="AW258" i="4"/>
  <c r="AV258" i="4"/>
  <c r="AW257" i="4"/>
  <c r="AV257" i="4"/>
  <c r="AW256" i="4"/>
  <c r="AV256" i="4"/>
  <c r="AW255" i="4"/>
  <c r="AV255" i="4"/>
  <c r="AW254" i="4"/>
  <c r="AV254" i="4"/>
  <c r="AW253" i="4"/>
  <c r="AV253" i="4"/>
  <c r="AW252" i="4"/>
  <c r="AV252" i="4"/>
  <c r="AW251" i="4"/>
  <c r="AV251" i="4"/>
  <c r="AW250" i="4"/>
  <c r="AV250" i="4"/>
  <c r="AW249" i="4"/>
  <c r="AV249" i="4"/>
  <c r="AW248" i="4"/>
  <c r="AV248" i="4"/>
  <c r="AW247" i="4"/>
  <c r="AV247" i="4"/>
  <c r="AW246" i="4"/>
  <c r="AV246" i="4"/>
  <c r="AW245" i="4"/>
  <c r="AV245" i="4"/>
  <c r="AW244" i="4"/>
  <c r="AV244" i="4"/>
  <c r="AW243" i="4"/>
  <c r="AV243" i="4"/>
  <c r="AW242" i="4"/>
  <c r="AV242" i="4"/>
  <c r="AW241" i="4"/>
  <c r="AV241" i="4"/>
  <c r="AW240" i="4"/>
  <c r="AV240" i="4"/>
  <c r="AW239" i="4"/>
  <c r="AV239" i="4"/>
  <c r="AW238" i="4"/>
  <c r="AV238" i="4"/>
  <c r="AW237" i="4"/>
  <c r="AV237" i="4"/>
  <c r="AW236" i="4"/>
  <c r="AV236" i="4"/>
  <c r="AW235" i="4"/>
  <c r="AV235" i="4"/>
  <c r="AW234" i="4"/>
  <c r="AV234" i="4"/>
  <c r="AW233" i="4"/>
  <c r="AV233" i="4"/>
  <c r="AW232" i="4"/>
  <c r="AV232" i="4"/>
  <c r="AW231" i="4"/>
  <c r="AV231" i="4"/>
  <c r="AW230" i="4"/>
  <c r="AV230" i="4"/>
  <c r="AW229" i="4"/>
  <c r="AV229" i="4"/>
  <c r="AW228" i="4"/>
  <c r="AV228" i="4"/>
  <c r="AW227" i="4"/>
  <c r="AV227" i="4"/>
  <c r="AW226" i="4"/>
  <c r="AV226" i="4"/>
  <c r="AW225" i="4"/>
  <c r="AV225" i="4"/>
  <c r="AW224" i="4"/>
  <c r="AV224" i="4"/>
  <c r="AW223" i="4"/>
  <c r="AV223" i="4"/>
  <c r="AW222" i="4"/>
  <c r="AV222" i="4"/>
  <c r="AW221" i="4"/>
  <c r="AV221" i="4"/>
  <c r="AW220" i="4"/>
  <c r="AV220" i="4"/>
  <c r="AW219" i="4"/>
  <c r="AV219" i="4"/>
  <c r="AW218" i="4"/>
  <c r="AV218" i="4"/>
  <c r="AW217" i="4"/>
  <c r="AV217" i="4"/>
  <c r="AW216" i="4"/>
  <c r="AV216" i="4"/>
  <c r="AW215" i="4"/>
  <c r="AV215" i="4"/>
  <c r="AW214" i="4"/>
  <c r="AV214" i="4"/>
  <c r="AW213" i="4"/>
  <c r="AV213" i="4"/>
  <c r="AW212" i="4"/>
  <c r="AV212" i="4"/>
  <c r="AW211" i="4"/>
  <c r="AV211" i="4"/>
  <c r="AW210" i="4"/>
  <c r="AV210" i="4"/>
  <c r="AW209" i="4"/>
  <c r="AV209" i="4"/>
  <c r="AW208" i="4"/>
  <c r="AV208" i="4"/>
  <c r="AW207" i="4"/>
  <c r="AV207" i="4"/>
  <c r="AW206" i="4"/>
  <c r="AV206" i="4"/>
  <c r="AW205" i="4"/>
  <c r="AV205" i="4"/>
  <c r="AW204" i="4"/>
  <c r="AV204" i="4"/>
  <c r="AW203" i="4"/>
  <c r="AV203" i="4"/>
  <c r="AW202" i="4"/>
  <c r="AV202" i="4"/>
  <c r="AW201" i="4"/>
  <c r="AV201" i="4"/>
  <c r="AW200" i="4"/>
  <c r="AV200" i="4"/>
  <c r="AW199" i="4"/>
  <c r="AV199" i="4"/>
  <c r="AW198" i="4"/>
  <c r="AV198" i="4"/>
  <c r="AW197" i="4"/>
  <c r="AV197" i="4"/>
  <c r="AW196" i="4"/>
  <c r="AV196" i="4"/>
  <c r="AW195" i="4"/>
  <c r="AV195" i="4"/>
  <c r="AW194" i="4"/>
  <c r="AV194" i="4"/>
  <c r="AW193" i="4"/>
  <c r="AV193" i="4"/>
  <c r="AW192" i="4"/>
  <c r="AV192" i="4"/>
  <c r="AW191" i="4"/>
  <c r="AV191" i="4"/>
  <c r="AW190" i="4"/>
  <c r="AV190" i="4"/>
  <c r="AW189" i="4"/>
  <c r="AV189" i="4"/>
  <c r="AW188" i="4"/>
  <c r="AV188" i="4"/>
  <c r="AW187" i="4"/>
  <c r="AV187" i="4"/>
  <c r="AW186" i="4"/>
  <c r="AV186" i="4"/>
  <c r="AW185" i="4"/>
  <c r="AV185" i="4"/>
  <c r="AW184" i="4"/>
  <c r="AV184" i="4"/>
  <c r="AW183" i="4"/>
  <c r="AV183" i="4"/>
  <c r="AW182" i="4"/>
  <c r="AV182" i="4"/>
  <c r="AW181" i="4"/>
  <c r="AV181" i="4"/>
  <c r="AW180" i="4"/>
  <c r="AV180" i="4"/>
  <c r="AW179" i="4"/>
  <c r="AV179" i="4"/>
  <c r="AW178" i="4"/>
  <c r="AV178" i="4"/>
  <c r="AW177" i="4"/>
  <c r="AV177" i="4"/>
  <c r="AW176" i="4"/>
  <c r="AV176" i="4"/>
  <c r="AW175" i="4"/>
  <c r="AV175" i="4"/>
  <c r="AW174" i="4"/>
  <c r="AV174" i="4"/>
  <c r="AW173" i="4"/>
  <c r="AV173" i="4"/>
  <c r="AW172" i="4"/>
  <c r="AV172" i="4"/>
  <c r="AW171" i="4"/>
  <c r="AV171" i="4"/>
  <c r="AW170" i="4"/>
  <c r="AV170" i="4"/>
  <c r="AW169" i="4"/>
  <c r="AV169" i="4"/>
  <c r="AW168" i="4"/>
  <c r="AV168" i="4"/>
  <c r="AW167" i="4"/>
  <c r="AV167" i="4"/>
  <c r="AW166" i="4"/>
  <c r="AV166" i="4"/>
  <c r="AW165" i="4"/>
  <c r="AV165" i="4"/>
  <c r="AW164" i="4"/>
  <c r="AV164" i="4"/>
  <c r="AW163" i="4"/>
  <c r="AV163" i="4"/>
  <c r="AW162" i="4"/>
  <c r="AV162" i="4"/>
  <c r="AW161" i="4"/>
  <c r="AV161" i="4"/>
  <c r="AW160" i="4"/>
  <c r="AV160" i="4"/>
  <c r="AW159" i="4"/>
  <c r="AV159" i="4"/>
  <c r="AW158" i="4"/>
  <c r="AV158" i="4"/>
  <c r="AW157" i="4"/>
  <c r="AV157" i="4"/>
  <c r="AW156" i="4"/>
  <c r="AV156" i="4"/>
  <c r="AW155" i="4"/>
  <c r="AV155" i="4"/>
  <c r="AW154" i="4"/>
  <c r="AV154" i="4"/>
  <c r="AW153" i="4"/>
  <c r="AV153" i="4"/>
  <c r="AW152" i="4"/>
  <c r="AV152" i="4"/>
  <c r="AW151" i="4"/>
  <c r="AV151" i="4"/>
  <c r="AW150" i="4"/>
  <c r="AV150" i="4"/>
  <c r="AW149" i="4"/>
  <c r="AV149" i="4"/>
  <c r="AW148" i="4"/>
  <c r="AV148" i="4"/>
  <c r="AW147" i="4"/>
  <c r="AV147" i="4"/>
  <c r="AW146" i="4"/>
  <c r="AV146" i="4"/>
  <c r="AW145" i="4"/>
  <c r="AV145" i="4"/>
  <c r="AW144" i="4"/>
  <c r="AV144" i="4"/>
  <c r="AW143" i="4"/>
  <c r="AV143" i="4"/>
  <c r="AW142" i="4"/>
  <c r="AV142" i="4"/>
  <c r="AW141" i="4"/>
  <c r="AV141" i="4"/>
  <c r="AW140" i="4"/>
  <c r="AV140" i="4"/>
  <c r="AW139" i="4"/>
  <c r="AV139" i="4"/>
  <c r="AW138" i="4"/>
  <c r="AV138" i="4"/>
  <c r="AW137" i="4"/>
  <c r="AV137" i="4"/>
  <c r="AW136" i="4"/>
  <c r="AV136" i="4"/>
  <c r="AW135" i="4"/>
  <c r="AV135" i="4"/>
  <c r="AW134" i="4"/>
  <c r="AV134" i="4"/>
  <c r="AW133" i="4"/>
  <c r="AV133" i="4"/>
  <c r="AW132" i="4"/>
  <c r="AV132" i="4"/>
  <c r="AW131" i="4"/>
  <c r="AV131" i="4"/>
  <c r="AW130" i="4"/>
  <c r="AV130" i="4"/>
  <c r="AW129" i="4"/>
  <c r="AV129" i="4"/>
  <c r="AW128" i="4"/>
  <c r="AV128" i="4"/>
  <c r="AW127" i="4"/>
  <c r="AV127" i="4"/>
  <c r="AW126" i="4"/>
  <c r="AV126" i="4"/>
  <c r="AW125" i="4"/>
  <c r="AV125" i="4"/>
  <c r="AW124" i="4"/>
  <c r="AV124" i="4"/>
  <c r="AW123" i="4"/>
  <c r="AV123" i="4"/>
  <c r="AW122" i="4"/>
  <c r="AV122" i="4"/>
  <c r="AW121" i="4"/>
  <c r="AV121" i="4"/>
  <c r="AW120" i="4"/>
  <c r="AV120" i="4"/>
  <c r="AW119" i="4"/>
  <c r="AV119" i="4"/>
  <c r="AW118" i="4"/>
  <c r="AV118" i="4"/>
  <c r="AW117" i="4"/>
  <c r="AV117" i="4"/>
  <c r="AW116" i="4"/>
  <c r="AV116" i="4"/>
  <c r="AW115" i="4"/>
  <c r="AV115" i="4"/>
  <c r="AW114" i="4"/>
  <c r="AV114" i="4"/>
  <c r="AW113" i="4"/>
  <c r="AV113" i="4"/>
  <c r="AW112" i="4"/>
  <c r="AV112" i="4"/>
  <c r="AW111" i="4"/>
  <c r="AV111" i="4"/>
  <c r="AW110" i="4"/>
  <c r="AV110" i="4"/>
  <c r="AW109" i="4"/>
  <c r="AV109" i="4"/>
  <c r="AW108" i="4"/>
  <c r="AV108" i="4"/>
  <c r="AW107" i="4"/>
  <c r="AV107" i="4"/>
  <c r="AW106" i="4"/>
  <c r="AV106" i="4"/>
  <c r="AW105" i="4"/>
  <c r="AV105" i="4"/>
  <c r="AW104" i="4"/>
  <c r="AV104" i="4"/>
  <c r="AW103" i="4"/>
  <c r="AV103" i="4"/>
  <c r="AW102" i="4"/>
  <c r="AV102" i="4"/>
  <c r="AW101" i="4"/>
  <c r="AV101" i="4"/>
  <c r="AW100" i="4"/>
  <c r="AV100" i="4"/>
  <c r="AW99" i="4"/>
  <c r="AV99" i="4"/>
  <c r="AW98" i="4"/>
  <c r="AV98" i="4"/>
  <c r="AW97" i="4"/>
  <c r="AV97" i="4"/>
  <c r="AW96" i="4"/>
  <c r="AV96" i="4"/>
  <c r="AW95" i="4"/>
  <c r="AV95" i="4"/>
  <c r="AW94" i="4"/>
  <c r="AV94" i="4"/>
  <c r="AW93" i="4"/>
  <c r="AV93" i="4"/>
  <c r="AW92" i="4"/>
  <c r="AV92" i="4"/>
  <c r="AW91" i="4"/>
  <c r="AV91" i="4"/>
  <c r="AW90" i="4"/>
  <c r="AV90" i="4"/>
  <c r="AW89" i="4"/>
  <c r="AV89" i="4"/>
  <c r="AW88" i="4"/>
  <c r="AV88" i="4"/>
  <c r="AW87" i="4"/>
  <c r="AV87" i="4"/>
  <c r="AW86" i="4"/>
  <c r="AV86" i="4"/>
  <c r="AW85" i="4"/>
  <c r="AV85" i="4"/>
  <c r="AW84" i="4"/>
  <c r="AV84" i="4"/>
  <c r="AW83" i="4"/>
  <c r="AV83" i="4"/>
  <c r="AW82" i="4"/>
  <c r="AV82" i="4"/>
  <c r="AW81" i="4"/>
  <c r="AV81" i="4"/>
  <c r="AW80" i="4"/>
  <c r="AV80" i="4"/>
  <c r="AW79" i="4"/>
  <c r="AV79" i="4"/>
  <c r="AW78" i="4"/>
  <c r="AV78" i="4"/>
  <c r="AW77" i="4"/>
  <c r="AV77" i="4"/>
  <c r="AW76" i="4"/>
  <c r="AV76" i="4"/>
  <c r="AW75" i="4"/>
  <c r="AV75" i="4"/>
  <c r="AW74" i="4"/>
  <c r="AV74" i="4"/>
  <c r="AW73" i="4"/>
  <c r="AV73" i="4"/>
  <c r="AW72" i="4"/>
  <c r="AV72" i="4"/>
  <c r="AW71" i="4"/>
  <c r="AV71" i="4"/>
  <c r="AW70" i="4"/>
  <c r="AV70" i="4"/>
  <c r="AW69" i="4"/>
  <c r="AV69" i="4"/>
  <c r="AW68" i="4"/>
  <c r="AV68" i="4"/>
  <c r="AW67" i="4"/>
  <c r="AV67" i="4"/>
  <c r="AW66" i="4"/>
  <c r="AV66" i="4"/>
  <c r="AW65" i="4"/>
  <c r="AV65" i="4"/>
  <c r="AW64" i="4"/>
  <c r="AV64" i="4"/>
  <c r="AW63" i="4"/>
  <c r="AV63" i="4"/>
  <c r="AW62" i="4"/>
  <c r="AV62" i="4"/>
  <c r="AW61" i="4"/>
  <c r="AV61" i="4"/>
  <c r="AW60" i="4"/>
  <c r="AV60" i="4"/>
  <c r="AW59" i="4"/>
  <c r="AV59" i="4"/>
  <c r="AW58" i="4"/>
  <c r="AV58" i="4"/>
  <c r="AW57" i="4"/>
  <c r="AV57" i="4"/>
  <c r="AW56" i="4"/>
  <c r="AV56" i="4"/>
  <c r="AW55" i="4"/>
  <c r="AV55" i="4"/>
  <c r="AW54" i="4"/>
  <c r="AV54" i="4"/>
  <c r="AW53" i="4"/>
  <c r="AV53" i="4"/>
  <c r="AW52" i="4"/>
  <c r="AV52" i="4"/>
  <c r="AW51" i="4"/>
  <c r="AV51" i="4"/>
  <c r="AW50" i="4"/>
  <c r="AV50" i="4"/>
  <c r="AW49" i="4"/>
  <c r="AV49" i="4"/>
  <c r="AW48" i="4"/>
  <c r="AV48" i="4"/>
  <c r="AW47" i="4"/>
  <c r="AV47" i="4"/>
  <c r="AW46" i="4"/>
  <c r="AV46" i="4"/>
  <c r="AW45" i="4"/>
  <c r="AV45" i="4"/>
  <c r="AW44" i="4"/>
  <c r="AV44" i="4"/>
  <c r="AW43" i="4"/>
  <c r="AV43" i="4"/>
  <c r="AW42" i="4"/>
  <c r="AV42" i="4"/>
  <c r="AW41" i="4"/>
  <c r="AV41" i="4"/>
  <c r="AW40" i="4"/>
  <c r="AV40" i="4"/>
  <c r="AW39" i="4"/>
  <c r="AV39" i="4"/>
  <c r="AW38" i="4"/>
  <c r="AV38" i="4"/>
  <c r="AW37" i="4"/>
  <c r="AV37" i="4"/>
  <c r="AW36" i="4"/>
  <c r="AV36" i="4"/>
  <c r="AW35" i="4"/>
  <c r="AV35" i="4"/>
  <c r="AW34" i="4"/>
  <c r="AV34" i="4"/>
  <c r="AW33" i="4"/>
  <c r="AV33" i="4"/>
  <c r="AW32" i="4"/>
  <c r="AV32" i="4"/>
  <c r="AW31" i="4"/>
  <c r="AV31" i="4"/>
  <c r="AW30" i="4"/>
  <c r="AV30" i="4"/>
  <c r="AW29" i="4"/>
  <c r="AV29" i="4"/>
  <c r="AW28" i="4"/>
  <c r="AV28" i="4"/>
  <c r="AW27" i="4"/>
  <c r="AV27" i="4"/>
  <c r="AW26" i="4"/>
  <c r="AV26" i="4"/>
  <c r="AW25" i="4"/>
  <c r="AV25" i="4"/>
  <c r="AW24" i="4"/>
  <c r="AV24" i="4"/>
  <c r="AW23" i="4"/>
  <c r="AV23" i="4"/>
  <c r="AW22" i="4"/>
  <c r="AV22" i="4"/>
  <c r="AW21" i="4"/>
  <c r="AV21" i="4"/>
  <c r="AW20" i="4"/>
  <c r="AV20" i="4"/>
  <c r="AW19" i="4"/>
  <c r="AV19" i="4"/>
  <c r="AW18" i="4"/>
  <c r="AV18" i="4"/>
  <c r="AW17" i="4"/>
  <c r="AV17" i="4"/>
  <c r="AW16" i="4"/>
  <c r="AV16" i="4"/>
  <c r="AW15" i="4"/>
  <c r="AV15" i="4"/>
  <c r="AW14" i="4"/>
  <c r="AV14" i="4"/>
  <c r="AW13" i="4"/>
  <c r="AV13" i="4"/>
  <c r="AW12" i="4"/>
  <c r="AV12" i="4"/>
  <c r="AW11" i="4"/>
  <c r="AV11" i="4"/>
  <c r="AW10" i="4"/>
  <c r="AV10" i="4"/>
  <c r="AW9" i="4"/>
  <c r="AV9" i="4"/>
  <c r="AW8" i="4"/>
  <c r="AV8" i="4"/>
  <c r="AW7" i="4"/>
  <c r="AV7" i="4"/>
  <c r="AW6" i="4"/>
  <c r="AV6" i="4"/>
  <c r="AW5" i="4"/>
  <c r="AV5" i="4"/>
  <c r="AW4" i="4"/>
  <c r="AV4" i="4"/>
  <c r="AW3" i="4"/>
  <c r="AV3" i="4"/>
  <c r="AW2" i="4"/>
  <c r="AV2" i="4"/>
  <c r="M5" i="1"/>
  <c r="M6" i="1"/>
  <c r="C15" i="2"/>
  <c r="AN2" i="4" l="1"/>
  <c r="AP5801" i="4"/>
  <c r="AP5800" i="4"/>
  <c r="AP5799" i="4"/>
  <c r="AP5798" i="4"/>
  <c r="AP5797" i="4"/>
  <c r="AP5796" i="4"/>
  <c r="AP5795" i="4"/>
  <c r="AP5794" i="4"/>
  <c r="AP5793" i="4"/>
  <c r="AP5792" i="4"/>
  <c r="AP5791" i="4"/>
  <c r="AP5790" i="4"/>
  <c r="AP5789" i="4"/>
  <c r="AP5788" i="4"/>
  <c r="AP5787" i="4"/>
  <c r="AP5786" i="4"/>
  <c r="AP5785" i="4"/>
  <c r="AP5784" i="4"/>
  <c r="AP5783" i="4"/>
  <c r="AP5782" i="4"/>
  <c r="AP5781" i="4"/>
  <c r="AP5780" i="4"/>
  <c r="AP5779" i="4"/>
  <c r="AP5778" i="4"/>
  <c r="AP5777" i="4"/>
  <c r="AP5776" i="4"/>
  <c r="AP5775" i="4"/>
  <c r="AP5774" i="4"/>
  <c r="AP5773" i="4"/>
  <c r="AP5772" i="4"/>
  <c r="AP5771" i="4"/>
  <c r="AP5770" i="4"/>
  <c r="AP5769" i="4"/>
  <c r="AP5768" i="4"/>
  <c r="AP5767" i="4"/>
  <c r="AP5766" i="4"/>
  <c r="AP5765" i="4"/>
  <c r="AP5764" i="4"/>
  <c r="AP5763" i="4"/>
  <c r="AP5762" i="4"/>
  <c r="AP5761" i="4"/>
  <c r="AP5760" i="4"/>
  <c r="AP5759" i="4"/>
  <c r="AP5758" i="4"/>
  <c r="AP5757" i="4"/>
  <c r="AP5756" i="4"/>
  <c r="AP5755" i="4"/>
  <c r="AP5754" i="4"/>
  <c r="AP5753" i="4"/>
  <c r="AP5752" i="4"/>
  <c r="AP5751" i="4"/>
  <c r="AP5750" i="4"/>
  <c r="AP5749" i="4"/>
  <c r="AP5748" i="4"/>
  <c r="AP5747" i="4"/>
  <c r="AP5746" i="4"/>
  <c r="AP5745" i="4"/>
  <c r="AP5744" i="4"/>
  <c r="AP5743" i="4"/>
  <c r="AP5742" i="4"/>
  <c r="AP5741" i="4"/>
  <c r="AP5740" i="4"/>
  <c r="AP5739" i="4"/>
  <c r="AP5738" i="4"/>
  <c r="AP5737" i="4"/>
  <c r="AP5736" i="4"/>
  <c r="AP5735" i="4"/>
  <c r="AP5734" i="4"/>
  <c r="AP5733" i="4"/>
  <c r="AP5732" i="4"/>
  <c r="AP5731" i="4"/>
  <c r="AP5730" i="4"/>
  <c r="AP5729" i="4"/>
  <c r="AP5728" i="4"/>
  <c r="AP5727" i="4"/>
  <c r="AP5726" i="4"/>
  <c r="AP5725" i="4"/>
  <c r="AP5724" i="4"/>
  <c r="AP5723" i="4"/>
  <c r="AP5722" i="4"/>
  <c r="AP5721" i="4"/>
  <c r="AP5720" i="4"/>
  <c r="AP5719" i="4"/>
  <c r="AP5718" i="4"/>
  <c r="AP5717" i="4"/>
  <c r="AP5716" i="4"/>
  <c r="AP5715" i="4"/>
  <c r="AP5714" i="4"/>
  <c r="AP5713" i="4"/>
  <c r="AP5712" i="4"/>
  <c r="AP5711" i="4"/>
  <c r="AP5710" i="4"/>
  <c r="AP5709" i="4"/>
  <c r="AP5708" i="4"/>
  <c r="AP5707" i="4"/>
  <c r="AP5706" i="4"/>
  <c r="AP5705" i="4"/>
  <c r="AP5704" i="4"/>
  <c r="AP5703" i="4"/>
  <c r="AP5702" i="4"/>
  <c r="AP5701" i="4"/>
  <c r="AP5700" i="4"/>
  <c r="AP5699" i="4"/>
  <c r="AP5698" i="4"/>
  <c r="AP5697" i="4"/>
  <c r="AP5696" i="4"/>
  <c r="AP5695" i="4"/>
  <c r="AP5694" i="4"/>
  <c r="AP5693" i="4"/>
  <c r="AP5692" i="4"/>
  <c r="AP5691" i="4"/>
  <c r="AP5690" i="4"/>
  <c r="AP5689" i="4"/>
  <c r="AP5688" i="4"/>
  <c r="AP5687" i="4"/>
  <c r="AP5686" i="4"/>
  <c r="AP5685" i="4"/>
  <c r="AP5684" i="4"/>
  <c r="AP5683" i="4"/>
  <c r="AP5682" i="4"/>
  <c r="AP5681" i="4"/>
  <c r="AP5680" i="4"/>
  <c r="AP5679" i="4"/>
  <c r="AP5678" i="4"/>
  <c r="AP5677" i="4"/>
  <c r="AP5676" i="4"/>
  <c r="AP5675" i="4"/>
  <c r="AP5674" i="4"/>
  <c r="AP5673" i="4"/>
  <c r="AP5672" i="4"/>
  <c r="AP5671" i="4"/>
  <c r="AP5670" i="4"/>
  <c r="AP5669" i="4"/>
  <c r="AP5668" i="4"/>
  <c r="AP5667" i="4"/>
  <c r="AP5666" i="4"/>
  <c r="AP5665" i="4"/>
  <c r="AP5664" i="4"/>
  <c r="AP5663" i="4"/>
  <c r="AP5662" i="4"/>
  <c r="AP5661" i="4"/>
  <c r="AP5660" i="4"/>
  <c r="AP5659" i="4"/>
  <c r="AP5658" i="4"/>
  <c r="AP5657" i="4"/>
  <c r="AP5656" i="4"/>
  <c r="AP5655" i="4"/>
  <c r="AP5654" i="4"/>
  <c r="AP5653" i="4"/>
  <c r="AP5652" i="4"/>
  <c r="AP5651" i="4"/>
  <c r="AP5650" i="4"/>
  <c r="AP5649" i="4"/>
  <c r="AP5648" i="4"/>
  <c r="AP5647" i="4"/>
  <c r="AP5646" i="4"/>
  <c r="AP5645" i="4"/>
  <c r="AP5644" i="4"/>
  <c r="AP5643" i="4"/>
  <c r="AP5642" i="4"/>
  <c r="AP5641" i="4"/>
  <c r="AP5640" i="4"/>
  <c r="AP5639" i="4"/>
  <c r="AP5638" i="4"/>
  <c r="AP5637" i="4"/>
  <c r="AP5636" i="4"/>
  <c r="AP5635" i="4"/>
  <c r="AP5634" i="4"/>
  <c r="AP5633" i="4"/>
  <c r="AP5632" i="4"/>
  <c r="AP5631" i="4"/>
  <c r="AP5630" i="4"/>
  <c r="AP5629" i="4"/>
  <c r="AP5628" i="4"/>
  <c r="AP5627" i="4"/>
  <c r="AP5626" i="4"/>
  <c r="AP5625" i="4"/>
  <c r="AP5624" i="4"/>
  <c r="AP5623" i="4"/>
  <c r="AP5622" i="4"/>
  <c r="AP5621" i="4"/>
  <c r="AP5620" i="4"/>
  <c r="AP5619" i="4"/>
  <c r="AP5618" i="4"/>
  <c r="AP5617" i="4"/>
  <c r="AP5616" i="4"/>
  <c r="AP5615" i="4"/>
  <c r="AP5614" i="4"/>
  <c r="AP5613" i="4"/>
  <c r="AP5612" i="4"/>
  <c r="AP5611" i="4"/>
  <c r="AP5610" i="4"/>
  <c r="AP5609" i="4"/>
  <c r="AP5608" i="4"/>
  <c r="AP5607" i="4"/>
  <c r="AP5606" i="4"/>
  <c r="AP5605" i="4"/>
  <c r="AP5604" i="4"/>
  <c r="AP5603" i="4"/>
  <c r="AP5602" i="4"/>
  <c r="AP5601" i="4"/>
  <c r="AP5600" i="4"/>
  <c r="AP5599" i="4"/>
  <c r="AP5598" i="4"/>
  <c r="AP5597" i="4"/>
  <c r="AP5596" i="4"/>
  <c r="AP5595" i="4"/>
  <c r="AP5594" i="4"/>
  <c r="AP5593" i="4"/>
  <c r="AP5592" i="4"/>
  <c r="AP5591" i="4"/>
  <c r="AP5590" i="4"/>
  <c r="AP5589" i="4"/>
  <c r="AP5588" i="4"/>
  <c r="AP5587" i="4"/>
  <c r="AP5586" i="4"/>
  <c r="AP5585" i="4"/>
  <c r="AP5584" i="4"/>
  <c r="AP5583" i="4"/>
  <c r="AP5582" i="4"/>
  <c r="AP5581" i="4"/>
  <c r="AP5580" i="4"/>
  <c r="AP5579" i="4"/>
  <c r="AP5578" i="4"/>
  <c r="AP5577" i="4"/>
  <c r="AP5576" i="4"/>
  <c r="AP5575" i="4"/>
  <c r="AP5574" i="4"/>
  <c r="AP5573" i="4"/>
  <c r="AP5572" i="4"/>
  <c r="AP5571" i="4"/>
  <c r="AP5570" i="4"/>
  <c r="AP5569" i="4"/>
  <c r="AP5568" i="4"/>
  <c r="AP5567" i="4"/>
  <c r="AP5566" i="4"/>
  <c r="AP5565" i="4"/>
  <c r="AP5564" i="4"/>
  <c r="AP5563" i="4"/>
  <c r="AP5562" i="4"/>
  <c r="AP5561" i="4"/>
  <c r="AP5560" i="4"/>
  <c r="AP5559" i="4"/>
  <c r="AP5558" i="4"/>
  <c r="AP5557" i="4"/>
  <c r="AP5556" i="4"/>
  <c r="AP5555" i="4"/>
  <c r="AP5554" i="4"/>
  <c r="AP5553" i="4"/>
  <c r="AP5552" i="4"/>
  <c r="AP5551" i="4"/>
  <c r="AP5550" i="4"/>
  <c r="AP5549" i="4"/>
  <c r="AP5548" i="4"/>
  <c r="AP5547" i="4"/>
  <c r="AP5546" i="4"/>
  <c r="AP5545" i="4"/>
  <c r="AP5544" i="4"/>
  <c r="AP5543" i="4"/>
  <c r="AP5542" i="4"/>
  <c r="AP5541" i="4"/>
  <c r="AP5540" i="4"/>
  <c r="AP5539" i="4"/>
  <c r="AP5538" i="4"/>
  <c r="AP5537" i="4"/>
  <c r="AP5536" i="4"/>
  <c r="AP5535" i="4"/>
  <c r="AP5534" i="4"/>
  <c r="AP5533" i="4"/>
  <c r="AP5532" i="4"/>
  <c r="AP5531" i="4"/>
  <c r="AP5530" i="4"/>
  <c r="AP5529" i="4"/>
  <c r="AP5528" i="4"/>
  <c r="AP5527" i="4"/>
  <c r="AP5526" i="4"/>
  <c r="AP5525" i="4"/>
  <c r="AP5524" i="4"/>
  <c r="AP5523" i="4"/>
  <c r="AP5522" i="4"/>
  <c r="AP5521" i="4"/>
  <c r="AP5520" i="4"/>
  <c r="AP5519" i="4"/>
  <c r="AP5518" i="4"/>
  <c r="AP5517" i="4"/>
  <c r="AP5516" i="4"/>
  <c r="AP5515" i="4"/>
  <c r="AP5514" i="4"/>
  <c r="AP5513" i="4"/>
  <c r="AP5512" i="4"/>
  <c r="AP5511" i="4"/>
  <c r="AP5510" i="4"/>
  <c r="AP5509" i="4"/>
  <c r="AP5508" i="4"/>
  <c r="AP5507" i="4"/>
  <c r="AP5506" i="4"/>
  <c r="AP5505" i="4"/>
  <c r="AP5504" i="4"/>
  <c r="AP5503" i="4"/>
  <c r="AP5502" i="4"/>
  <c r="AP5501" i="4"/>
  <c r="AP5500" i="4"/>
  <c r="AP5499" i="4"/>
  <c r="AP5498" i="4"/>
  <c r="AP5497" i="4"/>
  <c r="AP5496" i="4"/>
  <c r="AP5495" i="4"/>
  <c r="AP5494" i="4"/>
  <c r="AP5493" i="4"/>
  <c r="AP5492" i="4"/>
  <c r="AP5491" i="4"/>
  <c r="AP5490" i="4"/>
  <c r="AP5489" i="4"/>
  <c r="AP5488" i="4"/>
  <c r="AP5487" i="4"/>
  <c r="AP5486" i="4"/>
  <c r="AP5485" i="4"/>
  <c r="AP5484" i="4"/>
  <c r="AP5483" i="4"/>
  <c r="AP5482" i="4"/>
  <c r="AP5481" i="4"/>
  <c r="AP5480" i="4"/>
  <c r="AP5479" i="4"/>
  <c r="AP5478" i="4"/>
  <c r="AP5477" i="4"/>
  <c r="AP5476" i="4"/>
  <c r="AP5475" i="4"/>
  <c r="AP5474" i="4"/>
  <c r="AP5473" i="4"/>
  <c r="AP5472" i="4"/>
  <c r="AP5471" i="4"/>
  <c r="AP5470" i="4"/>
  <c r="AP5469" i="4"/>
  <c r="AP5468" i="4"/>
  <c r="AP5467" i="4"/>
  <c r="AP5466" i="4"/>
  <c r="AP5465" i="4"/>
  <c r="AP5464" i="4"/>
  <c r="AP5463" i="4"/>
  <c r="AP5462" i="4"/>
  <c r="AP5461" i="4"/>
  <c r="AP5460" i="4"/>
  <c r="AP5459" i="4"/>
  <c r="AP5458" i="4"/>
  <c r="AP5457" i="4"/>
  <c r="AP5456" i="4"/>
  <c r="AP5455" i="4"/>
  <c r="AP5454" i="4"/>
  <c r="AP5453" i="4"/>
  <c r="AP5452" i="4"/>
  <c r="AP5451" i="4"/>
  <c r="AP5450" i="4"/>
  <c r="AP5449" i="4"/>
  <c r="AP5448" i="4"/>
  <c r="AP5447" i="4"/>
  <c r="AP5446" i="4"/>
  <c r="AP5445" i="4"/>
  <c r="AP5444" i="4"/>
  <c r="AP5443" i="4"/>
  <c r="AP5442" i="4"/>
  <c r="AP5441" i="4"/>
  <c r="AP5440" i="4"/>
  <c r="AP5439" i="4"/>
  <c r="AP5438" i="4"/>
  <c r="AP5437" i="4"/>
  <c r="AP5436" i="4"/>
  <c r="AP5435" i="4"/>
  <c r="AP5434" i="4"/>
  <c r="AP5433" i="4"/>
  <c r="AP5432" i="4"/>
  <c r="AP5431" i="4"/>
  <c r="AP5430" i="4"/>
  <c r="AP5429" i="4"/>
  <c r="AP5428" i="4"/>
  <c r="AP5427" i="4"/>
  <c r="AP5426" i="4"/>
  <c r="AP5425" i="4"/>
  <c r="AP5424" i="4"/>
  <c r="AP5423" i="4"/>
  <c r="AP5422" i="4"/>
  <c r="AP5421" i="4"/>
  <c r="AP5420" i="4"/>
  <c r="AP5419" i="4"/>
  <c r="AP5418" i="4"/>
  <c r="AP5417" i="4"/>
  <c r="AP5416" i="4"/>
  <c r="AP5415" i="4"/>
  <c r="AP5414" i="4"/>
  <c r="AP5413" i="4"/>
  <c r="AP5412" i="4"/>
  <c r="AP5411" i="4"/>
  <c r="AP5410" i="4"/>
  <c r="AP5409" i="4"/>
  <c r="AP5408" i="4"/>
  <c r="AP5407" i="4"/>
  <c r="AP5406" i="4"/>
  <c r="AP5405" i="4"/>
  <c r="AP5404" i="4"/>
  <c r="AP5403" i="4"/>
  <c r="AP5402" i="4"/>
  <c r="AP5401" i="4"/>
  <c r="AP5400" i="4"/>
  <c r="AP5399" i="4"/>
  <c r="AP5398" i="4"/>
  <c r="AP5397" i="4"/>
  <c r="AP5396" i="4"/>
  <c r="AP5395" i="4"/>
  <c r="AP5394" i="4"/>
  <c r="AP5393" i="4"/>
  <c r="AP5392" i="4"/>
  <c r="AP5391" i="4"/>
  <c r="AP5390" i="4"/>
  <c r="AP5389" i="4"/>
  <c r="AP5388" i="4"/>
  <c r="AP5387" i="4"/>
  <c r="AP5386" i="4"/>
  <c r="AP5385" i="4"/>
  <c r="AP5384" i="4"/>
  <c r="AP5383" i="4"/>
  <c r="AP5382" i="4"/>
  <c r="AP5381" i="4"/>
  <c r="AP5380" i="4"/>
  <c r="AP5379" i="4"/>
  <c r="AP5378" i="4"/>
  <c r="AP5377" i="4"/>
  <c r="AP5376" i="4"/>
  <c r="AP5375" i="4"/>
  <c r="AP5374" i="4"/>
  <c r="AP5373" i="4"/>
  <c r="AP5372" i="4"/>
  <c r="AP5371" i="4"/>
  <c r="AP5370" i="4"/>
  <c r="AP5369" i="4"/>
  <c r="AP5368" i="4"/>
  <c r="AP5367" i="4"/>
  <c r="AP5366" i="4"/>
  <c r="AP5365" i="4"/>
  <c r="AP5364" i="4"/>
  <c r="AP5363" i="4"/>
  <c r="AP5362" i="4"/>
  <c r="AP5361" i="4"/>
  <c r="AP5360" i="4"/>
  <c r="AP5359" i="4"/>
  <c r="AP5358" i="4"/>
  <c r="AP5357" i="4"/>
  <c r="AP5356" i="4"/>
  <c r="AP5355" i="4"/>
  <c r="AP5354" i="4"/>
  <c r="AP5353" i="4"/>
  <c r="AP5352" i="4"/>
  <c r="AP5351" i="4"/>
  <c r="AP5350" i="4"/>
  <c r="AP5349" i="4"/>
  <c r="AP5348" i="4"/>
  <c r="AP5347" i="4"/>
  <c r="AP5346" i="4"/>
  <c r="AP5345" i="4"/>
  <c r="AP5344" i="4"/>
  <c r="AP5343" i="4"/>
  <c r="AP5342" i="4"/>
  <c r="AP5341" i="4"/>
  <c r="AP5340" i="4"/>
  <c r="AP5339" i="4"/>
  <c r="AP5338" i="4"/>
  <c r="AP5337" i="4"/>
  <c r="AP5336" i="4"/>
  <c r="AP5335" i="4"/>
  <c r="AP5334" i="4"/>
  <c r="AP5333" i="4"/>
  <c r="AP5332" i="4"/>
  <c r="AP5331" i="4"/>
  <c r="AP5330" i="4"/>
  <c r="AP5329" i="4"/>
  <c r="AP5328" i="4"/>
  <c r="AP5327" i="4"/>
  <c r="AP5326" i="4"/>
  <c r="AP5325" i="4"/>
  <c r="AP5324" i="4"/>
  <c r="AP5323" i="4"/>
  <c r="AP5322" i="4"/>
  <c r="AP5321" i="4"/>
  <c r="AP5320" i="4"/>
  <c r="AP5319" i="4"/>
  <c r="AP5318" i="4"/>
  <c r="AP5317" i="4"/>
  <c r="AP5316" i="4"/>
  <c r="AP5315" i="4"/>
  <c r="AP5314" i="4"/>
  <c r="AP5313" i="4"/>
  <c r="AP5312" i="4"/>
  <c r="AP5311" i="4"/>
  <c r="AP5310" i="4"/>
  <c r="AP5309" i="4"/>
  <c r="AP5308" i="4"/>
  <c r="AP5307" i="4"/>
  <c r="AP5306" i="4"/>
  <c r="AP5305" i="4"/>
  <c r="AP5304" i="4"/>
  <c r="AP5303" i="4"/>
  <c r="AP5302" i="4"/>
  <c r="AP5301" i="4"/>
  <c r="AP5300" i="4"/>
  <c r="AP5299" i="4"/>
  <c r="AP5298" i="4"/>
  <c r="AP5297" i="4"/>
  <c r="AP5296" i="4"/>
  <c r="AP5295" i="4"/>
  <c r="AP5294" i="4"/>
  <c r="AP5293" i="4"/>
  <c r="AP5292" i="4"/>
  <c r="AP5291" i="4"/>
  <c r="AP5290" i="4"/>
  <c r="AP5289" i="4"/>
  <c r="AP5288" i="4"/>
  <c r="AP5287" i="4"/>
  <c r="AP5286" i="4"/>
  <c r="AP5285" i="4"/>
  <c r="AP5284" i="4"/>
  <c r="AP5283" i="4"/>
  <c r="AP5282" i="4"/>
  <c r="AP5281" i="4"/>
  <c r="AP5280" i="4"/>
  <c r="AP5279" i="4"/>
  <c r="AP5278" i="4"/>
  <c r="AP5277" i="4"/>
  <c r="AP5276" i="4"/>
  <c r="AP5275" i="4"/>
  <c r="AP5274" i="4"/>
  <c r="AP5273" i="4"/>
  <c r="AP5272" i="4"/>
  <c r="AP5271" i="4"/>
  <c r="AP5270" i="4"/>
  <c r="AP5269" i="4"/>
  <c r="AP5268" i="4"/>
  <c r="AP5267" i="4"/>
  <c r="AP5266" i="4"/>
  <c r="AP5265" i="4"/>
  <c r="AP5264" i="4"/>
  <c r="AP5263" i="4"/>
  <c r="AP5262" i="4"/>
  <c r="AP5261" i="4"/>
  <c r="AP5260" i="4"/>
  <c r="AP5259" i="4"/>
  <c r="AP5258" i="4"/>
  <c r="AP5257" i="4"/>
  <c r="AP5256" i="4"/>
  <c r="AP5255" i="4"/>
  <c r="AP5254" i="4"/>
  <c r="AP5253" i="4"/>
  <c r="AP5252" i="4"/>
  <c r="AP5251" i="4"/>
  <c r="AP5250" i="4"/>
  <c r="AP5249" i="4"/>
  <c r="AP5248" i="4"/>
  <c r="AP5247" i="4"/>
  <c r="AP5246" i="4"/>
  <c r="AP5245" i="4"/>
  <c r="AP5244" i="4"/>
  <c r="AP5243" i="4"/>
  <c r="AP5242" i="4"/>
  <c r="AP5241" i="4"/>
  <c r="AP5240" i="4"/>
  <c r="AP5239" i="4"/>
  <c r="AP5238" i="4"/>
  <c r="AP5237" i="4"/>
  <c r="AP5236" i="4"/>
  <c r="AP5235" i="4"/>
  <c r="AP5234" i="4"/>
  <c r="AP5233" i="4"/>
  <c r="AP5232" i="4"/>
  <c r="AP5231" i="4"/>
  <c r="AP5230" i="4"/>
  <c r="AP5229" i="4"/>
  <c r="AP5228" i="4"/>
  <c r="AP5227" i="4"/>
  <c r="AP5226" i="4"/>
  <c r="AP5225" i="4"/>
  <c r="AP5224" i="4"/>
  <c r="AP5223" i="4"/>
  <c r="AP5222" i="4"/>
  <c r="AP5221" i="4"/>
  <c r="AP5220" i="4"/>
  <c r="AP5219" i="4"/>
  <c r="AP5218" i="4"/>
  <c r="AP5217" i="4"/>
  <c r="AP5216" i="4"/>
  <c r="AP5215" i="4"/>
  <c r="AP5214" i="4"/>
  <c r="AP5213" i="4"/>
  <c r="AP5212" i="4"/>
  <c r="AP5211" i="4"/>
  <c r="AP5210" i="4"/>
  <c r="AP5209" i="4"/>
  <c r="AP5208" i="4"/>
  <c r="AP5207" i="4"/>
  <c r="AP5206" i="4"/>
  <c r="AP5205" i="4"/>
  <c r="AP5204" i="4"/>
  <c r="AP5203" i="4"/>
  <c r="AP5202" i="4"/>
  <c r="AP5201" i="4"/>
  <c r="AP5200" i="4"/>
  <c r="AP5199" i="4"/>
  <c r="AP5198" i="4"/>
  <c r="AP5197" i="4"/>
  <c r="AP5196" i="4"/>
  <c r="AP5195" i="4"/>
  <c r="AP5194" i="4"/>
  <c r="AP5193" i="4"/>
  <c r="AP5192" i="4"/>
  <c r="AP5191" i="4"/>
  <c r="AP5190" i="4"/>
  <c r="AP5189" i="4"/>
  <c r="AP5188" i="4"/>
  <c r="AP5187" i="4"/>
  <c r="AP5186" i="4"/>
  <c r="AP5185" i="4"/>
  <c r="AP5184" i="4"/>
  <c r="AP5183" i="4"/>
  <c r="AP5182" i="4"/>
  <c r="AP5181" i="4"/>
  <c r="AP5180" i="4"/>
  <c r="AP5179" i="4"/>
  <c r="AP5178" i="4"/>
  <c r="AP5177" i="4"/>
  <c r="AP5176" i="4"/>
  <c r="AP5175" i="4"/>
  <c r="AP5174" i="4"/>
  <c r="AP5173" i="4"/>
  <c r="AP5172" i="4"/>
  <c r="AP5171" i="4"/>
  <c r="AP5170" i="4"/>
  <c r="AP5169" i="4"/>
  <c r="AP5168" i="4"/>
  <c r="AP5167" i="4"/>
  <c r="AP5166" i="4"/>
  <c r="AP5165" i="4"/>
  <c r="AP5164" i="4"/>
  <c r="AP5163" i="4"/>
  <c r="AP5162" i="4"/>
  <c r="AP5161" i="4"/>
  <c r="AP5160" i="4"/>
  <c r="AP5159" i="4"/>
  <c r="AP5158" i="4"/>
  <c r="AP5157" i="4"/>
  <c r="AP5156" i="4"/>
  <c r="AP5155" i="4"/>
  <c r="AP5154" i="4"/>
  <c r="AP5153" i="4"/>
  <c r="AP5152" i="4"/>
  <c r="AP5151" i="4"/>
  <c r="AP5150" i="4"/>
  <c r="AP5149" i="4"/>
  <c r="AP5148" i="4"/>
  <c r="AP5147" i="4"/>
  <c r="AP5146" i="4"/>
  <c r="AP5145" i="4"/>
  <c r="AP5144" i="4"/>
  <c r="AP5143" i="4"/>
  <c r="AP5142" i="4"/>
  <c r="AP5141" i="4"/>
  <c r="AP5140" i="4"/>
  <c r="AP5139" i="4"/>
  <c r="AP5138" i="4"/>
  <c r="AP5137" i="4"/>
  <c r="AP5136" i="4"/>
  <c r="AP5135" i="4"/>
  <c r="AP5134" i="4"/>
  <c r="AP5133" i="4"/>
  <c r="AP5132" i="4"/>
  <c r="AP5131" i="4"/>
  <c r="AP5130" i="4"/>
  <c r="AP5129" i="4"/>
  <c r="AP5128" i="4"/>
  <c r="AP5127" i="4"/>
  <c r="AP5126" i="4"/>
  <c r="AP5125" i="4"/>
  <c r="AP5124" i="4"/>
  <c r="AP5123" i="4"/>
  <c r="AP5122" i="4"/>
  <c r="AP5121" i="4"/>
  <c r="AP5120" i="4"/>
  <c r="AP5119" i="4"/>
  <c r="AP5118" i="4"/>
  <c r="AP5117" i="4"/>
  <c r="AP5116" i="4"/>
  <c r="AP5115" i="4"/>
  <c r="AP5114" i="4"/>
  <c r="AP5113" i="4"/>
  <c r="AP5112" i="4"/>
  <c r="AP5111" i="4"/>
  <c r="AP5110" i="4"/>
  <c r="AP5109" i="4"/>
  <c r="AP5108" i="4"/>
  <c r="AP5107" i="4"/>
  <c r="AP5106" i="4"/>
  <c r="AP5105" i="4"/>
  <c r="AP5104" i="4"/>
  <c r="AP5103" i="4"/>
  <c r="AP5102" i="4"/>
  <c r="AP5101" i="4"/>
  <c r="AP5100" i="4"/>
  <c r="AP5099" i="4"/>
  <c r="AP5098" i="4"/>
  <c r="AP5097" i="4"/>
  <c r="AP5096" i="4"/>
  <c r="AP5095" i="4"/>
  <c r="AP5094" i="4"/>
  <c r="AP5093" i="4"/>
  <c r="AP5092" i="4"/>
  <c r="AP5091" i="4"/>
  <c r="AP5090" i="4"/>
  <c r="AP5089" i="4"/>
  <c r="AP5088" i="4"/>
  <c r="AP5087" i="4"/>
  <c r="AP5086" i="4"/>
  <c r="AP5085" i="4"/>
  <c r="AP5084" i="4"/>
  <c r="AP5083" i="4"/>
  <c r="AP5082" i="4"/>
  <c r="AP5081" i="4"/>
  <c r="AP5080" i="4"/>
  <c r="AP5079" i="4"/>
  <c r="AP5078" i="4"/>
  <c r="AP5077" i="4"/>
  <c r="AP5076" i="4"/>
  <c r="AP5075" i="4"/>
  <c r="AP5074" i="4"/>
  <c r="AP5073" i="4"/>
  <c r="AP5072" i="4"/>
  <c r="AP5071" i="4"/>
  <c r="AP5070" i="4"/>
  <c r="AP5069" i="4"/>
  <c r="AP5068" i="4"/>
  <c r="AP5067" i="4"/>
  <c r="AP5066" i="4"/>
  <c r="AP5065" i="4"/>
  <c r="AP5064" i="4"/>
  <c r="AP5063" i="4"/>
  <c r="AP5062" i="4"/>
  <c r="AP5061" i="4"/>
  <c r="AP5060" i="4"/>
  <c r="AP5059" i="4"/>
  <c r="AP5058" i="4"/>
  <c r="AP5057" i="4"/>
  <c r="AP5056" i="4"/>
  <c r="AP5055" i="4"/>
  <c r="AP5054" i="4"/>
  <c r="AP5053" i="4"/>
  <c r="AP5052" i="4"/>
  <c r="AP5051" i="4"/>
  <c r="AP5050" i="4"/>
  <c r="AP5049" i="4"/>
  <c r="AP5048" i="4"/>
  <c r="AP5047" i="4"/>
  <c r="AP5046" i="4"/>
  <c r="AP5045" i="4"/>
  <c r="AP5044" i="4"/>
  <c r="AP5043" i="4"/>
  <c r="AP5042" i="4"/>
  <c r="AP5041" i="4"/>
  <c r="AP5040" i="4"/>
  <c r="AP5039" i="4"/>
  <c r="AP5038" i="4"/>
  <c r="AP5037" i="4"/>
  <c r="AP5036" i="4"/>
  <c r="AP5035" i="4"/>
  <c r="AP5034" i="4"/>
  <c r="AP5033" i="4"/>
  <c r="AP5032" i="4"/>
  <c r="AP5031" i="4"/>
  <c r="AP5030" i="4"/>
  <c r="AP5029" i="4"/>
  <c r="AP5028" i="4"/>
  <c r="AP5027" i="4"/>
  <c r="AP5026" i="4"/>
  <c r="AP5025" i="4"/>
  <c r="AP5024" i="4"/>
  <c r="AP5023" i="4"/>
  <c r="AP5022" i="4"/>
  <c r="AP5021" i="4"/>
  <c r="AP5020" i="4"/>
  <c r="AP5019" i="4"/>
  <c r="AP5018" i="4"/>
  <c r="AP5017" i="4"/>
  <c r="AP5016" i="4"/>
  <c r="AP5015" i="4"/>
  <c r="AP5014" i="4"/>
  <c r="AP5013" i="4"/>
  <c r="AP5012" i="4"/>
  <c r="AP5011" i="4"/>
  <c r="AP5010" i="4"/>
  <c r="AP5009" i="4"/>
  <c r="AP5008" i="4"/>
  <c r="AP5007" i="4"/>
  <c r="AP5006" i="4"/>
  <c r="AP5005" i="4"/>
  <c r="AP5004" i="4"/>
  <c r="AP5003" i="4"/>
  <c r="AP5002" i="4"/>
  <c r="AP5001" i="4"/>
  <c r="AP5000" i="4"/>
  <c r="AP4999" i="4"/>
  <c r="AP4998" i="4"/>
  <c r="AP4997" i="4"/>
  <c r="AP4996" i="4"/>
  <c r="AP4995" i="4"/>
  <c r="AP4994" i="4"/>
  <c r="AP4993" i="4"/>
  <c r="AP4992" i="4"/>
  <c r="AP4991" i="4"/>
  <c r="AP4990" i="4"/>
  <c r="AP4989" i="4"/>
  <c r="AP4988" i="4"/>
  <c r="AP4987" i="4"/>
  <c r="AP4986" i="4"/>
  <c r="AP4985" i="4"/>
  <c r="AP4984" i="4"/>
  <c r="AP4983" i="4"/>
  <c r="AP4982" i="4"/>
  <c r="AP4981" i="4"/>
  <c r="AP4980" i="4"/>
  <c r="AP4979" i="4"/>
  <c r="AP4978" i="4"/>
  <c r="AP4977" i="4"/>
  <c r="AP4976" i="4"/>
  <c r="AP4975" i="4"/>
  <c r="AP4974" i="4"/>
  <c r="AP4973" i="4"/>
  <c r="AP4972" i="4"/>
  <c r="AP4971" i="4"/>
  <c r="AP4970" i="4"/>
  <c r="AP4969" i="4"/>
  <c r="AP4968" i="4"/>
  <c r="AP4967" i="4"/>
  <c r="AP4966" i="4"/>
  <c r="AP4965" i="4"/>
  <c r="AP4964" i="4"/>
  <c r="AP4963" i="4"/>
  <c r="AP4962" i="4"/>
  <c r="AP4961" i="4"/>
  <c r="AP4960" i="4"/>
  <c r="AP4959" i="4"/>
  <c r="AP4958" i="4"/>
  <c r="AP4957" i="4"/>
  <c r="AP4956" i="4"/>
  <c r="AP4955" i="4"/>
  <c r="AP4954" i="4"/>
  <c r="AP4953" i="4"/>
  <c r="AP4952" i="4"/>
  <c r="AP4951" i="4"/>
  <c r="AP4950" i="4"/>
  <c r="AP4949" i="4"/>
  <c r="AP4948" i="4"/>
  <c r="AP4947" i="4"/>
  <c r="AP4946" i="4"/>
  <c r="AP4945" i="4"/>
  <c r="AP4944" i="4"/>
  <c r="AP4943" i="4"/>
  <c r="AP4942" i="4"/>
  <c r="AP4941" i="4"/>
  <c r="AP4940" i="4"/>
  <c r="AP4939" i="4"/>
  <c r="AP4938" i="4"/>
  <c r="AP4937" i="4"/>
  <c r="AP4936" i="4"/>
  <c r="AP4935" i="4"/>
  <c r="AP4934" i="4"/>
  <c r="AP4933" i="4"/>
  <c r="AP4932" i="4"/>
  <c r="AP4931" i="4"/>
  <c r="AP4930" i="4"/>
  <c r="AP4929" i="4"/>
  <c r="AP4928" i="4"/>
  <c r="AP4927" i="4"/>
  <c r="AP4926" i="4"/>
  <c r="AP4925" i="4"/>
  <c r="AP4924" i="4"/>
  <c r="AP4923" i="4"/>
  <c r="AP4922" i="4"/>
  <c r="AP4921" i="4"/>
  <c r="AP4920" i="4"/>
  <c r="AP4919" i="4"/>
  <c r="AP4918" i="4"/>
  <c r="AP4917" i="4"/>
  <c r="AP4916" i="4"/>
  <c r="AP4915" i="4"/>
  <c r="AP4914" i="4"/>
  <c r="AP4913" i="4"/>
  <c r="AP4912" i="4"/>
  <c r="AP4911" i="4"/>
  <c r="AP4910" i="4"/>
  <c r="AP4909" i="4"/>
  <c r="AP4908" i="4"/>
  <c r="AP4907" i="4"/>
  <c r="AP4906" i="4"/>
  <c r="AP4905" i="4"/>
  <c r="AP4904" i="4"/>
  <c r="AP4903" i="4"/>
  <c r="AP4902" i="4"/>
  <c r="AP4901" i="4"/>
  <c r="AP4900" i="4"/>
  <c r="AP4899" i="4"/>
  <c r="AP4898" i="4"/>
  <c r="AP4897" i="4"/>
  <c r="AP4896" i="4"/>
  <c r="AP4895" i="4"/>
  <c r="AP4894" i="4"/>
  <c r="AP4893" i="4"/>
  <c r="AP4892" i="4"/>
  <c r="AP4891" i="4"/>
  <c r="AP4890" i="4"/>
  <c r="AP4889" i="4"/>
  <c r="AP4888" i="4"/>
  <c r="AP4887" i="4"/>
  <c r="AP4886" i="4"/>
  <c r="AP4885" i="4"/>
  <c r="AP4884" i="4"/>
  <c r="AP4883" i="4"/>
  <c r="AP4882" i="4"/>
  <c r="AP4881" i="4"/>
  <c r="AP4880" i="4"/>
  <c r="AP4879" i="4"/>
  <c r="AP4878" i="4"/>
  <c r="AP4877" i="4"/>
  <c r="AP4876" i="4"/>
  <c r="AP4875" i="4"/>
  <c r="AP4874" i="4"/>
  <c r="AP4873" i="4"/>
  <c r="AP4872" i="4"/>
  <c r="AP4871" i="4"/>
  <c r="AP4870" i="4"/>
  <c r="AP4869" i="4"/>
  <c r="AP4868" i="4"/>
  <c r="AP4867" i="4"/>
  <c r="AP4866" i="4"/>
  <c r="AP4865" i="4"/>
  <c r="AP4864" i="4"/>
  <c r="AP4863" i="4"/>
  <c r="AP4862" i="4"/>
  <c r="AP4861" i="4"/>
  <c r="AP4860" i="4"/>
  <c r="AP4859" i="4"/>
  <c r="AP4858" i="4"/>
  <c r="AP4857" i="4"/>
  <c r="AP4856" i="4"/>
  <c r="AP4855" i="4"/>
  <c r="AP4854" i="4"/>
  <c r="AP4853" i="4"/>
  <c r="AP4852" i="4"/>
  <c r="AP4851" i="4"/>
  <c r="AP4850" i="4"/>
  <c r="AP4849" i="4"/>
  <c r="AP4848" i="4"/>
  <c r="AP4847" i="4"/>
  <c r="AP4846" i="4"/>
  <c r="AP4845" i="4"/>
  <c r="AP4844" i="4"/>
  <c r="AP4843" i="4"/>
  <c r="AP4842" i="4"/>
  <c r="AP4841" i="4"/>
  <c r="AP4840" i="4"/>
  <c r="AP4839" i="4"/>
  <c r="AP4838" i="4"/>
  <c r="AP4837" i="4"/>
  <c r="AP4836" i="4"/>
  <c r="AP4835" i="4"/>
  <c r="AP4834" i="4"/>
  <c r="AP4833" i="4"/>
  <c r="AP4832" i="4"/>
  <c r="AP4831" i="4"/>
  <c r="AP4830" i="4"/>
  <c r="AP4829" i="4"/>
  <c r="AP4828" i="4"/>
  <c r="AP4827" i="4"/>
  <c r="AP4826" i="4"/>
  <c r="AP4825" i="4"/>
  <c r="AP4824" i="4"/>
  <c r="AP4823" i="4"/>
  <c r="AP4822" i="4"/>
  <c r="AP4821" i="4"/>
  <c r="AP4820" i="4"/>
  <c r="AP4819" i="4"/>
  <c r="AP4818" i="4"/>
  <c r="AP4817" i="4"/>
  <c r="AP4816" i="4"/>
  <c r="AP4815" i="4"/>
  <c r="AP4814" i="4"/>
  <c r="AP4813" i="4"/>
  <c r="AP4812" i="4"/>
  <c r="AP4811" i="4"/>
  <c r="AP4810" i="4"/>
  <c r="AP4809" i="4"/>
  <c r="AP4808" i="4"/>
  <c r="AP4807" i="4"/>
  <c r="AP4806" i="4"/>
  <c r="AP4805" i="4"/>
  <c r="AP4804" i="4"/>
  <c r="AP4803" i="4"/>
  <c r="AP4802" i="4"/>
  <c r="AP4801" i="4"/>
  <c r="AP4800" i="4"/>
  <c r="AP4799" i="4"/>
  <c r="AP4798" i="4"/>
  <c r="AP4797" i="4"/>
  <c r="AP4796" i="4"/>
  <c r="AP4795" i="4"/>
  <c r="AP4794" i="4"/>
  <c r="AP4793" i="4"/>
  <c r="AP4792" i="4"/>
  <c r="AP4791" i="4"/>
  <c r="AP4790" i="4"/>
  <c r="AP4789" i="4"/>
  <c r="AP4788" i="4"/>
  <c r="AP4787" i="4"/>
  <c r="AP4786" i="4"/>
  <c r="AP4785" i="4"/>
  <c r="AP4784" i="4"/>
  <c r="AP4783" i="4"/>
  <c r="AP4782" i="4"/>
  <c r="AP4781" i="4"/>
  <c r="AP4780" i="4"/>
  <c r="AP4779" i="4"/>
  <c r="AP4778" i="4"/>
  <c r="AP4777" i="4"/>
  <c r="AP4776" i="4"/>
  <c r="AP4775" i="4"/>
  <c r="AP4774" i="4"/>
  <c r="AP4773" i="4"/>
  <c r="AP4772" i="4"/>
  <c r="AP4771" i="4"/>
  <c r="AP4770" i="4"/>
  <c r="AP4769" i="4"/>
  <c r="AP4768" i="4"/>
  <c r="AP4767" i="4"/>
  <c r="AP4766" i="4"/>
  <c r="AP4765" i="4"/>
  <c r="AP4764" i="4"/>
  <c r="AP4763" i="4"/>
  <c r="AP4762" i="4"/>
  <c r="AP4761" i="4"/>
  <c r="AP4760" i="4"/>
  <c r="AP4759" i="4"/>
  <c r="AP4758" i="4"/>
  <c r="AP4757" i="4"/>
  <c r="AP4756" i="4"/>
  <c r="AP4755" i="4"/>
  <c r="AP4754" i="4"/>
  <c r="AP4753" i="4"/>
  <c r="AP4752" i="4"/>
  <c r="AP4751" i="4"/>
  <c r="AP4750" i="4"/>
  <c r="AP4749" i="4"/>
  <c r="AP4748" i="4"/>
  <c r="AP4747" i="4"/>
  <c r="AP4746" i="4"/>
  <c r="AP4745" i="4"/>
  <c r="AP4744" i="4"/>
  <c r="AP4743" i="4"/>
  <c r="AP4742" i="4"/>
  <c r="AP4741" i="4"/>
  <c r="AP4740" i="4"/>
  <c r="AP4739" i="4"/>
  <c r="AP4738" i="4"/>
  <c r="AP4737" i="4"/>
  <c r="AP4736" i="4"/>
  <c r="AP4735" i="4"/>
  <c r="AP4734" i="4"/>
  <c r="AP4733" i="4"/>
  <c r="AP4732" i="4"/>
  <c r="AP4731" i="4"/>
  <c r="AP4730" i="4"/>
  <c r="AP4729" i="4"/>
  <c r="AP4728" i="4"/>
  <c r="AP4727" i="4"/>
  <c r="AP4726" i="4"/>
  <c r="AP4725" i="4"/>
  <c r="AP4724" i="4"/>
  <c r="AP4723" i="4"/>
  <c r="AP4722" i="4"/>
  <c r="AP4721" i="4"/>
  <c r="AP4720" i="4"/>
  <c r="AP4719" i="4"/>
  <c r="AP4718" i="4"/>
  <c r="AP4717" i="4"/>
  <c r="AP4716" i="4"/>
  <c r="AP4715" i="4"/>
  <c r="AP4714" i="4"/>
  <c r="AP4713" i="4"/>
  <c r="AP4712" i="4"/>
  <c r="AP4711" i="4"/>
  <c r="AP4710" i="4"/>
  <c r="AP4709" i="4"/>
  <c r="AP4708" i="4"/>
  <c r="AP4707" i="4"/>
  <c r="AP4706" i="4"/>
  <c r="AP4705" i="4"/>
  <c r="AP4704" i="4"/>
  <c r="AP4703" i="4"/>
  <c r="AP4702" i="4"/>
  <c r="AP4701" i="4"/>
  <c r="AP4700" i="4"/>
  <c r="AP4699" i="4"/>
  <c r="AP4698" i="4"/>
  <c r="AP4697" i="4"/>
  <c r="AP4696" i="4"/>
  <c r="AP4695" i="4"/>
  <c r="AP4694" i="4"/>
  <c r="AP4693" i="4"/>
  <c r="AP4692" i="4"/>
  <c r="AP4691" i="4"/>
  <c r="AP4690" i="4"/>
  <c r="AP4689" i="4"/>
  <c r="AP4688" i="4"/>
  <c r="AP4687" i="4"/>
  <c r="AP4686" i="4"/>
  <c r="AP4685" i="4"/>
  <c r="AP4684" i="4"/>
  <c r="AP4683" i="4"/>
  <c r="AP4682" i="4"/>
  <c r="AP4681" i="4"/>
  <c r="AP4680" i="4"/>
  <c r="AP4679" i="4"/>
  <c r="AP4678" i="4"/>
  <c r="AP4677" i="4"/>
  <c r="AP4676" i="4"/>
  <c r="AP4675" i="4"/>
  <c r="AP4674" i="4"/>
  <c r="AP4673" i="4"/>
  <c r="AP4672" i="4"/>
  <c r="AP4671" i="4"/>
  <c r="AP4670" i="4"/>
  <c r="AP4669" i="4"/>
  <c r="AP4668" i="4"/>
  <c r="AP4667" i="4"/>
  <c r="AP4666" i="4"/>
  <c r="AP4665" i="4"/>
  <c r="AP4664" i="4"/>
  <c r="AP4663" i="4"/>
  <c r="AP4662" i="4"/>
  <c r="AP4661" i="4"/>
  <c r="AP4660" i="4"/>
  <c r="AP4659" i="4"/>
  <c r="AP4658" i="4"/>
  <c r="AP4657" i="4"/>
  <c r="AP4656" i="4"/>
  <c r="AP4655" i="4"/>
  <c r="AP4654" i="4"/>
  <c r="AP4653" i="4"/>
  <c r="AP4652" i="4"/>
  <c r="AP4651" i="4"/>
  <c r="AP4650" i="4"/>
  <c r="AP4649" i="4"/>
  <c r="AP4648" i="4"/>
  <c r="AP4647" i="4"/>
  <c r="AP4646" i="4"/>
  <c r="AP4645" i="4"/>
  <c r="AP4644" i="4"/>
  <c r="AP4643" i="4"/>
  <c r="AP4642" i="4"/>
  <c r="AP4641" i="4"/>
  <c r="AP4640" i="4"/>
  <c r="AP4639" i="4"/>
  <c r="AP4638" i="4"/>
  <c r="AP4637" i="4"/>
  <c r="AP4636" i="4"/>
  <c r="AP4635" i="4"/>
  <c r="AP4634" i="4"/>
  <c r="AP4633" i="4"/>
  <c r="AP4632" i="4"/>
  <c r="AP4631" i="4"/>
  <c r="AP4630" i="4"/>
  <c r="AP4629" i="4"/>
  <c r="AP4628" i="4"/>
  <c r="AP4627" i="4"/>
  <c r="AP4626" i="4"/>
  <c r="AP4625" i="4"/>
  <c r="AP4624" i="4"/>
  <c r="AP4623" i="4"/>
  <c r="AP4622" i="4"/>
  <c r="AP4621" i="4"/>
  <c r="AP4620" i="4"/>
  <c r="AP4619" i="4"/>
  <c r="AP4618" i="4"/>
  <c r="AP4617" i="4"/>
  <c r="AP4616" i="4"/>
  <c r="AP4615" i="4"/>
  <c r="AP4614" i="4"/>
  <c r="AP4613" i="4"/>
  <c r="AP4612" i="4"/>
  <c r="AP4611" i="4"/>
  <c r="AP4610" i="4"/>
  <c r="AP4609" i="4"/>
  <c r="AP4608" i="4"/>
  <c r="AP4607" i="4"/>
  <c r="AP4606" i="4"/>
  <c r="AP4605" i="4"/>
  <c r="AP4604" i="4"/>
  <c r="AP4603" i="4"/>
  <c r="AP4602" i="4"/>
  <c r="AP4601" i="4"/>
  <c r="AP4600" i="4"/>
  <c r="AP4599" i="4"/>
  <c r="AP4598" i="4"/>
  <c r="AP4597" i="4"/>
  <c r="AP4596" i="4"/>
  <c r="AP4595" i="4"/>
  <c r="AP4594" i="4"/>
  <c r="AP4593" i="4"/>
  <c r="AP4592" i="4"/>
  <c r="AP4591" i="4"/>
  <c r="AP4590" i="4"/>
  <c r="AP4589" i="4"/>
  <c r="AP4588" i="4"/>
  <c r="AP4587" i="4"/>
  <c r="AP4586" i="4"/>
  <c r="AP4585" i="4"/>
  <c r="AP4584" i="4"/>
  <c r="AP4583" i="4"/>
  <c r="AP4582" i="4"/>
  <c r="AP4581" i="4"/>
  <c r="AP4580" i="4"/>
  <c r="AP4579" i="4"/>
  <c r="AP4578" i="4"/>
  <c r="AP4577" i="4"/>
  <c r="AP4576" i="4"/>
  <c r="AP4575" i="4"/>
  <c r="AP4574" i="4"/>
  <c r="AP4573" i="4"/>
  <c r="AP4572" i="4"/>
  <c r="AP4571" i="4"/>
  <c r="AP4570" i="4"/>
  <c r="AP4569" i="4"/>
  <c r="AP4568" i="4"/>
  <c r="AP4567" i="4"/>
  <c r="AP4566" i="4"/>
  <c r="AP4565" i="4"/>
  <c r="AP4564" i="4"/>
  <c r="AP4563" i="4"/>
  <c r="AP4562" i="4"/>
  <c r="AP4561" i="4"/>
  <c r="AP4560" i="4"/>
  <c r="AP4559" i="4"/>
  <c r="AP4558" i="4"/>
  <c r="AP4557" i="4"/>
  <c r="AP4556" i="4"/>
  <c r="AP4555" i="4"/>
  <c r="AP4554" i="4"/>
  <c r="AP4553" i="4"/>
  <c r="AP4552" i="4"/>
  <c r="AP4551" i="4"/>
  <c r="AP4550" i="4"/>
  <c r="AP4549" i="4"/>
  <c r="AP4548" i="4"/>
  <c r="AP4547" i="4"/>
  <c r="AP4546" i="4"/>
  <c r="AP4545" i="4"/>
  <c r="AP4544" i="4"/>
  <c r="AP4543" i="4"/>
  <c r="AP4542" i="4"/>
  <c r="AP4541" i="4"/>
  <c r="AP4540" i="4"/>
  <c r="AP4539" i="4"/>
  <c r="AP4538" i="4"/>
  <c r="AP4537" i="4"/>
  <c r="AP4536" i="4"/>
  <c r="AP4535" i="4"/>
  <c r="AP4534" i="4"/>
  <c r="AP4533" i="4"/>
  <c r="AP4532" i="4"/>
  <c r="AP4531" i="4"/>
  <c r="AP4530" i="4"/>
  <c r="AP4529" i="4"/>
  <c r="AP4528" i="4"/>
  <c r="AP4527" i="4"/>
  <c r="AP4526" i="4"/>
  <c r="AP4525" i="4"/>
  <c r="AP4524" i="4"/>
  <c r="AP4523" i="4"/>
  <c r="AP4522" i="4"/>
  <c r="AP4521" i="4"/>
  <c r="AP4520" i="4"/>
  <c r="AP4519" i="4"/>
  <c r="AP4518" i="4"/>
  <c r="AP4517" i="4"/>
  <c r="AP4516" i="4"/>
  <c r="AP4515" i="4"/>
  <c r="AP4514" i="4"/>
  <c r="AP4513" i="4"/>
  <c r="AP4512" i="4"/>
  <c r="AP4511" i="4"/>
  <c r="AP4510" i="4"/>
  <c r="AP4509" i="4"/>
  <c r="AP4508" i="4"/>
  <c r="AP4507" i="4"/>
  <c r="AP4506" i="4"/>
  <c r="AP4505" i="4"/>
  <c r="AP4504" i="4"/>
  <c r="AP4503" i="4"/>
  <c r="AP4502" i="4"/>
  <c r="AP4501" i="4"/>
  <c r="AP4500" i="4"/>
  <c r="AP4499" i="4"/>
  <c r="AP4498" i="4"/>
  <c r="AP4497" i="4"/>
  <c r="AP4496" i="4"/>
  <c r="AP4495" i="4"/>
  <c r="AP4494" i="4"/>
  <c r="AP4493" i="4"/>
  <c r="AP4492" i="4"/>
  <c r="AP4491" i="4"/>
  <c r="AP4490" i="4"/>
  <c r="AP4489" i="4"/>
  <c r="AP4488" i="4"/>
  <c r="AP4487" i="4"/>
  <c r="AP4486" i="4"/>
  <c r="AP4485" i="4"/>
  <c r="AP4484" i="4"/>
  <c r="AP4483" i="4"/>
  <c r="AP4482" i="4"/>
  <c r="AP4481" i="4"/>
  <c r="AP4480" i="4"/>
  <c r="AP4479" i="4"/>
  <c r="AP4478" i="4"/>
  <c r="AP4477" i="4"/>
  <c r="AP4476" i="4"/>
  <c r="AP4475" i="4"/>
  <c r="AP4474" i="4"/>
  <c r="AP4473" i="4"/>
  <c r="AP4472" i="4"/>
  <c r="AP4471" i="4"/>
  <c r="AP4470" i="4"/>
  <c r="AP4469" i="4"/>
  <c r="AP4468" i="4"/>
  <c r="AP4467" i="4"/>
  <c r="AP4466" i="4"/>
  <c r="AP4465" i="4"/>
  <c r="AP4464" i="4"/>
  <c r="AP4463" i="4"/>
  <c r="AP4462" i="4"/>
  <c r="AP4461" i="4"/>
  <c r="AP4460" i="4"/>
  <c r="AP4459" i="4"/>
  <c r="AP4458" i="4"/>
  <c r="AP4457" i="4"/>
  <c r="AP4456" i="4"/>
  <c r="AP4455" i="4"/>
  <c r="AP4454" i="4"/>
  <c r="AP4453" i="4"/>
  <c r="AP4452" i="4"/>
  <c r="AP4451" i="4"/>
  <c r="AP4450" i="4"/>
  <c r="AP4449" i="4"/>
  <c r="AP4448" i="4"/>
  <c r="AP4447" i="4"/>
  <c r="AP4446" i="4"/>
  <c r="AP4445" i="4"/>
  <c r="AP4444" i="4"/>
  <c r="AP4443" i="4"/>
  <c r="AP4442" i="4"/>
  <c r="AP4441" i="4"/>
  <c r="AP4440" i="4"/>
  <c r="AP4439" i="4"/>
  <c r="AP4438" i="4"/>
  <c r="AP4437" i="4"/>
  <c r="AP4436" i="4"/>
  <c r="AP4435" i="4"/>
  <c r="AP4434" i="4"/>
  <c r="AP4433" i="4"/>
  <c r="AP4432" i="4"/>
  <c r="AP4431" i="4"/>
  <c r="AP4430" i="4"/>
  <c r="AP4429" i="4"/>
  <c r="AP4428" i="4"/>
  <c r="AP4427" i="4"/>
  <c r="AP4426" i="4"/>
  <c r="AP4425" i="4"/>
  <c r="AP4424" i="4"/>
  <c r="AP4423" i="4"/>
  <c r="AP4422" i="4"/>
  <c r="AP4421" i="4"/>
  <c r="AP4420" i="4"/>
  <c r="AP4419" i="4"/>
  <c r="AP4418" i="4"/>
  <c r="AP4417" i="4"/>
  <c r="AP4416" i="4"/>
  <c r="AP4415" i="4"/>
  <c r="AP4414" i="4"/>
  <c r="AP4413" i="4"/>
  <c r="AP4412" i="4"/>
  <c r="AP4411" i="4"/>
  <c r="AP4410" i="4"/>
  <c r="AP4409" i="4"/>
  <c r="AP4408" i="4"/>
  <c r="AP4407" i="4"/>
  <c r="AP4406" i="4"/>
  <c r="AP4405" i="4"/>
  <c r="AP4404" i="4"/>
  <c r="AP4403" i="4"/>
  <c r="AP4402" i="4"/>
  <c r="AP4401" i="4"/>
  <c r="AP4400" i="4"/>
  <c r="AP4399" i="4"/>
  <c r="AP4398" i="4"/>
  <c r="AP4397" i="4"/>
  <c r="AP4396" i="4"/>
  <c r="AP4395" i="4"/>
  <c r="AP4394" i="4"/>
  <c r="AP4393" i="4"/>
  <c r="AP4392" i="4"/>
  <c r="AP4391" i="4"/>
  <c r="AP4390" i="4"/>
  <c r="AP4389" i="4"/>
  <c r="AP4388" i="4"/>
  <c r="AP4387" i="4"/>
  <c r="AP4386" i="4"/>
  <c r="AP4385" i="4"/>
  <c r="AP4384" i="4"/>
  <c r="AP4383" i="4"/>
  <c r="AP4382" i="4"/>
  <c r="AP4381" i="4"/>
  <c r="AP4380" i="4"/>
  <c r="AP4379" i="4"/>
  <c r="AP4378" i="4"/>
  <c r="AP4377" i="4"/>
  <c r="AP4376" i="4"/>
  <c r="AP4375" i="4"/>
  <c r="AP4374" i="4"/>
  <c r="AP4373" i="4"/>
  <c r="AP4372" i="4"/>
  <c r="AP4371" i="4"/>
  <c r="AP4370" i="4"/>
  <c r="AP4369" i="4"/>
  <c r="AP4368" i="4"/>
  <c r="AP4367" i="4"/>
  <c r="AP4366" i="4"/>
  <c r="AP4365" i="4"/>
  <c r="AP4364" i="4"/>
  <c r="AP4363" i="4"/>
  <c r="AP4362" i="4"/>
  <c r="AP4361" i="4"/>
  <c r="AP4360" i="4"/>
  <c r="AP4359" i="4"/>
  <c r="AP4358" i="4"/>
  <c r="AP4357" i="4"/>
  <c r="AP4356" i="4"/>
  <c r="AP4355" i="4"/>
  <c r="AP4354" i="4"/>
  <c r="AP4353" i="4"/>
  <c r="AP4352" i="4"/>
  <c r="AP4351" i="4"/>
  <c r="AP4350" i="4"/>
  <c r="AP4349" i="4"/>
  <c r="AP4348" i="4"/>
  <c r="AP4347" i="4"/>
  <c r="AP4346" i="4"/>
  <c r="AP4345" i="4"/>
  <c r="AP4344" i="4"/>
  <c r="AP4343" i="4"/>
  <c r="AP4342" i="4"/>
  <c r="AP4341" i="4"/>
  <c r="AP4340" i="4"/>
  <c r="AP4339" i="4"/>
  <c r="AP4338" i="4"/>
  <c r="AP4337" i="4"/>
  <c r="AP4336" i="4"/>
  <c r="AP4335" i="4"/>
  <c r="AP4334" i="4"/>
  <c r="AP4333" i="4"/>
  <c r="AP4332" i="4"/>
  <c r="AP4331" i="4"/>
  <c r="AP4330" i="4"/>
  <c r="AP4329" i="4"/>
  <c r="AP4328" i="4"/>
  <c r="AP4327" i="4"/>
  <c r="AP4326" i="4"/>
  <c r="AP4325" i="4"/>
  <c r="AP4324" i="4"/>
  <c r="AP4323" i="4"/>
  <c r="AP4322" i="4"/>
  <c r="AP4321" i="4"/>
  <c r="AP4320" i="4"/>
  <c r="AP4319" i="4"/>
  <c r="AP4318" i="4"/>
  <c r="AP4317" i="4"/>
  <c r="AP4316" i="4"/>
  <c r="AP4315" i="4"/>
  <c r="AP4314" i="4"/>
  <c r="AP4313" i="4"/>
  <c r="AP4312" i="4"/>
  <c r="AP4311" i="4"/>
  <c r="AP4310" i="4"/>
  <c r="AP4309" i="4"/>
  <c r="AP4308" i="4"/>
  <c r="AP4307" i="4"/>
  <c r="AP4306" i="4"/>
  <c r="AP4305" i="4"/>
  <c r="AP4304" i="4"/>
  <c r="AP4303" i="4"/>
  <c r="AP4302" i="4"/>
  <c r="AP4301" i="4"/>
  <c r="AP4300" i="4"/>
  <c r="AP4299" i="4"/>
  <c r="AP4298" i="4"/>
  <c r="AP4297" i="4"/>
  <c r="AP4296" i="4"/>
  <c r="AP4295" i="4"/>
  <c r="AP4294" i="4"/>
  <c r="AP4293" i="4"/>
  <c r="AP4292" i="4"/>
  <c r="AP4291" i="4"/>
  <c r="AP4290" i="4"/>
  <c r="AP4289" i="4"/>
  <c r="AP4288" i="4"/>
  <c r="AP4287" i="4"/>
  <c r="AP4286" i="4"/>
  <c r="AP4285" i="4"/>
  <c r="AP4284" i="4"/>
  <c r="AP4283" i="4"/>
  <c r="AP4282" i="4"/>
  <c r="AP4281" i="4"/>
  <c r="AP4280" i="4"/>
  <c r="AP4279" i="4"/>
  <c r="AP4278" i="4"/>
  <c r="AP4277" i="4"/>
  <c r="AP4276" i="4"/>
  <c r="AP4275" i="4"/>
  <c r="AP4274" i="4"/>
  <c r="AP4273" i="4"/>
  <c r="AP4272" i="4"/>
  <c r="AP4271" i="4"/>
  <c r="AP4270" i="4"/>
  <c r="AP4269" i="4"/>
  <c r="AP4268" i="4"/>
  <c r="AP4267" i="4"/>
  <c r="AP4266" i="4"/>
  <c r="AP4265" i="4"/>
  <c r="AP4264" i="4"/>
  <c r="AP4263" i="4"/>
  <c r="AP4262" i="4"/>
  <c r="AP4261" i="4"/>
  <c r="AP4260" i="4"/>
  <c r="AP4259" i="4"/>
  <c r="AP4258" i="4"/>
  <c r="AP4257" i="4"/>
  <c r="AP4256" i="4"/>
  <c r="AP4255" i="4"/>
  <c r="AP4254" i="4"/>
  <c r="AP4253" i="4"/>
  <c r="AP4252" i="4"/>
  <c r="AP4251" i="4"/>
  <c r="AP4250" i="4"/>
  <c r="AP4249" i="4"/>
  <c r="AP4248" i="4"/>
  <c r="AP4247" i="4"/>
  <c r="AP4246" i="4"/>
  <c r="AP4245" i="4"/>
  <c r="AP4244" i="4"/>
  <c r="AP4243" i="4"/>
  <c r="AP4242" i="4"/>
  <c r="AP4241" i="4"/>
  <c r="AP4240" i="4"/>
  <c r="AP4239" i="4"/>
  <c r="AP4238" i="4"/>
  <c r="AP4237" i="4"/>
  <c r="AP4236" i="4"/>
  <c r="AP4235" i="4"/>
  <c r="AP4234" i="4"/>
  <c r="AP4233" i="4"/>
  <c r="AP4232" i="4"/>
  <c r="AP4231" i="4"/>
  <c r="AP4230" i="4"/>
  <c r="AP4229" i="4"/>
  <c r="AP4228" i="4"/>
  <c r="AP4227" i="4"/>
  <c r="AP4226" i="4"/>
  <c r="AP4225" i="4"/>
  <c r="AP4224" i="4"/>
  <c r="AP4223" i="4"/>
  <c r="AP4222" i="4"/>
  <c r="AP4221" i="4"/>
  <c r="AP4220" i="4"/>
  <c r="AP4219" i="4"/>
  <c r="AP4218" i="4"/>
  <c r="AP4217" i="4"/>
  <c r="AP4216" i="4"/>
  <c r="AP4215" i="4"/>
  <c r="AP4214" i="4"/>
  <c r="AP4213" i="4"/>
  <c r="AP4212" i="4"/>
  <c r="AP4211" i="4"/>
  <c r="AP4210" i="4"/>
  <c r="AP4209" i="4"/>
  <c r="AP4208" i="4"/>
  <c r="AP4207" i="4"/>
  <c r="AP4206" i="4"/>
  <c r="AP4205" i="4"/>
  <c r="AP4204" i="4"/>
  <c r="AP4203" i="4"/>
  <c r="AP4202" i="4"/>
  <c r="AP4201" i="4"/>
  <c r="AP4200" i="4"/>
  <c r="AP4199" i="4"/>
  <c r="AP4198" i="4"/>
  <c r="AP4197" i="4"/>
  <c r="AP4196" i="4"/>
  <c r="AP4195" i="4"/>
  <c r="AP4194" i="4"/>
  <c r="AP4193" i="4"/>
  <c r="AP4192" i="4"/>
  <c r="AP4191" i="4"/>
  <c r="AP4190" i="4"/>
  <c r="AP4189" i="4"/>
  <c r="AP4188" i="4"/>
  <c r="AP4187" i="4"/>
  <c r="AP4186" i="4"/>
  <c r="AP4185" i="4"/>
  <c r="AP4184" i="4"/>
  <c r="AP4183" i="4"/>
  <c r="AP4182" i="4"/>
  <c r="AP4181" i="4"/>
  <c r="AP4180" i="4"/>
  <c r="AP4179" i="4"/>
  <c r="AP4178" i="4"/>
  <c r="AP4177" i="4"/>
  <c r="AP4176" i="4"/>
  <c r="AP4175" i="4"/>
  <c r="AP4174" i="4"/>
  <c r="AP4173" i="4"/>
  <c r="AP4172" i="4"/>
  <c r="AP4171" i="4"/>
  <c r="AP4170" i="4"/>
  <c r="AP4169" i="4"/>
  <c r="AP4168" i="4"/>
  <c r="AP4167" i="4"/>
  <c r="AP4166" i="4"/>
  <c r="AP4165" i="4"/>
  <c r="AP4164" i="4"/>
  <c r="AP4163" i="4"/>
  <c r="AP4162" i="4"/>
  <c r="AP4161" i="4"/>
  <c r="AP4160" i="4"/>
  <c r="AP4159" i="4"/>
  <c r="AP4158" i="4"/>
  <c r="AP4157" i="4"/>
  <c r="AP4156" i="4"/>
  <c r="AP4155" i="4"/>
  <c r="AP4154" i="4"/>
  <c r="AP4153" i="4"/>
  <c r="AP4152" i="4"/>
  <c r="AP4151" i="4"/>
  <c r="AP4150" i="4"/>
  <c r="AP4149" i="4"/>
  <c r="AP4148" i="4"/>
  <c r="AP4147" i="4"/>
  <c r="AP4146" i="4"/>
  <c r="AP4145" i="4"/>
  <c r="AP4144" i="4"/>
  <c r="AP4143" i="4"/>
  <c r="AP4142" i="4"/>
  <c r="AP4141" i="4"/>
  <c r="AP4140" i="4"/>
  <c r="AP4139" i="4"/>
  <c r="AP4138" i="4"/>
  <c r="AP4137" i="4"/>
  <c r="AP4136" i="4"/>
  <c r="AP4135" i="4"/>
  <c r="AP4134" i="4"/>
  <c r="AP4133" i="4"/>
  <c r="AP4132" i="4"/>
  <c r="AP4131" i="4"/>
  <c r="AP4130" i="4"/>
  <c r="AP4129" i="4"/>
  <c r="AP4128" i="4"/>
  <c r="AP4127" i="4"/>
  <c r="AP4126" i="4"/>
  <c r="AP4125" i="4"/>
  <c r="AP4124" i="4"/>
  <c r="AP4123" i="4"/>
  <c r="AP4122" i="4"/>
  <c r="AP4121" i="4"/>
  <c r="AP4120" i="4"/>
  <c r="AP4119" i="4"/>
  <c r="AP4118" i="4"/>
  <c r="AP4117" i="4"/>
  <c r="AP4116" i="4"/>
  <c r="AP4115" i="4"/>
  <c r="AP4114" i="4"/>
  <c r="AP4113" i="4"/>
  <c r="AP4112" i="4"/>
  <c r="AP4111" i="4"/>
  <c r="AP4110" i="4"/>
  <c r="AP4109" i="4"/>
  <c r="AP4108" i="4"/>
  <c r="AP4107" i="4"/>
  <c r="AP4106" i="4"/>
  <c r="AP4105" i="4"/>
  <c r="AP4104" i="4"/>
  <c r="AP4103" i="4"/>
  <c r="AP4102" i="4"/>
  <c r="AP4101" i="4"/>
  <c r="AP4100" i="4"/>
  <c r="AP4099" i="4"/>
  <c r="AP4098" i="4"/>
  <c r="AP4097" i="4"/>
  <c r="AP4096" i="4"/>
  <c r="AP4095" i="4"/>
  <c r="AP4094" i="4"/>
  <c r="AP4093" i="4"/>
  <c r="AP4092" i="4"/>
  <c r="AP4091" i="4"/>
  <c r="AP4090" i="4"/>
  <c r="AP4089" i="4"/>
  <c r="AP4088" i="4"/>
  <c r="AP4087" i="4"/>
  <c r="AP4086" i="4"/>
  <c r="AP4085" i="4"/>
  <c r="AP4084" i="4"/>
  <c r="AP4083" i="4"/>
  <c r="AP4082" i="4"/>
  <c r="AP4081" i="4"/>
  <c r="AP4080" i="4"/>
  <c r="AP4079" i="4"/>
  <c r="AP4078" i="4"/>
  <c r="AP4077" i="4"/>
  <c r="AP4076" i="4"/>
  <c r="AP4075" i="4"/>
  <c r="AP4074" i="4"/>
  <c r="AP4073" i="4"/>
  <c r="AP4072" i="4"/>
  <c r="AP4071" i="4"/>
  <c r="AP4070" i="4"/>
  <c r="AP4069" i="4"/>
  <c r="AP4068" i="4"/>
  <c r="AP4067" i="4"/>
  <c r="AP4066" i="4"/>
  <c r="AP4065" i="4"/>
  <c r="AP4064" i="4"/>
  <c r="AP4063" i="4"/>
  <c r="AP4062" i="4"/>
  <c r="AP4061" i="4"/>
  <c r="AP4060" i="4"/>
  <c r="AP4059" i="4"/>
  <c r="AP4058" i="4"/>
  <c r="AP4057" i="4"/>
  <c r="AP4056" i="4"/>
  <c r="AP4055" i="4"/>
  <c r="AP4054" i="4"/>
  <c r="AP4053" i="4"/>
  <c r="AP4052" i="4"/>
  <c r="AP4051" i="4"/>
  <c r="AP4050" i="4"/>
  <c r="AP4049" i="4"/>
  <c r="AP4048" i="4"/>
  <c r="AP4047" i="4"/>
  <c r="AP4046" i="4"/>
  <c r="AP4045" i="4"/>
  <c r="AP4044" i="4"/>
  <c r="AP4043" i="4"/>
  <c r="AP4042" i="4"/>
  <c r="AP4041" i="4"/>
  <c r="AP4040" i="4"/>
  <c r="AP4039" i="4"/>
  <c r="AP4038" i="4"/>
  <c r="AP4037" i="4"/>
  <c r="AP4036" i="4"/>
  <c r="AP4035" i="4"/>
  <c r="AP4034" i="4"/>
  <c r="AP4033" i="4"/>
  <c r="AP4032" i="4"/>
  <c r="AP4031" i="4"/>
  <c r="AP4030" i="4"/>
  <c r="AP4029" i="4"/>
  <c r="AP4028" i="4"/>
  <c r="AP4027" i="4"/>
  <c r="AP4026" i="4"/>
  <c r="AP4025" i="4"/>
  <c r="AP4024" i="4"/>
  <c r="AP4023" i="4"/>
  <c r="AP4022" i="4"/>
  <c r="AP4021" i="4"/>
  <c r="AP4020" i="4"/>
  <c r="AP4019" i="4"/>
  <c r="AP4018" i="4"/>
  <c r="AP4017" i="4"/>
  <c r="AP4016" i="4"/>
  <c r="AP4015" i="4"/>
  <c r="AP4014" i="4"/>
  <c r="AP4013" i="4"/>
  <c r="AP4012" i="4"/>
  <c r="AP4011" i="4"/>
  <c r="AP4010" i="4"/>
  <c r="AP4009" i="4"/>
  <c r="AP4008" i="4"/>
  <c r="AP4007" i="4"/>
  <c r="AP4006" i="4"/>
  <c r="AP4005" i="4"/>
  <c r="AP4004" i="4"/>
  <c r="AP4003" i="4"/>
  <c r="AP4002" i="4"/>
  <c r="AP4001" i="4"/>
  <c r="AP4000" i="4"/>
  <c r="AP3999" i="4"/>
  <c r="AP3998" i="4"/>
  <c r="AP3997" i="4"/>
  <c r="AP3996" i="4"/>
  <c r="AP3995" i="4"/>
  <c r="AP3994" i="4"/>
  <c r="AP3993" i="4"/>
  <c r="AP3992" i="4"/>
  <c r="AP3991" i="4"/>
  <c r="AP3990" i="4"/>
  <c r="AP3989" i="4"/>
  <c r="AP3988" i="4"/>
  <c r="AP3987" i="4"/>
  <c r="AP3986" i="4"/>
  <c r="AP3985" i="4"/>
  <c r="AP3984" i="4"/>
  <c r="AP3983" i="4"/>
  <c r="AP3982" i="4"/>
  <c r="AP3981" i="4"/>
  <c r="AP3980" i="4"/>
  <c r="AP3979" i="4"/>
  <c r="AP3978" i="4"/>
  <c r="AP3977" i="4"/>
  <c r="AP3976" i="4"/>
  <c r="AP3975" i="4"/>
  <c r="AP3974" i="4"/>
  <c r="AP3973" i="4"/>
  <c r="AP3972" i="4"/>
  <c r="AP3971" i="4"/>
  <c r="AP3970" i="4"/>
  <c r="AP3969" i="4"/>
  <c r="AP3968" i="4"/>
  <c r="AP3967" i="4"/>
  <c r="AP3966" i="4"/>
  <c r="AP3965" i="4"/>
  <c r="AP3964" i="4"/>
  <c r="AP3963" i="4"/>
  <c r="AP3962" i="4"/>
  <c r="AP3961" i="4"/>
  <c r="AP3960" i="4"/>
  <c r="AP3959" i="4"/>
  <c r="AP3958" i="4"/>
  <c r="AP3957" i="4"/>
  <c r="AP3956" i="4"/>
  <c r="AP3955" i="4"/>
  <c r="AP3954" i="4"/>
  <c r="AP3953" i="4"/>
  <c r="AP3952" i="4"/>
  <c r="AP3951" i="4"/>
  <c r="AP3950" i="4"/>
  <c r="AP3949" i="4"/>
  <c r="AP3948" i="4"/>
  <c r="AP3947" i="4"/>
  <c r="AP3946" i="4"/>
  <c r="AP3945" i="4"/>
  <c r="AP3944" i="4"/>
  <c r="AP3943" i="4"/>
  <c r="AP3942" i="4"/>
  <c r="AP3941" i="4"/>
  <c r="AP3940" i="4"/>
  <c r="AP3939" i="4"/>
  <c r="AP3938" i="4"/>
  <c r="AP3937" i="4"/>
  <c r="AP3936" i="4"/>
  <c r="AP3935" i="4"/>
  <c r="AP3934" i="4"/>
  <c r="AP3933" i="4"/>
  <c r="AP3932" i="4"/>
  <c r="AP3931" i="4"/>
  <c r="AP3930" i="4"/>
  <c r="AP3929" i="4"/>
  <c r="AP3928" i="4"/>
  <c r="AP3927" i="4"/>
  <c r="AP3926" i="4"/>
  <c r="AP3925" i="4"/>
  <c r="AP3924" i="4"/>
  <c r="AP3923" i="4"/>
  <c r="AP3922" i="4"/>
  <c r="AP3921" i="4"/>
  <c r="AP3920" i="4"/>
  <c r="AP3919" i="4"/>
  <c r="AP3918" i="4"/>
  <c r="AP3917" i="4"/>
  <c r="AP3916" i="4"/>
  <c r="AP3915" i="4"/>
  <c r="AP3914" i="4"/>
  <c r="AP3913" i="4"/>
  <c r="AP3912" i="4"/>
  <c r="AP3911" i="4"/>
  <c r="AP3910" i="4"/>
  <c r="AP3909" i="4"/>
  <c r="AP3908" i="4"/>
  <c r="AP3907" i="4"/>
  <c r="AP3906" i="4"/>
  <c r="AP3905" i="4"/>
  <c r="AP3904" i="4"/>
  <c r="AP3903" i="4"/>
  <c r="AP3902" i="4"/>
  <c r="AP3901" i="4"/>
  <c r="AP3900" i="4"/>
  <c r="AP3899" i="4"/>
  <c r="AP3898" i="4"/>
  <c r="AP3897" i="4"/>
  <c r="AP3896" i="4"/>
  <c r="AP3895" i="4"/>
  <c r="AP3894" i="4"/>
  <c r="AP3893" i="4"/>
  <c r="AP3892" i="4"/>
  <c r="AP3891" i="4"/>
  <c r="AP3890" i="4"/>
  <c r="AP3889" i="4"/>
  <c r="AP3888" i="4"/>
  <c r="AP3887" i="4"/>
  <c r="AP3886" i="4"/>
  <c r="AP3885" i="4"/>
  <c r="AP3884" i="4"/>
  <c r="AP3883" i="4"/>
  <c r="AP3882" i="4"/>
  <c r="AP3881" i="4"/>
  <c r="AP3880" i="4"/>
  <c r="AP3879" i="4"/>
  <c r="AP3878" i="4"/>
  <c r="AP3877" i="4"/>
  <c r="AP3876" i="4"/>
  <c r="AP3875" i="4"/>
  <c r="AP3874" i="4"/>
  <c r="AP3873" i="4"/>
  <c r="AP3872" i="4"/>
  <c r="AP3871" i="4"/>
  <c r="AP3870" i="4"/>
  <c r="AP3869" i="4"/>
  <c r="AP3868" i="4"/>
  <c r="AP3867" i="4"/>
  <c r="AP3866" i="4"/>
  <c r="AP3865" i="4"/>
  <c r="AP3864" i="4"/>
  <c r="AP3863" i="4"/>
  <c r="AP3862" i="4"/>
  <c r="AP3861" i="4"/>
  <c r="AP3860" i="4"/>
  <c r="AP3859" i="4"/>
  <c r="AP3858" i="4"/>
  <c r="AP3857" i="4"/>
  <c r="AP3856" i="4"/>
  <c r="AP3855" i="4"/>
  <c r="AP3854" i="4"/>
  <c r="AP3853" i="4"/>
  <c r="AP3852" i="4"/>
  <c r="AP3851" i="4"/>
  <c r="AP3850" i="4"/>
  <c r="AP3849" i="4"/>
  <c r="AP3848" i="4"/>
  <c r="AP3847" i="4"/>
  <c r="AP3846" i="4"/>
  <c r="AP3845" i="4"/>
  <c r="AP3844" i="4"/>
  <c r="AP3843" i="4"/>
  <c r="AP3842" i="4"/>
  <c r="AP3841" i="4"/>
  <c r="AP3840" i="4"/>
  <c r="AP3839" i="4"/>
  <c r="AP3838" i="4"/>
  <c r="AP3837" i="4"/>
  <c r="AP3836" i="4"/>
  <c r="AP3835" i="4"/>
  <c r="AP3834" i="4"/>
  <c r="AP3833" i="4"/>
  <c r="AP3832" i="4"/>
  <c r="AP3831" i="4"/>
  <c r="AP3830" i="4"/>
  <c r="AP3829" i="4"/>
  <c r="AP3828" i="4"/>
  <c r="AP3827" i="4"/>
  <c r="AP3826" i="4"/>
  <c r="AP3825" i="4"/>
  <c r="AP3824" i="4"/>
  <c r="AP3823" i="4"/>
  <c r="AP3822" i="4"/>
  <c r="AP3821" i="4"/>
  <c r="AP3820" i="4"/>
  <c r="AP3819" i="4"/>
  <c r="AP3818" i="4"/>
  <c r="AP3817" i="4"/>
  <c r="AP3816" i="4"/>
  <c r="AP3815" i="4"/>
  <c r="AP3814" i="4"/>
  <c r="AP3813" i="4"/>
  <c r="AP3812" i="4"/>
  <c r="AP3811" i="4"/>
  <c r="AP3810" i="4"/>
  <c r="AP3809" i="4"/>
  <c r="AP3808" i="4"/>
  <c r="AP3807" i="4"/>
  <c r="AP3806" i="4"/>
  <c r="AP3805" i="4"/>
  <c r="AP3804" i="4"/>
  <c r="AP3803" i="4"/>
  <c r="AP3802" i="4"/>
  <c r="AP3801" i="4"/>
  <c r="AP3800" i="4"/>
  <c r="AP3799" i="4"/>
  <c r="AP3798" i="4"/>
  <c r="AP3797" i="4"/>
  <c r="AP3796" i="4"/>
  <c r="AP3795" i="4"/>
  <c r="AP3794" i="4"/>
  <c r="AP3793" i="4"/>
  <c r="AP3792" i="4"/>
  <c r="AP3791" i="4"/>
  <c r="AP3790" i="4"/>
  <c r="AP3789" i="4"/>
  <c r="AP3788" i="4"/>
  <c r="AP3787" i="4"/>
  <c r="AP3786" i="4"/>
  <c r="AP3785" i="4"/>
  <c r="AP3784" i="4"/>
  <c r="AP3783" i="4"/>
  <c r="AP3782" i="4"/>
  <c r="AP3781" i="4"/>
  <c r="AP3780" i="4"/>
  <c r="AP3779" i="4"/>
  <c r="AP3778" i="4"/>
  <c r="AP3777" i="4"/>
  <c r="AP3776" i="4"/>
  <c r="AP3775" i="4"/>
  <c r="AP3774" i="4"/>
  <c r="AP3773" i="4"/>
  <c r="AP3772" i="4"/>
  <c r="AP3771" i="4"/>
  <c r="AP3770" i="4"/>
  <c r="AP3769" i="4"/>
  <c r="AP3768" i="4"/>
  <c r="AP3767" i="4"/>
  <c r="AP3766" i="4"/>
  <c r="AP3765" i="4"/>
  <c r="AP3764" i="4"/>
  <c r="AP3763" i="4"/>
  <c r="AP3762" i="4"/>
  <c r="AP3761" i="4"/>
  <c r="AP3760" i="4"/>
  <c r="AP3759" i="4"/>
  <c r="AP3758" i="4"/>
  <c r="AP3757" i="4"/>
  <c r="AP3756" i="4"/>
  <c r="AP3755" i="4"/>
  <c r="AP3754" i="4"/>
  <c r="AP3753" i="4"/>
  <c r="AP3752" i="4"/>
  <c r="AP3751" i="4"/>
  <c r="AP3750" i="4"/>
  <c r="AP3749" i="4"/>
  <c r="AP3748" i="4"/>
  <c r="AP3747" i="4"/>
  <c r="AP3746" i="4"/>
  <c r="AP3745" i="4"/>
  <c r="AP3744" i="4"/>
  <c r="AP3743" i="4"/>
  <c r="AP3742" i="4"/>
  <c r="AP3741" i="4"/>
  <c r="AP3740" i="4"/>
  <c r="AP3739" i="4"/>
  <c r="AP3738" i="4"/>
  <c r="AP3737" i="4"/>
  <c r="AP3736" i="4"/>
  <c r="AP3735" i="4"/>
  <c r="AP3734" i="4"/>
  <c r="AP3733" i="4"/>
  <c r="AP3732" i="4"/>
  <c r="AP3731" i="4"/>
  <c r="AP3730" i="4"/>
  <c r="AP3729" i="4"/>
  <c r="AP3728" i="4"/>
  <c r="AP3727" i="4"/>
  <c r="AP3726" i="4"/>
  <c r="AP3725" i="4"/>
  <c r="AP3724" i="4"/>
  <c r="AP3723" i="4"/>
  <c r="AP3722" i="4"/>
  <c r="AP3721" i="4"/>
  <c r="AP3720" i="4"/>
  <c r="AP3719" i="4"/>
  <c r="AP3718" i="4"/>
  <c r="AP3717" i="4"/>
  <c r="AP3716" i="4"/>
  <c r="AP3715" i="4"/>
  <c r="AP3714" i="4"/>
  <c r="AP3713" i="4"/>
  <c r="AP3712" i="4"/>
  <c r="AP3711" i="4"/>
  <c r="AP3710" i="4"/>
  <c r="AP3709" i="4"/>
  <c r="AP3708" i="4"/>
  <c r="AP3707" i="4"/>
  <c r="AP3706" i="4"/>
  <c r="AP3705" i="4"/>
  <c r="AP3704" i="4"/>
  <c r="AP3703" i="4"/>
  <c r="AP3702" i="4"/>
  <c r="AP3701" i="4"/>
  <c r="AP3700" i="4"/>
  <c r="AP3699" i="4"/>
  <c r="AP3698" i="4"/>
  <c r="AP3697" i="4"/>
  <c r="AP3696" i="4"/>
  <c r="AP3695" i="4"/>
  <c r="AP3694" i="4"/>
  <c r="AP3693" i="4"/>
  <c r="AP3692" i="4"/>
  <c r="AP3691" i="4"/>
  <c r="AP3690" i="4"/>
  <c r="AP3689" i="4"/>
  <c r="AP3688" i="4"/>
  <c r="AP3687" i="4"/>
  <c r="AP3686" i="4"/>
  <c r="AP3685" i="4"/>
  <c r="AP3684" i="4"/>
  <c r="AP3683" i="4"/>
  <c r="AP3682" i="4"/>
  <c r="AP3681" i="4"/>
  <c r="AP3680" i="4"/>
  <c r="AP3679" i="4"/>
  <c r="AP3678" i="4"/>
  <c r="AP3677" i="4"/>
  <c r="AP3676" i="4"/>
  <c r="AP3675" i="4"/>
  <c r="AP3674" i="4"/>
  <c r="AP3673" i="4"/>
  <c r="AP3672" i="4"/>
  <c r="AP3671" i="4"/>
  <c r="AP3670" i="4"/>
  <c r="AP3669" i="4"/>
  <c r="AP3668" i="4"/>
  <c r="AP3667" i="4"/>
  <c r="AP3666" i="4"/>
  <c r="AP3665" i="4"/>
  <c r="AP3664" i="4"/>
  <c r="AP3663" i="4"/>
  <c r="AP3662" i="4"/>
  <c r="AP3661" i="4"/>
  <c r="AP3660" i="4"/>
  <c r="AP3659" i="4"/>
  <c r="AP3658" i="4"/>
  <c r="AP3657" i="4"/>
  <c r="AP3656" i="4"/>
  <c r="AP3655" i="4"/>
  <c r="AP3654" i="4"/>
  <c r="AP3653" i="4"/>
  <c r="AP3652" i="4"/>
  <c r="AP3651" i="4"/>
  <c r="AP3650" i="4"/>
  <c r="AP3649" i="4"/>
  <c r="AP3648" i="4"/>
  <c r="AP3647" i="4"/>
  <c r="AP3646" i="4"/>
  <c r="AP3645" i="4"/>
  <c r="AP3644" i="4"/>
  <c r="AP3643" i="4"/>
  <c r="AP3642" i="4"/>
  <c r="AP3641" i="4"/>
  <c r="AP3640" i="4"/>
  <c r="AP3639" i="4"/>
  <c r="AP3638" i="4"/>
  <c r="AP3637" i="4"/>
  <c r="AP3636" i="4"/>
  <c r="AP3635" i="4"/>
  <c r="AP3634" i="4"/>
  <c r="AP3633" i="4"/>
  <c r="AP3632" i="4"/>
  <c r="AP3631" i="4"/>
  <c r="AP3630" i="4"/>
  <c r="AP3629" i="4"/>
  <c r="AP3628" i="4"/>
  <c r="AP3627" i="4"/>
  <c r="AP3626" i="4"/>
  <c r="AP3625" i="4"/>
  <c r="AP3624" i="4"/>
  <c r="AP3623" i="4"/>
  <c r="AP3622" i="4"/>
  <c r="AP3621" i="4"/>
  <c r="AP3620" i="4"/>
  <c r="AP3619" i="4"/>
  <c r="AP3618" i="4"/>
  <c r="AP3617" i="4"/>
  <c r="AP3616" i="4"/>
  <c r="AP3615" i="4"/>
  <c r="AP3614" i="4"/>
  <c r="AP3613" i="4"/>
  <c r="AP3612" i="4"/>
  <c r="AP3611" i="4"/>
  <c r="AP3610" i="4"/>
  <c r="AP3609" i="4"/>
  <c r="AP3608" i="4"/>
  <c r="AP3607" i="4"/>
  <c r="AP3606" i="4"/>
  <c r="AP3605" i="4"/>
  <c r="AP3604" i="4"/>
  <c r="AP3603" i="4"/>
  <c r="AP3602" i="4"/>
  <c r="AP3601" i="4"/>
  <c r="AP3600" i="4"/>
  <c r="AP3599" i="4"/>
  <c r="AP3598" i="4"/>
  <c r="AP3597" i="4"/>
  <c r="AP3596" i="4"/>
  <c r="AP3595" i="4"/>
  <c r="AP3594" i="4"/>
  <c r="AP3593" i="4"/>
  <c r="AP3592" i="4"/>
  <c r="AP3591" i="4"/>
  <c r="AP3590" i="4"/>
  <c r="AP3589" i="4"/>
  <c r="AP3588" i="4"/>
  <c r="AP3587" i="4"/>
  <c r="AP3586" i="4"/>
  <c r="AP3585" i="4"/>
  <c r="AP3584" i="4"/>
  <c r="AP3583" i="4"/>
  <c r="AP3582" i="4"/>
  <c r="AP3581" i="4"/>
  <c r="AP3580" i="4"/>
  <c r="AP3579" i="4"/>
  <c r="AP3578" i="4"/>
  <c r="AP3577" i="4"/>
  <c r="AP3576" i="4"/>
  <c r="AP3575" i="4"/>
  <c r="AP3574" i="4"/>
  <c r="AP3573" i="4"/>
  <c r="AP3572" i="4"/>
  <c r="AP3571" i="4"/>
  <c r="AP3570" i="4"/>
  <c r="AP3569" i="4"/>
  <c r="AP3568" i="4"/>
  <c r="AP3567" i="4"/>
  <c r="AP3566" i="4"/>
  <c r="AP3565" i="4"/>
  <c r="AP3564" i="4"/>
  <c r="AP3563" i="4"/>
  <c r="AP3562" i="4"/>
  <c r="AP3561" i="4"/>
  <c r="AP3560" i="4"/>
  <c r="AP3559" i="4"/>
  <c r="AP3558" i="4"/>
  <c r="AP3557" i="4"/>
  <c r="AP3556" i="4"/>
  <c r="AP3555" i="4"/>
  <c r="AP3554" i="4"/>
  <c r="AP3553" i="4"/>
  <c r="AP3552" i="4"/>
  <c r="AP3551" i="4"/>
  <c r="AP3550" i="4"/>
  <c r="AP3549" i="4"/>
  <c r="AP3548" i="4"/>
  <c r="AP3547" i="4"/>
  <c r="AP3546" i="4"/>
  <c r="AP3545" i="4"/>
  <c r="AP3544" i="4"/>
  <c r="AP3543" i="4"/>
  <c r="AP3542" i="4"/>
  <c r="AP3541" i="4"/>
  <c r="AP3540" i="4"/>
  <c r="AP3539" i="4"/>
  <c r="AP3538" i="4"/>
  <c r="AP3537" i="4"/>
  <c r="AP3536" i="4"/>
  <c r="AP3535" i="4"/>
  <c r="AP3534" i="4"/>
  <c r="AP3533" i="4"/>
  <c r="AP3532" i="4"/>
  <c r="AP3531" i="4"/>
  <c r="AP3530" i="4"/>
  <c r="AP3529" i="4"/>
  <c r="AP3528" i="4"/>
  <c r="AP3527" i="4"/>
  <c r="AP3526" i="4"/>
  <c r="AP3525" i="4"/>
  <c r="AP3524" i="4"/>
  <c r="AP3523" i="4"/>
  <c r="AP3522" i="4"/>
  <c r="AP3521" i="4"/>
  <c r="AP3520" i="4"/>
  <c r="AP3519" i="4"/>
  <c r="AP3518" i="4"/>
  <c r="AP3517" i="4"/>
  <c r="AP3516" i="4"/>
  <c r="AP3515" i="4"/>
  <c r="AP3514" i="4"/>
  <c r="AP3513" i="4"/>
  <c r="AP3512" i="4"/>
  <c r="AP3511" i="4"/>
  <c r="AP3510" i="4"/>
  <c r="AP3509" i="4"/>
  <c r="AP3508" i="4"/>
  <c r="AP3507" i="4"/>
  <c r="AP3506" i="4"/>
  <c r="AP3505" i="4"/>
  <c r="AP3504" i="4"/>
  <c r="AP3503" i="4"/>
  <c r="AP3502" i="4"/>
  <c r="AP3501" i="4"/>
  <c r="AP3500" i="4"/>
  <c r="AP3499" i="4"/>
  <c r="AP3498" i="4"/>
  <c r="AP3497" i="4"/>
  <c r="AP3496" i="4"/>
  <c r="AP3495" i="4"/>
  <c r="AP3494" i="4"/>
  <c r="AP3493" i="4"/>
  <c r="AP3492" i="4"/>
  <c r="AP3491" i="4"/>
  <c r="AP3490" i="4"/>
  <c r="AP3489" i="4"/>
  <c r="AP3488" i="4"/>
  <c r="AP3487" i="4"/>
  <c r="AP3486" i="4"/>
  <c r="AP3485" i="4"/>
  <c r="AP3484" i="4"/>
  <c r="AP3483" i="4"/>
  <c r="AP3482" i="4"/>
  <c r="AP3481" i="4"/>
  <c r="AP3480" i="4"/>
  <c r="AP3479" i="4"/>
  <c r="AP3478" i="4"/>
  <c r="AP3477" i="4"/>
  <c r="AP3476" i="4"/>
  <c r="AP3475" i="4"/>
  <c r="AP3474" i="4"/>
  <c r="AP3473" i="4"/>
  <c r="AP3472" i="4"/>
  <c r="AP3471" i="4"/>
  <c r="AP3470" i="4"/>
  <c r="AP3469" i="4"/>
  <c r="AP3468" i="4"/>
  <c r="AP3467" i="4"/>
  <c r="AP3466" i="4"/>
  <c r="AP3465" i="4"/>
  <c r="AP3464" i="4"/>
  <c r="AP3463" i="4"/>
  <c r="AP3462" i="4"/>
  <c r="AP3461" i="4"/>
  <c r="AP3460" i="4"/>
  <c r="AP3459" i="4"/>
  <c r="AP3458" i="4"/>
  <c r="AP3457" i="4"/>
  <c r="AP3456" i="4"/>
  <c r="AP3455" i="4"/>
  <c r="AP3454" i="4"/>
  <c r="AP3453" i="4"/>
  <c r="AP3452" i="4"/>
  <c r="AP3451" i="4"/>
  <c r="AP3450" i="4"/>
  <c r="AP3449" i="4"/>
  <c r="AP3448" i="4"/>
  <c r="AP3447" i="4"/>
  <c r="AP3446" i="4"/>
  <c r="AP3445" i="4"/>
  <c r="AP3444" i="4"/>
  <c r="AP3443" i="4"/>
  <c r="AP3442" i="4"/>
  <c r="AP3441" i="4"/>
  <c r="AP3440" i="4"/>
  <c r="AP3439" i="4"/>
  <c r="AP3438" i="4"/>
  <c r="AP3437" i="4"/>
  <c r="AP3436" i="4"/>
  <c r="AP3435" i="4"/>
  <c r="AP3434" i="4"/>
  <c r="AP3433" i="4"/>
  <c r="AP3432" i="4"/>
  <c r="AP3431" i="4"/>
  <c r="AP3430" i="4"/>
  <c r="AP3429" i="4"/>
  <c r="AP3428" i="4"/>
  <c r="AP3427" i="4"/>
  <c r="AP3426" i="4"/>
  <c r="AP3425" i="4"/>
  <c r="AP3424" i="4"/>
  <c r="AP3423" i="4"/>
  <c r="AP3422" i="4"/>
  <c r="AP3421" i="4"/>
  <c r="AP3420" i="4"/>
  <c r="AP3419" i="4"/>
  <c r="AP3418" i="4"/>
  <c r="AP3417" i="4"/>
  <c r="AP3416" i="4"/>
  <c r="AP3415" i="4"/>
  <c r="AP3414" i="4"/>
  <c r="AP3413" i="4"/>
  <c r="AP3412" i="4"/>
  <c r="AP3411" i="4"/>
  <c r="AP3410" i="4"/>
  <c r="AP3409" i="4"/>
  <c r="AP3408" i="4"/>
  <c r="AP3407" i="4"/>
  <c r="AP3406" i="4"/>
  <c r="AP3405" i="4"/>
  <c r="AP3404" i="4"/>
  <c r="AP3403" i="4"/>
  <c r="AP3402" i="4"/>
  <c r="AP3401" i="4"/>
  <c r="AP3400" i="4"/>
  <c r="AP3399" i="4"/>
  <c r="AP3398" i="4"/>
  <c r="AP3397" i="4"/>
  <c r="AP3396" i="4"/>
  <c r="AP3395" i="4"/>
  <c r="AP3394" i="4"/>
  <c r="AP3393" i="4"/>
  <c r="AP3392" i="4"/>
  <c r="AP3391" i="4"/>
  <c r="AP3390" i="4"/>
  <c r="AP3389" i="4"/>
  <c r="AP3388" i="4"/>
  <c r="AP3387" i="4"/>
  <c r="AP3386" i="4"/>
  <c r="AP3385" i="4"/>
  <c r="AP3384" i="4"/>
  <c r="AP3383" i="4"/>
  <c r="AP3382" i="4"/>
  <c r="AP3381" i="4"/>
  <c r="AP3380" i="4"/>
  <c r="AP3379" i="4"/>
  <c r="AP3378" i="4"/>
  <c r="AP3377" i="4"/>
  <c r="AP3376" i="4"/>
  <c r="AP3375" i="4"/>
  <c r="AP3374" i="4"/>
  <c r="AP3373" i="4"/>
  <c r="AP3372" i="4"/>
  <c r="AP3371" i="4"/>
  <c r="AP3370" i="4"/>
  <c r="AP3369" i="4"/>
  <c r="AP3368" i="4"/>
  <c r="AP3367" i="4"/>
  <c r="AP3366" i="4"/>
  <c r="AP3365" i="4"/>
  <c r="AP3364" i="4"/>
  <c r="AP3363" i="4"/>
  <c r="AP3362" i="4"/>
  <c r="AP3361" i="4"/>
  <c r="AP3360" i="4"/>
  <c r="AP3359" i="4"/>
  <c r="AP3358" i="4"/>
  <c r="AP3357" i="4"/>
  <c r="AP3356" i="4"/>
  <c r="AP3355" i="4"/>
  <c r="AP3354" i="4"/>
  <c r="AP3353" i="4"/>
  <c r="AP3352" i="4"/>
  <c r="AP3351" i="4"/>
  <c r="AP3350" i="4"/>
  <c r="AP3349" i="4"/>
  <c r="AP3348" i="4"/>
  <c r="AP3347" i="4"/>
  <c r="AP3346" i="4"/>
  <c r="AP3345" i="4"/>
  <c r="AP3344" i="4"/>
  <c r="AP3343" i="4"/>
  <c r="AP3342" i="4"/>
  <c r="AP3341" i="4"/>
  <c r="AP3340" i="4"/>
  <c r="AP3339" i="4"/>
  <c r="AP3338" i="4"/>
  <c r="AP3337" i="4"/>
  <c r="AP3336" i="4"/>
  <c r="AP3335" i="4"/>
  <c r="AP3334" i="4"/>
  <c r="AP3333" i="4"/>
  <c r="AP3332" i="4"/>
  <c r="AP3331" i="4"/>
  <c r="AP3330" i="4"/>
  <c r="AP3329" i="4"/>
  <c r="AP3328" i="4"/>
  <c r="AP3327" i="4"/>
  <c r="AP3326" i="4"/>
  <c r="AP3325" i="4"/>
  <c r="AP3324" i="4"/>
  <c r="AP3323" i="4"/>
  <c r="AP3322" i="4"/>
  <c r="AP3321" i="4"/>
  <c r="AP3320" i="4"/>
  <c r="AP3319" i="4"/>
  <c r="AP3318" i="4"/>
  <c r="AP3317" i="4"/>
  <c r="AP3316" i="4"/>
  <c r="AP3315" i="4"/>
  <c r="AP3314" i="4"/>
  <c r="AP3313" i="4"/>
  <c r="AP3312" i="4"/>
  <c r="AP3311" i="4"/>
  <c r="AP3310" i="4"/>
  <c r="AP3309" i="4"/>
  <c r="AP3308" i="4"/>
  <c r="AP3307" i="4"/>
  <c r="AP3306" i="4"/>
  <c r="AP3305" i="4"/>
  <c r="AP3304" i="4"/>
  <c r="AP3303" i="4"/>
  <c r="AP3302" i="4"/>
  <c r="AP3301" i="4"/>
  <c r="AP3300" i="4"/>
  <c r="AP3299" i="4"/>
  <c r="AP3298" i="4"/>
  <c r="AP3297" i="4"/>
  <c r="AP3296" i="4"/>
  <c r="AP3295" i="4"/>
  <c r="AP3294" i="4"/>
  <c r="AP3293" i="4"/>
  <c r="AP3292" i="4"/>
  <c r="AP3291" i="4"/>
  <c r="AP3290" i="4"/>
  <c r="AP3289" i="4"/>
  <c r="AP3288" i="4"/>
  <c r="AP3287" i="4"/>
  <c r="AP3286" i="4"/>
  <c r="AP3285" i="4"/>
  <c r="AP3284" i="4"/>
  <c r="AP3283" i="4"/>
  <c r="AP3282" i="4"/>
  <c r="AP3281" i="4"/>
  <c r="AP3280" i="4"/>
  <c r="AP3279" i="4"/>
  <c r="AP3278" i="4"/>
  <c r="AP3277" i="4"/>
  <c r="AP3276" i="4"/>
  <c r="AP3275" i="4"/>
  <c r="AP3274" i="4"/>
  <c r="AP3273" i="4"/>
  <c r="AP3272" i="4"/>
  <c r="AP3271" i="4"/>
  <c r="AP3270" i="4"/>
  <c r="AP3269" i="4"/>
  <c r="AP3268" i="4"/>
  <c r="AP3267" i="4"/>
  <c r="AP3266" i="4"/>
  <c r="AP3265" i="4"/>
  <c r="AP3264" i="4"/>
  <c r="AP3263" i="4"/>
  <c r="AP3262" i="4"/>
  <c r="AP3261" i="4"/>
  <c r="AP3260" i="4"/>
  <c r="AP3259" i="4"/>
  <c r="AP3258" i="4"/>
  <c r="AP3257" i="4"/>
  <c r="AP3256" i="4"/>
  <c r="AP3255" i="4"/>
  <c r="AP3254" i="4"/>
  <c r="AP3253" i="4"/>
  <c r="AP3252" i="4"/>
  <c r="AP3251" i="4"/>
  <c r="AP3250" i="4"/>
  <c r="AP3249" i="4"/>
  <c r="AP3248" i="4"/>
  <c r="AP3247" i="4"/>
  <c r="AP3246" i="4"/>
  <c r="AP3245" i="4"/>
  <c r="AP3244" i="4"/>
  <c r="AP3243" i="4"/>
  <c r="AP3242" i="4"/>
  <c r="AP3241" i="4"/>
  <c r="AP3240" i="4"/>
  <c r="AP3239" i="4"/>
  <c r="AP3238" i="4"/>
  <c r="AP3237" i="4"/>
  <c r="AP3236" i="4"/>
  <c r="AP3235" i="4"/>
  <c r="AP3234" i="4"/>
  <c r="AP3233" i="4"/>
  <c r="AP3232" i="4"/>
  <c r="AP3231" i="4"/>
  <c r="AP3230" i="4"/>
  <c r="AP3229" i="4"/>
  <c r="AP3228" i="4"/>
  <c r="AP3227" i="4"/>
  <c r="AP3226" i="4"/>
  <c r="AP3225" i="4"/>
  <c r="AP3224" i="4"/>
  <c r="AP3223" i="4"/>
  <c r="AP3222" i="4"/>
  <c r="AP3221" i="4"/>
  <c r="AP3220" i="4"/>
  <c r="AP3219" i="4"/>
  <c r="AP3218" i="4"/>
  <c r="AP3217" i="4"/>
  <c r="AP3216" i="4"/>
  <c r="AP3215" i="4"/>
  <c r="AP3214" i="4"/>
  <c r="AP3213" i="4"/>
  <c r="AP3212" i="4"/>
  <c r="AP3211" i="4"/>
  <c r="AP3210" i="4"/>
  <c r="AP3209" i="4"/>
  <c r="AP3208" i="4"/>
  <c r="AP3207" i="4"/>
  <c r="AP3206" i="4"/>
  <c r="AP3205" i="4"/>
  <c r="AP3204" i="4"/>
  <c r="AP3203" i="4"/>
  <c r="AP3202" i="4"/>
  <c r="AP3201" i="4"/>
  <c r="AP3200" i="4"/>
  <c r="AP3199" i="4"/>
  <c r="AP3198" i="4"/>
  <c r="AP3197" i="4"/>
  <c r="AP3196" i="4"/>
  <c r="AP3195" i="4"/>
  <c r="AP3194" i="4"/>
  <c r="AP3193" i="4"/>
  <c r="AP3192" i="4"/>
  <c r="AP3191" i="4"/>
  <c r="AP3190" i="4"/>
  <c r="AP3189" i="4"/>
  <c r="AP3188" i="4"/>
  <c r="AP3187" i="4"/>
  <c r="AP3186" i="4"/>
  <c r="AP3185" i="4"/>
  <c r="AP3184" i="4"/>
  <c r="AP3183" i="4"/>
  <c r="AP3182" i="4"/>
  <c r="AP3181" i="4"/>
  <c r="AP3180" i="4"/>
  <c r="AP3179" i="4"/>
  <c r="AP3178" i="4"/>
  <c r="AP3177" i="4"/>
  <c r="AP3176" i="4"/>
  <c r="AP3175" i="4"/>
  <c r="AP3174" i="4"/>
  <c r="AP3173" i="4"/>
  <c r="AP3172" i="4"/>
  <c r="AP3171" i="4"/>
  <c r="AP3170" i="4"/>
  <c r="AP3169" i="4"/>
  <c r="AP3168" i="4"/>
  <c r="AP3167" i="4"/>
  <c r="AP3166" i="4"/>
  <c r="AP3165" i="4"/>
  <c r="AP3164" i="4"/>
  <c r="AP3163" i="4"/>
  <c r="AP3162" i="4"/>
  <c r="AP3161" i="4"/>
  <c r="AP3160" i="4"/>
  <c r="AP3159" i="4"/>
  <c r="AP3158" i="4"/>
  <c r="AP3157" i="4"/>
  <c r="AP3156" i="4"/>
  <c r="AP3155" i="4"/>
  <c r="AP3154" i="4"/>
  <c r="AP3153" i="4"/>
  <c r="AP3152" i="4"/>
  <c r="AP3151" i="4"/>
  <c r="AP3150" i="4"/>
  <c r="AP3149" i="4"/>
  <c r="AP3148" i="4"/>
  <c r="AP3147" i="4"/>
  <c r="AP3146" i="4"/>
  <c r="AP3145" i="4"/>
  <c r="AP3144" i="4"/>
  <c r="AP3143" i="4"/>
  <c r="AP3142" i="4"/>
  <c r="AP3141" i="4"/>
  <c r="AP3140" i="4"/>
  <c r="AP3139" i="4"/>
  <c r="AP3138" i="4"/>
  <c r="AP3137" i="4"/>
  <c r="AP3136" i="4"/>
  <c r="AP3135" i="4"/>
  <c r="AP3134" i="4"/>
  <c r="AP3133" i="4"/>
  <c r="AP3132" i="4"/>
  <c r="AP3131" i="4"/>
  <c r="AP3130" i="4"/>
  <c r="AP3129" i="4"/>
  <c r="AP3128" i="4"/>
  <c r="AP3127" i="4"/>
  <c r="AP3126" i="4"/>
  <c r="AP3125" i="4"/>
  <c r="AP3124" i="4"/>
  <c r="AP3123" i="4"/>
  <c r="AP3122" i="4"/>
  <c r="AP3121" i="4"/>
  <c r="AP3120" i="4"/>
  <c r="AP3119" i="4"/>
  <c r="AP3118" i="4"/>
  <c r="AP3117" i="4"/>
  <c r="AP3116" i="4"/>
  <c r="AP3115" i="4"/>
  <c r="AP3114" i="4"/>
  <c r="AP3113" i="4"/>
  <c r="AP3112" i="4"/>
  <c r="AP3111" i="4"/>
  <c r="AP3110" i="4"/>
  <c r="AP3109" i="4"/>
  <c r="AP3108" i="4"/>
  <c r="AP3107" i="4"/>
  <c r="AP3106" i="4"/>
  <c r="AP3105" i="4"/>
  <c r="AP3104" i="4"/>
  <c r="AP3103" i="4"/>
  <c r="AP3102" i="4"/>
  <c r="AP3101" i="4"/>
  <c r="AP3100" i="4"/>
  <c r="AP3099" i="4"/>
  <c r="AP3098" i="4"/>
  <c r="AP3097" i="4"/>
  <c r="AP3096" i="4"/>
  <c r="AP3095" i="4"/>
  <c r="AP3094" i="4"/>
  <c r="AP3093" i="4"/>
  <c r="AP3092" i="4"/>
  <c r="AP3091" i="4"/>
  <c r="AP3090" i="4"/>
  <c r="AP3089" i="4"/>
  <c r="AP3088" i="4"/>
  <c r="AP3087" i="4"/>
  <c r="AP3086" i="4"/>
  <c r="AP3085" i="4"/>
  <c r="AP3084" i="4"/>
  <c r="AP3083" i="4"/>
  <c r="AP3082" i="4"/>
  <c r="AP3081" i="4"/>
  <c r="AP3080" i="4"/>
  <c r="AP3079" i="4"/>
  <c r="AP3078" i="4"/>
  <c r="AP3077" i="4"/>
  <c r="AP3076" i="4"/>
  <c r="AP3075" i="4"/>
  <c r="AP3074" i="4"/>
  <c r="AP3073" i="4"/>
  <c r="AP3072" i="4"/>
  <c r="AP3071" i="4"/>
  <c r="AP3070" i="4"/>
  <c r="AP3069" i="4"/>
  <c r="AP3068" i="4"/>
  <c r="AP3067" i="4"/>
  <c r="AP3066" i="4"/>
  <c r="AP3065" i="4"/>
  <c r="AP3064" i="4"/>
  <c r="AP3063" i="4"/>
  <c r="AP3062" i="4"/>
  <c r="AP3061" i="4"/>
  <c r="AP3060" i="4"/>
  <c r="AP3059" i="4"/>
  <c r="AP3058" i="4"/>
  <c r="AP3057" i="4"/>
  <c r="AP3056" i="4"/>
  <c r="AP3055" i="4"/>
  <c r="AP3054" i="4"/>
  <c r="AP3053" i="4"/>
  <c r="AP3052" i="4"/>
  <c r="AP3051" i="4"/>
  <c r="AP3050" i="4"/>
  <c r="AP3049" i="4"/>
  <c r="AP3048" i="4"/>
  <c r="AP3047" i="4"/>
  <c r="AP3046" i="4"/>
  <c r="AP3045" i="4"/>
  <c r="AP3044" i="4"/>
  <c r="AP3043" i="4"/>
  <c r="AP3042" i="4"/>
  <c r="AP3041" i="4"/>
  <c r="AP3040" i="4"/>
  <c r="AP3039" i="4"/>
  <c r="AP3038" i="4"/>
  <c r="AP3037" i="4"/>
  <c r="AP3036" i="4"/>
  <c r="AP3035" i="4"/>
  <c r="AP3034" i="4"/>
  <c r="AP3033" i="4"/>
  <c r="AP3032" i="4"/>
  <c r="AP3031" i="4"/>
  <c r="AP3030" i="4"/>
  <c r="AP3029" i="4"/>
  <c r="AP3028" i="4"/>
  <c r="AP3027" i="4"/>
  <c r="AP3026" i="4"/>
  <c r="AP3025" i="4"/>
  <c r="AP3024" i="4"/>
  <c r="AP3023" i="4"/>
  <c r="AP3022" i="4"/>
  <c r="AP3021" i="4"/>
  <c r="AP3020" i="4"/>
  <c r="AP3019" i="4"/>
  <c r="AP3018" i="4"/>
  <c r="AP3017" i="4"/>
  <c r="AP3016" i="4"/>
  <c r="AP3015" i="4"/>
  <c r="AP3014" i="4"/>
  <c r="AP3013" i="4"/>
  <c r="AP3012" i="4"/>
  <c r="AP3011" i="4"/>
  <c r="AP3010" i="4"/>
  <c r="AP3009" i="4"/>
  <c r="AP3008" i="4"/>
  <c r="AP3007" i="4"/>
  <c r="AP3006" i="4"/>
  <c r="AP3005" i="4"/>
  <c r="AP3004" i="4"/>
  <c r="AP3003" i="4"/>
  <c r="AP3002" i="4"/>
  <c r="AP3001" i="4"/>
  <c r="AP3000" i="4"/>
  <c r="AP2999" i="4"/>
  <c r="AP2998" i="4"/>
  <c r="AP2997" i="4"/>
  <c r="AP2996" i="4"/>
  <c r="AP2995" i="4"/>
  <c r="AP2994" i="4"/>
  <c r="AP2993" i="4"/>
  <c r="AP2992" i="4"/>
  <c r="AP2991" i="4"/>
  <c r="AP2990" i="4"/>
  <c r="AP2989" i="4"/>
  <c r="AP2988" i="4"/>
  <c r="AP2987" i="4"/>
  <c r="AP2986" i="4"/>
  <c r="AP2985" i="4"/>
  <c r="AP2984" i="4"/>
  <c r="AP2983" i="4"/>
  <c r="AP2982" i="4"/>
  <c r="AP2981" i="4"/>
  <c r="AP2980" i="4"/>
  <c r="AP2979" i="4"/>
  <c r="AP2978" i="4"/>
  <c r="AP2977" i="4"/>
  <c r="AP2976" i="4"/>
  <c r="AP2975" i="4"/>
  <c r="AP2974" i="4"/>
  <c r="AP2973" i="4"/>
  <c r="AP2972" i="4"/>
  <c r="AP2971" i="4"/>
  <c r="AP2970" i="4"/>
  <c r="AP2969" i="4"/>
  <c r="AP2968" i="4"/>
  <c r="AP2967" i="4"/>
  <c r="AP2966" i="4"/>
  <c r="AP2965" i="4"/>
  <c r="AP2964" i="4"/>
  <c r="AP2963" i="4"/>
  <c r="AP2962" i="4"/>
  <c r="AP2961" i="4"/>
  <c r="AP2960" i="4"/>
  <c r="AP2959" i="4"/>
  <c r="AP2958" i="4"/>
  <c r="AP2957" i="4"/>
  <c r="AP2956" i="4"/>
  <c r="AP2955" i="4"/>
  <c r="AP2954" i="4"/>
  <c r="AP2953" i="4"/>
  <c r="AP2952" i="4"/>
  <c r="AP2951" i="4"/>
  <c r="AP2950" i="4"/>
  <c r="AP2949" i="4"/>
  <c r="AP2948" i="4"/>
  <c r="AP2947" i="4"/>
  <c r="AP2946" i="4"/>
  <c r="AP2945" i="4"/>
  <c r="AP2944" i="4"/>
  <c r="AP2943" i="4"/>
  <c r="AP2942" i="4"/>
  <c r="AP2941" i="4"/>
  <c r="AP2940" i="4"/>
  <c r="AP2939" i="4"/>
  <c r="AP2938" i="4"/>
  <c r="AP2937" i="4"/>
  <c r="AP2936" i="4"/>
  <c r="AP2935" i="4"/>
  <c r="AP2934" i="4"/>
  <c r="AP2933" i="4"/>
  <c r="AP2932" i="4"/>
  <c r="AP2931" i="4"/>
  <c r="AP2930" i="4"/>
  <c r="AP2929" i="4"/>
  <c r="AP2928" i="4"/>
  <c r="AP2927" i="4"/>
  <c r="AP2926" i="4"/>
  <c r="AP2925" i="4"/>
  <c r="AP2924" i="4"/>
  <c r="AP2923" i="4"/>
  <c r="AP2922" i="4"/>
  <c r="AP2921" i="4"/>
  <c r="AP2920" i="4"/>
  <c r="AP2919" i="4"/>
  <c r="AP2918" i="4"/>
  <c r="AP2917" i="4"/>
  <c r="AP2916" i="4"/>
  <c r="AP2915" i="4"/>
  <c r="AP2914" i="4"/>
  <c r="AP2913" i="4"/>
  <c r="AP2912" i="4"/>
  <c r="AP2911" i="4"/>
  <c r="AP2910" i="4"/>
  <c r="AP2909" i="4"/>
  <c r="AP2908" i="4"/>
  <c r="AP2907" i="4"/>
  <c r="AP2906" i="4"/>
  <c r="AP2905" i="4"/>
  <c r="AP2904" i="4"/>
  <c r="AP2903" i="4"/>
  <c r="AP2902" i="4"/>
  <c r="AP2901" i="4"/>
  <c r="AP2900" i="4"/>
  <c r="AP2899" i="4"/>
  <c r="AP2898" i="4"/>
  <c r="AP2897" i="4"/>
  <c r="AP2896" i="4"/>
  <c r="AP2895" i="4"/>
  <c r="AP2894" i="4"/>
  <c r="AP2893" i="4"/>
  <c r="AP2892" i="4"/>
  <c r="AP2891" i="4"/>
  <c r="AP2890" i="4"/>
  <c r="AP2889" i="4"/>
  <c r="AP2888" i="4"/>
  <c r="AP2887" i="4"/>
  <c r="AP2886" i="4"/>
  <c r="AP2885" i="4"/>
  <c r="AP2884" i="4"/>
  <c r="AP2883" i="4"/>
  <c r="AP2882" i="4"/>
  <c r="AP2881" i="4"/>
  <c r="AP2880" i="4"/>
  <c r="AP2879" i="4"/>
  <c r="AP2878" i="4"/>
  <c r="AP2877" i="4"/>
  <c r="AP2876" i="4"/>
  <c r="AP2875" i="4"/>
  <c r="AP2874" i="4"/>
  <c r="AP2873" i="4"/>
  <c r="AP2872" i="4"/>
  <c r="AP2871" i="4"/>
  <c r="AP2870" i="4"/>
  <c r="AP2869" i="4"/>
  <c r="AP2868" i="4"/>
  <c r="AP2867" i="4"/>
  <c r="AP2866" i="4"/>
  <c r="AP2865" i="4"/>
  <c r="AP2864" i="4"/>
  <c r="AP2863" i="4"/>
  <c r="AP2862" i="4"/>
  <c r="AP2861" i="4"/>
  <c r="AP2860" i="4"/>
  <c r="AP2859" i="4"/>
  <c r="AP2858" i="4"/>
  <c r="AP2857" i="4"/>
  <c r="AP2856" i="4"/>
  <c r="AP2855" i="4"/>
  <c r="AP2854" i="4"/>
  <c r="AP2853" i="4"/>
  <c r="AP2852" i="4"/>
  <c r="AP2851" i="4"/>
  <c r="AP2850" i="4"/>
  <c r="AP2849" i="4"/>
  <c r="AP2848" i="4"/>
  <c r="AP2847" i="4"/>
  <c r="AP2846" i="4"/>
  <c r="AP2845" i="4"/>
  <c r="AP2844" i="4"/>
  <c r="AP2843" i="4"/>
  <c r="AP2842" i="4"/>
  <c r="AP2841" i="4"/>
  <c r="AP2840" i="4"/>
  <c r="AP2839" i="4"/>
  <c r="AP2838" i="4"/>
  <c r="AP2837" i="4"/>
  <c r="AP2836" i="4"/>
  <c r="AP2835" i="4"/>
  <c r="AP2834" i="4"/>
  <c r="AP2833" i="4"/>
  <c r="AP2832" i="4"/>
  <c r="AP2831" i="4"/>
  <c r="AP2830" i="4"/>
  <c r="AP2829" i="4"/>
  <c r="AP2828" i="4"/>
  <c r="AP2827" i="4"/>
  <c r="AP2826" i="4"/>
  <c r="AP2825" i="4"/>
  <c r="AP2824" i="4"/>
  <c r="AP2823" i="4"/>
  <c r="AP2822" i="4"/>
  <c r="AP2821" i="4"/>
  <c r="AP2820" i="4"/>
  <c r="AP2819" i="4"/>
  <c r="AP2818" i="4"/>
  <c r="AP2817" i="4"/>
  <c r="AP2816" i="4"/>
  <c r="AP2815" i="4"/>
  <c r="AP2814" i="4"/>
  <c r="AP2813" i="4"/>
  <c r="AP2812" i="4"/>
  <c r="AP2811" i="4"/>
  <c r="AP2810" i="4"/>
  <c r="AP2809" i="4"/>
  <c r="AP2808" i="4"/>
  <c r="AP2807" i="4"/>
  <c r="AP2806" i="4"/>
  <c r="AP2805" i="4"/>
  <c r="AP2804" i="4"/>
  <c r="AP2803" i="4"/>
  <c r="AP2802" i="4"/>
  <c r="AP2801" i="4"/>
  <c r="AP2800" i="4"/>
  <c r="AP2799" i="4"/>
  <c r="AP2798" i="4"/>
  <c r="AP2797" i="4"/>
  <c r="AP2796" i="4"/>
  <c r="AP2795" i="4"/>
  <c r="AP2794" i="4"/>
  <c r="AP2793" i="4"/>
  <c r="AP2792" i="4"/>
  <c r="AP2791" i="4"/>
  <c r="AP2790" i="4"/>
  <c r="AP2789" i="4"/>
  <c r="AP2788" i="4"/>
  <c r="AP2787" i="4"/>
  <c r="AP2786" i="4"/>
  <c r="AP2785" i="4"/>
  <c r="AP2784" i="4"/>
  <c r="AP2783" i="4"/>
  <c r="AP2782" i="4"/>
  <c r="AP2781" i="4"/>
  <c r="AP2780" i="4"/>
  <c r="AP2779" i="4"/>
  <c r="AP2778" i="4"/>
  <c r="AP2777" i="4"/>
  <c r="AP2776" i="4"/>
  <c r="AP2775" i="4"/>
  <c r="AP2774" i="4"/>
  <c r="AP2773" i="4"/>
  <c r="AP2772" i="4"/>
  <c r="AP2771" i="4"/>
  <c r="AP2770" i="4"/>
  <c r="AP2769" i="4"/>
  <c r="AP2768" i="4"/>
  <c r="AP2767" i="4"/>
  <c r="AP2766" i="4"/>
  <c r="AP2765" i="4"/>
  <c r="AP2764" i="4"/>
  <c r="AP2763" i="4"/>
  <c r="AP2762" i="4"/>
  <c r="AP2761" i="4"/>
  <c r="AP2760" i="4"/>
  <c r="AP2759" i="4"/>
  <c r="AP2758" i="4"/>
  <c r="AP2757" i="4"/>
  <c r="AP2756" i="4"/>
  <c r="AP2755" i="4"/>
  <c r="AP2754" i="4"/>
  <c r="AP2753" i="4"/>
  <c r="AP2752" i="4"/>
  <c r="AP2751" i="4"/>
  <c r="AP2750" i="4"/>
  <c r="AP2749" i="4"/>
  <c r="AP2748" i="4"/>
  <c r="AP2747" i="4"/>
  <c r="AP2746" i="4"/>
  <c r="AP2745" i="4"/>
  <c r="AP2744" i="4"/>
  <c r="AP2743" i="4"/>
  <c r="AP2742" i="4"/>
  <c r="AP2741" i="4"/>
  <c r="AP2740" i="4"/>
  <c r="AP2739" i="4"/>
  <c r="AP2738" i="4"/>
  <c r="AP2737" i="4"/>
  <c r="AP2736" i="4"/>
  <c r="AP2735" i="4"/>
  <c r="AP2734" i="4"/>
  <c r="AP2733" i="4"/>
  <c r="AP2732" i="4"/>
  <c r="AP2731" i="4"/>
  <c r="AP2730" i="4"/>
  <c r="AP2729" i="4"/>
  <c r="AP2728" i="4"/>
  <c r="AP2727" i="4"/>
  <c r="AP2726" i="4"/>
  <c r="AP2725" i="4"/>
  <c r="AP2724" i="4"/>
  <c r="AP2723" i="4"/>
  <c r="AP2722" i="4"/>
  <c r="AP2721" i="4"/>
  <c r="AP2720" i="4"/>
  <c r="AP2719" i="4"/>
  <c r="AP2718" i="4"/>
  <c r="AP2717" i="4"/>
  <c r="AP2716" i="4"/>
  <c r="AP2715" i="4"/>
  <c r="AP2714" i="4"/>
  <c r="AP2713" i="4"/>
  <c r="AP2712" i="4"/>
  <c r="AP2711" i="4"/>
  <c r="AP2710" i="4"/>
  <c r="AP2709" i="4"/>
  <c r="AP2708" i="4"/>
  <c r="AP2707" i="4"/>
  <c r="AP2706" i="4"/>
  <c r="AP2705" i="4"/>
  <c r="AP2704" i="4"/>
  <c r="AP2703" i="4"/>
  <c r="AP2702" i="4"/>
  <c r="AP2701" i="4"/>
  <c r="AP2700" i="4"/>
  <c r="AP2699" i="4"/>
  <c r="AP2698" i="4"/>
  <c r="AP2697" i="4"/>
  <c r="AP2696" i="4"/>
  <c r="AP2695" i="4"/>
  <c r="AP2694" i="4"/>
  <c r="AP2693" i="4"/>
  <c r="AP2692" i="4"/>
  <c r="AP2691" i="4"/>
  <c r="AP2690" i="4"/>
  <c r="AP2689" i="4"/>
  <c r="AP2688" i="4"/>
  <c r="AP2687" i="4"/>
  <c r="AP2686" i="4"/>
  <c r="AP2685" i="4"/>
  <c r="AP2684" i="4"/>
  <c r="AP2683" i="4"/>
  <c r="AP2682" i="4"/>
  <c r="AP2681" i="4"/>
  <c r="AP2680" i="4"/>
  <c r="AP2679" i="4"/>
  <c r="AP2678" i="4"/>
  <c r="AP2677" i="4"/>
  <c r="AP2676" i="4"/>
  <c r="AP2675" i="4"/>
  <c r="AP2674" i="4"/>
  <c r="AP2673" i="4"/>
  <c r="AP2672" i="4"/>
  <c r="AP2671" i="4"/>
  <c r="AP2670" i="4"/>
  <c r="AP2669" i="4"/>
  <c r="AP2668" i="4"/>
  <c r="AP2667" i="4"/>
  <c r="AP2666" i="4"/>
  <c r="AP2665" i="4"/>
  <c r="AP2664" i="4"/>
  <c r="AP2663" i="4"/>
  <c r="AP2662" i="4"/>
  <c r="AP2661" i="4"/>
  <c r="AP2660" i="4"/>
  <c r="AP2659" i="4"/>
  <c r="AP2658" i="4"/>
  <c r="AP2657" i="4"/>
  <c r="AP2656" i="4"/>
  <c r="AP2655" i="4"/>
  <c r="AP2654" i="4"/>
  <c r="AP2653" i="4"/>
  <c r="AP2652" i="4"/>
  <c r="AP2651" i="4"/>
  <c r="AP2650" i="4"/>
  <c r="AP2649" i="4"/>
  <c r="AP2648" i="4"/>
  <c r="AP2647" i="4"/>
  <c r="AP2646" i="4"/>
  <c r="AP2645" i="4"/>
  <c r="AP2644" i="4"/>
  <c r="AP2643" i="4"/>
  <c r="AP2642" i="4"/>
  <c r="AP2641" i="4"/>
  <c r="AP2640" i="4"/>
  <c r="AP2639" i="4"/>
  <c r="AP2638" i="4"/>
  <c r="AP2637" i="4"/>
  <c r="AP2636" i="4"/>
  <c r="AP2635" i="4"/>
  <c r="AP2634" i="4"/>
  <c r="AP2633" i="4"/>
  <c r="AP2632" i="4"/>
  <c r="AP2631" i="4"/>
  <c r="AP2630" i="4"/>
  <c r="AP2629" i="4"/>
  <c r="AP2628" i="4"/>
  <c r="AP2627" i="4"/>
  <c r="AP2626" i="4"/>
  <c r="AP2625" i="4"/>
  <c r="AP2624" i="4"/>
  <c r="AP2623" i="4"/>
  <c r="AP2622" i="4"/>
  <c r="AP2621" i="4"/>
  <c r="AP2620" i="4"/>
  <c r="AP2619" i="4"/>
  <c r="AP2618" i="4"/>
  <c r="AP2617" i="4"/>
  <c r="AP2616" i="4"/>
  <c r="AP2615" i="4"/>
  <c r="AP2614" i="4"/>
  <c r="AP2613" i="4"/>
  <c r="AP2612" i="4"/>
  <c r="AP2611" i="4"/>
  <c r="AP2610" i="4"/>
  <c r="AP2609" i="4"/>
  <c r="AP2608" i="4"/>
  <c r="AP2607" i="4"/>
  <c r="AP2606" i="4"/>
  <c r="AP2605" i="4"/>
  <c r="AP2604" i="4"/>
  <c r="AP2603" i="4"/>
  <c r="AP2602" i="4"/>
  <c r="AP2601" i="4"/>
  <c r="AP2600" i="4"/>
  <c r="AP2599" i="4"/>
  <c r="AP2598" i="4"/>
  <c r="AP2597" i="4"/>
  <c r="AP2596" i="4"/>
  <c r="AP2595" i="4"/>
  <c r="AP2594" i="4"/>
  <c r="AP2593" i="4"/>
  <c r="AP2592" i="4"/>
  <c r="AP2591" i="4"/>
  <c r="AP2590" i="4"/>
  <c r="AP2589" i="4"/>
  <c r="AP2588" i="4"/>
  <c r="AP2587" i="4"/>
  <c r="AP2586" i="4"/>
  <c r="AP2585" i="4"/>
  <c r="AP2584" i="4"/>
  <c r="AP2583" i="4"/>
  <c r="AP2582" i="4"/>
  <c r="AP2581" i="4"/>
  <c r="AP2580" i="4"/>
  <c r="AP2579" i="4"/>
  <c r="AP2578" i="4"/>
  <c r="AP2577" i="4"/>
  <c r="AP2576" i="4"/>
  <c r="AP2575" i="4"/>
  <c r="AP2574" i="4"/>
  <c r="AP2573" i="4"/>
  <c r="AP2572" i="4"/>
  <c r="AP2571" i="4"/>
  <c r="AP2570" i="4"/>
  <c r="AP2569" i="4"/>
  <c r="AP2568" i="4"/>
  <c r="AP2567" i="4"/>
  <c r="AP2566" i="4"/>
  <c r="AP2565" i="4"/>
  <c r="AP2564" i="4"/>
  <c r="AP2563" i="4"/>
  <c r="AP2562" i="4"/>
  <c r="AP2561" i="4"/>
  <c r="AP2560" i="4"/>
  <c r="AP2559" i="4"/>
  <c r="AP2558" i="4"/>
  <c r="AP2557" i="4"/>
  <c r="AP2556" i="4"/>
  <c r="AP2555" i="4"/>
  <c r="AP2554" i="4"/>
  <c r="AP2553" i="4"/>
  <c r="AP2552" i="4"/>
  <c r="AP2551" i="4"/>
  <c r="AP2550" i="4"/>
  <c r="AP2549" i="4"/>
  <c r="AP2548" i="4"/>
  <c r="AP2547" i="4"/>
  <c r="AP2546" i="4"/>
  <c r="AP2545" i="4"/>
  <c r="AP2544" i="4"/>
  <c r="AP2543" i="4"/>
  <c r="AP2542" i="4"/>
  <c r="AP2541" i="4"/>
  <c r="AP2540" i="4"/>
  <c r="AP2539" i="4"/>
  <c r="AP2538" i="4"/>
  <c r="AP2537" i="4"/>
  <c r="AP2536" i="4"/>
  <c r="AP2535" i="4"/>
  <c r="AP2534" i="4"/>
  <c r="AP2533" i="4"/>
  <c r="AP2532" i="4"/>
  <c r="AP2531" i="4"/>
  <c r="AP2530" i="4"/>
  <c r="AP2529" i="4"/>
  <c r="AP2528" i="4"/>
  <c r="AP2527" i="4"/>
  <c r="AP2526" i="4"/>
  <c r="AP2525" i="4"/>
  <c r="AP2524" i="4"/>
  <c r="AP2523" i="4"/>
  <c r="AP2522" i="4"/>
  <c r="AP2521" i="4"/>
  <c r="AP2520" i="4"/>
  <c r="AP2519" i="4"/>
  <c r="AP2518" i="4"/>
  <c r="AP2517" i="4"/>
  <c r="AP2516" i="4"/>
  <c r="AP2515" i="4"/>
  <c r="AP2514" i="4"/>
  <c r="AP2513" i="4"/>
  <c r="AP2512" i="4"/>
  <c r="AP2511" i="4"/>
  <c r="AP2510" i="4"/>
  <c r="AP2509" i="4"/>
  <c r="AP2508" i="4"/>
  <c r="AP2507" i="4"/>
  <c r="AP2506" i="4"/>
  <c r="AP2505" i="4"/>
  <c r="AP2504" i="4"/>
  <c r="AP2503" i="4"/>
  <c r="AP2502" i="4"/>
  <c r="AP2501" i="4"/>
  <c r="AP2500" i="4"/>
  <c r="AP2499" i="4"/>
  <c r="AP2498" i="4"/>
  <c r="AP2497" i="4"/>
  <c r="AP2496" i="4"/>
  <c r="AP2495" i="4"/>
  <c r="AP2494" i="4"/>
  <c r="AP2493" i="4"/>
  <c r="AP2492" i="4"/>
  <c r="AP2491" i="4"/>
  <c r="AP2490" i="4"/>
  <c r="AP2489" i="4"/>
  <c r="AP2488" i="4"/>
  <c r="AP2487" i="4"/>
  <c r="AP2486" i="4"/>
  <c r="AP2485" i="4"/>
  <c r="AP2484" i="4"/>
  <c r="AP2483" i="4"/>
  <c r="AP2482" i="4"/>
  <c r="AP2481" i="4"/>
  <c r="AP2480" i="4"/>
  <c r="AP2479" i="4"/>
  <c r="AP2478" i="4"/>
  <c r="AP2477" i="4"/>
  <c r="AP2476" i="4"/>
  <c r="AP2475" i="4"/>
  <c r="AP2474" i="4"/>
  <c r="AP2473" i="4"/>
  <c r="AP2472" i="4"/>
  <c r="AP2471" i="4"/>
  <c r="AP2470" i="4"/>
  <c r="AP2469" i="4"/>
  <c r="AP2468" i="4"/>
  <c r="AP2467" i="4"/>
  <c r="AP2466" i="4"/>
  <c r="AP2465" i="4"/>
  <c r="AP2464" i="4"/>
  <c r="AP2463" i="4"/>
  <c r="AP2462" i="4"/>
  <c r="AP2461" i="4"/>
  <c r="AP2460" i="4"/>
  <c r="AP2459" i="4"/>
  <c r="AP2458" i="4"/>
  <c r="AP2457" i="4"/>
  <c r="AP2456" i="4"/>
  <c r="AP2455" i="4"/>
  <c r="AP2454" i="4"/>
  <c r="AP2453" i="4"/>
  <c r="AP2452" i="4"/>
  <c r="AP2451" i="4"/>
  <c r="AP2450" i="4"/>
  <c r="AP2449" i="4"/>
  <c r="AP2448" i="4"/>
  <c r="AP2447" i="4"/>
  <c r="AP2446" i="4"/>
  <c r="AP2445" i="4"/>
  <c r="AP2444" i="4"/>
  <c r="AP2443" i="4"/>
  <c r="AP2442" i="4"/>
  <c r="AP2441" i="4"/>
  <c r="AP2440" i="4"/>
  <c r="AP2439" i="4"/>
  <c r="AP2438" i="4"/>
  <c r="AP2437" i="4"/>
  <c r="AP2436" i="4"/>
  <c r="AP2435" i="4"/>
  <c r="AP2434" i="4"/>
  <c r="AP2433" i="4"/>
  <c r="AP2432" i="4"/>
  <c r="AP2431" i="4"/>
  <c r="AP2430" i="4"/>
  <c r="AP2429" i="4"/>
  <c r="AP2428" i="4"/>
  <c r="AP2427" i="4"/>
  <c r="AP2426" i="4"/>
  <c r="AP2425" i="4"/>
  <c r="AP2424" i="4"/>
  <c r="AP2423" i="4"/>
  <c r="AP2422" i="4"/>
  <c r="AP2421" i="4"/>
  <c r="AP2420" i="4"/>
  <c r="AP2419" i="4"/>
  <c r="AP2418" i="4"/>
  <c r="AP2417" i="4"/>
  <c r="AP2416" i="4"/>
  <c r="AP2415" i="4"/>
  <c r="AP2414" i="4"/>
  <c r="AP2413" i="4"/>
  <c r="AP2412" i="4"/>
  <c r="AP2411" i="4"/>
  <c r="AP2410" i="4"/>
  <c r="AP2409" i="4"/>
  <c r="AP2408" i="4"/>
  <c r="AP2407" i="4"/>
  <c r="AP2406" i="4"/>
  <c r="AP2405" i="4"/>
  <c r="AP2404" i="4"/>
  <c r="AP2403" i="4"/>
  <c r="AP2402" i="4"/>
  <c r="AP2401" i="4"/>
  <c r="AP2400" i="4"/>
  <c r="AP2399" i="4"/>
  <c r="AP2398" i="4"/>
  <c r="AP2397" i="4"/>
  <c r="AP2396" i="4"/>
  <c r="AP2395" i="4"/>
  <c r="AP2394" i="4"/>
  <c r="AP2393" i="4"/>
  <c r="AP2392" i="4"/>
  <c r="AP2391" i="4"/>
  <c r="AP2390" i="4"/>
  <c r="AP2389" i="4"/>
  <c r="AP2388" i="4"/>
  <c r="AP2387" i="4"/>
  <c r="AP2386" i="4"/>
  <c r="AP2385" i="4"/>
  <c r="AP2384" i="4"/>
  <c r="AP2383" i="4"/>
  <c r="AP2382" i="4"/>
  <c r="AP2381" i="4"/>
  <c r="AP2380" i="4"/>
  <c r="AP2379" i="4"/>
  <c r="AP2378" i="4"/>
  <c r="AP2377" i="4"/>
  <c r="AP2376" i="4"/>
  <c r="AP2375" i="4"/>
  <c r="AP2374" i="4"/>
  <c r="AP2373" i="4"/>
  <c r="AP2372" i="4"/>
  <c r="AP2371" i="4"/>
  <c r="AP2370" i="4"/>
  <c r="AP2369" i="4"/>
  <c r="AP2368" i="4"/>
  <c r="AP2367" i="4"/>
  <c r="AP2366" i="4"/>
  <c r="AP2365" i="4"/>
  <c r="AP2364" i="4"/>
  <c r="AP2363" i="4"/>
  <c r="AP2362" i="4"/>
  <c r="AP2361" i="4"/>
  <c r="AP2360" i="4"/>
  <c r="AP2359" i="4"/>
  <c r="AP2358" i="4"/>
  <c r="AP2357" i="4"/>
  <c r="AP2356" i="4"/>
  <c r="AP2355" i="4"/>
  <c r="AP2354" i="4"/>
  <c r="AP2353" i="4"/>
  <c r="AP2352" i="4"/>
  <c r="AP2351" i="4"/>
  <c r="AP2350" i="4"/>
  <c r="AP2349" i="4"/>
  <c r="AP2348" i="4"/>
  <c r="AP2347" i="4"/>
  <c r="AP2346" i="4"/>
  <c r="AP2345" i="4"/>
  <c r="AP2344" i="4"/>
  <c r="AP2343" i="4"/>
  <c r="AP2342" i="4"/>
  <c r="AP2341" i="4"/>
  <c r="AP2340" i="4"/>
  <c r="AP2339" i="4"/>
  <c r="AP2338" i="4"/>
  <c r="AP2337" i="4"/>
  <c r="AP2336" i="4"/>
  <c r="AP2335" i="4"/>
  <c r="AP2334" i="4"/>
  <c r="AP2333" i="4"/>
  <c r="AP2332" i="4"/>
  <c r="AP2331" i="4"/>
  <c r="AP2330" i="4"/>
  <c r="AP2329" i="4"/>
  <c r="AP2328" i="4"/>
  <c r="AP2327" i="4"/>
  <c r="AP2326" i="4"/>
  <c r="AP2325" i="4"/>
  <c r="AP2324" i="4"/>
  <c r="AP2323" i="4"/>
  <c r="AP2322" i="4"/>
  <c r="AP2321" i="4"/>
  <c r="AP2320" i="4"/>
  <c r="AP2319" i="4"/>
  <c r="AP2318" i="4"/>
  <c r="AP2317" i="4"/>
  <c r="AP2316" i="4"/>
  <c r="AP2315" i="4"/>
  <c r="AP2314" i="4"/>
  <c r="AP2313" i="4"/>
  <c r="AP2312" i="4"/>
  <c r="AP2311" i="4"/>
  <c r="AP2310" i="4"/>
  <c r="AP2309" i="4"/>
  <c r="AP2308" i="4"/>
  <c r="AP2307" i="4"/>
  <c r="AP2306" i="4"/>
  <c r="AP2305" i="4"/>
  <c r="AP2304" i="4"/>
  <c r="AP2303" i="4"/>
  <c r="AP2302" i="4"/>
  <c r="AP2301" i="4"/>
  <c r="AP2300" i="4"/>
  <c r="AP2299" i="4"/>
  <c r="AP2298" i="4"/>
  <c r="AP2297" i="4"/>
  <c r="AP2296" i="4"/>
  <c r="AP2295" i="4"/>
  <c r="AP2294" i="4"/>
  <c r="AP2293" i="4"/>
  <c r="AP2292" i="4"/>
  <c r="AP2291" i="4"/>
  <c r="AP2290" i="4"/>
  <c r="AP2289" i="4"/>
  <c r="AP2288" i="4"/>
  <c r="AP2287" i="4"/>
  <c r="AP2286" i="4"/>
  <c r="AP2285" i="4"/>
  <c r="AP2284" i="4"/>
  <c r="AP2283" i="4"/>
  <c r="AP2282" i="4"/>
  <c r="AP2281" i="4"/>
  <c r="AP2280" i="4"/>
  <c r="AP2279" i="4"/>
  <c r="AP2278" i="4"/>
  <c r="AP2277" i="4"/>
  <c r="AP2276" i="4"/>
  <c r="AP2275" i="4"/>
  <c r="AP2274" i="4"/>
  <c r="AP2273" i="4"/>
  <c r="AP2272" i="4"/>
  <c r="AP2271" i="4"/>
  <c r="AP2270" i="4"/>
  <c r="AP2269" i="4"/>
  <c r="AP2268" i="4"/>
  <c r="AP2267" i="4"/>
  <c r="AP2266" i="4"/>
  <c r="AP2265" i="4"/>
  <c r="AP2264" i="4"/>
  <c r="AP2263" i="4"/>
  <c r="AP2262" i="4"/>
  <c r="AP2261" i="4"/>
  <c r="AP2260" i="4"/>
  <c r="AP2259" i="4"/>
  <c r="AP2258" i="4"/>
  <c r="AP2257" i="4"/>
  <c r="AP2256" i="4"/>
  <c r="AP2255" i="4"/>
  <c r="AP2254" i="4"/>
  <c r="AP2253" i="4"/>
  <c r="AP2252" i="4"/>
  <c r="AP2251" i="4"/>
  <c r="AP2250" i="4"/>
  <c r="AP2249" i="4"/>
  <c r="AP2248" i="4"/>
  <c r="AP2247" i="4"/>
  <c r="AP2246" i="4"/>
  <c r="AP2245" i="4"/>
  <c r="AP2244" i="4"/>
  <c r="AP2243" i="4"/>
  <c r="AP2242" i="4"/>
  <c r="AP2241" i="4"/>
  <c r="AP2240" i="4"/>
  <c r="AP2239" i="4"/>
  <c r="AP2238" i="4"/>
  <c r="AP2237" i="4"/>
  <c r="AP2236" i="4"/>
  <c r="AP2235" i="4"/>
  <c r="AP2234" i="4"/>
  <c r="AP2233" i="4"/>
  <c r="AP2232" i="4"/>
  <c r="AP2231" i="4"/>
  <c r="AP2230" i="4"/>
  <c r="AP2229" i="4"/>
  <c r="AP2228" i="4"/>
  <c r="AP2227" i="4"/>
  <c r="AP2226" i="4"/>
  <c r="AP2225" i="4"/>
  <c r="AP2224" i="4"/>
  <c r="AP2223" i="4"/>
  <c r="AP2222" i="4"/>
  <c r="AP2221" i="4"/>
  <c r="AP2220" i="4"/>
  <c r="AP2219" i="4"/>
  <c r="AP2218" i="4"/>
  <c r="AP2217" i="4"/>
  <c r="AP2216" i="4"/>
  <c r="AP2215" i="4"/>
  <c r="AP2214" i="4"/>
  <c r="AP2213" i="4"/>
  <c r="AP2212" i="4"/>
  <c r="AP2211" i="4"/>
  <c r="AP2210" i="4"/>
  <c r="AP2209" i="4"/>
  <c r="AP2208" i="4"/>
  <c r="AP2207" i="4"/>
  <c r="AP2206" i="4"/>
  <c r="AP2205" i="4"/>
  <c r="AP2204" i="4"/>
  <c r="AP2203" i="4"/>
  <c r="AP2202" i="4"/>
  <c r="AP2201" i="4"/>
  <c r="AP2200" i="4"/>
  <c r="AP2199" i="4"/>
  <c r="AP2198" i="4"/>
  <c r="AP2197" i="4"/>
  <c r="AP2196" i="4"/>
  <c r="AP2195" i="4"/>
  <c r="AP2194" i="4"/>
  <c r="AP2193" i="4"/>
  <c r="AP2192" i="4"/>
  <c r="AP2191" i="4"/>
  <c r="AP2190" i="4"/>
  <c r="AP2189" i="4"/>
  <c r="AP2188" i="4"/>
  <c r="AP2187" i="4"/>
  <c r="AP2186" i="4"/>
  <c r="AP2185" i="4"/>
  <c r="AP2184" i="4"/>
  <c r="AP2183" i="4"/>
  <c r="AP2182" i="4"/>
  <c r="AP2181" i="4"/>
  <c r="AP2180" i="4"/>
  <c r="AP2179" i="4"/>
  <c r="AP2178" i="4"/>
  <c r="AP2177" i="4"/>
  <c r="AP2176" i="4"/>
  <c r="AP2175" i="4"/>
  <c r="AP2174" i="4"/>
  <c r="AP2173" i="4"/>
  <c r="AP2172" i="4"/>
  <c r="AP2171" i="4"/>
  <c r="AP2170" i="4"/>
  <c r="AP2169" i="4"/>
  <c r="AP2168" i="4"/>
  <c r="AP2167" i="4"/>
  <c r="AP2166" i="4"/>
  <c r="AP2165" i="4"/>
  <c r="AP2164" i="4"/>
  <c r="AP2163" i="4"/>
  <c r="AP2162" i="4"/>
  <c r="AP2161" i="4"/>
  <c r="AP2160" i="4"/>
  <c r="AP2159" i="4"/>
  <c r="AP2158" i="4"/>
  <c r="AP2157" i="4"/>
  <c r="AP2156" i="4"/>
  <c r="AP2155" i="4"/>
  <c r="AP2154" i="4"/>
  <c r="AP2153" i="4"/>
  <c r="AP2152" i="4"/>
  <c r="AP2151" i="4"/>
  <c r="AP2150" i="4"/>
  <c r="AP2149" i="4"/>
  <c r="AP2148" i="4"/>
  <c r="AP2147" i="4"/>
  <c r="AP2146" i="4"/>
  <c r="AP2145" i="4"/>
  <c r="AP2144" i="4"/>
  <c r="AP2143" i="4"/>
  <c r="AP2142" i="4"/>
  <c r="AP2141" i="4"/>
  <c r="AP2140" i="4"/>
  <c r="AP2139" i="4"/>
  <c r="AP2138" i="4"/>
  <c r="AP2137" i="4"/>
  <c r="AP2136" i="4"/>
  <c r="AP2135" i="4"/>
  <c r="AP2134" i="4"/>
  <c r="AP2133" i="4"/>
  <c r="AP2132" i="4"/>
  <c r="AP2131" i="4"/>
  <c r="AP2130" i="4"/>
  <c r="AP2129" i="4"/>
  <c r="AP2128" i="4"/>
  <c r="AP2127" i="4"/>
  <c r="AP2126" i="4"/>
  <c r="AP2125" i="4"/>
  <c r="AP2124" i="4"/>
  <c r="AP2123" i="4"/>
  <c r="AP2122" i="4"/>
  <c r="AP2121" i="4"/>
  <c r="AP2120" i="4"/>
  <c r="AP2119" i="4"/>
  <c r="AP2118" i="4"/>
  <c r="AP2117" i="4"/>
  <c r="AP2116" i="4"/>
  <c r="AP2115" i="4"/>
  <c r="AP2114" i="4"/>
  <c r="AP2113" i="4"/>
  <c r="AP2112" i="4"/>
  <c r="AP2111" i="4"/>
  <c r="AP2110" i="4"/>
  <c r="AP2109" i="4"/>
  <c r="AP2108" i="4"/>
  <c r="AP2107" i="4"/>
  <c r="AP2106" i="4"/>
  <c r="AP2105" i="4"/>
  <c r="AP2104" i="4"/>
  <c r="AP2103" i="4"/>
  <c r="AP2102" i="4"/>
  <c r="AP2101" i="4"/>
  <c r="AP2100" i="4"/>
  <c r="AP2099" i="4"/>
  <c r="AP2098" i="4"/>
  <c r="AP2097" i="4"/>
  <c r="AP2096" i="4"/>
  <c r="AP2095" i="4"/>
  <c r="AP2094" i="4"/>
  <c r="AP2093" i="4"/>
  <c r="AP2092" i="4"/>
  <c r="AP2091" i="4"/>
  <c r="AP2090" i="4"/>
  <c r="AP2089" i="4"/>
  <c r="AP2088" i="4"/>
  <c r="AP2087" i="4"/>
  <c r="AP2086" i="4"/>
  <c r="AP2085" i="4"/>
  <c r="AP2084" i="4"/>
  <c r="AP2083" i="4"/>
  <c r="AP2082" i="4"/>
  <c r="AP2081" i="4"/>
  <c r="AP2080" i="4"/>
  <c r="AP2079" i="4"/>
  <c r="AP2078" i="4"/>
  <c r="AP2077" i="4"/>
  <c r="AP2076" i="4"/>
  <c r="AP2075" i="4"/>
  <c r="AP2074" i="4"/>
  <c r="AP2073" i="4"/>
  <c r="AP2072" i="4"/>
  <c r="AP2071" i="4"/>
  <c r="AP2070" i="4"/>
  <c r="AP2069" i="4"/>
  <c r="AP2068" i="4"/>
  <c r="AP2067" i="4"/>
  <c r="AP2066" i="4"/>
  <c r="AP2065" i="4"/>
  <c r="AP2064" i="4"/>
  <c r="AP2063" i="4"/>
  <c r="AP2062" i="4"/>
  <c r="AP2061" i="4"/>
  <c r="AP2060" i="4"/>
  <c r="AP2059" i="4"/>
  <c r="AP2058" i="4"/>
  <c r="AP2057" i="4"/>
  <c r="AP2056" i="4"/>
  <c r="AP2055" i="4"/>
  <c r="AP2054" i="4"/>
  <c r="AP2053" i="4"/>
  <c r="AP2052" i="4"/>
  <c r="AP2051" i="4"/>
  <c r="AP2050" i="4"/>
  <c r="AP2049" i="4"/>
  <c r="AP2048" i="4"/>
  <c r="AP2047" i="4"/>
  <c r="AP2046" i="4"/>
  <c r="AP2045" i="4"/>
  <c r="AP2044" i="4"/>
  <c r="AP2043" i="4"/>
  <c r="AP2042" i="4"/>
  <c r="AP2041" i="4"/>
  <c r="AP2040" i="4"/>
  <c r="AP2039" i="4"/>
  <c r="AP2038" i="4"/>
  <c r="AP2037" i="4"/>
  <c r="AP2036" i="4"/>
  <c r="AP2035" i="4"/>
  <c r="AP2034" i="4"/>
  <c r="AP2033" i="4"/>
  <c r="AP2032" i="4"/>
  <c r="AP2031" i="4"/>
  <c r="AP2030" i="4"/>
  <c r="AP2029" i="4"/>
  <c r="AP2028" i="4"/>
  <c r="AP2027" i="4"/>
  <c r="AP2026" i="4"/>
  <c r="AP2025" i="4"/>
  <c r="AP2024" i="4"/>
  <c r="AP2023" i="4"/>
  <c r="AP2022" i="4"/>
  <c r="AP2021" i="4"/>
  <c r="AP2020" i="4"/>
  <c r="AP2019" i="4"/>
  <c r="AP2018" i="4"/>
  <c r="AP2017" i="4"/>
  <c r="AP2016" i="4"/>
  <c r="AP2015" i="4"/>
  <c r="AP2014" i="4"/>
  <c r="AP2013" i="4"/>
  <c r="AP2012" i="4"/>
  <c r="AP2011" i="4"/>
  <c r="AP2010" i="4"/>
  <c r="AP2009" i="4"/>
  <c r="AP2008" i="4"/>
  <c r="AP2007" i="4"/>
  <c r="AP2006" i="4"/>
  <c r="AP2005" i="4"/>
  <c r="AP2004" i="4"/>
  <c r="AP2003" i="4"/>
  <c r="AP2002" i="4"/>
  <c r="AP2001" i="4"/>
  <c r="AP2000" i="4"/>
  <c r="AP1999" i="4"/>
  <c r="AP1998" i="4"/>
  <c r="AP1997" i="4"/>
  <c r="AP1996" i="4"/>
  <c r="AP1995" i="4"/>
  <c r="AP1994" i="4"/>
  <c r="AP1993" i="4"/>
  <c r="AP1992" i="4"/>
  <c r="AP1991" i="4"/>
  <c r="AP1990" i="4"/>
  <c r="AP1989" i="4"/>
  <c r="AP1988" i="4"/>
  <c r="AP1987" i="4"/>
  <c r="AP1986" i="4"/>
  <c r="AP1985" i="4"/>
  <c r="AP1984" i="4"/>
  <c r="AP1983" i="4"/>
  <c r="AP1982" i="4"/>
  <c r="AP1981" i="4"/>
  <c r="AP1980" i="4"/>
  <c r="AP1979" i="4"/>
  <c r="AP1978" i="4"/>
  <c r="AP1977" i="4"/>
  <c r="AP1976" i="4"/>
  <c r="AP1975" i="4"/>
  <c r="AP1974" i="4"/>
  <c r="AP1973" i="4"/>
  <c r="AP1972" i="4"/>
  <c r="AP1971" i="4"/>
  <c r="AP1970" i="4"/>
  <c r="AP1969" i="4"/>
  <c r="AP1968" i="4"/>
  <c r="AP1967" i="4"/>
  <c r="AP1966" i="4"/>
  <c r="AP1965" i="4"/>
  <c r="AP1964" i="4"/>
  <c r="AP1963" i="4"/>
  <c r="AP1962" i="4"/>
  <c r="AP1961" i="4"/>
  <c r="AP1960" i="4"/>
  <c r="AP1959" i="4"/>
  <c r="AP1958" i="4"/>
  <c r="AP1957" i="4"/>
  <c r="AP1956" i="4"/>
  <c r="AP1955" i="4"/>
  <c r="AP1954" i="4"/>
  <c r="AP1953" i="4"/>
  <c r="AP1952" i="4"/>
  <c r="AP1951" i="4"/>
  <c r="AP1950" i="4"/>
  <c r="AP1949" i="4"/>
  <c r="AP1948" i="4"/>
  <c r="AP1947" i="4"/>
  <c r="AP1946" i="4"/>
  <c r="AP1945" i="4"/>
  <c r="AP1944" i="4"/>
  <c r="AP1943" i="4"/>
  <c r="AP1942" i="4"/>
  <c r="AP1941" i="4"/>
  <c r="AP1940" i="4"/>
  <c r="AP1939" i="4"/>
  <c r="AP1938" i="4"/>
  <c r="AP1937" i="4"/>
  <c r="AP1936" i="4"/>
  <c r="AP1935" i="4"/>
  <c r="AP1934" i="4"/>
  <c r="AP1933" i="4"/>
  <c r="AP1932" i="4"/>
  <c r="AP1931" i="4"/>
  <c r="AP1930" i="4"/>
  <c r="AP1929" i="4"/>
  <c r="AP1928" i="4"/>
  <c r="AP1927" i="4"/>
  <c r="AP1926" i="4"/>
  <c r="AP1925" i="4"/>
  <c r="AP1924" i="4"/>
  <c r="AP1923" i="4"/>
  <c r="AP1922" i="4"/>
  <c r="AP1921" i="4"/>
  <c r="AP1920" i="4"/>
  <c r="AP1919" i="4"/>
  <c r="AP1918" i="4"/>
  <c r="AP1917" i="4"/>
  <c r="AP1916" i="4"/>
  <c r="AP1915" i="4"/>
  <c r="AP1914" i="4"/>
  <c r="AP1913" i="4"/>
  <c r="AP1912" i="4"/>
  <c r="AP1911" i="4"/>
  <c r="AP1910" i="4"/>
  <c r="AP1909" i="4"/>
  <c r="AP1908" i="4"/>
  <c r="AP1907" i="4"/>
  <c r="AP1906" i="4"/>
  <c r="AP1905" i="4"/>
  <c r="AP1904" i="4"/>
  <c r="AP1903" i="4"/>
  <c r="AP1902" i="4"/>
  <c r="AP1901" i="4"/>
  <c r="AP1900" i="4"/>
  <c r="AP1899" i="4"/>
  <c r="AP1898" i="4"/>
  <c r="AP1897" i="4"/>
  <c r="AP1896" i="4"/>
  <c r="AP1895" i="4"/>
  <c r="AP1894" i="4"/>
  <c r="AP1893" i="4"/>
  <c r="AP1892" i="4"/>
  <c r="AP1891" i="4"/>
  <c r="AP1890" i="4"/>
  <c r="AP1889" i="4"/>
  <c r="AP1888" i="4"/>
  <c r="AP1887" i="4"/>
  <c r="AP1886" i="4"/>
  <c r="AP1885" i="4"/>
  <c r="AP1884" i="4"/>
  <c r="AP1883" i="4"/>
  <c r="AP1882" i="4"/>
  <c r="AP1881" i="4"/>
  <c r="AP1880" i="4"/>
  <c r="AP1879" i="4"/>
  <c r="AP1878" i="4"/>
  <c r="AP1877" i="4"/>
  <c r="AP1876" i="4"/>
  <c r="AP1875" i="4"/>
  <c r="AP1874" i="4"/>
  <c r="AP1873" i="4"/>
  <c r="AP1872" i="4"/>
  <c r="AP1871" i="4"/>
  <c r="AP1870" i="4"/>
  <c r="AP1869" i="4"/>
  <c r="AP1868" i="4"/>
  <c r="AP1867" i="4"/>
  <c r="AP1866" i="4"/>
  <c r="AP1865" i="4"/>
  <c r="AP1864" i="4"/>
  <c r="AP1863" i="4"/>
  <c r="AP1862" i="4"/>
  <c r="AP1861" i="4"/>
  <c r="AP1860" i="4"/>
  <c r="AP1859" i="4"/>
  <c r="AP1858" i="4"/>
  <c r="AP1857" i="4"/>
  <c r="AP1856" i="4"/>
  <c r="AP1855" i="4"/>
  <c r="AP1854" i="4"/>
  <c r="AP1853" i="4"/>
  <c r="AP1852" i="4"/>
  <c r="AP1851" i="4"/>
  <c r="AP1850" i="4"/>
  <c r="AP1849" i="4"/>
  <c r="AP1848" i="4"/>
  <c r="AP1847" i="4"/>
  <c r="AP1846" i="4"/>
  <c r="AP1845" i="4"/>
  <c r="AP1844" i="4"/>
  <c r="AP1843" i="4"/>
  <c r="AP1842" i="4"/>
  <c r="AP1841" i="4"/>
  <c r="AP1840" i="4"/>
  <c r="AP1839" i="4"/>
  <c r="AP1838" i="4"/>
  <c r="AP1837" i="4"/>
  <c r="AP1836" i="4"/>
  <c r="AP1835" i="4"/>
  <c r="AP1834" i="4"/>
  <c r="AP1833" i="4"/>
  <c r="AP1832" i="4"/>
  <c r="AP1831" i="4"/>
  <c r="AP1830" i="4"/>
  <c r="AP1829" i="4"/>
  <c r="AP1828" i="4"/>
  <c r="AP1827" i="4"/>
  <c r="AP1826" i="4"/>
  <c r="AP1825" i="4"/>
  <c r="AP1824" i="4"/>
  <c r="AP1823" i="4"/>
  <c r="AP1822" i="4"/>
  <c r="AP1821" i="4"/>
  <c r="AP1820" i="4"/>
  <c r="AP1819" i="4"/>
  <c r="AP1818" i="4"/>
  <c r="AP1817" i="4"/>
  <c r="AP1816" i="4"/>
  <c r="AP1815" i="4"/>
  <c r="AP1814" i="4"/>
  <c r="AP1813" i="4"/>
  <c r="AP1812" i="4"/>
  <c r="AP1811" i="4"/>
  <c r="AP1810" i="4"/>
  <c r="AP1809" i="4"/>
  <c r="AP1808" i="4"/>
  <c r="AP1807" i="4"/>
  <c r="AP1806" i="4"/>
  <c r="AP1805" i="4"/>
  <c r="AP1804" i="4"/>
  <c r="AP1803" i="4"/>
  <c r="AP1802" i="4"/>
  <c r="AP1801" i="4"/>
  <c r="AP1800" i="4"/>
  <c r="AP1799" i="4"/>
  <c r="AP1798" i="4"/>
  <c r="AP1797" i="4"/>
  <c r="AP1796" i="4"/>
  <c r="AP1795" i="4"/>
  <c r="AP1794" i="4"/>
  <c r="AP1793" i="4"/>
  <c r="AP1792" i="4"/>
  <c r="AP1791" i="4"/>
  <c r="AP1790" i="4"/>
  <c r="AP1789" i="4"/>
  <c r="AP1788" i="4"/>
  <c r="AP1787" i="4"/>
  <c r="AP1786" i="4"/>
  <c r="AP1785" i="4"/>
  <c r="AP1784" i="4"/>
  <c r="AP1783" i="4"/>
  <c r="AP1782" i="4"/>
  <c r="AP1781" i="4"/>
  <c r="AP1780" i="4"/>
  <c r="AP1779" i="4"/>
  <c r="AP1778" i="4"/>
  <c r="AP1777" i="4"/>
  <c r="AP1776" i="4"/>
  <c r="AP1775" i="4"/>
  <c r="AP1774" i="4"/>
  <c r="AP1773" i="4"/>
  <c r="AP1772" i="4"/>
  <c r="AP1771" i="4"/>
  <c r="AP1770" i="4"/>
  <c r="AP1769" i="4"/>
  <c r="AP1768" i="4"/>
  <c r="AP1767" i="4"/>
  <c r="AP1766" i="4"/>
  <c r="AP1765" i="4"/>
  <c r="AP1764" i="4"/>
  <c r="AP1763" i="4"/>
  <c r="AP1762" i="4"/>
  <c r="AP1761" i="4"/>
  <c r="AP1760" i="4"/>
  <c r="AP1759" i="4"/>
  <c r="AP1758" i="4"/>
  <c r="AP1757" i="4"/>
  <c r="AP1756" i="4"/>
  <c r="AP1755" i="4"/>
  <c r="AP1754" i="4"/>
  <c r="AP1753" i="4"/>
  <c r="AP1752" i="4"/>
  <c r="AP1751" i="4"/>
  <c r="AP1750" i="4"/>
  <c r="AP1749" i="4"/>
  <c r="AP1748" i="4"/>
  <c r="AP1747" i="4"/>
  <c r="AP1746" i="4"/>
  <c r="AP1745" i="4"/>
  <c r="AP1744" i="4"/>
  <c r="AP1743" i="4"/>
  <c r="AP1742" i="4"/>
  <c r="AP1741" i="4"/>
  <c r="AP1740" i="4"/>
  <c r="AP1739" i="4"/>
  <c r="AP1738" i="4"/>
  <c r="AP1737" i="4"/>
  <c r="AP1736" i="4"/>
  <c r="AP1735" i="4"/>
  <c r="AP1734" i="4"/>
  <c r="AP1733" i="4"/>
  <c r="AP1732" i="4"/>
  <c r="AP1731" i="4"/>
  <c r="AP1730" i="4"/>
  <c r="AP1729" i="4"/>
  <c r="AP1728" i="4"/>
  <c r="AP1727" i="4"/>
  <c r="AP1726" i="4"/>
  <c r="AP1725" i="4"/>
  <c r="AP1724" i="4"/>
  <c r="AP1723" i="4"/>
  <c r="AP1722" i="4"/>
  <c r="AP1721" i="4"/>
  <c r="AP1720" i="4"/>
  <c r="AP1719" i="4"/>
  <c r="AP1718" i="4"/>
  <c r="AP1717" i="4"/>
  <c r="AP1716" i="4"/>
  <c r="AP1715" i="4"/>
  <c r="AP1714" i="4"/>
  <c r="AP1713" i="4"/>
  <c r="AP1712" i="4"/>
  <c r="AP1711" i="4"/>
  <c r="AP1710" i="4"/>
  <c r="AP1709" i="4"/>
  <c r="AP1708" i="4"/>
  <c r="AP1707" i="4"/>
  <c r="AP1706" i="4"/>
  <c r="AP1705" i="4"/>
  <c r="AP1704" i="4"/>
  <c r="AP1703" i="4"/>
  <c r="AP1702" i="4"/>
  <c r="AP1701" i="4"/>
  <c r="AP1700" i="4"/>
  <c r="AP1699" i="4"/>
  <c r="AP1698" i="4"/>
  <c r="AP1697" i="4"/>
  <c r="AP1696" i="4"/>
  <c r="AP1695" i="4"/>
  <c r="AP1694" i="4"/>
  <c r="AP1693" i="4"/>
  <c r="AP1692" i="4"/>
  <c r="AP1691" i="4"/>
  <c r="AP1690" i="4"/>
  <c r="AP1689" i="4"/>
  <c r="AP1688" i="4"/>
  <c r="AP1687" i="4"/>
  <c r="AP1686" i="4"/>
  <c r="AP1685" i="4"/>
  <c r="AP1684" i="4"/>
  <c r="AP1683" i="4"/>
  <c r="AP1682" i="4"/>
  <c r="AP1681" i="4"/>
  <c r="AP1680" i="4"/>
  <c r="AP1679" i="4"/>
  <c r="AP1678" i="4"/>
  <c r="AP1677" i="4"/>
  <c r="AP1676" i="4"/>
  <c r="AP1675" i="4"/>
  <c r="AP1674" i="4"/>
  <c r="AP1673" i="4"/>
  <c r="AP1672" i="4"/>
  <c r="AP1671" i="4"/>
  <c r="AP1670" i="4"/>
  <c r="AP1669" i="4"/>
  <c r="AP1668" i="4"/>
  <c r="AP1667" i="4"/>
  <c r="AP1666" i="4"/>
  <c r="AP1665" i="4"/>
  <c r="AP1664" i="4"/>
  <c r="AP1663" i="4"/>
  <c r="AP1662" i="4"/>
  <c r="AP1661" i="4"/>
  <c r="AP1660" i="4"/>
  <c r="AP1659" i="4"/>
  <c r="AP1658" i="4"/>
  <c r="AP1657" i="4"/>
  <c r="AP1656" i="4"/>
  <c r="AP1655" i="4"/>
  <c r="AP1654" i="4"/>
  <c r="AP1653" i="4"/>
  <c r="AP1652" i="4"/>
  <c r="AP1651" i="4"/>
  <c r="AP1650" i="4"/>
  <c r="AP1649" i="4"/>
  <c r="AP1648" i="4"/>
  <c r="AP1647" i="4"/>
  <c r="AP1646" i="4"/>
  <c r="AP1645" i="4"/>
  <c r="AP1644" i="4"/>
  <c r="AP1643" i="4"/>
  <c r="AP1642" i="4"/>
  <c r="AP1641" i="4"/>
  <c r="AP1640" i="4"/>
  <c r="AP1639" i="4"/>
  <c r="AP1638" i="4"/>
  <c r="AP1637" i="4"/>
  <c r="AP1636" i="4"/>
  <c r="AP1635" i="4"/>
  <c r="AP1634" i="4"/>
  <c r="AP1633" i="4"/>
  <c r="AP1632" i="4"/>
  <c r="AP1631" i="4"/>
  <c r="AP1630" i="4"/>
  <c r="AP1629" i="4"/>
  <c r="AP1628" i="4"/>
  <c r="AP1627" i="4"/>
  <c r="AP1626" i="4"/>
  <c r="AP1625" i="4"/>
  <c r="AP1624" i="4"/>
  <c r="AP1623" i="4"/>
  <c r="AP1622" i="4"/>
  <c r="AP1621" i="4"/>
  <c r="AP1620" i="4"/>
  <c r="AP1619" i="4"/>
  <c r="AP1618" i="4"/>
  <c r="AP1617" i="4"/>
  <c r="AP1616" i="4"/>
  <c r="AP1615" i="4"/>
  <c r="AP1614" i="4"/>
  <c r="AP1613" i="4"/>
  <c r="AP1612" i="4"/>
  <c r="AP1611" i="4"/>
  <c r="AP1610" i="4"/>
  <c r="AP1609" i="4"/>
  <c r="AP1608" i="4"/>
  <c r="AP1607" i="4"/>
  <c r="AP1606" i="4"/>
  <c r="AP1605" i="4"/>
  <c r="AP1604" i="4"/>
  <c r="AP1603" i="4"/>
  <c r="AP1602" i="4"/>
  <c r="AP1601" i="4"/>
  <c r="AP1600" i="4"/>
  <c r="AP1599" i="4"/>
  <c r="AP1598" i="4"/>
  <c r="AP1597" i="4"/>
  <c r="AP1596" i="4"/>
  <c r="AP1595" i="4"/>
  <c r="AP1594" i="4"/>
  <c r="AP1593" i="4"/>
  <c r="AP1592" i="4"/>
  <c r="AP1591" i="4"/>
  <c r="AP1590" i="4"/>
  <c r="AP1589" i="4"/>
  <c r="AP1588" i="4"/>
  <c r="AP1587" i="4"/>
  <c r="AP1586" i="4"/>
  <c r="AP1585" i="4"/>
  <c r="AP1584" i="4"/>
  <c r="AP1583" i="4"/>
  <c r="AP1582" i="4"/>
  <c r="AP1581" i="4"/>
  <c r="AP1580" i="4"/>
  <c r="AP1579" i="4"/>
  <c r="AP1578" i="4"/>
  <c r="AP1577" i="4"/>
  <c r="AP1576" i="4"/>
  <c r="AP1575" i="4"/>
  <c r="AP1574" i="4"/>
  <c r="AP1573" i="4"/>
  <c r="AP1572" i="4"/>
  <c r="AP1571" i="4"/>
  <c r="AP1570" i="4"/>
  <c r="AP1569" i="4"/>
  <c r="AP1568" i="4"/>
  <c r="AP1567" i="4"/>
  <c r="AP1566" i="4"/>
  <c r="AP1565" i="4"/>
  <c r="AP1564" i="4"/>
  <c r="AP1563" i="4"/>
  <c r="AP1562" i="4"/>
  <c r="AP1561" i="4"/>
  <c r="AP1560" i="4"/>
  <c r="AP1559" i="4"/>
  <c r="AP1558" i="4"/>
  <c r="AP1557" i="4"/>
  <c r="AP1556" i="4"/>
  <c r="AP1555" i="4"/>
  <c r="AP1554" i="4"/>
  <c r="AP1553" i="4"/>
  <c r="AP1552" i="4"/>
  <c r="AP1551" i="4"/>
  <c r="AP1550" i="4"/>
  <c r="AP1549" i="4"/>
  <c r="AP1548" i="4"/>
  <c r="AP1547" i="4"/>
  <c r="AP1546" i="4"/>
  <c r="AP1545" i="4"/>
  <c r="AP1544" i="4"/>
  <c r="AP1543" i="4"/>
  <c r="AP1542" i="4"/>
  <c r="AP1541" i="4"/>
  <c r="AP1540" i="4"/>
  <c r="AP1539" i="4"/>
  <c r="AP1538" i="4"/>
  <c r="AP1537" i="4"/>
  <c r="AP1536" i="4"/>
  <c r="AP1535" i="4"/>
  <c r="AP1534" i="4"/>
  <c r="AP1533" i="4"/>
  <c r="AP1532" i="4"/>
  <c r="AP1531" i="4"/>
  <c r="AP1530" i="4"/>
  <c r="AP1529" i="4"/>
  <c r="AP1528" i="4"/>
  <c r="AP1527" i="4"/>
  <c r="AP1526" i="4"/>
  <c r="AP1525" i="4"/>
  <c r="AP1524" i="4"/>
  <c r="AP1523" i="4"/>
  <c r="AP1522" i="4"/>
  <c r="AP1521" i="4"/>
  <c r="AP1520" i="4"/>
  <c r="AP1519" i="4"/>
  <c r="AP1518" i="4"/>
  <c r="AP1517" i="4"/>
  <c r="AP1516" i="4"/>
  <c r="AP1515" i="4"/>
  <c r="AP1514" i="4"/>
  <c r="AP1513" i="4"/>
  <c r="AP1512" i="4"/>
  <c r="AP1511" i="4"/>
  <c r="AP1510" i="4"/>
  <c r="AP1509" i="4"/>
  <c r="AP1508" i="4"/>
  <c r="AP1507" i="4"/>
  <c r="AP1506" i="4"/>
  <c r="AP1505" i="4"/>
  <c r="AP1504" i="4"/>
  <c r="AP1503" i="4"/>
  <c r="AP1502" i="4"/>
  <c r="AP1501" i="4"/>
  <c r="AP1500" i="4"/>
  <c r="AP1499" i="4"/>
  <c r="AP1498" i="4"/>
  <c r="AP1497" i="4"/>
  <c r="AP1496" i="4"/>
  <c r="AP1495" i="4"/>
  <c r="AP1494" i="4"/>
  <c r="AP1493" i="4"/>
  <c r="AP1492" i="4"/>
  <c r="AP1491" i="4"/>
  <c r="AP1490" i="4"/>
  <c r="AP1489" i="4"/>
  <c r="AP1488" i="4"/>
  <c r="AP1487" i="4"/>
  <c r="AP1486" i="4"/>
  <c r="AP1485" i="4"/>
  <c r="AP1484" i="4"/>
  <c r="AP1483" i="4"/>
  <c r="AP1482" i="4"/>
  <c r="AP1481" i="4"/>
  <c r="AP1480" i="4"/>
  <c r="AP1479" i="4"/>
  <c r="AP1478" i="4"/>
  <c r="AP1477" i="4"/>
  <c r="AP1476" i="4"/>
  <c r="AP1475" i="4"/>
  <c r="AP1474" i="4"/>
  <c r="AP1473" i="4"/>
  <c r="AP1472" i="4"/>
  <c r="AP1471" i="4"/>
  <c r="AP1470" i="4"/>
  <c r="AP1469" i="4"/>
  <c r="AP1468" i="4"/>
  <c r="AP1467" i="4"/>
  <c r="AP1466" i="4"/>
  <c r="AP1465" i="4"/>
  <c r="AP1464" i="4"/>
  <c r="AP1463" i="4"/>
  <c r="AP1462" i="4"/>
  <c r="AP1461" i="4"/>
  <c r="AP1460" i="4"/>
  <c r="AP1459" i="4"/>
  <c r="AP1458" i="4"/>
  <c r="AP1457" i="4"/>
  <c r="AP1456" i="4"/>
  <c r="AP1455" i="4"/>
  <c r="AP1454" i="4"/>
  <c r="AP1453" i="4"/>
  <c r="AP1452" i="4"/>
  <c r="AP1451" i="4"/>
  <c r="AP1450" i="4"/>
  <c r="AP1449" i="4"/>
  <c r="AP1448" i="4"/>
  <c r="AP1447" i="4"/>
  <c r="AP1446" i="4"/>
  <c r="AP1445" i="4"/>
  <c r="AP1444" i="4"/>
  <c r="AP1443" i="4"/>
  <c r="AP1442" i="4"/>
  <c r="AP1441" i="4"/>
  <c r="AP1440" i="4"/>
  <c r="AP1439" i="4"/>
  <c r="AP1438" i="4"/>
  <c r="AP1437" i="4"/>
  <c r="AP1436" i="4"/>
  <c r="AP1435" i="4"/>
  <c r="AP1434" i="4"/>
  <c r="AP1433" i="4"/>
  <c r="AP1432" i="4"/>
  <c r="AP1431" i="4"/>
  <c r="AP1430" i="4"/>
  <c r="AP1429" i="4"/>
  <c r="AP1428" i="4"/>
  <c r="AP1427" i="4"/>
  <c r="AP1426" i="4"/>
  <c r="AP1425" i="4"/>
  <c r="AP1424" i="4"/>
  <c r="AP1423" i="4"/>
  <c r="AP1422" i="4"/>
  <c r="AP1421" i="4"/>
  <c r="AP1420" i="4"/>
  <c r="AP1419" i="4"/>
  <c r="AP1418" i="4"/>
  <c r="AP1417" i="4"/>
  <c r="AP1416" i="4"/>
  <c r="AP1415" i="4"/>
  <c r="AP1414" i="4"/>
  <c r="AP1413" i="4"/>
  <c r="AP1412" i="4"/>
  <c r="AP1411" i="4"/>
  <c r="AP1410" i="4"/>
  <c r="AP1409" i="4"/>
  <c r="AP1408" i="4"/>
  <c r="AP1407" i="4"/>
  <c r="AP1406" i="4"/>
  <c r="AP1405" i="4"/>
  <c r="AP1404" i="4"/>
  <c r="AP1403" i="4"/>
  <c r="AP1402" i="4"/>
  <c r="AP1401" i="4"/>
  <c r="AP1400" i="4"/>
  <c r="AP1399" i="4"/>
  <c r="AP1398" i="4"/>
  <c r="AP1397" i="4"/>
  <c r="AP1396" i="4"/>
  <c r="AP1395" i="4"/>
  <c r="AP1394" i="4"/>
  <c r="AP1393" i="4"/>
  <c r="AP1392" i="4"/>
  <c r="AP1391" i="4"/>
  <c r="AP1390" i="4"/>
  <c r="AP1389" i="4"/>
  <c r="AP1388" i="4"/>
  <c r="AP1387" i="4"/>
  <c r="AP1386" i="4"/>
  <c r="AP1385" i="4"/>
  <c r="AP1384" i="4"/>
  <c r="AP1383" i="4"/>
  <c r="AP1382" i="4"/>
  <c r="AP1381" i="4"/>
  <c r="AP1380" i="4"/>
  <c r="AP1379" i="4"/>
  <c r="AP1378" i="4"/>
  <c r="AP1377" i="4"/>
  <c r="AP1376" i="4"/>
  <c r="AP1375" i="4"/>
  <c r="AP1374" i="4"/>
  <c r="AP1373" i="4"/>
  <c r="AP1372" i="4"/>
  <c r="AP1371" i="4"/>
  <c r="AP1370" i="4"/>
  <c r="AP1369" i="4"/>
  <c r="AP1368" i="4"/>
  <c r="AP1367" i="4"/>
  <c r="AP1366" i="4"/>
  <c r="AP1365" i="4"/>
  <c r="AP1364" i="4"/>
  <c r="AP1363" i="4"/>
  <c r="AP1362" i="4"/>
  <c r="AP1361" i="4"/>
  <c r="AP1360" i="4"/>
  <c r="AP1359" i="4"/>
  <c r="AP1358" i="4"/>
  <c r="AP1357" i="4"/>
  <c r="AP1356" i="4"/>
  <c r="AP1355" i="4"/>
  <c r="AP1354" i="4"/>
  <c r="AP1353" i="4"/>
  <c r="AP1352" i="4"/>
  <c r="AP1351" i="4"/>
  <c r="AP1350" i="4"/>
  <c r="AP1349" i="4"/>
  <c r="AP1348" i="4"/>
  <c r="AP1347" i="4"/>
  <c r="AP1346" i="4"/>
  <c r="AP1345" i="4"/>
  <c r="AP1344" i="4"/>
  <c r="AP1343" i="4"/>
  <c r="AP1342" i="4"/>
  <c r="AP1341" i="4"/>
  <c r="AP1340" i="4"/>
  <c r="AP1339" i="4"/>
  <c r="AP1338" i="4"/>
  <c r="AP1337" i="4"/>
  <c r="AP1336" i="4"/>
  <c r="AP1335" i="4"/>
  <c r="AP1334" i="4"/>
  <c r="AP1333" i="4"/>
  <c r="AP1332" i="4"/>
  <c r="AP1331" i="4"/>
  <c r="AP1330" i="4"/>
  <c r="AP1329" i="4"/>
  <c r="AP1328" i="4"/>
  <c r="AP1327" i="4"/>
  <c r="AP1326" i="4"/>
  <c r="AP1325" i="4"/>
  <c r="AP1324" i="4"/>
  <c r="AP1323" i="4"/>
  <c r="AP1322" i="4"/>
  <c r="AP1321" i="4"/>
  <c r="AP1320" i="4"/>
  <c r="AP1319" i="4"/>
  <c r="AP1318" i="4"/>
  <c r="AP1317" i="4"/>
  <c r="AP1316" i="4"/>
  <c r="AP1315" i="4"/>
  <c r="AP1314" i="4"/>
  <c r="AP1313" i="4"/>
  <c r="AP1312" i="4"/>
  <c r="AP1311" i="4"/>
  <c r="AP1310" i="4"/>
  <c r="AP1309" i="4"/>
  <c r="AP1308" i="4"/>
  <c r="AP1307" i="4"/>
  <c r="AP1306" i="4"/>
  <c r="AP1305" i="4"/>
  <c r="AP1304" i="4"/>
  <c r="AP1303" i="4"/>
  <c r="AP1302" i="4"/>
  <c r="AP1301" i="4"/>
  <c r="AP1300" i="4"/>
  <c r="AP1299" i="4"/>
  <c r="AP1298" i="4"/>
  <c r="AP1297" i="4"/>
  <c r="AP1296" i="4"/>
  <c r="AP1295" i="4"/>
  <c r="AP1294" i="4"/>
  <c r="AP1293" i="4"/>
  <c r="AP1292" i="4"/>
  <c r="AP1291" i="4"/>
  <c r="AP1290" i="4"/>
  <c r="AP1289" i="4"/>
  <c r="AP1288" i="4"/>
  <c r="AP1287" i="4"/>
  <c r="AP1286" i="4"/>
  <c r="AP1285" i="4"/>
  <c r="AP1284" i="4"/>
  <c r="AP1283" i="4"/>
  <c r="AP1282" i="4"/>
  <c r="AP1281" i="4"/>
  <c r="AP1280" i="4"/>
  <c r="AP1279" i="4"/>
  <c r="AP1278" i="4"/>
  <c r="AP1277" i="4"/>
  <c r="AP1276" i="4"/>
  <c r="AP1275" i="4"/>
  <c r="AP1274" i="4"/>
  <c r="AP1273" i="4"/>
  <c r="AP1272" i="4"/>
  <c r="AP1271" i="4"/>
  <c r="AP1270" i="4"/>
  <c r="AP1269" i="4"/>
  <c r="AP1268" i="4"/>
  <c r="AP1267" i="4"/>
  <c r="AP1266" i="4"/>
  <c r="AP1265" i="4"/>
  <c r="AP1264" i="4"/>
  <c r="AP1263" i="4"/>
  <c r="AP1262" i="4"/>
  <c r="AP1261" i="4"/>
  <c r="AP1260" i="4"/>
  <c r="AP1259" i="4"/>
  <c r="AP1258" i="4"/>
  <c r="AP1257" i="4"/>
  <c r="AP1256" i="4"/>
  <c r="AP1255" i="4"/>
  <c r="AP1254" i="4"/>
  <c r="AP1253" i="4"/>
  <c r="AP1252" i="4"/>
  <c r="AP1251" i="4"/>
  <c r="AP1250" i="4"/>
  <c r="AP1249" i="4"/>
  <c r="AP1248" i="4"/>
  <c r="AP1247" i="4"/>
  <c r="AP1246" i="4"/>
  <c r="AP1245" i="4"/>
  <c r="AP1244" i="4"/>
  <c r="AP1243" i="4"/>
  <c r="AP1242" i="4"/>
  <c r="AP1241" i="4"/>
  <c r="AP1240" i="4"/>
  <c r="AP1239" i="4"/>
  <c r="AP1238" i="4"/>
  <c r="AP1237" i="4"/>
  <c r="AP1236" i="4"/>
  <c r="AP1235" i="4"/>
  <c r="AP1234" i="4"/>
  <c r="AP1233" i="4"/>
  <c r="AP1232" i="4"/>
  <c r="AP1231" i="4"/>
  <c r="AP1230" i="4"/>
  <c r="AP1229" i="4"/>
  <c r="AP1228" i="4"/>
  <c r="AP1227" i="4"/>
  <c r="AP1226" i="4"/>
  <c r="AP1225" i="4"/>
  <c r="AP1224" i="4"/>
  <c r="AP1223" i="4"/>
  <c r="AP1222" i="4"/>
  <c r="AP1221" i="4"/>
  <c r="AP1220" i="4"/>
  <c r="AP1219" i="4"/>
  <c r="AP1218" i="4"/>
  <c r="AP1217" i="4"/>
  <c r="AP1216" i="4"/>
  <c r="AP1215" i="4"/>
  <c r="AP1214" i="4"/>
  <c r="AP1213" i="4"/>
  <c r="AP1212" i="4"/>
  <c r="AP1211" i="4"/>
  <c r="AP1210" i="4"/>
  <c r="AP1209" i="4"/>
  <c r="AP1208" i="4"/>
  <c r="AP1207" i="4"/>
  <c r="AP1206" i="4"/>
  <c r="AP1205" i="4"/>
  <c r="AP1204" i="4"/>
  <c r="AP1203" i="4"/>
  <c r="AP1202" i="4"/>
  <c r="AP1201" i="4"/>
  <c r="AP1200" i="4"/>
  <c r="AP1199" i="4"/>
  <c r="AP1198" i="4"/>
  <c r="AP1197" i="4"/>
  <c r="AP1196" i="4"/>
  <c r="AP1195" i="4"/>
  <c r="AP1194" i="4"/>
  <c r="AP1193" i="4"/>
  <c r="AP1192" i="4"/>
  <c r="AP1191" i="4"/>
  <c r="AP1190" i="4"/>
  <c r="AP1189" i="4"/>
  <c r="AP1188" i="4"/>
  <c r="AP1187" i="4"/>
  <c r="AP1186" i="4"/>
  <c r="AP1185" i="4"/>
  <c r="AP1184" i="4"/>
  <c r="AP1183" i="4"/>
  <c r="AP1182" i="4"/>
  <c r="AP1181" i="4"/>
  <c r="AP1180" i="4"/>
  <c r="AP1179" i="4"/>
  <c r="AP1178" i="4"/>
  <c r="AP1177" i="4"/>
  <c r="AP1176" i="4"/>
  <c r="AP1175" i="4"/>
  <c r="AP1174" i="4"/>
  <c r="AP1173" i="4"/>
  <c r="AP1172" i="4"/>
  <c r="AP1171" i="4"/>
  <c r="AP1170" i="4"/>
  <c r="AP1169" i="4"/>
  <c r="AP1168" i="4"/>
  <c r="AP1167" i="4"/>
  <c r="AP1166" i="4"/>
  <c r="AP1165" i="4"/>
  <c r="AP1164" i="4"/>
  <c r="AP1163" i="4"/>
  <c r="AP1162" i="4"/>
  <c r="AP1161" i="4"/>
  <c r="AP1160" i="4"/>
  <c r="AP1159" i="4"/>
  <c r="AP1158" i="4"/>
  <c r="AP1157" i="4"/>
  <c r="AP1156" i="4"/>
  <c r="AP1155" i="4"/>
  <c r="AP1154" i="4"/>
  <c r="AP1153" i="4"/>
  <c r="AP1152" i="4"/>
  <c r="AP1151" i="4"/>
  <c r="AP1150" i="4"/>
  <c r="AP1149" i="4"/>
  <c r="AP1148" i="4"/>
  <c r="AP1147" i="4"/>
  <c r="AP1146" i="4"/>
  <c r="AP1145" i="4"/>
  <c r="AP1144" i="4"/>
  <c r="AP1143" i="4"/>
  <c r="AP1142" i="4"/>
  <c r="AP1141" i="4"/>
  <c r="AP1140" i="4"/>
  <c r="AP1139" i="4"/>
  <c r="AP1138" i="4"/>
  <c r="AP1137" i="4"/>
  <c r="AP1136" i="4"/>
  <c r="AP1135" i="4"/>
  <c r="AP1134" i="4"/>
  <c r="AP1133" i="4"/>
  <c r="AP1132" i="4"/>
  <c r="AP1131" i="4"/>
  <c r="AP1130" i="4"/>
  <c r="AP1129" i="4"/>
  <c r="AP1128" i="4"/>
  <c r="AP1127" i="4"/>
  <c r="AP1126" i="4"/>
  <c r="AP1125" i="4"/>
  <c r="AP1124" i="4"/>
  <c r="AP1123" i="4"/>
  <c r="AP1122" i="4"/>
  <c r="AP1121" i="4"/>
  <c r="AP1120" i="4"/>
  <c r="AP1119" i="4"/>
  <c r="AP1118" i="4"/>
  <c r="AP1117" i="4"/>
  <c r="AP1116" i="4"/>
  <c r="AP1115" i="4"/>
  <c r="AP1114" i="4"/>
  <c r="AP1113" i="4"/>
  <c r="AP1112" i="4"/>
  <c r="AP1111" i="4"/>
  <c r="AP1110" i="4"/>
  <c r="AP1109" i="4"/>
  <c r="AP1108" i="4"/>
  <c r="AP1107" i="4"/>
  <c r="AP1106" i="4"/>
  <c r="AP1105" i="4"/>
  <c r="AP1104" i="4"/>
  <c r="AP1103" i="4"/>
  <c r="AP1102" i="4"/>
  <c r="AP1101" i="4"/>
  <c r="AP1100" i="4"/>
  <c r="AP1099" i="4"/>
  <c r="AP1098" i="4"/>
  <c r="AP1097" i="4"/>
  <c r="AP1096" i="4"/>
  <c r="AP1095" i="4"/>
  <c r="AP1094" i="4"/>
  <c r="AP1093" i="4"/>
  <c r="AP1092" i="4"/>
  <c r="AP1091" i="4"/>
  <c r="AP1090" i="4"/>
  <c r="AP1089" i="4"/>
  <c r="AP1088" i="4"/>
  <c r="AP1087" i="4"/>
  <c r="AP1086" i="4"/>
  <c r="AP1085" i="4"/>
  <c r="AP1084" i="4"/>
  <c r="AP1083" i="4"/>
  <c r="AP1082" i="4"/>
  <c r="AP1081" i="4"/>
  <c r="AP1080" i="4"/>
  <c r="AP1079" i="4"/>
  <c r="AP1078" i="4"/>
  <c r="AP1077" i="4"/>
  <c r="AP1076" i="4"/>
  <c r="AP1075" i="4"/>
  <c r="AP1074" i="4"/>
  <c r="AP1073" i="4"/>
  <c r="AP1072" i="4"/>
  <c r="AP1071" i="4"/>
  <c r="AP1070" i="4"/>
  <c r="AP1069" i="4"/>
  <c r="AP1068" i="4"/>
  <c r="AP1067" i="4"/>
  <c r="AP1066" i="4"/>
  <c r="AP1065" i="4"/>
  <c r="AP1064" i="4"/>
  <c r="AP1063" i="4"/>
  <c r="AP1062" i="4"/>
  <c r="AP1061" i="4"/>
  <c r="AP1060" i="4"/>
  <c r="AP1059" i="4"/>
  <c r="AP1058" i="4"/>
  <c r="AP1057" i="4"/>
  <c r="AP1056" i="4"/>
  <c r="AP1055" i="4"/>
  <c r="AP1054" i="4"/>
  <c r="AP1053" i="4"/>
  <c r="AP1052" i="4"/>
  <c r="AP1051" i="4"/>
  <c r="AP1050" i="4"/>
  <c r="AP1049" i="4"/>
  <c r="AP1048" i="4"/>
  <c r="AP1047" i="4"/>
  <c r="AP1046" i="4"/>
  <c r="AP1045" i="4"/>
  <c r="AP1044" i="4"/>
  <c r="AP1043" i="4"/>
  <c r="AP1042" i="4"/>
  <c r="AP1041" i="4"/>
  <c r="AP1040" i="4"/>
  <c r="AP1039" i="4"/>
  <c r="AP1038" i="4"/>
  <c r="AP1037" i="4"/>
  <c r="AP1036" i="4"/>
  <c r="AP1035" i="4"/>
  <c r="AP1034" i="4"/>
  <c r="AP1033" i="4"/>
  <c r="AP1032" i="4"/>
  <c r="AP1031" i="4"/>
  <c r="AP1030" i="4"/>
  <c r="AP1029" i="4"/>
  <c r="AP1028" i="4"/>
  <c r="AP1027" i="4"/>
  <c r="AP1026" i="4"/>
  <c r="AP1025" i="4"/>
  <c r="AP1024" i="4"/>
  <c r="AP1023" i="4"/>
  <c r="AP1022" i="4"/>
  <c r="AP1021" i="4"/>
  <c r="AP1020" i="4"/>
  <c r="AP1019" i="4"/>
  <c r="AP1018" i="4"/>
  <c r="AP1017" i="4"/>
  <c r="AP1016" i="4"/>
  <c r="AP1015" i="4"/>
  <c r="AP1014" i="4"/>
  <c r="AP1013" i="4"/>
  <c r="AP1012" i="4"/>
  <c r="AP1011" i="4"/>
  <c r="AP1010" i="4"/>
  <c r="AP1009" i="4"/>
  <c r="AP1008" i="4"/>
  <c r="AP1007" i="4"/>
  <c r="AP1006" i="4"/>
  <c r="AP1005" i="4"/>
  <c r="AP1004" i="4"/>
  <c r="AP1003" i="4"/>
  <c r="AP1002" i="4"/>
  <c r="AP1001" i="4"/>
  <c r="AP1000" i="4"/>
  <c r="AP999" i="4"/>
  <c r="AP998" i="4"/>
  <c r="AP997" i="4"/>
  <c r="AP996" i="4"/>
  <c r="AP995" i="4"/>
  <c r="AP994" i="4"/>
  <c r="AP993" i="4"/>
  <c r="AP992" i="4"/>
  <c r="AP991" i="4"/>
  <c r="AP990" i="4"/>
  <c r="AP989" i="4"/>
  <c r="AP988" i="4"/>
  <c r="AP987" i="4"/>
  <c r="AP986" i="4"/>
  <c r="AP985" i="4"/>
  <c r="AP984" i="4"/>
  <c r="AP983" i="4"/>
  <c r="AP982" i="4"/>
  <c r="AP981" i="4"/>
  <c r="AP980" i="4"/>
  <c r="AP979" i="4"/>
  <c r="AP978" i="4"/>
  <c r="AP977" i="4"/>
  <c r="AP976" i="4"/>
  <c r="AP975" i="4"/>
  <c r="AP974" i="4"/>
  <c r="AP973" i="4"/>
  <c r="AP972" i="4"/>
  <c r="AP971" i="4"/>
  <c r="AP970" i="4"/>
  <c r="AP969" i="4"/>
  <c r="AP968" i="4"/>
  <c r="AP967" i="4"/>
  <c r="AP966" i="4"/>
  <c r="AP965" i="4"/>
  <c r="AP964" i="4"/>
  <c r="AP963" i="4"/>
  <c r="AP962" i="4"/>
  <c r="AP961" i="4"/>
  <c r="AP960" i="4"/>
  <c r="AP959" i="4"/>
  <c r="AP958" i="4"/>
  <c r="AP957" i="4"/>
  <c r="AP956" i="4"/>
  <c r="AP955" i="4"/>
  <c r="AP954" i="4"/>
  <c r="AP953" i="4"/>
  <c r="AP952" i="4"/>
  <c r="AP951" i="4"/>
  <c r="AP950" i="4"/>
  <c r="AP949" i="4"/>
  <c r="AP948" i="4"/>
  <c r="AP947" i="4"/>
  <c r="AP946" i="4"/>
  <c r="AP945" i="4"/>
  <c r="AP944" i="4"/>
  <c r="AP943" i="4"/>
  <c r="AP942" i="4"/>
  <c r="AP941" i="4"/>
  <c r="AP940" i="4"/>
  <c r="AP939" i="4"/>
  <c r="AP938" i="4"/>
  <c r="AP937" i="4"/>
  <c r="AP936" i="4"/>
  <c r="AP935" i="4"/>
  <c r="AP934" i="4"/>
  <c r="AP933" i="4"/>
  <c r="AP932" i="4"/>
  <c r="AP931" i="4"/>
  <c r="AP930" i="4"/>
  <c r="AP929" i="4"/>
  <c r="AP928" i="4"/>
  <c r="AP927" i="4"/>
  <c r="AP926" i="4"/>
  <c r="AP925" i="4"/>
  <c r="AP924" i="4"/>
  <c r="AP923" i="4"/>
  <c r="AP922" i="4"/>
  <c r="AP921" i="4"/>
  <c r="AP920" i="4"/>
  <c r="AP919" i="4"/>
  <c r="AP918" i="4"/>
  <c r="AP917" i="4"/>
  <c r="AP916" i="4"/>
  <c r="AP915" i="4"/>
  <c r="AP914" i="4"/>
  <c r="AP913" i="4"/>
  <c r="AP912" i="4"/>
  <c r="AP911" i="4"/>
  <c r="AP910" i="4"/>
  <c r="AP909" i="4"/>
  <c r="AP908" i="4"/>
  <c r="AP907" i="4"/>
  <c r="AP906" i="4"/>
  <c r="AP905" i="4"/>
  <c r="AP904" i="4"/>
  <c r="AP903" i="4"/>
  <c r="AP902" i="4"/>
  <c r="AP901" i="4"/>
  <c r="AP900" i="4"/>
  <c r="AP899" i="4"/>
  <c r="AP898" i="4"/>
  <c r="AP897" i="4"/>
  <c r="AP896" i="4"/>
  <c r="AP895" i="4"/>
  <c r="AP894" i="4"/>
  <c r="AP893" i="4"/>
  <c r="AP892" i="4"/>
  <c r="AP891" i="4"/>
  <c r="AP890" i="4"/>
  <c r="AP889" i="4"/>
  <c r="AP888" i="4"/>
  <c r="AP887" i="4"/>
  <c r="AP886" i="4"/>
  <c r="AP885" i="4"/>
  <c r="AP884" i="4"/>
  <c r="AP883" i="4"/>
  <c r="AP882" i="4"/>
  <c r="AP881" i="4"/>
  <c r="AP880" i="4"/>
  <c r="AP879" i="4"/>
  <c r="AP878" i="4"/>
  <c r="AP877" i="4"/>
  <c r="AP876" i="4"/>
  <c r="AP875" i="4"/>
  <c r="AP874" i="4"/>
  <c r="AP873" i="4"/>
  <c r="AP872" i="4"/>
  <c r="AP871" i="4"/>
  <c r="AP870" i="4"/>
  <c r="AP869" i="4"/>
  <c r="AP868" i="4"/>
  <c r="AP867" i="4"/>
  <c r="AP866" i="4"/>
  <c r="AP865" i="4"/>
  <c r="AP864" i="4"/>
  <c r="AP863" i="4"/>
  <c r="AP862" i="4"/>
  <c r="AP861" i="4"/>
  <c r="AP860" i="4"/>
  <c r="AP859" i="4"/>
  <c r="AP858" i="4"/>
  <c r="AP857" i="4"/>
  <c r="AP856" i="4"/>
  <c r="AP855" i="4"/>
  <c r="AP854" i="4"/>
  <c r="AP853" i="4"/>
  <c r="AP852" i="4"/>
  <c r="AP851" i="4"/>
  <c r="AP850" i="4"/>
  <c r="AP849" i="4"/>
  <c r="AP848" i="4"/>
  <c r="AP847" i="4"/>
  <c r="AP846" i="4"/>
  <c r="AP845" i="4"/>
  <c r="AP844" i="4"/>
  <c r="AP843" i="4"/>
  <c r="AP842" i="4"/>
  <c r="AP841" i="4"/>
  <c r="AP840" i="4"/>
  <c r="AP839" i="4"/>
  <c r="AP838" i="4"/>
  <c r="AP837" i="4"/>
  <c r="AP836" i="4"/>
  <c r="AP835" i="4"/>
  <c r="AP834" i="4"/>
  <c r="AP833" i="4"/>
  <c r="AP832" i="4"/>
  <c r="AP831" i="4"/>
  <c r="AP830" i="4"/>
  <c r="AP829" i="4"/>
  <c r="AP828" i="4"/>
  <c r="AP827" i="4"/>
  <c r="AP826" i="4"/>
  <c r="AP825" i="4"/>
  <c r="AP824" i="4"/>
  <c r="AP823" i="4"/>
  <c r="AP822" i="4"/>
  <c r="AP821" i="4"/>
  <c r="AP820" i="4"/>
  <c r="AP819" i="4"/>
  <c r="AP818" i="4"/>
  <c r="AP817" i="4"/>
  <c r="AP816" i="4"/>
  <c r="AP815" i="4"/>
  <c r="AP814" i="4"/>
  <c r="AP813" i="4"/>
  <c r="AP812" i="4"/>
  <c r="AP811" i="4"/>
  <c r="AP810" i="4"/>
  <c r="AP809" i="4"/>
  <c r="AP808" i="4"/>
  <c r="AP807" i="4"/>
  <c r="AP806" i="4"/>
  <c r="AP805" i="4"/>
  <c r="AP804" i="4"/>
  <c r="AP803" i="4"/>
  <c r="AP802" i="4"/>
  <c r="AP801" i="4"/>
  <c r="AP800" i="4"/>
  <c r="AP799" i="4"/>
  <c r="AP798" i="4"/>
  <c r="AP797" i="4"/>
  <c r="AP796" i="4"/>
  <c r="AP795" i="4"/>
  <c r="AP794" i="4"/>
  <c r="AP793" i="4"/>
  <c r="AP792" i="4"/>
  <c r="AP791" i="4"/>
  <c r="AP790" i="4"/>
  <c r="AP789" i="4"/>
  <c r="AP788" i="4"/>
  <c r="AP787" i="4"/>
  <c r="AP786" i="4"/>
  <c r="AP785" i="4"/>
  <c r="AP784" i="4"/>
  <c r="AP783" i="4"/>
  <c r="AP782" i="4"/>
  <c r="AP781" i="4"/>
  <c r="AP780" i="4"/>
  <c r="AP779" i="4"/>
  <c r="AP778" i="4"/>
  <c r="AP777" i="4"/>
  <c r="AP776" i="4"/>
  <c r="AP775" i="4"/>
  <c r="AP774" i="4"/>
  <c r="AP773" i="4"/>
  <c r="AP772" i="4"/>
  <c r="AP771" i="4"/>
  <c r="AP770" i="4"/>
  <c r="AP769" i="4"/>
  <c r="AP768" i="4"/>
  <c r="AP767" i="4"/>
  <c r="AP766" i="4"/>
  <c r="AP765" i="4"/>
  <c r="AP764" i="4"/>
  <c r="AP763" i="4"/>
  <c r="AP762" i="4"/>
  <c r="AP761" i="4"/>
  <c r="AP760" i="4"/>
  <c r="AP759" i="4"/>
  <c r="AP758" i="4"/>
  <c r="AP757" i="4"/>
  <c r="AP756" i="4"/>
  <c r="AP755" i="4"/>
  <c r="AP754" i="4"/>
  <c r="AP753" i="4"/>
  <c r="AP752" i="4"/>
  <c r="AP751" i="4"/>
  <c r="AP750" i="4"/>
  <c r="AP749" i="4"/>
  <c r="AP748" i="4"/>
  <c r="AP747" i="4"/>
  <c r="AP746" i="4"/>
  <c r="AP745" i="4"/>
  <c r="AP744" i="4"/>
  <c r="AP743" i="4"/>
  <c r="AP742" i="4"/>
  <c r="AP741" i="4"/>
  <c r="AP740" i="4"/>
  <c r="AP739" i="4"/>
  <c r="AP738" i="4"/>
  <c r="AP737" i="4"/>
  <c r="AP736" i="4"/>
  <c r="AP735" i="4"/>
  <c r="AP734" i="4"/>
  <c r="AP733" i="4"/>
  <c r="AP732" i="4"/>
  <c r="AP731" i="4"/>
  <c r="AP730" i="4"/>
  <c r="AP729" i="4"/>
  <c r="AP728" i="4"/>
  <c r="AP727" i="4"/>
  <c r="AP726" i="4"/>
  <c r="AP725" i="4"/>
  <c r="AP724" i="4"/>
  <c r="AP723" i="4"/>
  <c r="AP722" i="4"/>
  <c r="AP721" i="4"/>
  <c r="AP720" i="4"/>
  <c r="AP719" i="4"/>
  <c r="AP718" i="4"/>
  <c r="AP717" i="4"/>
  <c r="AP716" i="4"/>
  <c r="AP715" i="4"/>
  <c r="AP714" i="4"/>
  <c r="AP713" i="4"/>
  <c r="AP712" i="4"/>
  <c r="AP711" i="4"/>
  <c r="AP710" i="4"/>
  <c r="AP709" i="4"/>
  <c r="AP708" i="4"/>
  <c r="AP707" i="4"/>
  <c r="AP706" i="4"/>
  <c r="AP705" i="4"/>
  <c r="AP704" i="4"/>
  <c r="AP703" i="4"/>
  <c r="AP702" i="4"/>
  <c r="AP701" i="4"/>
  <c r="AP700" i="4"/>
  <c r="AP699" i="4"/>
  <c r="AP698" i="4"/>
  <c r="AP697" i="4"/>
  <c r="AP696" i="4"/>
  <c r="AP695" i="4"/>
  <c r="AP694" i="4"/>
  <c r="AP693" i="4"/>
  <c r="AP692" i="4"/>
  <c r="AP691" i="4"/>
  <c r="AP690" i="4"/>
  <c r="AP689" i="4"/>
  <c r="AP688" i="4"/>
  <c r="AP687" i="4"/>
  <c r="AP686" i="4"/>
  <c r="AP685" i="4"/>
  <c r="AP684" i="4"/>
  <c r="AP683" i="4"/>
  <c r="AP682" i="4"/>
  <c r="AP681" i="4"/>
  <c r="AP680" i="4"/>
  <c r="AP679" i="4"/>
  <c r="AP678" i="4"/>
  <c r="AP677" i="4"/>
  <c r="AP676" i="4"/>
  <c r="AP675" i="4"/>
  <c r="AP674" i="4"/>
  <c r="AP673" i="4"/>
  <c r="AP672" i="4"/>
  <c r="AP671" i="4"/>
  <c r="AP670" i="4"/>
  <c r="AP669" i="4"/>
  <c r="AP668" i="4"/>
  <c r="AP667" i="4"/>
  <c r="AP666" i="4"/>
  <c r="AP665" i="4"/>
  <c r="AP664" i="4"/>
  <c r="AP663" i="4"/>
  <c r="AP662" i="4"/>
  <c r="AP661" i="4"/>
  <c r="AP660" i="4"/>
  <c r="AP659" i="4"/>
  <c r="AP658" i="4"/>
  <c r="AP657" i="4"/>
  <c r="AP656" i="4"/>
  <c r="AP655" i="4"/>
  <c r="AP654" i="4"/>
  <c r="AP653" i="4"/>
  <c r="AP652" i="4"/>
  <c r="AP651" i="4"/>
  <c r="AP650" i="4"/>
  <c r="AP649" i="4"/>
  <c r="AP648" i="4"/>
  <c r="AP647" i="4"/>
  <c r="AP646" i="4"/>
  <c r="AP645" i="4"/>
  <c r="AP644" i="4"/>
  <c r="AP643" i="4"/>
  <c r="AP642" i="4"/>
  <c r="AP641" i="4"/>
  <c r="AP640" i="4"/>
  <c r="AP639" i="4"/>
  <c r="AP638" i="4"/>
  <c r="AP637" i="4"/>
  <c r="AP636" i="4"/>
  <c r="AP635" i="4"/>
  <c r="AP634" i="4"/>
  <c r="AP633" i="4"/>
  <c r="AP632" i="4"/>
  <c r="AP631" i="4"/>
  <c r="AP630" i="4"/>
  <c r="AP629" i="4"/>
  <c r="AP628" i="4"/>
  <c r="AP627" i="4"/>
  <c r="AP626" i="4"/>
  <c r="AP625" i="4"/>
  <c r="AP624" i="4"/>
  <c r="AP623" i="4"/>
  <c r="AP622" i="4"/>
  <c r="AP621" i="4"/>
  <c r="AP620" i="4"/>
  <c r="AP619" i="4"/>
  <c r="AP618" i="4"/>
  <c r="AP617" i="4"/>
  <c r="AP616" i="4"/>
  <c r="AP615" i="4"/>
  <c r="AP614" i="4"/>
  <c r="AP613" i="4"/>
  <c r="AP612" i="4"/>
  <c r="AP611" i="4"/>
  <c r="AP610" i="4"/>
  <c r="AP609" i="4"/>
  <c r="AP608" i="4"/>
  <c r="AP607" i="4"/>
  <c r="AP606" i="4"/>
  <c r="AP605" i="4"/>
  <c r="AP604" i="4"/>
  <c r="AP603" i="4"/>
  <c r="AP602" i="4"/>
  <c r="AP601" i="4"/>
  <c r="AP600" i="4"/>
  <c r="AP599" i="4"/>
  <c r="AP598" i="4"/>
  <c r="AP597" i="4"/>
  <c r="AP596" i="4"/>
  <c r="AP595" i="4"/>
  <c r="AP594" i="4"/>
  <c r="AP593" i="4"/>
  <c r="AP592" i="4"/>
  <c r="AP591" i="4"/>
  <c r="AP590" i="4"/>
  <c r="AP589" i="4"/>
  <c r="AP588" i="4"/>
  <c r="AP587" i="4"/>
  <c r="AP586" i="4"/>
  <c r="AP585" i="4"/>
  <c r="AP584" i="4"/>
  <c r="AP583" i="4"/>
  <c r="AP582" i="4"/>
  <c r="AP581" i="4"/>
  <c r="AP580" i="4"/>
  <c r="AP579" i="4"/>
  <c r="AP578" i="4"/>
  <c r="AP577" i="4"/>
  <c r="AP576" i="4"/>
  <c r="AP575" i="4"/>
  <c r="AP574" i="4"/>
  <c r="AP573" i="4"/>
  <c r="AP572" i="4"/>
  <c r="AP571" i="4"/>
  <c r="AP570" i="4"/>
  <c r="AP569" i="4"/>
  <c r="AP568" i="4"/>
  <c r="AP567" i="4"/>
  <c r="AP566" i="4"/>
  <c r="AP565" i="4"/>
  <c r="AP564" i="4"/>
  <c r="AP563" i="4"/>
  <c r="AP562" i="4"/>
  <c r="AP561" i="4"/>
  <c r="AP560" i="4"/>
  <c r="AP559" i="4"/>
  <c r="AP558" i="4"/>
  <c r="AP557" i="4"/>
  <c r="AP556" i="4"/>
  <c r="AP555" i="4"/>
  <c r="AP554" i="4"/>
  <c r="AP553" i="4"/>
  <c r="AP552" i="4"/>
  <c r="AP551" i="4"/>
  <c r="AP550" i="4"/>
  <c r="AP549" i="4"/>
  <c r="AP548" i="4"/>
  <c r="AP547" i="4"/>
  <c r="AP546" i="4"/>
  <c r="AP545" i="4"/>
  <c r="AP544" i="4"/>
  <c r="AP543" i="4"/>
  <c r="AP542" i="4"/>
  <c r="AP541" i="4"/>
  <c r="AP540" i="4"/>
  <c r="AP539" i="4"/>
  <c r="AP538" i="4"/>
  <c r="AP537" i="4"/>
  <c r="AP536" i="4"/>
  <c r="AP535" i="4"/>
  <c r="AP534" i="4"/>
  <c r="AP533" i="4"/>
  <c r="AP532" i="4"/>
  <c r="AP531" i="4"/>
  <c r="AP530" i="4"/>
  <c r="AP529" i="4"/>
  <c r="AP528" i="4"/>
  <c r="AP527" i="4"/>
  <c r="AP526" i="4"/>
  <c r="AP525" i="4"/>
  <c r="AP524" i="4"/>
  <c r="AP523" i="4"/>
  <c r="AP522" i="4"/>
  <c r="AP521" i="4"/>
  <c r="AP520" i="4"/>
  <c r="AP519" i="4"/>
  <c r="AP518" i="4"/>
  <c r="AP517" i="4"/>
  <c r="AP516" i="4"/>
  <c r="AP515" i="4"/>
  <c r="AP514" i="4"/>
  <c r="AP513" i="4"/>
  <c r="AP512" i="4"/>
  <c r="AP511" i="4"/>
  <c r="AP510" i="4"/>
  <c r="AP509" i="4"/>
  <c r="AP508" i="4"/>
  <c r="AP507" i="4"/>
  <c r="AP506" i="4"/>
  <c r="AP505" i="4"/>
  <c r="AP504" i="4"/>
  <c r="AP503" i="4"/>
  <c r="AP502" i="4"/>
  <c r="AP501" i="4"/>
  <c r="AP500" i="4"/>
  <c r="AP499" i="4"/>
  <c r="AP498" i="4"/>
  <c r="AP497" i="4"/>
  <c r="AP496" i="4"/>
  <c r="AP495" i="4"/>
  <c r="AP494" i="4"/>
  <c r="AP493" i="4"/>
  <c r="AP492" i="4"/>
  <c r="AP491" i="4"/>
  <c r="AP490" i="4"/>
  <c r="AP489" i="4"/>
  <c r="AP488" i="4"/>
  <c r="AP487" i="4"/>
  <c r="AP486" i="4"/>
  <c r="AP485" i="4"/>
  <c r="AP484" i="4"/>
  <c r="AP483" i="4"/>
  <c r="AP482" i="4"/>
  <c r="AP481" i="4"/>
  <c r="AP480" i="4"/>
  <c r="AP479" i="4"/>
  <c r="AP478" i="4"/>
  <c r="AP477" i="4"/>
  <c r="AP476" i="4"/>
  <c r="AP475" i="4"/>
  <c r="AP474" i="4"/>
  <c r="AP473" i="4"/>
  <c r="AP472" i="4"/>
  <c r="AP471" i="4"/>
  <c r="AP470" i="4"/>
  <c r="AP469" i="4"/>
  <c r="AP468" i="4"/>
  <c r="AP467" i="4"/>
  <c r="AP466" i="4"/>
  <c r="AP465" i="4"/>
  <c r="AP464" i="4"/>
  <c r="AP463" i="4"/>
  <c r="AP462" i="4"/>
  <c r="AP461" i="4"/>
  <c r="AP460" i="4"/>
  <c r="AP459" i="4"/>
  <c r="AP458" i="4"/>
  <c r="AP457" i="4"/>
  <c r="AP456" i="4"/>
  <c r="AP455" i="4"/>
  <c r="AP454" i="4"/>
  <c r="AP453" i="4"/>
  <c r="AP452" i="4"/>
  <c r="AP451" i="4"/>
  <c r="AP450" i="4"/>
  <c r="AP449" i="4"/>
  <c r="AP448" i="4"/>
  <c r="AP447" i="4"/>
  <c r="AP446" i="4"/>
  <c r="AP445" i="4"/>
  <c r="AP444" i="4"/>
  <c r="AP443" i="4"/>
  <c r="AP442" i="4"/>
  <c r="AP441" i="4"/>
  <c r="AP440" i="4"/>
  <c r="AP439" i="4"/>
  <c r="AP438" i="4"/>
  <c r="AP437" i="4"/>
  <c r="AP436" i="4"/>
  <c r="AP435" i="4"/>
  <c r="AP434" i="4"/>
  <c r="AP433" i="4"/>
  <c r="AP432" i="4"/>
  <c r="AP431" i="4"/>
  <c r="AP430" i="4"/>
  <c r="AP429" i="4"/>
  <c r="AP428" i="4"/>
  <c r="AP427" i="4"/>
  <c r="AP426" i="4"/>
  <c r="AP425" i="4"/>
  <c r="AP424" i="4"/>
  <c r="AP423" i="4"/>
  <c r="AP422" i="4"/>
  <c r="AP421" i="4"/>
  <c r="AP420" i="4"/>
  <c r="AP419" i="4"/>
  <c r="AP418" i="4"/>
  <c r="AP417" i="4"/>
  <c r="AP416" i="4"/>
  <c r="AP415" i="4"/>
  <c r="AP414" i="4"/>
  <c r="AP413" i="4"/>
  <c r="AP412" i="4"/>
  <c r="AP411" i="4"/>
  <c r="AP410" i="4"/>
  <c r="AP409" i="4"/>
  <c r="AP408" i="4"/>
  <c r="AP407" i="4"/>
  <c r="AP406" i="4"/>
  <c r="AP405" i="4"/>
  <c r="AP404" i="4"/>
  <c r="AP403" i="4"/>
  <c r="AP402" i="4"/>
  <c r="AP401" i="4"/>
  <c r="AP400" i="4"/>
  <c r="AP399" i="4"/>
  <c r="AP398" i="4"/>
  <c r="AP397" i="4"/>
  <c r="AP396" i="4"/>
  <c r="AP395" i="4"/>
  <c r="AP394" i="4"/>
  <c r="AP393" i="4"/>
  <c r="AP392" i="4"/>
  <c r="AP391" i="4"/>
  <c r="AP390" i="4"/>
  <c r="AP389" i="4"/>
  <c r="AP388" i="4"/>
  <c r="AP387" i="4"/>
  <c r="AP386" i="4"/>
  <c r="AP385" i="4"/>
  <c r="AP384" i="4"/>
  <c r="AP383" i="4"/>
  <c r="AP382" i="4"/>
  <c r="AP381" i="4"/>
  <c r="AP380" i="4"/>
  <c r="AP379" i="4"/>
  <c r="AP378" i="4"/>
  <c r="AP377" i="4"/>
  <c r="AP376" i="4"/>
  <c r="AP375" i="4"/>
  <c r="AP374" i="4"/>
  <c r="AP373" i="4"/>
  <c r="AP372" i="4"/>
  <c r="AP371" i="4"/>
  <c r="AP370" i="4"/>
  <c r="AP369" i="4"/>
  <c r="AP368" i="4"/>
  <c r="AP367" i="4"/>
  <c r="AP366" i="4"/>
  <c r="AP365" i="4"/>
  <c r="AP364" i="4"/>
  <c r="AP363" i="4"/>
  <c r="AP362" i="4"/>
  <c r="AP361" i="4"/>
  <c r="AP360" i="4"/>
  <c r="AP359" i="4"/>
  <c r="AP358" i="4"/>
  <c r="AP357" i="4"/>
  <c r="AP356" i="4"/>
  <c r="AP355" i="4"/>
  <c r="AP354" i="4"/>
  <c r="AP353" i="4"/>
  <c r="AP352" i="4"/>
  <c r="AP351" i="4"/>
  <c r="AP350" i="4"/>
  <c r="AP349" i="4"/>
  <c r="AP348" i="4"/>
  <c r="AP347" i="4"/>
  <c r="AP346" i="4"/>
  <c r="AP345" i="4"/>
  <c r="AP344" i="4"/>
  <c r="AP343" i="4"/>
  <c r="AP342" i="4"/>
  <c r="AP341" i="4"/>
  <c r="AP340" i="4"/>
  <c r="AP339" i="4"/>
  <c r="AP338" i="4"/>
  <c r="AP337" i="4"/>
  <c r="AP336" i="4"/>
  <c r="AP335" i="4"/>
  <c r="AP334" i="4"/>
  <c r="AP333" i="4"/>
  <c r="AP332" i="4"/>
  <c r="AP331" i="4"/>
  <c r="AP330" i="4"/>
  <c r="AP329" i="4"/>
  <c r="AP328" i="4"/>
  <c r="AP327" i="4"/>
  <c r="AP326" i="4"/>
  <c r="AP325" i="4"/>
  <c r="AP324" i="4"/>
  <c r="AP323" i="4"/>
  <c r="AP322" i="4"/>
  <c r="AP321" i="4"/>
  <c r="AP320" i="4"/>
  <c r="AP319" i="4"/>
  <c r="AP318" i="4"/>
  <c r="AP317" i="4"/>
  <c r="AP316" i="4"/>
  <c r="AP315" i="4"/>
  <c r="AP314" i="4"/>
  <c r="AP313" i="4"/>
  <c r="AP312" i="4"/>
  <c r="AP311" i="4"/>
  <c r="AP310" i="4"/>
  <c r="AP309" i="4"/>
  <c r="AP308" i="4"/>
  <c r="AP307" i="4"/>
  <c r="AP306" i="4"/>
  <c r="AP305" i="4"/>
  <c r="AP304" i="4"/>
  <c r="AP303" i="4"/>
  <c r="AP302" i="4"/>
  <c r="AP301" i="4"/>
  <c r="AP300" i="4"/>
  <c r="AP299" i="4"/>
  <c r="AP298" i="4"/>
  <c r="AP297" i="4"/>
  <c r="AP296" i="4"/>
  <c r="AP295" i="4"/>
  <c r="AP294" i="4"/>
  <c r="AP293" i="4"/>
  <c r="AP292" i="4"/>
  <c r="AP291" i="4"/>
  <c r="AP290" i="4"/>
  <c r="AP289" i="4"/>
  <c r="AP288" i="4"/>
  <c r="AP287" i="4"/>
  <c r="AP286" i="4"/>
  <c r="AP285" i="4"/>
  <c r="AP284" i="4"/>
  <c r="AP283" i="4"/>
  <c r="AP282" i="4"/>
  <c r="AP281" i="4"/>
  <c r="AP280" i="4"/>
  <c r="AP279" i="4"/>
  <c r="AP278" i="4"/>
  <c r="AP277" i="4"/>
  <c r="AP276" i="4"/>
  <c r="AP275" i="4"/>
  <c r="AP274" i="4"/>
  <c r="AP273" i="4"/>
  <c r="AP272" i="4"/>
  <c r="AP271" i="4"/>
  <c r="AP270" i="4"/>
  <c r="AP269" i="4"/>
  <c r="AP268" i="4"/>
  <c r="AP267" i="4"/>
  <c r="AP266" i="4"/>
  <c r="AP265" i="4"/>
  <c r="AP264" i="4"/>
  <c r="AP263" i="4"/>
  <c r="AP262" i="4"/>
  <c r="AP261" i="4"/>
  <c r="AP260" i="4"/>
  <c r="AP259" i="4"/>
  <c r="AP258" i="4"/>
  <c r="AP257" i="4"/>
  <c r="AP256" i="4"/>
  <c r="AP255" i="4"/>
  <c r="AP254" i="4"/>
  <c r="AP253" i="4"/>
  <c r="AP252" i="4"/>
  <c r="AP251" i="4"/>
  <c r="AP250" i="4"/>
  <c r="AP249" i="4"/>
  <c r="AP248" i="4"/>
  <c r="AP247" i="4"/>
  <c r="AP246" i="4"/>
  <c r="AP245" i="4"/>
  <c r="AP244" i="4"/>
  <c r="AP243" i="4"/>
  <c r="AP242" i="4"/>
  <c r="AP241" i="4"/>
  <c r="AP240" i="4"/>
  <c r="AP239" i="4"/>
  <c r="AP238" i="4"/>
  <c r="AP237" i="4"/>
  <c r="AP236" i="4"/>
  <c r="AP235" i="4"/>
  <c r="AP234" i="4"/>
  <c r="AP233" i="4"/>
  <c r="AP232" i="4"/>
  <c r="AP231" i="4"/>
  <c r="AP230" i="4"/>
  <c r="AP229" i="4"/>
  <c r="AP228" i="4"/>
  <c r="AP227" i="4"/>
  <c r="AP226" i="4"/>
  <c r="AP225" i="4"/>
  <c r="AP224" i="4"/>
  <c r="AP223" i="4"/>
  <c r="AP222" i="4"/>
  <c r="AP221" i="4"/>
  <c r="AP220" i="4"/>
  <c r="AP219" i="4"/>
  <c r="AP218" i="4"/>
  <c r="AP217" i="4"/>
  <c r="AP216" i="4"/>
  <c r="AP215" i="4"/>
  <c r="AP214" i="4"/>
  <c r="AP213" i="4"/>
  <c r="AP212" i="4"/>
  <c r="AP211" i="4"/>
  <c r="AP210" i="4"/>
  <c r="AP209" i="4"/>
  <c r="AP208" i="4"/>
  <c r="AP207" i="4"/>
  <c r="AP206" i="4"/>
  <c r="AP205" i="4"/>
  <c r="AP204" i="4"/>
  <c r="AP203" i="4"/>
  <c r="AP202" i="4"/>
  <c r="AP201" i="4"/>
  <c r="AP200" i="4"/>
  <c r="AP199" i="4"/>
  <c r="AP198" i="4"/>
  <c r="AP197" i="4"/>
  <c r="AP196" i="4"/>
  <c r="AP195" i="4"/>
  <c r="AP194" i="4"/>
  <c r="AP193" i="4"/>
  <c r="AP192" i="4"/>
  <c r="AP191" i="4"/>
  <c r="AP190" i="4"/>
  <c r="AP189" i="4"/>
  <c r="AP188" i="4"/>
  <c r="AP187" i="4"/>
  <c r="AP186" i="4"/>
  <c r="AP185" i="4"/>
  <c r="AP184" i="4"/>
  <c r="AP183" i="4"/>
  <c r="AP182" i="4"/>
  <c r="AP181" i="4"/>
  <c r="AP180" i="4"/>
  <c r="AP179" i="4"/>
  <c r="AP178" i="4"/>
  <c r="AP177" i="4"/>
  <c r="AP176" i="4"/>
  <c r="AP175" i="4"/>
  <c r="AP174" i="4"/>
  <c r="AP173" i="4"/>
  <c r="AP172" i="4"/>
  <c r="AP171" i="4"/>
  <c r="AP170" i="4"/>
  <c r="AP169" i="4"/>
  <c r="AP168" i="4"/>
  <c r="AP167" i="4"/>
  <c r="AP166" i="4"/>
  <c r="AP165" i="4"/>
  <c r="AP164" i="4"/>
  <c r="AP163" i="4"/>
  <c r="AP162" i="4"/>
  <c r="AP161" i="4"/>
  <c r="AP160" i="4"/>
  <c r="AP159" i="4"/>
  <c r="AP158" i="4"/>
  <c r="AP157" i="4"/>
  <c r="AP156" i="4"/>
  <c r="AP155" i="4"/>
  <c r="AP154" i="4"/>
  <c r="AP153" i="4"/>
  <c r="AP152" i="4"/>
  <c r="AP151" i="4"/>
  <c r="AP150" i="4"/>
  <c r="AP149" i="4"/>
  <c r="AP148" i="4"/>
  <c r="AP147" i="4"/>
  <c r="AP146" i="4"/>
  <c r="AP145" i="4"/>
  <c r="AP144" i="4"/>
  <c r="AP143" i="4"/>
  <c r="AP142" i="4"/>
  <c r="AP141" i="4"/>
  <c r="AP140" i="4"/>
  <c r="AP139" i="4"/>
  <c r="AP138" i="4"/>
  <c r="AP137" i="4"/>
  <c r="AP136" i="4"/>
  <c r="AP135" i="4"/>
  <c r="AP134" i="4"/>
  <c r="AP133" i="4"/>
  <c r="AP132" i="4"/>
  <c r="AP131" i="4"/>
  <c r="AP130" i="4"/>
  <c r="AP129" i="4"/>
  <c r="AP128" i="4"/>
  <c r="AP127" i="4"/>
  <c r="AP126" i="4"/>
  <c r="AP125" i="4"/>
  <c r="AP124" i="4"/>
  <c r="AP123" i="4"/>
  <c r="AP122" i="4"/>
  <c r="AP121" i="4"/>
  <c r="AP120" i="4"/>
  <c r="AP119" i="4"/>
  <c r="AP118" i="4"/>
  <c r="AP117" i="4"/>
  <c r="AP116" i="4"/>
  <c r="AP115" i="4"/>
  <c r="AP114" i="4"/>
  <c r="AP113" i="4"/>
  <c r="AP112" i="4"/>
  <c r="AP111" i="4"/>
  <c r="AP110" i="4"/>
  <c r="AP109" i="4"/>
  <c r="AP108" i="4"/>
  <c r="AP107" i="4"/>
  <c r="AP106" i="4"/>
  <c r="AP105" i="4"/>
  <c r="AP104" i="4"/>
  <c r="AP103" i="4"/>
  <c r="AP102" i="4"/>
  <c r="AP101" i="4"/>
  <c r="AP100" i="4"/>
  <c r="AP99" i="4"/>
  <c r="AP98" i="4"/>
  <c r="AP97" i="4"/>
  <c r="AP96" i="4"/>
  <c r="AP95" i="4"/>
  <c r="AP94" i="4"/>
  <c r="AP93" i="4"/>
  <c r="AP92" i="4"/>
  <c r="AP91" i="4"/>
  <c r="AP90" i="4"/>
  <c r="AP89" i="4"/>
  <c r="AP88" i="4"/>
  <c r="AP87" i="4"/>
  <c r="AP86" i="4"/>
  <c r="AP85" i="4"/>
  <c r="AP84" i="4"/>
  <c r="AP83" i="4"/>
  <c r="AP82" i="4"/>
  <c r="AP81" i="4"/>
  <c r="AP80" i="4"/>
  <c r="AP79" i="4"/>
  <c r="AP78" i="4"/>
  <c r="AP77" i="4"/>
  <c r="AP76" i="4"/>
  <c r="AP75" i="4"/>
  <c r="AP74" i="4"/>
  <c r="AP73" i="4"/>
  <c r="AP72" i="4"/>
  <c r="AP7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P55" i="4"/>
  <c r="AP54" i="4"/>
  <c r="AP53" i="4"/>
  <c r="AP52" i="4"/>
  <c r="AP51" i="4"/>
  <c r="AP50" i="4"/>
  <c r="AP49" i="4"/>
  <c r="AP48" i="4"/>
  <c r="AP47" i="4"/>
  <c r="AP46" i="4"/>
  <c r="AP45" i="4"/>
  <c r="AP44" i="4"/>
  <c r="AP43" i="4"/>
  <c r="AP42" i="4"/>
  <c r="AP41" i="4"/>
  <c r="AP40" i="4"/>
  <c r="AP39" i="4"/>
  <c r="AP38" i="4"/>
  <c r="AP37" i="4"/>
  <c r="AP36" i="4"/>
  <c r="AP35" i="4"/>
  <c r="AP34" i="4"/>
  <c r="AP33" i="4"/>
  <c r="AP32" i="4"/>
  <c r="AP31" i="4"/>
  <c r="AP30" i="4"/>
  <c r="AP29" i="4"/>
  <c r="AP28" i="4"/>
  <c r="AP27" i="4"/>
  <c r="AP26" i="4"/>
  <c r="AP25" i="4"/>
  <c r="AP24" i="4"/>
  <c r="AP23" i="4"/>
  <c r="AP22" i="4"/>
  <c r="AP21" i="4"/>
  <c r="AP20" i="4"/>
  <c r="AP19" i="4"/>
  <c r="AP18" i="4"/>
  <c r="AP17" i="4"/>
  <c r="AP16" i="4"/>
  <c r="AP15" i="4"/>
  <c r="AP14" i="4"/>
  <c r="AP13" i="4"/>
  <c r="AP12" i="4"/>
  <c r="AP11" i="4"/>
  <c r="AP10" i="4"/>
  <c r="AP9" i="4"/>
  <c r="AP8" i="4"/>
  <c r="AP7" i="4"/>
  <c r="AP6" i="4"/>
  <c r="AP5" i="4"/>
  <c r="AP4" i="4"/>
  <c r="AP3" i="4"/>
  <c r="AP2" i="4"/>
  <c r="H7" i="1"/>
  <c r="AF2801" i="4"/>
  <c r="AE2801" i="4"/>
  <c r="AF2800" i="4"/>
  <c r="AE2800" i="4"/>
  <c r="AF2799" i="4"/>
  <c r="AE2799" i="4"/>
  <c r="AF2798" i="4"/>
  <c r="AE2798" i="4"/>
  <c r="AF2797" i="4"/>
  <c r="AE2797" i="4"/>
  <c r="AF2796" i="4"/>
  <c r="AE2796" i="4"/>
  <c r="AF2795" i="4"/>
  <c r="AE2795" i="4"/>
  <c r="AF2794" i="4"/>
  <c r="AE2794" i="4"/>
  <c r="AF2793" i="4"/>
  <c r="AE2793" i="4"/>
  <c r="AF2792" i="4"/>
  <c r="AE2792" i="4"/>
  <c r="AF2791" i="4"/>
  <c r="AE2791" i="4"/>
  <c r="AF2790" i="4"/>
  <c r="AE2790" i="4"/>
  <c r="AF2789" i="4"/>
  <c r="AE2789" i="4"/>
  <c r="AF2788" i="4"/>
  <c r="AE2788" i="4"/>
  <c r="AF2787" i="4"/>
  <c r="AE2787" i="4"/>
  <c r="AF2786" i="4"/>
  <c r="AE2786" i="4"/>
  <c r="AF2785" i="4"/>
  <c r="AE2785" i="4"/>
  <c r="AF2784" i="4"/>
  <c r="AE2784" i="4"/>
  <c r="AF2783" i="4"/>
  <c r="AE2783" i="4"/>
  <c r="AF2782" i="4"/>
  <c r="AE2782" i="4"/>
  <c r="AF2781" i="4"/>
  <c r="AE2781" i="4"/>
  <c r="AF2780" i="4"/>
  <c r="AE2780" i="4"/>
  <c r="AF2779" i="4"/>
  <c r="AE2779" i="4"/>
  <c r="AF2778" i="4"/>
  <c r="AE2778" i="4"/>
  <c r="AF2777" i="4"/>
  <c r="AE2777" i="4"/>
  <c r="AF2776" i="4"/>
  <c r="AE2776" i="4"/>
  <c r="AF2775" i="4"/>
  <c r="AE2775" i="4"/>
  <c r="AF2774" i="4"/>
  <c r="AE2774" i="4"/>
  <c r="AF2773" i="4"/>
  <c r="AE2773" i="4"/>
  <c r="AF2772" i="4"/>
  <c r="AE2772" i="4"/>
  <c r="AF2771" i="4"/>
  <c r="AE2771" i="4"/>
  <c r="AF2770" i="4"/>
  <c r="AE2770" i="4"/>
  <c r="AF2769" i="4"/>
  <c r="AE2769" i="4"/>
  <c r="AF2768" i="4"/>
  <c r="AE2768" i="4"/>
  <c r="AF2767" i="4"/>
  <c r="AE2767" i="4"/>
  <c r="AF2766" i="4"/>
  <c r="AE2766" i="4"/>
  <c r="AF2765" i="4"/>
  <c r="AE2765" i="4"/>
  <c r="AF2764" i="4"/>
  <c r="AE2764" i="4"/>
  <c r="AF2763" i="4"/>
  <c r="AE2763" i="4"/>
  <c r="AF2762" i="4"/>
  <c r="AE2762" i="4"/>
  <c r="AF2761" i="4"/>
  <c r="AE2761" i="4"/>
  <c r="AF2760" i="4"/>
  <c r="AE2760" i="4"/>
  <c r="AF2759" i="4"/>
  <c r="AE2759" i="4"/>
  <c r="AF2758" i="4"/>
  <c r="AE2758" i="4"/>
  <c r="AF2757" i="4"/>
  <c r="AE2757" i="4"/>
  <c r="AF2756" i="4"/>
  <c r="AE2756" i="4"/>
  <c r="AF2755" i="4"/>
  <c r="AE2755" i="4"/>
  <c r="AF2754" i="4"/>
  <c r="AE2754" i="4"/>
  <c r="AF2753" i="4"/>
  <c r="AE2753" i="4"/>
  <c r="AF2752" i="4"/>
  <c r="AE2752" i="4"/>
  <c r="AF2751" i="4"/>
  <c r="AE2751" i="4"/>
  <c r="AF2750" i="4"/>
  <c r="AE2750" i="4"/>
  <c r="AF2749" i="4"/>
  <c r="AE2749" i="4"/>
  <c r="AF2748" i="4"/>
  <c r="AE2748" i="4"/>
  <c r="AF2747" i="4"/>
  <c r="AE2747" i="4"/>
  <c r="AF2746" i="4"/>
  <c r="AE2746" i="4"/>
  <c r="AF2745" i="4"/>
  <c r="AE2745" i="4"/>
  <c r="AF2744" i="4"/>
  <c r="AE2744" i="4"/>
  <c r="AF2743" i="4"/>
  <c r="AE2743" i="4"/>
  <c r="AF2742" i="4"/>
  <c r="AE2742" i="4"/>
  <c r="AF2741" i="4"/>
  <c r="AE2741" i="4"/>
  <c r="AF2740" i="4"/>
  <c r="AE2740" i="4"/>
  <c r="AF2739" i="4"/>
  <c r="AE2739" i="4"/>
  <c r="AF2738" i="4"/>
  <c r="AE2738" i="4"/>
  <c r="AF2737" i="4"/>
  <c r="AE2737" i="4"/>
  <c r="AF2736" i="4"/>
  <c r="AE2736" i="4"/>
  <c r="AF2735" i="4"/>
  <c r="AE2735" i="4"/>
  <c r="AF2734" i="4"/>
  <c r="AE2734" i="4"/>
  <c r="AF2733" i="4"/>
  <c r="AE2733" i="4"/>
  <c r="AF2732" i="4"/>
  <c r="AE2732" i="4"/>
  <c r="AF2731" i="4"/>
  <c r="AE2731" i="4"/>
  <c r="AF2730" i="4"/>
  <c r="AE2730" i="4"/>
  <c r="AF2729" i="4"/>
  <c r="AE2729" i="4"/>
  <c r="AF2728" i="4"/>
  <c r="AE2728" i="4"/>
  <c r="AF2727" i="4"/>
  <c r="AE2727" i="4"/>
  <c r="AF2726" i="4"/>
  <c r="AE2726" i="4"/>
  <c r="AF2725" i="4"/>
  <c r="AE2725" i="4"/>
  <c r="AF2724" i="4"/>
  <c r="AE2724" i="4"/>
  <c r="AF2723" i="4"/>
  <c r="AE2723" i="4"/>
  <c r="AF2722" i="4"/>
  <c r="AE2722" i="4"/>
  <c r="AF2721" i="4"/>
  <c r="AE2721" i="4"/>
  <c r="AF2720" i="4"/>
  <c r="AE2720" i="4"/>
  <c r="AF2719" i="4"/>
  <c r="AE2719" i="4"/>
  <c r="AF2718" i="4"/>
  <c r="AE2718" i="4"/>
  <c r="AF2717" i="4"/>
  <c r="AE2717" i="4"/>
  <c r="AF2716" i="4"/>
  <c r="AE2716" i="4"/>
  <c r="AF2715" i="4"/>
  <c r="AE2715" i="4"/>
  <c r="AF2714" i="4"/>
  <c r="AE2714" i="4"/>
  <c r="AF2713" i="4"/>
  <c r="AE2713" i="4"/>
  <c r="AF2712" i="4"/>
  <c r="AE2712" i="4"/>
  <c r="AF2711" i="4"/>
  <c r="AE2711" i="4"/>
  <c r="AF2710" i="4"/>
  <c r="AE2710" i="4"/>
  <c r="AF2709" i="4"/>
  <c r="AE2709" i="4"/>
  <c r="AF2708" i="4"/>
  <c r="AE2708" i="4"/>
  <c r="AF2707" i="4"/>
  <c r="AE2707" i="4"/>
  <c r="AF2706" i="4"/>
  <c r="AE2706" i="4"/>
  <c r="AF2705" i="4"/>
  <c r="AE2705" i="4"/>
  <c r="AF2704" i="4"/>
  <c r="AE2704" i="4"/>
  <c r="AF2703" i="4"/>
  <c r="AE2703" i="4"/>
  <c r="AF2702" i="4"/>
  <c r="AE2702" i="4"/>
  <c r="AF2701" i="4"/>
  <c r="AE2701" i="4"/>
  <c r="AF2700" i="4"/>
  <c r="AE2700" i="4"/>
  <c r="AF2699" i="4"/>
  <c r="AE2699" i="4"/>
  <c r="AF2698" i="4"/>
  <c r="AE2698" i="4"/>
  <c r="AF2697" i="4"/>
  <c r="AE2697" i="4"/>
  <c r="AF2696" i="4"/>
  <c r="AE2696" i="4"/>
  <c r="AF2695" i="4"/>
  <c r="AE2695" i="4"/>
  <c r="AF2694" i="4"/>
  <c r="AE2694" i="4"/>
  <c r="AF2693" i="4"/>
  <c r="AE2693" i="4"/>
  <c r="AF2692" i="4"/>
  <c r="AE2692" i="4"/>
  <c r="AF2691" i="4"/>
  <c r="AE2691" i="4"/>
  <c r="AF2690" i="4"/>
  <c r="AE2690" i="4"/>
  <c r="AF2689" i="4"/>
  <c r="AE2689" i="4"/>
  <c r="AF2688" i="4"/>
  <c r="AE2688" i="4"/>
  <c r="AF2687" i="4"/>
  <c r="AE2687" i="4"/>
  <c r="AF2686" i="4"/>
  <c r="AE2686" i="4"/>
  <c r="AF2685" i="4"/>
  <c r="AE2685" i="4"/>
  <c r="AF2684" i="4"/>
  <c r="AE2684" i="4"/>
  <c r="AF2683" i="4"/>
  <c r="AE2683" i="4"/>
  <c r="AF2682" i="4"/>
  <c r="AE2682" i="4"/>
  <c r="AF2681" i="4"/>
  <c r="AE2681" i="4"/>
  <c r="AF2680" i="4"/>
  <c r="AE2680" i="4"/>
  <c r="AF2679" i="4"/>
  <c r="AE2679" i="4"/>
  <c r="AF2678" i="4"/>
  <c r="AE2678" i="4"/>
  <c r="AF2677" i="4"/>
  <c r="AE2677" i="4"/>
  <c r="AF2676" i="4"/>
  <c r="AE2676" i="4"/>
  <c r="AF2675" i="4"/>
  <c r="AE2675" i="4"/>
  <c r="AF2674" i="4"/>
  <c r="AE2674" i="4"/>
  <c r="AF2673" i="4"/>
  <c r="AE2673" i="4"/>
  <c r="AF2672" i="4"/>
  <c r="AE2672" i="4"/>
  <c r="AF2671" i="4"/>
  <c r="AE2671" i="4"/>
  <c r="AF2670" i="4"/>
  <c r="AE2670" i="4"/>
  <c r="AF2669" i="4"/>
  <c r="AE2669" i="4"/>
  <c r="AF2668" i="4"/>
  <c r="AE2668" i="4"/>
  <c r="AF2667" i="4"/>
  <c r="AE2667" i="4"/>
  <c r="AF2666" i="4"/>
  <c r="AE2666" i="4"/>
  <c r="AF2665" i="4"/>
  <c r="AE2665" i="4"/>
  <c r="AF2664" i="4"/>
  <c r="AE2664" i="4"/>
  <c r="AF2663" i="4"/>
  <c r="AE2663" i="4"/>
  <c r="AF2662" i="4"/>
  <c r="AE2662" i="4"/>
  <c r="AF2661" i="4"/>
  <c r="AE2661" i="4"/>
  <c r="AF2660" i="4"/>
  <c r="AE2660" i="4"/>
  <c r="AF2659" i="4"/>
  <c r="AE2659" i="4"/>
  <c r="AF2658" i="4"/>
  <c r="AE2658" i="4"/>
  <c r="AF2657" i="4"/>
  <c r="AE2657" i="4"/>
  <c r="AF2656" i="4"/>
  <c r="AE2656" i="4"/>
  <c r="AF2655" i="4"/>
  <c r="AE2655" i="4"/>
  <c r="AF2654" i="4"/>
  <c r="AE2654" i="4"/>
  <c r="AF2653" i="4"/>
  <c r="AE2653" i="4"/>
  <c r="AF2652" i="4"/>
  <c r="AE2652" i="4"/>
  <c r="AF2651" i="4"/>
  <c r="AE2651" i="4"/>
  <c r="AF2650" i="4"/>
  <c r="AE2650" i="4"/>
  <c r="AF2649" i="4"/>
  <c r="AE2649" i="4"/>
  <c r="AF2648" i="4"/>
  <c r="AE2648" i="4"/>
  <c r="AF2647" i="4"/>
  <c r="AE2647" i="4"/>
  <c r="AF2646" i="4"/>
  <c r="AE2646" i="4"/>
  <c r="AF2645" i="4"/>
  <c r="AE2645" i="4"/>
  <c r="AF2644" i="4"/>
  <c r="AE2644" i="4"/>
  <c r="AF2643" i="4"/>
  <c r="AE2643" i="4"/>
  <c r="AF2642" i="4"/>
  <c r="AE2642" i="4"/>
  <c r="AF2641" i="4"/>
  <c r="AE2641" i="4"/>
  <c r="AF2640" i="4"/>
  <c r="AE2640" i="4"/>
  <c r="AF2639" i="4"/>
  <c r="AE2639" i="4"/>
  <c r="AF2638" i="4"/>
  <c r="AE2638" i="4"/>
  <c r="AF2637" i="4"/>
  <c r="AE2637" i="4"/>
  <c r="AF2636" i="4"/>
  <c r="AE2636" i="4"/>
  <c r="AF2635" i="4"/>
  <c r="AE2635" i="4"/>
  <c r="AF2634" i="4"/>
  <c r="AE2634" i="4"/>
  <c r="AF2633" i="4"/>
  <c r="AE2633" i="4"/>
  <c r="AF2632" i="4"/>
  <c r="AE2632" i="4"/>
  <c r="AF2631" i="4"/>
  <c r="AE2631" i="4"/>
  <c r="AF2630" i="4"/>
  <c r="AE2630" i="4"/>
  <c r="AF2629" i="4"/>
  <c r="AE2629" i="4"/>
  <c r="AF2628" i="4"/>
  <c r="AE2628" i="4"/>
  <c r="AF2627" i="4"/>
  <c r="AE2627" i="4"/>
  <c r="AF2626" i="4"/>
  <c r="AE2626" i="4"/>
  <c r="AF2625" i="4"/>
  <c r="AE2625" i="4"/>
  <c r="AF2624" i="4"/>
  <c r="AE2624" i="4"/>
  <c r="AF2623" i="4"/>
  <c r="AE2623" i="4"/>
  <c r="AF2622" i="4"/>
  <c r="AE2622" i="4"/>
  <c r="AF2621" i="4"/>
  <c r="AE2621" i="4"/>
  <c r="AF2620" i="4"/>
  <c r="AE2620" i="4"/>
  <c r="AF2619" i="4"/>
  <c r="AE2619" i="4"/>
  <c r="AF2618" i="4"/>
  <c r="AE2618" i="4"/>
  <c r="AF2617" i="4"/>
  <c r="AE2617" i="4"/>
  <c r="AF2616" i="4"/>
  <c r="AE2616" i="4"/>
  <c r="AF2615" i="4"/>
  <c r="AE2615" i="4"/>
  <c r="AF2614" i="4"/>
  <c r="AE2614" i="4"/>
  <c r="AF2613" i="4"/>
  <c r="AE2613" i="4"/>
  <c r="AF2612" i="4"/>
  <c r="AE2612" i="4"/>
  <c r="AF2611" i="4"/>
  <c r="AE2611" i="4"/>
  <c r="AF2610" i="4"/>
  <c r="AE2610" i="4"/>
  <c r="AF2609" i="4"/>
  <c r="AE2609" i="4"/>
  <c r="AF2608" i="4"/>
  <c r="AE2608" i="4"/>
  <c r="AF2607" i="4"/>
  <c r="AE2607" i="4"/>
  <c r="AF2606" i="4"/>
  <c r="AE2606" i="4"/>
  <c r="AF2605" i="4"/>
  <c r="AE2605" i="4"/>
  <c r="AF2604" i="4"/>
  <c r="AE2604" i="4"/>
  <c r="AF2603" i="4"/>
  <c r="AE2603" i="4"/>
  <c r="AF2602" i="4"/>
  <c r="AE2602" i="4"/>
  <c r="AF2601" i="4"/>
  <c r="AE2601" i="4"/>
  <c r="AF2600" i="4"/>
  <c r="AE2600" i="4"/>
  <c r="AF2599" i="4"/>
  <c r="AE2599" i="4"/>
  <c r="AF2598" i="4"/>
  <c r="AE2598" i="4"/>
  <c r="AF2597" i="4"/>
  <c r="AE2597" i="4"/>
  <c r="AF2596" i="4"/>
  <c r="AE2596" i="4"/>
  <c r="AF2595" i="4"/>
  <c r="AE2595" i="4"/>
  <c r="AF2594" i="4"/>
  <c r="AE2594" i="4"/>
  <c r="AF2593" i="4"/>
  <c r="AE2593" i="4"/>
  <c r="AF2592" i="4"/>
  <c r="AE2592" i="4"/>
  <c r="AF2591" i="4"/>
  <c r="AE2591" i="4"/>
  <c r="AF2590" i="4"/>
  <c r="AE2590" i="4"/>
  <c r="AF2589" i="4"/>
  <c r="AE2589" i="4"/>
  <c r="AF2588" i="4"/>
  <c r="AE2588" i="4"/>
  <c r="AF2587" i="4"/>
  <c r="AE2587" i="4"/>
  <c r="AF2586" i="4"/>
  <c r="AE2586" i="4"/>
  <c r="AF2585" i="4"/>
  <c r="AE2585" i="4"/>
  <c r="AF2584" i="4"/>
  <c r="AE2584" i="4"/>
  <c r="AF2583" i="4"/>
  <c r="AE2583" i="4"/>
  <c r="AF2582" i="4"/>
  <c r="AE2582" i="4"/>
  <c r="AF2581" i="4"/>
  <c r="AE2581" i="4"/>
  <c r="AF2580" i="4"/>
  <c r="AE2580" i="4"/>
  <c r="AF2579" i="4"/>
  <c r="AE2579" i="4"/>
  <c r="AF2578" i="4"/>
  <c r="AE2578" i="4"/>
  <c r="AF2577" i="4"/>
  <c r="AE2577" i="4"/>
  <c r="AF2576" i="4"/>
  <c r="AE2576" i="4"/>
  <c r="AF2575" i="4"/>
  <c r="AE2575" i="4"/>
  <c r="AF2574" i="4"/>
  <c r="AE2574" i="4"/>
  <c r="AF2573" i="4"/>
  <c r="AE2573" i="4"/>
  <c r="AF2572" i="4"/>
  <c r="AE2572" i="4"/>
  <c r="AF2571" i="4"/>
  <c r="AE2571" i="4"/>
  <c r="AF2570" i="4"/>
  <c r="AE2570" i="4"/>
  <c r="AF2569" i="4"/>
  <c r="AE2569" i="4"/>
  <c r="AF2568" i="4"/>
  <c r="AE2568" i="4"/>
  <c r="AF2567" i="4"/>
  <c r="AE2567" i="4"/>
  <c r="AF2566" i="4"/>
  <c r="AE2566" i="4"/>
  <c r="AF2565" i="4"/>
  <c r="AE2565" i="4"/>
  <c r="AF2564" i="4"/>
  <c r="AE2564" i="4"/>
  <c r="AF2563" i="4"/>
  <c r="AE2563" i="4"/>
  <c r="AF2562" i="4"/>
  <c r="AE2562" i="4"/>
  <c r="AF2561" i="4"/>
  <c r="AE2561" i="4"/>
  <c r="AF2560" i="4"/>
  <c r="AE2560" i="4"/>
  <c r="AF2559" i="4"/>
  <c r="AE2559" i="4"/>
  <c r="AF2558" i="4"/>
  <c r="AE2558" i="4"/>
  <c r="AF2557" i="4"/>
  <c r="AE2557" i="4"/>
  <c r="AF2556" i="4"/>
  <c r="AE2556" i="4"/>
  <c r="AF2555" i="4"/>
  <c r="AE2555" i="4"/>
  <c r="AF2554" i="4"/>
  <c r="AE2554" i="4"/>
  <c r="AF2553" i="4"/>
  <c r="AE2553" i="4"/>
  <c r="AF2552" i="4"/>
  <c r="AE2552" i="4"/>
  <c r="AF2551" i="4"/>
  <c r="AE2551" i="4"/>
  <c r="AF2550" i="4"/>
  <c r="AE2550" i="4"/>
  <c r="AF2549" i="4"/>
  <c r="AE2549" i="4"/>
  <c r="AF2548" i="4"/>
  <c r="AE2548" i="4"/>
  <c r="AF2547" i="4"/>
  <c r="AE2547" i="4"/>
  <c r="AF2546" i="4"/>
  <c r="AE2546" i="4"/>
  <c r="AF2545" i="4"/>
  <c r="AE2545" i="4"/>
  <c r="AF2544" i="4"/>
  <c r="AE2544" i="4"/>
  <c r="AF2543" i="4"/>
  <c r="AE2543" i="4"/>
  <c r="AF2542" i="4"/>
  <c r="AE2542" i="4"/>
  <c r="AF2541" i="4"/>
  <c r="AE2541" i="4"/>
  <c r="AF2540" i="4"/>
  <c r="AE2540" i="4"/>
  <c r="AF2539" i="4"/>
  <c r="AE2539" i="4"/>
  <c r="AF2538" i="4"/>
  <c r="AE2538" i="4"/>
  <c r="AF2537" i="4"/>
  <c r="AE2537" i="4"/>
  <c r="AF2536" i="4"/>
  <c r="AE2536" i="4"/>
  <c r="AF2535" i="4"/>
  <c r="AE2535" i="4"/>
  <c r="AF2534" i="4"/>
  <c r="AE2534" i="4"/>
  <c r="AF2533" i="4"/>
  <c r="AE2533" i="4"/>
  <c r="AF2532" i="4"/>
  <c r="AE2532" i="4"/>
  <c r="AF2531" i="4"/>
  <c r="AE2531" i="4"/>
  <c r="AF2530" i="4"/>
  <c r="AE2530" i="4"/>
  <c r="AF2529" i="4"/>
  <c r="AE2529" i="4"/>
  <c r="AF2528" i="4"/>
  <c r="AE2528" i="4"/>
  <c r="AF2527" i="4"/>
  <c r="AE2527" i="4"/>
  <c r="AF2526" i="4"/>
  <c r="AE2526" i="4"/>
  <c r="AF2525" i="4"/>
  <c r="AE2525" i="4"/>
  <c r="AF2524" i="4"/>
  <c r="AE2524" i="4"/>
  <c r="AF2523" i="4"/>
  <c r="AE2523" i="4"/>
  <c r="AF2522" i="4"/>
  <c r="AE2522" i="4"/>
  <c r="AF2521" i="4"/>
  <c r="AE2521" i="4"/>
  <c r="AF2520" i="4"/>
  <c r="AE2520" i="4"/>
  <c r="AF2519" i="4"/>
  <c r="AE2519" i="4"/>
  <c r="AF2518" i="4"/>
  <c r="AE2518" i="4"/>
  <c r="AF2517" i="4"/>
  <c r="AE2517" i="4"/>
  <c r="AF2516" i="4"/>
  <c r="AE2516" i="4"/>
  <c r="AF2515" i="4"/>
  <c r="AE2515" i="4"/>
  <c r="AF2514" i="4"/>
  <c r="AE2514" i="4"/>
  <c r="AF2513" i="4"/>
  <c r="AE2513" i="4"/>
  <c r="AF2512" i="4"/>
  <c r="AE2512" i="4"/>
  <c r="AF2511" i="4"/>
  <c r="AE2511" i="4"/>
  <c r="AF2510" i="4"/>
  <c r="AE2510" i="4"/>
  <c r="AF2509" i="4"/>
  <c r="AE2509" i="4"/>
  <c r="AF2508" i="4"/>
  <c r="AE2508" i="4"/>
  <c r="AF2507" i="4"/>
  <c r="AE2507" i="4"/>
  <c r="AF2506" i="4"/>
  <c r="AE2506" i="4"/>
  <c r="AF2505" i="4"/>
  <c r="AE2505" i="4"/>
  <c r="AF2504" i="4"/>
  <c r="AE2504" i="4"/>
  <c r="AF2503" i="4"/>
  <c r="AE2503" i="4"/>
  <c r="AF2502" i="4"/>
  <c r="AE2502" i="4"/>
  <c r="AF2501" i="4"/>
  <c r="AE2501" i="4"/>
  <c r="AF2500" i="4"/>
  <c r="AE2500" i="4"/>
  <c r="AF2499" i="4"/>
  <c r="AE2499" i="4"/>
  <c r="AF2498" i="4"/>
  <c r="AE2498" i="4"/>
  <c r="AF2497" i="4"/>
  <c r="AE2497" i="4"/>
  <c r="AF2496" i="4"/>
  <c r="AE2496" i="4"/>
  <c r="AF2495" i="4"/>
  <c r="AE2495" i="4"/>
  <c r="AF2494" i="4"/>
  <c r="AE2494" i="4"/>
  <c r="AF2493" i="4"/>
  <c r="AE2493" i="4"/>
  <c r="AF2492" i="4"/>
  <c r="AE2492" i="4"/>
  <c r="AF2491" i="4"/>
  <c r="AE2491" i="4"/>
  <c r="AF2490" i="4"/>
  <c r="AE2490" i="4"/>
  <c r="AF2489" i="4"/>
  <c r="AE2489" i="4"/>
  <c r="AF2488" i="4"/>
  <c r="AE2488" i="4"/>
  <c r="AF2487" i="4"/>
  <c r="AE2487" i="4"/>
  <c r="AF2486" i="4"/>
  <c r="AE2486" i="4"/>
  <c r="AF2485" i="4"/>
  <c r="AE2485" i="4"/>
  <c r="AF2484" i="4"/>
  <c r="AE2484" i="4"/>
  <c r="AF2483" i="4"/>
  <c r="AE2483" i="4"/>
  <c r="AF2482" i="4"/>
  <c r="AE2482" i="4"/>
  <c r="AF2481" i="4"/>
  <c r="AE2481" i="4"/>
  <c r="AF2480" i="4"/>
  <c r="AE2480" i="4"/>
  <c r="AF2479" i="4"/>
  <c r="AE2479" i="4"/>
  <c r="AF2478" i="4"/>
  <c r="AE2478" i="4"/>
  <c r="AF2477" i="4"/>
  <c r="AE2477" i="4"/>
  <c r="AF2476" i="4"/>
  <c r="AE2476" i="4"/>
  <c r="AF2475" i="4"/>
  <c r="AE2475" i="4"/>
  <c r="AF2474" i="4"/>
  <c r="AE2474" i="4"/>
  <c r="AF2473" i="4"/>
  <c r="AE2473" i="4"/>
  <c r="AF2472" i="4"/>
  <c r="AE2472" i="4"/>
  <c r="AF2471" i="4"/>
  <c r="AE2471" i="4"/>
  <c r="AF2470" i="4"/>
  <c r="AE2470" i="4"/>
  <c r="AF2469" i="4"/>
  <c r="AE2469" i="4"/>
  <c r="AF2468" i="4"/>
  <c r="AE2468" i="4"/>
  <c r="AF2467" i="4"/>
  <c r="AE2467" i="4"/>
  <c r="AF2466" i="4"/>
  <c r="AE2466" i="4"/>
  <c r="AF2465" i="4"/>
  <c r="AE2465" i="4"/>
  <c r="AF2464" i="4"/>
  <c r="AE2464" i="4"/>
  <c r="AF2463" i="4"/>
  <c r="AE2463" i="4"/>
  <c r="AF2462" i="4"/>
  <c r="AE2462" i="4"/>
  <c r="AF2461" i="4"/>
  <c r="AE2461" i="4"/>
  <c r="AF2460" i="4"/>
  <c r="AE2460" i="4"/>
  <c r="AF2459" i="4"/>
  <c r="AE2459" i="4"/>
  <c r="AF2458" i="4"/>
  <c r="AE2458" i="4"/>
  <c r="AF2457" i="4"/>
  <c r="AE2457" i="4"/>
  <c r="AF2456" i="4"/>
  <c r="AE2456" i="4"/>
  <c r="AF2455" i="4"/>
  <c r="AE2455" i="4"/>
  <c r="AF2454" i="4"/>
  <c r="AE2454" i="4"/>
  <c r="AF2453" i="4"/>
  <c r="AE2453" i="4"/>
  <c r="AF2452" i="4"/>
  <c r="AE2452" i="4"/>
  <c r="AF2451" i="4"/>
  <c r="AE2451" i="4"/>
  <c r="AF2450" i="4"/>
  <c r="AE2450" i="4"/>
  <c r="AF2449" i="4"/>
  <c r="AE2449" i="4"/>
  <c r="AF2448" i="4"/>
  <c r="AE2448" i="4"/>
  <c r="AF2447" i="4"/>
  <c r="AE2447" i="4"/>
  <c r="AF2446" i="4"/>
  <c r="AE2446" i="4"/>
  <c r="AF2445" i="4"/>
  <c r="AE2445" i="4"/>
  <c r="AF2444" i="4"/>
  <c r="AE2444" i="4"/>
  <c r="AF2443" i="4"/>
  <c r="AE2443" i="4"/>
  <c r="AF2442" i="4"/>
  <c r="AE2442" i="4"/>
  <c r="AF2441" i="4"/>
  <c r="AE2441" i="4"/>
  <c r="AF2440" i="4"/>
  <c r="AE2440" i="4"/>
  <c r="AF2439" i="4"/>
  <c r="AE2439" i="4"/>
  <c r="AF2438" i="4"/>
  <c r="AE2438" i="4"/>
  <c r="AF2437" i="4"/>
  <c r="AE2437" i="4"/>
  <c r="AF2436" i="4"/>
  <c r="AE2436" i="4"/>
  <c r="AF2435" i="4"/>
  <c r="AE2435" i="4"/>
  <c r="AF2434" i="4"/>
  <c r="AE2434" i="4"/>
  <c r="AF2433" i="4"/>
  <c r="AE2433" i="4"/>
  <c r="AF2432" i="4"/>
  <c r="AE2432" i="4"/>
  <c r="AF2431" i="4"/>
  <c r="AE2431" i="4"/>
  <c r="AF2430" i="4"/>
  <c r="AE2430" i="4"/>
  <c r="AF2429" i="4"/>
  <c r="AE2429" i="4"/>
  <c r="AF2428" i="4"/>
  <c r="AE2428" i="4"/>
  <c r="AF2427" i="4"/>
  <c r="AE2427" i="4"/>
  <c r="AF2426" i="4"/>
  <c r="AE2426" i="4"/>
  <c r="AF2425" i="4"/>
  <c r="AE2425" i="4"/>
  <c r="AF2424" i="4"/>
  <c r="AE2424" i="4"/>
  <c r="AF2423" i="4"/>
  <c r="AE2423" i="4"/>
  <c r="AF2422" i="4"/>
  <c r="AE2422" i="4"/>
  <c r="AF2421" i="4"/>
  <c r="AE2421" i="4"/>
  <c r="AF2420" i="4"/>
  <c r="AE2420" i="4"/>
  <c r="AF2419" i="4"/>
  <c r="AE2419" i="4"/>
  <c r="AF2418" i="4"/>
  <c r="AE2418" i="4"/>
  <c r="AF2417" i="4"/>
  <c r="AE2417" i="4"/>
  <c r="AF2416" i="4"/>
  <c r="AE2416" i="4"/>
  <c r="AF2415" i="4"/>
  <c r="AE2415" i="4"/>
  <c r="AF2414" i="4"/>
  <c r="AE2414" i="4"/>
  <c r="AF2413" i="4"/>
  <c r="AE2413" i="4"/>
  <c r="AF2412" i="4"/>
  <c r="AE2412" i="4"/>
  <c r="AF2411" i="4"/>
  <c r="AE2411" i="4"/>
  <c r="AF2410" i="4"/>
  <c r="AE2410" i="4"/>
  <c r="AF2409" i="4"/>
  <c r="AE2409" i="4"/>
  <c r="AF2408" i="4"/>
  <c r="AE2408" i="4"/>
  <c r="AF2407" i="4"/>
  <c r="AE2407" i="4"/>
  <c r="AF2406" i="4"/>
  <c r="AE2406" i="4"/>
  <c r="AF2405" i="4"/>
  <c r="AE2405" i="4"/>
  <c r="AF2404" i="4"/>
  <c r="AE2404" i="4"/>
  <c r="AF2403" i="4"/>
  <c r="AE2403" i="4"/>
  <c r="AF2402" i="4"/>
  <c r="AE2402" i="4"/>
  <c r="AF2401" i="4"/>
  <c r="AE2401" i="4"/>
  <c r="AF2400" i="4"/>
  <c r="AE2400" i="4"/>
  <c r="AF2399" i="4"/>
  <c r="AE2399" i="4"/>
  <c r="AF2398" i="4"/>
  <c r="AE2398" i="4"/>
  <c r="AF2397" i="4"/>
  <c r="AE2397" i="4"/>
  <c r="AF2396" i="4"/>
  <c r="AE2396" i="4"/>
  <c r="AF2395" i="4"/>
  <c r="AE2395" i="4"/>
  <c r="AF2394" i="4"/>
  <c r="AE2394" i="4"/>
  <c r="AF2393" i="4"/>
  <c r="AE2393" i="4"/>
  <c r="AF2392" i="4"/>
  <c r="AE2392" i="4"/>
  <c r="AF2391" i="4"/>
  <c r="AE2391" i="4"/>
  <c r="AF2390" i="4"/>
  <c r="AE2390" i="4"/>
  <c r="AF2389" i="4"/>
  <c r="AE2389" i="4"/>
  <c r="AF2388" i="4"/>
  <c r="AE2388" i="4"/>
  <c r="AF2387" i="4"/>
  <c r="AE2387" i="4"/>
  <c r="AF2386" i="4"/>
  <c r="AE2386" i="4"/>
  <c r="AF2385" i="4"/>
  <c r="AE2385" i="4"/>
  <c r="AF2384" i="4"/>
  <c r="AE2384" i="4"/>
  <c r="AF2383" i="4"/>
  <c r="AE2383" i="4"/>
  <c r="AF2382" i="4"/>
  <c r="AE2382" i="4"/>
  <c r="AF2381" i="4"/>
  <c r="AE2381" i="4"/>
  <c r="AF2380" i="4"/>
  <c r="AE2380" i="4"/>
  <c r="AF2379" i="4"/>
  <c r="AE2379" i="4"/>
  <c r="AF2378" i="4"/>
  <c r="AE2378" i="4"/>
  <c r="AF2377" i="4"/>
  <c r="AE2377" i="4"/>
  <c r="AF2376" i="4"/>
  <c r="AE2376" i="4"/>
  <c r="AF2375" i="4"/>
  <c r="AE2375" i="4"/>
  <c r="AF2374" i="4"/>
  <c r="AE2374" i="4"/>
  <c r="AF2373" i="4"/>
  <c r="AE2373" i="4"/>
  <c r="AF2372" i="4"/>
  <c r="AE2372" i="4"/>
  <c r="AF2371" i="4"/>
  <c r="AE2371" i="4"/>
  <c r="AF2370" i="4"/>
  <c r="AE2370" i="4"/>
  <c r="AF2369" i="4"/>
  <c r="AE2369" i="4"/>
  <c r="AF2368" i="4"/>
  <c r="AE2368" i="4"/>
  <c r="AF2367" i="4"/>
  <c r="AE2367" i="4"/>
  <c r="AF2366" i="4"/>
  <c r="AE2366" i="4"/>
  <c r="AF2365" i="4"/>
  <c r="AE2365" i="4"/>
  <c r="AF2364" i="4"/>
  <c r="AE2364" i="4"/>
  <c r="AF2363" i="4"/>
  <c r="AE2363" i="4"/>
  <c r="AF2362" i="4"/>
  <c r="AE2362" i="4"/>
  <c r="AF2361" i="4"/>
  <c r="AE2361" i="4"/>
  <c r="AF2360" i="4"/>
  <c r="AE2360" i="4"/>
  <c r="AF2359" i="4"/>
  <c r="AE2359" i="4"/>
  <c r="AF2358" i="4"/>
  <c r="AE2358" i="4"/>
  <c r="AF2357" i="4"/>
  <c r="AE2357" i="4"/>
  <c r="AF2356" i="4"/>
  <c r="AE2356" i="4"/>
  <c r="AF2355" i="4"/>
  <c r="AE2355" i="4"/>
  <c r="AF2354" i="4"/>
  <c r="AE2354" i="4"/>
  <c r="AF2353" i="4"/>
  <c r="AE2353" i="4"/>
  <c r="AF2352" i="4"/>
  <c r="AE2352" i="4"/>
  <c r="AF2351" i="4"/>
  <c r="AE2351" i="4"/>
  <c r="AF2350" i="4"/>
  <c r="AE2350" i="4"/>
  <c r="AF2349" i="4"/>
  <c r="AE2349" i="4"/>
  <c r="AF2348" i="4"/>
  <c r="AE2348" i="4"/>
  <c r="AF2347" i="4"/>
  <c r="AE2347" i="4"/>
  <c r="AF2346" i="4"/>
  <c r="AE2346" i="4"/>
  <c r="AF2345" i="4"/>
  <c r="AE2345" i="4"/>
  <c r="AF2344" i="4"/>
  <c r="AE2344" i="4"/>
  <c r="AF2343" i="4"/>
  <c r="AE2343" i="4"/>
  <c r="AF2342" i="4"/>
  <c r="AE2342" i="4"/>
  <c r="AF2341" i="4"/>
  <c r="AE2341" i="4"/>
  <c r="AF2340" i="4"/>
  <c r="AE2340" i="4"/>
  <c r="AF2339" i="4"/>
  <c r="AE2339" i="4"/>
  <c r="AF2338" i="4"/>
  <c r="AE2338" i="4"/>
  <c r="AF2337" i="4"/>
  <c r="AE2337" i="4"/>
  <c r="AF2336" i="4"/>
  <c r="AE2336" i="4"/>
  <c r="AF2335" i="4"/>
  <c r="AE2335" i="4"/>
  <c r="AF2334" i="4"/>
  <c r="AE2334" i="4"/>
  <c r="AF2333" i="4"/>
  <c r="AE2333" i="4"/>
  <c r="AF2332" i="4"/>
  <c r="AE2332" i="4"/>
  <c r="AF2331" i="4"/>
  <c r="AE2331" i="4"/>
  <c r="AF2330" i="4"/>
  <c r="AE2330" i="4"/>
  <c r="AF2329" i="4"/>
  <c r="AE2329" i="4"/>
  <c r="AF2328" i="4"/>
  <c r="AE2328" i="4"/>
  <c r="AF2327" i="4"/>
  <c r="AE2327" i="4"/>
  <c r="AF2326" i="4"/>
  <c r="AE2326" i="4"/>
  <c r="AF2325" i="4"/>
  <c r="AE2325" i="4"/>
  <c r="AF2324" i="4"/>
  <c r="AE2324" i="4"/>
  <c r="AF2323" i="4"/>
  <c r="AE2323" i="4"/>
  <c r="AF2322" i="4"/>
  <c r="AE2322" i="4"/>
  <c r="AF2321" i="4"/>
  <c r="AE2321" i="4"/>
  <c r="AF2320" i="4"/>
  <c r="AE2320" i="4"/>
  <c r="AF2319" i="4"/>
  <c r="AE2319" i="4"/>
  <c r="AF2318" i="4"/>
  <c r="AE2318" i="4"/>
  <c r="AF2317" i="4"/>
  <c r="AE2317" i="4"/>
  <c r="AF2316" i="4"/>
  <c r="AE2316" i="4"/>
  <c r="AF2315" i="4"/>
  <c r="AE2315" i="4"/>
  <c r="AF2314" i="4"/>
  <c r="AE2314" i="4"/>
  <c r="AF2313" i="4"/>
  <c r="AE2313" i="4"/>
  <c r="AF2312" i="4"/>
  <c r="AE2312" i="4"/>
  <c r="AF2311" i="4"/>
  <c r="AE2311" i="4"/>
  <c r="AF2310" i="4"/>
  <c r="AE2310" i="4"/>
  <c r="AF2309" i="4"/>
  <c r="AE2309" i="4"/>
  <c r="AF2308" i="4"/>
  <c r="AE2308" i="4"/>
  <c r="AF2307" i="4"/>
  <c r="AE2307" i="4"/>
  <c r="AF2306" i="4"/>
  <c r="AE2306" i="4"/>
  <c r="AF2305" i="4"/>
  <c r="AE2305" i="4"/>
  <c r="AF2304" i="4"/>
  <c r="AE2304" i="4"/>
  <c r="AF2303" i="4"/>
  <c r="AE2303" i="4"/>
  <c r="AF2302" i="4"/>
  <c r="AE2302" i="4"/>
  <c r="AF2301" i="4"/>
  <c r="AE2301" i="4"/>
  <c r="AF2300" i="4"/>
  <c r="AE2300" i="4"/>
  <c r="AF2299" i="4"/>
  <c r="AE2299" i="4"/>
  <c r="AF2298" i="4"/>
  <c r="AE2298" i="4"/>
  <c r="AF2297" i="4"/>
  <c r="AE2297" i="4"/>
  <c r="AF2296" i="4"/>
  <c r="AE2296" i="4"/>
  <c r="AF2295" i="4"/>
  <c r="AE2295" i="4"/>
  <c r="AF2294" i="4"/>
  <c r="AE2294" i="4"/>
  <c r="AF2293" i="4"/>
  <c r="AE2293" i="4"/>
  <c r="AF2292" i="4"/>
  <c r="AE2292" i="4"/>
  <c r="AF2291" i="4"/>
  <c r="AE2291" i="4"/>
  <c r="AF2290" i="4"/>
  <c r="AE2290" i="4"/>
  <c r="AF2289" i="4"/>
  <c r="AE2289" i="4"/>
  <c r="AF2288" i="4"/>
  <c r="AE2288" i="4"/>
  <c r="AF2287" i="4"/>
  <c r="AE2287" i="4"/>
  <c r="AF2286" i="4"/>
  <c r="AE2286" i="4"/>
  <c r="AF2285" i="4"/>
  <c r="AE2285" i="4"/>
  <c r="AF2284" i="4"/>
  <c r="AE2284" i="4"/>
  <c r="AF2283" i="4"/>
  <c r="AE2283" i="4"/>
  <c r="AF2282" i="4"/>
  <c r="AE2282" i="4"/>
  <c r="AF2281" i="4"/>
  <c r="AE2281" i="4"/>
  <c r="AF2280" i="4"/>
  <c r="AE2280" i="4"/>
  <c r="AF2279" i="4"/>
  <c r="AE2279" i="4"/>
  <c r="AF2278" i="4"/>
  <c r="AE2278" i="4"/>
  <c r="AF2277" i="4"/>
  <c r="AE2277" i="4"/>
  <c r="AF2276" i="4"/>
  <c r="AE2276" i="4"/>
  <c r="AF2275" i="4"/>
  <c r="AE2275" i="4"/>
  <c r="AF2274" i="4"/>
  <c r="AE2274" i="4"/>
  <c r="AF2273" i="4"/>
  <c r="AE2273" i="4"/>
  <c r="AF2272" i="4"/>
  <c r="AE2272" i="4"/>
  <c r="AF2271" i="4"/>
  <c r="AE2271" i="4"/>
  <c r="AF2270" i="4"/>
  <c r="AE2270" i="4"/>
  <c r="AF2269" i="4"/>
  <c r="AE2269" i="4"/>
  <c r="AF2268" i="4"/>
  <c r="AE2268" i="4"/>
  <c r="AF2267" i="4"/>
  <c r="AE2267" i="4"/>
  <c r="AF2266" i="4"/>
  <c r="AE2266" i="4"/>
  <c r="AF2265" i="4"/>
  <c r="AE2265" i="4"/>
  <c r="AF2264" i="4"/>
  <c r="AE2264" i="4"/>
  <c r="AF2263" i="4"/>
  <c r="AE2263" i="4"/>
  <c r="AF2262" i="4"/>
  <c r="AE2262" i="4"/>
  <c r="AF2261" i="4"/>
  <c r="AE2261" i="4"/>
  <c r="AF2260" i="4"/>
  <c r="AE2260" i="4"/>
  <c r="AF2259" i="4"/>
  <c r="AE2259" i="4"/>
  <c r="AF2258" i="4"/>
  <c r="AE2258" i="4"/>
  <c r="AF2257" i="4"/>
  <c r="AE2257" i="4"/>
  <c r="AF2256" i="4"/>
  <c r="AE2256" i="4"/>
  <c r="AF2255" i="4"/>
  <c r="AE2255" i="4"/>
  <c r="AF2254" i="4"/>
  <c r="AE2254" i="4"/>
  <c r="AF2253" i="4"/>
  <c r="AE2253" i="4"/>
  <c r="AF2252" i="4"/>
  <c r="AE2252" i="4"/>
  <c r="AF2251" i="4"/>
  <c r="AE2251" i="4"/>
  <c r="AF2250" i="4"/>
  <c r="AE2250" i="4"/>
  <c r="AF2249" i="4"/>
  <c r="AE2249" i="4"/>
  <c r="AF2248" i="4"/>
  <c r="AE2248" i="4"/>
  <c r="AF2247" i="4"/>
  <c r="AE2247" i="4"/>
  <c r="AF2246" i="4"/>
  <c r="AE2246" i="4"/>
  <c r="AF2245" i="4"/>
  <c r="AE2245" i="4"/>
  <c r="AF2244" i="4"/>
  <c r="AE2244" i="4"/>
  <c r="AF2243" i="4"/>
  <c r="AE2243" i="4"/>
  <c r="AF2242" i="4"/>
  <c r="AE2242" i="4"/>
  <c r="AF2241" i="4"/>
  <c r="AE2241" i="4"/>
  <c r="AF2240" i="4"/>
  <c r="AE2240" i="4"/>
  <c r="AF2239" i="4"/>
  <c r="AE2239" i="4"/>
  <c r="AF2238" i="4"/>
  <c r="AE2238" i="4"/>
  <c r="AF2237" i="4"/>
  <c r="AE2237" i="4"/>
  <c r="AF2236" i="4"/>
  <c r="AE2236" i="4"/>
  <c r="AF2235" i="4"/>
  <c r="AE2235" i="4"/>
  <c r="AF2234" i="4"/>
  <c r="AE2234" i="4"/>
  <c r="AF2233" i="4"/>
  <c r="AE2233" i="4"/>
  <c r="AF2232" i="4"/>
  <c r="AE2232" i="4"/>
  <c r="AF2231" i="4"/>
  <c r="AE2231" i="4"/>
  <c r="AF2230" i="4"/>
  <c r="AE2230" i="4"/>
  <c r="AF2229" i="4"/>
  <c r="AE2229" i="4"/>
  <c r="AF2228" i="4"/>
  <c r="AE2228" i="4"/>
  <c r="AF2227" i="4"/>
  <c r="AE2227" i="4"/>
  <c r="AF2226" i="4"/>
  <c r="AE2226" i="4"/>
  <c r="AF2225" i="4"/>
  <c r="AE2225" i="4"/>
  <c r="AF2224" i="4"/>
  <c r="AE2224" i="4"/>
  <c r="AF2223" i="4"/>
  <c r="AE2223" i="4"/>
  <c r="AF2222" i="4"/>
  <c r="AE2222" i="4"/>
  <c r="AF2221" i="4"/>
  <c r="AE2221" i="4"/>
  <c r="AF2220" i="4"/>
  <c r="AE2220" i="4"/>
  <c r="AF2219" i="4"/>
  <c r="AE2219" i="4"/>
  <c r="AF2218" i="4"/>
  <c r="AE2218" i="4"/>
  <c r="AF2217" i="4"/>
  <c r="AE2217" i="4"/>
  <c r="AF2216" i="4"/>
  <c r="AE2216" i="4"/>
  <c r="AF2215" i="4"/>
  <c r="AE2215" i="4"/>
  <c r="AF2214" i="4"/>
  <c r="AE2214" i="4"/>
  <c r="AF2213" i="4"/>
  <c r="AE2213" i="4"/>
  <c r="AF2212" i="4"/>
  <c r="AE2212" i="4"/>
  <c r="AF2211" i="4"/>
  <c r="AE2211" i="4"/>
  <c r="AF2210" i="4"/>
  <c r="AE2210" i="4"/>
  <c r="AF2209" i="4"/>
  <c r="AE2209" i="4"/>
  <c r="AF2208" i="4"/>
  <c r="AE2208" i="4"/>
  <c r="AF2207" i="4"/>
  <c r="AE2207" i="4"/>
  <c r="AF2206" i="4"/>
  <c r="AE2206" i="4"/>
  <c r="AF2205" i="4"/>
  <c r="AE2205" i="4"/>
  <c r="AF2204" i="4"/>
  <c r="AE2204" i="4"/>
  <c r="AF2203" i="4"/>
  <c r="AE2203" i="4"/>
  <c r="AF2202" i="4"/>
  <c r="AE2202" i="4"/>
  <c r="AF2201" i="4"/>
  <c r="AE2201" i="4"/>
  <c r="AF2200" i="4"/>
  <c r="AE2200" i="4"/>
  <c r="AF2199" i="4"/>
  <c r="AE2199" i="4"/>
  <c r="AF2198" i="4"/>
  <c r="AE2198" i="4"/>
  <c r="AF2197" i="4"/>
  <c r="AE2197" i="4"/>
  <c r="AF2196" i="4"/>
  <c r="AE2196" i="4"/>
  <c r="AF2195" i="4"/>
  <c r="AE2195" i="4"/>
  <c r="AF2194" i="4"/>
  <c r="AE2194" i="4"/>
  <c r="AF2193" i="4"/>
  <c r="AE2193" i="4"/>
  <c r="AF2192" i="4"/>
  <c r="AE2192" i="4"/>
  <c r="AF2191" i="4"/>
  <c r="AE2191" i="4"/>
  <c r="AF2190" i="4"/>
  <c r="AE2190" i="4"/>
  <c r="AF2189" i="4"/>
  <c r="AE2189" i="4"/>
  <c r="AF2188" i="4"/>
  <c r="AE2188" i="4"/>
  <c r="AF2187" i="4"/>
  <c r="AE2187" i="4"/>
  <c r="AF2186" i="4"/>
  <c r="AE2186" i="4"/>
  <c r="AF2185" i="4"/>
  <c r="AE2185" i="4"/>
  <c r="AF2184" i="4"/>
  <c r="AE2184" i="4"/>
  <c r="AF2183" i="4"/>
  <c r="AE2183" i="4"/>
  <c r="AF2182" i="4"/>
  <c r="AE2182" i="4"/>
  <c r="AF2181" i="4"/>
  <c r="AE2181" i="4"/>
  <c r="AF2180" i="4"/>
  <c r="AE2180" i="4"/>
  <c r="AF2179" i="4"/>
  <c r="AE2179" i="4"/>
  <c r="AF2178" i="4"/>
  <c r="AE2178" i="4"/>
  <c r="AF2177" i="4"/>
  <c r="AE2177" i="4"/>
  <c r="AF2176" i="4"/>
  <c r="AE2176" i="4"/>
  <c r="AF2175" i="4"/>
  <c r="AE2175" i="4"/>
  <c r="AF2174" i="4"/>
  <c r="AE2174" i="4"/>
  <c r="AF2173" i="4"/>
  <c r="AE2173" i="4"/>
  <c r="AF2172" i="4"/>
  <c r="AE2172" i="4"/>
  <c r="AF2171" i="4"/>
  <c r="AE2171" i="4"/>
  <c r="AF2170" i="4"/>
  <c r="AE2170" i="4"/>
  <c r="AF2169" i="4"/>
  <c r="AE2169" i="4"/>
  <c r="AF2168" i="4"/>
  <c r="AE2168" i="4"/>
  <c r="AF2167" i="4"/>
  <c r="AE2167" i="4"/>
  <c r="AF2166" i="4"/>
  <c r="AE2166" i="4"/>
  <c r="AF2165" i="4"/>
  <c r="AE2165" i="4"/>
  <c r="AF2164" i="4"/>
  <c r="AE2164" i="4"/>
  <c r="AF2163" i="4"/>
  <c r="AE2163" i="4"/>
  <c r="AF2162" i="4"/>
  <c r="AE2162" i="4"/>
  <c r="AF2161" i="4"/>
  <c r="AE2161" i="4"/>
  <c r="AF2160" i="4"/>
  <c r="AE2160" i="4"/>
  <c r="AF2159" i="4"/>
  <c r="AE2159" i="4"/>
  <c r="AF2158" i="4"/>
  <c r="AE2158" i="4"/>
  <c r="AF2157" i="4"/>
  <c r="AE2157" i="4"/>
  <c r="AF2156" i="4"/>
  <c r="AE2156" i="4"/>
  <c r="AF2155" i="4"/>
  <c r="AE2155" i="4"/>
  <c r="AF2154" i="4"/>
  <c r="AE2154" i="4"/>
  <c r="AF2153" i="4"/>
  <c r="AE2153" i="4"/>
  <c r="AF2152" i="4"/>
  <c r="AE2152" i="4"/>
  <c r="AF2151" i="4"/>
  <c r="AE2151" i="4"/>
  <c r="AF2150" i="4"/>
  <c r="AE2150" i="4"/>
  <c r="AF2149" i="4"/>
  <c r="AE2149" i="4"/>
  <c r="AF2148" i="4"/>
  <c r="AE2148" i="4"/>
  <c r="AF2147" i="4"/>
  <c r="AE2147" i="4"/>
  <c r="AF2146" i="4"/>
  <c r="AE2146" i="4"/>
  <c r="AF2145" i="4"/>
  <c r="AE2145" i="4"/>
  <c r="AF2144" i="4"/>
  <c r="AE2144" i="4"/>
  <c r="AF2143" i="4"/>
  <c r="AE2143" i="4"/>
  <c r="AF2142" i="4"/>
  <c r="AE2142" i="4"/>
  <c r="AF2141" i="4"/>
  <c r="AE2141" i="4"/>
  <c r="AF2140" i="4"/>
  <c r="AE2140" i="4"/>
  <c r="AF2139" i="4"/>
  <c r="AE2139" i="4"/>
  <c r="AF2138" i="4"/>
  <c r="AE2138" i="4"/>
  <c r="AF2137" i="4"/>
  <c r="AE2137" i="4"/>
  <c r="AF2136" i="4"/>
  <c r="AE2136" i="4"/>
  <c r="AF2135" i="4"/>
  <c r="AE2135" i="4"/>
  <c r="AF2134" i="4"/>
  <c r="AE2134" i="4"/>
  <c r="AF2133" i="4"/>
  <c r="AE2133" i="4"/>
  <c r="AF2132" i="4"/>
  <c r="AE2132" i="4"/>
  <c r="AF2131" i="4"/>
  <c r="AE2131" i="4"/>
  <c r="AF2130" i="4"/>
  <c r="AE2130" i="4"/>
  <c r="AF2129" i="4"/>
  <c r="AE2129" i="4"/>
  <c r="AF2128" i="4"/>
  <c r="AE2128" i="4"/>
  <c r="AF2127" i="4"/>
  <c r="AE2127" i="4"/>
  <c r="AF2126" i="4"/>
  <c r="AE2126" i="4"/>
  <c r="AF2125" i="4"/>
  <c r="AE2125" i="4"/>
  <c r="AF2124" i="4"/>
  <c r="AE2124" i="4"/>
  <c r="AF2123" i="4"/>
  <c r="AE2123" i="4"/>
  <c r="AF2122" i="4"/>
  <c r="AE2122" i="4"/>
  <c r="AF2121" i="4"/>
  <c r="AE2121" i="4"/>
  <c r="AF2120" i="4"/>
  <c r="AE2120" i="4"/>
  <c r="AF2119" i="4"/>
  <c r="AE2119" i="4"/>
  <c r="AF2118" i="4"/>
  <c r="AE2118" i="4"/>
  <c r="AF2117" i="4"/>
  <c r="AE2117" i="4"/>
  <c r="AF2116" i="4"/>
  <c r="AE2116" i="4"/>
  <c r="AF2115" i="4"/>
  <c r="AE2115" i="4"/>
  <c r="AF2114" i="4"/>
  <c r="AE2114" i="4"/>
  <c r="AF2113" i="4"/>
  <c r="AE2113" i="4"/>
  <c r="AF2112" i="4"/>
  <c r="AE2112" i="4"/>
  <c r="AF2111" i="4"/>
  <c r="AE2111" i="4"/>
  <c r="AF2110" i="4"/>
  <c r="AE2110" i="4"/>
  <c r="AF2109" i="4"/>
  <c r="AE2109" i="4"/>
  <c r="AF2108" i="4"/>
  <c r="AE2108" i="4"/>
  <c r="AF2107" i="4"/>
  <c r="AE2107" i="4"/>
  <c r="AF2106" i="4"/>
  <c r="AE2106" i="4"/>
  <c r="AF2105" i="4"/>
  <c r="AE2105" i="4"/>
  <c r="AF2104" i="4"/>
  <c r="AE2104" i="4"/>
  <c r="AF2103" i="4"/>
  <c r="AE2103" i="4"/>
  <c r="AF2102" i="4"/>
  <c r="AE2102" i="4"/>
  <c r="AF2101" i="4"/>
  <c r="AE2101" i="4"/>
  <c r="AF2100" i="4"/>
  <c r="AE2100" i="4"/>
  <c r="AF2099" i="4"/>
  <c r="AE2099" i="4"/>
  <c r="AF2098" i="4"/>
  <c r="AE2098" i="4"/>
  <c r="AF2097" i="4"/>
  <c r="AE2097" i="4"/>
  <c r="AF2096" i="4"/>
  <c r="AE2096" i="4"/>
  <c r="AF2095" i="4"/>
  <c r="AE2095" i="4"/>
  <c r="AF2094" i="4"/>
  <c r="AE2094" i="4"/>
  <c r="AF2093" i="4"/>
  <c r="AE2093" i="4"/>
  <c r="AF2092" i="4"/>
  <c r="AE2092" i="4"/>
  <c r="AF2091" i="4"/>
  <c r="AE2091" i="4"/>
  <c r="AF2090" i="4"/>
  <c r="AE2090" i="4"/>
  <c r="AF2089" i="4"/>
  <c r="AE2089" i="4"/>
  <c r="AF2088" i="4"/>
  <c r="AE2088" i="4"/>
  <c r="AF2087" i="4"/>
  <c r="AE2087" i="4"/>
  <c r="AF2086" i="4"/>
  <c r="AE2086" i="4"/>
  <c r="AF2085" i="4"/>
  <c r="AE2085" i="4"/>
  <c r="AF2084" i="4"/>
  <c r="AE2084" i="4"/>
  <c r="AF2083" i="4"/>
  <c r="AE2083" i="4"/>
  <c r="AF2082" i="4"/>
  <c r="AE2082" i="4"/>
  <c r="AF2081" i="4"/>
  <c r="AE2081" i="4"/>
  <c r="AF2080" i="4"/>
  <c r="AE2080" i="4"/>
  <c r="AF2079" i="4"/>
  <c r="AE2079" i="4"/>
  <c r="AF2078" i="4"/>
  <c r="AE2078" i="4"/>
  <c r="AF2077" i="4"/>
  <c r="AE2077" i="4"/>
  <c r="AF2076" i="4"/>
  <c r="AE2076" i="4"/>
  <c r="AF2075" i="4"/>
  <c r="AE2075" i="4"/>
  <c r="AF2074" i="4"/>
  <c r="AE2074" i="4"/>
  <c r="AF2073" i="4"/>
  <c r="AE2073" i="4"/>
  <c r="AF2072" i="4"/>
  <c r="AE2072" i="4"/>
  <c r="AF2071" i="4"/>
  <c r="AE2071" i="4"/>
  <c r="AF2070" i="4"/>
  <c r="AE2070" i="4"/>
  <c r="AF2069" i="4"/>
  <c r="AE2069" i="4"/>
  <c r="AF2068" i="4"/>
  <c r="AE2068" i="4"/>
  <c r="AF2067" i="4"/>
  <c r="AE2067" i="4"/>
  <c r="AF2066" i="4"/>
  <c r="AE2066" i="4"/>
  <c r="AF2065" i="4"/>
  <c r="AE2065" i="4"/>
  <c r="AF2064" i="4"/>
  <c r="AE2064" i="4"/>
  <c r="AF2063" i="4"/>
  <c r="AE2063" i="4"/>
  <c r="AF2062" i="4"/>
  <c r="AE2062" i="4"/>
  <c r="AF2061" i="4"/>
  <c r="AE2061" i="4"/>
  <c r="AF2060" i="4"/>
  <c r="AE2060" i="4"/>
  <c r="AF2059" i="4"/>
  <c r="AE2059" i="4"/>
  <c r="AF2058" i="4"/>
  <c r="AE2058" i="4"/>
  <c r="AF2057" i="4"/>
  <c r="AE2057" i="4"/>
  <c r="AF2056" i="4"/>
  <c r="AE2056" i="4"/>
  <c r="AF2055" i="4"/>
  <c r="AE2055" i="4"/>
  <c r="AF2054" i="4"/>
  <c r="AE2054" i="4"/>
  <c r="AF2053" i="4"/>
  <c r="AE2053" i="4"/>
  <c r="AF2052" i="4"/>
  <c r="AE2052" i="4"/>
  <c r="AF2051" i="4"/>
  <c r="AE2051" i="4"/>
  <c r="AF2050" i="4"/>
  <c r="AE2050" i="4"/>
  <c r="AF2049" i="4"/>
  <c r="AE2049" i="4"/>
  <c r="AF2048" i="4"/>
  <c r="AE2048" i="4"/>
  <c r="AF2047" i="4"/>
  <c r="AE2047" i="4"/>
  <c r="AF2046" i="4"/>
  <c r="AE2046" i="4"/>
  <c r="AF2045" i="4"/>
  <c r="AE2045" i="4"/>
  <c r="AF2044" i="4"/>
  <c r="AE2044" i="4"/>
  <c r="AF2043" i="4"/>
  <c r="AE2043" i="4"/>
  <c r="AF2042" i="4"/>
  <c r="AE2042" i="4"/>
  <c r="AF2041" i="4"/>
  <c r="AE2041" i="4"/>
  <c r="AF2040" i="4"/>
  <c r="AE2040" i="4"/>
  <c r="AF2039" i="4"/>
  <c r="AE2039" i="4"/>
  <c r="AF2038" i="4"/>
  <c r="AE2038" i="4"/>
  <c r="AF2037" i="4"/>
  <c r="AE2037" i="4"/>
  <c r="AF2036" i="4"/>
  <c r="AE2036" i="4"/>
  <c r="AF2035" i="4"/>
  <c r="AE2035" i="4"/>
  <c r="AF2034" i="4"/>
  <c r="AE2034" i="4"/>
  <c r="AF2033" i="4"/>
  <c r="AE2033" i="4"/>
  <c r="AF2032" i="4"/>
  <c r="AE2032" i="4"/>
  <c r="AF2031" i="4"/>
  <c r="AE2031" i="4"/>
  <c r="AF2030" i="4"/>
  <c r="AE2030" i="4"/>
  <c r="AF2029" i="4"/>
  <c r="AE2029" i="4"/>
  <c r="AF2028" i="4"/>
  <c r="AE2028" i="4"/>
  <c r="AF2027" i="4"/>
  <c r="AE2027" i="4"/>
  <c r="AF2026" i="4"/>
  <c r="AE2026" i="4"/>
  <c r="AF2025" i="4"/>
  <c r="AE2025" i="4"/>
  <c r="AF2024" i="4"/>
  <c r="AE2024" i="4"/>
  <c r="AF2023" i="4"/>
  <c r="AE2023" i="4"/>
  <c r="AF2022" i="4"/>
  <c r="AE2022" i="4"/>
  <c r="AF2021" i="4"/>
  <c r="AE2021" i="4"/>
  <c r="AF2020" i="4"/>
  <c r="AE2020" i="4"/>
  <c r="AF2019" i="4"/>
  <c r="AE2019" i="4"/>
  <c r="AF2018" i="4"/>
  <c r="AE2018" i="4"/>
  <c r="AF2017" i="4"/>
  <c r="AE2017" i="4"/>
  <c r="AF2016" i="4"/>
  <c r="AE2016" i="4"/>
  <c r="AF2015" i="4"/>
  <c r="AE2015" i="4"/>
  <c r="AF2014" i="4"/>
  <c r="AE2014" i="4"/>
  <c r="AF2013" i="4"/>
  <c r="AE2013" i="4"/>
  <c r="AF2012" i="4"/>
  <c r="AE2012" i="4"/>
  <c r="AF2011" i="4"/>
  <c r="AE2011" i="4"/>
  <c r="AF2010" i="4"/>
  <c r="AE2010" i="4"/>
  <c r="AF2009" i="4"/>
  <c r="AE2009" i="4"/>
  <c r="AF2008" i="4"/>
  <c r="AE2008" i="4"/>
  <c r="AF2007" i="4"/>
  <c r="AE2007" i="4"/>
  <c r="AF2006" i="4"/>
  <c r="AE2006" i="4"/>
  <c r="AF2005" i="4"/>
  <c r="AE2005" i="4"/>
  <c r="AF2004" i="4"/>
  <c r="AE2004" i="4"/>
  <c r="AF2003" i="4"/>
  <c r="AE2003" i="4"/>
  <c r="AF2002" i="4"/>
  <c r="AE2002" i="4"/>
  <c r="AF2001" i="4"/>
  <c r="AE2001" i="4"/>
  <c r="AF2000" i="4"/>
  <c r="AE2000" i="4"/>
  <c r="AF1999" i="4"/>
  <c r="AE1999" i="4"/>
  <c r="AF1998" i="4"/>
  <c r="AE1998" i="4"/>
  <c r="AF1997" i="4"/>
  <c r="AE1997" i="4"/>
  <c r="AF1996" i="4"/>
  <c r="AE1996" i="4"/>
  <c r="AF1995" i="4"/>
  <c r="AE1995" i="4"/>
  <c r="AF1994" i="4"/>
  <c r="AE1994" i="4"/>
  <c r="AF1993" i="4"/>
  <c r="AE1993" i="4"/>
  <c r="AF1992" i="4"/>
  <c r="AE1992" i="4"/>
  <c r="AF1991" i="4"/>
  <c r="AE1991" i="4"/>
  <c r="AF1990" i="4"/>
  <c r="AE1990" i="4"/>
  <c r="AF1989" i="4"/>
  <c r="AE1989" i="4"/>
  <c r="AF1988" i="4"/>
  <c r="AE1988" i="4"/>
  <c r="AF1987" i="4"/>
  <c r="AE1987" i="4"/>
  <c r="AF1986" i="4"/>
  <c r="AE1986" i="4"/>
  <c r="AF1985" i="4"/>
  <c r="AE1985" i="4"/>
  <c r="AF1984" i="4"/>
  <c r="AE1984" i="4"/>
  <c r="AF1983" i="4"/>
  <c r="AE1983" i="4"/>
  <c r="AF1982" i="4"/>
  <c r="AE1982" i="4"/>
  <c r="AF1981" i="4"/>
  <c r="AE1981" i="4"/>
  <c r="AF1980" i="4"/>
  <c r="AE1980" i="4"/>
  <c r="AF1979" i="4"/>
  <c r="AE1979" i="4"/>
  <c r="AF1978" i="4"/>
  <c r="AE1978" i="4"/>
  <c r="AF1977" i="4"/>
  <c r="AE1977" i="4"/>
  <c r="AF1976" i="4"/>
  <c r="AE1976" i="4"/>
  <c r="AF1975" i="4"/>
  <c r="AE1975" i="4"/>
  <c r="AF1974" i="4"/>
  <c r="AE1974" i="4"/>
  <c r="AF1973" i="4"/>
  <c r="AE1973" i="4"/>
  <c r="AF1972" i="4"/>
  <c r="AE1972" i="4"/>
  <c r="AF1971" i="4"/>
  <c r="AE1971" i="4"/>
  <c r="AF1970" i="4"/>
  <c r="AE1970" i="4"/>
  <c r="AF1969" i="4"/>
  <c r="AE1969" i="4"/>
  <c r="AF1968" i="4"/>
  <c r="AE1968" i="4"/>
  <c r="AF1967" i="4"/>
  <c r="AE1967" i="4"/>
  <c r="AF1966" i="4"/>
  <c r="AE1966" i="4"/>
  <c r="AF1965" i="4"/>
  <c r="AE1965" i="4"/>
  <c r="AF1964" i="4"/>
  <c r="AE1964" i="4"/>
  <c r="AF1963" i="4"/>
  <c r="AE1963" i="4"/>
  <c r="AF1962" i="4"/>
  <c r="AE1962" i="4"/>
  <c r="AF1961" i="4"/>
  <c r="AE1961" i="4"/>
  <c r="AF1960" i="4"/>
  <c r="AE1960" i="4"/>
  <c r="AF1959" i="4"/>
  <c r="AE1959" i="4"/>
  <c r="AF1958" i="4"/>
  <c r="AE1958" i="4"/>
  <c r="AF1957" i="4"/>
  <c r="AE1957" i="4"/>
  <c r="AF1956" i="4"/>
  <c r="AE1956" i="4"/>
  <c r="AF1955" i="4"/>
  <c r="AE1955" i="4"/>
  <c r="AF1954" i="4"/>
  <c r="AE1954" i="4"/>
  <c r="AF1953" i="4"/>
  <c r="AE1953" i="4"/>
  <c r="AF1952" i="4"/>
  <c r="AE1952" i="4"/>
  <c r="AF1951" i="4"/>
  <c r="AE1951" i="4"/>
  <c r="AF1950" i="4"/>
  <c r="AE1950" i="4"/>
  <c r="AF1949" i="4"/>
  <c r="AE1949" i="4"/>
  <c r="AF1948" i="4"/>
  <c r="AE1948" i="4"/>
  <c r="AF1947" i="4"/>
  <c r="AE1947" i="4"/>
  <c r="AF1946" i="4"/>
  <c r="AE1946" i="4"/>
  <c r="AF1945" i="4"/>
  <c r="AE1945" i="4"/>
  <c r="AF1944" i="4"/>
  <c r="AE1944" i="4"/>
  <c r="AF1943" i="4"/>
  <c r="AE1943" i="4"/>
  <c r="AF1942" i="4"/>
  <c r="AE1942" i="4"/>
  <c r="AF1941" i="4"/>
  <c r="AE1941" i="4"/>
  <c r="AF1940" i="4"/>
  <c r="AE1940" i="4"/>
  <c r="AF1939" i="4"/>
  <c r="AE1939" i="4"/>
  <c r="AF1938" i="4"/>
  <c r="AE1938" i="4"/>
  <c r="AF1937" i="4"/>
  <c r="AE1937" i="4"/>
  <c r="AF1936" i="4"/>
  <c r="AE1936" i="4"/>
  <c r="AF1935" i="4"/>
  <c r="AE1935" i="4"/>
  <c r="AF1934" i="4"/>
  <c r="AE1934" i="4"/>
  <c r="AF1933" i="4"/>
  <c r="AE1933" i="4"/>
  <c r="AF1932" i="4"/>
  <c r="AE1932" i="4"/>
  <c r="AF1931" i="4"/>
  <c r="AE1931" i="4"/>
  <c r="AF1930" i="4"/>
  <c r="AE1930" i="4"/>
  <c r="AF1929" i="4"/>
  <c r="AE1929" i="4"/>
  <c r="AF1928" i="4"/>
  <c r="AE1928" i="4"/>
  <c r="AF1927" i="4"/>
  <c r="AE1927" i="4"/>
  <c r="AF1926" i="4"/>
  <c r="AE1926" i="4"/>
  <c r="AF1925" i="4"/>
  <c r="AE1925" i="4"/>
  <c r="AF1924" i="4"/>
  <c r="AE1924" i="4"/>
  <c r="AF1923" i="4"/>
  <c r="AE1923" i="4"/>
  <c r="AF1922" i="4"/>
  <c r="AE1922" i="4"/>
  <c r="AF1921" i="4"/>
  <c r="AE1921" i="4"/>
  <c r="AF1920" i="4"/>
  <c r="AE1920" i="4"/>
  <c r="AF1919" i="4"/>
  <c r="AE1919" i="4"/>
  <c r="AF1918" i="4"/>
  <c r="AE1918" i="4"/>
  <c r="AF1917" i="4"/>
  <c r="AE1917" i="4"/>
  <c r="AF1916" i="4"/>
  <c r="AE1916" i="4"/>
  <c r="AF1915" i="4"/>
  <c r="AE1915" i="4"/>
  <c r="AF1914" i="4"/>
  <c r="AE1914" i="4"/>
  <c r="AF1913" i="4"/>
  <c r="AE1913" i="4"/>
  <c r="AF1912" i="4"/>
  <c r="AE1912" i="4"/>
  <c r="AF1911" i="4"/>
  <c r="AE1911" i="4"/>
  <c r="AF1910" i="4"/>
  <c r="AE1910" i="4"/>
  <c r="AF1909" i="4"/>
  <c r="AE1909" i="4"/>
  <c r="AF1908" i="4"/>
  <c r="AE1908" i="4"/>
  <c r="AF1907" i="4"/>
  <c r="AE1907" i="4"/>
  <c r="AF1906" i="4"/>
  <c r="AE1906" i="4"/>
  <c r="AF1905" i="4"/>
  <c r="AE1905" i="4"/>
  <c r="AF1904" i="4"/>
  <c r="AE1904" i="4"/>
  <c r="AF1903" i="4"/>
  <c r="AE1903" i="4"/>
  <c r="AF1902" i="4"/>
  <c r="AE1902" i="4"/>
  <c r="AF1901" i="4"/>
  <c r="AE1901" i="4"/>
  <c r="AF1900" i="4"/>
  <c r="AE1900" i="4"/>
  <c r="AF1899" i="4"/>
  <c r="AE1899" i="4"/>
  <c r="AF1898" i="4"/>
  <c r="AE1898" i="4"/>
  <c r="AF1897" i="4"/>
  <c r="AE1897" i="4"/>
  <c r="AF1896" i="4"/>
  <c r="AE1896" i="4"/>
  <c r="AF1895" i="4"/>
  <c r="AE1895" i="4"/>
  <c r="AF1894" i="4"/>
  <c r="AE1894" i="4"/>
  <c r="AF1893" i="4"/>
  <c r="AE1893" i="4"/>
  <c r="AF1892" i="4"/>
  <c r="AE1892" i="4"/>
  <c r="AF1891" i="4"/>
  <c r="AE1891" i="4"/>
  <c r="AF1890" i="4"/>
  <c r="AE1890" i="4"/>
  <c r="AF1889" i="4"/>
  <c r="AE1889" i="4"/>
  <c r="AF1888" i="4"/>
  <c r="AE1888" i="4"/>
  <c r="AF1887" i="4"/>
  <c r="AE1887" i="4"/>
  <c r="AF1886" i="4"/>
  <c r="AE1886" i="4"/>
  <c r="AF1885" i="4"/>
  <c r="AE1885" i="4"/>
  <c r="AF1884" i="4"/>
  <c r="AE1884" i="4"/>
  <c r="AF1883" i="4"/>
  <c r="AE1883" i="4"/>
  <c r="AF1882" i="4"/>
  <c r="AE1882" i="4"/>
  <c r="AF1881" i="4"/>
  <c r="AE1881" i="4"/>
  <c r="AF1880" i="4"/>
  <c r="AE1880" i="4"/>
  <c r="AF1879" i="4"/>
  <c r="AE1879" i="4"/>
  <c r="AF1878" i="4"/>
  <c r="AE1878" i="4"/>
  <c r="AF1877" i="4"/>
  <c r="AE1877" i="4"/>
  <c r="AF1876" i="4"/>
  <c r="AE1876" i="4"/>
  <c r="AF1875" i="4"/>
  <c r="AE1875" i="4"/>
  <c r="AF1874" i="4"/>
  <c r="AE1874" i="4"/>
  <c r="AF1873" i="4"/>
  <c r="AE1873" i="4"/>
  <c r="AF1872" i="4"/>
  <c r="AE1872" i="4"/>
  <c r="AF1871" i="4"/>
  <c r="AE1871" i="4"/>
  <c r="AF1870" i="4"/>
  <c r="AE1870" i="4"/>
  <c r="AF1869" i="4"/>
  <c r="AE1869" i="4"/>
  <c r="AF1868" i="4"/>
  <c r="AE1868" i="4"/>
  <c r="AF1867" i="4"/>
  <c r="AE1867" i="4"/>
  <c r="AF1866" i="4"/>
  <c r="AE1866" i="4"/>
  <c r="AF1865" i="4"/>
  <c r="AE1865" i="4"/>
  <c r="AF1864" i="4"/>
  <c r="AE1864" i="4"/>
  <c r="AF1863" i="4"/>
  <c r="AE1863" i="4"/>
  <c r="AF1862" i="4"/>
  <c r="AE1862" i="4"/>
  <c r="AF1861" i="4"/>
  <c r="AE1861" i="4"/>
  <c r="AF1860" i="4"/>
  <c r="AE1860" i="4"/>
  <c r="AF1859" i="4"/>
  <c r="AE1859" i="4"/>
  <c r="AF1858" i="4"/>
  <c r="AE1858" i="4"/>
  <c r="AF1857" i="4"/>
  <c r="AE1857" i="4"/>
  <c r="AF1856" i="4"/>
  <c r="AE1856" i="4"/>
  <c r="AF1855" i="4"/>
  <c r="AE1855" i="4"/>
  <c r="AF1854" i="4"/>
  <c r="AE1854" i="4"/>
  <c r="AF1853" i="4"/>
  <c r="AE1853" i="4"/>
  <c r="AF1852" i="4"/>
  <c r="AE1852" i="4"/>
  <c r="AF1851" i="4"/>
  <c r="AE1851" i="4"/>
  <c r="AF1850" i="4"/>
  <c r="AE1850" i="4"/>
  <c r="AF1849" i="4"/>
  <c r="AE1849" i="4"/>
  <c r="AF1848" i="4"/>
  <c r="AE1848" i="4"/>
  <c r="AF1847" i="4"/>
  <c r="AE1847" i="4"/>
  <c r="AF1846" i="4"/>
  <c r="AE1846" i="4"/>
  <c r="AF1845" i="4"/>
  <c r="AE1845" i="4"/>
  <c r="AF1844" i="4"/>
  <c r="AE1844" i="4"/>
  <c r="AF1843" i="4"/>
  <c r="AE1843" i="4"/>
  <c r="AF1842" i="4"/>
  <c r="AE1842" i="4"/>
  <c r="AF1841" i="4"/>
  <c r="AE1841" i="4"/>
  <c r="AF1840" i="4"/>
  <c r="AE1840" i="4"/>
  <c r="AF1839" i="4"/>
  <c r="AE1839" i="4"/>
  <c r="AF1838" i="4"/>
  <c r="AE1838" i="4"/>
  <c r="AF1837" i="4"/>
  <c r="AE1837" i="4"/>
  <c r="AF1836" i="4"/>
  <c r="AE1836" i="4"/>
  <c r="AF1835" i="4"/>
  <c r="AE1835" i="4"/>
  <c r="AF1834" i="4"/>
  <c r="AE1834" i="4"/>
  <c r="AF1833" i="4"/>
  <c r="AE1833" i="4"/>
  <c r="AF1832" i="4"/>
  <c r="AE1832" i="4"/>
  <c r="AF1831" i="4"/>
  <c r="AE1831" i="4"/>
  <c r="AF1830" i="4"/>
  <c r="AE1830" i="4"/>
  <c r="AF1829" i="4"/>
  <c r="AE1829" i="4"/>
  <c r="AF1828" i="4"/>
  <c r="AE1828" i="4"/>
  <c r="AF1827" i="4"/>
  <c r="AE1827" i="4"/>
  <c r="AF1826" i="4"/>
  <c r="AE1826" i="4"/>
  <c r="AF1825" i="4"/>
  <c r="AE1825" i="4"/>
  <c r="AF1824" i="4"/>
  <c r="AE1824" i="4"/>
  <c r="AF1823" i="4"/>
  <c r="AE1823" i="4"/>
  <c r="AF1822" i="4"/>
  <c r="AE1822" i="4"/>
  <c r="AF1821" i="4"/>
  <c r="AE1821" i="4"/>
  <c r="AF1820" i="4"/>
  <c r="AE1820" i="4"/>
  <c r="AF1819" i="4"/>
  <c r="AE1819" i="4"/>
  <c r="AF1818" i="4"/>
  <c r="AE1818" i="4"/>
  <c r="AF1817" i="4"/>
  <c r="AE1817" i="4"/>
  <c r="AF1816" i="4"/>
  <c r="AE1816" i="4"/>
  <c r="AF1815" i="4"/>
  <c r="AE1815" i="4"/>
  <c r="AF1814" i="4"/>
  <c r="AE1814" i="4"/>
  <c r="AF1813" i="4"/>
  <c r="AE1813" i="4"/>
  <c r="AF1812" i="4"/>
  <c r="AE1812" i="4"/>
  <c r="AF1811" i="4"/>
  <c r="AE1811" i="4"/>
  <c r="AF1810" i="4"/>
  <c r="AE1810" i="4"/>
  <c r="AF1809" i="4"/>
  <c r="AE1809" i="4"/>
  <c r="AF1808" i="4"/>
  <c r="AE1808" i="4"/>
  <c r="AF1807" i="4"/>
  <c r="AE1807" i="4"/>
  <c r="AF1806" i="4"/>
  <c r="AE1806" i="4"/>
  <c r="AF1805" i="4"/>
  <c r="AE1805" i="4"/>
  <c r="AF1804" i="4"/>
  <c r="AE1804" i="4"/>
  <c r="AF1803" i="4"/>
  <c r="AE1803" i="4"/>
  <c r="AF1802" i="4"/>
  <c r="AE1802" i="4"/>
  <c r="AF1801" i="4"/>
  <c r="AE1801" i="4"/>
  <c r="AF1800" i="4"/>
  <c r="AE1800" i="4"/>
  <c r="AF1799" i="4"/>
  <c r="AE1799" i="4"/>
  <c r="AF1798" i="4"/>
  <c r="AE1798" i="4"/>
  <c r="AF1797" i="4"/>
  <c r="AE1797" i="4"/>
  <c r="AF1796" i="4"/>
  <c r="AE1796" i="4"/>
  <c r="AF1795" i="4"/>
  <c r="AE1795" i="4"/>
  <c r="AF1794" i="4"/>
  <c r="AE1794" i="4"/>
  <c r="AF1793" i="4"/>
  <c r="AE1793" i="4"/>
  <c r="AF1792" i="4"/>
  <c r="AE1792" i="4"/>
  <c r="AF1791" i="4"/>
  <c r="AE1791" i="4"/>
  <c r="AF1790" i="4"/>
  <c r="AE1790" i="4"/>
  <c r="AF1789" i="4"/>
  <c r="AE1789" i="4"/>
  <c r="AF1788" i="4"/>
  <c r="AE1788" i="4"/>
  <c r="AF1787" i="4"/>
  <c r="AE1787" i="4"/>
  <c r="AF1786" i="4"/>
  <c r="AE1786" i="4"/>
  <c r="AF1785" i="4"/>
  <c r="AE1785" i="4"/>
  <c r="AF1784" i="4"/>
  <c r="AE1784" i="4"/>
  <c r="AF1783" i="4"/>
  <c r="AE1783" i="4"/>
  <c r="AF1782" i="4"/>
  <c r="AE1782" i="4"/>
  <c r="AF1781" i="4"/>
  <c r="AE1781" i="4"/>
  <c r="AF1780" i="4"/>
  <c r="AE1780" i="4"/>
  <c r="AF1779" i="4"/>
  <c r="AE1779" i="4"/>
  <c r="AF1778" i="4"/>
  <c r="AE1778" i="4"/>
  <c r="AF1777" i="4"/>
  <c r="AE1777" i="4"/>
  <c r="AF1776" i="4"/>
  <c r="AE1776" i="4"/>
  <c r="AF1775" i="4"/>
  <c r="AE1775" i="4"/>
  <c r="AF1774" i="4"/>
  <c r="AE1774" i="4"/>
  <c r="AF1773" i="4"/>
  <c r="AE1773" i="4"/>
  <c r="AF1772" i="4"/>
  <c r="AE1772" i="4"/>
  <c r="AF1771" i="4"/>
  <c r="AE1771" i="4"/>
  <c r="AF1770" i="4"/>
  <c r="AE1770" i="4"/>
  <c r="AF1769" i="4"/>
  <c r="AE1769" i="4"/>
  <c r="AF1768" i="4"/>
  <c r="AE1768" i="4"/>
  <c r="AF1767" i="4"/>
  <c r="AE1767" i="4"/>
  <c r="AF1766" i="4"/>
  <c r="AE1766" i="4"/>
  <c r="AF1765" i="4"/>
  <c r="AE1765" i="4"/>
  <c r="AF1764" i="4"/>
  <c r="AE1764" i="4"/>
  <c r="AF1763" i="4"/>
  <c r="AE1763" i="4"/>
  <c r="AF1762" i="4"/>
  <c r="AE1762" i="4"/>
  <c r="AF1761" i="4"/>
  <c r="AE1761" i="4"/>
  <c r="AF1760" i="4"/>
  <c r="AE1760" i="4"/>
  <c r="AF1759" i="4"/>
  <c r="AE1759" i="4"/>
  <c r="AF1758" i="4"/>
  <c r="AE1758" i="4"/>
  <c r="AF1757" i="4"/>
  <c r="AE1757" i="4"/>
  <c r="AF1756" i="4"/>
  <c r="AE1756" i="4"/>
  <c r="AF1755" i="4"/>
  <c r="AE1755" i="4"/>
  <c r="AF1754" i="4"/>
  <c r="AE1754" i="4"/>
  <c r="AF1753" i="4"/>
  <c r="AE1753" i="4"/>
  <c r="AF1752" i="4"/>
  <c r="AE1752" i="4"/>
  <c r="AF1751" i="4"/>
  <c r="AE1751" i="4"/>
  <c r="AF1750" i="4"/>
  <c r="AE1750" i="4"/>
  <c r="AF1749" i="4"/>
  <c r="AE1749" i="4"/>
  <c r="AF1748" i="4"/>
  <c r="AE1748" i="4"/>
  <c r="AF1747" i="4"/>
  <c r="AE1747" i="4"/>
  <c r="AF1746" i="4"/>
  <c r="AE1746" i="4"/>
  <c r="AF1745" i="4"/>
  <c r="AE1745" i="4"/>
  <c r="AF1744" i="4"/>
  <c r="AE1744" i="4"/>
  <c r="AF1743" i="4"/>
  <c r="AE1743" i="4"/>
  <c r="AF1742" i="4"/>
  <c r="AE1742" i="4"/>
  <c r="AF1741" i="4"/>
  <c r="AE1741" i="4"/>
  <c r="AF1740" i="4"/>
  <c r="AE1740" i="4"/>
  <c r="AF1739" i="4"/>
  <c r="AE1739" i="4"/>
  <c r="AF1738" i="4"/>
  <c r="AE1738" i="4"/>
  <c r="AF1737" i="4"/>
  <c r="AE1737" i="4"/>
  <c r="AF1736" i="4"/>
  <c r="AE1736" i="4"/>
  <c r="AF1735" i="4"/>
  <c r="AE1735" i="4"/>
  <c r="AF1734" i="4"/>
  <c r="AE1734" i="4"/>
  <c r="AF1733" i="4"/>
  <c r="AE1733" i="4"/>
  <c r="AF1732" i="4"/>
  <c r="AE1732" i="4"/>
  <c r="AF1731" i="4"/>
  <c r="AE1731" i="4"/>
  <c r="AF1730" i="4"/>
  <c r="AE1730" i="4"/>
  <c r="AF1729" i="4"/>
  <c r="AE1729" i="4"/>
  <c r="AF1728" i="4"/>
  <c r="AE1728" i="4"/>
  <c r="AF1727" i="4"/>
  <c r="AE1727" i="4"/>
  <c r="AF1726" i="4"/>
  <c r="AE1726" i="4"/>
  <c r="AF1725" i="4"/>
  <c r="AE1725" i="4"/>
  <c r="AF1724" i="4"/>
  <c r="AE1724" i="4"/>
  <c r="AF1723" i="4"/>
  <c r="AE1723" i="4"/>
  <c r="AF1722" i="4"/>
  <c r="AE1722" i="4"/>
  <c r="AF1721" i="4"/>
  <c r="AE1721" i="4"/>
  <c r="AF1720" i="4"/>
  <c r="AE1720" i="4"/>
  <c r="AF1719" i="4"/>
  <c r="AE1719" i="4"/>
  <c r="AF1718" i="4"/>
  <c r="AE1718" i="4"/>
  <c r="AF1717" i="4"/>
  <c r="AE1717" i="4"/>
  <c r="AF1716" i="4"/>
  <c r="AE1716" i="4"/>
  <c r="AF1715" i="4"/>
  <c r="AE1715" i="4"/>
  <c r="AF1714" i="4"/>
  <c r="AE1714" i="4"/>
  <c r="AF1713" i="4"/>
  <c r="AE1713" i="4"/>
  <c r="AF1712" i="4"/>
  <c r="AE1712" i="4"/>
  <c r="AF1711" i="4"/>
  <c r="AE1711" i="4"/>
  <c r="AF1710" i="4"/>
  <c r="AE1710" i="4"/>
  <c r="AF1709" i="4"/>
  <c r="AE1709" i="4"/>
  <c r="AF1708" i="4"/>
  <c r="AE1708" i="4"/>
  <c r="AF1707" i="4"/>
  <c r="AE1707" i="4"/>
  <c r="AF1706" i="4"/>
  <c r="AE1706" i="4"/>
  <c r="AF1705" i="4"/>
  <c r="AE1705" i="4"/>
  <c r="AF1704" i="4"/>
  <c r="AE1704" i="4"/>
  <c r="AF1703" i="4"/>
  <c r="AE1703" i="4"/>
  <c r="AF1702" i="4"/>
  <c r="AE1702" i="4"/>
  <c r="AF1701" i="4"/>
  <c r="AE1701" i="4"/>
  <c r="AF1700" i="4"/>
  <c r="AE1700" i="4"/>
  <c r="AF1699" i="4"/>
  <c r="AE1699" i="4"/>
  <c r="AF1698" i="4"/>
  <c r="AE1698" i="4"/>
  <c r="AF1697" i="4"/>
  <c r="AE1697" i="4"/>
  <c r="AF1696" i="4"/>
  <c r="AE1696" i="4"/>
  <c r="AF1695" i="4"/>
  <c r="AE1695" i="4"/>
  <c r="AF1694" i="4"/>
  <c r="AE1694" i="4"/>
  <c r="AF1693" i="4"/>
  <c r="AE1693" i="4"/>
  <c r="AF1692" i="4"/>
  <c r="AE1692" i="4"/>
  <c r="AF1691" i="4"/>
  <c r="AE1691" i="4"/>
  <c r="AF1690" i="4"/>
  <c r="AE1690" i="4"/>
  <c r="AF1689" i="4"/>
  <c r="AE1689" i="4"/>
  <c r="AF1688" i="4"/>
  <c r="AE1688" i="4"/>
  <c r="AF1687" i="4"/>
  <c r="AE1687" i="4"/>
  <c r="AF1686" i="4"/>
  <c r="AE1686" i="4"/>
  <c r="AF1685" i="4"/>
  <c r="AE1685" i="4"/>
  <c r="AF1684" i="4"/>
  <c r="AE1684" i="4"/>
  <c r="AF1683" i="4"/>
  <c r="AE1683" i="4"/>
  <c r="AF1682" i="4"/>
  <c r="AE1682" i="4"/>
  <c r="AF1681" i="4"/>
  <c r="AE1681" i="4"/>
  <c r="AF1680" i="4"/>
  <c r="AE1680" i="4"/>
  <c r="AF1679" i="4"/>
  <c r="AE1679" i="4"/>
  <c r="AF1678" i="4"/>
  <c r="AE1678" i="4"/>
  <c r="AF1677" i="4"/>
  <c r="AE1677" i="4"/>
  <c r="AF1676" i="4"/>
  <c r="AE1676" i="4"/>
  <c r="AF1675" i="4"/>
  <c r="AE1675" i="4"/>
  <c r="AF1674" i="4"/>
  <c r="AE1674" i="4"/>
  <c r="AF1673" i="4"/>
  <c r="AE1673" i="4"/>
  <c r="AF1672" i="4"/>
  <c r="AE1672" i="4"/>
  <c r="AF1671" i="4"/>
  <c r="AE1671" i="4"/>
  <c r="AF1670" i="4"/>
  <c r="AE1670" i="4"/>
  <c r="AF1669" i="4"/>
  <c r="AE1669" i="4"/>
  <c r="AF1668" i="4"/>
  <c r="AE1668" i="4"/>
  <c r="AF1667" i="4"/>
  <c r="AE1667" i="4"/>
  <c r="AF1666" i="4"/>
  <c r="AE1666" i="4"/>
  <c r="AF1665" i="4"/>
  <c r="AE1665" i="4"/>
  <c r="AF1664" i="4"/>
  <c r="AE1664" i="4"/>
  <c r="AF1663" i="4"/>
  <c r="AE1663" i="4"/>
  <c r="AF1662" i="4"/>
  <c r="AE1662" i="4"/>
  <c r="AF1661" i="4"/>
  <c r="AE1661" i="4"/>
  <c r="AF1660" i="4"/>
  <c r="AE1660" i="4"/>
  <c r="AF1659" i="4"/>
  <c r="AE1659" i="4"/>
  <c r="AF1658" i="4"/>
  <c r="AE1658" i="4"/>
  <c r="AF1657" i="4"/>
  <c r="AE1657" i="4"/>
  <c r="AF1656" i="4"/>
  <c r="AE1656" i="4"/>
  <c r="AF1655" i="4"/>
  <c r="AE1655" i="4"/>
  <c r="AF1654" i="4"/>
  <c r="AE1654" i="4"/>
  <c r="AF1653" i="4"/>
  <c r="AE1653" i="4"/>
  <c r="AF1652" i="4"/>
  <c r="AE1652" i="4"/>
  <c r="AF1651" i="4"/>
  <c r="AE1651" i="4"/>
  <c r="AF1650" i="4"/>
  <c r="AE1650" i="4"/>
  <c r="AF1649" i="4"/>
  <c r="AE1649" i="4"/>
  <c r="AF1648" i="4"/>
  <c r="AE1648" i="4"/>
  <c r="AF1647" i="4"/>
  <c r="AE1647" i="4"/>
  <c r="AF1646" i="4"/>
  <c r="AE1646" i="4"/>
  <c r="AF1645" i="4"/>
  <c r="AE1645" i="4"/>
  <c r="AF1644" i="4"/>
  <c r="AE1644" i="4"/>
  <c r="AF1643" i="4"/>
  <c r="AE1643" i="4"/>
  <c r="AF1642" i="4"/>
  <c r="AE1642" i="4"/>
  <c r="AF1641" i="4"/>
  <c r="AE1641" i="4"/>
  <c r="AF1640" i="4"/>
  <c r="AE1640" i="4"/>
  <c r="AF1639" i="4"/>
  <c r="AE1639" i="4"/>
  <c r="AF1638" i="4"/>
  <c r="AE1638" i="4"/>
  <c r="AF1637" i="4"/>
  <c r="AE1637" i="4"/>
  <c r="AF1636" i="4"/>
  <c r="AE1636" i="4"/>
  <c r="AF1635" i="4"/>
  <c r="AE1635" i="4"/>
  <c r="AF1634" i="4"/>
  <c r="AE1634" i="4"/>
  <c r="AF1633" i="4"/>
  <c r="AE1633" i="4"/>
  <c r="AF1632" i="4"/>
  <c r="AE1632" i="4"/>
  <c r="AF1631" i="4"/>
  <c r="AE1631" i="4"/>
  <c r="AF1630" i="4"/>
  <c r="AE1630" i="4"/>
  <c r="AF1629" i="4"/>
  <c r="AE1629" i="4"/>
  <c r="AF1628" i="4"/>
  <c r="AE1628" i="4"/>
  <c r="AF1627" i="4"/>
  <c r="AE1627" i="4"/>
  <c r="AF1626" i="4"/>
  <c r="AE1626" i="4"/>
  <c r="AF1625" i="4"/>
  <c r="AE1625" i="4"/>
  <c r="AF1624" i="4"/>
  <c r="AE1624" i="4"/>
  <c r="AF1623" i="4"/>
  <c r="AE1623" i="4"/>
  <c r="AF1622" i="4"/>
  <c r="AE1622" i="4"/>
  <c r="AF1621" i="4"/>
  <c r="AE1621" i="4"/>
  <c r="AF1620" i="4"/>
  <c r="AE1620" i="4"/>
  <c r="AF1619" i="4"/>
  <c r="AE1619" i="4"/>
  <c r="AF1618" i="4"/>
  <c r="AE1618" i="4"/>
  <c r="AF1617" i="4"/>
  <c r="AE1617" i="4"/>
  <c r="AF1616" i="4"/>
  <c r="AE1616" i="4"/>
  <c r="AF1615" i="4"/>
  <c r="AE1615" i="4"/>
  <c r="AF1614" i="4"/>
  <c r="AE1614" i="4"/>
  <c r="AF1613" i="4"/>
  <c r="AE1613" i="4"/>
  <c r="AF1612" i="4"/>
  <c r="AE1612" i="4"/>
  <c r="AF1611" i="4"/>
  <c r="AE1611" i="4"/>
  <c r="AF1610" i="4"/>
  <c r="AE1610" i="4"/>
  <c r="AF1609" i="4"/>
  <c r="AE1609" i="4"/>
  <c r="AF1608" i="4"/>
  <c r="AE1608" i="4"/>
  <c r="AF1607" i="4"/>
  <c r="AE1607" i="4"/>
  <c r="AF1606" i="4"/>
  <c r="AE1606" i="4"/>
  <c r="AF1605" i="4"/>
  <c r="AE1605" i="4"/>
  <c r="AF1604" i="4"/>
  <c r="AE1604" i="4"/>
  <c r="AF1603" i="4"/>
  <c r="AE1603" i="4"/>
  <c r="AF1602" i="4"/>
  <c r="AE1602" i="4"/>
  <c r="AF1601" i="4"/>
  <c r="AE1601" i="4"/>
  <c r="AF1600" i="4"/>
  <c r="AE1600" i="4"/>
  <c r="AF1599" i="4"/>
  <c r="AE1599" i="4"/>
  <c r="AF1598" i="4"/>
  <c r="AE1598" i="4"/>
  <c r="AF1597" i="4"/>
  <c r="AE1597" i="4"/>
  <c r="AF1596" i="4"/>
  <c r="AE1596" i="4"/>
  <c r="AF1595" i="4"/>
  <c r="AE1595" i="4"/>
  <c r="AF1594" i="4"/>
  <c r="AE1594" i="4"/>
  <c r="AF1593" i="4"/>
  <c r="AE1593" i="4"/>
  <c r="AF1592" i="4"/>
  <c r="AE1592" i="4"/>
  <c r="AF1591" i="4"/>
  <c r="AE1591" i="4"/>
  <c r="AF1590" i="4"/>
  <c r="AE1590" i="4"/>
  <c r="AF1589" i="4"/>
  <c r="AE1589" i="4"/>
  <c r="AF1588" i="4"/>
  <c r="AE1588" i="4"/>
  <c r="AF1587" i="4"/>
  <c r="AE1587" i="4"/>
  <c r="AF1586" i="4"/>
  <c r="AE1586" i="4"/>
  <c r="AF1585" i="4"/>
  <c r="AE1585" i="4"/>
  <c r="AF1584" i="4"/>
  <c r="AE1584" i="4"/>
  <c r="AF1583" i="4"/>
  <c r="AE1583" i="4"/>
  <c r="AF1582" i="4"/>
  <c r="AE1582" i="4"/>
  <c r="AF1581" i="4"/>
  <c r="AE1581" i="4"/>
  <c r="AF1580" i="4"/>
  <c r="AE1580" i="4"/>
  <c r="AF1579" i="4"/>
  <c r="AE1579" i="4"/>
  <c r="AF1578" i="4"/>
  <c r="AE1578" i="4"/>
  <c r="AF1577" i="4"/>
  <c r="AE1577" i="4"/>
  <c r="AF1576" i="4"/>
  <c r="AE1576" i="4"/>
  <c r="AF1575" i="4"/>
  <c r="AE1575" i="4"/>
  <c r="AF1574" i="4"/>
  <c r="AE1574" i="4"/>
  <c r="AF1573" i="4"/>
  <c r="AE1573" i="4"/>
  <c r="AF1572" i="4"/>
  <c r="AE1572" i="4"/>
  <c r="AF1571" i="4"/>
  <c r="AE1571" i="4"/>
  <c r="AF1570" i="4"/>
  <c r="AE1570" i="4"/>
  <c r="AF1569" i="4"/>
  <c r="AE1569" i="4"/>
  <c r="AF1568" i="4"/>
  <c r="AE1568" i="4"/>
  <c r="AF1567" i="4"/>
  <c r="AE1567" i="4"/>
  <c r="AF1566" i="4"/>
  <c r="AE1566" i="4"/>
  <c r="AF1565" i="4"/>
  <c r="AE1565" i="4"/>
  <c r="AF1564" i="4"/>
  <c r="AE1564" i="4"/>
  <c r="AF1563" i="4"/>
  <c r="AE1563" i="4"/>
  <c r="AF1562" i="4"/>
  <c r="AE1562" i="4"/>
  <c r="AF1561" i="4"/>
  <c r="AE1561" i="4"/>
  <c r="AF1560" i="4"/>
  <c r="AE1560" i="4"/>
  <c r="AF1559" i="4"/>
  <c r="AE1559" i="4"/>
  <c r="AF1558" i="4"/>
  <c r="AE1558" i="4"/>
  <c r="AF1557" i="4"/>
  <c r="AE1557" i="4"/>
  <c r="AF1556" i="4"/>
  <c r="AE1556" i="4"/>
  <c r="AF1555" i="4"/>
  <c r="AE1555" i="4"/>
  <c r="AF1554" i="4"/>
  <c r="AE1554" i="4"/>
  <c r="AF1553" i="4"/>
  <c r="AE1553" i="4"/>
  <c r="AF1552" i="4"/>
  <c r="AE1552" i="4"/>
  <c r="AF1551" i="4"/>
  <c r="AE1551" i="4"/>
  <c r="AF1550" i="4"/>
  <c r="AE1550" i="4"/>
  <c r="AF1549" i="4"/>
  <c r="AE1549" i="4"/>
  <c r="AF1548" i="4"/>
  <c r="AE1548" i="4"/>
  <c r="AF1547" i="4"/>
  <c r="AE1547" i="4"/>
  <c r="AF1546" i="4"/>
  <c r="AE1546" i="4"/>
  <c r="AF1545" i="4"/>
  <c r="AE1545" i="4"/>
  <c r="AF1544" i="4"/>
  <c r="AE1544" i="4"/>
  <c r="AF1543" i="4"/>
  <c r="AE1543" i="4"/>
  <c r="AF1542" i="4"/>
  <c r="AE1542" i="4"/>
  <c r="AF1541" i="4"/>
  <c r="AE1541" i="4"/>
  <c r="AF1540" i="4"/>
  <c r="AE1540" i="4"/>
  <c r="AF1539" i="4"/>
  <c r="AE1539" i="4"/>
  <c r="AF1538" i="4"/>
  <c r="AE1538" i="4"/>
  <c r="AF1537" i="4"/>
  <c r="AE1537" i="4"/>
  <c r="AF1536" i="4"/>
  <c r="AE1536" i="4"/>
  <c r="AF1535" i="4"/>
  <c r="AE1535" i="4"/>
  <c r="AF1534" i="4"/>
  <c r="AE1534" i="4"/>
  <c r="AF1533" i="4"/>
  <c r="AE1533" i="4"/>
  <c r="AF1532" i="4"/>
  <c r="AE1532" i="4"/>
  <c r="AF1531" i="4"/>
  <c r="AE1531" i="4"/>
  <c r="AF1530" i="4"/>
  <c r="AE1530" i="4"/>
  <c r="AF1529" i="4"/>
  <c r="AE1529" i="4"/>
  <c r="AF1528" i="4"/>
  <c r="AE1528" i="4"/>
  <c r="AF1527" i="4"/>
  <c r="AE1527" i="4"/>
  <c r="AF1526" i="4"/>
  <c r="AE1526" i="4"/>
  <c r="AF1525" i="4"/>
  <c r="AE1525" i="4"/>
  <c r="AF1524" i="4"/>
  <c r="AE1524" i="4"/>
  <c r="AF1523" i="4"/>
  <c r="AE1523" i="4"/>
  <c r="AF1522" i="4"/>
  <c r="AE1522" i="4"/>
  <c r="AF1521" i="4"/>
  <c r="AE1521" i="4"/>
  <c r="AF1520" i="4"/>
  <c r="AE1520" i="4"/>
  <c r="AF1519" i="4"/>
  <c r="AE1519" i="4"/>
  <c r="AF1518" i="4"/>
  <c r="AE1518" i="4"/>
  <c r="AF1517" i="4"/>
  <c r="AE1517" i="4"/>
  <c r="AF1516" i="4"/>
  <c r="AE1516" i="4"/>
  <c r="AF1515" i="4"/>
  <c r="AE1515" i="4"/>
  <c r="AF1514" i="4"/>
  <c r="AE1514" i="4"/>
  <c r="AF1513" i="4"/>
  <c r="AE1513" i="4"/>
  <c r="AF1512" i="4"/>
  <c r="AE1512" i="4"/>
  <c r="AF1511" i="4"/>
  <c r="AE1511" i="4"/>
  <c r="AF1510" i="4"/>
  <c r="AE1510" i="4"/>
  <c r="AF1509" i="4"/>
  <c r="AE1509" i="4"/>
  <c r="AF1508" i="4"/>
  <c r="AE1508" i="4"/>
  <c r="AF1507" i="4"/>
  <c r="AE1507" i="4"/>
  <c r="AF1506" i="4"/>
  <c r="AE1506" i="4"/>
  <c r="AF1505" i="4"/>
  <c r="AE1505" i="4"/>
  <c r="AF1504" i="4"/>
  <c r="AE1504" i="4"/>
  <c r="AF1503" i="4"/>
  <c r="AE1503" i="4"/>
  <c r="AF1502" i="4"/>
  <c r="AE1502" i="4"/>
  <c r="AF1501" i="4"/>
  <c r="AE1501" i="4"/>
  <c r="AF1500" i="4"/>
  <c r="AE1500" i="4"/>
  <c r="AF1499" i="4"/>
  <c r="AE1499" i="4"/>
  <c r="AF1498" i="4"/>
  <c r="AE1498" i="4"/>
  <c r="AF1497" i="4"/>
  <c r="AE1497" i="4"/>
  <c r="AF1496" i="4"/>
  <c r="AE1496" i="4"/>
  <c r="AF1495" i="4"/>
  <c r="AE1495" i="4"/>
  <c r="AF1494" i="4"/>
  <c r="AE1494" i="4"/>
  <c r="AF1493" i="4"/>
  <c r="AE1493" i="4"/>
  <c r="AF1492" i="4"/>
  <c r="AE1492" i="4"/>
  <c r="AF1491" i="4"/>
  <c r="AE1491" i="4"/>
  <c r="AF1490" i="4"/>
  <c r="AE1490" i="4"/>
  <c r="AF1489" i="4"/>
  <c r="AE1489" i="4"/>
  <c r="AF1488" i="4"/>
  <c r="AE1488" i="4"/>
  <c r="AF1487" i="4"/>
  <c r="AE1487" i="4"/>
  <c r="AF1486" i="4"/>
  <c r="AE1486" i="4"/>
  <c r="AF1485" i="4"/>
  <c r="AE1485" i="4"/>
  <c r="AF1484" i="4"/>
  <c r="AE1484" i="4"/>
  <c r="AF1483" i="4"/>
  <c r="AE1483" i="4"/>
  <c r="AF1482" i="4"/>
  <c r="AE1482" i="4"/>
  <c r="AF1481" i="4"/>
  <c r="AE1481" i="4"/>
  <c r="AF1480" i="4"/>
  <c r="AE1480" i="4"/>
  <c r="AF1479" i="4"/>
  <c r="AE1479" i="4"/>
  <c r="AF1478" i="4"/>
  <c r="AE1478" i="4"/>
  <c r="AF1477" i="4"/>
  <c r="AE1477" i="4"/>
  <c r="AF1476" i="4"/>
  <c r="AE1476" i="4"/>
  <c r="AF1475" i="4"/>
  <c r="AE1475" i="4"/>
  <c r="AF1474" i="4"/>
  <c r="AE1474" i="4"/>
  <c r="AF1473" i="4"/>
  <c r="AE1473" i="4"/>
  <c r="AF1472" i="4"/>
  <c r="AE1472" i="4"/>
  <c r="AF1471" i="4"/>
  <c r="AE1471" i="4"/>
  <c r="AF1470" i="4"/>
  <c r="AE1470" i="4"/>
  <c r="AF1469" i="4"/>
  <c r="AE1469" i="4"/>
  <c r="AF1468" i="4"/>
  <c r="AE1468" i="4"/>
  <c r="AF1467" i="4"/>
  <c r="AE1467" i="4"/>
  <c r="AF1466" i="4"/>
  <c r="AE1466" i="4"/>
  <c r="AF1465" i="4"/>
  <c r="AE1465" i="4"/>
  <c r="AF1464" i="4"/>
  <c r="AE1464" i="4"/>
  <c r="AF1463" i="4"/>
  <c r="AE1463" i="4"/>
  <c r="AF1462" i="4"/>
  <c r="AE1462" i="4"/>
  <c r="AF1461" i="4"/>
  <c r="AE1461" i="4"/>
  <c r="AF1460" i="4"/>
  <c r="AE1460" i="4"/>
  <c r="AF1459" i="4"/>
  <c r="AE1459" i="4"/>
  <c r="AF1458" i="4"/>
  <c r="AE1458" i="4"/>
  <c r="AF1457" i="4"/>
  <c r="AE1457" i="4"/>
  <c r="AF1456" i="4"/>
  <c r="AE1456" i="4"/>
  <c r="AF1455" i="4"/>
  <c r="AE1455" i="4"/>
  <c r="AF1454" i="4"/>
  <c r="AE1454" i="4"/>
  <c r="AF1453" i="4"/>
  <c r="AE1453" i="4"/>
  <c r="AF1452" i="4"/>
  <c r="AE1452" i="4"/>
  <c r="AF1451" i="4"/>
  <c r="AE1451" i="4"/>
  <c r="AF1450" i="4"/>
  <c r="AE1450" i="4"/>
  <c r="AF1449" i="4"/>
  <c r="AE1449" i="4"/>
  <c r="AF1448" i="4"/>
  <c r="AE1448" i="4"/>
  <c r="AF1447" i="4"/>
  <c r="AE1447" i="4"/>
  <c r="AF1446" i="4"/>
  <c r="AE1446" i="4"/>
  <c r="AF1445" i="4"/>
  <c r="AE1445" i="4"/>
  <c r="AF1444" i="4"/>
  <c r="AE1444" i="4"/>
  <c r="AF1443" i="4"/>
  <c r="AE1443" i="4"/>
  <c r="AF1442" i="4"/>
  <c r="AE1442" i="4"/>
  <c r="AF1441" i="4"/>
  <c r="AE1441" i="4"/>
  <c r="AF1440" i="4"/>
  <c r="AE1440" i="4"/>
  <c r="AF1439" i="4"/>
  <c r="AE1439" i="4"/>
  <c r="AF1438" i="4"/>
  <c r="AE1438" i="4"/>
  <c r="AF1437" i="4"/>
  <c r="AE1437" i="4"/>
  <c r="AF1436" i="4"/>
  <c r="AE1436" i="4"/>
  <c r="AF1435" i="4"/>
  <c r="AE1435" i="4"/>
  <c r="AF1434" i="4"/>
  <c r="AE1434" i="4"/>
  <c r="AF1433" i="4"/>
  <c r="AE1433" i="4"/>
  <c r="AF1432" i="4"/>
  <c r="AE1432" i="4"/>
  <c r="AF1431" i="4"/>
  <c r="AE1431" i="4"/>
  <c r="AF1430" i="4"/>
  <c r="AE1430" i="4"/>
  <c r="AF1429" i="4"/>
  <c r="AE1429" i="4"/>
  <c r="AF1428" i="4"/>
  <c r="AE1428" i="4"/>
  <c r="AF1427" i="4"/>
  <c r="AE1427" i="4"/>
  <c r="AF1426" i="4"/>
  <c r="AE1426" i="4"/>
  <c r="AF1425" i="4"/>
  <c r="AE1425" i="4"/>
  <c r="AF1424" i="4"/>
  <c r="AE1424" i="4"/>
  <c r="AF1423" i="4"/>
  <c r="AE1423" i="4"/>
  <c r="AF1422" i="4"/>
  <c r="AE1422" i="4"/>
  <c r="AF1421" i="4"/>
  <c r="AE1421" i="4"/>
  <c r="AF1420" i="4"/>
  <c r="AE1420" i="4"/>
  <c r="AF1419" i="4"/>
  <c r="AE1419" i="4"/>
  <c r="AF1418" i="4"/>
  <c r="AE1418" i="4"/>
  <c r="AF1417" i="4"/>
  <c r="AE1417" i="4"/>
  <c r="AF1416" i="4"/>
  <c r="AE1416" i="4"/>
  <c r="AF1415" i="4"/>
  <c r="AE1415" i="4"/>
  <c r="AF1414" i="4"/>
  <c r="AE1414" i="4"/>
  <c r="AF1413" i="4"/>
  <c r="AE1413" i="4"/>
  <c r="AF1412" i="4"/>
  <c r="AE1412" i="4"/>
  <c r="AF1411" i="4"/>
  <c r="AE1411" i="4"/>
  <c r="AF1410" i="4"/>
  <c r="AE1410" i="4"/>
  <c r="AF1409" i="4"/>
  <c r="AE1409" i="4"/>
  <c r="AF1408" i="4"/>
  <c r="AE1408" i="4"/>
  <c r="AF1407" i="4"/>
  <c r="AE1407" i="4"/>
  <c r="AF1406" i="4"/>
  <c r="AE1406" i="4"/>
  <c r="AF1405" i="4"/>
  <c r="AE1405" i="4"/>
  <c r="AF1404" i="4"/>
  <c r="AE1404" i="4"/>
  <c r="AF1403" i="4"/>
  <c r="AE1403" i="4"/>
  <c r="AF1402" i="4"/>
  <c r="AE1402" i="4"/>
  <c r="AF1401" i="4"/>
  <c r="AE1401" i="4"/>
  <c r="AF1400" i="4"/>
  <c r="AE1400" i="4"/>
  <c r="AF1399" i="4"/>
  <c r="AE1399" i="4"/>
  <c r="AF1398" i="4"/>
  <c r="AE1398" i="4"/>
  <c r="AF1397" i="4"/>
  <c r="AE1397" i="4"/>
  <c r="AF1396" i="4"/>
  <c r="AE1396" i="4"/>
  <c r="AF1395" i="4"/>
  <c r="AE1395" i="4"/>
  <c r="AF1394" i="4"/>
  <c r="AE1394" i="4"/>
  <c r="AF1393" i="4"/>
  <c r="AE1393" i="4"/>
  <c r="AF1392" i="4"/>
  <c r="AE1392" i="4"/>
  <c r="AF1391" i="4"/>
  <c r="AE1391" i="4"/>
  <c r="AF1390" i="4"/>
  <c r="AE1390" i="4"/>
  <c r="AF1389" i="4"/>
  <c r="AE1389" i="4"/>
  <c r="AF1388" i="4"/>
  <c r="AE1388" i="4"/>
  <c r="AF1387" i="4"/>
  <c r="AE1387" i="4"/>
  <c r="AF1386" i="4"/>
  <c r="AE1386" i="4"/>
  <c r="AF1385" i="4"/>
  <c r="AE1385" i="4"/>
  <c r="AF1384" i="4"/>
  <c r="AE1384" i="4"/>
  <c r="AF1383" i="4"/>
  <c r="AE1383" i="4"/>
  <c r="AF1382" i="4"/>
  <c r="AE1382" i="4"/>
  <c r="AF1381" i="4"/>
  <c r="AE1381" i="4"/>
  <c r="AF1380" i="4"/>
  <c r="AE1380" i="4"/>
  <c r="AF1379" i="4"/>
  <c r="AE1379" i="4"/>
  <c r="AF1378" i="4"/>
  <c r="AE1378" i="4"/>
  <c r="AF1377" i="4"/>
  <c r="AE1377" i="4"/>
  <c r="AF1376" i="4"/>
  <c r="AE1376" i="4"/>
  <c r="AF1375" i="4"/>
  <c r="AE1375" i="4"/>
  <c r="AF1374" i="4"/>
  <c r="AE1374" i="4"/>
  <c r="AF1373" i="4"/>
  <c r="AE1373" i="4"/>
  <c r="AF1372" i="4"/>
  <c r="AE1372" i="4"/>
  <c r="AF1371" i="4"/>
  <c r="AE1371" i="4"/>
  <c r="AF1370" i="4"/>
  <c r="AE1370" i="4"/>
  <c r="AF1369" i="4"/>
  <c r="AE1369" i="4"/>
  <c r="AF1368" i="4"/>
  <c r="AE1368" i="4"/>
  <c r="AF1367" i="4"/>
  <c r="AE1367" i="4"/>
  <c r="AF1366" i="4"/>
  <c r="AE1366" i="4"/>
  <c r="AF1365" i="4"/>
  <c r="AE1365" i="4"/>
  <c r="AF1364" i="4"/>
  <c r="AE1364" i="4"/>
  <c r="AF1363" i="4"/>
  <c r="AE1363" i="4"/>
  <c r="AF1362" i="4"/>
  <c r="AE1362" i="4"/>
  <c r="AF1361" i="4"/>
  <c r="AE1361" i="4"/>
  <c r="AF1360" i="4"/>
  <c r="AE1360" i="4"/>
  <c r="AF1359" i="4"/>
  <c r="AE1359" i="4"/>
  <c r="AF1358" i="4"/>
  <c r="AE1358" i="4"/>
  <c r="AF1357" i="4"/>
  <c r="AE1357" i="4"/>
  <c r="AF1356" i="4"/>
  <c r="AE1356" i="4"/>
  <c r="AF1355" i="4"/>
  <c r="AE1355" i="4"/>
  <c r="AF1354" i="4"/>
  <c r="AE1354" i="4"/>
  <c r="AF1353" i="4"/>
  <c r="AE1353" i="4"/>
  <c r="AF1352" i="4"/>
  <c r="AE1352" i="4"/>
  <c r="AF1351" i="4"/>
  <c r="AE1351" i="4"/>
  <c r="AF1350" i="4"/>
  <c r="AE1350" i="4"/>
  <c r="AF1349" i="4"/>
  <c r="AE1349" i="4"/>
  <c r="AF1348" i="4"/>
  <c r="AE1348" i="4"/>
  <c r="AF1347" i="4"/>
  <c r="AE1347" i="4"/>
  <c r="AF1346" i="4"/>
  <c r="AE1346" i="4"/>
  <c r="AF1345" i="4"/>
  <c r="AE1345" i="4"/>
  <c r="AF1344" i="4"/>
  <c r="AE1344" i="4"/>
  <c r="AF1343" i="4"/>
  <c r="AE1343" i="4"/>
  <c r="AF1342" i="4"/>
  <c r="AE1342" i="4"/>
  <c r="AF1341" i="4"/>
  <c r="AE1341" i="4"/>
  <c r="AF1340" i="4"/>
  <c r="AE1340" i="4"/>
  <c r="AF1339" i="4"/>
  <c r="AE1339" i="4"/>
  <c r="AF1338" i="4"/>
  <c r="AE1338" i="4"/>
  <c r="AF1337" i="4"/>
  <c r="AE1337" i="4"/>
  <c r="AF1336" i="4"/>
  <c r="AE1336" i="4"/>
  <c r="AF1335" i="4"/>
  <c r="AE1335" i="4"/>
  <c r="AF1334" i="4"/>
  <c r="AE1334" i="4"/>
  <c r="AF1333" i="4"/>
  <c r="AE1333" i="4"/>
  <c r="AF1332" i="4"/>
  <c r="AE1332" i="4"/>
  <c r="AF1331" i="4"/>
  <c r="AE1331" i="4"/>
  <c r="AF1330" i="4"/>
  <c r="AE1330" i="4"/>
  <c r="AF1329" i="4"/>
  <c r="AE1329" i="4"/>
  <c r="AF1328" i="4"/>
  <c r="AE1328" i="4"/>
  <c r="AF1327" i="4"/>
  <c r="AE1327" i="4"/>
  <c r="AF1326" i="4"/>
  <c r="AE1326" i="4"/>
  <c r="AF1325" i="4"/>
  <c r="AE1325" i="4"/>
  <c r="AF1324" i="4"/>
  <c r="AE1324" i="4"/>
  <c r="AF1323" i="4"/>
  <c r="AE1323" i="4"/>
  <c r="AF1322" i="4"/>
  <c r="AE1322" i="4"/>
  <c r="AF1321" i="4"/>
  <c r="AE1321" i="4"/>
  <c r="AF1320" i="4"/>
  <c r="AE1320" i="4"/>
  <c r="AF1319" i="4"/>
  <c r="AE1319" i="4"/>
  <c r="AF1318" i="4"/>
  <c r="AE1318" i="4"/>
  <c r="AF1317" i="4"/>
  <c r="AE1317" i="4"/>
  <c r="AF1316" i="4"/>
  <c r="AE1316" i="4"/>
  <c r="AF1315" i="4"/>
  <c r="AE1315" i="4"/>
  <c r="AF1314" i="4"/>
  <c r="AE1314" i="4"/>
  <c r="AF1313" i="4"/>
  <c r="AE1313" i="4"/>
  <c r="AF1312" i="4"/>
  <c r="AE1312" i="4"/>
  <c r="AF1311" i="4"/>
  <c r="AE1311" i="4"/>
  <c r="AF1310" i="4"/>
  <c r="AE1310" i="4"/>
  <c r="AF1309" i="4"/>
  <c r="AE1309" i="4"/>
  <c r="AF1308" i="4"/>
  <c r="AE1308" i="4"/>
  <c r="AF1307" i="4"/>
  <c r="AE1307" i="4"/>
  <c r="AF1306" i="4"/>
  <c r="AE1306" i="4"/>
  <c r="AF1305" i="4"/>
  <c r="AE1305" i="4"/>
  <c r="AF1304" i="4"/>
  <c r="AE1304" i="4"/>
  <c r="AF1303" i="4"/>
  <c r="AE1303" i="4"/>
  <c r="AF1302" i="4"/>
  <c r="AE1302" i="4"/>
  <c r="AF1301" i="4"/>
  <c r="AE1301" i="4"/>
  <c r="AF1300" i="4"/>
  <c r="AE1300" i="4"/>
  <c r="AF1299" i="4"/>
  <c r="AE1299" i="4"/>
  <c r="AF1298" i="4"/>
  <c r="AE1298" i="4"/>
  <c r="AF1297" i="4"/>
  <c r="AE1297" i="4"/>
  <c r="AF1296" i="4"/>
  <c r="AE1296" i="4"/>
  <c r="AF1295" i="4"/>
  <c r="AE1295" i="4"/>
  <c r="AF1294" i="4"/>
  <c r="AE1294" i="4"/>
  <c r="AF1293" i="4"/>
  <c r="AE1293" i="4"/>
  <c r="AF1292" i="4"/>
  <c r="AE1292" i="4"/>
  <c r="AF1291" i="4"/>
  <c r="AE1291" i="4"/>
  <c r="AF1290" i="4"/>
  <c r="AE1290" i="4"/>
  <c r="AF1289" i="4"/>
  <c r="AE1289" i="4"/>
  <c r="AF1288" i="4"/>
  <c r="AE1288" i="4"/>
  <c r="AF1287" i="4"/>
  <c r="AE1287" i="4"/>
  <c r="AF1286" i="4"/>
  <c r="AE1286" i="4"/>
  <c r="AF1285" i="4"/>
  <c r="AE1285" i="4"/>
  <c r="AF1284" i="4"/>
  <c r="AE1284" i="4"/>
  <c r="AF1283" i="4"/>
  <c r="AE1283" i="4"/>
  <c r="AF1282" i="4"/>
  <c r="AE1282" i="4"/>
  <c r="AF1281" i="4"/>
  <c r="AE1281" i="4"/>
  <c r="AF1280" i="4"/>
  <c r="AE1280" i="4"/>
  <c r="AF1279" i="4"/>
  <c r="AE1279" i="4"/>
  <c r="AF1278" i="4"/>
  <c r="AE1278" i="4"/>
  <c r="AF1277" i="4"/>
  <c r="AE1277" i="4"/>
  <c r="AF1276" i="4"/>
  <c r="AE1276" i="4"/>
  <c r="AF1275" i="4"/>
  <c r="AE1275" i="4"/>
  <c r="AF1274" i="4"/>
  <c r="AE1274" i="4"/>
  <c r="AF1273" i="4"/>
  <c r="AE1273" i="4"/>
  <c r="AF1272" i="4"/>
  <c r="AE1272" i="4"/>
  <c r="AF1271" i="4"/>
  <c r="AE1271" i="4"/>
  <c r="AF1270" i="4"/>
  <c r="AE1270" i="4"/>
  <c r="AF1269" i="4"/>
  <c r="AE1269" i="4"/>
  <c r="AF1268" i="4"/>
  <c r="AE1268" i="4"/>
  <c r="AF1267" i="4"/>
  <c r="AE1267" i="4"/>
  <c r="AF1266" i="4"/>
  <c r="AE1266" i="4"/>
  <c r="AF1265" i="4"/>
  <c r="AE1265" i="4"/>
  <c r="AF1264" i="4"/>
  <c r="AE1264" i="4"/>
  <c r="AF1263" i="4"/>
  <c r="AE1263" i="4"/>
  <c r="AF1262" i="4"/>
  <c r="AE1262" i="4"/>
  <c r="AF1261" i="4"/>
  <c r="AE1261" i="4"/>
  <c r="AF1260" i="4"/>
  <c r="AE1260" i="4"/>
  <c r="AF1259" i="4"/>
  <c r="AE1259" i="4"/>
  <c r="AF1258" i="4"/>
  <c r="AE1258" i="4"/>
  <c r="AF1257" i="4"/>
  <c r="AE1257" i="4"/>
  <c r="AF1256" i="4"/>
  <c r="AE1256" i="4"/>
  <c r="AF1255" i="4"/>
  <c r="AE1255" i="4"/>
  <c r="AF1254" i="4"/>
  <c r="AE1254" i="4"/>
  <c r="AF1253" i="4"/>
  <c r="AE1253" i="4"/>
  <c r="AF1252" i="4"/>
  <c r="AE1252" i="4"/>
  <c r="AF1251" i="4"/>
  <c r="AE1251" i="4"/>
  <c r="AF1250" i="4"/>
  <c r="AE1250" i="4"/>
  <c r="AF1249" i="4"/>
  <c r="AE1249" i="4"/>
  <c r="AF1248" i="4"/>
  <c r="AE1248" i="4"/>
  <c r="AF1247" i="4"/>
  <c r="AE1247" i="4"/>
  <c r="AF1246" i="4"/>
  <c r="AE1246" i="4"/>
  <c r="AF1245" i="4"/>
  <c r="AE1245" i="4"/>
  <c r="AF1244" i="4"/>
  <c r="AE1244" i="4"/>
  <c r="AF1243" i="4"/>
  <c r="AE1243" i="4"/>
  <c r="AF1242" i="4"/>
  <c r="AE1242" i="4"/>
  <c r="AF1241" i="4"/>
  <c r="AE1241" i="4"/>
  <c r="AF1240" i="4"/>
  <c r="AE1240" i="4"/>
  <c r="AF1239" i="4"/>
  <c r="AE1239" i="4"/>
  <c r="AF1238" i="4"/>
  <c r="AE1238" i="4"/>
  <c r="AF1237" i="4"/>
  <c r="AE1237" i="4"/>
  <c r="AF1236" i="4"/>
  <c r="AE1236" i="4"/>
  <c r="AF1235" i="4"/>
  <c r="AE1235" i="4"/>
  <c r="AF1234" i="4"/>
  <c r="AE1234" i="4"/>
  <c r="AF1233" i="4"/>
  <c r="AE1233" i="4"/>
  <c r="AF1232" i="4"/>
  <c r="AE1232" i="4"/>
  <c r="AF1231" i="4"/>
  <c r="AE1231" i="4"/>
  <c r="AF1230" i="4"/>
  <c r="AE1230" i="4"/>
  <c r="AF1229" i="4"/>
  <c r="AE1229" i="4"/>
  <c r="AF1228" i="4"/>
  <c r="AE1228" i="4"/>
  <c r="AF1227" i="4"/>
  <c r="AE1227" i="4"/>
  <c r="AF1226" i="4"/>
  <c r="AE1226" i="4"/>
  <c r="AF1225" i="4"/>
  <c r="AE1225" i="4"/>
  <c r="AF1224" i="4"/>
  <c r="AE1224" i="4"/>
  <c r="AF1223" i="4"/>
  <c r="AE1223" i="4"/>
  <c r="AF1222" i="4"/>
  <c r="AE1222" i="4"/>
  <c r="AF1221" i="4"/>
  <c r="AE1221" i="4"/>
  <c r="AF1220" i="4"/>
  <c r="AE1220" i="4"/>
  <c r="AF1219" i="4"/>
  <c r="AE1219" i="4"/>
  <c r="AF1218" i="4"/>
  <c r="AE1218" i="4"/>
  <c r="AF1217" i="4"/>
  <c r="AE1217" i="4"/>
  <c r="AF1216" i="4"/>
  <c r="AE1216" i="4"/>
  <c r="AF1215" i="4"/>
  <c r="AE1215" i="4"/>
  <c r="AF1214" i="4"/>
  <c r="AE1214" i="4"/>
  <c r="AF1213" i="4"/>
  <c r="AE1213" i="4"/>
  <c r="AF1212" i="4"/>
  <c r="AE1212" i="4"/>
  <c r="AF1211" i="4"/>
  <c r="AE1211" i="4"/>
  <c r="AF1210" i="4"/>
  <c r="AE1210" i="4"/>
  <c r="AF1209" i="4"/>
  <c r="AE1209" i="4"/>
  <c r="AF1208" i="4"/>
  <c r="AE1208" i="4"/>
  <c r="AF1207" i="4"/>
  <c r="AE1207" i="4"/>
  <c r="AF1206" i="4"/>
  <c r="AE1206" i="4"/>
  <c r="AF1205" i="4"/>
  <c r="AE1205" i="4"/>
  <c r="AF1204" i="4"/>
  <c r="AE1204" i="4"/>
  <c r="AF1203" i="4"/>
  <c r="AE1203" i="4"/>
  <c r="AF1202" i="4"/>
  <c r="AE1202" i="4"/>
  <c r="AF1201" i="4"/>
  <c r="AE1201" i="4"/>
  <c r="AF1200" i="4"/>
  <c r="AE1200" i="4"/>
  <c r="AF1199" i="4"/>
  <c r="AE1199" i="4"/>
  <c r="AF1198" i="4"/>
  <c r="AE1198" i="4"/>
  <c r="AF1197" i="4"/>
  <c r="AE1197" i="4"/>
  <c r="AF1196" i="4"/>
  <c r="AE1196" i="4"/>
  <c r="AF1195" i="4"/>
  <c r="AE1195" i="4"/>
  <c r="AF1194" i="4"/>
  <c r="AE1194" i="4"/>
  <c r="AF1193" i="4"/>
  <c r="AE1193" i="4"/>
  <c r="AF1192" i="4"/>
  <c r="AE1192" i="4"/>
  <c r="AF1191" i="4"/>
  <c r="AE1191" i="4"/>
  <c r="AF1190" i="4"/>
  <c r="AE1190" i="4"/>
  <c r="AF1189" i="4"/>
  <c r="AE1189" i="4"/>
  <c r="AF1188" i="4"/>
  <c r="AE1188" i="4"/>
  <c r="AF1187" i="4"/>
  <c r="AE1187" i="4"/>
  <c r="AF1186" i="4"/>
  <c r="AE1186" i="4"/>
  <c r="AF1185" i="4"/>
  <c r="AE1185" i="4"/>
  <c r="AF1184" i="4"/>
  <c r="AE1184" i="4"/>
  <c r="AF1183" i="4"/>
  <c r="AE1183" i="4"/>
  <c r="AF1182" i="4"/>
  <c r="AE1182" i="4"/>
  <c r="AF1181" i="4"/>
  <c r="AE1181" i="4"/>
  <c r="AF1180" i="4"/>
  <c r="AE1180" i="4"/>
  <c r="AF1179" i="4"/>
  <c r="AE1179" i="4"/>
  <c r="AF1178" i="4"/>
  <c r="AE1178" i="4"/>
  <c r="AF1177" i="4"/>
  <c r="AE1177" i="4"/>
  <c r="AF1176" i="4"/>
  <c r="AE1176" i="4"/>
  <c r="AF1175" i="4"/>
  <c r="AE1175" i="4"/>
  <c r="AF1174" i="4"/>
  <c r="AE1174" i="4"/>
  <c r="AF1173" i="4"/>
  <c r="AE1173" i="4"/>
  <c r="AF1172" i="4"/>
  <c r="AE1172" i="4"/>
  <c r="AF1171" i="4"/>
  <c r="AE1171" i="4"/>
  <c r="AF1170" i="4"/>
  <c r="AE1170" i="4"/>
  <c r="AF1169" i="4"/>
  <c r="AE1169" i="4"/>
  <c r="AF1168" i="4"/>
  <c r="AE1168" i="4"/>
  <c r="AF1167" i="4"/>
  <c r="AE1167" i="4"/>
  <c r="AF1166" i="4"/>
  <c r="AE1166" i="4"/>
  <c r="AF1165" i="4"/>
  <c r="AE1165" i="4"/>
  <c r="AF1164" i="4"/>
  <c r="AE1164" i="4"/>
  <c r="AF1163" i="4"/>
  <c r="AE1163" i="4"/>
  <c r="AF1162" i="4"/>
  <c r="AE1162" i="4"/>
  <c r="AF1161" i="4"/>
  <c r="AE1161" i="4"/>
  <c r="AF1160" i="4"/>
  <c r="AE1160" i="4"/>
  <c r="AF1159" i="4"/>
  <c r="AE1159" i="4"/>
  <c r="AF1158" i="4"/>
  <c r="AE1158" i="4"/>
  <c r="AF1157" i="4"/>
  <c r="AE1157" i="4"/>
  <c r="AF1156" i="4"/>
  <c r="AE1156" i="4"/>
  <c r="AF1155" i="4"/>
  <c r="AE1155" i="4"/>
  <c r="AF1154" i="4"/>
  <c r="AE1154" i="4"/>
  <c r="AF1153" i="4"/>
  <c r="AE1153" i="4"/>
  <c r="AF1152" i="4"/>
  <c r="AE1152" i="4"/>
  <c r="AF1151" i="4"/>
  <c r="AE1151" i="4"/>
  <c r="AF1150" i="4"/>
  <c r="AE1150" i="4"/>
  <c r="AF1149" i="4"/>
  <c r="AE1149" i="4"/>
  <c r="AF1148" i="4"/>
  <c r="AE1148" i="4"/>
  <c r="AF1147" i="4"/>
  <c r="AE1147" i="4"/>
  <c r="AF1146" i="4"/>
  <c r="AE1146" i="4"/>
  <c r="AF1145" i="4"/>
  <c r="AE1145" i="4"/>
  <c r="AF1144" i="4"/>
  <c r="AE1144" i="4"/>
  <c r="AF1143" i="4"/>
  <c r="AE1143" i="4"/>
  <c r="AF1142" i="4"/>
  <c r="AE1142" i="4"/>
  <c r="AF1141" i="4"/>
  <c r="AE1141" i="4"/>
  <c r="AF1140" i="4"/>
  <c r="AE1140" i="4"/>
  <c r="AF1139" i="4"/>
  <c r="AE1139" i="4"/>
  <c r="AF1138" i="4"/>
  <c r="AE1138" i="4"/>
  <c r="AF1137" i="4"/>
  <c r="AE1137" i="4"/>
  <c r="AF1136" i="4"/>
  <c r="AE1136" i="4"/>
  <c r="AF1135" i="4"/>
  <c r="AE1135" i="4"/>
  <c r="AF1134" i="4"/>
  <c r="AE1134" i="4"/>
  <c r="AF1133" i="4"/>
  <c r="AE1133" i="4"/>
  <c r="AF1132" i="4"/>
  <c r="AE1132" i="4"/>
  <c r="AF1131" i="4"/>
  <c r="AE1131" i="4"/>
  <c r="AF1130" i="4"/>
  <c r="AE1130" i="4"/>
  <c r="AF1129" i="4"/>
  <c r="AE1129" i="4"/>
  <c r="AF1128" i="4"/>
  <c r="AE1128" i="4"/>
  <c r="AF1127" i="4"/>
  <c r="AE1127" i="4"/>
  <c r="AF1126" i="4"/>
  <c r="AE1126" i="4"/>
  <c r="AF1125" i="4"/>
  <c r="AE1125" i="4"/>
  <c r="AF1124" i="4"/>
  <c r="AE1124" i="4"/>
  <c r="AF1123" i="4"/>
  <c r="AE1123" i="4"/>
  <c r="AF1122" i="4"/>
  <c r="AE1122" i="4"/>
  <c r="AF1121" i="4"/>
  <c r="AE1121" i="4"/>
  <c r="AF1120" i="4"/>
  <c r="AE1120" i="4"/>
  <c r="AF1119" i="4"/>
  <c r="AE1119" i="4"/>
  <c r="AF1118" i="4"/>
  <c r="AE1118" i="4"/>
  <c r="AF1117" i="4"/>
  <c r="AE1117" i="4"/>
  <c r="AF1116" i="4"/>
  <c r="AE1116" i="4"/>
  <c r="AF1115" i="4"/>
  <c r="AE1115" i="4"/>
  <c r="AF1114" i="4"/>
  <c r="AE1114" i="4"/>
  <c r="AF1113" i="4"/>
  <c r="AE1113" i="4"/>
  <c r="AF1112" i="4"/>
  <c r="AE1112" i="4"/>
  <c r="AF1111" i="4"/>
  <c r="AE1111" i="4"/>
  <c r="AF1110" i="4"/>
  <c r="AE1110" i="4"/>
  <c r="AF1109" i="4"/>
  <c r="AE1109" i="4"/>
  <c r="AF1108" i="4"/>
  <c r="AE1108" i="4"/>
  <c r="AF1107" i="4"/>
  <c r="AE1107" i="4"/>
  <c r="AF1106" i="4"/>
  <c r="AE1106" i="4"/>
  <c r="AF1105" i="4"/>
  <c r="AE1105" i="4"/>
  <c r="AF1104" i="4"/>
  <c r="AE1104" i="4"/>
  <c r="AF1103" i="4"/>
  <c r="AE1103" i="4"/>
  <c r="AF1102" i="4"/>
  <c r="AE1102" i="4"/>
  <c r="AF1101" i="4"/>
  <c r="AE1101" i="4"/>
  <c r="AF1100" i="4"/>
  <c r="AE1100" i="4"/>
  <c r="AF1099" i="4"/>
  <c r="AE1099" i="4"/>
  <c r="AF1098" i="4"/>
  <c r="AE1098" i="4"/>
  <c r="AF1097" i="4"/>
  <c r="AE1097" i="4"/>
  <c r="AF1096" i="4"/>
  <c r="AE1096" i="4"/>
  <c r="AF1095" i="4"/>
  <c r="AE1095" i="4"/>
  <c r="AF1094" i="4"/>
  <c r="AE1094" i="4"/>
  <c r="AF1093" i="4"/>
  <c r="AE1093" i="4"/>
  <c r="AF1092" i="4"/>
  <c r="AE1092" i="4"/>
  <c r="AF1091" i="4"/>
  <c r="AE1091" i="4"/>
  <c r="AF1090" i="4"/>
  <c r="AE1090" i="4"/>
  <c r="AF1089" i="4"/>
  <c r="AE1089" i="4"/>
  <c r="AF1088" i="4"/>
  <c r="AE1088" i="4"/>
  <c r="AF1087" i="4"/>
  <c r="AE1087" i="4"/>
  <c r="AF1086" i="4"/>
  <c r="AE1086" i="4"/>
  <c r="AF1085" i="4"/>
  <c r="AE1085" i="4"/>
  <c r="AF1084" i="4"/>
  <c r="AE1084" i="4"/>
  <c r="AF1083" i="4"/>
  <c r="AE1083" i="4"/>
  <c r="AF1082" i="4"/>
  <c r="AE1082" i="4"/>
  <c r="AF1081" i="4"/>
  <c r="AE1081" i="4"/>
  <c r="AF1080" i="4"/>
  <c r="AE1080" i="4"/>
  <c r="AF1079" i="4"/>
  <c r="AE1079" i="4"/>
  <c r="AF1078" i="4"/>
  <c r="AE1078" i="4"/>
  <c r="AF1077" i="4"/>
  <c r="AE1077" i="4"/>
  <c r="AF1076" i="4"/>
  <c r="AE1076" i="4"/>
  <c r="AF1075" i="4"/>
  <c r="AE1075" i="4"/>
  <c r="AF1074" i="4"/>
  <c r="AE1074" i="4"/>
  <c r="AF1073" i="4"/>
  <c r="AE1073" i="4"/>
  <c r="AF1072" i="4"/>
  <c r="AE1072" i="4"/>
  <c r="AF1071" i="4"/>
  <c r="AE1071" i="4"/>
  <c r="AF1070" i="4"/>
  <c r="AE1070" i="4"/>
  <c r="AF1069" i="4"/>
  <c r="AE1069" i="4"/>
  <c r="AF1068" i="4"/>
  <c r="AE1068" i="4"/>
  <c r="AF1067" i="4"/>
  <c r="AE1067" i="4"/>
  <c r="AF1066" i="4"/>
  <c r="AE1066" i="4"/>
  <c r="AF1065" i="4"/>
  <c r="AE1065" i="4"/>
  <c r="AF1064" i="4"/>
  <c r="AE1064" i="4"/>
  <c r="AF1063" i="4"/>
  <c r="AE1063" i="4"/>
  <c r="AF1062" i="4"/>
  <c r="AE1062" i="4"/>
  <c r="AF1061" i="4"/>
  <c r="AE1061" i="4"/>
  <c r="AF1060" i="4"/>
  <c r="AE1060" i="4"/>
  <c r="AF1059" i="4"/>
  <c r="AE1059" i="4"/>
  <c r="AF1058" i="4"/>
  <c r="AE1058" i="4"/>
  <c r="AF1057" i="4"/>
  <c r="AE1057" i="4"/>
  <c r="AF1056" i="4"/>
  <c r="AE1056" i="4"/>
  <c r="AF1055" i="4"/>
  <c r="AE1055" i="4"/>
  <c r="AF1054" i="4"/>
  <c r="AE1054" i="4"/>
  <c r="AF1053" i="4"/>
  <c r="AE1053" i="4"/>
  <c r="AF1052" i="4"/>
  <c r="AE1052" i="4"/>
  <c r="AF1051" i="4"/>
  <c r="AE1051" i="4"/>
  <c r="AF1050" i="4"/>
  <c r="AE1050" i="4"/>
  <c r="AF1049" i="4"/>
  <c r="AE1049" i="4"/>
  <c r="AF1048" i="4"/>
  <c r="AE1048" i="4"/>
  <c r="AF1047" i="4"/>
  <c r="AE1047" i="4"/>
  <c r="AF1046" i="4"/>
  <c r="AE1046" i="4"/>
  <c r="AF1045" i="4"/>
  <c r="AE1045" i="4"/>
  <c r="AF1044" i="4"/>
  <c r="AE1044" i="4"/>
  <c r="AF1043" i="4"/>
  <c r="AE1043" i="4"/>
  <c r="AF1042" i="4"/>
  <c r="AE1042" i="4"/>
  <c r="AF1041" i="4"/>
  <c r="AE1041" i="4"/>
  <c r="AF1040" i="4"/>
  <c r="AE1040" i="4"/>
  <c r="AF1039" i="4"/>
  <c r="AE1039" i="4"/>
  <c r="AF1038" i="4"/>
  <c r="AE1038" i="4"/>
  <c r="AF1037" i="4"/>
  <c r="AE1037" i="4"/>
  <c r="AF1036" i="4"/>
  <c r="AE1036" i="4"/>
  <c r="AF1035" i="4"/>
  <c r="AE1035" i="4"/>
  <c r="AF1034" i="4"/>
  <c r="AE1034" i="4"/>
  <c r="AF1033" i="4"/>
  <c r="AE1033" i="4"/>
  <c r="AF1032" i="4"/>
  <c r="AE1032" i="4"/>
  <c r="AF1031" i="4"/>
  <c r="AE1031" i="4"/>
  <c r="AF1030" i="4"/>
  <c r="AE1030" i="4"/>
  <c r="AF1029" i="4"/>
  <c r="AE1029" i="4"/>
  <c r="AF1028" i="4"/>
  <c r="AE1028" i="4"/>
  <c r="AF1027" i="4"/>
  <c r="AE1027" i="4"/>
  <c r="AF1026" i="4"/>
  <c r="AE1026" i="4"/>
  <c r="AF1025" i="4"/>
  <c r="AE1025" i="4"/>
  <c r="AF1024" i="4"/>
  <c r="AE1024" i="4"/>
  <c r="AF1023" i="4"/>
  <c r="AE1023" i="4"/>
  <c r="AF1022" i="4"/>
  <c r="AE1022" i="4"/>
  <c r="AF1021" i="4"/>
  <c r="AE1021" i="4"/>
  <c r="AF1020" i="4"/>
  <c r="AE1020" i="4"/>
  <c r="AF1019" i="4"/>
  <c r="AE1019" i="4"/>
  <c r="AF1018" i="4"/>
  <c r="AE1018" i="4"/>
  <c r="AF1017" i="4"/>
  <c r="AE1017" i="4"/>
  <c r="AF1016" i="4"/>
  <c r="AE1016" i="4"/>
  <c r="AF1015" i="4"/>
  <c r="AE1015" i="4"/>
  <c r="AF1014" i="4"/>
  <c r="AE1014" i="4"/>
  <c r="AF1013" i="4"/>
  <c r="AE1013" i="4"/>
  <c r="AF1012" i="4"/>
  <c r="AE1012" i="4"/>
  <c r="AF1011" i="4"/>
  <c r="AE1011" i="4"/>
  <c r="AF1010" i="4"/>
  <c r="AE1010" i="4"/>
  <c r="AF1009" i="4"/>
  <c r="AE1009" i="4"/>
  <c r="AF1008" i="4"/>
  <c r="AE1008" i="4"/>
  <c r="AF1007" i="4"/>
  <c r="AE1007" i="4"/>
  <c r="AF1006" i="4"/>
  <c r="AE1006" i="4"/>
  <c r="AF1005" i="4"/>
  <c r="AE1005" i="4"/>
  <c r="AF1004" i="4"/>
  <c r="AE1004" i="4"/>
  <c r="AF1003" i="4"/>
  <c r="AE1003" i="4"/>
  <c r="AF1002" i="4"/>
  <c r="AE1002" i="4"/>
  <c r="AF1001" i="4"/>
  <c r="AE1001" i="4"/>
  <c r="AF1000" i="4"/>
  <c r="AE1000" i="4"/>
  <c r="AF999" i="4"/>
  <c r="AE999" i="4"/>
  <c r="AF998" i="4"/>
  <c r="AE998" i="4"/>
  <c r="AF997" i="4"/>
  <c r="AE997" i="4"/>
  <c r="AF996" i="4"/>
  <c r="AE996" i="4"/>
  <c r="AF995" i="4"/>
  <c r="AE995" i="4"/>
  <c r="AF994" i="4"/>
  <c r="AE994" i="4"/>
  <c r="AF993" i="4"/>
  <c r="AE993" i="4"/>
  <c r="AF992" i="4"/>
  <c r="AE992" i="4"/>
  <c r="AF991" i="4"/>
  <c r="AE991" i="4"/>
  <c r="AF990" i="4"/>
  <c r="AE990" i="4"/>
  <c r="AF989" i="4"/>
  <c r="AE989" i="4"/>
  <c r="AF988" i="4"/>
  <c r="AE988" i="4"/>
  <c r="AF987" i="4"/>
  <c r="AE987" i="4"/>
  <c r="AF986" i="4"/>
  <c r="AE986" i="4"/>
  <c r="AF985" i="4"/>
  <c r="AE985" i="4"/>
  <c r="AF984" i="4"/>
  <c r="AE984" i="4"/>
  <c r="AF983" i="4"/>
  <c r="AE983" i="4"/>
  <c r="AF982" i="4"/>
  <c r="AE982" i="4"/>
  <c r="AF981" i="4"/>
  <c r="AE981" i="4"/>
  <c r="AF980" i="4"/>
  <c r="AE980" i="4"/>
  <c r="AF979" i="4"/>
  <c r="AE979" i="4"/>
  <c r="AF978" i="4"/>
  <c r="AE978" i="4"/>
  <c r="AF977" i="4"/>
  <c r="AE977" i="4"/>
  <c r="AF976" i="4"/>
  <c r="AE976" i="4"/>
  <c r="AF975" i="4"/>
  <c r="AE975" i="4"/>
  <c r="AF974" i="4"/>
  <c r="AE974" i="4"/>
  <c r="AF973" i="4"/>
  <c r="AE973" i="4"/>
  <c r="AF972" i="4"/>
  <c r="AE972" i="4"/>
  <c r="AF971" i="4"/>
  <c r="AE971" i="4"/>
  <c r="AF970" i="4"/>
  <c r="AE970" i="4"/>
  <c r="AF969" i="4"/>
  <c r="AE969" i="4"/>
  <c r="AF968" i="4"/>
  <c r="AE968" i="4"/>
  <c r="AF967" i="4"/>
  <c r="AE967" i="4"/>
  <c r="AF966" i="4"/>
  <c r="AE966" i="4"/>
  <c r="AF965" i="4"/>
  <c r="AE965" i="4"/>
  <c r="AF964" i="4"/>
  <c r="AE964" i="4"/>
  <c r="AF963" i="4"/>
  <c r="AE963" i="4"/>
  <c r="AF962" i="4"/>
  <c r="AE962" i="4"/>
  <c r="AF961" i="4"/>
  <c r="AE961" i="4"/>
  <c r="AF960" i="4"/>
  <c r="AE960" i="4"/>
  <c r="AF959" i="4"/>
  <c r="AE959" i="4"/>
  <c r="AF958" i="4"/>
  <c r="AE958" i="4"/>
  <c r="AF957" i="4"/>
  <c r="AE957" i="4"/>
  <c r="AF956" i="4"/>
  <c r="AE956" i="4"/>
  <c r="AF955" i="4"/>
  <c r="AE955" i="4"/>
  <c r="AF954" i="4"/>
  <c r="AE954" i="4"/>
  <c r="AF953" i="4"/>
  <c r="AE953" i="4"/>
  <c r="AF952" i="4"/>
  <c r="AE952" i="4"/>
  <c r="AF951" i="4"/>
  <c r="AE951" i="4"/>
  <c r="AF950" i="4"/>
  <c r="AE950" i="4"/>
  <c r="AF949" i="4"/>
  <c r="AE949" i="4"/>
  <c r="AF948" i="4"/>
  <c r="AE948" i="4"/>
  <c r="AF947" i="4"/>
  <c r="AE947" i="4"/>
  <c r="AF946" i="4"/>
  <c r="AE946" i="4"/>
  <c r="AF945" i="4"/>
  <c r="AE945" i="4"/>
  <c r="AF944" i="4"/>
  <c r="AE944" i="4"/>
  <c r="AF943" i="4"/>
  <c r="AE943" i="4"/>
  <c r="AF942" i="4"/>
  <c r="AE942" i="4"/>
  <c r="AF941" i="4"/>
  <c r="AE941" i="4"/>
  <c r="AF940" i="4"/>
  <c r="AE940" i="4"/>
  <c r="AF939" i="4"/>
  <c r="AE939" i="4"/>
  <c r="AF938" i="4"/>
  <c r="AE938" i="4"/>
  <c r="AF937" i="4"/>
  <c r="AE937" i="4"/>
  <c r="AF936" i="4"/>
  <c r="AE936" i="4"/>
  <c r="AF935" i="4"/>
  <c r="AE935" i="4"/>
  <c r="AF934" i="4"/>
  <c r="AE934" i="4"/>
  <c r="AF933" i="4"/>
  <c r="AE933" i="4"/>
  <c r="AF932" i="4"/>
  <c r="AE932" i="4"/>
  <c r="AF931" i="4"/>
  <c r="AE931" i="4"/>
  <c r="AF930" i="4"/>
  <c r="AE930" i="4"/>
  <c r="AF929" i="4"/>
  <c r="AE929" i="4"/>
  <c r="AF928" i="4"/>
  <c r="AE928" i="4"/>
  <c r="AF927" i="4"/>
  <c r="AE927" i="4"/>
  <c r="AF926" i="4"/>
  <c r="AE926" i="4"/>
  <c r="AF925" i="4"/>
  <c r="AE925" i="4"/>
  <c r="AF924" i="4"/>
  <c r="AE924" i="4"/>
  <c r="AF923" i="4"/>
  <c r="AE923" i="4"/>
  <c r="AF922" i="4"/>
  <c r="AE922" i="4"/>
  <c r="AF921" i="4"/>
  <c r="AE921" i="4"/>
  <c r="AF920" i="4"/>
  <c r="AE920" i="4"/>
  <c r="AF919" i="4"/>
  <c r="AE919" i="4"/>
  <c r="AF918" i="4"/>
  <c r="AE918" i="4"/>
  <c r="AF917" i="4"/>
  <c r="AE917" i="4"/>
  <c r="AF916" i="4"/>
  <c r="AE916" i="4"/>
  <c r="AF915" i="4"/>
  <c r="AE915" i="4"/>
  <c r="AF914" i="4"/>
  <c r="AE914" i="4"/>
  <c r="AF913" i="4"/>
  <c r="AE913" i="4"/>
  <c r="AF912" i="4"/>
  <c r="AE912" i="4"/>
  <c r="AF911" i="4"/>
  <c r="AE911" i="4"/>
  <c r="AF910" i="4"/>
  <c r="AE910" i="4"/>
  <c r="AF909" i="4"/>
  <c r="AE909" i="4"/>
  <c r="AF908" i="4"/>
  <c r="AE908" i="4"/>
  <c r="AF907" i="4"/>
  <c r="AE907" i="4"/>
  <c r="AF906" i="4"/>
  <c r="AE906" i="4"/>
  <c r="AF905" i="4"/>
  <c r="AE905" i="4"/>
  <c r="AF904" i="4"/>
  <c r="AE904" i="4"/>
  <c r="AF903" i="4"/>
  <c r="AE903" i="4"/>
  <c r="AF902" i="4"/>
  <c r="AE902" i="4"/>
  <c r="AF901" i="4"/>
  <c r="AE901" i="4"/>
  <c r="AF900" i="4"/>
  <c r="AE900" i="4"/>
  <c r="AF899" i="4"/>
  <c r="AE899" i="4"/>
  <c r="AF898" i="4"/>
  <c r="AE898" i="4"/>
  <c r="AF897" i="4"/>
  <c r="AE897" i="4"/>
  <c r="AF896" i="4"/>
  <c r="AE896" i="4"/>
  <c r="AF895" i="4"/>
  <c r="AE895" i="4"/>
  <c r="AF894" i="4"/>
  <c r="AE894" i="4"/>
  <c r="AF893" i="4"/>
  <c r="AE893" i="4"/>
  <c r="AF892" i="4"/>
  <c r="AE892" i="4"/>
  <c r="AF891" i="4"/>
  <c r="AE891" i="4"/>
  <c r="AF890" i="4"/>
  <c r="AE890" i="4"/>
  <c r="AF889" i="4"/>
  <c r="AE889" i="4"/>
  <c r="AF888" i="4"/>
  <c r="AE888" i="4"/>
  <c r="AF887" i="4"/>
  <c r="AE887" i="4"/>
  <c r="AF886" i="4"/>
  <c r="AE886" i="4"/>
  <c r="AF885" i="4"/>
  <c r="AE885" i="4"/>
  <c r="AF884" i="4"/>
  <c r="AE884" i="4"/>
  <c r="AF883" i="4"/>
  <c r="AE883" i="4"/>
  <c r="AF882" i="4"/>
  <c r="AE882" i="4"/>
  <c r="AF881" i="4"/>
  <c r="AE881" i="4"/>
  <c r="AF880" i="4"/>
  <c r="AE880" i="4"/>
  <c r="AF879" i="4"/>
  <c r="AE879" i="4"/>
  <c r="AF878" i="4"/>
  <c r="AE878" i="4"/>
  <c r="AF877" i="4"/>
  <c r="AE877" i="4"/>
  <c r="AF876" i="4"/>
  <c r="AE876" i="4"/>
  <c r="AF875" i="4"/>
  <c r="AE875" i="4"/>
  <c r="AF874" i="4"/>
  <c r="AE874" i="4"/>
  <c r="AF873" i="4"/>
  <c r="AE873" i="4"/>
  <c r="AF872" i="4"/>
  <c r="AE872" i="4"/>
  <c r="AF871" i="4"/>
  <c r="AE871" i="4"/>
  <c r="AF870" i="4"/>
  <c r="AE870" i="4"/>
  <c r="AF869" i="4"/>
  <c r="AE869" i="4"/>
  <c r="AF868" i="4"/>
  <c r="AE868" i="4"/>
  <c r="AF867" i="4"/>
  <c r="AE867" i="4"/>
  <c r="AF866" i="4"/>
  <c r="AE866" i="4"/>
  <c r="AF865" i="4"/>
  <c r="AE865" i="4"/>
  <c r="AF864" i="4"/>
  <c r="AE864" i="4"/>
  <c r="AF863" i="4"/>
  <c r="AE863" i="4"/>
  <c r="AF862" i="4"/>
  <c r="AE862" i="4"/>
  <c r="AF861" i="4"/>
  <c r="AE861" i="4"/>
  <c r="AF860" i="4"/>
  <c r="AE860" i="4"/>
  <c r="AF859" i="4"/>
  <c r="AE859" i="4"/>
  <c r="AF858" i="4"/>
  <c r="AE858" i="4"/>
  <c r="AF857" i="4"/>
  <c r="AE857" i="4"/>
  <c r="AF856" i="4"/>
  <c r="AE856" i="4"/>
  <c r="AF855" i="4"/>
  <c r="AE855" i="4"/>
  <c r="AF854" i="4"/>
  <c r="AE854" i="4"/>
  <c r="AF853" i="4"/>
  <c r="AE853" i="4"/>
  <c r="AF852" i="4"/>
  <c r="AE852" i="4"/>
  <c r="AF851" i="4"/>
  <c r="AE851" i="4"/>
  <c r="AF850" i="4"/>
  <c r="AE850" i="4"/>
  <c r="AF849" i="4"/>
  <c r="AE849" i="4"/>
  <c r="AF848" i="4"/>
  <c r="AE848" i="4"/>
  <c r="AF847" i="4"/>
  <c r="AE847" i="4"/>
  <c r="AF846" i="4"/>
  <c r="AE846" i="4"/>
  <c r="AF845" i="4"/>
  <c r="AE845" i="4"/>
  <c r="AF844" i="4"/>
  <c r="AE844" i="4"/>
  <c r="AF843" i="4"/>
  <c r="AE843" i="4"/>
  <c r="AF842" i="4"/>
  <c r="AE842" i="4"/>
  <c r="AF841" i="4"/>
  <c r="AE841" i="4"/>
  <c r="AF840" i="4"/>
  <c r="AE840" i="4"/>
  <c r="AF839" i="4"/>
  <c r="AE839" i="4"/>
  <c r="AF838" i="4"/>
  <c r="AE838" i="4"/>
  <c r="AF837" i="4"/>
  <c r="AE837" i="4"/>
  <c r="AF836" i="4"/>
  <c r="AE836" i="4"/>
  <c r="AF835" i="4"/>
  <c r="AE835" i="4"/>
  <c r="AF834" i="4"/>
  <c r="AE834" i="4"/>
  <c r="AF833" i="4"/>
  <c r="AE833" i="4"/>
  <c r="AF832" i="4"/>
  <c r="AE832" i="4"/>
  <c r="AF831" i="4"/>
  <c r="AE831" i="4"/>
  <c r="AF830" i="4"/>
  <c r="AE830" i="4"/>
  <c r="AF829" i="4"/>
  <c r="AE829" i="4"/>
  <c r="AF828" i="4"/>
  <c r="AE828" i="4"/>
  <c r="AF827" i="4"/>
  <c r="AE827" i="4"/>
  <c r="AF826" i="4"/>
  <c r="AE826" i="4"/>
  <c r="AF825" i="4"/>
  <c r="AE825" i="4"/>
  <c r="AF824" i="4"/>
  <c r="AE824" i="4"/>
  <c r="AF823" i="4"/>
  <c r="AE823" i="4"/>
  <c r="AF822" i="4"/>
  <c r="AE822" i="4"/>
  <c r="AF821" i="4"/>
  <c r="AE821" i="4"/>
  <c r="AF820" i="4"/>
  <c r="AE820" i="4"/>
  <c r="AF819" i="4"/>
  <c r="AE819" i="4"/>
  <c r="AF818" i="4"/>
  <c r="AE818" i="4"/>
  <c r="AF817" i="4"/>
  <c r="AE817" i="4"/>
  <c r="AF816" i="4"/>
  <c r="AE816" i="4"/>
  <c r="AF815" i="4"/>
  <c r="AE815" i="4"/>
  <c r="AF814" i="4"/>
  <c r="AE814" i="4"/>
  <c r="AF813" i="4"/>
  <c r="AE813" i="4"/>
  <c r="AF812" i="4"/>
  <c r="AE812" i="4"/>
  <c r="AF811" i="4"/>
  <c r="AE811" i="4"/>
  <c r="AF810" i="4"/>
  <c r="AE810" i="4"/>
  <c r="AF809" i="4"/>
  <c r="AE809" i="4"/>
  <c r="AF808" i="4"/>
  <c r="AE808" i="4"/>
  <c r="AF807" i="4"/>
  <c r="AE807" i="4"/>
  <c r="AF806" i="4"/>
  <c r="AE806" i="4"/>
  <c r="AF805" i="4"/>
  <c r="AE805" i="4"/>
  <c r="AF804" i="4"/>
  <c r="AE804" i="4"/>
  <c r="AF803" i="4"/>
  <c r="AE803" i="4"/>
  <c r="AF802" i="4"/>
  <c r="AE802" i="4"/>
  <c r="AF801" i="4"/>
  <c r="AE801" i="4"/>
  <c r="AF800" i="4"/>
  <c r="AE800" i="4"/>
  <c r="AF799" i="4"/>
  <c r="AE799" i="4"/>
  <c r="AF798" i="4"/>
  <c r="AE798" i="4"/>
  <c r="AF797" i="4"/>
  <c r="AE797" i="4"/>
  <c r="AF796" i="4"/>
  <c r="AE796" i="4"/>
  <c r="AF795" i="4"/>
  <c r="AE795" i="4"/>
  <c r="AF794" i="4"/>
  <c r="AE794" i="4"/>
  <c r="AF793" i="4"/>
  <c r="AE793" i="4"/>
  <c r="AF792" i="4"/>
  <c r="AE792" i="4"/>
  <c r="AF791" i="4"/>
  <c r="AE791" i="4"/>
  <c r="AF790" i="4"/>
  <c r="AE790" i="4"/>
  <c r="AF789" i="4"/>
  <c r="AE789" i="4"/>
  <c r="AF788" i="4"/>
  <c r="AE788" i="4"/>
  <c r="AF787" i="4"/>
  <c r="AE787" i="4"/>
  <c r="AF786" i="4"/>
  <c r="AE786" i="4"/>
  <c r="AF785" i="4"/>
  <c r="AE785" i="4"/>
  <c r="AF784" i="4"/>
  <c r="AE784" i="4"/>
  <c r="AF783" i="4"/>
  <c r="AE783" i="4"/>
  <c r="AF782" i="4"/>
  <c r="AE782" i="4"/>
  <c r="AF781" i="4"/>
  <c r="AE781" i="4"/>
  <c r="AF780" i="4"/>
  <c r="AE780" i="4"/>
  <c r="AF779" i="4"/>
  <c r="AE779" i="4"/>
  <c r="AF778" i="4"/>
  <c r="AE778" i="4"/>
  <c r="AF777" i="4"/>
  <c r="AE777" i="4"/>
  <c r="AF776" i="4"/>
  <c r="AE776" i="4"/>
  <c r="AF775" i="4"/>
  <c r="AE775" i="4"/>
  <c r="AF774" i="4"/>
  <c r="AE774" i="4"/>
  <c r="AF773" i="4"/>
  <c r="AE773" i="4"/>
  <c r="AF772" i="4"/>
  <c r="AE772" i="4"/>
  <c r="AF771" i="4"/>
  <c r="AE771" i="4"/>
  <c r="AF770" i="4"/>
  <c r="AE770" i="4"/>
  <c r="AF769" i="4"/>
  <c r="AE769" i="4"/>
  <c r="AF768" i="4"/>
  <c r="AE768" i="4"/>
  <c r="AF767" i="4"/>
  <c r="AE767" i="4"/>
  <c r="AF766" i="4"/>
  <c r="AE766" i="4"/>
  <c r="AF765" i="4"/>
  <c r="AE765" i="4"/>
  <c r="AF764" i="4"/>
  <c r="AE764" i="4"/>
  <c r="AF763" i="4"/>
  <c r="AE763" i="4"/>
  <c r="AF762" i="4"/>
  <c r="AE762" i="4"/>
  <c r="AF761" i="4"/>
  <c r="AE761" i="4"/>
  <c r="AF760" i="4"/>
  <c r="AE760" i="4"/>
  <c r="AF759" i="4"/>
  <c r="AE759" i="4"/>
  <c r="AF758" i="4"/>
  <c r="AE758" i="4"/>
  <c r="AF757" i="4"/>
  <c r="AE757" i="4"/>
  <c r="AF756" i="4"/>
  <c r="AE756" i="4"/>
  <c r="AF755" i="4"/>
  <c r="AE755" i="4"/>
  <c r="AF754" i="4"/>
  <c r="AE754" i="4"/>
  <c r="AF753" i="4"/>
  <c r="AE753" i="4"/>
  <c r="AF752" i="4"/>
  <c r="AE752" i="4"/>
  <c r="AF751" i="4"/>
  <c r="AE751" i="4"/>
  <c r="AF750" i="4"/>
  <c r="AE750" i="4"/>
  <c r="AF749" i="4"/>
  <c r="AE749" i="4"/>
  <c r="AF748" i="4"/>
  <c r="AE748" i="4"/>
  <c r="AF747" i="4"/>
  <c r="AE747" i="4"/>
  <c r="AF746" i="4"/>
  <c r="AE746" i="4"/>
  <c r="AF745" i="4"/>
  <c r="AE745" i="4"/>
  <c r="AF744" i="4"/>
  <c r="AE744" i="4"/>
  <c r="AF743" i="4"/>
  <c r="AE743" i="4"/>
  <c r="AF742" i="4"/>
  <c r="AE742" i="4"/>
  <c r="AF741" i="4"/>
  <c r="AE741" i="4"/>
  <c r="AF740" i="4"/>
  <c r="AE740" i="4"/>
  <c r="AF739" i="4"/>
  <c r="AE739" i="4"/>
  <c r="AF738" i="4"/>
  <c r="AE738" i="4"/>
  <c r="AF737" i="4"/>
  <c r="AE737" i="4"/>
  <c r="AF736" i="4"/>
  <c r="AE736" i="4"/>
  <c r="AF735" i="4"/>
  <c r="AE735" i="4"/>
  <c r="AF734" i="4"/>
  <c r="AE734" i="4"/>
  <c r="AF733" i="4"/>
  <c r="AE733" i="4"/>
  <c r="AF732" i="4"/>
  <c r="AE732" i="4"/>
  <c r="AF731" i="4"/>
  <c r="AE731" i="4"/>
  <c r="AF730" i="4"/>
  <c r="AE730" i="4"/>
  <c r="AF729" i="4"/>
  <c r="AE729" i="4"/>
  <c r="AF728" i="4"/>
  <c r="AE728" i="4"/>
  <c r="AF727" i="4"/>
  <c r="AE727" i="4"/>
  <c r="AF726" i="4"/>
  <c r="AE726" i="4"/>
  <c r="AF725" i="4"/>
  <c r="AE725" i="4"/>
  <c r="AF724" i="4"/>
  <c r="AE724" i="4"/>
  <c r="AF723" i="4"/>
  <c r="AE723" i="4"/>
  <c r="AF722" i="4"/>
  <c r="AE722" i="4"/>
  <c r="AF721" i="4"/>
  <c r="AE721" i="4"/>
  <c r="AF720" i="4"/>
  <c r="AE720" i="4"/>
  <c r="AF719" i="4"/>
  <c r="AE719" i="4"/>
  <c r="AF718" i="4"/>
  <c r="AE718" i="4"/>
  <c r="AF717" i="4"/>
  <c r="AE717" i="4"/>
  <c r="AF716" i="4"/>
  <c r="AE716" i="4"/>
  <c r="AF715" i="4"/>
  <c r="AE715" i="4"/>
  <c r="AF714" i="4"/>
  <c r="AE714" i="4"/>
  <c r="AF713" i="4"/>
  <c r="AE713" i="4"/>
  <c r="AF712" i="4"/>
  <c r="AE712" i="4"/>
  <c r="AF711" i="4"/>
  <c r="AE711" i="4"/>
  <c r="AF710" i="4"/>
  <c r="AE710" i="4"/>
  <c r="AF709" i="4"/>
  <c r="AE709" i="4"/>
  <c r="AF708" i="4"/>
  <c r="AE708" i="4"/>
  <c r="AF707" i="4"/>
  <c r="AE707" i="4"/>
  <c r="AF706" i="4"/>
  <c r="AE706" i="4"/>
  <c r="AF705" i="4"/>
  <c r="AE705" i="4"/>
  <c r="AF704" i="4"/>
  <c r="AE704" i="4"/>
  <c r="AF703" i="4"/>
  <c r="AE703" i="4"/>
  <c r="AF702" i="4"/>
  <c r="AE702" i="4"/>
  <c r="AF701" i="4"/>
  <c r="AE701" i="4"/>
  <c r="AF700" i="4"/>
  <c r="AE700" i="4"/>
  <c r="AF699" i="4"/>
  <c r="AE699" i="4"/>
  <c r="AF698" i="4"/>
  <c r="AE698" i="4"/>
  <c r="AF697" i="4"/>
  <c r="AE697" i="4"/>
  <c r="AF696" i="4"/>
  <c r="AE696" i="4"/>
  <c r="AF695" i="4"/>
  <c r="AE695" i="4"/>
  <c r="AF694" i="4"/>
  <c r="AE694" i="4"/>
  <c r="AF693" i="4"/>
  <c r="AE693" i="4"/>
  <c r="AF692" i="4"/>
  <c r="AE692" i="4"/>
  <c r="AF691" i="4"/>
  <c r="AE691" i="4"/>
  <c r="AF690" i="4"/>
  <c r="AE690" i="4"/>
  <c r="AF689" i="4"/>
  <c r="AE689" i="4"/>
  <c r="AF688" i="4"/>
  <c r="AE688" i="4"/>
  <c r="AF687" i="4"/>
  <c r="AE687" i="4"/>
  <c r="AF686" i="4"/>
  <c r="AE686" i="4"/>
  <c r="AF685" i="4"/>
  <c r="AE685" i="4"/>
  <c r="AF684" i="4"/>
  <c r="AE684" i="4"/>
  <c r="AF683" i="4"/>
  <c r="AE683" i="4"/>
  <c r="AF682" i="4"/>
  <c r="AE682" i="4"/>
  <c r="AF681" i="4"/>
  <c r="AE681" i="4"/>
  <c r="AF680" i="4"/>
  <c r="AE680" i="4"/>
  <c r="AF679" i="4"/>
  <c r="AE679" i="4"/>
  <c r="AF678" i="4"/>
  <c r="AE678" i="4"/>
  <c r="AF677" i="4"/>
  <c r="AE677" i="4"/>
  <c r="AF676" i="4"/>
  <c r="AE676" i="4"/>
  <c r="AF675" i="4"/>
  <c r="AE675" i="4"/>
  <c r="AF674" i="4"/>
  <c r="AE674" i="4"/>
  <c r="AF673" i="4"/>
  <c r="AE673" i="4"/>
  <c r="AF672" i="4"/>
  <c r="AE672" i="4"/>
  <c r="AF671" i="4"/>
  <c r="AE671" i="4"/>
  <c r="AF670" i="4"/>
  <c r="AE670" i="4"/>
  <c r="AF669" i="4"/>
  <c r="AE669" i="4"/>
  <c r="AF668" i="4"/>
  <c r="AE668" i="4"/>
  <c r="AF667" i="4"/>
  <c r="AE667" i="4"/>
  <c r="AF666" i="4"/>
  <c r="AE666" i="4"/>
  <c r="AF665" i="4"/>
  <c r="AE665" i="4"/>
  <c r="AF664" i="4"/>
  <c r="AE664" i="4"/>
  <c r="AF663" i="4"/>
  <c r="AE663" i="4"/>
  <c r="AF662" i="4"/>
  <c r="AE662" i="4"/>
  <c r="AF661" i="4"/>
  <c r="AE661" i="4"/>
  <c r="AF660" i="4"/>
  <c r="AE660" i="4"/>
  <c r="AF659" i="4"/>
  <c r="AE659" i="4"/>
  <c r="AF658" i="4"/>
  <c r="AE658" i="4"/>
  <c r="AF657" i="4"/>
  <c r="AE657" i="4"/>
  <c r="AF656" i="4"/>
  <c r="AE656" i="4"/>
  <c r="AF655" i="4"/>
  <c r="AE655" i="4"/>
  <c r="AF654" i="4"/>
  <c r="AE654" i="4"/>
  <c r="AF653" i="4"/>
  <c r="AE653" i="4"/>
  <c r="AF652" i="4"/>
  <c r="AE652" i="4"/>
  <c r="AF651" i="4"/>
  <c r="AE651" i="4"/>
  <c r="AF650" i="4"/>
  <c r="AE650" i="4"/>
  <c r="AF649" i="4"/>
  <c r="AE649" i="4"/>
  <c r="AF648" i="4"/>
  <c r="AE648" i="4"/>
  <c r="AF647" i="4"/>
  <c r="AE647" i="4"/>
  <c r="AF646" i="4"/>
  <c r="AE646" i="4"/>
  <c r="AF645" i="4"/>
  <c r="AE645" i="4"/>
  <c r="AF644" i="4"/>
  <c r="AE644" i="4"/>
  <c r="AF643" i="4"/>
  <c r="AE643" i="4"/>
  <c r="AF642" i="4"/>
  <c r="AE642" i="4"/>
  <c r="AF641" i="4"/>
  <c r="AE641" i="4"/>
  <c r="AF640" i="4"/>
  <c r="AE640" i="4"/>
  <c r="AF639" i="4"/>
  <c r="AE639" i="4"/>
  <c r="AF638" i="4"/>
  <c r="AE638" i="4"/>
  <c r="AF637" i="4"/>
  <c r="AE637" i="4"/>
  <c r="AF636" i="4"/>
  <c r="AE636" i="4"/>
  <c r="AF635" i="4"/>
  <c r="AE635" i="4"/>
  <c r="AF634" i="4"/>
  <c r="AE634" i="4"/>
  <c r="AF633" i="4"/>
  <c r="AE633" i="4"/>
  <c r="AF632" i="4"/>
  <c r="AE632" i="4"/>
  <c r="AF631" i="4"/>
  <c r="AE631" i="4"/>
  <c r="AF630" i="4"/>
  <c r="AE630" i="4"/>
  <c r="AF629" i="4"/>
  <c r="AE629" i="4"/>
  <c r="AF628" i="4"/>
  <c r="AE628" i="4"/>
  <c r="AF627" i="4"/>
  <c r="AE627" i="4"/>
  <c r="AF626" i="4"/>
  <c r="AE626" i="4"/>
  <c r="AF625" i="4"/>
  <c r="AE625" i="4"/>
  <c r="AF624" i="4"/>
  <c r="AE624" i="4"/>
  <c r="AF623" i="4"/>
  <c r="AE623" i="4"/>
  <c r="AF622" i="4"/>
  <c r="AE622" i="4"/>
  <c r="AF621" i="4"/>
  <c r="AE621" i="4"/>
  <c r="AF620" i="4"/>
  <c r="AE620" i="4"/>
  <c r="AF619" i="4"/>
  <c r="AE619" i="4"/>
  <c r="AF618" i="4"/>
  <c r="AE618" i="4"/>
  <c r="AF617" i="4"/>
  <c r="AE617" i="4"/>
  <c r="AF616" i="4"/>
  <c r="AE616" i="4"/>
  <c r="AF615" i="4"/>
  <c r="AE615" i="4"/>
  <c r="AF614" i="4"/>
  <c r="AE614" i="4"/>
  <c r="AF613" i="4"/>
  <c r="AE613" i="4"/>
  <c r="AF612" i="4"/>
  <c r="AE612" i="4"/>
  <c r="AF611" i="4"/>
  <c r="AE611" i="4"/>
  <c r="AF610" i="4"/>
  <c r="AE610" i="4"/>
  <c r="AF609" i="4"/>
  <c r="AE609" i="4"/>
  <c r="AF608" i="4"/>
  <c r="AE608" i="4"/>
  <c r="AF607" i="4"/>
  <c r="AE607" i="4"/>
  <c r="AF606" i="4"/>
  <c r="AE606" i="4"/>
  <c r="AF605" i="4"/>
  <c r="AE605" i="4"/>
  <c r="AF604" i="4"/>
  <c r="AE604" i="4"/>
  <c r="AF603" i="4"/>
  <c r="AE603" i="4"/>
  <c r="AF602" i="4"/>
  <c r="AE602" i="4"/>
  <c r="AF601" i="4"/>
  <c r="AE601" i="4"/>
  <c r="AF600" i="4"/>
  <c r="AE600" i="4"/>
  <c r="AF599" i="4"/>
  <c r="AE599" i="4"/>
  <c r="AF598" i="4"/>
  <c r="AE598" i="4"/>
  <c r="AF597" i="4"/>
  <c r="AE597" i="4"/>
  <c r="AF596" i="4"/>
  <c r="AE596" i="4"/>
  <c r="AF595" i="4"/>
  <c r="AE595" i="4"/>
  <c r="AF594" i="4"/>
  <c r="AE594" i="4"/>
  <c r="AF593" i="4"/>
  <c r="AE593" i="4"/>
  <c r="AF592" i="4"/>
  <c r="AE592" i="4"/>
  <c r="AF591" i="4"/>
  <c r="AE591" i="4"/>
  <c r="AF590" i="4"/>
  <c r="AE590" i="4"/>
  <c r="AF589" i="4"/>
  <c r="AE589" i="4"/>
  <c r="AF588" i="4"/>
  <c r="AE588" i="4"/>
  <c r="AF587" i="4"/>
  <c r="AE587" i="4"/>
  <c r="AF586" i="4"/>
  <c r="AE586" i="4"/>
  <c r="AF585" i="4"/>
  <c r="AE585" i="4"/>
  <c r="AF584" i="4"/>
  <c r="AE584" i="4"/>
  <c r="AF583" i="4"/>
  <c r="AE583" i="4"/>
  <c r="AF582" i="4"/>
  <c r="AE582" i="4"/>
  <c r="AF581" i="4"/>
  <c r="AE581" i="4"/>
  <c r="AF580" i="4"/>
  <c r="AE580" i="4"/>
  <c r="AF579" i="4"/>
  <c r="AE579" i="4"/>
  <c r="AF578" i="4"/>
  <c r="AE578" i="4"/>
  <c r="AF577" i="4"/>
  <c r="AE577" i="4"/>
  <c r="AF576" i="4"/>
  <c r="AE576" i="4"/>
  <c r="AF575" i="4"/>
  <c r="AE575" i="4"/>
  <c r="AF574" i="4"/>
  <c r="AE574" i="4"/>
  <c r="AF573" i="4"/>
  <c r="AE573" i="4"/>
  <c r="AF572" i="4"/>
  <c r="AE572" i="4"/>
  <c r="AF571" i="4"/>
  <c r="AE571" i="4"/>
  <c r="AF570" i="4"/>
  <c r="AE570" i="4"/>
  <c r="AF569" i="4"/>
  <c r="AE569" i="4"/>
  <c r="AF568" i="4"/>
  <c r="AE568" i="4"/>
  <c r="AF567" i="4"/>
  <c r="AE567" i="4"/>
  <c r="AF566" i="4"/>
  <c r="AE566" i="4"/>
  <c r="AF565" i="4"/>
  <c r="AE565" i="4"/>
  <c r="AF564" i="4"/>
  <c r="AE564" i="4"/>
  <c r="AF563" i="4"/>
  <c r="AE563" i="4"/>
  <c r="AF562" i="4"/>
  <c r="AE562" i="4"/>
  <c r="AF561" i="4"/>
  <c r="AE561" i="4"/>
  <c r="AF560" i="4"/>
  <c r="AE560" i="4"/>
  <c r="AF559" i="4"/>
  <c r="AE559" i="4"/>
  <c r="AF558" i="4"/>
  <c r="AE558" i="4"/>
  <c r="AF557" i="4"/>
  <c r="AE557" i="4"/>
  <c r="AF556" i="4"/>
  <c r="AE556" i="4"/>
  <c r="AF555" i="4"/>
  <c r="AE555" i="4"/>
  <c r="AF554" i="4"/>
  <c r="AE554" i="4"/>
  <c r="AF553" i="4"/>
  <c r="AE553" i="4"/>
  <c r="AF552" i="4"/>
  <c r="AE552" i="4"/>
  <c r="AF551" i="4"/>
  <c r="AE551" i="4"/>
  <c r="AF550" i="4"/>
  <c r="AE550" i="4"/>
  <c r="AF549" i="4"/>
  <c r="AE549" i="4"/>
  <c r="AF548" i="4"/>
  <c r="AE548" i="4"/>
  <c r="AF547" i="4"/>
  <c r="AE547" i="4"/>
  <c r="AF546" i="4"/>
  <c r="AE546" i="4"/>
  <c r="AF545" i="4"/>
  <c r="AE545" i="4"/>
  <c r="AF544" i="4"/>
  <c r="AE544" i="4"/>
  <c r="AF543" i="4"/>
  <c r="AE543" i="4"/>
  <c r="AF542" i="4"/>
  <c r="AE542" i="4"/>
  <c r="AF541" i="4"/>
  <c r="AE541" i="4"/>
  <c r="AF540" i="4"/>
  <c r="AE540" i="4"/>
  <c r="AF539" i="4"/>
  <c r="AE539" i="4"/>
  <c r="AF538" i="4"/>
  <c r="AE538" i="4"/>
  <c r="AF537" i="4"/>
  <c r="AE537" i="4"/>
  <c r="AF536" i="4"/>
  <c r="AE536" i="4"/>
  <c r="AF535" i="4"/>
  <c r="AE535" i="4"/>
  <c r="AF534" i="4"/>
  <c r="AE534" i="4"/>
  <c r="AF533" i="4"/>
  <c r="AE533" i="4"/>
  <c r="AF532" i="4"/>
  <c r="AE532" i="4"/>
  <c r="AF531" i="4"/>
  <c r="AE531" i="4"/>
  <c r="AF530" i="4"/>
  <c r="AE530" i="4"/>
  <c r="AF529" i="4"/>
  <c r="AE529" i="4"/>
  <c r="AF528" i="4"/>
  <c r="AE528" i="4"/>
  <c r="AF527" i="4"/>
  <c r="AE527" i="4"/>
  <c r="AF526" i="4"/>
  <c r="AE526" i="4"/>
  <c r="AF525" i="4"/>
  <c r="AE525" i="4"/>
  <c r="AF524" i="4"/>
  <c r="AE524" i="4"/>
  <c r="AF523" i="4"/>
  <c r="AE523" i="4"/>
  <c r="AF522" i="4"/>
  <c r="AE522" i="4"/>
  <c r="AF521" i="4"/>
  <c r="AE521" i="4"/>
  <c r="AF520" i="4"/>
  <c r="AE520" i="4"/>
  <c r="AF519" i="4"/>
  <c r="AE519" i="4"/>
  <c r="AF518" i="4"/>
  <c r="AE518" i="4"/>
  <c r="AF517" i="4"/>
  <c r="AE517" i="4"/>
  <c r="AF516" i="4"/>
  <c r="AE516" i="4"/>
  <c r="AF515" i="4"/>
  <c r="AE515" i="4"/>
  <c r="AF514" i="4"/>
  <c r="AE514" i="4"/>
  <c r="AF513" i="4"/>
  <c r="AE513" i="4"/>
  <c r="AF512" i="4"/>
  <c r="AE512" i="4"/>
  <c r="AF511" i="4"/>
  <c r="AE511" i="4"/>
  <c r="AF510" i="4"/>
  <c r="AE510" i="4"/>
  <c r="AF509" i="4"/>
  <c r="AE509" i="4"/>
  <c r="AF508" i="4"/>
  <c r="AE508" i="4"/>
  <c r="AF507" i="4"/>
  <c r="AE507" i="4"/>
  <c r="AF506" i="4"/>
  <c r="AE506" i="4"/>
  <c r="AF505" i="4"/>
  <c r="AE505" i="4"/>
  <c r="AF504" i="4"/>
  <c r="AE504" i="4"/>
  <c r="AF503" i="4"/>
  <c r="AE503" i="4"/>
  <c r="AF502" i="4"/>
  <c r="AE502" i="4"/>
  <c r="AF501" i="4"/>
  <c r="AE501" i="4"/>
  <c r="AF500" i="4"/>
  <c r="AE500" i="4"/>
  <c r="AF499" i="4"/>
  <c r="AE499" i="4"/>
  <c r="AF498" i="4"/>
  <c r="AE498" i="4"/>
  <c r="AF497" i="4"/>
  <c r="AE497" i="4"/>
  <c r="AF496" i="4"/>
  <c r="AE496" i="4"/>
  <c r="AF495" i="4"/>
  <c r="AE495" i="4"/>
  <c r="AF494" i="4"/>
  <c r="AE494" i="4"/>
  <c r="AF493" i="4"/>
  <c r="AE493" i="4"/>
  <c r="AF492" i="4"/>
  <c r="AE492" i="4"/>
  <c r="AF491" i="4"/>
  <c r="AE491" i="4"/>
  <c r="AF490" i="4"/>
  <c r="AE490" i="4"/>
  <c r="AF489" i="4"/>
  <c r="AE489" i="4"/>
  <c r="AF488" i="4"/>
  <c r="AE488" i="4"/>
  <c r="AF487" i="4"/>
  <c r="AE487" i="4"/>
  <c r="AF486" i="4"/>
  <c r="AE486" i="4"/>
  <c r="AF485" i="4"/>
  <c r="AE485" i="4"/>
  <c r="AF484" i="4"/>
  <c r="AE484" i="4"/>
  <c r="AF483" i="4"/>
  <c r="AE483" i="4"/>
  <c r="AF482" i="4"/>
  <c r="AE482" i="4"/>
  <c r="AF481" i="4"/>
  <c r="AE481" i="4"/>
  <c r="AF480" i="4"/>
  <c r="AE480" i="4"/>
  <c r="AF479" i="4"/>
  <c r="AE479" i="4"/>
  <c r="AF478" i="4"/>
  <c r="AE478" i="4"/>
  <c r="AF477" i="4"/>
  <c r="AE477" i="4"/>
  <c r="AF476" i="4"/>
  <c r="AE476" i="4"/>
  <c r="AF475" i="4"/>
  <c r="AE475" i="4"/>
  <c r="AF474" i="4"/>
  <c r="AE474" i="4"/>
  <c r="AF473" i="4"/>
  <c r="AE473" i="4"/>
  <c r="AF472" i="4"/>
  <c r="AE472" i="4"/>
  <c r="AF471" i="4"/>
  <c r="AE471" i="4"/>
  <c r="AF470" i="4"/>
  <c r="AE470" i="4"/>
  <c r="AF469" i="4"/>
  <c r="AE469" i="4"/>
  <c r="AF468" i="4"/>
  <c r="AE468" i="4"/>
  <c r="AF467" i="4"/>
  <c r="AE467" i="4"/>
  <c r="AF466" i="4"/>
  <c r="AE466" i="4"/>
  <c r="AF465" i="4"/>
  <c r="AE465" i="4"/>
  <c r="AF464" i="4"/>
  <c r="AE464" i="4"/>
  <c r="AF463" i="4"/>
  <c r="AE463" i="4"/>
  <c r="AF462" i="4"/>
  <c r="AE462" i="4"/>
  <c r="AF461" i="4"/>
  <c r="AE461" i="4"/>
  <c r="AF460" i="4"/>
  <c r="AE460" i="4"/>
  <c r="AF459" i="4"/>
  <c r="AE459" i="4"/>
  <c r="AF458" i="4"/>
  <c r="AE458" i="4"/>
  <c r="AF457" i="4"/>
  <c r="AE457" i="4"/>
  <c r="AF456" i="4"/>
  <c r="AE456" i="4"/>
  <c r="AF455" i="4"/>
  <c r="AE455" i="4"/>
  <c r="AF454" i="4"/>
  <c r="AE454" i="4"/>
  <c r="AF453" i="4"/>
  <c r="AE453" i="4"/>
  <c r="AF452" i="4"/>
  <c r="AE452" i="4"/>
  <c r="AF451" i="4"/>
  <c r="AE451" i="4"/>
  <c r="AF450" i="4"/>
  <c r="AE450" i="4"/>
  <c r="AF449" i="4"/>
  <c r="AE449" i="4"/>
  <c r="AF448" i="4"/>
  <c r="AE448" i="4"/>
  <c r="AF447" i="4"/>
  <c r="AE447" i="4"/>
  <c r="AF446" i="4"/>
  <c r="AE446" i="4"/>
  <c r="AF445" i="4"/>
  <c r="AE445" i="4"/>
  <c r="AF444" i="4"/>
  <c r="AE444" i="4"/>
  <c r="AF443" i="4"/>
  <c r="AE443" i="4"/>
  <c r="AF442" i="4"/>
  <c r="AE442" i="4"/>
  <c r="AF441" i="4"/>
  <c r="AE441" i="4"/>
  <c r="AF440" i="4"/>
  <c r="AE440" i="4"/>
  <c r="AF439" i="4"/>
  <c r="AE439" i="4"/>
  <c r="AF438" i="4"/>
  <c r="AE438" i="4"/>
  <c r="AF437" i="4"/>
  <c r="AE437" i="4"/>
  <c r="AF436" i="4"/>
  <c r="AE436" i="4"/>
  <c r="AF435" i="4"/>
  <c r="AE435" i="4"/>
  <c r="AF434" i="4"/>
  <c r="AE434" i="4"/>
  <c r="AF433" i="4"/>
  <c r="AE433" i="4"/>
  <c r="AF432" i="4"/>
  <c r="AE432" i="4"/>
  <c r="AF431" i="4"/>
  <c r="AE431" i="4"/>
  <c r="AF430" i="4"/>
  <c r="AE430" i="4"/>
  <c r="AF429" i="4"/>
  <c r="AE429" i="4"/>
  <c r="AF428" i="4"/>
  <c r="AE428" i="4"/>
  <c r="AF427" i="4"/>
  <c r="AE427" i="4"/>
  <c r="AF426" i="4"/>
  <c r="AE426" i="4"/>
  <c r="AF425" i="4"/>
  <c r="AE425" i="4"/>
  <c r="AF424" i="4"/>
  <c r="AE424" i="4"/>
  <c r="AF423" i="4"/>
  <c r="AE423" i="4"/>
  <c r="AF422" i="4"/>
  <c r="AE422" i="4"/>
  <c r="AF421" i="4"/>
  <c r="AE421" i="4"/>
  <c r="AF420" i="4"/>
  <c r="AE420" i="4"/>
  <c r="AF419" i="4"/>
  <c r="AE419" i="4"/>
  <c r="AF418" i="4"/>
  <c r="AE418" i="4"/>
  <c r="AF417" i="4"/>
  <c r="AE417" i="4"/>
  <c r="AF416" i="4"/>
  <c r="AE416" i="4"/>
  <c r="AF415" i="4"/>
  <c r="AE415" i="4"/>
  <c r="AF414" i="4"/>
  <c r="AE414" i="4"/>
  <c r="AF413" i="4"/>
  <c r="AE413" i="4"/>
  <c r="AF412" i="4"/>
  <c r="AE412" i="4"/>
  <c r="AF411" i="4"/>
  <c r="AE411" i="4"/>
  <c r="AF410" i="4"/>
  <c r="AE410" i="4"/>
  <c r="AF409" i="4"/>
  <c r="AE409" i="4"/>
  <c r="AF408" i="4"/>
  <c r="AE408" i="4"/>
  <c r="AF407" i="4"/>
  <c r="AE407" i="4"/>
  <c r="AF406" i="4"/>
  <c r="AE406" i="4"/>
  <c r="AF405" i="4"/>
  <c r="AE405" i="4"/>
  <c r="AF404" i="4"/>
  <c r="AE404" i="4"/>
  <c r="AF403" i="4"/>
  <c r="AE403" i="4"/>
  <c r="AF402" i="4"/>
  <c r="AE402" i="4"/>
  <c r="AF401" i="4"/>
  <c r="AE401" i="4"/>
  <c r="AF400" i="4"/>
  <c r="AE400" i="4"/>
  <c r="AF399" i="4"/>
  <c r="AE399" i="4"/>
  <c r="AF398" i="4"/>
  <c r="AE398" i="4"/>
  <c r="AF397" i="4"/>
  <c r="AE397" i="4"/>
  <c r="AF396" i="4"/>
  <c r="AE396" i="4"/>
  <c r="AF395" i="4"/>
  <c r="AE395" i="4"/>
  <c r="AF394" i="4"/>
  <c r="AE394" i="4"/>
  <c r="AF393" i="4"/>
  <c r="AE393" i="4"/>
  <c r="AF392" i="4"/>
  <c r="AE392" i="4"/>
  <c r="AF391" i="4"/>
  <c r="AE391" i="4"/>
  <c r="AF390" i="4"/>
  <c r="AE390" i="4"/>
  <c r="AF389" i="4"/>
  <c r="AE389" i="4"/>
  <c r="AF388" i="4"/>
  <c r="AE388" i="4"/>
  <c r="AF387" i="4"/>
  <c r="AE387" i="4"/>
  <c r="AF386" i="4"/>
  <c r="AE386" i="4"/>
  <c r="AF385" i="4"/>
  <c r="AE385" i="4"/>
  <c r="AF384" i="4"/>
  <c r="AE384" i="4"/>
  <c r="AF383" i="4"/>
  <c r="AE383" i="4"/>
  <c r="AF382" i="4"/>
  <c r="AE382" i="4"/>
  <c r="AF381" i="4"/>
  <c r="AE381" i="4"/>
  <c r="AF380" i="4"/>
  <c r="AE380" i="4"/>
  <c r="AF379" i="4"/>
  <c r="AE379" i="4"/>
  <c r="AF378" i="4"/>
  <c r="AE378" i="4"/>
  <c r="AF377" i="4"/>
  <c r="AE377" i="4"/>
  <c r="AF376" i="4"/>
  <c r="AE376" i="4"/>
  <c r="AF375" i="4"/>
  <c r="AE375" i="4"/>
  <c r="AF374" i="4"/>
  <c r="AE374" i="4"/>
  <c r="AF373" i="4"/>
  <c r="AE373" i="4"/>
  <c r="AF372" i="4"/>
  <c r="AE372" i="4"/>
  <c r="AF371" i="4"/>
  <c r="AE371" i="4"/>
  <c r="AF370" i="4"/>
  <c r="AE370" i="4"/>
  <c r="AF369" i="4"/>
  <c r="AE369" i="4"/>
  <c r="AF368" i="4"/>
  <c r="AE368" i="4"/>
  <c r="AF367" i="4"/>
  <c r="AE367" i="4"/>
  <c r="AF366" i="4"/>
  <c r="AE366" i="4"/>
  <c r="AF365" i="4"/>
  <c r="AE365" i="4"/>
  <c r="AF364" i="4"/>
  <c r="AE364" i="4"/>
  <c r="AF363" i="4"/>
  <c r="AE363" i="4"/>
  <c r="AF362" i="4"/>
  <c r="AE362" i="4"/>
  <c r="AF361" i="4"/>
  <c r="AE361" i="4"/>
  <c r="AF360" i="4"/>
  <c r="AE360" i="4"/>
  <c r="AF359" i="4"/>
  <c r="AE359" i="4"/>
  <c r="AF358" i="4"/>
  <c r="AE358" i="4"/>
  <c r="AF357" i="4"/>
  <c r="AE357" i="4"/>
  <c r="AF356" i="4"/>
  <c r="AE356" i="4"/>
  <c r="AF355" i="4"/>
  <c r="AE355" i="4"/>
  <c r="AF354" i="4"/>
  <c r="AE354" i="4"/>
  <c r="AF353" i="4"/>
  <c r="AE353" i="4"/>
  <c r="AF352" i="4"/>
  <c r="AE352" i="4"/>
  <c r="AF351" i="4"/>
  <c r="AE351" i="4"/>
  <c r="AF350" i="4"/>
  <c r="AE350" i="4"/>
  <c r="AF349" i="4"/>
  <c r="AE349" i="4"/>
  <c r="AF348" i="4"/>
  <c r="AE348" i="4"/>
  <c r="AF347" i="4"/>
  <c r="AE347" i="4"/>
  <c r="AF346" i="4"/>
  <c r="AE346" i="4"/>
  <c r="AF345" i="4"/>
  <c r="AE345" i="4"/>
  <c r="AF344" i="4"/>
  <c r="AE344" i="4"/>
  <c r="AF343" i="4"/>
  <c r="AE343" i="4"/>
  <c r="AF342" i="4"/>
  <c r="AE342" i="4"/>
  <c r="AF341" i="4"/>
  <c r="AE341" i="4"/>
  <c r="AF340" i="4"/>
  <c r="AE340" i="4"/>
  <c r="AF339" i="4"/>
  <c r="AE339" i="4"/>
  <c r="AF338" i="4"/>
  <c r="AE338" i="4"/>
  <c r="AF337" i="4"/>
  <c r="AE337" i="4"/>
  <c r="AF336" i="4"/>
  <c r="AE336" i="4"/>
  <c r="AF335" i="4"/>
  <c r="AE335" i="4"/>
  <c r="AF334" i="4"/>
  <c r="AE334" i="4"/>
  <c r="AF333" i="4"/>
  <c r="AE333" i="4"/>
  <c r="AF332" i="4"/>
  <c r="AE332" i="4"/>
  <c r="AF331" i="4"/>
  <c r="AE331" i="4"/>
  <c r="AF330" i="4"/>
  <c r="AE330" i="4"/>
  <c r="AF329" i="4"/>
  <c r="AE329" i="4"/>
  <c r="AF328" i="4"/>
  <c r="AE328" i="4"/>
  <c r="AF327" i="4"/>
  <c r="AE327" i="4"/>
  <c r="AF326" i="4"/>
  <c r="AE326" i="4"/>
  <c r="AF325" i="4"/>
  <c r="AE325" i="4"/>
  <c r="AF324" i="4"/>
  <c r="AE324" i="4"/>
  <c r="AF323" i="4"/>
  <c r="AE323" i="4"/>
  <c r="AF322" i="4"/>
  <c r="AE322" i="4"/>
  <c r="AF321" i="4"/>
  <c r="AE321" i="4"/>
  <c r="AF320" i="4"/>
  <c r="AE320" i="4"/>
  <c r="AF319" i="4"/>
  <c r="AE319" i="4"/>
  <c r="AF318" i="4"/>
  <c r="AE318" i="4"/>
  <c r="AF317" i="4"/>
  <c r="AE317" i="4"/>
  <c r="AF316" i="4"/>
  <c r="AE316" i="4"/>
  <c r="AF315" i="4"/>
  <c r="AE315" i="4"/>
  <c r="AF314" i="4"/>
  <c r="AE314" i="4"/>
  <c r="AF313" i="4"/>
  <c r="AE313" i="4"/>
  <c r="AF312" i="4"/>
  <c r="AE312" i="4"/>
  <c r="AF311" i="4"/>
  <c r="AE311" i="4"/>
  <c r="AF310" i="4"/>
  <c r="AE310" i="4"/>
  <c r="AF309" i="4"/>
  <c r="AE309" i="4"/>
  <c r="AF308" i="4"/>
  <c r="AE308" i="4"/>
  <c r="AF307" i="4"/>
  <c r="AE307" i="4"/>
  <c r="AF306" i="4"/>
  <c r="AE306" i="4"/>
  <c r="AF305" i="4"/>
  <c r="AE305" i="4"/>
  <c r="AF304" i="4"/>
  <c r="AE304" i="4"/>
  <c r="AF303" i="4"/>
  <c r="AE303" i="4"/>
  <c r="AF302" i="4"/>
  <c r="AE302" i="4"/>
  <c r="AF301" i="4"/>
  <c r="AE301" i="4"/>
  <c r="AF300" i="4"/>
  <c r="AE300" i="4"/>
  <c r="AF299" i="4"/>
  <c r="AE299" i="4"/>
  <c r="AF298" i="4"/>
  <c r="AE298" i="4"/>
  <c r="AF297" i="4"/>
  <c r="AE297" i="4"/>
  <c r="AF296" i="4"/>
  <c r="AE296" i="4"/>
  <c r="AF295" i="4"/>
  <c r="AE295" i="4"/>
  <c r="AF294" i="4"/>
  <c r="AE294" i="4"/>
  <c r="AF293" i="4"/>
  <c r="AE293" i="4"/>
  <c r="AF292" i="4"/>
  <c r="AE292" i="4"/>
  <c r="AF291" i="4"/>
  <c r="AE291" i="4"/>
  <c r="AF290" i="4"/>
  <c r="AE290" i="4"/>
  <c r="AF289" i="4"/>
  <c r="AE289" i="4"/>
  <c r="AF288" i="4"/>
  <c r="AE288" i="4"/>
  <c r="AF287" i="4"/>
  <c r="AE287" i="4"/>
  <c r="AF286" i="4"/>
  <c r="AE286" i="4"/>
  <c r="AF285" i="4"/>
  <c r="AE285" i="4"/>
  <c r="AF284" i="4"/>
  <c r="AE284" i="4"/>
  <c r="AF283" i="4"/>
  <c r="AE283" i="4"/>
  <c r="AF282" i="4"/>
  <c r="AE282" i="4"/>
  <c r="AF281" i="4"/>
  <c r="AE281" i="4"/>
  <c r="AF280" i="4"/>
  <c r="AE280" i="4"/>
  <c r="AF279" i="4"/>
  <c r="AE279" i="4"/>
  <c r="AF278" i="4"/>
  <c r="AE278" i="4"/>
  <c r="AF277" i="4"/>
  <c r="AE277" i="4"/>
  <c r="AF276" i="4"/>
  <c r="AE276" i="4"/>
  <c r="AF275" i="4"/>
  <c r="AE275" i="4"/>
  <c r="AF274" i="4"/>
  <c r="AE274" i="4"/>
  <c r="AF273" i="4"/>
  <c r="AE273" i="4"/>
  <c r="AF272" i="4"/>
  <c r="AE272" i="4"/>
  <c r="AF271" i="4"/>
  <c r="AE271" i="4"/>
  <c r="AF270" i="4"/>
  <c r="AE270" i="4"/>
  <c r="AF269" i="4"/>
  <c r="AE269" i="4"/>
  <c r="AF268" i="4"/>
  <c r="AE268" i="4"/>
  <c r="AF267" i="4"/>
  <c r="AE267" i="4"/>
  <c r="AF266" i="4"/>
  <c r="AE266" i="4"/>
  <c r="AF265" i="4"/>
  <c r="AE265" i="4"/>
  <c r="AF264" i="4"/>
  <c r="AE264" i="4"/>
  <c r="AF263" i="4"/>
  <c r="AE263" i="4"/>
  <c r="AF262" i="4"/>
  <c r="AE262" i="4"/>
  <c r="AF261" i="4"/>
  <c r="AE261" i="4"/>
  <c r="AF260" i="4"/>
  <c r="AE260" i="4"/>
  <c r="AF259" i="4"/>
  <c r="AE259" i="4"/>
  <c r="AF258" i="4"/>
  <c r="AE258" i="4"/>
  <c r="AF257" i="4"/>
  <c r="AE257" i="4"/>
  <c r="AF256" i="4"/>
  <c r="AE256" i="4"/>
  <c r="AF255" i="4"/>
  <c r="AE255" i="4"/>
  <c r="AF254" i="4"/>
  <c r="AE254" i="4"/>
  <c r="AF253" i="4"/>
  <c r="AE253" i="4"/>
  <c r="AF252" i="4"/>
  <c r="AE252" i="4"/>
  <c r="AF251" i="4"/>
  <c r="AE251" i="4"/>
  <c r="AF250" i="4"/>
  <c r="AE250" i="4"/>
  <c r="AF249" i="4"/>
  <c r="AE249" i="4"/>
  <c r="AF248" i="4"/>
  <c r="AE248" i="4"/>
  <c r="AF247" i="4"/>
  <c r="AE247" i="4"/>
  <c r="AF246" i="4"/>
  <c r="AE246" i="4"/>
  <c r="AF245" i="4"/>
  <c r="AE245" i="4"/>
  <c r="AF244" i="4"/>
  <c r="AE244" i="4"/>
  <c r="AF243" i="4"/>
  <c r="AE243" i="4"/>
  <c r="AF242" i="4"/>
  <c r="AE242" i="4"/>
  <c r="AF241" i="4"/>
  <c r="AE241" i="4"/>
  <c r="AF240" i="4"/>
  <c r="AE240" i="4"/>
  <c r="AF239" i="4"/>
  <c r="AE239" i="4"/>
  <c r="AF238" i="4"/>
  <c r="AE238" i="4"/>
  <c r="AF237" i="4"/>
  <c r="AE237" i="4"/>
  <c r="AF236" i="4"/>
  <c r="AE236" i="4"/>
  <c r="AF235" i="4"/>
  <c r="AE235" i="4"/>
  <c r="AF234" i="4"/>
  <c r="AE234" i="4"/>
  <c r="AF233" i="4"/>
  <c r="AE233" i="4"/>
  <c r="AF232" i="4"/>
  <c r="AE232" i="4"/>
  <c r="AF231" i="4"/>
  <c r="AE231" i="4"/>
  <c r="AF230" i="4"/>
  <c r="AE230" i="4"/>
  <c r="AF229" i="4"/>
  <c r="AE229" i="4"/>
  <c r="AF228" i="4"/>
  <c r="AE228" i="4"/>
  <c r="AF227" i="4"/>
  <c r="AE227" i="4"/>
  <c r="AF226" i="4"/>
  <c r="AE226" i="4"/>
  <c r="AF225" i="4"/>
  <c r="AE225" i="4"/>
  <c r="AF224" i="4"/>
  <c r="AE224" i="4"/>
  <c r="AF223" i="4"/>
  <c r="AE223" i="4"/>
  <c r="AF222" i="4"/>
  <c r="AE222" i="4"/>
  <c r="AF221" i="4"/>
  <c r="AE221" i="4"/>
  <c r="AF220" i="4"/>
  <c r="AE220" i="4"/>
  <c r="AF219" i="4"/>
  <c r="AE219" i="4"/>
  <c r="AF218" i="4"/>
  <c r="AE218" i="4"/>
  <c r="AF217" i="4"/>
  <c r="AE217" i="4"/>
  <c r="AF216" i="4"/>
  <c r="AE216" i="4"/>
  <c r="AF215" i="4"/>
  <c r="AE215" i="4"/>
  <c r="AF214" i="4"/>
  <c r="AE214" i="4"/>
  <c r="AF213" i="4"/>
  <c r="AE213" i="4"/>
  <c r="AF212" i="4"/>
  <c r="AE212" i="4"/>
  <c r="AF211" i="4"/>
  <c r="AE211" i="4"/>
  <c r="AF210" i="4"/>
  <c r="AE210" i="4"/>
  <c r="AF209" i="4"/>
  <c r="AE209" i="4"/>
  <c r="AF208" i="4"/>
  <c r="AE208" i="4"/>
  <c r="AF207" i="4"/>
  <c r="AE207" i="4"/>
  <c r="AF206" i="4"/>
  <c r="AE206" i="4"/>
  <c r="AF205" i="4"/>
  <c r="AE205" i="4"/>
  <c r="AF204" i="4"/>
  <c r="AE204" i="4"/>
  <c r="AF203" i="4"/>
  <c r="AE203" i="4"/>
  <c r="AF202" i="4"/>
  <c r="AE202" i="4"/>
  <c r="AF201" i="4"/>
  <c r="AE201" i="4"/>
  <c r="AF200" i="4"/>
  <c r="AE200" i="4"/>
  <c r="AF199" i="4"/>
  <c r="AE199" i="4"/>
  <c r="AF198" i="4"/>
  <c r="AE198" i="4"/>
  <c r="AF197" i="4"/>
  <c r="AE197" i="4"/>
  <c r="AF196" i="4"/>
  <c r="AE196" i="4"/>
  <c r="AF195" i="4"/>
  <c r="AE195" i="4"/>
  <c r="AF194" i="4"/>
  <c r="AE194" i="4"/>
  <c r="AF193" i="4"/>
  <c r="AE193" i="4"/>
  <c r="AF192" i="4"/>
  <c r="AE192" i="4"/>
  <c r="AF191" i="4"/>
  <c r="AE191" i="4"/>
  <c r="AF190" i="4"/>
  <c r="AE190" i="4"/>
  <c r="AF189" i="4"/>
  <c r="AE189" i="4"/>
  <c r="AF188" i="4"/>
  <c r="AE188" i="4"/>
  <c r="AF187" i="4"/>
  <c r="AE187" i="4"/>
  <c r="AF186" i="4"/>
  <c r="AE186" i="4"/>
  <c r="AF185" i="4"/>
  <c r="AE185" i="4"/>
  <c r="AF184" i="4"/>
  <c r="AE184" i="4"/>
  <c r="AF183" i="4"/>
  <c r="AE183" i="4"/>
  <c r="AF182" i="4"/>
  <c r="AE182" i="4"/>
  <c r="AF181" i="4"/>
  <c r="AE181" i="4"/>
  <c r="AF180" i="4"/>
  <c r="AE180" i="4"/>
  <c r="AF179" i="4"/>
  <c r="AE179" i="4"/>
  <c r="AF178" i="4"/>
  <c r="AE178" i="4"/>
  <c r="AF177" i="4"/>
  <c r="AE177" i="4"/>
  <c r="AF176" i="4"/>
  <c r="AE176" i="4"/>
  <c r="AF175" i="4"/>
  <c r="AE175" i="4"/>
  <c r="AF174" i="4"/>
  <c r="AE174" i="4"/>
  <c r="AF173" i="4"/>
  <c r="AE173" i="4"/>
  <c r="AF172" i="4"/>
  <c r="AE172" i="4"/>
  <c r="AF171" i="4"/>
  <c r="AE171" i="4"/>
  <c r="AF170" i="4"/>
  <c r="AE170" i="4"/>
  <c r="AF169" i="4"/>
  <c r="AE169" i="4"/>
  <c r="AF168" i="4"/>
  <c r="AE168" i="4"/>
  <c r="AF167" i="4"/>
  <c r="AE167" i="4"/>
  <c r="AF166" i="4"/>
  <c r="AE166" i="4"/>
  <c r="AF165" i="4"/>
  <c r="AE165" i="4"/>
  <c r="AF164" i="4"/>
  <c r="AE164" i="4"/>
  <c r="AF163" i="4"/>
  <c r="AE163" i="4"/>
  <c r="AF162" i="4"/>
  <c r="AE162" i="4"/>
  <c r="AF161" i="4"/>
  <c r="AE161" i="4"/>
  <c r="AF160" i="4"/>
  <c r="AE160" i="4"/>
  <c r="AF159" i="4"/>
  <c r="AE159" i="4"/>
  <c r="AF158" i="4"/>
  <c r="AE158" i="4"/>
  <c r="AF157" i="4"/>
  <c r="AE157" i="4"/>
  <c r="AF156" i="4"/>
  <c r="AE156" i="4"/>
  <c r="AF155" i="4"/>
  <c r="AE155" i="4"/>
  <c r="AF154" i="4"/>
  <c r="AE154" i="4"/>
  <c r="AF153" i="4"/>
  <c r="AE153" i="4"/>
  <c r="AF152" i="4"/>
  <c r="AE152" i="4"/>
  <c r="AF151" i="4"/>
  <c r="AE151" i="4"/>
  <c r="AF150" i="4"/>
  <c r="AE150" i="4"/>
  <c r="AF149" i="4"/>
  <c r="AE149" i="4"/>
  <c r="AF148" i="4"/>
  <c r="AE148" i="4"/>
  <c r="AF147" i="4"/>
  <c r="AE147" i="4"/>
  <c r="AF146" i="4"/>
  <c r="AE146" i="4"/>
  <c r="AF145" i="4"/>
  <c r="AE145" i="4"/>
  <c r="AF144" i="4"/>
  <c r="AE144" i="4"/>
  <c r="AF143" i="4"/>
  <c r="AE143" i="4"/>
  <c r="AF142" i="4"/>
  <c r="AE142" i="4"/>
  <c r="AF141" i="4"/>
  <c r="AE141" i="4"/>
  <c r="AF140" i="4"/>
  <c r="AE140" i="4"/>
  <c r="AF139" i="4"/>
  <c r="AE139" i="4"/>
  <c r="AF138" i="4"/>
  <c r="AE138" i="4"/>
  <c r="AF137" i="4"/>
  <c r="AE137" i="4"/>
  <c r="AF136" i="4"/>
  <c r="AE136" i="4"/>
  <c r="AF135" i="4"/>
  <c r="AE135" i="4"/>
  <c r="AF134" i="4"/>
  <c r="AE134" i="4"/>
  <c r="AF133" i="4"/>
  <c r="AE133" i="4"/>
  <c r="AF132" i="4"/>
  <c r="AE132" i="4"/>
  <c r="AF131" i="4"/>
  <c r="AE131" i="4"/>
  <c r="AF130" i="4"/>
  <c r="AE130" i="4"/>
  <c r="AF129" i="4"/>
  <c r="AE129" i="4"/>
  <c r="AF128" i="4"/>
  <c r="AE128" i="4"/>
  <c r="AF127" i="4"/>
  <c r="AE127" i="4"/>
  <c r="AF126" i="4"/>
  <c r="AE126" i="4"/>
  <c r="AF125" i="4"/>
  <c r="AE125" i="4"/>
  <c r="AF124" i="4"/>
  <c r="AE124" i="4"/>
  <c r="AF123" i="4"/>
  <c r="AE123" i="4"/>
  <c r="AF122" i="4"/>
  <c r="AE122" i="4"/>
  <c r="AF121" i="4"/>
  <c r="AE121" i="4"/>
  <c r="AF120" i="4"/>
  <c r="AE120" i="4"/>
  <c r="AF119" i="4"/>
  <c r="AE119" i="4"/>
  <c r="AF118" i="4"/>
  <c r="AE118" i="4"/>
  <c r="AF117" i="4"/>
  <c r="AE117" i="4"/>
  <c r="AF116" i="4"/>
  <c r="AE116" i="4"/>
  <c r="AF115" i="4"/>
  <c r="AE115" i="4"/>
  <c r="AF114" i="4"/>
  <c r="AE114" i="4"/>
  <c r="AF113" i="4"/>
  <c r="AE113" i="4"/>
  <c r="AF112" i="4"/>
  <c r="AE112" i="4"/>
  <c r="AF111" i="4"/>
  <c r="AE111" i="4"/>
  <c r="AF110" i="4"/>
  <c r="AE110" i="4"/>
  <c r="AF109" i="4"/>
  <c r="AE109" i="4"/>
  <c r="AF108" i="4"/>
  <c r="AE108" i="4"/>
  <c r="AF107" i="4"/>
  <c r="AE107" i="4"/>
  <c r="AF106" i="4"/>
  <c r="AE106" i="4"/>
  <c r="AF105" i="4"/>
  <c r="AE105" i="4"/>
  <c r="AF104" i="4"/>
  <c r="AE104" i="4"/>
  <c r="AF103" i="4"/>
  <c r="AE103" i="4"/>
  <c r="AF102" i="4"/>
  <c r="AE102" i="4"/>
  <c r="AF101" i="4"/>
  <c r="AE101" i="4"/>
  <c r="AF100" i="4"/>
  <c r="AE100" i="4"/>
  <c r="AF99" i="4"/>
  <c r="AE99" i="4"/>
  <c r="AF98" i="4"/>
  <c r="AE98" i="4"/>
  <c r="AF97" i="4"/>
  <c r="AE97" i="4"/>
  <c r="AF96" i="4"/>
  <c r="AE96" i="4"/>
  <c r="AF95" i="4"/>
  <c r="AE95" i="4"/>
  <c r="AF94" i="4"/>
  <c r="AE94" i="4"/>
  <c r="AF93" i="4"/>
  <c r="AE93" i="4"/>
  <c r="AF92" i="4"/>
  <c r="AE92" i="4"/>
  <c r="AF91" i="4"/>
  <c r="AE91" i="4"/>
  <c r="AF90" i="4"/>
  <c r="AE90" i="4"/>
  <c r="AF89" i="4"/>
  <c r="AE89" i="4"/>
  <c r="AF88" i="4"/>
  <c r="AE88" i="4"/>
  <c r="AF87" i="4"/>
  <c r="AE87" i="4"/>
  <c r="AF86" i="4"/>
  <c r="AE86" i="4"/>
  <c r="AF85" i="4"/>
  <c r="AE85" i="4"/>
  <c r="AF84" i="4"/>
  <c r="AE84" i="4"/>
  <c r="AF83" i="4"/>
  <c r="AE83" i="4"/>
  <c r="AF82" i="4"/>
  <c r="AE82" i="4"/>
  <c r="AF81" i="4"/>
  <c r="AE81" i="4"/>
  <c r="AF80" i="4"/>
  <c r="AE80" i="4"/>
  <c r="AF79" i="4"/>
  <c r="AE79" i="4"/>
  <c r="AF78" i="4"/>
  <c r="AE78" i="4"/>
  <c r="AF77" i="4"/>
  <c r="AE77" i="4"/>
  <c r="AF76" i="4"/>
  <c r="AE76" i="4"/>
  <c r="AF75" i="4"/>
  <c r="AE75" i="4"/>
  <c r="AF74" i="4"/>
  <c r="AE74" i="4"/>
  <c r="AF73" i="4"/>
  <c r="AE73" i="4"/>
  <c r="AF72" i="4"/>
  <c r="AE72" i="4"/>
  <c r="AF71" i="4"/>
  <c r="AE71" i="4"/>
  <c r="AF70" i="4"/>
  <c r="AE70" i="4"/>
  <c r="AF69" i="4"/>
  <c r="AE69" i="4"/>
  <c r="AF68" i="4"/>
  <c r="AE68" i="4"/>
  <c r="AF67" i="4"/>
  <c r="AE67" i="4"/>
  <c r="AF66" i="4"/>
  <c r="AE66" i="4"/>
  <c r="AF65" i="4"/>
  <c r="AE65" i="4"/>
  <c r="AF64" i="4"/>
  <c r="AE64" i="4"/>
  <c r="AF63" i="4"/>
  <c r="AE63" i="4"/>
  <c r="AF62" i="4"/>
  <c r="AE62" i="4"/>
  <c r="AF61" i="4"/>
  <c r="AE61" i="4"/>
  <c r="AF60" i="4"/>
  <c r="AE60" i="4"/>
  <c r="AF59" i="4"/>
  <c r="AE59" i="4"/>
  <c r="AF58" i="4"/>
  <c r="AE58" i="4"/>
  <c r="AF57" i="4"/>
  <c r="AE57" i="4"/>
  <c r="AF56" i="4"/>
  <c r="AE56" i="4"/>
  <c r="AF55" i="4"/>
  <c r="AE55" i="4"/>
  <c r="AF54" i="4"/>
  <c r="AE54" i="4"/>
  <c r="AF53" i="4"/>
  <c r="AE53" i="4"/>
  <c r="AF52" i="4"/>
  <c r="AE52" i="4"/>
  <c r="AF51" i="4"/>
  <c r="AE51" i="4"/>
  <c r="AF50" i="4"/>
  <c r="AE50" i="4"/>
  <c r="AF49" i="4"/>
  <c r="AE49" i="4"/>
  <c r="AF48" i="4"/>
  <c r="AE48" i="4"/>
  <c r="AF47" i="4"/>
  <c r="AE47" i="4"/>
  <c r="AF46" i="4"/>
  <c r="AE46" i="4"/>
  <c r="AF45" i="4"/>
  <c r="AE45" i="4"/>
  <c r="AF44" i="4"/>
  <c r="AE44" i="4"/>
  <c r="AF43" i="4"/>
  <c r="AE43" i="4"/>
  <c r="AF42" i="4"/>
  <c r="AE42" i="4"/>
  <c r="AF41" i="4"/>
  <c r="AE41" i="4"/>
  <c r="AF40" i="4"/>
  <c r="AE40" i="4"/>
  <c r="AF39" i="4"/>
  <c r="AE39" i="4"/>
  <c r="AF38" i="4"/>
  <c r="AE38" i="4"/>
  <c r="AF37" i="4"/>
  <c r="AE37" i="4"/>
  <c r="AF36" i="4"/>
  <c r="AE36" i="4"/>
  <c r="AF35" i="4"/>
  <c r="AE35" i="4"/>
  <c r="AF34" i="4"/>
  <c r="AE34" i="4"/>
  <c r="AF33" i="4"/>
  <c r="AE33" i="4"/>
  <c r="AF32" i="4"/>
  <c r="AE32" i="4"/>
  <c r="AF31" i="4"/>
  <c r="AE31" i="4"/>
  <c r="AF30" i="4"/>
  <c r="AE30" i="4"/>
  <c r="AF29" i="4"/>
  <c r="AE29" i="4"/>
  <c r="AF28" i="4"/>
  <c r="AE28" i="4"/>
  <c r="AF27" i="4"/>
  <c r="AE27" i="4"/>
  <c r="AF26" i="4"/>
  <c r="AE26" i="4"/>
  <c r="AF25" i="4"/>
  <c r="AE25" i="4"/>
  <c r="AF24" i="4"/>
  <c r="AE24" i="4"/>
  <c r="AF23" i="4"/>
  <c r="AE23" i="4"/>
  <c r="AF22" i="4"/>
  <c r="AE22" i="4"/>
  <c r="AF21" i="4"/>
  <c r="AE21" i="4"/>
  <c r="AF20" i="4"/>
  <c r="AE20" i="4"/>
  <c r="AF19" i="4"/>
  <c r="AE19" i="4"/>
  <c r="AF18" i="4"/>
  <c r="AE18" i="4"/>
  <c r="AF17" i="4"/>
  <c r="AE17" i="4"/>
  <c r="AF16" i="4"/>
  <c r="AE16" i="4"/>
  <c r="AF15" i="4"/>
  <c r="AE15" i="4"/>
  <c r="AF14" i="4"/>
  <c r="AE14" i="4"/>
  <c r="AF13" i="4"/>
  <c r="AE13" i="4"/>
  <c r="AF12" i="4"/>
  <c r="AE12" i="4"/>
  <c r="AF11" i="4"/>
  <c r="AE11" i="4"/>
  <c r="AF10" i="4"/>
  <c r="AE10" i="4"/>
  <c r="AF9" i="4"/>
  <c r="AE9" i="4"/>
  <c r="AF8" i="4"/>
  <c r="AE8" i="4"/>
  <c r="AF7" i="4"/>
  <c r="AE7" i="4"/>
  <c r="AF6" i="4"/>
  <c r="AE6" i="4"/>
  <c r="AF5" i="4"/>
  <c r="AE5" i="4"/>
  <c r="AF4" i="4"/>
  <c r="AE4" i="4"/>
  <c r="AF3" i="4"/>
  <c r="AE3" i="4"/>
  <c r="AF2" i="4"/>
  <c r="AE2" i="4"/>
  <c r="M3001" i="4"/>
  <c r="L3001" i="4"/>
  <c r="M3000" i="4"/>
  <c r="L3000" i="4"/>
  <c r="M2999" i="4"/>
  <c r="L2999" i="4"/>
  <c r="M2998" i="4"/>
  <c r="L2998" i="4"/>
  <c r="M2997" i="4"/>
  <c r="L2997" i="4"/>
  <c r="M2996" i="4"/>
  <c r="L2996" i="4"/>
  <c r="M2995" i="4"/>
  <c r="L2995" i="4"/>
  <c r="M2994" i="4"/>
  <c r="L2994" i="4"/>
  <c r="M2993" i="4"/>
  <c r="L2993" i="4"/>
  <c r="M2992" i="4"/>
  <c r="L2992" i="4"/>
  <c r="M2991" i="4"/>
  <c r="L2991" i="4"/>
  <c r="M2990" i="4"/>
  <c r="L2990" i="4"/>
  <c r="M2989" i="4"/>
  <c r="L2989" i="4"/>
  <c r="M2988" i="4"/>
  <c r="L2988" i="4"/>
  <c r="M2987" i="4"/>
  <c r="L2987" i="4"/>
  <c r="M2986" i="4"/>
  <c r="L2986" i="4"/>
  <c r="M2985" i="4"/>
  <c r="L2985" i="4"/>
  <c r="M2984" i="4"/>
  <c r="L2984" i="4"/>
  <c r="M2983" i="4"/>
  <c r="L2983" i="4"/>
  <c r="M2982" i="4"/>
  <c r="L2982" i="4"/>
  <c r="M2981" i="4"/>
  <c r="L2981" i="4"/>
  <c r="M2980" i="4"/>
  <c r="L2980" i="4"/>
  <c r="M2979" i="4"/>
  <c r="L2979" i="4"/>
  <c r="M2978" i="4"/>
  <c r="L2978" i="4"/>
  <c r="M2977" i="4"/>
  <c r="L2977" i="4"/>
  <c r="M2976" i="4"/>
  <c r="L2976" i="4"/>
  <c r="M2975" i="4"/>
  <c r="L2975" i="4"/>
  <c r="M2974" i="4"/>
  <c r="L2974" i="4"/>
  <c r="M2973" i="4"/>
  <c r="L2973" i="4"/>
  <c r="M2972" i="4"/>
  <c r="L2972" i="4"/>
  <c r="M2971" i="4"/>
  <c r="L2971" i="4"/>
  <c r="M2970" i="4"/>
  <c r="L2970" i="4"/>
  <c r="M2969" i="4"/>
  <c r="L2969" i="4"/>
  <c r="M2968" i="4"/>
  <c r="L2968" i="4"/>
  <c r="M2967" i="4"/>
  <c r="L2967" i="4"/>
  <c r="M2966" i="4"/>
  <c r="L2966" i="4"/>
  <c r="M2965" i="4"/>
  <c r="L2965" i="4"/>
  <c r="M2964" i="4"/>
  <c r="L2964" i="4"/>
  <c r="M2963" i="4"/>
  <c r="L2963" i="4"/>
  <c r="M2962" i="4"/>
  <c r="L2962" i="4"/>
  <c r="M2961" i="4"/>
  <c r="L2961" i="4"/>
  <c r="M2960" i="4"/>
  <c r="L2960" i="4"/>
  <c r="M2959" i="4"/>
  <c r="L2959" i="4"/>
  <c r="M2958" i="4"/>
  <c r="L2958" i="4"/>
  <c r="M2957" i="4"/>
  <c r="L2957" i="4"/>
  <c r="M2956" i="4"/>
  <c r="L2956" i="4"/>
  <c r="M2955" i="4"/>
  <c r="L2955" i="4"/>
  <c r="M2954" i="4"/>
  <c r="L2954" i="4"/>
  <c r="M2953" i="4"/>
  <c r="L2953" i="4"/>
  <c r="M2952" i="4"/>
  <c r="L2952" i="4"/>
  <c r="M2951" i="4"/>
  <c r="L2951" i="4"/>
  <c r="M2950" i="4"/>
  <c r="L2950" i="4"/>
  <c r="M2949" i="4"/>
  <c r="L2949" i="4"/>
  <c r="M2948" i="4"/>
  <c r="L2948" i="4"/>
  <c r="M2947" i="4"/>
  <c r="L2947" i="4"/>
  <c r="M2946" i="4"/>
  <c r="L2946" i="4"/>
  <c r="M2945" i="4"/>
  <c r="L2945" i="4"/>
  <c r="M2944" i="4"/>
  <c r="L2944" i="4"/>
  <c r="M2943" i="4"/>
  <c r="L2943" i="4"/>
  <c r="M2942" i="4"/>
  <c r="L2942" i="4"/>
  <c r="M2941" i="4"/>
  <c r="L2941" i="4"/>
  <c r="M2940" i="4"/>
  <c r="L2940" i="4"/>
  <c r="M2939" i="4"/>
  <c r="L2939" i="4"/>
  <c r="M2938" i="4"/>
  <c r="L2938" i="4"/>
  <c r="M2937" i="4"/>
  <c r="L2937" i="4"/>
  <c r="M2936" i="4"/>
  <c r="L2936" i="4"/>
  <c r="M2935" i="4"/>
  <c r="L2935" i="4"/>
  <c r="M2934" i="4"/>
  <c r="L2934" i="4"/>
  <c r="M2933" i="4"/>
  <c r="L2933" i="4"/>
  <c r="M2932" i="4"/>
  <c r="L2932" i="4"/>
  <c r="M2931" i="4"/>
  <c r="L2931" i="4"/>
  <c r="M2930" i="4"/>
  <c r="L2930" i="4"/>
  <c r="M2929" i="4"/>
  <c r="L2929" i="4"/>
  <c r="M2928" i="4"/>
  <c r="L2928" i="4"/>
  <c r="M2927" i="4"/>
  <c r="L2927" i="4"/>
  <c r="M2926" i="4"/>
  <c r="L2926" i="4"/>
  <c r="M2925" i="4"/>
  <c r="L2925" i="4"/>
  <c r="M2924" i="4"/>
  <c r="L2924" i="4"/>
  <c r="M2923" i="4"/>
  <c r="L2923" i="4"/>
  <c r="M2922" i="4"/>
  <c r="L2922" i="4"/>
  <c r="M2921" i="4"/>
  <c r="L2921" i="4"/>
  <c r="M2920" i="4"/>
  <c r="L2920" i="4"/>
  <c r="M2919" i="4"/>
  <c r="L2919" i="4"/>
  <c r="M2918" i="4"/>
  <c r="L2918" i="4"/>
  <c r="M2917" i="4"/>
  <c r="L2917" i="4"/>
  <c r="M2916" i="4"/>
  <c r="L2916" i="4"/>
  <c r="M2915" i="4"/>
  <c r="L2915" i="4"/>
  <c r="M2914" i="4"/>
  <c r="L2914" i="4"/>
  <c r="M2913" i="4"/>
  <c r="L2913" i="4"/>
  <c r="M2912" i="4"/>
  <c r="L2912" i="4"/>
  <c r="M2911" i="4"/>
  <c r="L2911" i="4"/>
  <c r="M2910" i="4"/>
  <c r="L2910" i="4"/>
  <c r="M2909" i="4"/>
  <c r="L2909" i="4"/>
  <c r="M2908" i="4"/>
  <c r="L2908" i="4"/>
  <c r="M2907" i="4"/>
  <c r="L2907" i="4"/>
  <c r="M2906" i="4"/>
  <c r="L2906" i="4"/>
  <c r="M2905" i="4"/>
  <c r="L2905" i="4"/>
  <c r="M2904" i="4"/>
  <c r="L2904" i="4"/>
  <c r="M2903" i="4"/>
  <c r="L2903" i="4"/>
  <c r="M2902" i="4"/>
  <c r="L2902" i="4"/>
  <c r="M2901" i="4"/>
  <c r="L2901" i="4"/>
  <c r="M2900" i="4"/>
  <c r="L2900" i="4"/>
  <c r="M2899" i="4"/>
  <c r="L2899" i="4"/>
  <c r="M2898" i="4"/>
  <c r="L2898" i="4"/>
  <c r="M2897" i="4"/>
  <c r="L2897" i="4"/>
  <c r="M2896" i="4"/>
  <c r="L2896" i="4"/>
  <c r="M2895" i="4"/>
  <c r="L2895" i="4"/>
  <c r="M2894" i="4"/>
  <c r="L2894" i="4"/>
  <c r="M2893" i="4"/>
  <c r="L2893" i="4"/>
  <c r="M2892" i="4"/>
  <c r="L2892" i="4"/>
  <c r="M2891" i="4"/>
  <c r="L2891" i="4"/>
  <c r="M2890" i="4"/>
  <c r="L2890" i="4"/>
  <c r="M2889" i="4"/>
  <c r="L2889" i="4"/>
  <c r="M2888" i="4"/>
  <c r="L2888" i="4"/>
  <c r="M2887" i="4"/>
  <c r="L2887" i="4"/>
  <c r="M2886" i="4"/>
  <c r="L2886" i="4"/>
  <c r="M2885" i="4"/>
  <c r="L2885" i="4"/>
  <c r="M2884" i="4"/>
  <c r="L2884" i="4"/>
  <c r="M2883" i="4"/>
  <c r="L2883" i="4"/>
  <c r="M2882" i="4"/>
  <c r="L2882" i="4"/>
  <c r="M2881" i="4"/>
  <c r="L2881" i="4"/>
  <c r="M2880" i="4"/>
  <c r="L2880" i="4"/>
  <c r="M2879" i="4"/>
  <c r="L2879" i="4"/>
  <c r="M2878" i="4"/>
  <c r="L2878" i="4"/>
  <c r="M2877" i="4"/>
  <c r="L2877" i="4"/>
  <c r="M2876" i="4"/>
  <c r="L2876" i="4"/>
  <c r="M2875" i="4"/>
  <c r="L2875" i="4"/>
  <c r="M2874" i="4"/>
  <c r="L2874" i="4"/>
  <c r="M2873" i="4"/>
  <c r="L2873" i="4"/>
  <c r="M2872" i="4"/>
  <c r="L2872" i="4"/>
  <c r="M2871" i="4"/>
  <c r="L2871" i="4"/>
  <c r="M2870" i="4"/>
  <c r="L2870" i="4"/>
  <c r="M2869" i="4"/>
  <c r="L2869" i="4"/>
  <c r="M2868" i="4"/>
  <c r="L2868" i="4"/>
  <c r="M2867" i="4"/>
  <c r="L2867" i="4"/>
  <c r="M2866" i="4"/>
  <c r="L2866" i="4"/>
  <c r="M2865" i="4"/>
  <c r="L2865" i="4"/>
  <c r="M2864" i="4"/>
  <c r="L2864" i="4"/>
  <c r="M2863" i="4"/>
  <c r="L2863" i="4"/>
  <c r="M2862" i="4"/>
  <c r="L2862" i="4"/>
  <c r="M2861" i="4"/>
  <c r="L2861" i="4"/>
  <c r="M2860" i="4"/>
  <c r="L2860" i="4"/>
  <c r="M2859" i="4"/>
  <c r="L2859" i="4"/>
  <c r="M2858" i="4"/>
  <c r="L2858" i="4"/>
  <c r="M2857" i="4"/>
  <c r="L2857" i="4"/>
  <c r="M2856" i="4"/>
  <c r="L2856" i="4"/>
  <c r="M2855" i="4"/>
  <c r="L2855" i="4"/>
  <c r="M2854" i="4"/>
  <c r="L2854" i="4"/>
  <c r="M2853" i="4"/>
  <c r="L2853" i="4"/>
  <c r="M2852" i="4"/>
  <c r="L2852" i="4"/>
  <c r="M2851" i="4"/>
  <c r="L2851" i="4"/>
  <c r="M2850" i="4"/>
  <c r="L2850" i="4"/>
  <c r="M2849" i="4"/>
  <c r="L2849" i="4"/>
  <c r="M2848" i="4"/>
  <c r="L2848" i="4"/>
  <c r="M2847" i="4"/>
  <c r="L2847" i="4"/>
  <c r="M2846" i="4"/>
  <c r="L2846" i="4"/>
  <c r="M2845" i="4"/>
  <c r="L2845" i="4"/>
  <c r="M2844" i="4"/>
  <c r="L2844" i="4"/>
  <c r="M2843" i="4"/>
  <c r="L2843" i="4"/>
  <c r="M2842" i="4"/>
  <c r="L2842" i="4"/>
  <c r="M2841" i="4"/>
  <c r="L2841" i="4"/>
  <c r="M2840" i="4"/>
  <c r="L2840" i="4"/>
  <c r="M2839" i="4"/>
  <c r="L2839" i="4"/>
  <c r="M2838" i="4"/>
  <c r="L2838" i="4"/>
  <c r="M2837" i="4"/>
  <c r="L2837" i="4"/>
  <c r="M2836" i="4"/>
  <c r="L2836" i="4"/>
  <c r="M2835" i="4"/>
  <c r="L2835" i="4"/>
  <c r="M2834" i="4"/>
  <c r="L2834" i="4"/>
  <c r="M2833" i="4"/>
  <c r="L2833" i="4"/>
  <c r="M2832" i="4"/>
  <c r="L2832" i="4"/>
  <c r="M2831" i="4"/>
  <c r="L2831" i="4"/>
  <c r="M2830" i="4"/>
  <c r="L2830" i="4"/>
  <c r="M2829" i="4"/>
  <c r="L2829" i="4"/>
  <c r="M2828" i="4"/>
  <c r="L2828" i="4"/>
  <c r="M2827" i="4"/>
  <c r="L2827" i="4"/>
  <c r="M2826" i="4"/>
  <c r="L2826" i="4"/>
  <c r="M2825" i="4"/>
  <c r="L2825" i="4"/>
  <c r="M2824" i="4"/>
  <c r="L2824" i="4"/>
  <c r="M2823" i="4"/>
  <c r="L2823" i="4"/>
  <c r="M2822" i="4"/>
  <c r="L2822" i="4"/>
  <c r="M2821" i="4"/>
  <c r="L2821" i="4"/>
  <c r="M2820" i="4"/>
  <c r="L2820" i="4"/>
  <c r="M2819" i="4"/>
  <c r="L2819" i="4"/>
  <c r="M2818" i="4"/>
  <c r="L2818" i="4"/>
  <c r="M2817" i="4"/>
  <c r="L2817" i="4"/>
  <c r="M2816" i="4"/>
  <c r="L2816" i="4"/>
  <c r="M2815" i="4"/>
  <c r="L2815" i="4"/>
  <c r="M2814" i="4"/>
  <c r="L2814" i="4"/>
  <c r="M2813" i="4"/>
  <c r="L2813" i="4"/>
  <c r="M2812" i="4"/>
  <c r="L2812" i="4"/>
  <c r="M2811" i="4"/>
  <c r="L2811" i="4"/>
  <c r="M2810" i="4"/>
  <c r="L2810" i="4"/>
  <c r="M2809" i="4"/>
  <c r="L2809" i="4"/>
  <c r="M2808" i="4"/>
  <c r="L2808" i="4"/>
  <c r="M2807" i="4"/>
  <c r="L2807" i="4"/>
  <c r="M2806" i="4"/>
  <c r="L2806" i="4"/>
  <c r="M2805" i="4"/>
  <c r="L2805" i="4"/>
  <c r="M2804" i="4"/>
  <c r="L2804" i="4"/>
  <c r="M2803" i="4"/>
  <c r="L2803" i="4"/>
  <c r="M2802" i="4"/>
  <c r="L2802" i="4"/>
  <c r="M2801" i="4"/>
  <c r="L2801" i="4"/>
  <c r="M2800" i="4"/>
  <c r="L2800" i="4"/>
  <c r="M2799" i="4"/>
  <c r="L2799" i="4"/>
  <c r="M2798" i="4"/>
  <c r="L2798" i="4"/>
  <c r="M2797" i="4"/>
  <c r="L2797" i="4"/>
  <c r="M2796" i="4"/>
  <c r="L2796" i="4"/>
  <c r="M2795" i="4"/>
  <c r="L2795" i="4"/>
  <c r="M2794" i="4"/>
  <c r="L2794" i="4"/>
  <c r="M2793" i="4"/>
  <c r="L2793" i="4"/>
  <c r="M2792" i="4"/>
  <c r="L2792" i="4"/>
  <c r="M2791" i="4"/>
  <c r="L2791" i="4"/>
  <c r="M2790" i="4"/>
  <c r="L2790" i="4"/>
  <c r="M2789" i="4"/>
  <c r="L2789" i="4"/>
  <c r="M2788" i="4"/>
  <c r="L2788" i="4"/>
  <c r="M2787" i="4"/>
  <c r="L2787" i="4"/>
  <c r="M2786" i="4"/>
  <c r="L2786" i="4"/>
  <c r="M2785" i="4"/>
  <c r="L2785" i="4"/>
  <c r="M2784" i="4"/>
  <c r="L2784" i="4"/>
  <c r="M2783" i="4"/>
  <c r="L2783" i="4"/>
  <c r="M2782" i="4"/>
  <c r="L2782" i="4"/>
  <c r="M2781" i="4"/>
  <c r="L2781" i="4"/>
  <c r="M2780" i="4"/>
  <c r="L2780" i="4"/>
  <c r="M2779" i="4"/>
  <c r="L2779" i="4"/>
  <c r="M2778" i="4"/>
  <c r="L2778" i="4"/>
  <c r="M2777" i="4"/>
  <c r="L2777" i="4"/>
  <c r="M2776" i="4"/>
  <c r="L2776" i="4"/>
  <c r="M2775" i="4"/>
  <c r="L2775" i="4"/>
  <c r="M2774" i="4"/>
  <c r="L2774" i="4"/>
  <c r="M2773" i="4"/>
  <c r="L2773" i="4"/>
  <c r="M2772" i="4"/>
  <c r="L2772" i="4"/>
  <c r="M2771" i="4"/>
  <c r="L2771" i="4"/>
  <c r="M2770" i="4"/>
  <c r="L2770" i="4"/>
  <c r="M2769" i="4"/>
  <c r="L2769" i="4"/>
  <c r="M2768" i="4"/>
  <c r="L2768" i="4"/>
  <c r="M2767" i="4"/>
  <c r="L2767" i="4"/>
  <c r="M2766" i="4"/>
  <c r="L2766" i="4"/>
  <c r="M2765" i="4"/>
  <c r="L2765" i="4"/>
  <c r="M2764" i="4"/>
  <c r="L2764" i="4"/>
  <c r="M2763" i="4"/>
  <c r="L2763" i="4"/>
  <c r="M2762" i="4"/>
  <c r="L2762" i="4"/>
  <c r="M2761" i="4"/>
  <c r="L2761" i="4"/>
  <c r="M2760" i="4"/>
  <c r="L2760" i="4"/>
  <c r="M2759" i="4"/>
  <c r="L2759" i="4"/>
  <c r="M2758" i="4"/>
  <c r="L2758" i="4"/>
  <c r="M2757" i="4"/>
  <c r="L2757" i="4"/>
  <c r="M2756" i="4"/>
  <c r="L2756" i="4"/>
  <c r="M2755" i="4"/>
  <c r="L2755" i="4"/>
  <c r="M2754" i="4"/>
  <c r="L2754" i="4"/>
  <c r="M2753" i="4"/>
  <c r="L2753" i="4"/>
  <c r="M2752" i="4"/>
  <c r="L2752" i="4"/>
  <c r="M2751" i="4"/>
  <c r="L2751" i="4"/>
  <c r="M2750" i="4"/>
  <c r="L2750" i="4"/>
  <c r="M2749" i="4"/>
  <c r="L2749" i="4"/>
  <c r="M2748" i="4"/>
  <c r="L2748" i="4"/>
  <c r="M2747" i="4"/>
  <c r="L2747" i="4"/>
  <c r="M2746" i="4"/>
  <c r="L2746" i="4"/>
  <c r="M2745" i="4"/>
  <c r="L2745" i="4"/>
  <c r="M2744" i="4"/>
  <c r="L2744" i="4"/>
  <c r="M2743" i="4"/>
  <c r="L2743" i="4"/>
  <c r="M2742" i="4"/>
  <c r="L2742" i="4"/>
  <c r="M2741" i="4"/>
  <c r="L2741" i="4"/>
  <c r="M2740" i="4"/>
  <c r="L2740" i="4"/>
  <c r="M2739" i="4"/>
  <c r="L2739" i="4"/>
  <c r="M2738" i="4"/>
  <c r="L2738" i="4"/>
  <c r="M2737" i="4"/>
  <c r="L2737" i="4"/>
  <c r="M2736" i="4"/>
  <c r="L2736" i="4"/>
  <c r="M2735" i="4"/>
  <c r="L2735" i="4"/>
  <c r="M2734" i="4"/>
  <c r="L2734" i="4"/>
  <c r="M2733" i="4"/>
  <c r="L2733" i="4"/>
  <c r="M2732" i="4"/>
  <c r="L2732" i="4"/>
  <c r="M2731" i="4"/>
  <c r="L2731" i="4"/>
  <c r="M2730" i="4"/>
  <c r="L2730" i="4"/>
  <c r="M2729" i="4"/>
  <c r="L2729" i="4"/>
  <c r="M2728" i="4"/>
  <c r="L2728" i="4"/>
  <c r="M2727" i="4"/>
  <c r="L2727" i="4"/>
  <c r="M2726" i="4"/>
  <c r="L2726" i="4"/>
  <c r="M2725" i="4"/>
  <c r="L2725" i="4"/>
  <c r="M2724" i="4"/>
  <c r="L2724" i="4"/>
  <c r="M2723" i="4"/>
  <c r="L2723" i="4"/>
  <c r="M2722" i="4"/>
  <c r="L2722" i="4"/>
  <c r="M2721" i="4"/>
  <c r="L2721" i="4"/>
  <c r="M2720" i="4"/>
  <c r="L2720" i="4"/>
  <c r="M2719" i="4"/>
  <c r="L2719" i="4"/>
  <c r="M2718" i="4"/>
  <c r="L2718" i="4"/>
  <c r="M2717" i="4"/>
  <c r="L2717" i="4"/>
  <c r="M2716" i="4"/>
  <c r="L2716" i="4"/>
  <c r="M2715" i="4"/>
  <c r="L2715" i="4"/>
  <c r="M2714" i="4"/>
  <c r="L2714" i="4"/>
  <c r="M2713" i="4"/>
  <c r="L2713" i="4"/>
  <c r="M2712" i="4"/>
  <c r="L2712" i="4"/>
  <c r="M2711" i="4"/>
  <c r="L2711" i="4"/>
  <c r="M2710" i="4"/>
  <c r="L2710" i="4"/>
  <c r="M2709" i="4"/>
  <c r="L2709" i="4"/>
  <c r="M2708" i="4"/>
  <c r="L2708" i="4"/>
  <c r="M2707" i="4"/>
  <c r="L2707" i="4"/>
  <c r="M2706" i="4"/>
  <c r="L2706" i="4"/>
  <c r="M2705" i="4"/>
  <c r="L2705" i="4"/>
  <c r="M2704" i="4"/>
  <c r="L2704" i="4"/>
  <c r="M2703" i="4"/>
  <c r="L2703" i="4"/>
  <c r="M2702" i="4"/>
  <c r="L2702" i="4"/>
  <c r="M2701" i="4"/>
  <c r="L2701" i="4"/>
  <c r="M2700" i="4"/>
  <c r="L2700" i="4"/>
  <c r="M2699" i="4"/>
  <c r="L2699" i="4"/>
  <c r="M2698" i="4"/>
  <c r="L2698" i="4"/>
  <c r="M2697" i="4"/>
  <c r="L2697" i="4"/>
  <c r="M2696" i="4"/>
  <c r="L2696" i="4"/>
  <c r="M2695" i="4"/>
  <c r="L2695" i="4"/>
  <c r="M2694" i="4"/>
  <c r="L2694" i="4"/>
  <c r="M2693" i="4"/>
  <c r="L2693" i="4"/>
  <c r="M2692" i="4"/>
  <c r="L2692" i="4"/>
  <c r="M2691" i="4"/>
  <c r="L2691" i="4"/>
  <c r="M2690" i="4"/>
  <c r="L2690" i="4"/>
  <c r="M2689" i="4"/>
  <c r="L2689" i="4"/>
  <c r="M2688" i="4"/>
  <c r="L2688" i="4"/>
  <c r="M2687" i="4"/>
  <c r="L2687" i="4"/>
  <c r="M2686" i="4"/>
  <c r="L2686" i="4"/>
  <c r="M2685" i="4"/>
  <c r="L2685" i="4"/>
  <c r="M2684" i="4"/>
  <c r="L2684" i="4"/>
  <c r="M2683" i="4"/>
  <c r="L2683" i="4"/>
  <c r="M2682" i="4"/>
  <c r="L2682" i="4"/>
  <c r="M2681" i="4"/>
  <c r="L2681" i="4"/>
  <c r="M2680" i="4"/>
  <c r="L2680" i="4"/>
  <c r="M2679" i="4"/>
  <c r="L2679" i="4"/>
  <c r="M2678" i="4"/>
  <c r="L2678" i="4"/>
  <c r="M2677" i="4"/>
  <c r="L2677" i="4"/>
  <c r="M2676" i="4"/>
  <c r="L2676" i="4"/>
  <c r="M2675" i="4"/>
  <c r="L2675" i="4"/>
  <c r="M2674" i="4"/>
  <c r="L2674" i="4"/>
  <c r="M2673" i="4"/>
  <c r="L2673" i="4"/>
  <c r="M2672" i="4"/>
  <c r="L2672" i="4"/>
  <c r="M2671" i="4"/>
  <c r="L2671" i="4"/>
  <c r="M2670" i="4"/>
  <c r="L2670" i="4"/>
  <c r="M2669" i="4"/>
  <c r="L2669" i="4"/>
  <c r="M2668" i="4"/>
  <c r="L2668" i="4"/>
  <c r="M2667" i="4"/>
  <c r="L2667" i="4"/>
  <c r="M2666" i="4"/>
  <c r="L2666" i="4"/>
  <c r="M2665" i="4"/>
  <c r="L2665" i="4"/>
  <c r="M2664" i="4"/>
  <c r="L2664" i="4"/>
  <c r="M2663" i="4"/>
  <c r="L2663" i="4"/>
  <c r="M2662" i="4"/>
  <c r="L2662" i="4"/>
  <c r="M2661" i="4"/>
  <c r="L2661" i="4"/>
  <c r="M2660" i="4"/>
  <c r="L2660" i="4"/>
  <c r="M2659" i="4"/>
  <c r="L2659" i="4"/>
  <c r="M2658" i="4"/>
  <c r="L2658" i="4"/>
  <c r="M2657" i="4"/>
  <c r="L2657" i="4"/>
  <c r="M2656" i="4"/>
  <c r="L2656" i="4"/>
  <c r="M2655" i="4"/>
  <c r="L2655" i="4"/>
  <c r="M2654" i="4"/>
  <c r="L2654" i="4"/>
  <c r="M2653" i="4"/>
  <c r="L2653" i="4"/>
  <c r="M2652" i="4"/>
  <c r="L2652" i="4"/>
  <c r="M2651" i="4"/>
  <c r="L2651" i="4"/>
  <c r="M2650" i="4"/>
  <c r="L2650" i="4"/>
  <c r="M2649" i="4"/>
  <c r="L2649" i="4"/>
  <c r="M2648" i="4"/>
  <c r="L2648" i="4"/>
  <c r="M2647" i="4"/>
  <c r="L2647" i="4"/>
  <c r="M2646" i="4"/>
  <c r="L2646" i="4"/>
  <c r="M2645" i="4"/>
  <c r="L2645" i="4"/>
  <c r="M2644" i="4"/>
  <c r="L2644" i="4"/>
  <c r="M2643" i="4"/>
  <c r="L2643" i="4"/>
  <c r="M2642" i="4"/>
  <c r="L2642" i="4"/>
  <c r="M2641" i="4"/>
  <c r="L2641" i="4"/>
  <c r="M2640" i="4"/>
  <c r="L2640" i="4"/>
  <c r="M2639" i="4"/>
  <c r="L2639" i="4"/>
  <c r="M2638" i="4"/>
  <c r="L2638" i="4"/>
  <c r="M2637" i="4"/>
  <c r="L2637" i="4"/>
  <c r="M2636" i="4"/>
  <c r="L2636" i="4"/>
  <c r="M2635" i="4"/>
  <c r="L2635" i="4"/>
  <c r="M2634" i="4"/>
  <c r="L2634" i="4"/>
  <c r="M2633" i="4"/>
  <c r="L2633" i="4"/>
  <c r="M2632" i="4"/>
  <c r="L2632" i="4"/>
  <c r="M2631" i="4"/>
  <c r="L2631" i="4"/>
  <c r="M2630" i="4"/>
  <c r="L2630" i="4"/>
  <c r="M2629" i="4"/>
  <c r="L2629" i="4"/>
  <c r="M2628" i="4"/>
  <c r="L2628" i="4"/>
  <c r="M2627" i="4"/>
  <c r="L2627" i="4"/>
  <c r="M2626" i="4"/>
  <c r="L2626" i="4"/>
  <c r="M2625" i="4"/>
  <c r="L2625" i="4"/>
  <c r="M2624" i="4"/>
  <c r="L2624" i="4"/>
  <c r="M2623" i="4"/>
  <c r="L2623" i="4"/>
  <c r="M2622" i="4"/>
  <c r="L2622" i="4"/>
  <c r="M2621" i="4"/>
  <c r="L2621" i="4"/>
  <c r="M2620" i="4"/>
  <c r="L2620" i="4"/>
  <c r="M2619" i="4"/>
  <c r="L2619" i="4"/>
  <c r="M2618" i="4"/>
  <c r="L2618" i="4"/>
  <c r="M2617" i="4"/>
  <c r="L2617" i="4"/>
  <c r="M2616" i="4"/>
  <c r="L2616" i="4"/>
  <c r="M2615" i="4"/>
  <c r="L2615" i="4"/>
  <c r="M2614" i="4"/>
  <c r="L2614" i="4"/>
  <c r="M2613" i="4"/>
  <c r="L2613" i="4"/>
  <c r="M2612" i="4"/>
  <c r="L2612" i="4"/>
  <c r="M2611" i="4"/>
  <c r="L2611" i="4"/>
  <c r="M2610" i="4"/>
  <c r="L2610" i="4"/>
  <c r="M2609" i="4"/>
  <c r="L2609" i="4"/>
  <c r="M2608" i="4"/>
  <c r="L2608" i="4"/>
  <c r="M2607" i="4"/>
  <c r="L2607" i="4"/>
  <c r="M2606" i="4"/>
  <c r="L2606" i="4"/>
  <c r="M2605" i="4"/>
  <c r="L2605" i="4"/>
  <c r="M2604" i="4"/>
  <c r="L2604" i="4"/>
  <c r="M2603" i="4"/>
  <c r="L2603" i="4"/>
  <c r="M2602" i="4"/>
  <c r="L2602" i="4"/>
  <c r="M2601" i="4"/>
  <c r="L2601" i="4"/>
  <c r="M2600" i="4"/>
  <c r="L2600" i="4"/>
  <c r="M2599" i="4"/>
  <c r="L2599" i="4"/>
  <c r="M2598" i="4"/>
  <c r="L2598" i="4"/>
  <c r="M2597" i="4"/>
  <c r="L2597" i="4"/>
  <c r="M2596" i="4"/>
  <c r="L2596" i="4"/>
  <c r="M2595" i="4"/>
  <c r="L2595" i="4"/>
  <c r="M2594" i="4"/>
  <c r="L2594" i="4"/>
  <c r="M2593" i="4"/>
  <c r="L2593" i="4"/>
  <c r="M2592" i="4"/>
  <c r="L2592" i="4"/>
  <c r="M2591" i="4"/>
  <c r="L2591" i="4"/>
  <c r="M2590" i="4"/>
  <c r="L2590" i="4"/>
  <c r="M2589" i="4"/>
  <c r="L2589" i="4"/>
  <c r="M2588" i="4"/>
  <c r="L2588" i="4"/>
  <c r="M2587" i="4"/>
  <c r="L2587" i="4"/>
  <c r="M2586" i="4"/>
  <c r="L2586" i="4"/>
  <c r="M2585" i="4"/>
  <c r="L2585" i="4"/>
  <c r="M2584" i="4"/>
  <c r="L2584" i="4"/>
  <c r="M2583" i="4"/>
  <c r="L2583" i="4"/>
  <c r="M2582" i="4"/>
  <c r="L2582" i="4"/>
  <c r="M2581" i="4"/>
  <c r="L2581" i="4"/>
  <c r="M2580" i="4"/>
  <c r="L2580" i="4"/>
  <c r="M2579" i="4"/>
  <c r="L2579" i="4"/>
  <c r="M2578" i="4"/>
  <c r="L2578" i="4"/>
  <c r="M2577" i="4"/>
  <c r="L2577" i="4"/>
  <c r="M2576" i="4"/>
  <c r="L2576" i="4"/>
  <c r="M2575" i="4"/>
  <c r="L2575" i="4"/>
  <c r="M2574" i="4"/>
  <c r="L2574" i="4"/>
  <c r="M2573" i="4"/>
  <c r="L2573" i="4"/>
  <c r="M2572" i="4"/>
  <c r="L2572" i="4"/>
  <c r="M2571" i="4"/>
  <c r="L2571" i="4"/>
  <c r="M2570" i="4"/>
  <c r="L2570" i="4"/>
  <c r="M2569" i="4"/>
  <c r="L2569" i="4"/>
  <c r="M2568" i="4"/>
  <c r="L2568" i="4"/>
  <c r="M2567" i="4"/>
  <c r="L2567" i="4"/>
  <c r="M2566" i="4"/>
  <c r="L2566" i="4"/>
  <c r="M2565" i="4"/>
  <c r="L2565" i="4"/>
  <c r="M2564" i="4"/>
  <c r="L2564" i="4"/>
  <c r="M2563" i="4"/>
  <c r="L2563" i="4"/>
  <c r="M2562" i="4"/>
  <c r="L2562" i="4"/>
  <c r="M2561" i="4"/>
  <c r="L2561" i="4"/>
  <c r="M2560" i="4"/>
  <c r="L2560" i="4"/>
  <c r="M2559" i="4"/>
  <c r="L2559" i="4"/>
  <c r="M2558" i="4"/>
  <c r="L2558" i="4"/>
  <c r="M2557" i="4"/>
  <c r="L2557" i="4"/>
  <c r="M2556" i="4"/>
  <c r="L2556" i="4"/>
  <c r="M2555" i="4"/>
  <c r="L2555" i="4"/>
  <c r="M2554" i="4"/>
  <c r="L2554" i="4"/>
  <c r="M2553" i="4"/>
  <c r="L2553" i="4"/>
  <c r="M2552" i="4"/>
  <c r="L2552" i="4"/>
  <c r="M2551" i="4"/>
  <c r="L2551" i="4"/>
  <c r="M2550" i="4"/>
  <c r="L2550" i="4"/>
  <c r="M2549" i="4"/>
  <c r="L2549" i="4"/>
  <c r="M2548" i="4"/>
  <c r="L2548" i="4"/>
  <c r="M2547" i="4"/>
  <c r="L2547" i="4"/>
  <c r="M2546" i="4"/>
  <c r="L2546" i="4"/>
  <c r="M2545" i="4"/>
  <c r="L2545" i="4"/>
  <c r="M2544" i="4"/>
  <c r="L2544" i="4"/>
  <c r="M2543" i="4"/>
  <c r="L2543" i="4"/>
  <c r="M2542" i="4"/>
  <c r="L2542" i="4"/>
  <c r="M2541" i="4"/>
  <c r="L2541" i="4"/>
  <c r="M2540" i="4"/>
  <c r="L2540" i="4"/>
  <c r="M2539" i="4"/>
  <c r="L2539" i="4"/>
  <c r="M2538" i="4"/>
  <c r="L2538" i="4"/>
  <c r="M2537" i="4"/>
  <c r="L2537" i="4"/>
  <c r="M2536" i="4"/>
  <c r="L2536" i="4"/>
  <c r="M2535" i="4"/>
  <c r="L2535" i="4"/>
  <c r="M2534" i="4"/>
  <c r="L2534" i="4"/>
  <c r="M2533" i="4"/>
  <c r="L2533" i="4"/>
  <c r="M2532" i="4"/>
  <c r="L2532" i="4"/>
  <c r="M2531" i="4"/>
  <c r="L2531" i="4"/>
  <c r="M2530" i="4"/>
  <c r="L2530" i="4"/>
  <c r="M2529" i="4"/>
  <c r="L2529" i="4"/>
  <c r="M2528" i="4"/>
  <c r="L2528" i="4"/>
  <c r="M2527" i="4"/>
  <c r="L2527" i="4"/>
  <c r="M2526" i="4"/>
  <c r="L2526" i="4"/>
  <c r="M2525" i="4"/>
  <c r="L2525" i="4"/>
  <c r="M2524" i="4"/>
  <c r="L2524" i="4"/>
  <c r="M2523" i="4"/>
  <c r="L2523" i="4"/>
  <c r="M2522" i="4"/>
  <c r="L2522" i="4"/>
  <c r="M2521" i="4"/>
  <c r="L2521" i="4"/>
  <c r="M2520" i="4"/>
  <c r="L2520" i="4"/>
  <c r="M2519" i="4"/>
  <c r="L2519" i="4"/>
  <c r="M2518" i="4"/>
  <c r="L2518" i="4"/>
  <c r="M2517" i="4"/>
  <c r="L2517" i="4"/>
  <c r="M2516" i="4"/>
  <c r="L2516" i="4"/>
  <c r="M2515" i="4"/>
  <c r="L2515" i="4"/>
  <c r="M2514" i="4"/>
  <c r="L2514" i="4"/>
  <c r="M2513" i="4"/>
  <c r="L2513" i="4"/>
  <c r="M2512" i="4"/>
  <c r="L2512" i="4"/>
  <c r="M2511" i="4"/>
  <c r="L2511" i="4"/>
  <c r="M2510" i="4"/>
  <c r="L2510" i="4"/>
  <c r="M2509" i="4"/>
  <c r="L2509" i="4"/>
  <c r="M2508" i="4"/>
  <c r="L2508" i="4"/>
  <c r="M2507" i="4"/>
  <c r="L2507" i="4"/>
  <c r="M2506" i="4"/>
  <c r="L2506" i="4"/>
  <c r="M2505" i="4"/>
  <c r="L2505" i="4"/>
  <c r="M2504" i="4"/>
  <c r="L2504" i="4"/>
  <c r="M2503" i="4"/>
  <c r="L2503" i="4"/>
  <c r="M2502" i="4"/>
  <c r="L2502" i="4"/>
  <c r="M2501" i="4"/>
  <c r="L2501" i="4"/>
  <c r="M2500" i="4"/>
  <c r="L2500" i="4"/>
  <c r="M2499" i="4"/>
  <c r="L2499" i="4"/>
  <c r="M2498" i="4"/>
  <c r="L2498" i="4"/>
  <c r="M2497" i="4"/>
  <c r="L2497" i="4"/>
  <c r="M2496" i="4"/>
  <c r="L2496" i="4"/>
  <c r="M2495" i="4"/>
  <c r="L2495" i="4"/>
  <c r="M2494" i="4"/>
  <c r="L2494" i="4"/>
  <c r="M2493" i="4"/>
  <c r="L2493" i="4"/>
  <c r="M2492" i="4"/>
  <c r="L2492" i="4"/>
  <c r="M2491" i="4"/>
  <c r="L2491" i="4"/>
  <c r="M2490" i="4"/>
  <c r="L2490" i="4"/>
  <c r="M2489" i="4"/>
  <c r="L2489" i="4"/>
  <c r="M2488" i="4"/>
  <c r="L2488" i="4"/>
  <c r="M2487" i="4"/>
  <c r="L2487" i="4"/>
  <c r="M2486" i="4"/>
  <c r="L2486" i="4"/>
  <c r="M2485" i="4"/>
  <c r="L2485" i="4"/>
  <c r="M2484" i="4"/>
  <c r="L2484" i="4"/>
  <c r="M2483" i="4"/>
  <c r="L2483" i="4"/>
  <c r="M2482" i="4"/>
  <c r="L2482" i="4"/>
  <c r="M2481" i="4"/>
  <c r="L2481" i="4"/>
  <c r="M2480" i="4"/>
  <c r="L2480" i="4"/>
  <c r="M2479" i="4"/>
  <c r="L2479" i="4"/>
  <c r="M2478" i="4"/>
  <c r="L2478" i="4"/>
  <c r="M2477" i="4"/>
  <c r="L2477" i="4"/>
  <c r="M2476" i="4"/>
  <c r="L2476" i="4"/>
  <c r="M2475" i="4"/>
  <c r="L2475" i="4"/>
  <c r="M2474" i="4"/>
  <c r="L2474" i="4"/>
  <c r="M2473" i="4"/>
  <c r="L2473" i="4"/>
  <c r="M2472" i="4"/>
  <c r="L2472" i="4"/>
  <c r="M2471" i="4"/>
  <c r="L2471" i="4"/>
  <c r="M2470" i="4"/>
  <c r="L2470" i="4"/>
  <c r="M2469" i="4"/>
  <c r="L2469" i="4"/>
  <c r="M2468" i="4"/>
  <c r="L2468" i="4"/>
  <c r="M2467" i="4"/>
  <c r="L2467" i="4"/>
  <c r="M2466" i="4"/>
  <c r="L2466" i="4"/>
  <c r="M2465" i="4"/>
  <c r="L2465" i="4"/>
  <c r="M2464" i="4"/>
  <c r="L2464" i="4"/>
  <c r="M2463" i="4"/>
  <c r="L2463" i="4"/>
  <c r="M2462" i="4"/>
  <c r="L2462" i="4"/>
  <c r="M2461" i="4"/>
  <c r="L2461" i="4"/>
  <c r="M2460" i="4"/>
  <c r="L2460" i="4"/>
  <c r="M2459" i="4"/>
  <c r="L2459" i="4"/>
  <c r="M2458" i="4"/>
  <c r="L2458" i="4"/>
  <c r="M2457" i="4"/>
  <c r="L2457" i="4"/>
  <c r="M2456" i="4"/>
  <c r="L2456" i="4"/>
  <c r="M2455" i="4"/>
  <c r="L2455" i="4"/>
  <c r="M2454" i="4"/>
  <c r="L2454" i="4"/>
  <c r="M2453" i="4"/>
  <c r="L2453" i="4"/>
  <c r="M2452" i="4"/>
  <c r="L2452" i="4"/>
  <c r="M2451" i="4"/>
  <c r="L2451" i="4"/>
  <c r="M2450" i="4"/>
  <c r="L2450" i="4"/>
  <c r="M2449" i="4"/>
  <c r="L2449" i="4"/>
  <c r="M2448" i="4"/>
  <c r="L2448" i="4"/>
  <c r="M2447" i="4"/>
  <c r="L2447" i="4"/>
  <c r="M2446" i="4"/>
  <c r="L2446" i="4"/>
  <c r="M2445" i="4"/>
  <c r="L2445" i="4"/>
  <c r="M2444" i="4"/>
  <c r="L2444" i="4"/>
  <c r="M2443" i="4"/>
  <c r="L2443" i="4"/>
  <c r="M2442" i="4"/>
  <c r="L2442" i="4"/>
  <c r="M2441" i="4"/>
  <c r="L2441" i="4"/>
  <c r="M2440" i="4"/>
  <c r="L2440" i="4"/>
  <c r="M2439" i="4"/>
  <c r="L2439" i="4"/>
  <c r="M2438" i="4"/>
  <c r="L2438" i="4"/>
  <c r="M2437" i="4"/>
  <c r="L2437" i="4"/>
  <c r="M2436" i="4"/>
  <c r="L2436" i="4"/>
  <c r="M2435" i="4"/>
  <c r="L2435" i="4"/>
  <c r="M2434" i="4"/>
  <c r="L2434" i="4"/>
  <c r="M2433" i="4"/>
  <c r="L2433" i="4"/>
  <c r="M2432" i="4"/>
  <c r="L2432" i="4"/>
  <c r="M2431" i="4"/>
  <c r="L2431" i="4"/>
  <c r="M2430" i="4"/>
  <c r="L2430" i="4"/>
  <c r="M2429" i="4"/>
  <c r="L2429" i="4"/>
  <c r="M2428" i="4"/>
  <c r="L2428" i="4"/>
  <c r="M2427" i="4"/>
  <c r="L2427" i="4"/>
  <c r="M2426" i="4"/>
  <c r="L2426" i="4"/>
  <c r="M2425" i="4"/>
  <c r="L2425" i="4"/>
  <c r="M2424" i="4"/>
  <c r="L2424" i="4"/>
  <c r="M2423" i="4"/>
  <c r="L2423" i="4"/>
  <c r="M2422" i="4"/>
  <c r="L2422" i="4"/>
  <c r="M2421" i="4"/>
  <c r="L2421" i="4"/>
  <c r="M2420" i="4"/>
  <c r="L2420" i="4"/>
  <c r="M2419" i="4"/>
  <c r="L2419" i="4"/>
  <c r="M2418" i="4"/>
  <c r="L2418" i="4"/>
  <c r="M2417" i="4"/>
  <c r="L2417" i="4"/>
  <c r="M2416" i="4"/>
  <c r="L2416" i="4"/>
  <c r="M2415" i="4"/>
  <c r="L2415" i="4"/>
  <c r="M2414" i="4"/>
  <c r="L2414" i="4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M2400" i="4"/>
  <c r="L2400" i="4"/>
  <c r="M2399" i="4"/>
  <c r="L2399" i="4"/>
  <c r="M2398" i="4"/>
  <c r="L2398" i="4"/>
  <c r="M2397" i="4"/>
  <c r="L2397" i="4"/>
  <c r="M2396" i="4"/>
  <c r="L2396" i="4"/>
  <c r="M2395" i="4"/>
  <c r="L2395" i="4"/>
  <c r="M2394" i="4"/>
  <c r="L2394" i="4"/>
  <c r="M2393" i="4"/>
  <c r="L2393" i="4"/>
  <c r="M2392" i="4"/>
  <c r="L2392" i="4"/>
  <c r="M2391" i="4"/>
  <c r="L2391" i="4"/>
  <c r="M2390" i="4"/>
  <c r="L2390" i="4"/>
  <c r="M2389" i="4"/>
  <c r="L2389" i="4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M2370" i="4"/>
  <c r="L2370" i="4"/>
  <c r="M2369" i="4"/>
  <c r="L2369" i="4"/>
  <c r="M2368" i="4"/>
  <c r="L2368" i="4"/>
  <c r="M2367" i="4"/>
  <c r="L2367" i="4"/>
  <c r="M2366" i="4"/>
  <c r="L2366" i="4"/>
  <c r="M2365" i="4"/>
  <c r="L2365" i="4"/>
  <c r="M2364" i="4"/>
  <c r="L2364" i="4"/>
  <c r="M2363" i="4"/>
  <c r="L2363" i="4"/>
  <c r="M2362" i="4"/>
  <c r="L2362" i="4"/>
  <c r="M2361" i="4"/>
  <c r="L2361" i="4"/>
  <c r="M2360" i="4"/>
  <c r="L2360" i="4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M2352" i="4"/>
  <c r="L2352" i="4"/>
  <c r="M2351" i="4"/>
  <c r="L2351" i="4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M2341" i="4"/>
  <c r="L2341" i="4"/>
  <c r="M2340" i="4"/>
  <c r="L2340" i="4"/>
  <c r="M2339" i="4"/>
  <c r="L2339" i="4"/>
  <c r="M2338" i="4"/>
  <c r="L2338" i="4"/>
  <c r="M2337" i="4"/>
  <c r="L2337" i="4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M2329" i="4"/>
  <c r="L2329" i="4"/>
  <c r="M2328" i="4"/>
  <c r="L2328" i="4"/>
  <c r="M2327" i="4"/>
  <c r="L2327" i="4"/>
  <c r="M2326" i="4"/>
  <c r="L2326" i="4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M2315" i="4"/>
  <c r="L2315" i="4"/>
  <c r="M2314" i="4"/>
  <c r="L2314" i="4"/>
  <c r="M2313" i="4"/>
  <c r="L2313" i="4"/>
  <c r="M2312" i="4"/>
  <c r="L2312" i="4"/>
  <c r="M2311" i="4"/>
  <c r="L2311" i="4"/>
  <c r="M2310" i="4"/>
  <c r="L2310" i="4"/>
  <c r="M2309" i="4"/>
  <c r="L2309" i="4"/>
  <c r="M2308" i="4"/>
  <c r="L2308" i="4"/>
  <c r="M2307" i="4"/>
  <c r="L2307" i="4"/>
  <c r="M2306" i="4"/>
  <c r="L2306" i="4"/>
  <c r="M2305" i="4"/>
  <c r="L2305" i="4"/>
  <c r="M2304" i="4"/>
  <c r="L2304" i="4"/>
  <c r="M2303" i="4"/>
  <c r="L2303" i="4"/>
  <c r="M2302" i="4"/>
  <c r="L2302" i="4"/>
  <c r="M2301" i="4"/>
  <c r="L2301" i="4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M2288" i="4"/>
  <c r="L2288" i="4"/>
  <c r="M2287" i="4"/>
  <c r="L2287" i="4"/>
  <c r="M2286" i="4"/>
  <c r="L2286" i="4"/>
  <c r="M2285" i="4"/>
  <c r="L2285" i="4"/>
  <c r="M2284" i="4"/>
  <c r="L2284" i="4"/>
  <c r="M2283" i="4"/>
  <c r="L2283" i="4"/>
  <c r="M2282" i="4"/>
  <c r="L2282" i="4"/>
  <c r="M2281" i="4"/>
  <c r="L2281" i="4"/>
  <c r="M2280" i="4"/>
  <c r="L2280" i="4"/>
  <c r="M2279" i="4"/>
  <c r="L2279" i="4"/>
  <c r="M2278" i="4"/>
  <c r="L2278" i="4"/>
  <c r="M2277" i="4"/>
  <c r="L2277" i="4"/>
  <c r="M2276" i="4"/>
  <c r="L2276" i="4"/>
  <c r="M2275" i="4"/>
  <c r="L2275" i="4"/>
  <c r="M2274" i="4"/>
  <c r="L2274" i="4"/>
  <c r="M2273" i="4"/>
  <c r="L2273" i="4"/>
  <c r="M2272" i="4"/>
  <c r="L2272" i="4"/>
  <c r="M2271" i="4"/>
  <c r="L2271" i="4"/>
  <c r="M2270" i="4"/>
  <c r="L2270" i="4"/>
  <c r="M2269" i="4"/>
  <c r="L2269" i="4"/>
  <c r="M2268" i="4"/>
  <c r="L2268" i="4"/>
  <c r="M2267" i="4"/>
  <c r="L2267" i="4"/>
  <c r="M2266" i="4"/>
  <c r="L2266" i="4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M2251" i="4"/>
  <c r="L2251" i="4"/>
  <c r="M2250" i="4"/>
  <c r="L2250" i="4"/>
  <c r="M2249" i="4"/>
  <c r="L2249" i="4"/>
  <c r="M2248" i="4"/>
  <c r="L2248" i="4"/>
  <c r="M2247" i="4"/>
  <c r="L2247" i="4"/>
  <c r="M2246" i="4"/>
  <c r="L2246" i="4"/>
  <c r="M2245" i="4"/>
  <c r="L2245" i="4"/>
  <c r="M2244" i="4"/>
  <c r="L2244" i="4"/>
  <c r="M2243" i="4"/>
  <c r="L2243" i="4"/>
  <c r="M2242" i="4"/>
  <c r="L2242" i="4"/>
  <c r="M2241" i="4"/>
  <c r="L2241" i="4"/>
  <c r="M2240" i="4"/>
  <c r="L2240" i="4"/>
  <c r="M2239" i="4"/>
  <c r="L2239" i="4"/>
  <c r="M2238" i="4"/>
  <c r="L2238" i="4"/>
  <c r="M2237" i="4"/>
  <c r="L2237" i="4"/>
  <c r="M2236" i="4"/>
  <c r="L2236" i="4"/>
  <c r="M2235" i="4"/>
  <c r="L2235" i="4"/>
  <c r="M2234" i="4"/>
  <c r="L2234" i="4"/>
  <c r="M2233" i="4"/>
  <c r="L2233" i="4"/>
  <c r="M2232" i="4"/>
  <c r="L2232" i="4"/>
  <c r="M2231" i="4"/>
  <c r="L2231" i="4"/>
  <c r="M2230" i="4"/>
  <c r="L2230" i="4"/>
  <c r="M2229" i="4"/>
  <c r="L2229" i="4"/>
  <c r="M2228" i="4"/>
  <c r="L2228" i="4"/>
  <c r="M2227" i="4"/>
  <c r="L2227" i="4"/>
  <c r="M2226" i="4"/>
  <c r="L2226" i="4"/>
  <c r="M2225" i="4"/>
  <c r="L2225" i="4"/>
  <c r="M2224" i="4"/>
  <c r="L2224" i="4"/>
  <c r="M2223" i="4"/>
  <c r="L2223" i="4"/>
  <c r="M2222" i="4"/>
  <c r="L2222" i="4"/>
  <c r="M2221" i="4"/>
  <c r="L2221" i="4"/>
  <c r="M2220" i="4"/>
  <c r="L2220" i="4"/>
  <c r="M2219" i="4"/>
  <c r="L2219" i="4"/>
  <c r="M2218" i="4"/>
  <c r="L2218" i="4"/>
  <c r="M2217" i="4"/>
  <c r="L2217" i="4"/>
  <c r="M2216" i="4"/>
  <c r="L2216" i="4"/>
  <c r="M2215" i="4"/>
  <c r="L2215" i="4"/>
  <c r="M2214" i="4"/>
  <c r="L2214" i="4"/>
  <c r="M2213" i="4"/>
  <c r="L2213" i="4"/>
  <c r="M2212" i="4"/>
  <c r="L2212" i="4"/>
  <c r="M2211" i="4"/>
  <c r="L2211" i="4"/>
  <c r="M2210" i="4"/>
  <c r="L2210" i="4"/>
  <c r="M2209" i="4"/>
  <c r="L2209" i="4"/>
  <c r="M2208" i="4"/>
  <c r="L2208" i="4"/>
  <c r="M2207" i="4"/>
  <c r="L2207" i="4"/>
  <c r="M2206" i="4"/>
  <c r="L2206" i="4"/>
  <c r="M2205" i="4"/>
  <c r="L2205" i="4"/>
  <c r="M2204" i="4"/>
  <c r="L2204" i="4"/>
  <c r="M2203" i="4"/>
  <c r="L2203" i="4"/>
  <c r="M2202" i="4"/>
  <c r="L2202" i="4"/>
  <c r="M2201" i="4"/>
  <c r="L2201" i="4"/>
  <c r="M2200" i="4"/>
  <c r="L2200" i="4"/>
  <c r="M2199" i="4"/>
  <c r="L2199" i="4"/>
  <c r="M2198" i="4"/>
  <c r="L2198" i="4"/>
  <c r="M2197" i="4"/>
  <c r="L2197" i="4"/>
  <c r="M2196" i="4"/>
  <c r="L2196" i="4"/>
  <c r="M2195" i="4"/>
  <c r="L2195" i="4"/>
  <c r="M2194" i="4"/>
  <c r="L2194" i="4"/>
  <c r="M2193" i="4"/>
  <c r="L2193" i="4"/>
  <c r="M2192" i="4"/>
  <c r="L2192" i="4"/>
  <c r="M2191" i="4"/>
  <c r="L2191" i="4"/>
  <c r="M2190" i="4"/>
  <c r="L2190" i="4"/>
  <c r="M2189" i="4"/>
  <c r="L2189" i="4"/>
  <c r="M2188" i="4"/>
  <c r="L2188" i="4"/>
  <c r="M2187" i="4"/>
  <c r="L2187" i="4"/>
  <c r="M2186" i="4"/>
  <c r="L2186" i="4"/>
  <c r="M2185" i="4"/>
  <c r="L2185" i="4"/>
  <c r="M2184" i="4"/>
  <c r="L2184" i="4"/>
  <c r="M2183" i="4"/>
  <c r="L2183" i="4"/>
  <c r="M2182" i="4"/>
  <c r="L2182" i="4"/>
  <c r="M2181" i="4"/>
  <c r="L2181" i="4"/>
  <c r="M2180" i="4"/>
  <c r="L2180" i="4"/>
  <c r="M2179" i="4"/>
  <c r="L2179" i="4"/>
  <c r="M2178" i="4"/>
  <c r="L2178" i="4"/>
  <c r="M2177" i="4"/>
  <c r="L2177" i="4"/>
  <c r="M2176" i="4"/>
  <c r="L2176" i="4"/>
  <c r="M2175" i="4"/>
  <c r="L2175" i="4"/>
  <c r="M2174" i="4"/>
  <c r="L2174" i="4"/>
  <c r="M2173" i="4"/>
  <c r="L2173" i="4"/>
  <c r="M2172" i="4"/>
  <c r="L2172" i="4"/>
  <c r="M2171" i="4"/>
  <c r="L2171" i="4"/>
  <c r="M2170" i="4"/>
  <c r="L2170" i="4"/>
  <c r="M2169" i="4"/>
  <c r="L2169" i="4"/>
  <c r="M2168" i="4"/>
  <c r="L2168" i="4"/>
  <c r="M2167" i="4"/>
  <c r="L2167" i="4"/>
  <c r="M2166" i="4"/>
  <c r="L2166" i="4"/>
  <c r="M2165" i="4"/>
  <c r="L2165" i="4"/>
  <c r="M2164" i="4"/>
  <c r="L2164" i="4"/>
  <c r="M2163" i="4"/>
  <c r="L2163" i="4"/>
  <c r="M2162" i="4"/>
  <c r="L2162" i="4"/>
  <c r="M2161" i="4"/>
  <c r="L2161" i="4"/>
  <c r="M2160" i="4"/>
  <c r="L2160" i="4"/>
  <c r="M2159" i="4"/>
  <c r="L2159" i="4"/>
  <c r="M2158" i="4"/>
  <c r="L2158" i="4"/>
  <c r="M2157" i="4"/>
  <c r="L2157" i="4"/>
  <c r="M2156" i="4"/>
  <c r="L2156" i="4"/>
  <c r="M2155" i="4"/>
  <c r="L2155" i="4"/>
  <c r="M2154" i="4"/>
  <c r="L2154" i="4"/>
  <c r="M2153" i="4"/>
  <c r="L2153" i="4"/>
  <c r="M2152" i="4"/>
  <c r="L2152" i="4"/>
  <c r="M2151" i="4"/>
  <c r="L2151" i="4"/>
  <c r="M2150" i="4"/>
  <c r="L2150" i="4"/>
  <c r="M2149" i="4"/>
  <c r="L2149" i="4"/>
  <c r="M2148" i="4"/>
  <c r="L2148" i="4"/>
  <c r="M2147" i="4"/>
  <c r="L2147" i="4"/>
  <c r="M2146" i="4"/>
  <c r="L2146" i="4"/>
  <c r="M2145" i="4"/>
  <c r="L2145" i="4"/>
  <c r="M2144" i="4"/>
  <c r="L2144" i="4"/>
  <c r="M2143" i="4"/>
  <c r="L2143" i="4"/>
  <c r="M2142" i="4"/>
  <c r="L2142" i="4"/>
  <c r="M2141" i="4"/>
  <c r="L2141" i="4"/>
  <c r="M2140" i="4"/>
  <c r="L2140" i="4"/>
  <c r="M2139" i="4"/>
  <c r="L2139" i="4"/>
  <c r="M2138" i="4"/>
  <c r="L2138" i="4"/>
  <c r="M2137" i="4"/>
  <c r="L2137" i="4"/>
  <c r="M2136" i="4"/>
  <c r="L2136" i="4"/>
  <c r="M2135" i="4"/>
  <c r="L2135" i="4"/>
  <c r="M2134" i="4"/>
  <c r="L2134" i="4"/>
  <c r="M2133" i="4"/>
  <c r="L2133" i="4"/>
  <c r="M2132" i="4"/>
  <c r="L2132" i="4"/>
  <c r="M2131" i="4"/>
  <c r="L2131" i="4"/>
  <c r="M2130" i="4"/>
  <c r="L2130" i="4"/>
  <c r="M2129" i="4"/>
  <c r="L2129" i="4"/>
  <c r="M2128" i="4"/>
  <c r="L2128" i="4"/>
  <c r="M2127" i="4"/>
  <c r="L2127" i="4"/>
  <c r="M2126" i="4"/>
  <c r="L2126" i="4"/>
  <c r="M2125" i="4"/>
  <c r="L2125" i="4"/>
  <c r="M2124" i="4"/>
  <c r="L2124" i="4"/>
  <c r="M2123" i="4"/>
  <c r="L2123" i="4"/>
  <c r="M2122" i="4"/>
  <c r="L2122" i="4"/>
  <c r="M2121" i="4"/>
  <c r="L2121" i="4"/>
  <c r="M2120" i="4"/>
  <c r="L2120" i="4"/>
  <c r="M2119" i="4"/>
  <c r="L2119" i="4"/>
  <c r="M2118" i="4"/>
  <c r="L2118" i="4"/>
  <c r="M2117" i="4"/>
  <c r="L2117" i="4"/>
  <c r="M2116" i="4"/>
  <c r="L2116" i="4"/>
  <c r="M2115" i="4"/>
  <c r="L2115" i="4"/>
  <c r="M2114" i="4"/>
  <c r="L2114" i="4"/>
  <c r="M2113" i="4"/>
  <c r="L2113" i="4"/>
  <c r="M2112" i="4"/>
  <c r="L2112" i="4"/>
  <c r="M2111" i="4"/>
  <c r="L2111" i="4"/>
  <c r="M2110" i="4"/>
  <c r="L2110" i="4"/>
  <c r="M2109" i="4"/>
  <c r="L2109" i="4"/>
  <c r="M2108" i="4"/>
  <c r="L2108" i="4"/>
  <c r="M2107" i="4"/>
  <c r="L2107" i="4"/>
  <c r="M2106" i="4"/>
  <c r="L2106" i="4"/>
  <c r="M2105" i="4"/>
  <c r="L2105" i="4"/>
  <c r="M2104" i="4"/>
  <c r="L2104" i="4"/>
  <c r="M2103" i="4"/>
  <c r="L2103" i="4"/>
  <c r="M2102" i="4"/>
  <c r="L2102" i="4"/>
  <c r="M2101" i="4"/>
  <c r="L2101" i="4"/>
  <c r="M2100" i="4"/>
  <c r="L2100" i="4"/>
  <c r="M2099" i="4"/>
  <c r="L2099" i="4"/>
  <c r="M2098" i="4"/>
  <c r="L2098" i="4"/>
  <c r="M2097" i="4"/>
  <c r="L2097" i="4"/>
  <c r="M2096" i="4"/>
  <c r="L2096" i="4"/>
  <c r="M2095" i="4"/>
  <c r="L2095" i="4"/>
  <c r="M2094" i="4"/>
  <c r="L2094" i="4"/>
  <c r="M2093" i="4"/>
  <c r="L2093" i="4"/>
  <c r="M2092" i="4"/>
  <c r="L2092" i="4"/>
  <c r="M2091" i="4"/>
  <c r="L2091" i="4"/>
  <c r="M2090" i="4"/>
  <c r="L2090" i="4"/>
  <c r="M2089" i="4"/>
  <c r="L2089" i="4"/>
  <c r="M2088" i="4"/>
  <c r="L2088" i="4"/>
  <c r="M2087" i="4"/>
  <c r="L2087" i="4"/>
  <c r="M2086" i="4"/>
  <c r="L2086" i="4"/>
  <c r="M2085" i="4"/>
  <c r="L2085" i="4"/>
  <c r="M2084" i="4"/>
  <c r="L2084" i="4"/>
  <c r="M2083" i="4"/>
  <c r="L2083" i="4"/>
  <c r="M2082" i="4"/>
  <c r="L2082" i="4"/>
  <c r="M2081" i="4"/>
  <c r="L2081" i="4"/>
  <c r="M2080" i="4"/>
  <c r="L2080" i="4"/>
  <c r="M2079" i="4"/>
  <c r="L2079" i="4"/>
  <c r="M2078" i="4"/>
  <c r="L2078" i="4"/>
  <c r="M2077" i="4"/>
  <c r="L2077" i="4"/>
  <c r="M2076" i="4"/>
  <c r="L2076" i="4"/>
  <c r="M2075" i="4"/>
  <c r="L2075" i="4"/>
  <c r="M2074" i="4"/>
  <c r="L2074" i="4"/>
  <c r="M2073" i="4"/>
  <c r="L2073" i="4"/>
  <c r="M2072" i="4"/>
  <c r="L2072" i="4"/>
  <c r="M2071" i="4"/>
  <c r="L2071" i="4"/>
  <c r="M2070" i="4"/>
  <c r="L2070" i="4"/>
  <c r="M2069" i="4"/>
  <c r="L2069" i="4"/>
  <c r="M2068" i="4"/>
  <c r="L2068" i="4"/>
  <c r="M2067" i="4"/>
  <c r="L2067" i="4"/>
  <c r="M2066" i="4"/>
  <c r="L2066" i="4"/>
  <c r="M2065" i="4"/>
  <c r="L2065" i="4"/>
  <c r="M2064" i="4"/>
  <c r="L2064" i="4"/>
  <c r="M2063" i="4"/>
  <c r="L2063" i="4"/>
  <c r="M2062" i="4"/>
  <c r="L2062" i="4"/>
  <c r="M2061" i="4"/>
  <c r="L2061" i="4"/>
  <c r="M2060" i="4"/>
  <c r="L2060" i="4"/>
  <c r="M2059" i="4"/>
  <c r="L2059" i="4"/>
  <c r="M2058" i="4"/>
  <c r="L2058" i="4"/>
  <c r="M2057" i="4"/>
  <c r="L2057" i="4"/>
  <c r="M2056" i="4"/>
  <c r="L2056" i="4"/>
  <c r="M2055" i="4"/>
  <c r="L2055" i="4"/>
  <c r="M2054" i="4"/>
  <c r="L2054" i="4"/>
  <c r="M2053" i="4"/>
  <c r="L2053" i="4"/>
  <c r="M2052" i="4"/>
  <c r="L2052" i="4"/>
  <c r="M2051" i="4"/>
  <c r="L2051" i="4"/>
  <c r="M2050" i="4"/>
  <c r="L2050" i="4"/>
  <c r="M2049" i="4"/>
  <c r="L2049" i="4"/>
  <c r="M2048" i="4"/>
  <c r="L2048" i="4"/>
  <c r="M2047" i="4"/>
  <c r="L2047" i="4"/>
  <c r="M2046" i="4"/>
  <c r="L2046" i="4"/>
  <c r="M2045" i="4"/>
  <c r="L2045" i="4"/>
  <c r="M2044" i="4"/>
  <c r="L2044" i="4"/>
  <c r="M2043" i="4"/>
  <c r="L2043" i="4"/>
  <c r="M2042" i="4"/>
  <c r="L2042" i="4"/>
  <c r="M2041" i="4"/>
  <c r="L2041" i="4"/>
  <c r="M2040" i="4"/>
  <c r="L2040" i="4"/>
  <c r="M2039" i="4"/>
  <c r="L2039" i="4"/>
  <c r="M2038" i="4"/>
  <c r="L2038" i="4"/>
  <c r="M2037" i="4"/>
  <c r="L2037" i="4"/>
  <c r="M2036" i="4"/>
  <c r="L2036" i="4"/>
  <c r="M2035" i="4"/>
  <c r="L2035" i="4"/>
  <c r="M2034" i="4"/>
  <c r="L2034" i="4"/>
  <c r="M2033" i="4"/>
  <c r="L2033" i="4"/>
  <c r="M2032" i="4"/>
  <c r="L2032" i="4"/>
  <c r="M2031" i="4"/>
  <c r="L2031" i="4"/>
  <c r="M2030" i="4"/>
  <c r="L2030" i="4"/>
  <c r="M2029" i="4"/>
  <c r="L2029" i="4"/>
  <c r="M2028" i="4"/>
  <c r="L2028" i="4"/>
  <c r="M2027" i="4"/>
  <c r="L2027" i="4"/>
  <c r="M2026" i="4"/>
  <c r="L2026" i="4"/>
  <c r="M2025" i="4"/>
  <c r="L2025" i="4"/>
  <c r="M2024" i="4"/>
  <c r="L2024" i="4"/>
  <c r="M2023" i="4"/>
  <c r="L2023" i="4"/>
  <c r="M2022" i="4"/>
  <c r="L2022" i="4"/>
  <c r="M2021" i="4"/>
  <c r="L2021" i="4"/>
  <c r="M2020" i="4"/>
  <c r="L2020" i="4"/>
  <c r="M2019" i="4"/>
  <c r="L2019" i="4"/>
  <c r="M2018" i="4"/>
  <c r="L2018" i="4"/>
  <c r="M2017" i="4"/>
  <c r="L2017" i="4"/>
  <c r="M2016" i="4"/>
  <c r="L2016" i="4"/>
  <c r="M2015" i="4"/>
  <c r="L2015" i="4"/>
  <c r="M2014" i="4"/>
  <c r="L2014" i="4"/>
  <c r="M2013" i="4"/>
  <c r="L2013" i="4"/>
  <c r="M2012" i="4"/>
  <c r="L2012" i="4"/>
  <c r="M2011" i="4"/>
  <c r="L2011" i="4"/>
  <c r="M2010" i="4"/>
  <c r="L2010" i="4"/>
  <c r="M2009" i="4"/>
  <c r="L2009" i="4"/>
  <c r="M2008" i="4"/>
  <c r="L2008" i="4"/>
  <c r="M2007" i="4"/>
  <c r="L2007" i="4"/>
  <c r="M2006" i="4"/>
  <c r="L2006" i="4"/>
  <c r="M2005" i="4"/>
  <c r="L2005" i="4"/>
  <c r="M2004" i="4"/>
  <c r="L2004" i="4"/>
  <c r="M2003" i="4"/>
  <c r="L2003" i="4"/>
  <c r="M2002" i="4"/>
  <c r="L2002" i="4"/>
  <c r="M2001" i="4"/>
  <c r="L2001" i="4"/>
  <c r="M2000" i="4"/>
  <c r="L2000" i="4"/>
  <c r="M1999" i="4"/>
  <c r="L1999" i="4"/>
  <c r="M1998" i="4"/>
  <c r="L1998" i="4"/>
  <c r="M1997" i="4"/>
  <c r="L1997" i="4"/>
  <c r="M1996" i="4"/>
  <c r="L1996" i="4"/>
  <c r="M1995" i="4"/>
  <c r="L1995" i="4"/>
  <c r="M1994" i="4"/>
  <c r="L1994" i="4"/>
  <c r="M1993" i="4"/>
  <c r="L1993" i="4"/>
  <c r="M1992" i="4"/>
  <c r="L1992" i="4"/>
  <c r="M1991" i="4"/>
  <c r="L1991" i="4"/>
  <c r="M1990" i="4"/>
  <c r="L1990" i="4"/>
  <c r="M1989" i="4"/>
  <c r="L1989" i="4"/>
  <c r="M1988" i="4"/>
  <c r="L1988" i="4"/>
  <c r="M1987" i="4"/>
  <c r="L1987" i="4"/>
  <c r="M1986" i="4"/>
  <c r="L1986" i="4"/>
  <c r="M1985" i="4"/>
  <c r="L1985" i="4"/>
  <c r="M1984" i="4"/>
  <c r="L1984" i="4"/>
  <c r="M1983" i="4"/>
  <c r="L1983" i="4"/>
  <c r="M1982" i="4"/>
  <c r="L1982" i="4"/>
  <c r="M1981" i="4"/>
  <c r="L1981" i="4"/>
  <c r="M1980" i="4"/>
  <c r="L1980" i="4"/>
  <c r="M1979" i="4"/>
  <c r="L1979" i="4"/>
  <c r="M1978" i="4"/>
  <c r="L1978" i="4"/>
  <c r="M1977" i="4"/>
  <c r="L1977" i="4"/>
  <c r="M1976" i="4"/>
  <c r="L1976" i="4"/>
  <c r="M1975" i="4"/>
  <c r="L1975" i="4"/>
  <c r="M1974" i="4"/>
  <c r="L1974" i="4"/>
  <c r="M1973" i="4"/>
  <c r="L1973" i="4"/>
  <c r="M1972" i="4"/>
  <c r="L1972" i="4"/>
  <c r="M1971" i="4"/>
  <c r="L1971" i="4"/>
  <c r="M1970" i="4"/>
  <c r="L1970" i="4"/>
  <c r="M1969" i="4"/>
  <c r="L1969" i="4"/>
  <c r="M1968" i="4"/>
  <c r="L1968" i="4"/>
  <c r="M1967" i="4"/>
  <c r="L1967" i="4"/>
  <c r="M1966" i="4"/>
  <c r="L1966" i="4"/>
  <c r="M1965" i="4"/>
  <c r="L1965" i="4"/>
  <c r="M1964" i="4"/>
  <c r="L1964" i="4"/>
  <c r="M1963" i="4"/>
  <c r="L1963" i="4"/>
  <c r="M1962" i="4"/>
  <c r="L1962" i="4"/>
  <c r="M1961" i="4"/>
  <c r="L1961" i="4"/>
  <c r="M1960" i="4"/>
  <c r="L1960" i="4"/>
  <c r="M1959" i="4"/>
  <c r="L1959" i="4"/>
  <c r="M1958" i="4"/>
  <c r="L1958" i="4"/>
  <c r="M1957" i="4"/>
  <c r="L1957" i="4"/>
  <c r="M1956" i="4"/>
  <c r="L1956" i="4"/>
  <c r="M1955" i="4"/>
  <c r="L1955" i="4"/>
  <c r="M1954" i="4"/>
  <c r="L1954" i="4"/>
  <c r="M1953" i="4"/>
  <c r="L1953" i="4"/>
  <c r="M1952" i="4"/>
  <c r="L1952" i="4"/>
  <c r="M1951" i="4"/>
  <c r="L1951" i="4"/>
  <c r="M1950" i="4"/>
  <c r="L1950" i="4"/>
  <c r="M1949" i="4"/>
  <c r="L1949" i="4"/>
  <c r="M1948" i="4"/>
  <c r="L1948" i="4"/>
  <c r="M1947" i="4"/>
  <c r="L1947" i="4"/>
  <c r="M1946" i="4"/>
  <c r="L1946" i="4"/>
  <c r="M1945" i="4"/>
  <c r="L1945" i="4"/>
  <c r="M1944" i="4"/>
  <c r="L1944" i="4"/>
  <c r="M1943" i="4"/>
  <c r="L1943" i="4"/>
  <c r="M1942" i="4"/>
  <c r="L1942" i="4"/>
  <c r="M1941" i="4"/>
  <c r="L1941" i="4"/>
  <c r="M1940" i="4"/>
  <c r="L1940" i="4"/>
  <c r="M1939" i="4"/>
  <c r="L1939" i="4"/>
  <c r="M1938" i="4"/>
  <c r="L1938" i="4"/>
  <c r="M1937" i="4"/>
  <c r="L1937" i="4"/>
  <c r="M1936" i="4"/>
  <c r="L1936" i="4"/>
  <c r="M1935" i="4"/>
  <c r="L1935" i="4"/>
  <c r="M1934" i="4"/>
  <c r="L1934" i="4"/>
  <c r="M1933" i="4"/>
  <c r="L1933" i="4"/>
  <c r="M1932" i="4"/>
  <c r="L1932" i="4"/>
  <c r="M1931" i="4"/>
  <c r="L1931" i="4"/>
  <c r="M1930" i="4"/>
  <c r="L1930" i="4"/>
  <c r="M1929" i="4"/>
  <c r="L1929" i="4"/>
  <c r="M1928" i="4"/>
  <c r="L1928" i="4"/>
  <c r="M1927" i="4"/>
  <c r="L1927" i="4"/>
  <c r="M1926" i="4"/>
  <c r="L1926" i="4"/>
  <c r="M1925" i="4"/>
  <c r="L1925" i="4"/>
  <c r="M1924" i="4"/>
  <c r="L1924" i="4"/>
  <c r="M1923" i="4"/>
  <c r="L1923" i="4"/>
  <c r="M1922" i="4"/>
  <c r="L1922" i="4"/>
  <c r="M1921" i="4"/>
  <c r="L1921" i="4"/>
  <c r="M1920" i="4"/>
  <c r="L1920" i="4"/>
  <c r="M1919" i="4"/>
  <c r="L1919" i="4"/>
  <c r="M1918" i="4"/>
  <c r="L1918" i="4"/>
  <c r="M1917" i="4"/>
  <c r="L1917" i="4"/>
  <c r="M1916" i="4"/>
  <c r="L1916" i="4"/>
  <c r="M1915" i="4"/>
  <c r="L1915" i="4"/>
  <c r="M1914" i="4"/>
  <c r="L1914" i="4"/>
  <c r="M1913" i="4"/>
  <c r="L1913" i="4"/>
  <c r="M1912" i="4"/>
  <c r="L1912" i="4"/>
  <c r="M1911" i="4"/>
  <c r="L1911" i="4"/>
  <c r="M1910" i="4"/>
  <c r="L1910" i="4"/>
  <c r="M1909" i="4"/>
  <c r="L1909" i="4"/>
  <c r="M1908" i="4"/>
  <c r="L1908" i="4"/>
  <c r="M1907" i="4"/>
  <c r="L1907" i="4"/>
  <c r="M1906" i="4"/>
  <c r="L1906" i="4"/>
  <c r="M1905" i="4"/>
  <c r="L1905" i="4"/>
  <c r="M1904" i="4"/>
  <c r="L1904" i="4"/>
  <c r="M1903" i="4"/>
  <c r="L1903" i="4"/>
  <c r="M1902" i="4"/>
  <c r="L1902" i="4"/>
  <c r="M1901" i="4"/>
  <c r="L1901" i="4"/>
  <c r="M1900" i="4"/>
  <c r="L1900" i="4"/>
  <c r="M1899" i="4"/>
  <c r="L1899" i="4"/>
  <c r="M1898" i="4"/>
  <c r="L1898" i="4"/>
  <c r="M1897" i="4"/>
  <c r="L1897" i="4"/>
  <c r="M1896" i="4"/>
  <c r="L1896" i="4"/>
  <c r="M1895" i="4"/>
  <c r="L1895" i="4"/>
  <c r="M1894" i="4"/>
  <c r="L1894" i="4"/>
  <c r="M1893" i="4"/>
  <c r="L1893" i="4"/>
  <c r="M1892" i="4"/>
  <c r="L1892" i="4"/>
  <c r="M1891" i="4"/>
  <c r="L1891" i="4"/>
  <c r="M1890" i="4"/>
  <c r="L1890" i="4"/>
  <c r="M1889" i="4"/>
  <c r="L1889" i="4"/>
  <c r="M1888" i="4"/>
  <c r="L1888" i="4"/>
  <c r="M1887" i="4"/>
  <c r="L1887" i="4"/>
  <c r="M1886" i="4"/>
  <c r="L1886" i="4"/>
  <c r="M1885" i="4"/>
  <c r="L1885" i="4"/>
  <c r="M1884" i="4"/>
  <c r="L1884" i="4"/>
  <c r="M1883" i="4"/>
  <c r="L1883" i="4"/>
  <c r="M1882" i="4"/>
  <c r="L1882" i="4"/>
  <c r="M1881" i="4"/>
  <c r="L1881" i="4"/>
  <c r="M1880" i="4"/>
  <c r="L1880" i="4"/>
  <c r="M1879" i="4"/>
  <c r="L1879" i="4"/>
  <c r="M1878" i="4"/>
  <c r="L1878" i="4"/>
  <c r="M1877" i="4"/>
  <c r="L1877" i="4"/>
  <c r="M1876" i="4"/>
  <c r="L1876" i="4"/>
  <c r="M1875" i="4"/>
  <c r="L1875" i="4"/>
  <c r="M1874" i="4"/>
  <c r="L1874" i="4"/>
  <c r="M1873" i="4"/>
  <c r="L1873" i="4"/>
  <c r="M1872" i="4"/>
  <c r="L1872" i="4"/>
  <c r="M1871" i="4"/>
  <c r="L1871" i="4"/>
  <c r="M1870" i="4"/>
  <c r="L1870" i="4"/>
  <c r="M1869" i="4"/>
  <c r="L1869" i="4"/>
  <c r="M1868" i="4"/>
  <c r="L1868" i="4"/>
  <c r="M1867" i="4"/>
  <c r="L1867" i="4"/>
  <c r="M1866" i="4"/>
  <c r="L1866" i="4"/>
  <c r="M1865" i="4"/>
  <c r="L1865" i="4"/>
  <c r="M1864" i="4"/>
  <c r="L1864" i="4"/>
  <c r="M1863" i="4"/>
  <c r="L1863" i="4"/>
  <c r="M1862" i="4"/>
  <c r="L1862" i="4"/>
  <c r="M1861" i="4"/>
  <c r="L1861" i="4"/>
  <c r="M1860" i="4"/>
  <c r="L1860" i="4"/>
  <c r="M1859" i="4"/>
  <c r="L1859" i="4"/>
  <c r="M1858" i="4"/>
  <c r="L1858" i="4"/>
  <c r="M1857" i="4"/>
  <c r="L1857" i="4"/>
  <c r="M1856" i="4"/>
  <c r="L1856" i="4"/>
  <c r="M1855" i="4"/>
  <c r="L1855" i="4"/>
  <c r="M1854" i="4"/>
  <c r="L1854" i="4"/>
  <c r="M1853" i="4"/>
  <c r="L1853" i="4"/>
  <c r="M1852" i="4"/>
  <c r="L1852" i="4"/>
  <c r="M1851" i="4"/>
  <c r="L1851" i="4"/>
  <c r="M1850" i="4"/>
  <c r="L1850" i="4"/>
  <c r="M1849" i="4"/>
  <c r="L1849" i="4"/>
  <c r="M1848" i="4"/>
  <c r="L1848" i="4"/>
  <c r="M1847" i="4"/>
  <c r="L1847" i="4"/>
  <c r="M1846" i="4"/>
  <c r="L1846" i="4"/>
  <c r="M1845" i="4"/>
  <c r="L1845" i="4"/>
  <c r="M1844" i="4"/>
  <c r="L1844" i="4"/>
  <c r="M1843" i="4"/>
  <c r="L1843" i="4"/>
  <c r="M1842" i="4"/>
  <c r="L1842" i="4"/>
  <c r="M1841" i="4"/>
  <c r="L1841" i="4"/>
  <c r="M1840" i="4"/>
  <c r="L1840" i="4"/>
  <c r="M1839" i="4"/>
  <c r="L1839" i="4"/>
  <c r="M1838" i="4"/>
  <c r="L1838" i="4"/>
  <c r="M1837" i="4"/>
  <c r="L1837" i="4"/>
  <c r="M1836" i="4"/>
  <c r="L1836" i="4"/>
  <c r="M1835" i="4"/>
  <c r="L1835" i="4"/>
  <c r="M1834" i="4"/>
  <c r="L1834" i="4"/>
  <c r="M1833" i="4"/>
  <c r="L1833" i="4"/>
  <c r="M1832" i="4"/>
  <c r="L1832" i="4"/>
  <c r="M1831" i="4"/>
  <c r="L1831" i="4"/>
  <c r="M1830" i="4"/>
  <c r="L1830" i="4"/>
  <c r="M1829" i="4"/>
  <c r="L1829" i="4"/>
  <c r="M1828" i="4"/>
  <c r="L1828" i="4"/>
  <c r="M1827" i="4"/>
  <c r="L1827" i="4"/>
  <c r="M1826" i="4"/>
  <c r="L1826" i="4"/>
  <c r="M1825" i="4"/>
  <c r="L1825" i="4"/>
  <c r="M1824" i="4"/>
  <c r="L1824" i="4"/>
  <c r="M1823" i="4"/>
  <c r="L1823" i="4"/>
  <c r="M1822" i="4"/>
  <c r="L1822" i="4"/>
  <c r="M1821" i="4"/>
  <c r="L1821" i="4"/>
  <c r="M1820" i="4"/>
  <c r="L1820" i="4"/>
  <c r="M1819" i="4"/>
  <c r="L1819" i="4"/>
  <c r="M1818" i="4"/>
  <c r="L1818" i="4"/>
  <c r="M1817" i="4"/>
  <c r="L1817" i="4"/>
  <c r="M1816" i="4"/>
  <c r="L1816" i="4"/>
  <c r="M1815" i="4"/>
  <c r="L1815" i="4"/>
  <c r="M1814" i="4"/>
  <c r="L1814" i="4"/>
  <c r="M1813" i="4"/>
  <c r="L1813" i="4"/>
  <c r="M1812" i="4"/>
  <c r="L1812" i="4"/>
  <c r="M1811" i="4"/>
  <c r="L1811" i="4"/>
  <c r="M1810" i="4"/>
  <c r="L1810" i="4"/>
  <c r="M1809" i="4"/>
  <c r="L1809" i="4"/>
  <c r="M1808" i="4"/>
  <c r="L1808" i="4"/>
  <c r="M1807" i="4"/>
  <c r="L1807" i="4"/>
  <c r="M1806" i="4"/>
  <c r="L1806" i="4"/>
  <c r="M1805" i="4"/>
  <c r="L1805" i="4"/>
  <c r="M1804" i="4"/>
  <c r="L1804" i="4"/>
  <c r="M1803" i="4"/>
  <c r="L1803" i="4"/>
  <c r="M1802" i="4"/>
  <c r="L1802" i="4"/>
  <c r="M1801" i="4"/>
  <c r="L1801" i="4"/>
  <c r="M1800" i="4"/>
  <c r="L1800" i="4"/>
  <c r="M1799" i="4"/>
  <c r="L1799" i="4"/>
  <c r="M1798" i="4"/>
  <c r="L1798" i="4"/>
  <c r="M1797" i="4"/>
  <c r="L1797" i="4"/>
  <c r="M1796" i="4"/>
  <c r="L1796" i="4"/>
  <c r="M1795" i="4"/>
  <c r="L1795" i="4"/>
  <c r="M1794" i="4"/>
  <c r="L1794" i="4"/>
  <c r="M1793" i="4"/>
  <c r="L1793" i="4"/>
  <c r="M1792" i="4"/>
  <c r="L1792" i="4"/>
  <c r="M1791" i="4"/>
  <c r="L1791" i="4"/>
  <c r="M1790" i="4"/>
  <c r="L1790" i="4"/>
  <c r="M1789" i="4"/>
  <c r="L1789" i="4"/>
  <c r="M1788" i="4"/>
  <c r="L1788" i="4"/>
  <c r="M1787" i="4"/>
  <c r="L1787" i="4"/>
  <c r="M1786" i="4"/>
  <c r="L1786" i="4"/>
  <c r="M1785" i="4"/>
  <c r="L1785" i="4"/>
  <c r="M1784" i="4"/>
  <c r="L1784" i="4"/>
  <c r="M1783" i="4"/>
  <c r="L1783" i="4"/>
  <c r="M1782" i="4"/>
  <c r="L1782" i="4"/>
  <c r="M1781" i="4"/>
  <c r="L1781" i="4"/>
  <c r="M1780" i="4"/>
  <c r="L1780" i="4"/>
  <c r="M1779" i="4"/>
  <c r="L1779" i="4"/>
  <c r="M1778" i="4"/>
  <c r="L1778" i="4"/>
  <c r="M1777" i="4"/>
  <c r="L1777" i="4"/>
  <c r="M1776" i="4"/>
  <c r="L1776" i="4"/>
  <c r="M1775" i="4"/>
  <c r="L1775" i="4"/>
  <c r="M1774" i="4"/>
  <c r="L1774" i="4"/>
  <c r="M1773" i="4"/>
  <c r="L1773" i="4"/>
  <c r="M1772" i="4"/>
  <c r="L1772" i="4"/>
  <c r="M1771" i="4"/>
  <c r="L1771" i="4"/>
  <c r="M1770" i="4"/>
  <c r="L1770" i="4"/>
  <c r="M1769" i="4"/>
  <c r="L1769" i="4"/>
  <c r="M1768" i="4"/>
  <c r="L1768" i="4"/>
  <c r="M1767" i="4"/>
  <c r="L1767" i="4"/>
  <c r="M1766" i="4"/>
  <c r="L1766" i="4"/>
  <c r="M1765" i="4"/>
  <c r="L1765" i="4"/>
  <c r="M1764" i="4"/>
  <c r="L1764" i="4"/>
  <c r="M1763" i="4"/>
  <c r="L1763" i="4"/>
  <c r="M1762" i="4"/>
  <c r="L1762" i="4"/>
  <c r="M1761" i="4"/>
  <c r="L1761" i="4"/>
  <c r="M1760" i="4"/>
  <c r="L1760" i="4"/>
  <c r="M1759" i="4"/>
  <c r="L1759" i="4"/>
  <c r="M1758" i="4"/>
  <c r="L1758" i="4"/>
  <c r="M1757" i="4"/>
  <c r="L1757" i="4"/>
  <c r="M1756" i="4"/>
  <c r="L1756" i="4"/>
  <c r="M1755" i="4"/>
  <c r="L1755" i="4"/>
  <c r="M1754" i="4"/>
  <c r="L1754" i="4"/>
  <c r="M1753" i="4"/>
  <c r="L1753" i="4"/>
  <c r="M1752" i="4"/>
  <c r="L1752" i="4"/>
  <c r="M1751" i="4"/>
  <c r="L1751" i="4"/>
  <c r="M1750" i="4"/>
  <c r="L1750" i="4"/>
  <c r="M1749" i="4"/>
  <c r="L1749" i="4"/>
  <c r="M1748" i="4"/>
  <c r="L1748" i="4"/>
  <c r="M1747" i="4"/>
  <c r="L1747" i="4"/>
  <c r="M1746" i="4"/>
  <c r="L1746" i="4"/>
  <c r="M1745" i="4"/>
  <c r="L1745" i="4"/>
  <c r="M1744" i="4"/>
  <c r="L1744" i="4"/>
  <c r="M1743" i="4"/>
  <c r="L1743" i="4"/>
  <c r="M1742" i="4"/>
  <c r="L1742" i="4"/>
  <c r="M1741" i="4"/>
  <c r="L1741" i="4"/>
  <c r="M1740" i="4"/>
  <c r="L1740" i="4"/>
  <c r="M1739" i="4"/>
  <c r="L1739" i="4"/>
  <c r="M1738" i="4"/>
  <c r="L1738" i="4"/>
  <c r="M1737" i="4"/>
  <c r="L1737" i="4"/>
  <c r="M1736" i="4"/>
  <c r="L1736" i="4"/>
  <c r="M1735" i="4"/>
  <c r="L1735" i="4"/>
  <c r="M1734" i="4"/>
  <c r="L1734" i="4"/>
  <c r="M1733" i="4"/>
  <c r="L1733" i="4"/>
  <c r="M1732" i="4"/>
  <c r="L1732" i="4"/>
  <c r="M1731" i="4"/>
  <c r="L1731" i="4"/>
  <c r="M1730" i="4"/>
  <c r="L1730" i="4"/>
  <c r="M1729" i="4"/>
  <c r="L1729" i="4"/>
  <c r="M1728" i="4"/>
  <c r="L1728" i="4"/>
  <c r="M1727" i="4"/>
  <c r="L1727" i="4"/>
  <c r="M1726" i="4"/>
  <c r="L1726" i="4"/>
  <c r="M1725" i="4"/>
  <c r="L1725" i="4"/>
  <c r="M1724" i="4"/>
  <c r="L1724" i="4"/>
  <c r="M1723" i="4"/>
  <c r="L1723" i="4"/>
  <c r="M1722" i="4"/>
  <c r="L1722" i="4"/>
  <c r="M1721" i="4"/>
  <c r="L1721" i="4"/>
  <c r="M1720" i="4"/>
  <c r="L1720" i="4"/>
  <c r="M1719" i="4"/>
  <c r="L1719" i="4"/>
  <c r="M1718" i="4"/>
  <c r="L1718" i="4"/>
  <c r="M1717" i="4"/>
  <c r="L1717" i="4"/>
  <c r="M1716" i="4"/>
  <c r="L1716" i="4"/>
  <c r="M1715" i="4"/>
  <c r="L1715" i="4"/>
  <c r="M1714" i="4"/>
  <c r="L1714" i="4"/>
  <c r="M1713" i="4"/>
  <c r="L1713" i="4"/>
  <c r="M1712" i="4"/>
  <c r="L1712" i="4"/>
  <c r="M1711" i="4"/>
  <c r="L1711" i="4"/>
  <c r="M1710" i="4"/>
  <c r="L1710" i="4"/>
  <c r="M1709" i="4"/>
  <c r="L1709" i="4"/>
  <c r="M1708" i="4"/>
  <c r="L1708" i="4"/>
  <c r="M1707" i="4"/>
  <c r="L1707" i="4"/>
  <c r="M1706" i="4"/>
  <c r="L1706" i="4"/>
  <c r="M1705" i="4"/>
  <c r="L1705" i="4"/>
  <c r="M1704" i="4"/>
  <c r="L1704" i="4"/>
  <c r="M1703" i="4"/>
  <c r="L1703" i="4"/>
  <c r="M1702" i="4"/>
  <c r="L1702" i="4"/>
  <c r="M1701" i="4"/>
  <c r="L1701" i="4"/>
  <c r="M1700" i="4"/>
  <c r="L1700" i="4"/>
  <c r="M1699" i="4"/>
  <c r="L1699" i="4"/>
  <c r="M1698" i="4"/>
  <c r="L1698" i="4"/>
  <c r="M1697" i="4"/>
  <c r="L1697" i="4"/>
  <c r="M1696" i="4"/>
  <c r="L1696" i="4"/>
  <c r="M1695" i="4"/>
  <c r="L1695" i="4"/>
  <c r="M1694" i="4"/>
  <c r="L1694" i="4"/>
  <c r="M1693" i="4"/>
  <c r="L1693" i="4"/>
  <c r="M1692" i="4"/>
  <c r="L1692" i="4"/>
  <c r="M1691" i="4"/>
  <c r="L1691" i="4"/>
  <c r="M1690" i="4"/>
  <c r="L1690" i="4"/>
  <c r="M1689" i="4"/>
  <c r="L1689" i="4"/>
  <c r="M1688" i="4"/>
  <c r="L1688" i="4"/>
  <c r="M1687" i="4"/>
  <c r="L1687" i="4"/>
  <c r="M1686" i="4"/>
  <c r="L1686" i="4"/>
  <c r="M1685" i="4"/>
  <c r="L1685" i="4"/>
  <c r="M1684" i="4"/>
  <c r="L1684" i="4"/>
  <c r="M1683" i="4"/>
  <c r="L1683" i="4"/>
  <c r="M1682" i="4"/>
  <c r="L1682" i="4"/>
  <c r="M1681" i="4"/>
  <c r="L1681" i="4"/>
  <c r="M1680" i="4"/>
  <c r="L1680" i="4"/>
  <c r="M1679" i="4"/>
  <c r="L1679" i="4"/>
  <c r="M1678" i="4"/>
  <c r="L1678" i="4"/>
  <c r="M1677" i="4"/>
  <c r="L1677" i="4"/>
  <c r="M1676" i="4"/>
  <c r="L1676" i="4"/>
  <c r="M1675" i="4"/>
  <c r="L1675" i="4"/>
  <c r="M1674" i="4"/>
  <c r="L1674" i="4"/>
  <c r="M1673" i="4"/>
  <c r="L1673" i="4"/>
  <c r="M1672" i="4"/>
  <c r="L1672" i="4"/>
  <c r="M1671" i="4"/>
  <c r="L1671" i="4"/>
  <c r="M1670" i="4"/>
  <c r="L1670" i="4"/>
  <c r="M1669" i="4"/>
  <c r="L1669" i="4"/>
  <c r="M1668" i="4"/>
  <c r="L1668" i="4"/>
  <c r="M1667" i="4"/>
  <c r="L1667" i="4"/>
  <c r="M1666" i="4"/>
  <c r="L1666" i="4"/>
  <c r="M1665" i="4"/>
  <c r="L1665" i="4"/>
  <c r="M1664" i="4"/>
  <c r="L1664" i="4"/>
  <c r="M1663" i="4"/>
  <c r="L1663" i="4"/>
  <c r="M1662" i="4"/>
  <c r="L1662" i="4"/>
  <c r="M1661" i="4"/>
  <c r="L1661" i="4"/>
  <c r="M1660" i="4"/>
  <c r="L1660" i="4"/>
  <c r="M1659" i="4"/>
  <c r="L1659" i="4"/>
  <c r="M1658" i="4"/>
  <c r="L1658" i="4"/>
  <c r="M1657" i="4"/>
  <c r="L1657" i="4"/>
  <c r="M1656" i="4"/>
  <c r="L1656" i="4"/>
  <c r="M1655" i="4"/>
  <c r="L1655" i="4"/>
  <c r="M1654" i="4"/>
  <c r="L1654" i="4"/>
  <c r="M1653" i="4"/>
  <c r="L1653" i="4"/>
  <c r="M1652" i="4"/>
  <c r="L1652" i="4"/>
  <c r="M1651" i="4"/>
  <c r="L1651" i="4"/>
  <c r="M1650" i="4"/>
  <c r="L1650" i="4"/>
  <c r="M1649" i="4"/>
  <c r="L1649" i="4"/>
  <c r="M1648" i="4"/>
  <c r="L1648" i="4"/>
  <c r="M1647" i="4"/>
  <c r="L1647" i="4"/>
  <c r="M1646" i="4"/>
  <c r="L1646" i="4"/>
  <c r="M1645" i="4"/>
  <c r="L1645" i="4"/>
  <c r="M1644" i="4"/>
  <c r="L1644" i="4"/>
  <c r="M1643" i="4"/>
  <c r="L1643" i="4"/>
  <c r="M1642" i="4"/>
  <c r="L1642" i="4"/>
  <c r="M1641" i="4"/>
  <c r="L1641" i="4"/>
  <c r="M1640" i="4"/>
  <c r="L1640" i="4"/>
  <c r="M1639" i="4"/>
  <c r="L1639" i="4"/>
  <c r="M1638" i="4"/>
  <c r="L1638" i="4"/>
  <c r="M1637" i="4"/>
  <c r="L1637" i="4"/>
  <c r="M1636" i="4"/>
  <c r="L1636" i="4"/>
  <c r="M1635" i="4"/>
  <c r="L1635" i="4"/>
  <c r="M1634" i="4"/>
  <c r="L1634" i="4"/>
  <c r="M1633" i="4"/>
  <c r="L1633" i="4"/>
  <c r="M1632" i="4"/>
  <c r="L1632" i="4"/>
  <c r="M1631" i="4"/>
  <c r="L1631" i="4"/>
  <c r="M1630" i="4"/>
  <c r="L1630" i="4"/>
  <c r="M1629" i="4"/>
  <c r="L1629" i="4"/>
  <c r="M1628" i="4"/>
  <c r="L1628" i="4"/>
  <c r="M1627" i="4"/>
  <c r="L1627" i="4"/>
  <c r="M1626" i="4"/>
  <c r="L1626" i="4"/>
  <c r="M1625" i="4"/>
  <c r="L1625" i="4"/>
  <c r="M1624" i="4"/>
  <c r="L1624" i="4"/>
  <c r="M1623" i="4"/>
  <c r="L1623" i="4"/>
  <c r="M1622" i="4"/>
  <c r="L1622" i="4"/>
  <c r="M1621" i="4"/>
  <c r="L1621" i="4"/>
  <c r="M1620" i="4"/>
  <c r="L1620" i="4"/>
  <c r="M1619" i="4"/>
  <c r="L1619" i="4"/>
  <c r="M1618" i="4"/>
  <c r="L1618" i="4"/>
  <c r="M1617" i="4"/>
  <c r="L1617" i="4"/>
  <c r="M1616" i="4"/>
  <c r="L1616" i="4"/>
  <c r="M1615" i="4"/>
  <c r="L1615" i="4"/>
  <c r="M1614" i="4"/>
  <c r="L1614" i="4"/>
  <c r="M1613" i="4"/>
  <c r="L1613" i="4"/>
  <c r="M1612" i="4"/>
  <c r="L1612" i="4"/>
  <c r="M1611" i="4"/>
  <c r="L1611" i="4"/>
  <c r="M1610" i="4"/>
  <c r="L1610" i="4"/>
  <c r="M1609" i="4"/>
  <c r="L1609" i="4"/>
  <c r="M1608" i="4"/>
  <c r="L1608" i="4"/>
  <c r="M1607" i="4"/>
  <c r="L1607" i="4"/>
  <c r="M1606" i="4"/>
  <c r="L1606" i="4"/>
  <c r="M1605" i="4"/>
  <c r="L1605" i="4"/>
  <c r="M1604" i="4"/>
  <c r="L1604" i="4"/>
  <c r="M1603" i="4"/>
  <c r="L1603" i="4"/>
  <c r="M1602" i="4"/>
  <c r="L1602" i="4"/>
  <c r="M1601" i="4"/>
  <c r="L1601" i="4"/>
  <c r="M1600" i="4"/>
  <c r="L1600" i="4"/>
  <c r="M1599" i="4"/>
  <c r="L1599" i="4"/>
  <c r="M1598" i="4"/>
  <c r="L1598" i="4"/>
  <c r="M1597" i="4"/>
  <c r="L1597" i="4"/>
  <c r="M1596" i="4"/>
  <c r="L1596" i="4"/>
  <c r="M1595" i="4"/>
  <c r="L1595" i="4"/>
  <c r="M1594" i="4"/>
  <c r="L1594" i="4"/>
  <c r="M1593" i="4"/>
  <c r="L1593" i="4"/>
  <c r="M1592" i="4"/>
  <c r="L1592" i="4"/>
  <c r="M1591" i="4"/>
  <c r="L1591" i="4"/>
  <c r="M1590" i="4"/>
  <c r="L1590" i="4"/>
  <c r="M1589" i="4"/>
  <c r="L1589" i="4"/>
  <c r="M1588" i="4"/>
  <c r="L1588" i="4"/>
  <c r="M1587" i="4"/>
  <c r="L1587" i="4"/>
  <c r="M1586" i="4"/>
  <c r="L1586" i="4"/>
  <c r="M1585" i="4"/>
  <c r="L1585" i="4"/>
  <c r="M1584" i="4"/>
  <c r="L1584" i="4"/>
  <c r="M1583" i="4"/>
  <c r="L1583" i="4"/>
  <c r="M1582" i="4"/>
  <c r="L1582" i="4"/>
  <c r="M1581" i="4"/>
  <c r="L1581" i="4"/>
  <c r="M1580" i="4"/>
  <c r="L1580" i="4"/>
  <c r="M1579" i="4"/>
  <c r="L1579" i="4"/>
  <c r="M1578" i="4"/>
  <c r="L1578" i="4"/>
  <c r="M1577" i="4"/>
  <c r="L1577" i="4"/>
  <c r="M1576" i="4"/>
  <c r="L1576" i="4"/>
  <c r="M1575" i="4"/>
  <c r="L1575" i="4"/>
  <c r="M1574" i="4"/>
  <c r="L1574" i="4"/>
  <c r="M1573" i="4"/>
  <c r="L1573" i="4"/>
  <c r="M1572" i="4"/>
  <c r="L1572" i="4"/>
  <c r="M1571" i="4"/>
  <c r="L1571" i="4"/>
  <c r="M1570" i="4"/>
  <c r="L1570" i="4"/>
  <c r="M1569" i="4"/>
  <c r="L1569" i="4"/>
  <c r="M1568" i="4"/>
  <c r="L1568" i="4"/>
  <c r="M1567" i="4"/>
  <c r="L1567" i="4"/>
  <c r="M1566" i="4"/>
  <c r="L1566" i="4"/>
  <c r="M1565" i="4"/>
  <c r="L1565" i="4"/>
  <c r="M1564" i="4"/>
  <c r="L1564" i="4"/>
  <c r="M1563" i="4"/>
  <c r="L1563" i="4"/>
  <c r="M1562" i="4"/>
  <c r="L1562" i="4"/>
  <c r="M1561" i="4"/>
  <c r="L1561" i="4"/>
  <c r="M1560" i="4"/>
  <c r="L1560" i="4"/>
  <c r="M1559" i="4"/>
  <c r="L1559" i="4"/>
  <c r="M1558" i="4"/>
  <c r="L1558" i="4"/>
  <c r="M1557" i="4"/>
  <c r="L1557" i="4"/>
  <c r="M1556" i="4"/>
  <c r="L1556" i="4"/>
  <c r="M1555" i="4"/>
  <c r="L1555" i="4"/>
  <c r="M1554" i="4"/>
  <c r="L1554" i="4"/>
  <c r="M1553" i="4"/>
  <c r="L1553" i="4"/>
  <c r="M1552" i="4"/>
  <c r="L1552" i="4"/>
  <c r="M1551" i="4"/>
  <c r="L1551" i="4"/>
  <c r="M1550" i="4"/>
  <c r="L1550" i="4"/>
  <c r="M1549" i="4"/>
  <c r="L1549" i="4"/>
  <c r="M1548" i="4"/>
  <c r="L1548" i="4"/>
  <c r="M1547" i="4"/>
  <c r="L1547" i="4"/>
  <c r="M1546" i="4"/>
  <c r="L1546" i="4"/>
  <c r="M1545" i="4"/>
  <c r="L1545" i="4"/>
  <c r="M1544" i="4"/>
  <c r="L1544" i="4"/>
  <c r="M1543" i="4"/>
  <c r="L1543" i="4"/>
  <c r="M1542" i="4"/>
  <c r="L1542" i="4"/>
  <c r="M1541" i="4"/>
  <c r="L1541" i="4"/>
  <c r="M1540" i="4"/>
  <c r="L1540" i="4"/>
  <c r="M1539" i="4"/>
  <c r="L1539" i="4"/>
  <c r="M1538" i="4"/>
  <c r="L1538" i="4"/>
  <c r="M1537" i="4"/>
  <c r="L1537" i="4"/>
  <c r="M1536" i="4"/>
  <c r="L1536" i="4"/>
  <c r="M1535" i="4"/>
  <c r="L1535" i="4"/>
  <c r="M1534" i="4"/>
  <c r="L1534" i="4"/>
  <c r="M1533" i="4"/>
  <c r="L1533" i="4"/>
  <c r="M1532" i="4"/>
  <c r="L1532" i="4"/>
  <c r="M1531" i="4"/>
  <c r="L1531" i="4"/>
  <c r="M1530" i="4"/>
  <c r="L1530" i="4"/>
  <c r="M1529" i="4"/>
  <c r="L1529" i="4"/>
  <c r="M1528" i="4"/>
  <c r="L1528" i="4"/>
  <c r="M1527" i="4"/>
  <c r="L1527" i="4"/>
  <c r="M1526" i="4"/>
  <c r="L1526" i="4"/>
  <c r="M1525" i="4"/>
  <c r="L1525" i="4"/>
  <c r="M1524" i="4"/>
  <c r="L1524" i="4"/>
  <c r="M1523" i="4"/>
  <c r="L1523" i="4"/>
  <c r="M1522" i="4"/>
  <c r="L1522" i="4"/>
  <c r="M1521" i="4"/>
  <c r="L1521" i="4"/>
  <c r="M1520" i="4"/>
  <c r="L1520" i="4"/>
  <c r="M1519" i="4"/>
  <c r="L1519" i="4"/>
  <c r="M1518" i="4"/>
  <c r="L1518" i="4"/>
  <c r="M1517" i="4"/>
  <c r="L1517" i="4"/>
  <c r="M1516" i="4"/>
  <c r="L1516" i="4"/>
  <c r="M1515" i="4"/>
  <c r="L1515" i="4"/>
  <c r="M1514" i="4"/>
  <c r="L1514" i="4"/>
  <c r="M1513" i="4"/>
  <c r="L1513" i="4"/>
  <c r="M1512" i="4"/>
  <c r="L1512" i="4"/>
  <c r="M1511" i="4"/>
  <c r="L1511" i="4"/>
  <c r="M1510" i="4"/>
  <c r="L1510" i="4"/>
  <c r="M1509" i="4"/>
  <c r="L1509" i="4"/>
  <c r="M1508" i="4"/>
  <c r="L1508" i="4"/>
  <c r="M1507" i="4"/>
  <c r="L1507" i="4"/>
  <c r="M1506" i="4"/>
  <c r="L1506" i="4"/>
  <c r="M1505" i="4"/>
  <c r="L1505" i="4"/>
  <c r="M1504" i="4"/>
  <c r="L1504" i="4"/>
  <c r="M1503" i="4"/>
  <c r="L1503" i="4"/>
  <c r="M1502" i="4"/>
  <c r="L1502" i="4"/>
  <c r="M1501" i="4"/>
  <c r="L1501" i="4"/>
  <c r="M1500" i="4"/>
  <c r="L1500" i="4"/>
  <c r="M1499" i="4"/>
  <c r="L1499" i="4"/>
  <c r="M1498" i="4"/>
  <c r="L1498" i="4"/>
  <c r="M1497" i="4"/>
  <c r="L1497" i="4"/>
  <c r="M1496" i="4"/>
  <c r="L1496" i="4"/>
  <c r="M1495" i="4"/>
  <c r="L1495" i="4"/>
  <c r="M1494" i="4"/>
  <c r="L1494" i="4"/>
  <c r="M1493" i="4"/>
  <c r="L1493" i="4"/>
  <c r="M1492" i="4"/>
  <c r="L1492" i="4"/>
  <c r="M1491" i="4"/>
  <c r="L1491" i="4"/>
  <c r="M1490" i="4"/>
  <c r="L1490" i="4"/>
  <c r="M1489" i="4"/>
  <c r="L1489" i="4"/>
  <c r="M1488" i="4"/>
  <c r="L1488" i="4"/>
  <c r="M1487" i="4"/>
  <c r="L1487" i="4"/>
  <c r="M1486" i="4"/>
  <c r="L1486" i="4"/>
  <c r="M1485" i="4"/>
  <c r="L1485" i="4"/>
  <c r="M1484" i="4"/>
  <c r="L1484" i="4"/>
  <c r="M1483" i="4"/>
  <c r="L1483" i="4"/>
  <c r="M1482" i="4"/>
  <c r="L1482" i="4"/>
  <c r="M1481" i="4"/>
  <c r="L1481" i="4"/>
  <c r="M1480" i="4"/>
  <c r="L1480" i="4"/>
  <c r="M1479" i="4"/>
  <c r="L1479" i="4"/>
  <c r="M1478" i="4"/>
  <c r="L1478" i="4"/>
  <c r="M1477" i="4"/>
  <c r="L1477" i="4"/>
  <c r="M1476" i="4"/>
  <c r="L1476" i="4"/>
  <c r="M1475" i="4"/>
  <c r="L1475" i="4"/>
  <c r="M1474" i="4"/>
  <c r="L1474" i="4"/>
  <c r="M1473" i="4"/>
  <c r="L1473" i="4"/>
  <c r="M1472" i="4"/>
  <c r="L1472" i="4"/>
  <c r="M1471" i="4"/>
  <c r="L1471" i="4"/>
  <c r="M1470" i="4"/>
  <c r="L1470" i="4"/>
  <c r="M1469" i="4"/>
  <c r="L1469" i="4"/>
  <c r="M1468" i="4"/>
  <c r="L1468" i="4"/>
  <c r="M1467" i="4"/>
  <c r="L1467" i="4"/>
  <c r="M1466" i="4"/>
  <c r="L1466" i="4"/>
  <c r="M1465" i="4"/>
  <c r="L1465" i="4"/>
  <c r="M1464" i="4"/>
  <c r="L1464" i="4"/>
  <c r="M1463" i="4"/>
  <c r="L1463" i="4"/>
  <c r="M1462" i="4"/>
  <c r="L1462" i="4"/>
  <c r="M1461" i="4"/>
  <c r="L1461" i="4"/>
  <c r="M1460" i="4"/>
  <c r="L1460" i="4"/>
  <c r="M1459" i="4"/>
  <c r="L1459" i="4"/>
  <c r="M1458" i="4"/>
  <c r="L1458" i="4"/>
  <c r="M1457" i="4"/>
  <c r="L1457" i="4"/>
  <c r="M1456" i="4"/>
  <c r="L1456" i="4"/>
  <c r="M1455" i="4"/>
  <c r="L1455" i="4"/>
  <c r="M1454" i="4"/>
  <c r="L1454" i="4"/>
  <c r="M1453" i="4"/>
  <c r="L1453" i="4"/>
  <c r="M1452" i="4"/>
  <c r="L1452" i="4"/>
  <c r="M1451" i="4"/>
  <c r="L1451" i="4"/>
  <c r="M1450" i="4"/>
  <c r="L1450" i="4"/>
  <c r="M1449" i="4"/>
  <c r="L1449" i="4"/>
  <c r="M1448" i="4"/>
  <c r="L1448" i="4"/>
  <c r="M1447" i="4"/>
  <c r="L1447" i="4"/>
  <c r="M1446" i="4"/>
  <c r="L1446" i="4"/>
  <c r="M1445" i="4"/>
  <c r="L1445" i="4"/>
  <c r="M1444" i="4"/>
  <c r="L1444" i="4"/>
  <c r="M1443" i="4"/>
  <c r="L1443" i="4"/>
  <c r="M1442" i="4"/>
  <c r="L1442" i="4"/>
  <c r="M1441" i="4"/>
  <c r="L1441" i="4"/>
  <c r="M1440" i="4"/>
  <c r="L1440" i="4"/>
  <c r="M1439" i="4"/>
  <c r="L1439" i="4"/>
  <c r="M1438" i="4"/>
  <c r="L1438" i="4"/>
  <c r="M1437" i="4"/>
  <c r="L1437" i="4"/>
  <c r="M1436" i="4"/>
  <c r="L1436" i="4"/>
  <c r="M1435" i="4"/>
  <c r="L1435" i="4"/>
  <c r="M1434" i="4"/>
  <c r="L1434" i="4"/>
  <c r="M1433" i="4"/>
  <c r="L1433" i="4"/>
  <c r="M1432" i="4"/>
  <c r="L1432" i="4"/>
  <c r="M1431" i="4"/>
  <c r="L1431" i="4"/>
  <c r="M1430" i="4"/>
  <c r="L1430" i="4"/>
  <c r="M1429" i="4"/>
  <c r="L1429" i="4"/>
  <c r="M1428" i="4"/>
  <c r="L1428" i="4"/>
  <c r="M1427" i="4"/>
  <c r="L1427" i="4"/>
  <c r="M1426" i="4"/>
  <c r="L1426" i="4"/>
  <c r="M1425" i="4"/>
  <c r="L1425" i="4"/>
  <c r="M1424" i="4"/>
  <c r="L1424" i="4"/>
  <c r="M1423" i="4"/>
  <c r="L1423" i="4"/>
  <c r="M1422" i="4"/>
  <c r="L1422" i="4"/>
  <c r="M1421" i="4"/>
  <c r="L1421" i="4"/>
  <c r="M1420" i="4"/>
  <c r="L1420" i="4"/>
  <c r="M1419" i="4"/>
  <c r="L1419" i="4"/>
  <c r="M1418" i="4"/>
  <c r="L1418" i="4"/>
  <c r="M1417" i="4"/>
  <c r="L1417" i="4"/>
  <c r="M1416" i="4"/>
  <c r="L1416" i="4"/>
  <c r="M1415" i="4"/>
  <c r="L1415" i="4"/>
  <c r="M1414" i="4"/>
  <c r="L1414" i="4"/>
  <c r="M1413" i="4"/>
  <c r="L1413" i="4"/>
  <c r="M1412" i="4"/>
  <c r="L1412" i="4"/>
  <c r="M1411" i="4"/>
  <c r="L1411" i="4"/>
  <c r="M1410" i="4"/>
  <c r="L1410" i="4"/>
  <c r="M1409" i="4"/>
  <c r="L1409" i="4"/>
  <c r="M1408" i="4"/>
  <c r="L1408" i="4"/>
  <c r="M1407" i="4"/>
  <c r="L1407" i="4"/>
  <c r="M1406" i="4"/>
  <c r="L1406" i="4"/>
  <c r="M1405" i="4"/>
  <c r="L1405" i="4"/>
  <c r="M1404" i="4"/>
  <c r="L1404" i="4"/>
  <c r="M1403" i="4"/>
  <c r="L1403" i="4"/>
  <c r="M1402" i="4"/>
  <c r="L1402" i="4"/>
  <c r="M1401" i="4"/>
  <c r="L1401" i="4"/>
  <c r="M1400" i="4"/>
  <c r="L1400" i="4"/>
  <c r="M1399" i="4"/>
  <c r="L1399" i="4"/>
  <c r="M1398" i="4"/>
  <c r="L1398" i="4"/>
  <c r="M1397" i="4"/>
  <c r="L1397" i="4"/>
  <c r="M1396" i="4"/>
  <c r="L1396" i="4"/>
  <c r="M1395" i="4"/>
  <c r="L1395" i="4"/>
  <c r="M1394" i="4"/>
  <c r="L1394" i="4"/>
  <c r="M1393" i="4"/>
  <c r="L1393" i="4"/>
  <c r="M1392" i="4"/>
  <c r="L1392" i="4"/>
  <c r="M1391" i="4"/>
  <c r="L1391" i="4"/>
  <c r="M1390" i="4"/>
  <c r="L1390" i="4"/>
  <c r="M1389" i="4"/>
  <c r="L1389" i="4"/>
  <c r="M1388" i="4"/>
  <c r="L1388" i="4"/>
  <c r="M1387" i="4"/>
  <c r="L1387" i="4"/>
  <c r="M1386" i="4"/>
  <c r="L1386" i="4"/>
  <c r="M1385" i="4"/>
  <c r="L1385" i="4"/>
  <c r="M1384" i="4"/>
  <c r="L1384" i="4"/>
  <c r="M1383" i="4"/>
  <c r="L1383" i="4"/>
  <c r="M1382" i="4"/>
  <c r="L1382" i="4"/>
  <c r="M1381" i="4"/>
  <c r="L1381" i="4"/>
  <c r="M1380" i="4"/>
  <c r="L1380" i="4"/>
  <c r="M1379" i="4"/>
  <c r="L1379" i="4"/>
  <c r="M1378" i="4"/>
  <c r="L1378" i="4"/>
  <c r="M1377" i="4"/>
  <c r="L1377" i="4"/>
  <c r="M1376" i="4"/>
  <c r="L1376" i="4"/>
  <c r="M1375" i="4"/>
  <c r="L1375" i="4"/>
  <c r="M1374" i="4"/>
  <c r="L1374" i="4"/>
  <c r="M1373" i="4"/>
  <c r="L1373" i="4"/>
  <c r="M1372" i="4"/>
  <c r="L1372" i="4"/>
  <c r="M1371" i="4"/>
  <c r="L1371" i="4"/>
  <c r="M1370" i="4"/>
  <c r="L1370" i="4"/>
  <c r="M1369" i="4"/>
  <c r="L1369" i="4"/>
  <c r="M1368" i="4"/>
  <c r="L1368" i="4"/>
  <c r="M1367" i="4"/>
  <c r="L1367" i="4"/>
  <c r="M1366" i="4"/>
  <c r="L1366" i="4"/>
  <c r="M1365" i="4"/>
  <c r="L1365" i="4"/>
  <c r="M1364" i="4"/>
  <c r="L1364" i="4"/>
  <c r="M1363" i="4"/>
  <c r="L1363" i="4"/>
  <c r="M1362" i="4"/>
  <c r="L1362" i="4"/>
  <c r="M1361" i="4"/>
  <c r="L1361" i="4"/>
  <c r="M1360" i="4"/>
  <c r="L1360" i="4"/>
  <c r="M1359" i="4"/>
  <c r="L1359" i="4"/>
  <c r="M1358" i="4"/>
  <c r="L1358" i="4"/>
  <c r="M1357" i="4"/>
  <c r="L1357" i="4"/>
  <c r="M1356" i="4"/>
  <c r="L1356" i="4"/>
  <c r="M1355" i="4"/>
  <c r="L1355" i="4"/>
  <c r="M1354" i="4"/>
  <c r="L1354" i="4"/>
  <c r="M1353" i="4"/>
  <c r="L1353" i="4"/>
  <c r="M1352" i="4"/>
  <c r="L1352" i="4"/>
  <c r="M1351" i="4"/>
  <c r="L1351" i="4"/>
  <c r="M1350" i="4"/>
  <c r="L1350" i="4"/>
  <c r="M1349" i="4"/>
  <c r="L1349" i="4"/>
  <c r="M1348" i="4"/>
  <c r="L1348" i="4"/>
  <c r="M1347" i="4"/>
  <c r="L1347" i="4"/>
  <c r="M1346" i="4"/>
  <c r="L1346" i="4"/>
  <c r="M1345" i="4"/>
  <c r="L1345" i="4"/>
  <c r="M1344" i="4"/>
  <c r="L1344" i="4"/>
  <c r="M1343" i="4"/>
  <c r="L1343" i="4"/>
  <c r="M1342" i="4"/>
  <c r="L1342" i="4"/>
  <c r="M1341" i="4"/>
  <c r="L1341" i="4"/>
  <c r="M1340" i="4"/>
  <c r="L1340" i="4"/>
  <c r="M1339" i="4"/>
  <c r="L1339" i="4"/>
  <c r="M1338" i="4"/>
  <c r="L1338" i="4"/>
  <c r="M1337" i="4"/>
  <c r="L1337" i="4"/>
  <c r="M1336" i="4"/>
  <c r="L1336" i="4"/>
  <c r="M1335" i="4"/>
  <c r="L1335" i="4"/>
  <c r="M1334" i="4"/>
  <c r="L1334" i="4"/>
  <c r="M1333" i="4"/>
  <c r="L1333" i="4"/>
  <c r="M1332" i="4"/>
  <c r="L1332" i="4"/>
  <c r="M1331" i="4"/>
  <c r="L1331" i="4"/>
  <c r="M1330" i="4"/>
  <c r="L1330" i="4"/>
  <c r="M1329" i="4"/>
  <c r="L1329" i="4"/>
  <c r="M1328" i="4"/>
  <c r="L1328" i="4"/>
  <c r="M1327" i="4"/>
  <c r="L1327" i="4"/>
  <c r="M1326" i="4"/>
  <c r="L1326" i="4"/>
  <c r="M1325" i="4"/>
  <c r="L1325" i="4"/>
  <c r="M1324" i="4"/>
  <c r="L1324" i="4"/>
  <c r="M1323" i="4"/>
  <c r="L1323" i="4"/>
  <c r="M1322" i="4"/>
  <c r="L1322" i="4"/>
  <c r="M1321" i="4"/>
  <c r="L1321" i="4"/>
  <c r="M1320" i="4"/>
  <c r="L1320" i="4"/>
  <c r="M1319" i="4"/>
  <c r="L1319" i="4"/>
  <c r="M1318" i="4"/>
  <c r="L1318" i="4"/>
  <c r="M1317" i="4"/>
  <c r="L1317" i="4"/>
  <c r="M1316" i="4"/>
  <c r="L1316" i="4"/>
  <c r="M1315" i="4"/>
  <c r="L1315" i="4"/>
  <c r="M1314" i="4"/>
  <c r="L1314" i="4"/>
  <c r="M1313" i="4"/>
  <c r="L1313" i="4"/>
  <c r="M1312" i="4"/>
  <c r="L1312" i="4"/>
  <c r="M1311" i="4"/>
  <c r="L1311" i="4"/>
  <c r="M1310" i="4"/>
  <c r="L1310" i="4"/>
  <c r="M1309" i="4"/>
  <c r="L1309" i="4"/>
  <c r="M1308" i="4"/>
  <c r="L1308" i="4"/>
  <c r="M1307" i="4"/>
  <c r="L1307" i="4"/>
  <c r="M1306" i="4"/>
  <c r="L1306" i="4"/>
  <c r="M1305" i="4"/>
  <c r="L1305" i="4"/>
  <c r="M1304" i="4"/>
  <c r="L1304" i="4"/>
  <c r="M1303" i="4"/>
  <c r="L1303" i="4"/>
  <c r="M1302" i="4"/>
  <c r="L1302" i="4"/>
  <c r="M1301" i="4"/>
  <c r="L1301" i="4"/>
  <c r="M1300" i="4"/>
  <c r="L1300" i="4"/>
  <c r="M1299" i="4"/>
  <c r="L1299" i="4"/>
  <c r="M1298" i="4"/>
  <c r="L1298" i="4"/>
  <c r="M1297" i="4"/>
  <c r="L1297" i="4"/>
  <c r="M1296" i="4"/>
  <c r="L1296" i="4"/>
  <c r="M1295" i="4"/>
  <c r="L1295" i="4"/>
  <c r="M1294" i="4"/>
  <c r="L1294" i="4"/>
  <c r="M1293" i="4"/>
  <c r="L1293" i="4"/>
  <c r="M1292" i="4"/>
  <c r="L1292" i="4"/>
  <c r="M1291" i="4"/>
  <c r="L1291" i="4"/>
  <c r="M1290" i="4"/>
  <c r="L1290" i="4"/>
  <c r="M1289" i="4"/>
  <c r="L1289" i="4"/>
  <c r="M1288" i="4"/>
  <c r="L1288" i="4"/>
  <c r="M1287" i="4"/>
  <c r="L1287" i="4"/>
  <c r="M1286" i="4"/>
  <c r="L1286" i="4"/>
  <c r="M1285" i="4"/>
  <c r="L1285" i="4"/>
  <c r="M1284" i="4"/>
  <c r="L1284" i="4"/>
  <c r="M1283" i="4"/>
  <c r="L1283" i="4"/>
  <c r="M1282" i="4"/>
  <c r="L1282" i="4"/>
  <c r="M1281" i="4"/>
  <c r="L1281" i="4"/>
  <c r="M1280" i="4"/>
  <c r="L1280" i="4"/>
  <c r="M1279" i="4"/>
  <c r="L1279" i="4"/>
  <c r="M1278" i="4"/>
  <c r="L1278" i="4"/>
  <c r="M1277" i="4"/>
  <c r="L1277" i="4"/>
  <c r="M1276" i="4"/>
  <c r="L1276" i="4"/>
  <c r="M1275" i="4"/>
  <c r="L1275" i="4"/>
  <c r="M1274" i="4"/>
  <c r="L1274" i="4"/>
  <c r="M1273" i="4"/>
  <c r="L1273" i="4"/>
  <c r="M1272" i="4"/>
  <c r="L1272" i="4"/>
  <c r="M1271" i="4"/>
  <c r="L1271" i="4"/>
  <c r="M1270" i="4"/>
  <c r="L1270" i="4"/>
  <c r="M1269" i="4"/>
  <c r="L1269" i="4"/>
  <c r="M1268" i="4"/>
  <c r="L1268" i="4"/>
  <c r="M1267" i="4"/>
  <c r="L1267" i="4"/>
  <c r="M1266" i="4"/>
  <c r="L1266" i="4"/>
  <c r="M1265" i="4"/>
  <c r="L1265" i="4"/>
  <c r="M1264" i="4"/>
  <c r="L1264" i="4"/>
  <c r="M1263" i="4"/>
  <c r="L1263" i="4"/>
  <c r="M1262" i="4"/>
  <c r="L1262" i="4"/>
  <c r="M1261" i="4"/>
  <c r="L1261" i="4"/>
  <c r="M1260" i="4"/>
  <c r="L1260" i="4"/>
  <c r="M1259" i="4"/>
  <c r="L1259" i="4"/>
  <c r="M1258" i="4"/>
  <c r="L1258" i="4"/>
  <c r="M1257" i="4"/>
  <c r="L1257" i="4"/>
  <c r="M1256" i="4"/>
  <c r="L1256" i="4"/>
  <c r="M1255" i="4"/>
  <c r="L1255" i="4"/>
  <c r="M1254" i="4"/>
  <c r="L1254" i="4"/>
  <c r="M1253" i="4"/>
  <c r="L1253" i="4"/>
  <c r="M1252" i="4"/>
  <c r="L1252" i="4"/>
  <c r="M1251" i="4"/>
  <c r="L1251" i="4"/>
  <c r="M1250" i="4"/>
  <c r="L1250" i="4"/>
  <c r="M1249" i="4"/>
  <c r="L1249" i="4"/>
  <c r="M1248" i="4"/>
  <c r="L1248" i="4"/>
  <c r="M1247" i="4"/>
  <c r="L1247" i="4"/>
  <c r="M1246" i="4"/>
  <c r="L1246" i="4"/>
  <c r="M1245" i="4"/>
  <c r="L1245" i="4"/>
  <c r="M1244" i="4"/>
  <c r="L1244" i="4"/>
  <c r="M1243" i="4"/>
  <c r="L1243" i="4"/>
  <c r="M1242" i="4"/>
  <c r="L1242" i="4"/>
  <c r="M1241" i="4"/>
  <c r="L1241" i="4"/>
  <c r="M1240" i="4"/>
  <c r="L1240" i="4"/>
  <c r="M1239" i="4"/>
  <c r="L1239" i="4"/>
  <c r="M1238" i="4"/>
  <c r="L1238" i="4"/>
  <c r="M1237" i="4"/>
  <c r="L1237" i="4"/>
  <c r="M1236" i="4"/>
  <c r="L1236" i="4"/>
  <c r="M1235" i="4"/>
  <c r="L1235" i="4"/>
  <c r="M1234" i="4"/>
  <c r="L1234" i="4"/>
  <c r="M1233" i="4"/>
  <c r="L1233" i="4"/>
  <c r="M1232" i="4"/>
  <c r="L1232" i="4"/>
  <c r="M1231" i="4"/>
  <c r="L1231" i="4"/>
  <c r="M1230" i="4"/>
  <c r="L1230" i="4"/>
  <c r="M1229" i="4"/>
  <c r="L1229" i="4"/>
  <c r="M1228" i="4"/>
  <c r="L1228" i="4"/>
  <c r="M1227" i="4"/>
  <c r="L1227" i="4"/>
  <c r="M1226" i="4"/>
  <c r="L1226" i="4"/>
  <c r="M1225" i="4"/>
  <c r="L1225" i="4"/>
  <c r="M1224" i="4"/>
  <c r="L1224" i="4"/>
  <c r="M1223" i="4"/>
  <c r="L1223" i="4"/>
  <c r="M1222" i="4"/>
  <c r="L1222" i="4"/>
  <c r="M1221" i="4"/>
  <c r="L1221" i="4"/>
  <c r="M1220" i="4"/>
  <c r="L1220" i="4"/>
  <c r="M1219" i="4"/>
  <c r="L1219" i="4"/>
  <c r="M1218" i="4"/>
  <c r="L1218" i="4"/>
  <c r="M1217" i="4"/>
  <c r="L1217" i="4"/>
  <c r="M1216" i="4"/>
  <c r="L1216" i="4"/>
  <c r="M1215" i="4"/>
  <c r="L1215" i="4"/>
  <c r="M1214" i="4"/>
  <c r="L1214" i="4"/>
  <c r="M1213" i="4"/>
  <c r="L1213" i="4"/>
  <c r="M1212" i="4"/>
  <c r="L1212" i="4"/>
  <c r="M1211" i="4"/>
  <c r="L1211" i="4"/>
  <c r="M1210" i="4"/>
  <c r="L1210" i="4"/>
  <c r="M1209" i="4"/>
  <c r="L1209" i="4"/>
  <c r="M1208" i="4"/>
  <c r="L1208" i="4"/>
  <c r="M1207" i="4"/>
  <c r="L1207" i="4"/>
  <c r="M1206" i="4"/>
  <c r="L1206" i="4"/>
  <c r="M1205" i="4"/>
  <c r="L1205" i="4"/>
  <c r="M1204" i="4"/>
  <c r="L1204" i="4"/>
  <c r="M1203" i="4"/>
  <c r="L1203" i="4"/>
  <c r="M1202" i="4"/>
  <c r="L1202" i="4"/>
  <c r="M1201" i="4"/>
  <c r="L1201" i="4"/>
  <c r="M1200" i="4"/>
  <c r="L1200" i="4"/>
  <c r="M1199" i="4"/>
  <c r="L1199" i="4"/>
  <c r="M1198" i="4"/>
  <c r="L1198" i="4"/>
  <c r="M1197" i="4"/>
  <c r="L1197" i="4"/>
  <c r="M1196" i="4"/>
  <c r="L1196" i="4"/>
  <c r="M1195" i="4"/>
  <c r="L1195" i="4"/>
  <c r="M1194" i="4"/>
  <c r="L1194" i="4"/>
  <c r="M1193" i="4"/>
  <c r="L1193" i="4"/>
  <c r="M1192" i="4"/>
  <c r="L1192" i="4"/>
  <c r="M1191" i="4"/>
  <c r="L1191" i="4"/>
  <c r="M1190" i="4"/>
  <c r="L1190" i="4"/>
  <c r="M1189" i="4"/>
  <c r="L1189" i="4"/>
  <c r="M1188" i="4"/>
  <c r="L1188" i="4"/>
  <c r="M1187" i="4"/>
  <c r="L1187" i="4"/>
  <c r="M1186" i="4"/>
  <c r="L1186" i="4"/>
  <c r="M1185" i="4"/>
  <c r="L1185" i="4"/>
  <c r="M1184" i="4"/>
  <c r="L1184" i="4"/>
  <c r="M1183" i="4"/>
  <c r="L1183" i="4"/>
  <c r="M1182" i="4"/>
  <c r="L1182" i="4"/>
  <c r="M1181" i="4"/>
  <c r="L1181" i="4"/>
  <c r="M1180" i="4"/>
  <c r="L1180" i="4"/>
  <c r="M1179" i="4"/>
  <c r="L1179" i="4"/>
  <c r="M1178" i="4"/>
  <c r="L1178" i="4"/>
  <c r="M1177" i="4"/>
  <c r="L1177" i="4"/>
  <c r="M1176" i="4"/>
  <c r="L1176" i="4"/>
  <c r="M1175" i="4"/>
  <c r="L1175" i="4"/>
  <c r="M1174" i="4"/>
  <c r="L1174" i="4"/>
  <c r="M1173" i="4"/>
  <c r="L1173" i="4"/>
  <c r="M1172" i="4"/>
  <c r="L1172" i="4"/>
  <c r="M1171" i="4"/>
  <c r="L1171" i="4"/>
  <c r="M1170" i="4"/>
  <c r="L1170" i="4"/>
  <c r="M1169" i="4"/>
  <c r="L1169" i="4"/>
  <c r="M1168" i="4"/>
  <c r="L1168" i="4"/>
  <c r="M1167" i="4"/>
  <c r="L1167" i="4"/>
  <c r="M1166" i="4"/>
  <c r="L1166" i="4"/>
  <c r="M1165" i="4"/>
  <c r="L1165" i="4"/>
  <c r="M1164" i="4"/>
  <c r="L1164" i="4"/>
  <c r="M1163" i="4"/>
  <c r="L1163" i="4"/>
  <c r="M1162" i="4"/>
  <c r="L1162" i="4"/>
  <c r="M1161" i="4"/>
  <c r="L1161" i="4"/>
  <c r="M1160" i="4"/>
  <c r="L1160" i="4"/>
  <c r="M1159" i="4"/>
  <c r="L1159" i="4"/>
  <c r="M1158" i="4"/>
  <c r="L1158" i="4"/>
  <c r="M1157" i="4"/>
  <c r="L1157" i="4"/>
  <c r="M1156" i="4"/>
  <c r="L1156" i="4"/>
  <c r="M1155" i="4"/>
  <c r="L1155" i="4"/>
  <c r="M1154" i="4"/>
  <c r="L1154" i="4"/>
  <c r="M1153" i="4"/>
  <c r="L1153" i="4"/>
  <c r="M1152" i="4"/>
  <c r="L1152" i="4"/>
  <c r="M1151" i="4"/>
  <c r="L1151" i="4"/>
  <c r="M1150" i="4"/>
  <c r="L1150" i="4"/>
  <c r="M1149" i="4"/>
  <c r="L1149" i="4"/>
  <c r="M1148" i="4"/>
  <c r="L1148" i="4"/>
  <c r="M1147" i="4"/>
  <c r="L1147" i="4"/>
  <c r="M1146" i="4"/>
  <c r="L1146" i="4"/>
  <c r="M1145" i="4"/>
  <c r="L1145" i="4"/>
  <c r="M1144" i="4"/>
  <c r="L1144" i="4"/>
  <c r="M1143" i="4"/>
  <c r="L1143" i="4"/>
  <c r="M1142" i="4"/>
  <c r="L1142" i="4"/>
  <c r="M1141" i="4"/>
  <c r="L1141" i="4"/>
  <c r="M1140" i="4"/>
  <c r="L1140" i="4"/>
  <c r="M1139" i="4"/>
  <c r="L1139" i="4"/>
  <c r="M1138" i="4"/>
  <c r="L1138" i="4"/>
  <c r="M1137" i="4"/>
  <c r="L1137" i="4"/>
  <c r="M1136" i="4"/>
  <c r="L1136" i="4"/>
  <c r="M1135" i="4"/>
  <c r="L1135" i="4"/>
  <c r="M1134" i="4"/>
  <c r="L1134" i="4"/>
  <c r="M1133" i="4"/>
  <c r="L1133" i="4"/>
  <c r="M1132" i="4"/>
  <c r="L1132" i="4"/>
  <c r="M1131" i="4"/>
  <c r="L1131" i="4"/>
  <c r="M1130" i="4"/>
  <c r="L1130" i="4"/>
  <c r="M1129" i="4"/>
  <c r="L1129" i="4"/>
  <c r="M1128" i="4"/>
  <c r="L1128" i="4"/>
  <c r="M1127" i="4"/>
  <c r="L1127" i="4"/>
  <c r="M1126" i="4"/>
  <c r="L1126" i="4"/>
  <c r="M1125" i="4"/>
  <c r="L1125" i="4"/>
  <c r="M1124" i="4"/>
  <c r="L1124" i="4"/>
  <c r="M1123" i="4"/>
  <c r="L1123" i="4"/>
  <c r="M1122" i="4"/>
  <c r="L1122" i="4"/>
  <c r="M1121" i="4"/>
  <c r="L1121" i="4"/>
  <c r="M1120" i="4"/>
  <c r="L1120" i="4"/>
  <c r="M1119" i="4"/>
  <c r="L1119" i="4"/>
  <c r="M1118" i="4"/>
  <c r="L1118" i="4"/>
  <c r="M1117" i="4"/>
  <c r="L1117" i="4"/>
  <c r="M1116" i="4"/>
  <c r="L1116" i="4"/>
  <c r="M1115" i="4"/>
  <c r="L1115" i="4"/>
  <c r="M1114" i="4"/>
  <c r="L1114" i="4"/>
  <c r="M1113" i="4"/>
  <c r="L1113" i="4"/>
  <c r="M1112" i="4"/>
  <c r="L1112" i="4"/>
  <c r="M1111" i="4"/>
  <c r="L1111" i="4"/>
  <c r="M1110" i="4"/>
  <c r="L1110" i="4"/>
  <c r="M1109" i="4"/>
  <c r="L1109" i="4"/>
  <c r="M1108" i="4"/>
  <c r="L1108" i="4"/>
  <c r="M1107" i="4"/>
  <c r="L1107" i="4"/>
  <c r="M1106" i="4"/>
  <c r="L1106" i="4"/>
  <c r="M1105" i="4"/>
  <c r="L1105" i="4"/>
  <c r="M1104" i="4"/>
  <c r="L1104" i="4"/>
  <c r="M1103" i="4"/>
  <c r="L1103" i="4"/>
  <c r="M1102" i="4"/>
  <c r="L1102" i="4"/>
  <c r="M1101" i="4"/>
  <c r="L1101" i="4"/>
  <c r="M1100" i="4"/>
  <c r="L1100" i="4"/>
  <c r="M1099" i="4"/>
  <c r="L1099" i="4"/>
  <c r="M1098" i="4"/>
  <c r="L1098" i="4"/>
  <c r="M1097" i="4"/>
  <c r="L1097" i="4"/>
  <c r="M1096" i="4"/>
  <c r="L1096" i="4"/>
  <c r="M1095" i="4"/>
  <c r="L1095" i="4"/>
  <c r="M1094" i="4"/>
  <c r="L1094" i="4"/>
  <c r="M1093" i="4"/>
  <c r="L1093" i="4"/>
  <c r="M1092" i="4"/>
  <c r="L1092" i="4"/>
  <c r="M1091" i="4"/>
  <c r="L1091" i="4"/>
  <c r="M1090" i="4"/>
  <c r="L1090" i="4"/>
  <c r="M1089" i="4"/>
  <c r="L1089" i="4"/>
  <c r="M1088" i="4"/>
  <c r="L1088" i="4"/>
  <c r="M1087" i="4"/>
  <c r="L1087" i="4"/>
  <c r="M1086" i="4"/>
  <c r="L1086" i="4"/>
  <c r="M1085" i="4"/>
  <c r="L1085" i="4"/>
  <c r="M1084" i="4"/>
  <c r="L1084" i="4"/>
  <c r="M1083" i="4"/>
  <c r="L1083" i="4"/>
  <c r="M1082" i="4"/>
  <c r="L1082" i="4"/>
  <c r="M1081" i="4"/>
  <c r="L1081" i="4"/>
  <c r="M1080" i="4"/>
  <c r="L1080" i="4"/>
  <c r="M1079" i="4"/>
  <c r="L1079" i="4"/>
  <c r="M1078" i="4"/>
  <c r="L1078" i="4"/>
  <c r="M1077" i="4"/>
  <c r="L1077" i="4"/>
  <c r="M1076" i="4"/>
  <c r="L1076" i="4"/>
  <c r="M1075" i="4"/>
  <c r="L1075" i="4"/>
  <c r="M1074" i="4"/>
  <c r="L1074" i="4"/>
  <c r="M1073" i="4"/>
  <c r="L1073" i="4"/>
  <c r="M1072" i="4"/>
  <c r="L1072" i="4"/>
  <c r="M1071" i="4"/>
  <c r="L1071" i="4"/>
  <c r="M1070" i="4"/>
  <c r="L1070" i="4"/>
  <c r="M1069" i="4"/>
  <c r="L1069" i="4"/>
  <c r="M1068" i="4"/>
  <c r="L1068" i="4"/>
  <c r="M1067" i="4"/>
  <c r="L1067" i="4"/>
  <c r="M1066" i="4"/>
  <c r="L1066" i="4"/>
  <c r="M1065" i="4"/>
  <c r="L1065" i="4"/>
  <c r="M1064" i="4"/>
  <c r="L1064" i="4"/>
  <c r="M1063" i="4"/>
  <c r="L1063" i="4"/>
  <c r="M1062" i="4"/>
  <c r="L1062" i="4"/>
  <c r="M1061" i="4"/>
  <c r="L1061" i="4"/>
  <c r="M1060" i="4"/>
  <c r="L1060" i="4"/>
  <c r="M1059" i="4"/>
  <c r="L1059" i="4"/>
  <c r="M1058" i="4"/>
  <c r="L1058" i="4"/>
  <c r="M1057" i="4"/>
  <c r="L1057" i="4"/>
  <c r="M1056" i="4"/>
  <c r="L1056" i="4"/>
  <c r="M1055" i="4"/>
  <c r="L1055" i="4"/>
  <c r="M1054" i="4"/>
  <c r="L1054" i="4"/>
  <c r="M1053" i="4"/>
  <c r="L1053" i="4"/>
  <c r="M1052" i="4"/>
  <c r="L1052" i="4"/>
  <c r="M1051" i="4"/>
  <c r="L1051" i="4"/>
  <c r="M1050" i="4"/>
  <c r="L1050" i="4"/>
  <c r="M1049" i="4"/>
  <c r="L1049" i="4"/>
  <c r="M1048" i="4"/>
  <c r="L1048" i="4"/>
  <c r="M1047" i="4"/>
  <c r="L1047" i="4"/>
  <c r="M1046" i="4"/>
  <c r="L1046" i="4"/>
  <c r="M1045" i="4"/>
  <c r="L1045" i="4"/>
  <c r="M1044" i="4"/>
  <c r="L1044" i="4"/>
  <c r="M1043" i="4"/>
  <c r="L1043" i="4"/>
  <c r="M1042" i="4"/>
  <c r="L1042" i="4"/>
  <c r="M1041" i="4"/>
  <c r="L1041" i="4"/>
  <c r="M1040" i="4"/>
  <c r="L1040" i="4"/>
  <c r="M1039" i="4"/>
  <c r="L1039" i="4"/>
  <c r="M1038" i="4"/>
  <c r="L1038" i="4"/>
  <c r="M1037" i="4"/>
  <c r="L1037" i="4"/>
  <c r="M1036" i="4"/>
  <c r="L1036" i="4"/>
  <c r="M1035" i="4"/>
  <c r="L1035" i="4"/>
  <c r="M1034" i="4"/>
  <c r="L1034" i="4"/>
  <c r="M1033" i="4"/>
  <c r="L1033" i="4"/>
  <c r="M1032" i="4"/>
  <c r="L1032" i="4"/>
  <c r="M1031" i="4"/>
  <c r="L1031" i="4"/>
  <c r="M1030" i="4"/>
  <c r="L1030" i="4"/>
  <c r="M1029" i="4"/>
  <c r="L1029" i="4"/>
  <c r="M1028" i="4"/>
  <c r="L1028" i="4"/>
  <c r="M1027" i="4"/>
  <c r="L1027" i="4"/>
  <c r="M1026" i="4"/>
  <c r="L1026" i="4"/>
  <c r="M1025" i="4"/>
  <c r="L1025" i="4"/>
  <c r="M1024" i="4"/>
  <c r="L1024" i="4"/>
  <c r="M1023" i="4"/>
  <c r="L1023" i="4"/>
  <c r="M1022" i="4"/>
  <c r="L1022" i="4"/>
  <c r="M1021" i="4"/>
  <c r="L1021" i="4"/>
  <c r="M1020" i="4"/>
  <c r="L1020" i="4"/>
  <c r="M1019" i="4"/>
  <c r="L1019" i="4"/>
  <c r="M1018" i="4"/>
  <c r="L1018" i="4"/>
  <c r="M1017" i="4"/>
  <c r="L1017" i="4"/>
  <c r="M1016" i="4"/>
  <c r="L1016" i="4"/>
  <c r="M1015" i="4"/>
  <c r="L1015" i="4"/>
  <c r="M1014" i="4"/>
  <c r="L1014" i="4"/>
  <c r="M1013" i="4"/>
  <c r="L1013" i="4"/>
  <c r="M1012" i="4"/>
  <c r="L1012" i="4"/>
  <c r="M1011" i="4"/>
  <c r="L1011" i="4"/>
  <c r="M1010" i="4"/>
  <c r="L1010" i="4"/>
  <c r="M1009" i="4"/>
  <c r="L1009" i="4"/>
  <c r="M1008" i="4"/>
  <c r="L1008" i="4"/>
  <c r="M1007" i="4"/>
  <c r="L1007" i="4"/>
  <c r="M1006" i="4"/>
  <c r="L1006" i="4"/>
  <c r="M1005" i="4"/>
  <c r="L1005" i="4"/>
  <c r="M1004" i="4"/>
  <c r="L1004" i="4"/>
  <c r="M1003" i="4"/>
  <c r="L1003" i="4"/>
  <c r="M1002" i="4"/>
  <c r="L1002" i="4"/>
  <c r="M1001" i="4"/>
  <c r="L1001" i="4"/>
  <c r="M1000" i="4"/>
  <c r="L1000" i="4"/>
  <c r="M999" i="4"/>
  <c r="L999" i="4"/>
  <c r="M998" i="4"/>
  <c r="L998" i="4"/>
  <c r="M997" i="4"/>
  <c r="L997" i="4"/>
  <c r="M996" i="4"/>
  <c r="L996" i="4"/>
  <c r="M995" i="4"/>
  <c r="L995" i="4"/>
  <c r="M994" i="4"/>
  <c r="L994" i="4"/>
  <c r="M993" i="4"/>
  <c r="L993" i="4"/>
  <c r="M992" i="4"/>
  <c r="L992" i="4"/>
  <c r="M991" i="4"/>
  <c r="L991" i="4"/>
  <c r="M990" i="4"/>
  <c r="L990" i="4"/>
  <c r="M989" i="4"/>
  <c r="L989" i="4"/>
  <c r="M988" i="4"/>
  <c r="L988" i="4"/>
  <c r="M987" i="4"/>
  <c r="L987" i="4"/>
  <c r="M986" i="4"/>
  <c r="L986" i="4"/>
  <c r="M985" i="4"/>
  <c r="L985" i="4"/>
  <c r="M984" i="4"/>
  <c r="L984" i="4"/>
  <c r="M983" i="4"/>
  <c r="L983" i="4"/>
  <c r="M982" i="4"/>
  <c r="L982" i="4"/>
  <c r="M981" i="4"/>
  <c r="L981" i="4"/>
  <c r="M980" i="4"/>
  <c r="L980" i="4"/>
  <c r="M979" i="4"/>
  <c r="L979" i="4"/>
  <c r="M978" i="4"/>
  <c r="L978" i="4"/>
  <c r="M977" i="4"/>
  <c r="L977" i="4"/>
  <c r="M976" i="4"/>
  <c r="L976" i="4"/>
  <c r="M975" i="4"/>
  <c r="L975" i="4"/>
  <c r="M974" i="4"/>
  <c r="L974" i="4"/>
  <c r="M973" i="4"/>
  <c r="L973" i="4"/>
  <c r="M972" i="4"/>
  <c r="L972" i="4"/>
  <c r="M971" i="4"/>
  <c r="L971" i="4"/>
  <c r="M970" i="4"/>
  <c r="L970" i="4"/>
  <c r="M969" i="4"/>
  <c r="L969" i="4"/>
  <c r="M968" i="4"/>
  <c r="L968" i="4"/>
  <c r="M967" i="4"/>
  <c r="L967" i="4"/>
  <c r="M966" i="4"/>
  <c r="L966" i="4"/>
  <c r="M965" i="4"/>
  <c r="L965" i="4"/>
  <c r="M964" i="4"/>
  <c r="L964" i="4"/>
  <c r="M963" i="4"/>
  <c r="L963" i="4"/>
  <c r="M962" i="4"/>
  <c r="L962" i="4"/>
  <c r="M961" i="4"/>
  <c r="L961" i="4"/>
  <c r="M960" i="4"/>
  <c r="L960" i="4"/>
  <c r="M959" i="4"/>
  <c r="L959" i="4"/>
  <c r="M958" i="4"/>
  <c r="L958" i="4"/>
  <c r="M957" i="4"/>
  <c r="L957" i="4"/>
  <c r="M956" i="4"/>
  <c r="L956" i="4"/>
  <c r="M955" i="4"/>
  <c r="L955" i="4"/>
  <c r="M954" i="4"/>
  <c r="L954" i="4"/>
  <c r="M953" i="4"/>
  <c r="L953" i="4"/>
  <c r="M952" i="4"/>
  <c r="L952" i="4"/>
  <c r="M951" i="4"/>
  <c r="L951" i="4"/>
  <c r="M950" i="4"/>
  <c r="L950" i="4"/>
  <c r="M949" i="4"/>
  <c r="L949" i="4"/>
  <c r="M948" i="4"/>
  <c r="L948" i="4"/>
  <c r="M947" i="4"/>
  <c r="L947" i="4"/>
  <c r="M946" i="4"/>
  <c r="L946" i="4"/>
  <c r="M945" i="4"/>
  <c r="L945" i="4"/>
  <c r="M944" i="4"/>
  <c r="L944" i="4"/>
  <c r="M943" i="4"/>
  <c r="L943" i="4"/>
  <c r="M942" i="4"/>
  <c r="L942" i="4"/>
  <c r="M941" i="4"/>
  <c r="L941" i="4"/>
  <c r="M940" i="4"/>
  <c r="L940" i="4"/>
  <c r="M939" i="4"/>
  <c r="L939" i="4"/>
  <c r="M938" i="4"/>
  <c r="L938" i="4"/>
  <c r="M937" i="4"/>
  <c r="L937" i="4"/>
  <c r="M936" i="4"/>
  <c r="L936" i="4"/>
  <c r="M935" i="4"/>
  <c r="L935" i="4"/>
  <c r="M934" i="4"/>
  <c r="L934" i="4"/>
  <c r="M933" i="4"/>
  <c r="L933" i="4"/>
  <c r="M932" i="4"/>
  <c r="L932" i="4"/>
  <c r="M931" i="4"/>
  <c r="L931" i="4"/>
  <c r="M930" i="4"/>
  <c r="L930" i="4"/>
  <c r="M929" i="4"/>
  <c r="L929" i="4"/>
  <c r="M928" i="4"/>
  <c r="L928" i="4"/>
  <c r="M927" i="4"/>
  <c r="L927" i="4"/>
  <c r="M926" i="4"/>
  <c r="L926" i="4"/>
  <c r="M925" i="4"/>
  <c r="L925" i="4"/>
  <c r="M924" i="4"/>
  <c r="L924" i="4"/>
  <c r="M923" i="4"/>
  <c r="L923" i="4"/>
  <c r="M922" i="4"/>
  <c r="L922" i="4"/>
  <c r="M921" i="4"/>
  <c r="L921" i="4"/>
  <c r="M920" i="4"/>
  <c r="L920" i="4"/>
  <c r="M919" i="4"/>
  <c r="L919" i="4"/>
  <c r="M918" i="4"/>
  <c r="L918" i="4"/>
  <c r="M917" i="4"/>
  <c r="L917" i="4"/>
  <c r="M916" i="4"/>
  <c r="L916" i="4"/>
  <c r="M915" i="4"/>
  <c r="L915" i="4"/>
  <c r="M914" i="4"/>
  <c r="L914" i="4"/>
  <c r="M913" i="4"/>
  <c r="L913" i="4"/>
  <c r="M912" i="4"/>
  <c r="L912" i="4"/>
  <c r="M911" i="4"/>
  <c r="L911" i="4"/>
  <c r="M910" i="4"/>
  <c r="L910" i="4"/>
  <c r="M909" i="4"/>
  <c r="L909" i="4"/>
  <c r="M908" i="4"/>
  <c r="L908" i="4"/>
  <c r="M907" i="4"/>
  <c r="L907" i="4"/>
  <c r="M906" i="4"/>
  <c r="L906" i="4"/>
  <c r="M905" i="4"/>
  <c r="L905" i="4"/>
  <c r="M904" i="4"/>
  <c r="L904" i="4"/>
  <c r="M903" i="4"/>
  <c r="L903" i="4"/>
  <c r="M902" i="4"/>
  <c r="L902" i="4"/>
  <c r="M901" i="4"/>
  <c r="L901" i="4"/>
  <c r="M900" i="4"/>
  <c r="L900" i="4"/>
  <c r="M899" i="4"/>
  <c r="L899" i="4"/>
  <c r="M898" i="4"/>
  <c r="L898" i="4"/>
  <c r="M897" i="4"/>
  <c r="L897" i="4"/>
  <c r="M896" i="4"/>
  <c r="L896" i="4"/>
  <c r="M895" i="4"/>
  <c r="L895" i="4"/>
  <c r="M894" i="4"/>
  <c r="L894" i="4"/>
  <c r="M893" i="4"/>
  <c r="L893" i="4"/>
  <c r="M892" i="4"/>
  <c r="L892" i="4"/>
  <c r="M891" i="4"/>
  <c r="L891" i="4"/>
  <c r="M890" i="4"/>
  <c r="L890" i="4"/>
  <c r="M889" i="4"/>
  <c r="L889" i="4"/>
  <c r="M888" i="4"/>
  <c r="L888" i="4"/>
  <c r="M887" i="4"/>
  <c r="L887" i="4"/>
  <c r="M886" i="4"/>
  <c r="L886" i="4"/>
  <c r="M885" i="4"/>
  <c r="L885" i="4"/>
  <c r="M884" i="4"/>
  <c r="L884" i="4"/>
  <c r="M883" i="4"/>
  <c r="L883" i="4"/>
  <c r="M882" i="4"/>
  <c r="L882" i="4"/>
  <c r="M881" i="4"/>
  <c r="L881" i="4"/>
  <c r="M880" i="4"/>
  <c r="L880" i="4"/>
  <c r="M879" i="4"/>
  <c r="L879" i="4"/>
  <c r="M878" i="4"/>
  <c r="L878" i="4"/>
  <c r="M877" i="4"/>
  <c r="L877" i="4"/>
  <c r="M876" i="4"/>
  <c r="L876" i="4"/>
  <c r="M875" i="4"/>
  <c r="L875" i="4"/>
  <c r="M874" i="4"/>
  <c r="L874" i="4"/>
  <c r="M873" i="4"/>
  <c r="L873" i="4"/>
  <c r="M872" i="4"/>
  <c r="L872" i="4"/>
  <c r="M871" i="4"/>
  <c r="L871" i="4"/>
  <c r="M870" i="4"/>
  <c r="L870" i="4"/>
  <c r="M869" i="4"/>
  <c r="L869" i="4"/>
  <c r="M868" i="4"/>
  <c r="L868" i="4"/>
  <c r="M867" i="4"/>
  <c r="L867" i="4"/>
  <c r="M866" i="4"/>
  <c r="L866" i="4"/>
  <c r="M865" i="4"/>
  <c r="L865" i="4"/>
  <c r="M864" i="4"/>
  <c r="L864" i="4"/>
  <c r="M863" i="4"/>
  <c r="L863" i="4"/>
  <c r="M862" i="4"/>
  <c r="L862" i="4"/>
  <c r="M861" i="4"/>
  <c r="L861" i="4"/>
  <c r="M860" i="4"/>
  <c r="L860" i="4"/>
  <c r="M859" i="4"/>
  <c r="L859" i="4"/>
  <c r="M858" i="4"/>
  <c r="L858" i="4"/>
  <c r="M857" i="4"/>
  <c r="L857" i="4"/>
  <c r="M856" i="4"/>
  <c r="L856" i="4"/>
  <c r="M855" i="4"/>
  <c r="L855" i="4"/>
  <c r="M854" i="4"/>
  <c r="L854" i="4"/>
  <c r="M853" i="4"/>
  <c r="L853" i="4"/>
  <c r="M852" i="4"/>
  <c r="L852" i="4"/>
  <c r="M851" i="4"/>
  <c r="L851" i="4"/>
  <c r="M850" i="4"/>
  <c r="L850" i="4"/>
  <c r="M849" i="4"/>
  <c r="L849" i="4"/>
  <c r="M848" i="4"/>
  <c r="L848" i="4"/>
  <c r="M847" i="4"/>
  <c r="L847" i="4"/>
  <c r="M846" i="4"/>
  <c r="L846" i="4"/>
  <c r="M845" i="4"/>
  <c r="L845" i="4"/>
  <c r="M844" i="4"/>
  <c r="L844" i="4"/>
  <c r="M843" i="4"/>
  <c r="L843" i="4"/>
  <c r="M842" i="4"/>
  <c r="L842" i="4"/>
  <c r="M841" i="4"/>
  <c r="L841" i="4"/>
  <c r="M840" i="4"/>
  <c r="L840" i="4"/>
  <c r="M839" i="4"/>
  <c r="L839" i="4"/>
  <c r="M838" i="4"/>
  <c r="L838" i="4"/>
  <c r="M837" i="4"/>
  <c r="L837" i="4"/>
  <c r="M836" i="4"/>
  <c r="L836" i="4"/>
  <c r="M835" i="4"/>
  <c r="L835" i="4"/>
  <c r="M834" i="4"/>
  <c r="L834" i="4"/>
  <c r="M833" i="4"/>
  <c r="L833" i="4"/>
  <c r="M832" i="4"/>
  <c r="L832" i="4"/>
  <c r="M831" i="4"/>
  <c r="L831" i="4"/>
  <c r="M830" i="4"/>
  <c r="L830" i="4"/>
  <c r="M829" i="4"/>
  <c r="L829" i="4"/>
  <c r="M828" i="4"/>
  <c r="L828" i="4"/>
  <c r="M827" i="4"/>
  <c r="L827" i="4"/>
  <c r="M826" i="4"/>
  <c r="L826" i="4"/>
  <c r="M825" i="4"/>
  <c r="L825" i="4"/>
  <c r="M824" i="4"/>
  <c r="L824" i="4"/>
  <c r="M823" i="4"/>
  <c r="L823" i="4"/>
  <c r="M822" i="4"/>
  <c r="L822" i="4"/>
  <c r="M821" i="4"/>
  <c r="L821" i="4"/>
  <c r="M820" i="4"/>
  <c r="L820" i="4"/>
  <c r="M819" i="4"/>
  <c r="L819" i="4"/>
  <c r="M818" i="4"/>
  <c r="L818" i="4"/>
  <c r="M817" i="4"/>
  <c r="L817" i="4"/>
  <c r="M816" i="4"/>
  <c r="L816" i="4"/>
  <c r="M815" i="4"/>
  <c r="L815" i="4"/>
  <c r="M814" i="4"/>
  <c r="L814" i="4"/>
  <c r="M813" i="4"/>
  <c r="L813" i="4"/>
  <c r="M812" i="4"/>
  <c r="L812" i="4"/>
  <c r="M811" i="4"/>
  <c r="L811" i="4"/>
  <c r="M810" i="4"/>
  <c r="L810" i="4"/>
  <c r="M809" i="4"/>
  <c r="L809" i="4"/>
  <c r="M808" i="4"/>
  <c r="L808" i="4"/>
  <c r="M807" i="4"/>
  <c r="L807" i="4"/>
  <c r="M806" i="4"/>
  <c r="L806" i="4"/>
  <c r="M805" i="4"/>
  <c r="L805" i="4"/>
  <c r="M804" i="4"/>
  <c r="L804" i="4"/>
  <c r="M803" i="4"/>
  <c r="L803" i="4"/>
  <c r="M802" i="4"/>
  <c r="L802" i="4"/>
  <c r="M801" i="4"/>
  <c r="L801" i="4"/>
  <c r="M800" i="4"/>
  <c r="L800" i="4"/>
  <c r="M799" i="4"/>
  <c r="L799" i="4"/>
  <c r="M798" i="4"/>
  <c r="L798" i="4"/>
  <c r="M797" i="4"/>
  <c r="L797" i="4"/>
  <c r="M796" i="4"/>
  <c r="L796" i="4"/>
  <c r="M795" i="4"/>
  <c r="L795" i="4"/>
  <c r="M794" i="4"/>
  <c r="L794" i="4"/>
  <c r="M793" i="4"/>
  <c r="L793" i="4"/>
  <c r="M792" i="4"/>
  <c r="L792" i="4"/>
  <c r="M791" i="4"/>
  <c r="L791" i="4"/>
  <c r="M790" i="4"/>
  <c r="L790" i="4"/>
  <c r="M789" i="4"/>
  <c r="L789" i="4"/>
  <c r="M788" i="4"/>
  <c r="L788" i="4"/>
  <c r="M787" i="4"/>
  <c r="L787" i="4"/>
  <c r="M786" i="4"/>
  <c r="L786" i="4"/>
  <c r="M785" i="4"/>
  <c r="L785" i="4"/>
  <c r="M784" i="4"/>
  <c r="L784" i="4"/>
  <c r="M783" i="4"/>
  <c r="L783" i="4"/>
  <c r="M782" i="4"/>
  <c r="L782" i="4"/>
  <c r="M781" i="4"/>
  <c r="L781" i="4"/>
  <c r="M780" i="4"/>
  <c r="L780" i="4"/>
  <c r="M779" i="4"/>
  <c r="L779" i="4"/>
  <c r="M778" i="4"/>
  <c r="L778" i="4"/>
  <c r="M777" i="4"/>
  <c r="L777" i="4"/>
  <c r="M776" i="4"/>
  <c r="L776" i="4"/>
  <c r="M775" i="4"/>
  <c r="L775" i="4"/>
  <c r="M774" i="4"/>
  <c r="L774" i="4"/>
  <c r="M773" i="4"/>
  <c r="L773" i="4"/>
  <c r="M772" i="4"/>
  <c r="L772" i="4"/>
  <c r="M771" i="4"/>
  <c r="L771" i="4"/>
  <c r="M770" i="4"/>
  <c r="L770" i="4"/>
  <c r="M769" i="4"/>
  <c r="L769" i="4"/>
  <c r="M768" i="4"/>
  <c r="L768" i="4"/>
  <c r="M767" i="4"/>
  <c r="L767" i="4"/>
  <c r="M766" i="4"/>
  <c r="L766" i="4"/>
  <c r="M765" i="4"/>
  <c r="L765" i="4"/>
  <c r="M764" i="4"/>
  <c r="L764" i="4"/>
  <c r="M763" i="4"/>
  <c r="L763" i="4"/>
  <c r="M762" i="4"/>
  <c r="L762" i="4"/>
  <c r="M761" i="4"/>
  <c r="L761" i="4"/>
  <c r="M760" i="4"/>
  <c r="L760" i="4"/>
  <c r="M759" i="4"/>
  <c r="L759" i="4"/>
  <c r="M758" i="4"/>
  <c r="L758" i="4"/>
  <c r="M757" i="4"/>
  <c r="L757" i="4"/>
  <c r="M756" i="4"/>
  <c r="L756" i="4"/>
  <c r="M755" i="4"/>
  <c r="L755" i="4"/>
  <c r="M754" i="4"/>
  <c r="L754" i="4"/>
  <c r="M753" i="4"/>
  <c r="L753" i="4"/>
  <c r="M752" i="4"/>
  <c r="L752" i="4"/>
  <c r="M751" i="4"/>
  <c r="L751" i="4"/>
  <c r="M750" i="4"/>
  <c r="L750" i="4"/>
  <c r="M749" i="4"/>
  <c r="L749" i="4"/>
  <c r="M748" i="4"/>
  <c r="L748" i="4"/>
  <c r="M747" i="4"/>
  <c r="L747" i="4"/>
  <c r="M746" i="4"/>
  <c r="L746" i="4"/>
  <c r="M745" i="4"/>
  <c r="L745" i="4"/>
  <c r="M744" i="4"/>
  <c r="L744" i="4"/>
  <c r="M743" i="4"/>
  <c r="L743" i="4"/>
  <c r="M742" i="4"/>
  <c r="L742" i="4"/>
  <c r="M741" i="4"/>
  <c r="L741" i="4"/>
  <c r="M740" i="4"/>
  <c r="L740" i="4"/>
  <c r="M739" i="4"/>
  <c r="L739" i="4"/>
  <c r="M738" i="4"/>
  <c r="L738" i="4"/>
  <c r="M737" i="4"/>
  <c r="L737" i="4"/>
  <c r="M736" i="4"/>
  <c r="L736" i="4"/>
  <c r="M735" i="4"/>
  <c r="L735" i="4"/>
  <c r="M734" i="4"/>
  <c r="L734" i="4"/>
  <c r="M733" i="4"/>
  <c r="L733" i="4"/>
  <c r="M732" i="4"/>
  <c r="L732" i="4"/>
  <c r="M731" i="4"/>
  <c r="L731" i="4"/>
  <c r="M730" i="4"/>
  <c r="L730" i="4"/>
  <c r="M729" i="4"/>
  <c r="L729" i="4"/>
  <c r="M728" i="4"/>
  <c r="L728" i="4"/>
  <c r="M727" i="4"/>
  <c r="L727" i="4"/>
  <c r="M726" i="4"/>
  <c r="L726" i="4"/>
  <c r="M725" i="4"/>
  <c r="L725" i="4"/>
  <c r="M724" i="4"/>
  <c r="L724" i="4"/>
  <c r="M723" i="4"/>
  <c r="L723" i="4"/>
  <c r="M722" i="4"/>
  <c r="L722" i="4"/>
  <c r="M721" i="4"/>
  <c r="L721" i="4"/>
  <c r="M720" i="4"/>
  <c r="L720" i="4"/>
  <c r="M719" i="4"/>
  <c r="L719" i="4"/>
  <c r="M718" i="4"/>
  <c r="L718" i="4"/>
  <c r="M717" i="4"/>
  <c r="L717" i="4"/>
  <c r="M716" i="4"/>
  <c r="L716" i="4"/>
  <c r="M715" i="4"/>
  <c r="L715" i="4"/>
  <c r="M714" i="4"/>
  <c r="L714" i="4"/>
  <c r="M713" i="4"/>
  <c r="L713" i="4"/>
  <c r="M712" i="4"/>
  <c r="L712" i="4"/>
  <c r="M711" i="4"/>
  <c r="L711" i="4"/>
  <c r="M710" i="4"/>
  <c r="L710" i="4"/>
  <c r="M709" i="4"/>
  <c r="L709" i="4"/>
  <c r="M708" i="4"/>
  <c r="L708" i="4"/>
  <c r="M707" i="4"/>
  <c r="L707" i="4"/>
  <c r="M706" i="4"/>
  <c r="L706" i="4"/>
  <c r="M705" i="4"/>
  <c r="L705" i="4"/>
  <c r="M704" i="4"/>
  <c r="L704" i="4"/>
  <c r="M703" i="4"/>
  <c r="L703" i="4"/>
  <c r="M702" i="4"/>
  <c r="L702" i="4"/>
  <c r="M701" i="4"/>
  <c r="L701" i="4"/>
  <c r="M700" i="4"/>
  <c r="L700" i="4"/>
  <c r="M699" i="4"/>
  <c r="L699" i="4"/>
  <c r="M698" i="4"/>
  <c r="L698" i="4"/>
  <c r="M697" i="4"/>
  <c r="L697" i="4"/>
  <c r="M696" i="4"/>
  <c r="L696" i="4"/>
  <c r="M695" i="4"/>
  <c r="L695" i="4"/>
  <c r="M694" i="4"/>
  <c r="L694" i="4"/>
  <c r="M693" i="4"/>
  <c r="L693" i="4"/>
  <c r="M692" i="4"/>
  <c r="L692" i="4"/>
  <c r="M691" i="4"/>
  <c r="L691" i="4"/>
  <c r="M690" i="4"/>
  <c r="L690" i="4"/>
  <c r="M689" i="4"/>
  <c r="L689" i="4"/>
  <c r="M688" i="4"/>
  <c r="L688" i="4"/>
  <c r="M687" i="4"/>
  <c r="L687" i="4"/>
  <c r="M686" i="4"/>
  <c r="L686" i="4"/>
  <c r="M685" i="4"/>
  <c r="L685" i="4"/>
  <c r="M684" i="4"/>
  <c r="L684" i="4"/>
  <c r="M683" i="4"/>
  <c r="L683" i="4"/>
  <c r="M682" i="4"/>
  <c r="L682" i="4"/>
  <c r="M681" i="4"/>
  <c r="L681" i="4"/>
  <c r="M680" i="4"/>
  <c r="L680" i="4"/>
  <c r="M679" i="4"/>
  <c r="L679" i="4"/>
  <c r="M678" i="4"/>
  <c r="L678" i="4"/>
  <c r="M677" i="4"/>
  <c r="L677" i="4"/>
  <c r="M676" i="4"/>
  <c r="L676" i="4"/>
  <c r="M675" i="4"/>
  <c r="L675" i="4"/>
  <c r="M674" i="4"/>
  <c r="L674" i="4"/>
  <c r="M673" i="4"/>
  <c r="L673" i="4"/>
  <c r="M672" i="4"/>
  <c r="L672" i="4"/>
  <c r="M671" i="4"/>
  <c r="L671" i="4"/>
  <c r="M670" i="4"/>
  <c r="L670" i="4"/>
  <c r="M669" i="4"/>
  <c r="L669" i="4"/>
  <c r="M668" i="4"/>
  <c r="L668" i="4"/>
  <c r="M667" i="4"/>
  <c r="L667" i="4"/>
  <c r="M666" i="4"/>
  <c r="L666" i="4"/>
  <c r="M665" i="4"/>
  <c r="L665" i="4"/>
  <c r="M664" i="4"/>
  <c r="L664" i="4"/>
  <c r="M663" i="4"/>
  <c r="L663" i="4"/>
  <c r="M662" i="4"/>
  <c r="L662" i="4"/>
  <c r="M661" i="4"/>
  <c r="L661" i="4"/>
  <c r="M660" i="4"/>
  <c r="L660" i="4"/>
  <c r="M659" i="4"/>
  <c r="L659" i="4"/>
  <c r="M658" i="4"/>
  <c r="L658" i="4"/>
  <c r="M657" i="4"/>
  <c r="L657" i="4"/>
  <c r="M656" i="4"/>
  <c r="L656" i="4"/>
  <c r="M655" i="4"/>
  <c r="L655" i="4"/>
  <c r="M654" i="4"/>
  <c r="L654" i="4"/>
  <c r="M653" i="4"/>
  <c r="L653" i="4"/>
  <c r="M652" i="4"/>
  <c r="L652" i="4"/>
  <c r="M651" i="4"/>
  <c r="L651" i="4"/>
  <c r="M650" i="4"/>
  <c r="L650" i="4"/>
  <c r="M649" i="4"/>
  <c r="L649" i="4"/>
  <c r="M648" i="4"/>
  <c r="L648" i="4"/>
  <c r="M647" i="4"/>
  <c r="L647" i="4"/>
  <c r="M646" i="4"/>
  <c r="L646" i="4"/>
  <c r="M645" i="4"/>
  <c r="L645" i="4"/>
  <c r="M644" i="4"/>
  <c r="L644" i="4"/>
  <c r="M643" i="4"/>
  <c r="L643" i="4"/>
  <c r="M642" i="4"/>
  <c r="L642" i="4"/>
  <c r="M641" i="4"/>
  <c r="L641" i="4"/>
  <c r="M640" i="4"/>
  <c r="L640" i="4"/>
  <c r="M639" i="4"/>
  <c r="L639" i="4"/>
  <c r="M638" i="4"/>
  <c r="L638" i="4"/>
  <c r="M637" i="4"/>
  <c r="L637" i="4"/>
  <c r="M636" i="4"/>
  <c r="L636" i="4"/>
  <c r="M635" i="4"/>
  <c r="L635" i="4"/>
  <c r="M634" i="4"/>
  <c r="L634" i="4"/>
  <c r="M633" i="4"/>
  <c r="L633" i="4"/>
  <c r="M632" i="4"/>
  <c r="L632" i="4"/>
  <c r="M631" i="4"/>
  <c r="L631" i="4"/>
  <c r="M630" i="4"/>
  <c r="L630" i="4"/>
  <c r="M629" i="4"/>
  <c r="L629" i="4"/>
  <c r="M628" i="4"/>
  <c r="L628" i="4"/>
  <c r="M627" i="4"/>
  <c r="L627" i="4"/>
  <c r="M626" i="4"/>
  <c r="L626" i="4"/>
  <c r="M625" i="4"/>
  <c r="L625" i="4"/>
  <c r="M624" i="4"/>
  <c r="L624" i="4"/>
  <c r="M623" i="4"/>
  <c r="L623" i="4"/>
  <c r="M622" i="4"/>
  <c r="L622" i="4"/>
  <c r="M621" i="4"/>
  <c r="L621" i="4"/>
  <c r="M620" i="4"/>
  <c r="L620" i="4"/>
  <c r="M619" i="4"/>
  <c r="L619" i="4"/>
  <c r="M618" i="4"/>
  <c r="L618" i="4"/>
  <c r="M617" i="4"/>
  <c r="L617" i="4"/>
  <c r="M616" i="4"/>
  <c r="L616" i="4"/>
  <c r="M615" i="4"/>
  <c r="L615" i="4"/>
  <c r="M614" i="4"/>
  <c r="L614" i="4"/>
  <c r="M613" i="4"/>
  <c r="L613" i="4"/>
  <c r="M612" i="4"/>
  <c r="L612" i="4"/>
  <c r="M611" i="4"/>
  <c r="L611" i="4"/>
  <c r="M610" i="4"/>
  <c r="L610" i="4"/>
  <c r="M609" i="4"/>
  <c r="L609" i="4"/>
  <c r="M608" i="4"/>
  <c r="L608" i="4"/>
  <c r="M607" i="4"/>
  <c r="L607" i="4"/>
  <c r="M606" i="4"/>
  <c r="L606" i="4"/>
  <c r="M605" i="4"/>
  <c r="L605" i="4"/>
  <c r="M604" i="4"/>
  <c r="L604" i="4"/>
  <c r="M603" i="4"/>
  <c r="L603" i="4"/>
  <c r="M602" i="4"/>
  <c r="L602" i="4"/>
  <c r="M601" i="4"/>
  <c r="L601" i="4"/>
  <c r="M600" i="4"/>
  <c r="L600" i="4"/>
  <c r="M599" i="4"/>
  <c r="L599" i="4"/>
  <c r="M598" i="4"/>
  <c r="L598" i="4"/>
  <c r="M597" i="4"/>
  <c r="L597" i="4"/>
  <c r="M596" i="4"/>
  <c r="L596" i="4"/>
  <c r="M595" i="4"/>
  <c r="L595" i="4"/>
  <c r="M594" i="4"/>
  <c r="L594" i="4"/>
  <c r="M593" i="4"/>
  <c r="L593" i="4"/>
  <c r="M592" i="4"/>
  <c r="L592" i="4"/>
  <c r="M591" i="4"/>
  <c r="L591" i="4"/>
  <c r="M590" i="4"/>
  <c r="L590" i="4"/>
  <c r="M589" i="4"/>
  <c r="L589" i="4"/>
  <c r="M588" i="4"/>
  <c r="L588" i="4"/>
  <c r="M587" i="4"/>
  <c r="L587" i="4"/>
  <c r="M586" i="4"/>
  <c r="L586" i="4"/>
  <c r="M585" i="4"/>
  <c r="L585" i="4"/>
  <c r="M584" i="4"/>
  <c r="L584" i="4"/>
  <c r="M583" i="4"/>
  <c r="L583" i="4"/>
  <c r="M582" i="4"/>
  <c r="L582" i="4"/>
  <c r="M581" i="4"/>
  <c r="L581" i="4"/>
  <c r="M580" i="4"/>
  <c r="L580" i="4"/>
  <c r="M579" i="4"/>
  <c r="L579" i="4"/>
  <c r="M578" i="4"/>
  <c r="L578" i="4"/>
  <c r="M577" i="4"/>
  <c r="L577" i="4"/>
  <c r="M576" i="4"/>
  <c r="L576" i="4"/>
  <c r="M575" i="4"/>
  <c r="L575" i="4"/>
  <c r="M574" i="4"/>
  <c r="L574" i="4"/>
  <c r="M573" i="4"/>
  <c r="L573" i="4"/>
  <c r="M572" i="4"/>
  <c r="L572" i="4"/>
  <c r="M571" i="4"/>
  <c r="L571" i="4"/>
  <c r="M570" i="4"/>
  <c r="L570" i="4"/>
  <c r="M569" i="4"/>
  <c r="L569" i="4"/>
  <c r="M568" i="4"/>
  <c r="L568" i="4"/>
  <c r="M567" i="4"/>
  <c r="L567" i="4"/>
  <c r="M566" i="4"/>
  <c r="L566" i="4"/>
  <c r="M565" i="4"/>
  <c r="L565" i="4"/>
  <c r="M564" i="4"/>
  <c r="L564" i="4"/>
  <c r="M563" i="4"/>
  <c r="L563" i="4"/>
  <c r="M562" i="4"/>
  <c r="L562" i="4"/>
  <c r="M561" i="4"/>
  <c r="L561" i="4"/>
  <c r="M560" i="4"/>
  <c r="L560" i="4"/>
  <c r="M559" i="4"/>
  <c r="L559" i="4"/>
  <c r="M558" i="4"/>
  <c r="L558" i="4"/>
  <c r="M557" i="4"/>
  <c r="L557" i="4"/>
  <c r="M556" i="4"/>
  <c r="L556" i="4"/>
  <c r="M555" i="4"/>
  <c r="L555" i="4"/>
  <c r="M554" i="4"/>
  <c r="L554" i="4"/>
  <c r="M553" i="4"/>
  <c r="L553" i="4"/>
  <c r="M552" i="4"/>
  <c r="L552" i="4"/>
  <c r="M551" i="4"/>
  <c r="L551" i="4"/>
  <c r="M550" i="4"/>
  <c r="L550" i="4"/>
  <c r="M549" i="4"/>
  <c r="L549" i="4"/>
  <c r="M548" i="4"/>
  <c r="L548" i="4"/>
  <c r="M547" i="4"/>
  <c r="L547" i="4"/>
  <c r="M546" i="4"/>
  <c r="L546" i="4"/>
  <c r="M545" i="4"/>
  <c r="L545" i="4"/>
  <c r="M544" i="4"/>
  <c r="L544" i="4"/>
  <c r="M543" i="4"/>
  <c r="L543" i="4"/>
  <c r="M542" i="4"/>
  <c r="L542" i="4"/>
  <c r="M541" i="4"/>
  <c r="L541" i="4"/>
  <c r="M540" i="4"/>
  <c r="L540" i="4"/>
  <c r="M539" i="4"/>
  <c r="L539" i="4"/>
  <c r="M538" i="4"/>
  <c r="L538" i="4"/>
  <c r="M537" i="4"/>
  <c r="L537" i="4"/>
  <c r="M536" i="4"/>
  <c r="L536" i="4"/>
  <c r="M535" i="4"/>
  <c r="L535" i="4"/>
  <c r="M534" i="4"/>
  <c r="L534" i="4"/>
  <c r="M533" i="4"/>
  <c r="L533" i="4"/>
  <c r="M532" i="4"/>
  <c r="L532" i="4"/>
  <c r="M531" i="4"/>
  <c r="L531" i="4"/>
  <c r="M530" i="4"/>
  <c r="L530" i="4"/>
  <c r="M529" i="4"/>
  <c r="L529" i="4"/>
  <c r="M528" i="4"/>
  <c r="L528" i="4"/>
  <c r="M527" i="4"/>
  <c r="L527" i="4"/>
  <c r="M526" i="4"/>
  <c r="L526" i="4"/>
  <c r="M525" i="4"/>
  <c r="L525" i="4"/>
  <c r="M524" i="4"/>
  <c r="L524" i="4"/>
  <c r="M523" i="4"/>
  <c r="L523" i="4"/>
  <c r="M522" i="4"/>
  <c r="L522" i="4"/>
  <c r="M521" i="4"/>
  <c r="L521" i="4"/>
  <c r="M520" i="4"/>
  <c r="L520" i="4"/>
  <c r="M519" i="4"/>
  <c r="L519" i="4"/>
  <c r="M518" i="4"/>
  <c r="L518" i="4"/>
  <c r="M517" i="4"/>
  <c r="L517" i="4"/>
  <c r="M516" i="4"/>
  <c r="L516" i="4"/>
  <c r="M515" i="4"/>
  <c r="L515" i="4"/>
  <c r="M514" i="4"/>
  <c r="L514" i="4"/>
  <c r="M513" i="4"/>
  <c r="L513" i="4"/>
  <c r="M512" i="4"/>
  <c r="L512" i="4"/>
  <c r="M511" i="4"/>
  <c r="L511" i="4"/>
  <c r="M510" i="4"/>
  <c r="L510" i="4"/>
  <c r="M509" i="4"/>
  <c r="L509" i="4"/>
  <c r="M508" i="4"/>
  <c r="L508" i="4"/>
  <c r="M507" i="4"/>
  <c r="L507" i="4"/>
  <c r="M506" i="4"/>
  <c r="L506" i="4"/>
  <c r="M505" i="4"/>
  <c r="L505" i="4"/>
  <c r="M504" i="4"/>
  <c r="L504" i="4"/>
  <c r="M503" i="4"/>
  <c r="L503" i="4"/>
  <c r="M502" i="4"/>
  <c r="L502" i="4"/>
  <c r="M501" i="4"/>
  <c r="L501" i="4"/>
  <c r="M500" i="4"/>
  <c r="L500" i="4"/>
  <c r="M499" i="4"/>
  <c r="L499" i="4"/>
  <c r="M498" i="4"/>
  <c r="L498" i="4"/>
  <c r="M497" i="4"/>
  <c r="L497" i="4"/>
  <c r="M496" i="4"/>
  <c r="L496" i="4"/>
  <c r="M495" i="4"/>
  <c r="L495" i="4"/>
  <c r="M494" i="4"/>
  <c r="L494" i="4"/>
  <c r="M493" i="4"/>
  <c r="L493" i="4"/>
  <c r="M492" i="4"/>
  <c r="L492" i="4"/>
  <c r="M491" i="4"/>
  <c r="L491" i="4"/>
  <c r="M490" i="4"/>
  <c r="L490" i="4"/>
  <c r="M489" i="4"/>
  <c r="L489" i="4"/>
  <c r="M488" i="4"/>
  <c r="L488" i="4"/>
  <c r="M487" i="4"/>
  <c r="L487" i="4"/>
  <c r="M486" i="4"/>
  <c r="L486" i="4"/>
  <c r="M485" i="4"/>
  <c r="L485" i="4"/>
  <c r="M484" i="4"/>
  <c r="L484" i="4"/>
  <c r="M483" i="4"/>
  <c r="L483" i="4"/>
  <c r="M482" i="4"/>
  <c r="L482" i="4"/>
  <c r="M481" i="4"/>
  <c r="L481" i="4"/>
  <c r="M480" i="4"/>
  <c r="L480" i="4"/>
  <c r="M479" i="4"/>
  <c r="L479" i="4"/>
  <c r="M478" i="4"/>
  <c r="L478" i="4"/>
  <c r="M477" i="4"/>
  <c r="L477" i="4"/>
  <c r="M476" i="4"/>
  <c r="L476" i="4"/>
  <c r="M475" i="4"/>
  <c r="L475" i="4"/>
  <c r="M474" i="4"/>
  <c r="L474" i="4"/>
  <c r="M473" i="4"/>
  <c r="L473" i="4"/>
  <c r="M472" i="4"/>
  <c r="L472" i="4"/>
  <c r="M471" i="4"/>
  <c r="L471" i="4"/>
  <c r="M470" i="4"/>
  <c r="L470" i="4"/>
  <c r="M469" i="4"/>
  <c r="L469" i="4"/>
  <c r="M468" i="4"/>
  <c r="L468" i="4"/>
  <c r="M467" i="4"/>
  <c r="L467" i="4"/>
  <c r="M466" i="4"/>
  <c r="L466" i="4"/>
  <c r="M465" i="4"/>
  <c r="L465" i="4"/>
  <c r="M464" i="4"/>
  <c r="L464" i="4"/>
  <c r="M463" i="4"/>
  <c r="L463" i="4"/>
  <c r="M462" i="4"/>
  <c r="L462" i="4"/>
  <c r="M461" i="4"/>
  <c r="L461" i="4"/>
  <c r="M460" i="4"/>
  <c r="L460" i="4"/>
  <c r="M459" i="4"/>
  <c r="L459" i="4"/>
  <c r="M458" i="4"/>
  <c r="L458" i="4"/>
  <c r="M457" i="4"/>
  <c r="L457" i="4"/>
  <c r="M456" i="4"/>
  <c r="L456" i="4"/>
  <c r="M455" i="4"/>
  <c r="L455" i="4"/>
  <c r="M454" i="4"/>
  <c r="L454" i="4"/>
  <c r="M453" i="4"/>
  <c r="L453" i="4"/>
  <c r="M452" i="4"/>
  <c r="L452" i="4"/>
  <c r="M451" i="4"/>
  <c r="L451" i="4"/>
  <c r="M450" i="4"/>
  <c r="L450" i="4"/>
  <c r="M449" i="4"/>
  <c r="L449" i="4"/>
  <c r="M448" i="4"/>
  <c r="L448" i="4"/>
  <c r="M447" i="4"/>
  <c r="L447" i="4"/>
  <c r="M446" i="4"/>
  <c r="L446" i="4"/>
  <c r="M445" i="4"/>
  <c r="L445" i="4"/>
  <c r="M444" i="4"/>
  <c r="L444" i="4"/>
  <c r="M443" i="4"/>
  <c r="L443" i="4"/>
  <c r="M442" i="4"/>
  <c r="L442" i="4"/>
  <c r="M441" i="4"/>
  <c r="L441" i="4"/>
  <c r="M440" i="4"/>
  <c r="L440" i="4"/>
  <c r="M439" i="4"/>
  <c r="L439" i="4"/>
  <c r="M438" i="4"/>
  <c r="L438" i="4"/>
  <c r="M437" i="4"/>
  <c r="L437" i="4"/>
  <c r="M436" i="4"/>
  <c r="L436" i="4"/>
  <c r="M435" i="4"/>
  <c r="L435" i="4"/>
  <c r="M434" i="4"/>
  <c r="L434" i="4"/>
  <c r="M433" i="4"/>
  <c r="L433" i="4"/>
  <c r="M432" i="4"/>
  <c r="L432" i="4"/>
  <c r="M431" i="4"/>
  <c r="L431" i="4"/>
  <c r="M430" i="4"/>
  <c r="L430" i="4"/>
  <c r="M429" i="4"/>
  <c r="L429" i="4"/>
  <c r="M428" i="4"/>
  <c r="L428" i="4"/>
  <c r="M427" i="4"/>
  <c r="L427" i="4"/>
  <c r="M426" i="4"/>
  <c r="L426" i="4"/>
  <c r="M425" i="4"/>
  <c r="L425" i="4"/>
  <c r="M424" i="4"/>
  <c r="L424" i="4"/>
  <c r="M423" i="4"/>
  <c r="L423" i="4"/>
  <c r="M422" i="4"/>
  <c r="L422" i="4"/>
  <c r="M421" i="4"/>
  <c r="L421" i="4"/>
  <c r="M420" i="4"/>
  <c r="L420" i="4"/>
  <c r="M419" i="4"/>
  <c r="L419" i="4"/>
  <c r="M418" i="4"/>
  <c r="L418" i="4"/>
  <c r="M417" i="4"/>
  <c r="L417" i="4"/>
  <c r="M416" i="4"/>
  <c r="L416" i="4"/>
  <c r="M415" i="4"/>
  <c r="L415" i="4"/>
  <c r="M414" i="4"/>
  <c r="L414" i="4"/>
  <c r="M413" i="4"/>
  <c r="L413" i="4"/>
  <c r="M412" i="4"/>
  <c r="L412" i="4"/>
  <c r="M411" i="4"/>
  <c r="L411" i="4"/>
  <c r="M410" i="4"/>
  <c r="L410" i="4"/>
  <c r="M409" i="4"/>
  <c r="L409" i="4"/>
  <c r="M408" i="4"/>
  <c r="L408" i="4"/>
  <c r="M407" i="4"/>
  <c r="L407" i="4"/>
  <c r="M406" i="4"/>
  <c r="L406" i="4"/>
  <c r="M405" i="4"/>
  <c r="L405" i="4"/>
  <c r="M404" i="4"/>
  <c r="L404" i="4"/>
  <c r="M403" i="4"/>
  <c r="L403" i="4"/>
  <c r="M402" i="4"/>
  <c r="L402" i="4"/>
  <c r="M401" i="4"/>
  <c r="L401" i="4"/>
  <c r="M400" i="4"/>
  <c r="L400" i="4"/>
  <c r="M399" i="4"/>
  <c r="L399" i="4"/>
  <c r="M398" i="4"/>
  <c r="L398" i="4"/>
  <c r="M397" i="4"/>
  <c r="L397" i="4"/>
  <c r="M396" i="4"/>
  <c r="L396" i="4"/>
  <c r="M395" i="4"/>
  <c r="L395" i="4"/>
  <c r="M394" i="4"/>
  <c r="L394" i="4"/>
  <c r="M393" i="4"/>
  <c r="L393" i="4"/>
  <c r="M392" i="4"/>
  <c r="L392" i="4"/>
  <c r="M391" i="4"/>
  <c r="L391" i="4"/>
  <c r="M390" i="4"/>
  <c r="L390" i="4"/>
  <c r="M389" i="4"/>
  <c r="L389" i="4"/>
  <c r="M388" i="4"/>
  <c r="L388" i="4"/>
  <c r="M387" i="4"/>
  <c r="L387" i="4"/>
  <c r="M386" i="4"/>
  <c r="L386" i="4"/>
  <c r="M385" i="4"/>
  <c r="L385" i="4"/>
  <c r="M384" i="4"/>
  <c r="L384" i="4"/>
  <c r="M383" i="4"/>
  <c r="L383" i="4"/>
  <c r="M382" i="4"/>
  <c r="L382" i="4"/>
  <c r="M381" i="4"/>
  <c r="L381" i="4"/>
  <c r="M380" i="4"/>
  <c r="L380" i="4"/>
  <c r="M379" i="4"/>
  <c r="L379" i="4"/>
  <c r="M378" i="4"/>
  <c r="L378" i="4"/>
  <c r="M377" i="4"/>
  <c r="L377" i="4"/>
  <c r="M376" i="4"/>
  <c r="L376" i="4"/>
  <c r="M375" i="4"/>
  <c r="L375" i="4"/>
  <c r="M374" i="4"/>
  <c r="L374" i="4"/>
  <c r="M373" i="4"/>
  <c r="L373" i="4"/>
  <c r="M372" i="4"/>
  <c r="L372" i="4"/>
  <c r="M371" i="4"/>
  <c r="L371" i="4"/>
  <c r="M370" i="4"/>
  <c r="L370" i="4"/>
  <c r="M369" i="4"/>
  <c r="L369" i="4"/>
  <c r="M368" i="4"/>
  <c r="L368" i="4"/>
  <c r="M367" i="4"/>
  <c r="L367" i="4"/>
  <c r="M366" i="4"/>
  <c r="L366" i="4"/>
  <c r="M365" i="4"/>
  <c r="L365" i="4"/>
  <c r="M364" i="4"/>
  <c r="L364" i="4"/>
  <c r="M363" i="4"/>
  <c r="L363" i="4"/>
  <c r="M362" i="4"/>
  <c r="L362" i="4"/>
  <c r="M361" i="4"/>
  <c r="L361" i="4"/>
  <c r="M360" i="4"/>
  <c r="L360" i="4"/>
  <c r="M359" i="4"/>
  <c r="L359" i="4"/>
  <c r="M358" i="4"/>
  <c r="L358" i="4"/>
  <c r="M357" i="4"/>
  <c r="L357" i="4"/>
  <c r="M356" i="4"/>
  <c r="L356" i="4"/>
  <c r="M355" i="4"/>
  <c r="L355" i="4"/>
  <c r="M354" i="4"/>
  <c r="L354" i="4"/>
  <c r="M353" i="4"/>
  <c r="L353" i="4"/>
  <c r="M352" i="4"/>
  <c r="L352" i="4"/>
  <c r="M351" i="4"/>
  <c r="L351" i="4"/>
  <c r="M350" i="4"/>
  <c r="L350" i="4"/>
  <c r="M349" i="4"/>
  <c r="L349" i="4"/>
  <c r="M348" i="4"/>
  <c r="L348" i="4"/>
  <c r="M347" i="4"/>
  <c r="L347" i="4"/>
  <c r="M346" i="4"/>
  <c r="L346" i="4"/>
  <c r="M345" i="4"/>
  <c r="L345" i="4"/>
  <c r="M344" i="4"/>
  <c r="L344" i="4"/>
  <c r="M343" i="4"/>
  <c r="L343" i="4"/>
  <c r="M342" i="4"/>
  <c r="L342" i="4"/>
  <c r="M341" i="4"/>
  <c r="L341" i="4"/>
  <c r="M340" i="4"/>
  <c r="L340" i="4"/>
  <c r="M339" i="4"/>
  <c r="L339" i="4"/>
  <c r="M338" i="4"/>
  <c r="L338" i="4"/>
  <c r="M337" i="4"/>
  <c r="L337" i="4"/>
  <c r="M336" i="4"/>
  <c r="L336" i="4"/>
  <c r="M335" i="4"/>
  <c r="L335" i="4"/>
  <c r="M334" i="4"/>
  <c r="L334" i="4"/>
  <c r="M333" i="4"/>
  <c r="L333" i="4"/>
  <c r="M332" i="4"/>
  <c r="L332" i="4"/>
  <c r="M331" i="4"/>
  <c r="L331" i="4"/>
  <c r="M330" i="4"/>
  <c r="L330" i="4"/>
  <c r="M329" i="4"/>
  <c r="L329" i="4"/>
  <c r="M328" i="4"/>
  <c r="L328" i="4"/>
  <c r="M327" i="4"/>
  <c r="L327" i="4"/>
  <c r="M326" i="4"/>
  <c r="L326" i="4"/>
  <c r="M325" i="4"/>
  <c r="L325" i="4"/>
  <c r="M324" i="4"/>
  <c r="L324" i="4"/>
  <c r="M323" i="4"/>
  <c r="L323" i="4"/>
  <c r="M322" i="4"/>
  <c r="L322" i="4"/>
  <c r="M321" i="4"/>
  <c r="L321" i="4"/>
  <c r="M320" i="4"/>
  <c r="L320" i="4"/>
  <c r="M319" i="4"/>
  <c r="L319" i="4"/>
  <c r="M318" i="4"/>
  <c r="L318" i="4"/>
  <c r="M317" i="4"/>
  <c r="L317" i="4"/>
  <c r="M316" i="4"/>
  <c r="L316" i="4"/>
  <c r="M315" i="4"/>
  <c r="L315" i="4"/>
  <c r="M314" i="4"/>
  <c r="L314" i="4"/>
  <c r="M313" i="4"/>
  <c r="L313" i="4"/>
  <c r="M312" i="4"/>
  <c r="L312" i="4"/>
  <c r="M311" i="4"/>
  <c r="L311" i="4"/>
  <c r="M310" i="4"/>
  <c r="L310" i="4"/>
  <c r="M309" i="4"/>
  <c r="L309" i="4"/>
  <c r="M308" i="4"/>
  <c r="L308" i="4"/>
  <c r="M307" i="4"/>
  <c r="L307" i="4"/>
  <c r="M306" i="4"/>
  <c r="L306" i="4"/>
  <c r="M305" i="4"/>
  <c r="L305" i="4"/>
  <c r="M304" i="4"/>
  <c r="L304" i="4"/>
  <c r="M303" i="4"/>
  <c r="L303" i="4"/>
  <c r="M302" i="4"/>
  <c r="L302" i="4"/>
  <c r="M301" i="4"/>
  <c r="L301" i="4"/>
  <c r="M300" i="4"/>
  <c r="L300" i="4"/>
  <c r="M299" i="4"/>
  <c r="L299" i="4"/>
  <c r="M298" i="4"/>
  <c r="L298" i="4"/>
  <c r="M297" i="4"/>
  <c r="L297" i="4"/>
  <c r="M296" i="4"/>
  <c r="L296" i="4"/>
  <c r="M295" i="4"/>
  <c r="L295" i="4"/>
  <c r="M294" i="4"/>
  <c r="L294" i="4"/>
  <c r="M293" i="4"/>
  <c r="L293" i="4"/>
  <c r="M292" i="4"/>
  <c r="L292" i="4"/>
  <c r="M291" i="4"/>
  <c r="L291" i="4"/>
  <c r="M290" i="4"/>
  <c r="L290" i="4"/>
  <c r="M289" i="4"/>
  <c r="L289" i="4"/>
  <c r="M288" i="4"/>
  <c r="L288" i="4"/>
  <c r="M287" i="4"/>
  <c r="L287" i="4"/>
  <c r="M286" i="4"/>
  <c r="L286" i="4"/>
  <c r="M285" i="4"/>
  <c r="L285" i="4"/>
  <c r="M284" i="4"/>
  <c r="L284" i="4"/>
  <c r="M283" i="4"/>
  <c r="L283" i="4"/>
  <c r="M282" i="4"/>
  <c r="L282" i="4"/>
  <c r="M281" i="4"/>
  <c r="L281" i="4"/>
  <c r="M280" i="4"/>
  <c r="L280" i="4"/>
  <c r="M279" i="4"/>
  <c r="L279" i="4"/>
  <c r="M278" i="4"/>
  <c r="L278" i="4"/>
  <c r="M277" i="4"/>
  <c r="L277" i="4"/>
  <c r="M276" i="4"/>
  <c r="L276" i="4"/>
  <c r="M275" i="4"/>
  <c r="L275" i="4"/>
  <c r="M274" i="4"/>
  <c r="L274" i="4"/>
  <c r="M273" i="4"/>
  <c r="L273" i="4"/>
  <c r="M272" i="4"/>
  <c r="L272" i="4"/>
  <c r="M271" i="4"/>
  <c r="L271" i="4"/>
  <c r="M270" i="4"/>
  <c r="L270" i="4"/>
  <c r="M269" i="4"/>
  <c r="L269" i="4"/>
  <c r="M268" i="4"/>
  <c r="L268" i="4"/>
  <c r="M267" i="4"/>
  <c r="L267" i="4"/>
  <c r="M266" i="4"/>
  <c r="L266" i="4"/>
  <c r="M265" i="4"/>
  <c r="L265" i="4"/>
  <c r="M264" i="4"/>
  <c r="L264" i="4"/>
  <c r="M263" i="4"/>
  <c r="L263" i="4"/>
  <c r="M262" i="4"/>
  <c r="L262" i="4"/>
  <c r="M261" i="4"/>
  <c r="L261" i="4"/>
  <c r="M260" i="4"/>
  <c r="L260" i="4"/>
  <c r="M259" i="4"/>
  <c r="L259" i="4"/>
  <c r="M258" i="4"/>
  <c r="L258" i="4"/>
  <c r="M257" i="4"/>
  <c r="L257" i="4"/>
  <c r="M256" i="4"/>
  <c r="L256" i="4"/>
  <c r="M255" i="4"/>
  <c r="L255" i="4"/>
  <c r="M254" i="4"/>
  <c r="L254" i="4"/>
  <c r="M253" i="4"/>
  <c r="L253" i="4"/>
  <c r="M252" i="4"/>
  <c r="L252" i="4"/>
  <c r="M251" i="4"/>
  <c r="L251" i="4"/>
  <c r="M250" i="4"/>
  <c r="L250" i="4"/>
  <c r="M249" i="4"/>
  <c r="L249" i="4"/>
  <c r="M248" i="4"/>
  <c r="L248" i="4"/>
  <c r="M247" i="4"/>
  <c r="L247" i="4"/>
  <c r="M246" i="4"/>
  <c r="L246" i="4"/>
  <c r="M245" i="4"/>
  <c r="L245" i="4"/>
  <c r="M244" i="4"/>
  <c r="L244" i="4"/>
  <c r="M243" i="4"/>
  <c r="L243" i="4"/>
  <c r="M242" i="4"/>
  <c r="L242" i="4"/>
  <c r="M241" i="4"/>
  <c r="L241" i="4"/>
  <c r="M240" i="4"/>
  <c r="L240" i="4"/>
  <c r="M239" i="4"/>
  <c r="L239" i="4"/>
  <c r="M238" i="4"/>
  <c r="L238" i="4"/>
  <c r="M237" i="4"/>
  <c r="L237" i="4"/>
  <c r="M236" i="4"/>
  <c r="L236" i="4"/>
  <c r="M235" i="4"/>
  <c r="L235" i="4"/>
  <c r="M234" i="4"/>
  <c r="L234" i="4"/>
  <c r="M233" i="4"/>
  <c r="L233" i="4"/>
  <c r="M232" i="4"/>
  <c r="L232" i="4"/>
  <c r="M231" i="4"/>
  <c r="L231" i="4"/>
  <c r="M230" i="4"/>
  <c r="L230" i="4"/>
  <c r="M229" i="4"/>
  <c r="L229" i="4"/>
  <c r="M228" i="4"/>
  <c r="L228" i="4"/>
  <c r="M227" i="4"/>
  <c r="L227" i="4"/>
  <c r="M226" i="4"/>
  <c r="L226" i="4"/>
  <c r="M225" i="4"/>
  <c r="L225" i="4"/>
  <c r="M224" i="4"/>
  <c r="L224" i="4"/>
  <c r="M223" i="4"/>
  <c r="L223" i="4"/>
  <c r="M222" i="4"/>
  <c r="L222" i="4"/>
  <c r="M221" i="4"/>
  <c r="L221" i="4"/>
  <c r="M220" i="4"/>
  <c r="L220" i="4"/>
  <c r="M219" i="4"/>
  <c r="L219" i="4"/>
  <c r="M218" i="4"/>
  <c r="L218" i="4"/>
  <c r="M217" i="4"/>
  <c r="L217" i="4"/>
  <c r="M216" i="4"/>
  <c r="L216" i="4"/>
  <c r="M215" i="4"/>
  <c r="L215" i="4"/>
  <c r="M214" i="4"/>
  <c r="L214" i="4"/>
  <c r="M213" i="4"/>
  <c r="L213" i="4"/>
  <c r="M212" i="4"/>
  <c r="L212" i="4"/>
  <c r="M211" i="4"/>
  <c r="L211" i="4"/>
  <c r="M210" i="4"/>
  <c r="L210" i="4"/>
  <c r="M209" i="4"/>
  <c r="L209" i="4"/>
  <c r="M208" i="4"/>
  <c r="L208" i="4"/>
  <c r="M207" i="4"/>
  <c r="L207" i="4"/>
  <c r="M206" i="4"/>
  <c r="L206" i="4"/>
  <c r="M205" i="4"/>
  <c r="L205" i="4"/>
  <c r="M204" i="4"/>
  <c r="L204" i="4"/>
  <c r="M203" i="4"/>
  <c r="L203" i="4"/>
  <c r="M202" i="4"/>
  <c r="L202" i="4"/>
  <c r="M201" i="4"/>
  <c r="L201" i="4"/>
  <c r="M200" i="4"/>
  <c r="L200" i="4"/>
  <c r="M199" i="4"/>
  <c r="L199" i="4"/>
  <c r="M198" i="4"/>
  <c r="L198" i="4"/>
  <c r="M197" i="4"/>
  <c r="L197" i="4"/>
  <c r="M196" i="4"/>
  <c r="L196" i="4"/>
  <c r="M195" i="4"/>
  <c r="L195" i="4"/>
  <c r="M194" i="4"/>
  <c r="L194" i="4"/>
  <c r="M193" i="4"/>
  <c r="L193" i="4"/>
  <c r="M192" i="4"/>
  <c r="L192" i="4"/>
  <c r="M191" i="4"/>
  <c r="L191" i="4"/>
  <c r="M190" i="4"/>
  <c r="L190" i="4"/>
  <c r="M189" i="4"/>
  <c r="L189" i="4"/>
  <c r="M188" i="4"/>
  <c r="L188" i="4"/>
  <c r="M187" i="4"/>
  <c r="L187" i="4"/>
  <c r="M186" i="4"/>
  <c r="L186" i="4"/>
  <c r="M185" i="4"/>
  <c r="L185" i="4"/>
  <c r="M184" i="4"/>
  <c r="L184" i="4"/>
  <c r="M183" i="4"/>
  <c r="L183" i="4"/>
  <c r="M182" i="4"/>
  <c r="L182" i="4"/>
  <c r="M181" i="4"/>
  <c r="L181" i="4"/>
  <c r="M180" i="4"/>
  <c r="L180" i="4"/>
  <c r="M179" i="4"/>
  <c r="L179" i="4"/>
  <c r="M178" i="4"/>
  <c r="L178" i="4"/>
  <c r="M177" i="4"/>
  <c r="L177" i="4"/>
  <c r="M176" i="4"/>
  <c r="L176" i="4"/>
  <c r="M175" i="4"/>
  <c r="L175" i="4"/>
  <c r="M174" i="4"/>
  <c r="L174" i="4"/>
  <c r="M173" i="4"/>
  <c r="L173" i="4"/>
  <c r="M172" i="4"/>
  <c r="L172" i="4"/>
  <c r="M171" i="4"/>
  <c r="L171" i="4"/>
  <c r="M170" i="4"/>
  <c r="L170" i="4"/>
  <c r="M169" i="4"/>
  <c r="L169" i="4"/>
  <c r="M168" i="4"/>
  <c r="L168" i="4"/>
  <c r="M167" i="4"/>
  <c r="L167" i="4"/>
  <c r="M166" i="4"/>
  <c r="L166" i="4"/>
  <c r="M165" i="4"/>
  <c r="L165" i="4"/>
  <c r="M164" i="4"/>
  <c r="L164" i="4"/>
  <c r="M163" i="4"/>
  <c r="L163" i="4"/>
  <c r="M162" i="4"/>
  <c r="L162" i="4"/>
  <c r="M161" i="4"/>
  <c r="L161" i="4"/>
  <c r="M160" i="4"/>
  <c r="L160" i="4"/>
  <c r="M159" i="4"/>
  <c r="L159" i="4"/>
  <c r="M158" i="4"/>
  <c r="L158" i="4"/>
  <c r="M157" i="4"/>
  <c r="L157" i="4"/>
  <c r="M156" i="4"/>
  <c r="L156" i="4"/>
  <c r="M155" i="4"/>
  <c r="L155" i="4"/>
  <c r="M154" i="4"/>
  <c r="L154" i="4"/>
  <c r="M153" i="4"/>
  <c r="L153" i="4"/>
  <c r="M152" i="4"/>
  <c r="L152" i="4"/>
  <c r="M151" i="4"/>
  <c r="L151" i="4"/>
  <c r="M150" i="4"/>
  <c r="L150" i="4"/>
  <c r="M149" i="4"/>
  <c r="L149" i="4"/>
  <c r="M148" i="4"/>
  <c r="L148" i="4"/>
  <c r="M147" i="4"/>
  <c r="L147" i="4"/>
  <c r="M146" i="4"/>
  <c r="L146" i="4"/>
  <c r="M145" i="4"/>
  <c r="L145" i="4"/>
  <c r="M144" i="4"/>
  <c r="L144" i="4"/>
  <c r="M143" i="4"/>
  <c r="L143" i="4"/>
  <c r="M142" i="4"/>
  <c r="L142" i="4"/>
  <c r="M141" i="4"/>
  <c r="L141" i="4"/>
  <c r="M140" i="4"/>
  <c r="L140" i="4"/>
  <c r="M139" i="4"/>
  <c r="L139" i="4"/>
  <c r="M138" i="4"/>
  <c r="L138" i="4"/>
  <c r="M137" i="4"/>
  <c r="L137" i="4"/>
  <c r="M136" i="4"/>
  <c r="L136" i="4"/>
  <c r="M135" i="4"/>
  <c r="L135" i="4"/>
  <c r="M134" i="4"/>
  <c r="L134" i="4"/>
  <c r="M133" i="4"/>
  <c r="L133" i="4"/>
  <c r="M132" i="4"/>
  <c r="L132" i="4"/>
  <c r="M131" i="4"/>
  <c r="L131" i="4"/>
  <c r="M130" i="4"/>
  <c r="L130" i="4"/>
  <c r="M129" i="4"/>
  <c r="L129" i="4"/>
  <c r="M128" i="4"/>
  <c r="L128" i="4"/>
  <c r="M127" i="4"/>
  <c r="L127" i="4"/>
  <c r="M126" i="4"/>
  <c r="L126" i="4"/>
  <c r="M125" i="4"/>
  <c r="L125" i="4"/>
  <c r="M124" i="4"/>
  <c r="L124" i="4"/>
  <c r="M123" i="4"/>
  <c r="L123" i="4"/>
  <c r="M122" i="4"/>
  <c r="L122" i="4"/>
  <c r="M121" i="4"/>
  <c r="L121" i="4"/>
  <c r="M120" i="4"/>
  <c r="L120" i="4"/>
  <c r="M119" i="4"/>
  <c r="L119" i="4"/>
  <c r="M118" i="4"/>
  <c r="L118" i="4"/>
  <c r="M117" i="4"/>
  <c r="L117" i="4"/>
  <c r="M116" i="4"/>
  <c r="L116" i="4"/>
  <c r="M115" i="4"/>
  <c r="L115" i="4"/>
  <c r="M114" i="4"/>
  <c r="L114" i="4"/>
  <c r="M113" i="4"/>
  <c r="L113" i="4"/>
  <c r="M112" i="4"/>
  <c r="L112" i="4"/>
  <c r="M111" i="4"/>
  <c r="L111" i="4"/>
  <c r="M110" i="4"/>
  <c r="L110" i="4"/>
  <c r="M109" i="4"/>
  <c r="L109" i="4"/>
  <c r="M108" i="4"/>
  <c r="L108" i="4"/>
  <c r="M107" i="4"/>
  <c r="L107" i="4"/>
  <c r="M106" i="4"/>
  <c r="L106" i="4"/>
  <c r="M105" i="4"/>
  <c r="L105" i="4"/>
  <c r="M104" i="4"/>
  <c r="L104" i="4"/>
  <c r="M103" i="4"/>
  <c r="L103" i="4"/>
  <c r="M102" i="4"/>
  <c r="L102" i="4"/>
  <c r="M101" i="4"/>
  <c r="L101" i="4"/>
  <c r="M100" i="4"/>
  <c r="L100" i="4"/>
  <c r="M99" i="4"/>
  <c r="L99" i="4"/>
  <c r="M98" i="4"/>
  <c r="L98" i="4"/>
  <c r="M97" i="4"/>
  <c r="L97" i="4"/>
  <c r="M96" i="4"/>
  <c r="L96" i="4"/>
  <c r="M95" i="4"/>
  <c r="L95" i="4"/>
  <c r="M94" i="4"/>
  <c r="L94" i="4"/>
  <c r="M93" i="4"/>
  <c r="L93" i="4"/>
  <c r="M92" i="4"/>
  <c r="L92" i="4"/>
  <c r="M91" i="4"/>
  <c r="L91" i="4"/>
  <c r="M90" i="4"/>
  <c r="L90" i="4"/>
  <c r="M89" i="4"/>
  <c r="L89" i="4"/>
  <c r="M88" i="4"/>
  <c r="L88" i="4"/>
  <c r="M87" i="4"/>
  <c r="L87" i="4"/>
  <c r="M86" i="4"/>
  <c r="L86" i="4"/>
  <c r="M85" i="4"/>
  <c r="L85" i="4"/>
  <c r="M84" i="4"/>
  <c r="L84" i="4"/>
  <c r="M83" i="4"/>
  <c r="L83" i="4"/>
  <c r="M82" i="4"/>
  <c r="L82" i="4"/>
  <c r="M81" i="4"/>
  <c r="L81" i="4"/>
  <c r="M80" i="4"/>
  <c r="L80" i="4"/>
  <c r="M79" i="4"/>
  <c r="L79" i="4"/>
  <c r="M78" i="4"/>
  <c r="L78" i="4"/>
  <c r="M77" i="4"/>
  <c r="L77" i="4"/>
  <c r="M76" i="4"/>
  <c r="L76" i="4"/>
  <c r="M75" i="4"/>
  <c r="L75" i="4"/>
  <c r="M74" i="4"/>
  <c r="L74" i="4"/>
  <c r="M73" i="4"/>
  <c r="L73" i="4"/>
  <c r="M72" i="4"/>
  <c r="L72" i="4"/>
  <c r="M71" i="4"/>
  <c r="L71" i="4"/>
  <c r="M70" i="4"/>
  <c r="L70" i="4"/>
  <c r="M69" i="4"/>
  <c r="L69" i="4"/>
  <c r="M68" i="4"/>
  <c r="L68" i="4"/>
  <c r="M67" i="4"/>
  <c r="L67" i="4"/>
  <c r="M66" i="4"/>
  <c r="L66" i="4"/>
  <c r="M65" i="4"/>
  <c r="L65" i="4"/>
  <c r="M64" i="4"/>
  <c r="L64" i="4"/>
  <c r="M63" i="4"/>
  <c r="L63" i="4"/>
  <c r="M62" i="4"/>
  <c r="L62" i="4"/>
  <c r="M61" i="4"/>
  <c r="L61" i="4"/>
  <c r="M60" i="4"/>
  <c r="L60" i="4"/>
  <c r="M59" i="4"/>
  <c r="L59" i="4"/>
  <c r="M58" i="4"/>
  <c r="L58" i="4"/>
  <c r="M57" i="4"/>
  <c r="L57" i="4"/>
  <c r="M56" i="4"/>
  <c r="L56" i="4"/>
  <c r="M55" i="4"/>
  <c r="L55" i="4"/>
  <c r="M54" i="4"/>
  <c r="L54" i="4"/>
  <c r="M53" i="4"/>
  <c r="L53" i="4"/>
  <c r="M52" i="4"/>
  <c r="L52" i="4"/>
  <c r="M51" i="4"/>
  <c r="L51" i="4"/>
  <c r="M50" i="4"/>
  <c r="L50" i="4"/>
  <c r="M49" i="4"/>
  <c r="L49" i="4"/>
  <c r="M48" i="4"/>
  <c r="L48" i="4"/>
  <c r="M47" i="4"/>
  <c r="L47" i="4"/>
  <c r="M46" i="4"/>
  <c r="L46" i="4"/>
  <c r="M45" i="4"/>
  <c r="L45" i="4"/>
  <c r="M44" i="4"/>
  <c r="L44" i="4"/>
  <c r="M43" i="4"/>
  <c r="L43" i="4"/>
  <c r="M42" i="4"/>
  <c r="L42" i="4"/>
  <c r="M41" i="4"/>
  <c r="L41" i="4"/>
  <c r="M40" i="4"/>
  <c r="L40" i="4"/>
  <c r="M39" i="4"/>
  <c r="L39" i="4"/>
  <c r="M38" i="4"/>
  <c r="L38" i="4"/>
  <c r="M37" i="4"/>
  <c r="L37" i="4"/>
  <c r="M36" i="4"/>
  <c r="L36" i="4"/>
  <c r="M35" i="4"/>
  <c r="L35" i="4"/>
  <c r="M34" i="4"/>
  <c r="L34" i="4"/>
  <c r="M33" i="4"/>
  <c r="L33" i="4"/>
  <c r="M32" i="4"/>
  <c r="L32" i="4"/>
  <c r="M31" i="4"/>
  <c r="L31" i="4"/>
  <c r="M30" i="4"/>
  <c r="L30" i="4"/>
  <c r="M29" i="4"/>
  <c r="L29" i="4"/>
  <c r="M28" i="4"/>
  <c r="L28" i="4"/>
  <c r="M27" i="4"/>
  <c r="L27" i="4"/>
  <c r="M26" i="4"/>
  <c r="L26" i="4"/>
  <c r="M25" i="4"/>
  <c r="L25" i="4"/>
  <c r="M24" i="4"/>
  <c r="L24" i="4"/>
  <c r="M23" i="4"/>
  <c r="L23" i="4"/>
  <c r="M22" i="4"/>
  <c r="L22" i="4"/>
  <c r="M21" i="4"/>
  <c r="L21" i="4"/>
  <c r="M20" i="4"/>
  <c r="L20" i="4"/>
  <c r="M19" i="4"/>
  <c r="L19" i="4"/>
  <c r="M18" i="4"/>
  <c r="L18" i="4"/>
  <c r="M17" i="4"/>
  <c r="L17" i="4"/>
  <c r="M16" i="4"/>
  <c r="L16" i="4"/>
  <c r="M15" i="4"/>
  <c r="L15" i="4"/>
  <c r="M14" i="4"/>
  <c r="L14" i="4"/>
  <c r="M13" i="4"/>
  <c r="L13" i="4"/>
  <c r="M12" i="4"/>
  <c r="L12" i="4"/>
  <c r="M11" i="4"/>
  <c r="L11" i="4"/>
  <c r="M10" i="4"/>
  <c r="L10" i="4"/>
  <c r="M9" i="4"/>
  <c r="L9" i="4"/>
  <c r="M8" i="4"/>
  <c r="L8" i="4"/>
  <c r="M7" i="4"/>
  <c r="L7" i="4"/>
  <c r="M6" i="4"/>
  <c r="L6" i="4"/>
  <c r="M5" i="4"/>
  <c r="L5" i="4"/>
  <c r="M4" i="4"/>
  <c r="L4" i="4"/>
  <c r="M3" i="4"/>
  <c r="L3" i="4"/>
  <c r="M2" i="4"/>
  <c r="L2" i="4"/>
  <c r="G5" i="2" l="1"/>
  <c r="I5" i="2"/>
  <c r="D3002" i="3"/>
  <c r="C3002" i="3"/>
  <c r="D3001" i="3"/>
  <c r="C3001" i="3"/>
  <c r="D3000" i="3"/>
  <c r="C3000" i="3"/>
  <c r="D2999" i="3"/>
  <c r="C2999" i="3"/>
  <c r="D2998" i="3"/>
  <c r="C2998" i="3"/>
  <c r="D2997" i="3"/>
  <c r="C2997" i="3"/>
  <c r="D2996" i="3"/>
  <c r="C2996" i="3"/>
  <c r="D2995" i="3"/>
  <c r="C2995" i="3"/>
  <c r="D2994" i="3"/>
  <c r="C2994" i="3"/>
  <c r="D2993" i="3"/>
  <c r="C2993" i="3"/>
  <c r="D2992" i="3"/>
  <c r="C2992" i="3"/>
  <c r="D2991" i="3"/>
  <c r="C2991" i="3"/>
  <c r="D2990" i="3"/>
  <c r="C2990" i="3"/>
  <c r="D2989" i="3"/>
  <c r="C2989" i="3"/>
  <c r="D2988" i="3"/>
  <c r="C2988" i="3"/>
  <c r="D2987" i="3"/>
  <c r="C2987" i="3"/>
  <c r="D2986" i="3"/>
  <c r="C2986" i="3"/>
  <c r="D2985" i="3"/>
  <c r="C2985" i="3"/>
  <c r="D2984" i="3"/>
  <c r="C2984" i="3"/>
  <c r="D2983" i="3"/>
  <c r="C2983" i="3"/>
  <c r="D2982" i="3"/>
  <c r="C2982" i="3"/>
  <c r="D2981" i="3"/>
  <c r="C2981" i="3"/>
  <c r="D2980" i="3"/>
  <c r="C2980" i="3"/>
  <c r="D2979" i="3"/>
  <c r="C2979" i="3"/>
  <c r="D2978" i="3"/>
  <c r="C2978" i="3"/>
  <c r="D2977" i="3"/>
  <c r="C2977" i="3"/>
  <c r="D2976" i="3"/>
  <c r="C2976" i="3"/>
  <c r="D2975" i="3"/>
  <c r="C2975" i="3"/>
  <c r="D2974" i="3"/>
  <c r="C2974" i="3"/>
  <c r="D2973" i="3"/>
  <c r="C2973" i="3"/>
  <c r="D2972" i="3"/>
  <c r="C2972" i="3"/>
  <c r="D2971" i="3"/>
  <c r="C2971" i="3"/>
  <c r="D2970" i="3"/>
  <c r="C2970" i="3"/>
  <c r="D2969" i="3"/>
  <c r="C2969" i="3"/>
  <c r="D2968" i="3"/>
  <c r="C2968" i="3"/>
  <c r="D2967" i="3"/>
  <c r="C2967" i="3"/>
  <c r="D2966" i="3"/>
  <c r="C2966" i="3"/>
  <c r="D2965" i="3"/>
  <c r="C2965" i="3"/>
  <c r="D2964" i="3"/>
  <c r="C2964" i="3"/>
  <c r="D2963" i="3"/>
  <c r="C2963" i="3"/>
  <c r="D2962" i="3"/>
  <c r="C2962" i="3"/>
  <c r="D2961" i="3"/>
  <c r="C2961" i="3"/>
  <c r="D2960" i="3"/>
  <c r="C2960" i="3"/>
  <c r="D2959" i="3"/>
  <c r="C2959" i="3"/>
  <c r="D2958" i="3"/>
  <c r="C2958" i="3"/>
  <c r="D2957" i="3"/>
  <c r="C2957" i="3"/>
  <c r="D2956" i="3"/>
  <c r="C2956" i="3"/>
  <c r="D2955" i="3"/>
  <c r="C2955" i="3"/>
  <c r="D2954" i="3"/>
  <c r="C2954" i="3"/>
  <c r="D2953" i="3"/>
  <c r="C2953" i="3"/>
  <c r="D2952" i="3"/>
  <c r="C2952" i="3"/>
  <c r="D2951" i="3"/>
  <c r="C2951" i="3"/>
  <c r="D2950" i="3"/>
  <c r="C2950" i="3"/>
  <c r="D2949" i="3"/>
  <c r="C2949" i="3"/>
  <c r="D2948" i="3"/>
  <c r="C2948" i="3"/>
  <c r="D2947" i="3"/>
  <c r="C2947" i="3"/>
  <c r="D2946" i="3"/>
  <c r="C2946" i="3"/>
  <c r="D2945" i="3"/>
  <c r="C2945" i="3"/>
  <c r="D2944" i="3"/>
  <c r="C2944" i="3"/>
  <c r="D2943" i="3"/>
  <c r="C2943" i="3"/>
  <c r="D2942" i="3"/>
  <c r="C2942" i="3"/>
  <c r="D2941" i="3"/>
  <c r="C2941" i="3"/>
  <c r="D2940" i="3"/>
  <c r="C2940" i="3"/>
  <c r="D2939" i="3"/>
  <c r="C2939" i="3"/>
  <c r="D2938" i="3"/>
  <c r="C2938" i="3"/>
  <c r="D2937" i="3"/>
  <c r="C2937" i="3"/>
  <c r="D2936" i="3"/>
  <c r="C2936" i="3"/>
  <c r="D2935" i="3"/>
  <c r="C2935" i="3"/>
  <c r="D2934" i="3"/>
  <c r="C2934" i="3"/>
  <c r="D2933" i="3"/>
  <c r="C2933" i="3"/>
  <c r="D2932" i="3"/>
  <c r="C2932" i="3"/>
  <c r="D2931" i="3"/>
  <c r="C2931" i="3"/>
  <c r="D2930" i="3"/>
  <c r="C2930" i="3"/>
  <c r="D2929" i="3"/>
  <c r="C2929" i="3"/>
  <c r="D2928" i="3"/>
  <c r="C2928" i="3"/>
  <c r="D2927" i="3"/>
  <c r="C2927" i="3"/>
  <c r="D2926" i="3"/>
  <c r="C2926" i="3"/>
  <c r="D2925" i="3"/>
  <c r="C2925" i="3"/>
  <c r="D2924" i="3"/>
  <c r="C2924" i="3"/>
  <c r="D2923" i="3"/>
  <c r="C2923" i="3"/>
  <c r="D2922" i="3"/>
  <c r="C2922" i="3"/>
  <c r="D2921" i="3"/>
  <c r="C2921" i="3"/>
  <c r="D2920" i="3"/>
  <c r="C2920" i="3"/>
  <c r="D2919" i="3"/>
  <c r="C2919" i="3"/>
  <c r="D2918" i="3"/>
  <c r="C2918" i="3"/>
  <c r="D2917" i="3"/>
  <c r="C2917" i="3"/>
  <c r="D2916" i="3"/>
  <c r="C2916" i="3"/>
  <c r="D2915" i="3"/>
  <c r="C2915" i="3"/>
  <c r="D2914" i="3"/>
  <c r="C2914" i="3"/>
  <c r="D2913" i="3"/>
  <c r="C2913" i="3"/>
  <c r="D2912" i="3"/>
  <c r="C2912" i="3"/>
  <c r="D2911" i="3"/>
  <c r="C2911" i="3"/>
  <c r="D2910" i="3"/>
  <c r="C2910" i="3"/>
  <c r="D2909" i="3"/>
  <c r="C2909" i="3"/>
  <c r="D2908" i="3"/>
  <c r="C2908" i="3"/>
  <c r="D2907" i="3"/>
  <c r="C2907" i="3"/>
  <c r="D2906" i="3"/>
  <c r="C2906" i="3"/>
  <c r="D2905" i="3"/>
  <c r="C2905" i="3"/>
  <c r="D2904" i="3"/>
  <c r="C2904" i="3"/>
  <c r="D2903" i="3"/>
  <c r="C2903" i="3"/>
  <c r="D2902" i="3"/>
  <c r="C2902" i="3"/>
  <c r="D2901" i="3"/>
  <c r="C2901" i="3"/>
  <c r="D2900" i="3"/>
  <c r="C2900" i="3"/>
  <c r="D2899" i="3"/>
  <c r="C2899" i="3"/>
  <c r="D2898" i="3"/>
  <c r="C2898" i="3"/>
  <c r="D2897" i="3"/>
  <c r="C2897" i="3"/>
  <c r="D2896" i="3"/>
  <c r="C2896" i="3"/>
  <c r="D2895" i="3"/>
  <c r="C2895" i="3"/>
  <c r="D2894" i="3"/>
  <c r="C2894" i="3"/>
  <c r="D2893" i="3"/>
  <c r="C2893" i="3"/>
  <c r="D2892" i="3"/>
  <c r="C2892" i="3"/>
  <c r="D2891" i="3"/>
  <c r="C2891" i="3"/>
  <c r="D2890" i="3"/>
  <c r="C2890" i="3"/>
  <c r="D2889" i="3"/>
  <c r="C2889" i="3"/>
  <c r="D2888" i="3"/>
  <c r="C2888" i="3"/>
  <c r="D2887" i="3"/>
  <c r="C2887" i="3"/>
  <c r="D2886" i="3"/>
  <c r="C2886" i="3"/>
  <c r="D2885" i="3"/>
  <c r="C2885" i="3"/>
  <c r="D2884" i="3"/>
  <c r="C2884" i="3"/>
  <c r="D2883" i="3"/>
  <c r="C2883" i="3"/>
  <c r="D2882" i="3"/>
  <c r="C2882" i="3"/>
  <c r="D2881" i="3"/>
  <c r="C2881" i="3"/>
  <c r="D2880" i="3"/>
  <c r="C2880" i="3"/>
  <c r="D2879" i="3"/>
  <c r="C2879" i="3"/>
  <c r="D2878" i="3"/>
  <c r="C2878" i="3"/>
  <c r="D2877" i="3"/>
  <c r="C2877" i="3"/>
  <c r="D2876" i="3"/>
  <c r="C2876" i="3"/>
  <c r="D2875" i="3"/>
  <c r="C2875" i="3"/>
  <c r="D2874" i="3"/>
  <c r="C2874" i="3"/>
  <c r="D2873" i="3"/>
  <c r="C2873" i="3"/>
  <c r="D2872" i="3"/>
  <c r="C2872" i="3"/>
  <c r="D2871" i="3"/>
  <c r="C2871" i="3"/>
  <c r="D2870" i="3"/>
  <c r="C2870" i="3"/>
  <c r="D2869" i="3"/>
  <c r="C2869" i="3"/>
  <c r="D2868" i="3"/>
  <c r="C2868" i="3"/>
  <c r="D2867" i="3"/>
  <c r="C2867" i="3"/>
  <c r="D2866" i="3"/>
  <c r="C2866" i="3"/>
  <c r="D2865" i="3"/>
  <c r="C2865" i="3"/>
  <c r="D2864" i="3"/>
  <c r="C2864" i="3"/>
  <c r="D2863" i="3"/>
  <c r="C2863" i="3"/>
  <c r="D2862" i="3"/>
  <c r="C2862" i="3"/>
  <c r="D2861" i="3"/>
  <c r="C2861" i="3"/>
  <c r="D2860" i="3"/>
  <c r="C2860" i="3"/>
  <c r="D2859" i="3"/>
  <c r="C2859" i="3"/>
  <c r="D2858" i="3"/>
  <c r="C2858" i="3"/>
  <c r="D2857" i="3"/>
  <c r="C2857" i="3"/>
  <c r="D2856" i="3"/>
  <c r="C2856" i="3"/>
  <c r="D2855" i="3"/>
  <c r="C2855" i="3"/>
  <c r="D2854" i="3"/>
  <c r="C2854" i="3"/>
  <c r="D2853" i="3"/>
  <c r="C2853" i="3"/>
  <c r="D2852" i="3"/>
  <c r="C2852" i="3"/>
  <c r="D2851" i="3"/>
  <c r="C2851" i="3"/>
  <c r="D2850" i="3"/>
  <c r="C2850" i="3"/>
  <c r="D2849" i="3"/>
  <c r="C2849" i="3"/>
  <c r="D2848" i="3"/>
  <c r="C2848" i="3"/>
  <c r="D2847" i="3"/>
  <c r="C2847" i="3"/>
  <c r="D2846" i="3"/>
  <c r="C2846" i="3"/>
  <c r="D2845" i="3"/>
  <c r="C2845" i="3"/>
  <c r="D2844" i="3"/>
  <c r="C2844" i="3"/>
  <c r="D2843" i="3"/>
  <c r="C2843" i="3"/>
  <c r="D2842" i="3"/>
  <c r="C2842" i="3"/>
  <c r="D2841" i="3"/>
  <c r="C2841" i="3"/>
  <c r="D2840" i="3"/>
  <c r="C2840" i="3"/>
  <c r="D2839" i="3"/>
  <c r="C2839" i="3"/>
  <c r="D2838" i="3"/>
  <c r="C2838" i="3"/>
  <c r="D2837" i="3"/>
  <c r="C2837" i="3"/>
  <c r="D2836" i="3"/>
  <c r="C2836" i="3"/>
  <c r="D2835" i="3"/>
  <c r="C2835" i="3"/>
  <c r="D2834" i="3"/>
  <c r="C2834" i="3"/>
  <c r="D2833" i="3"/>
  <c r="C2833" i="3"/>
  <c r="D2832" i="3"/>
  <c r="C2832" i="3"/>
  <c r="D2831" i="3"/>
  <c r="C2831" i="3"/>
  <c r="D2830" i="3"/>
  <c r="C2830" i="3"/>
  <c r="D2829" i="3"/>
  <c r="C2829" i="3"/>
  <c r="D2828" i="3"/>
  <c r="C2828" i="3"/>
  <c r="D2827" i="3"/>
  <c r="C2827" i="3"/>
  <c r="D2826" i="3"/>
  <c r="C2826" i="3"/>
  <c r="D2825" i="3"/>
  <c r="C2825" i="3"/>
  <c r="D2824" i="3"/>
  <c r="C2824" i="3"/>
  <c r="D2823" i="3"/>
  <c r="C2823" i="3"/>
  <c r="D2822" i="3"/>
  <c r="C2822" i="3"/>
  <c r="D2821" i="3"/>
  <c r="C2821" i="3"/>
  <c r="D2820" i="3"/>
  <c r="C2820" i="3"/>
  <c r="D2819" i="3"/>
  <c r="C2819" i="3"/>
  <c r="D2818" i="3"/>
  <c r="C2818" i="3"/>
  <c r="D2817" i="3"/>
  <c r="C2817" i="3"/>
  <c r="D2816" i="3"/>
  <c r="C2816" i="3"/>
  <c r="D2815" i="3"/>
  <c r="C2815" i="3"/>
  <c r="D2814" i="3"/>
  <c r="C2814" i="3"/>
  <c r="D2813" i="3"/>
  <c r="C2813" i="3"/>
  <c r="D2812" i="3"/>
  <c r="C2812" i="3"/>
  <c r="D2811" i="3"/>
  <c r="C2811" i="3"/>
  <c r="D2810" i="3"/>
  <c r="C2810" i="3"/>
  <c r="D2809" i="3"/>
  <c r="C2809" i="3"/>
  <c r="D2808" i="3"/>
  <c r="C2808" i="3"/>
  <c r="D2807" i="3"/>
  <c r="C2807" i="3"/>
  <c r="D2806" i="3"/>
  <c r="C2806" i="3"/>
  <c r="D2805" i="3"/>
  <c r="C2805" i="3"/>
  <c r="D2804" i="3"/>
  <c r="C2804" i="3"/>
  <c r="D2803" i="3"/>
  <c r="C2803" i="3"/>
  <c r="J7" i="1" l="1"/>
  <c r="C2" i="3"/>
  <c r="O2998" i="4" l="1"/>
  <c r="R2998" i="4" s="1"/>
  <c r="O2992" i="4"/>
  <c r="R2992" i="4" s="1"/>
  <c r="O2988" i="4"/>
  <c r="R2988" i="4" s="1"/>
  <c r="O2984" i="4"/>
  <c r="R2984" i="4" s="1"/>
  <c r="O2980" i="4"/>
  <c r="R2980" i="4" s="1"/>
  <c r="O2976" i="4"/>
  <c r="R2976" i="4" s="1"/>
  <c r="O2972" i="4"/>
  <c r="R2972" i="4" s="1"/>
  <c r="O2968" i="4"/>
  <c r="R2968" i="4" s="1"/>
  <c r="O2964" i="4"/>
  <c r="R2964" i="4" s="1"/>
  <c r="O2960" i="4"/>
  <c r="R2960" i="4" s="1"/>
  <c r="O2956" i="4"/>
  <c r="R2956" i="4" s="1"/>
  <c r="O2952" i="4"/>
  <c r="R2952" i="4" s="1"/>
  <c r="O2948" i="4"/>
  <c r="R2948" i="4" s="1"/>
  <c r="O2944" i="4"/>
  <c r="R2944" i="4" s="1"/>
  <c r="O2940" i="4"/>
  <c r="R2940" i="4" s="1"/>
  <c r="O2995" i="4"/>
  <c r="R2995" i="4" s="1"/>
  <c r="O2979" i="4"/>
  <c r="R2979" i="4" s="1"/>
  <c r="O2963" i="4"/>
  <c r="R2963" i="4" s="1"/>
  <c r="O2947" i="4"/>
  <c r="R2947" i="4" s="1"/>
  <c r="O2936" i="4"/>
  <c r="R2936" i="4" s="1"/>
  <c r="O2987" i="4"/>
  <c r="R2987" i="4" s="1"/>
  <c r="O2971" i="4"/>
  <c r="R2971" i="4" s="1"/>
  <c r="O2955" i="4"/>
  <c r="R2955" i="4" s="1"/>
  <c r="O2937" i="4"/>
  <c r="R2937" i="4" s="1"/>
  <c r="O2935" i="4"/>
  <c r="R2935" i="4" s="1"/>
  <c r="O2933" i="4"/>
  <c r="R2933" i="4" s="1"/>
  <c r="O2929" i="4"/>
  <c r="R2929" i="4" s="1"/>
  <c r="O2999" i="4"/>
  <c r="R2999" i="4" s="1"/>
  <c r="O2983" i="4"/>
  <c r="R2983" i="4" s="1"/>
  <c r="O2967" i="4"/>
  <c r="R2967" i="4" s="1"/>
  <c r="O2951" i="4"/>
  <c r="R2951" i="4" s="1"/>
  <c r="O2959" i="4"/>
  <c r="R2959" i="4" s="1"/>
  <c r="O2928" i="4"/>
  <c r="R2928" i="4" s="1"/>
  <c r="O2920" i="4"/>
  <c r="R2920" i="4" s="1"/>
  <c r="O2912" i="4"/>
  <c r="R2912" i="4" s="1"/>
  <c r="O2904" i="4"/>
  <c r="R2904" i="4" s="1"/>
  <c r="O2975" i="4"/>
  <c r="R2975" i="4" s="1"/>
  <c r="O2932" i="4"/>
  <c r="R2932" i="4" s="1"/>
  <c r="O2921" i="4"/>
  <c r="R2921" i="4" s="1"/>
  <c r="O2913" i="4"/>
  <c r="R2913" i="4" s="1"/>
  <c r="O2905" i="4"/>
  <c r="R2905" i="4" s="1"/>
  <c r="O2991" i="4"/>
  <c r="R2991" i="4" s="1"/>
  <c r="O2917" i="4"/>
  <c r="R2917" i="4" s="1"/>
  <c r="O2916" i="4"/>
  <c r="R2916" i="4" s="1"/>
  <c r="O2901" i="4"/>
  <c r="R2901" i="4" s="1"/>
  <c r="O2900" i="4"/>
  <c r="R2900" i="4" s="1"/>
  <c r="O2892" i="4"/>
  <c r="R2892" i="4" s="1"/>
  <c r="O2885" i="4"/>
  <c r="R2885" i="4" s="1"/>
  <c r="O2869" i="4"/>
  <c r="R2869" i="4" s="1"/>
  <c r="O2943" i="4"/>
  <c r="R2943" i="4" s="1"/>
  <c r="O2893" i="4"/>
  <c r="R2893" i="4" s="1"/>
  <c r="O2881" i="4"/>
  <c r="R2881" i="4" s="1"/>
  <c r="O2865" i="4"/>
  <c r="R2865" i="4" s="1"/>
  <c r="O2925" i="4"/>
  <c r="R2925" i="4" s="1"/>
  <c r="O2924" i="4"/>
  <c r="R2924" i="4" s="1"/>
  <c r="O2897" i="4"/>
  <c r="R2897" i="4" s="1"/>
  <c r="O2896" i="4"/>
  <c r="R2896" i="4" s="1"/>
  <c r="O2873" i="4"/>
  <c r="R2873" i="4" s="1"/>
  <c r="O2862" i="4"/>
  <c r="R2862" i="4" s="1"/>
  <c r="O2854" i="4"/>
  <c r="R2854" i="4" s="1"/>
  <c r="O2846" i="4"/>
  <c r="R2846" i="4" s="1"/>
  <c r="O2838" i="4"/>
  <c r="R2838" i="4" s="1"/>
  <c r="O2830" i="4"/>
  <c r="R2830" i="4" s="1"/>
  <c r="O2822" i="4"/>
  <c r="R2822" i="4" s="1"/>
  <c r="O2814" i="4"/>
  <c r="R2814" i="4" s="1"/>
  <c r="O2806" i="4"/>
  <c r="R2806" i="4" s="1"/>
  <c r="O2798" i="4"/>
  <c r="R2798" i="4" s="1"/>
  <c r="O2790" i="4"/>
  <c r="R2790" i="4" s="1"/>
  <c r="O2782" i="4"/>
  <c r="R2782" i="4" s="1"/>
  <c r="O2774" i="4"/>
  <c r="R2774" i="4" s="1"/>
  <c r="O2886" i="4"/>
  <c r="R2886" i="4" s="1"/>
  <c r="O2884" i="4"/>
  <c r="R2884" i="4" s="1"/>
  <c r="O2882" i="4"/>
  <c r="R2882" i="4" s="1"/>
  <c r="O2880" i="4"/>
  <c r="R2880" i="4" s="1"/>
  <c r="O2877" i="4"/>
  <c r="R2877" i="4" s="1"/>
  <c r="O2861" i="4"/>
  <c r="R2861" i="4" s="1"/>
  <c r="O2853" i="4"/>
  <c r="R2853" i="4" s="1"/>
  <c r="O2845" i="4"/>
  <c r="R2845" i="4" s="1"/>
  <c r="O2837" i="4"/>
  <c r="R2837" i="4" s="1"/>
  <c r="O2829" i="4"/>
  <c r="R2829" i="4" s="1"/>
  <c r="O2821" i="4"/>
  <c r="R2821" i="4" s="1"/>
  <c r="O2813" i="4"/>
  <c r="R2813" i="4" s="1"/>
  <c r="O2805" i="4"/>
  <c r="R2805" i="4" s="1"/>
  <c r="O2797" i="4"/>
  <c r="R2797" i="4" s="1"/>
  <c r="O2909" i="4"/>
  <c r="R2909" i="4" s="1"/>
  <c r="O2908" i="4"/>
  <c r="R2908" i="4" s="1"/>
  <c r="O2889" i="4"/>
  <c r="R2889" i="4" s="1"/>
  <c r="O2858" i="4"/>
  <c r="R2858" i="4" s="1"/>
  <c r="O2850" i="4"/>
  <c r="R2850" i="4" s="1"/>
  <c r="O2842" i="4"/>
  <c r="R2842" i="4" s="1"/>
  <c r="O2834" i="4"/>
  <c r="R2834" i="4" s="1"/>
  <c r="O2826" i="4"/>
  <c r="R2826" i="4" s="1"/>
  <c r="O2818" i="4"/>
  <c r="R2818" i="4" s="1"/>
  <c r="O2810" i="4"/>
  <c r="R2810" i="4" s="1"/>
  <c r="O2802" i="4"/>
  <c r="R2802" i="4" s="1"/>
  <c r="O2794" i="4"/>
  <c r="R2794" i="4" s="1"/>
  <c r="O2786" i="4"/>
  <c r="R2786" i="4" s="1"/>
  <c r="O2778" i="4"/>
  <c r="R2778" i="4" s="1"/>
  <c r="O2770" i="4"/>
  <c r="R2770" i="4" s="1"/>
  <c r="O2766" i="4"/>
  <c r="R2766" i="4" s="1"/>
  <c r="O2762" i="4"/>
  <c r="R2762" i="4" s="1"/>
  <c r="O2758" i="4"/>
  <c r="R2758" i="4" s="1"/>
  <c r="O2754" i="4"/>
  <c r="R2754" i="4" s="1"/>
  <c r="O2750" i="4"/>
  <c r="R2750" i="4" s="1"/>
  <c r="O2746" i="4"/>
  <c r="R2746" i="4" s="1"/>
  <c r="O2833" i="4"/>
  <c r="R2833" i="4" s="1"/>
  <c r="O2801" i="4"/>
  <c r="R2801" i="4" s="1"/>
  <c r="O2781" i="4"/>
  <c r="R2781" i="4" s="1"/>
  <c r="O2870" i="4"/>
  <c r="R2870" i="4" s="1"/>
  <c r="O2866" i="4"/>
  <c r="R2866" i="4" s="1"/>
  <c r="O2857" i="4"/>
  <c r="R2857" i="4" s="1"/>
  <c r="O2825" i="4"/>
  <c r="R2825" i="4" s="1"/>
  <c r="O2793" i="4"/>
  <c r="R2793" i="4" s="1"/>
  <c r="O2777" i="4"/>
  <c r="R2777" i="4" s="1"/>
  <c r="O2771" i="4"/>
  <c r="R2771" i="4" s="1"/>
  <c r="O2763" i="4"/>
  <c r="R2763" i="4" s="1"/>
  <c r="O2755" i="4"/>
  <c r="R2755" i="4" s="1"/>
  <c r="O2747" i="4"/>
  <c r="R2747" i="4" s="1"/>
  <c r="O2743" i="4"/>
  <c r="R2743" i="4" s="1"/>
  <c r="O2741" i="4"/>
  <c r="R2741" i="4" s="1"/>
  <c r="O2734" i="4"/>
  <c r="R2734" i="4" s="1"/>
  <c r="O2730" i="4"/>
  <c r="R2730" i="4" s="1"/>
  <c r="O2726" i="4"/>
  <c r="R2726" i="4" s="1"/>
  <c r="O2722" i="4"/>
  <c r="R2722" i="4" s="1"/>
  <c r="O2718" i="4"/>
  <c r="R2718" i="4" s="1"/>
  <c r="O2714" i="4"/>
  <c r="R2714" i="4" s="1"/>
  <c r="O2710" i="4"/>
  <c r="R2710" i="4" s="1"/>
  <c r="O2706" i="4"/>
  <c r="R2706" i="4" s="1"/>
  <c r="O2702" i="4"/>
  <c r="R2702" i="4" s="1"/>
  <c r="O2698" i="4"/>
  <c r="R2698" i="4" s="1"/>
  <c r="O2694" i="4"/>
  <c r="R2694" i="4" s="1"/>
  <c r="O2690" i="4"/>
  <c r="R2690" i="4" s="1"/>
  <c r="O2686" i="4"/>
  <c r="R2686" i="4" s="1"/>
  <c r="O2682" i="4"/>
  <c r="R2682" i="4" s="1"/>
  <c r="O2868" i="4"/>
  <c r="R2868" i="4" s="1"/>
  <c r="O2864" i="4"/>
  <c r="R2864" i="4" s="1"/>
  <c r="O2841" i="4"/>
  <c r="R2841" i="4" s="1"/>
  <c r="O2809" i="4"/>
  <c r="R2809" i="4" s="1"/>
  <c r="O2785" i="4"/>
  <c r="R2785" i="4" s="1"/>
  <c r="O2742" i="4"/>
  <c r="R2742" i="4" s="1"/>
  <c r="O2761" i="4"/>
  <c r="R2761" i="4" s="1"/>
  <c r="O2727" i="4"/>
  <c r="R2727" i="4" s="1"/>
  <c r="O2711" i="4"/>
  <c r="R2711" i="4" s="1"/>
  <c r="O2695" i="4"/>
  <c r="R2695" i="4" s="1"/>
  <c r="O2675" i="4"/>
  <c r="R2675" i="4" s="1"/>
  <c r="O2667" i="4"/>
  <c r="R2667" i="4" s="1"/>
  <c r="O2659" i="4"/>
  <c r="R2659" i="4" s="1"/>
  <c r="O2646" i="4"/>
  <c r="R2646" i="4" s="1"/>
  <c r="O2789" i="4"/>
  <c r="R2789" i="4" s="1"/>
  <c r="O2753" i="4"/>
  <c r="R2753" i="4" s="1"/>
  <c r="O2723" i="4"/>
  <c r="R2723" i="4" s="1"/>
  <c r="O2707" i="4"/>
  <c r="R2707" i="4" s="1"/>
  <c r="O2691" i="4"/>
  <c r="R2691" i="4" s="1"/>
  <c r="O2674" i="4"/>
  <c r="R2674" i="4" s="1"/>
  <c r="O2666" i="4"/>
  <c r="R2666" i="4" s="1"/>
  <c r="O2658" i="4"/>
  <c r="R2658" i="4" s="1"/>
  <c r="O2650" i="4"/>
  <c r="R2650" i="4" s="1"/>
  <c r="O2817" i="4"/>
  <c r="R2817" i="4" s="1"/>
  <c r="O2769" i="4"/>
  <c r="R2769" i="4" s="1"/>
  <c r="O2738" i="4"/>
  <c r="R2738" i="4" s="1"/>
  <c r="O2731" i="4"/>
  <c r="R2731" i="4" s="1"/>
  <c r="O2715" i="4"/>
  <c r="R2715" i="4" s="1"/>
  <c r="O2699" i="4"/>
  <c r="R2699" i="4" s="1"/>
  <c r="O2683" i="4"/>
  <c r="R2683" i="4" s="1"/>
  <c r="O2678" i="4"/>
  <c r="R2678" i="4" s="1"/>
  <c r="O2670" i="4"/>
  <c r="R2670" i="4" s="1"/>
  <c r="O2662" i="4"/>
  <c r="R2662" i="4" s="1"/>
  <c r="O2654" i="4"/>
  <c r="R2654" i="4" s="1"/>
  <c r="O2651" i="4"/>
  <c r="R2651" i="4" s="1"/>
  <c r="O2649" i="4"/>
  <c r="R2649" i="4" s="1"/>
  <c r="O2849" i="4"/>
  <c r="R2849" i="4" s="1"/>
  <c r="O2719" i="4"/>
  <c r="R2719" i="4" s="1"/>
  <c r="O2655" i="4"/>
  <c r="R2655" i="4" s="1"/>
  <c r="O2628" i="4"/>
  <c r="R2628" i="4" s="1"/>
  <c r="O2612" i="4"/>
  <c r="R2612" i="4" s="1"/>
  <c r="O2596" i="4"/>
  <c r="R2596" i="4" s="1"/>
  <c r="O2562" i="4"/>
  <c r="R2562" i="4" s="1"/>
  <c r="O2558" i="4"/>
  <c r="R2558" i="4" s="1"/>
  <c r="O2554" i="4"/>
  <c r="R2554" i="4" s="1"/>
  <c r="O2550" i="4"/>
  <c r="R2550" i="4" s="1"/>
  <c r="O2546" i="4"/>
  <c r="R2546" i="4" s="1"/>
  <c r="O2542" i="4"/>
  <c r="R2542" i="4" s="1"/>
  <c r="O2773" i="4"/>
  <c r="R2773" i="4" s="1"/>
  <c r="O2745" i="4"/>
  <c r="R2745" i="4" s="1"/>
  <c r="O2703" i="4"/>
  <c r="R2703" i="4" s="1"/>
  <c r="O2679" i="4"/>
  <c r="R2679" i="4" s="1"/>
  <c r="O2645" i="4"/>
  <c r="R2645" i="4" s="1"/>
  <c r="O2640" i="4"/>
  <c r="R2640" i="4" s="1"/>
  <c r="O2624" i="4"/>
  <c r="R2624" i="4" s="1"/>
  <c r="O2608" i="4"/>
  <c r="R2608" i="4" s="1"/>
  <c r="O2592" i="4"/>
  <c r="R2592" i="4" s="1"/>
  <c r="O2687" i="4"/>
  <c r="R2687" i="4" s="1"/>
  <c r="O2671" i="4"/>
  <c r="R2671" i="4" s="1"/>
  <c r="O2636" i="4"/>
  <c r="R2636" i="4" s="1"/>
  <c r="O2620" i="4"/>
  <c r="R2620" i="4" s="1"/>
  <c r="O2604" i="4"/>
  <c r="R2604" i="4" s="1"/>
  <c r="O2588" i="4"/>
  <c r="R2588" i="4" s="1"/>
  <c r="O2580" i="4"/>
  <c r="R2580" i="4" s="1"/>
  <c r="O2572" i="4"/>
  <c r="R2572" i="4" s="1"/>
  <c r="O2568" i="4"/>
  <c r="R2568" i="4" s="1"/>
  <c r="O2632" i="4"/>
  <c r="R2632" i="4" s="1"/>
  <c r="O2569" i="4"/>
  <c r="R2569" i="4" s="1"/>
  <c r="O2553" i="4"/>
  <c r="R2553" i="4" s="1"/>
  <c r="O2537" i="4"/>
  <c r="R2537" i="4" s="1"/>
  <c r="O2521" i="4"/>
  <c r="R2521" i="4" s="1"/>
  <c r="O2505" i="4"/>
  <c r="R2505" i="4" s="1"/>
  <c r="O2616" i="4"/>
  <c r="R2616" i="4" s="1"/>
  <c r="O2565" i="4"/>
  <c r="R2565" i="4" s="1"/>
  <c r="O2549" i="4"/>
  <c r="R2549" i="4" s="1"/>
  <c r="O2533" i="4"/>
  <c r="R2533" i="4" s="1"/>
  <c r="O2517" i="4"/>
  <c r="R2517" i="4" s="1"/>
  <c r="O2501" i="4"/>
  <c r="R2501" i="4" s="1"/>
  <c r="O2557" i="4"/>
  <c r="R2557" i="4" s="1"/>
  <c r="O2541" i="4"/>
  <c r="R2541" i="4" s="1"/>
  <c r="O2525" i="4"/>
  <c r="R2525" i="4" s="1"/>
  <c r="O2509" i="4"/>
  <c r="R2509" i="4" s="1"/>
  <c r="O2647" i="4"/>
  <c r="R2647" i="4" s="1"/>
  <c r="O2545" i="4"/>
  <c r="R2545" i="4" s="1"/>
  <c r="O2488" i="4"/>
  <c r="R2488" i="4" s="1"/>
  <c r="O2472" i="4"/>
  <c r="R2472" i="4" s="1"/>
  <c r="O2456" i="4"/>
  <c r="R2456" i="4" s="1"/>
  <c r="O2440" i="4"/>
  <c r="R2440" i="4" s="1"/>
  <c r="O2424" i="4"/>
  <c r="R2424" i="4" s="1"/>
  <c r="O2408" i="4"/>
  <c r="R2408" i="4" s="1"/>
  <c r="O2392" i="4"/>
  <c r="R2392" i="4" s="1"/>
  <c r="O2376" i="4"/>
  <c r="R2376" i="4" s="1"/>
  <c r="O2360" i="4"/>
  <c r="R2360" i="4" s="1"/>
  <c r="O2344" i="4"/>
  <c r="R2344" i="4" s="1"/>
  <c r="O2328" i="4"/>
  <c r="R2328" i="4" s="1"/>
  <c r="O2312" i="4"/>
  <c r="R2312" i="4" s="1"/>
  <c r="O2296" i="4"/>
  <c r="R2296" i="4" s="1"/>
  <c r="O2578" i="4"/>
  <c r="R2578" i="4" s="1"/>
  <c r="O2529" i="4"/>
  <c r="R2529" i="4" s="1"/>
  <c r="O2484" i="4"/>
  <c r="R2484" i="4" s="1"/>
  <c r="O2468" i="4"/>
  <c r="R2468" i="4" s="1"/>
  <c r="O2452" i="4"/>
  <c r="R2452" i="4" s="1"/>
  <c r="O2436" i="4"/>
  <c r="R2436" i="4" s="1"/>
  <c r="O2420" i="4"/>
  <c r="R2420" i="4" s="1"/>
  <c r="O2404" i="4"/>
  <c r="R2404" i="4" s="1"/>
  <c r="O2388" i="4"/>
  <c r="R2388" i="4" s="1"/>
  <c r="O2372" i="4"/>
  <c r="R2372" i="4" s="1"/>
  <c r="O2356" i="4"/>
  <c r="R2356" i="4" s="1"/>
  <c r="O2340" i="4"/>
  <c r="R2340" i="4" s="1"/>
  <c r="O2324" i="4"/>
  <c r="R2324" i="4" s="1"/>
  <c r="O2308" i="4"/>
  <c r="R2308" i="4" s="1"/>
  <c r="O2292" i="4"/>
  <c r="R2292" i="4" s="1"/>
  <c r="O2282" i="4"/>
  <c r="R2282" i="4" s="1"/>
  <c r="O2172" i="4"/>
  <c r="R2172" i="4" s="1"/>
  <c r="O2168" i="4"/>
  <c r="R2168" i="4" s="1"/>
  <c r="O2164" i="4"/>
  <c r="R2164" i="4" s="1"/>
  <c r="O2160" i="4"/>
  <c r="R2160" i="4" s="1"/>
  <c r="O2156" i="4"/>
  <c r="R2156" i="4" s="1"/>
  <c r="O2152" i="4"/>
  <c r="R2152" i="4" s="1"/>
  <c r="O2148" i="4"/>
  <c r="R2148" i="4" s="1"/>
  <c r="O2144" i="4"/>
  <c r="R2144" i="4" s="1"/>
  <c r="O2561" i="4"/>
  <c r="R2561" i="4" s="1"/>
  <c r="O2497" i="4"/>
  <c r="R2497" i="4" s="1"/>
  <c r="O2492" i="4"/>
  <c r="R2492" i="4" s="1"/>
  <c r="O2476" i="4"/>
  <c r="R2476" i="4" s="1"/>
  <c r="O2460" i="4"/>
  <c r="R2460" i="4" s="1"/>
  <c r="O2444" i="4"/>
  <c r="R2444" i="4" s="1"/>
  <c r="O2428" i="4"/>
  <c r="R2428" i="4" s="1"/>
  <c r="O2412" i="4"/>
  <c r="R2412" i="4" s="1"/>
  <c r="O2396" i="4"/>
  <c r="R2396" i="4" s="1"/>
  <c r="O2380" i="4"/>
  <c r="R2380" i="4" s="1"/>
  <c r="O2364" i="4"/>
  <c r="R2364" i="4" s="1"/>
  <c r="O2348" i="4"/>
  <c r="R2348" i="4" s="1"/>
  <c r="O2332" i="4"/>
  <c r="R2332" i="4" s="1"/>
  <c r="O2316" i="4"/>
  <c r="R2316" i="4" s="1"/>
  <c r="O2300" i="4"/>
  <c r="R2300" i="4" s="1"/>
  <c r="O2663" i="4"/>
  <c r="R2663" i="4" s="1"/>
  <c r="O2600" i="4"/>
  <c r="R2600" i="4" s="1"/>
  <c r="O2513" i="4"/>
  <c r="R2513" i="4" s="1"/>
  <c r="O2432" i="4"/>
  <c r="R2432" i="4" s="1"/>
  <c r="O2368" i="4"/>
  <c r="R2368" i="4" s="1"/>
  <c r="O2304" i="4"/>
  <c r="R2304" i="4" s="1"/>
  <c r="O2269" i="4"/>
  <c r="R2269" i="4" s="1"/>
  <c r="O2253" i="4"/>
  <c r="R2253" i="4" s="1"/>
  <c r="O2237" i="4"/>
  <c r="R2237" i="4" s="1"/>
  <c r="O2221" i="4"/>
  <c r="R2221" i="4" s="1"/>
  <c r="O2205" i="4"/>
  <c r="R2205" i="4" s="1"/>
  <c r="O2189" i="4"/>
  <c r="R2189" i="4" s="1"/>
  <c r="O2173" i="4"/>
  <c r="R2173" i="4" s="1"/>
  <c r="O2157" i="4"/>
  <c r="R2157" i="4" s="1"/>
  <c r="O2480" i="4"/>
  <c r="R2480" i="4" s="1"/>
  <c r="O2416" i="4"/>
  <c r="R2416" i="4" s="1"/>
  <c r="O2352" i="4"/>
  <c r="R2352" i="4" s="1"/>
  <c r="O2288" i="4"/>
  <c r="R2288" i="4" s="1"/>
  <c r="O2265" i="4"/>
  <c r="R2265" i="4" s="1"/>
  <c r="O2249" i="4"/>
  <c r="R2249" i="4" s="1"/>
  <c r="O2233" i="4"/>
  <c r="R2233" i="4" s="1"/>
  <c r="O2217" i="4"/>
  <c r="R2217" i="4" s="1"/>
  <c r="O2201" i="4"/>
  <c r="R2201" i="4" s="1"/>
  <c r="O2185" i="4"/>
  <c r="R2185" i="4" s="1"/>
  <c r="O2169" i="4"/>
  <c r="R2169" i="4" s="1"/>
  <c r="O2153" i="4"/>
  <c r="R2153" i="4" s="1"/>
  <c r="O2448" i="4"/>
  <c r="R2448" i="4" s="1"/>
  <c r="O2384" i="4"/>
  <c r="R2384" i="4" s="1"/>
  <c r="O2320" i="4"/>
  <c r="R2320" i="4" s="1"/>
  <c r="O2273" i="4"/>
  <c r="R2273" i="4" s="1"/>
  <c r="O2257" i="4"/>
  <c r="R2257" i="4" s="1"/>
  <c r="O2241" i="4"/>
  <c r="R2241" i="4" s="1"/>
  <c r="O2225" i="4"/>
  <c r="R2225" i="4" s="1"/>
  <c r="O2209" i="4"/>
  <c r="R2209" i="4" s="1"/>
  <c r="O2193" i="4"/>
  <c r="R2193" i="4" s="1"/>
  <c r="O2177" i="4"/>
  <c r="R2177" i="4" s="1"/>
  <c r="O2161" i="4"/>
  <c r="R2161" i="4" s="1"/>
  <c r="O2145" i="4"/>
  <c r="R2145" i="4" s="1"/>
  <c r="O2141" i="4"/>
  <c r="R2141" i="4" s="1"/>
  <c r="O2137" i="4"/>
  <c r="R2137" i="4" s="1"/>
  <c r="O2133" i="4"/>
  <c r="R2133" i="4" s="1"/>
  <c r="O2129" i="4"/>
  <c r="R2129" i="4" s="1"/>
  <c r="O2125" i="4"/>
  <c r="R2125" i="4" s="1"/>
  <c r="O2121" i="4"/>
  <c r="R2121" i="4" s="1"/>
  <c r="O2117" i="4"/>
  <c r="R2117" i="4" s="1"/>
  <c r="O2113" i="4"/>
  <c r="R2113" i="4" s="1"/>
  <c r="O2109" i="4"/>
  <c r="R2109" i="4" s="1"/>
  <c r="O2105" i="4"/>
  <c r="R2105" i="4" s="1"/>
  <c r="O2101" i="4"/>
  <c r="R2101" i="4" s="1"/>
  <c r="O2097" i="4"/>
  <c r="R2097" i="4" s="1"/>
  <c r="O2093" i="4"/>
  <c r="R2093" i="4" s="1"/>
  <c r="O2089" i="4"/>
  <c r="R2089" i="4" s="1"/>
  <c r="O2085" i="4"/>
  <c r="R2085" i="4" s="1"/>
  <c r="O2081" i="4"/>
  <c r="R2081" i="4" s="1"/>
  <c r="O2077" i="4"/>
  <c r="R2077" i="4" s="1"/>
  <c r="O2073" i="4"/>
  <c r="R2073" i="4" s="1"/>
  <c r="O2069" i="4"/>
  <c r="R2069" i="4" s="1"/>
  <c r="O2065" i="4"/>
  <c r="R2065" i="4" s="1"/>
  <c r="O2061" i="4"/>
  <c r="R2061" i="4" s="1"/>
  <c r="O2057" i="4"/>
  <c r="R2057" i="4" s="1"/>
  <c r="O2053" i="4"/>
  <c r="R2053" i="4" s="1"/>
  <c r="O2049" i="4"/>
  <c r="R2049" i="4" s="1"/>
  <c r="O2045" i="4"/>
  <c r="R2045" i="4" s="1"/>
  <c r="O2041" i="4"/>
  <c r="R2041" i="4" s="1"/>
  <c r="O2037" i="4"/>
  <c r="R2037" i="4" s="1"/>
  <c r="O2033" i="4"/>
  <c r="R2033" i="4" s="1"/>
  <c r="O2029" i="4"/>
  <c r="R2029" i="4" s="1"/>
  <c r="O2025" i="4"/>
  <c r="R2025" i="4" s="1"/>
  <c r="O2021" i="4"/>
  <c r="R2021" i="4" s="1"/>
  <c r="O2017" i="4"/>
  <c r="R2017" i="4" s="1"/>
  <c r="O2013" i="4"/>
  <c r="R2013" i="4" s="1"/>
  <c r="O2009" i="4"/>
  <c r="R2009" i="4" s="1"/>
  <c r="O2005" i="4"/>
  <c r="R2005" i="4" s="1"/>
  <c r="O2001" i="4"/>
  <c r="R2001" i="4" s="1"/>
  <c r="O1997" i="4"/>
  <c r="R1997" i="4" s="1"/>
  <c r="O1993" i="4"/>
  <c r="R1993" i="4" s="1"/>
  <c r="O1989" i="4"/>
  <c r="R1989" i="4" s="1"/>
  <c r="O1985" i="4"/>
  <c r="R1985" i="4" s="1"/>
  <c r="O1981" i="4"/>
  <c r="R1981" i="4" s="1"/>
  <c r="O1977" i="4"/>
  <c r="R1977" i="4" s="1"/>
  <c r="O2261" i="4"/>
  <c r="R2261" i="4" s="1"/>
  <c r="O2197" i="4"/>
  <c r="R2197" i="4" s="1"/>
  <c r="O2132" i="4"/>
  <c r="R2132" i="4" s="1"/>
  <c r="O2116" i="4"/>
  <c r="R2116" i="4" s="1"/>
  <c r="O2100" i="4"/>
  <c r="R2100" i="4" s="1"/>
  <c r="O2084" i="4"/>
  <c r="R2084" i="4" s="1"/>
  <c r="O2068" i="4"/>
  <c r="R2068" i="4" s="1"/>
  <c r="O2052" i="4"/>
  <c r="R2052" i="4" s="1"/>
  <c r="O2036" i="4"/>
  <c r="R2036" i="4" s="1"/>
  <c r="O2020" i="4"/>
  <c r="R2020" i="4" s="1"/>
  <c r="O2004" i="4"/>
  <c r="R2004" i="4" s="1"/>
  <c r="O1988" i="4"/>
  <c r="R1988" i="4" s="1"/>
  <c r="O2464" i="4"/>
  <c r="R2464" i="4" s="1"/>
  <c r="O2245" i="4"/>
  <c r="R2245" i="4" s="1"/>
  <c r="O2181" i="4"/>
  <c r="R2181" i="4" s="1"/>
  <c r="O2128" i="4"/>
  <c r="R2128" i="4" s="1"/>
  <c r="O2112" i="4"/>
  <c r="R2112" i="4" s="1"/>
  <c r="O2096" i="4"/>
  <c r="R2096" i="4" s="1"/>
  <c r="O2080" i="4"/>
  <c r="R2080" i="4" s="1"/>
  <c r="O2064" i="4"/>
  <c r="R2064" i="4" s="1"/>
  <c r="O2048" i="4"/>
  <c r="R2048" i="4" s="1"/>
  <c r="O2032" i="4"/>
  <c r="R2032" i="4" s="1"/>
  <c r="O2016" i="4"/>
  <c r="R2016" i="4" s="1"/>
  <c r="O2000" i="4"/>
  <c r="R2000" i="4" s="1"/>
  <c r="O1984" i="4"/>
  <c r="R1984" i="4" s="1"/>
  <c r="O1973" i="4"/>
  <c r="R1973" i="4" s="1"/>
  <c r="O1969" i="4"/>
  <c r="R1969" i="4" s="1"/>
  <c r="O1965" i="4"/>
  <c r="R1965" i="4" s="1"/>
  <c r="O1961" i="4"/>
  <c r="R1961" i="4" s="1"/>
  <c r="O1957" i="4"/>
  <c r="R1957" i="4" s="1"/>
  <c r="O1953" i="4"/>
  <c r="R1953" i="4" s="1"/>
  <c r="O1949" i="4"/>
  <c r="R1949" i="4" s="1"/>
  <c r="O1945" i="4"/>
  <c r="R1945" i="4" s="1"/>
  <c r="O1941" i="4"/>
  <c r="R1941" i="4" s="1"/>
  <c r="O1937" i="4"/>
  <c r="R1937" i="4" s="1"/>
  <c r="O1933" i="4"/>
  <c r="R1933" i="4" s="1"/>
  <c r="O1929" i="4"/>
  <c r="R1929" i="4" s="1"/>
  <c r="O1925" i="4"/>
  <c r="R1925" i="4" s="1"/>
  <c r="O1921" i="4"/>
  <c r="R1921" i="4" s="1"/>
  <c r="O1917" i="4"/>
  <c r="R1917" i="4" s="1"/>
  <c r="O1913" i="4"/>
  <c r="R1913" i="4" s="1"/>
  <c r="O1909" i="4"/>
  <c r="R1909" i="4" s="1"/>
  <c r="O1905" i="4"/>
  <c r="R1905" i="4" s="1"/>
  <c r="O1901" i="4"/>
  <c r="R1901" i="4" s="1"/>
  <c r="O1897" i="4"/>
  <c r="R1897" i="4" s="1"/>
  <c r="O1893" i="4"/>
  <c r="R1893" i="4" s="1"/>
  <c r="O1889" i="4"/>
  <c r="R1889" i="4" s="1"/>
  <c r="O1885" i="4"/>
  <c r="R1885" i="4" s="1"/>
  <c r="O1881" i="4"/>
  <c r="R1881" i="4" s="1"/>
  <c r="O1877" i="4"/>
  <c r="R1877" i="4" s="1"/>
  <c r="O1873" i="4"/>
  <c r="R1873" i="4" s="1"/>
  <c r="O1869" i="4"/>
  <c r="R1869" i="4" s="1"/>
  <c r="O1865" i="4"/>
  <c r="R1865" i="4" s="1"/>
  <c r="O1861" i="4"/>
  <c r="R1861" i="4" s="1"/>
  <c r="O1857" i="4"/>
  <c r="R1857" i="4" s="1"/>
  <c r="O1853" i="4"/>
  <c r="R1853" i="4" s="1"/>
  <c r="O1849" i="4"/>
  <c r="R1849" i="4" s="1"/>
  <c r="O1845" i="4"/>
  <c r="R1845" i="4" s="1"/>
  <c r="O1841" i="4"/>
  <c r="R1841" i="4" s="1"/>
  <c r="O1837" i="4"/>
  <c r="R1837" i="4" s="1"/>
  <c r="O1833" i="4"/>
  <c r="R1833" i="4" s="1"/>
  <c r="O1829" i="4"/>
  <c r="R1829" i="4" s="1"/>
  <c r="O1825" i="4"/>
  <c r="R1825" i="4" s="1"/>
  <c r="O2400" i="4"/>
  <c r="R2400" i="4" s="1"/>
  <c r="O2229" i="4"/>
  <c r="R2229" i="4" s="1"/>
  <c r="O2165" i="4"/>
  <c r="R2165" i="4" s="1"/>
  <c r="O2140" i="4"/>
  <c r="R2140" i="4" s="1"/>
  <c r="O2124" i="4"/>
  <c r="R2124" i="4" s="1"/>
  <c r="O2108" i="4"/>
  <c r="R2108" i="4" s="1"/>
  <c r="O2092" i="4"/>
  <c r="R2092" i="4" s="1"/>
  <c r="O2076" i="4"/>
  <c r="R2076" i="4" s="1"/>
  <c r="O2060" i="4"/>
  <c r="R2060" i="4" s="1"/>
  <c r="O2044" i="4"/>
  <c r="R2044" i="4" s="1"/>
  <c r="O2028" i="4"/>
  <c r="R2028" i="4" s="1"/>
  <c r="O2012" i="4"/>
  <c r="R2012" i="4" s="1"/>
  <c r="O1996" i="4"/>
  <c r="R1996" i="4" s="1"/>
  <c r="O1980" i="4"/>
  <c r="R1980" i="4" s="1"/>
  <c r="O1974" i="4"/>
  <c r="R1974" i="4" s="1"/>
  <c r="O1970" i="4"/>
  <c r="R1970" i="4" s="1"/>
  <c r="O1966" i="4"/>
  <c r="R1966" i="4" s="1"/>
  <c r="O1962" i="4"/>
  <c r="R1962" i="4" s="1"/>
  <c r="O1958" i="4"/>
  <c r="R1958" i="4" s="1"/>
  <c r="O1954" i="4"/>
  <c r="R1954" i="4" s="1"/>
  <c r="O1950" i="4"/>
  <c r="R1950" i="4" s="1"/>
  <c r="O1946" i="4"/>
  <c r="R1946" i="4" s="1"/>
  <c r="O1942" i="4"/>
  <c r="R1942" i="4" s="1"/>
  <c r="O1938" i="4"/>
  <c r="R1938" i="4" s="1"/>
  <c r="O1934" i="4"/>
  <c r="R1934" i="4" s="1"/>
  <c r="O1930" i="4"/>
  <c r="R1930" i="4" s="1"/>
  <c r="O1926" i="4"/>
  <c r="R1926" i="4" s="1"/>
  <c r="O1922" i="4"/>
  <c r="R1922" i="4" s="1"/>
  <c r="O1918" i="4"/>
  <c r="R1918" i="4" s="1"/>
  <c r="O1914" i="4"/>
  <c r="R1914" i="4" s="1"/>
  <c r="O1910" i="4"/>
  <c r="R1910" i="4" s="1"/>
  <c r="O1906" i="4"/>
  <c r="R1906" i="4" s="1"/>
  <c r="O1902" i="4"/>
  <c r="R1902" i="4" s="1"/>
  <c r="O1898" i="4"/>
  <c r="R1898" i="4" s="1"/>
  <c r="O1894" i="4"/>
  <c r="R1894" i="4" s="1"/>
  <c r="O1890" i="4"/>
  <c r="R1890" i="4" s="1"/>
  <c r="O1886" i="4"/>
  <c r="R1886" i="4" s="1"/>
  <c r="O1882" i="4"/>
  <c r="R1882" i="4" s="1"/>
  <c r="O2336" i="4"/>
  <c r="R2336" i="4" s="1"/>
  <c r="O2277" i="4"/>
  <c r="R2277" i="4" s="1"/>
  <c r="O2213" i="4"/>
  <c r="R2213" i="4" s="1"/>
  <c r="O2149" i="4"/>
  <c r="R2149" i="4" s="1"/>
  <c r="O2136" i="4"/>
  <c r="R2136" i="4" s="1"/>
  <c r="O2120" i="4"/>
  <c r="R2120" i="4" s="1"/>
  <c r="O2104" i="4"/>
  <c r="R2104" i="4" s="1"/>
  <c r="O2088" i="4"/>
  <c r="R2088" i="4" s="1"/>
  <c r="O2072" i="4"/>
  <c r="R2072" i="4" s="1"/>
  <c r="O2056" i="4"/>
  <c r="R2056" i="4" s="1"/>
  <c r="O2040" i="4"/>
  <c r="R2040" i="4" s="1"/>
  <c r="O2024" i="4"/>
  <c r="R2024" i="4" s="1"/>
  <c r="O2008" i="4"/>
  <c r="R2008" i="4" s="1"/>
  <c r="O1992" i="4"/>
  <c r="R1992" i="4" s="1"/>
  <c r="O1976" i="4"/>
  <c r="R1976" i="4" s="1"/>
  <c r="O1866" i="4"/>
  <c r="R1866" i="4" s="1"/>
  <c r="O1850" i="4"/>
  <c r="R1850" i="4" s="1"/>
  <c r="O1834" i="4"/>
  <c r="R1834" i="4" s="1"/>
  <c r="O1818" i="4"/>
  <c r="R1818" i="4" s="1"/>
  <c r="O1802" i="4"/>
  <c r="R1802" i="4" s="1"/>
  <c r="O1786" i="4"/>
  <c r="R1786" i="4" s="1"/>
  <c r="O1770" i="4"/>
  <c r="R1770" i="4" s="1"/>
  <c r="O1754" i="4"/>
  <c r="R1754" i="4" s="1"/>
  <c r="O1738" i="4"/>
  <c r="R1738" i="4" s="1"/>
  <c r="O1722" i="4"/>
  <c r="R1722" i="4" s="1"/>
  <c r="O1706" i="4"/>
  <c r="R1706" i="4" s="1"/>
  <c r="O1690" i="4"/>
  <c r="R1690" i="4" s="1"/>
  <c r="O1674" i="4"/>
  <c r="R1674" i="4" s="1"/>
  <c r="O1658" i="4"/>
  <c r="R1658" i="4" s="1"/>
  <c r="O1642" i="4"/>
  <c r="R1642" i="4" s="1"/>
  <c r="O1626" i="4"/>
  <c r="R1626" i="4" s="1"/>
  <c r="O1610" i="4"/>
  <c r="R1610" i="4" s="1"/>
  <c r="O1594" i="4"/>
  <c r="R1594" i="4" s="1"/>
  <c r="O1578" i="4"/>
  <c r="R1578" i="4" s="1"/>
  <c r="O1562" i="4"/>
  <c r="R1562" i="4" s="1"/>
  <c r="O1546" i="4"/>
  <c r="R1546" i="4" s="1"/>
  <c r="O1878" i="4"/>
  <c r="R1878" i="4" s="1"/>
  <c r="O1862" i="4"/>
  <c r="R1862" i="4" s="1"/>
  <c r="O1846" i="4"/>
  <c r="R1846" i="4" s="1"/>
  <c r="O1830" i="4"/>
  <c r="R1830" i="4" s="1"/>
  <c r="O1814" i="4"/>
  <c r="R1814" i="4" s="1"/>
  <c r="O1798" i="4"/>
  <c r="R1798" i="4" s="1"/>
  <c r="O1782" i="4"/>
  <c r="R1782" i="4" s="1"/>
  <c r="O1766" i="4"/>
  <c r="R1766" i="4" s="1"/>
  <c r="O1750" i="4"/>
  <c r="R1750" i="4" s="1"/>
  <c r="O1734" i="4"/>
  <c r="R1734" i="4" s="1"/>
  <c r="O1718" i="4"/>
  <c r="R1718" i="4" s="1"/>
  <c r="O1702" i="4"/>
  <c r="R1702" i="4" s="1"/>
  <c r="O1686" i="4"/>
  <c r="R1686" i="4" s="1"/>
  <c r="O1670" i="4"/>
  <c r="R1670" i="4" s="1"/>
  <c r="O1654" i="4"/>
  <c r="R1654" i="4" s="1"/>
  <c r="O1638" i="4"/>
  <c r="R1638" i="4" s="1"/>
  <c r="O1622" i="4"/>
  <c r="R1622" i="4" s="1"/>
  <c r="O1606" i="4"/>
  <c r="R1606" i="4" s="1"/>
  <c r="O1590" i="4"/>
  <c r="R1590" i="4" s="1"/>
  <c r="O1574" i="4"/>
  <c r="R1574" i="4" s="1"/>
  <c r="O1558" i="4"/>
  <c r="R1558" i="4" s="1"/>
  <c r="O1542" i="4"/>
  <c r="R1542" i="4" s="1"/>
  <c r="O1874" i="4"/>
  <c r="R1874" i="4" s="1"/>
  <c r="O1858" i="4"/>
  <c r="R1858" i="4" s="1"/>
  <c r="O1842" i="4"/>
  <c r="R1842" i="4" s="1"/>
  <c r="O1826" i="4"/>
  <c r="R1826" i="4" s="1"/>
  <c r="O1810" i="4"/>
  <c r="R1810" i="4" s="1"/>
  <c r="O1794" i="4"/>
  <c r="R1794" i="4" s="1"/>
  <c r="O1778" i="4"/>
  <c r="R1778" i="4" s="1"/>
  <c r="O1762" i="4"/>
  <c r="R1762" i="4" s="1"/>
  <c r="O1746" i="4"/>
  <c r="R1746" i="4" s="1"/>
  <c r="O1730" i="4"/>
  <c r="R1730" i="4" s="1"/>
  <c r="O1714" i="4"/>
  <c r="R1714" i="4" s="1"/>
  <c r="O1698" i="4"/>
  <c r="R1698" i="4" s="1"/>
  <c r="O1682" i="4"/>
  <c r="R1682" i="4" s="1"/>
  <c r="O1666" i="4"/>
  <c r="R1666" i="4" s="1"/>
  <c r="O1650" i="4"/>
  <c r="R1650" i="4" s="1"/>
  <c r="O1634" i="4"/>
  <c r="R1634" i="4" s="1"/>
  <c r="O1618" i="4"/>
  <c r="R1618" i="4" s="1"/>
  <c r="O1602" i="4"/>
  <c r="R1602" i="4" s="1"/>
  <c r="O1586" i="4"/>
  <c r="R1586" i="4" s="1"/>
  <c r="O1570" i="4"/>
  <c r="R1570" i="4" s="1"/>
  <c r="O1554" i="4"/>
  <c r="R1554" i="4" s="1"/>
  <c r="O1538" i="4"/>
  <c r="R1538" i="4" s="1"/>
  <c r="O1531" i="4"/>
  <c r="R1531" i="4" s="1"/>
  <c r="O1527" i="4"/>
  <c r="R1527" i="4" s="1"/>
  <c r="O1523" i="4"/>
  <c r="R1523" i="4" s="1"/>
  <c r="O1519" i="4"/>
  <c r="R1519" i="4" s="1"/>
  <c r="O1515" i="4"/>
  <c r="R1515" i="4" s="1"/>
  <c r="O1511" i="4"/>
  <c r="R1511" i="4" s="1"/>
  <c r="O1507" i="4"/>
  <c r="R1507" i="4" s="1"/>
  <c r="O1503" i="4"/>
  <c r="R1503" i="4" s="1"/>
  <c r="O1499" i="4"/>
  <c r="R1499" i="4" s="1"/>
  <c r="O1495" i="4"/>
  <c r="R1495" i="4" s="1"/>
  <c r="O1491" i="4"/>
  <c r="R1491" i="4" s="1"/>
  <c r="O1487" i="4"/>
  <c r="R1487" i="4" s="1"/>
  <c r="O1483" i="4"/>
  <c r="R1483" i="4" s="1"/>
  <c r="O1479" i="4"/>
  <c r="R1479" i="4" s="1"/>
  <c r="O1475" i="4"/>
  <c r="R1475" i="4" s="1"/>
  <c r="O1471" i="4"/>
  <c r="R1471" i="4" s="1"/>
  <c r="O1467" i="4"/>
  <c r="R1467" i="4" s="1"/>
  <c r="O1870" i="4"/>
  <c r="R1870" i="4" s="1"/>
  <c r="O1854" i="4"/>
  <c r="R1854" i="4" s="1"/>
  <c r="O1838" i="4"/>
  <c r="R1838" i="4" s="1"/>
  <c r="O1822" i="4"/>
  <c r="R1822" i="4" s="1"/>
  <c r="O1806" i="4"/>
  <c r="R1806" i="4" s="1"/>
  <c r="O1790" i="4"/>
  <c r="R1790" i="4" s="1"/>
  <c r="O1774" i="4"/>
  <c r="R1774" i="4" s="1"/>
  <c r="O1758" i="4"/>
  <c r="R1758" i="4" s="1"/>
  <c r="O1742" i="4"/>
  <c r="R1742" i="4" s="1"/>
  <c r="O1726" i="4"/>
  <c r="R1726" i="4" s="1"/>
  <c r="O1710" i="4"/>
  <c r="R1710" i="4" s="1"/>
  <c r="O1694" i="4"/>
  <c r="R1694" i="4" s="1"/>
  <c r="O1678" i="4"/>
  <c r="R1678" i="4" s="1"/>
  <c r="O1662" i="4"/>
  <c r="R1662" i="4" s="1"/>
  <c r="O1646" i="4"/>
  <c r="R1646" i="4" s="1"/>
  <c r="O1630" i="4"/>
  <c r="R1630" i="4" s="1"/>
  <c r="O1614" i="4"/>
  <c r="R1614" i="4" s="1"/>
  <c r="O1598" i="4"/>
  <c r="R1598" i="4" s="1"/>
  <c r="O1582" i="4"/>
  <c r="R1582" i="4" s="1"/>
  <c r="O1566" i="4"/>
  <c r="R1566" i="4" s="1"/>
  <c r="O1550" i="4"/>
  <c r="R1550" i="4" s="1"/>
  <c r="O1534" i="4"/>
  <c r="R1534" i="4" s="1"/>
  <c r="O1451" i="4"/>
  <c r="R1451" i="4" s="1"/>
  <c r="O1447" i="4"/>
  <c r="R1447" i="4" s="1"/>
  <c r="O1443" i="4"/>
  <c r="R1443" i="4" s="1"/>
  <c r="O1463" i="4"/>
  <c r="R1463" i="4" s="1"/>
  <c r="O1296" i="4"/>
  <c r="R1296" i="4" s="1"/>
  <c r="O1292" i="4"/>
  <c r="R1292" i="4" s="1"/>
  <c r="O1288" i="4"/>
  <c r="R1288" i="4" s="1"/>
  <c r="O1284" i="4"/>
  <c r="R1284" i="4" s="1"/>
  <c r="O1280" i="4"/>
  <c r="R1280" i="4" s="1"/>
  <c r="O1276" i="4"/>
  <c r="R1276" i="4" s="1"/>
  <c r="O1272" i="4"/>
  <c r="R1272" i="4" s="1"/>
  <c r="O1268" i="4"/>
  <c r="R1268" i="4" s="1"/>
  <c r="O1264" i="4"/>
  <c r="R1264" i="4" s="1"/>
  <c r="O1260" i="4"/>
  <c r="R1260" i="4" s="1"/>
  <c r="O1256" i="4"/>
  <c r="R1256" i="4" s="1"/>
  <c r="O1252" i="4"/>
  <c r="R1252" i="4" s="1"/>
  <c r="O1248" i="4"/>
  <c r="R1248" i="4" s="1"/>
  <c r="O1244" i="4"/>
  <c r="R1244" i="4" s="1"/>
  <c r="O1240" i="4"/>
  <c r="R1240" i="4" s="1"/>
  <c r="O1236" i="4"/>
  <c r="R1236" i="4" s="1"/>
  <c r="O1232" i="4"/>
  <c r="R1232" i="4" s="1"/>
  <c r="O1228" i="4"/>
  <c r="R1228" i="4" s="1"/>
  <c r="O1224" i="4"/>
  <c r="R1224" i="4" s="1"/>
  <c r="O1220" i="4"/>
  <c r="R1220" i="4" s="1"/>
  <c r="O1216" i="4"/>
  <c r="R1216" i="4" s="1"/>
  <c r="O1212" i="4"/>
  <c r="R1212" i="4" s="1"/>
  <c r="O1208" i="4"/>
  <c r="R1208" i="4" s="1"/>
  <c r="O1204" i="4"/>
  <c r="R1204" i="4" s="1"/>
  <c r="O1200" i="4"/>
  <c r="R1200" i="4" s="1"/>
  <c r="O1196" i="4"/>
  <c r="R1196" i="4" s="1"/>
  <c r="O1192" i="4"/>
  <c r="R1192" i="4" s="1"/>
  <c r="O1188" i="4"/>
  <c r="R1188" i="4" s="1"/>
  <c r="O1184" i="4"/>
  <c r="R1184" i="4" s="1"/>
  <c r="O1180" i="4"/>
  <c r="R1180" i="4" s="1"/>
  <c r="O1176" i="4"/>
  <c r="R1176" i="4" s="1"/>
  <c r="O1172" i="4"/>
  <c r="R1172" i="4" s="1"/>
  <c r="O1168" i="4"/>
  <c r="R1168" i="4" s="1"/>
  <c r="O1164" i="4"/>
  <c r="R1164" i="4" s="1"/>
  <c r="O1160" i="4"/>
  <c r="R1160" i="4" s="1"/>
  <c r="O1156" i="4"/>
  <c r="R1156" i="4" s="1"/>
  <c r="O1152" i="4"/>
  <c r="R1152" i="4" s="1"/>
  <c r="O1148" i="4"/>
  <c r="R1148" i="4" s="1"/>
  <c r="O1144" i="4"/>
  <c r="R1144" i="4" s="1"/>
  <c r="O1140" i="4"/>
  <c r="R1140" i="4" s="1"/>
  <c r="O1136" i="4"/>
  <c r="R1136" i="4" s="1"/>
  <c r="O1132" i="4"/>
  <c r="R1132" i="4" s="1"/>
  <c r="O1128" i="4"/>
  <c r="R1128" i="4" s="1"/>
  <c r="O1124" i="4"/>
  <c r="R1124" i="4" s="1"/>
  <c r="O1120" i="4"/>
  <c r="R1120" i="4" s="1"/>
  <c r="O1116" i="4"/>
  <c r="R1116" i="4" s="1"/>
  <c r="O1112" i="4"/>
  <c r="R1112" i="4" s="1"/>
  <c r="O1108" i="4"/>
  <c r="R1108" i="4" s="1"/>
  <c r="O1104" i="4"/>
  <c r="R1104" i="4" s="1"/>
  <c r="O1100" i="4"/>
  <c r="R1100" i="4" s="1"/>
  <c r="AO1100" i="4" s="1"/>
  <c r="O1096" i="4"/>
  <c r="R1096" i="4" s="1"/>
  <c r="AO1096" i="4" s="1"/>
  <c r="O1092" i="4"/>
  <c r="R1092" i="4" s="1"/>
  <c r="AO1092" i="4" s="1"/>
  <c r="O1088" i="4"/>
  <c r="R1088" i="4" s="1"/>
  <c r="AO1088" i="4" s="1"/>
  <c r="O1459" i="4"/>
  <c r="R1459" i="4" s="1"/>
  <c r="O1455" i="4"/>
  <c r="R1455" i="4" s="1"/>
  <c r="O986" i="4"/>
  <c r="R986" i="4" s="1"/>
  <c r="AO986" i="4" s="1"/>
  <c r="O982" i="4"/>
  <c r="R982" i="4" s="1"/>
  <c r="AO982" i="4" s="1"/>
  <c r="O978" i="4"/>
  <c r="R978" i="4" s="1"/>
  <c r="AO978" i="4" s="1"/>
  <c r="O974" i="4"/>
  <c r="R974" i="4" s="1"/>
  <c r="AO974" i="4" s="1"/>
  <c r="O970" i="4"/>
  <c r="R970" i="4" s="1"/>
  <c r="AO970" i="4" s="1"/>
  <c r="O966" i="4"/>
  <c r="R966" i="4" s="1"/>
  <c r="AO966" i="4" s="1"/>
  <c r="O962" i="4"/>
  <c r="R962" i="4" s="1"/>
  <c r="AO962" i="4" s="1"/>
  <c r="O958" i="4"/>
  <c r="R958" i="4" s="1"/>
  <c r="AO958" i="4" s="1"/>
  <c r="O954" i="4"/>
  <c r="R954" i="4" s="1"/>
  <c r="AO954" i="4" s="1"/>
  <c r="O950" i="4"/>
  <c r="R950" i="4" s="1"/>
  <c r="AO950" i="4" s="1"/>
  <c r="O946" i="4"/>
  <c r="R946" i="4" s="1"/>
  <c r="AO946" i="4" s="1"/>
  <c r="O942" i="4"/>
  <c r="R942" i="4" s="1"/>
  <c r="AO942" i="4" s="1"/>
  <c r="O973" i="4"/>
  <c r="R973" i="4" s="1"/>
  <c r="AO973" i="4" s="1"/>
  <c r="O957" i="4"/>
  <c r="R957" i="4" s="1"/>
  <c r="AO957" i="4" s="1"/>
  <c r="O941" i="4"/>
  <c r="R941" i="4" s="1"/>
  <c r="AO941" i="4" s="1"/>
  <c r="O965" i="4"/>
  <c r="R965" i="4" s="1"/>
  <c r="AO965" i="4" s="1"/>
  <c r="O949" i="4"/>
  <c r="R949" i="4" s="1"/>
  <c r="AO949" i="4" s="1"/>
  <c r="O938" i="4"/>
  <c r="R938" i="4" s="1"/>
  <c r="AO938" i="4" s="1"/>
  <c r="O934" i="4"/>
  <c r="R934" i="4" s="1"/>
  <c r="AO934" i="4" s="1"/>
  <c r="O930" i="4"/>
  <c r="R930" i="4" s="1"/>
  <c r="AO930" i="4" s="1"/>
  <c r="O926" i="4"/>
  <c r="R926" i="4" s="1"/>
  <c r="AO926" i="4" s="1"/>
  <c r="O922" i="4"/>
  <c r="R922" i="4" s="1"/>
  <c r="AO922" i="4" s="1"/>
  <c r="O918" i="4"/>
  <c r="R918" i="4" s="1"/>
  <c r="AO918" i="4" s="1"/>
  <c r="O914" i="4"/>
  <c r="R914" i="4" s="1"/>
  <c r="AO914" i="4" s="1"/>
  <c r="O910" i="4"/>
  <c r="R910" i="4" s="1"/>
  <c r="AO910" i="4" s="1"/>
  <c r="O906" i="4"/>
  <c r="R906" i="4" s="1"/>
  <c r="AO906" i="4" s="1"/>
  <c r="O902" i="4"/>
  <c r="R902" i="4" s="1"/>
  <c r="AO902" i="4" s="1"/>
  <c r="O898" i="4"/>
  <c r="R898" i="4" s="1"/>
  <c r="AO898" i="4" s="1"/>
  <c r="O894" i="4"/>
  <c r="R894" i="4" s="1"/>
  <c r="AO894" i="4" s="1"/>
  <c r="O890" i="4"/>
  <c r="R890" i="4" s="1"/>
  <c r="AO890" i="4" s="1"/>
  <c r="O886" i="4"/>
  <c r="R886" i="4" s="1"/>
  <c r="AO886" i="4" s="1"/>
  <c r="O882" i="4"/>
  <c r="R882" i="4" s="1"/>
  <c r="AO882" i="4" s="1"/>
  <c r="O878" i="4"/>
  <c r="R878" i="4" s="1"/>
  <c r="AO878" i="4" s="1"/>
  <c r="O874" i="4"/>
  <c r="R874" i="4" s="1"/>
  <c r="AO874" i="4" s="1"/>
  <c r="O870" i="4"/>
  <c r="R870" i="4" s="1"/>
  <c r="AO870" i="4" s="1"/>
  <c r="O866" i="4"/>
  <c r="R866" i="4" s="1"/>
  <c r="AO866" i="4" s="1"/>
  <c r="O862" i="4"/>
  <c r="R862" i="4" s="1"/>
  <c r="AO862" i="4" s="1"/>
  <c r="O858" i="4"/>
  <c r="R858" i="4" s="1"/>
  <c r="AO858" i="4" s="1"/>
  <c r="O854" i="4"/>
  <c r="R854" i="4" s="1"/>
  <c r="AO854" i="4" s="1"/>
  <c r="O850" i="4"/>
  <c r="R850" i="4" s="1"/>
  <c r="AO850" i="4" s="1"/>
  <c r="O846" i="4"/>
  <c r="R846" i="4" s="1"/>
  <c r="AO846" i="4" s="1"/>
  <c r="O842" i="4"/>
  <c r="R842" i="4" s="1"/>
  <c r="AO842" i="4" s="1"/>
  <c r="O838" i="4"/>
  <c r="R838" i="4" s="1"/>
  <c r="AO838" i="4" s="1"/>
  <c r="O834" i="4"/>
  <c r="R834" i="4" s="1"/>
  <c r="AO834" i="4" s="1"/>
  <c r="O830" i="4"/>
  <c r="R830" i="4" s="1"/>
  <c r="AO830" i="4" s="1"/>
  <c r="O826" i="4"/>
  <c r="R826" i="4" s="1"/>
  <c r="AO826" i="4" s="1"/>
  <c r="O822" i="4"/>
  <c r="R822" i="4" s="1"/>
  <c r="AO822" i="4" s="1"/>
  <c r="O818" i="4"/>
  <c r="R818" i="4" s="1"/>
  <c r="AO818" i="4" s="1"/>
  <c r="O814" i="4"/>
  <c r="R814" i="4" s="1"/>
  <c r="AO814" i="4" s="1"/>
  <c r="O810" i="4"/>
  <c r="R810" i="4" s="1"/>
  <c r="AO810" i="4" s="1"/>
  <c r="O806" i="4"/>
  <c r="R806" i="4" s="1"/>
  <c r="AO806" i="4" s="1"/>
  <c r="O802" i="4"/>
  <c r="R802" i="4" s="1"/>
  <c r="AO802" i="4" s="1"/>
  <c r="O798" i="4"/>
  <c r="R798" i="4" s="1"/>
  <c r="AO798" i="4" s="1"/>
  <c r="O794" i="4"/>
  <c r="R794" i="4" s="1"/>
  <c r="AO794" i="4" s="1"/>
  <c r="O790" i="4"/>
  <c r="R790" i="4" s="1"/>
  <c r="AO790" i="4" s="1"/>
  <c r="O786" i="4"/>
  <c r="R786" i="4" s="1"/>
  <c r="AO786" i="4" s="1"/>
  <c r="O782" i="4"/>
  <c r="R782" i="4" s="1"/>
  <c r="AO782" i="4" s="1"/>
  <c r="O778" i="4"/>
  <c r="R778" i="4" s="1"/>
  <c r="AO778" i="4" s="1"/>
  <c r="O774" i="4"/>
  <c r="R774" i="4" s="1"/>
  <c r="AO774" i="4" s="1"/>
  <c r="O770" i="4"/>
  <c r="R770" i="4" s="1"/>
  <c r="AO770" i="4" s="1"/>
  <c r="O766" i="4"/>
  <c r="R766" i="4" s="1"/>
  <c r="AO766" i="4" s="1"/>
  <c r="O762" i="4"/>
  <c r="R762" i="4" s="1"/>
  <c r="AO762" i="4" s="1"/>
  <c r="O758" i="4"/>
  <c r="R758" i="4" s="1"/>
  <c r="AO758" i="4" s="1"/>
  <c r="O754" i="4"/>
  <c r="R754" i="4" s="1"/>
  <c r="AO754" i="4" s="1"/>
  <c r="O750" i="4"/>
  <c r="R750" i="4" s="1"/>
  <c r="AO750" i="4" s="1"/>
  <c r="O746" i="4"/>
  <c r="R746" i="4" s="1"/>
  <c r="AO746" i="4" s="1"/>
  <c r="O742" i="4"/>
  <c r="R742" i="4" s="1"/>
  <c r="AO742" i="4" s="1"/>
  <c r="O738" i="4"/>
  <c r="R738" i="4" s="1"/>
  <c r="AO738" i="4" s="1"/>
  <c r="O734" i="4"/>
  <c r="R734" i="4" s="1"/>
  <c r="AO734" i="4" s="1"/>
  <c r="O730" i="4"/>
  <c r="R730" i="4" s="1"/>
  <c r="AO730" i="4" s="1"/>
  <c r="O977" i="4"/>
  <c r="R977" i="4" s="1"/>
  <c r="AO977" i="4" s="1"/>
  <c r="O961" i="4"/>
  <c r="R961" i="4" s="1"/>
  <c r="AO961" i="4" s="1"/>
  <c r="O945" i="4"/>
  <c r="R945" i="4" s="1"/>
  <c r="AO945" i="4" s="1"/>
  <c r="O921" i="4"/>
  <c r="R921" i="4" s="1"/>
  <c r="AO921" i="4" s="1"/>
  <c r="O905" i="4"/>
  <c r="R905" i="4" s="1"/>
  <c r="AO905" i="4" s="1"/>
  <c r="O889" i="4"/>
  <c r="R889" i="4" s="1"/>
  <c r="AO889" i="4" s="1"/>
  <c r="O873" i="4"/>
  <c r="R873" i="4" s="1"/>
  <c r="AO873" i="4" s="1"/>
  <c r="O857" i="4"/>
  <c r="R857" i="4" s="1"/>
  <c r="AO857" i="4" s="1"/>
  <c r="O841" i="4"/>
  <c r="R841" i="4" s="1"/>
  <c r="AO841" i="4" s="1"/>
  <c r="O825" i="4"/>
  <c r="R825" i="4" s="1"/>
  <c r="AO825" i="4" s="1"/>
  <c r="O809" i="4"/>
  <c r="R809" i="4" s="1"/>
  <c r="AO809" i="4" s="1"/>
  <c r="O793" i="4"/>
  <c r="R793" i="4" s="1"/>
  <c r="AO793" i="4" s="1"/>
  <c r="O777" i="4"/>
  <c r="R777" i="4" s="1"/>
  <c r="AO777" i="4" s="1"/>
  <c r="O761" i="4"/>
  <c r="R761" i="4" s="1"/>
  <c r="AO761" i="4" s="1"/>
  <c r="O745" i="4"/>
  <c r="R745" i="4" s="1"/>
  <c r="AO745" i="4" s="1"/>
  <c r="O729" i="4"/>
  <c r="R729" i="4" s="1"/>
  <c r="AO729" i="4" s="1"/>
  <c r="O713" i="4"/>
  <c r="R713" i="4" s="1"/>
  <c r="AO713" i="4" s="1"/>
  <c r="O697" i="4"/>
  <c r="R697" i="4" s="1"/>
  <c r="AO697" i="4" s="1"/>
  <c r="O681" i="4"/>
  <c r="R681" i="4" s="1"/>
  <c r="AO681" i="4" s="1"/>
  <c r="O665" i="4"/>
  <c r="R665" i="4" s="1"/>
  <c r="AO665" i="4" s="1"/>
  <c r="O649" i="4"/>
  <c r="R649" i="4" s="1"/>
  <c r="AO649" i="4" s="1"/>
  <c r="O633" i="4"/>
  <c r="R633" i="4" s="1"/>
  <c r="AO633" i="4" s="1"/>
  <c r="O617" i="4"/>
  <c r="R617" i="4" s="1"/>
  <c r="AO617" i="4" s="1"/>
  <c r="O601" i="4"/>
  <c r="R601" i="4" s="1"/>
  <c r="AO601" i="4" s="1"/>
  <c r="O933" i="4"/>
  <c r="R933" i="4" s="1"/>
  <c r="AO933" i="4" s="1"/>
  <c r="O917" i="4"/>
  <c r="R917" i="4" s="1"/>
  <c r="AO917" i="4" s="1"/>
  <c r="O901" i="4"/>
  <c r="R901" i="4" s="1"/>
  <c r="AO901" i="4" s="1"/>
  <c r="O885" i="4"/>
  <c r="R885" i="4" s="1"/>
  <c r="AO885" i="4" s="1"/>
  <c r="O869" i="4"/>
  <c r="R869" i="4" s="1"/>
  <c r="AO869" i="4" s="1"/>
  <c r="O853" i="4"/>
  <c r="R853" i="4" s="1"/>
  <c r="AO853" i="4" s="1"/>
  <c r="O837" i="4"/>
  <c r="R837" i="4" s="1"/>
  <c r="AO837" i="4" s="1"/>
  <c r="O821" i="4"/>
  <c r="R821" i="4" s="1"/>
  <c r="AO821" i="4" s="1"/>
  <c r="O805" i="4"/>
  <c r="R805" i="4" s="1"/>
  <c r="AO805" i="4" s="1"/>
  <c r="O789" i="4"/>
  <c r="R789" i="4" s="1"/>
  <c r="AO789" i="4" s="1"/>
  <c r="O773" i="4"/>
  <c r="R773" i="4" s="1"/>
  <c r="AO773" i="4" s="1"/>
  <c r="O757" i="4"/>
  <c r="R757" i="4" s="1"/>
  <c r="AO757" i="4" s="1"/>
  <c r="O741" i="4"/>
  <c r="R741" i="4" s="1"/>
  <c r="AO741" i="4" s="1"/>
  <c r="O725" i="4"/>
  <c r="R725" i="4" s="1"/>
  <c r="AO725" i="4" s="1"/>
  <c r="O709" i="4"/>
  <c r="R709" i="4" s="1"/>
  <c r="AO709" i="4" s="1"/>
  <c r="O693" i="4"/>
  <c r="R693" i="4" s="1"/>
  <c r="AO693" i="4" s="1"/>
  <c r="O677" i="4"/>
  <c r="R677" i="4" s="1"/>
  <c r="AO677" i="4" s="1"/>
  <c r="O661" i="4"/>
  <c r="R661" i="4" s="1"/>
  <c r="AO661" i="4" s="1"/>
  <c r="O645" i="4"/>
  <c r="R645" i="4" s="1"/>
  <c r="AO645" i="4" s="1"/>
  <c r="O629" i="4"/>
  <c r="R629" i="4" s="1"/>
  <c r="AO629" i="4" s="1"/>
  <c r="O613" i="4"/>
  <c r="R613" i="4" s="1"/>
  <c r="AO613" i="4" s="1"/>
  <c r="O597" i="4"/>
  <c r="R597" i="4" s="1"/>
  <c r="AO597" i="4" s="1"/>
  <c r="O594" i="4"/>
  <c r="R594" i="4" s="1"/>
  <c r="AO594" i="4" s="1"/>
  <c r="O590" i="4"/>
  <c r="R590" i="4" s="1"/>
  <c r="AO590" i="4" s="1"/>
  <c r="O586" i="4"/>
  <c r="R586" i="4" s="1"/>
  <c r="AO586" i="4" s="1"/>
  <c r="O582" i="4"/>
  <c r="R582" i="4" s="1"/>
  <c r="AO582" i="4" s="1"/>
  <c r="O578" i="4"/>
  <c r="R578" i="4" s="1"/>
  <c r="AO578" i="4" s="1"/>
  <c r="O574" i="4"/>
  <c r="R574" i="4" s="1"/>
  <c r="AO574" i="4" s="1"/>
  <c r="O570" i="4"/>
  <c r="R570" i="4" s="1"/>
  <c r="AO570" i="4" s="1"/>
  <c r="O566" i="4"/>
  <c r="R566" i="4" s="1"/>
  <c r="AO566" i="4" s="1"/>
  <c r="O562" i="4"/>
  <c r="R562" i="4" s="1"/>
  <c r="AO562" i="4" s="1"/>
  <c r="O558" i="4"/>
  <c r="R558" i="4" s="1"/>
  <c r="AO558" i="4" s="1"/>
  <c r="O554" i="4"/>
  <c r="R554" i="4" s="1"/>
  <c r="AO554" i="4" s="1"/>
  <c r="O550" i="4"/>
  <c r="R550" i="4" s="1"/>
  <c r="AO550" i="4" s="1"/>
  <c r="O546" i="4"/>
  <c r="R546" i="4" s="1"/>
  <c r="AO546" i="4" s="1"/>
  <c r="O542" i="4"/>
  <c r="R542" i="4" s="1"/>
  <c r="AO542" i="4" s="1"/>
  <c r="O538" i="4"/>
  <c r="R538" i="4" s="1"/>
  <c r="AO538" i="4" s="1"/>
  <c r="O534" i="4"/>
  <c r="R534" i="4" s="1"/>
  <c r="AO534" i="4" s="1"/>
  <c r="O530" i="4"/>
  <c r="R530" i="4" s="1"/>
  <c r="AO530" i="4" s="1"/>
  <c r="O526" i="4"/>
  <c r="R526" i="4" s="1"/>
  <c r="AO526" i="4" s="1"/>
  <c r="O522" i="4"/>
  <c r="R522" i="4" s="1"/>
  <c r="AO522" i="4" s="1"/>
  <c r="O518" i="4"/>
  <c r="R518" i="4" s="1"/>
  <c r="AO518" i="4" s="1"/>
  <c r="O514" i="4"/>
  <c r="R514" i="4" s="1"/>
  <c r="AO514" i="4" s="1"/>
  <c r="O510" i="4"/>
  <c r="R510" i="4" s="1"/>
  <c r="AO510" i="4" s="1"/>
  <c r="O506" i="4"/>
  <c r="R506" i="4" s="1"/>
  <c r="AO506" i="4" s="1"/>
  <c r="O502" i="4"/>
  <c r="R502" i="4" s="1"/>
  <c r="AO502" i="4" s="1"/>
  <c r="O498" i="4"/>
  <c r="R498" i="4" s="1"/>
  <c r="AO498" i="4" s="1"/>
  <c r="O494" i="4"/>
  <c r="R494" i="4" s="1"/>
  <c r="AO494" i="4" s="1"/>
  <c r="O490" i="4"/>
  <c r="R490" i="4" s="1"/>
  <c r="AO490" i="4" s="1"/>
  <c r="O486" i="4"/>
  <c r="R486" i="4" s="1"/>
  <c r="AO486" i="4" s="1"/>
  <c r="O482" i="4"/>
  <c r="R482" i="4" s="1"/>
  <c r="AO482" i="4" s="1"/>
  <c r="O478" i="4"/>
  <c r="R478" i="4" s="1"/>
  <c r="AO478" i="4" s="1"/>
  <c r="O474" i="4"/>
  <c r="R474" i="4" s="1"/>
  <c r="AO474" i="4" s="1"/>
  <c r="O470" i="4"/>
  <c r="R470" i="4" s="1"/>
  <c r="AO470" i="4" s="1"/>
  <c r="O466" i="4"/>
  <c r="R466" i="4" s="1"/>
  <c r="AO466" i="4" s="1"/>
  <c r="O462" i="4"/>
  <c r="R462" i="4" s="1"/>
  <c r="AO462" i="4" s="1"/>
  <c r="O458" i="4"/>
  <c r="R458" i="4" s="1"/>
  <c r="AO458" i="4" s="1"/>
  <c r="O454" i="4"/>
  <c r="R454" i="4" s="1"/>
  <c r="AO454" i="4" s="1"/>
  <c r="O450" i="4"/>
  <c r="R450" i="4" s="1"/>
  <c r="AO450" i="4" s="1"/>
  <c r="O446" i="4"/>
  <c r="R446" i="4" s="1"/>
  <c r="AO446" i="4" s="1"/>
  <c r="O442" i="4"/>
  <c r="R442" i="4" s="1"/>
  <c r="AO442" i="4" s="1"/>
  <c r="O438" i="4"/>
  <c r="R438" i="4" s="1"/>
  <c r="AO438" i="4" s="1"/>
  <c r="O434" i="4"/>
  <c r="R434" i="4" s="1"/>
  <c r="AO434" i="4" s="1"/>
  <c r="O430" i="4"/>
  <c r="R430" i="4" s="1"/>
  <c r="AO430" i="4" s="1"/>
  <c r="O426" i="4"/>
  <c r="R426" i="4" s="1"/>
  <c r="AO426" i="4" s="1"/>
  <c r="O422" i="4"/>
  <c r="R422" i="4" s="1"/>
  <c r="AO422" i="4" s="1"/>
  <c r="O418" i="4"/>
  <c r="R418" i="4" s="1"/>
  <c r="AO418" i="4" s="1"/>
  <c r="O414" i="4"/>
  <c r="R414" i="4" s="1"/>
  <c r="AO414" i="4" s="1"/>
  <c r="O410" i="4"/>
  <c r="R410" i="4" s="1"/>
  <c r="AO410" i="4" s="1"/>
  <c r="O969" i="4"/>
  <c r="R969" i="4" s="1"/>
  <c r="AO969" i="4" s="1"/>
  <c r="O929" i="4"/>
  <c r="R929" i="4" s="1"/>
  <c r="AO929" i="4" s="1"/>
  <c r="O913" i="4"/>
  <c r="R913" i="4" s="1"/>
  <c r="AO913" i="4" s="1"/>
  <c r="O897" i="4"/>
  <c r="R897" i="4" s="1"/>
  <c r="AO897" i="4" s="1"/>
  <c r="O881" i="4"/>
  <c r="R881" i="4" s="1"/>
  <c r="AO881" i="4" s="1"/>
  <c r="O865" i="4"/>
  <c r="R865" i="4" s="1"/>
  <c r="AO865" i="4" s="1"/>
  <c r="O849" i="4"/>
  <c r="R849" i="4" s="1"/>
  <c r="AO849" i="4" s="1"/>
  <c r="O833" i="4"/>
  <c r="R833" i="4" s="1"/>
  <c r="AO833" i="4" s="1"/>
  <c r="O817" i="4"/>
  <c r="R817" i="4" s="1"/>
  <c r="AO817" i="4" s="1"/>
  <c r="O801" i="4"/>
  <c r="R801" i="4" s="1"/>
  <c r="AO801" i="4" s="1"/>
  <c r="O785" i="4"/>
  <c r="R785" i="4" s="1"/>
  <c r="AO785" i="4" s="1"/>
  <c r="O769" i="4"/>
  <c r="R769" i="4" s="1"/>
  <c r="AO769" i="4" s="1"/>
  <c r="O753" i="4"/>
  <c r="R753" i="4" s="1"/>
  <c r="AO753" i="4" s="1"/>
  <c r="O737" i="4"/>
  <c r="R737" i="4" s="1"/>
  <c r="AO737" i="4" s="1"/>
  <c r="O721" i="4"/>
  <c r="R721" i="4" s="1"/>
  <c r="AO721" i="4" s="1"/>
  <c r="O705" i="4"/>
  <c r="R705" i="4" s="1"/>
  <c r="AO705" i="4" s="1"/>
  <c r="O689" i="4"/>
  <c r="R689" i="4" s="1"/>
  <c r="AO689" i="4" s="1"/>
  <c r="O673" i="4"/>
  <c r="R673" i="4" s="1"/>
  <c r="AO673" i="4" s="1"/>
  <c r="O657" i="4"/>
  <c r="R657" i="4" s="1"/>
  <c r="AO657" i="4" s="1"/>
  <c r="O641" i="4"/>
  <c r="R641" i="4" s="1"/>
  <c r="AO641" i="4" s="1"/>
  <c r="O625" i="4"/>
  <c r="R625" i="4" s="1"/>
  <c r="AO625" i="4" s="1"/>
  <c r="O609" i="4"/>
  <c r="R609" i="4" s="1"/>
  <c r="AO609" i="4" s="1"/>
  <c r="O595" i="4"/>
  <c r="R595" i="4" s="1"/>
  <c r="AO595" i="4" s="1"/>
  <c r="O591" i="4"/>
  <c r="R591" i="4" s="1"/>
  <c r="AO591" i="4" s="1"/>
  <c r="O587" i="4"/>
  <c r="R587" i="4" s="1"/>
  <c r="AO587" i="4" s="1"/>
  <c r="O583" i="4"/>
  <c r="R583" i="4" s="1"/>
  <c r="AO583" i="4" s="1"/>
  <c r="O579" i="4"/>
  <c r="R579" i="4" s="1"/>
  <c r="AO579" i="4" s="1"/>
  <c r="O575" i="4"/>
  <c r="R575" i="4" s="1"/>
  <c r="AO575" i="4" s="1"/>
  <c r="O571" i="4"/>
  <c r="R571" i="4" s="1"/>
  <c r="AO571" i="4" s="1"/>
  <c r="O567" i="4"/>
  <c r="R567" i="4" s="1"/>
  <c r="AO567" i="4" s="1"/>
  <c r="O563" i="4"/>
  <c r="R563" i="4" s="1"/>
  <c r="AO563" i="4" s="1"/>
  <c r="O559" i="4"/>
  <c r="R559" i="4" s="1"/>
  <c r="AO559" i="4" s="1"/>
  <c r="O953" i="4"/>
  <c r="R953" i="4" s="1"/>
  <c r="AO953" i="4" s="1"/>
  <c r="O925" i="4"/>
  <c r="R925" i="4" s="1"/>
  <c r="AO925" i="4" s="1"/>
  <c r="O909" i="4"/>
  <c r="R909" i="4" s="1"/>
  <c r="AO909" i="4" s="1"/>
  <c r="O893" i="4"/>
  <c r="R893" i="4" s="1"/>
  <c r="AO893" i="4" s="1"/>
  <c r="O877" i="4"/>
  <c r="R877" i="4" s="1"/>
  <c r="AO877" i="4" s="1"/>
  <c r="O861" i="4"/>
  <c r="R861" i="4" s="1"/>
  <c r="AO861" i="4" s="1"/>
  <c r="O845" i="4"/>
  <c r="R845" i="4" s="1"/>
  <c r="AO845" i="4" s="1"/>
  <c r="O829" i="4"/>
  <c r="R829" i="4" s="1"/>
  <c r="AO829" i="4" s="1"/>
  <c r="O813" i="4"/>
  <c r="R813" i="4" s="1"/>
  <c r="AO813" i="4" s="1"/>
  <c r="O797" i="4"/>
  <c r="R797" i="4" s="1"/>
  <c r="AO797" i="4" s="1"/>
  <c r="O781" i="4"/>
  <c r="R781" i="4" s="1"/>
  <c r="AO781" i="4" s="1"/>
  <c r="O765" i="4"/>
  <c r="R765" i="4" s="1"/>
  <c r="AO765" i="4" s="1"/>
  <c r="O749" i="4"/>
  <c r="R749" i="4" s="1"/>
  <c r="AO749" i="4" s="1"/>
  <c r="O733" i="4"/>
  <c r="R733" i="4" s="1"/>
  <c r="AO733" i="4" s="1"/>
  <c r="O717" i="4"/>
  <c r="R717" i="4" s="1"/>
  <c r="AO717" i="4" s="1"/>
  <c r="O701" i="4"/>
  <c r="R701" i="4" s="1"/>
  <c r="AO701" i="4" s="1"/>
  <c r="O685" i="4"/>
  <c r="R685" i="4" s="1"/>
  <c r="AO685" i="4" s="1"/>
  <c r="O669" i="4"/>
  <c r="R669" i="4" s="1"/>
  <c r="AO669" i="4" s="1"/>
  <c r="O653" i="4"/>
  <c r="R653" i="4" s="1"/>
  <c r="AO653" i="4" s="1"/>
  <c r="O637" i="4"/>
  <c r="R637" i="4" s="1"/>
  <c r="AO637" i="4" s="1"/>
  <c r="O621" i="4"/>
  <c r="R621" i="4" s="1"/>
  <c r="AO621" i="4" s="1"/>
  <c r="O605" i="4"/>
  <c r="R605" i="4" s="1"/>
  <c r="AO605" i="4" s="1"/>
  <c r="O551" i="4"/>
  <c r="R551" i="4" s="1"/>
  <c r="AO551" i="4" s="1"/>
  <c r="O535" i="4"/>
  <c r="R535" i="4" s="1"/>
  <c r="AO535" i="4" s="1"/>
  <c r="O519" i="4"/>
  <c r="R519" i="4" s="1"/>
  <c r="AO519" i="4" s="1"/>
  <c r="O503" i="4"/>
  <c r="R503" i="4" s="1"/>
  <c r="AO503" i="4" s="1"/>
  <c r="O487" i="4"/>
  <c r="R487" i="4" s="1"/>
  <c r="AO487" i="4" s="1"/>
  <c r="O471" i="4"/>
  <c r="R471" i="4" s="1"/>
  <c r="AO471" i="4" s="1"/>
  <c r="O455" i="4"/>
  <c r="R455" i="4" s="1"/>
  <c r="AO455" i="4" s="1"/>
  <c r="O439" i="4"/>
  <c r="R439" i="4" s="1"/>
  <c r="AO439" i="4" s="1"/>
  <c r="O423" i="4"/>
  <c r="R423" i="4" s="1"/>
  <c r="AO423" i="4" s="1"/>
  <c r="O403" i="4"/>
  <c r="R403" i="4" s="1"/>
  <c r="AO403" i="4" s="1"/>
  <c r="O11" i="4"/>
  <c r="R11" i="4" s="1"/>
  <c r="AO11" i="4" s="1"/>
  <c r="O547" i="4"/>
  <c r="R547" i="4" s="1"/>
  <c r="AO547" i="4" s="1"/>
  <c r="O531" i="4"/>
  <c r="R531" i="4" s="1"/>
  <c r="AO531" i="4" s="1"/>
  <c r="O515" i="4"/>
  <c r="R515" i="4" s="1"/>
  <c r="AO515" i="4" s="1"/>
  <c r="O499" i="4"/>
  <c r="R499" i="4" s="1"/>
  <c r="AO499" i="4" s="1"/>
  <c r="O483" i="4"/>
  <c r="R483" i="4" s="1"/>
  <c r="AO483" i="4" s="1"/>
  <c r="O467" i="4"/>
  <c r="R467" i="4" s="1"/>
  <c r="AO467" i="4" s="1"/>
  <c r="O451" i="4"/>
  <c r="R451" i="4" s="1"/>
  <c r="AO451" i="4" s="1"/>
  <c r="O435" i="4"/>
  <c r="R435" i="4" s="1"/>
  <c r="AO435" i="4" s="1"/>
  <c r="O419" i="4"/>
  <c r="R419" i="4" s="1"/>
  <c r="AO419" i="4" s="1"/>
  <c r="O402" i="4"/>
  <c r="R402" i="4" s="1"/>
  <c r="AO402" i="4" s="1"/>
  <c r="O398" i="4"/>
  <c r="R398" i="4" s="1"/>
  <c r="AO398" i="4" s="1"/>
  <c r="O394" i="4"/>
  <c r="R394" i="4" s="1"/>
  <c r="AO394" i="4" s="1"/>
  <c r="O390" i="4"/>
  <c r="R390" i="4" s="1"/>
  <c r="AO390" i="4" s="1"/>
  <c r="O386" i="4"/>
  <c r="R386" i="4" s="1"/>
  <c r="AO386" i="4" s="1"/>
  <c r="O382" i="4"/>
  <c r="R382" i="4" s="1"/>
  <c r="AO382" i="4" s="1"/>
  <c r="O378" i="4"/>
  <c r="R378" i="4" s="1"/>
  <c r="AO378" i="4" s="1"/>
  <c r="O374" i="4"/>
  <c r="R374" i="4" s="1"/>
  <c r="AO374" i="4" s="1"/>
  <c r="O370" i="4"/>
  <c r="R370" i="4" s="1"/>
  <c r="AO370" i="4" s="1"/>
  <c r="O366" i="4"/>
  <c r="R366" i="4" s="1"/>
  <c r="AO366" i="4" s="1"/>
  <c r="O362" i="4"/>
  <c r="R362" i="4" s="1"/>
  <c r="AO362" i="4" s="1"/>
  <c r="O358" i="4"/>
  <c r="R358" i="4" s="1"/>
  <c r="AO358" i="4" s="1"/>
  <c r="O354" i="4"/>
  <c r="R354" i="4" s="1"/>
  <c r="AO354" i="4" s="1"/>
  <c r="O350" i="4"/>
  <c r="R350" i="4" s="1"/>
  <c r="AO350" i="4" s="1"/>
  <c r="O346" i="4"/>
  <c r="R346" i="4" s="1"/>
  <c r="AO346" i="4" s="1"/>
  <c r="O342" i="4"/>
  <c r="R342" i="4" s="1"/>
  <c r="AO342" i="4" s="1"/>
  <c r="O338" i="4"/>
  <c r="R338" i="4" s="1"/>
  <c r="AO338" i="4" s="1"/>
  <c r="O334" i="4"/>
  <c r="R334" i="4" s="1"/>
  <c r="AO334" i="4" s="1"/>
  <c r="O330" i="4"/>
  <c r="R330" i="4" s="1"/>
  <c r="AO330" i="4" s="1"/>
  <c r="O15" i="4"/>
  <c r="R15" i="4" s="1"/>
  <c r="AO15" i="4" s="1"/>
  <c r="O543" i="4"/>
  <c r="R543" i="4" s="1"/>
  <c r="AO543" i="4" s="1"/>
  <c r="O527" i="4"/>
  <c r="R527" i="4" s="1"/>
  <c r="AO527" i="4" s="1"/>
  <c r="O511" i="4"/>
  <c r="R511" i="4" s="1"/>
  <c r="AO511" i="4" s="1"/>
  <c r="O495" i="4"/>
  <c r="R495" i="4" s="1"/>
  <c r="AO495" i="4" s="1"/>
  <c r="O479" i="4"/>
  <c r="R479" i="4" s="1"/>
  <c r="AO479" i="4" s="1"/>
  <c r="O463" i="4"/>
  <c r="R463" i="4" s="1"/>
  <c r="AO463" i="4" s="1"/>
  <c r="O447" i="4"/>
  <c r="R447" i="4" s="1"/>
  <c r="AO447" i="4" s="1"/>
  <c r="O431" i="4"/>
  <c r="R431" i="4" s="1"/>
  <c r="AO431" i="4" s="1"/>
  <c r="O415" i="4"/>
  <c r="R415" i="4" s="1"/>
  <c r="AO415" i="4" s="1"/>
  <c r="O407" i="4"/>
  <c r="R407" i="4" s="1"/>
  <c r="AO407" i="4" s="1"/>
  <c r="O395" i="4"/>
  <c r="R395" i="4" s="1"/>
  <c r="AO395" i="4" s="1"/>
  <c r="O391" i="4"/>
  <c r="R391" i="4" s="1"/>
  <c r="AO391" i="4" s="1"/>
  <c r="O387" i="4"/>
  <c r="R387" i="4" s="1"/>
  <c r="AO387" i="4" s="1"/>
  <c r="O383" i="4"/>
  <c r="R383" i="4" s="1"/>
  <c r="AO383" i="4" s="1"/>
  <c r="O379" i="4"/>
  <c r="R379" i="4" s="1"/>
  <c r="AO379" i="4" s="1"/>
  <c r="O375" i="4"/>
  <c r="R375" i="4" s="1"/>
  <c r="AO375" i="4" s="1"/>
  <c r="O371" i="4"/>
  <c r="R371" i="4" s="1"/>
  <c r="AO371" i="4" s="1"/>
  <c r="O367" i="4"/>
  <c r="R367" i="4" s="1"/>
  <c r="AO367" i="4" s="1"/>
  <c r="O363" i="4"/>
  <c r="R363" i="4" s="1"/>
  <c r="AO363" i="4" s="1"/>
  <c r="O359" i="4"/>
  <c r="R359" i="4" s="1"/>
  <c r="AO359" i="4" s="1"/>
  <c r="O355" i="4"/>
  <c r="R355" i="4" s="1"/>
  <c r="AO355" i="4" s="1"/>
  <c r="O351" i="4"/>
  <c r="R351" i="4" s="1"/>
  <c r="AO351" i="4" s="1"/>
  <c r="O347" i="4"/>
  <c r="R347" i="4" s="1"/>
  <c r="AO347" i="4" s="1"/>
  <c r="O343" i="4"/>
  <c r="R343" i="4" s="1"/>
  <c r="AO343" i="4" s="1"/>
  <c r="O339" i="4"/>
  <c r="R339" i="4" s="1"/>
  <c r="AO339" i="4" s="1"/>
  <c r="O335" i="4"/>
  <c r="R335" i="4" s="1"/>
  <c r="AO335" i="4" s="1"/>
  <c r="O331" i="4"/>
  <c r="R331" i="4" s="1"/>
  <c r="AO331" i="4" s="1"/>
  <c r="O327" i="4"/>
  <c r="R327" i="4" s="1"/>
  <c r="AO327" i="4" s="1"/>
  <c r="O323" i="4"/>
  <c r="R323" i="4" s="1"/>
  <c r="AO323" i="4" s="1"/>
  <c r="O319" i="4"/>
  <c r="R319" i="4" s="1"/>
  <c r="AO319" i="4" s="1"/>
  <c r="O315" i="4"/>
  <c r="R315" i="4" s="1"/>
  <c r="AO315" i="4" s="1"/>
  <c r="O311" i="4"/>
  <c r="R311" i="4" s="1"/>
  <c r="AO311" i="4" s="1"/>
  <c r="O307" i="4"/>
  <c r="R307" i="4" s="1"/>
  <c r="AO307" i="4" s="1"/>
  <c r="O303" i="4"/>
  <c r="R303" i="4" s="1"/>
  <c r="AO303" i="4" s="1"/>
  <c r="O299" i="4"/>
  <c r="R299" i="4" s="1"/>
  <c r="AO299" i="4" s="1"/>
  <c r="O295" i="4"/>
  <c r="R295" i="4" s="1"/>
  <c r="AO295" i="4" s="1"/>
  <c r="O291" i="4"/>
  <c r="R291" i="4" s="1"/>
  <c r="AO291" i="4" s="1"/>
  <c r="O287" i="4"/>
  <c r="R287" i="4" s="1"/>
  <c r="AO287" i="4" s="1"/>
  <c r="O283" i="4"/>
  <c r="R283" i="4" s="1"/>
  <c r="AO283" i="4" s="1"/>
  <c r="O279" i="4"/>
  <c r="R279" i="4" s="1"/>
  <c r="AO279" i="4" s="1"/>
  <c r="O275" i="4"/>
  <c r="R275" i="4" s="1"/>
  <c r="AO275" i="4" s="1"/>
  <c r="O271" i="4"/>
  <c r="R271" i="4" s="1"/>
  <c r="AO271" i="4" s="1"/>
  <c r="O267" i="4"/>
  <c r="R267" i="4" s="1"/>
  <c r="AO267" i="4" s="1"/>
  <c r="O263" i="4"/>
  <c r="R263" i="4" s="1"/>
  <c r="AO263" i="4" s="1"/>
  <c r="O259" i="4"/>
  <c r="R259" i="4" s="1"/>
  <c r="AO259" i="4" s="1"/>
  <c r="O255" i="4"/>
  <c r="R255" i="4" s="1"/>
  <c r="AO255" i="4" s="1"/>
  <c r="O251" i="4"/>
  <c r="R251" i="4" s="1"/>
  <c r="AO251" i="4" s="1"/>
  <c r="O247" i="4"/>
  <c r="R247" i="4" s="1"/>
  <c r="AO247" i="4" s="1"/>
  <c r="O243" i="4"/>
  <c r="R243" i="4" s="1"/>
  <c r="AO243" i="4" s="1"/>
  <c r="O239" i="4"/>
  <c r="R239" i="4" s="1"/>
  <c r="AO239" i="4" s="1"/>
  <c r="O235" i="4"/>
  <c r="R235" i="4" s="1"/>
  <c r="AO235" i="4" s="1"/>
  <c r="O231" i="4"/>
  <c r="R231" i="4" s="1"/>
  <c r="AO231" i="4" s="1"/>
  <c r="O227" i="4"/>
  <c r="R227" i="4" s="1"/>
  <c r="AO227" i="4" s="1"/>
  <c r="O223" i="4"/>
  <c r="R223" i="4" s="1"/>
  <c r="AO223" i="4" s="1"/>
  <c r="O219" i="4"/>
  <c r="R219" i="4" s="1"/>
  <c r="AO219" i="4" s="1"/>
  <c r="O215" i="4"/>
  <c r="R215" i="4" s="1"/>
  <c r="AO215" i="4" s="1"/>
  <c r="O211" i="4"/>
  <c r="R211" i="4" s="1"/>
  <c r="AO211" i="4" s="1"/>
  <c r="O207" i="4"/>
  <c r="R207" i="4" s="1"/>
  <c r="AO207" i="4" s="1"/>
  <c r="O203" i="4"/>
  <c r="R203" i="4" s="1"/>
  <c r="AO203" i="4" s="1"/>
  <c r="O199" i="4"/>
  <c r="R199" i="4" s="1"/>
  <c r="AO199" i="4" s="1"/>
  <c r="O195" i="4"/>
  <c r="R195" i="4" s="1"/>
  <c r="AO195" i="4" s="1"/>
  <c r="O191" i="4"/>
  <c r="R191" i="4" s="1"/>
  <c r="AO191" i="4" s="1"/>
  <c r="O187" i="4"/>
  <c r="R187" i="4" s="1"/>
  <c r="AO187" i="4" s="1"/>
  <c r="O183" i="4"/>
  <c r="R183" i="4" s="1"/>
  <c r="AO183" i="4" s="1"/>
  <c r="O179" i="4"/>
  <c r="R179" i="4" s="1"/>
  <c r="AO179" i="4" s="1"/>
  <c r="O175" i="4"/>
  <c r="R175" i="4" s="1"/>
  <c r="AO175" i="4" s="1"/>
  <c r="O171" i="4"/>
  <c r="R171" i="4" s="1"/>
  <c r="AO171" i="4" s="1"/>
  <c r="O167" i="4"/>
  <c r="R167" i="4" s="1"/>
  <c r="AO167" i="4" s="1"/>
  <c r="O163" i="4"/>
  <c r="R163" i="4" s="1"/>
  <c r="AO163" i="4" s="1"/>
  <c r="O159" i="4"/>
  <c r="R159" i="4" s="1"/>
  <c r="AO159" i="4" s="1"/>
  <c r="O155" i="4"/>
  <c r="R155" i="4" s="1"/>
  <c r="AO155" i="4" s="1"/>
  <c r="O151" i="4"/>
  <c r="R151" i="4" s="1"/>
  <c r="AO151" i="4" s="1"/>
  <c r="O147" i="4"/>
  <c r="R147" i="4" s="1"/>
  <c r="AO147" i="4" s="1"/>
  <c r="O143" i="4"/>
  <c r="R143" i="4" s="1"/>
  <c r="AO143" i="4" s="1"/>
  <c r="O139" i="4"/>
  <c r="R139" i="4" s="1"/>
  <c r="AO139" i="4" s="1"/>
  <c r="O135" i="4"/>
  <c r="R135" i="4" s="1"/>
  <c r="AO135" i="4" s="1"/>
  <c r="O131" i="4"/>
  <c r="R131" i="4" s="1"/>
  <c r="AO131" i="4" s="1"/>
  <c r="O127" i="4"/>
  <c r="R127" i="4" s="1"/>
  <c r="AO127" i="4" s="1"/>
  <c r="O123" i="4"/>
  <c r="R123" i="4" s="1"/>
  <c r="AO123" i="4" s="1"/>
  <c r="O119" i="4"/>
  <c r="R119" i="4" s="1"/>
  <c r="AO119" i="4" s="1"/>
  <c r="O115" i="4"/>
  <c r="R115" i="4" s="1"/>
  <c r="AO115" i="4" s="1"/>
  <c r="O111" i="4"/>
  <c r="R111" i="4" s="1"/>
  <c r="AO111" i="4" s="1"/>
  <c r="O107" i="4"/>
  <c r="R107" i="4" s="1"/>
  <c r="AO107" i="4" s="1"/>
  <c r="O103" i="4"/>
  <c r="R103" i="4" s="1"/>
  <c r="AO103" i="4" s="1"/>
  <c r="O99" i="4"/>
  <c r="R99" i="4" s="1"/>
  <c r="AO99" i="4" s="1"/>
  <c r="O95" i="4"/>
  <c r="R95" i="4" s="1"/>
  <c r="AO95" i="4" s="1"/>
  <c r="O91" i="4"/>
  <c r="R91" i="4" s="1"/>
  <c r="AO91" i="4" s="1"/>
  <c r="O87" i="4"/>
  <c r="R87" i="4" s="1"/>
  <c r="AO87" i="4" s="1"/>
  <c r="O83" i="4"/>
  <c r="R83" i="4" s="1"/>
  <c r="AO83" i="4" s="1"/>
  <c r="O79" i="4"/>
  <c r="R79" i="4" s="1"/>
  <c r="AO79" i="4" s="1"/>
  <c r="O75" i="4"/>
  <c r="R75" i="4" s="1"/>
  <c r="AO75" i="4" s="1"/>
  <c r="O71" i="4"/>
  <c r="R71" i="4" s="1"/>
  <c r="AO71" i="4" s="1"/>
  <c r="O67" i="4"/>
  <c r="R67" i="4" s="1"/>
  <c r="AO67" i="4" s="1"/>
  <c r="O63" i="4"/>
  <c r="R63" i="4" s="1"/>
  <c r="AO63" i="4" s="1"/>
  <c r="O59" i="4"/>
  <c r="R59" i="4" s="1"/>
  <c r="AO59" i="4" s="1"/>
  <c r="O55" i="4"/>
  <c r="R55" i="4" s="1"/>
  <c r="AO55" i="4" s="1"/>
  <c r="O51" i="4"/>
  <c r="R51" i="4" s="1"/>
  <c r="AO51" i="4" s="1"/>
  <c r="O47" i="4"/>
  <c r="R47" i="4" s="1"/>
  <c r="AO47" i="4" s="1"/>
  <c r="O43" i="4"/>
  <c r="R43" i="4" s="1"/>
  <c r="AO43" i="4" s="1"/>
  <c r="O39" i="4"/>
  <c r="R39" i="4" s="1"/>
  <c r="AO39" i="4" s="1"/>
  <c r="O35" i="4"/>
  <c r="R35" i="4" s="1"/>
  <c r="AO35" i="4" s="1"/>
  <c r="O31" i="4"/>
  <c r="R31" i="4" s="1"/>
  <c r="AO31" i="4" s="1"/>
  <c r="O27" i="4"/>
  <c r="R27" i="4" s="1"/>
  <c r="AO27" i="4" s="1"/>
  <c r="O23" i="4"/>
  <c r="R23" i="4" s="1"/>
  <c r="AO23" i="4" s="1"/>
  <c r="O19" i="4"/>
  <c r="R19" i="4" s="1"/>
  <c r="AO19" i="4" s="1"/>
  <c r="O7" i="4"/>
  <c r="R7" i="4" s="1"/>
  <c r="AO7" i="4" s="1"/>
  <c r="O555" i="4"/>
  <c r="R555" i="4" s="1"/>
  <c r="AO555" i="4" s="1"/>
  <c r="O539" i="4"/>
  <c r="R539" i="4" s="1"/>
  <c r="AO539" i="4" s="1"/>
  <c r="O523" i="4"/>
  <c r="R523" i="4" s="1"/>
  <c r="AO523" i="4" s="1"/>
  <c r="O507" i="4"/>
  <c r="R507" i="4" s="1"/>
  <c r="AO507" i="4" s="1"/>
  <c r="O491" i="4"/>
  <c r="R491" i="4" s="1"/>
  <c r="AO491" i="4" s="1"/>
  <c r="O475" i="4"/>
  <c r="R475" i="4" s="1"/>
  <c r="AO475" i="4" s="1"/>
  <c r="O459" i="4"/>
  <c r="R459" i="4" s="1"/>
  <c r="AO459" i="4" s="1"/>
  <c r="O443" i="4"/>
  <c r="R443" i="4" s="1"/>
  <c r="AO443" i="4" s="1"/>
  <c r="O427" i="4"/>
  <c r="R427" i="4" s="1"/>
  <c r="AO427" i="4" s="1"/>
  <c r="O411" i="4"/>
  <c r="R411" i="4" s="1"/>
  <c r="AO411" i="4" s="1"/>
  <c r="O406" i="4"/>
  <c r="R406" i="4" s="1"/>
  <c r="AO406" i="4" s="1"/>
  <c r="O399" i="4"/>
  <c r="R399" i="4" s="1"/>
  <c r="AO399" i="4" s="1"/>
  <c r="O397" i="4"/>
  <c r="R397" i="4" s="1"/>
  <c r="AO397" i="4" s="1"/>
  <c r="O244" i="4"/>
  <c r="R244" i="4" s="1"/>
  <c r="AO244" i="4" s="1"/>
  <c r="O240" i="4"/>
  <c r="R240" i="4" s="1"/>
  <c r="AO240" i="4" s="1"/>
  <c r="O236" i="4"/>
  <c r="R236" i="4" s="1"/>
  <c r="AO236" i="4" s="1"/>
  <c r="O232" i="4"/>
  <c r="R232" i="4" s="1"/>
  <c r="AO232" i="4" s="1"/>
  <c r="O228" i="4"/>
  <c r="R228" i="4" s="1"/>
  <c r="AO228" i="4" s="1"/>
  <c r="O224" i="4"/>
  <c r="R224" i="4" s="1"/>
  <c r="AO224" i="4" s="1"/>
  <c r="O220" i="4"/>
  <c r="R220" i="4" s="1"/>
  <c r="AO220" i="4" s="1"/>
  <c r="O216" i="4"/>
  <c r="R216" i="4" s="1"/>
  <c r="AO216" i="4" s="1"/>
  <c r="O212" i="4"/>
  <c r="R212" i="4" s="1"/>
  <c r="AO212" i="4" s="1"/>
  <c r="O208" i="4"/>
  <c r="R208" i="4" s="1"/>
  <c r="AO208" i="4" s="1"/>
  <c r="O204" i="4"/>
  <c r="R204" i="4" s="1"/>
  <c r="AO204" i="4" s="1"/>
  <c r="O200" i="4"/>
  <c r="R200" i="4" s="1"/>
  <c r="AO200" i="4" s="1"/>
  <c r="O196" i="4"/>
  <c r="R196" i="4" s="1"/>
  <c r="AO196" i="4" s="1"/>
  <c r="O192" i="4"/>
  <c r="R192" i="4" s="1"/>
  <c r="AO192" i="4" s="1"/>
  <c r="O188" i="4"/>
  <c r="R188" i="4" s="1"/>
  <c r="AO188" i="4" s="1"/>
  <c r="O184" i="4"/>
  <c r="R184" i="4" s="1"/>
  <c r="AO184" i="4" s="1"/>
  <c r="O180" i="4"/>
  <c r="R180" i="4" s="1"/>
  <c r="AO180" i="4" s="1"/>
  <c r="O176" i="4"/>
  <c r="R176" i="4" s="1"/>
  <c r="AO176" i="4" s="1"/>
  <c r="O172" i="4"/>
  <c r="R172" i="4" s="1"/>
  <c r="AO172" i="4" s="1"/>
  <c r="O168" i="4"/>
  <c r="R168" i="4" s="1"/>
  <c r="AO168" i="4" s="1"/>
  <c r="O164" i="4"/>
  <c r="R164" i="4" s="1"/>
  <c r="AO164" i="4" s="1"/>
  <c r="O160" i="4"/>
  <c r="R160" i="4" s="1"/>
  <c r="AO160" i="4" s="1"/>
  <c r="O156" i="4"/>
  <c r="R156" i="4" s="1"/>
  <c r="AO156" i="4" s="1"/>
  <c r="O152" i="4"/>
  <c r="R152" i="4" s="1"/>
  <c r="AO152" i="4" s="1"/>
  <c r="O148" i="4"/>
  <c r="R148" i="4" s="1"/>
  <c r="AO148" i="4" s="1"/>
  <c r="O144" i="4"/>
  <c r="R144" i="4" s="1"/>
  <c r="AO144" i="4" s="1"/>
  <c r="O140" i="4"/>
  <c r="R140" i="4" s="1"/>
  <c r="AO140" i="4" s="1"/>
  <c r="O136" i="4"/>
  <c r="R136" i="4" s="1"/>
  <c r="AO136" i="4" s="1"/>
  <c r="O132" i="4"/>
  <c r="R132" i="4" s="1"/>
  <c r="AO132" i="4" s="1"/>
  <c r="O128" i="4"/>
  <c r="R128" i="4" s="1"/>
  <c r="AO128" i="4" s="1"/>
  <c r="O124" i="4"/>
  <c r="R124" i="4" s="1"/>
  <c r="AO124" i="4" s="1"/>
  <c r="O3" i="4"/>
  <c r="R3" i="4" s="1"/>
  <c r="AO3" i="4" s="1"/>
  <c r="O4" i="4"/>
  <c r="R4" i="4" s="1"/>
  <c r="AO4" i="4" s="1"/>
  <c r="O12" i="4"/>
  <c r="R12" i="4" s="1"/>
  <c r="AO12" i="4" s="1"/>
  <c r="O20" i="4"/>
  <c r="R20" i="4" s="1"/>
  <c r="AO20" i="4" s="1"/>
  <c r="O28" i="4"/>
  <c r="R28" i="4" s="1"/>
  <c r="AO28" i="4" s="1"/>
  <c r="O36" i="4"/>
  <c r="R36" i="4" s="1"/>
  <c r="AO36" i="4" s="1"/>
  <c r="O44" i="4"/>
  <c r="R44" i="4" s="1"/>
  <c r="AO44" i="4" s="1"/>
  <c r="O52" i="4"/>
  <c r="R52" i="4" s="1"/>
  <c r="AO52" i="4" s="1"/>
  <c r="O60" i="4"/>
  <c r="R60" i="4" s="1"/>
  <c r="AO60" i="4" s="1"/>
  <c r="O68" i="4"/>
  <c r="R68" i="4" s="1"/>
  <c r="AO68" i="4" s="1"/>
  <c r="O76" i="4"/>
  <c r="R76" i="4" s="1"/>
  <c r="AO76" i="4" s="1"/>
  <c r="O84" i="4"/>
  <c r="R84" i="4" s="1"/>
  <c r="AO84" i="4" s="1"/>
  <c r="O92" i="4"/>
  <c r="R92" i="4" s="1"/>
  <c r="AO92" i="4" s="1"/>
  <c r="O100" i="4"/>
  <c r="R100" i="4" s="1"/>
  <c r="AO100" i="4" s="1"/>
  <c r="O108" i="4"/>
  <c r="R108" i="4" s="1"/>
  <c r="AO108" i="4" s="1"/>
  <c r="O116" i="4"/>
  <c r="R116" i="4" s="1"/>
  <c r="AO116" i="4" s="1"/>
  <c r="O126" i="4"/>
  <c r="R126" i="4" s="1"/>
  <c r="AO126" i="4" s="1"/>
  <c r="O142" i="4"/>
  <c r="R142" i="4" s="1"/>
  <c r="AO142" i="4" s="1"/>
  <c r="O158" i="4"/>
  <c r="R158" i="4" s="1"/>
  <c r="AO158" i="4" s="1"/>
  <c r="O174" i="4"/>
  <c r="R174" i="4" s="1"/>
  <c r="AO174" i="4" s="1"/>
  <c r="O190" i="4"/>
  <c r="R190" i="4" s="1"/>
  <c r="AO190" i="4" s="1"/>
  <c r="O206" i="4"/>
  <c r="R206" i="4" s="1"/>
  <c r="AO206" i="4" s="1"/>
  <c r="O222" i="4"/>
  <c r="R222" i="4" s="1"/>
  <c r="AO222" i="4" s="1"/>
  <c r="O238" i="4"/>
  <c r="R238" i="4" s="1"/>
  <c r="AO238" i="4" s="1"/>
  <c r="O250" i="4"/>
  <c r="R250" i="4" s="1"/>
  <c r="AO250" i="4" s="1"/>
  <c r="O258" i="4"/>
  <c r="R258" i="4" s="1"/>
  <c r="AO258" i="4" s="1"/>
  <c r="O266" i="4"/>
  <c r="R266" i="4" s="1"/>
  <c r="AO266" i="4" s="1"/>
  <c r="O274" i="4"/>
  <c r="R274" i="4" s="1"/>
  <c r="AO274" i="4" s="1"/>
  <c r="O282" i="4"/>
  <c r="R282" i="4" s="1"/>
  <c r="AO282" i="4" s="1"/>
  <c r="O290" i="4"/>
  <c r="R290" i="4" s="1"/>
  <c r="AO290" i="4" s="1"/>
  <c r="O298" i="4"/>
  <c r="R298" i="4" s="1"/>
  <c r="AO298" i="4" s="1"/>
  <c r="O306" i="4"/>
  <c r="R306" i="4" s="1"/>
  <c r="AO306" i="4" s="1"/>
  <c r="O314" i="4"/>
  <c r="R314" i="4" s="1"/>
  <c r="AO314" i="4" s="1"/>
  <c r="O322" i="4"/>
  <c r="R322" i="4" s="1"/>
  <c r="AO322" i="4" s="1"/>
  <c r="O332" i="4"/>
  <c r="R332" i="4" s="1"/>
  <c r="AO332" i="4" s="1"/>
  <c r="O348" i="4"/>
  <c r="R348" i="4" s="1"/>
  <c r="AO348" i="4" s="1"/>
  <c r="O364" i="4"/>
  <c r="R364" i="4" s="1"/>
  <c r="AO364" i="4" s="1"/>
  <c r="O380" i="4"/>
  <c r="R380" i="4" s="1"/>
  <c r="AO380" i="4" s="1"/>
  <c r="O29" i="4"/>
  <c r="R29" i="4" s="1"/>
  <c r="AO29" i="4" s="1"/>
  <c r="O105" i="4"/>
  <c r="R105" i="4" s="1"/>
  <c r="AO105" i="4" s="1"/>
  <c r="O121" i="4"/>
  <c r="R121" i="4" s="1"/>
  <c r="AO121" i="4" s="1"/>
  <c r="O137" i="4"/>
  <c r="R137" i="4" s="1"/>
  <c r="AO137" i="4" s="1"/>
  <c r="O153" i="4"/>
  <c r="R153" i="4" s="1"/>
  <c r="AO153" i="4" s="1"/>
  <c r="O169" i="4"/>
  <c r="R169" i="4" s="1"/>
  <c r="AO169" i="4" s="1"/>
  <c r="O185" i="4"/>
  <c r="R185" i="4" s="1"/>
  <c r="AO185" i="4" s="1"/>
  <c r="O201" i="4"/>
  <c r="R201" i="4" s="1"/>
  <c r="AO201" i="4" s="1"/>
  <c r="O217" i="4"/>
  <c r="R217" i="4" s="1"/>
  <c r="AO217" i="4" s="1"/>
  <c r="O233" i="4"/>
  <c r="R233" i="4" s="1"/>
  <c r="AO233" i="4" s="1"/>
  <c r="O249" i="4"/>
  <c r="R249" i="4" s="1"/>
  <c r="AO249" i="4" s="1"/>
  <c r="O265" i="4"/>
  <c r="R265" i="4" s="1"/>
  <c r="AO265" i="4" s="1"/>
  <c r="O281" i="4"/>
  <c r="R281" i="4" s="1"/>
  <c r="AO281" i="4" s="1"/>
  <c r="O297" i="4"/>
  <c r="R297" i="4" s="1"/>
  <c r="AO297" i="4" s="1"/>
  <c r="O313" i="4"/>
  <c r="R313" i="4" s="1"/>
  <c r="AO313" i="4" s="1"/>
  <c r="O329" i="4"/>
  <c r="R329" i="4" s="1"/>
  <c r="AO329" i="4" s="1"/>
  <c r="O345" i="4"/>
  <c r="R345" i="4" s="1"/>
  <c r="AO345" i="4" s="1"/>
  <c r="O361" i="4"/>
  <c r="R361" i="4" s="1"/>
  <c r="AO361" i="4" s="1"/>
  <c r="O377" i="4"/>
  <c r="R377" i="4" s="1"/>
  <c r="AO377" i="4" s="1"/>
  <c r="O393" i="4"/>
  <c r="R393" i="4" s="1"/>
  <c r="AO393" i="4" s="1"/>
  <c r="O13" i="4"/>
  <c r="R13" i="4" s="1"/>
  <c r="AO13" i="4" s="1"/>
  <c r="O33" i="4"/>
  <c r="R33" i="4" s="1"/>
  <c r="AO33" i="4" s="1"/>
  <c r="O49" i="4"/>
  <c r="R49" i="4" s="1"/>
  <c r="AO49" i="4" s="1"/>
  <c r="O65" i="4"/>
  <c r="R65" i="4" s="1"/>
  <c r="AO65" i="4" s="1"/>
  <c r="O81" i="4"/>
  <c r="R81" i="4" s="1"/>
  <c r="AO81" i="4" s="1"/>
  <c r="O400" i="4"/>
  <c r="R400" i="4" s="1"/>
  <c r="AO400" i="4" s="1"/>
  <c r="O572" i="4"/>
  <c r="R572" i="4" s="1"/>
  <c r="AO572" i="4" s="1"/>
  <c r="O588" i="4"/>
  <c r="R588" i="4" s="1"/>
  <c r="AO588" i="4" s="1"/>
  <c r="O424" i="4"/>
  <c r="R424" i="4" s="1"/>
  <c r="AO424" i="4" s="1"/>
  <c r="O440" i="4"/>
  <c r="R440" i="4" s="1"/>
  <c r="AO440" i="4" s="1"/>
  <c r="O456" i="4"/>
  <c r="R456" i="4" s="1"/>
  <c r="AO456" i="4" s="1"/>
  <c r="O472" i="4"/>
  <c r="R472" i="4" s="1"/>
  <c r="AO472" i="4" s="1"/>
  <c r="O488" i="4"/>
  <c r="R488" i="4" s="1"/>
  <c r="AO488" i="4" s="1"/>
  <c r="O504" i="4"/>
  <c r="R504" i="4" s="1"/>
  <c r="AO504" i="4" s="1"/>
  <c r="O520" i="4"/>
  <c r="R520" i="4" s="1"/>
  <c r="AO520" i="4" s="1"/>
  <c r="O536" i="4"/>
  <c r="R536" i="4" s="1"/>
  <c r="AO536" i="4" s="1"/>
  <c r="O552" i="4"/>
  <c r="R552" i="4" s="1"/>
  <c r="AO552" i="4" s="1"/>
  <c r="O573" i="4"/>
  <c r="R573" i="4" s="1"/>
  <c r="AO573" i="4" s="1"/>
  <c r="O589" i="4"/>
  <c r="R589" i="4" s="1"/>
  <c r="AO589" i="4" s="1"/>
  <c r="O603" i="4"/>
  <c r="R603" i="4" s="1"/>
  <c r="AO603" i="4" s="1"/>
  <c r="O614" i="4"/>
  <c r="R614" i="4" s="1"/>
  <c r="AO614" i="4" s="1"/>
  <c r="O624" i="4"/>
  <c r="R624" i="4" s="1"/>
  <c r="AO624" i="4" s="1"/>
  <c r="O635" i="4"/>
  <c r="R635" i="4" s="1"/>
  <c r="AO635" i="4" s="1"/>
  <c r="O646" i="4"/>
  <c r="R646" i="4" s="1"/>
  <c r="AO646" i="4" s="1"/>
  <c r="O656" i="4"/>
  <c r="R656" i="4" s="1"/>
  <c r="AO656" i="4" s="1"/>
  <c r="O667" i="4"/>
  <c r="R667" i="4" s="1"/>
  <c r="AO667" i="4" s="1"/>
  <c r="O678" i="4"/>
  <c r="R678" i="4" s="1"/>
  <c r="AO678" i="4" s="1"/>
  <c r="O688" i="4"/>
  <c r="R688" i="4" s="1"/>
  <c r="AO688" i="4" s="1"/>
  <c r="O699" i="4"/>
  <c r="R699" i="4" s="1"/>
  <c r="AO699" i="4" s="1"/>
  <c r="O710" i="4"/>
  <c r="R710" i="4" s="1"/>
  <c r="AO710" i="4" s="1"/>
  <c r="O720" i="4"/>
  <c r="R720" i="4" s="1"/>
  <c r="AO720" i="4" s="1"/>
  <c r="O596" i="4"/>
  <c r="R596" i="4" s="1"/>
  <c r="AO596" i="4" s="1"/>
  <c r="O607" i="4"/>
  <c r="R607" i="4" s="1"/>
  <c r="AO607" i="4" s="1"/>
  <c r="O618" i="4"/>
  <c r="R618" i="4" s="1"/>
  <c r="AO618" i="4" s="1"/>
  <c r="O628" i="4"/>
  <c r="R628" i="4" s="1"/>
  <c r="AO628" i="4" s="1"/>
  <c r="O639" i="4"/>
  <c r="R639" i="4" s="1"/>
  <c r="AO639" i="4" s="1"/>
  <c r="O650" i="4"/>
  <c r="R650" i="4" s="1"/>
  <c r="AO650" i="4" s="1"/>
  <c r="O660" i="4"/>
  <c r="R660" i="4" s="1"/>
  <c r="AO660" i="4" s="1"/>
  <c r="O671" i="4"/>
  <c r="R671" i="4" s="1"/>
  <c r="AO671" i="4" s="1"/>
  <c r="O682" i="4"/>
  <c r="R682" i="4" s="1"/>
  <c r="AO682" i="4" s="1"/>
  <c r="O692" i="4"/>
  <c r="R692" i="4" s="1"/>
  <c r="AO692" i="4" s="1"/>
  <c r="O703" i="4"/>
  <c r="R703" i="4" s="1"/>
  <c r="AO703" i="4" s="1"/>
  <c r="O714" i="4"/>
  <c r="R714" i="4" s="1"/>
  <c r="AO714" i="4" s="1"/>
  <c r="O724" i="4"/>
  <c r="R724" i="4" s="1"/>
  <c r="AO724" i="4" s="1"/>
  <c r="O740" i="4"/>
  <c r="R740" i="4" s="1"/>
  <c r="AO740" i="4" s="1"/>
  <c r="O756" i="4"/>
  <c r="R756" i="4" s="1"/>
  <c r="AO756" i="4" s="1"/>
  <c r="O772" i="4"/>
  <c r="R772" i="4" s="1"/>
  <c r="AO772" i="4" s="1"/>
  <c r="O788" i="4"/>
  <c r="R788" i="4" s="1"/>
  <c r="AO788" i="4" s="1"/>
  <c r="O804" i="4"/>
  <c r="R804" i="4" s="1"/>
  <c r="AO804" i="4" s="1"/>
  <c r="O820" i="4"/>
  <c r="R820" i="4" s="1"/>
  <c r="AO820" i="4" s="1"/>
  <c r="O836" i="4"/>
  <c r="R836" i="4" s="1"/>
  <c r="AO836" i="4" s="1"/>
  <c r="O852" i="4"/>
  <c r="R852" i="4" s="1"/>
  <c r="AO852" i="4" s="1"/>
  <c r="O868" i="4"/>
  <c r="R868" i="4" s="1"/>
  <c r="AO868" i="4" s="1"/>
  <c r="O884" i="4"/>
  <c r="R884" i="4" s="1"/>
  <c r="AO884" i="4" s="1"/>
  <c r="O900" i="4"/>
  <c r="R900" i="4" s="1"/>
  <c r="AO900" i="4" s="1"/>
  <c r="O916" i="4"/>
  <c r="R916" i="4" s="1"/>
  <c r="AO916" i="4" s="1"/>
  <c r="O932" i="4"/>
  <c r="R932" i="4" s="1"/>
  <c r="AO932" i="4" s="1"/>
  <c r="O606" i="4"/>
  <c r="R606" i="4" s="1"/>
  <c r="AO606" i="4" s="1"/>
  <c r="O616" i="4"/>
  <c r="R616" i="4" s="1"/>
  <c r="AO616" i="4" s="1"/>
  <c r="O627" i="4"/>
  <c r="R627" i="4" s="1"/>
  <c r="AO627" i="4" s="1"/>
  <c r="O638" i="4"/>
  <c r="R638" i="4" s="1"/>
  <c r="AO638" i="4" s="1"/>
  <c r="O648" i="4"/>
  <c r="R648" i="4" s="1"/>
  <c r="AO648" i="4" s="1"/>
  <c r="O659" i="4"/>
  <c r="R659" i="4" s="1"/>
  <c r="AO659" i="4" s="1"/>
  <c r="O670" i="4"/>
  <c r="R670" i="4" s="1"/>
  <c r="AO670" i="4" s="1"/>
  <c r="O680" i="4"/>
  <c r="R680" i="4" s="1"/>
  <c r="AO680" i="4" s="1"/>
  <c r="O691" i="4"/>
  <c r="R691" i="4" s="1"/>
  <c r="AO691" i="4" s="1"/>
  <c r="O702" i="4"/>
  <c r="R702" i="4" s="1"/>
  <c r="AO702" i="4" s="1"/>
  <c r="O712" i="4"/>
  <c r="R712" i="4" s="1"/>
  <c r="AO712" i="4" s="1"/>
  <c r="O723" i="4"/>
  <c r="R723" i="4" s="1"/>
  <c r="AO723" i="4" s="1"/>
  <c r="O739" i="4"/>
  <c r="R739" i="4" s="1"/>
  <c r="AO739" i="4" s="1"/>
  <c r="O755" i="4"/>
  <c r="R755" i="4" s="1"/>
  <c r="AO755" i="4" s="1"/>
  <c r="O771" i="4"/>
  <c r="R771" i="4" s="1"/>
  <c r="AO771" i="4" s="1"/>
  <c r="O787" i="4"/>
  <c r="R787" i="4" s="1"/>
  <c r="AO787" i="4" s="1"/>
  <c r="O803" i="4"/>
  <c r="R803" i="4" s="1"/>
  <c r="AO803" i="4" s="1"/>
  <c r="O819" i="4"/>
  <c r="R819" i="4" s="1"/>
  <c r="AO819" i="4" s="1"/>
  <c r="O835" i="4"/>
  <c r="R835" i="4" s="1"/>
  <c r="AO835" i="4" s="1"/>
  <c r="O851" i="4"/>
  <c r="R851" i="4" s="1"/>
  <c r="AO851" i="4" s="1"/>
  <c r="O867" i="4"/>
  <c r="R867" i="4" s="1"/>
  <c r="AO867" i="4" s="1"/>
  <c r="O883" i="4"/>
  <c r="R883" i="4" s="1"/>
  <c r="AO883" i="4" s="1"/>
  <c r="O899" i="4"/>
  <c r="R899" i="4" s="1"/>
  <c r="AO899" i="4" s="1"/>
  <c r="O915" i="4"/>
  <c r="R915" i="4" s="1"/>
  <c r="AO915" i="4" s="1"/>
  <c r="O931" i="4"/>
  <c r="R931" i="4" s="1"/>
  <c r="AO931" i="4" s="1"/>
  <c r="O951" i="4"/>
  <c r="R951" i="4" s="1"/>
  <c r="AO951" i="4" s="1"/>
  <c r="O981" i="4"/>
  <c r="R981" i="4" s="1"/>
  <c r="AO981" i="4" s="1"/>
  <c r="O989" i="4"/>
  <c r="R989" i="4" s="1"/>
  <c r="AO989" i="4" s="1"/>
  <c r="O997" i="4"/>
  <c r="R997" i="4" s="1"/>
  <c r="AO997" i="4" s="1"/>
  <c r="O1005" i="4"/>
  <c r="R1005" i="4" s="1"/>
  <c r="AO1005" i="4" s="1"/>
  <c r="O1013" i="4"/>
  <c r="R1013" i="4" s="1"/>
  <c r="AO1013" i="4" s="1"/>
  <c r="O1021" i="4"/>
  <c r="R1021" i="4" s="1"/>
  <c r="AO1021" i="4" s="1"/>
  <c r="O1029" i="4"/>
  <c r="R1029" i="4" s="1"/>
  <c r="AO1029" i="4" s="1"/>
  <c r="O1037" i="4"/>
  <c r="R1037" i="4" s="1"/>
  <c r="AO1037" i="4" s="1"/>
  <c r="O1045" i="4"/>
  <c r="R1045" i="4" s="1"/>
  <c r="AO1045" i="4" s="1"/>
  <c r="O1053" i="4"/>
  <c r="R1053" i="4" s="1"/>
  <c r="AO1053" i="4" s="1"/>
  <c r="O1061" i="4"/>
  <c r="R1061" i="4" s="1"/>
  <c r="AO1061" i="4" s="1"/>
  <c r="O1069" i="4"/>
  <c r="R1069" i="4" s="1"/>
  <c r="AO1069" i="4" s="1"/>
  <c r="O1077" i="4"/>
  <c r="R1077" i="4" s="1"/>
  <c r="AO1077" i="4" s="1"/>
  <c r="O1085" i="4"/>
  <c r="R1085" i="4" s="1"/>
  <c r="AO1085" i="4" s="1"/>
  <c r="O1093" i="4"/>
  <c r="R1093" i="4" s="1"/>
  <c r="AO1093" i="4" s="1"/>
  <c r="O1101" i="4"/>
  <c r="R1101" i="4" s="1"/>
  <c r="AO1101" i="4" s="1"/>
  <c r="O1109" i="4"/>
  <c r="R1109" i="4" s="1"/>
  <c r="O1117" i="4"/>
  <c r="R1117" i="4" s="1"/>
  <c r="O1125" i="4"/>
  <c r="R1125" i="4" s="1"/>
  <c r="O1133" i="4"/>
  <c r="R1133" i="4" s="1"/>
  <c r="O1141" i="4"/>
  <c r="R1141" i="4" s="1"/>
  <c r="O1149" i="4"/>
  <c r="R1149" i="4" s="1"/>
  <c r="O1157" i="4"/>
  <c r="R1157" i="4" s="1"/>
  <c r="O1165" i="4"/>
  <c r="R1165" i="4" s="1"/>
  <c r="O1173" i="4"/>
  <c r="R1173" i="4" s="1"/>
  <c r="O1181" i="4"/>
  <c r="R1181" i="4" s="1"/>
  <c r="O1189" i="4"/>
  <c r="R1189" i="4" s="1"/>
  <c r="O1197" i="4"/>
  <c r="R1197" i="4" s="1"/>
  <c r="O1205" i="4"/>
  <c r="R1205" i="4" s="1"/>
  <c r="O1213" i="4"/>
  <c r="R1213" i="4" s="1"/>
  <c r="O1221" i="4"/>
  <c r="R1221" i="4" s="1"/>
  <c r="O1229" i="4"/>
  <c r="R1229" i="4" s="1"/>
  <c r="O1237" i="4"/>
  <c r="R1237" i="4" s="1"/>
  <c r="O1245" i="4"/>
  <c r="R1245" i="4" s="1"/>
  <c r="O1253" i="4"/>
  <c r="R1253" i="4" s="1"/>
  <c r="O1261" i="4"/>
  <c r="R1261" i="4" s="1"/>
  <c r="O1269" i="4"/>
  <c r="R1269" i="4" s="1"/>
  <c r="O1277" i="4"/>
  <c r="R1277" i="4" s="1"/>
  <c r="O1285" i="4"/>
  <c r="R1285" i="4" s="1"/>
  <c r="O1293" i="4"/>
  <c r="R1293" i="4" s="1"/>
  <c r="O1301" i="4"/>
  <c r="R1301" i="4" s="1"/>
  <c r="O1309" i="4"/>
  <c r="R1309" i="4" s="1"/>
  <c r="O1317" i="4"/>
  <c r="R1317" i="4" s="1"/>
  <c r="O1325" i="4"/>
  <c r="R1325" i="4" s="1"/>
  <c r="O1333" i="4"/>
  <c r="R1333" i="4" s="1"/>
  <c r="O1341" i="4"/>
  <c r="R1341" i="4" s="1"/>
  <c r="O1349" i="4"/>
  <c r="R1349" i="4" s="1"/>
  <c r="O1357" i="4"/>
  <c r="R1357" i="4" s="1"/>
  <c r="O1365" i="4"/>
  <c r="R1365" i="4" s="1"/>
  <c r="O1373" i="4"/>
  <c r="R1373" i="4" s="1"/>
  <c r="O1381" i="4"/>
  <c r="R1381" i="4" s="1"/>
  <c r="O1389" i="4"/>
  <c r="R1389" i="4" s="1"/>
  <c r="O1397" i="4"/>
  <c r="R1397" i="4" s="1"/>
  <c r="O1405" i="4"/>
  <c r="R1405" i="4" s="1"/>
  <c r="O1413" i="4"/>
  <c r="R1413" i="4" s="1"/>
  <c r="O1421" i="4"/>
  <c r="R1421" i="4" s="1"/>
  <c r="O1429" i="4"/>
  <c r="R1429" i="4" s="1"/>
  <c r="O1437" i="4"/>
  <c r="R1437" i="4" s="1"/>
  <c r="O599" i="4"/>
  <c r="R599" i="4" s="1"/>
  <c r="AO599" i="4" s="1"/>
  <c r="O610" i="4"/>
  <c r="R610" i="4" s="1"/>
  <c r="AO610" i="4" s="1"/>
  <c r="O620" i="4"/>
  <c r="R620" i="4" s="1"/>
  <c r="AO620" i="4" s="1"/>
  <c r="O631" i="4"/>
  <c r="R631" i="4" s="1"/>
  <c r="AO631" i="4" s="1"/>
  <c r="O642" i="4"/>
  <c r="R642" i="4" s="1"/>
  <c r="AO642" i="4" s="1"/>
  <c r="O652" i="4"/>
  <c r="R652" i="4" s="1"/>
  <c r="AO652" i="4" s="1"/>
  <c r="O663" i="4"/>
  <c r="R663" i="4" s="1"/>
  <c r="AO663" i="4" s="1"/>
  <c r="O674" i="4"/>
  <c r="R674" i="4" s="1"/>
  <c r="AO674" i="4" s="1"/>
  <c r="O684" i="4"/>
  <c r="R684" i="4" s="1"/>
  <c r="AO684" i="4" s="1"/>
  <c r="O695" i="4"/>
  <c r="R695" i="4" s="1"/>
  <c r="AO695" i="4" s="1"/>
  <c r="O706" i="4"/>
  <c r="R706" i="4" s="1"/>
  <c r="AO706" i="4" s="1"/>
  <c r="O716" i="4"/>
  <c r="R716" i="4" s="1"/>
  <c r="AO716" i="4" s="1"/>
  <c r="O727" i="4"/>
  <c r="R727" i="4" s="1"/>
  <c r="AO727" i="4" s="1"/>
  <c r="O743" i="4"/>
  <c r="R743" i="4" s="1"/>
  <c r="AO743" i="4" s="1"/>
  <c r="O759" i="4"/>
  <c r="R759" i="4" s="1"/>
  <c r="AO759" i="4" s="1"/>
  <c r="O775" i="4"/>
  <c r="R775" i="4" s="1"/>
  <c r="AO775" i="4" s="1"/>
  <c r="O791" i="4"/>
  <c r="R791" i="4" s="1"/>
  <c r="AO791" i="4" s="1"/>
  <c r="O807" i="4"/>
  <c r="R807" i="4" s="1"/>
  <c r="AO807" i="4" s="1"/>
  <c r="O823" i="4"/>
  <c r="R823" i="4" s="1"/>
  <c r="AO823" i="4" s="1"/>
  <c r="O839" i="4"/>
  <c r="R839" i="4" s="1"/>
  <c r="AO839" i="4" s="1"/>
  <c r="O855" i="4"/>
  <c r="R855" i="4" s="1"/>
  <c r="AO855" i="4" s="1"/>
  <c r="O871" i="4"/>
  <c r="R871" i="4" s="1"/>
  <c r="AO871" i="4" s="1"/>
  <c r="O887" i="4"/>
  <c r="R887" i="4" s="1"/>
  <c r="AO887" i="4" s="1"/>
  <c r="O903" i="4"/>
  <c r="R903" i="4" s="1"/>
  <c r="AO903" i="4" s="1"/>
  <c r="O919" i="4"/>
  <c r="R919" i="4" s="1"/>
  <c r="AO919" i="4" s="1"/>
  <c r="O935" i="4"/>
  <c r="R935" i="4" s="1"/>
  <c r="AO935" i="4" s="1"/>
  <c r="O943" i="4"/>
  <c r="R943" i="4" s="1"/>
  <c r="AO943" i="4" s="1"/>
  <c r="O959" i="4"/>
  <c r="R959" i="4" s="1"/>
  <c r="AO959" i="4" s="1"/>
  <c r="O975" i="4"/>
  <c r="R975" i="4" s="1"/>
  <c r="AO975" i="4" s="1"/>
  <c r="O988" i="4"/>
  <c r="R988" i="4" s="1"/>
  <c r="AO988" i="4" s="1"/>
  <c r="O996" i="4"/>
  <c r="R996" i="4" s="1"/>
  <c r="AO996" i="4" s="1"/>
  <c r="O1004" i="4"/>
  <c r="R1004" i="4" s="1"/>
  <c r="AO1004" i="4" s="1"/>
  <c r="O1012" i="4"/>
  <c r="R1012" i="4" s="1"/>
  <c r="AO1012" i="4" s="1"/>
  <c r="O1020" i="4"/>
  <c r="R1020" i="4" s="1"/>
  <c r="AO1020" i="4" s="1"/>
  <c r="O1028" i="4"/>
  <c r="R1028" i="4" s="1"/>
  <c r="AO1028" i="4" s="1"/>
  <c r="O1036" i="4"/>
  <c r="R1036" i="4" s="1"/>
  <c r="AO1036" i="4" s="1"/>
  <c r="O1044" i="4"/>
  <c r="R1044" i="4" s="1"/>
  <c r="AO1044" i="4" s="1"/>
  <c r="O1052" i="4"/>
  <c r="R1052" i="4" s="1"/>
  <c r="AO1052" i="4" s="1"/>
  <c r="O1060" i="4"/>
  <c r="R1060" i="4" s="1"/>
  <c r="AO1060" i="4" s="1"/>
  <c r="O1068" i="4"/>
  <c r="R1068" i="4" s="1"/>
  <c r="AO1068" i="4" s="1"/>
  <c r="O1076" i="4"/>
  <c r="R1076" i="4" s="1"/>
  <c r="AO1076" i="4" s="1"/>
  <c r="O1084" i="4"/>
  <c r="R1084" i="4" s="1"/>
  <c r="AO1084" i="4" s="1"/>
  <c r="O1098" i="4"/>
  <c r="R1098" i="4" s="1"/>
  <c r="AO1098" i="4" s="1"/>
  <c r="O1114" i="4"/>
  <c r="R1114" i="4" s="1"/>
  <c r="O1130" i="4"/>
  <c r="R1130" i="4" s="1"/>
  <c r="O1146" i="4"/>
  <c r="R1146" i="4" s="1"/>
  <c r="O1162" i="4"/>
  <c r="R1162" i="4" s="1"/>
  <c r="O1178" i="4"/>
  <c r="R1178" i="4" s="1"/>
  <c r="O1194" i="4"/>
  <c r="R1194" i="4" s="1"/>
  <c r="O1210" i="4"/>
  <c r="R1210" i="4" s="1"/>
  <c r="O1226" i="4"/>
  <c r="R1226" i="4" s="1"/>
  <c r="O1242" i="4"/>
  <c r="R1242" i="4" s="1"/>
  <c r="O1258" i="4"/>
  <c r="R1258" i="4" s="1"/>
  <c r="O1274" i="4"/>
  <c r="R1274" i="4" s="1"/>
  <c r="O1290" i="4"/>
  <c r="R1290" i="4" s="1"/>
  <c r="O1302" i="4"/>
  <c r="R1302" i="4" s="1"/>
  <c r="O1310" i="4"/>
  <c r="R1310" i="4" s="1"/>
  <c r="O1318" i="4"/>
  <c r="R1318" i="4" s="1"/>
  <c r="O1326" i="4"/>
  <c r="R1326" i="4" s="1"/>
  <c r="O1334" i="4"/>
  <c r="R1334" i="4" s="1"/>
  <c r="O1342" i="4"/>
  <c r="R1342" i="4" s="1"/>
  <c r="O1350" i="4"/>
  <c r="R1350" i="4" s="1"/>
  <c r="O1358" i="4"/>
  <c r="R1358" i="4" s="1"/>
  <c r="O1366" i="4"/>
  <c r="R1366" i="4" s="1"/>
  <c r="O1374" i="4"/>
  <c r="R1374" i="4" s="1"/>
  <c r="O1382" i="4"/>
  <c r="R1382" i="4" s="1"/>
  <c r="O1390" i="4"/>
  <c r="R1390" i="4" s="1"/>
  <c r="O1398" i="4"/>
  <c r="R1398" i="4" s="1"/>
  <c r="O1406" i="4"/>
  <c r="R1406" i="4" s="1"/>
  <c r="O1414" i="4"/>
  <c r="R1414" i="4" s="1"/>
  <c r="O1422" i="4"/>
  <c r="R1422" i="4" s="1"/>
  <c r="O1430" i="4"/>
  <c r="R1430" i="4" s="1"/>
  <c r="O1438" i="4"/>
  <c r="R1438" i="4" s="1"/>
  <c r="O1446" i="4"/>
  <c r="R1446" i="4" s="1"/>
  <c r="O944" i="4"/>
  <c r="R944" i="4" s="1"/>
  <c r="AO944" i="4" s="1"/>
  <c r="O960" i="4"/>
  <c r="R960" i="4" s="1"/>
  <c r="AO960" i="4" s="1"/>
  <c r="O976" i="4"/>
  <c r="R976" i="4" s="1"/>
  <c r="AO976" i="4" s="1"/>
  <c r="O1453" i="4"/>
  <c r="R1453" i="4" s="1"/>
  <c r="O1464" i="4"/>
  <c r="R1464" i="4" s="1"/>
  <c r="O1472" i="4"/>
  <c r="R1472" i="4" s="1"/>
  <c r="O1480" i="4"/>
  <c r="R1480" i="4" s="1"/>
  <c r="O1488" i="4"/>
  <c r="R1488" i="4" s="1"/>
  <c r="O1496" i="4"/>
  <c r="R1496" i="4" s="1"/>
  <c r="O1504" i="4"/>
  <c r="R1504" i="4" s="1"/>
  <c r="O1512" i="4"/>
  <c r="R1512" i="4" s="1"/>
  <c r="O1520" i="4"/>
  <c r="R1520" i="4" s="1"/>
  <c r="O1528" i="4"/>
  <c r="R1528" i="4" s="1"/>
  <c r="O1456" i="4"/>
  <c r="R1456" i="4" s="1"/>
  <c r="O1465" i="4"/>
  <c r="R1465" i="4" s="1"/>
  <c r="O1481" i="4"/>
  <c r="R1481" i="4" s="1"/>
  <c r="O1497" i="4"/>
  <c r="R1497" i="4" s="1"/>
  <c r="O1513" i="4"/>
  <c r="R1513" i="4" s="1"/>
  <c r="O1529" i="4"/>
  <c r="R1529" i="4" s="1"/>
  <c r="O1454" i="4"/>
  <c r="R1454" i="4" s="1"/>
  <c r="O1896" i="4"/>
  <c r="R1896" i="4" s="1"/>
  <c r="O1912" i="4"/>
  <c r="R1912" i="4" s="1"/>
  <c r="O1928" i="4"/>
  <c r="R1928" i="4" s="1"/>
  <c r="O1944" i="4"/>
  <c r="R1944" i="4" s="1"/>
  <c r="O1960" i="4"/>
  <c r="R1960" i="4" s="1"/>
  <c r="O1536" i="4"/>
  <c r="R1536" i="4" s="1"/>
  <c r="O1547" i="4"/>
  <c r="R1547" i="4" s="1"/>
  <c r="O1557" i="4"/>
  <c r="R1557" i="4" s="1"/>
  <c r="O1568" i="4"/>
  <c r="R1568" i="4" s="1"/>
  <c r="O1579" i="4"/>
  <c r="R1579" i="4" s="1"/>
  <c r="O1589" i="4"/>
  <c r="R1589" i="4" s="1"/>
  <c r="O1600" i="4"/>
  <c r="R1600" i="4" s="1"/>
  <c r="O1611" i="4"/>
  <c r="R1611" i="4" s="1"/>
  <c r="O1621" i="4"/>
  <c r="R1621" i="4" s="1"/>
  <c r="O1632" i="4"/>
  <c r="R1632" i="4" s="1"/>
  <c r="O1643" i="4"/>
  <c r="R1643" i="4" s="1"/>
  <c r="O1653" i="4"/>
  <c r="R1653" i="4" s="1"/>
  <c r="O1664" i="4"/>
  <c r="R1664" i="4" s="1"/>
  <c r="O1675" i="4"/>
  <c r="R1675" i="4" s="1"/>
  <c r="O1685" i="4"/>
  <c r="R1685" i="4" s="1"/>
  <c r="O1696" i="4"/>
  <c r="R1696" i="4" s="1"/>
  <c r="O1707" i="4"/>
  <c r="R1707" i="4" s="1"/>
  <c r="O1717" i="4"/>
  <c r="R1717" i="4" s="1"/>
  <c r="O1728" i="4"/>
  <c r="R1728" i="4" s="1"/>
  <c r="O1739" i="4"/>
  <c r="R1739" i="4" s="1"/>
  <c r="O1749" i="4"/>
  <c r="R1749" i="4" s="1"/>
  <c r="O1760" i="4"/>
  <c r="R1760" i="4" s="1"/>
  <c r="O1771" i="4"/>
  <c r="R1771" i="4" s="1"/>
  <c r="O1781" i="4"/>
  <c r="R1781" i="4" s="1"/>
  <c r="O1792" i="4"/>
  <c r="R1792" i="4" s="1"/>
  <c r="O1803" i="4"/>
  <c r="R1803" i="4" s="1"/>
  <c r="O1813" i="4"/>
  <c r="R1813" i="4" s="1"/>
  <c r="O1824" i="4"/>
  <c r="R1824" i="4" s="1"/>
  <c r="O1840" i="4"/>
  <c r="R1840" i="4" s="1"/>
  <c r="O1856" i="4"/>
  <c r="R1856" i="4" s="1"/>
  <c r="O1872" i="4"/>
  <c r="R1872" i="4" s="1"/>
  <c r="O1895" i="4"/>
  <c r="R1895" i="4" s="1"/>
  <c r="O1911" i="4"/>
  <c r="R1911" i="4" s="1"/>
  <c r="O1927" i="4"/>
  <c r="R1927" i="4" s="1"/>
  <c r="O1943" i="4"/>
  <c r="R1943" i="4" s="1"/>
  <c r="O1959" i="4"/>
  <c r="R1959" i="4" s="1"/>
  <c r="O1533" i="4"/>
  <c r="R1533" i="4" s="1"/>
  <c r="O1544" i="4"/>
  <c r="R1544" i="4" s="1"/>
  <c r="O1555" i="4"/>
  <c r="R1555" i="4" s="1"/>
  <c r="O1565" i="4"/>
  <c r="R1565" i="4" s="1"/>
  <c r="O1576" i="4"/>
  <c r="R1576" i="4" s="1"/>
  <c r="O1587" i="4"/>
  <c r="R1587" i="4" s="1"/>
  <c r="O1597" i="4"/>
  <c r="R1597" i="4" s="1"/>
  <c r="O1608" i="4"/>
  <c r="R1608" i="4" s="1"/>
  <c r="O1619" i="4"/>
  <c r="R1619" i="4" s="1"/>
  <c r="O1629" i="4"/>
  <c r="R1629" i="4" s="1"/>
  <c r="O1640" i="4"/>
  <c r="R1640" i="4" s="1"/>
  <c r="O1651" i="4"/>
  <c r="R1651" i="4" s="1"/>
  <c r="O1661" i="4"/>
  <c r="R1661" i="4" s="1"/>
  <c r="O1672" i="4"/>
  <c r="R1672" i="4" s="1"/>
  <c r="O1683" i="4"/>
  <c r="R1683" i="4" s="1"/>
  <c r="O1693" i="4"/>
  <c r="R1693" i="4" s="1"/>
  <c r="O1704" i="4"/>
  <c r="R1704" i="4" s="1"/>
  <c r="O1715" i="4"/>
  <c r="R1715" i="4" s="1"/>
  <c r="O1725" i="4"/>
  <c r="R1725" i="4" s="1"/>
  <c r="O1736" i="4"/>
  <c r="R1736" i="4" s="1"/>
  <c r="O1747" i="4"/>
  <c r="R1747" i="4" s="1"/>
  <c r="O1757" i="4"/>
  <c r="R1757" i="4" s="1"/>
  <c r="O1768" i="4"/>
  <c r="R1768" i="4" s="1"/>
  <c r="O1779" i="4"/>
  <c r="R1779" i="4" s="1"/>
  <c r="O1789" i="4"/>
  <c r="R1789" i="4" s="1"/>
  <c r="O1800" i="4"/>
  <c r="R1800" i="4" s="1"/>
  <c r="O1811" i="4"/>
  <c r="R1811" i="4" s="1"/>
  <c r="O1821" i="4"/>
  <c r="R1821" i="4" s="1"/>
  <c r="O2179" i="4"/>
  <c r="R2179" i="4" s="1"/>
  <c r="O2302" i="4"/>
  <c r="R2302" i="4" s="1"/>
  <c r="O2195" i="4"/>
  <c r="R2195" i="4" s="1"/>
  <c r="O2489" i="4"/>
  <c r="R2489" i="4" s="1"/>
  <c r="O1987" i="4"/>
  <c r="R1987" i="4" s="1"/>
  <c r="O2003" i="4"/>
  <c r="R2003" i="4" s="1"/>
  <c r="O2019" i="4"/>
  <c r="R2019" i="4" s="1"/>
  <c r="O2035" i="4"/>
  <c r="R2035" i="4" s="1"/>
  <c r="O2051" i="4"/>
  <c r="R2051" i="4" s="1"/>
  <c r="O2067" i="4"/>
  <c r="R2067" i="4" s="1"/>
  <c r="O2083" i="4"/>
  <c r="R2083" i="4" s="1"/>
  <c r="O2099" i="4"/>
  <c r="R2099" i="4" s="1"/>
  <c r="O2115" i="4"/>
  <c r="R2115" i="4" s="1"/>
  <c r="O2131" i="4"/>
  <c r="R2131" i="4" s="1"/>
  <c r="O2275" i="4"/>
  <c r="R2275" i="4" s="1"/>
  <c r="O1991" i="4"/>
  <c r="R1991" i="4" s="1"/>
  <c r="O2007" i="4"/>
  <c r="R2007" i="4" s="1"/>
  <c r="O2023" i="4"/>
  <c r="R2023" i="4" s="1"/>
  <c r="O2039" i="4"/>
  <c r="R2039" i="4" s="1"/>
  <c r="O2055" i="4"/>
  <c r="R2055" i="4" s="1"/>
  <c r="O2071" i="4"/>
  <c r="R2071" i="4" s="1"/>
  <c r="O2087" i="4"/>
  <c r="R2087" i="4" s="1"/>
  <c r="O2103" i="4"/>
  <c r="R2103" i="4" s="1"/>
  <c r="O2119" i="4"/>
  <c r="R2119" i="4" s="1"/>
  <c r="O2135" i="4"/>
  <c r="R2135" i="4" s="1"/>
  <c r="O2227" i="4"/>
  <c r="R2227" i="4" s="1"/>
  <c r="O2286" i="4"/>
  <c r="R2286" i="4" s="1"/>
  <c r="O2414" i="4"/>
  <c r="R2414" i="4" s="1"/>
  <c r="O2313" i="4"/>
  <c r="R2313" i="4" s="1"/>
  <c r="O2387" i="4"/>
  <c r="R2387" i="4" s="1"/>
  <c r="O2441" i="4"/>
  <c r="R2441" i="4" s="1"/>
  <c r="O2329" i="4"/>
  <c r="R2329" i="4" s="1"/>
  <c r="O2403" i="4"/>
  <c r="R2403" i="4" s="1"/>
  <c r="O2457" i="4"/>
  <c r="R2457" i="4" s="1"/>
  <c r="O2527" i="4"/>
  <c r="R2527" i="4" s="1"/>
  <c r="O2290" i="4"/>
  <c r="R2290" i="4" s="1"/>
  <c r="O2301" i="4"/>
  <c r="R2301" i="4" s="1"/>
  <c r="O2311" i="4"/>
  <c r="R2311" i="4" s="1"/>
  <c r="O2322" i="4"/>
  <c r="R2322" i="4" s="1"/>
  <c r="O2333" i="4"/>
  <c r="R2333" i="4" s="1"/>
  <c r="O2343" i="4"/>
  <c r="R2343" i="4" s="1"/>
  <c r="O2354" i="4"/>
  <c r="R2354" i="4" s="1"/>
  <c r="O2365" i="4"/>
  <c r="R2365" i="4" s="1"/>
  <c r="O2375" i="4"/>
  <c r="R2375" i="4" s="1"/>
  <c r="O2386" i="4"/>
  <c r="R2386" i="4" s="1"/>
  <c r="O2397" i="4"/>
  <c r="R2397" i="4" s="1"/>
  <c r="O2407" i="4"/>
  <c r="R2407" i="4" s="1"/>
  <c r="O2418" i="4"/>
  <c r="R2418" i="4" s="1"/>
  <c r="O2429" i="4"/>
  <c r="R2429" i="4" s="1"/>
  <c r="O2439" i="4"/>
  <c r="R2439" i="4" s="1"/>
  <c r="O2450" i="4"/>
  <c r="R2450" i="4" s="1"/>
  <c r="O2461" i="4"/>
  <c r="R2461" i="4" s="1"/>
  <c r="O2471" i="4"/>
  <c r="R2471" i="4" s="1"/>
  <c r="O2482" i="4"/>
  <c r="R2482" i="4" s="1"/>
  <c r="O2493" i="4"/>
  <c r="R2493" i="4" s="1"/>
  <c r="O2289" i="4"/>
  <c r="R2289" i="4" s="1"/>
  <c r="O2299" i="4"/>
  <c r="R2299" i="4" s="1"/>
  <c r="O2310" i="4"/>
  <c r="R2310" i="4" s="1"/>
  <c r="O2321" i="4"/>
  <c r="R2321" i="4" s="1"/>
  <c r="O2331" i="4"/>
  <c r="R2331" i="4" s="1"/>
  <c r="O2342" i="4"/>
  <c r="R2342" i="4" s="1"/>
  <c r="O2353" i="4"/>
  <c r="R2353" i="4" s="1"/>
  <c r="O2363" i="4"/>
  <c r="R2363" i="4" s="1"/>
  <c r="O2374" i="4"/>
  <c r="R2374" i="4" s="1"/>
  <c r="O2385" i="4"/>
  <c r="R2385" i="4" s="1"/>
  <c r="O2395" i="4"/>
  <c r="R2395" i="4" s="1"/>
  <c r="O2406" i="4"/>
  <c r="R2406" i="4" s="1"/>
  <c r="O2417" i="4"/>
  <c r="R2417" i="4" s="1"/>
  <c r="O2427" i="4"/>
  <c r="R2427" i="4" s="1"/>
  <c r="O2438" i="4"/>
  <c r="R2438" i="4" s="1"/>
  <c r="O2449" i="4"/>
  <c r="R2449" i="4" s="1"/>
  <c r="O2459" i="4"/>
  <c r="R2459" i="4" s="1"/>
  <c r="O2470" i="4"/>
  <c r="R2470" i="4" s="1"/>
  <c r="O2481" i="4"/>
  <c r="R2481" i="4" s="1"/>
  <c r="O2491" i="4"/>
  <c r="R2491" i="4" s="1"/>
  <c r="O2516" i="4"/>
  <c r="R2516" i="4" s="1"/>
  <c r="O2570" i="4"/>
  <c r="R2570" i="4" s="1"/>
  <c r="O2614" i="4"/>
  <c r="R2614" i="4" s="1"/>
  <c r="O2499" i="4"/>
  <c r="R2499" i="4" s="1"/>
  <c r="O2510" i="4"/>
  <c r="R2510" i="4" s="1"/>
  <c r="O2520" i="4"/>
  <c r="R2520" i="4" s="1"/>
  <c r="O2531" i="4"/>
  <c r="R2531" i="4" s="1"/>
  <c r="O2547" i="4"/>
  <c r="R2547" i="4" s="1"/>
  <c r="O2563" i="4"/>
  <c r="R2563" i="4" s="1"/>
  <c r="O2587" i="4"/>
  <c r="R2587" i="4" s="1"/>
  <c r="O2641" i="4"/>
  <c r="R2641" i="4" s="1"/>
  <c r="O2498" i="4"/>
  <c r="R2498" i="4" s="1"/>
  <c r="O2508" i="4"/>
  <c r="R2508" i="4" s="1"/>
  <c r="O2519" i="4"/>
  <c r="R2519" i="4" s="1"/>
  <c r="O2530" i="4"/>
  <c r="R2530" i="4" s="1"/>
  <c r="O2540" i="4"/>
  <c r="R2540" i="4" s="1"/>
  <c r="O2556" i="4"/>
  <c r="R2556" i="4" s="1"/>
  <c r="O2574" i="4"/>
  <c r="R2574" i="4" s="1"/>
  <c r="O2598" i="4"/>
  <c r="R2598" i="4" s="1"/>
  <c r="O2591" i="4"/>
  <c r="R2591" i="4" s="1"/>
  <c r="O2602" i="4"/>
  <c r="R2602" i="4" s="1"/>
  <c r="O2613" i="4"/>
  <c r="R2613" i="4" s="1"/>
  <c r="O2623" i="4"/>
  <c r="R2623" i="4" s="1"/>
  <c r="O2634" i="4"/>
  <c r="R2634" i="4" s="1"/>
  <c r="O2648" i="4"/>
  <c r="R2648" i="4" s="1"/>
  <c r="O2717" i="4"/>
  <c r="R2717" i="4" s="1"/>
  <c r="O2589" i="4"/>
  <c r="R2589" i="4" s="1"/>
  <c r="O2599" i="4"/>
  <c r="R2599" i="4" s="1"/>
  <c r="O2610" i="4"/>
  <c r="R2610" i="4" s="1"/>
  <c r="O2621" i="4"/>
  <c r="R2621" i="4" s="1"/>
  <c r="O2631" i="4"/>
  <c r="R2631" i="4" s="1"/>
  <c r="O2642" i="4"/>
  <c r="R2642" i="4" s="1"/>
  <c r="O2685" i="4"/>
  <c r="R2685" i="4" s="1"/>
  <c r="O2739" i="4"/>
  <c r="R2739" i="4" s="1"/>
  <c r="O2656" i="4"/>
  <c r="R2656" i="4" s="1"/>
  <c r="O2672" i="4"/>
  <c r="R2672" i="4" s="1"/>
  <c r="O2749" i="4"/>
  <c r="R2749" i="4" s="1"/>
  <c r="O2767" i="4"/>
  <c r="R2767" i="4" s="1"/>
  <c r="O2844" i="4"/>
  <c r="R2844" i="4" s="1"/>
  <c r="O2661" i="4"/>
  <c r="R2661" i="4" s="1"/>
  <c r="O2677" i="4"/>
  <c r="R2677" i="4" s="1"/>
  <c r="O2748" i="4"/>
  <c r="R2748" i="4" s="1"/>
  <c r="O2876" i="4"/>
  <c r="R2876" i="4" s="1"/>
  <c r="O2693" i="4"/>
  <c r="R2693" i="4" s="1"/>
  <c r="O2709" i="4"/>
  <c r="R2709" i="4" s="1"/>
  <c r="O2725" i="4"/>
  <c r="R2725" i="4" s="1"/>
  <c r="O2812" i="4"/>
  <c r="R2812" i="4" s="1"/>
  <c r="O2788" i="4"/>
  <c r="R2788" i="4" s="1"/>
  <c r="O2851" i="4"/>
  <c r="R2851" i="4" s="1"/>
  <c r="O2744" i="4"/>
  <c r="R2744" i="4" s="1"/>
  <c r="O2775" i="4"/>
  <c r="R2775" i="4" s="1"/>
  <c r="O2803" i="4"/>
  <c r="R2803" i="4" s="1"/>
  <c r="O2898" i="4"/>
  <c r="R2898" i="4" s="1"/>
  <c r="O2760" i="4"/>
  <c r="R2760" i="4" s="1"/>
  <c r="O2795" i="4"/>
  <c r="R2795" i="4" s="1"/>
  <c r="O2860" i="4"/>
  <c r="R2860" i="4" s="1"/>
  <c r="O2926" i="4"/>
  <c r="R2926" i="4" s="1"/>
  <c r="O2957" i="4"/>
  <c r="R2957" i="4" s="1"/>
  <c r="O2807" i="4"/>
  <c r="R2807" i="4" s="1"/>
  <c r="O2823" i="4"/>
  <c r="R2823" i="4" s="1"/>
  <c r="O2839" i="4"/>
  <c r="R2839" i="4" s="1"/>
  <c r="O2855" i="4"/>
  <c r="R2855" i="4" s="1"/>
  <c r="O2871" i="4"/>
  <c r="R2871" i="4" s="1"/>
  <c r="O2910" i="4"/>
  <c r="R2910" i="4" s="1"/>
  <c r="O2888" i="4"/>
  <c r="R2888" i="4" s="1"/>
  <c r="O2927" i="4"/>
  <c r="R2927" i="4" s="1"/>
  <c r="O2894" i="4"/>
  <c r="R2894" i="4" s="1"/>
  <c r="O2930" i="4"/>
  <c r="R2930" i="4" s="1"/>
  <c r="O2946" i="4"/>
  <c r="R2946" i="4" s="1"/>
  <c r="O2899" i="4"/>
  <c r="R2899" i="4" s="1"/>
  <c r="O2915" i="4"/>
  <c r="R2915" i="4" s="1"/>
  <c r="O2989" i="4"/>
  <c r="R2989" i="4" s="1"/>
  <c r="O2949" i="4"/>
  <c r="R2949" i="4" s="1"/>
  <c r="O2965" i="4"/>
  <c r="R2965" i="4" s="1"/>
  <c r="O2981" i="4"/>
  <c r="R2981" i="4" s="1"/>
  <c r="O2997" i="4"/>
  <c r="R2997" i="4" s="1"/>
  <c r="O6" i="4"/>
  <c r="R6" i="4" s="1"/>
  <c r="AO6" i="4" s="1"/>
  <c r="O14" i="4"/>
  <c r="R14" i="4" s="1"/>
  <c r="AO14" i="4" s="1"/>
  <c r="O22" i="4"/>
  <c r="R22" i="4" s="1"/>
  <c r="AO22" i="4" s="1"/>
  <c r="O30" i="4"/>
  <c r="R30" i="4" s="1"/>
  <c r="AO30" i="4" s="1"/>
  <c r="O38" i="4"/>
  <c r="R38" i="4" s="1"/>
  <c r="AO38" i="4" s="1"/>
  <c r="O46" i="4"/>
  <c r="R46" i="4" s="1"/>
  <c r="AO46" i="4" s="1"/>
  <c r="O54" i="4"/>
  <c r="R54" i="4" s="1"/>
  <c r="AO54" i="4" s="1"/>
  <c r="O62" i="4"/>
  <c r="R62" i="4" s="1"/>
  <c r="AO62" i="4" s="1"/>
  <c r="O70" i="4"/>
  <c r="R70" i="4" s="1"/>
  <c r="AO70" i="4" s="1"/>
  <c r="O78" i="4"/>
  <c r="R78" i="4" s="1"/>
  <c r="AO78" i="4" s="1"/>
  <c r="O86" i="4"/>
  <c r="R86" i="4" s="1"/>
  <c r="AO86" i="4" s="1"/>
  <c r="O94" i="4"/>
  <c r="R94" i="4" s="1"/>
  <c r="AO94" i="4" s="1"/>
  <c r="O102" i="4"/>
  <c r="R102" i="4" s="1"/>
  <c r="AO102" i="4" s="1"/>
  <c r="O110" i="4"/>
  <c r="R110" i="4" s="1"/>
  <c r="AO110" i="4" s="1"/>
  <c r="O118" i="4"/>
  <c r="R118" i="4" s="1"/>
  <c r="AO118" i="4" s="1"/>
  <c r="O130" i="4"/>
  <c r="R130" i="4" s="1"/>
  <c r="AO130" i="4" s="1"/>
  <c r="O146" i="4"/>
  <c r="R146" i="4" s="1"/>
  <c r="AO146" i="4" s="1"/>
  <c r="O162" i="4"/>
  <c r="R162" i="4" s="1"/>
  <c r="AO162" i="4" s="1"/>
  <c r="O178" i="4"/>
  <c r="R178" i="4" s="1"/>
  <c r="AO178" i="4" s="1"/>
  <c r="O194" i="4"/>
  <c r="R194" i="4" s="1"/>
  <c r="AO194" i="4" s="1"/>
  <c r="O210" i="4"/>
  <c r="R210" i="4" s="1"/>
  <c r="AO210" i="4" s="1"/>
  <c r="O226" i="4"/>
  <c r="R226" i="4" s="1"/>
  <c r="AO226" i="4" s="1"/>
  <c r="O242" i="4"/>
  <c r="R242" i="4" s="1"/>
  <c r="AO242" i="4" s="1"/>
  <c r="O252" i="4"/>
  <c r="R252" i="4" s="1"/>
  <c r="AO252" i="4" s="1"/>
  <c r="O260" i="4"/>
  <c r="R260" i="4" s="1"/>
  <c r="AO260" i="4" s="1"/>
  <c r="O268" i="4"/>
  <c r="R268" i="4" s="1"/>
  <c r="AO268" i="4" s="1"/>
  <c r="O276" i="4"/>
  <c r="R276" i="4" s="1"/>
  <c r="AO276" i="4" s="1"/>
  <c r="O284" i="4"/>
  <c r="R284" i="4" s="1"/>
  <c r="AO284" i="4" s="1"/>
  <c r="O292" i="4"/>
  <c r="R292" i="4" s="1"/>
  <c r="AO292" i="4" s="1"/>
  <c r="O300" i="4"/>
  <c r="R300" i="4" s="1"/>
  <c r="AO300" i="4" s="1"/>
  <c r="O308" i="4"/>
  <c r="R308" i="4" s="1"/>
  <c r="AO308" i="4" s="1"/>
  <c r="O316" i="4"/>
  <c r="R316" i="4" s="1"/>
  <c r="AO316" i="4" s="1"/>
  <c r="O324" i="4"/>
  <c r="R324" i="4" s="1"/>
  <c r="AO324" i="4" s="1"/>
  <c r="O336" i="4"/>
  <c r="R336" i="4" s="1"/>
  <c r="AO336" i="4" s="1"/>
  <c r="O352" i="4"/>
  <c r="R352" i="4" s="1"/>
  <c r="AO352" i="4" s="1"/>
  <c r="O368" i="4"/>
  <c r="R368" i="4" s="1"/>
  <c r="AO368" i="4" s="1"/>
  <c r="O384" i="4"/>
  <c r="R384" i="4" s="1"/>
  <c r="AO384" i="4" s="1"/>
  <c r="O89" i="4"/>
  <c r="R89" i="4" s="1"/>
  <c r="AO89" i="4" s="1"/>
  <c r="O109" i="4"/>
  <c r="R109" i="4" s="1"/>
  <c r="AO109" i="4" s="1"/>
  <c r="O125" i="4"/>
  <c r="R125" i="4" s="1"/>
  <c r="AO125" i="4" s="1"/>
  <c r="O141" i="4"/>
  <c r="R141" i="4" s="1"/>
  <c r="AO141" i="4" s="1"/>
  <c r="O157" i="4"/>
  <c r="R157" i="4" s="1"/>
  <c r="AO157" i="4" s="1"/>
  <c r="O173" i="4"/>
  <c r="R173" i="4" s="1"/>
  <c r="AO173" i="4" s="1"/>
  <c r="O189" i="4"/>
  <c r="R189" i="4" s="1"/>
  <c r="AO189" i="4" s="1"/>
  <c r="O205" i="4"/>
  <c r="R205" i="4" s="1"/>
  <c r="AO205" i="4" s="1"/>
  <c r="O221" i="4"/>
  <c r="R221" i="4" s="1"/>
  <c r="AO221" i="4" s="1"/>
  <c r="O237" i="4"/>
  <c r="R237" i="4" s="1"/>
  <c r="AO237" i="4" s="1"/>
  <c r="O253" i="4"/>
  <c r="R253" i="4" s="1"/>
  <c r="AO253" i="4" s="1"/>
  <c r="O269" i="4"/>
  <c r="R269" i="4" s="1"/>
  <c r="AO269" i="4" s="1"/>
  <c r="O285" i="4"/>
  <c r="R285" i="4" s="1"/>
  <c r="AO285" i="4" s="1"/>
  <c r="O301" i="4"/>
  <c r="R301" i="4" s="1"/>
  <c r="AO301" i="4" s="1"/>
  <c r="O317" i="4"/>
  <c r="R317" i="4" s="1"/>
  <c r="AO317" i="4" s="1"/>
  <c r="O333" i="4"/>
  <c r="R333" i="4" s="1"/>
  <c r="AO333" i="4" s="1"/>
  <c r="O349" i="4"/>
  <c r="R349" i="4" s="1"/>
  <c r="AO349" i="4" s="1"/>
  <c r="O365" i="4"/>
  <c r="R365" i="4" s="1"/>
  <c r="AO365" i="4" s="1"/>
  <c r="O381" i="4"/>
  <c r="R381" i="4" s="1"/>
  <c r="AO381" i="4" s="1"/>
  <c r="O17" i="4"/>
  <c r="R17" i="4" s="1"/>
  <c r="AO17" i="4" s="1"/>
  <c r="O37" i="4"/>
  <c r="R37" i="4" s="1"/>
  <c r="AO37" i="4" s="1"/>
  <c r="O53" i="4"/>
  <c r="R53" i="4" s="1"/>
  <c r="AO53" i="4" s="1"/>
  <c r="O69" i="4"/>
  <c r="R69" i="4" s="1"/>
  <c r="AO69" i="4" s="1"/>
  <c r="O85" i="4"/>
  <c r="R85" i="4" s="1"/>
  <c r="AO85" i="4" s="1"/>
  <c r="O401" i="4"/>
  <c r="R401" i="4" s="1"/>
  <c r="AO401" i="4" s="1"/>
  <c r="O420" i="4"/>
  <c r="R420" i="4" s="1"/>
  <c r="AO420" i="4" s="1"/>
  <c r="O436" i="4"/>
  <c r="R436" i="4" s="1"/>
  <c r="AO436" i="4" s="1"/>
  <c r="O452" i="4"/>
  <c r="R452" i="4" s="1"/>
  <c r="AO452" i="4" s="1"/>
  <c r="O468" i="4"/>
  <c r="R468" i="4" s="1"/>
  <c r="AO468" i="4" s="1"/>
  <c r="O484" i="4"/>
  <c r="R484" i="4" s="1"/>
  <c r="AO484" i="4" s="1"/>
  <c r="O500" i="4"/>
  <c r="R500" i="4" s="1"/>
  <c r="AO500" i="4" s="1"/>
  <c r="O516" i="4"/>
  <c r="R516" i="4" s="1"/>
  <c r="AO516" i="4" s="1"/>
  <c r="O532" i="4"/>
  <c r="R532" i="4" s="1"/>
  <c r="AO532" i="4" s="1"/>
  <c r="O548" i="4"/>
  <c r="R548" i="4" s="1"/>
  <c r="AO548" i="4" s="1"/>
  <c r="O560" i="4"/>
  <c r="R560" i="4" s="1"/>
  <c r="AO560" i="4" s="1"/>
  <c r="O576" i="4"/>
  <c r="R576" i="4" s="1"/>
  <c r="AO576" i="4" s="1"/>
  <c r="O592" i="4"/>
  <c r="R592" i="4" s="1"/>
  <c r="AO592" i="4" s="1"/>
  <c r="O404" i="4"/>
  <c r="R404" i="4" s="1"/>
  <c r="AO404" i="4" s="1"/>
  <c r="O417" i="4"/>
  <c r="R417" i="4" s="1"/>
  <c r="AO417" i="4" s="1"/>
  <c r="O433" i="4"/>
  <c r="R433" i="4" s="1"/>
  <c r="AO433" i="4" s="1"/>
  <c r="O449" i="4"/>
  <c r="R449" i="4" s="1"/>
  <c r="AO449" i="4" s="1"/>
  <c r="O465" i="4"/>
  <c r="R465" i="4" s="1"/>
  <c r="AO465" i="4" s="1"/>
  <c r="O481" i="4"/>
  <c r="R481" i="4" s="1"/>
  <c r="AO481" i="4" s="1"/>
  <c r="O497" i="4"/>
  <c r="R497" i="4" s="1"/>
  <c r="AO497" i="4" s="1"/>
  <c r="O513" i="4"/>
  <c r="R513" i="4" s="1"/>
  <c r="AO513" i="4" s="1"/>
  <c r="O529" i="4"/>
  <c r="R529" i="4" s="1"/>
  <c r="AO529" i="4" s="1"/>
  <c r="O545" i="4"/>
  <c r="R545" i="4" s="1"/>
  <c r="AO545" i="4" s="1"/>
  <c r="O561" i="4"/>
  <c r="R561" i="4" s="1"/>
  <c r="AO561" i="4" s="1"/>
  <c r="O577" i="4"/>
  <c r="R577" i="4" s="1"/>
  <c r="AO577" i="4" s="1"/>
  <c r="O593" i="4"/>
  <c r="R593" i="4" s="1"/>
  <c r="AO593" i="4" s="1"/>
  <c r="O416" i="4"/>
  <c r="R416" i="4" s="1"/>
  <c r="AO416" i="4" s="1"/>
  <c r="O432" i="4"/>
  <c r="R432" i="4" s="1"/>
  <c r="AO432" i="4" s="1"/>
  <c r="O448" i="4"/>
  <c r="R448" i="4" s="1"/>
  <c r="AO448" i="4" s="1"/>
  <c r="O464" i="4"/>
  <c r="R464" i="4" s="1"/>
  <c r="AO464" i="4" s="1"/>
  <c r="O480" i="4"/>
  <c r="R480" i="4" s="1"/>
  <c r="AO480" i="4" s="1"/>
  <c r="O496" i="4"/>
  <c r="R496" i="4" s="1"/>
  <c r="AO496" i="4" s="1"/>
  <c r="O512" i="4"/>
  <c r="R512" i="4" s="1"/>
  <c r="AO512" i="4" s="1"/>
  <c r="O528" i="4"/>
  <c r="R528" i="4" s="1"/>
  <c r="AO528" i="4" s="1"/>
  <c r="O544" i="4"/>
  <c r="R544" i="4" s="1"/>
  <c r="AO544" i="4" s="1"/>
  <c r="O736" i="4"/>
  <c r="R736" i="4" s="1"/>
  <c r="AO736" i="4" s="1"/>
  <c r="O752" i="4"/>
  <c r="R752" i="4" s="1"/>
  <c r="AO752" i="4" s="1"/>
  <c r="O768" i="4"/>
  <c r="R768" i="4" s="1"/>
  <c r="AO768" i="4" s="1"/>
  <c r="O784" i="4"/>
  <c r="R784" i="4" s="1"/>
  <c r="AO784" i="4" s="1"/>
  <c r="O800" i="4"/>
  <c r="R800" i="4" s="1"/>
  <c r="AO800" i="4" s="1"/>
  <c r="O816" i="4"/>
  <c r="R816" i="4" s="1"/>
  <c r="AO816" i="4" s="1"/>
  <c r="O832" i="4"/>
  <c r="R832" i="4" s="1"/>
  <c r="AO832" i="4" s="1"/>
  <c r="O848" i="4"/>
  <c r="R848" i="4" s="1"/>
  <c r="AO848" i="4" s="1"/>
  <c r="O864" i="4"/>
  <c r="R864" i="4" s="1"/>
  <c r="AO864" i="4" s="1"/>
  <c r="O880" i="4"/>
  <c r="R880" i="4" s="1"/>
  <c r="AO880" i="4" s="1"/>
  <c r="O896" i="4"/>
  <c r="R896" i="4" s="1"/>
  <c r="AO896" i="4" s="1"/>
  <c r="O912" i="4"/>
  <c r="R912" i="4" s="1"/>
  <c r="AO912" i="4" s="1"/>
  <c r="O928" i="4"/>
  <c r="R928" i="4" s="1"/>
  <c r="AO928" i="4" s="1"/>
  <c r="O956" i="4"/>
  <c r="R956" i="4" s="1"/>
  <c r="AO956" i="4" s="1"/>
  <c r="O983" i="4"/>
  <c r="R983" i="4" s="1"/>
  <c r="AO983" i="4" s="1"/>
  <c r="O991" i="4"/>
  <c r="R991" i="4" s="1"/>
  <c r="AO991" i="4" s="1"/>
  <c r="O999" i="4"/>
  <c r="R999" i="4" s="1"/>
  <c r="AO999" i="4" s="1"/>
  <c r="O1007" i="4"/>
  <c r="R1007" i="4" s="1"/>
  <c r="AO1007" i="4" s="1"/>
  <c r="O1015" i="4"/>
  <c r="R1015" i="4" s="1"/>
  <c r="AO1015" i="4" s="1"/>
  <c r="O1023" i="4"/>
  <c r="R1023" i="4" s="1"/>
  <c r="AO1023" i="4" s="1"/>
  <c r="O1031" i="4"/>
  <c r="R1031" i="4" s="1"/>
  <c r="AO1031" i="4" s="1"/>
  <c r="O1039" i="4"/>
  <c r="R1039" i="4" s="1"/>
  <c r="AO1039" i="4" s="1"/>
  <c r="O1047" i="4"/>
  <c r="R1047" i="4" s="1"/>
  <c r="AO1047" i="4" s="1"/>
  <c r="O1055" i="4"/>
  <c r="R1055" i="4" s="1"/>
  <c r="AO1055" i="4" s="1"/>
  <c r="O1063" i="4"/>
  <c r="R1063" i="4" s="1"/>
  <c r="AO1063" i="4" s="1"/>
  <c r="O1071" i="4"/>
  <c r="R1071" i="4" s="1"/>
  <c r="AO1071" i="4" s="1"/>
  <c r="O1079" i="4"/>
  <c r="R1079" i="4" s="1"/>
  <c r="AO1079" i="4" s="1"/>
  <c r="O1087" i="4"/>
  <c r="R1087" i="4" s="1"/>
  <c r="AO1087" i="4" s="1"/>
  <c r="O1095" i="4"/>
  <c r="R1095" i="4" s="1"/>
  <c r="AO1095" i="4" s="1"/>
  <c r="O1103" i="4"/>
  <c r="R1103" i="4" s="1"/>
  <c r="O1111" i="4"/>
  <c r="R1111" i="4" s="1"/>
  <c r="O1119" i="4"/>
  <c r="R1119" i="4" s="1"/>
  <c r="O1127" i="4"/>
  <c r="R1127" i="4" s="1"/>
  <c r="O1135" i="4"/>
  <c r="R1135" i="4" s="1"/>
  <c r="O1143" i="4"/>
  <c r="R1143" i="4" s="1"/>
  <c r="O1151" i="4"/>
  <c r="R1151" i="4" s="1"/>
  <c r="O1159" i="4"/>
  <c r="R1159" i="4" s="1"/>
  <c r="O1167" i="4"/>
  <c r="R1167" i="4" s="1"/>
  <c r="O1175" i="4"/>
  <c r="R1175" i="4" s="1"/>
  <c r="O1183" i="4"/>
  <c r="R1183" i="4" s="1"/>
  <c r="O1191" i="4"/>
  <c r="R1191" i="4" s="1"/>
  <c r="O1199" i="4"/>
  <c r="R1199" i="4" s="1"/>
  <c r="O1207" i="4"/>
  <c r="R1207" i="4" s="1"/>
  <c r="O1215" i="4"/>
  <c r="R1215" i="4" s="1"/>
  <c r="O1223" i="4"/>
  <c r="R1223" i="4" s="1"/>
  <c r="O1231" i="4"/>
  <c r="R1231" i="4" s="1"/>
  <c r="O1239" i="4"/>
  <c r="R1239" i="4" s="1"/>
  <c r="O1247" i="4"/>
  <c r="R1247" i="4" s="1"/>
  <c r="O1255" i="4"/>
  <c r="R1255" i="4" s="1"/>
  <c r="O1263" i="4"/>
  <c r="R1263" i="4" s="1"/>
  <c r="O1271" i="4"/>
  <c r="R1271" i="4" s="1"/>
  <c r="O1279" i="4"/>
  <c r="R1279" i="4" s="1"/>
  <c r="O1287" i="4"/>
  <c r="R1287" i="4" s="1"/>
  <c r="O1295" i="4"/>
  <c r="R1295" i="4" s="1"/>
  <c r="O1303" i="4"/>
  <c r="R1303" i="4" s="1"/>
  <c r="O1311" i="4"/>
  <c r="R1311" i="4" s="1"/>
  <c r="O1319" i="4"/>
  <c r="R1319" i="4" s="1"/>
  <c r="O1327" i="4"/>
  <c r="R1327" i="4" s="1"/>
  <c r="O1335" i="4"/>
  <c r="R1335" i="4" s="1"/>
  <c r="O1343" i="4"/>
  <c r="R1343" i="4" s="1"/>
  <c r="O1351" i="4"/>
  <c r="R1351" i="4" s="1"/>
  <c r="O1359" i="4"/>
  <c r="R1359" i="4" s="1"/>
  <c r="O1367" i="4"/>
  <c r="R1367" i="4" s="1"/>
  <c r="O1375" i="4"/>
  <c r="R1375" i="4" s="1"/>
  <c r="O1383" i="4"/>
  <c r="R1383" i="4" s="1"/>
  <c r="O1391" i="4"/>
  <c r="R1391" i="4" s="1"/>
  <c r="O1399" i="4"/>
  <c r="R1399" i="4" s="1"/>
  <c r="O1407" i="4"/>
  <c r="R1407" i="4" s="1"/>
  <c r="O1415" i="4"/>
  <c r="R1415" i="4" s="1"/>
  <c r="O1423" i="4"/>
  <c r="R1423" i="4" s="1"/>
  <c r="O1431" i="4"/>
  <c r="R1431" i="4" s="1"/>
  <c r="O1439" i="4"/>
  <c r="R1439" i="4" s="1"/>
  <c r="O967" i="4"/>
  <c r="R967" i="4" s="1"/>
  <c r="AO967" i="4" s="1"/>
  <c r="O990" i="4"/>
  <c r="R990" i="4" s="1"/>
  <c r="AO990" i="4" s="1"/>
  <c r="O998" i="4"/>
  <c r="R998" i="4" s="1"/>
  <c r="AO998" i="4" s="1"/>
  <c r="O1006" i="4"/>
  <c r="R1006" i="4" s="1"/>
  <c r="AO1006" i="4" s="1"/>
  <c r="O1014" i="4"/>
  <c r="R1014" i="4" s="1"/>
  <c r="AO1014" i="4" s="1"/>
  <c r="O1022" i="4"/>
  <c r="R1022" i="4" s="1"/>
  <c r="AO1022" i="4" s="1"/>
  <c r="O1030" i="4"/>
  <c r="R1030" i="4" s="1"/>
  <c r="AO1030" i="4" s="1"/>
  <c r="O1038" i="4"/>
  <c r="R1038" i="4" s="1"/>
  <c r="AO1038" i="4" s="1"/>
  <c r="O1046" i="4"/>
  <c r="R1046" i="4" s="1"/>
  <c r="AO1046" i="4" s="1"/>
  <c r="O1054" i="4"/>
  <c r="R1054" i="4" s="1"/>
  <c r="AO1054" i="4" s="1"/>
  <c r="O1062" i="4"/>
  <c r="R1062" i="4" s="1"/>
  <c r="AO1062" i="4" s="1"/>
  <c r="O1070" i="4"/>
  <c r="R1070" i="4" s="1"/>
  <c r="AO1070" i="4" s="1"/>
  <c r="O1078" i="4"/>
  <c r="R1078" i="4" s="1"/>
  <c r="AO1078" i="4" s="1"/>
  <c r="O1086" i="4"/>
  <c r="R1086" i="4" s="1"/>
  <c r="AO1086" i="4" s="1"/>
  <c r="O1102" i="4"/>
  <c r="R1102" i="4" s="1"/>
  <c r="O1118" i="4"/>
  <c r="R1118" i="4" s="1"/>
  <c r="O1134" i="4"/>
  <c r="R1134" i="4" s="1"/>
  <c r="O1150" i="4"/>
  <c r="R1150" i="4" s="1"/>
  <c r="O1166" i="4"/>
  <c r="R1166" i="4" s="1"/>
  <c r="O1182" i="4"/>
  <c r="R1182" i="4" s="1"/>
  <c r="O1198" i="4"/>
  <c r="R1198" i="4" s="1"/>
  <c r="O1214" i="4"/>
  <c r="R1214" i="4" s="1"/>
  <c r="O1230" i="4"/>
  <c r="R1230" i="4" s="1"/>
  <c r="O1246" i="4"/>
  <c r="R1246" i="4" s="1"/>
  <c r="O1262" i="4"/>
  <c r="R1262" i="4" s="1"/>
  <c r="O1278" i="4"/>
  <c r="R1278" i="4" s="1"/>
  <c r="O1294" i="4"/>
  <c r="R1294" i="4" s="1"/>
  <c r="O1304" i="4"/>
  <c r="R1304" i="4" s="1"/>
  <c r="O1312" i="4"/>
  <c r="R1312" i="4" s="1"/>
  <c r="O1320" i="4"/>
  <c r="R1320" i="4" s="1"/>
  <c r="O1328" i="4"/>
  <c r="R1328" i="4" s="1"/>
  <c r="O1336" i="4"/>
  <c r="R1336" i="4" s="1"/>
  <c r="O1344" i="4"/>
  <c r="R1344" i="4" s="1"/>
  <c r="O1352" i="4"/>
  <c r="R1352" i="4" s="1"/>
  <c r="O1360" i="4"/>
  <c r="R1360" i="4" s="1"/>
  <c r="O1368" i="4"/>
  <c r="R1368" i="4" s="1"/>
  <c r="O1376" i="4"/>
  <c r="R1376" i="4" s="1"/>
  <c r="O1384" i="4"/>
  <c r="R1384" i="4" s="1"/>
  <c r="O1392" i="4"/>
  <c r="R1392" i="4" s="1"/>
  <c r="O1400" i="4"/>
  <c r="R1400" i="4" s="1"/>
  <c r="O1408" i="4"/>
  <c r="R1408" i="4" s="1"/>
  <c r="O1416" i="4"/>
  <c r="R1416" i="4" s="1"/>
  <c r="O1424" i="4"/>
  <c r="R1424" i="4" s="1"/>
  <c r="O1432" i="4"/>
  <c r="R1432" i="4" s="1"/>
  <c r="O1440" i="4"/>
  <c r="R1440" i="4" s="1"/>
  <c r="O939" i="4"/>
  <c r="R939" i="4" s="1"/>
  <c r="AO939" i="4" s="1"/>
  <c r="O952" i="4"/>
  <c r="R952" i="4" s="1"/>
  <c r="AO952" i="4" s="1"/>
  <c r="O968" i="4"/>
  <c r="R968" i="4" s="1"/>
  <c r="AO968" i="4" s="1"/>
  <c r="O1466" i="4"/>
  <c r="R1466" i="4" s="1"/>
  <c r="O1474" i="4"/>
  <c r="R1474" i="4" s="1"/>
  <c r="O1482" i="4"/>
  <c r="R1482" i="4" s="1"/>
  <c r="O1490" i="4"/>
  <c r="R1490" i="4" s="1"/>
  <c r="O1498" i="4"/>
  <c r="R1498" i="4" s="1"/>
  <c r="O1506" i="4"/>
  <c r="R1506" i="4" s="1"/>
  <c r="O1514" i="4"/>
  <c r="R1514" i="4" s="1"/>
  <c r="O1522" i="4"/>
  <c r="R1522" i="4" s="1"/>
  <c r="O1530" i="4"/>
  <c r="R1530" i="4" s="1"/>
  <c r="O1457" i="4"/>
  <c r="R1457" i="4" s="1"/>
  <c r="O1469" i="4"/>
  <c r="R1469" i="4" s="1"/>
  <c r="O1485" i="4"/>
  <c r="R1485" i="4" s="1"/>
  <c r="O1501" i="4"/>
  <c r="R1501" i="4" s="1"/>
  <c r="O1517" i="4"/>
  <c r="R1517" i="4" s="1"/>
  <c r="O1448" i="4"/>
  <c r="R1448" i="4" s="1"/>
  <c r="O1543" i="4"/>
  <c r="R1543" i="4" s="1"/>
  <c r="O1553" i="4"/>
  <c r="R1553" i="4" s="1"/>
  <c r="O1564" i="4"/>
  <c r="R1564" i="4" s="1"/>
  <c r="O1575" i="4"/>
  <c r="R1575" i="4" s="1"/>
  <c r="O1585" i="4"/>
  <c r="R1585" i="4" s="1"/>
  <c r="O1596" i="4"/>
  <c r="R1596" i="4" s="1"/>
  <c r="O1607" i="4"/>
  <c r="R1607" i="4" s="1"/>
  <c r="O1617" i="4"/>
  <c r="R1617" i="4" s="1"/>
  <c r="O1628" i="4"/>
  <c r="R1628" i="4" s="1"/>
  <c r="O1639" i="4"/>
  <c r="R1639" i="4" s="1"/>
  <c r="O1649" i="4"/>
  <c r="R1649" i="4" s="1"/>
  <c r="O1660" i="4"/>
  <c r="R1660" i="4" s="1"/>
  <c r="O1671" i="4"/>
  <c r="R1671" i="4" s="1"/>
  <c r="O1681" i="4"/>
  <c r="R1681" i="4" s="1"/>
  <c r="O1692" i="4"/>
  <c r="R1692" i="4" s="1"/>
  <c r="O1703" i="4"/>
  <c r="R1703" i="4" s="1"/>
  <c r="O1713" i="4"/>
  <c r="R1713" i="4" s="1"/>
  <c r="O1724" i="4"/>
  <c r="R1724" i="4" s="1"/>
  <c r="O1735" i="4"/>
  <c r="R1735" i="4" s="1"/>
  <c r="O1745" i="4"/>
  <c r="R1745" i="4" s="1"/>
  <c r="O1756" i="4"/>
  <c r="R1756" i="4" s="1"/>
  <c r="O1767" i="4"/>
  <c r="R1767" i="4" s="1"/>
  <c r="O1777" i="4"/>
  <c r="R1777" i="4" s="1"/>
  <c r="O1788" i="4"/>
  <c r="R1788" i="4" s="1"/>
  <c r="O1799" i="4"/>
  <c r="R1799" i="4" s="1"/>
  <c r="O1809" i="4"/>
  <c r="R1809" i="4" s="1"/>
  <c r="O1820" i="4"/>
  <c r="R1820" i="4" s="1"/>
  <c r="O1836" i="4"/>
  <c r="R1836" i="4" s="1"/>
  <c r="O1852" i="4"/>
  <c r="R1852" i="4" s="1"/>
  <c r="O1868" i="4"/>
  <c r="R1868" i="4" s="1"/>
  <c r="O1884" i="4"/>
  <c r="R1884" i="4" s="1"/>
  <c r="O1900" i="4"/>
  <c r="R1900" i="4" s="1"/>
  <c r="O1916" i="4"/>
  <c r="R1916" i="4" s="1"/>
  <c r="O1932" i="4"/>
  <c r="R1932" i="4" s="1"/>
  <c r="O1948" i="4"/>
  <c r="R1948" i="4" s="1"/>
  <c r="O1964" i="4"/>
  <c r="R1964" i="4" s="1"/>
  <c r="O1535" i="4"/>
  <c r="R1535" i="4" s="1"/>
  <c r="O1545" i="4"/>
  <c r="R1545" i="4" s="1"/>
  <c r="O1556" i="4"/>
  <c r="R1556" i="4" s="1"/>
  <c r="O1567" i="4"/>
  <c r="R1567" i="4" s="1"/>
  <c r="O1577" i="4"/>
  <c r="R1577" i="4" s="1"/>
  <c r="O1588" i="4"/>
  <c r="R1588" i="4" s="1"/>
  <c r="O1599" i="4"/>
  <c r="R1599" i="4" s="1"/>
  <c r="O1609" i="4"/>
  <c r="R1609" i="4" s="1"/>
  <c r="O1620" i="4"/>
  <c r="R1620" i="4" s="1"/>
  <c r="O1631" i="4"/>
  <c r="R1631" i="4" s="1"/>
  <c r="O1641" i="4"/>
  <c r="R1641" i="4" s="1"/>
  <c r="O1652" i="4"/>
  <c r="R1652" i="4" s="1"/>
  <c r="O1663" i="4"/>
  <c r="R1663" i="4" s="1"/>
  <c r="O1673" i="4"/>
  <c r="R1673" i="4" s="1"/>
  <c r="O1684" i="4"/>
  <c r="R1684" i="4" s="1"/>
  <c r="O1695" i="4"/>
  <c r="R1695" i="4" s="1"/>
  <c r="O1705" i="4"/>
  <c r="R1705" i="4" s="1"/>
  <c r="O1716" i="4"/>
  <c r="R1716" i="4" s="1"/>
  <c r="O1727" i="4"/>
  <c r="R1727" i="4" s="1"/>
  <c r="O1737" i="4"/>
  <c r="R1737" i="4" s="1"/>
  <c r="O1748" i="4"/>
  <c r="R1748" i="4" s="1"/>
  <c r="O1759" i="4"/>
  <c r="R1759" i="4" s="1"/>
  <c r="O1769" i="4"/>
  <c r="R1769" i="4" s="1"/>
  <c r="O1780" i="4"/>
  <c r="R1780" i="4" s="1"/>
  <c r="O1791" i="4"/>
  <c r="R1791" i="4" s="1"/>
  <c r="O1801" i="4"/>
  <c r="R1801" i="4" s="1"/>
  <c r="O1812" i="4"/>
  <c r="R1812" i="4" s="1"/>
  <c r="O1823" i="4"/>
  <c r="R1823" i="4" s="1"/>
  <c r="O1839" i="4"/>
  <c r="R1839" i="4" s="1"/>
  <c r="O1855" i="4"/>
  <c r="R1855" i="4" s="1"/>
  <c r="O1871" i="4"/>
  <c r="R1871" i="4" s="1"/>
  <c r="O1883" i="4"/>
  <c r="R1883" i="4" s="1"/>
  <c r="O1899" i="4"/>
  <c r="R1899" i="4" s="1"/>
  <c r="O1915" i="4"/>
  <c r="R1915" i="4" s="1"/>
  <c r="O1931" i="4"/>
  <c r="R1931" i="4" s="1"/>
  <c r="O1947" i="4"/>
  <c r="R1947" i="4" s="1"/>
  <c r="O1963" i="4"/>
  <c r="R1963" i="4" s="1"/>
  <c r="O1827" i="4"/>
  <c r="R1827" i="4" s="1"/>
  <c r="O1843" i="4"/>
  <c r="R1843" i="4" s="1"/>
  <c r="O1859" i="4"/>
  <c r="R1859" i="4" s="1"/>
  <c r="O1875" i="4"/>
  <c r="R1875" i="4" s="1"/>
  <c r="O1979" i="4"/>
  <c r="R1979" i="4" s="1"/>
  <c r="O1995" i="4"/>
  <c r="R1995" i="4" s="1"/>
  <c r="O2011" i="4"/>
  <c r="R2011" i="4" s="1"/>
  <c r="O2027" i="4"/>
  <c r="R2027" i="4" s="1"/>
  <c r="O2043" i="4"/>
  <c r="R2043" i="4" s="1"/>
  <c r="O2059" i="4"/>
  <c r="R2059" i="4" s="1"/>
  <c r="O2075" i="4"/>
  <c r="R2075" i="4" s="1"/>
  <c r="O2091" i="4"/>
  <c r="R2091" i="4" s="1"/>
  <c r="O2107" i="4"/>
  <c r="R2107" i="4" s="1"/>
  <c r="O2123" i="4"/>
  <c r="R2123" i="4" s="1"/>
  <c r="O2139" i="4"/>
  <c r="R2139" i="4" s="1"/>
  <c r="O2184" i="4"/>
  <c r="R2184" i="4" s="1"/>
  <c r="O2238" i="4"/>
  <c r="R2238" i="4" s="1"/>
  <c r="O1983" i="4"/>
  <c r="R1983" i="4" s="1"/>
  <c r="O1999" i="4"/>
  <c r="R1999" i="4" s="1"/>
  <c r="O2015" i="4"/>
  <c r="R2015" i="4" s="1"/>
  <c r="O2031" i="4"/>
  <c r="R2031" i="4" s="1"/>
  <c r="O2047" i="4"/>
  <c r="R2047" i="4" s="1"/>
  <c r="O2063" i="4"/>
  <c r="R2063" i="4" s="1"/>
  <c r="O2079" i="4"/>
  <c r="R2079" i="4" s="1"/>
  <c r="O2095" i="4"/>
  <c r="R2095" i="4" s="1"/>
  <c r="O2111" i="4"/>
  <c r="R2111" i="4" s="1"/>
  <c r="O2127" i="4"/>
  <c r="R2127" i="4" s="1"/>
  <c r="O2200" i="4"/>
  <c r="R2200" i="4" s="1"/>
  <c r="O2254" i="4"/>
  <c r="R2254" i="4" s="1"/>
  <c r="O2573" i="4"/>
  <c r="R2573" i="4" s="1"/>
  <c r="O2206" i="4"/>
  <c r="R2206" i="4" s="1"/>
  <c r="O2280" i="4"/>
  <c r="R2280" i="4" s="1"/>
  <c r="O2232" i="4"/>
  <c r="R2232" i="4" s="1"/>
  <c r="O2361" i="4"/>
  <c r="R2361" i="4" s="1"/>
  <c r="O2494" i="4"/>
  <c r="R2494" i="4" s="1"/>
  <c r="O2154" i="4"/>
  <c r="R2154" i="4" s="1"/>
  <c r="O2170" i="4"/>
  <c r="R2170" i="4" s="1"/>
  <c r="O2180" i="4"/>
  <c r="R2180" i="4" s="1"/>
  <c r="O2191" i="4"/>
  <c r="R2191" i="4" s="1"/>
  <c r="O2202" i="4"/>
  <c r="R2202" i="4" s="1"/>
  <c r="O2212" i="4"/>
  <c r="R2212" i="4" s="1"/>
  <c r="O2223" i="4"/>
  <c r="R2223" i="4" s="1"/>
  <c r="O2234" i="4"/>
  <c r="R2234" i="4" s="1"/>
  <c r="O2244" i="4"/>
  <c r="R2244" i="4" s="1"/>
  <c r="O2255" i="4"/>
  <c r="R2255" i="4" s="1"/>
  <c r="O2266" i="4"/>
  <c r="R2266" i="4" s="1"/>
  <c r="O2276" i="4"/>
  <c r="R2276" i="4" s="1"/>
  <c r="O2291" i="4"/>
  <c r="R2291" i="4" s="1"/>
  <c r="O2345" i="4"/>
  <c r="R2345" i="4" s="1"/>
  <c r="O2419" i="4"/>
  <c r="R2419" i="4" s="1"/>
  <c r="O2473" i="4"/>
  <c r="R2473" i="4" s="1"/>
  <c r="O2543" i="4"/>
  <c r="R2543" i="4" s="1"/>
  <c r="O2151" i="4"/>
  <c r="R2151" i="4" s="1"/>
  <c r="O2167" i="4"/>
  <c r="R2167" i="4" s="1"/>
  <c r="O2183" i="4"/>
  <c r="R2183" i="4" s="1"/>
  <c r="O2194" i="4"/>
  <c r="R2194" i="4" s="1"/>
  <c r="O2204" i="4"/>
  <c r="R2204" i="4" s="1"/>
  <c r="O2215" i="4"/>
  <c r="R2215" i="4" s="1"/>
  <c r="O2226" i="4"/>
  <c r="R2226" i="4" s="1"/>
  <c r="O2236" i="4"/>
  <c r="R2236" i="4" s="1"/>
  <c r="O2247" i="4"/>
  <c r="R2247" i="4" s="1"/>
  <c r="O2258" i="4"/>
  <c r="R2258" i="4" s="1"/>
  <c r="O2268" i="4"/>
  <c r="R2268" i="4" s="1"/>
  <c r="O2279" i="4"/>
  <c r="R2279" i="4" s="1"/>
  <c r="O2318" i="4"/>
  <c r="R2318" i="4" s="1"/>
  <c r="O2446" i="4"/>
  <c r="R2446" i="4" s="1"/>
  <c r="O2150" i="4"/>
  <c r="R2150" i="4" s="1"/>
  <c r="O2166" i="4"/>
  <c r="R2166" i="4" s="1"/>
  <c r="O2176" i="4"/>
  <c r="R2176" i="4" s="1"/>
  <c r="O2187" i="4"/>
  <c r="R2187" i="4" s="1"/>
  <c r="O2198" i="4"/>
  <c r="R2198" i="4" s="1"/>
  <c r="O2208" i="4"/>
  <c r="R2208" i="4" s="1"/>
  <c r="O2219" i="4"/>
  <c r="R2219" i="4" s="1"/>
  <c r="O2230" i="4"/>
  <c r="R2230" i="4" s="1"/>
  <c r="O2240" i="4"/>
  <c r="R2240" i="4" s="1"/>
  <c r="O2251" i="4"/>
  <c r="R2251" i="4" s="1"/>
  <c r="O2262" i="4"/>
  <c r="R2262" i="4" s="1"/>
  <c r="O2272" i="4"/>
  <c r="R2272" i="4" s="1"/>
  <c r="O2284" i="4"/>
  <c r="R2284" i="4" s="1"/>
  <c r="O2334" i="4"/>
  <c r="R2334" i="4" s="1"/>
  <c r="O2462" i="4"/>
  <c r="R2462" i="4" s="1"/>
  <c r="O2293" i="4"/>
  <c r="R2293" i="4" s="1"/>
  <c r="O2303" i="4"/>
  <c r="R2303" i="4" s="1"/>
  <c r="O2314" i="4"/>
  <c r="R2314" i="4" s="1"/>
  <c r="O2325" i="4"/>
  <c r="R2325" i="4" s="1"/>
  <c r="O2335" i="4"/>
  <c r="R2335" i="4" s="1"/>
  <c r="O2346" i="4"/>
  <c r="R2346" i="4" s="1"/>
  <c r="O2357" i="4"/>
  <c r="R2357" i="4" s="1"/>
  <c r="O2367" i="4"/>
  <c r="R2367" i="4" s="1"/>
  <c r="O2378" i="4"/>
  <c r="R2378" i="4" s="1"/>
  <c r="O2389" i="4"/>
  <c r="R2389" i="4" s="1"/>
  <c r="O2399" i="4"/>
  <c r="R2399" i="4" s="1"/>
  <c r="O2410" i="4"/>
  <c r="R2410" i="4" s="1"/>
  <c r="O2421" i="4"/>
  <c r="R2421" i="4" s="1"/>
  <c r="O2431" i="4"/>
  <c r="R2431" i="4" s="1"/>
  <c r="O2442" i="4"/>
  <c r="R2442" i="4" s="1"/>
  <c r="O2453" i="4"/>
  <c r="R2453" i="4" s="1"/>
  <c r="O2463" i="4"/>
  <c r="R2463" i="4" s="1"/>
  <c r="O2474" i="4"/>
  <c r="R2474" i="4" s="1"/>
  <c r="O2485" i="4"/>
  <c r="R2485" i="4" s="1"/>
  <c r="O2495" i="4"/>
  <c r="R2495" i="4" s="1"/>
  <c r="O2532" i="4"/>
  <c r="R2532" i="4" s="1"/>
  <c r="O2576" i="4"/>
  <c r="R2576" i="4" s="1"/>
  <c r="O2507" i="4"/>
  <c r="R2507" i="4" s="1"/>
  <c r="O2518" i="4"/>
  <c r="R2518" i="4" s="1"/>
  <c r="O2528" i="4"/>
  <c r="R2528" i="4" s="1"/>
  <c r="O2539" i="4"/>
  <c r="R2539" i="4" s="1"/>
  <c r="O2555" i="4"/>
  <c r="R2555" i="4" s="1"/>
  <c r="O2566" i="4"/>
  <c r="R2566" i="4" s="1"/>
  <c r="O2582" i="4"/>
  <c r="R2582" i="4" s="1"/>
  <c r="O2619" i="4"/>
  <c r="R2619" i="4" s="1"/>
  <c r="O2701" i="4"/>
  <c r="R2701" i="4" s="1"/>
  <c r="O2603" i="4"/>
  <c r="R2603" i="4" s="1"/>
  <c r="O2583" i="4"/>
  <c r="R2583" i="4" s="1"/>
  <c r="O2585" i="4"/>
  <c r="R2585" i="4" s="1"/>
  <c r="O2595" i="4"/>
  <c r="R2595" i="4" s="1"/>
  <c r="O2606" i="4"/>
  <c r="R2606" i="4" s="1"/>
  <c r="O2617" i="4"/>
  <c r="R2617" i="4" s="1"/>
  <c r="O2627" i="4"/>
  <c r="R2627" i="4" s="1"/>
  <c r="O2638" i="4"/>
  <c r="R2638" i="4" s="1"/>
  <c r="O2728" i="4"/>
  <c r="R2728" i="4" s="1"/>
  <c r="O2859" i="4"/>
  <c r="R2859" i="4" s="1"/>
  <c r="O2653" i="4"/>
  <c r="R2653" i="4" s="1"/>
  <c r="O2657" i="4"/>
  <c r="R2657" i="4" s="1"/>
  <c r="O2673" i="4"/>
  <c r="R2673" i="4" s="1"/>
  <c r="O2692" i="4"/>
  <c r="R2692" i="4" s="1"/>
  <c r="O2708" i="4"/>
  <c r="R2708" i="4" s="1"/>
  <c r="O2724" i="4"/>
  <c r="R2724" i="4" s="1"/>
  <c r="O2733" i="4"/>
  <c r="R2733" i="4" s="1"/>
  <c r="O2787" i="4"/>
  <c r="R2787" i="4" s="1"/>
  <c r="O2644" i="4"/>
  <c r="R2644" i="4" s="1"/>
  <c r="O2668" i="4"/>
  <c r="R2668" i="4" s="1"/>
  <c r="O2684" i="4"/>
  <c r="R2684" i="4" s="1"/>
  <c r="O2700" i="4"/>
  <c r="R2700" i="4" s="1"/>
  <c r="O2716" i="4"/>
  <c r="R2716" i="4" s="1"/>
  <c r="O2751" i="4"/>
  <c r="R2751" i="4" s="1"/>
  <c r="O2878" i="4"/>
  <c r="R2878" i="4" s="1"/>
  <c r="O2756" i="4"/>
  <c r="R2756" i="4" s="1"/>
  <c r="O2736" i="4"/>
  <c r="R2736" i="4" s="1"/>
  <c r="O2804" i="4"/>
  <c r="R2804" i="4" s="1"/>
  <c r="O2780" i="4"/>
  <c r="R2780" i="4" s="1"/>
  <c r="O2820" i="4"/>
  <c r="R2820" i="4" s="1"/>
  <c r="O2768" i="4"/>
  <c r="R2768" i="4" s="1"/>
  <c r="O2811" i="4"/>
  <c r="R2811" i="4" s="1"/>
  <c r="O2883" i="4"/>
  <c r="R2883" i="4" s="1"/>
  <c r="O2978" i="4"/>
  <c r="R2978" i="4" s="1"/>
  <c r="O2808" i="4"/>
  <c r="R2808" i="4" s="1"/>
  <c r="O2824" i="4"/>
  <c r="R2824" i="4" s="1"/>
  <c r="O2840" i="4"/>
  <c r="R2840" i="4" s="1"/>
  <c r="O2856" i="4"/>
  <c r="R2856" i="4" s="1"/>
  <c r="O2875" i="4"/>
  <c r="R2875" i="4" s="1"/>
  <c r="O2902" i="4"/>
  <c r="R2902" i="4" s="1"/>
  <c r="O2895" i="4"/>
  <c r="R2895" i="4" s="1"/>
  <c r="O2906" i="4"/>
  <c r="R2906" i="4" s="1"/>
  <c r="O2922" i="4"/>
  <c r="R2922" i="4" s="1"/>
  <c r="O2939" i="4"/>
  <c r="R2939" i="4" s="1"/>
  <c r="O2994" i="4"/>
  <c r="R2994" i="4" s="1"/>
  <c r="O2953" i="4"/>
  <c r="R2953" i="4" s="1"/>
  <c r="O2969" i="4"/>
  <c r="R2969" i="4" s="1"/>
  <c r="O2985" i="4"/>
  <c r="R2985" i="4" s="1"/>
  <c r="O2996" i="4"/>
  <c r="R2996" i="4" s="1"/>
  <c r="O2945" i="4"/>
  <c r="R2945" i="4" s="1"/>
  <c r="O2961" i="4"/>
  <c r="R2961" i="4" s="1"/>
  <c r="O2977" i="4"/>
  <c r="R2977" i="4" s="1"/>
  <c r="O2993" i="4"/>
  <c r="R2993" i="4" s="1"/>
  <c r="O8" i="4"/>
  <c r="R8" i="4" s="1"/>
  <c r="AO8" i="4" s="1"/>
  <c r="O16" i="4"/>
  <c r="R16" i="4" s="1"/>
  <c r="AO16" i="4" s="1"/>
  <c r="O24" i="4"/>
  <c r="R24" i="4" s="1"/>
  <c r="AO24" i="4" s="1"/>
  <c r="O32" i="4"/>
  <c r="R32" i="4" s="1"/>
  <c r="AO32" i="4" s="1"/>
  <c r="O40" i="4"/>
  <c r="R40" i="4" s="1"/>
  <c r="AO40" i="4" s="1"/>
  <c r="O48" i="4"/>
  <c r="R48" i="4" s="1"/>
  <c r="AO48" i="4" s="1"/>
  <c r="O56" i="4"/>
  <c r="R56" i="4" s="1"/>
  <c r="AO56" i="4" s="1"/>
  <c r="O64" i="4"/>
  <c r="R64" i="4" s="1"/>
  <c r="AO64" i="4" s="1"/>
  <c r="O72" i="4"/>
  <c r="R72" i="4" s="1"/>
  <c r="AO72" i="4" s="1"/>
  <c r="O80" i="4"/>
  <c r="R80" i="4" s="1"/>
  <c r="AO80" i="4" s="1"/>
  <c r="O88" i="4"/>
  <c r="R88" i="4" s="1"/>
  <c r="AO88" i="4" s="1"/>
  <c r="O96" i="4"/>
  <c r="R96" i="4" s="1"/>
  <c r="AO96" i="4" s="1"/>
  <c r="O104" i="4"/>
  <c r="R104" i="4" s="1"/>
  <c r="AO104" i="4" s="1"/>
  <c r="O112" i="4"/>
  <c r="R112" i="4" s="1"/>
  <c r="AO112" i="4" s="1"/>
  <c r="O120" i="4"/>
  <c r="R120" i="4" s="1"/>
  <c r="AO120" i="4" s="1"/>
  <c r="O134" i="4"/>
  <c r="R134" i="4" s="1"/>
  <c r="AO134" i="4" s="1"/>
  <c r="O150" i="4"/>
  <c r="R150" i="4" s="1"/>
  <c r="AO150" i="4" s="1"/>
  <c r="O166" i="4"/>
  <c r="R166" i="4" s="1"/>
  <c r="AO166" i="4" s="1"/>
  <c r="O182" i="4"/>
  <c r="R182" i="4" s="1"/>
  <c r="AO182" i="4" s="1"/>
  <c r="O198" i="4"/>
  <c r="R198" i="4" s="1"/>
  <c r="AO198" i="4" s="1"/>
  <c r="O214" i="4"/>
  <c r="R214" i="4" s="1"/>
  <c r="AO214" i="4" s="1"/>
  <c r="O230" i="4"/>
  <c r="R230" i="4" s="1"/>
  <c r="AO230" i="4" s="1"/>
  <c r="O246" i="4"/>
  <c r="R246" i="4" s="1"/>
  <c r="AO246" i="4" s="1"/>
  <c r="O254" i="4"/>
  <c r="R254" i="4" s="1"/>
  <c r="AO254" i="4" s="1"/>
  <c r="O262" i="4"/>
  <c r="R262" i="4" s="1"/>
  <c r="AO262" i="4" s="1"/>
  <c r="O270" i="4"/>
  <c r="R270" i="4" s="1"/>
  <c r="AO270" i="4" s="1"/>
  <c r="O278" i="4"/>
  <c r="R278" i="4" s="1"/>
  <c r="AO278" i="4" s="1"/>
  <c r="O286" i="4"/>
  <c r="R286" i="4" s="1"/>
  <c r="AO286" i="4" s="1"/>
  <c r="O294" i="4"/>
  <c r="R294" i="4" s="1"/>
  <c r="AO294" i="4" s="1"/>
  <c r="O302" i="4"/>
  <c r="R302" i="4" s="1"/>
  <c r="AO302" i="4" s="1"/>
  <c r="O310" i="4"/>
  <c r="R310" i="4" s="1"/>
  <c r="AO310" i="4" s="1"/>
  <c r="O318" i="4"/>
  <c r="R318" i="4" s="1"/>
  <c r="AO318" i="4" s="1"/>
  <c r="O326" i="4"/>
  <c r="R326" i="4" s="1"/>
  <c r="AO326" i="4" s="1"/>
  <c r="O340" i="4"/>
  <c r="R340" i="4" s="1"/>
  <c r="AO340" i="4" s="1"/>
  <c r="O356" i="4"/>
  <c r="R356" i="4" s="1"/>
  <c r="AO356" i="4" s="1"/>
  <c r="O372" i="4"/>
  <c r="R372" i="4" s="1"/>
  <c r="AO372" i="4" s="1"/>
  <c r="O388" i="4"/>
  <c r="R388" i="4" s="1"/>
  <c r="AO388" i="4" s="1"/>
  <c r="O93" i="4"/>
  <c r="R93" i="4" s="1"/>
  <c r="AO93" i="4" s="1"/>
  <c r="O113" i="4"/>
  <c r="R113" i="4" s="1"/>
  <c r="AO113" i="4" s="1"/>
  <c r="O129" i="4"/>
  <c r="R129" i="4" s="1"/>
  <c r="AO129" i="4" s="1"/>
  <c r="O145" i="4"/>
  <c r="R145" i="4" s="1"/>
  <c r="AO145" i="4" s="1"/>
  <c r="O161" i="4"/>
  <c r="R161" i="4" s="1"/>
  <c r="AO161" i="4" s="1"/>
  <c r="O177" i="4"/>
  <c r="R177" i="4" s="1"/>
  <c r="AO177" i="4" s="1"/>
  <c r="O193" i="4"/>
  <c r="R193" i="4" s="1"/>
  <c r="AO193" i="4" s="1"/>
  <c r="O209" i="4"/>
  <c r="R209" i="4" s="1"/>
  <c r="AO209" i="4" s="1"/>
  <c r="O225" i="4"/>
  <c r="R225" i="4" s="1"/>
  <c r="AO225" i="4" s="1"/>
  <c r="O241" i="4"/>
  <c r="R241" i="4" s="1"/>
  <c r="AO241" i="4" s="1"/>
  <c r="O257" i="4"/>
  <c r="R257" i="4" s="1"/>
  <c r="AO257" i="4" s="1"/>
  <c r="O273" i="4"/>
  <c r="R273" i="4" s="1"/>
  <c r="AO273" i="4" s="1"/>
  <c r="O289" i="4"/>
  <c r="R289" i="4" s="1"/>
  <c r="AO289" i="4" s="1"/>
  <c r="O305" i="4"/>
  <c r="R305" i="4" s="1"/>
  <c r="AO305" i="4" s="1"/>
  <c r="O321" i="4"/>
  <c r="R321" i="4" s="1"/>
  <c r="AO321" i="4" s="1"/>
  <c r="O337" i="4"/>
  <c r="R337" i="4" s="1"/>
  <c r="AO337" i="4" s="1"/>
  <c r="O353" i="4"/>
  <c r="R353" i="4" s="1"/>
  <c r="AO353" i="4" s="1"/>
  <c r="O369" i="4"/>
  <c r="R369" i="4" s="1"/>
  <c r="AO369" i="4" s="1"/>
  <c r="O385" i="4"/>
  <c r="R385" i="4" s="1"/>
  <c r="AO385" i="4" s="1"/>
  <c r="O21" i="4"/>
  <c r="R21" i="4" s="1"/>
  <c r="AO21" i="4" s="1"/>
  <c r="O41" i="4"/>
  <c r="R41" i="4" s="1"/>
  <c r="AO41" i="4" s="1"/>
  <c r="O57" i="4"/>
  <c r="R57" i="4" s="1"/>
  <c r="AO57" i="4" s="1"/>
  <c r="O73" i="4"/>
  <c r="R73" i="4" s="1"/>
  <c r="AO73" i="4" s="1"/>
  <c r="O97" i="4"/>
  <c r="R97" i="4" s="1"/>
  <c r="AO97" i="4" s="1"/>
  <c r="O408" i="4"/>
  <c r="R408" i="4" s="1"/>
  <c r="AO408" i="4" s="1"/>
  <c r="O564" i="4"/>
  <c r="R564" i="4" s="1"/>
  <c r="AO564" i="4" s="1"/>
  <c r="O580" i="4"/>
  <c r="R580" i="4" s="1"/>
  <c r="AO580" i="4" s="1"/>
  <c r="O396" i="4"/>
  <c r="R396" i="4" s="1"/>
  <c r="AO396" i="4" s="1"/>
  <c r="O413" i="4"/>
  <c r="R413" i="4" s="1"/>
  <c r="AO413" i="4" s="1"/>
  <c r="O429" i="4"/>
  <c r="R429" i="4" s="1"/>
  <c r="AO429" i="4" s="1"/>
  <c r="O445" i="4"/>
  <c r="R445" i="4" s="1"/>
  <c r="AO445" i="4" s="1"/>
  <c r="O461" i="4"/>
  <c r="R461" i="4" s="1"/>
  <c r="AO461" i="4" s="1"/>
  <c r="O477" i="4"/>
  <c r="R477" i="4" s="1"/>
  <c r="AO477" i="4" s="1"/>
  <c r="O493" i="4"/>
  <c r="R493" i="4" s="1"/>
  <c r="AO493" i="4" s="1"/>
  <c r="O509" i="4"/>
  <c r="R509" i="4" s="1"/>
  <c r="AO509" i="4" s="1"/>
  <c r="O525" i="4"/>
  <c r="R525" i="4" s="1"/>
  <c r="AO525" i="4" s="1"/>
  <c r="O541" i="4"/>
  <c r="R541" i="4" s="1"/>
  <c r="AO541" i="4" s="1"/>
  <c r="O557" i="4"/>
  <c r="R557" i="4" s="1"/>
  <c r="AO557" i="4" s="1"/>
  <c r="O405" i="4"/>
  <c r="R405" i="4" s="1"/>
  <c r="AO405" i="4" s="1"/>
  <c r="O565" i="4"/>
  <c r="R565" i="4" s="1"/>
  <c r="AO565" i="4" s="1"/>
  <c r="O581" i="4"/>
  <c r="R581" i="4" s="1"/>
  <c r="AO581" i="4" s="1"/>
  <c r="O598" i="4"/>
  <c r="R598" i="4" s="1"/>
  <c r="AO598" i="4" s="1"/>
  <c r="O608" i="4"/>
  <c r="R608" i="4" s="1"/>
  <c r="AO608" i="4" s="1"/>
  <c r="O619" i="4"/>
  <c r="R619" i="4" s="1"/>
  <c r="AO619" i="4" s="1"/>
  <c r="O630" i="4"/>
  <c r="R630" i="4" s="1"/>
  <c r="AO630" i="4" s="1"/>
  <c r="O640" i="4"/>
  <c r="R640" i="4" s="1"/>
  <c r="AO640" i="4" s="1"/>
  <c r="O651" i="4"/>
  <c r="R651" i="4" s="1"/>
  <c r="AO651" i="4" s="1"/>
  <c r="O662" i="4"/>
  <c r="R662" i="4" s="1"/>
  <c r="AO662" i="4" s="1"/>
  <c r="O672" i="4"/>
  <c r="R672" i="4" s="1"/>
  <c r="AO672" i="4" s="1"/>
  <c r="O683" i="4"/>
  <c r="R683" i="4" s="1"/>
  <c r="AO683" i="4" s="1"/>
  <c r="O694" i="4"/>
  <c r="R694" i="4" s="1"/>
  <c r="AO694" i="4" s="1"/>
  <c r="O704" i="4"/>
  <c r="R704" i="4" s="1"/>
  <c r="AO704" i="4" s="1"/>
  <c r="O715" i="4"/>
  <c r="R715" i="4" s="1"/>
  <c r="AO715" i="4" s="1"/>
  <c r="O726" i="4"/>
  <c r="R726" i="4" s="1"/>
  <c r="AO726" i="4" s="1"/>
  <c r="O602" i="4"/>
  <c r="R602" i="4" s="1"/>
  <c r="AO602" i="4" s="1"/>
  <c r="O612" i="4"/>
  <c r="R612" i="4" s="1"/>
  <c r="AO612" i="4" s="1"/>
  <c r="O623" i="4"/>
  <c r="R623" i="4" s="1"/>
  <c r="AO623" i="4" s="1"/>
  <c r="O634" i="4"/>
  <c r="R634" i="4" s="1"/>
  <c r="AO634" i="4" s="1"/>
  <c r="O644" i="4"/>
  <c r="R644" i="4" s="1"/>
  <c r="AO644" i="4" s="1"/>
  <c r="O655" i="4"/>
  <c r="R655" i="4" s="1"/>
  <c r="AO655" i="4" s="1"/>
  <c r="O666" i="4"/>
  <c r="R666" i="4" s="1"/>
  <c r="AO666" i="4" s="1"/>
  <c r="O676" i="4"/>
  <c r="R676" i="4" s="1"/>
  <c r="AO676" i="4" s="1"/>
  <c r="O687" i="4"/>
  <c r="R687" i="4" s="1"/>
  <c r="AO687" i="4" s="1"/>
  <c r="O698" i="4"/>
  <c r="R698" i="4" s="1"/>
  <c r="AO698" i="4" s="1"/>
  <c r="O708" i="4"/>
  <c r="R708" i="4" s="1"/>
  <c r="AO708" i="4" s="1"/>
  <c r="O719" i="4"/>
  <c r="R719" i="4" s="1"/>
  <c r="AO719" i="4" s="1"/>
  <c r="O735" i="4"/>
  <c r="R735" i="4" s="1"/>
  <c r="AO735" i="4" s="1"/>
  <c r="O751" i="4"/>
  <c r="R751" i="4" s="1"/>
  <c r="AO751" i="4" s="1"/>
  <c r="O767" i="4"/>
  <c r="R767" i="4" s="1"/>
  <c r="AO767" i="4" s="1"/>
  <c r="O783" i="4"/>
  <c r="R783" i="4" s="1"/>
  <c r="AO783" i="4" s="1"/>
  <c r="O799" i="4"/>
  <c r="R799" i="4" s="1"/>
  <c r="AO799" i="4" s="1"/>
  <c r="O815" i="4"/>
  <c r="R815" i="4" s="1"/>
  <c r="AO815" i="4" s="1"/>
  <c r="O831" i="4"/>
  <c r="R831" i="4" s="1"/>
  <c r="AO831" i="4" s="1"/>
  <c r="O847" i="4"/>
  <c r="R847" i="4" s="1"/>
  <c r="AO847" i="4" s="1"/>
  <c r="O863" i="4"/>
  <c r="R863" i="4" s="1"/>
  <c r="AO863" i="4" s="1"/>
  <c r="O879" i="4"/>
  <c r="R879" i="4" s="1"/>
  <c r="AO879" i="4" s="1"/>
  <c r="O895" i="4"/>
  <c r="R895" i="4" s="1"/>
  <c r="AO895" i="4" s="1"/>
  <c r="O911" i="4"/>
  <c r="R911" i="4" s="1"/>
  <c r="AO911" i="4" s="1"/>
  <c r="O927" i="4"/>
  <c r="R927" i="4" s="1"/>
  <c r="AO927" i="4" s="1"/>
  <c r="O937" i="4"/>
  <c r="R937" i="4" s="1"/>
  <c r="AO937" i="4" s="1"/>
  <c r="O600" i="4"/>
  <c r="R600" i="4" s="1"/>
  <c r="AO600" i="4" s="1"/>
  <c r="O611" i="4"/>
  <c r="R611" i="4" s="1"/>
  <c r="AO611" i="4" s="1"/>
  <c r="O622" i="4"/>
  <c r="R622" i="4" s="1"/>
  <c r="AO622" i="4" s="1"/>
  <c r="O632" i="4"/>
  <c r="R632" i="4" s="1"/>
  <c r="AO632" i="4" s="1"/>
  <c r="O643" i="4"/>
  <c r="R643" i="4" s="1"/>
  <c r="AO643" i="4" s="1"/>
  <c r="O654" i="4"/>
  <c r="R654" i="4" s="1"/>
  <c r="AO654" i="4" s="1"/>
  <c r="O664" i="4"/>
  <c r="R664" i="4" s="1"/>
  <c r="AO664" i="4" s="1"/>
  <c r="O675" i="4"/>
  <c r="R675" i="4" s="1"/>
  <c r="AO675" i="4" s="1"/>
  <c r="O686" i="4"/>
  <c r="R686" i="4" s="1"/>
  <c r="AO686" i="4" s="1"/>
  <c r="O696" i="4"/>
  <c r="R696" i="4" s="1"/>
  <c r="AO696" i="4" s="1"/>
  <c r="O707" i="4"/>
  <c r="R707" i="4" s="1"/>
  <c r="AO707" i="4" s="1"/>
  <c r="O718" i="4"/>
  <c r="R718" i="4" s="1"/>
  <c r="AO718" i="4" s="1"/>
  <c r="O728" i="4"/>
  <c r="R728" i="4" s="1"/>
  <c r="AO728" i="4" s="1"/>
  <c r="O744" i="4"/>
  <c r="R744" i="4" s="1"/>
  <c r="AO744" i="4" s="1"/>
  <c r="O760" i="4"/>
  <c r="R760" i="4" s="1"/>
  <c r="AO760" i="4" s="1"/>
  <c r="O776" i="4"/>
  <c r="R776" i="4" s="1"/>
  <c r="AO776" i="4" s="1"/>
  <c r="O792" i="4"/>
  <c r="R792" i="4" s="1"/>
  <c r="AO792" i="4" s="1"/>
  <c r="O808" i="4"/>
  <c r="R808" i="4" s="1"/>
  <c r="AO808" i="4" s="1"/>
  <c r="O824" i="4"/>
  <c r="R824" i="4" s="1"/>
  <c r="AO824" i="4" s="1"/>
  <c r="O840" i="4"/>
  <c r="R840" i="4" s="1"/>
  <c r="AO840" i="4" s="1"/>
  <c r="O856" i="4"/>
  <c r="R856" i="4" s="1"/>
  <c r="AO856" i="4" s="1"/>
  <c r="O872" i="4"/>
  <c r="R872" i="4" s="1"/>
  <c r="AO872" i="4" s="1"/>
  <c r="O888" i="4"/>
  <c r="R888" i="4" s="1"/>
  <c r="AO888" i="4" s="1"/>
  <c r="O904" i="4"/>
  <c r="R904" i="4" s="1"/>
  <c r="AO904" i="4" s="1"/>
  <c r="O920" i="4"/>
  <c r="R920" i="4" s="1"/>
  <c r="AO920" i="4" s="1"/>
  <c r="O985" i="4"/>
  <c r="R985" i="4" s="1"/>
  <c r="AO985" i="4" s="1"/>
  <c r="O993" i="4"/>
  <c r="R993" i="4" s="1"/>
  <c r="AO993" i="4" s="1"/>
  <c r="O1001" i="4"/>
  <c r="R1001" i="4" s="1"/>
  <c r="AO1001" i="4" s="1"/>
  <c r="O1009" i="4"/>
  <c r="R1009" i="4" s="1"/>
  <c r="AO1009" i="4" s="1"/>
  <c r="O1017" i="4"/>
  <c r="R1017" i="4" s="1"/>
  <c r="AO1017" i="4" s="1"/>
  <c r="O1025" i="4"/>
  <c r="R1025" i="4" s="1"/>
  <c r="AO1025" i="4" s="1"/>
  <c r="O1033" i="4"/>
  <c r="R1033" i="4" s="1"/>
  <c r="AO1033" i="4" s="1"/>
  <c r="O1041" i="4"/>
  <c r="R1041" i="4" s="1"/>
  <c r="AO1041" i="4" s="1"/>
  <c r="O1049" i="4"/>
  <c r="R1049" i="4" s="1"/>
  <c r="AO1049" i="4" s="1"/>
  <c r="O1057" i="4"/>
  <c r="R1057" i="4" s="1"/>
  <c r="AO1057" i="4" s="1"/>
  <c r="O1065" i="4"/>
  <c r="R1065" i="4" s="1"/>
  <c r="AO1065" i="4" s="1"/>
  <c r="O1073" i="4"/>
  <c r="R1073" i="4" s="1"/>
  <c r="AO1073" i="4" s="1"/>
  <c r="O1081" i="4"/>
  <c r="R1081" i="4" s="1"/>
  <c r="AO1081" i="4" s="1"/>
  <c r="O1089" i="4"/>
  <c r="R1089" i="4" s="1"/>
  <c r="AO1089" i="4" s="1"/>
  <c r="O1097" i="4"/>
  <c r="R1097" i="4" s="1"/>
  <c r="AO1097" i="4" s="1"/>
  <c r="O1105" i="4"/>
  <c r="R1105" i="4" s="1"/>
  <c r="O1113" i="4"/>
  <c r="R1113" i="4" s="1"/>
  <c r="O1121" i="4"/>
  <c r="R1121" i="4" s="1"/>
  <c r="O1129" i="4"/>
  <c r="R1129" i="4" s="1"/>
  <c r="O1137" i="4"/>
  <c r="R1137" i="4" s="1"/>
  <c r="O1145" i="4"/>
  <c r="R1145" i="4" s="1"/>
  <c r="O1153" i="4"/>
  <c r="R1153" i="4" s="1"/>
  <c r="O1161" i="4"/>
  <c r="R1161" i="4" s="1"/>
  <c r="O1169" i="4"/>
  <c r="R1169" i="4" s="1"/>
  <c r="O1177" i="4"/>
  <c r="R1177" i="4" s="1"/>
  <c r="O1185" i="4"/>
  <c r="R1185" i="4" s="1"/>
  <c r="O1193" i="4"/>
  <c r="R1193" i="4" s="1"/>
  <c r="O1201" i="4"/>
  <c r="R1201" i="4" s="1"/>
  <c r="O1209" i="4"/>
  <c r="R1209" i="4" s="1"/>
  <c r="O1217" i="4"/>
  <c r="R1217" i="4" s="1"/>
  <c r="O1225" i="4"/>
  <c r="R1225" i="4" s="1"/>
  <c r="O1233" i="4"/>
  <c r="R1233" i="4" s="1"/>
  <c r="O1241" i="4"/>
  <c r="R1241" i="4" s="1"/>
  <c r="O1249" i="4"/>
  <c r="R1249" i="4" s="1"/>
  <c r="O1257" i="4"/>
  <c r="R1257" i="4" s="1"/>
  <c r="O1265" i="4"/>
  <c r="R1265" i="4" s="1"/>
  <c r="O1273" i="4"/>
  <c r="R1273" i="4" s="1"/>
  <c r="O1281" i="4"/>
  <c r="R1281" i="4" s="1"/>
  <c r="O1289" i="4"/>
  <c r="R1289" i="4" s="1"/>
  <c r="O1297" i="4"/>
  <c r="R1297" i="4" s="1"/>
  <c r="O1305" i="4"/>
  <c r="R1305" i="4" s="1"/>
  <c r="O1313" i="4"/>
  <c r="R1313" i="4" s="1"/>
  <c r="O1321" i="4"/>
  <c r="R1321" i="4" s="1"/>
  <c r="O1329" i="4"/>
  <c r="R1329" i="4" s="1"/>
  <c r="O1337" i="4"/>
  <c r="R1337" i="4" s="1"/>
  <c r="O1345" i="4"/>
  <c r="R1345" i="4" s="1"/>
  <c r="O1353" i="4"/>
  <c r="R1353" i="4" s="1"/>
  <c r="O1361" i="4"/>
  <c r="R1361" i="4" s="1"/>
  <c r="O1369" i="4"/>
  <c r="R1369" i="4" s="1"/>
  <c r="O1377" i="4"/>
  <c r="R1377" i="4" s="1"/>
  <c r="O1385" i="4"/>
  <c r="R1385" i="4" s="1"/>
  <c r="O1393" i="4"/>
  <c r="R1393" i="4" s="1"/>
  <c r="O1401" i="4"/>
  <c r="R1401" i="4" s="1"/>
  <c r="O1409" i="4"/>
  <c r="R1409" i="4" s="1"/>
  <c r="O1417" i="4"/>
  <c r="R1417" i="4" s="1"/>
  <c r="O1425" i="4"/>
  <c r="R1425" i="4" s="1"/>
  <c r="O1433" i="4"/>
  <c r="R1433" i="4" s="1"/>
  <c r="O1441" i="4"/>
  <c r="R1441" i="4" s="1"/>
  <c r="O604" i="4"/>
  <c r="R604" i="4" s="1"/>
  <c r="AO604" i="4" s="1"/>
  <c r="O615" i="4"/>
  <c r="R615" i="4" s="1"/>
  <c r="AO615" i="4" s="1"/>
  <c r="O626" i="4"/>
  <c r="R626" i="4" s="1"/>
  <c r="AO626" i="4" s="1"/>
  <c r="O636" i="4"/>
  <c r="R636" i="4" s="1"/>
  <c r="AO636" i="4" s="1"/>
  <c r="O647" i="4"/>
  <c r="R647" i="4" s="1"/>
  <c r="AO647" i="4" s="1"/>
  <c r="O658" i="4"/>
  <c r="R658" i="4" s="1"/>
  <c r="AO658" i="4" s="1"/>
  <c r="O668" i="4"/>
  <c r="R668" i="4" s="1"/>
  <c r="AO668" i="4" s="1"/>
  <c r="O679" i="4"/>
  <c r="R679" i="4" s="1"/>
  <c r="AO679" i="4" s="1"/>
  <c r="O690" i="4"/>
  <c r="R690" i="4" s="1"/>
  <c r="AO690" i="4" s="1"/>
  <c r="O700" i="4"/>
  <c r="R700" i="4" s="1"/>
  <c r="AO700" i="4" s="1"/>
  <c r="O711" i="4"/>
  <c r="R711" i="4" s="1"/>
  <c r="AO711" i="4" s="1"/>
  <c r="O722" i="4"/>
  <c r="R722" i="4" s="1"/>
  <c r="AO722" i="4" s="1"/>
  <c r="O732" i="4"/>
  <c r="R732" i="4" s="1"/>
  <c r="AO732" i="4" s="1"/>
  <c r="O748" i="4"/>
  <c r="R748" i="4" s="1"/>
  <c r="AO748" i="4" s="1"/>
  <c r="O764" i="4"/>
  <c r="R764" i="4" s="1"/>
  <c r="AO764" i="4" s="1"/>
  <c r="O780" i="4"/>
  <c r="R780" i="4" s="1"/>
  <c r="AO780" i="4" s="1"/>
  <c r="O796" i="4"/>
  <c r="R796" i="4" s="1"/>
  <c r="AO796" i="4" s="1"/>
  <c r="O812" i="4"/>
  <c r="R812" i="4" s="1"/>
  <c r="AO812" i="4" s="1"/>
  <c r="O828" i="4"/>
  <c r="R828" i="4" s="1"/>
  <c r="AO828" i="4" s="1"/>
  <c r="O844" i="4"/>
  <c r="R844" i="4" s="1"/>
  <c r="AO844" i="4" s="1"/>
  <c r="O860" i="4"/>
  <c r="R860" i="4" s="1"/>
  <c r="AO860" i="4" s="1"/>
  <c r="O876" i="4"/>
  <c r="R876" i="4" s="1"/>
  <c r="AO876" i="4" s="1"/>
  <c r="O892" i="4"/>
  <c r="R892" i="4" s="1"/>
  <c r="AO892" i="4" s="1"/>
  <c r="O908" i="4"/>
  <c r="R908" i="4" s="1"/>
  <c r="AO908" i="4" s="1"/>
  <c r="O924" i="4"/>
  <c r="R924" i="4" s="1"/>
  <c r="AO924" i="4" s="1"/>
  <c r="O972" i="4"/>
  <c r="R972" i="4" s="1"/>
  <c r="AO972" i="4" s="1"/>
  <c r="O948" i="4"/>
  <c r="R948" i="4" s="1"/>
  <c r="AO948" i="4" s="1"/>
  <c r="O964" i="4"/>
  <c r="R964" i="4" s="1"/>
  <c r="AO964" i="4" s="1"/>
  <c r="O980" i="4"/>
  <c r="R980" i="4" s="1"/>
  <c r="AO980" i="4" s="1"/>
  <c r="O992" i="4"/>
  <c r="R992" i="4" s="1"/>
  <c r="AO992" i="4" s="1"/>
  <c r="O1000" i="4"/>
  <c r="R1000" i="4" s="1"/>
  <c r="AO1000" i="4" s="1"/>
  <c r="O1008" i="4"/>
  <c r="R1008" i="4" s="1"/>
  <c r="AO1008" i="4" s="1"/>
  <c r="O1016" i="4"/>
  <c r="R1016" i="4" s="1"/>
  <c r="AO1016" i="4" s="1"/>
  <c r="O1024" i="4"/>
  <c r="R1024" i="4" s="1"/>
  <c r="AO1024" i="4" s="1"/>
  <c r="O1032" i="4"/>
  <c r="R1032" i="4" s="1"/>
  <c r="AO1032" i="4" s="1"/>
  <c r="O1040" i="4"/>
  <c r="R1040" i="4" s="1"/>
  <c r="AO1040" i="4" s="1"/>
  <c r="O1048" i="4"/>
  <c r="R1048" i="4" s="1"/>
  <c r="AO1048" i="4" s="1"/>
  <c r="O1056" i="4"/>
  <c r="R1056" i="4" s="1"/>
  <c r="AO1056" i="4" s="1"/>
  <c r="O1064" i="4"/>
  <c r="R1064" i="4" s="1"/>
  <c r="AO1064" i="4" s="1"/>
  <c r="O1072" i="4"/>
  <c r="R1072" i="4" s="1"/>
  <c r="AO1072" i="4" s="1"/>
  <c r="O1080" i="4"/>
  <c r="R1080" i="4" s="1"/>
  <c r="AO1080" i="4" s="1"/>
  <c r="O1090" i="4"/>
  <c r="R1090" i="4" s="1"/>
  <c r="AO1090" i="4" s="1"/>
  <c r="O1106" i="4"/>
  <c r="R1106" i="4" s="1"/>
  <c r="O1122" i="4"/>
  <c r="R1122" i="4" s="1"/>
  <c r="O1138" i="4"/>
  <c r="R1138" i="4" s="1"/>
  <c r="O1154" i="4"/>
  <c r="R1154" i="4" s="1"/>
  <c r="O1170" i="4"/>
  <c r="R1170" i="4" s="1"/>
  <c r="O1186" i="4"/>
  <c r="R1186" i="4" s="1"/>
  <c r="O1202" i="4"/>
  <c r="R1202" i="4" s="1"/>
  <c r="O1218" i="4"/>
  <c r="R1218" i="4" s="1"/>
  <c r="O1234" i="4"/>
  <c r="R1234" i="4" s="1"/>
  <c r="O1250" i="4"/>
  <c r="R1250" i="4" s="1"/>
  <c r="O1266" i="4"/>
  <c r="R1266" i="4" s="1"/>
  <c r="O1282" i="4"/>
  <c r="R1282" i="4" s="1"/>
  <c r="O1298" i="4"/>
  <c r="R1298" i="4" s="1"/>
  <c r="O1306" i="4"/>
  <c r="R1306" i="4" s="1"/>
  <c r="O1314" i="4"/>
  <c r="R1314" i="4" s="1"/>
  <c r="O1322" i="4"/>
  <c r="R1322" i="4" s="1"/>
  <c r="O1330" i="4"/>
  <c r="R1330" i="4" s="1"/>
  <c r="O1338" i="4"/>
  <c r="R1338" i="4" s="1"/>
  <c r="O1346" i="4"/>
  <c r="R1346" i="4" s="1"/>
  <c r="O1354" i="4"/>
  <c r="R1354" i="4" s="1"/>
  <c r="O1362" i="4"/>
  <c r="R1362" i="4" s="1"/>
  <c r="O1370" i="4"/>
  <c r="R1370" i="4" s="1"/>
  <c r="O1378" i="4"/>
  <c r="R1378" i="4" s="1"/>
  <c r="O1386" i="4"/>
  <c r="R1386" i="4" s="1"/>
  <c r="O1394" i="4"/>
  <c r="R1394" i="4" s="1"/>
  <c r="O1402" i="4"/>
  <c r="R1402" i="4" s="1"/>
  <c r="O1410" i="4"/>
  <c r="R1410" i="4" s="1"/>
  <c r="O1418" i="4"/>
  <c r="R1418" i="4" s="1"/>
  <c r="O1426" i="4"/>
  <c r="R1426" i="4" s="1"/>
  <c r="O1434" i="4"/>
  <c r="R1434" i="4" s="1"/>
  <c r="O1442" i="4"/>
  <c r="R1442" i="4" s="1"/>
  <c r="O940" i="4"/>
  <c r="R940" i="4" s="1"/>
  <c r="AO940" i="4" s="1"/>
  <c r="O955" i="4"/>
  <c r="R955" i="4" s="1"/>
  <c r="AO955" i="4" s="1"/>
  <c r="O971" i="4"/>
  <c r="R971" i="4" s="1"/>
  <c r="AO971" i="4" s="1"/>
  <c r="O1458" i="4"/>
  <c r="R1458" i="4" s="1"/>
  <c r="O1468" i="4"/>
  <c r="R1468" i="4" s="1"/>
  <c r="O1476" i="4"/>
  <c r="R1476" i="4" s="1"/>
  <c r="O1484" i="4"/>
  <c r="R1484" i="4" s="1"/>
  <c r="O1492" i="4"/>
  <c r="R1492" i="4" s="1"/>
  <c r="O1500" i="4"/>
  <c r="R1500" i="4" s="1"/>
  <c r="O1508" i="4"/>
  <c r="R1508" i="4" s="1"/>
  <c r="O1516" i="4"/>
  <c r="R1516" i="4" s="1"/>
  <c r="O1524" i="4"/>
  <c r="R1524" i="4" s="1"/>
  <c r="O1532" i="4"/>
  <c r="R1532" i="4" s="1"/>
  <c r="O1450" i="4"/>
  <c r="R1450" i="4" s="1"/>
  <c r="O1461" i="4"/>
  <c r="R1461" i="4" s="1"/>
  <c r="O1473" i="4"/>
  <c r="R1473" i="4" s="1"/>
  <c r="O1489" i="4"/>
  <c r="R1489" i="4" s="1"/>
  <c r="O1505" i="4"/>
  <c r="R1505" i="4" s="1"/>
  <c r="O1521" i="4"/>
  <c r="R1521" i="4" s="1"/>
  <c r="O1449" i="4"/>
  <c r="R1449" i="4" s="1"/>
  <c r="O1460" i="4"/>
  <c r="R1460" i="4" s="1"/>
  <c r="O1888" i="4"/>
  <c r="R1888" i="4" s="1"/>
  <c r="O1904" i="4"/>
  <c r="R1904" i="4" s="1"/>
  <c r="O1920" i="4"/>
  <c r="R1920" i="4" s="1"/>
  <c r="O1936" i="4"/>
  <c r="R1936" i="4" s="1"/>
  <c r="O1952" i="4"/>
  <c r="R1952" i="4" s="1"/>
  <c r="O1968" i="4"/>
  <c r="R1968" i="4" s="1"/>
  <c r="O1541" i="4"/>
  <c r="R1541" i="4" s="1"/>
  <c r="O1552" i="4"/>
  <c r="R1552" i="4" s="1"/>
  <c r="O1563" i="4"/>
  <c r="R1563" i="4" s="1"/>
  <c r="O1573" i="4"/>
  <c r="R1573" i="4" s="1"/>
  <c r="O1584" i="4"/>
  <c r="R1584" i="4" s="1"/>
  <c r="O1595" i="4"/>
  <c r="R1595" i="4" s="1"/>
  <c r="O1605" i="4"/>
  <c r="R1605" i="4" s="1"/>
  <c r="O1616" i="4"/>
  <c r="R1616" i="4" s="1"/>
  <c r="O1627" i="4"/>
  <c r="R1627" i="4" s="1"/>
  <c r="O1637" i="4"/>
  <c r="R1637" i="4" s="1"/>
  <c r="O1648" i="4"/>
  <c r="R1648" i="4" s="1"/>
  <c r="O1659" i="4"/>
  <c r="R1659" i="4" s="1"/>
  <c r="O1669" i="4"/>
  <c r="R1669" i="4" s="1"/>
  <c r="O1680" i="4"/>
  <c r="R1680" i="4" s="1"/>
  <c r="O1691" i="4"/>
  <c r="R1691" i="4" s="1"/>
  <c r="O1701" i="4"/>
  <c r="R1701" i="4" s="1"/>
  <c r="O1712" i="4"/>
  <c r="R1712" i="4" s="1"/>
  <c r="O1723" i="4"/>
  <c r="R1723" i="4" s="1"/>
  <c r="O1733" i="4"/>
  <c r="R1733" i="4" s="1"/>
  <c r="O1744" i="4"/>
  <c r="R1744" i="4" s="1"/>
  <c r="O1755" i="4"/>
  <c r="R1755" i="4" s="1"/>
  <c r="O1765" i="4"/>
  <c r="R1765" i="4" s="1"/>
  <c r="O1776" i="4"/>
  <c r="R1776" i="4" s="1"/>
  <c r="O1787" i="4"/>
  <c r="R1787" i="4" s="1"/>
  <c r="O1797" i="4"/>
  <c r="R1797" i="4" s="1"/>
  <c r="O1808" i="4"/>
  <c r="R1808" i="4" s="1"/>
  <c r="O1819" i="4"/>
  <c r="R1819" i="4" s="1"/>
  <c r="O1835" i="4"/>
  <c r="R1835" i="4" s="1"/>
  <c r="O1851" i="4"/>
  <c r="R1851" i="4" s="1"/>
  <c r="O1867" i="4"/>
  <c r="R1867" i="4" s="1"/>
  <c r="O1887" i="4"/>
  <c r="R1887" i="4" s="1"/>
  <c r="O1903" i="4"/>
  <c r="R1903" i="4" s="1"/>
  <c r="O1919" i="4"/>
  <c r="R1919" i="4" s="1"/>
  <c r="O1935" i="4"/>
  <c r="R1935" i="4" s="1"/>
  <c r="O1951" i="4"/>
  <c r="R1951" i="4" s="1"/>
  <c r="O1967" i="4"/>
  <c r="R1967" i="4" s="1"/>
  <c r="O1539" i="4"/>
  <c r="R1539" i="4" s="1"/>
  <c r="O1549" i="4"/>
  <c r="R1549" i="4" s="1"/>
  <c r="O1560" i="4"/>
  <c r="R1560" i="4" s="1"/>
  <c r="O1571" i="4"/>
  <c r="R1571" i="4" s="1"/>
  <c r="O1581" i="4"/>
  <c r="R1581" i="4" s="1"/>
  <c r="O1592" i="4"/>
  <c r="R1592" i="4" s="1"/>
  <c r="O1603" i="4"/>
  <c r="R1603" i="4" s="1"/>
  <c r="O1613" i="4"/>
  <c r="R1613" i="4" s="1"/>
  <c r="O1624" i="4"/>
  <c r="R1624" i="4" s="1"/>
  <c r="O1635" i="4"/>
  <c r="R1635" i="4" s="1"/>
  <c r="O1645" i="4"/>
  <c r="R1645" i="4" s="1"/>
  <c r="O1656" i="4"/>
  <c r="R1656" i="4" s="1"/>
  <c r="O1667" i="4"/>
  <c r="R1667" i="4" s="1"/>
  <c r="O1677" i="4"/>
  <c r="R1677" i="4" s="1"/>
  <c r="O1688" i="4"/>
  <c r="R1688" i="4" s="1"/>
  <c r="O1699" i="4"/>
  <c r="R1699" i="4" s="1"/>
  <c r="O1709" i="4"/>
  <c r="R1709" i="4" s="1"/>
  <c r="O1720" i="4"/>
  <c r="R1720" i="4" s="1"/>
  <c r="O1731" i="4"/>
  <c r="R1731" i="4" s="1"/>
  <c r="O1741" i="4"/>
  <c r="R1741" i="4" s="1"/>
  <c r="O1752" i="4"/>
  <c r="R1752" i="4" s="1"/>
  <c r="O1763" i="4"/>
  <c r="R1763" i="4" s="1"/>
  <c r="O1773" i="4"/>
  <c r="R1773" i="4" s="1"/>
  <c r="O1784" i="4"/>
  <c r="R1784" i="4" s="1"/>
  <c r="O1795" i="4"/>
  <c r="R1795" i="4" s="1"/>
  <c r="O1805" i="4"/>
  <c r="R1805" i="4" s="1"/>
  <c r="O1816" i="4"/>
  <c r="R1816" i="4" s="1"/>
  <c r="O2243" i="4"/>
  <c r="R2243" i="4" s="1"/>
  <c r="O2425" i="4"/>
  <c r="R2425" i="4" s="1"/>
  <c r="O1975" i="4"/>
  <c r="R1975" i="4" s="1"/>
  <c r="O2259" i="4"/>
  <c r="R2259" i="4" s="1"/>
  <c r="O2366" i="4"/>
  <c r="R2366" i="4" s="1"/>
  <c r="O1982" i="4"/>
  <c r="R1982" i="4" s="1"/>
  <c r="O1998" i="4"/>
  <c r="R1998" i="4" s="1"/>
  <c r="O2014" i="4"/>
  <c r="R2014" i="4" s="1"/>
  <c r="O2030" i="4"/>
  <c r="R2030" i="4" s="1"/>
  <c r="O2046" i="4"/>
  <c r="R2046" i="4" s="1"/>
  <c r="O2062" i="4"/>
  <c r="R2062" i="4" s="1"/>
  <c r="O2078" i="4"/>
  <c r="R2078" i="4" s="1"/>
  <c r="O2094" i="4"/>
  <c r="R2094" i="4" s="1"/>
  <c r="O2110" i="4"/>
  <c r="R2110" i="4" s="1"/>
  <c r="O2126" i="4"/>
  <c r="R2126" i="4" s="1"/>
  <c r="O2147" i="4"/>
  <c r="R2147" i="4" s="1"/>
  <c r="O2211" i="4"/>
  <c r="R2211" i="4" s="1"/>
  <c r="O2297" i="4"/>
  <c r="R2297" i="4" s="1"/>
  <c r="O2430" i="4"/>
  <c r="R2430" i="4" s="1"/>
  <c r="O1986" i="4"/>
  <c r="R1986" i="4" s="1"/>
  <c r="O2002" i="4"/>
  <c r="R2002" i="4" s="1"/>
  <c r="O2018" i="4"/>
  <c r="R2018" i="4" s="1"/>
  <c r="O2034" i="4"/>
  <c r="R2034" i="4" s="1"/>
  <c r="O2050" i="4"/>
  <c r="R2050" i="4" s="1"/>
  <c r="O2066" i="4"/>
  <c r="R2066" i="4" s="1"/>
  <c r="O2082" i="4"/>
  <c r="R2082" i="4" s="1"/>
  <c r="O2098" i="4"/>
  <c r="R2098" i="4" s="1"/>
  <c r="O2114" i="4"/>
  <c r="R2114" i="4" s="1"/>
  <c r="O2130" i="4"/>
  <c r="R2130" i="4" s="1"/>
  <c r="O2158" i="4"/>
  <c r="R2158" i="4" s="1"/>
  <c r="O2371" i="4"/>
  <c r="R2371" i="4" s="1"/>
  <c r="O2142" i="4"/>
  <c r="R2142" i="4" s="1"/>
  <c r="O2350" i="4"/>
  <c r="R2350" i="4" s="1"/>
  <c r="O2478" i="4"/>
  <c r="R2478" i="4" s="1"/>
  <c r="O2323" i="4"/>
  <c r="R2323" i="4" s="1"/>
  <c r="O2377" i="4"/>
  <c r="R2377" i="4" s="1"/>
  <c r="O2451" i="4"/>
  <c r="R2451" i="4" s="1"/>
  <c r="O2538" i="4"/>
  <c r="R2538" i="4" s="1"/>
  <c r="O2339" i="4"/>
  <c r="R2339" i="4" s="1"/>
  <c r="O2393" i="4"/>
  <c r="R2393" i="4" s="1"/>
  <c r="O2467" i="4"/>
  <c r="R2467" i="4" s="1"/>
  <c r="O2625" i="4"/>
  <c r="R2625" i="4" s="1"/>
  <c r="O2285" i="4"/>
  <c r="R2285" i="4" s="1"/>
  <c r="O2295" i="4"/>
  <c r="R2295" i="4" s="1"/>
  <c r="O2306" i="4"/>
  <c r="R2306" i="4" s="1"/>
  <c r="O2317" i="4"/>
  <c r="R2317" i="4" s="1"/>
  <c r="O2327" i="4"/>
  <c r="R2327" i="4" s="1"/>
  <c r="O2338" i="4"/>
  <c r="R2338" i="4" s="1"/>
  <c r="O2349" i="4"/>
  <c r="R2349" i="4" s="1"/>
  <c r="O2359" i="4"/>
  <c r="R2359" i="4" s="1"/>
  <c r="O2370" i="4"/>
  <c r="R2370" i="4" s="1"/>
  <c r="O2381" i="4"/>
  <c r="R2381" i="4" s="1"/>
  <c r="O2391" i="4"/>
  <c r="R2391" i="4" s="1"/>
  <c r="O2402" i="4"/>
  <c r="R2402" i="4" s="1"/>
  <c r="O2413" i="4"/>
  <c r="R2413" i="4" s="1"/>
  <c r="O2423" i="4"/>
  <c r="R2423" i="4" s="1"/>
  <c r="O2434" i="4"/>
  <c r="R2434" i="4" s="1"/>
  <c r="O2445" i="4"/>
  <c r="R2445" i="4" s="1"/>
  <c r="O2455" i="4"/>
  <c r="R2455" i="4" s="1"/>
  <c r="O2466" i="4"/>
  <c r="R2466" i="4" s="1"/>
  <c r="O2477" i="4"/>
  <c r="R2477" i="4" s="1"/>
  <c r="O2487" i="4"/>
  <c r="R2487" i="4" s="1"/>
  <c r="O2500" i="4"/>
  <c r="R2500" i="4" s="1"/>
  <c r="O2559" i="4"/>
  <c r="R2559" i="4" s="1"/>
  <c r="O2630" i="4"/>
  <c r="R2630" i="4" s="1"/>
  <c r="O2294" i="4"/>
  <c r="R2294" i="4" s="1"/>
  <c r="O2305" i="4"/>
  <c r="R2305" i="4" s="1"/>
  <c r="O2315" i="4"/>
  <c r="R2315" i="4" s="1"/>
  <c r="O2326" i="4"/>
  <c r="R2326" i="4" s="1"/>
  <c r="O2337" i="4"/>
  <c r="R2337" i="4" s="1"/>
  <c r="O2347" i="4"/>
  <c r="R2347" i="4" s="1"/>
  <c r="O2358" i="4"/>
  <c r="R2358" i="4" s="1"/>
  <c r="O2369" i="4"/>
  <c r="R2369" i="4" s="1"/>
  <c r="O2379" i="4"/>
  <c r="R2379" i="4" s="1"/>
  <c r="O2390" i="4"/>
  <c r="R2390" i="4" s="1"/>
  <c r="O2401" i="4"/>
  <c r="R2401" i="4" s="1"/>
  <c r="O2411" i="4"/>
  <c r="R2411" i="4" s="1"/>
  <c r="O2422" i="4"/>
  <c r="R2422" i="4" s="1"/>
  <c r="O2433" i="4"/>
  <c r="R2433" i="4" s="1"/>
  <c r="O2443" i="4"/>
  <c r="R2443" i="4" s="1"/>
  <c r="O2454" i="4"/>
  <c r="R2454" i="4" s="1"/>
  <c r="O2465" i="4"/>
  <c r="R2465" i="4" s="1"/>
  <c r="O2475" i="4"/>
  <c r="R2475" i="4" s="1"/>
  <c r="O2486" i="4"/>
  <c r="R2486" i="4" s="1"/>
  <c r="O2506" i="4"/>
  <c r="R2506" i="4" s="1"/>
  <c r="O2504" i="4"/>
  <c r="R2504" i="4" s="1"/>
  <c r="O2515" i="4"/>
  <c r="R2515" i="4" s="1"/>
  <c r="O2526" i="4"/>
  <c r="R2526" i="4" s="1"/>
  <c r="O2536" i="4"/>
  <c r="R2536" i="4" s="1"/>
  <c r="O2552" i="4"/>
  <c r="R2552" i="4" s="1"/>
  <c r="O2581" i="4"/>
  <c r="R2581" i="4" s="1"/>
  <c r="O2696" i="4"/>
  <c r="R2696" i="4" s="1"/>
  <c r="O2503" i="4"/>
  <c r="R2503" i="4" s="1"/>
  <c r="O2514" i="4"/>
  <c r="R2514" i="4" s="1"/>
  <c r="O2524" i="4"/>
  <c r="R2524" i="4" s="1"/>
  <c r="O2535" i="4"/>
  <c r="R2535" i="4" s="1"/>
  <c r="O2551" i="4"/>
  <c r="R2551" i="4" s="1"/>
  <c r="O2567" i="4"/>
  <c r="R2567" i="4" s="1"/>
  <c r="O2586" i="4"/>
  <c r="R2586" i="4" s="1"/>
  <c r="O2597" i="4"/>
  <c r="R2597" i="4" s="1"/>
  <c r="O2607" i="4"/>
  <c r="R2607" i="4" s="1"/>
  <c r="O2618" i="4"/>
  <c r="R2618" i="4" s="1"/>
  <c r="O2629" i="4"/>
  <c r="R2629" i="4" s="1"/>
  <c r="O2639" i="4"/>
  <c r="R2639" i="4" s="1"/>
  <c r="O2757" i="4"/>
  <c r="R2757" i="4" s="1"/>
  <c r="O2594" i="4"/>
  <c r="R2594" i="4" s="1"/>
  <c r="O2605" i="4"/>
  <c r="R2605" i="4" s="1"/>
  <c r="O2615" i="4"/>
  <c r="R2615" i="4" s="1"/>
  <c r="O2626" i="4"/>
  <c r="R2626" i="4" s="1"/>
  <c r="O2637" i="4"/>
  <c r="R2637" i="4" s="1"/>
  <c r="O2664" i="4"/>
  <c r="R2664" i="4" s="1"/>
  <c r="O2680" i="4"/>
  <c r="R2680" i="4" s="1"/>
  <c r="O2792" i="4"/>
  <c r="R2792" i="4" s="1"/>
  <c r="O2669" i="4"/>
  <c r="R2669" i="4" s="1"/>
  <c r="O2735" i="4"/>
  <c r="R2735" i="4" s="1"/>
  <c r="O2765" i="4"/>
  <c r="R2765" i="4" s="1"/>
  <c r="O2688" i="4"/>
  <c r="R2688" i="4" s="1"/>
  <c r="O2704" i="4"/>
  <c r="R2704" i="4" s="1"/>
  <c r="O2720" i="4"/>
  <c r="R2720" i="4" s="1"/>
  <c r="O2737" i="4"/>
  <c r="R2737" i="4" s="1"/>
  <c r="O2759" i="4"/>
  <c r="R2759" i="4" s="1"/>
  <c r="O2772" i="4"/>
  <c r="R2772" i="4" s="1"/>
  <c r="O2819" i="4"/>
  <c r="R2819" i="4" s="1"/>
  <c r="O2919" i="4"/>
  <c r="R2919" i="4" s="1"/>
  <c r="O2791" i="4"/>
  <c r="R2791" i="4" s="1"/>
  <c r="O2835" i="4"/>
  <c r="R2835" i="4" s="1"/>
  <c r="O2740" i="4"/>
  <c r="R2740" i="4" s="1"/>
  <c r="O2779" i="4"/>
  <c r="R2779" i="4" s="1"/>
  <c r="O2828" i="4"/>
  <c r="R2828" i="4" s="1"/>
  <c r="O2887" i="4"/>
  <c r="R2887" i="4" s="1"/>
  <c r="O2872" i="4"/>
  <c r="R2872" i="4" s="1"/>
  <c r="O2799" i="4"/>
  <c r="R2799" i="4" s="1"/>
  <c r="O2815" i="4"/>
  <c r="R2815" i="4" s="1"/>
  <c r="O2831" i="4"/>
  <c r="R2831" i="4" s="1"/>
  <c r="O2847" i="4"/>
  <c r="R2847" i="4" s="1"/>
  <c r="O2863" i="4"/>
  <c r="R2863" i="4" s="1"/>
  <c r="O2890" i="4"/>
  <c r="R2890" i="4" s="1"/>
  <c r="O2911" i="4"/>
  <c r="R2911" i="4" s="1"/>
  <c r="O2962" i="4"/>
  <c r="R2962" i="4" s="1"/>
  <c r="O2879" i="4"/>
  <c r="R2879" i="4" s="1"/>
  <c r="O2973" i="4"/>
  <c r="R2973" i="4" s="1"/>
  <c r="O2907" i="4"/>
  <c r="R2907" i="4" s="1"/>
  <c r="O2923" i="4"/>
  <c r="R2923" i="4" s="1"/>
  <c r="O2954" i="4"/>
  <c r="R2954" i="4" s="1"/>
  <c r="O2970" i="4"/>
  <c r="R2970" i="4" s="1"/>
  <c r="O2986" i="4"/>
  <c r="R2986" i="4" s="1"/>
  <c r="O2938" i="4"/>
  <c r="R2938" i="4" s="1"/>
  <c r="O2" i="4"/>
  <c r="R2" i="4" s="1"/>
  <c r="AO2" i="4" s="1"/>
  <c r="O10" i="4"/>
  <c r="R10" i="4" s="1"/>
  <c r="AO10" i="4" s="1"/>
  <c r="O18" i="4"/>
  <c r="R18" i="4" s="1"/>
  <c r="AO18" i="4" s="1"/>
  <c r="O26" i="4"/>
  <c r="R26" i="4" s="1"/>
  <c r="AO26" i="4" s="1"/>
  <c r="O34" i="4"/>
  <c r="R34" i="4" s="1"/>
  <c r="AO34" i="4" s="1"/>
  <c r="O42" i="4"/>
  <c r="R42" i="4" s="1"/>
  <c r="AO42" i="4" s="1"/>
  <c r="O50" i="4"/>
  <c r="R50" i="4" s="1"/>
  <c r="AO50" i="4" s="1"/>
  <c r="O58" i="4"/>
  <c r="R58" i="4" s="1"/>
  <c r="AO58" i="4" s="1"/>
  <c r="O66" i="4"/>
  <c r="R66" i="4" s="1"/>
  <c r="AO66" i="4" s="1"/>
  <c r="O74" i="4"/>
  <c r="R74" i="4" s="1"/>
  <c r="AO74" i="4" s="1"/>
  <c r="O82" i="4"/>
  <c r="R82" i="4" s="1"/>
  <c r="AO82" i="4" s="1"/>
  <c r="O90" i="4"/>
  <c r="R90" i="4" s="1"/>
  <c r="AO90" i="4" s="1"/>
  <c r="O98" i="4"/>
  <c r="R98" i="4" s="1"/>
  <c r="AO98" i="4" s="1"/>
  <c r="O106" i="4"/>
  <c r="R106" i="4" s="1"/>
  <c r="AO106" i="4" s="1"/>
  <c r="O114" i="4"/>
  <c r="R114" i="4" s="1"/>
  <c r="AO114" i="4" s="1"/>
  <c r="O122" i="4"/>
  <c r="R122" i="4" s="1"/>
  <c r="AO122" i="4" s="1"/>
  <c r="O138" i="4"/>
  <c r="R138" i="4" s="1"/>
  <c r="AO138" i="4" s="1"/>
  <c r="O154" i="4"/>
  <c r="R154" i="4" s="1"/>
  <c r="AO154" i="4" s="1"/>
  <c r="O170" i="4"/>
  <c r="R170" i="4" s="1"/>
  <c r="AO170" i="4" s="1"/>
  <c r="O186" i="4"/>
  <c r="R186" i="4" s="1"/>
  <c r="AO186" i="4" s="1"/>
  <c r="O202" i="4"/>
  <c r="R202" i="4" s="1"/>
  <c r="AO202" i="4" s="1"/>
  <c r="O218" i="4"/>
  <c r="R218" i="4" s="1"/>
  <c r="AO218" i="4" s="1"/>
  <c r="O234" i="4"/>
  <c r="R234" i="4" s="1"/>
  <c r="AO234" i="4" s="1"/>
  <c r="O248" i="4"/>
  <c r="R248" i="4" s="1"/>
  <c r="AO248" i="4" s="1"/>
  <c r="O256" i="4"/>
  <c r="R256" i="4" s="1"/>
  <c r="AO256" i="4" s="1"/>
  <c r="O264" i="4"/>
  <c r="R264" i="4" s="1"/>
  <c r="AO264" i="4" s="1"/>
  <c r="O272" i="4"/>
  <c r="R272" i="4" s="1"/>
  <c r="AO272" i="4" s="1"/>
  <c r="O280" i="4"/>
  <c r="R280" i="4" s="1"/>
  <c r="AO280" i="4" s="1"/>
  <c r="O288" i="4"/>
  <c r="R288" i="4" s="1"/>
  <c r="AO288" i="4" s="1"/>
  <c r="O296" i="4"/>
  <c r="R296" i="4" s="1"/>
  <c r="AO296" i="4" s="1"/>
  <c r="O304" i="4"/>
  <c r="R304" i="4" s="1"/>
  <c r="AO304" i="4" s="1"/>
  <c r="O312" i="4"/>
  <c r="R312" i="4" s="1"/>
  <c r="AO312" i="4" s="1"/>
  <c r="O320" i="4"/>
  <c r="R320" i="4" s="1"/>
  <c r="AO320" i="4" s="1"/>
  <c r="O328" i="4"/>
  <c r="R328" i="4" s="1"/>
  <c r="AO328" i="4" s="1"/>
  <c r="O344" i="4"/>
  <c r="R344" i="4" s="1"/>
  <c r="AO344" i="4" s="1"/>
  <c r="O360" i="4"/>
  <c r="R360" i="4" s="1"/>
  <c r="AO360" i="4" s="1"/>
  <c r="O376" i="4"/>
  <c r="R376" i="4" s="1"/>
  <c r="AO376" i="4" s="1"/>
  <c r="O392" i="4"/>
  <c r="R392" i="4" s="1"/>
  <c r="AO392" i="4" s="1"/>
  <c r="O5" i="4"/>
  <c r="R5" i="4" s="1"/>
  <c r="AO5" i="4" s="1"/>
  <c r="O101" i="4"/>
  <c r="R101" i="4" s="1"/>
  <c r="AO101" i="4" s="1"/>
  <c r="O117" i="4"/>
  <c r="R117" i="4" s="1"/>
  <c r="AO117" i="4" s="1"/>
  <c r="O133" i="4"/>
  <c r="R133" i="4" s="1"/>
  <c r="AO133" i="4" s="1"/>
  <c r="O149" i="4"/>
  <c r="R149" i="4" s="1"/>
  <c r="AO149" i="4" s="1"/>
  <c r="O165" i="4"/>
  <c r="R165" i="4" s="1"/>
  <c r="AO165" i="4" s="1"/>
  <c r="O181" i="4"/>
  <c r="R181" i="4" s="1"/>
  <c r="AO181" i="4" s="1"/>
  <c r="O197" i="4"/>
  <c r="R197" i="4" s="1"/>
  <c r="AO197" i="4" s="1"/>
  <c r="O213" i="4"/>
  <c r="R213" i="4" s="1"/>
  <c r="AO213" i="4" s="1"/>
  <c r="O229" i="4"/>
  <c r="R229" i="4" s="1"/>
  <c r="AO229" i="4" s="1"/>
  <c r="O245" i="4"/>
  <c r="R245" i="4" s="1"/>
  <c r="AO245" i="4" s="1"/>
  <c r="O261" i="4"/>
  <c r="R261" i="4" s="1"/>
  <c r="AO261" i="4" s="1"/>
  <c r="O277" i="4"/>
  <c r="R277" i="4" s="1"/>
  <c r="AO277" i="4" s="1"/>
  <c r="O293" i="4"/>
  <c r="R293" i="4" s="1"/>
  <c r="AO293" i="4" s="1"/>
  <c r="O309" i="4"/>
  <c r="R309" i="4" s="1"/>
  <c r="AO309" i="4" s="1"/>
  <c r="O325" i="4"/>
  <c r="R325" i="4" s="1"/>
  <c r="AO325" i="4" s="1"/>
  <c r="O341" i="4"/>
  <c r="R341" i="4" s="1"/>
  <c r="AO341" i="4" s="1"/>
  <c r="O357" i="4"/>
  <c r="R357" i="4" s="1"/>
  <c r="AO357" i="4" s="1"/>
  <c r="O373" i="4"/>
  <c r="R373" i="4" s="1"/>
  <c r="AO373" i="4" s="1"/>
  <c r="O389" i="4"/>
  <c r="R389" i="4" s="1"/>
  <c r="AO389" i="4" s="1"/>
  <c r="O9" i="4"/>
  <c r="R9" i="4" s="1"/>
  <c r="AO9" i="4" s="1"/>
  <c r="O25" i="4"/>
  <c r="R25" i="4" s="1"/>
  <c r="AO25" i="4" s="1"/>
  <c r="O45" i="4"/>
  <c r="R45" i="4" s="1"/>
  <c r="AO45" i="4" s="1"/>
  <c r="O61" i="4"/>
  <c r="R61" i="4" s="1"/>
  <c r="AO61" i="4" s="1"/>
  <c r="O77" i="4"/>
  <c r="R77" i="4" s="1"/>
  <c r="AO77" i="4" s="1"/>
  <c r="O409" i="4"/>
  <c r="R409" i="4" s="1"/>
  <c r="AO409" i="4" s="1"/>
  <c r="O425" i="4"/>
  <c r="R425" i="4" s="1"/>
  <c r="AO425" i="4" s="1"/>
  <c r="O441" i="4"/>
  <c r="R441" i="4" s="1"/>
  <c r="AO441" i="4" s="1"/>
  <c r="O457" i="4"/>
  <c r="R457" i="4" s="1"/>
  <c r="AO457" i="4" s="1"/>
  <c r="O473" i="4"/>
  <c r="R473" i="4" s="1"/>
  <c r="AO473" i="4" s="1"/>
  <c r="O489" i="4"/>
  <c r="R489" i="4" s="1"/>
  <c r="AO489" i="4" s="1"/>
  <c r="O505" i="4"/>
  <c r="R505" i="4" s="1"/>
  <c r="AO505" i="4" s="1"/>
  <c r="O521" i="4"/>
  <c r="R521" i="4" s="1"/>
  <c r="AO521" i="4" s="1"/>
  <c r="O537" i="4"/>
  <c r="R537" i="4" s="1"/>
  <c r="AO537" i="4" s="1"/>
  <c r="O553" i="4"/>
  <c r="R553" i="4" s="1"/>
  <c r="AO553" i="4" s="1"/>
  <c r="O568" i="4"/>
  <c r="R568" i="4" s="1"/>
  <c r="AO568" i="4" s="1"/>
  <c r="O584" i="4"/>
  <c r="R584" i="4" s="1"/>
  <c r="AO584" i="4" s="1"/>
  <c r="O412" i="4"/>
  <c r="R412" i="4" s="1"/>
  <c r="AO412" i="4" s="1"/>
  <c r="O428" i="4"/>
  <c r="R428" i="4" s="1"/>
  <c r="AO428" i="4" s="1"/>
  <c r="O444" i="4"/>
  <c r="R444" i="4" s="1"/>
  <c r="AO444" i="4" s="1"/>
  <c r="O460" i="4"/>
  <c r="R460" i="4" s="1"/>
  <c r="AO460" i="4" s="1"/>
  <c r="O476" i="4"/>
  <c r="R476" i="4" s="1"/>
  <c r="AO476" i="4" s="1"/>
  <c r="O492" i="4"/>
  <c r="R492" i="4" s="1"/>
  <c r="AO492" i="4" s="1"/>
  <c r="O508" i="4"/>
  <c r="R508" i="4" s="1"/>
  <c r="AO508" i="4" s="1"/>
  <c r="O524" i="4"/>
  <c r="R524" i="4" s="1"/>
  <c r="AO524" i="4" s="1"/>
  <c r="O540" i="4"/>
  <c r="R540" i="4" s="1"/>
  <c r="AO540" i="4" s="1"/>
  <c r="O556" i="4"/>
  <c r="R556" i="4" s="1"/>
  <c r="AO556" i="4" s="1"/>
  <c r="O569" i="4"/>
  <c r="R569" i="4" s="1"/>
  <c r="AO569" i="4" s="1"/>
  <c r="O585" i="4"/>
  <c r="R585" i="4" s="1"/>
  <c r="AO585" i="4" s="1"/>
  <c r="O421" i="4"/>
  <c r="R421" i="4" s="1"/>
  <c r="AO421" i="4" s="1"/>
  <c r="O437" i="4"/>
  <c r="R437" i="4" s="1"/>
  <c r="AO437" i="4" s="1"/>
  <c r="O453" i="4"/>
  <c r="R453" i="4" s="1"/>
  <c r="AO453" i="4" s="1"/>
  <c r="O469" i="4"/>
  <c r="R469" i="4" s="1"/>
  <c r="AO469" i="4" s="1"/>
  <c r="O485" i="4"/>
  <c r="R485" i="4" s="1"/>
  <c r="AO485" i="4" s="1"/>
  <c r="O501" i="4"/>
  <c r="R501" i="4" s="1"/>
  <c r="AO501" i="4" s="1"/>
  <c r="O517" i="4"/>
  <c r="R517" i="4" s="1"/>
  <c r="AO517" i="4" s="1"/>
  <c r="O533" i="4"/>
  <c r="R533" i="4" s="1"/>
  <c r="AO533" i="4" s="1"/>
  <c r="O549" i="4"/>
  <c r="R549" i="4" s="1"/>
  <c r="AO549" i="4" s="1"/>
  <c r="O731" i="4"/>
  <c r="R731" i="4" s="1"/>
  <c r="AO731" i="4" s="1"/>
  <c r="O747" i="4"/>
  <c r="R747" i="4" s="1"/>
  <c r="AO747" i="4" s="1"/>
  <c r="O763" i="4"/>
  <c r="R763" i="4" s="1"/>
  <c r="AO763" i="4" s="1"/>
  <c r="O779" i="4"/>
  <c r="R779" i="4" s="1"/>
  <c r="AO779" i="4" s="1"/>
  <c r="O795" i="4"/>
  <c r="R795" i="4" s="1"/>
  <c r="AO795" i="4" s="1"/>
  <c r="O811" i="4"/>
  <c r="R811" i="4" s="1"/>
  <c r="AO811" i="4" s="1"/>
  <c r="O827" i="4"/>
  <c r="R827" i="4" s="1"/>
  <c r="AO827" i="4" s="1"/>
  <c r="O843" i="4"/>
  <c r="R843" i="4" s="1"/>
  <c r="AO843" i="4" s="1"/>
  <c r="O859" i="4"/>
  <c r="R859" i="4" s="1"/>
  <c r="AO859" i="4" s="1"/>
  <c r="O875" i="4"/>
  <c r="R875" i="4" s="1"/>
  <c r="AO875" i="4" s="1"/>
  <c r="O891" i="4"/>
  <c r="R891" i="4" s="1"/>
  <c r="AO891" i="4" s="1"/>
  <c r="O907" i="4"/>
  <c r="R907" i="4" s="1"/>
  <c r="AO907" i="4" s="1"/>
  <c r="O923" i="4"/>
  <c r="R923" i="4" s="1"/>
  <c r="AO923" i="4" s="1"/>
  <c r="O987" i="4"/>
  <c r="R987" i="4" s="1"/>
  <c r="AO987" i="4" s="1"/>
  <c r="O995" i="4"/>
  <c r="R995" i="4" s="1"/>
  <c r="AO995" i="4" s="1"/>
  <c r="O1003" i="4"/>
  <c r="R1003" i="4" s="1"/>
  <c r="AO1003" i="4" s="1"/>
  <c r="O1011" i="4"/>
  <c r="R1011" i="4" s="1"/>
  <c r="AO1011" i="4" s="1"/>
  <c r="O1019" i="4"/>
  <c r="R1019" i="4" s="1"/>
  <c r="AO1019" i="4" s="1"/>
  <c r="O1027" i="4"/>
  <c r="R1027" i="4" s="1"/>
  <c r="AO1027" i="4" s="1"/>
  <c r="O1035" i="4"/>
  <c r="R1035" i="4" s="1"/>
  <c r="AO1035" i="4" s="1"/>
  <c r="O1043" i="4"/>
  <c r="R1043" i="4" s="1"/>
  <c r="AO1043" i="4" s="1"/>
  <c r="O1051" i="4"/>
  <c r="R1051" i="4" s="1"/>
  <c r="AO1051" i="4" s="1"/>
  <c r="O1059" i="4"/>
  <c r="R1059" i="4" s="1"/>
  <c r="AO1059" i="4" s="1"/>
  <c r="O1067" i="4"/>
  <c r="R1067" i="4" s="1"/>
  <c r="AO1067" i="4" s="1"/>
  <c r="O1075" i="4"/>
  <c r="R1075" i="4" s="1"/>
  <c r="AO1075" i="4" s="1"/>
  <c r="O1083" i="4"/>
  <c r="R1083" i="4" s="1"/>
  <c r="AO1083" i="4" s="1"/>
  <c r="O1091" i="4"/>
  <c r="R1091" i="4" s="1"/>
  <c r="AO1091" i="4" s="1"/>
  <c r="O1099" i="4"/>
  <c r="R1099" i="4" s="1"/>
  <c r="AO1099" i="4" s="1"/>
  <c r="O1107" i="4"/>
  <c r="R1107" i="4" s="1"/>
  <c r="O1115" i="4"/>
  <c r="R1115" i="4" s="1"/>
  <c r="O1123" i="4"/>
  <c r="R1123" i="4" s="1"/>
  <c r="O1131" i="4"/>
  <c r="R1131" i="4" s="1"/>
  <c r="O1139" i="4"/>
  <c r="R1139" i="4" s="1"/>
  <c r="O1147" i="4"/>
  <c r="R1147" i="4" s="1"/>
  <c r="O1155" i="4"/>
  <c r="R1155" i="4" s="1"/>
  <c r="O1163" i="4"/>
  <c r="R1163" i="4" s="1"/>
  <c r="O1171" i="4"/>
  <c r="R1171" i="4" s="1"/>
  <c r="O1179" i="4"/>
  <c r="R1179" i="4" s="1"/>
  <c r="O1187" i="4"/>
  <c r="R1187" i="4" s="1"/>
  <c r="O1195" i="4"/>
  <c r="R1195" i="4" s="1"/>
  <c r="O1203" i="4"/>
  <c r="R1203" i="4" s="1"/>
  <c r="O1211" i="4"/>
  <c r="R1211" i="4" s="1"/>
  <c r="O1219" i="4"/>
  <c r="R1219" i="4" s="1"/>
  <c r="O1227" i="4"/>
  <c r="R1227" i="4" s="1"/>
  <c r="O1235" i="4"/>
  <c r="R1235" i="4" s="1"/>
  <c r="O1243" i="4"/>
  <c r="R1243" i="4" s="1"/>
  <c r="O1251" i="4"/>
  <c r="R1251" i="4" s="1"/>
  <c r="O1259" i="4"/>
  <c r="R1259" i="4" s="1"/>
  <c r="O1267" i="4"/>
  <c r="R1267" i="4" s="1"/>
  <c r="O1275" i="4"/>
  <c r="R1275" i="4" s="1"/>
  <c r="O1283" i="4"/>
  <c r="R1283" i="4" s="1"/>
  <c r="O1291" i="4"/>
  <c r="R1291" i="4" s="1"/>
  <c r="O1299" i="4"/>
  <c r="R1299" i="4" s="1"/>
  <c r="O1307" i="4"/>
  <c r="R1307" i="4" s="1"/>
  <c r="O1315" i="4"/>
  <c r="R1315" i="4" s="1"/>
  <c r="O1323" i="4"/>
  <c r="R1323" i="4" s="1"/>
  <c r="O1331" i="4"/>
  <c r="R1331" i="4" s="1"/>
  <c r="O1339" i="4"/>
  <c r="R1339" i="4" s="1"/>
  <c r="O1347" i="4"/>
  <c r="R1347" i="4" s="1"/>
  <c r="O1355" i="4"/>
  <c r="R1355" i="4" s="1"/>
  <c r="O1363" i="4"/>
  <c r="R1363" i="4" s="1"/>
  <c r="O1371" i="4"/>
  <c r="R1371" i="4" s="1"/>
  <c r="O1379" i="4"/>
  <c r="R1379" i="4" s="1"/>
  <c r="O1387" i="4"/>
  <c r="R1387" i="4" s="1"/>
  <c r="O1395" i="4"/>
  <c r="R1395" i="4" s="1"/>
  <c r="O1403" i="4"/>
  <c r="R1403" i="4" s="1"/>
  <c r="O1411" i="4"/>
  <c r="R1411" i="4" s="1"/>
  <c r="O1419" i="4"/>
  <c r="R1419" i="4" s="1"/>
  <c r="O1427" i="4"/>
  <c r="R1427" i="4" s="1"/>
  <c r="O1435" i="4"/>
  <c r="R1435" i="4" s="1"/>
  <c r="O1445" i="4"/>
  <c r="R1445" i="4" s="1"/>
  <c r="O936" i="4"/>
  <c r="R936" i="4" s="1"/>
  <c r="AO936" i="4" s="1"/>
  <c r="O984" i="4"/>
  <c r="R984" i="4" s="1"/>
  <c r="AO984" i="4" s="1"/>
  <c r="O994" i="4"/>
  <c r="R994" i="4" s="1"/>
  <c r="AO994" i="4" s="1"/>
  <c r="O1002" i="4"/>
  <c r="R1002" i="4" s="1"/>
  <c r="AO1002" i="4" s="1"/>
  <c r="O1010" i="4"/>
  <c r="R1010" i="4" s="1"/>
  <c r="AO1010" i="4" s="1"/>
  <c r="O1018" i="4"/>
  <c r="R1018" i="4" s="1"/>
  <c r="AO1018" i="4" s="1"/>
  <c r="O1026" i="4"/>
  <c r="R1026" i="4" s="1"/>
  <c r="AO1026" i="4" s="1"/>
  <c r="O1034" i="4"/>
  <c r="R1034" i="4" s="1"/>
  <c r="AO1034" i="4" s="1"/>
  <c r="O1042" i="4"/>
  <c r="R1042" i="4" s="1"/>
  <c r="AO1042" i="4" s="1"/>
  <c r="O1050" i="4"/>
  <c r="R1050" i="4" s="1"/>
  <c r="AO1050" i="4" s="1"/>
  <c r="O1058" i="4"/>
  <c r="R1058" i="4" s="1"/>
  <c r="AO1058" i="4" s="1"/>
  <c r="O1066" i="4"/>
  <c r="R1066" i="4" s="1"/>
  <c r="AO1066" i="4" s="1"/>
  <c r="O1074" i="4"/>
  <c r="R1074" i="4" s="1"/>
  <c r="AO1074" i="4" s="1"/>
  <c r="O1082" i="4"/>
  <c r="R1082" i="4" s="1"/>
  <c r="AO1082" i="4" s="1"/>
  <c r="O1094" i="4"/>
  <c r="R1094" i="4" s="1"/>
  <c r="AO1094" i="4" s="1"/>
  <c r="O1110" i="4"/>
  <c r="R1110" i="4" s="1"/>
  <c r="O1126" i="4"/>
  <c r="R1126" i="4" s="1"/>
  <c r="O1142" i="4"/>
  <c r="R1142" i="4" s="1"/>
  <c r="O1158" i="4"/>
  <c r="R1158" i="4" s="1"/>
  <c r="O1174" i="4"/>
  <c r="R1174" i="4" s="1"/>
  <c r="O1190" i="4"/>
  <c r="R1190" i="4" s="1"/>
  <c r="O1206" i="4"/>
  <c r="R1206" i="4" s="1"/>
  <c r="O1222" i="4"/>
  <c r="R1222" i="4" s="1"/>
  <c r="O1238" i="4"/>
  <c r="R1238" i="4" s="1"/>
  <c r="O1254" i="4"/>
  <c r="R1254" i="4" s="1"/>
  <c r="O1270" i="4"/>
  <c r="R1270" i="4" s="1"/>
  <c r="O1286" i="4"/>
  <c r="R1286" i="4" s="1"/>
  <c r="O1300" i="4"/>
  <c r="R1300" i="4" s="1"/>
  <c r="O1308" i="4"/>
  <c r="R1308" i="4" s="1"/>
  <c r="O1316" i="4"/>
  <c r="R1316" i="4" s="1"/>
  <c r="O1324" i="4"/>
  <c r="R1324" i="4" s="1"/>
  <c r="O1332" i="4"/>
  <c r="R1332" i="4" s="1"/>
  <c r="O1340" i="4"/>
  <c r="R1340" i="4" s="1"/>
  <c r="O1348" i="4"/>
  <c r="R1348" i="4" s="1"/>
  <c r="O1356" i="4"/>
  <c r="R1356" i="4" s="1"/>
  <c r="O1364" i="4"/>
  <c r="R1364" i="4" s="1"/>
  <c r="O1372" i="4"/>
  <c r="R1372" i="4" s="1"/>
  <c r="O1380" i="4"/>
  <c r="R1380" i="4" s="1"/>
  <c r="O1388" i="4"/>
  <c r="R1388" i="4" s="1"/>
  <c r="O1396" i="4"/>
  <c r="R1396" i="4" s="1"/>
  <c r="O1404" i="4"/>
  <c r="R1404" i="4" s="1"/>
  <c r="O1412" i="4"/>
  <c r="R1412" i="4" s="1"/>
  <c r="O1420" i="4"/>
  <c r="R1420" i="4" s="1"/>
  <c r="O1428" i="4"/>
  <c r="R1428" i="4" s="1"/>
  <c r="O1436" i="4"/>
  <c r="R1436" i="4" s="1"/>
  <c r="O1444" i="4"/>
  <c r="R1444" i="4" s="1"/>
  <c r="O947" i="4"/>
  <c r="R947" i="4" s="1"/>
  <c r="AO947" i="4" s="1"/>
  <c r="O963" i="4"/>
  <c r="R963" i="4" s="1"/>
  <c r="AO963" i="4" s="1"/>
  <c r="O979" i="4"/>
  <c r="R979" i="4" s="1"/>
  <c r="AO979" i="4" s="1"/>
  <c r="O1470" i="4"/>
  <c r="R1470" i="4" s="1"/>
  <c r="O1478" i="4"/>
  <c r="R1478" i="4" s="1"/>
  <c r="O1486" i="4"/>
  <c r="R1486" i="4" s="1"/>
  <c r="O1494" i="4"/>
  <c r="R1494" i="4" s="1"/>
  <c r="O1502" i="4"/>
  <c r="R1502" i="4" s="1"/>
  <c r="O1510" i="4"/>
  <c r="R1510" i="4" s="1"/>
  <c r="O1518" i="4"/>
  <c r="R1518" i="4" s="1"/>
  <c r="O1526" i="4"/>
  <c r="R1526" i="4" s="1"/>
  <c r="O1452" i="4"/>
  <c r="R1452" i="4" s="1"/>
  <c r="O1462" i="4"/>
  <c r="R1462" i="4" s="1"/>
  <c r="O1477" i="4"/>
  <c r="R1477" i="4" s="1"/>
  <c r="O1493" i="4"/>
  <c r="R1493" i="4" s="1"/>
  <c r="O1509" i="4"/>
  <c r="R1509" i="4" s="1"/>
  <c r="O1525" i="4"/>
  <c r="R1525" i="4" s="1"/>
  <c r="O1537" i="4"/>
  <c r="R1537" i="4" s="1"/>
  <c r="O1548" i="4"/>
  <c r="R1548" i="4" s="1"/>
  <c r="O1559" i="4"/>
  <c r="R1559" i="4" s="1"/>
  <c r="O1569" i="4"/>
  <c r="R1569" i="4" s="1"/>
  <c r="O1580" i="4"/>
  <c r="R1580" i="4" s="1"/>
  <c r="O1591" i="4"/>
  <c r="R1591" i="4" s="1"/>
  <c r="O1601" i="4"/>
  <c r="R1601" i="4" s="1"/>
  <c r="O1612" i="4"/>
  <c r="R1612" i="4" s="1"/>
  <c r="O1623" i="4"/>
  <c r="R1623" i="4" s="1"/>
  <c r="O1633" i="4"/>
  <c r="R1633" i="4" s="1"/>
  <c r="O1644" i="4"/>
  <c r="R1644" i="4" s="1"/>
  <c r="O1655" i="4"/>
  <c r="R1655" i="4" s="1"/>
  <c r="O1665" i="4"/>
  <c r="R1665" i="4" s="1"/>
  <c r="O1676" i="4"/>
  <c r="R1676" i="4" s="1"/>
  <c r="O1687" i="4"/>
  <c r="R1687" i="4" s="1"/>
  <c r="O1697" i="4"/>
  <c r="R1697" i="4" s="1"/>
  <c r="O1708" i="4"/>
  <c r="R1708" i="4" s="1"/>
  <c r="O1719" i="4"/>
  <c r="R1719" i="4" s="1"/>
  <c r="O1729" i="4"/>
  <c r="R1729" i="4" s="1"/>
  <c r="O1740" i="4"/>
  <c r="R1740" i="4" s="1"/>
  <c r="O1751" i="4"/>
  <c r="R1751" i="4" s="1"/>
  <c r="O1761" i="4"/>
  <c r="R1761" i="4" s="1"/>
  <c r="O1772" i="4"/>
  <c r="R1772" i="4" s="1"/>
  <c r="O1783" i="4"/>
  <c r="R1783" i="4" s="1"/>
  <c r="O1793" i="4"/>
  <c r="R1793" i="4" s="1"/>
  <c r="O1804" i="4"/>
  <c r="R1804" i="4" s="1"/>
  <c r="O1815" i="4"/>
  <c r="R1815" i="4" s="1"/>
  <c r="O1831" i="4"/>
  <c r="R1831" i="4" s="1"/>
  <c r="O1847" i="4"/>
  <c r="R1847" i="4" s="1"/>
  <c r="O1863" i="4"/>
  <c r="R1863" i="4" s="1"/>
  <c r="O1879" i="4"/>
  <c r="R1879" i="4" s="1"/>
  <c r="O1892" i="4"/>
  <c r="R1892" i="4" s="1"/>
  <c r="O1908" i="4"/>
  <c r="R1908" i="4" s="1"/>
  <c r="O1924" i="4"/>
  <c r="R1924" i="4" s="1"/>
  <c r="O1940" i="4"/>
  <c r="R1940" i="4" s="1"/>
  <c r="O1956" i="4"/>
  <c r="R1956" i="4" s="1"/>
  <c r="O1972" i="4"/>
  <c r="R1972" i="4" s="1"/>
  <c r="O1540" i="4"/>
  <c r="R1540" i="4" s="1"/>
  <c r="O1551" i="4"/>
  <c r="R1551" i="4" s="1"/>
  <c r="O1561" i="4"/>
  <c r="R1561" i="4" s="1"/>
  <c r="O1572" i="4"/>
  <c r="R1572" i="4" s="1"/>
  <c r="O1583" i="4"/>
  <c r="R1583" i="4" s="1"/>
  <c r="O1593" i="4"/>
  <c r="R1593" i="4" s="1"/>
  <c r="O1604" i="4"/>
  <c r="R1604" i="4" s="1"/>
  <c r="O1615" i="4"/>
  <c r="R1615" i="4" s="1"/>
  <c r="O1625" i="4"/>
  <c r="R1625" i="4" s="1"/>
  <c r="O1636" i="4"/>
  <c r="R1636" i="4" s="1"/>
  <c r="O1647" i="4"/>
  <c r="R1647" i="4" s="1"/>
  <c r="O1657" i="4"/>
  <c r="R1657" i="4" s="1"/>
  <c r="O1668" i="4"/>
  <c r="R1668" i="4" s="1"/>
  <c r="O1679" i="4"/>
  <c r="R1679" i="4" s="1"/>
  <c r="O1689" i="4"/>
  <c r="R1689" i="4" s="1"/>
  <c r="O1700" i="4"/>
  <c r="R1700" i="4" s="1"/>
  <c r="O1711" i="4"/>
  <c r="R1711" i="4" s="1"/>
  <c r="O1721" i="4"/>
  <c r="R1721" i="4" s="1"/>
  <c r="O1732" i="4"/>
  <c r="R1732" i="4" s="1"/>
  <c r="O1743" i="4"/>
  <c r="R1743" i="4" s="1"/>
  <c r="O1753" i="4"/>
  <c r="R1753" i="4" s="1"/>
  <c r="O1764" i="4"/>
  <c r="R1764" i="4" s="1"/>
  <c r="O1775" i="4"/>
  <c r="R1775" i="4" s="1"/>
  <c r="O1785" i="4"/>
  <c r="R1785" i="4" s="1"/>
  <c r="O1796" i="4"/>
  <c r="R1796" i="4" s="1"/>
  <c r="O1807" i="4"/>
  <c r="R1807" i="4" s="1"/>
  <c r="O1817" i="4"/>
  <c r="R1817" i="4" s="1"/>
  <c r="O1828" i="4"/>
  <c r="R1828" i="4" s="1"/>
  <c r="O1844" i="4"/>
  <c r="R1844" i="4" s="1"/>
  <c r="O1860" i="4"/>
  <c r="R1860" i="4" s="1"/>
  <c r="O1876" i="4"/>
  <c r="R1876" i="4" s="1"/>
  <c r="O1891" i="4"/>
  <c r="R1891" i="4" s="1"/>
  <c r="O1907" i="4"/>
  <c r="R1907" i="4" s="1"/>
  <c r="O1923" i="4"/>
  <c r="R1923" i="4" s="1"/>
  <c r="O1939" i="4"/>
  <c r="R1939" i="4" s="1"/>
  <c r="O1955" i="4"/>
  <c r="R1955" i="4" s="1"/>
  <c r="O1971" i="4"/>
  <c r="R1971" i="4" s="1"/>
  <c r="O1832" i="4"/>
  <c r="R1832" i="4" s="1"/>
  <c r="O1848" i="4"/>
  <c r="R1848" i="4" s="1"/>
  <c r="O1864" i="4"/>
  <c r="R1864" i="4" s="1"/>
  <c r="O1880" i="4"/>
  <c r="R1880" i="4" s="1"/>
  <c r="O1990" i="4"/>
  <c r="R1990" i="4" s="1"/>
  <c r="O2006" i="4"/>
  <c r="R2006" i="4" s="1"/>
  <c r="O2022" i="4"/>
  <c r="R2022" i="4" s="1"/>
  <c r="O2038" i="4"/>
  <c r="R2038" i="4" s="1"/>
  <c r="O2054" i="4"/>
  <c r="R2054" i="4" s="1"/>
  <c r="O2070" i="4"/>
  <c r="R2070" i="4" s="1"/>
  <c r="O2086" i="4"/>
  <c r="R2086" i="4" s="1"/>
  <c r="O2102" i="4"/>
  <c r="R2102" i="4" s="1"/>
  <c r="O2118" i="4"/>
  <c r="R2118" i="4" s="1"/>
  <c r="O2134" i="4"/>
  <c r="R2134" i="4" s="1"/>
  <c r="O2174" i="4"/>
  <c r="R2174" i="4" s="1"/>
  <c r="O2248" i="4"/>
  <c r="R2248" i="4" s="1"/>
  <c r="O2283" i="4"/>
  <c r="R2283" i="4" s="1"/>
  <c r="O2435" i="4"/>
  <c r="R2435" i="4" s="1"/>
  <c r="O1978" i="4"/>
  <c r="R1978" i="4" s="1"/>
  <c r="O1994" i="4"/>
  <c r="R1994" i="4" s="1"/>
  <c r="O2010" i="4"/>
  <c r="R2010" i="4" s="1"/>
  <c r="O2026" i="4"/>
  <c r="R2026" i="4" s="1"/>
  <c r="O2042" i="4"/>
  <c r="R2042" i="4" s="1"/>
  <c r="O2058" i="4"/>
  <c r="R2058" i="4" s="1"/>
  <c r="O2074" i="4"/>
  <c r="R2074" i="4" s="1"/>
  <c r="O2090" i="4"/>
  <c r="R2090" i="4" s="1"/>
  <c r="O2106" i="4"/>
  <c r="R2106" i="4" s="1"/>
  <c r="O2122" i="4"/>
  <c r="R2122" i="4" s="1"/>
  <c r="O2138" i="4"/>
  <c r="R2138" i="4" s="1"/>
  <c r="O2190" i="4"/>
  <c r="R2190" i="4" s="1"/>
  <c r="O2264" i="4"/>
  <c r="R2264" i="4" s="1"/>
  <c r="O2216" i="4"/>
  <c r="R2216" i="4" s="1"/>
  <c r="O2270" i="4"/>
  <c r="R2270" i="4" s="1"/>
  <c r="O2307" i="4"/>
  <c r="R2307" i="4" s="1"/>
  <c r="O2163" i="4"/>
  <c r="R2163" i="4" s="1"/>
  <c r="O2222" i="4"/>
  <c r="R2222" i="4" s="1"/>
  <c r="O2143" i="4"/>
  <c r="R2143" i="4" s="1"/>
  <c r="O2159" i="4"/>
  <c r="R2159" i="4" s="1"/>
  <c r="O2175" i="4"/>
  <c r="R2175" i="4" s="1"/>
  <c r="O2186" i="4"/>
  <c r="R2186" i="4" s="1"/>
  <c r="O2196" i="4"/>
  <c r="R2196" i="4" s="1"/>
  <c r="O2207" i="4"/>
  <c r="R2207" i="4" s="1"/>
  <c r="O2218" i="4"/>
  <c r="R2218" i="4" s="1"/>
  <c r="O2228" i="4"/>
  <c r="R2228" i="4" s="1"/>
  <c r="O2239" i="4"/>
  <c r="R2239" i="4" s="1"/>
  <c r="O2250" i="4"/>
  <c r="R2250" i="4" s="1"/>
  <c r="O2260" i="4"/>
  <c r="R2260" i="4" s="1"/>
  <c r="O2271" i="4"/>
  <c r="R2271" i="4" s="1"/>
  <c r="O2355" i="4"/>
  <c r="R2355" i="4" s="1"/>
  <c r="O2409" i="4"/>
  <c r="R2409" i="4" s="1"/>
  <c r="O2483" i="4"/>
  <c r="R2483" i="4" s="1"/>
  <c r="O2146" i="4"/>
  <c r="R2146" i="4" s="1"/>
  <c r="O2162" i="4"/>
  <c r="R2162" i="4" s="1"/>
  <c r="O2178" i="4"/>
  <c r="R2178" i="4" s="1"/>
  <c r="O2188" i="4"/>
  <c r="R2188" i="4" s="1"/>
  <c r="O2199" i="4"/>
  <c r="R2199" i="4" s="1"/>
  <c r="O2210" i="4"/>
  <c r="R2210" i="4" s="1"/>
  <c r="O2220" i="4"/>
  <c r="R2220" i="4" s="1"/>
  <c r="O2231" i="4"/>
  <c r="R2231" i="4" s="1"/>
  <c r="O2242" i="4"/>
  <c r="R2242" i="4" s="1"/>
  <c r="O2252" i="4"/>
  <c r="R2252" i="4" s="1"/>
  <c r="O2263" i="4"/>
  <c r="R2263" i="4" s="1"/>
  <c r="O2274" i="4"/>
  <c r="R2274" i="4" s="1"/>
  <c r="O2382" i="4"/>
  <c r="R2382" i="4" s="1"/>
  <c r="O2548" i="4"/>
  <c r="R2548" i="4" s="1"/>
  <c r="O2155" i="4"/>
  <c r="R2155" i="4" s="1"/>
  <c r="O2171" i="4"/>
  <c r="R2171" i="4" s="1"/>
  <c r="O2182" i="4"/>
  <c r="R2182" i="4" s="1"/>
  <c r="O2192" i="4"/>
  <c r="R2192" i="4" s="1"/>
  <c r="O2203" i="4"/>
  <c r="R2203" i="4" s="1"/>
  <c r="O2214" i="4"/>
  <c r="R2214" i="4" s="1"/>
  <c r="O2224" i="4"/>
  <c r="R2224" i="4" s="1"/>
  <c r="O2235" i="4"/>
  <c r="R2235" i="4" s="1"/>
  <c r="O2246" i="4"/>
  <c r="R2246" i="4" s="1"/>
  <c r="O2256" i="4"/>
  <c r="R2256" i="4" s="1"/>
  <c r="O2267" i="4"/>
  <c r="R2267" i="4" s="1"/>
  <c r="O2278" i="4"/>
  <c r="R2278" i="4" s="1"/>
  <c r="O2398" i="4"/>
  <c r="R2398" i="4" s="1"/>
  <c r="O2287" i="4"/>
  <c r="R2287" i="4" s="1"/>
  <c r="O2298" i="4"/>
  <c r="R2298" i="4" s="1"/>
  <c r="O2309" i="4"/>
  <c r="R2309" i="4" s="1"/>
  <c r="O2319" i="4"/>
  <c r="R2319" i="4" s="1"/>
  <c r="O2330" i="4"/>
  <c r="R2330" i="4" s="1"/>
  <c r="O2341" i="4"/>
  <c r="R2341" i="4" s="1"/>
  <c r="O2351" i="4"/>
  <c r="R2351" i="4" s="1"/>
  <c r="O2362" i="4"/>
  <c r="R2362" i="4" s="1"/>
  <c r="O2373" i="4"/>
  <c r="R2373" i="4" s="1"/>
  <c r="O2383" i="4"/>
  <c r="R2383" i="4" s="1"/>
  <c r="O2394" i="4"/>
  <c r="R2394" i="4" s="1"/>
  <c r="O2405" i="4"/>
  <c r="R2405" i="4" s="1"/>
  <c r="O2415" i="4"/>
  <c r="R2415" i="4" s="1"/>
  <c r="O2426" i="4"/>
  <c r="R2426" i="4" s="1"/>
  <c r="O2437" i="4"/>
  <c r="R2437" i="4" s="1"/>
  <c r="O2447" i="4"/>
  <c r="R2447" i="4" s="1"/>
  <c r="O2458" i="4"/>
  <c r="R2458" i="4" s="1"/>
  <c r="O2469" i="4"/>
  <c r="R2469" i="4" s="1"/>
  <c r="O2479" i="4"/>
  <c r="R2479" i="4" s="1"/>
  <c r="O2490" i="4"/>
  <c r="R2490" i="4" s="1"/>
  <c r="O2522" i="4"/>
  <c r="R2522" i="4" s="1"/>
  <c r="O2635" i="4"/>
  <c r="R2635" i="4" s="1"/>
  <c r="O2564" i="4"/>
  <c r="R2564" i="4" s="1"/>
  <c r="O2281" i="4"/>
  <c r="R2281" i="4" s="1"/>
  <c r="O2511" i="4"/>
  <c r="R2511" i="4" s="1"/>
  <c r="O2502" i="4"/>
  <c r="R2502" i="4" s="1"/>
  <c r="O2512" i="4"/>
  <c r="R2512" i="4" s="1"/>
  <c r="O2523" i="4"/>
  <c r="R2523" i="4" s="1"/>
  <c r="O2534" i="4"/>
  <c r="R2534" i="4" s="1"/>
  <c r="O2544" i="4"/>
  <c r="R2544" i="4" s="1"/>
  <c r="O2560" i="4"/>
  <c r="R2560" i="4" s="1"/>
  <c r="O2571" i="4"/>
  <c r="R2571" i="4" s="1"/>
  <c r="O2609" i="4"/>
  <c r="R2609" i="4" s="1"/>
  <c r="O2496" i="4"/>
  <c r="R2496" i="4" s="1"/>
  <c r="O2584" i="4"/>
  <c r="R2584" i="4" s="1"/>
  <c r="O2593" i="4"/>
  <c r="R2593" i="4" s="1"/>
  <c r="O2575" i="4"/>
  <c r="R2575" i="4" s="1"/>
  <c r="O2712" i="4"/>
  <c r="R2712" i="4" s="1"/>
  <c r="O2577" i="4"/>
  <c r="R2577" i="4" s="1"/>
  <c r="O2590" i="4"/>
  <c r="R2590" i="4" s="1"/>
  <c r="O2601" i="4"/>
  <c r="R2601" i="4" s="1"/>
  <c r="O2611" i="4"/>
  <c r="R2611" i="4" s="1"/>
  <c r="O2622" i="4"/>
  <c r="R2622" i="4" s="1"/>
  <c r="O2633" i="4"/>
  <c r="R2633" i="4" s="1"/>
  <c r="O2643" i="4"/>
  <c r="R2643" i="4" s="1"/>
  <c r="O2579" i="4"/>
  <c r="R2579" i="4" s="1"/>
  <c r="O2732" i="4"/>
  <c r="R2732" i="4" s="1"/>
  <c r="O2652" i="4"/>
  <c r="R2652" i="4" s="1"/>
  <c r="O2665" i="4"/>
  <c r="R2665" i="4" s="1"/>
  <c r="O2681" i="4"/>
  <c r="R2681" i="4" s="1"/>
  <c r="O2697" i="4"/>
  <c r="R2697" i="4" s="1"/>
  <c r="O2713" i="4"/>
  <c r="R2713" i="4" s="1"/>
  <c r="O2729" i="4"/>
  <c r="R2729" i="4" s="1"/>
  <c r="O2764" i="4"/>
  <c r="R2764" i="4" s="1"/>
  <c r="O2827" i="4"/>
  <c r="R2827" i="4" s="1"/>
  <c r="O2660" i="4"/>
  <c r="R2660" i="4" s="1"/>
  <c r="O2676" i="4"/>
  <c r="R2676" i="4" s="1"/>
  <c r="O2689" i="4"/>
  <c r="R2689" i="4" s="1"/>
  <c r="O2705" i="4"/>
  <c r="R2705" i="4" s="1"/>
  <c r="O2721" i="4"/>
  <c r="R2721" i="4" s="1"/>
  <c r="O2776" i="4"/>
  <c r="R2776" i="4" s="1"/>
  <c r="O2783" i="4"/>
  <c r="R2783" i="4" s="1"/>
  <c r="O2836" i="4"/>
  <c r="R2836" i="4" s="1"/>
  <c r="O2796" i="4"/>
  <c r="R2796" i="4" s="1"/>
  <c r="O2852" i="4"/>
  <c r="R2852" i="4" s="1"/>
  <c r="O2752" i="4"/>
  <c r="R2752" i="4" s="1"/>
  <c r="O2784" i="4"/>
  <c r="R2784" i="4" s="1"/>
  <c r="O2843" i="4"/>
  <c r="R2843" i="4" s="1"/>
  <c r="O2891" i="4"/>
  <c r="R2891" i="4" s="1"/>
  <c r="O2874" i="4"/>
  <c r="R2874" i="4" s="1"/>
  <c r="O2934" i="4"/>
  <c r="R2934" i="4" s="1"/>
  <c r="O2800" i="4"/>
  <c r="R2800" i="4" s="1"/>
  <c r="O2816" i="4"/>
  <c r="R2816" i="4" s="1"/>
  <c r="O2832" i="4"/>
  <c r="R2832" i="4" s="1"/>
  <c r="O2848" i="4"/>
  <c r="R2848" i="4" s="1"/>
  <c r="O2867" i="4"/>
  <c r="R2867" i="4" s="1"/>
  <c r="O2903" i="4"/>
  <c r="R2903" i="4" s="1"/>
  <c r="O2918" i="4"/>
  <c r="R2918" i="4" s="1"/>
  <c r="O2941" i="4"/>
  <c r="R2941" i="4" s="1"/>
  <c r="O3000" i="4"/>
  <c r="R3000" i="4" s="1"/>
  <c r="O2914" i="4"/>
  <c r="R2914" i="4" s="1"/>
  <c r="O2931" i="4"/>
  <c r="R2931" i="4" s="1"/>
  <c r="O2942" i="4"/>
  <c r="R2942" i="4" s="1"/>
  <c r="O2958" i="4"/>
  <c r="R2958" i="4" s="1"/>
  <c r="O2974" i="4"/>
  <c r="R2974" i="4" s="1"/>
  <c r="O2990" i="4"/>
  <c r="R2990" i="4" s="1"/>
  <c r="O3001" i="4"/>
  <c r="R3001" i="4" s="1"/>
  <c r="O2950" i="4"/>
  <c r="R2950" i="4" s="1"/>
  <c r="O2966" i="4"/>
  <c r="R2966" i="4" s="1"/>
  <c r="O2982" i="4"/>
  <c r="R2982" i="4" s="1"/>
  <c r="L7" i="2"/>
  <c r="A2983" i="3" l="1"/>
  <c r="AO2982" i="4"/>
  <c r="A2991" i="3"/>
  <c r="AO2990" i="4"/>
  <c r="A2932" i="3"/>
  <c r="AO2931" i="4"/>
  <c r="A2919" i="3"/>
  <c r="AO2918" i="4"/>
  <c r="A2833" i="3"/>
  <c r="AO2832" i="4"/>
  <c r="A2875" i="3"/>
  <c r="AO2874" i="4"/>
  <c r="A2753" i="3"/>
  <c r="AO2752" i="4"/>
  <c r="A2784" i="3"/>
  <c r="AO2783" i="4"/>
  <c r="A2690" i="3"/>
  <c r="AO2689" i="4"/>
  <c r="A2765" i="3"/>
  <c r="AO2764" i="4"/>
  <c r="A2682" i="3"/>
  <c r="AO2681" i="4"/>
  <c r="A2580" i="3"/>
  <c r="AO2579" i="4"/>
  <c r="A2612" i="3"/>
  <c r="AO2611" i="4"/>
  <c r="A2713" i="3"/>
  <c r="AO2712" i="4"/>
  <c r="A2497" i="3"/>
  <c r="AO2496" i="4"/>
  <c r="A2545" i="3"/>
  <c r="AO2544" i="4"/>
  <c r="A2503" i="3"/>
  <c r="AO2502" i="4"/>
  <c r="A2636" i="3"/>
  <c r="AO2635" i="4"/>
  <c r="A2470" i="3"/>
  <c r="AO2469" i="4"/>
  <c r="A2427" i="3"/>
  <c r="AO2426" i="4"/>
  <c r="A2384" i="3"/>
  <c r="AO2383" i="4"/>
  <c r="A2342" i="3"/>
  <c r="AO2341" i="4"/>
  <c r="A2299" i="3"/>
  <c r="AO2298" i="4"/>
  <c r="A2268" i="3"/>
  <c r="AO2267" i="4"/>
  <c r="A2225" i="3"/>
  <c r="AO2224" i="4"/>
  <c r="A2183" i="3"/>
  <c r="AO2182" i="4"/>
  <c r="A2383" i="3"/>
  <c r="AO2382" i="4"/>
  <c r="A2243" i="3"/>
  <c r="AO2242" i="4"/>
  <c r="A2200" i="3"/>
  <c r="AO2199" i="4"/>
  <c r="A2147" i="3"/>
  <c r="AO2146" i="4"/>
  <c r="A2272" i="3"/>
  <c r="AO2271" i="4"/>
  <c r="A2229" i="3"/>
  <c r="AO2228" i="4"/>
  <c r="A2187" i="3"/>
  <c r="AO2186" i="4"/>
  <c r="A2223" i="3"/>
  <c r="AO2222" i="4"/>
  <c r="A2217" i="3"/>
  <c r="AO2216" i="4"/>
  <c r="A2123" i="3"/>
  <c r="AO2122" i="4"/>
  <c r="A2059" i="3"/>
  <c r="AO2058" i="4"/>
  <c r="A1995" i="3"/>
  <c r="AO1994" i="4"/>
  <c r="A2249" i="3"/>
  <c r="AO2248" i="4"/>
  <c r="A2103" i="3"/>
  <c r="AO2102" i="4"/>
  <c r="A2039" i="3"/>
  <c r="AO2038" i="4"/>
  <c r="A1881" i="3"/>
  <c r="AO1880" i="4"/>
  <c r="A1972" i="3"/>
  <c r="AO1971" i="4"/>
  <c r="A1908" i="3"/>
  <c r="AO1907" i="4"/>
  <c r="A1845" i="3"/>
  <c r="AO1844" i="4"/>
  <c r="A1797" i="3"/>
  <c r="AO1796" i="4"/>
  <c r="A1754" i="3"/>
  <c r="AO1753" i="4"/>
  <c r="A1712" i="3"/>
  <c r="AO1711" i="4"/>
  <c r="A1669" i="3"/>
  <c r="AO1668" i="4"/>
  <c r="A1626" i="3"/>
  <c r="AO1625" i="4"/>
  <c r="A1584" i="3"/>
  <c r="AO1583" i="4"/>
  <c r="A1541" i="3"/>
  <c r="AO1540" i="4"/>
  <c r="A1925" i="3"/>
  <c r="AO1924" i="4"/>
  <c r="A1864" i="3"/>
  <c r="AO1863" i="4"/>
  <c r="A1805" i="3"/>
  <c r="AO1804" i="4"/>
  <c r="A1762" i="3"/>
  <c r="AO1761" i="4"/>
  <c r="A1720" i="3"/>
  <c r="AO1719" i="4"/>
  <c r="A1677" i="3"/>
  <c r="AO1676" i="4"/>
  <c r="A1634" i="3"/>
  <c r="AO1633" i="4"/>
  <c r="A1592" i="3"/>
  <c r="AO1591" i="4"/>
  <c r="A1549" i="3"/>
  <c r="AO1548" i="4"/>
  <c r="A1494" i="3"/>
  <c r="AO1493" i="4"/>
  <c r="A1527" i="3"/>
  <c r="AO1526" i="4"/>
  <c r="A1495" i="3"/>
  <c r="AO1494" i="4"/>
  <c r="A1437" i="3"/>
  <c r="AO1436" i="4"/>
  <c r="A1405" i="3"/>
  <c r="AO1404" i="4"/>
  <c r="A1373" i="3"/>
  <c r="AO1372" i="4"/>
  <c r="A1341" i="3"/>
  <c r="AO1340" i="4"/>
  <c r="A1309" i="3"/>
  <c r="AO1308" i="4"/>
  <c r="A1255" i="3"/>
  <c r="AO1254" i="4"/>
  <c r="A1191" i="3"/>
  <c r="AO1190" i="4"/>
  <c r="A1127" i="3"/>
  <c r="AO1126" i="4"/>
  <c r="A1420" i="3"/>
  <c r="AO1419" i="4"/>
  <c r="A1388" i="3"/>
  <c r="AO1387" i="4"/>
  <c r="A1356" i="3"/>
  <c r="AO1355" i="4"/>
  <c r="A1324" i="3"/>
  <c r="AO1323" i="4"/>
  <c r="A1292" i="3"/>
  <c r="AO1291" i="4"/>
  <c r="A1260" i="3"/>
  <c r="AO1259" i="4"/>
  <c r="A1228" i="3"/>
  <c r="AO1227" i="4"/>
  <c r="A1196" i="3"/>
  <c r="AO1195" i="4"/>
  <c r="A1164" i="3"/>
  <c r="AO1163" i="4"/>
  <c r="A1132" i="3"/>
  <c r="AO1131" i="4"/>
  <c r="A2939" i="3"/>
  <c r="AO2938" i="4"/>
  <c r="A2924" i="3"/>
  <c r="AO2923" i="4"/>
  <c r="A2963" i="3"/>
  <c r="AO2962" i="4"/>
  <c r="A2848" i="3"/>
  <c r="AO2847" i="4"/>
  <c r="A2873" i="3"/>
  <c r="AO2872" i="4"/>
  <c r="A2741" i="3"/>
  <c r="AO2740" i="4"/>
  <c r="A2820" i="3"/>
  <c r="AO2819" i="4"/>
  <c r="A2721" i="3"/>
  <c r="AO2720" i="4"/>
  <c r="A2736" i="3"/>
  <c r="AO2735" i="4"/>
  <c r="A2665" i="3"/>
  <c r="AO2664" i="4"/>
  <c r="A2606" i="3"/>
  <c r="AO2605" i="4"/>
  <c r="A2630" i="3"/>
  <c r="AO2629" i="4"/>
  <c r="A2587" i="3"/>
  <c r="AO2586" i="4"/>
  <c r="A2525" i="3"/>
  <c r="AO2524" i="4"/>
  <c r="A2582" i="3"/>
  <c r="AO2581" i="4"/>
  <c r="A2516" i="3"/>
  <c r="AO2515" i="4"/>
  <c r="A2476" i="3"/>
  <c r="AO2475" i="4"/>
  <c r="A2434" i="3"/>
  <c r="AO2433" i="4"/>
  <c r="A2391" i="3"/>
  <c r="AO2390" i="4"/>
  <c r="A2348" i="3"/>
  <c r="AO2347" i="4"/>
  <c r="A2306" i="3"/>
  <c r="AO2305" i="4"/>
  <c r="A2501" i="3"/>
  <c r="AO2500" i="4"/>
  <c r="A2456" i="3"/>
  <c r="AO2455" i="4"/>
  <c r="A2414" i="3"/>
  <c r="AO2413" i="4"/>
  <c r="A2371" i="3"/>
  <c r="AO2370" i="4"/>
  <c r="A2328" i="3"/>
  <c r="AO2327" i="4"/>
  <c r="A2286" i="3"/>
  <c r="AO2285" i="4"/>
  <c r="A2340" i="3"/>
  <c r="AO2339" i="4"/>
  <c r="A2324" i="3"/>
  <c r="AO2323" i="4"/>
  <c r="A2372" i="3"/>
  <c r="AO2371" i="4"/>
  <c r="A2099" i="3"/>
  <c r="AO2098" i="4"/>
  <c r="A2035" i="3"/>
  <c r="AO2034" i="4"/>
  <c r="A2431" i="3"/>
  <c r="AO2430" i="4"/>
  <c r="A2127" i="3"/>
  <c r="AO2126" i="4"/>
  <c r="A2063" i="3"/>
  <c r="AO2062" i="4"/>
  <c r="A1999" i="3"/>
  <c r="AO1998" i="4"/>
  <c r="A1976" i="3"/>
  <c r="AO1975" i="4"/>
  <c r="A1806" i="3"/>
  <c r="AO1805" i="4"/>
  <c r="A1764" i="3"/>
  <c r="AO1763" i="4"/>
  <c r="A1721" i="3"/>
  <c r="AO1720" i="4"/>
  <c r="A1678" i="3"/>
  <c r="AO1677" i="4"/>
  <c r="A1636" i="3"/>
  <c r="AO1635" i="4"/>
  <c r="A1593" i="3"/>
  <c r="AO1592" i="4"/>
  <c r="A1550" i="3"/>
  <c r="AO1549" i="4"/>
  <c r="A1936" i="3"/>
  <c r="AO1935" i="4"/>
  <c r="A1868" i="3"/>
  <c r="AO1867" i="4"/>
  <c r="A1809" i="3"/>
  <c r="AO1808" i="4"/>
  <c r="A1766" i="3"/>
  <c r="AO1765" i="4"/>
  <c r="A1724" i="3"/>
  <c r="AO1723" i="4"/>
  <c r="A1681" i="3"/>
  <c r="AO1680" i="4"/>
  <c r="A1638" i="3"/>
  <c r="AO1637" i="4"/>
  <c r="A1596" i="3"/>
  <c r="AO1595" i="4"/>
  <c r="A1553" i="3"/>
  <c r="AO1552" i="4"/>
  <c r="A1937" i="3"/>
  <c r="AO1936" i="4"/>
  <c r="A1461" i="3"/>
  <c r="AO1460" i="4"/>
  <c r="A1490" i="3"/>
  <c r="AO1489" i="4"/>
  <c r="A1533" i="3"/>
  <c r="AO1532" i="4"/>
  <c r="A1501" i="3"/>
  <c r="AO1500" i="4"/>
  <c r="A1469" i="3"/>
  <c r="AO1468" i="4"/>
  <c r="A1419" i="3"/>
  <c r="AO1418" i="4"/>
  <c r="A1387" i="3"/>
  <c r="AO1386" i="4"/>
  <c r="A1355" i="3"/>
  <c r="AO1354" i="4"/>
  <c r="A1323" i="3"/>
  <c r="AO1322" i="4"/>
  <c r="A1283" i="3"/>
  <c r="AO1282" i="4"/>
  <c r="A1219" i="3"/>
  <c r="AO1218" i="4"/>
  <c r="A1155" i="3"/>
  <c r="AO1154" i="4"/>
  <c r="A1426" i="3"/>
  <c r="AO1425" i="4"/>
  <c r="A1394" i="3"/>
  <c r="AO1393" i="4"/>
  <c r="A1362" i="3"/>
  <c r="AO1361" i="4"/>
  <c r="A1330" i="3"/>
  <c r="AO1329" i="4"/>
  <c r="A1298" i="3"/>
  <c r="AO1297" i="4"/>
  <c r="A1266" i="3"/>
  <c r="AO1265" i="4"/>
  <c r="A1234" i="3"/>
  <c r="AO1233" i="4"/>
  <c r="A1202" i="3"/>
  <c r="AO1201" i="4"/>
  <c r="A1170" i="3"/>
  <c r="AO1169" i="4"/>
  <c r="A1138" i="3"/>
  <c r="AO1137" i="4"/>
  <c r="A1106" i="3"/>
  <c r="AO1105" i="4"/>
  <c r="A2962" i="3"/>
  <c r="AO2961" i="4"/>
  <c r="A2970" i="3"/>
  <c r="AO2969" i="4"/>
  <c r="A2923" i="3"/>
  <c r="AO2922" i="4"/>
  <c r="A2876" i="3"/>
  <c r="AO2875" i="4"/>
  <c r="A2809" i="3"/>
  <c r="AO2808" i="4"/>
  <c r="A2769" i="3"/>
  <c r="AO2768" i="4"/>
  <c r="A2737" i="3"/>
  <c r="AO2736" i="4"/>
  <c r="A2717" i="3"/>
  <c r="AO2716" i="4"/>
  <c r="A2645" i="3"/>
  <c r="AO2644" i="4"/>
  <c r="A2709" i="3"/>
  <c r="AO2708" i="4"/>
  <c r="A2654" i="3"/>
  <c r="AO2653" i="4"/>
  <c r="A2628" i="3"/>
  <c r="AO2627" i="4"/>
  <c r="A2586" i="3"/>
  <c r="AO2585" i="4"/>
  <c r="A2620" i="3"/>
  <c r="AO2619" i="4"/>
  <c r="A2540" i="3"/>
  <c r="AO2539" i="4"/>
  <c r="A2577" i="3"/>
  <c r="AO2576" i="4"/>
  <c r="A2475" i="3"/>
  <c r="AO2474" i="4"/>
  <c r="A2432" i="3"/>
  <c r="AO2431" i="4"/>
  <c r="A2390" i="3"/>
  <c r="AO2389" i="4"/>
  <c r="A2347" i="3"/>
  <c r="AO2346" i="4"/>
  <c r="A2304" i="3"/>
  <c r="AO2303" i="4"/>
  <c r="A2285" i="3"/>
  <c r="AO2284" i="4"/>
  <c r="A2241" i="3"/>
  <c r="AO2240" i="4"/>
  <c r="A2199" i="3"/>
  <c r="AO2198" i="4"/>
  <c r="A2151" i="3"/>
  <c r="AO2150" i="4"/>
  <c r="A2269" i="3"/>
  <c r="AO2268" i="4"/>
  <c r="A2227" i="3"/>
  <c r="AO2226" i="4"/>
  <c r="A2184" i="3"/>
  <c r="AO2183" i="4"/>
  <c r="A2474" i="3"/>
  <c r="AO2473" i="4"/>
  <c r="A2277" i="3"/>
  <c r="AO2276" i="4"/>
  <c r="A2235" i="3"/>
  <c r="AO2234" i="4"/>
  <c r="A2192" i="3"/>
  <c r="AO2191" i="4"/>
  <c r="A2495" i="3"/>
  <c r="AO2494" i="4"/>
  <c r="A2207" i="3"/>
  <c r="AO2206" i="4"/>
  <c r="A2128" i="3"/>
  <c r="AO2127" i="4"/>
  <c r="A2064" i="3"/>
  <c r="AO2063" i="4"/>
  <c r="A2000" i="3"/>
  <c r="AO1999" i="4"/>
  <c r="A2140" i="3"/>
  <c r="AO2139" i="4"/>
  <c r="A2076" i="3"/>
  <c r="AO2075" i="4"/>
  <c r="A2012" i="3"/>
  <c r="AO2011" i="4"/>
  <c r="A1860" i="3"/>
  <c r="AO1859" i="4"/>
  <c r="A1948" i="3"/>
  <c r="AO1947" i="4"/>
  <c r="A1884" i="3"/>
  <c r="AO1883" i="4"/>
  <c r="A1824" i="3"/>
  <c r="AO1823" i="4"/>
  <c r="A1781" i="3"/>
  <c r="AO1780" i="4"/>
  <c r="A1738" i="3"/>
  <c r="AO1737" i="4"/>
  <c r="A1696" i="3"/>
  <c r="AO1695" i="4"/>
  <c r="A1653" i="3"/>
  <c r="AO1652" i="4"/>
  <c r="A1610" i="3"/>
  <c r="AO1609" i="4"/>
  <c r="A1568" i="3"/>
  <c r="AO1567" i="4"/>
  <c r="A1965" i="3"/>
  <c r="AO1964" i="4"/>
  <c r="A1901" i="3"/>
  <c r="AO1900" i="4"/>
  <c r="A1837" i="3"/>
  <c r="AO1836" i="4"/>
  <c r="A1789" i="3"/>
  <c r="AO1788" i="4"/>
  <c r="A1746" i="3"/>
  <c r="AO1745" i="4"/>
  <c r="A1704" i="3"/>
  <c r="AO1703" i="4"/>
  <c r="A1661" i="3"/>
  <c r="AO1660" i="4"/>
  <c r="A1618" i="3"/>
  <c r="AO1617" i="4"/>
  <c r="A1576" i="3"/>
  <c r="AO1575" i="4"/>
  <c r="A1449" i="3"/>
  <c r="AO1448" i="4"/>
  <c r="A1470" i="3"/>
  <c r="AO1469" i="4"/>
  <c r="A1515" i="3"/>
  <c r="AO1514" i="4"/>
  <c r="A1483" i="3"/>
  <c r="AO1482" i="4"/>
  <c r="A1425" i="3"/>
  <c r="AO1424" i="4"/>
  <c r="A1393" i="3"/>
  <c r="AO1392" i="4"/>
  <c r="A1361" i="3"/>
  <c r="AO1360" i="4"/>
  <c r="A1329" i="3"/>
  <c r="AO1328" i="4"/>
  <c r="A1295" i="3"/>
  <c r="AO1294" i="4"/>
  <c r="A1231" i="3"/>
  <c r="AO1230" i="4"/>
  <c r="A1167" i="3"/>
  <c r="AO1166" i="4"/>
  <c r="A1103" i="3"/>
  <c r="AO1102" i="4"/>
  <c r="A1432" i="3"/>
  <c r="AO1431" i="4"/>
  <c r="A1400" i="3"/>
  <c r="AO1399" i="4"/>
  <c r="A1368" i="3"/>
  <c r="AO1367" i="4"/>
  <c r="A1336" i="3"/>
  <c r="AO1335" i="4"/>
  <c r="A1304" i="3"/>
  <c r="AO1303" i="4"/>
  <c r="A1272" i="3"/>
  <c r="AO1271" i="4"/>
  <c r="A1240" i="3"/>
  <c r="AO1239" i="4"/>
  <c r="A1208" i="3"/>
  <c r="AO1207" i="4"/>
  <c r="A1176" i="3"/>
  <c r="AO1175" i="4"/>
  <c r="A1144" i="3"/>
  <c r="AO1143" i="4"/>
  <c r="A1112" i="3"/>
  <c r="AO1111" i="4"/>
  <c r="A2982" i="3"/>
  <c r="AO2981" i="4"/>
  <c r="A2916" i="3"/>
  <c r="AO2915" i="4"/>
  <c r="A2895" i="3"/>
  <c r="AO2894" i="4"/>
  <c r="A2872" i="3"/>
  <c r="AO2871" i="4"/>
  <c r="A2808" i="3"/>
  <c r="AO2807" i="4"/>
  <c r="A2796" i="3"/>
  <c r="AO2795" i="4"/>
  <c r="A2776" i="3"/>
  <c r="AO2775" i="4"/>
  <c r="A2813" i="3"/>
  <c r="AO2812" i="4"/>
  <c r="A2877" i="3"/>
  <c r="AO2876" i="4"/>
  <c r="A2845" i="3"/>
  <c r="AO2844" i="4"/>
  <c r="A2657" i="3"/>
  <c r="AO2656" i="4"/>
  <c r="A2632" i="3"/>
  <c r="AO2631" i="4"/>
  <c r="A2590" i="3"/>
  <c r="AO2589" i="4"/>
  <c r="A2624" i="3"/>
  <c r="AO2623" i="4"/>
  <c r="A2599" i="3"/>
  <c r="AO2598" i="4"/>
  <c r="A2531" i="3"/>
  <c r="AO2530" i="4"/>
  <c r="A2642" i="3"/>
  <c r="AO2641" i="4"/>
  <c r="A2532" i="3"/>
  <c r="AO2531" i="4"/>
  <c r="A2615" i="3"/>
  <c r="AO2614" i="4"/>
  <c r="A2482" i="3"/>
  <c r="AO2481" i="4"/>
  <c r="A2439" i="3"/>
  <c r="AO2438" i="4"/>
  <c r="A2396" i="3"/>
  <c r="AO2395" i="4"/>
  <c r="A2354" i="3"/>
  <c r="AO2353" i="4"/>
  <c r="A2311" i="3"/>
  <c r="AO2310" i="4"/>
  <c r="A2483" i="3"/>
  <c r="AO2482" i="4"/>
  <c r="A2440" i="3"/>
  <c r="AO2439" i="4"/>
  <c r="A2398" i="3"/>
  <c r="AO2397" i="4"/>
  <c r="A2355" i="3"/>
  <c r="AO2354" i="4"/>
  <c r="A2312" i="3"/>
  <c r="AO2311" i="4"/>
  <c r="A2458" i="3"/>
  <c r="AO2457" i="4"/>
  <c r="A2388" i="3"/>
  <c r="AO2387" i="4"/>
  <c r="A2228" i="3"/>
  <c r="AO2227" i="4"/>
  <c r="A2088" i="3"/>
  <c r="AO2087" i="4"/>
  <c r="A2024" i="3"/>
  <c r="AO2023" i="4"/>
  <c r="A2132" i="3"/>
  <c r="AO2131" i="4"/>
  <c r="A2068" i="3"/>
  <c r="AO2067" i="4"/>
  <c r="A2004" i="3"/>
  <c r="AO2003" i="4"/>
  <c r="A2303" i="3"/>
  <c r="AO2302" i="4"/>
  <c r="A1801" i="3"/>
  <c r="AO1800" i="4"/>
  <c r="A1758" i="3"/>
  <c r="AO1757" i="4"/>
  <c r="A1716" i="3"/>
  <c r="AO1715" i="4"/>
  <c r="A1673" i="3"/>
  <c r="AO1672" i="4"/>
  <c r="A1630" i="3"/>
  <c r="AO1629" i="4"/>
  <c r="A1588" i="3"/>
  <c r="AO1587" i="4"/>
  <c r="A1545" i="3"/>
  <c r="AO1544" i="4"/>
  <c r="A1928" i="3"/>
  <c r="AO1927" i="4"/>
  <c r="A1857" i="3"/>
  <c r="AO1856" i="4"/>
  <c r="A1804" i="3"/>
  <c r="AO1803" i="4"/>
  <c r="A1761" i="3"/>
  <c r="AO1760" i="4"/>
  <c r="A1718" i="3"/>
  <c r="AO1717" i="4"/>
  <c r="A1676" i="3"/>
  <c r="AO1675" i="4"/>
  <c r="A1633" i="3"/>
  <c r="AO1632" i="4"/>
  <c r="A1590" i="3"/>
  <c r="AO1589" i="4"/>
  <c r="A1548" i="3"/>
  <c r="AO1547" i="4"/>
  <c r="A1929" i="3"/>
  <c r="AO1928" i="4"/>
  <c r="A1530" i="3"/>
  <c r="AO1529" i="4"/>
  <c r="A1466" i="3"/>
  <c r="AO1465" i="4"/>
  <c r="A1513" i="3"/>
  <c r="AO1512" i="4"/>
  <c r="A1481" i="3"/>
  <c r="AO1480" i="4"/>
  <c r="A1439" i="3"/>
  <c r="AO1438" i="4"/>
  <c r="A1407" i="3"/>
  <c r="AO1406" i="4"/>
  <c r="A1375" i="3"/>
  <c r="AO1374" i="4"/>
  <c r="A1343" i="3"/>
  <c r="AO1342" i="4"/>
  <c r="A1311" i="3"/>
  <c r="AO1310" i="4"/>
  <c r="A1259" i="3"/>
  <c r="AO1258" i="4"/>
  <c r="A1195" i="3"/>
  <c r="AO1194" i="4"/>
  <c r="A1131" i="3"/>
  <c r="AO1130" i="4"/>
  <c r="A1414" i="3"/>
  <c r="AO1413" i="4"/>
  <c r="A1382" i="3"/>
  <c r="AO1381" i="4"/>
  <c r="A1350" i="3"/>
  <c r="AO1349" i="4"/>
  <c r="A1318" i="3"/>
  <c r="AO1317" i="4"/>
  <c r="A1286" i="3"/>
  <c r="AO1285" i="4"/>
  <c r="A1254" i="3"/>
  <c r="AO1253" i="4"/>
  <c r="A1222" i="3"/>
  <c r="AO1221" i="4"/>
  <c r="A1190" i="3"/>
  <c r="AO1189" i="4"/>
  <c r="A1158" i="3"/>
  <c r="AO1157" i="4"/>
  <c r="A1126" i="3"/>
  <c r="AO1125" i="4"/>
  <c r="A1460" i="3"/>
  <c r="AO1459" i="4"/>
  <c r="A1117" i="3"/>
  <c r="AO1116" i="4"/>
  <c r="A1133" i="3"/>
  <c r="AO1132" i="4"/>
  <c r="A1149" i="3"/>
  <c r="AO1148" i="4"/>
  <c r="A1165" i="3"/>
  <c r="AO1164" i="4"/>
  <c r="A1181" i="3"/>
  <c r="AO1180" i="4"/>
  <c r="A1197" i="3"/>
  <c r="AO1196" i="4"/>
  <c r="A1213" i="3"/>
  <c r="AO1212" i="4"/>
  <c r="A1229" i="3"/>
  <c r="AO1228" i="4"/>
  <c r="A1245" i="3"/>
  <c r="AO1244" i="4"/>
  <c r="A1261" i="3"/>
  <c r="AO1260" i="4"/>
  <c r="A1277" i="3"/>
  <c r="AO1276" i="4"/>
  <c r="A1293" i="3"/>
  <c r="AO1292" i="4"/>
  <c r="A1448" i="3"/>
  <c r="AO1447" i="4"/>
  <c r="A1567" i="3"/>
  <c r="AO1566" i="4"/>
  <c r="A1631" i="3"/>
  <c r="AO1630" i="4"/>
  <c r="A1695" i="3"/>
  <c r="AO1694" i="4"/>
  <c r="A1759" i="3"/>
  <c r="AO1758" i="4"/>
  <c r="A1823" i="3"/>
  <c r="AO1822" i="4"/>
  <c r="A1468" i="3"/>
  <c r="AO1467" i="4"/>
  <c r="A1484" i="3"/>
  <c r="AO1483" i="4"/>
  <c r="A1500" i="3"/>
  <c r="AO1499" i="4"/>
  <c r="A1516" i="3"/>
  <c r="AO1515" i="4"/>
  <c r="A1532" i="3"/>
  <c r="AO1531" i="4"/>
  <c r="A1587" i="3"/>
  <c r="AO1586" i="4"/>
  <c r="A1651" i="3"/>
  <c r="AO1650" i="4"/>
  <c r="A1715" i="3"/>
  <c r="AO1714" i="4"/>
  <c r="A1779" i="3"/>
  <c r="AO1778" i="4"/>
  <c r="A1843" i="3"/>
  <c r="AO1842" i="4"/>
  <c r="A1559" i="3"/>
  <c r="AO1558" i="4"/>
  <c r="A1623" i="3"/>
  <c r="AO1622" i="4"/>
  <c r="A1687" i="3"/>
  <c r="AO1686" i="4"/>
  <c r="A1751" i="3"/>
  <c r="AO1750" i="4"/>
  <c r="A1815" i="3"/>
  <c r="AO1814" i="4"/>
  <c r="A1879" i="3"/>
  <c r="AO1878" i="4"/>
  <c r="A1595" i="3"/>
  <c r="AO1594" i="4"/>
  <c r="A1659" i="3"/>
  <c r="AO1658" i="4"/>
  <c r="A1723" i="3"/>
  <c r="AO1722" i="4"/>
  <c r="A1787" i="3"/>
  <c r="AO1786" i="4"/>
  <c r="A1851" i="3"/>
  <c r="AO1850" i="4"/>
  <c r="A2009" i="3"/>
  <c r="AO2008" i="4"/>
  <c r="A2073" i="3"/>
  <c r="AO2072" i="4"/>
  <c r="A2137" i="3"/>
  <c r="AO2136" i="4"/>
  <c r="A2337" i="3"/>
  <c r="AO2336" i="4"/>
  <c r="A1895" i="3"/>
  <c r="AO1894" i="4"/>
  <c r="A1911" i="3"/>
  <c r="AO1910" i="4"/>
  <c r="A1927" i="3"/>
  <c r="AO1926" i="4"/>
  <c r="A1943" i="3"/>
  <c r="AO1942" i="4"/>
  <c r="A1959" i="3"/>
  <c r="AO1958" i="4"/>
  <c r="A1975" i="3"/>
  <c r="AO1974" i="4"/>
  <c r="A2029" i="3"/>
  <c r="AO2028" i="4"/>
  <c r="A2093" i="3"/>
  <c r="AO2092" i="4"/>
  <c r="A2166" i="3"/>
  <c r="AO2165" i="4"/>
  <c r="A1830" i="3"/>
  <c r="AO1829" i="4"/>
  <c r="A1846" i="3"/>
  <c r="AO1845" i="4"/>
  <c r="A1862" i="3"/>
  <c r="AO1861" i="4"/>
  <c r="A1878" i="3"/>
  <c r="AO1877" i="4"/>
  <c r="A1894" i="3"/>
  <c r="AO1893" i="4"/>
  <c r="A1910" i="3"/>
  <c r="AO1909" i="4"/>
  <c r="A1926" i="3"/>
  <c r="AO1925" i="4"/>
  <c r="A1942" i="3"/>
  <c r="AO1941" i="4"/>
  <c r="A1958" i="3"/>
  <c r="AO1957" i="4"/>
  <c r="A1974" i="3"/>
  <c r="AO1973" i="4"/>
  <c r="A2033" i="3"/>
  <c r="AO2032" i="4"/>
  <c r="A2097" i="3"/>
  <c r="AO2096" i="4"/>
  <c r="A2246" i="3"/>
  <c r="AO2245" i="4"/>
  <c r="A2021" i="3"/>
  <c r="AO2020" i="4"/>
  <c r="A2085" i="3"/>
  <c r="AO2084" i="4"/>
  <c r="A2198" i="3"/>
  <c r="AO2197" i="4"/>
  <c r="A1986" i="3"/>
  <c r="AO1985" i="4"/>
  <c r="A2002" i="3"/>
  <c r="AO2001" i="4"/>
  <c r="A2018" i="3"/>
  <c r="AO2017" i="4"/>
  <c r="A2034" i="3"/>
  <c r="AO2033" i="4"/>
  <c r="A2050" i="3"/>
  <c r="AO2049" i="4"/>
  <c r="A2066" i="3"/>
  <c r="AO2065" i="4"/>
  <c r="A2082" i="3"/>
  <c r="AO2081" i="4"/>
  <c r="A2098" i="3"/>
  <c r="AO2097" i="4"/>
  <c r="A2114" i="3"/>
  <c r="AO2113" i="4"/>
  <c r="A2130" i="3"/>
  <c r="AO2129" i="4"/>
  <c r="A2146" i="3"/>
  <c r="AO2145" i="4"/>
  <c r="A2210" i="3"/>
  <c r="AO2209" i="4"/>
  <c r="A2274" i="3"/>
  <c r="AO2273" i="4"/>
  <c r="A2154" i="3"/>
  <c r="AO2153" i="4"/>
  <c r="A2218" i="3"/>
  <c r="AO2217" i="4"/>
  <c r="A2289" i="3"/>
  <c r="AO2288" i="4"/>
  <c r="A2158" i="3"/>
  <c r="AO2157" i="4"/>
  <c r="A2222" i="3"/>
  <c r="AO2221" i="4"/>
  <c r="A2305" i="3"/>
  <c r="AO2304" i="4"/>
  <c r="A2601" i="3"/>
  <c r="AO2600" i="4"/>
  <c r="A2333" i="3"/>
  <c r="AO2332" i="4"/>
  <c r="A2397" i="3"/>
  <c r="AO2396" i="4"/>
  <c r="A2461" i="3"/>
  <c r="AO2460" i="4"/>
  <c r="A2562" i="3"/>
  <c r="AO2561" i="4"/>
  <c r="A2157" i="3"/>
  <c r="AO2156" i="4"/>
  <c r="A2173" i="3"/>
  <c r="AO2172" i="4"/>
  <c r="A2325" i="3"/>
  <c r="AO2324" i="4"/>
  <c r="A2389" i="3"/>
  <c r="AO2388" i="4"/>
  <c r="A2453" i="3"/>
  <c r="AO2452" i="4"/>
  <c r="A2579" i="3"/>
  <c r="AO2578" i="4"/>
  <c r="A2345" i="3"/>
  <c r="AO2344" i="4"/>
  <c r="A2409" i="3"/>
  <c r="AO2408" i="4"/>
  <c r="A2473" i="3"/>
  <c r="AO2472" i="4"/>
  <c r="A2510" i="3"/>
  <c r="AO2509" i="4"/>
  <c r="A2502" i="3"/>
  <c r="AO2501" i="4"/>
  <c r="A2566" i="3"/>
  <c r="AO2565" i="4"/>
  <c r="A2538" i="3"/>
  <c r="AO2537" i="4"/>
  <c r="A2569" i="3"/>
  <c r="AO2568" i="4"/>
  <c r="A2605" i="3"/>
  <c r="AO2604" i="4"/>
  <c r="A2688" i="3"/>
  <c r="AO2687" i="4"/>
  <c r="A2641" i="3"/>
  <c r="AO2640" i="4"/>
  <c r="A2746" i="3"/>
  <c r="AO2745" i="4"/>
  <c r="A2551" i="3"/>
  <c r="AO2550" i="4"/>
  <c r="A2597" i="3"/>
  <c r="AO2596" i="4"/>
  <c r="A2720" i="3"/>
  <c r="AO2719" i="4"/>
  <c r="A2655" i="3"/>
  <c r="AO2654" i="4"/>
  <c r="A2684" i="3"/>
  <c r="AO2683" i="4"/>
  <c r="A2739" i="3"/>
  <c r="AO2738" i="4"/>
  <c r="A2659" i="3"/>
  <c r="AO2658" i="4"/>
  <c r="A2708" i="3"/>
  <c r="AO2707" i="4"/>
  <c r="A2647" i="3"/>
  <c r="AO2646" i="4"/>
  <c r="A2696" i="3"/>
  <c r="AO2695" i="4"/>
  <c r="A2743" i="3"/>
  <c r="AO2742" i="4"/>
  <c r="A2865" i="3"/>
  <c r="AO2864" i="4"/>
  <c r="A2691" i="3"/>
  <c r="AO2690" i="4"/>
  <c r="A2707" i="3"/>
  <c r="AO2706" i="4"/>
  <c r="A2723" i="3"/>
  <c r="AO2722" i="4"/>
  <c r="A2742" i="3"/>
  <c r="AO2741" i="4"/>
  <c r="A2764" i="3"/>
  <c r="AO2763" i="4"/>
  <c r="A2826" i="3"/>
  <c r="AO2825" i="4"/>
  <c r="A2782" i="3"/>
  <c r="AO2781" i="4"/>
  <c r="A2751" i="3"/>
  <c r="AO2750" i="4"/>
  <c r="A2767" i="3"/>
  <c r="AO2766" i="4"/>
  <c r="A2795" i="3"/>
  <c r="AO2794" i="4"/>
  <c r="A2827" i="3"/>
  <c r="AO2826" i="4"/>
  <c r="A2859" i="3"/>
  <c r="AO2858" i="4"/>
  <c r="A2798" i="3"/>
  <c r="AO2797" i="4"/>
  <c r="A2830" i="3"/>
  <c r="AO2829" i="4"/>
  <c r="A2862" i="3"/>
  <c r="AO2861" i="4"/>
  <c r="A2885" i="3"/>
  <c r="AO2884" i="4"/>
  <c r="A2791" i="3"/>
  <c r="AO2790" i="4"/>
  <c r="A2823" i="3"/>
  <c r="AO2822" i="4"/>
  <c r="A2855" i="3"/>
  <c r="AO2854" i="4"/>
  <c r="A2898" i="3"/>
  <c r="AO2897" i="4"/>
  <c r="A2882" i="3"/>
  <c r="AO2881" i="4"/>
  <c r="A2886" i="3"/>
  <c r="AO2885" i="4"/>
  <c r="A2917" i="3"/>
  <c r="AO2916" i="4"/>
  <c r="A2914" i="3"/>
  <c r="AO2913" i="4"/>
  <c r="A2905" i="3"/>
  <c r="AO2904" i="4"/>
  <c r="A2960" i="3"/>
  <c r="AO2959" i="4"/>
  <c r="A3000" i="3"/>
  <c r="AO2999" i="4"/>
  <c r="A2938" i="3"/>
  <c r="AO2937" i="4"/>
  <c r="A2937" i="3"/>
  <c r="AO2936" i="4"/>
  <c r="A2996" i="3"/>
  <c r="AO2995" i="4"/>
  <c r="A2953" i="3"/>
  <c r="AO2952" i="4"/>
  <c r="A2969" i="3"/>
  <c r="AO2968" i="4"/>
  <c r="A2985" i="3"/>
  <c r="AO2984" i="4"/>
  <c r="A2967" i="3"/>
  <c r="AO2966" i="4"/>
  <c r="A2975" i="3"/>
  <c r="AO2974" i="4"/>
  <c r="A2915" i="3"/>
  <c r="AO2914" i="4"/>
  <c r="A2904" i="3"/>
  <c r="AO2903" i="4"/>
  <c r="A2817" i="3"/>
  <c r="AO2816" i="4"/>
  <c r="A2892" i="3"/>
  <c r="AO2891" i="4"/>
  <c r="A2853" i="3"/>
  <c r="AO2852" i="4"/>
  <c r="A2777" i="3"/>
  <c r="AO2776" i="4"/>
  <c r="A2677" i="3"/>
  <c r="AO2676" i="4"/>
  <c r="A2730" i="3"/>
  <c r="AO2729" i="4"/>
  <c r="A2666" i="3"/>
  <c r="AO2665" i="4"/>
  <c r="A2644" i="3"/>
  <c r="AO2643" i="4"/>
  <c r="A2602" i="3"/>
  <c r="AO2601" i="4"/>
  <c r="A2576" i="3"/>
  <c r="AO2575" i="4"/>
  <c r="A2610" i="3"/>
  <c r="AO2609" i="4"/>
  <c r="A2535" i="3"/>
  <c r="AO2534" i="4"/>
  <c r="A2512" i="3"/>
  <c r="AO2511" i="4"/>
  <c r="A2523" i="3"/>
  <c r="AO2522" i="4"/>
  <c r="A2459" i="3"/>
  <c r="AO2458" i="4"/>
  <c r="A2416" i="3"/>
  <c r="AO2415" i="4"/>
  <c r="A2374" i="3"/>
  <c r="AO2373" i="4"/>
  <c r="A2331" i="3"/>
  <c r="AO2330" i="4"/>
  <c r="A2288" i="3"/>
  <c r="AO2287" i="4"/>
  <c r="A2257" i="3"/>
  <c r="AO2256" i="4"/>
  <c r="A2215" i="3"/>
  <c r="AO2214" i="4"/>
  <c r="A2172" i="3"/>
  <c r="AO2171" i="4"/>
  <c r="A2275" i="3"/>
  <c r="AO2274" i="4"/>
  <c r="A2232" i="3"/>
  <c r="AO2231" i="4"/>
  <c r="A2189" i="3"/>
  <c r="AO2188" i="4"/>
  <c r="A2484" i="3"/>
  <c r="AO2483" i="4"/>
  <c r="A2261" i="3"/>
  <c r="AO2260" i="4"/>
  <c r="A2219" i="3"/>
  <c r="AO2218" i="4"/>
  <c r="A2176" i="3"/>
  <c r="AO2175" i="4"/>
  <c r="A2164" i="3"/>
  <c r="AO2163" i="4"/>
  <c r="A2265" i="3"/>
  <c r="AO2264" i="4"/>
  <c r="A2107" i="3"/>
  <c r="AO2106" i="4"/>
  <c r="A2043" i="3"/>
  <c r="AO2042" i="4"/>
  <c r="A1979" i="3"/>
  <c r="AO1978" i="4"/>
  <c r="A2175" i="3"/>
  <c r="AO2174" i="4"/>
  <c r="A2087" i="3"/>
  <c r="AO2086" i="4"/>
  <c r="A2023" i="3"/>
  <c r="AO2022" i="4"/>
  <c r="A1865" i="3"/>
  <c r="AO1864" i="4"/>
  <c r="A1956" i="3"/>
  <c r="AO1955" i="4"/>
  <c r="A1892" i="3"/>
  <c r="AO1891" i="4"/>
  <c r="A1829" i="3"/>
  <c r="AO1828" i="4"/>
  <c r="A1786" i="3"/>
  <c r="AO1785" i="4"/>
  <c r="A1744" i="3"/>
  <c r="AO1743" i="4"/>
  <c r="A1701" i="3"/>
  <c r="AO1700" i="4"/>
  <c r="A1658" i="3"/>
  <c r="AO1657" i="4"/>
  <c r="A1616" i="3"/>
  <c r="AO1615" i="4"/>
  <c r="A1573" i="3"/>
  <c r="AO1572" i="4"/>
  <c r="A1973" i="3"/>
  <c r="AO1972" i="4"/>
  <c r="A1909" i="3"/>
  <c r="AO1908" i="4"/>
  <c r="A1848" i="3"/>
  <c r="AO1847" i="4"/>
  <c r="A1794" i="3"/>
  <c r="AO1793" i="4"/>
  <c r="A1752" i="3"/>
  <c r="AO1751" i="4"/>
  <c r="A1709" i="3"/>
  <c r="AO1708" i="4"/>
  <c r="A1666" i="3"/>
  <c r="AO1665" i="4"/>
  <c r="A1624" i="3"/>
  <c r="AO1623" i="4"/>
  <c r="A1581" i="3"/>
  <c r="AO1580" i="4"/>
  <c r="A1538" i="3"/>
  <c r="AO1537" i="4"/>
  <c r="A1478" i="3"/>
  <c r="AO1477" i="4"/>
  <c r="A1519" i="3"/>
  <c r="AO1518" i="4"/>
  <c r="A1487" i="3"/>
  <c r="AO1486" i="4"/>
  <c r="A1429" i="3"/>
  <c r="AO1428" i="4"/>
  <c r="A1397" i="3"/>
  <c r="AO1396" i="4"/>
  <c r="A1365" i="3"/>
  <c r="AO1364" i="4"/>
  <c r="A1333" i="3"/>
  <c r="AO1332" i="4"/>
  <c r="A1301" i="3"/>
  <c r="AO1300" i="4"/>
  <c r="A1239" i="3"/>
  <c r="AO1238" i="4"/>
  <c r="A1175" i="3"/>
  <c r="AO1174" i="4"/>
  <c r="A1111" i="3"/>
  <c r="AO1110" i="4"/>
  <c r="A1446" i="3"/>
  <c r="AO1445" i="4"/>
  <c r="A1412" i="3"/>
  <c r="AO1411" i="4"/>
  <c r="A1380" i="3"/>
  <c r="AO1379" i="4"/>
  <c r="A1348" i="3"/>
  <c r="AO1347" i="4"/>
  <c r="A1316" i="3"/>
  <c r="AO1315" i="4"/>
  <c r="A1284" i="3"/>
  <c r="AO1283" i="4"/>
  <c r="A1252" i="3"/>
  <c r="AO1251" i="4"/>
  <c r="A1220" i="3"/>
  <c r="AO1219" i="4"/>
  <c r="A1188" i="3"/>
  <c r="AO1187" i="4"/>
  <c r="A1156" i="3"/>
  <c r="AO1155" i="4"/>
  <c r="A1124" i="3"/>
  <c r="AO1123" i="4"/>
  <c r="A2987" i="3"/>
  <c r="AO2986" i="4"/>
  <c r="A2908" i="3"/>
  <c r="AO2907" i="4"/>
  <c r="A2912" i="3"/>
  <c r="AO2911" i="4"/>
  <c r="A2832" i="3"/>
  <c r="AO2831" i="4"/>
  <c r="A2888" i="3"/>
  <c r="AO2887" i="4"/>
  <c r="A2836" i="3"/>
  <c r="AO2835" i="4"/>
  <c r="A2773" i="3"/>
  <c r="AO2772" i="4"/>
  <c r="A2705" i="3"/>
  <c r="AO2704" i="4"/>
  <c r="A2670" i="3"/>
  <c r="AO2669" i="4"/>
  <c r="A2638" i="3"/>
  <c r="AO2637" i="4"/>
  <c r="A2595" i="3"/>
  <c r="AO2594" i="4"/>
  <c r="A2619" i="3"/>
  <c r="AO2618" i="4"/>
  <c r="A2568" i="3"/>
  <c r="AO2567" i="4"/>
  <c r="A2515" i="3"/>
  <c r="AO2514" i="4"/>
  <c r="A2553" i="3"/>
  <c r="AO2552" i="4"/>
  <c r="A2505" i="3"/>
  <c r="AO2504" i="4"/>
  <c r="A2466" i="3"/>
  <c r="AO2465" i="4"/>
  <c r="A2423" i="3"/>
  <c r="AO2422" i="4"/>
  <c r="A2380" i="3"/>
  <c r="AO2379" i="4"/>
  <c r="A2338" i="3"/>
  <c r="AO2337" i="4"/>
  <c r="A2295" i="3"/>
  <c r="AO2294" i="4"/>
  <c r="A2488" i="3"/>
  <c r="AO2487" i="4"/>
  <c r="A2446" i="3"/>
  <c r="AO2445" i="4"/>
  <c r="A2403" i="3"/>
  <c r="AO2402" i="4"/>
  <c r="A2360" i="3"/>
  <c r="AO2359" i="4"/>
  <c r="A2318" i="3"/>
  <c r="AO2317" i="4"/>
  <c r="A2626" i="3"/>
  <c r="AO2625" i="4"/>
  <c r="A2539" i="3"/>
  <c r="AO2538" i="4"/>
  <c r="A2479" i="3"/>
  <c r="AO2478" i="4"/>
  <c r="A2159" i="3"/>
  <c r="AO2158" i="4"/>
  <c r="A2083" i="3"/>
  <c r="AO2082" i="4"/>
  <c r="A2019" i="3"/>
  <c r="AO2018" i="4"/>
  <c r="A2298" i="3"/>
  <c r="AO2297" i="4"/>
  <c r="A2111" i="3"/>
  <c r="AO2110" i="4"/>
  <c r="A2047" i="3"/>
  <c r="AO2046" i="4"/>
  <c r="A1983" i="3"/>
  <c r="AO1982" i="4"/>
  <c r="A2426" i="3"/>
  <c r="AO2425" i="4"/>
  <c r="A1796" i="3"/>
  <c r="AO1795" i="4"/>
  <c r="A1753" i="3"/>
  <c r="AO1752" i="4"/>
  <c r="A1710" i="3"/>
  <c r="AO1709" i="4"/>
  <c r="A1668" i="3"/>
  <c r="AO1667" i="4"/>
  <c r="A1625" i="3"/>
  <c r="AO1624" i="4"/>
  <c r="A1582" i="3"/>
  <c r="AO1581" i="4"/>
  <c r="A1540" i="3"/>
  <c r="AO1539" i="4"/>
  <c r="A1920" i="3"/>
  <c r="AO1919" i="4"/>
  <c r="A1852" i="3"/>
  <c r="AO1851" i="4"/>
  <c r="A1798" i="3"/>
  <c r="AO1797" i="4"/>
  <c r="A1756" i="3"/>
  <c r="AO1755" i="4"/>
  <c r="A1713" i="3"/>
  <c r="AO1712" i="4"/>
  <c r="A1670" i="3"/>
  <c r="AO1669" i="4"/>
  <c r="A1628" i="3"/>
  <c r="AO1627" i="4"/>
  <c r="A1585" i="3"/>
  <c r="AO1584" i="4"/>
  <c r="A1542" i="3"/>
  <c r="AO1541" i="4"/>
  <c r="A1921" i="3"/>
  <c r="AO1920" i="4"/>
  <c r="A1450" i="3"/>
  <c r="AO1449" i="4"/>
  <c r="A1474" i="3"/>
  <c r="AO1473" i="4"/>
  <c r="A1525" i="3"/>
  <c r="AO1524" i="4"/>
  <c r="A1493" i="3"/>
  <c r="AO1492" i="4"/>
  <c r="A1459" i="3"/>
  <c r="AO1458" i="4"/>
  <c r="A1443" i="3"/>
  <c r="AO1442" i="4"/>
  <c r="A1411" i="3"/>
  <c r="AO1410" i="4"/>
  <c r="A1379" i="3"/>
  <c r="AO1378" i="4"/>
  <c r="A1347" i="3"/>
  <c r="AO1346" i="4"/>
  <c r="A1315" i="3"/>
  <c r="AO1314" i="4"/>
  <c r="A1267" i="3"/>
  <c r="AO1266" i="4"/>
  <c r="A1203" i="3"/>
  <c r="AO1202" i="4"/>
  <c r="A1139" i="3"/>
  <c r="AO1138" i="4"/>
  <c r="A1418" i="3"/>
  <c r="AO1417" i="4"/>
  <c r="A1386" i="3"/>
  <c r="AO1385" i="4"/>
  <c r="A1354" i="3"/>
  <c r="AO1353" i="4"/>
  <c r="A1322" i="3"/>
  <c r="AO1321" i="4"/>
  <c r="A1290" i="3"/>
  <c r="AO1289" i="4"/>
  <c r="A1258" i="3"/>
  <c r="AO1257" i="4"/>
  <c r="A1226" i="3"/>
  <c r="AO1225" i="4"/>
  <c r="A1194" i="3"/>
  <c r="AO1193" i="4"/>
  <c r="A1162" i="3"/>
  <c r="AO1161" i="4"/>
  <c r="A1130" i="3"/>
  <c r="AO1129" i="4"/>
  <c r="A2946" i="3"/>
  <c r="AO2945" i="4"/>
  <c r="A2954" i="3"/>
  <c r="AO2953" i="4"/>
  <c r="A2907" i="3"/>
  <c r="AO2906" i="4"/>
  <c r="A2857" i="3"/>
  <c r="AO2856" i="4"/>
  <c r="A2979" i="3"/>
  <c r="AO2978" i="4"/>
  <c r="A2821" i="3"/>
  <c r="AO2820" i="4"/>
  <c r="A2757" i="3"/>
  <c r="AO2756" i="4"/>
  <c r="A2701" i="3"/>
  <c r="AO2700" i="4"/>
  <c r="A2788" i="3"/>
  <c r="AO2787" i="4"/>
  <c r="A2693" i="3"/>
  <c r="AO2692" i="4"/>
  <c r="A2860" i="3"/>
  <c r="AO2859" i="4"/>
  <c r="A2618" i="3"/>
  <c r="AO2617" i="4"/>
  <c r="A2584" i="3"/>
  <c r="AO2583" i="4"/>
  <c r="A2583" i="3"/>
  <c r="AO2582" i="4"/>
  <c r="A2529" i="3"/>
  <c r="AO2528" i="4"/>
  <c r="A2533" i="3"/>
  <c r="AO2532" i="4"/>
  <c r="A2464" i="3"/>
  <c r="AO2463" i="4"/>
  <c r="A2422" i="3"/>
  <c r="AO2421" i="4"/>
  <c r="A2379" i="3"/>
  <c r="AO2378" i="4"/>
  <c r="A2336" i="3"/>
  <c r="AO2335" i="4"/>
  <c r="A2294" i="3"/>
  <c r="AO2293" i="4"/>
  <c r="A2273" i="3"/>
  <c r="AO2272" i="4"/>
  <c r="A2231" i="3"/>
  <c r="AO2230" i="4"/>
  <c r="A2188" i="3"/>
  <c r="AO2187" i="4"/>
  <c r="A2447" i="3"/>
  <c r="AO2446" i="4"/>
  <c r="A2259" i="3"/>
  <c r="AO2258" i="4"/>
  <c r="A2216" i="3"/>
  <c r="AO2215" i="4"/>
  <c r="A2168" i="3"/>
  <c r="AO2167" i="4"/>
  <c r="A2420" i="3"/>
  <c r="AO2419" i="4"/>
  <c r="A2267" i="3"/>
  <c r="AO2266" i="4"/>
  <c r="A2224" i="3"/>
  <c r="AO2223" i="4"/>
  <c r="A2181" i="3"/>
  <c r="AO2180" i="4"/>
  <c r="A2362" i="3"/>
  <c r="AO2361" i="4"/>
  <c r="A2574" i="3"/>
  <c r="AO2573" i="4"/>
  <c r="A2112" i="3"/>
  <c r="AO2111" i="4"/>
  <c r="A2048" i="3"/>
  <c r="AO2047" i="4"/>
  <c r="A1984" i="3"/>
  <c r="AO1983" i="4"/>
  <c r="A2124" i="3"/>
  <c r="AO2123" i="4"/>
  <c r="A2060" i="3"/>
  <c r="AO2059" i="4"/>
  <c r="A1996" i="3"/>
  <c r="AO1995" i="4"/>
  <c r="A1844" i="3"/>
  <c r="AO1843" i="4"/>
  <c r="A1932" i="3"/>
  <c r="AO1931" i="4"/>
  <c r="A1872" i="3"/>
  <c r="AO1871" i="4"/>
  <c r="A1813" i="3"/>
  <c r="AO1812" i="4"/>
  <c r="A1770" i="3"/>
  <c r="AO1769" i="4"/>
  <c r="A1728" i="3"/>
  <c r="AO1727" i="4"/>
  <c r="A1685" i="3"/>
  <c r="AO1684" i="4"/>
  <c r="A1642" i="3"/>
  <c r="AO1641" i="4"/>
  <c r="A1600" i="3"/>
  <c r="AO1599" i="4"/>
  <c r="A1557" i="3"/>
  <c r="AO1556" i="4"/>
  <c r="A1949" i="3"/>
  <c r="AO1948" i="4"/>
  <c r="A1885" i="3"/>
  <c r="AO1884" i="4"/>
  <c r="A1821" i="3"/>
  <c r="AO1820" i="4"/>
  <c r="A1778" i="3"/>
  <c r="AO1777" i="4"/>
  <c r="A1736" i="3"/>
  <c r="AO1735" i="4"/>
  <c r="A1693" i="3"/>
  <c r="AO1692" i="4"/>
  <c r="A1650" i="3"/>
  <c r="AO1649" i="4"/>
  <c r="A1608" i="3"/>
  <c r="AO1607" i="4"/>
  <c r="A1565" i="3"/>
  <c r="AO1564" i="4"/>
  <c r="A1518" i="3"/>
  <c r="AO1517" i="4"/>
  <c r="A1458" i="3"/>
  <c r="AO1457" i="4"/>
  <c r="A1507" i="3"/>
  <c r="AO1506" i="4"/>
  <c r="A1475" i="3"/>
  <c r="AO1474" i="4"/>
  <c r="A1417" i="3"/>
  <c r="AO1416" i="4"/>
  <c r="A1385" i="3"/>
  <c r="AO1384" i="4"/>
  <c r="A1353" i="3"/>
  <c r="AO1352" i="4"/>
  <c r="A1321" i="3"/>
  <c r="AO1320" i="4"/>
  <c r="A1279" i="3"/>
  <c r="AO1278" i="4"/>
  <c r="A1215" i="3"/>
  <c r="AO1214" i="4"/>
  <c r="A1151" i="3"/>
  <c r="AO1150" i="4"/>
  <c r="A1424" i="3"/>
  <c r="AO1423" i="4"/>
  <c r="A1392" i="3"/>
  <c r="AO1391" i="4"/>
  <c r="A1360" i="3"/>
  <c r="AO1359" i="4"/>
  <c r="A1328" i="3"/>
  <c r="AO1327" i="4"/>
  <c r="A1296" i="3"/>
  <c r="AO1295" i="4"/>
  <c r="A1264" i="3"/>
  <c r="AO1263" i="4"/>
  <c r="A1232" i="3"/>
  <c r="AO1231" i="4"/>
  <c r="A1200" i="3"/>
  <c r="AO1199" i="4"/>
  <c r="A1168" i="3"/>
  <c r="AO1167" i="4"/>
  <c r="A1136" i="3"/>
  <c r="AO1135" i="4"/>
  <c r="A1104" i="3"/>
  <c r="AO1103" i="4"/>
  <c r="A2966" i="3"/>
  <c r="AO2965" i="4"/>
  <c r="A2900" i="3"/>
  <c r="AO2899" i="4"/>
  <c r="A2928" i="3"/>
  <c r="AO2927" i="4"/>
  <c r="A2856" i="3"/>
  <c r="AO2855" i="4"/>
  <c r="A2958" i="3"/>
  <c r="AO2957" i="4"/>
  <c r="A2761" i="3"/>
  <c r="AO2760" i="4"/>
  <c r="A2745" i="3"/>
  <c r="AO2744" i="4"/>
  <c r="A2726" i="3"/>
  <c r="AO2725" i="4"/>
  <c r="A2749" i="3"/>
  <c r="AO2748" i="4"/>
  <c r="A2768" i="3"/>
  <c r="AO2767" i="4"/>
  <c r="A2740" i="3"/>
  <c r="AO2739" i="4"/>
  <c r="A2622" i="3"/>
  <c r="AO2621" i="4"/>
  <c r="A2718" i="3"/>
  <c r="AO2717" i="4"/>
  <c r="A2614" i="3"/>
  <c r="AO2613" i="4"/>
  <c r="A2575" i="3"/>
  <c r="AO2574" i="4"/>
  <c r="A2520" i="3"/>
  <c r="AO2519" i="4"/>
  <c r="A2588" i="3"/>
  <c r="AO2587" i="4"/>
  <c r="A2521" i="3"/>
  <c r="AO2520" i="4"/>
  <c r="A2571" i="3"/>
  <c r="AO2570" i="4"/>
  <c r="A2471" i="3"/>
  <c r="AO2470" i="4"/>
  <c r="A2428" i="3"/>
  <c r="AO2427" i="4"/>
  <c r="A2386" i="3"/>
  <c r="AO2385" i="4"/>
  <c r="A2343" i="3"/>
  <c r="AO2342" i="4"/>
  <c r="A2300" i="3"/>
  <c r="AO2299" i="4"/>
  <c r="A2472" i="3"/>
  <c r="AO2471" i="4"/>
  <c r="A2430" i="3"/>
  <c r="AO2429" i="4"/>
  <c r="A2387" i="3"/>
  <c r="AO2386" i="4"/>
  <c r="A2344" i="3"/>
  <c r="AO2343" i="4"/>
  <c r="A2302" i="3"/>
  <c r="AO2301" i="4"/>
  <c r="A2404" i="3"/>
  <c r="AO2403" i="4"/>
  <c r="A2314" i="3"/>
  <c r="AO2313" i="4"/>
  <c r="A2136" i="3"/>
  <c r="AO2135" i="4"/>
  <c r="A2072" i="3"/>
  <c r="AO2071" i="4"/>
  <c r="A2008" i="3"/>
  <c r="AO2007" i="4"/>
  <c r="A2116" i="3"/>
  <c r="AO2115" i="4"/>
  <c r="A2052" i="3"/>
  <c r="AO2051" i="4"/>
  <c r="A1988" i="3"/>
  <c r="AO1987" i="4"/>
  <c r="A2180" i="3"/>
  <c r="AO2179" i="4"/>
  <c r="A1790" i="3"/>
  <c r="AO1789" i="4"/>
  <c r="A1748" i="3"/>
  <c r="AO1747" i="4"/>
  <c r="A1705" i="3"/>
  <c r="AO1704" i="4"/>
  <c r="A1662" i="3"/>
  <c r="AO1661" i="4"/>
  <c r="A1620" i="3"/>
  <c r="AO1619" i="4"/>
  <c r="A1577" i="3"/>
  <c r="AO1576" i="4"/>
  <c r="A1534" i="3"/>
  <c r="AO1533" i="4"/>
  <c r="A1912" i="3"/>
  <c r="AO1911" i="4"/>
  <c r="A1841" i="3"/>
  <c r="AO1840" i="4"/>
  <c r="A1793" i="3"/>
  <c r="AO1792" i="4"/>
  <c r="A1750" i="3"/>
  <c r="AO1749" i="4"/>
  <c r="A1708" i="3"/>
  <c r="AO1707" i="4"/>
  <c r="A1665" i="3"/>
  <c r="AO1664" i="4"/>
  <c r="A1622" i="3"/>
  <c r="AO1621" i="4"/>
  <c r="A1580" i="3"/>
  <c r="AO1579" i="4"/>
  <c r="A1537" i="3"/>
  <c r="AO1536" i="4"/>
  <c r="A1913" i="3"/>
  <c r="AO1912" i="4"/>
  <c r="A1514" i="3"/>
  <c r="AO1513" i="4"/>
  <c r="A1457" i="3"/>
  <c r="AO1456" i="4"/>
  <c r="A1505" i="3"/>
  <c r="AO1504" i="4"/>
  <c r="A1473" i="3"/>
  <c r="AO1472" i="4"/>
  <c r="A1431" i="3"/>
  <c r="AO1430" i="4"/>
  <c r="A1399" i="3"/>
  <c r="AO1398" i="4"/>
  <c r="A1367" i="3"/>
  <c r="AO1366" i="4"/>
  <c r="A1335" i="3"/>
  <c r="AO1334" i="4"/>
  <c r="A1303" i="3"/>
  <c r="AO1302" i="4"/>
  <c r="A1243" i="3"/>
  <c r="AO1242" i="4"/>
  <c r="A1179" i="3"/>
  <c r="AO1178" i="4"/>
  <c r="A1115" i="3"/>
  <c r="AO1114" i="4"/>
  <c r="A1438" i="3"/>
  <c r="AO1437" i="4"/>
  <c r="A1406" i="3"/>
  <c r="AO1405" i="4"/>
  <c r="A1374" i="3"/>
  <c r="AO1373" i="4"/>
  <c r="A1342" i="3"/>
  <c r="AO1341" i="4"/>
  <c r="A1310" i="3"/>
  <c r="AO1309" i="4"/>
  <c r="A1278" i="3"/>
  <c r="AO1277" i="4"/>
  <c r="A1246" i="3"/>
  <c r="AO1245" i="4"/>
  <c r="A1214" i="3"/>
  <c r="AO1213" i="4"/>
  <c r="A1182" i="3"/>
  <c r="AO1181" i="4"/>
  <c r="A1150" i="3"/>
  <c r="AO1149" i="4"/>
  <c r="A1118" i="3"/>
  <c r="AO1117" i="4"/>
  <c r="A1105" i="3"/>
  <c r="AO1104" i="4"/>
  <c r="A1121" i="3"/>
  <c r="AO1120" i="4"/>
  <c r="A1137" i="3"/>
  <c r="AO1136" i="4"/>
  <c r="A1153" i="3"/>
  <c r="AO1152" i="4"/>
  <c r="A1169" i="3"/>
  <c r="AO1168" i="4"/>
  <c r="A1185" i="3"/>
  <c r="AO1184" i="4"/>
  <c r="A1201" i="3"/>
  <c r="AO1200" i="4"/>
  <c r="A1217" i="3"/>
  <c r="AO1216" i="4"/>
  <c r="A1233" i="3"/>
  <c r="AO1232" i="4"/>
  <c r="A1249" i="3"/>
  <c r="AO1248" i="4"/>
  <c r="A1265" i="3"/>
  <c r="AO1264" i="4"/>
  <c r="A1281" i="3"/>
  <c r="AO1280" i="4"/>
  <c r="A1297" i="3"/>
  <c r="AO1296" i="4"/>
  <c r="A1452" i="3"/>
  <c r="AO1451" i="4"/>
  <c r="A1583" i="3"/>
  <c r="AO1582" i="4"/>
  <c r="A1647" i="3"/>
  <c r="AO1646" i="4"/>
  <c r="A1711" i="3"/>
  <c r="AO1710" i="4"/>
  <c r="A1775" i="3"/>
  <c r="AO1774" i="4"/>
  <c r="A1839" i="3"/>
  <c r="AO1838" i="4"/>
  <c r="A1472" i="3"/>
  <c r="AO1471" i="4"/>
  <c r="A1488" i="3"/>
  <c r="AO1487" i="4"/>
  <c r="A1504" i="3"/>
  <c r="AO1503" i="4"/>
  <c r="A1520" i="3"/>
  <c r="AO1519" i="4"/>
  <c r="A1539" i="3"/>
  <c r="AO1538" i="4"/>
  <c r="A1603" i="3"/>
  <c r="AO1602" i="4"/>
  <c r="A1667" i="3"/>
  <c r="AO1666" i="4"/>
  <c r="A1731" i="3"/>
  <c r="AO1730" i="4"/>
  <c r="A1795" i="3"/>
  <c r="AO1794" i="4"/>
  <c r="A1859" i="3"/>
  <c r="AO1858" i="4"/>
  <c r="A1575" i="3"/>
  <c r="AO1574" i="4"/>
  <c r="A1639" i="3"/>
  <c r="AO1638" i="4"/>
  <c r="A1703" i="3"/>
  <c r="AO1702" i="4"/>
  <c r="A1767" i="3"/>
  <c r="AO1766" i="4"/>
  <c r="A1831" i="3"/>
  <c r="AO1830" i="4"/>
  <c r="A1547" i="3"/>
  <c r="AO1546" i="4"/>
  <c r="A1611" i="3"/>
  <c r="AO1610" i="4"/>
  <c r="A1675" i="3"/>
  <c r="AO1674" i="4"/>
  <c r="A1739" i="3"/>
  <c r="AO1738" i="4"/>
  <c r="A1803" i="3"/>
  <c r="AO1802" i="4"/>
  <c r="A1867" i="3"/>
  <c r="AO1866" i="4"/>
  <c r="A2025" i="3"/>
  <c r="AO2024" i="4"/>
  <c r="A2089" i="3"/>
  <c r="AO2088" i="4"/>
  <c r="A2150" i="3"/>
  <c r="AO2149" i="4"/>
  <c r="A1883" i="3"/>
  <c r="AO1882" i="4"/>
  <c r="A1899" i="3"/>
  <c r="AO1898" i="4"/>
  <c r="A1915" i="3"/>
  <c r="AO1914" i="4"/>
  <c r="A1931" i="3"/>
  <c r="AO1930" i="4"/>
  <c r="A1947" i="3"/>
  <c r="AO1946" i="4"/>
  <c r="A1963" i="3"/>
  <c r="AO1962" i="4"/>
  <c r="A1981" i="3"/>
  <c r="AO1980" i="4"/>
  <c r="A2045" i="3"/>
  <c r="AO2044" i="4"/>
  <c r="A2109" i="3"/>
  <c r="AO2108" i="4"/>
  <c r="A2230" i="3"/>
  <c r="AO2229" i="4"/>
  <c r="A1834" i="3"/>
  <c r="AO1833" i="4"/>
  <c r="A1850" i="3"/>
  <c r="AO1849" i="4"/>
  <c r="A1866" i="3"/>
  <c r="AO1865" i="4"/>
  <c r="A1882" i="3"/>
  <c r="AO1881" i="4"/>
  <c r="A1898" i="3"/>
  <c r="AO1897" i="4"/>
  <c r="A1914" i="3"/>
  <c r="AO1913" i="4"/>
  <c r="A1930" i="3"/>
  <c r="AO1929" i="4"/>
  <c r="A1946" i="3"/>
  <c r="AO1945" i="4"/>
  <c r="A1962" i="3"/>
  <c r="AO1961" i="4"/>
  <c r="A1985" i="3"/>
  <c r="AO1984" i="4"/>
  <c r="A2049" i="3"/>
  <c r="AO2048" i="4"/>
  <c r="A2113" i="3"/>
  <c r="AO2112" i="4"/>
  <c r="A2465" i="3"/>
  <c r="AO2464" i="4"/>
  <c r="A2037" i="3"/>
  <c r="AO2036" i="4"/>
  <c r="A2101" i="3"/>
  <c r="AO2100" i="4"/>
  <c r="A2262" i="3"/>
  <c r="AO2261" i="4"/>
  <c r="A1990" i="3"/>
  <c r="AO1989" i="4"/>
  <c r="A2006" i="3"/>
  <c r="AO2005" i="4"/>
  <c r="A2022" i="3"/>
  <c r="AO2021" i="4"/>
  <c r="A2038" i="3"/>
  <c r="AO2037" i="4"/>
  <c r="A2054" i="3"/>
  <c r="AO2053" i="4"/>
  <c r="A2070" i="3"/>
  <c r="AO2069" i="4"/>
  <c r="A2086" i="3"/>
  <c r="AO2085" i="4"/>
  <c r="A2102" i="3"/>
  <c r="AO2101" i="4"/>
  <c r="A2118" i="3"/>
  <c r="AO2117" i="4"/>
  <c r="A2134" i="3"/>
  <c r="AO2133" i="4"/>
  <c r="A2162" i="3"/>
  <c r="AO2161" i="4"/>
  <c r="A2226" i="3"/>
  <c r="AO2225" i="4"/>
  <c r="A2321" i="3"/>
  <c r="AO2320" i="4"/>
  <c r="A2170" i="3"/>
  <c r="AO2169" i="4"/>
  <c r="A2234" i="3"/>
  <c r="AO2233" i="4"/>
  <c r="A2353" i="3"/>
  <c r="AO2352" i="4"/>
  <c r="A2174" i="3"/>
  <c r="AO2173" i="4"/>
  <c r="A2238" i="3"/>
  <c r="AO2237" i="4"/>
  <c r="A2369" i="3"/>
  <c r="AO2368" i="4"/>
  <c r="A2664" i="3"/>
  <c r="AO2663" i="4"/>
  <c r="A2349" i="3"/>
  <c r="AO2348" i="4"/>
  <c r="A2413" i="3"/>
  <c r="AO2412" i="4"/>
  <c r="A2477" i="3"/>
  <c r="AO2476" i="4"/>
  <c r="A2145" i="3"/>
  <c r="AO2144" i="4"/>
  <c r="A2161" i="3"/>
  <c r="AO2160" i="4"/>
  <c r="A2283" i="3"/>
  <c r="AO2282" i="4"/>
  <c r="A2341" i="3"/>
  <c r="AO2340" i="4"/>
  <c r="A2405" i="3"/>
  <c r="AO2404" i="4"/>
  <c r="A2469" i="3"/>
  <c r="AO2468" i="4"/>
  <c r="A2297" i="3"/>
  <c r="AO2296" i="4"/>
  <c r="A2361" i="3"/>
  <c r="AO2360" i="4"/>
  <c r="A2425" i="3"/>
  <c r="AO2424" i="4"/>
  <c r="A2489" i="3"/>
  <c r="AO2488" i="4"/>
  <c r="A2526" i="3"/>
  <c r="AO2525" i="4"/>
  <c r="A2518" i="3"/>
  <c r="AO2517" i="4"/>
  <c r="A2617" i="3"/>
  <c r="AO2616" i="4"/>
  <c r="A2554" i="3"/>
  <c r="AO2553" i="4"/>
  <c r="A2573" i="3"/>
  <c r="AO2572" i="4"/>
  <c r="A2621" i="3"/>
  <c r="AO2620" i="4"/>
  <c r="A2593" i="3"/>
  <c r="AO2592" i="4"/>
  <c r="A2646" i="3"/>
  <c r="AO2645" i="4"/>
  <c r="A2774" i="3"/>
  <c r="AO2773" i="4"/>
  <c r="A2555" i="3"/>
  <c r="AO2554" i="4"/>
  <c r="A2613" i="3"/>
  <c r="AO2612" i="4"/>
  <c r="A2850" i="3"/>
  <c r="AO2849" i="4"/>
  <c r="A2663" i="3"/>
  <c r="AO2662" i="4"/>
  <c r="A2700" i="3"/>
  <c r="AO2699" i="4"/>
  <c r="A2770" i="3"/>
  <c r="AO2769" i="4"/>
  <c r="A2667" i="3"/>
  <c r="AO2666" i="4"/>
  <c r="A2724" i="3"/>
  <c r="AO2723" i="4"/>
  <c r="A2660" i="3"/>
  <c r="AO2659" i="4"/>
  <c r="A2712" i="3"/>
  <c r="AO2711" i="4"/>
  <c r="A2786" i="3"/>
  <c r="AO2785" i="4"/>
  <c r="A2869" i="3"/>
  <c r="AO2868" i="4"/>
  <c r="A2695" i="3"/>
  <c r="AO2694" i="4"/>
  <c r="A2711" i="3"/>
  <c r="AO2710" i="4"/>
  <c r="A2727" i="3"/>
  <c r="AO2726" i="4"/>
  <c r="A2744" i="3"/>
  <c r="AO2743" i="4"/>
  <c r="A2772" i="3"/>
  <c r="AO2771" i="4"/>
  <c r="A2858" i="3"/>
  <c r="AO2857" i="4"/>
  <c r="A2802" i="3"/>
  <c r="AO2801" i="4"/>
  <c r="A2755" i="3"/>
  <c r="AO2754" i="4"/>
  <c r="A2771" i="3"/>
  <c r="AO2770" i="4"/>
  <c r="A2803" i="3"/>
  <c r="AO2802" i="4"/>
  <c r="A2835" i="3"/>
  <c r="AO2834" i="4"/>
  <c r="A2890" i="3"/>
  <c r="AO2889" i="4"/>
  <c r="A2806" i="3"/>
  <c r="AO2805" i="4"/>
  <c r="A2838" i="3"/>
  <c r="AO2837" i="4"/>
  <c r="A2878" i="3"/>
  <c r="AO2877" i="4"/>
  <c r="A2887" i="3"/>
  <c r="AO2886" i="4"/>
  <c r="A2799" i="3"/>
  <c r="AO2798" i="4"/>
  <c r="A2831" i="3"/>
  <c r="AO2830" i="4"/>
  <c r="A2863" i="3"/>
  <c r="AO2862" i="4"/>
  <c r="A2925" i="3"/>
  <c r="AO2924" i="4"/>
  <c r="A2894" i="3"/>
  <c r="AO2893" i="4"/>
  <c r="A2893" i="3"/>
  <c r="AO2892" i="4"/>
  <c r="A2918" i="3"/>
  <c r="AO2917" i="4"/>
  <c r="A2922" i="3"/>
  <c r="AO2921" i="4"/>
  <c r="A2913" i="3"/>
  <c r="AO2912" i="4"/>
  <c r="A2952" i="3"/>
  <c r="AO2951" i="4"/>
  <c r="A2930" i="3"/>
  <c r="AO2929" i="4"/>
  <c r="A2956" i="3"/>
  <c r="AO2955" i="4"/>
  <c r="A2948" i="3"/>
  <c r="AO2947" i="4"/>
  <c r="A2941" i="3"/>
  <c r="AO2940" i="4"/>
  <c r="A2957" i="3"/>
  <c r="AO2956" i="4"/>
  <c r="A2973" i="3"/>
  <c r="AO2972" i="4"/>
  <c r="A2989" i="3"/>
  <c r="AO2988" i="4"/>
  <c r="A2951" i="3"/>
  <c r="AO2950" i="4"/>
  <c r="A2959" i="3"/>
  <c r="AO2958" i="4"/>
  <c r="A3001" i="3"/>
  <c r="AO3000" i="4"/>
  <c r="A2868" i="3"/>
  <c r="AO2867" i="4"/>
  <c r="A2801" i="3"/>
  <c r="AO2800" i="4"/>
  <c r="A2844" i="3"/>
  <c r="AO2843" i="4"/>
  <c r="A2797" i="3"/>
  <c r="AO2796" i="4"/>
  <c r="A2722" i="3"/>
  <c r="AO2721" i="4"/>
  <c r="A2661" i="3"/>
  <c r="AO2660" i="4"/>
  <c r="A2714" i="3"/>
  <c r="AO2713" i="4"/>
  <c r="A2653" i="3"/>
  <c r="AO2652" i="4"/>
  <c r="A2634" i="3"/>
  <c r="AO2633" i="4"/>
  <c r="A2591" i="3"/>
  <c r="AO2590" i="4"/>
  <c r="A2594" i="3"/>
  <c r="AO2593" i="4"/>
  <c r="A2572" i="3"/>
  <c r="AO2571" i="4"/>
  <c r="A2524" i="3"/>
  <c r="AO2523" i="4"/>
  <c r="A2282" i="3"/>
  <c r="AO2281" i="4"/>
  <c r="A2491" i="3"/>
  <c r="AO2490" i="4"/>
  <c r="A2448" i="3"/>
  <c r="AO2447" i="4"/>
  <c r="A2406" i="3"/>
  <c r="AO2405" i="4"/>
  <c r="A2363" i="3"/>
  <c r="AO2362" i="4"/>
  <c r="A2320" i="3"/>
  <c r="AO2319" i="4"/>
  <c r="A2399" i="3"/>
  <c r="AO2398" i="4"/>
  <c r="A2247" i="3"/>
  <c r="AO2246" i="4"/>
  <c r="A2204" i="3"/>
  <c r="AO2203" i="4"/>
  <c r="A2156" i="3"/>
  <c r="AO2155" i="4"/>
  <c r="A2264" i="3"/>
  <c r="AO2263" i="4"/>
  <c r="A2221" i="3"/>
  <c r="AO2220" i="4"/>
  <c r="A2179" i="3"/>
  <c r="AO2178" i="4"/>
  <c r="A2410" i="3"/>
  <c r="AO2409" i="4"/>
  <c r="A2251" i="3"/>
  <c r="AO2250" i="4"/>
  <c r="A2208" i="3"/>
  <c r="AO2207" i="4"/>
  <c r="A2160" i="3"/>
  <c r="AO2159" i="4"/>
  <c r="A2308" i="3"/>
  <c r="AO2307" i="4"/>
  <c r="A2191" i="3"/>
  <c r="AO2190" i="4"/>
  <c r="A2091" i="3"/>
  <c r="AO2090" i="4"/>
  <c r="A2027" i="3"/>
  <c r="AO2026" i="4"/>
  <c r="A2436" i="3"/>
  <c r="AO2435" i="4"/>
  <c r="A2135" i="3"/>
  <c r="AO2134" i="4"/>
  <c r="A2071" i="3"/>
  <c r="AO2070" i="4"/>
  <c r="A2007" i="3"/>
  <c r="AO2006" i="4"/>
  <c r="A1849" i="3"/>
  <c r="AO1848" i="4"/>
  <c r="A1940" i="3"/>
  <c r="AO1939" i="4"/>
  <c r="A1877" i="3"/>
  <c r="AO1876" i="4"/>
  <c r="A1818" i="3"/>
  <c r="AO1817" i="4"/>
  <c r="A1776" i="3"/>
  <c r="AO1775" i="4"/>
  <c r="A1733" i="3"/>
  <c r="AO1732" i="4"/>
  <c r="A1690" i="3"/>
  <c r="AO1689" i="4"/>
  <c r="A1648" i="3"/>
  <c r="AO1647" i="4"/>
  <c r="A1605" i="3"/>
  <c r="AO1604" i="4"/>
  <c r="A1562" i="3"/>
  <c r="AO1561" i="4"/>
  <c r="A1957" i="3"/>
  <c r="AO1956" i="4"/>
  <c r="A1893" i="3"/>
  <c r="AO1892" i="4"/>
  <c r="A1832" i="3"/>
  <c r="AO1831" i="4"/>
  <c r="A1784" i="3"/>
  <c r="AO1783" i="4"/>
  <c r="A1741" i="3"/>
  <c r="AO1740" i="4"/>
  <c r="A1698" i="3"/>
  <c r="AO1697" i="4"/>
  <c r="A1656" i="3"/>
  <c r="AO1655" i="4"/>
  <c r="A1613" i="3"/>
  <c r="AO1612" i="4"/>
  <c r="A1570" i="3"/>
  <c r="AO1569" i="4"/>
  <c r="A1526" i="3"/>
  <c r="AO1525" i="4"/>
  <c r="A1463" i="3"/>
  <c r="AO1462" i="4"/>
  <c r="A1511" i="3"/>
  <c r="AO1510" i="4"/>
  <c r="A1479" i="3"/>
  <c r="AO1478" i="4"/>
  <c r="A1421" i="3"/>
  <c r="AO1420" i="4"/>
  <c r="A1389" i="3"/>
  <c r="AO1388" i="4"/>
  <c r="A1357" i="3"/>
  <c r="AO1356" i="4"/>
  <c r="A1325" i="3"/>
  <c r="AO1324" i="4"/>
  <c r="A1287" i="3"/>
  <c r="AO1286" i="4"/>
  <c r="A1223" i="3"/>
  <c r="AO1222" i="4"/>
  <c r="A1159" i="3"/>
  <c r="AO1158" i="4"/>
  <c r="A1436" i="3"/>
  <c r="AO1435" i="4"/>
  <c r="A1404" i="3"/>
  <c r="AO1403" i="4"/>
  <c r="A1372" i="3"/>
  <c r="AO1371" i="4"/>
  <c r="A1340" i="3"/>
  <c r="AO1339" i="4"/>
  <c r="A1308" i="3"/>
  <c r="AO1307" i="4"/>
  <c r="A1276" i="3"/>
  <c r="AO1275" i="4"/>
  <c r="A1244" i="3"/>
  <c r="AO1243" i="4"/>
  <c r="A1212" i="3"/>
  <c r="AO1211" i="4"/>
  <c r="A1180" i="3"/>
  <c r="AO1179" i="4"/>
  <c r="A1148" i="3"/>
  <c r="AO1147" i="4"/>
  <c r="A1116" i="3"/>
  <c r="AO1115" i="4"/>
  <c r="A2971" i="3"/>
  <c r="AO2970" i="4"/>
  <c r="A2974" i="3"/>
  <c r="AO2973" i="4"/>
  <c r="A2891" i="3"/>
  <c r="AO2890" i="4"/>
  <c r="A2816" i="3"/>
  <c r="AO2815" i="4"/>
  <c r="A2829" i="3"/>
  <c r="AO2828" i="4"/>
  <c r="A2792" i="3"/>
  <c r="AO2791" i="4"/>
  <c r="A2760" i="3"/>
  <c r="AO2759" i="4"/>
  <c r="A2689" i="3"/>
  <c r="AO2688" i="4"/>
  <c r="A2793" i="3"/>
  <c r="AO2792" i="4"/>
  <c r="A2627" i="3"/>
  <c r="AO2626" i="4"/>
  <c r="A2758" i="3"/>
  <c r="AO2757" i="4"/>
  <c r="A2608" i="3"/>
  <c r="AO2607" i="4"/>
  <c r="A2552" i="3"/>
  <c r="AO2551" i="4"/>
  <c r="A2504" i="3"/>
  <c r="AO2503" i="4"/>
  <c r="A2537" i="3"/>
  <c r="AO2536" i="4"/>
  <c r="A2507" i="3"/>
  <c r="AO2506" i="4"/>
  <c r="A2455" i="3"/>
  <c r="AO2454" i="4"/>
  <c r="A2412" i="3"/>
  <c r="AO2411" i="4"/>
  <c r="A2370" i="3"/>
  <c r="AO2369" i="4"/>
  <c r="A2327" i="3"/>
  <c r="AO2326" i="4"/>
  <c r="A2631" i="3"/>
  <c r="AO2630" i="4"/>
  <c r="A2478" i="3"/>
  <c r="AO2477" i="4"/>
  <c r="A2435" i="3"/>
  <c r="AO2434" i="4"/>
  <c r="A2392" i="3"/>
  <c r="AO2391" i="4"/>
  <c r="A2350" i="3"/>
  <c r="AO2349" i="4"/>
  <c r="A2307" i="3"/>
  <c r="AO2306" i="4"/>
  <c r="A2468" i="3"/>
  <c r="AO2467" i="4"/>
  <c r="A2452" i="3"/>
  <c r="AO2451" i="4"/>
  <c r="A2351" i="3"/>
  <c r="AO2350" i="4"/>
  <c r="A2131" i="3"/>
  <c r="AO2130" i="4"/>
  <c r="A2067" i="3"/>
  <c r="AO2066" i="4"/>
  <c r="A2003" i="3"/>
  <c r="AO2002" i="4"/>
  <c r="A2212" i="3"/>
  <c r="AO2211" i="4"/>
  <c r="A2095" i="3"/>
  <c r="AO2094" i="4"/>
  <c r="A2031" i="3"/>
  <c r="AO2030" i="4"/>
  <c r="A2367" i="3"/>
  <c r="AO2366" i="4"/>
  <c r="A2244" i="3"/>
  <c r="AO2243" i="4"/>
  <c r="A1785" i="3"/>
  <c r="AO1784" i="4"/>
  <c r="A1742" i="3"/>
  <c r="AO1741" i="4"/>
  <c r="A1700" i="3"/>
  <c r="AO1699" i="4"/>
  <c r="A1657" i="3"/>
  <c r="AO1656" i="4"/>
  <c r="A1614" i="3"/>
  <c r="AO1613" i="4"/>
  <c r="A1572" i="3"/>
  <c r="AO1571" i="4"/>
  <c r="A1968" i="3"/>
  <c r="AO1967" i="4"/>
  <c r="A1904" i="3"/>
  <c r="AO1903" i="4"/>
  <c r="A1836" i="3"/>
  <c r="AO1835" i="4"/>
  <c r="A1788" i="3"/>
  <c r="AO1787" i="4"/>
  <c r="A1745" i="3"/>
  <c r="AO1744" i="4"/>
  <c r="A1702" i="3"/>
  <c r="AO1701" i="4"/>
  <c r="A1660" i="3"/>
  <c r="AO1659" i="4"/>
  <c r="A1617" i="3"/>
  <c r="AO1616" i="4"/>
  <c r="A1574" i="3"/>
  <c r="AO1573" i="4"/>
  <c r="A1969" i="3"/>
  <c r="AO1968" i="4"/>
  <c r="A1905" i="3"/>
  <c r="AO1904" i="4"/>
  <c r="A1522" i="3"/>
  <c r="AO1521" i="4"/>
  <c r="A1462" i="3"/>
  <c r="AO1461" i="4"/>
  <c r="A1517" i="3"/>
  <c r="AO1516" i="4"/>
  <c r="A1485" i="3"/>
  <c r="AO1484" i="4"/>
  <c r="A1435" i="3"/>
  <c r="AO1434" i="4"/>
  <c r="A1403" i="3"/>
  <c r="AO1402" i="4"/>
  <c r="A1371" i="3"/>
  <c r="AO1370" i="4"/>
  <c r="A1339" i="3"/>
  <c r="AO1338" i="4"/>
  <c r="A1307" i="3"/>
  <c r="AO1306" i="4"/>
  <c r="A1251" i="3"/>
  <c r="AO1250" i="4"/>
  <c r="A1187" i="3"/>
  <c r="AO1186" i="4"/>
  <c r="A1123" i="3"/>
  <c r="AO1122" i="4"/>
  <c r="A1442" i="3"/>
  <c r="AO1441" i="4"/>
  <c r="A1410" i="3"/>
  <c r="AO1409" i="4"/>
  <c r="A1378" i="3"/>
  <c r="AO1377" i="4"/>
  <c r="A1346" i="3"/>
  <c r="AO1345" i="4"/>
  <c r="A1314" i="3"/>
  <c r="AO1313" i="4"/>
  <c r="A1282" i="3"/>
  <c r="AO1281" i="4"/>
  <c r="A1250" i="3"/>
  <c r="AO1249" i="4"/>
  <c r="A1218" i="3"/>
  <c r="AO1217" i="4"/>
  <c r="A1186" i="3"/>
  <c r="AO1185" i="4"/>
  <c r="A1154" i="3"/>
  <c r="AO1153" i="4"/>
  <c r="A1122" i="3"/>
  <c r="AO1121" i="4"/>
  <c r="A2994" i="3"/>
  <c r="AO2993" i="4"/>
  <c r="A2997" i="3"/>
  <c r="AO2996" i="4"/>
  <c r="A2995" i="3"/>
  <c r="AO2994" i="4"/>
  <c r="A2896" i="3"/>
  <c r="AO2895" i="4"/>
  <c r="A2841" i="3"/>
  <c r="AO2840" i="4"/>
  <c r="A2884" i="3"/>
  <c r="AO2883" i="4"/>
  <c r="A2781" i="3"/>
  <c r="AO2780" i="4"/>
  <c r="A2879" i="3"/>
  <c r="AO2878" i="4"/>
  <c r="A2685" i="3"/>
  <c r="AO2684" i="4"/>
  <c r="A2734" i="3"/>
  <c r="AO2733" i="4"/>
  <c r="A2674" i="3"/>
  <c r="AO2673" i="4"/>
  <c r="A2729" i="3"/>
  <c r="AO2728" i="4"/>
  <c r="A2607" i="3"/>
  <c r="AO2606" i="4"/>
  <c r="A2604" i="3"/>
  <c r="AO2603" i="4"/>
  <c r="A2567" i="3"/>
  <c r="AO2566" i="4"/>
  <c r="A2519" i="3"/>
  <c r="AO2518" i="4"/>
  <c r="A2496" i="3"/>
  <c r="AO2495" i="4"/>
  <c r="A2454" i="3"/>
  <c r="AO2453" i="4"/>
  <c r="A2411" i="3"/>
  <c r="AO2410" i="4"/>
  <c r="A2368" i="3"/>
  <c r="AO2367" i="4"/>
  <c r="A2326" i="3"/>
  <c r="AO2325" i="4"/>
  <c r="A2463" i="3"/>
  <c r="AO2462" i="4"/>
  <c r="A2263" i="3"/>
  <c r="AO2262" i="4"/>
  <c r="A2220" i="3"/>
  <c r="AO2219" i="4"/>
  <c r="A2177" i="3"/>
  <c r="AO2176" i="4"/>
  <c r="A2319" i="3"/>
  <c r="AO2318" i="4"/>
  <c r="A2248" i="3"/>
  <c r="AO2247" i="4"/>
  <c r="A2205" i="3"/>
  <c r="AO2204" i="4"/>
  <c r="A2152" i="3"/>
  <c r="AO2151" i="4"/>
  <c r="A2346" i="3"/>
  <c r="AO2345" i="4"/>
  <c r="A2256" i="3"/>
  <c r="AO2255" i="4"/>
  <c r="A2213" i="3"/>
  <c r="AO2212" i="4"/>
  <c r="A2171" i="3"/>
  <c r="AO2170" i="4"/>
  <c r="A2233" i="3"/>
  <c r="AO2232" i="4"/>
  <c r="A2255" i="3"/>
  <c r="AO2254" i="4"/>
  <c r="A2096" i="3"/>
  <c r="AO2095" i="4"/>
  <c r="A2032" i="3"/>
  <c r="AO2031" i="4"/>
  <c r="A2239" i="3"/>
  <c r="AO2238" i="4"/>
  <c r="A2108" i="3"/>
  <c r="AO2107" i="4"/>
  <c r="A2044" i="3"/>
  <c r="AO2043" i="4"/>
  <c r="A1980" i="3"/>
  <c r="AO1979" i="4"/>
  <c r="A1828" i="3"/>
  <c r="AO1827" i="4"/>
  <c r="A1916" i="3"/>
  <c r="AO1915" i="4"/>
  <c r="A1856" i="3"/>
  <c r="AO1855" i="4"/>
  <c r="A1802" i="3"/>
  <c r="AO1801" i="4"/>
  <c r="A1760" i="3"/>
  <c r="AO1759" i="4"/>
  <c r="A1717" i="3"/>
  <c r="AO1716" i="4"/>
  <c r="A1674" i="3"/>
  <c r="AO1673" i="4"/>
  <c r="A1632" i="3"/>
  <c r="AO1631" i="4"/>
  <c r="A1589" i="3"/>
  <c r="AO1588" i="4"/>
  <c r="A1546" i="3"/>
  <c r="AO1545" i="4"/>
  <c r="A1933" i="3"/>
  <c r="AO1932" i="4"/>
  <c r="A1869" i="3"/>
  <c r="AO1868" i="4"/>
  <c r="A1810" i="3"/>
  <c r="AO1809" i="4"/>
  <c r="A1768" i="3"/>
  <c r="AO1767" i="4"/>
  <c r="A1725" i="3"/>
  <c r="AO1724" i="4"/>
  <c r="A1682" i="3"/>
  <c r="AO1681" i="4"/>
  <c r="A1640" i="3"/>
  <c r="AO1639" i="4"/>
  <c r="A1597" i="3"/>
  <c r="AO1596" i="4"/>
  <c r="A1554" i="3"/>
  <c r="AO1553" i="4"/>
  <c r="A1502" i="3"/>
  <c r="AO1501" i="4"/>
  <c r="A1531" i="3"/>
  <c r="AO1530" i="4"/>
  <c r="A1499" i="3"/>
  <c r="AO1498" i="4"/>
  <c r="A1467" i="3"/>
  <c r="AO1466" i="4"/>
  <c r="A1441" i="3"/>
  <c r="AO1440" i="4"/>
  <c r="A1409" i="3"/>
  <c r="AO1408" i="4"/>
  <c r="A1377" i="3"/>
  <c r="AO1376" i="4"/>
  <c r="A1345" i="3"/>
  <c r="AO1344" i="4"/>
  <c r="A1313" i="3"/>
  <c r="AO1312" i="4"/>
  <c r="A1263" i="3"/>
  <c r="AO1262" i="4"/>
  <c r="A1199" i="3"/>
  <c r="AO1198" i="4"/>
  <c r="A1135" i="3"/>
  <c r="AO1134" i="4"/>
  <c r="A1416" i="3"/>
  <c r="AO1415" i="4"/>
  <c r="A1384" i="3"/>
  <c r="AO1383" i="4"/>
  <c r="A1352" i="3"/>
  <c r="AO1351" i="4"/>
  <c r="A1320" i="3"/>
  <c r="AO1319" i="4"/>
  <c r="A1288" i="3"/>
  <c r="AO1287" i="4"/>
  <c r="A1256" i="3"/>
  <c r="AO1255" i="4"/>
  <c r="A1224" i="3"/>
  <c r="AO1223" i="4"/>
  <c r="A1192" i="3"/>
  <c r="AO1191" i="4"/>
  <c r="A1160" i="3"/>
  <c r="AO1159" i="4"/>
  <c r="A1128" i="3"/>
  <c r="AO1127" i="4"/>
  <c r="A2950" i="3"/>
  <c r="AO2949" i="4"/>
  <c r="A2947" i="3"/>
  <c r="AO2946" i="4"/>
  <c r="A2889" i="3"/>
  <c r="AO2888" i="4"/>
  <c r="A2840" i="3"/>
  <c r="AO2839" i="4"/>
  <c r="A2927" i="3"/>
  <c r="AO2926" i="4"/>
  <c r="A2899" i="3"/>
  <c r="AO2898" i="4"/>
  <c r="A2852" i="3"/>
  <c r="AO2851" i="4"/>
  <c r="A2710" i="3"/>
  <c r="AO2709" i="4"/>
  <c r="A2678" i="3"/>
  <c r="AO2677" i="4"/>
  <c r="A2750" i="3"/>
  <c r="AO2749" i="4"/>
  <c r="A2686" i="3"/>
  <c r="AO2685" i="4"/>
  <c r="A2611" i="3"/>
  <c r="AO2610" i="4"/>
  <c r="A2649" i="3"/>
  <c r="AO2648" i="4"/>
  <c r="A2603" i="3"/>
  <c r="AO2602" i="4"/>
  <c r="A2557" i="3"/>
  <c r="AO2556" i="4"/>
  <c r="A2509" i="3"/>
  <c r="AO2508" i="4"/>
  <c r="A2564" i="3"/>
  <c r="AO2563" i="4"/>
  <c r="A2511" i="3"/>
  <c r="AO2510" i="4"/>
  <c r="A2517" i="3"/>
  <c r="AO2516" i="4"/>
  <c r="A2460" i="3"/>
  <c r="AO2459" i="4"/>
  <c r="A2418" i="3"/>
  <c r="AO2417" i="4"/>
  <c r="A2375" i="3"/>
  <c r="AO2374" i="4"/>
  <c r="A2332" i="3"/>
  <c r="AO2331" i="4"/>
  <c r="A2290" i="3"/>
  <c r="AO2289" i="4"/>
  <c r="A2462" i="3"/>
  <c r="AO2461" i="4"/>
  <c r="A2419" i="3"/>
  <c r="AO2418" i="4"/>
  <c r="A2376" i="3"/>
  <c r="AO2375" i="4"/>
  <c r="A2334" i="3"/>
  <c r="AO2333" i="4"/>
  <c r="A2291" i="3"/>
  <c r="AO2290" i="4"/>
  <c r="A2330" i="3"/>
  <c r="AO2329" i="4"/>
  <c r="A2415" i="3"/>
  <c r="AO2414" i="4"/>
  <c r="A2120" i="3"/>
  <c r="AO2119" i="4"/>
  <c r="A2056" i="3"/>
  <c r="AO2055" i="4"/>
  <c r="A1992" i="3"/>
  <c r="AO1991" i="4"/>
  <c r="A2100" i="3"/>
  <c r="AO2099" i="4"/>
  <c r="A2036" i="3"/>
  <c r="AO2035" i="4"/>
  <c r="A2490" i="3"/>
  <c r="AO2489" i="4"/>
  <c r="A1822" i="3"/>
  <c r="AO1821" i="4"/>
  <c r="A1780" i="3"/>
  <c r="AO1779" i="4"/>
  <c r="A1737" i="3"/>
  <c r="AO1736" i="4"/>
  <c r="A1694" i="3"/>
  <c r="AO1693" i="4"/>
  <c r="A1652" i="3"/>
  <c r="AO1651" i="4"/>
  <c r="A1609" i="3"/>
  <c r="AO1608" i="4"/>
  <c r="A1566" i="3"/>
  <c r="AO1565" i="4"/>
  <c r="A1960" i="3"/>
  <c r="AO1959" i="4"/>
  <c r="A1896" i="3"/>
  <c r="AO1895" i="4"/>
  <c r="A1825" i="3"/>
  <c r="AO1824" i="4"/>
  <c r="A1782" i="3"/>
  <c r="AO1781" i="4"/>
  <c r="A1740" i="3"/>
  <c r="AO1739" i="4"/>
  <c r="A1697" i="3"/>
  <c r="AO1696" i="4"/>
  <c r="A1654" i="3"/>
  <c r="AO1653" i="4"/>
  <c r="A1612" i="3"/>
  <c r="AO1611" i="4"/>
  <c r="A1569" i="3"/>
  <c r="AO1568" i="4"/>
  <c r="A1961" i="3"/>
  <c r="AO1960" i="4"/>
  <c r="A1897" i="3"/>
  <c r="AO1896" i="4"/>
  <c r="A1498" i="3"/>
  <c r="AO1497" i="4"/>
  <c r="A1529" i="3"/>
  <c r="AO1528" i="4"/>
  <c r="A1497" i="3"/>
  <c r="AO1496" i="4"/>
  <c r="A1465" i="3"/>
  <c r="AO1464" i="4"/>
  <c r="A1423" i="3"/>
  <c r="AO1422" i="4"/>
  <c r="A1391" i="3"/>
  <c r="AO1390" i="4"/>
  <c r="A1359" i="3"/>
  <c r="AO1358" i="4"/>
  <c r="A1327" i="3"/>
  <c r="AO1326" i="4"/>
  <c r="A1291" i="3"/>
  <c r="AO1290" i="4"/>
  <c r="A1227" i="3"/>
  <c r="AO1226" i="4"/>
  <c r="A1163" i="3"/>
  <c r="AO1162" i="4"/>
  <c r="A1430" i="3"/>
  <c r="AO1429" i="4"/>
  <c r="A1398" i="3"/>
  <c r="AO1397" i="4"/>
  <c r="A1366" i="3"/>
  <c r="AO1365" i="4"/>
  <c r="A1334" i="3"/>
  <c r="AO1333" i="4"/>
  <c r="A1302" i="3"/>
  <c r="AO1301" i="4"/>
  <c r="A1270" i="3"/>
  <c r="AO1269" i="4"/>
  <c r="A1238" i="3"/>
  <c r="AO1237" i="4"/>
  <c r="A1206" i="3"/>
  <c r="AO1205" i="4"/>
  <c r="A1174" i="3"/>
  <c r="AO1173" i="4"/>
  <c r="A1142" i="3"/>
  <c r="AO1141" i="4"/>
  <c r="A1110" i="3"/>
  <c r="AO1109" i="4"/>
  <c r="A1109" i="3"/>
  <c r="AO1108" i="4"/>
  <c r="A1125" i="3"/>
  <c r="AO1124" i="4"/>
  <c r="A1141" i="3"/>
  <c r="AO1140" i="4"/>
  <c r="A1157" i="3"/>
  <c r="AO1156" i="4"/>
  <c r="A1173" i="3"/>
  <c r="AO1172" i="4"/>
  <c r="A1189" i="3"/>
  <c r="AO1188" i="4"/>
  <c r="A1205" i="3"/>
  <c r="AO1204" i="4"/>
  <c r="A1221" i="3"/>
  <c r="AO1220" i="4"/>
  <c r="A1237" i="3"/>
  <c r="AO1236" i="4"/>
  <c r="A1253" i="3"/>
  <c r="AO1252" i="4"/>
  <c r="A1269" i="3"/>
  <c r="AO1268" i="4"/>
  <c r="A1285" i="3"/>
  <c r="AO1284" i="4"/>
  <c r="A1464" i="3"/>
  <c r="AO1463" i="4"/>
  <c r="A1535" i="3"/>
  <c r="AO1534" i="4"/>
  <c r="A1599" i="3"/>
  <c r="AO1598" i="4"/>
  <c r="A1663" i="3"/>
  <c r="AO1662" i="4"/>
  <c r="A1727" i="3"/>
  <c r="AO1726" i="4"/>
  <c r="A1791" i="3"/>
  <c r="AO1790" i="4"/>
  <c r="A1855" i="3"/>
  <c r="AO1854" i="4"/>
  <c r="A1476" i="3"/>
  <c r="AO1475" i="4"/>
  <c r="A1492" i="3"/>
  <c r="AO1491" i="4"/>
  <c r="A1508" i="3"/>
  <c r="AO1507" i="4"/>
  <c r="A1524" i="3"/>
  <c r="AO1523" i="4"/>
  <c r="A1555" i="3"/>
  <c r="AO1554" i="4"/>
  <c r="A1619" i="3"/>
  <c r="AO1618" i="4"/>
  <c r="A1683" i="3"/>
  <c r="AO1682" i="4"/>
  <c r="A1747" i="3"/>
  <c r="AO1746" i="4"/>
  <c r="A1811" i="3"/>
  <c r="AO1810" i="4"/>
  <c r="A1875" i="3"/>
  <c r="AO1874" i="4"/>
  <c r="A1591" i="3"/>
  <c r="AO1590" i="4"/>
  <c r="A1655" i="3"/>
  <c r="AO1654" i="4"/>
  <c r="A1719" i="3"/>
  <c r="AO1718" i="4"/>
  <c r="A1783" i="3"/>
  <c r="AO1782" i="4"/>
  <c r="A1847" i="3"/>
  <c r="AO1846" i="4"/>
  <c r="A1563" i="3"/>
  <c r="AO1562" i="4"/>
  <c r="A1627" i="3"/>
  <c r="AO1626" i="4"/>
  <c r="A1691" i="3"/>
  <c r="AO1690" i="4"/>
  <c r="A1755" i="3"/>
  <c r="AO1754" i="4"/>
  <c r="A1819" i="3"/>
  <c r="AO1818" i="4"/>
  <c r="A1977" i="3"/>
  <c r="AO1976" i="4"/>
  <c r="A2041" i="3"/>
  <c r="AO2040" i="4"/>
  <c r="A2105" i="3"/>
  <c r="AO2104" i="4"/>
  <c r="A2214" i="3"/>
  <c r="AO2213" i="4"/>
  <c r="A1887" i="3"/>
  <c r="AO1886" i="4"/>
  <c r="A1903" i="3"/>
  <c r="AO1902" i="4"/>
  <c r="A1919" i="3"/>
  <c r="AO1918" i="4"/>
  <c r="A1935" i="3"/>
  <c r="AO1934" i="4"/>
  <c r="A1951" i="3"/>
  <c r="AO1950" i="4"/>
  <c r="A1967" i="3"/>
  <c r="AO1966" i="4"/>
  <c r="A1997" i="3"/>
  <c r="AO1996" i="4"/>
  <c r="A2061" i="3"/>
  <c r="AO2060" i="4"/>
  <c r="A2125" i="3"/>
  <c r="AO2124" i="4"/>
  <c r="A2401" i="3"/>
  <c r="AO2400" i="4"/>
  <c r="A1838" i="3"/>
  <c r="AO1837" i="4"/>
  <c r="A1854" i="3"/>
  <c r="AO1853" i="4"/>
  <c r="A1870" i="3"/>
  <c r="AO1869" i="4"/>
  <c r="A1886" i="3"/>
  <c r="AO1885" i="4"/>
  <c r="A1902" i="3"/>
  <c r="AO1901" i="4"/>
  <c r="A1918" i="3"/>
  <c r="AO1917" i="4"/>
  <c r="A1934" i="3"/>
  <c r="AO1933" i="4"/>
  <c r="A1950" i="3"/>
  <c r="AO1949" i="4"/>
  <c r="A1966" i="3"/>
  <c r="AO1965" i="4"/>
  <c r="A2001" i="3"/>
  <c r="AO2000" i="4"/>
  <c r="A2065" i="3"/>
  <c r="AO2064" i="4"/>
  <c r="A2129" i="3"/>
  <c r="AO2128" i="4"/>
  <c r="A1989" i="3"/>
  <c r="AO1988" i="4"/>
  <c r="A2053" i="3"/>
  <c r="AO2052" i="4"/>
  <c r="A2117" i="3"/>
  <c r="AO2116" i="4"/>
  <c r="A1978" i="3"/>
  <c r="AO1977" i="4"/>
  <c r="A1994" i="3"/>
  <c r="AO1993" i="4"/>
  <c r="A2010" i="3"/>
  <c r="AO2009" i="4"/>
  <c r="A2026" i="3"/>
  <c r="AO2025" i="4"/>
  <c r="A2042" i="3"/>
  <c r="AO2041" i="4"/>
  <c r="A2058" i="3"/>
  <c r="AO2057" i="4"/>
  <c r="A2074" i="3"/>
  <c r="AO2073" i="4"/>
  <c r="A2090" i="3"/>
  <c r="AO2089" i="4"/>
  <c r="A2106" i="3"/>
  <c r="AO2105" i="4"/>
  <c r="A2122" i="3"/>
  <c r="AO2121" i="4"/>
  <c r="A2138" i="3"/>
  <c r="AO2137" i="4"/>
  <c r="A2178" i="3"/>
  <c r="AO2177" i="4"/>
  <c r="A2242" i="3"/>
  <c r="AO2241" i="4"/>
  <c r="A2385" i="3"/>
  <c r="AO2384" i="4"/>
  <c r="A2186" i="3"/>
  <c r="AO2185" i="4"/>
  <c r="A2250" i="3"/>
  <c r="AO2249" i="4"/>
  <c r="A2417" i="3"/>
  <c r="AO2416" i="4"/>
  <c r="A2190" i="3"/>
  <c r="AO2189" i="4"/>
  <c r="A2254" i="3"/>
  <c r="AO2253" i="4"/>
  <c r="A2433" i="3"/>
  <c r="AO2432" i="4"/>
  <c r="A2301" i="3"/>
  <c r="AO2300" i="4"/>
  <c r="A2365" i="3"/>
  <c r="AO2364" i="4"/>
  <c r="A2429" i="3"/>
  <c r="AO2428" i="4"/>
  <c r="A2493" i="3"/>
  <c r="AO2492" i="4"/>
  <c r="A2149" i="3"/>
  <c r="AO2148" i="4"/>
  <c r="A2165" i="3"/>
  <c r="AO2164" i="4"/>
  <c r="A2293" i="3"/>
  <c r="AO2292" i="4"/>
  <c r="A2357" i="3"/>
  <c r="AO2356" i="4"/>
  <c r="A2421" i="3"/>
  <c r="AO2420" i="4"/>
  <c r="A2485" i="3"/>
  <c r="AO2484" i="4"/>
  <c r="A2313" i="3"/>
  <c r="AO2312" i="4"/>
  <c r="A2377" i="3"/>
  <c r="AO2376" i="4"/>
  <c r="A2441" i="3"/>
  <c r="AO2440" i="4"/>
  <c r="A2546" i="3"/>
  <c r="AO2545" i="4"/>
  <c r="A2542" i="3"/>
  <c r="AO2541" i="4"/>
  <c r="A2534" i="3"/>
  <c r="AO2533" i="4"/>
  <c r="A2506" i="3"/>
  <c r="AO2505" i="4"/>
  <c r="A2570" i="3"/>
  <c r="AO2569" i="4"/>
  <c r="A2581" i="3"/>
  <c r="AO2580" i="4"/>
  <c r="A2637" i="3"/>
  <c r="AO2636" i="4"/>
  <c r="A2609" i="3"/>
  <c r="AO2608" i="4"/>
  <c r="A2680" i="3"/>
  <c r="AO2679" i="4"/>
  <c r="A2543" i="3"/>
  <c r="AO2542" i="4"/>
  <c r="A2559" i="3"/>
  <c r="AO2558" i="4"/>
  <c r="A2629" i="3"/>
  <c r="AO2628" i="4"/>
  <c r="A2650" i="3"/>
  <c r="AO2649" i="4"/>
  <c r="A2671" i="3"/>
  <c r="AO2670" i="4"/>
  <c r="A2716" i="3"/>
  <c r="AO2715" i="4"/>
  <c r="A2818" i="3"/>
  <c r="AO2817" i="4"/>
  <c r="A2675" i="3"/>
  <c r="AO2674" i="4"/>
  <c r="A2754" i="3"/>
  <c r="AO2753" i="4"/>
  <c r="A2668" i="3"/>
  <c r="AO2667" i="4"/>
  <c r="A2728" i="3"/>
  <c r="AO2727" i="4"/>
  <c r="A2810" i="3"/>
  <c r="AO2809" i="4"/>
  <c r="A2683" i="3"/>
  <c r="AO2682" i="4"/>
  <c r="A2699" i="3"/>
  <c r="AO2698" i="4"/>
  <c r="A2715" i="3"/>
  <c r="AO2714" i="4"/>
  <c r="A2731" i="3"/>
  <c r="AO2730" i="4"/>
  <c r="A2748" i="3"/>
  <c r="AO2747" i="4"/>
  <c r="A2778" i="3"/>
  <c r="AO2777" i="4"/>
  <c r="A2867" i="3"/>
  <c r="AO2866" i="4"/>
  <c r="A2834" i="3"/>
  <c r="AO2833" i="4"/>
  <c r="A2759" i="3"/>
  <c r="AO2758" i="4"/>
  <c r="A2779" i="3"/>
  <c r="AO2778" i="4"/>
  <c r="A2811" i="3"/>
  <c r="AO2810" i="4"/>
  <c r="A2843" i="3"/>
  <c r="AO2842" i="4"/>
  <c r="A2909" i="3"/>
  <c r="AO2908" i="4"/>
  <c r="A2814" i="3"/>
  <c r="AO2813" i="4"/>
  <c r="A2846" i="3"/>
  <c r="AO2845" i="4"/>
  <c r="A2881" i="3"/>
  <c r="AO2880" i="4"/>
  <c r="A2775" i="3"/>
  <c r="AO2774" i="4"/>
  <c r="A2807" i="3"/>
  <c r="AO2806" i="4"/>
  <c r="A2839" i="3"/>
  <c r="AO2838" i="4"/>
  <c r="A2874" i="3"/>
  <c r="AO2873" i="4"/>
  <c r="A2926" i="3"/>
  <c r="AO2925" i="4"/>
  <c r="A2944" i="3"/>
  <c r="AO2943" i="4"/>
  <c r="A2901" i="3"/>
  <c r="AO2900" i="4"/>
  <c r="A2992" i="3"/>
  <c r="AO2991" i="4"/>
  <c r="A2933" i="3"/>
  <c r="AO2932" i="4"/>
  <c r="A2921" i="3"/>
  <c r="AO2920" i="4"/>
  <c r="A2968" i="3"/>
  <c r="AO2967" i="4"/>
  <c r="A2934" i="3"/>
  <c r="AO2933" i="4"/>
  <c r="A2972" i="3"/>
  <c r="AO2971" i="4"/>
  <c r="A2964" i="3"/>
  <c r="AO2963" i="4"/>
  <c r="A2945" i="3"/>
  <c r="AO2944" i="4"/>
  <c r="A2961" i="3"/>
  <c r="AO2960" i="4"/>
  <c r="A2977" i="3"/>
  <c r="AO2976" i="4"/>
  <c r="A2993" i="3"/>
  <c r="AO2992" i="4"/>
  <c r="A3002" i="3"/>
  <c r="AO3001" i="4"/>
  <c r="A2943" i="3"/>
  <c r="AO2942" i="4"/>
  <c r="A2942" i="3"/>
  <c r="AO2941" i="4"/>
  <c r="A2849" i="3"/>
  <c r="AO2848" i="4"/>
  <c r="A2935" i="3"/>
  <c r="AO2934" i="4"/>
  <c r="A2785" i="3"/>
  <c r="AO2784" i="4"/>
  <c r="A2837" i="3"/>
  <c r="AO2836" i="4"/>
  <c r="A2706" i="3"/>
  <c r="AO2705" i="4"/>
  <c r="A2828" i="3"/>
  <c r="AO2827" i="4"/>
  <c r="A2698" i="3"/>
  <c r="AO2697" i="4"/>
  <c r="A2733" i="3"/>
  <c r="AO2732" i="4"/>
  <c r="A2623" i="3"/>
  <c r="AO2622" i="4"/>
  <c r="A2578" i="3"/>
  <c r="AO2577" i="4"/>
  <c r="A2585" i="3"/>
  <c r="AO2584" i="4"/>
  <c r="A2561" i="3"/>
  <c r="AO2560" i="4"/>
  <c r="A2513" i="3"/>
  <c r="AO2512" i="4"/>
  <c r="A2565" i="3"/>
  <c r="AO2564" i="4"/>
  <c r="A2480" i="3"/>
  <c r="AO2479" i="4"/>
  <c r="A2438" i="3"/>
  <c r="AO2437" i="4"/>
  <c r="A2395" i="3"/>
  <c r="AO2394" i="4"/>
  <c r="A2352" i="3"/>
  <c r="AO2351" i="4"/>
  <c r="A2310" i="3"/>
  <c r="AO2309" i="4"/>
  <c r="A2279" i="3"/>
  <c r="AO2278" i="4"/>
  <c r="A2236" i="3"/>
  <c r="AO2235" i="4"/>
  <c r="A2193" i="3"/>
  <c r="AO2192" i="4"/>
  <c r="A2549" i="3"/>
  <c r="AO2548" i="4"/>
  <c r="A2253" i="3"/>
  <c r="AO2252" i="4"/>
  <c r="A2211" i="3"/>
  <c r="AO2210" i="4"/>
  <c r="A2163" i="3"/>
  <c r="AO2162" i="4"/>
  <c r="A2356" i="3"/>
  <c r="AO2355" i="4"/>
  <c r="A2240" i="3"/>
  <c r="AO2239" i="4"/>
  <c r="A2197" i="3"/>
  <c r="AO2196" i="4"/>
  <c r="A2144" i="3"/>
  <c r="AO2143" i="4"/>
  <c r="A2271" i="3"/>
  <c r="AO2270" i="4"/>
  <c r="A2139" i="3"/>
  <c r="AO2138" i="4"/>
  <c r="A2075" i="3"/>
  <c r="AO2074" i="4"/>
  <c r="A2011" i="3"/>
  <c r="AO2010" i="4"/>
  <c r="A2284" i="3"/>
  <c r="AO2283" i="4"/>
  <c r="A2119" i="3"/>
  <c r="AO2118" i="4"/>
  <c r="A2055" i="3"/>
  <c r="AO2054" i="4"/>
  <c r="A1991" i="3"/>
  <c r="AO1990" i="4"/>
  <c r="A1833" i="3"/>
  <c r="AO1832" i="4"/>
  <c r="A1924" i="3"/>
  <c r="AO1923" i="4"/>
  <c r="A1861" i="3"/>
  <c r="AO1860" i="4"/>
  <c r="A1808" i="3"/>
  <c r="AO1807" i="4"/>
  <c r="A1765" i="3"/>
  <c r="AO1764" i="4"/>
  <c r="A1722" i="3"/>
  <c r="AO1721" i="4"/>
  <c r="A1680" i="3"/>
  <c r="AO1679" i="4"/>
  <c r="A1637" i="3"/>
  <c r="AO1636" i="4"/>
  <c r="A1594" i="3"/>
  <c r="AO1593" i="4"/>
  <c r="A1552" i="3"/>
  <c r="AO1551" i="4"/>
  <c r="A1941" i="3"/>
  <c r="AO1940" i="4"/>
  <c r="A1880" i="3"/>
  <c r="AO1879" i="4"/>
  <c r="A1816" i="3"/>
  <c r="AO1815" i="4"/>
  <c r="A1773" i="3"/>
  <c r="AO1772" i="4"/>
  <c r="A1730" i="3"/>
  <c r="AO1729" i="4"/>
  <c r="A1688" i="3"/>
  <c r="AO1687" i="4"/>
  <c r="A1645" i="3"/>
  <c r="AO1644" i="4"/>
  <c r="A1602" i="3"/>
  <c r="AO1601" i="4"/>
  <c r="A1560" i="3"/>
  <c r="AO1559" i="4"/>
  <c r="A1510" i="3"/>
  <c r="AO1509" i="4"/>
  <c r="A1453" i="3"/>
  <c r="AO1452" i="4"/>
  <c r="A1503" i="3"/>
  <c r="AO1502" i="4"/>
  <c r="A1471" i="3"/>
  <c r="AO1470" i="4"/>
  <c r="A1445" i="3"/>
  <c r="AO1444" i="4"/>
  <c r="A1413" i="3"/>
  <c r="AO1412" i="4"/>
  <c r="A1381" i="3"/>
  <c r="AO1380" i="4"/>
  <c r="A1349" i="3"/>
  <c r="AO1348" i="4"/>
  <c r="A1317" i="3"/>
  <c r="AO1316" i="4"/>
  <c r="A1271" i="3"/>
  <c r="AO1270" i="4"/>
  <c r="A1207" i="3"/>
  <c r="AO1206" i="4"/>
  <c r="A1143" i="3"/>
  <c r="AO1142" i="4"/>
  <c r="A1428" i="3"/>
  <c r="AO1427" i="4"/>
  <c r="A1396" i="3"/>
  <c r="AO1395" i="4"/>
  <c r="A1364" i="3"/>
  <c r="AO1363" i="4"/>
  <c r="A1332" i="3"/>
  <c r="AO1331" i="4"/>
  <c r="A1300" i="3"/>
  <c r="AO1299" i="4"/>
  <c r="A1268" i="3"/>
  <c r="AO1267" i="4"/>
  <c r="A1236" i="3"/>
  <c r="AO1235" i="4"/>
  <c r="A1204" i="3"/>
  <c r="AO1203" i="4"/>
  <c r="A1172" i="3"/>
  <c r="AO1171" i="4"/>
  <c r="A1140" i="3"/>
  <c r="AO1139" i="4"/>
  <c r="A1108" i="3"/>
  <c r="AO1107" i="4"/>
  <c r="A2955" i="3"/>
  <c r="AO2954" i="4"/>
  <c r="A2880" i="3"/>
  <c r="AO2879" i="4"/>
  <c r="A2864" i="3"/>
  <c r="AO2863" i="4"/>
  <c r="A2800" i="3"/>
  <c r="AO2799" i="4"/>
  <c r="A2780" i="3"/>
  <c r="AO2779" i="4"/>
  <c r="A2920" i="3"/>
  <c r="AO2919" i="4"/>
  <c r="A2738" i="3"/>
  <c r="AO2737" i="4"/>
  <c r="A2766" i="3"/>
  <c r="AO2765" i="4"/>
  <c r="A2681" i="3"/>
  <c r="AO2680" i="4"/>
  <c r="A2616" i="3"/>
  <c r="AO2615" i="4"/>
  <c r="A2640" i="3"/>
  <c r="AO2639" i="4"/>
  <c r="A2598" i="3"/>
  <c r="AO2597" i="4"/>
  <c r="A2536" i="3"/>
  <c r="AO2535" i="4"/>
  <c r="A2697" i="3"/>
  <c r="AO2696" i="4"/>
  <c r="A2527" i="3"/>
  <c r="AO2526" i="4"/>
  <c r="A2487" i="3"/>
  <c r="AO2486" i="4"/>
  <c r="A2444" i="3"/>
  <c r="AO2443" i="4"/>
  <c r="A2402" i="3"/>
  <c r="AO2401" i="4"/>
  <c r="A2359" i="3"/>
  <c r="AO2358" i="4"/>
  <c r="A2316" i="3"/>
  <c r="AO2315" i="4"/>
  <c r="A2560" i="3"/>
  <c r="AO2559" i="4"/>
  <c r="A2467" i="3"/>
  <c r="AO2466" i="4"/>
  <c r="A2424" i="3"/>
  <c r="AO2423" i="4"/>
  <c r="A2382" i="3"/>
  <c r="AO2381" i="4"/>
  <c r="A2339" i="3"/>
  <c r="AO2338" i="4"/>
  <c r="A2296" i="3"/>
  <c r="AO2295" i="4"/>
  <c r="A2394" i="3"/>
  <c r="AO2393" i="4"/>
  <c r="A2378" i="3"/>
  <c r="AO2377" i="4"/>
  <c r="A2143" i="3"/>
  <c r="AO2142" i="4"/>
  <c r="A2115" i="3"/>
  <c r="AO2114" i="4"/>
  <c r="A2051" i="3"/>
  <c r="AO2050" i="4"/>
  <c r="A1987" i="3"/>
  <c r="AO1986" i="4"/>
  <c r="A2148" i="3"/>
  <c r="AO2147" i="4"/>
  <c r="A2079" i="3"/>
  <c r="AO2078" i="4"/>
  <c r="A2015" i="3"/>
  <c r="AO2014" i="4"/>
  <c r="A2260" i="3"/>
  <c r="AO2259" i="4"/>
  <c r="A1817" i="3"/>
  <c r="AO1816" i="4"/>
  <c r="A1774" i="3"/>
  <c r="AO1773" i="4"/>
  <c r="A1732" i="3"/>
  <c r="AO1731" i="4"/>
  <c r="A1689" i="3"/>
  <c r="AO1688" i="4"/>
  <c r="A1646" i="3"/>
  <c r="AO1645" i="4"/>
  <c r="A1604" i="3"/>
  <c r="AO1603" i="4"/>
  <c r="A1561" i="3"/>
  <c r="AO1560" i="4"/>
  <c r="A1952" i="3"/>
  <c r="AO1951" i="4"/>
  <c r="A1888" i="3"/>
  <c r="AO1887" i="4"/>
  <c r="A1820" i="3"/>
  <c r="AO1819" i="4"/>
  <c r="A1777" i="3"/>
  <c r="AO1776" i="4"/>
  <c r="A1734" i="3"/>
  <c r="AO1733" i="4"/>
  <c r="A1692" i="3"/>
  <c r="AO1691" i="4"/>
  <c r="A1649" i="3"/>
  <c r="AO1648" i="4"/>
  <c r="A1606" i="3"/>
  <c r="AO1605" i="4"/>
  <c r="A1564" i="3"/>
  <c r="AO1563" i="4"/>
  <c r="A1953" i="3"/>
  <c r="AO1952" i="4"/>
  <c r="A1889" i="3"/>
  <c r="AO1888" i="4"/>
  <c r="A1506" i="3"/>
  <c r="AO1505" i="4"/>
  <c r="A1451" i="3"/>
  <c r="AO1450" i="4"/>
  <c r="A1509" i="3"/>
  <c r="AO1508" i="4"/>
  <c r="A1477" i="3"/>
  <c r="AO1476" i="4"/>
  <c r="A1427" i="3"/>
  <c r="AO1426" i="4"/>
  <c r="A1395" i="3"/>
  <c r="AO1394" i="4"/>
  <c r="A1363" i="3"/>
  <c r="AO1362" i="4"/>
  <c r="A1331" i="3"/>
  <c r="AO1330" i="4"/>
  <c r="A1299" i="3"/>
  <c r="AO1298" i="4"/>
  <c r="A1235" i="3"/>
  <c r="AO1234" i="4"/>
  <c r="A1171" i="3"/>
  <c r="AO1170" i="4"/>
  <c r="A1107" i="3"/>
  <c r="AO1106" i="4"/>
  <c r="A1434" i="3"/>
  <c r="AO1433" i="4"/>
  <c r="A1402" i="3"/>
  <c r="AO1401" i="4"/>
  <c r="A1370" i="3"/>
  <c r="AO1369" i="4"/>
  <c r="A1338" i="3"/>
  <c r="AO1337" i="4"/>
  <c r="A1306" i="3"/>
  <c r="AO1305" i="4"/>
  <c r="A1274" i="3"/>
  <c r="AO1273" i="4"/>
  <c r="A1242" i="3"/>
  <c r="AO1241" i="4"/>
  <c r="A1210" i="3"/>
  <c r="AO1209" i="4"/>
  <c r="A1178" i="3"/>
  <c r="AO1177" i="4"/>
  <c r="A1146" i="3"/>
  <c r="AO1145" i="4"/>
  <c r="A1114" i="3"/>
  <c r="AO1113" i="4"/>
  <c r="A2978" i="3"/>
  <c r="AO2977" i="4"/>
  <c r="A2986" i="3"/>
  <c r="AO2985" i="4"/>
  <c r="A2940" i="3"/>
  <c r="AO2939" i="4"/>
  <c r="A2903" i="3"/>
  <c r="AO2902" i="4"/>
  <c r="A2825" i="3"/>
  <c r="AO2824" i="4"/>
  <c r="A2812" i="3"/>
  <c r="AO2811" i="4"/>
  <c r="A2805" i="3"/>
  <c r="AO2804" i="4"/>
  <c r="A2752" i="3"/>
  <c r="AO2751" i="4"/>
  <c r="A2669" i="3"/>
  <c r="AO2668" i="4"/>
  <c r="A2725" i="3"/>
  <c r="AO2724" i="4"/>
  <c r="A2658" i="3"/>
  <c r="AO2657" i="4"/>
  <c r="A2639" i="3"/>
  <c r="AO2638" i="4"/>
  <c r="A2596" i="3"/>
  <c r="AO2595" i="4"/>
  <c r="A2702" i="3"/>
  <c r="AO2701" i="4"/>
  <c r="A2556" i="3"/>
  <c r="AO2555" i="4"/>
  <c r="A2508" i="3"/>
  <c r="AO2507" i="4"/>
  <c r="A2486" i="3"/>
  <c r="AO2485" i="4"/>
  <c r="A2443" i="3"/>
  <c r="AO2442" i="4"/>
  <c r="A2400" i="3"/>
  <c r="AO2399" i="4"/>
  <c r="A2358" i="3"/>
  <c r="AO2357" i="4"/>
  <c r="A2315" i="3"/>
  <c r="AO2314" i="4"/>
  <c r="A2335" i="3"/>
  <c r="AO2334" i="4"/>
  <c r="A2252" i="3"/>
  <c r="AO2251" i="4"/>
  <c r="A2209" i="3"/>
  <c r="AO2208" i="4"/>
  <c r="A2167" i="3"/>
  <c r="AO2166" i="4"/>
  <c r="A2280" i="3"/>
  <c r="AO2279" i="4"/>
  <c r="A2237" i="3"/>
  <c r="AO2236" i="4"/>
  <c r="A2195" i="3"/>
  <c r="AO2194" i="4"/>
  <c r="A2544" i="3"/>
  <c r="AO2543" i="4"/>
  <c r="A2292" i="3"/>
  <c r="AO2291" i="4"/>
  <c r="A2245" i="3"/>
  <c r="AO2244" i="4"/>
  <c r="A2203" i="3"/>
  <c r="AO2202" i="4"/>
  <c r="A2155" i="3"/>
  <c r="AO2154" i="4"/>
  <c r="A2281" i="3"/>
  <c r="AO2280" i="4"/>
  <c r="A2201" i="3"/>
  <c r="AO2200" i="4"/>
  <c r="A2080" i="3"/>
  <c r="AO2079" i="4"/>
  <c r="A2016" i="3"/>
  <c r="AO2015" i="4"/>
  <c r="A2185" i="3"/>
  <c r="AO2184" i="4"/>
  <c r="A2092" i="3"/>
  <c r="AO2091" i="4"/>
  <c r="A2028" i="3"/>
  <c r="AO2027" i="4"/>
  <c r="A1876" i="3"/>
  <c r="AO1875" i="4"/>
  <c r="A1964" i="3"/>
  <c r="AO1963" i="4"/>
  <c r="A1900" i="3"/>
  <c r="AO1899" i="4"/>
  <c r="A1840" i="3"/>
  <c r="AO1839" i="4"/>
  <c r="A1792" i="3"/>
  <c r="AO1791" i="4"/>
  <c r="A1749" i="3"/>
  <c r="AO1748" i="4"/>
  <c r="A1706" i="3"/>
  <c r="AO1705" i="4"/>
  <c r="A1664" i="3"/>
  <c r="AO1663" i="4"/>
  <c r="A1621" i="3"/>
  <c r="AO1620" i="4"/>
  <c r="A1578" i="3"/>
  <c r="AO1577" i="4"/>
  <c r="A1536" i="3"/>
  <c r="AO1535" i="4"/>
  <c r="A1917" i="3"/>
  <c r="AO1916" i="4"/>
  <c r="A1853" i="3"/>
  <c r="AO1852" i="4"/>
  <c r="A1800" i="3"/>
  <c r="AO1799" i="4"/>
  <c r="A1757" i="3"/>
  <c r="AO1756" i="4"/>
  <c r="A1714" i="3"/>
  <c r="AO1713" i="4"/>
  <c r="A1672" i="3"/>
  <c r="AO1671" i="4"/>
  <c r="A1629" i="3"/>
  <c r="AO1628" i="4"/>
  <c r="A1586" i="3"/>
  <c r="AO1585" i="4"/>
  <c r="A1544" i="3"/>
  <c r="AO1543" i="4"/>
  <c r="A1486" i="3"/>
  <c r="AO1485" i="4"/>
  <c r="A1523" i="3"/>
  <c r="AO1522" i="4"/>
  <c r="A1491" i="3"/>
  <c r="AO1490" i="4"/>
  <c r="A1433" i="3"/>
  <c r="AO1432" i="4"/>
  <c r="A1401" i="3"/>
  <c r="AO1400" i="4"/>
  <c r="A1369" i="3"/>
  <c r="AO1368" i="4"/>
  <c r="A1337" i="3"/>
  <c r="AO1336" i="4"/>
  <c r="A1305" i="3"/>
  <c r="AO1304" i="4"/>
  <c r="A1247" i="3"/>
  <c r="AO1246" i="4"/>
  <c r="A1183" i="3"/>
  <c r="AO1182" i="4"/>
  <c r="A1119" i="3"/>
  <c r="AO1118" i="4"/>
  <c r="A1440" i="3"/>
  <c r="AO1439" i="4"/>
  <c r="A1408" i="3"/>
  <c r="AO1407" i="4"/>
  <c r="A1376" i="3"/>
  <c r="AO1375" i="4"/>
  <c r="A1344" i="3"/>
  <c r="AO1343" i="4"/>
  <c r="A1312" i="3"/>
  <c r="AO1311" i="4"/>
  <c r="A1280" i="3"/>
  <c r="AO1279" i="4"/>
  <c r="A1248" i="3"/>
  <c r="AO1247" i="4"/>
  <c r="A1216" i="3"/>
  <c r="AO1215" i="4"/>
  <c r="A1184" i="3"/>
  <c r="AO1183" i="4"/>
  <c r="A1152" i="3"/>
  <c r="AO1151" i="4"/>
  <c r="A1120" i="3"/>
  <c r="AO1119" i="4"/>
  <c r="A2998" i="3"/>
  <c r="AO2997" i="4"/>
  <c r="A2990" i="3"/>
  <c r="AO2989" i="4"/>
  <c r="A2931" i="3"/>
  <c r="AO2930" i="4"/>
  <c r="A2911" i="3"/>
  <c r="AO2910" i="4"/>
  <c r="A2824" i="3"/>
  <c r="AO2823" i="4"/>
  <c r="A2861" i="3"/>
  <c r="AO2860" i="4"/>
  <c r="A2804" i="3"/>
  <c r="AO2803" i="4"/>
  <c r="A2789" i="3"/>
  <c r="AO2788" i="4"/>
  <c r="A2694" i="3"/>
  <c r="AO2693" i="4"/>
  <c r="A2662" i="3"/>
  <c r="AO2661" i="4"/>
  <c r="A2673" i="3"/>
  <c r="AO2672" i="4"/>
  <c r="A2643" i="3"/>
  <c r="AO2642" i="4"/>
  <c r="A2600" i="3"/>
  <c r="AO2599" i="4"/>
  <c r="A2635" i="3"/>
  <c r="AO2634" i="4"/>
  <c r="A2592" i="3"/>
  <c r="AO2591" i="4"/>
  <c r="A2541" i="3"/>
  <c r="AO2540" i="4"/>
  <c r="A2499" i="3"/>
  <c r="AO2498" i="4"/>
  <c r="A2548" i="3"/>
  <c r="AO2547" i="4"/>
  <c r="A2500" i="3"/>
  <c r="AO2499" i="4"/>
  <c r="A2492" i="3"/>
  <c r="AO2491" i="4"/>
  <c r="A2450" i="3"/>
  <c r="AO2449" i="4"/>
  <c r="A2407" i="3"/>
  <c r="AO2406" i="4"/>
  <c r="A2364" i="3"/>
  <c r="AO2363" i="4"/>
  <c r="A2322" i="3"/>
  <c r="AO2321" i="4"/>
  <c r="A2494" i="3"/>
  <c r="AO2493" i="4"/>
  <c r="A2451" i="3"/>
  <c r="AO2450" i="4"/>
  <c r="A2408" i="3"/>
  <c r="AO2407" i="4"/>
  <c r="A2366" i="3"/>
  <c r="AO2365" i="4"/>
  <c r="A2323" i="3"/>
  <c r="AO2322" i="4"/>
  <c r="A2528" i="3"/>
  <c r="AO2527" i="4"/>
  <c r="A2442" i="3"/>
  <c r="AO2441" i="4"/>
  <c r="A2287" i="3"/>
  <c r="AO2286" i="4"/>
  <c r="A2104" i="3"/>
  <c r="AO2103" i="4"/>
  <c r="A2040" i="3"/>
  <c r="AO2039" i="4"/>
  <c r="A2276" i="3"/>
  <c r="AO2275" i="4"/>
  <c r="A2084" i="3"/>
  <c r="AO2083" i="4"/>
  <c r="A2020" i="3"/>
  <c r="AO2019" i="4"/>
  <c r="A2196" i="3"/>
  <c r="AO2195" i="4"/>
  <c r="A1812" i="3"/>
  <c r="AO1811" i="4"/>
  <c r="A1769" i="3"/>
  <c r="AO1768" i="4"/>
  <c r="A1726" i="3"/>
  <c r="AO1725" i="4"/>
  <c r="A1684" i="3"/>
  <c r="AO1683" i="4"/>
  <c r="A1641" i="3"/>
  <c r="AO1640" i="4"/>
  <c r="A1598" i="3"/>
  <c r="AO1597" i="4"/>
  <c r="A1556" i="3"/>
  <c r="AO1555" i="4"/>
  <c r="A1944" i="3"/>
  <c r="AO1943" i="4"/>
  <c r="A1873" i="3"/>
  <c r="AO1872" i="4"/>
  <c r="A1814" i="3"/>
  <c r="AO1813" i="4"/>
  <c r="A1772" i="3"/>
  <c r="AO1771" i="4"/>
  <c r="A1729" i="3"/>
  <c r="AO1728" i="4"/>
  <c r="A1686" i="3"/>
  <c r="AO1685" i="4"/>
  <c r="A1644" i="3"/>
  <c r="AO1643" i="4"/>
  <c r="A1601" i="3"/>
  <c r="AO1600" i="4"/>
  <c r="A1558" i="3"/>
  <c r="AO1557" i="4"/>
  <c r="A1945" i="3"/>
  <c r="AO1944" i="4"/>
  <c r="A1455" i="3"/>
  <c r="AO1454" i="4"/>
  <c r="A1482" i="3"/>
  <c r="AO1481" i="4"/>
  <c r="A1521" i="3"/>
  <c r="AO1520" i="4"/>
  <c r="A1489" i="3"/>
  <c r="AO1488" i="4"/>
  <c r="A1454" i="3"/>
  <c r="AO1453" i="4"/>
  <c r="A1447" i="3"/>
  <c r="AO1446" i="4"/>
  <c r="A1415" i="3"/>
  <c r="AO1414" i="4"/>
  <c r="A1383" i="3"/>
  <c r="AO1382" i="4"/>
  <c r="A1351" i="3"/>
  <c r="AO1350" i="4"/>
  <c r="A1319" i="3"/>
  <c r="AO1318" i="4"/>
  <c r="A1275" i="3"/>
  <c r="AO1274" i="4"/>
  <c r="A1211" i="3"/>
  <c r="AO1210" i="4"/>
  <c r="A1147" i="3"/>
  <c r="AO1146" i="4"/>
  <c r="A1422" i="3"/>
  <c r="AO1421" i="4"/>
  <c r="A1390" i="3"/>
  <c r="AO1389" i="4"/>
  <c r="A1358" i="3"/>
  <c r="AO1357" i="4"/>
  <c r="A1326" i="3"/>
  <c r="AO1325" i="4"/>
  <c r="A1294" i="3"/>
  <c r="AO1293" i="4"/>
  <c r="A1262" i="3"/>
  <c r="AO1261" i="4"/>
  <c r="A1230" i="3"/>
  <c r="AO1229" i="4"/>
  <c r="A1198" i="3"/>
  <c r="AO1197" i="4"/>
  <c r="A1166" i="3"/>
  <c r="AO1165" i="4"/>
  <c r="A1134" i="3"/>
  <c r="AO1133" i="4"/>
  <c r="A1456" i="3"/>
  <c r="AO1455" i="4"/>
  <c r="A1113" i="3"/>
  <c r="AO1112" i="4"/>
  <c r="A1129" i="3"/>
  <c r="AO1128" i="4"/>
  <c r="A1145" i="3"/>
  <c r="AO1144" i="4"/>
  <c r="A1161" i="3"/>
  <c r="AO1160" i="4"/>
  <c r="A1177" i="3"/>
  <c r="AO1176" i="4"/>
  <c r="A1193" i="3"/>
  <c r="AO1192" i="4"/>
  <c r="A1209" i="3"/>
  <c r="AO1208" i="4"/>
  <c r="A1225" i="3"/>
  <c r="AO1224" i="4"/>
  <c r="A1241" i="3"/>
  <c r="AO1240" i="4"/>
  <c r="A1257" i="3"/>
  <c r="AO1256" i="4"/>
  <c r="A1273" i="3"/>
  <c r="AO1272" i="4"/>
  <c r="A1289" i="3"/>
  <c r="AO1288" i="4"/>
  <c r="A1444" i="3"/>
  <c r="AO1443" i="4"/>
  <c r="A1551" i="3"/>
  <c r="AO1550" i="4"/>
  <c r="A1615" i="3"/>
  <c r="AO1614" i="4"/>
  <c r="A1679" i="3"/>
  <c r="AO1678" i="4"/>
  <c r="A1743" i="3"/>
  <c r="AO1742" i="4"/>
  <c r="A1807" i="3"/>
  <c r="AO1806" i="4"/>
  <c r="A1871" i="3"/>
  <c r="AO1870" i="4"/>
  <c r="A1480" i="3"/>
  <c r="AO1479" i="4"/>
  <c r="A1496" i="3"/>
  <c r="AO1495" i="4"/>
  <c r="A1512" i="3"/>
  <c r="AO1511" i="4"/>
  <c r="A1528" i="3"/>
  <c r="AO1527" i="4"/>
  <c r="A1571" i="3"/>
  <c r="AO1570" i="4"/>
  <c r="A1635" i="3"/>
  <c r="AO1634" i="4"/>
  <c r="A1699" i="3"/>
  <c r="AO1698" i="4"/>
  <c r="A1763" i="3"/>
  <c r="AO1762" i="4"/>
  <c r="A1827" i="3"/>
  <c r="AO1826" i="4"/>
  <c r="A1543" i="3"/>
  <c r="AO1542" i="4"/>
  <c r="A1607" i="3"/>
  <c r="AO1606" i="4"/>
  <c r="A1671" i="3"/>
  <c r="AO1670" i="4"/>
  <c r="A1735" i="3"/>
  <c r="AO1734" i="4"/>
  <c r="A1799" i="3"/>
  <c r="AO1798" i="4"/>
  <c r="A1863" i="3"/>
  <c r="AO1862" i="4"/>
  <c r="A1579" i="3"/>
  <c r="AO1578" i="4"/>
  <c r="A1643" i="3"/>
  <c r="AO1642" i="4"/>
  <c r="A1707" i="3"/>
  <c r="AO1706" i="4"/>
  <c r="A1771" i="3"/>
  <c r="AO1770" i="4"/>
  <c r="A1835" i="3"/>
  <c r="AO1834" i="4"/>
  <c r="A1993" i="3"/>
  <c r="AO1992" i="4"/>
  <c r="A2057" i="3"/>
  <c r="AO2056" i="4"/>
  <c r="A2121" i="3"/>
  <c r="AO2120" i="4"/>
  <c r="A2278" i="3"/>
  <c r="AO2277" i="4"/>
  <c r="A1891" i="3"/>
  <c r="AO1890" i="4"/>
  <c r="A1907" i="3"/>
  <c r="AO1906" i="4"/>
  <c r="A1923" i="3"/>
  <c r="AO1922" i="4"/>
  <c r="A1939" i="3"/>
  <c r="AO1938" i="4"/>
  <c r="A1955" i="3"/>
  <c r="AO1954" i="4"/>
  <c r="A1971" i="3"/>
  <c r="AO1970" i="4"/>
  <c r="A2013" i="3"/>
  <c r="AO2012" i="4"/>
  <c r="A2077" i="3"/>
  <c r="AO2076" i="4"/>
  <c r="A2141" i="3"/>
  <c r="AO2140" i="4"/>
  <c r="A1826" i="3"/>
  <c r="AO1825" i="4"/>
  <c r="A1842" i="3"/>
  <c r="AO1841" i="4"/>
  <c r="A1858" i="3"/>
  <c r="AO1857" i="4"/>
  <c r="A1874" i="3"/>
  <c r="AO1873" i="4"/>
  <c r="A1890" i="3"/>
  <c r="AO1889" i="4"/>
  <c r="A1906" i="3"/>
  <c r="AO1905" i="4"/>
  <c r="A1922" i="3"/>
  <c r="AO1921" i="4"/>
  <c r="A1938" i="3"/>
  <c r="AO1937" i="4"/>
  <c r="A1954" i="3"/>
  <c r="AO1953" i="4"/>
  <c r="A1970" i="3"/>
  <c r="AO1969" i="4"/>
  <c r="A2017" i="3"/>
  <c r="AO2016" i="4"/>
  <c r="A2081" i="3"/>
  <c r="AO2080" i="4"/>
  <c r="A2182" i="3"/>
  <c r="AO2181" i="4"/>
  <c r="A2005" i="3"/>
  <c r="AO2004" i="4"/>
  <c r="A2069" i="3"/>
  <c r="AO2068" i="4"/>
  <c r="A2133" i="3"/>
  <c r="AO2132" i="4"/>
  <c r="A1982" i="3"/>
  <c r="AO1981" i="4"/>
  <c r="A1998" i="3"/>
  <c r="AO1997" i="4"/>
  <c r="A2014" i="3"/>
  <c r="AO2013" i="4"/>
  <c r="A2030" i="3"/>
  <c r="AO2029" i="4"/>
  <c r="A2046" i="3"/>
  <c r="AO2045" i="4"/>
  <c r="A2062" i="3"/>
  <c r="AO2061" i="4"/>
  <c r="A2078" i="3"/>
  <c r="AO2077" i="4"/>
  <c r="A2094" i="3"/>
  <c r="AO2093" i="4"/>
  <c r="A2110" i="3"/>
  <c r="AO2109" i="4"/>
  <c r="A2126" i="3"/>
  <c r="AO2125" i="4"/>
  <c r="A2142" i="3"/>
  <c r="AO2141" i="4"/>
  <c r="A2194" i="3"/>
  <c r="AO2193" i="4"/>
  <c r="A2258" i="3"/>
  <c r="AO2257" i="4"/>
  <c r="A2449" i="3"/>
  <c r="AO2448" i="4"/>
  <c r="A2202" i="3"/>
  <c r="AO2201" i="4"/>
  <c r="A2266" i="3"/>
  <c r="AO2265" i="4"/>
  <c r="A2481" i="3"/>
  <c r="AO2480" i="4"/>
  <c r="A2206" i="3"/>
  <c r="AO2205" i="4"/>
  <c r="A2270" i="3"/>
  <c r="AO2269" i="4"/>
  <c r="A2514" i="3"/>
  <c r="AO2513" i="4"/>
  <c r="A2317" i="3"/>
  <c r="AO2316" i="4"/>
  <c r="A2381" i="3"/>
  <c r="AO2380" i="4"/>
  <c r="A2445" i="3"/>
  <c r="AO2444" i="4"/>
  <c r="A2498" i="3"/>
  <c r="AO2497" i="4"/>
  <c r="A2153" i="3"/>
  <c r="AO2152" i="4"/>
  <c r="A2169" i="3"/>
  <c r="AO2168" i="4"/>
  <c r="A2309" i="3"/>
  <c r="AO2308" i="4"/>
  <c r="A2373" i="3"/>
  <c r="AO2372" i="4"/>
  <c r="A2437" i="3"/>
  <c r="AO2436" i="4"/>
  <c r="A2530" i="3"/>
  <c r="AO2529" i="4"/>
  <c r="A2329" i="3"/>
  <c r="AO2328" i="4"/>
  <c r="A2393" i="3"/>
  <c r="AO2392" i="4"/>
  <c r="A2457" i="3"/>
  <c r="AO2456" i="4"/>
  <c r="A2648" i="3"/>
  <c r="AO2647" i="4"/>
  <c r="A2558" i="3"/>
  <c r="AO2557" i="4"/>
  <c r="A2550" i="3"/>
  <c r="AO2549" i="4"/>
  <c r="A2522" i="3"/>
  <c r="AO2521" i="4"/>
  <c r="A2633" i="3"/>
  <c r="AO2632" i="4"/>
  <c r="A2589" i="3"/>
  <c r="AO2588" i="4"/>
  <c r="A2672" i="3"/>
  <c r="AO2671" i="4"/>
  <c r="A2625" i="3"/>
  <c r="AO2624" i="4"/>
  <c r="A2704" i="3"/>
  <c r="AO2703" i="4"/>
  <c r="A2547" i="3"/>
  <c r="AO2546" i="4"/>
  <c r="A2563" i="3"/>
  <c r="AO2562" i="4"/>
  <c r="A2656" i="3"/>
  <c r="AO2655" i="4"/>
  <c r="A2652" i="3"/>
  <c r="AO2651" i="4"/>
  <c r="A2679" i="3"/>
  <c r="AO2678" i="4"/>
  <c r="A2732" i="3"/>
  <c r="AO2731" i="4"/>
  <c r="A2651" i="3"/>
  <c r="AO2650" i="4"/>
  <c r="A2692" i="3"/>
  <c r="AO2691" i="4"/>
  <c r="A2790" i="3"/>
  <c r="AO2789" i="4"/>
  <c r="A2676" i="3"/>
  <c r="AO2675" i="4"/>
  <c r="A2762" i="3"/>
  <c r="AO2761" i="4"/>
  <c r="A2842" i="3"/>
  <c r="AO2841" i="4"/>
  <c r="A2687" i="3"/>
  <c r="AO2686" i="4"/>
  <c r="A2703" i="3"/>
  <c r="AO2702" i="4"/>
  <c r="A2719" i="3"/>
  <c r="AO2718" i="4"/>
  <c r="A2735" i="3"/>
  <c r="AO2734" i="4"/>
  <c r="A2756" i="3"/>
  <c r="AO2755" i="4"/>
  <c r="A2794" i="3"/>
  <c r="AO2793" i="4"/>
  <c r="A2871" i="3"/>
  <c r="AO2870" i="4"/>
  <c r="A2747" i="3"/>
  <c r="AO2746" i="4"/>
  <c r="A2763" i="3"/>
  <c r="AO2762" i="4"/>
  <c r="A2787" i="3"/>
  <c r="AO2786" i="4"/>
  <c r="A2819" i="3"/>
  <c r="AO2818" i="4"/>
  <c r="A2851" i="3"/>
  <c r="AO2850" i="4"/>
  <c r="A2910" i="3"/>
  <c r="AO2909" i="4"/>
  <c r="A2822" i="3"/>
  <c r="AO2821" i="4"/>
  <c r="A2854" i="3"/>
  <c r="AO2853" i="4"/>
  <c r="A2883" i="3"/>
  <c r="AO2882" i="4"/>
  <c r="A2783" i="3"/>
  <c r="AO2782" i="4"/>
  <c r="A2815" i="3"/>
  <c r="AO2814" i="4"/>
  <c r="A2847" i="3"/>
  <c r="AO2846" i="4"/>
  <c r="A2897" i="3"/>
  <c r="AO2896" i="4"/>
  <c r="A2866" i="3"/>
  <c r="AO2865" i="4"/>
  <c r="A2870" i="3"/>
  <c r="AO2869" i="4"/>
  <c r="A2902" i="3"/>
  <c r="AO2901" i="4"/>
  <c r="A2906" i="3"/>
  <c r="AO2905" i="4"/>
  <c r="A2976" i="3"/>
  <c r="AO2975" i="4"/>
  <c r="A2929" i="3"/>
  <c r="AO2928" i="4"/>
  <c r="A2984" i="3"/>
  <c r="AO2983" i="4"/>
  <c r="A2936" i="3"/>
  <c r="AO2935" i="4"/>
  <c r="A2988" i="3"/>
  <c r="AO2987" i="4"/>
  <c r="A2980" i="3"/>
  <c r="AO2979" i="4"/>
  <c r="A2949" i="3"/>
  <c r="AO2948" i="4"/>
  <c r="A2965" i="3"/>
  <c r="AO2964" i="4"/>
  <c r="A2981" i="3"/>
  <c r="AO2980" i="4"/>
  <c r="A2999" i="3"/>
  <c r="AO2998" i="4"/>
  <c r="L14" i="2"/>
  <c r="L18" i="2"/>
  <c r="L11" i="2"/>
  <c r="L15" i="2"/>
  <c r="L12" i="2"/>
  <c r="L16" i="2"/>
  <c r="L13" i="2"/>
  <c r="L17" i="2"/>
  <c r="F5" i="2"/>
  <c r="E5" i="2"/>
  <c r="D5" i="2"/>
  <c r="B15" i="2"/>
  <c r="B14" i="2"/>
  <c r="B13" i="2"/>
  <c r="D12" i="2"/>
  <c r="C12" i="2"/>
  <c r="I49" i="1" l="1"/>
  <c r="I48" i="1"/>
  <c r="I47" i="1"/>
  <c r="I46" i="1"/>
  <c r="I45" i="1"/>
  <c r="I44" i="1"/>
  <c r="I43" i="1"/>
  <c r="I42" i="1"/>
  <c r="I41" i="1"/>
  <c r="I40" i="1"/>
  <c r="I39" i="1"/>
  <c r="A1098" i="3" l="1"/>
  <c r="A1095" i="3"/>
  <c r="A1093" i="3"/>
  <c r="A1092" i="3"/>
  <c r="A1089" i="3"/>
  <c r="A1083" i="3"/>
  <c r="A1081" i="3"/>
  <c r="A1079" i="3"/>
  <c r="A1076" i="3"/>
  <c r="A1075" i="3"/>
  <c r="A1074" i="3"/>
  <c r="A1072" i="3"/>
  <c r="A1071" i="3"/>
  <c r="A1069" i="3"/>
  <c r="A1067" i="3"/>
  <c r="A1064" i="3"/>
  <c r="A1062" i="3"/>
  <c r="A1060" i="3"/>
  <c r="A1057" i="3"/>
  <c r="A1054" i="3"/>
  <c r="A1050" i="3"/>
  <c r="A1049" i="3"/>
  <c r="A1047" i="3"/>
  <c r="A1044" i="3"/>
  <c r="A1043" i="3"/>
  <c r="A1041" i="3"/>
  <c r="A1040" i="3"/>
  <c r="A1039" i="3"/>
  <c r="A1038" i="3"/>
  <c r="A1036" i="3"/>
  <c r="A1033" i="3"/>
  <c r="A1031" i="3"/>
  <c r="A1027" i="3"/>
  <c r="A1022" i="3"/>
  <c r="A1019" i="3"/>
  <c r="A1017" i="3"/>
  <c r="A1015" i="3"/>
  <c r="A1010" i="3"/>
  <c r="A1008" i="3"/>
  <c r="A1006" i="3"/>
  <c r="A1005" i="3"/>
  <c r="A1001" i="3"/>
  <c r="A997" i="3"/>
  <c r="A992" i="3"/>
  <c r="A988" i="3"/>
  <c r="A986" i="3"/>
  <c r="A984" i="3"/>
  <c r="A983" i="3"/>
  <c r="A979" i="3"/>
  <c r="A978" i="3"/>
  <c r="A975" i="3"/>
  <c r="A974" i="3"/>
  <c r="A973" i="3"/>
  <c r="A971" i="3"/>
  <c r="A969" i="3"/>
  <c r="A964" i="3"/>
  <c r="A962" i="3"/>
  <c r="A956" i="3"/>
  <c r="A955" i="3"/>
  <c r="A953" i="3"/>
  <c r="A952" i="3"/>
  <c r="A951" i="3"/>
  <c r="A949" i="3"/>
  <c r="A938" i="3"/>
  <c r="A936" i="3"/>
  <c r="A934" i="3"/>
  <c r="A930" i="3"/>
  <c r="A929" i="3"/>
  <c r="A927" i="3"/>
  <c r="A923" i="3"/>
  <c r="A919" i="3"/>
  <c r="A914" i="3"/>
  <c r="A912" i="3"/>
  <c r="A907" i="3"/>
  <c r="A904" i="3"/>
  <c r="A899" i="3"/>
  <c r="A897" i="3"/>
  <c r="A888" i="3"/>
  <c r="A887" i="3"/>
  <c r="A883" i="3"/>
  <c r="A882" i="3"/>
  <c r="A881" i="3"/>
  <c r="A877" i="3"/>
  <c r="A864" i="3"/>
  <c r="A863" i="3"/>
  <c r="A860" i="3"/>
  <c r="A859" i="3"/>
  <c r="A853" i="3"/>
  <c r="A850" i="3"/>
  <c r="A849" i="3"/>
  <c r="A840" i="3"/>
  <c r="A839" i="3"/>
  <c r="A833" i="3"/>
  <c r="A832" i="3"/>
  <c r="A831" i="3"/>
  <c r="A830" i="3"/>
  <c r="A829" i="3"/>
  <c r="A826" i="3"/>
  <c r="A825" i="3"/>
  <c r="A824" i="3"/>
  <c r="A820" i="3"/>
  <c r="A819" i="3"/>
  <c r="A818" i="3"/>
  <c r="A817" i="3"/>
  <c r="A816" i="3"/>
  <c r="A814" i="3"/>
  <c r="A811" i="3"/>
  <c r="A807" i="3"/>
  <c r="A805" i="3"/>
  <c r="A803" i="3"/>
  <c r="A796" i="3"/>
  <c r="A795" i="3"/>
  <c r="A786" i="3"/>
  <c r="A784" i="3"/>
  <c r="A783" i="3"/>
  <c r="A782" i="3"/>
  <c r="A777" i="3"/>
  <c r="A776" i="3"/>
  <c r="A772" i="3"/>
  <c r="A769" i="3"/>
  <c r="A766" i="3"/>
  <c r="A764" i="3"/>
  <c r="A763" i="3"/>
  <c r="A762" i="3"/>
  <c r="A761" i="3"/>
  <c r="A760" i="3"/>
  <c r="A759" i="3"/>
  <c r="A758" i="3"/>
  <c r="A755" i="3"/>
  <c r="A752" i="3"/>
  <c r="A743" i="3"/>
  <c r="A742" i="3"/>
  <c r="A737" i="3"/>
  <c r="A735" i="3"/>
  <c r="A734" i="3"/>
  <c r="A731" i="3"/>
  <c r="A728" i="3"/>
  <c r="A720" i="3"/>
  <c r="A711" i="3"/>
  <c r="A710" i="3"/>
  <c r="A706" i="3"/>
  <c r="A699" i="3"/>
  <c r="A698" i="3"/>
  <c r="A697" i="3"/>
  <c r="A696" i="3"/>
  <c r="A695" i="3"/>
  <c r="A694" i="3"/>
  <c r="A693" i="3"/>
  <c r="A686" i="3"/>
  <c r="A679" i="3"/>
  <c r="A677" i="3"/>
  <c r="A676" i="3"/>
  <c r="A674" i="3"/>
  <c r="A673" i="3"/>
  <c r="A672" i="3"/>
  <c r="A670" i="3"/>
  <c r="A669" i="3"/>
  <c r="A665" i="3"/>
  <c r="A664" i="3"/>
  <c r="A662" i="3"/>
  <c r="A661" i="3"/>
  <c r="A658" i="3"/>
  <c r="A656" i="3"/>
  <c r="A652" i="3"/>
  <c r="A651" i="3"/>
  <c r="A649" i="3"/>
  <c r="A646" i="3"/>
  <c r="A643" i="3"/>
  <c r="A640" i="3"/>
  <c r="A639" i="3"/>
  <c r="A638" i="3"/>
  <c r="A637" i="3"/>
  <c r="A633" i="3"/>
  <c r="A632" i="3"/>
  <c r="A629" i="3"/>
  <c r="A628" i="3"/>
  <c r="A627" i="3"/>
  <c r="A625" i="3"/>
  <c r="A622" i="3"/>
  <c r="A620" i="3"/>
  <c r="A619" i="3"/>
  <c r="A616" i="3"/>
  <c r="A615" i="3"/>
  <c r="A611" i="3"/>
  <c r="A610" i="3"/>
  <c r="A607" i="3"/>
  <c r="A602" i="3"/>
  <c r="A600" i="3"/>
  <c r="A592" i="3"/>
  <c r="A590" i="3"/>
  <c r="A588" i="3"/>
  <c r="A587" i="3"/>
  <c r="A586" i="3"/>
  <c r="A582" i="3"/>
  <c r="A581" i="3"/>
  <c r="A577" i="3"/>
  <c r="A576" i="3"/>
  <c r="A575" i="3"/>
  <c r="A574" i="3"/>
  <c r="A570" i="3"/>
  <c r="A565" i="3"/>
  <c r="A564" i="3"/>
  <c r="A560" i="3"/>
  <c r="A556" i="3"/>
  <c r="A550" i="3"/>
  <c r="A549" i="3"/>
  <c r="A548" i="3"/>
  <c r="A544" i="3"/>
  <c r="A543" i="3"/>
  <c r="A539" i="3"/>
  <c r="A538" i="3"/>
  <c r="A536" i="3"/>
  <c r="A535" i="3"/>
  <c r="A533" i="3"/>
  <c r="A531" i="3"/>
  <c r="A527" i="3"/>
  <c r="A526" i="3"/>
  <c r="A525" i="3"/>
  <c r="A519" i="3"/>
  <c r="A514" i="3"/>
  <c r="A509" i="3"/>
  <c r="A505" i="3"/>
  <c r="A504" i="3"/>
  <c r="A500" i="3"/>
  <c r="A498" i="3"/>
  <c r="A497" i="3"/>
  <c r="A496" i="3"/>
  <c r="A491" i="3"/>
  <c r="A489" i="3"/>
  <c r="A488" i="3"/>
  <c r="A487" i="3"/>
  <c r="A485" i="3"/>
  <c r="A479" i="3"/>
  <c r="A478" i="3"/>
  <c r="A477" i="3"/>
  <c r="A474" i="3"/>
  <c r="A473" i="3"/>
  <c r="A471" i="3"/>
  <c r="A467" i="3"/>
  <c r="A465" i="3"/>
  <c r="A460" i="3"/>
  <c r="A455" i="3"/>
  <c r="A454" i="3"/>
  <c r="A453" i="3"/>
  <c r="A452" i="3"/>
  <c r="A451" i="3"/>
  <c r="A448" i="3"/>
  <c r="A447" i="3"/>
  <c r="A445" i="3"/>
  <c r="A444" i="3"/>
  <c r="A443" i="3"/>
  <c r="A439" i="3"/>
  <c r="A438" i="3"/>
  <c r="A433" i="3"/>
  <c r="A431" i="3"/>
  <c r="A430" i="3"/>
  <c r="A428" i="3"/>
  <c r="A427" i="3"/>
  <c r="A424" i="3"/>
  <c r="A423" i="3"/>
  <c r="A417" i="3"/>
  <c r="A411" i="3"/>
  <c r="A409" i="3"/>
  <c r="A407" i="3"/>
  <c r="A405" i="3"/>
  <c r="A397" i="3"/>
  <c r="A396" i="3"/>
  <c r="A386" i="3"/>
  <c r="A382" i="3"/>
  <c r="A376" i="3"/>
  <c r="A373" i="3"/>
  <c r="A372" i="3"/>
  <c r="A365" i="3"/>
  <c r="A358" i="3"/>
  <c r="A348" i="3"/>
  <c r="A342" i="3"/>
  <c r="A338" i="3"/>
  <c r="A334" i="3"/>
  <c r="A328" i="3"/>
  <c r="A327" i="3"/>
  <c r="A317" i="3"/>
  <c r="A308" i="3"/>
  <c r="A303" i="3"/>
  <c r="A300" i="3"/>
  <c r="A293" i="3"/>
  <c r="A288" i="3"/>
  <c r="A276" i="3"/>
  <c r="A270" i="3"/>
  <c r="A269" i="3"/>
  <c r="A249" i="3"/>
  <c r="A236" i="3"/>
  <c r="A235" i="3"/>
  <c r="A231" i="3"/>
  <c r="A221" i="3"/>
  <c r="A216" i="3"/>
  <c r="A215" i="3"/>
  <c r="A212" i="3"/>
  <c r="A207" i="3"/>
  <c r="A204" i="3"/>
  <c r="A1051" i="3" l="1"/>
  <c r="A931" i="3"/>
  <c r="A1065" i="3"/>
  <c r="A1084" i="3"/>
  <c r="A1058" i="3"/>
  <c r="A1090" i="3"/>
  <c r="A1003" i="3"/>
  <c r="A1063" i="3"/>
  <c r="A928" i="3"/>
  <c r="A970" i="3"/>
  <c r="A939" i="3"/>
  <c r="A993" i="3"/>
  <c r="A913" i="3"/>
  <c r="A948" i="3"/>
  <c r="A999" i="3"/>
  <c r="A947" i="3"/>
  <c r="A994" i="3"/>
  <c r="A920" i="3"/>
  <c r="A966" i="3"/>
  <c r="A878" i="3"/>
  <c r="A828" i="3"/>
  <c r="A873" i="3"/>
  <c r="A896" i="3"/>
  <c r="A865" i="3"/>
  <c r="A901" i="3"/>
  <c r="A835" i="3"/>
  <c r="A842" i="3"/>
  <c r="A846" i="3"/>
  <c r="A890" i="3"/>
  <c r="A884" i="3"/>
  <c r="A855" i="3"/>
  <c r="A705" i="3"/>
  <c r="A747" i="3"/>
  <c r="A801" i="3"/>
  <c r="A718" i="3"/>
  <c r="A714" i="3"/>
  <c r="A754" i="3"/>
  <c r="A768" i="3"/>
  <c r="A748" i="3"/>
  <c r="A787" i="3"/>
  <c r="A791" i="3"/>
  <c r="A614" i="3"/>
  <c r="A702" i="3"/>
  <c r="A666" i="3"/>
  <c r="A642" i="3"/>
  <c r="A596" i="3"/>
  <c r="A542" i="3"/>
  <c r="A598" i="3"/>
  <c r="A595" i="3"/>
  <c r="A464" i="3"/>
  <c r="A456" i="3"/>
  <c r="A279" i="3"/>
  <c r="A486" i="3"/>
  <c r="A343" i="3"/>
  <c r="A248" i="3"/>
  <c r="A324" i="3"/>
  <c r="A367" i="3"/>
  <c r="A440" i="3"/>
  <c r="A319" i="3"/>
  <c r="A410" i="3"/>
  <c r="A238" i="3"/>
  <c r="A392" i="3"/>
  <c r="A502" i="3"/>
  <c r="A245" i="3"/>
  <c r="A463" i="3"/>
  <c r="A206" i="3"/>
  <c r="A326" i="3"/>
  <c r="A230" i="3"/>
  <c r="A350" i="3"/>
  <c r="A223" i="3"/>
  <c r="A391" i="3"/>
  <c r="A302" i="3"/>
  <c r="A254" i="3"/>
  <c r="A255" i="3"/>
  <c r="A374" i="3"/>
  <c r="A295" i="3"/>
  <c r="A375" i="3"/>
  <c r="A475" i="3"/>
  <c r="A648" i="3"/>
  <c r="A441" i="3"/>
  <c r="A591" i="3"/>
  <c r="A421" i="3"/>
  <c r="A624" i="3"/>
  <c r="A540" i="3"/>
  <c r="A425" i="3"/>
  <c r="A566" i="3"/>
  <c r="A510" i="3"/>
  <c r="A406" i="3"/>
  <c r="A515" i="3"/>
  <c r="A434" i="3"/>
  <c r="A482" i="3"/>
  <c r="A683" i="3"/>
  <c r="A506" i="3"/>
  <c r="A557" i="3"/>
  <c r="A858" i="3"/>
  <c r="A788" i="3"/>
  <c r="A461" i="3"/>
  <c r="A771" i="3"/>
  <c r="A1053" i="3"/>
  <c r="A545" i="3"/>
  <c r="A926" i="3"/>
  <c r="A605" i="3"/>
  <c r="A823" i="3"/>
  <c r="A968" i="3"/>
  <c r="A468" i="3"/>
  <c r="A462" i="3"/>
  <c r="A690" i="3"/>
  <c r="A891" i="3"/>
  <c r="A1034" i="3"/>
  <c r="A561" i="3"/>
  <c r="A905" i="3"/>
  <c r="A568" i="3"/>
  <c r="A871" i="3"/>
  <c r="A547" i="3"/>
  <c r="A593" i="3"/>
  <c r="A414" i="3"/>
  <c r="A733" i="3"/>
  <c r="A1029" i="3"/>
  <c r="A495" i="3"/>
  <c r="A541" i="3"/>
  <c r="A812" i="3"/>
  <c r="A713" i="3"/>
  <c r="A685" i="3"/>
  <c r="A900" i="3"/>
  <c r="A922" i="3"/>
  <c r="A963" i="3"/>
  <c r="A1007" i="3"/>
  <c r="A442" i="3"/>
  <c r="A435" i="3"/>
  <c r="A522" i="3"/>
  <c r="A571" i="3"/>
  <c r="A798" i="3"/>
  <c r="A806" i="3"/>
  <c r="A942" i="3"/>
  <c r="A1023" i="3"/>
  <c r="A995" i="3"/>
  <c r="A744" i="3"/>
  <c r="A1046" i="3"/>
  <c r="A717" i="3"/>
  <c r="A426" i="3"/>
  <c r="A470" i="3"/>
  <c r="A879" i="3"/>
  <c r="A583" i="3"/>
  <c r="A667" i="3"/>
  <c r="A950" i="3"/>
  <c r="A959" i="3"/>
  <c r="A597" i="3"/>
  <c r="A573" i="3"/>
  <c r="A511" i="3"/>
  <c r="A843" i="3"/>
  <c r="A990" i="3"/>
  <c r="A739" i="3"/>
  <c r="A898" i="3"/>
  <c r="A851" i="3"/>
  <c r="A413" i="3"/>
  <c r="A691" i="3"/>
  <c r="A885" i="3"/>
  <c r="A562" i="3"/>
  <c r="A507" i="3"/>
  <c r="A569" i="3"/>
  <c r="A719" i="3"/>
  <c r="A457" i="3"/>
  <c r="A528" i="3"/>
  <c r="A1021" i="3"/>
  <c r="A408" i="3"/>
  <c r="A797" i="3"/>
  <c r="A921" i="3"/>
  <c r="A1014" i="3"/>
  <c r="A484" i="3"/>
  <c r="A416" i="3"/>
  <c r="A429" i="3"/>
  <c r="A459" i="3"/>
  <c r="A466" i="3"/>
  <c r="A472" i="3"/>
  <c r="A558" i="3"/>
  <c r="A641" i="3"/>
  <c r="A792" i="3"/>
  <c r="A799" i="3"/>
  <c r="A848" i="3"/>
  <c r="A895" i="3"/>
  <c r="A908" i="3"/>
  <c r="A793" i="3"/>
  <c r="A910" i="3"/>
  <c r="A518" i="3"/>
  <c r="A925" i="3"/>
  <c r="A532" i="3"/>
  <c r="A644" i="3"/>
  <c r="A618" i="3"/>
  <c r="A810" i="3"/>
  <c r="A554" i="3"/>
  <c r="A412" i="3"/>
  <c r="A844" i="3"/>
  <c r="A645" i="3"/>
  <c r="A1048" i="3"/>
  <c r="A991" i="3"/>
  <c r="A1028" i="3"/>
  <c r="A520" i="3"/>
  <c r="A653" i="3"/>
  <c r="A501" i="3"/>
  <c r="A594" i="3"/>
  <c r="A608" i="3"/>
  <c r="A678" i="3"/>
  <c r="A813" i="3"/>
  <c r="A490" i="3"/>
  <c r="A727" i="3"/>
  <c r="A422" i="3"/>
  <c r="A503" i="3"/>
  <c r="A523" i="3"/>
  <c r="A537" i="3"/>
  <c r="A635" i="3"/>
  <c r="A916" i="3"/>
  <c r="A943" i="3"/>
  <c r="A689" i="3"/>
  <c r="A723" i="3"/>
  <c r="A903" i="3"/>
  <c r="A449" i="3"/>
  <c r="A492" i="3"/>
  <c r="A418" i="3"/>
  <c r="A499" i="3"/>
  <c r="A553" i="3"/>
  <c r="A604" i="3"/>
  <c r="A822" i="3"/>
  <c r="A738" i="3"/>
  <c r="A481" i="3"/>
  <c r="A546" i="3"/>
  <c r="A606" i="3"/>
  <c r="A1055" i="3"/>
  <c r="A767" i="3"/>
  <c r="A420" i="3"/>
  <c r="A852" i="3"/>
  <c r="A838" i="3"/>
  <c r="A1013" i="3"/>
  <c r="A712" i="3"/>
  <c r="A1030" i="3"/>
  <c r="A559" i="3"/>
  <c r="A572" i="3"/>
  <c r="A630" i="3"/>
  <c r="A700" i="3"/>
  <c r="A722" i="3"/>
  <c r="A770" i="3"/>
  <c r="A778" i="3"/>
  <c r="A834" i="3"/>
  <c r="A909" i="3"/>
  <c r="A980" i="3"/>
  <c r="A1002" i="3"/>
  <c r="A1045" i="3"/>
  <c r="A552" i="3"/>
  <c r="A437" i="3"/>
  <c r="A750" i="3"/>
  <c r="A681" i="3"/>
  <c r="A493" i="3"/>
  <c r="A631" i="3"/>
  <c r="A682" i="3"/>
  <c r="A836" i="3"/>
  <c r="A555" i="3"/>
  <c r="A732" i="3"/>
  <c r="A789" i="3"/>
  <c r="A446" i="3"/>
  <c r="A626" i="3"/>
  <c r="A1099" i="3"/>
  <c r="A458" i="3"/>
  <c r="A621" i="3"/>
  <c r="A847" i="3"/>
  <c r="A403" i="3"/>
  <c r="A436" i="3"/>
  <c r="A517" i="3"/>
  <c r="A524" i="3"/>
  <c r="A551" i="3"/>
  <c r="A579" i="3"/>
  <c r="A636" i="3"/>
  <c r="A668" i="3"/>
  <c r="A757" i="3"/>
  <c r="A944" i="3"/>
  <c r="A1035" i="3"/>
  <c r="A1077" i="3"/>
  <c r="A578" i="3"/>
  <c r="A707" i="3"/>
  <c r="A483" i="3"/>
  <c r="A516" i="3"/>
  <c r="A521" i="3"/>
  <c r="A663" i="3"/>
  <c r="A751" i="3"/>
  <c r="A1078" i="3"/>
  <c r="A1091" i="3"/>
  <c r="A746" i="3"/>
  <c r="A915" i="3"/>
  <c r="A1016" i="3"/>
  <c r="A741" i="3"/>
  <c r="A765" i="3"/>
  <c r="A886" i="3"/>
  <c r="A1073" i="3"/>
  <c r="A432" i="3"/>
  <c r="A660" i="3"/>
  <c r="A703" i="3"/>
  <c r="A794" i="3"/>
  <c r="A867" i="3"/>
  <c r="A892" i="3"/>
  <c r="A940" i="3"/>
  <c r="A961" i="3"/>
  <c r="A1004" i="3"/>
  <c r="A480" i="3"/>
  <c r="A494" i="3"/>
  <c r="A655" i="3"/>
  <c r="A874" i="3"/>
  <c r="A998" i="3"/>
  <c r="A1068" i="3"/>
  <c r="A1066" i="3"/>
  <c r="A800" i="3"/>
  <c r="A508" i="3"/>
  <c r="A671" i="3"/>
  <c r="A692" i="3"/>
  <c r="A704" i="3"/>
  <c r="A1032" i="3"/>
  <c r="A1080" i="3"/>
  <c r="A1087" i="3"/>
  <c r="A599" i="3"/>
  <c r="A709" i="3"/>
  <c r="A659" i="3"/>
  <c r="A753" i="3"/>
  <c r="A404" i="3"/>
  <c r="A584" i="3"/>
  <c r="A513" i="3"/>
  <c r="A534" i="3"/>
  <c r="A601" i="3"/>
  <c r="A790" i="3"/>
  <c r="A815" i="3"/>
  <c r="A862" i="3"/>
  <c r="A868" i="3"/>
  <c r="A946" i="3"/>
  <c r="A960" i="3"/>
  <c r="A469" i="3"/>
  <c r="A954" i="3"/>
  <c r="A476" i="3"/>
  <c r="A650" i="3"/>
  <c r="A785" i="3"/>
  <c r="A809" i="3"/>
  <c r="A827" i="3"/>
  <c r="A875" i="3"/>
  <c r="A1018" i="3"/>
  <c r="A1056" i="3"/>
  <c r="A740" i="3"/>
  <c r="A654" i="3"/>
  <c r="A1086" i="3"/>
  <c r="A634" i="3"/>
  <c r="A802" i="3"/>
  <c r="A935" i="3"/>
  <c r="A1026" i="3"/>
  <c r="A866" i="3"/>
  <c r="A450" i="3"/>
  <c r="A996" i="3"/>
  <c r="A716" i="3"/>
  <c r="A580" i="3"/>
  <c r="A1100" i="3"/>
  <c r="A512" i="3"/>
  <c r="A1024" i="3"/>
  <c r="A419" i="3"/>
  <c r="A529" i="3"/>
  <c r="A613" i="3"/>
  <c r="A623" i="3"/>
  <c r="A687" i="3"/>
  <c r="A779" i="3"/>
  <c r="A857" i="3"/>
  <c r="A869" i="3"/>
  <c r="A894" i="3"/>
  <c r="A567" i="3"/>
  <c r="A889" i="3"/>
  <c r="A603" i="3"/>
  <c r="A617" i="3"/>
  <c r="A911" i="3"/>
  <c r="A957" i="3"/>
  <c r="A1094" i="3"/>
  <c r="A415" i="3"/>
  <c r="A729" i="3"/>
  <c r="A612" i="3"/>
  <c r="A688" i="3"/>
  <c r="A773" i="3"/>
  <c r="A924" i="3"/>
  <c r="A730" i="3"/>
  <c r="A780" i="3"/>
  <c r="A945" i="3"/>
  <c r="A958" i="3"/>
  <c r="A1011" i="3"/>
  <c r="A1070" i="3"/>
  <c r="A1082" i="3"/>
  <c r="A563" i="3"/>
  <c r="A589" i="3"/>
  <c r="A708" i="3"/>
  <c r="A724" i="3"/>
  <c r="A774" i="3"/>
  <c r="A856" i="3"/>
  <c r="A861" i="3"/>
  <c r="A872" i="3"/>
  <c r="A982" i="3"/>
  <c r="A1088" i="3"/>
  <c r="A609" i="3"/>
  <c r="A647" i="3"/>
  <c r="A684" i="3"/>
  <c r="A725" i="3"/>
  <c r="A775" i="3"/>
  <c r="A781" i="3"/>
  <c r="A726" i="3"/>
  <c r="A808" i="3"/>
  <c r="A902" i="3"/>
  <c r="A977" i="3"/>
  <c r="A530" i="3"/>
  <c r="A585" i="3"/>
  <c r="A657" i="3"/>
  <c r="A675" i="3"/>
  <c r="A715" i="3"/>
  <c r="A1000" i="3"/>
  <c r="A1059" i="3"/>
  <c r="A932" i="3"/>
  <c r="A701" i="3"/>
  <c r="A917" i="3"/>
  <c r="A876" i="3"/>
  <c r="A906" i="3"/>
  <c r="A1042" i="3"/>
  <c r="A1052" i="3"/>
  <c r="A736" i="3"/>
  <c r="A918" i="3"/>
  <c r="A1009" i="3"/>
  <c r="A1096" i="3"/>
  <c r="A680" i="3"/>
  <c r="A721" i="3"/>
  <c r="A756" i="3"/>
  <c r="A870" i="3"/>
  <c r="A933" i="3"/>
  <c r="A987" i="3"/>
  <c r="A1025" i="3"/>
  <c r="A1097" i="3"/>
  <c r="A854" i="3"/>
  <c r="A893" i="3"/>
  <c r="A976" i="3"/>
  <c r="A1037" i="3"/>
  <c r="A749" i="3"/>
  <c r="A1061" i="3"/>
  <c r="A804" i="3"/>
  <c r="A841" i="3"/>
  <c r="A745" i="3"/>
  <c r="A937" i="3"/>
  <c r="A967" i="3"/>
  <c r="A972" i="3"/>
  <c r="A1020" i="3"/>
  <c r="A880" i="3"/>
  <c r="A1101" i="3"/>
  <c r="A1102" i="3"/>
  <c r="A837" i="3"/>
  <c r="A941" i="3"/>
  <c r="A981" i="3"/>
  <c r="A1012" i="3"/>
  <c r="A1085" i="3"/>
  <c r="A821" i="3"/>
  <c r="A965" i="3"/>
  <c r="A845" i="3"/>
  <c r="A989" i="3"/>
  <c r="A985" i="3"/>
  <c r="A399" i="3"/>
  <c r="A214" i="3"/>
  <c r="A310" i="3"/>
  <c r="A286" i="3"/>
  <c r="A351" i="3"/>
  <c r="A398" i="3"/>
  <c r="A247" i="3"/>
  <c r="A278" i="3"/>
  <c r="A394" i="3"/>
  <c r="A332" i="3"/>
  <c r="A242" i="3"/>
  <c r="A369" i="3"/>
  <c r="A380" i="3"/>
  <c r="A208" i="3"/>
  <c r="A253" i="3"/>
  <c r="A263" i="3"/>
  <c r="A273" i="3"/>
  <c r="A291" i="3"/>
  <c r="A218" i="3"/>
  <c r="A283" i="3"/>
  <c r="A318" i="3"/>
  <c r="A335" i="3"/>
  <c r="A390" i="3"/>
  <c r="A274" i="3"/>
  <c r="A355" i="3"/>
  <c r="A287" i="3"/>
  <c r="A379" i="3"/>
  <c r="A267" i="3"/>
  <c r="A311" i="3"/>
  <c r="A346" i="3"/>
  <c r="A400" i="3"/>
  <c r="A349" i="3"/>
  <c r="A315" i="3"/>
  <c r="A352" i="3"/>
  <c r="A298" i="3"/>
  <c r="A356" i="3"/>
  <c r="A366" i="3"/>
  <c r="A370" i="3"/>
  <c r="A307" i="3"/>
  <c r="A325" i="3"/>
  <c r="A301" i="3"/>
  <c r="A211" i="3"/>
  <c r="A321" i="3"/>
  <c r="A239" i="3"/>
  <c r="A277" i="3"/>
  <c r="A222" i="3"/>
  <c r="A331" i="3"/>
  <c r="A205" i="3"/>
  <c r="A359" i="3"/>
  <c r="A297" i="3"/>
  <c r="A229" i="3"/>
  <c r="A383" i="3"/>
  <c r="A256" i="3"/>
  <c r="A339" i="3"/>
  <c r="A393" i="3"/>
  <c r="A232" i="3"/>
  <c r="A260" i="3"/>
  <c r="A314" i="3"/>
  <c r="A243" i="3"/>
  <c r="A225" i="3"/>
  <c r="A362" i="3"/>
  <c r="A219" i="3"/>
  <c r="A284" i="3"/>
  <c r="A266" i="3"/>
  <c r="A345" i="3"/>
  <c r="A259" i="3"/>
  <c r="A294" i="3"/>
  <c r="A304" i="3"/>
  <c r="A217" i="3"/>
  <c r="A280" i="3"/>
  <c r="A290" i="3"/>
  <c r="A330" i="3"/>
  <c r="A344" i="3"/>
  <c r="A213" i="3"/>
  <c r="A306" i="3"/>
  <c r="A320" i="3"/>
  <c r="A252" i="3"/>
  <c r="A233" i="3"/>
  <c r="A384" i="3"/>
  <c r="A258" i="3"/>
  <c r="A268" i="3"/>
  <c r="A336" i="3"/>
  <c r="A341" i="3"/>
  <c r="A361" i="3"/>
  <c r="A210" i="3"/>
  <c r="A224" i="3"/>
  <c r="A371" i="3"/>
  <c r="A244" i="3"/>
  <c r="A312" i="3"/>
  <c r="A337" i="3"/>
  <c r="A261" i="3"/>
  <c r="A246" i="3"/>
  <c r="A257" i="3"/>
  <c r="A271" i="3"/>
  <c r="A262" i="3"/>
  <c r="A316" i="3"/>
  <c r="A322" i="3"/>
  <c r="A323" i="3"/>
  <c r="A357" i="3"/>
  <c r="A381" i="3"/>
  <c r="A264" i="3"/>
  <c r="A289" i="3"/>
  <c r="A401" i="3"/>
  <c r="A368" i="3"/>
  <c r="A299" i="3"/>
  <c r="A333" i="3"/>
  <c r="A378" i="3"/>
  <c r="A329" i="3"/>
  <c r="A363" i="3"/>
  <c r="A227" i="3"/>
  <c r="A354" i="3"/>
  <c r="A305" i="3"/>
  <c r="A340" i="3"/>
  <c r="A228" i="3"/>
  <c r="A272" i="3"/>
  <c r="A209" i="3"/>
  <c r="A385" i="3"/>
  <c r="A313" i="3"/>
  <c r="A240" i="3"/>
  <c r="A265" i="3"/>
  <c r="A377" i="3"/>
  <c r="A251" i="3"/>
  <c r="A285" i="3"/>
  <c r="A203" i="3"/>
  <c r="A281" i="3"/>
  <c r="A364" i="3"/>
  <c r="A282" i="3"/>
  <c r="A389" i="3"/>
  <c r="A292" i="3"/>
  <c r="A234" i="3"/>
  <c r="A347" i="3"/>
  <c r="A275" i="3"/>
  <c r="A309" i="3"/>
  <c r="A402" i="3"/>
  <c r="A226" i="3"/>
  <c r="A388" i="3"/>
  <c r="A237" i="3"/>
  <c r="A296" i="3"/>
  <c r="A360" i="3"/>
  <c r="A395" i="3"/>
  <c r="A220" i="3"/>
  <c r="A241" i="3"/>
  <c r="A250" i="3"/>
  <c r="A353" i="3"/>
  <c r="A387" i="3"/>
  <c r="K7" i="1"/>
  <c r="I7" i="1"/>
  <c r="A197" i="3"/>
  <c r="A182" i="3"/>
  <c r="A161" i="3"/>
  <c r="A153" i="3"/>
  <c r="A151" i="3"/>
  <c r="A149" i="3"/>
  <c r="A147" i="3"/>
  <c r="A136" i="3"/>
  <c r="A135" i="3"/>
  <c r="A134" i="3"/>
  <c r="A120" i="3"/>
  <c r="A93" i="3"/>
  <c r="A92" i="3"/>
  <c r="A89" i="3"/>
  <c r="A65" i="3"/>
  <c r="A62" i="3"/>
  <c r="A58" i="3"/>
  <c r="A57" i="3"/>
  <c r="A52" i="3"/>
  <c r="A51" i="3"/>
  <c r="A17" i="3"/>
  <c r="A16" i="3"/>
  <c r="A15" i="3"/>
  <c r="A154" i="3"/>
  <c r="A63" i="3"/>
  <c r="AI2795" i="4" l="1"/>
  <c r="AJ2795" i="4" s="1"/>
  <c r="AL2795" i="4" s="1"/>
  <c r="AI2776" i="4"/>
  <c r="AJ2776" i="4" s="1"/>
  <c r="AL2776" i="4" s="1"/>
  <c r="AI2740" i="4"/>
  <c r="AJ2740" i="4" s="1"/>
  <c r="AL2740" i="4" s="1"/>
  <c r="AI2736" i="4"/>
  <c r="AJ2736" i="4" s="1"/>
  <c r="AL2736" i="4" s="1"/>
  <c r="AI2724" i="4"/>
  <c r="AJ2724" i="4" s="1"/>
  <c r="AL2724" i="4" s="1"/>
  <c r="AI2704" i="4"/>
  <c r="AJ2704" i="4" s="1"/>
  <c r="AL2704" i="4" s="1"/>
  <c r="AI2700" i="4"/>
  <c r="AJ2700" i="4" s="1"/>
  <c r="AL2700" i="4" s="1"/>
  <c r="AI2692" i="4"/>
  <c r="AJ2692" i="4" s="1"/>
  <c r="AL2692" i="4" s="1"/>
  <c r="AI2672" i="4"/>
  <c r="AJ2672" i="4" s="1"/>
  <c r="AL2672" i="4" s="1"/>
  <c r="AI2671" i="4"/>
  <c r="AI2666" i="4"/>
  <c r="AJ2666" i="4" s="1"/>
  <c r="AL2666" i="4" s="1"/>
  <c r="AI2772" i="4"/>
  <c r="AJ2772" i="4" s="1"/>
  <c r="AL2772" i="4" s="1"/>
  <c r="AI2768" i="4"/>
  <c r="AJ2768" i="4" s="1"/>
  <c r="AL2768" i="4" s="1"/>
  <c r="AI2764" i="4"/>
  <c r="AJ2764" i="4" s="1"/>
  <c r="AL2764" i="4" s="1"/>
  <c r="AI2744" i="4"/>
  <c r="AJ2744" i="4" s="1"/>
  <c r="AL2744" i="4" s="1"/>
  <c r="AI2732" i="4"/>
  <c r="AJ2732" i="4" s="1"/>
  <c r="AL2732" i="4" s="1"/>
  <c r="AI2728" i="4"/>
  <c r="AJ2728" i="4" s="1"/>
  <c r="AL2728" i="4" s="1"/>
  <c r="AI2720" i="4"/>
  <c r="AJ2720" i="4" s="1"/>
  <c r="AL2720" i="4" s="1"/>
  <c r="AI2716" i="4"/>
  <c r="AJ2716" i="4" s="1"/>
  <c r="AL2716" i="4" s="1"/>
  <c r="AI2708" i="4"/>
  <c r="AJ2708" i="4" s="1"/>
  <c r="AL2708" i="4" s="1"/>
  <c r="AI2688" i="4"/>
  <c r="AJ2688" i="4" s="1"/>
  <c r="AL2688" i="4" s="1"/>
  <c r="AI2684" i="4"/>
  <c r="AJ2684" i="4" s="1"/>
  <c r="AL2684" i="4" s="1"/>
  <c r="AI2676" i="4"/>
  <c r="AJ2676" i="4" s="1"/>
  <c r="AL2676" i="4" s="1"/>
  <c r="AI2792" i="4"/>
  <c r="AJ2792" i="4" s="1"/>
  <c r="AL2792" i="4" s="1"/>
  <c r="AI2752" i="4"/>
  <c r="AJ2752" i="4" s="1"/>
  <c r="AL2752" i="4" s="1"/>
  <c r="AI2680" i="4"/>
  <c r="AJ2680" i="4" s="1"/>
  <c r="AL2680" i="4" s="1"/>
  <c r="AI2670" i="4"/>
  <c r="AJ2670" i="4" s="1"/>
  <c r="AL2670" i="4" s="1"/>
  <c r="AI2667" i="4"/>
  <c r="AI2663" i="4"/>
  <c r="AI2655" i="4"/>
  <c r="AI2650" i="4"/>
  <c r="AJ2650" i="4" s="1"/>
  <c r="AL2650" i="4" s="1"/>
  <c r="AI2647" i="4"/>
  <c r="AI2639" i="4"/>
  <c r="AI2634" i="4"/>
  <c r="AJ2634" i="4" s="1"/>
  <c r="AL2634" i="4" s="1"/>
  <c r="AI2799" i="4"/>
  <c r="AJ2799" i="4" s="1"/>
  <c r="AL2799" i="4" s="1"/>
  <c r="AI2796" i="4"/>
  <c r="AJ2796" i="4" s="1"/>
  <c r="AL2796" i="4" s="1"/>
  <c r="AI2788" i="4"/>
  <c r="AJ2788" i="4" s="1"/>
  <c r="AL2788" i="4" s="1"/>
  <c r="AI2780" i="4"/>
  <c r="AJ2780" i="4" s="1"/>
  <c r="AL2780" i="4" s="1"/>
  <c r="AI2760" i="4"/>
  <c r="AJ2760" i="4" s="1"/>
  <c r="AL2760" i="4" s="1"/>
  <c r="AI2731" i="4"/>
  <c r="AI2727" i="4"/>
  <c r="AI2696" i="4"/>
  <c r="AJ2696" i="4" s="1"/>
  <c r="AL2696" i="4" s="1"/>
  <c r="AI2651" i="4"/>
  <c r="AI2635" i="4"/>
  <c r="AI2619" i="4"/>
  <c r="AI2603" i="4"/>
  <c r="AI2587" i="4"/>
  <c r="AI2800" i="4"/>
  <c r="AJ2800" i="4" s="1"/>
  <c r="AL2800" i="4" s="1"/>
  <c r="AI2659" i="4"/>
  <c r="AI2643" i="4"/>
  <c r="AI2626" i="4"/>
  <c r="AJ2626" i="4" s="1"/>
  <c r="AL2626" i="4" s="1"/>
  <c r="AI2599" i="4"/>
  <c r="AI2591" i="4"/>
  <c r="AI2582" i="4"/>
  <c r="AJ2582" i="4" s="1"/>
  <c r="AL2582" i="4" s="1"/>
  <c r="AI2579" i="4"/>
  <c r="AI2574" i="4"/>
  <c r="AJ2574" i="4" s="1"/>
  <c r="AL2574" i="4" s="1"/>
  <c r="AI2566" i="4"/>
  <c r="AJ2566" i="4" s="1"/>
  <c r="AL2566" i="4" s="1"/>
  <c r="AI2563" i="4"/>
  <c r="AI2558" i="4"/>
  <c r="AJ2558" i="4" s="1"/>
  <c r="AL2558" i="4" s="1"/>
  <c r="AI2550" i="4"/>
  <c r="AJ2550" i="4" s="1"/>
  <c r="AL2550" i="4" s="1"/>
  <c r="AI2547" i="4"/>
  <c r="AI2543" i="4"/>
  <c r="AI2748" i="4"/>
  <c r="AJ2748" i="4" s="1"/>
  <c r="AL2748" i="4" s="1"/>
  <c r="AI2733" i="4"/>
  <c r="AI2654" i="4"/>
  <c r="AJ2654" i="4" s="1"/>
  <c r="AL2654" i="4" s="1"/>
  <c r="AI2638" i="4"/>
  <c r="AJ2638" i="4" s="1"/>
  <c r="AL2638" i="4" s="1"/>
  <c r="AI2623" i="4"/>
  <c r="AI2615" i="4"/>
  <c r="AI2607" i="4"/>
  <c r="AI2595" i="4"/>
  <c r="AI2578" i="4"/>
  <c r="AJ2578" i="4" s="1"/>
  <c r="AL2578" i="4" s="1"/>
  <c r="AI2575" i="4"/>
  <c r="AI2551" i="4"/>
  <c r="AI2548" i="4"/>
  <c r="AJ2548" i="4" s="1"/>
  <c r="AL2548" i="4" s="1"/>
  <c r="AI2539" i="4"/>
  <c r="AI2535" i="4"/>
  <c r="AI2531" i="4"/>
  <c r="AI2527" i="4"/>
  <c r="AI2523" i="4"/>
  <c r="AI2519" i="4"/>
  <c r="AI2515" i="4"/>
  <c r="AI2511" i="4"/>
  <c r="AI2507" i="4"/>
  <c r="AI2503" i="4"/>
  <c r="AI2499" i="4"/>
  <c r="AI2495" i="4"/>
  <c r="AI2491" i="4"/>
  <c r="AI2487" i="4"/>
  <c r="AI2483" i="4"/>
  <c r="AI2479" i="4"/>
  <c r="AI2475" i="4"/>
  <c r="AI2471" i="4"/>
  <c r="AI2467" i="4"/>
  <c r="AI2463" i="4"/>
  <c r="AI2459" i="4"/>
  <c r="AI2455" i="4"/>
  <c r="AI2451" i="4"/>
  <c r="AI2447" i="4"/>
  <c r="AI2443" i="4"/>
  <c r="AI2627" i="4"/>
  <c r="AI2586" i="4"/>
  <c r="AJ2586" i="4" s="1"/>
  <c r="AL2586" i="4" s="1"/>
  <c r="AI2567" i="4"/>
  <c r="AI2554" i="4"/>
  <c r="AJ2554" i="4" s="1"/>
  <c r="AL2554" i="4" s="1"/>
  <c r="AI2544" i="4"/>
  <c r="AJ2544" i="4" s="1"/>
  <c r="AL2544" i="4" s="1"/>
  <c r="AI2438" i="4"/>
  <c r="AJ2438" i="4" s="1"/>
  <c r="AL2438" i="4" s="1"/>
  <c r="AI2428" i="4"/>
  <c r="AI2427" i="4"/>
  <c r="AJ2427" i="4" s="1"/>
  <c r="AL2427" i="4" s="1"/>
  <c r="AI2420" i="4"/>
  <c r="AI2419" i="4"/>
  <c r="AJ2419" i="4" s="1"/>
  <c r="AL2419" i="4" s="1"/>
  <c r="AI2412" i="4"/>
  <c r="AI2411" i="4"/>
  <c r="AJ2411" i="4" s="1"/>
  <c r="AL2411" i="4" s="1"/>
  <c r="AI2404" i="4"/>
  <c r="AI2756" i="4"/>
  <c r="AJ2756" i="4" s="1"/>
  <c r="AL2756" i="4" s="1"/>
  <c r="AI2631" i="4"/>
  <c r="AI2602" i="4"/>
  <c r="AJ2602" i="4" s="1"/>
  <c r="AL2602" i="4" s="1"/>
  <c r="AI2583" i="4"/>
  <c r="AI2571" i="4"/>
  <c r="AI2555" i="4"/>
  <c r="AJ2555" i="4" s="1"/>
  <c r="AL2555" i="4" s="1"/>
  <c r="AI2540" i="4"/>
  <c r="AJ2540" i="4" s="1"/>
  <c r="AL2540" i="4" s="1"/>
  <c r="AI2524" i="4"/>
  <c r="AJ2524" i="4" s="1"/>
  <c r="AL2524" i="4" s="1"/>
  <c r="AI2508" i="4"/>
  <c r="AJ2508" i="4" s="1"/>
  <c r="AL2508" i="4" s="1"/>
  <c r="AI2492" i="4"/>
  <c r="AJ2492" i="4" s="1"/>
  <c r="AL2492" i="4" s="1"/>
  <c r="AI2476" i="4"/>
  <c r="AJ2476" i="4" s="1"/>
  <c r="AL2476" i="4" s="1"/>
  <c r="AI2460" i="4"/>
  <c r="AJ2460" i="4" s="1"/>
  <c r="AL2460" i="4" s="1"/>
  <c r="AI2444" i="4"/>
  <c r="AJ2444" i="4" s="1"/>
  <c r="AL2444" i="4" s="1"/>
  <c r="AI2439" i="4"/>
  <c r="AJ2439" i="4" s="1"/>
  <c r="AL2439" i="4" s="1"/>
  <c r="AI2436" i="4"/>
  <c r="AJ2436" i="4" s="1"/>
  <c r="AL2436" i="4" s="1"/>
  <c r="AI2435" i="4"/>
  <c r="AI2424" i="4"/>
  <c r="AI2423" i="4"/>
  <c r="AJ2423" i="4" s="1"/>
  <c r="AL2423" i="4" s="1"/>
  <c r="AI2337" i="4"/>
  <c r="AJ2337" i="4" s="1"/>
  <c r="AL2337" i="4" s="1"/>
  <c r="AI2336" i="4"/>
  <c r="AI2333" i="4"/>
  <c r="AJ2333" i="4" s="1"/>
  <c r="AL2333" i="4" s="1"/>
  <c r="AI2315" i="4"/>
  <c r="AJ2315" i="4" s="1"/>
  <c r="AL2315" i="4" s="1"/>
  <c r="AI2313" i="4"/>
  <c r="AI2311" i="4"/>
  <c r="AJ2311" i="4" s="1"/>
  <c r="AL2311" i="4" s="1"/>
  <c r="AI2300" i="4"/>
  <c r="AJ2300" i="4" s="1"/>
  <c r="AL2300" i="4" s="1"/>
  <c r="AI2658" i="4"/>
  <c r="AJ2658" i="4" s="1"/>
  <c r="AL2658" i="4" s="1"/>
  <c r="AI2622" i="4"/>
  <c r="AJ2622" i="4" s="1"/>
  <c r="AL2622" i="4" s="1"/>
  <c r="AI2614" i="4"/>
  <c r="AJ2614" i="4" s="1"/>
  <c r="AL2614" i="4" s="1"/>
  <c r="AI2594" i="4"/>
  <c r="AJ2594" i="4" s="1"/>
  <c r="AL2594" i="4" s="1"/>
  <c r="AI2562" i="4"/>
  <c r="AJ2562" i="4" s="1"/>
  <c r="AL2562" i="4" s="1"/>
  <c r="AI2559" i="4"/>
  <c r="AI2528" i="4"/>
  <c r="AJ2528" i="4" s="1"/>
  <c r="AL2528" i="4" s="1"/>
  <c r="AI2512" i="4"/>
  <c r="AJ2512" i="4" s="1"/>
  <c r="AL2512" i="4" s="1"/>
  <c r="AI2496" i="4"/>
  <c r="AJ2496" i="4" s="1"/>
  <c r="AL2496" i="4" s="1"/>
  <c r="AI2480" i="4"/>
  <c r="AJ2480" i="4" s="1"/>
  <c r="AL2480" i="4" s="1"/>
  <c r="AI2464" i="4"/>
  <c r="AJ2464" i="4" s="1"/>
  <c r="AL2464" i="4" s="1"/>
  <c r="AI2448" i="4"/>
  <c r="AJ2448" i="4" s="1"/>
  <c r="AL2448" i="4" s="1"/>
  <c r="AI2416" i="4"/>
  <c r="AI2415" i="4"/>
  <c r="AJ2415" i="4" s="1"/>
  <c r="AL2415" i="4" s="1"/>
  <c r="AI2400" i="4"/>
  <c r="AI2399" i="4"/>
  <c r="AJ2399" i="4" s="1"/>
  <c r="AL2399" i="4" s="1"/>
  <c r="AI2392" i="4"/>
  <c r="AI2391" i="4"/>
  <c r="AJ2391" i="4" s="1"/>
  <c r="AL2391" i="4" s="1"/>
  <c r="AI2384" i="4"/>
  <c r="AI2383" i="4"/>
  <c r="AJ2383" i="4" s="1"/>
  <c r="AL2383" i="4" s="1"/>
  <c r="AI2376" i="4"/>
  <c r="AI2375" i="4"/>
  <c r="AJ2375" i="4" s="1"/>
  <c r="AL2375" i="4" s="1"/>
  <c r="AI2368" i="4"/>
  <c r="AI2367" i="4"/>
  <c r="AJ2367" i="4" s="1"/>
  <c r="AL2367" i="4" s="1"/>
  <c r="AI2360" i="4"/>
  <c r="AI2359" i="4"/>
  <c r="AJ2359" i="4" s="1"/>
  <c r="AL2359" i="4" s="1"/>
  <c r="AI2352" i="4"/>
  <c r="AI2351" i="4"/>
  <c r="AJ2351" i="4" s="1"/>
  <c r="AL2351" i="4" s="1"/>
  <c r="AI2344" i="4"/>
  <c r="AI2343" i="4"/>
  <c r="AJ2343" i="4" s="1"/>
  <c r="AL2343" i="4" s="1"/>
  <c r="AI2332" i="4"/>
  <c r="AI2329" i="4"/>
  <c r="AJ2329" i="4" s="1"/>
  <c r="AL2329" i="4" s="1"/>
  <c r="AI2328" i="4"/>
  <c r="AI2325" i="4"/>
  <c r="AJ2325" i="4" s="1"/>
  <c r="AL2325" i="4" s="1"/>
  <c r="AI2312" i="4"/>
  <c r="AI2303" i="4"/>
  <c r="AJ2303" i="4" s="1"/>
  <c r="AL2303" i="4" s="1"/>
  <c r="AI2784" i="4"/>
  <c r="AJ2784" i="4" s="1"/>
  <c r="AL2784" i="4" s="1"/>
  <c r="AI2630" i="4"/>
  <c r="AJ2630" i="4" s="1"/>
  <c r="AL2630" i="4" s="1"/>
  <c r="AI2618" i="4"/>
  <c r="AJ2618" i="4" s="1"/>
  <c r="AL2618" i="4" s="1"/>
  <c r="AI2570" i="4"/>
  <c r="AJ2570" i="4" s="1"/>
  <c r="AL2570" i="4" s="1"/>
  <c r="AI2516" i="4"/>
  <c r="AJ2516" i="4" s="1"/>
  <c r="AL2516" i="4" s="1"/>
  <c r="AI2484" i="4"/>
  <c r="AJ2484" i="4" s="1"/>
  <c r="AL2484" i="4" s="1"/>
  <c r="AI2452" i="4"/>
  <c r="AJ2452" i="4" s="1"/>
  <c r="AL2452" i="4" s="1"/>
  <c r="AI2407" i="4"/>
  <c r="AJ2407" i="4" s="1"/>
  <c r="AL2407" i="4" s="1"/>
  <c r="AI2321" i="4"/>
  <c r="AJ2321" i="4" s="1"/>
  <c r="AL2321" i="4" s="1"/>
  <c r="AI2317" i="4"/>
  <c r="AI2316" i="4"/>
  <c r="AI2308" i="4"/>
  <c r="AI2662" i="4"/>
  <c r="AJ2662" i="4" s="1"/>
  <c r="AL2662" i="4" s="1"/>
  <c r="AI2610" i="4"/>
  <c r="AJ2610" i="4" s="1"/>
  <c r="AL2610" i="4" s="1"/>
  <c r="AI2606" i="4"/>
  <c r="AJ2606" i="4" s="1"/>
  <c r="AL2606" i="4" s="1"/>
  <c r="AI2590" i="4"/>
  <c r="AJ2590" i="4" s="1"/>
  <c r="AL2590" i="4" s="1"/>
  <c r="AI2520" i="4"/>
  <c r="AJ2520" i="4" s="1"/>
  <c r="AL2520" i="4" s="1"/>
  <c r="AI2488" i="4"/>
  <c r="AJ2488" i="4" s="1"/>
  <c r="AL2488" i="4" s="1"/>
  <c r="AI2456" i="4"/>
  <c r="AJ2456" i="4" s="1"/>
  <c r="AL2456" i="4" s="1"/>
  <c r="AI2408" i="4"/>
  <c r="AI2403" i="4"/>
  <c r="AJ2403" i="4" s="1"/>
  <c r="AL2403" i="4" s="1"/>
  <c r="AI2388" i="4"/>
  <c r="AI2387" i="4"/>
  <c r="AJ2387" i="4" s="1"/>
  <c r="AL2387" i="4" s="1"/>
  <c r="AI2372" i="4"/>
  <c r="AI2371" i="4"/>
  <c r="AJ2371" i="4" s="1"/>
  <c r="AL2371" i="4" s="1"/>
  <c r="AI2356" i="4"/>
  <c r="AI2355" i="4"/>
  <c r="AJ2355" i="4" s="1"/>
  <c r="AL2355" i="4" s="1"/>
  <c r="AI2340" i="4"/>
  <c r="AI2339" i="4"/>
  <c r="AJ2339" i="4" s="1"/>
  <c r="AL2339" i="4" s="1"/>
  <c r="AI2304" i="4"/>
  <c r="AJ2304" i="4" s="1"/>
  <c r="AL2304" i="4" s="1"/>
  <c r="AI2292" i="4"/>
  <c r="AJ2292" i="4" s="1"/>
  <c r="AL2292" i="4" s="1"/>
  <c r="AI2288" i="4"/>
  <c r="AI2287" i="4"/>
  <c r="AJ2287" i="4" s="1"/>
  <c r="AL2287" i="4" s="1"/>
  <c r="AI2283" i="4"/>
  <c r="AJ2283" i="4" s="1"/>
  <c r="AL2283" i="4" s="1"/>
  <c r="AI2500" i="4"/>
  <c r="AJ2500" i="4" s="1"/>
  <c r="AL2500" i="4" s="1"/>
  <c r="AI2396" i="4"/>
  <c r="AI2395" i="4"/>
  <c r="AJ2395" i="4" s="1"/>
  <c r="AL2395" i="4" s="1"/>
  <c r="AI2364" i="4"/>
  <c r="AI2363" i="4"/>
  <c r="AJ2363" i="4" s="1"/>
  <c r="AL2363" i="4" s="1"/>
  <c r="AI2320" i="4"/>
  <c r="AI2299" i="4"/>
  <c r="AJ2299" i="4" s="1"/>
  <c r="AL2299" i="4" s="1"/>
  <c r="AI2296" i="4"/>
  <c r="AI2295" i="4"/>
  <c r="AJ2295" i="4" s="1"/>
  <c r="AL2295" i="4" s="1"/>
  <c r="AI2272" i="4"/>
  <c r="AI2271" i="4"/>
  <c r="AJ2271" i="4" s="1"/>
  <c r="AL2271" i="4" s="1"/>
  <c r="AI2267" i="4"/>
  <c r="AJ2267" i="4" s="1"/>
  <c r="AL2267" i="4" s="1"/>
  <c r="AI2251" i="4"/>
  <c r="AJ2251" i="4" s="1"/>
  <c r="AL2251" i="4" s="1"/>
  <c r="AI2222" i="4"/>
  <c r="AJ2222" i="4" s="1"/>
  <c r="AL2222" i="4" s="1"/>
  <c r="AI2217" i="4"/>
  <c r="AI2206" i="4"/>
  <c r="AJ2206" i="4" s="1"/>
  <c r="AL2206" i="4" s="1"/>
  <c r="AI2201" i="4"/>
  <c r="AI2190" i="4"/>
  <c r="AJ2190" i="4" s="1"/>
  <c r="AL2190" i="4" s="1"/>
  <c r="AI2185" i="4"/>
  <c r="AI2174" i="4"/>
  <c r="AJ2174" i="4" s="1"/>
  <c r="AL2174" i="4" s="1"/>
  <c r="AI2169" i="4"/>
  <c r="AI2158" i="4"/>
  <c r="AJ2158" i="4" s="1"/>
  <c r="AL2158" i="4" s="1"/>
  <c r="AI2153" i="4"/>
  <c r="AI2142" i="4"/>
  <c r="AJ2142" i="4" s="1"/>
  <c r="AL2142" i="4" s="1"/>
  <c r="AI2137" i="4"/>
  <c r="AI2119" i="4"/>
  <c r="AI2103" i="4"/>
  <c r="AI2086" i="4"/>
  <c r="AJ2086" i="4" s="1"/>
  <c r="AL2086" i="4" s="1"/>
  <c r="AI2712" i="4"/>
  <c r="AJ2712" i="4" s="1"/>
  <c r="AL2712" i="4" s="1"/>
  <c r="AI2611" i="4"/>
  <c r="AI2504" i="4"/>
  <c r="AJ2504" i="4" s="1"/>
  <c r="AL2504" i="4" s="1"/>
  <c r="AI2268" i="4"/>
  <c r="AJ2268" i="4" s="1"/>
  <c r="AL2268" i="4" s="1"/>
  <c r="AI2252" i="4"/>
  <c r="AJ2252" i="4" s="1"/>
  <c r="AL2252" i="4" s="1"/>
  <c r="AI2248" i="4"/>
  <c r="AI2247" i="4"/>
  <c r="AJ2247" i="4" s="1"/>
  <c r="AL2247" i="4" s="1"/>
  <c r="AI2226" i="4"/>
  <c r="AJ2226" i="4" s="1"/>
  <c r="AL2226" i="4" s="1"/>
  <c r="AI2221" i="4"/>
  <c r="AI2210" i="4"/>
  <c r="AJ2210" i="4" s="1"/>
  <c r="AL2210" i="4" s="1"/>
  <c r="AI2205" i="4"/>
  <c r="AI2194" i="4"/>
  <c r="AJ2194" i="4" s="1"/>
  <c r="AL2194" i="4" s="1"/>
  <c r="AI2189" i="4"/>
  <c r="AI2178" i="4"/>
  <c r="AJ2178" i="4" s="1"/>
  <c r="AL2178" i="4" s="1"/>
  <c r="AI2173" i="4"/>
  <c r="AI2162" i="4"/>
  <c r="AJ2162" i="4" s="1"/>
  <c r="AL2162" i="4" s="1"/>
  <c r="AI2157" i="4"/>
  <c r="AI2146" i="4"/>
  <c r="AJ2146" i="4" s="1"/>
  <c r="AL2146" i="4" s="1"/>
  <c r="AI2141" i="4"/>
  <c r="AI2130" i="4"/>
  <c r="AJ2130" i="4" s="1"/>
  <c r="AL2130" i="4" s="1"/>
  <c r="AI2126" i="4"/>
  <c r="AJ2126" i="4" s="1"/>
  <c r="AL2126" i="4" s="1"/>
  <c r="AI2110" i="4"/>
  <c r="AJ2110" i="4" s="1"/>
  <c r="AL2110" i="4" s="1"/>
  <c r="AI2093" i="4"/>
  <c r="AJ2093" i="4" s="1"/>
  <c r="AL2093" i="4" s="1"/>
  <c r="AI2090" i="4"/>
  <c r="AJ2090" i="4" s="1"/>
  <c r="AL2090" i="4" s="1"/>
  <c r="AI2642" i="4"/>
  <c r="AJ2642" i="4" s="1"/>
  <c r="AL2642" i="4" s="1"/>
  <c r="AI2598" i="4"/>
  <c r="AJ2598" i="4" s="1"/>
  <c r="AL2598" i="4" s="1"/>
  <c r="AI2472" i="4"/>
  <c r="AJ2472" i="4" s="1"/>
  <c r="AL2472" i="4" s="1"/>
  <c r="AI2348" i="4"/>
  <c r="AI2324" i="4"/>
  <c r="AI2263" i="4"/>
  <c r="AJ2263" i="4" s="1"/>
  <c r="AL2263" i="4" s="1"/>
  <c r="AI2259" i="4"/>
  <c r="AJ2259" i="4" s="1"/>
  <c r="AL2259" i="4" s="1"/>
  <c r="AI2256" i="4"/>
  <c r="AI2255" i="4"/>
  <c r="AJ2255" i="4" s="1"/>
  <c r="AL2255" i="4" s="1"/>
  <c r="AI2239" i="4"/>
  <c r="AJ2239" i="4" s="1"/>
  <c r="AL2239" i="4" s="1"/>
  <c r="AI2225" i="4"/>
  <c r="AI2214" i="4"/>
  <c r="AJ2214" i="4" s="1"/>
  <c r="AL2214" i="4" s="1"/>
  <c r="AI2213" i="4"/>
  <c r="AI2193" i="4"/>
  <c r="AI2182" i="4"/>
  <c r="AJ2182" i="4" s="1"/>
  <c r="AL2182" i="4" s="1"/>
  <c r="AI2181" i="4"/>
  <c r="AI2161" i="4"/>
  <c r="AI2150" i="4"/>
  <c r="AJ2150" i="4" s="1"/>
  <c r="AL2150" i="4" s="1"/>
  <c r="AI2149" i="4"/>
  <c r="AI2127" i="4"/>
  <c r="AI2115" i="4"/>
  <c r="AI2106" i="4"/>
  <c r="AJ2106" i="4" s="1"/>
  <c r="AL2106" i="4" s="1"/>
  <c r="AI2102" i="4"/>
  <c r="AJ2102" i="4" s="1"/>
  <c r="AL2102" i="4" s="1"/>
  <c r="AI2094" i="4"/>
  <c r="AI2076" i="4"/>
  <c r="AJ2076" i="4" s="1"/>
  <c r="AL2076" i="4" s="1"/>
  <c r="AI2071" i="4"/>
  <c r="AJ2071" i="4" s="1"/>
  <c r="AL2071" i="4" s="1"/>
  <c r="AI2060" i="4"/>
  <c r="AJ2060" i="4" s="1"/>
  <c r="AL2060" i="4" s="1"/>
  <c r="AI2055" i="4"/>
  <c r="AJ2055" i="4" s="1"/>
  <c r="AL2055" i="4" s="1"/>
  <c r="AI2044" i="4"/>
  <c r="AJ2044" i="4" s="1"/>
  <c r="AL2044" i="4" s="1"/>
  <c r="AI2039" i="4"/>
  <c r="AJ2039" i="4" s="1"/>
  <c r="AL2039" i="4" s="1"/>
  <c r="AI2028" i="4"/>
  <c r="AJ2028" i="4" s="1"/>
  <c r="AL2028" i="4" s="1"/>
  <c r="AI2023" i="4"/>
  <c r="AJ2023" i="4" s="1"/>
  <c r="AL2023" i="4" s="1"/>
  <c r="AI2012" i="4"/>
  <c r="AJ2012" i="4" s="1"/>
  <c r="AL2012" i="4" s="1"/>
  <c r="AI2007" i="4"/>
  <c r="AJ2007" i="4" s="1"/>
  <c r="AL2007" i="4" s="1"/>
  <c r="AI1996" i="4"/>
  <c r="AJ1996" i="4" s="1"/>
  <c r="AL1996" i="4" s="1"/>
  <c r="AI1991" i="4"/>
  <c r="AJ1991" i="4" s="1"/>
  <c r="AL1991" i="4" s="1"/>
  <c r="AI1980" i="4"/>
  <c r="AJ1980" i="4" s="1"/>
  <c r="AL1980" i="4" s="1"/>
  <c r="AI1975" i="4"/>
  <c r="AJ1975" i="4" s="1"/>
  <c r="AL1975" i="4" s="1"/>
  <c r="AI1964" i="4"/>
  <c r="AJ1964" i="4" s="1"/>
  <c r="AL1964" i="4" s="1"/>
  <c r="AI1959" i="4"/>
  <c r="AJ1959" i="4" s="1"/>
  <c r="AL1959" i="4" s="1"/>
  <c r="AI1948" i="4"/>
  <c r="AJ1948" i="4" s="1"/>
  <c r="AL1948" i="4" s="1"/>
  <c r="AI1943" i="4"/>
  <c r="AJ1943" i="4" s="1"/>
  <c r="AL1943" i="4" s="1"/>
  <c r="AI1932" i="4"/>
  <c r="AJ1932" i="4" s="1"/>
  <c r="AL1932" i="4" s="1"/>
  <c r="AI1927" i="4"/>
  <c r="AJ1927" i="4" s="1"/>
  <c r="AL1927" i="4" s="1"/>
  <c r="AI1916" i="4"/>
  <c r="AJ1916" i="4" s="1"/>
  <c r="AL1916" i="4" s="1"/>
  <c r="AI1911" i="4"/>
  <c r="AJ1911" i="4" s="1"/>
  <c r="AL1911" i="4" s="1"/>
  <c r="AI1900" i="4"/>
  <c r="AJ1900" i="4" s="1"/>
  <c r="AL1900" i="4" s="1"/>
  <c r="AI1895" i="4"/>
  <c r="AJ1895" i="4" s="1"/>
  <c r="AL1895" i="4" s="1"/>
  <c r="AI1884" i="4"/>
  <c r="AJ1884" i="4" s="1"/>
  <c r="AL1884" i="4" s="1"/>
  <c r="AI1879" i="4"/>
  <c r="AJ1879" i="4" s="1"/>
  <c r="AL1879" i="4" s="1"/>
  <c r="AI1868" i="4"/>
  <c r="AJ1868" i="4" s="1"/>
  <c r="AL1868" i="4" s="1"/>
  <c r="AI1863" i="4"/>
  <c r="AJ1863" i="4" s="1"/>
  <c r="AL1863" i="4" s="1"/>
  <c r="AI1852" i="4"/>
  <c r="AJ1852" i="4" s="1"/>
  <c r="AL1852" i="4" s="1"/>
  <c r="AI1847" i="4"/>
  <c r="AJ1847" i="4" s="1"/>
  <c r="AL1847" i="4" s="1"/>
  <c r="AI1840" i="4"/>
  <c r="AJ1840" i="4" s="1"/>
  <c r="AL1840" i="4" s="1"/>
  <c r="AI1839" i="4"/>
  <c r="AJ1839" i="4" s="1"/>
  <c r="AL1839" i="4" s="1"/>
  <c r="AI1798" i="4"/>
  <c r="AJ1798" i="4" s="1"/>
  <c r="AL1798" i="4" s="1"/>
  <c r="AI1794" i="4"/>
  <c r="AJ1794" i="4" s="1"/>
  <c r="AL1794" i="4" s="1"/>
  <c r="AI1790" i="4"/>
  <c r="AJ1790" i="4" s="1"/>
  <c r="AL1790" i="4" s="1"/>
  <c r="AI1766" i="4"/>
  <c r="AJ1766" i="4" s="1"/>
  <c r="AL1766" i="4" s="1"/>
  <c r="AI1762" i="4"/>
  <c r="AJ1762" i="4" s="1"/>
  <c r="AL1762" i="4" s="1"/>
  <c r="AI1758" i="4"/>
  <c r="AJ1758" i="4" s="1"/>
  <c r="AL1758" i="4" s="1"/>
  <c r="AI1738" i="4"/>
  <c r="AJ1738" i="4" s="1"/>
  <c r="AL1738" i="4" s="1"/>
  <c r="AI1702" i="4"/>
  <c r="AJ1702" i="4" s="1"/>
  <c r="AL1702" i="4" s="1"/>
  <c r="AI1698" i="4"/>
  <c r="AJ1698" i="4" s="1"/>
  <c r="AL1698" i="4" s="1"/>
  <c r="AI1694" i="4"/>
  <c r="AJ1694" i="4" s="1"/>
  <c r="AL1694" i="4" s="1"/>
  <c r="AI1682" i="4"/>
  <c r="AJ1682" i="4" s="1"/>
  <c r="AL1682" i="4" s="1"/>
  <c r="AI1681" i="4"/>
  <c r="AJ1681" i="4" s="1"/>
  <c r="AL1681" i="4" s="1"/>
  <c r="AI1674" i="4"/>
  <c r="AJ1674" i="4" s="1"/>
  <c r="AL1674" i="4" s="1"/>
  <c r="AI1673" i="4"/>
  <c r="AJ1673" i="4" s="1"/>
  <c r="AL1673" i="4" s="1"/>
  <c r="AI1666" i="4"/>
  <c r="AJ1666" i="4" s="1"/>
  <c r="AL1666" i="4" s="1"/>
  <c r="AI1665" i="4"/>
  <c r="AJ1665" i="4" s="1"/>
  <c r="AL1665" i="4" s="1"/>
  <c r="AI2646" i="4"/>
  <c r="AJ2646" i="4" s="1"/>
  <c r="AL2646" i="4" s="1"/>
  <c r="AI2532" i="4"/>
  <c r="AJ2532" i="4" s="1"/>
  <c r="AL2532" i="4" s="1"/>
  <c r="AI2431" i="4"/>
  <c r="AJ2431" i="4" s="1"/>
  <c r="AL2431" i="4" s="1"/>
  <c r="AI2379" i="4"/>
  <c r="AJ2379" i="4" s="1"/>
  <c r="AL2379" i="4" s="1"/>
  <c r="AI2291" i="4"/>
  <c r="AJ2291" i="4" s="1"/>
  <c r="AL2291" i="4" s="1"/>
  <c r="AI2264" i="4"/>
  <c r="AI2260" i="4"/>
  <c r="AJ2260" i="4" s="1"/>
  <c r="AL2260" i="4" s="1"/>
  <c r="AI2240" i="4"/>
  <c r="AI2229" i="4"/>
  <c r="AJ2229" i="4" s="1"/>
  <c r="AL2229" i="4" s="1"/>
  <c r="AI2228" i="4"/>
  <c r="AI2218" i="4"/>
  <c r="AJ2218" i="4" s="1"/>
  <c r="AL2218" i="4" s="1"/>
  <c r="AI2186" i="4"/>
  <c r="AJ2186" i="4" s="1"/>
  <c r="AL2186" i="4" s="1"/>
  <c r="AI2154" i="4"/>
  <c r="AJ2154" i="4" s="1"/>
  <c r="AL2154" i="4" s="1"/>
  <c r="AI2107" i="4"/>
  <c r="AI2098" i="4"/>
  <c r="AJ2098" i="4" s="1"/>
  <c r="AL2098" i="4" s="1"/>
  <c r="AI2095" i="4"/>
  <c r="AJ2095" i="4" s="1"/>
  <c r="AL2095" i="4" s="1"/>
  <c r="AI2083" i="4"/>
  <c r="AI2082" i="4"/>
  <c r="AI2072" i="4"/>
  <c r="AJ2072" i="4" s="1"/>
  <c r="AL2072" i="4" s="1"/>
  <c r="AI2067" i="4"/>
  <c r="AJ2067" i="4" s="1"/>
  <c r="AL2067" i="4" s="1"/>
  <c r="AI2056" i="4"/>
  <c r="AJ2056" i="4" s="1"/>
  <c r="AL2056" i="4" s="1"/>
  <c r="AI2051" i="4"/>
  <c r="AJ2051" i="4" s="1"/>
  <c r="AL2051" i="4" s="1"/>
  <c r="AI2040" i="4"/>
  <c r="AJ2040" i="4" s="1"/>
  <c r="AL2040" i="4" s="1"/>
  <c r="AI2035" i="4"/>
  <c r="AJ2035" i="4" s="1"/>
  <c r="AL2035" i="4" s="1"/>
  <c r="AI2024" i="4"/>
  <c r="AJ2024" i="4" s="1"/>
  <c r="AL2024" i="4" s="1"/>
  <c r="AI2019" i="4"/>
  <c r="AJ2019" i="4" s="1"/>
  <c r="AL2019" i="4" s="1"/>
  <c r="AI2008" i="4"/>
  <c r="AJ2008" i="4" s="1"/>
  <c r="AL2008" i="4" s="1"/>
  <c r="AI2003" i="4"/>
  <c r="AJ2003" i="4" s="1"/>
  <c r="AL2003" i="4" s="1"/>
  <c r="AI1992" i="4"/>
  <c r="AJ1992" i="4" s="1"/>
  <c r="AL1992" i="4" s="1"/>
  <c r="AI1987" i="4"/>
  <c r="AJ1987" i="4" s="1"/>
  <c r="AL1987" i="4" s="1"/>
  <c r="AI1976" i="4"/>
  <c r="AJ1976" i="4" s="1"/>
  <c r="AL1976" i="4" s="1"/>
  <c r="AI1971" i="4"/>
  <c r="AJ1971" i="4" s="1"/>
  <c r="AL1971" i="4" s="1"/>
  <c r="AI1960" i="4"/>
  <c r="AJ1960" i="4" s="1"/>
  <c r="AL1960" i="4" s="1"/>
  <c r="AI1955" i="4"/>
  <c r="AJ1955" i="4" s="1"/>
  <c r="AL1955" i="4" s="1"/>
  <c r="AI1944" i="4"/>
  <c r="AJ1944" i="4" s="1"/>
  <c r="AL1944" i="4" s="1"/>
  <c r="AI1939" i="4"/>
  <c r="AJ1939" i="4" s="1"/>
  <c r="AL1939" i="4" s="1"/>
  <c r="AI1928" i="4"/>
  <c r="AJ1928" i="4" s="1"/>
  <c r="AL1928" i="4" s="1"/>
  <c r="AI1923" i="4"/>
  <c r="AJ1923" i="4" s="1"/>
  <c r="AL1923" i="4" s="1"/>
  <c r="AI1912" i="4"/>
  <c r="AJ1912" i="4" s="1"/>
  <c r="AL1912" i="4" s="1"/>
  <c r="AI1907" i="4"/>
  <c r="AJ1907" i="4" s="1"/>
  <c r="AL1907" i="4" s="1"/>
  <c r="AI1896" i="4"/>
  <c r="AJ1896" i="4" s="1"/>
  <c r="AL1896" i="4" s="1"/>
  <c r="AI1891" i="4"/>
  <c r="AJ1891" i="4" s="1"/>
  <c r="AL1891" i="4" s="1"/>
  <c r="AI1880" i="4"/>
  <c r="AJ1880" i="4" s="1"/>
  <c r="AL1880" i="4" s="1"/>
  <c r="AI1875" i="4"/>
  <c r="AJ1875" i="4" s="1"/>
  <c r="AL1875" i="4" s="1"/>
  <c r="AI1864" i="4"/>
  <c r="AJ1864" i="4" s="1"/>
  <c r="AL1864" i="4" s="1"/>
  <c r="AI1859" i="4"/>
  <c r="AJ1859" i="4" s="1"/>
  <c r="AL1859" i="4" s="1"/>
  <c r="AI1848" i="4"/>
  <c r="AJ1848" i="4" s="1"/>
  <c r="AL1848" i="4" s="1"/>
  <c r="AI1843" i="4"/>
  <c r="AJ1843" i="4" s="1"/>
  <c r="AL1843" i="4" s="1"/>
  <c r="AI1832" i="4"/>
  <c r="AJ1832" i="4" s="1"/>
  <c r="AL1832" i="4" s="1"/>
  <c r="AI1831" i="4"/>
  <c r="AJ1831" i="4" s="1"/>
  <c r="AL1831" i="4" s="1"/>
  <c r="AI1828" i="4"/>
  <c r="AI1827" i="4"/>
  <c r="AJ1827" i="4" s="1"/>
  <c r="AL1827" i="4" s="1"/>
  <c r="AI1823" i="4"/>
  <c r="AJ1823" i="4" s="1"/>
  <c r="AL1823" i="4" s="1"/>
  <c r="AI1802" i="4"/>
  <c r="AJ1802" i="4" s="1"/>
  <c r="AL1802" i="4" s="1"/>
  <c r="AI1770" i="4"/>
  <c r="AJ1770" i="4" s="1"/>
  <c r="AL1770" i="4" s="1"/>
  <c r="AI1750" i="4"/>
  <c r="AJ1750" i="4" s="1"/>
  <c r="AL1750" i="4" s="1"/>
  <c r="AI1746" i="4"/>
  <c r="AJ1746" i="4" s="1"/>
  <c r="AL1746" i="4" s="1"/>
  <c r="AI1742" i="4"/>
  <c r="AJ1742" i="4" s="1"/>
  <c r="AL1742" i="4" s="1"/>
  <c r="AI1722" i="4"/>
  <c r="AJ1722" i="4" s="1"/>
  <c r="AL1722" i="4" s="1"/>
  <c r="AI1685" i="4"/>
  <c r="AJ1685" i="4" s="1"/>
  <c r="AL1685" i="4" s="1"/>
  <c r="AI1677" i="4"/>
  <c r="AJ1677" i="4" s="1"/>
  <c r="AL1677" i="4" s="1"/>
  <c r="AI1669" i="4"/>
  <c r="AJ1669" i="4" s="1"/>
  <c r="AL1669" i="4" s="1"/>
  <c r="AI2468" i="4"/>
  <c r="AJ2468" i="4" s="1"/>
  <c r="AL2468" i="4" s="1"/>
  <c r="AI2280" i="4"/>
  <c r="AI2276" i="4"/>
  <c r="AJ2276" i="4" s="1"/>
  <c r="AL2276" i="4" s="1"/>
  <c r="AI2244" i="4"/>
  <c r="AJ2244" i="4" s="1"/>
  <c r="AL2244" i="4" s="1"/>
  <c r="AI2177" i="4"/>
  <c r="AI2166" i="4"/>
  <c r="AJ2166" i="4" s="1"/>
  <c r="AL2166" i="4" s="1"/>
  <c r="AI2123" i="4"/>
  <c r="AI2064" i="4"/>
  <c r="AJ2064" i="4" s="1"/>
  <c r="AL2064" i="4" s="1"/>
  <c r="AI2032" i="4"/>
  <c r="AJ2032" i="4" s="1"/>
  <c r="AL2032" i="4" s="1"/>
  <c r="AI2000" i="4"/>
  <c r="AJ2000" i="4" s="1"/>
  <c r="AL2000" i="4" s="1"/>
  <c r="AI1968" i="4"/>
  <c r="AJ1968" i="4" s="1"/>
  <c r="AL1968" i="4" s="1"/>
  <c r="AI1936" i="4"/>
  <c r="AJ1936" i="4" s="1"/>
  <c r="AL1936" i="4" s="1"/>
  <c r="AI1904" i="4"/>
  <c r="AJ1904" i="4" s="1"/>
  <c r="AL1904" i="4" s="1"/>
  <c r="AI1872" i="4"/>
  <c r="AJ1872" i="4" s="1"/>
  <c r="AL1872" i="4" s="1"/>
  <c r="AI1835" i="4"/>
  <c r="AJ1835" i="4" s="1"/>
  <c r="AL1835" i="4" s="1"/>
  <c r="AI1818" i="4"/>
  <c r="AJ1818" i="4" s="1"/>
  <c r="AL1818" i="4" s="1"/>
  <c r="AI1754" i="4"/>
  <c r="AJ1754" i="4" s="1"/>
  <c r="AL1754" i="4" s="1"/>
  <c r="AI1706" i="4"/>
  <c r="AJ1706" i="4" s="1"/>
  <c r="AL1706" i="4" s="1"/>
  <c r="AI2536" i="4"/>
  <c r="AJ2536" i="4" s="1"/>
  <c r="AL2536" i="4" s="1"/>
  <c r="AI2197" i="4"/>
  <c r="AI2170" i="4"/>
  <c r="AJ2170" i="4" s="1"/>
  <c r="AL2170" i="4" s="1"/>
  <c r="AI2165" i="4"/>
  <c r="AI2099" i="4"/>
  <c r="AI2036" i="4"/>
  <c r="AJ2036" i="4" s="1"/>
  <c r="AL2036" i="4" s="1"/>
  <c r="AI2031" i="4"/>
  <c r="AJ2031" i="4" s="1"/>
  <c r="AL2031" i="4" s="1"/>
  <c r="AI2015" i="4"/>
  <c r="AJ2015" i="4" s="1"/>
  <c r="AL2015" i="4" s="1"/>
  <c r="AI2011" i="4"/>
  <c r="AJ2011" i="4" s="1"/>
  <c r="AL2011" i="4" s="1"/>
  <c r="AI1984" i="4"/>
  <c r="AJ1984" i="4" s="1"/>
  <c r="AL1984" i="4" s="1"/>
  <c r="AI1963" i="4"/>
  <c r="AJ1963" i="4" s="1"/>
  <c r="AL1963" i="4" s="1"/>
  <c r="AI1956" i="4"/>
  <c r="AJ1956" i="4" s="1"/>
  <c r="AL1956" i="4" s="1"/>
  <c r="AI1908" i="4"/>
  <c r="AJ1908" i="4" s="1"/>
  <c r="AL1908" i="4" s="1"/>
  <c r="AI1903" i="4"/>
  <c r="AJ1903" i="4" s="1"/>
  <c r="AL1903" i="4" s="1"/>
  <c r="AI1887" i="4"/>
  <c r="AJ1887" i="4" s="1"/>
  <c r="AL1887" i="4" s="1"/>
  <c r="AI1883" i="4"/>
  <c r="AJ1883" i="4" s="1"/>
  <c r="AL1883" i="4" s="1"/>
  <c r="AI1856" i="4"/>
  <c r="AJ1856" i="4" s="1"/>
  <c r="AL1856" i="4" s="1"/>
  <c r="AI1786" i="4"/>
  <c r="AJ1786" i="4" s="1"/>
  <c r="AL1786" i="4" s="1"/>
  <c r="AI1778" i="4"/>
  <c r="AJ1778" i="4" s="1"/>
  <c r="AL1778" i="4" s="1"/>
  <c r="AI1734" i="4"/>
  <c r="AJ1734" i="4" s="1"/>
  <c r="AL1734" i="4" s="1"/>
  <c r="AI1690" i="4"/>
  <c r="AJ1690" i="4" s="1"/>
  <c r="AL1690" i="4" s="1"/>
  <c r="AI1658" i="4"/>
  <c r="AJ1658" i="4" s="1"/>
  <c r="AL1658" i="4" s="1"/>
  <c r="AI1657" i="4"/>
  <c r="AJ1657" i="4" s="1"/>
  <c r="AL1657" i="4" s="1"/>
  <c r="AI1650" i="4"/>
  <c r="AJ1650" i="4" s="1"/>
  <c r="AL1650" i="4" s="1"/>
  <c r="AI1649" i="4"/>
  <c r="AJ1649" i="4" s="1"/>
  <c r="AL1649" i="4" s="1"/>
  <c r="AI1642" i="4"/>
  <c r="AJ1642" i="4" s="1"/>
  <c r="AL1642" i="4" s="1"/>
  <c r="AI1641" i="4"/>
  <c r="AJ1641" i="4" s="1"/>
  <c r="AL1641" i="4" s="1"/>
  <c r="AI1634" i="4"/>
  <c r="AJ1634" i="4" s="1"/>
  <c r="AL1634" i="4" s="1"/>
  <c r="AI1633" i="4"/>
  <c r="AJ1633" i="4" s="1"/>
  <c r="AL1633" i="4" s="1"/>
  <c r="AI1622" i="4"/>
  <c r="AJ1622" i="4" s="1"/>
  <c r="AL1622" i="4" s="1"/>
  <c r="AI1614" i="4"/>
  <c r="AJ1614" i="4" s="1"/>
  <c r="AL1614" i="4" s="1"/>
  <c r="AI1613" i="4"/>
  <c r="AJ1613" i="4" s="1"/>
  <c r="AL1613" i="4" s="1"/>
  <c r="AI1602" i="4"/>
  <c r="AJ1602" i="4" s="1"/>
  <c r="AL1602" i="4" s="1"/>
  <c r="AI1601" i="4"/>
  <c r="AJ1601" i="4" s="1"/>
  <c r="AL1601" i="4" s="1"/>
  <c r="AI1590" i="4"/>
  <c r="AJ1590" i="4" s="1"/>
  <c r="AL1590" i="4" s="1"/>
  <c r="AI1582" i="4"/>
  <c r="AJ1582" i="4" s="1"/>
  <c r="AL1582" i="4" s="1"/>
  <c r="AI1581" i="4"/>
  <c r="AJ1581" i="4" s="1"/>
  <c r="AL1581" i="4" s="1"/>
  <c r="AI1570" i="4"/>
  <c r="AJ1570" i="4" s="1"/>
  <c r="AL1570" i="4" s="1"/>
  <c r="AI1569" i="4"/>
  <c r="AJ1569" i="4" s="1"/>
  <c r="AL1569" i="4" s="1"/>
  <c r="AI1558" i="4"/>
  <c r="AJ1558" i="4" s="1"/>
  <c r="AL1558" i="4" s="1"/>
  <c r="AI1550" i="4"/>
  <c r="AJ1550" i="4" s="1"/>
  <c r="AL1550" i="4" s="1"/>
  <c r="AI1549" i="4"/>
  <c r="AJ1549" i="4" s="1"/>
  <c r="AL1549" i="4" s="1"/>
  <c r="AI2380" i="4"/>
  <c r="AI2347" i="4"/>
  <c r="AJ2347" i="4" s="1"/>
  <c r="AL2347" i="4" s="1"/>
  <c r="AI2275" i="4"/>
  <c r="AJ2275" i="4" s="1"/>
  <c r="AL2275" i="4" s="1"/>
  <c r="AI2243" i="4"/>
  <c r="AJ2243" i="4" s="1"/>
  <c r="AL2243" i="4" s="1"/>
  <c r="AI2235" i="4"/>
  <c r="AJ2235" i="4" s="1"/>
  <c r="AL2235" i="4" s="1"/>
  <c r="AI2232" i="4"/>
  <c r="AJ2232" i="4" s="1"/>
  <c r="AL2232" i="4" s="1"/>
  <c r="AI2209" i="4"/>
  <c r="AI2198" i="4"/>
  <c r="AJ2198" i="4" s="1"/>
  <c r="AL2198" i="4" s="1"/>
  <c r="AI2133" i="4"/>
  <c r="AI2122" i="4"/>
  <c r="AJ2122" i="4" s="1"/>
  <c r="AL2122" i="4" s="1"/>
  <c r="AI2114" i="4"/>
  <c r="AJ2114" i="4" s="1"/>
  <c r="AL2114" i="4" s="1"/>
  <c r="AI2111" i="4"/>
  <c r="AI2068" i="4"/>
  <c r="AJ2068" i="4" s="1"/>
  <c r="AL2068" i="4" s="1"/>
  <c r="AI2063" i="4"/>
  <c r="AJ2063" i="4" s="1"/>
  <c r="AL2063" i="4" s="1"/>
  <c r="AI2047" i="4"/>
  <c r="AJ2047" i="4" s="1"/>
  <c r="AL2047" i="4" s="1"/>
  <c r="AI2043" i="4"/>
  <c r="AJ2043" i="4" s="1"/>
  <c r="AL2043" i="4" s="1"/>
  <c r="AI2016" i="4"/>
  <c r="AJ2016" i="4" s="1"/>
  <c r="AL2016" i="4" s="1"/>
  <c r="AI1995" i="4"/>
  <c r="AJ1995" i="4" s="1"/>
  <c r="AL1995" i="4" s="1"/>
  <c r="AI1988" i="4"/>
  <c r="AJ1988" i="4" s="1"/>
  <c r="AL1988" i="4" s="1"/>
  <c r="AI1940" i="4"/>
  <c r="AJ1940" i="4" s="1"/>
  <c r="AL1940" i="4" s="1"/>
  <c r="AI1935" i="4"/>
  <c r="AJ1935" i="4" s="1"/>
  <c r="AL1935" i="4" s="1"/>
  <c r="AI1919" i="4"/>
  <c r="AJ1919" i="4" s="1"/>
  <c r="AL1919" i="4" s="1"/>
  <c r="AI1915" i="4"/>
  <c r="AJ1915" i="4" s="1"/>
  <c r="AL1915" i="4" s="1"/>
  <c r="AI1888" i="4"/>
  <c r="AJ1888" i="4" s="1"/>
  <c r="AL1888" i="4" s="1"/>
  <c r="AI1867" i="4"/>
  <c r="AJ1867" i="4" s="1"/>
  <c r="AL1867" i="4" s="1"/>
  <c r="AI1860" i="4"/>
  <c r="AJ1860" i="4" s="1"/>
  <c r="AL1860" i="4" s="1"/>
  <c r="AI1836" i="4"/>
  <c r="AJ1836" i="4" s="1"/>
  <c r="AL1836" i="4" s="1"/>
  <c r="AI1810" i="4"/>
  <c r="AJ1810" i="4" s="1"/>
  <c r="AL1810" i="4" s="1"/>
  <c r="AI1718" i="4"/>
  <c r="AJ1718" i="4" s="1"/>
  <c r="AL1718" i="4" s="1"/>
  <c r="AI1710" i="4"/>
  <c r="AJ1710" i="4" s="1"/>
  <c r="AL1710" i="4" s="1"/>
  <c r="AI1661" i="4"/>
  <c r="AJ1661" i="4" s="1"/>
  <c r="AL1661" i="4" s="1"/>
  <c r="AI1653" i="4"/>
  <c r="AJ1653" i="4" s="1"/>
  <c r="AL1653" i="4" s="1"/>
  <c r="AI1645" i="4"/>
  <c r="AJ1645" i="4" s="1"/>
  <c r="AL1645" i="4" s="1"/>
  <c r="AI1637" i="4"/>
  <c r="AJ1637" i="4" s="1"/>
  <c r="AL1637" i="4" s="1"/>
  <c r="AI1626" i="4"/>
  <c r="AJ1626" i="4" s="1"/>
  <c r="AL1626" i="4" s="1"/>
  <c r="AI1625" i="4"/>
  <c r="AJ1625" i="4" s="1"/>
  <c r="AL1625" i="4" s="1"/>
  <c r="AI1605" i="4"/>
  <c r="AJ1605" i="4" s="1"/>
  <c r="AL1605" i="4" s="1"/>
  <c r="AI1594" i="4"/>
  <c r="AJ1594" i="4" s="1"/>
  <c r="AL1594" i="4" s="1"/>
  <c r="AI1593" i="4"/>
  <c r="AJ1593" i="4" s="1"/>
  <c r="AL1593" i="4" s="1"/>
  <c r="AI1573" i="4"/>
  <c r="AJ1573" i="4" s="1"/>
  <c r="AL1573" i="4" s="1"/>
  <c r="AI1562" i="4"/>
  <c r="AJ1562" i="4" s="1"/>
  <c r="AL1562" i="4" s="1"/>
  <c r="AI1561" i="4"/>
  <c r="AJ1561" i="4" s="1"/>
  <c r="AL1561" i="4" s="1"/>
  <c r="AI1541" i="4"/>
  <c r="AJ1541" i="4" s="1"/>
  <c r="AL1541" i="4" s="1"/>
  <c r="AI1530" i="4"/>
  <c r="AJ1530" i="4" s="1"/>
  <c r="AL1530" i="4" s="1"/>
  <c r="AI1529" i="4"/>
  <c r="AJ1529" i="4" s="1"/>
  <c r="AL1529" i="4" s="1"/>
  <c r="AI1509" i="4"/>
  <c r="AJ1509" i="4" s="1"/>
  <c r="AL1509" i="4" s="1"/>
  <c r="AI1498" i="4"/>
  <c r="AJ1498" i="4" s="1"/>
  <c r="AL1498" i="4" s="1"/>
  <c r="AI1497" i="4"/>
  <c r="AJ1497" i="4" s="1"/>
  <c r="AL1497" i="4" s="1"/>
  <c r="AI1477" i="4"/>
  <c r="AJ1477" i="4" s="1"/>
  <c r="AL1477" i="4" s="1"/>
  <c r="AI1466" i="4"/>
  <c r="AJ1466" i="4" s="1"/>
  <c r="AL1466" i="4" s="1"/>
  <c r="AI1465" i="4"/>
  <c r="AJ1465" i="4" s="1"/>
  <c r="AL1465" i="4" s="1"/>
  <c r="AI1445" i="4"/>
  <c r="AJ1445" i="4" s="1"/>
  <c r="AL1445" i="4" s="1"/>
  <c r="AI1438" i="4"/>
  <c r="AJ1438" i="4" s="1"/>
  <c r="AL1438" i="4" s="1"/>
  <c r="AI2079" i="4"/>
  <c r="AJ2079" i="4" s="1"/>
  <c r="AL2079" i="4" s="1"/>
  <c r="AI2075" i="4"/>
  <c r="AJ2075" i="4" s="1"/>
  <c r="AL2075" i="4" s="1"/>
  <c r="AI2048" i="4"/>
  <c r="AJ2048" i="4" s="1"/>
  <c r="AL2048" i="4" s="1"/>
  <c r="AI1983" i="4"/>
  <c r="AJ1983" i="4" s="1"/>
  <c r="AL1983" i="4" s="1"/>
  <c r="AI1931" i="4"/>
  <c r="AJ1931" i="4" s="1"/>
  <c r="AL1931" i="4" s="1"/>
  <c r="AI1924" i="4"/>
  <c r="AJ1924" i="4" s="1"/>
  <c r="AL1924" i="4" s="1"/>
  <c r="AI1899" i="4"/>
  <c r="AJ1899" i="4" s="1"/>
  <c r="AL1899" i="4" s="1"/>
  <c r="AI1876" i="4"/>
  <c r="AJ1876" i="4" s="1"/>
  <c r="AL1876" i="4" s="1"/>
  <c r="AI1851" i="4"/>
  <c r="AJ1851" i="4" s="1"/>
  <c r="AL1851" i="4" s="1"/>
  <c r="AI1782" i="4"/>
  <c r="AJ1782" i="4" s="1"/>
  <c r="AL1782" i="4" s="1"/>
  <c r="AI1714" i="4"/>
  <c r="AJ1714" i="4" s="1"/>
  <c r="AL1714" i="4" s="1"/>
  <c r="AI1610" i="4"/>
  <c r="AJ1610" i="4" s="1"/>
  <c r="AL1610" i="4" s="1"/>
  <c r="AI1609" i="4"/>
  <c r="AJ1609" i="4" s="1"/>
  <c r="AL1609" i="4" s="1"/>
  <c r="AI1597" i="4"/>
  <c r="AJ1597" i="4" s="1"/>
  <c r="AL1597" i="4" s="1"/>
  <c r="AI1586" i="4"/>
  <c r="AJ1586" i="4" s="1"/>
  <c r="AL1586" i="4" s="1"/>
  <c r="AI1542" i="4"/>
  <c r="AJ1542" i="4" s="1"/>
  <c r="AL1542" i="4" s="1"/>
  <c r="AI1526" i="4"/>
  <c r="AJ1526" i="4" s="1"/>
  <c r="AL1526" i="4" s="1"/>
  <c r="AI1514" i="4"/>
  <c r="AJ1514" i="4" s="1"/>
  <c r="AL1514" i="4" s="1"/>
  <c r="AI1513" i="4"/>
  <c r="AJ1513" i="4" s="1"/>
  <c r="AL1513" i="4" s="1"/>
  <c r="AI1489" i="4"/>
  <c r="AJ1489" i="4" s="1"/>
  <c r="AL1489" i="4" s="1"/>
  <c r="AI1469" i="4"/>
  <c r="AJ1469" i="4" s="1"/>
  <c r="AL1469" i="4" s="1"/>
  <c r="AI1458" i="4"/>
  <c r="AJ1458" i="4" s="1"/>
  <c r="AL1458" i="4" s="1"/>
  <c r="AI1442" i="4"/>
  <c r="AJ1442" i="4" s="1"/>
  <c r="AL1442" i="4" s="1"/>
  <c r="AI1419" i="4"/>
  <c r="AJ1419" i="4" s="1"/>
  <c r="AL1419" i="4" s="1"/>
  <c r="AI1407" i="4"/>
  <c r="AJ1407" i="4" s="1"/>
  <c r="AL1407" i="4" s="1"/>
  <c r="AI1387" i="4"/>
  <c r="AJ1387" i="4" s="1"/>
  <c r="AL1387" i="4" s="1"/>
  <c r="AI1375" i="4"/>
  <c r="AJ1375" i="4" s="1"/>
  <c r="AL1375" i="4" s="1"/>
  <c r="AI1355" i="4"/>
  <c r="AJ1355" i="4" s="1"/>
  <c r="AL1355" i="4" s="1"/>
  <c r="AI1343" i="4"/>
  <c r="AJ1343" i="4" s="1"/>
  <c r="AL1343" i="4" s="1"/>
  <c r="AI1323" i="4"/>
  <c r="AJ1323" i="4" s="1"/>
  <c r="AL1323" i="4" s="1"/>
  <c r="AI1311" i="4"/>
  <c r="AJ1311" i="4" s="1"/>
  <c r="AL1311" i="4" s="1"/>
  <c r="AI1291" i="4"/>
  <c r="AJ1291" i="4" s="1"/>
  <c r="AL1291" i="4" s="1"/>
  <c r="AI1236" i="4"/>
  <c r="AI1220" i="4"/>
  <c r="AI1204" i="4"/>
  <c r="AI1155" i="4"/>
  <c r="AJ1155" i="4" s="1"/>
  <c r="AL1155" i="4" s="1"/>
  <c r="AI1148" i="4"/>
  <c r="AJ1148" i="4" s="1"/>
  <c r="AL1148" i="4" s="1"/>
  <c r="AI2202" i="4"/>
  <c r="AJ2202" i="4" s="1"/>
  <c r="AL2202" i="4" s="1"/>
  <c r="AI2145" i="4"/>
  <c r="AI2134" i="4"/>
  <c r="AJ2134" i="4" s="1"/>
  <c r="AL2134" i="4" s="1"/>
  <c r="AI2080" i="4"/>
  <c r="AJ2080" i="4" s="1"/>
  <c r="AL2080" i="4" s="1"/>
  <c r="AI2020" i="4"/>
  <c r="AJ2020" i="4" s="1"/>
  <c r="AL2020" i="4" s="1"/>
  <c r="AI1999" i="4"/>
  <c r="AJ1999" i="4" s="1"/>
  <c r="AL1999" i="4" s="1"/>
  <c r="AI1972" i="4"/>
  <c r="AJ1972" i="4" s="1"/>
  <c r="AL1972" i="4" s="1"/>
  <c r="AI1967" i="4"/>
  <c r="AJ1967" i="4" s="1"/>
  <c r="AL1967" i="4" s="1"/>
  <c r="AI1824" i="4"/>
  <c r="AJ1824" i="4" s="1"/>
  <c r="AL1824" i="4" s="1"/>
  <c r="AI1806" i="4"/>
  <c r="AJ1806" i="4" s="1"/>
  <c r="AL1806" i="4" s="1"/>
  <c r="AI1730" i="4"/>
  <c r="AJ1730" i="4" s="1"/>
  <c r="AL1730" i="4" s="1"/>
  <c r="AI1686" i="4"/>
  <c r="AI1670" i="4"/>
  <c r="AJ1670" i="4" s="1"/>
  <c r="AL1670" i="4" s="1"/>
  <c r="AI1621" i="4"/>
  <c r="AJ1621" i="4" s="1"/>
  <c r="AL1621" i="4" s="1"/>
  <c r="AI1617" i="4"/>
  <c r="AJ1617" i="4" s="1"/>
  <c r="AL1617" i="4" s="1"/>
  <c r="AI1606" i="4"/>
  <c r="AJ1606" i="4" s="1"/>
  <c r="AL1606" i="4" s="1"/>
  <c r="AI1598" i="4"/>
  <c r="AJ1598" i="4" s="1"/>
  <c r="AL1598" i="4" s="1"/>
  <c r="AI1557" i="4"/>
  <c r="AJ1557" i="4" s="1"/>
  <c r="AL1557" i="4" s="1"/>
  <c r="AI1553" i="4"/>
  <c r="AJ1553" i="4" s="1"/>
  <c r="AL1553" i="4" s="1"/>
  <c r="AI1546" i="4"/>
  <c r="AJ1546" i="4" s="1"/>
  <c r="AL1546" i="4" s="1"/>
  <c r="AI1545" i="4"/>
  <c r="AJ1545" i="4" s="1"/>
  <c r="AL1545" i="4" s="1"/>
  <c r="AI1521" i="4"/>
  <c r="AJ1521" i="4" s="1"/>
  <c r="AL1521" i="4" s="1"/>
  <c r="AI1501" i="4"/>
  <c r="AJ1501" i="4" s="1"/>
  <c r="AL1501" i="4" s="1"/>
  <c r="AI1490" i="4"/>
  <c r="AJ1490" i="4" s="1"/>
  <c r="AL1490" i="4" s="1"/>
  <c r="AI1474" i="4"/>
  <c r="AJ1474" i="4" s="1"/>
  <c r="AL1474" i="4" s="1"/>
  <c r="AI1473" i="4"/>
  <c r="AJ1473" i="4" s="1"/>
  <c r="AL1473" i="4" s="1"/>
  <c r="AI1470" i="4"/>
  <c r="AJ1470" i="4" s="1"/>
  <c r="AL1470" i="4" s="1"/>
  <c r="AI1461" i="4"/>
  <c r="AJ1461" i="4" s="1"/>
  <c r="AL1461" i="4" s="1"/>
  <c r="AI1454" i="4"/>
  <c r="AJ1454" i="4" s="1"/>
  <c r="AL1454" i="4" s="1"/>
  <c r="AI1453" i="4"/>
  <c r="AJ1453" i="4" s="1"/>
  <c r="AL1453" i="4" s="1"/>
  <c r="AI1446" i="4"/>
  <c r="AJ1446" i="4" s="1"/>
  <c r="AL1446" i="4" s="1"/>
  <c r="AI1434" i="4"/>
  <c r="AI1433" i="4"/>
  <c r="AJ1433" i="4" s="1"/>
  <c r="AL1433" i="4" s="1"/>
  <c r="AI1427" i="4"/>
  <c r="AJ1427" i="4" s="1"/>
  <c r="AL1427" i="4" s="1"/>
  <c r="AI1415" i="4"/>
  <c r="AJ1415" i="4" s="1"/>
  <c r="AL1415" i="4" s="1"/>
  <c r="AI1395" i="4"/>
  <c r="AJ1395" i="4" s="1"/>
  <c r="AL1395" i="4" s="1"/>
  <c r="AI1383" i="4"/>
  <c r="AJ1383" i="4" s="1"/>
  <c r="AL1383" i="4" s="1"/>
  <c r="AI1363" i="4"/>
  <c r="AJ1363" i="4" s="1"/>
  <c r="AL1363" i="4" s="1"/>
  <c r="AI1351" i="4"/>
  <c r="AJ1351" i="4" s="1"/>
  <c r="AL1351" i="4" s="1"/>
  <c r="AI1331" i="4"/>
  <c r="AJ1331" i="4" s="1"/>
  <c r="AL1331" i="4" s="1"/>
  <c r="AI1319" i="4"/>
  <c r="AJ1319" i="4" s="1"/>
  <c r="AL1319" i="4" s="1"/>
  <c r="AI1299" i="4"/>
  <c r="AJ1299" i="4" s="1"/>
  <c r="AL1299" i="4" s="1"/>
  <c r="AI1287" i="4"/>
  <c r="AJ1287" i="4" s="1"/>
  <c r="AL1287" i="4" s="1"/>
  <c r="AI1240" i="4"/>
  <c r="AI1224" i="4"/>
  <c r="AI1208" i="4"/>
  <c r="AI1196" i="4"/>
  <c r="AJ1196" i="4" s="1"/>
  <c r="AL1196" i="4" s="1"/>
  <c r="AI1188" i="4"/>
  <c r="AJ1188" i="4" s="1"/>
  <c r="AL1188" i="4" s="1"/>
  <c r="AI1180" i="4"/>
  <c r="AJ1180" i="4" s="1"/>
  <c r="AL1180" i="4" s="1"/>
  <c r="AI1172" i="4"/>
  <c r="AJ1172" i="4" s="1"/>
  <c r="AL1172" i="4" s="1"/>
  <c r="AI1164" i="4"/>
  <c r="AJ1164" i="4" s="1"/>
  <c r="AL1164" i="4" s="1"/>
  <c r="AI1156" i="4"/>
  <c r="AJ1156" i="4" s="1"/>
  <c r="AL1156" i="4" s="1"/>
  <c r="AI1144" i="4"/>
  <c r="AJ1144" i="4" s="1"/>
  <c r="AL1144" i="4" s="1"/>
  <c r="AI1143" i="4"/>
  <c r="AJ1143" i="4" s="1"/>
  <c r="AL1143" i="4" s="1"/>
  <c r="AI1136" i="4"/>
  <c r="AJ1136" i="4" s="1"/>
  <c r="AL1136" i="4" s="1"/>
  <c r="AI1135" i="4"/>
  <c r="AJ1135" i="4" s="1"/>
  <c r="AL1135" i="4" s="1"/>
  <c r="AI1128" i="4"/>
  <c r="AJ1128" i="4" s="1"/>
  <c r="AL1128" i="4" s="1"/>
  <c r="AI1127" i="4"/>
  <c r="AJ1127" i="4" s="1"/>
  <c r="AL1127" i="4" s="1"/>
  <c r="AI1120" i="4"/>
  <c r="AJ1120" i="4" s="1"/>
  <c r="AL1120" i="4" s="1"/>
  <c r="AI1119" i="4"/>
  <c r="AJ1119" i="4" s="1"/>
  <c r="AL1119" i="4" s="1"/>
  <c r="AI1112" i="4"/>
  <c r="AJ1112" i="4" s="1"/>
  <c r="AL1112" i="4" s="1"/>
  <c r="AI1111" i="4"/>
  <c r="AJ1111" i="4" s="1"/>
  <c r="AL1111" i="4" s="1"/>
  <c r="AI1104" i="4"/>
  <c r="AJ1104" i="4" s="1"/>
  <c r="AL1104" i="4" s="1"/>
  <c r="AI1103" i="4"/>
  <c r="AJ1103" i="4" s="1"/>
  <c r="AL1103" i="4" s="1"/>
  <c r="AI1096" i="4"/>
  <c r="AJ1096" i="4" s="1"/>
  <c r="AL1096" i="4" s="1"/>
  <c r="AI1095" i="4"/>
  <c r="AJ1095" i="4" s="1"/>
  <c r="AL1095" i="4" s="1"/>
  <c r="AI1088" i="4"/>
  <c r="AJ1088" i="4" s="1"/>
  <c r="AL1088" i="4" s="1"/>
  <c r="AI1087" i="4"/>
  <c r="AJ1087" i="4" s="1"/>
  <c r="AL1087" i="4" s="1"/>
  <c r="AI1080" i="4"/>
  <c r="AJ1080" i="4" s="1"/>
  <c r="AL1080" i="4" s="1"/>
  <c r="AI1079" i="4"/>
  <c r="AJ1079" i="4" s="1"/>
  <c r="AL1079" i="4" s="1"/>
  <c r="AI1072" i="4"/>
  <c r="AJ1072" i="4" s="1"/>
  <c r="AL1072" i="4" s="1"/>
  <c r="AI1071" i="4"/>
  <c r="AJ1071" i="4" s="1"/>
  <c r="AL1071" i="4" s="1"/>
  <c r="AI1064" i="4"/>
  <c r="AJ1064" i="4" s="1"/>
  <c r="AL1064" i="4" s="1"/>
  <c r="AI1063" i="4"/>
  <c r="AJ1063" i="4" s="1"/>
  <c r="AL1063" i="4" s="1"/>
  <c r="AI1056" i="4"/>
  <c r="AJ1056" i="4" s="1"/>
  <c r="AL1056" i="4" s="1"/>
  <c r="AI1055" i="4"/>
  <c r="AJ1055" i="4" s="1"/>
  <c r="AL1055" i="4" s="1"/>
  <c r="AI1048" i="4"/>
  <c r="AJ1048" i="4" s="1"/>
  <c r="AL1048" i="4" s="1"/>
  <c r="AI1047" i="4"/>
  <c r="AJ1047" i="4" s="1"/>
  <c r="AL1047" i="4" s="1"/>
  <c r="AI1040" i="4"/>
  <c r="AJ1040" i="4" s="1"/>
  <c r="AL1040" i="4" s="1"/>
  <c r="AI1039" i="4"/>
  <c r="AJ1039" i="4" s="1"/>
  <c r="AL1039" i="4" s="1"/>
  <c r="AI1032" i="4"/>
  <c r="AJ1032" i="4" s="1"/>
  <c r="AL1032" i="4" s="1"/>
  <c r="AI1031" i="4"/>
  <c r="AJ1031" i="4" s="1"/>
  <c r="AL1031" i="4" s="1"/>
  <c r="AI1024" i="4"/>
  <c r="AJ1024" i="4" s="1"/>
  <c r="AL1024" i="4" s="1"/>
  <c r="AI1023" i="4"/>
  <c r="AJ1023" i="4" s="1"/>
  <c r="AL1023" i="4" s="1"/>
  <c r="AI1016" i="4"/>
  <c r="AJ1016" i="4" s="1"/>
  <c r="AL1016" i="4" s="1"/>
  <c r="AI1015" i="4"/>
  <c r="AJ1015" i="4" s="1"/>
  <c r="AL1015" i="4" s="1"/>
  <c r="AI1008" i="4"/>
  <c r="AJ1008" i="4" s="1"/>
  <c r="AL1008" i="4" s="1"/>
  <c r="AI1007" i="4"/>
  <c r="AJ1007" i="4" s="1"/>
  <c r="AL1007" i="4" s="1"/>
  <c r="AI1000" i="4"/>
  <c r="AJ1000" i="4" s="1"/>
  <c r="AL1000" i="4" s="1"/>
  <c r="AI999" i="4"/>
  <c r="AJ999" i="4" s="1"/>
  <c r="AL999" i="4" s="1"/>
  <c r="AI992" i="4"/>
  <c r="AJ992" i="4" s="1"/>
  <c r="AL992" i="4" s="1"/>
  <c r="AI991" i="4"/>
  <c r="AJ991" i="4" s="1"/>
  <c r="AL991" i="4" s="1"/>
  <c r="AI984" i="4"/>
  <c r="AJ984" i="4" s="1"/>
  <c r="AL984" i="4" s="1"/>
  <c r="AI983" i="4"/>
  <c r="AJ983" i="4" s="1"/>
  <c r="AL983" i="4" s="1"/>
  <c r="AI976" i="4"/>
  <c r="AJ976" i="4" s="1"/>
  <c r="AL976" i="4" s="1"/>
  <c r="AI975" i="4"/>
  <c r="AJ975" i="4" s="1"/>
  <c r="AL975" i="4" s="1"/>
  <c r="AI968" i="4"/>
  <c r="AJ968" i="4" s="1"/>
  <c r="AL968" i="4" s="1"/>
  <c r="AI967" i="4"/>
  <c r="AJ967" i="4" s="1"/>
  <c r="AL967" i="4" s="1"/>
  <c r="AI960" i="4"/>
  <c r="AJ960" i="4" s="1"/>
  <c r="AL960" i="4" s="1"/>
  <c r="AI959" i="4"/>
  <c r="AJ959" i="4" s="1"/>
  <c r="AL959" i="4" s="1"/>
  <c r="AI952" i="4"/>
  <c r="AJ952" i="4" s="1"/>
  <c r="AL952" i="4" s="1"/>
  <c r="AI951" i="4"/>
  <c r="AJ951" i="4" s="1"/>
  <c r="AL951" i="4" s="1"/>
  <c r="AI944" i="4"/>
  <c r="AJ944" i="4" s="1"/>
  <c r="AL944" i="4" s="1"/>
  <c r="AI943" i="4"/>
  <c r="AJ943" i="4" s="1"/>
  <c r="AL943" i="4" s="1"/>
  <c r="AI936" i="4"/>
  <c r="AJ936" i="4" s="1"/>
  <c r="AL936" i="4" s="1"/>
  <c r="AI935" i="4"/>
  <c r="AJ935" i="4" s="1"/>
  <c r="AL935" i="4" s="1"/>
  <c r="AI928" i="4"/>
  <c r="AJ928" i="4" s="1"/>
  <c r="AL928" i="4" s="1"/>
  <c r="AI927" i="4"/>
  <c r="AJ927" i="4" s="1"/>
  <c r="AL927" i="4" s="1"/>
  <c r="AI908" i="4"/>
  <c r="AJ908" i="4" s="1"/>
  <c r="AL908" i="4" s="1"/>
  <c r="AI872" i="4"/>
  <c r="AJ872" i="4" s="1"/>
  <c r="AL872" i="4" s="1"/>
  <c r="AI868" i="4"/>
  <c r="AJ868" i="4" s="1"/>
  <c r="AL868" i="4" s="1"/>
  <c r="AI864" i="4"/>
  <c r="AJ864" i="4" s="1"/>
  <c r="AL864" i="4" s="1"/>
  <c r="AI844" i="4"/>
  <c r="AJ844" i="4" s="1"/>
  <c r="AL844" i="4" s="1"/>
  <c r="AI808" i="4"/>
  <c r="AJ808" i="4" s="1"/>
  <c r="AL808" i="4" s="1"/>
  <c r="AI804" i="4"/>
  <c r="AJ804" i="4" s="1"/>
  <c r="AL804" i="4" s="1"/>
  <c r="AI800" i="4"/>
  <c r="AJ800" i="4" s="1"/>
  <c r="AL800" i="4" s="1"/>
  <c r="AI783" i="4"/>
  <c r="AJ783" i="4" s="1"/>
  <c r="AL783" i="4" s="1"/>
  <c r="AI778" i="4"/>
  <c r="AI767" i="4"/>
  <c r="AJ767" i="4" s="1"/>
  <c r="AL767" i="4" s="1"/>
  <c r="AI762" i="4"/>
  <c r="AI755" i="4"/>
  <c r="AI750" i="4"/>
  <c r="AJ750" i="4" s="1"/>
  <c r="AL750" i="4" s="1"/>
  <c r="AI739" i="4"/>
  <c r="AI734" i="4"/>
  <c r="AJ734" i="4" s="1"/>
  <c r="AL734" i="4" s="1"/>
  <c r="AI723" i="4"/>
  <c r="AI718" i="4"/>
  <c r="AJ718" i="4" s="1"/>
  <c r="AL718" i="4" s="1"/>
  <c r="AI714" i="4"/>
  <c r="AJ714" i="4" s="1"/>
  <c r="AL714" i="4" s="1"/>
  <c r="AI706" i="4"/>
  <c r="AJ706" i="4" s="1"/>
  <c r="AL706" i="4" s="1"/>
  <c r="AI2138" i="4"/>
  <c r="AJ2138" i="4" s="1"/>
  <c r="AL2138" i="4" s="1"/>
  <c r="AI2027" i="4"/>
  <c r="AJ2027" i="4" s="1"/>
  <c r="AL2027" i="4" s="1"/>
  <c r="AI1951" i="4"/>
  <c r="AJ1951" i="4" s="1"/>
  <c r="AL1951" i="4" s="1"/>
  <c r="AI1947" i="4"/>
  <c r="AJ1947" i="4" s="1"/>
  <c r="AL1947" i="4" s="1"/>
  <c r="AI1855" i="4"/>
  <c r="AJ1855" i="4" s="1"/>
  <c r="AL1855" i="4" s="1"/>
  <c r="AI1726" i="4"/>
  <c r="AJ1726" i="4" s="1"/>
  <c r="AL1726" i="4" s="1"/>
  <c r="AI1678" i="4"/>
  <c r="AJ1678" i="4" s="1"/>
  <c r="AL1678" i="4" s="1"/>
  <c r="AI1654" i="4"/>
  <c r="AJ1654" i="4" s="1"/>
  <c r="AL1654" i="4" s="1"/>
  <c r="AI1638" i="4"/>
  <c r="AJ1638" i="4" s="1"/>
  <c r="AL1638" i="4" s="1"/>
  <c r="AI1578" i="4"/>
  <c r="AJ1578" i="4" s="1"/>
  <c r="AL1578" i="4" s="1"/>
  <c r="AI1566" i="4"/>
  <c r="AJ1566" i="4" s="1"/>
  <c r="AL1566" i="4" s="1"/>
  <c r="AI1533" i="4"/>
  <c r="AJ1533" i="4" s="1"/>
  <c r="AL1533" i="4" s="1"/>
  <c r="AI1522" i="4"/>
  <c r="AJ1522" i="4" s="1"/>
  <c r="AL1522" i="4" s="1"/>
  <c r="AI1510" i="4"/>
  <c r="AJ1510" i="4" s="1"/>
  <c r="AL1510" i="4" s="1"/>
  <c r="AI1502" i="4"/>
  <c r="AJ1502" i="4" s="1"/>
  <c r="AL1502" i="4" s="1"/>
  <c r="AI1486" i="4"/>
  <c r="AJ1486" i="4" s="1"/>
  <c r="AL1486" i="4" s="1"/>
  <c r="AI1441" i="4"/>
  <c r="AJ1441" i="4" s="1"/>
  <c r="AL1441" i="4" s="1"/>
  <c r="AI1391" i="4"/>
  <c r="AJ1391" i="4" s="1"/>
  <c r="AL1391" i="4" s="1"/>
  <c r="AI1367" i="4"/>
  <c r="AJ1367" i="4" s="1"/>
  <c r="AL1367" i="4" s="1"/>
  <c r="AI1327" i="4"/>
  <c r="AJ1327" i="4" s="1"/>
  <c r="AL1327" i="4" s="1"/>
  <c r="AI1303" i="4"/>
  <c r="AJ1303" i="4" s="1"/>
  <c r="AL1303" i="4" s="1"/>
  <c r="AI1140" i="4"/>
  <c r="AJ1140" i="4" s="1"/>
  <c r="AL1140" i="4" s="1"/>
  <c r="AI1132" i="4"/>
  <c r="AJ1132" i="4" s="1"/>
  <c r="AL1132" i="4" s="1"/>
  <c r="AI1124" i="4"/>
  <c r="AJ1124" i="4" s="1"/>
  <c r="AL1124" i="4" s="1"/>
  <c r="AI1116" i="4"/>
  <c r="AJ1116" i="4" s="1"/>
  <c r="AL1116" i="4" s="1"/>
  <c r="AI1108" i="4"/>
  <c r="AJ1108" i="4" s="1"/>
  <c r="AL1108" i="4" s="1"/>
  <c r="AI1100" i="4"/>
  <c r="AJ1100" i="4" s="1"/>
  <c r="AL1100" i="4" s="1"/>
  <c r="AI1092" i="4"/>
  <c r="AJ1092" i="4" s="1"/>
  <c r="AL1092" i="4" s="1"/>
  <c r="AI1084" i="4"/>
  <c r="AJ1084" i="4" s="1"/>
  <c r="AL1084" i="4" s="1"/>
  <c r="AI1076" i="4"/>
  <c r="AJ1076" i="4" s="1"/>
  <c r="AL1076" i="4" s="1"/>
  <c r="AI1068" i="4"/>
  <c r="AJ1068" i="4" s="1"/>
  <c r="AL1068" i="4" s="1"/>
  <c r="AI1060" i="4"/>
  <c r="AJ1060" i="4" s="1"/>
  <c r="AL1060" i="4" s="1"/>
  <c r="AI1052" i="4"/>
  <c r="AJ1052" i="4" s="1"/>
  <c r="AL1052" i="4" s="1"/>
  <c r="AI1044" i="4"/>
  <c r="AJ1044" i="4" s="1"/>
  <c r="AL1044" i="4" s="1"/>
  <c r="AI1036" i="4"/>
  <c r="AJ1036" i="4" s="1"/>
  <c r="AL1036" i="4" s="1"/>
  <c r="AI1028" i="4"/>
  <c r="AJ1028" i="4" s="1"/>
  <c r="AL1028" i="4" s="1"/>
  <c r="AI1020" i="4"/>
  <c r="AJ1020" i="4" s="1"/>
  <c r="AL1020" i="4" s="1"/>
  <c r="AI1012" i="4"/>
  <c r="AJ1012" i="4" s="1"/>
  <c r="AL1012" i="4" s="1"/>
  <c r="AI1004" i="4"/>
  <c r="AJ1004" i="4" s="1"/>
  <c r="AL1004" i="4" s="1"/>
  <c r="AI996" i="4"/>
  <c r="AJ996" i="4" s="1"/>
  <c r="AL996" i="4" s="1"/>
  <c r="AI988" i="4"/>
  <c r="AJ988" i="4" s="1"/>
  <c r="AL988" i="4" s="1"/>
  <c r="AI980" i="4"/>
  <c r="AJ980" i="4" s="1"/>
  <c r="AL980" i="4" s="1"/>
  <c r="AI972" i="4"/>
  <c r="AJ972" i="4" s="1"/>
  <c r="AL972" i="4" s="1"/>
  <c r="AI964" i="4"/>
  <c r="AJ964" i="4" s="1"/>
  <c r="AL964" i="4" s="1"/>
  <c r="AI956" i="4"/>
  <c r="AJ956" i="4" s="1"/>
  <c r="AL956" i="4" s="1"/>
  <c r="AI947" i="4"/>
  <c r="AJ947" i="4" s="1"/>
  <c r="AL947" i="4" s="1"/>
  <c r="AI924" i="4"/>
  <c r="AJ924" i="4" s="1"/>
  <c r="AL924" i="4" s="1"/>
  <c r="AI860" i="4"/>
  <c r="AJ860" i="4" s="1"/>
  <c r="AL860" i="4" s="1"/>
  <c r="AI852" i="4"/>
  <c r="AJ852" i="4" s="1"/>
  <c r="AL852" i="4" s="1"/>
  <c r="AI828" i="4"/>
  <c r="AJ828" i="4" s="1"/>
  <c r="AL828" i="4" s="1"/>
  <c r="AI1952" i="4"/>
  <c r="AJ1952" i="4" s="1"/>
  <c r="AL1952" i="4" s="1"/>
  <c r="AI1920" i="4"/>
  <c r="AJ1920" i="4" s="1"/>
  <c r="AL1920" i="4" s="1"/>
  <c r="AI1871" i="4"/>
  <c r="AJ1871" i="4" s="1"/>
  <c r="AL1871" i="4" s="1"/>
  <c r="AI1629" i="4"/>
  <c r="AJ1629" i="4" s="1"/>
  <c r="AL1629" i="4" s="1"/>
  <c r="AI1589" i="4"/>
  <c r="AJ1589" i="4" s="1"/>
  <c r="AL1589" i="4" s="1"/>
  <c r="AI1554" i="4"/>
  <c r="AJ1554" i="4" s="1"/>
  <c r="AL1554" i="4" s="1"/>
  <c r="AI1538" i="4"/>
  <c r="AJ1538" i="4" s="1"/>
  <c r="AL1538" i="4" s="1"/>
  <c r="AI1537" i="4"/>
  <c r="AJ1537" i="4" s="1"/>
  <c r="AL1537" i="4" s="1"/>
  <c r="AI1534" i="4"/>
  <c r="AJ1534" i="4" s="1"/>
  <c r="AL1534" i="4" s="1"/>
  <c r="AI1505" i="4"/>
  <c r="AJ1505" i="4" s="1"/>
  <c r="AL1505" i="4" s="1"/>
  <c r="AI1493" i="4"/>
  <c r="AJ1493" i="4" s="1"/>
  <c r="AL1493" i="4" s="1"/>
  <c r="AI1462" i="4"/>
  <c r="AJ1462" i="4" s="1"/>
  <c r="AL1462" i="4" s="1"/>
  <c r="AI1403" i="4"/>
  <c r="AJ1403" i="4" s="1"/>
  <c r="AL1403" i="4" s="1"/>
  <c r="AI1379" i="4"/>
  <c r="AJ1379" i="4" s="1"/>
  <c r="AL1379" i="4" s="1"/>
  <c r="AI1339" i="4"/>
  <c r="AJ1339" i="4" s="1"/>
  <c r="AL1339" i="4" s="1"/>
  <c r="AI1315" i="4"/>
  <c r="AJ1315" i="4" s="1"/>
  <c r="AL1315" i="4" s="1"/>
  <c r="AI1244" i="4"/>
  <c r="AI1232" i="4"/>
  <c r="AI2284" i="4"/>
  <c r="AJ2284" i="4" s="1"/>
  <c r="AL2284" i="4" s="1"/>
  <c r="AI2279" i="4"/>
  <c r="AJ2279" i="4" s="1"/>
  <c r="AL2279" i="4" s="1"/>
  <c r="AI2118" i="4"/>
  <c r="AJ2118" i="4" s="1"/>
  <c r="AL2118" i="4" s="1"/>
  <c r="AI2052" i="4"/>
  <c r="AJ2052" i="4" s="1"/>
  <c r="AL2052" i="4" s="1"/>
  <c r="AI1892" i="4"/>
  <c r="AJ1892" i="4" s="1"/>
  <c r="AL1892" i="4" s="1"/>
  <c r="AI1774" i="4"/>
  <c r="AJ1774" i="4" s="1"/>
  <c r="AL1774" i="4" s="1"/>
  <c r="AI1662" i="4"/>
  <c r="AJ1662" i="4" s="1"/>
  <c r="AL1662" i="4" s="1"/>
  <c r="AI1646" i="4"/>
  <c r="AJ1646" i="4" s="1"/>
  <c r="AL1646" i="4" s="1"/>
  <c r="AI1630" i="4"/>
  <c r="AJ1630" i="4" s="1"/>
  <c r="AL1630" i="4" s="1"/>
  <c r="AI1574" i="4"/>
  <c r="AJ1574" i="4" s="1"/>
  <c r="AL1574" i="4" s="1"/>
  <c r="AI1506" i="4"/>
  <c r="AJ1506" i="4" s="1"/>
  <c r="AL1506" i="4" s="1"/>
  <c r="AI1494" i="4"/>
  <c r="AJ1494" i="4" s="1"/>
  <c r="AL1494" i="4" s="1"/>
  <c r="AI1482" i="4"/>
  <c r="AJ1482" i="4" s="1"/>
  <c r="AL1482" i="4" s="1"/>
  <c r="AI1481" i="4"/>
  <c r="AJ1481" i="4" s="1"/>
  <c r="AL1481" i="4" s="1"/>
  <c r="AI1457" i="4"/>
  <c r="AJ1457" i="4" s="1"/>
  <c r="AL1457" i="4" s="1"/>
  <c r="AI1449" i="4"/>
  <c r="AJ1449" i="4" s="1"/>
  <c r="AL1449" i="4" s="1"/>
  <c r="AI2059" i="4"/>
  <c r="AJ2059" i="4" s="1"/>
  <c r="AL2059" i="4" s="1"/>
  <c r="AI1517" i="4"/>
  <c r="AJ1517" i="4" s="1"/>
  <c r="AL1517" i="4" s="1"/>
  <c r="AI1450" i="4"/>
  <c r="AJ1450" i="4" s="1"/>
  <c r="AL1450" i="4" s="1"/>
  <c r="AI1423" i="4"/>
  <c r="AJ1423" i="4" s="1"/>
  <c r="AL1423" i="4" s="1"/>
  <c r="AI1371" i="4"/>
  <c r="AJ1371" i="4" s="1"/>
  <c r="AL1371" i="4" s="1"/>
  <c r="AI1295" i="4"/>
  <c r="AJ1295" i="4" s="1"/>
  <c r="AL1295" i="4" s="1"/>
  <c r="AI1228" i="4"/>
  <c r="AI1200" i="4"/>
  <c r="AI1176" i="4"/>
  <c r="AJ1176" i="4" s="1"/>
  <c r="AL1176" i="4" s="1"/>
  <c r="AI939" i="4"/>
  <c r="AJ939" i="4" s="1"/>
  <c r="AL939" i="4" s="1"/>
  <c r="AI923" i="4"/>
  <c r="AJ923" i="4" s="1"/>
  <c r="AL923" i="4" s="1"/>
  <c r="AI892" i="4"/>
  <c r="AJ892" i="4" s="1"/>
  <c r="AL892" i="4" s="1"/>
  <c r="AI876" i="4"/>
  <c r="AJ876" i="4" s="1"/>
  <c r="AL876" i="4" s="1"/>
  <c r="AI840" i="4"/>
  <c r="AJ840" i="4" s="1"/>
  <c r="AL840" i="4" s="1"/>
  <c r="AI832" i="4"/>
  <c r="AJ832" i="4" s="1"/>
  <c r="AL832" i="4" s="1"/>
  <c r="AI820" i="4"/>
  <c r="AJ820" i="4" s="1"/>
  <c r="AL820" i="4" s="1"/>
  <c r="AI816" i="4"/>
  <c r="AJ816" i="4" s="1"/>
  <c r="AL816" i="4" s="1"/>
  <c r="AI791" i="4"/>
  <c r="AJ791" i="4" s="1"/>
  <c r="AL791" i="4" s="1"/>
  <c r="AI779" i="4"/>
  <c r="AJ779" i="4" s="1"/>
  <c r="AL779" i="4" s="1"/>
  <c r="AI746" i="4"/>
  <c r="AJ746" i="4" s="1"/>
  <c r="AL746" i="4" s="1"/>
  <c r="AI731" i="4"/>
  <c r="AI726" i="4"/>
  <c r="AJ726" i="4" s="1"/>
  <c r="AL726" i="4" s="1"/>
  <c r="AI722" i="4"/>
  <c r="AJ722" i="4" s="1"/>
  <c r="AL722" i="4" s="1"/>
  <c r="AI719" i="4"/>
  <c r="AI291" i="4"/>
  <c r="AI1577" i="4"/>
  <c r="AJ1577" i="4" s="1"/>
  <c r="AL1577" i="4" s="1"/>
  <c r="AI1478" i="4"/>
  <c r="AJ1478" i="4" s="1"/>
  <c r="AL1478" i="4" s="1"/>
  <c r="AI1168" i="4"/>
  <c r="AJ1168" i="4" s="1"/>
  <c r="AL1168" i="4" s="1"/>
  <c r="AI856" i="4"/>
  <c r="AJ856" i="4" s="1"/>
  <c r="AL856" i="4" s="1"/>
  <c r="AI796" i="4"/>
  <c r="AJ796" i="4" s="1"/>
  <c r="AL796" i="4" s="1"/>
  <c r="AI774" i="4"/>
  <c r="AI771" i="4"/>
  <c r="AJ771" i="4" s="1"/>
  <c r="AL771" i="4" s="1"/>
  <c r="AI759" i="4"/>
  <c r="AJ759" i="4" s="1"/>
  <c r="AL759" i="4" s="1"/>
  <c r="AI754" i="4"/>
  <c r="AJ754" i="4" s="1"/>
  <c r="AL754" i="4" s="1"/>
  <c r="AI710" i="4"/>
  <c r="AJ710" i="4" s="1"/>
  <c r="AL710" i="4" s="1"/>
  <c r="AI1618" i="4"/>
  <c r="AJ1618" i="4" s="1"/>
  <c r="AL1618" i="4" s="1"/>
  <c r="AI1585" i="4"/>
  <c r="AJ1585" i="4" s="1"/>
  <c r="AL1585" i="4" s="1"/>
  <c r="AI1525" i="4"/>
  <c r="AJ1525" i="4" s="1"/>
  <c r="AL1525" i="4" s="1"/>
  <c r="AI1518" i="4"/>
  <c r="AJ1518" i="4" s="1"/>
  <c r="AL1518" i="4" s="1"/>
  <c r="AI1411" i="4"/>
  <c r="AJ1411" i="4" s="1"/>
  <c r="AL1411" i="4" s="1"/>
  <c r="AI1335" i="4"/>
  <c r="AJ1335" i="4" s="1"/>
  <c r="AL1335" i="4" s="1"/>
  <c r="AI1283" i="4"/>
  <c r="AJ1283" i="4" s="1"/>
  <c r="AL1283" i="4" s="1"/>
  <c r="AI1248" i="4"/>
  <c r="AI1212" i="4"/>
  <c r="AI1192" i="4"/>
  <c r="AJ1192" i="4" s="1"/>
  <c r="AL1192" i="4" s="1"/>
  <c r="AI1139" i="4"/>
  <c r="AJ1139" i="4" s="1"/>
  <c r="AL1139" i="4" s="1"/>
  <c r="AI1131" i="4"/>
  <c r="AJ1131" i="4" s="1"/>
  <c r="AL1131" i="4" s="1"/>
  <c r="AI1123" i="4"/>
  <c r="AJ1123" i="4" s="1"/>
  <c r="AL1123" i="4" s="1"/>
  <c r="AI1115" i="4"/>
  <c r="AJ1115" i="4" s="1"/>
  <c r="AL1115" i="4" s="1"/>
  <c r="AI1107" i="4"/>
  <c r="AJ1107" i="4" s="1"/>
  <c r="AL1107" i="4" s="1"/>
  <c r="AI1099" i="4"/>
  <c r="AJ1099" i="4" s="1"/>
  <c r="AL1099" i="4" s="1"/>
  <c r="AI1091" i="4"/>
  <c r="AJ1091" i="4" s="1"/>
  <c r="AL1091" i="4" s="1"/>
  <c r="AI1083" i="4"/>
  <c r="AJ1083" i="4" s="1"/>
  <c r="AL1083" i="4" s="1"/>
  <c r="AI1075" i="4"/>
  <c r="AJ1075" i="4" s="1"/>
  <c r="AL1075" i="4" s="1"/>
  <c r="AI1067" i="4"/>
  <c r="AJ1067" i="4" s="1"/>
  <c r="AL1067" i="4" s="1"/>
  <c r="AI1059" i="4"/>
  <c r="AJ1059" i="4" s="1"/>
  <c r="AL1059" i="4" s="1"/>
  <c r="AI1051" i="4"/>
  <c r="AJ1051" i="4" s="1"/>
  <c r="AL1051" i="4" s="1"/>
  <c r="AI1043" i="4"/>
  <c r="AJ1043" i="4" s="1"/>
  <c r="AL1043" i="4" s="1"/>
  <c r="AI1035" i="4"/>
  <c r="AJ1035" i="4" s="1"/>
  <c r="AL1035" i="4" s="1"/>
  <c r="AI1027" i="4"/>
  <c r="AJ1027" i="4" s="1"/>
  <c r="AL1027" i="4" s="1"/>
  <c r="AI1019" i="4"/>
  <c r="AJ1019" i="4" s="1"/>
  <c r="AL1019" i="4" s="1"/>
  <c r="AI1011" i="4"/>
  <c r="AJ1011" i="4" s="1"/>
  <c r="AL1011" i="4" s="1"/>
  <c r="AI1003" i="4"/>
  <c r="AJ1003" i="4" s="1"/>
  <c r="AL1003" i="4" s="1"/>
  <c r="AI995" i="4"/>
  <c r="AJ995" i="4" s="1"/>
  <c r="AL995" i="4" s="1"/>
  <c r="AI987" i="4"/>
  <c r="AJ987" i="4" s="1"/>
  <c r="AL987" i="4" s="1"/>
  <c r="AI979" i="4"/>
  <c r="AJ979" i="4" s="1"/>
  <c r="AL979" i="4" s="1"/>
  <c r="AI971" i="4"/>
  <c r="AJ971" i="4" s="1"/>
  <c r="AL971" i="4" s="1"/>
  <c r="AI963" i="4"/>
  <c r="AJ963" i="4" s="1"/>
  <c r="AL963" i="4" s="1"/>
  <c r="AI955" i="4"/>
  <c r="AJ955" i="4" s="1"/>
  <c r="AL955" i="4" s="1"/>
  <c r="AI940" i="4"/>
  <c r="AJ940" i="4" s="1"/>
  <c r="AL940" i="4" s="1"/>
  <c r="AI931" i="4"/>
  <c r="AJ931" i="4" s="1"/>
  <c r="AL931" i="4" s="1"/>
  <c r="AI916" i="4"/>
  <c r="AJ916" i="4" s="1"/>
  <c r="AL916" i="4" s="1"/>
  <c r="AI904" i="4"/>
  <c r="AJ904" i="4" s="1"/>
  <c r="AL904" i="4" s="1"/>
  <c r="AI900" i="4"/>
  <c r="AJ900" i="4" s="1"/>
  <c r="AL900" i="4" s="1"/>
  <c r="AI896" i="4"/>
  <c r="AJ896" i="4" s="1"/>
  <c r="AL896" i="4" s="1"/>
  <c r="AI888" i="4"/>
  <c r="AJ888" i="4" s="1"/>
  <c r="AL888" i="4" s="1"/>
  <c r="AI884" i="4"/>
  <c r="AJ884" i="4" s="1"/>
  <c r="AL884" i="4" s="1"/>
  <c r="AI880" i="4"/>
  <c r="AJ880" i="4" s="1"/>
  <c r="AL880" i="4" s="1"/>
  <c r="AI848" i="4"/>
  <c r="AJ848" i="4" s="1"/>
  <c r="AL848" i="4" s="1"/>
  <c r="AI790" i="4"/>
  <c r="AI787" i="4"/>
  <c r="AJ787" i="4" s="1"/>
  <c r="AL787" i="4" s="1"/>
  <c r="AI786" i="4"/>
  <c r="AI775" i="4"/>
  <c r="AJ775" i="4" s="1"/>
  <c r="AL775" i="4" s="1"/>
  <c r="AI763" i="4"/>
  <c r="AJ763" i="4" s="1"/>
  <c r="AL763" i="4" s="1"/>
  <c r="AI758" i="4"/>
  <c r="AJ758" i="4" s="1"/>
  <c r="AL758" i="4" s="1"/>
  <c r="AI747" i="4"/>
  <c r="AI742" i="4"/>
  <c r="AJ742" i="4" s="1"/>
  <c r="AL742" i="4" s="1"/>
  <c r="AI738" i="4"/>
  <c r="AJ738" i="4" s="1"/>
  <c r="AL738" i="4" s="1"/>
  <c r="AI735" i="4"/>
  <c r="AI727" i="4"/>
  <c r="AI15" i="4"/>
  <c r="AJ15" i="4" s="1"/>
  <c r="AL15" i="4" s="1"/>
  <c r="AI1979" i="4"/>
  <c r="AJ1979" i="4" s="1"/>
  <c r="AL1979" i="4" s="1"/>
  <c r="AI1844" i="4"/>
  <c r="AJ1844" i="4" s="1"/>
  <c r="AL1844" i="4" s="1"/>
  <c r="AI2236" i="4"/>
  <c r="AI2004" i="4"/>
  <c r="AJ2004" i="4" s="1"/>
  <c r="AL2004" i="4" s="1"/>
  <c r="AI1814" i="4"/>
  <c r="AJ1814" i="4" s="1"/>
  <c r="AL1814" i="4" s="1"/>
  <c r="AI1565" i="4"/>
  <c r="AJ1565" i="4" s="1"/>
  <c r="AL1565" i="4" s="1"/>
  <c r="AI1485" i="4"/>
  <c r="AJ1485" i="4" s="1"/>
  <c r="AL1485" i="4" s="1"/>
  <c r="AI1399" i="4"/>
  <c r="AJ1399" i="4" s="1"/>
  <c r="AL1399" i="4" s="1"/>
  <c r="AI1347" i="4"/>
  <c r="AJ1347" i="4" s="1"/>
  <c r="AL1347" i="4" s="1"/>
  <c r="AI1216" i="4"/>
  <c r="AI1184" i="4"/>
  <c r="AJ1184" i="4" s="1"/>
  <c r="AL1184" i="4" s="1"/>
  <c r="AI1160" i="4"/>
  <c r="AJ1160" i="4" s="1"/>
  <c r="AL1160" i="4" s="1"/>
  <c r="AI1159" i="4"/>
  <c r="AJ1159" i="4" s="1"/>
  <c r="AL1159" i="4" s="1"/>
  <c r="AI1152" i="4"/>
  <c r="AJ1152" i="4" s="1"/>
  <c r="AL1152" i="4" s="1"/>
  <c r="AI948" i="4"/>
  <c r="AJ948" i="4" s="1"/>
  <c r="AL948" i="4" s="1"/>
  <c r="AI920" i="4"/>
  <c r="AJ920" i="4" s="1"/>
  <c r="AL920" i="4" s="1"/>
  <c r="AI812" i="4"/>
  <c r="AJ812" i="4" s="1"/>
  <c r="AL812" i="4" s="1"/>
  <c r="AI766" i="4"/>
  <c r="AI730" i="4"/>
  <c r="AJ730" i="4" s="1"/>
  <c r="AL730" i="4" s="1"/>
  <c r="AI1437" i="4"/>
  <c r="AJ1437" i="4" s="1"/>
  <c r="AL1437" i="4" s="1"/>
  <c r="AI1359" i="4"/>
  <c r="AJ1359" i="4" s="1"/>
  <c r="AL1359" i="4" s="1"/>
  <c r="AI1307" i="4"/>
  <c r="AJ1307" i="4" s="1"/>
  <c r="AL1307" i="4" s="1"/>
  <c r="AI1151" i="4"/>
  <c r="AJ1151" i="4" s="1"/>
  <c r="AL1151" i="4" s="1"/>
  <c r="AI1147" i="4"/>
  <c r="AJ1147" i="4" s="1"/>
  <c r="AL1147" i="4" s="1"/>
  <c r="AI932" i="4"/>
  <c r="AJ932" i="4" s="1"/>
  <c r="AL932" i="4" s="1"/>
  <c r="AI912" i="4"/>
  <c r="AJ912" i="4" s="1"/>
  <c r="AL912" i="4" s="1"/>
  <c r="AI836" i="4"/>
  <c r="AJ836" i="4" s="1"/>
  <c r="AL836" i="4" s="1"/>
  <c r="AI824" i="4"/>
  <c r="AJ824" i="4" s="1"/>
  <c r="AL824" i="4" s="1"/>
  <c r="AI782" i="4"/>
  <c r="AI770" i="4"/>
  <c r="AI751" i="4"/>
  <c r="AI743" i="4"/>
  <c r="AI715" i="4"/>
  <c r="AI299" i="4"/>
  <c r="AJ299" i="4" s="1"/>
  <c r="AL299" i="4" s="1"/>
  <c r="AI307" i="4"/>
  <c r="AJ307" i="4" s="1"/>
  <c r="AL307" i="4" s="1"/>
  <c r="AI315" i="4"/>
  <c r="AJ315" i="4" s="1"/>
  <c r="AL315" i="4" s="1"/>
  <c r="AI323" i="4"/>
  <c r="AJ323" i="4" s="1"/>
  <c r="AL323" i="4" s="1"/>
  <c r="AI331" i="4"/>
  <c r="AJ331" i="4" s="1"/>
  <c r="AL331" i="4" s="1"/>
  <c r="AI339" i="4"/>
  <c r="AJ339" i="4" s="1"/>
  <c r="AL339" i="4" s="1"/>
  <c r="AI347" i="4"/>
  <c r="AJ347" i="4" s="1"/>
  <c r="AL347" i="4" s="1"/>
  <c r="AI355" i="4"/>
  <c r="AJ355" i="4" s="1"/>
  <c r="AL355" i="4" s="1"/>
  <c r="AI363" i="4"/>
  <c r="AJ363" i="4" s="1"/>
  <c r="AL363" i="4" s="1"/>
  <c r="AI371" i="4"/>
  <c r="AJ371" i="4" s="1"/>
  <c r="AL371" i="4" s="1"/>
  <c r="AI379" i="4"/>
  <c r="AJ379" i="4" s="1"/>
  <c r="AL379" i="4" s="1"/>
  <c r="AI387" i="4"/>
  <c r="AJ387" i="4" s="1"/>
  <c r="AL387" i="4" s="1"/>
  <c r="AI395" i="4"/>
  <c r="AJ395" i="4" s="1"/>
  <c r="AL395" i="4" s="1"/>
  <c r="AI403" i="4"/>
  <c r="AJ403" i="4" s="1"/>
  <c r="AL403" i="4" s="1"/>
  <c r="AI411" i="4"/>
  <c r="AJ411" i="4" s="1"/>
  <c r="AL411" i="4" s="1"/>
  <c r="AI419" i="4"/>
  <c r="AJ419" i="4" s="1"/>
  <c r="AL419" i="4" s="1"/>
  <c r="AI427" i="4"/>
  <c r="AJ427" i="4" s="1"/>
  <c r="AL427" i="4" s="1"/>
  <c r="AI435" i="4"/>
  <c r="AJ435" i="4" s="1"/>
  <c r="AL435" i="4" s="1"/>
  <c r="AI443" i="4"/>
  <c r="AJ443" i="4" s="1"/>
  <c r="AL443" i="4" s="1"/>
  <c r="AI451" i="4"/>
  <c r="AJ451" i="4" s="1"/>
  <c r="AL451" i="4" s="1"/>
  <c r="AI459" i="4"/>
  <c r="AJ459" i="4" s="1"/>
  <c r="AL459" i="4" s="1"/>
  <c r="AI467" i="4"/>
  <c r="AJ467" i="4" s="1"/>
  <c r="AL467" i="4" s="1"/>
  <c r="AI475" i="4"/>
  <c r="AJ475" i="4" s="1"/>
  <c r="AL475" i="4" s="1"/>
  <c r="AI483" i="4"/>
  <c r="AJ483" i="4" s="1"/>
  <c r="AL483" i="4" s="1"/>
  <c r="AI491" i="4"/>
  <c r="AJ491" i="4" s="1"/>
  <c r="AL491" i="4" s="1"/>
  <c r="AI499" i="4"/>
  <c r="AJ499" i="4" s="1"/>
  <c r="AL499" i="4" s="1"/>
  <c r="AI507" i="4"/>
  <c r="AJ507" i="4" s="1"/>
  <c r="AL507" i="4" s="1"/>
  <c r="AI515" i="4"/>
  <c r="AJ515" i="4" s="1"/>
  <c r="AL515" i="4" s="1"/>
  <c r="AI523" i="4"/>
  <c r="AJ523" i="4" s="1"/>
  <c r="AL523" i="4" s="1"/>
  <c r="AI531" i="4"/>
  <c r="AJ531" i="4" s="1"/>
  <c r="AL531" i="4" s="1"/>
  <c r="AI539" i="4"/>
  <c r="AJ539" i="4" s="1"/>
  <c r="AL539" i="4" s="1"/>
  <c r="AI551" i="4"/>
  <c r="AJ551" i="4" s="1"/>
  <c r="AL551" i="4" s="1"/>
  <c r="AI567" i="4"/>
  <c r="AJ567" i="4" s="1"/>
  <c r="AL567" i="4" s="1"/>
  <c r="AI583" i="4"/>
  <c r="AJ583" i="4" s="1"/>
  <c r="AL583" i="4" s="1"/>
  <c r="AI599" i="4"/>
  <c r="AJ599" i="4" s="1"/>
  <c r="AL599" i="4" s="1"/>
  <c r="AI615" i="4"/>
  <c r="AJ615" i="4" s="1"/>
  <c r="AL615" i="4" s="1"/>
  <c r="AI633" i="4"/>
  <c r="AJ633" i="4" s="1"/>
  <c r="AL633" i="4" s="1"/>
  <c r="AI651" i="4"/>
  <c r="AJ651" i="4" s="1"/>
  <c r="AL651" i="4" s="1"/>
  <c r="AI665" i="4"/>
  <c r="AJ665" i="4" s="1"/>
  <c r="AL665" i="4" s="1"/>
  <c r="AI681" i="4"/>
  <c r="AJ681" i="4" s="1"/>
  <c r="AL681" i="4" s="1"/>
  <c r="AI697" i="4"/>
  <c r="AJ697" i="4" s="1"/>
  <c r="AL697" i="4" s="1"/>
  <c r="AI712" i="4"/>
  <c r="AJ712" i="4" s="1"/>
  <c r="AL712" i="4" s="1"/>
  <c r="AI761" i="4"/>
  <c r="AJ761" i="4" s="1"/>
  <c r="AL761" i="4" s="1"/>
  <c r="AI817" i="4"/>
  <c r="AJ817" i="4" s="1"/>
  <c r="AL817" i="4" s="1"/>
  <c r="AI853" i="4"/>
  <c r="AJ853" i="4" s="1"/>
  <c r="AL853" i="4" s="1"/>
  <c r="AI1206" i="4"/>
  <c r="AJ1206" i="4" s="1"/>
  <c r="AL1206" i="4" s="1"/>
  <c r="AI1346" i="4"/>
  <c r="AJ1346" i="4" s="1"/>
  <c r="AL1346" i="4" s="1"/>
  <c r="AI9" i="4"/>
  <c r="AJ9" i="4" s="1"/>
  <c r="AL9" i="4" s="1"/>
  <c r="AI16" i="4"/>
  <c r="AJ16" i="4" s="1"/>
  <c r="AL16" i="4" s="1"/>
  <c r="AI24" i="4"/>
  <c r="AJ24" i="4" s="1"/>
  <c r="AL24" i="4" s="1"/>
  <c r="AI32" i="4"/>
  <c r="AJ32" i="4" s="1"/>
  <c r="AL32" i="4" s="1"/>
  <c r="AI40" i="4"/>
  <c r="AJ40" i="4" s="1"/>
  <c r="AL40" i="4" s="1"/>
  <c r="AI48" i="4"/>
  <c r="AJ48" i="4" s="1"/>
  <c r="AL48" i="4" s="1"/>
  <c r="AI56" i="4"/>
  <c r="AJ56" i="4" s="1"/>
  <c r="AL56" i="4" s="1"/>
  <c r="AI64" i="4"/>
  <c r="AJ64" i="4" s="1"/>
  <c r="AL64" i="4" s="1"/>
  <c r="AI72" i="4"/>
  <c r="AJ72" i="4" s="1"/>
  <c r="AL72" i="4" s="1"/>
  <c r="AI80" i="4"/>
  <c r="AJ80" i="4" s="1"/>
  <c r="AL80" i="4" s="1"/>
  <c r="AI88" i="4"/>
  <c r="AJ88" i="4" s="1"/>
  <c r="AL88" i="4" s="1"/>
  <c r="AI96" i="4"/>
  <c r="AJ96" i="4" s="1"/>
  <c r="AL96" i="4" s="1"/>
  <c r="AI104" i="4"/>
  <c r="AJ104" i="4" s="1"/>
  <c r="AL104" i="4" s="1"/>
  <c r="AI112" i="4"/>
  <c r="AJ112" i="4" s="1"/>
  <c r="AL112" i="4" s="1"/>
  <c r="AI120" i="4"/>
  <c r="AJ120" i="4" s="1"/>
  <c r="AL120" i="4" s="1"/>
  <c r="AI128" i="4"/>
  <c r="AJ128" i="4" s="1"/>
  <c r="AL128" i="4" s="1"/>
  <c r="AI136" i="4"/>
  <c r="AJ136" i="4" s="1"/>
  <c r="AL136" i="4" s="1"/>
  <c r="AI144" i="4"/>
  <c r="AJ144" i="4" s="1"/>
  <c r="AL144" i="4" s="1"/>
  <c r="AI152" i="4"/>
  <c r="AJ152" i="4" s="1"/>
  <c r="AL152" i="4" s="1"/>
  <c r="AI160" i="4"/>
  <c r="AJ160" i="4" s="1"/>
  <c r="AL160" i="4" s="1"/>
  <c r="AI168" i="4"/>
  <c r="AJ168" i="4" s="1"/>
  <c r="AL168" i="4" s="1"/>
  <c r="AI176" i="4"/>
  <c r="AJ176" i="4" s="1"/>
  <c r="AL176" i="4" s="1"/>
  <c r="AI184" i="4"/>
  <c r="AJ184" i="4" s="1"/>
  <c r="AL184" i="4" s="1"/>
  <c r="AI192" i="4"/>
  <c r="AJ192" i="4" s="1"/>
  <c r="AL192" i="4" s="1"/>
  <c r="AI200" i="4"/>
  <c r="AJ200" i="4" s="1"/>
  <c r="AL200" i="4" s="1"/>
  <c r="AI208" i="4"/>
  <c r="AJ208" i="4" s="1"/>
  <c r="AL208" i="4" s="1"/>
  <c r="AI216" i="4"/>
  <c r="AJ216" i="4" s="1"/>
  <c r="AL216" i="4" s="1"/>
  <c r="AI224" i="4"/>
  <c r="AJ224" i="4" s="1"/>
  <c r="AL224" i="4" s="1"/>
  <c r="AI232" i="4"/>
  <c r="AJ232" i="4" s="1"/>
  <c r="AL232" i="4" s="1"/>
  <c r="AI240" i="4"/>
  <c r="AJ240" i="4" s="1"/>
  <c r="AL240" i="4" s="1"/>
  <c r="AI248" i="4"/>
  <c r="AJ248" i="4" s="1"/>
  <c r="AL248" i="4" s="1"/>
  <c r="AI256" i="4"/>
  <c r="AJ256" i="4" s="1"/>
  <c r="AL256" i="4" s="1"/>
  <c r="AI264" i="4"/>
  <c r="AJ264" i="4" s="1"/>
  <c r="AL264" i="4" s="1"/>
  <c r="AI272" i="4"/>
  <c r="AJ272" i="4" s="1"/>
  <c r="AL272" i="4" s="1"/>
  <c r="AI280" i="4"/>
  <c r="AJ280" i="4" s="1"/>
  <c r="AL280" i="4" s="1"/>
  <c r="AI288" i="4"/>
  <c r="AJ288" i="4" s="1"/>
  <c r="AL288" i="4" s="1"/>
  <c r="AI733" i="4"/>
  <c r="AJ733" i="4" s="1"/>
  <c r="AL733" i="4" s="1"/>
  <c r="AI950" i="4"/>
  <c r="AJ950" i="4" s="1"/>
  <c r="AL950" i="4" s="1"/>
  <c r="AI1162" i="4"/>
  <c r="AJ1162" i="4" s="1"/>
  <c r="AL1162" i="4" s="1"/>
  <c r="AI1186" i="4"/>
  <c r="AJ1186" i="4" s="1"/>
  <c r="AL1186" i="4" s="1"/>
  <c r="AI1213" i="4"/>
  <c r="AJ1213" i="4" s="1"/>
  <c r="AL1213" i="4" s="1"/>
  <c r="AI1227" i="4"/>
  <c r="AJ1227" i="4" s="1"/>
  <c r="AL1227" i="4" s="1"/>
  <c r="AI2006" i="4"/>
  <c r="AJ2006" i="4" s="1"/>
  <c r="AL2006" i="4" s="1"/>
  <c r="AI1846" i="4"/>
  <c r="AJ1846" i="4" s="1"/>
  <c r="AL1846" i="4" s="1"/>
  <c r="AI4" i="4"/>
  <c r="AJ4" i="4" s="1"/>
  <c r="AL4" i="4" s="1"/>
  <c r="AI12" i="4"/>
  <c r="AJ12" i="4" s="1"/>
  <c r="AL12" i="4" s="1"/>
  <c r="AI21" i="4"/>
  <c r="AJ21" i="4" s="1"/>
  <c r="AL21" i="4" s="1"/>
  <c r="AI29" i="4"/>
  <c r="AJ29" i="4" s="1"/>
  <c r="AL29" i="4" s="1"/>
  <c r="AI37" i="4"/>
  <c r="AJ37" i="4" s="1"/>
  <c r="AL37" i="4" s="1"/>
  <c r="AI45" i="4"/>
  <c r="AJ45" i="4" s="1"/>
  <c r="AL45" i="4" s="1"/>
  <c r="AI53" i="4"/>
  <c r="AJ53" i="4" s="1"/>
  <c r="AL53" i="4" s="1"/>
  <c r="AI61" i="4"/>
  <c r="AJ61" i="4" s="1"/>
  <c r="AL61" i="4" s="1"/>
  <c r="AI69" i="4"/>
  <c r="AJ69" i="4" s="1"/>
  <c r="AL69" i="4" s="1"/>
  <c r="AI77" i="4"/>
  <c r="AJ77" i="4" s="1"/>
  <c r="AL77" i="4" s="1"/>
  <c r="AI85" i="4"/>
  <c r="AJ85" i="4" s="1"/>
  <c r="AL85" i="4" s="1"/>
  <c r="AI93" i="4"/>
  <c r="AJ93" i="4" s="1"/>
  <c r="AL93" i="4" s="1"/>
  <c r="AI101" i="4"/>
  <c r="AJ101" i="4" s="1"/>
  <c r="AL101" i="4" s="1"/>
  <c r="AI109" i="4"/>
  <c r="AJ109" i="4" s="1"/>
  <c r="AL109" i="4" s="1"/>
  <c r="AI117" i="4"/>
  <c r="AJ117" i="4" s="1"/>
  <c r="AL117" i="4" s="1"/>
  <c r="AI125" i="4"/>
  <c r="AJ125" i="4" s="1"/>
  <c r="AL125" i="4" s="1"/>
  <c r="AI133" i="4"/>
  <c r="AJ133" i="4" s="1"/>
  <c r="AL133" i="4" s="1"/>
  <c r="AI141" i="4"/>
  <c r="AJ141" i="4" s="1"/>
  <c r="AL141" i="4" s="1"/>
  <c r="AI149" i="4"/>
  <c r="AJ149" i="4" s="1"/>
  <c r="AL149" i="4" s="1"/>
  <c r="AI157" i="4"/>
  <c r="AJ157" i="4" s="1"/>
  <c r="AL157" i="4" s="1"/>
  <c r="AI165" i="4"/>
  <c r="AJ165" i="4" s="1"/>
  <c r="AL165" i="4" s="1"/>
  <c r="AI173" i="4"/>
  <c r="AJ173" i="4" s="1"/>
  <c r="AL173" i="4" s="1"/>
  <c r="AI181" i="4"/>
  <c r="AJ181" i="4" s="1"/>
  <c r="AL181" i="4" s="1"/>
  <c r="AI189" i="4"/>
  <c r="AJ189" i="4" s="1"/>
  <c r="AL189" i="4" s="1"/>
  <c r="AI197" i="4"/>
  <c r="AJ197" i="4" s="1"/>
  <c r="AL197" i="4" s="1"/>
  <c r="AI205" i="4"/>
  <c r="AJ205" i="4" s="1"/>
  <c r="AL205" i="4" s="1"/>
  <c r="AI213" i="4"/>
  <c r="AJ213" i="4" s="1"/>
  <c r="AL213" i="4" s="1"/>
  <c r="AI221" i="4"/>
  <c r="AJ221" i="4" s="1"/>
  <c r="AL221" i="4" s="1"/>
  <c r="AI229" i="4"/>
  <c r="AJ229" i="4" s="1"/>
  <c r="AL229" i="4" s="1"/>
  <c r="AI237" i="4"/>
  <c r="AJ237" i="4" s="1"/>
  <c r="AL237" i="4" s="1"/>
  <c r="AI245" i="4"/>
  <c r="AJ245" i="4" s="1"/>
  <c r="AL245" i="4" s="1"/>
  <c r="AI253" i="4"/>
  <c r="AJ253" i="4" s="1"/>
  <c r="AL253" i="4" s="1"/>
  <c r="AI261" i="4"/>
  <c r="AJ261" i="4" s="1"/>
  <c r="AL261" i="4" s="1"/>
  <c r="AI269" i="4"/>
  <c r="AJ269" i="4" s="1"/>
  <c r="AL269" i="4" s="1"/>
  <c r="AI277" i="4"/>
  <c r="AJ277" i="4" s="1"/>
  <c r="AL277" i="4" s="1"/>
  <c r="AI285" i="4"/>
  <c r="AJ285" i="4" s="1"/>
  <c r="AL285" i="4" s="1"/>
  <c r="AI756" i="4"/>
  <c r="AJ756" i="4" s="1"/>
  <c r="AL756" i="4" s="1"/>
  <c r="AI777" i="4"/>
  <c r="AJ777" i="4" s="1"/>
  <c r="AL777" i="4" s="1"/>
  <c r="AI845" i="4"/>
  <c r="AI879" i="4"/>
  <c r="AJ879" i="4" s="1"/>
  <c r="AL879" i="4" s="1"/>
  <c r="AI895" i="4"/>
  <c r="AJ895" i="4" s="1"/>
  <c r="AL895" i="4" s="1"/>
  <c r="AI921" i="4"/>
  <c r="AJ921" i="4" s="1"/>
  <c r="AL921" i="4" s="1"/>
  <c r="AI937" i="4"/>
  <c r="AI1189" i="4"/>
  <c r="AJ1189" i="4" s="1"/>
  <c r="AL1189" i="4" s="1"/>
  <c r="AI1285" i="4"/>
  <c r="AJ1285" i="4" s="1"/>
  <c r="AL1285" i="4" s="1"/>
  <c r="AI1413" i="4"/>
  <c r="AJ1413" i="4" s="1"/>
  <c r="AL1413" i="4" s="1"/>
  <c r="AI1447" i="4"/>
  <c r="AI1527" i="4"/>
  <c r="AI1768" i="4"/>
  <c r="AJ1768" i="4" s="1"/>
  <c r="AL1768" i="4" s="1"/>
  <c r="AI557" i="4"/>
  <c r="AJ557" i="4" s="1"/>
  <c r="AL557" i="4" s="1"/>
  <c r="AI573" i="4"/>
  <c r="AJ573" i="4" s="1"/>
  <c r="AL573" i="4" s="1"/>
  <c r="AI589" i="4"/>
  <c r="AJ589" i="4" s="1"/>
  <c r="AL589" i="4" s="1"/>
  <c r="AI605" i="4"/>
  <c r="AJ605" i="4" s="1"/>
  <c r="AL605" i="4" s="1"/>
  <c r="AI621" i="4"/>
  <c r="AJ621" i="4" s="1"/>
  <c r="AL621" i="4" s="1"/>
  <c r="AI635" i="4"/>
  <c r="AJ635" i="4" s="1"/>
  <c r="AL635" i="4" s="1"/>
  <c r="AI649" i="4"/>
  <c r="AJ649" i="4" s="1"/>
  <c r="AL649" i="4" s="1"/>
  <c r="AI667" i="4"/>
  <c r="AJ667" i="4" s="1"/>
  <c r="AL667" i="4" s="1"/>
  <c r="AI683" i="4"/>
  <c r="AJ683" i="4" s="1"/>
  <c r="AL683" i="4" s="1"/>
  <c r="AI699" i="4"/>
  <c r="AJ699" i="4" s="1"/>
  <c r="AL699" i="4" s="1"/>
  <c r="AI720" i="4"/>
  <c r="AJ720" i="4" s="1"/>
  <c r="AL720" i="4" s="1"/>
  <c r="AI835" i="4"/>
  <c r="AJ835" i="4" s="1"/>
  <c r="AL835" i="4" s="1"/>
  <c r="AI909" i="4"/>
  <c r="AI1384" i="4"/>
  <c r="AJ1384" i="4" s="1"/>
  <c r="AL1384" i="4" s="1"/>
  <c r="AI1439" i="4"/>
  <c r="AJ1439" i="4" s="1"/>
  <c r="AL1439" i="4" s="1"/>
  <c r="AI298" i="4"/>
  <c r="AJ298" i="4" s="1"/>
  <c r="AL298" i="4" s="1"/>
  <c r="AI306" i="4"/>
  <c r="AJ306" i="4" s="1"/>
  <c r="AL306" i="4" s="1"/>
  <c r="AI314" i="4"/>
  <c r="AJ314" i="4" s="1"/>
  <c r="AL314" i="4" s="1"/>
  <c r="AI322" i="4"/>
  <c r="AJ322" i="4" s="1"/>
  <c r="AL322" i="4" s="1"/>
  <c r="AI330" i="4"/>
  <c r="AJ330" i="4" s="1"/>
  <c r="AL330" i="4" s="1"/>
  <c r="AI338" i="4"/>
  <c r="AJ338" i="4" s="1"/>
  <c r="AL338" i="4" s="1"/>
  <c r="AI346" i="4"/>
  <c r="AJ346" i="4" s="1"/>
  <c r="AL346" i="4" s="1"/>
  <c r="AI354" i="4"/>
  <c r="AJ354" i="4" s="1"/>
  <c r="AL354" i="4" s="1"/>
  <c r="AI362" i="4"/>
  <c r="AJ362" i="4" s="1"/>
  <c r="AL362" i="4" s="1"/>
  <c r="AI370" i="4"/>
  <c r="AJ370" i="4" s="1"/>
  <c r="AL370" i="4" s="1"/>
  <c r="AI378" i="4"/>
  <c r="AJ378" i="4" s="1"/>
  <c r="AL378" i="4" s="1"/>
  <c r="AI386" i="4"/>
  <c r="AJ386" i="4" s="1"/>
  <c r="AL386" i="4" s="1"/>
  <c r="AI394" i="4"/>
  <c r="AJ394" i="4" s="1"/>
  <c r="AL394" i="4" s="1"/>
  <c r="AI402" i="4"/>
  <c r="AJ402" i="4" s="1"/>
  <c r="AL402" i="4" s="1"/>
  <c r="AI410" i="4"/>
  <c r="AJ410" i="4" s="1"/>
  <c r="AL410" i="4" s="1"/>
  <c r="AI418" i="4"/>
  <c r="AJ418" i="4" s="1"/>
  <c r="AL418" i="4" s="1"/>
  <c r="AI426" i="4"/>
  <c r="AJ426" i="4" s="1"/>
  <c r="AL426" i="4" s="1"/>
  <c r="AI434" i="4"/>
  <c r="AJ434" i="4" s="1"/>
  <c r="AL434" i="4" s="1"/>
  <c r="AI442" i="4"/>
  <c r="AJ442" i="4" s="1"/>
  <c r="AL442" i="4" s="1"/>
  <c r="AI450" i="4"/>
  <c r="AJ450" i="4" s="1"/>
  <c r="AL450" i="4" s="1"/>
  <c r="AI458" i="4"/>
  <c r="AJ458" i="4" s="1"/>
  <c r="AL458" i="4" s="1"/>
  <c r="AI466" i="4"/>
  <c r="AJ466" i="4" s="1"/>
  <c r="AL466" i="4" s="1"/>
  <c r="AI474" i="4"/>
  <c r="AJ474" i="4" s="1"/>
  <c r="AL474" i="4" s="1"/>
  <c r="AI482" i="4"/>
  <c r="AJ482" i="4" s="1"/>
  <c r="AL482" i="4" s="1"/>
  <c r="AI490" i="4"/>
  <c r="AJ490" i="4" s="1"/>
  <c r="AL490" i="4" s="1"/>
  <c r="AI498" i="4"/>
  <c r="AJ498" i="4" s="1"/>
  <c r="AL498" i="4" s="1"/>
  <c r="AI506" i="4"/>
  <c r="AJ506" i="4" s="1"/>
  <c r="AL506" i="4" s="1"/>
  <c r="AI514" i="4"/>
  <c r="AJ514" i="4" s="1"/>
  <c r="AL514" i="4" s="1"/>
  <c r="AI522" i="4"/>
  <c r="AJ522" i="4" s="1"/>
  <c r="AL522" i="4" s="1"/>
  <c r="AI530" i="4"/>
  <c r="AJ530" i="4" s="1"/>
  <c r="AL530" i="4" s="1"/>
  <c r="AI538" i="4"/>
  <c r="AJ538" i="4" s="1"/>
  <c r="AL538" i="4" s="1"/>
  <c r="AI546" i="4"/>
  <c r="AJ546" i="4" s="1"/>
  <c r="AL546" i="4" s="1"/>
  <c r="AI554" i="4"/>
  <c r="AJ554" i="4" s="1"/>
  <c r="AL554" i="4" s="1"/>
  <c r="AI562" i="4"/>
  <c r="AJ562" i="4" s="1"/>
  <c r="AL562" i="4" s="1"/>
  <c r="AI570" i="4"/>
  <c r="AJ570" i="4" s="1"/>
  <c r="AL570" i="4" s="1"/>
  <c r="AI578" i="4"/>
  <c r="AJ578" i="4" s="1"/>
  <c r="AL578" i="4" s="1"/>
  <c r="AI586" i="4"/>
  <c r="AJ586" i="4" s="1"/>
  <c r="AL586" i="4" s="1"/>
  <c r="AI594" i="4"/>
  <c r="AJ594" i="4" s="1"/>
  <c r="AL594" i="4" s="1"/>
  <c r="AI602" i="4"/>
  <c r="AJ602" i="4" s="1"/>
  <c r="AL602" i="4" s="1"/>
  <c r="AI610" i="4"/>
  <c r="AJ610" i="4" s="1"/>
  <c r="AL610" i="4" s="1"/>
  <c r="AI618" i="4"/>
  <c r="AJ618" i="4" s="1"/>
  <c r="AL618" i="4" s="1"/>
  <c r="AI626" i="4"/>
  <c r="AJ626" i="4" s="1"/>
  <c r="AL626" i="4" s="1"/>
  <c r="AI634" i="4"/>
  <c r="AJ634" i="4" s="1"/>
  <c r="AL634" i="4" s="1"/>
  <c r="AI642" i="4"/>
  <c r="AJ642" i="4" s="1"/>
  <c r="AL642" i="4" s="1"/>
  <c r="AI650" i="4"/>
  <c r="AJ650" i="4" s="1"/>
  <c r="AL650" i="4" s="1"/>
  <c r="AI658" i="4"/>
  <c r="AJ658" i="4" s="1"/>
  <c r="AL658" i="4" s="1"/>
  <c r="AI666" i="4"/>
  <c r="AJ666" i="4" s="1"/>
  <c r="AL666" i="4" s="1"/>
  <c r="AI674" i="4"/>
  <c r="AJ674" i="4" s="1"/>
  <c r="AL674" i="4" s="1"/>
  <c r="AI682" i="4"/>
  <c r="AJ682" i="4" s="1"/>
  <c r="AL682" i="4" s="1"/>
  <c r="AI690" i="4"/>
  <c r="AJ690" i="4" s="1"/>
  <c r="AL690" i="4" s="1"/>
  <c r="AI698" i="4"/>
  <c r="AJ698" i="4" s="1"/>
  <c r="AL698" i="4" s="1"/>
  <c r="AI729" i="4"/>
  <c r="AJ729" i="4" s="1"/>
  <c r="AL729" i="4" s="1"/>
  <c r="AI752" i="4"/>
  <c r="AJ752" i="4" s="1"/>
  <c r="AL752" i="4" s="1"/>
  <c r="AI818" i="4"/>
  <c r="AJ818" i="4" s="1"/>
  <c r="AL818" i="4" s="1"/>
  <c r="AI827" i="4"/>
  <c r="AJ827" i="4" s="1"/>
  <c r="AL827" i="4" s="1"/>
  <c r="AI842" i="4"/>
  <c r="AJ842" i="4" s="1"/>
  <c r="AL842" i="4" s="1"/>
  <c r="AI869" i="4"/>
  <c r="AJ869" i="4" s="1"/>
  <c r="AL869" i="4" s="1"/>
  <c r="AI913" i="4"/>
  <c r="AJ913" i="4" s="1"/>
  <c r="AL913" i="4" s="1"/>
  <c r="AI945" i="4"/>
  <c r="AI1252" i="4"/>
  <c r="AJ1252" i="4" s="1"/>
  <c r="AL1252" i="4" s="1"/>
  <c r="AI1260" i="4"/>
  <c r="AJ1260" i="4" s="1"/>
  <c r="AL1260" i="4" s="1"/>
  <c r="AI1268" i="4"/>
  <c r="AJ1268" i="4" s="1"/>
  <c r="AL1268" i="4" s="1"/>
  <c r="AI1276" i="4"/>
  <c r="AJ1276" i="4" s="1"/>
  <c r="AL1276" i="4" s="1"/>
  <c r="AI1297" i="4"/>
  <c r="AJ1297" i="4" s="1"/>
  <c r="AL1297" i="4" s="1"/>
  <c r="AI1326" i="4"/>
  <c r="AJ1326" i="4" s="1"/>
  <c r="AL1326" i="4" s="1"/>
  <c r="AI1373" i="4"/>
  <c r="AJ1373" i="4" s="1"/>
  <c r="AL1373" i="4" s="1"/>
  <c r="AI1425" i="4"/>
  <c r="AJ1425" i="4" s="1"/>
  <c r="AL1425" i="4" s="1"/>
  <c r="AI1471" i="4"/>
  <c r="AJ1471" i="4" s="1"/>
  <c r="AL1471" i="4" s="1"/>
  <c r="AI1496" i="4"/>
  <c r="AJ1496" i="4" s="1"/>
  <c r="AL1496" i="4" s="1"/>
  <c r="AI1632" i="4"/>
  <c r="AJ1632" i="4" s="1"/>
  <c r="AL1632" i="4" s="1"/>
  <c r="AI1664" i="4"/>
  <c r="AJ1664" i="4" s="1"/>
  <c r="AL1664" i="4" s="1"/>
  <c r="AI1841" i="4"/>
  <c r="AI2054" i="4"/>
  <c r="AJ2054" i="4" s="1"/>
  <c r="AL2054" i="4" s="1"/>
  <c r="AI1231" i="4"/>
  <c r="AJ1231" i="4" s="1"/>
  <c r="AL1231" i="4" s="1"/>
  <c r="AI1288" i="4"/>
  <c r="AJ1288" i="4" s="1"/>
  <c r="AL1288" i="4" s="1"/>
  <c r="AI1354" i="4"/>
  <c r="AJ1354" i="4" s="1"/>
  <c r="AL1354" i="4" s="1"/>
  <c r="AI1381" i="4"/>
  <c r="AJ1381" i="4" s="1"/>
  <c r="AL1381" i="4" s="1"/>
  <c r="AI1405" i="4"/>
  <c r="AJ1405" i="4" s="1"/>
  <c r="AL1405" i="4" s="1"/>
  <c r="AI1420" i="4"/>
  <c r="AJ1420" i="4" s="1"/>
  <c r="AL1420" i="4" s="1"/>
  <c r="AI1499" i="4"/>
  <c r="AI1543" i="4"/>
  <c r="AI1945" i="4"/>
  <c r="AJ1945" i="4" s="1"/>
  <c r="AL1945" i="4" s="1"/>
  <c r="AI854" i="4"/>
  <c r="AJ854" i="4" s="1"/>
  <c r="AL854" i="4" s="1"/>
  <c r="AI862" i="4"/>
  <c r="AJ862" i="4" s="1"/>
  <c r="AL862" i="4" s="1"/>
  <c r="AI878" i="4"/>
  <c r="AJ878" i="4" s="1"/>
  <c r="AL878" i="4" s="1"/>
  <c r="AI885" i="4"/>
  <c r="AJ885" i="4" s="1"/>
  <c r="AL885" i="4" s="1"/>
  <c r="AI926" i="4"/>
  <c r="AJ926" i="4" s="1"/>
  <c r="AL926" i="4" s="1"/>
  <c r="AI966" i="4"/>
  <c r="AJ966" i="4" s="1"/>
  <c r="AL966" i="4" s="1"/>
  <c r="AI982" i="4"/>
  <c r="AJ982" i="4" s="1"/>
  <c r="AL982" i="4" s="1"/>
  <c r="AI998" i="4"/>
  <c r="AJ998" i="4" s="1"/>
  <c r="AL998" i="4" s="1"/>
  <c r="AI1014" i="4"/>
  <c r="AJ1014" i="4" s="1"/>
  <c r="AL1014" i="4" s="1"/>
  <c r="AI1030" i="4"/>
  <c r="AJ1030" i="4" s="1"/>
  <c r="AL1030" i="4" s="1"/>
  <c r="AI1046" i="4"/>
  <c r="AJ1046" i="4" s="1"/>
  <c r="AL1046" i="4" s="1"/>
  <c r="AI1062" i="4"/>
  <c r="AJ1062" i="4" s="1"/>
  <c r="AL1062" i="4" s="1"/>
  <c r="AI1078" i="4"/>
  <c r="AJ1078" i="4" s="1"/>
  <c r="AL1078" i="4" s="1"/>
  <c r="AI1094" i="4"/>
  <c r="AJ1094" i="4" s="1"/>
  <c r="AL1094" i="4" s="1"/>
  <c r="AI1110" i="4"/>
  <c r="AJ1110" i="4" s="1"/>
  <c r="AL1110" i="4" s="1"/>
  <c r="AI1126" i="4"/>
  <c r="AJ1126" i="4" s="1"/>
  <c r="AL1126" i="4" s="1"/>
  <c r="AI1142" i="4"/>
  <c r="AJ1142" i="4" s="1"/>
  <c r="AL1142" i="4" s="1"/>
  <c r="AI1243" i="4"/>
  <c r="AJ1243" i="4" s="1"/>
  <c r="AL1243" i="4" s="1"/>
  <c r="AI1302" i="4"/>
  <c r="AJ1302" i="4" s="1"/>
  <c r="AL1302" i="4" s="1"/>
  <c r="AI1314" i="4"/>
  <c r="AJ1314" i="4" s="1"/>
  <c r="AL1314" i="4" s="1"/>
  <c r="AI1364" i="4"/>
  <c r="AJ1364" i="4" s="1"/>
  <c r="AL1364" i="4" s="1"/>
  <c r="AI1376" i="4"/>
  <c r="AJ1376" i="4" s="1"/>
  <c r="AL1376" i="4" s="1"/>
  <c r="AI1455" i="4"/>
  <c r="AJ1455" i="4" s="1"/>
  <c r="AL1455" i="4" s="1"/>
  <c r="AI1560" i="4"/>
  <c r="AJ1560" i="4" s="1"/>
  <c r="AL1560" i="4" s="1"/>
  <c r="AI1580" i="4"/>
  <c r="AJ1580" i="4" s="1"/>
  <c r="AL1580" i="4" s="1"/>
  <c r="AI1640" i="4"/>
  <c r="AJ1640" i="4" s="1"/>
  <c r="AL1640" i="4" s="1"/>
  <c r="AI1680" i="4"/>
  <c r="AJ1680" i="4" s="1"/>
  <c r="AL1680" i="4" s="1"/>
  <c r="AI1913" i="4"/>
  <c r="AJ1913" i="4" s="1"/>
  <c r="AL1913" i="4" s="1"/>
  <c r="AI2140" i="4"/>
  <c r="AJ2140" i="4" s="1"/>
  <c r="AL2140" i="4" s="1"/>
  <c r="AI708" i="4"/>
  <c r="AJ708" i="4" s="1"/>
  <c r="AL708" i="4" s="1"/>
  <c r="AI717" i="4"/>
  <c r="AJ717" i="4" s="1"/>
  <c r="AL717" i="4" s="1"/>
  <c r="AI769" i="4"/>
  <c r="AJ769" i="4" s="1"/>
  <c r="AL769" i="4" s="1"/>
  <c r="AI785" i="4"/>
  <c r="AJ785" i="4" s="1"/>
  <c r="AL785" i="4" s="1"/>
  <c r="AI810" i="4"/>
  <c r="AJ810" i="4" s="1"/>
  <c r="AL810" i="4" s="1"/>
  <c r="AI819" i="4"/>
  <c r="AJ819" i="4" s="1"/>
  <c r="AL819" i="4" s="1"/>
  <c r="AI843" i="4"/>
  <c r="AJ843" i="4" s="1"/>
  <c r="AL843" i="4" s="1"/>
  <c r="AI874" i="4"/>
  <c r="AJ874" i="4" s="1"/>
  <c r="AL874" i="4" s="1"/>
  <c r="AI883" i="4"/>
  <c r="AJ883" i="4" s="1"/>
  <c r="AL883" i="4" s="1"/>
  <c r="AI907" i="4"/>
  <c r="AJ907" i="4" s="1"/>
  <c r="AL907" i="4" s="1"/>
  <c r="AI933" i="4"/>
  <c r="AJ933" i="4" s="1"/>
  <c r="AL933" i="4" s="1"/>
  <c r="AI949" i="4"/>
  <c r="AJ949" i="4" s="1"/>
  <c r="AL949" i="4" s="1"/>
  <c r="AI965" i="4"/>
  <c r="AJ965" i="4" s="1"/>
  <c r="AL965" i="4" s="1"/>
  <c r="AI981" i="4"/>
  <c r="AJ981" i="4" s="1"/>
  <c r="AL981" i="4" s="1"/>
  <c r="AI997" i="4"/>
  <c r="AJ997" i="4" s="1"/>
  <c r="AL997" i="4" s="1"/>
  <c r="AI1013" i="4"/>
  <c r="AJ1013" i="4" s="1"/>
  <c r="AL1013" i="4" s="1"/>
  <c r="AI1029" i="4"/>
  <c r="AJ1029" i="4" s="1"/>
  <c r="AL1029" i="4" s="1"/>
  <c r="AI1045" i="4"/>
  <c r="AJ1045" i="4" s="1"/>
  <c r="AL1045" i="4" s="1"/>
  <c r="AI1061" i="4"/>
  <c r="AJ1061" i="4" s="1"/>
  <c r="AL1061" i="4" s="1"/>
  <c r="AI1077" i="4"/>
  <c r="AJ1077" i="4" s="1"/>
  <c r="AL1077" i="4" s="1"/>
  <c r="AI1093" i="4"/>
  <c r="AJ1093" i="4" s="1"/>
  <c r="AL1093" i="4" s="1"/>
  <c r="AI1109" i="4"/>
  <c r="AJ1109" i="4" s="1"/>
  <c r="AL1109" i="4" s="1"/>
  <c r="AI1125" i="4"/>
  <c r="AJ1125" i="4" s="1"/>
  <c r="AL1125" i="4" s="1"/>
  <c r="AI1141" i="4"/>
  <c r="AJ1141" i="4" s="1"/>
  <c r="AL1141" i="4" s="1"/>
  <c r="AI1158" i="4"/>
  <c r="AJ1158" i="4" s="1"/>
  <c r="AL1158" i="4" s="1"/>
  <c r="AI1166" i="4"/>
  <c r="AJ1166" i="4" s="1"/>
  <c r="AL1166" i="4" s="1"/>
  <c r="AI1174" i="4"/>
  <c r="AJ1174" i="4" s="1"/>
  <c r="AL1174" i="4" s="1"/>
  <c r="AI1182" i="4"/>
  <c r="AJ1182" i="4" s="1"/>
  <c r="AL1182" i="4" s="1"/>
  <c r="AI1190" i="4"/>
  <c r="AJ1190" i="4" s="1"/>
  <c r="AL1190" i="4" s="1"/>
  <c r="AI1198" i="4"/>
  <c r="AJ1198" i="4" s="1"/>
  <c r="AL1198" i="4" s="1"/>
  <c r="AI1207" i="4"/>
  <c r="AJ1207" i="4" s="1"/>
  <c r="AL1207" i="4" s="1"/>
  <c r="AI1230" i="4"/>
  <c r="AJ1230" i="4" s="1"/>
  <c r="AL1230" i="4" s="1"/>
  <c r="AI1239" i="4"/>
  <c r="AJ1239" i="4" s="1"/>
  <c r="AL1239" i="4" s="1"/>
  <c r="AI1304" i="4"/>
  <c r="AJ1304" i="4" s="1"/>
  <c r="AL1304" i="4" s="1"/>
  <c r="AI1318" i="4"/>
  <c r="AJ1318" i="4" s="1"/>
  <c r="AL1318" i="4" s="1"/>
  <c r="AI1333" i="4"/>
  <c r="AJ1333" i="4" s="1"/>
  <c r="AL1333" i="4" s="1"/>
  <c r="AI1368" i="4"/>
  <c r="AJ1368" i="4" s="1"/>
  <c r="AL1368" i="4" s="1"/>
  <c r="AI1382" i="4"/>
  <c r="AJ1382" i="4" s="1"/>
  <c r="AL1382" i="4" s="1"/>
  <c r="AI1397" i="4"/>
  <c r="AJ1397" i="4" s="1"/>
  <c r="AL1397" i="4" s="1"/>
  <c r="AI1432" i="4"/>
  <c r="AJ1432" i="4" s="1"/>
  <c r="AL1432" i="4" s="1"/>
  <c r="AI1519" i="4"/>
  <c r="AJ1519" i="4" s="1"/>
  <c r="AL1519" i="4" s="1"/>
  <c r="AI1539" i="4"/>
  <c r="AI1763" i="4"/>
  <c r="AJ1763" i="4" s="1"/>
  <c r="AL1763" i="4" s="1"/>
  <c r="AI2041" i="4"/>
  <c r="AJ2041" i="4" s="1"/>
  <c r="AL2041" i="4" s="1"/>
  <c r="AI2143" i="4"/>
  <c r="AJ2143" i="4" s="1"/>
  <c r="AL2143" i="4" s="1"/>
  <c r="AI1210" i="4"/>
  <c r="AJ1210" i="4" s="1"/>
  <c r="AL1210" i="4" s="1"/>
  <c r="AI1219" i="4"/>
  <c r="AJ1219" i="4" s="1"/>
  <c r="AL1219" i="4" s="1"/>
  <c r="AI1242" i="4"/>
  <c r="AJ1242" i="4" s="1"/>
  <c r="AL1242" i="4" s="1"/>
  <c r="AI1251" i="4"/>
  <c r="AJ1251" i="4" s="1"/>
  <c r="AL1251" i="4" s="1"/>
  <c r="AI1259" i="4"/>
  <c r="AJ1259" i="4" s="1"/>
  <c r="AL1259" i="4" s="1"/>
  <c r="AI1267" i="4"/>
  <c r="AJ1267" i="4" s="1"/>
  <c r="AL1267" i="4" s="1"/>
  <c r="AI1275" i="4"/>
  <c r="AJ1275" i="4" s="1"/>
  <c r="AL1275" i="4" s="1"/>
  <c r="AI1296" i="4"/>
  <c r="AJ1296" i="4" s="1"/>
  <c r="AL1296" i="4" s="1"/>
  <c r="AI1310" i="4"/>
  <c r="AJ1310" i="4" s="1"/>
  <c r="AL1310" i="4" s="1"/>
  <c r="AI1325" i="4"/>
  <c r="AJ1325" i="4" s="1"/>
  <c r="AL1325" i="4" s="1"/>
  <c r="AI1360" i="4"/>
  <c r="AJ1360" i="4" s="1"/>
  <c r="AL1360" i="4" s="1"/>
  <c r="AI1374" i="4"/>
  <c r="AJ1374" i="4" s="1"/>
  <c r="AL1374" i="4" s="1"/>
  <c r="AI1389" i="4"/>
  <c r="AJ1389" i="4" s="1"/>
  <c r="AL1389" i="4" s="1"/>
  <c r="AI1424" i="4"/>
  <c r="AJ1424" i="4" s="1"/>
  <c r="AL1424" i="4" s="1"/>
  <c r="AI1487" i="4"/>
  <c r="AJ1487" i="4" s="1"/>
  <c r="AL1487" i="4" s="1"/>
  <c r="AI293" i="4"/>
  <c r="AJ293" i="4" s="1"/>
  <c r="AL293" i="4" s="1"/>
  <c r="AI301" i="4"/>
  <c r="AJ301" i="4" s="1"/>
  <c r="AL301" i="4" s="1"/>
  <c r="AI309" i="4"/>
  <c r="AJ309" i="4" s="1"/>
  <c r="AL309" i="4" s="1"/>
  <c r="AI317" i="4"/>
  <c r="AJ317" i="4" s="1"/>
  <c r="AL317" i="4" s="1"/>
  <c r="AI325" i="4"/>
  <c r="AJ325" i="4" s="1"/>
  <c r="AL325" i="4" s="1"/>
  <c r="AI333" i="4"/>
  <c r="AJ333" i="4" s="1"/>
  <c r="AL333" i="4" s="1"/>
  <c r="AI341" i="4"/>
  <c r="AJ341" i="4" s="1"/>
  <c r="AL341" i="4" s="1"/>
  <c r="AI349" i="4"/>
  <c r="AJ349" i="4" s="1"/>
  <c r="AL349" i="4" s="1"/>
  <c r="AI357" i="4"/>
  <c r="AJ357" i="4" s="1"/>
  <c r="AL357" i="4" s="1"/>
  <c r="AI365" i="4"/>
  <c r="AJ365" i="4" s="1"/>
  <c r="AL365" i="4" s="1"/>
  <c r="AI373" i="4"/>
  <c r="AJ373" i="4" s="1"/>
  <c r="AL373" i="4" s="1"/>
  <c r="AI381" i="4"/>
  <c r="AJ381" i="4" s="1"/>
  <c r="AL381" i="4" s="1"/>
  <c r="AI389" i="4"/>
  <c r="AJ389" i="4" s="1"/>
  <c r="AL389" i="4" s="1"/>
  <c r="AI397" i="4"/>
  <c r="AJ397" i="4" s="1"/>
  <c r="AL397" i="4" s="1"/>
  <c r="AI405" i="4"/>
  <c r="AJ405" i="4" s="1"/>
  <c r="AL405" i="4" s="1"/>
  <c r="AI413" i="4"/>
  <c r="AJ413" i="4" s="1"/>
  <c r="AL413" i="4" s="1"/>
  <c r="AI421" i="4"/>
  <c r="AJ421" i="4" s="1"/>
  <c r="AL421" i="4" s="1"/>
  <c r="AI429" i="4"/>
  <c r="AJ429" i="4" s="1"/>
  <c r="AL429" i="4" s="1"/>
  <c r="AI437" i="4"/>
  <c r="AJ437" i="4" s="1"/>
  <c r="AL437" i="4" s="1"/>
  <c r="AI445" i="4"/>
  <c r="AJ445" i="4" s="1"/>
  <c r="AL445" i="4" s="1"/>
  <c r="AI453" i="4"/>
  <c r="AJ453" i="4" s="1"/>
  <c r="AL453" i="4" s="1"/>
  <c r="AI461" i="4"/>
  <c r="AJ461" i="4" s="1"/>
  <c r="AL461" i="4" s="1"/>
  <c r="AI469" i="4"/>
  <c r="AJ469" i="4" s="1"/>
  <c r="AL469" i="4" s="1"/>
  <c r="AI477" i="4"/>
  <c r="AJ477" i="4" s="1"/>
  <c r="AL477" i="4" s="1"/>
  <c r="AI485" i="4"/>
  <c r="AJ485" i="4" s="1"/>
  <c r="AL485" i="4" s="1"/>
  <c r="AI493" i="4"/>
  <c r="AJ493" i="4" s="1"/>
  <c r="AL493" i="4" s="1"/>
  <c r="AI501" i="4"/>
  <c r="AJ501" i="4" s="1"/>
  <c r="AL501" i="4" s="1"/>
  <c r="AI509" i="4"/>
  <c r="AJ509" i="4" s="1"/>
  <c r="AL509" i="4" s="1"/>
  <c r="AI517" i="4"/>
  <c r="AJ517" i="4" s="1"/>
  <c r="AL517" i="4" s="1"/>
  <c r="AI525" i="4"/>
  <c r="AJ525" i="4" s="1"/>
  <c r="AL525" i="4" s="1"/>
  <c r="AI533" i="4"/>
  <c r="AJ533" i="4" s="1"/>
  <c r="AL533" i="4" s="1"/>
  <c r="AI541" i="4"/>
  <c r="AJ541" i="4" s="1"/>
  <c r="AL541" i="4" s="1"/>
  <c r="AI555" i="4"/>
  <c r="AJ555" i="4" s="1"/>
  <c r="AL555" i="4" s="1"/>
  <c r="AI571" i="4"/>
  <c r="AJ571" i="4" s="1"/>
  <c r="AL571" i="4" s="1"/>
  <c r="AI587" i="4"/>
  <c r="AJ587" i="4" s="1"/>
  <c r="AL587" i="4" s="1"/>
  <c r="AI603" i="4"/>
  <c r="AJ603" i="4" s="1"/>
  <c r="AL603" i="4" s="1"/>
  <c r="AI619" i="4"/>
  <c r="AJ619" i="4" s="1"/>
  <c r="AL619" i="4" s="1"/>
  <c r="AI637" i="4"/>
  <c r="AJ637" i="4" s="1"/>
  <c r="AL637" i="4" s="1"/>
  <c r="AI655" i="4"/>
  <c r="AJ655" i="4" s="1"/>
  <c r="AL655" i="4" s="1"/>
  <c r="AI669" i="4"/>
  <c r="AJ669" i="4" s="1"/>
  <c r="AL669" i="4" s="1"/>
  <c r="AI685" i="4"/>
  <c r="AJ685" i="4" s="1"/>
  <c r="AL685" i="4" s="1"/>
  <c r="AI701" i="4"/>
  <c r="AJ701" i="4" s="1"/>
  <c r="AL701" i="4" s="1"/>
  <c r="AI773" i="4"/>
  <c r="AJ773" i="4" s="1"/>
  <c r="AL773" i="4" s="1"/>
  <c r="AI821" i="4"/>
  <c r="AJ821" i="4" s="1"/>
  <c r="AL821" i="4" s="1"/>
  <c r="AI858" i="4"/>
  <c r="AJ858" i="4" s="1"/>
  <c r="AL858" i="4" s="1"/>
  <c r="AI934" i="4"/>
  <c r="AJ934" i="4" s="1"/>
  <c r="AL934" i="4" s="1"/>
  <c r="AI1149" i="4"/>
  <c r="AJ1149" i="4" s="1"/>
  <c r="AL1149" i="4" s="1"/>
  <c r="AI1218" i="4"/>
  <c r="AJ1218" i="4" s="1"/>
  <c r="AL1218" i="4" s="1"/>
  <c r="AI1386" i="4"/>
  <c r="AJ1386" i="4" s="1"/>
  <c r="AL1386" i="4" s="1"/>
  <c r="AI3" i="4"/>
  <c r="AJ3" i="4" s="1"/>
  <c r="AL3" i="4" s="1"/>
  <c r="AI11" i="4"/>
  <c r="AJ11" i="4" s="1"/>
  <c r="AL11" i="4" s="1"/>
  <c r="AI18" i="4"/>
  <c r="AJ18" i="4" s="1"/>
  <c r="AL18" i="4" s="1"/>
  <c r="AI26" i="4"/>
  <c r="AJ26" i="4" s="1"/>
  <c r="AL26" i="4" s="1"/>
  <c r="AI34" i="4"/>
  <c r="AJ34" i="4" s="1"/>
  <c r="AL34" i="4" s="1"/>
  <c r="AI42" i="4"/>
  <c r="AJ42" i="4" s="1"/>
  <c r="AL42" i="4" s="1"/>
  <c r="AI50" i="4"/>
  <c r="AJ50" i="4" s="1"/>
  <c r="AL50" i="4" s="1"/>
  <c r="AI58" i="4"/>
  <c r="AJ58" i="4" s="1"/>
  <c r="AL58" i="4" s="1"/>
  <c r="AI66" i="4"/>
  <c r="AJ66" i="4" s="1"/>
  <c r="AL66" i="4" s="1"/>
  <c r="AI74" i="4"/>
  <c r="AJ74" i="4" s="1"/>
  <c r="AL74" i="4" s="1"/>
  <c r="AI82" i="4"/>
  <c r="AJ82" i="4" s="1"/>
  <c r="AL82" i="4" s="1"/>
  <c r="AI90" i="4"/>
  <c r="AJ90" i="4" s="1"/>
  <c r="AL90" i="4" s="1"/>
  <c r="AI98" i="4"/>
  <c r="AJ98" i="4" s="1"/>
  <c r="AL98" i="4" s="1"/>
  <c r="AI106" i="4"/>
  <c r="AJ106" i="4" s="1"/>
  <c r="AL106" i="4" s="1"/>
  <c r="AI114" i="4"/>
  <c r="AJ114" i="4" s="1"/>
  <c r="AL114" i="4" s="1"/>
  <c r="AI122" i="4"/>
  <c r="AJ122" i="4" s="1"/>
  <c r="AL122" i="4" s="1"/>
  <c r="AI130" i="4"/>
  <c r="AJ130" i="4" s="1"/>
  <c r="AL130" i="4" s="1"/>
  <c r="AI138" i="4"/>
  <c r="AJ138" i="4" s="1"/>
  <c r="AL138" i="4" s="1"/>
  <c r="AI146" i="4"/>
  <c r="AJ146" i="4" s="1"/>
  <c r="AL146" i="4" s="1"/>
  <c r="AI154" i="4"/>
  <c r="AJ154" i="4" s="1"/>
  <c r="AL154" i="4" s="1"/>
  <c r="AI162" i="4"/>
  <c r="AJ162" i="4" s="1"/>
  <c r="AL162" i="4" s="1"/>
  <c r="AI170" i="4"/>
  <c r="AJ170" i="4" s="1"/>
  <c r="AL170" i="4" s="1"/>
  <c r="AI178" i="4"/>
  <c r="AJ178" i="4" s="1"/>
  <c r="AL178" i="4" s="1"/>
  <c r="AI186" i="4"/>
  <c r="AJ186" i="4" s="1"/>
  <c r="AL186" i="4" s="1"/>
  <c r="AI194" i="4"/>
  <c r="AJ194" i="4" s="1"/>
  <c r="AL194" i="4" s="1"/>
  <c r="AI202" i="4"/>
  <c r="AJ202" i="4" s="1"/>
  <c r="AL202" i="4" s="1"/>
  <c r="AI210" i="4"/>
  <c r="AJ210" i="4" s="1"/>
  <c r="AL210" i="4" s="1"/>
  <c r="AI218" i="4"/>
  <c r="AJ218" i="4" s="1"/>
  <c r="AL218" i="4" s="1"/>
  <c r="AI226" i="4"/>
  <c r="AJ226" i="4" s="1"/>
  <c r="AL226" i="4" s="1"/>
  <c r="AI234" i="4"/>
  <c r="AJ234" i="4" s="1"/>
  <c r="AL234" i="4" s="1"/>
  <c r="AI242" i="4"/>
  <c r="AJ242" i="4" s="1"/>
  <c r="AL242" i="4" s="1"/>
  <c r="AI250" i="4"/>
  <c r="AJ250" i="4" s="1"/>
  <c r="AL250" i="4" s="1"/>
  <c r="AI258" i="4"/>
  <c r="AJ258" i="4" s="1"/>
  <c r="AL258" i="4" s="1"/>
  <c r="AI266" i="4"/>
  <c r="AJ266" i="4" s="1"/>
  <c r="AL266" i="4" s="1"/>
  <c r="AI274" i="4"/>
  <c r="AJ274" i="4" s="1"/>
  <c r="AL274" i="4" s="1"/>
  <c r="AI282" i="4"/>
  <c r="AJ282" i="4" s="1"/>
  <c r="AL282" i="4" s="1"/>
  <c r="AI290" i="4"/>
  <c r="AJ290" i="4" s="1"/>
  <c r="AL290" i="4" s="1"/>
  <c r="AI724" i="4"/>
  <c r="AJ724" i="4" s="1"/>
  <c r="AL724" i="4" s="1"/>
  <c r="AI764" i="4"/>
  <c r="AJ764" i="4" s="1"/>
  <c r="AL764" i="4" s="1"/>
  <c r="AI788" i="4"/>
  <c r="AJ788" i="4" s="1"/>
  <c r="AL788" i="4" s="1"/>
  <c r="AI801" i="4"/>
  <c r="AJ801" i="4" s="1"/>
  <c r="AL801" i="4" s="1"/>
  <c r="AI917" i="4"/>
  <c r="AJ917" i="4" s="1"/>
  <c r="AL917" i="4" s="1"/>
  <c r="AI1197" i="4"/>
  <c r="AJ1197" i="4" s="1"/>
  <c r="AL1197" i="4" s="1"/>
  <c r="AI1215" i="4"/>
  <c r="AJ1215" i="4" s="1"/>
  <c r="AL1215" i="4" s="1"/>
  <c r="AI1238" i="4"/>
  <c r="AJ1238" i="4" s="1"/>
  <c r="AL1238" i="4" s="1"/>
  <c r="AI1401" i="4"/>
  <c r="AJ1401" i="4" s="1"/>
  <c r="AL1401" i="4" s="1"/>
  <c r="AI6" i="4"/>
  <c r="AJ6" i="4" s="1"/>
  <c r="AL6" i="4" s="1"/>
  <c r="AI14" i="4"/>
  <c r="AJ14" i="4" s="1"/>
  <c r="AL14" i="4" s="1"/>
  <c r="AI23" i="4"/>
  <c r="AJ23" i="4" s="1"/>
  <c r="AL23" i="4" s="1"/>
  <c r="AI31" i="4"/>
  <c r="AJ31" i="4" s="1"/>
  <c r="AL31" i="4" s="1"/>
  <c r="AI39" i="4"/>
  <c r="AJ39" i="4" s="1"/>
  <c r="AL39" i="4" s="1"/>
  <c r="AI47" i="4"/>
  <c r="AJ47" i="4" s="1"/>
  <c r="AL47" i="4" s="1"/>
  <c r="AI55" i="4"/>
  <c r="AJ55" i="4" s="1"/>
  <c r="AL55" i="4" s="1"/>
  <c r="AI63" i="4"/>
  <c r="AJ63" i="4" s="1"/>
  <c r="AL63" i="4" s="1"/>
  <c r="AI71" i="4"/>
  <c r="AJ71" i="4" s="1"/>
  <c r="AL71" i="4" s="1"/>
  <c r="AI79" i="4"/>
  <c r="AJ79" i="4" s="1"/>
  <c r="AL79" i="4" s="1"/>
  <c r="AI87" i="4"/>
  <c r="AJ87" i="4" s="1"/>
  <c r="AL87" i="4" s="1"/>
  <c r="AI95" i="4"/>
  <c r="AJ95" i="4" s="1"/>
  <c r="AL95" i="4" s="1"/>
  <c r="AI103" i="4"/>
  <c r="AJ103" i="4" s="1"/>
  <c r="AL103" i="4" s="1"/>
  <c r="AI111" i="4"/>
  <c r="AJ111" i="4" s="1"/>
  <c r="AL111" i="4" s="1"/>
  <c r="AI119" i="4"/>
  <c r="AJ119" i="4" s="1"/>
  <c r="AL119" i="4" s="1"/>
  <c r="AI127" i="4"/>
  <c r="AJ127" i="4" s="1"/>
  <c r="AL127" i="4" s="1"/>
  <c r="AI135" i="4"/>
  <c r="AJ135" i="4" s="1"/>
  <c r="AL135" i="4" s="1"/>
  <c r="AI143" i="4"/>
  <c r="AJ143" i="4" s="1"/>
  <c r="AL143" i="4" s="1"/>
  <c r="AI151" i="4"/>
  <c r="AJ151" i="4" s="1"/>
  <c r="AL151" i="4" s="1"/>
  <c r="AI159" i="4"/>
  <c r="AJ159" i="4" s="1"/>
  <c r="AL159" i="4" s="1"/>
  <c r="AI167" i="4"/>
  <c r="AJ167" i="4" s="1"/>
  <c r="AL167" i="4" s="1"/>
  <c r="AI175" i="4"/>
  <c r="AJ175" i="4" s="1"/>
  <c r="AL175" i="4" s="1"/>
  <c r="AI183" i="4"/>
  <c r="AJ183" i="4" s="1"/>
  <c r="AL183" i="4" s="1"/>
  <c r="AI191" i="4"/>
  <c r="AJ191" i="4" s="1"/>
  <c r="AL191" i="4" s="1"/>
  <c r="AI199" i="4"/>
  <c r="AJ199" i="4" s="1"/>
  <c r="AL199" i="4" s="1"/>
  <c r="AI207" i="4"/>
  <c r="AJ207" i="4" s="1"/>
  <c r="AL207" i="4" s="1"/>
  <c r="AI215" i="4"/>
  <c r="AJ215" i="4" s="1"/>
  <c r="AL215" i="4" s="1"/>
  <c r="AI223" i="4"/>
  <c r="AJ223" i="4" s="1"/>
  <c r="AL223" i="4" s="1"/>
  <c r="AI231" i="4"/>
  <c r="AJ231" i="4" s="1"/>
  <c r="AL231" i="4" s="1"/>
  <c r="AI239" i="4"/>
  <c r="AJ239" i="4" s="1"/>
  <c r="AL239" i="4" s="1"/>
  <c r="AI247" i="4"/>
  <c r="AJ247" i="4" s="1"/>
  <c r="AL247" i="4" s="1"/>
  <c r="AI255" i="4"/>
  <c r="AJ255" i="4" s="1"/>
  <c r="AL255" i="4" s="1"/>
  <c r="AI263" i="4"/>
  <c r="AJ263" i="4" s="1"/>
  <c r="AL263" i="4" s="1"/>
  <c r="AI271" i="4"/>
  <c r="AJ271" i="4" s="1"/>
  <c r="AL271" i="4" s="1"/>
  <c r="AI279" i="4"/>
  <c r="AJ279" i="4" s="1"/>
  <c r="AL279" i="4" s="1"/>
  <c r="AI287" i="4"/>
  <c r="AJ287" i="4" s="1"/>
  <c r="AL287" i="4" s="1"/>
  <c r="AI745" i="4"/>
  <c r="AJ745" i="4" s="1"/>
  <c r="AL745" i="4" s="1"/>
  <c r="AI784" i="4"/>
  <c r="AJ784" i="4" s="1"/>
  <c r="AL784" i="4" s="1"/>
  <c r="AI805" i="4"/>
  <c r="AJ805" i="4" s="1"/>
  <c r="AL805" i="4" s="1"/>
  <c r="AI850" i="4"/>
  <c r="AJ850" i="4" s="1"/>
  <c r="AL850" i="4" s="1"/>
  <c r="AI882" i="4"/>
  <c r="AJ882" i="4" s="1"/>
  <c r="AL882" i="4" s="1"/>
  <c r="AI898" i="4"/>
  <c r="AJ898" i="4" s="1"/>
  <c r="AL898" i="4" s="1"/>
  <c r="AI911" i="4"/>
  <c r="AJ911" i="4" s="1"/>
  <c r="AL911" i="4" s="1"/>
  <c r="AI942" i="4"/>
  <c r="AJ942" i="4" s="1"/>
  <c r="AL942" i="4" s="1"/>
  <c r="AI1157" i="4"/>
  <c r="AJ1157" i="4" s="1"/>
  <c r="AL1157" i="4" s="1"/>
  <c r="AI1191" i="4"/>
  <c r="AJ1191" i="4" s="1"/>
  <c r="AL1191" i="4" s="1"/>
  <c r="AI295" i="4"/>
  <c r="AJ295" i="4" s="1"/>
  <c r="AL295" i="4" s="1"/>
  <c r="AI303" i="4"/>
  <c r="AJ303" i="4" s="1"/>
  <c r="AL303" i="4" s="1"/>
  <c r="AI311" i="4"/>
  <c r="AJ311" i="4" s="1"/>
  <c r="AL311" i="4" s="1"/>
  <c r="AI319" i="4"/>
  <c r="AJ319" i="4" s="1"/>
  <c r="AL319" i="4" s="1"/>
  <c r="AI327" i="4"/>
  <c r="AJ327" i="4" s="1"/>
  <c r="AL327" i="4" s="1"/>
  <c r="AI335" i="4"/>
  <c r="AJ335" i="4" s="1"/>
  <c r="AL335" i="4" s="1"/>
  <c r="AI343" i="4"/>
  <c r="AJ343" i="4" s="1"/>
  <c r="AL343" i="4" s="1"/>
  <c r="AI351" i="4"/>
  <c r="AJ351" i="4" s="1"/>
  <c r="AL351" i="4" s="1"/>
  <c r="AI359" i="4"/>
  <c r="AJ359" i="4" s="1"/>
  <c r="AL359" i="4" s="1"/>
  <c r="AI367" i="4"/>
  <c r="AJ367" i="4" s="1"/>
  <c r="AL367" i="4" s="1"/>
  <c r="AI375" i="4"/>
  <c r="AJ375" i="4" s="1"/>
  <c r="AL375" i="4" s="1"/>
  <c r="AI383" i="4"/>
  <c r="AJ383" i="4" s="1"/>
  <c r="AL383" i="4" s="1"/>
  <c r="AI391" i="4"/>
  <c r="AJ391" i="4" s="1"/>
  <c r="AL391" i="4" s="1"/>
  <c r="AI399" i="4"/>
  <c r="AJ399" i="4" s="1"/>
  <c r="AL399" i="4" s="1"/>
  <c r="AI407" i="4"/>
  <c r="AJ407" i="4" s="1"/>
  <c r="AL407" i="4" s="1"/>
  <c r="AI415" i="4"/>
  <c r="AJ415" i="4" s="1"/>
  <c r="AL415" i="4" s="1"/>
  <c r="AI423" i="4"/>
  <c r="AJ423" i="4" s="1"/>
  <c r="AL423" i="4" s="1"/>
  <c r="AI431" i="4"/>
  <c r="AJ431" i="4" s="1"/>
  <c r="AL431" i="4" s="1"/>
  <c r="AI439" i="4"/>
  <c r="AJ439" i="4" s="1"/>
  <c r="AL439" i="4" s="1"/>
  <c r="AI447" i="4"/>
  <c r="AJ447" i="4" s="1"/>
  <c r="AL447" i="4" s="1"/>
  <c r="AI455" i="4"/>
  <c r="AJ455" i="4" s="1"/>
  <c r="AL455" i="4" s="1"/>
  <c r="AI463" i="4"/>
  <c r="AJ463" i="4" s="1"/>
  <c r="AL463" i="4" s="1"/>
  <c r="AI471" i="4"/>
  <c r="AJ471" i="4" s="1"/>
  <c r="AL471" i="4" s="1"/>
  <c r="AI479" i="4"/>
  <c r="AJ479" i="4" s="1"/>
  <c r="AL479" i="4" s="1"/>
  <c r="AI487" i="4"/>
  <c r="AJ487" i="4" s="1"/>
  <c r="AL487" i="4" s="1"/>
  <c r="AI495" i="4"/>
  <c r="AJ495" i="4" s="1"/>
  <c r="AL495" i="4" s="1"/>
  <c r="AI503" i="4"/>
  <c r="AJ503" i="4" s="1"/>
  <c r="AL503" i="4" s="1"/>
  <c r="AI511" i="4"/>
  <c r="AJ511" i="4" s="1"/>
  <c r="AL511" i="4" s="1"/>
  <c r="AI519" i="4"/>
  <c r="AJ519" i="4" s="1"/>
  <c r="AL519" i="4" s="1"/>
  <c r="AI527" i="4"/>
  <c r="AJ527" i="4" s="1"/>
  <c r="AL527" i="4" s="1"/>
  <c r="AI535" i="4"/>
  <c r="AJ535" i="4" s="1"/>
  <c r="AL535" i="4" s="1"/>
  <c r="AI543" i="4"/>
  <c r="AJ543" i="4" s="1"/>
  <c r="AL543" i="4" s="1"/>
  <c r="AI559" i="4"/>
  <c r="AJ559" i="4" s="1"/>
  <c r="AL559" i="4" s="1"/>
  <c r="AI575" i="4"/>
  <c r="AJ575" i="4" s="1"/>
  <c r="AL575" i="4" s="1"/>
  <c r="AI591" i="4"/>
  <c r="AJ591" i="4" s="1"/>
  <c r="AL591" i="4" s="1"/>
  <c r="AI607" i="4"/>
  <c r="AJ607" i="4" s="1"/>
  <c r="AL607" i="4" s="1"/>
  <c r="AI625" i="4"/>
  <c r="AJ625" i="4" s="1"/>
  <c r="AL625" i="4" s="1"/>
  <c r="AI641" i="4"/>
  <c r="AJ641" i="4" s="1"/>
  <c r="AL641" i="4" s="1"/>
  <c r="AI657" i="4"/>
  <c r="AJ657" i="4" s="1"/>
  <c r="AL657" i="4" s="1"/>
  <c r="AI673" i="4"/>
  <c r="AJ673" i="4" s="1"/>
  <c r="AL673" i="4" s="1"/>
  <c r="AI689" i="4"/>
  <c r="AJ689" i="4" s="1"/>
  <c r="AL689" i="4" s="1"/>
  <c r="AI705" i="4"/>
  <c r="AJ705" i="4" s="1"/>
  <c r="AL705" i="4" s="1"/>
  <c r="AI741" i="4"/>
  <c r="AJ741" i="4" s="1"/>
  <c r="AL741" i="4" s="1"/>
  <c r="AI899" i="4"/>
  <c r="AJ899" i="4" s="1"/>
  <c r="AL899" i="4" s="1"/>
  <c r="AI938" i="4"/>
  <c r="AJ938" i="4" s="1"/>
  <c r="AL938" i="4" s="1"/>
  <c r="AI1170" i="4"/>
  <c r="AJ1170" i="4" s="1"/>
  <c r="AL1170" i="4" s="1"/>
  <c r="AI1390" i="4"/>
  <c r="AJ1390" i="4" s="1"/>
  <c r="AL1390" i="4" s="1"/>
  <c r="AI297" i="4"/>
  <c r="AJ297" i="4" s="1"/>
  <c r="AL297" i="4" s="1"/>
  <c r="AI305" i="4"/>
  <c r="AJ305" i="4" s="1"/>
  <c r="AL305" i="4" s="1"/>
  <c r="AI313" i="4"/>
  <c r="AJ313" i="4" s="1"/>
  <c r="AL313" i="4" s="1"/>
  <c r="AI321" i="4"/>
  <c r="AJ321" i="4" s="1"/>
  <c r="AL321" i="4" s="1"/>
  <c r="AI329" i="4"/>
  <c r="AJ329" i="4" s="1"/>
  <c r="AL329" i="4" s="1"/>
  <c r="AI337" i="4"/>
  <c r="AJ337" i="4" s="1"/>
  <c r="AL337" i="4" s="1"/>
  <c r="AI345" i="4"/>
  <c r="AJ345" i="4" s="1"/>
  <c r="AL345" i="4" s="1"/>
  <c r="AI353" i="4"/>
  <c r="AJ353" i="4" s="1"/>
  <c r="AL353" i="4" s="1"/>
  <c r="AI361" i="4"/>
  <c r="AJ361" i="4" s="1"/>
  <c r="AL361" i="4" s="1"/>
  <c r="AI369" i="4"/>
  <c r="AJ369" i="4" s="1"/>
  <c r="AL369" i="4" s="1"/>
  <c r="AI377" i="4"/>
  <c r="AJ377" i="4" s="1"/>
  <c r="AL377" i="4" s="1"/>
  <c r="AI385" i="4"/>
  <c r="AJ385" i="4" s="1"/>
  <c r="AL385" i="4" s="1"/>
  <c r="AI393" i="4"/>
  <c r="AJ393" i="4" s="1"/>
  <c r="AL393" i="4" s="1"/>
  <c r="AI401" i="4"/>
  <c r="AJ401" i="4" s="1"/>
  <c r="AL401" i="4" s="1"/>
  <c r="AI409" i="4"/>
  <c r="AJ409" i="4" s="1"/>
  <c r="AL409" i="4" s="1"/>
  <c r="AI417" i="4"/>
  <c r="AJ417" i="4" s="1"/>
  <c r="AL417" i="4" s="1"/>
  <c r="AI425" i="4"/>
  <c r="AJ425" i="4" s="1"/>
  <c r="AL425" i="4" s="1"/>
  <c r="AI433" i="4"/>
  <c r="AJ433" i="4" s="1"/>
  <c r="AL433" i="4" s="1"/>
  <c r="AI441" i="4"/>
  <c r="AJ441" i="4" s="1"/>
  <c r="AL441" i="4" s="1"/>
  <c r="AI449" i="4"/>
  <c r="AJ449" i="4" s="1"/>
  <c r="AL449" i="4" s="1"/>
  <c r="AI457" i="4"/>
  <c r="AJ457" i="4" s="1"/>
  <c r="AL457" i="4" s="1"/>
  <c r="AI465" i="4"/>
  <c r="AJ465" i="4" s="1"/>
  <c r="AL465" i="4" s="1"/>
  <c r="AI473" i="4"/>
  <c r="AJ473" i="4" s="1"/>
  <c r="AL473" i="4" s="1"/>
  <c r="AI481" i="4"/>
  <c r="AJ481" i="4" s="1"/>
  <c r="AL481" i="4" s="1"/>
  <c r="AI489" i="4"/>
  <c r="AJ489" i="4" s="1"/>
  <c r="AL489" i="4" s="1"/>
  <c r="AI497" i="4"/>
  <c r="AJ497" i="4" s="1"/>
  <c r="AL497" i="4" s="1"/>
  <c r="AI505" i="4"/>
  <c r="AJ505" i="4" s="1"/>
  <c r="AL505" i="4" s="1"/>
  <c r="AI513" i="4"/>
  <c r="AJ513" i="4" s="1"/>
  <c r="AL513" i="4" s="1"/>
  <c r="AI521" i="4"/>
  <c r="AJ521" i="4" s="1"/>
  <c r="AL521" i="4" s="1"/>
  <c r="AI529" i="4"/>
  <c r="AJ529" i="4" s="1"/>
  <c r="AL529" i="4" s="1"/>
  <c r="AI537" i="4"/>
  <c r="AJ537" i="4" s="1"/>
  <c r="AL537" i="4" s="1"/>
  <c r="AI545" i="4"/>
  <c r="AJ545" i="4" s="1"/>
  <c r="AL545" i="4" s="1"/>
  <c r="AI563" i="4"/>
  <c r="AJ563" i="4" s="1"/>
  <c r="AL563" i="4" s="1"/>
  <c r="AI579" i="4"/>
  <c r="AJ579" i="4" s="1"/>
  <c r="AL579" i="4" s="1"/>
  <c r="AI595" i="4"/>
  <c r="AJ595" i="4" s="1"/>
  <c r="AL595" i="4" s="1"/>
  <c r="AI611" i="4"/>
  <c r="AJ611" i="4" s="1"/>
  <c r="AL611" i="4" s="1"/>
  <c r="AI629" i="4"/>
  <c r="AJ629" i="4" s="1"/>
  <c r="AL629" i="4" s="1"/>
  <c r="AI645" i="4"/>
  <c r="AJ645" i="4" s="1"/>
  <c r="AL645" i="4" s="1"/>
  <c r="AI661" i="4"/>
  <c r="AJ661" i="4" s="1"/>
  <c r="AL661" i="4" s="1"/>
  <c r="AI677" i="4"/>
  <c r="AJ677" i="4" s="1"/>
  <c r="AL677" i="4" s="1"/>
  <c r="AI693" i="4"/>
  <c r="AJ693" i="4" s="1"/>
  <c r="AL693" i="4" s="1"/>
  <c r="AI709" i="4"/>
  <c r="AJ709" i="4" s="1"/>
  <c r="AL709" i="4" s="1"/>
  <c r="AI798" i="4"/>
  <c r="AJ798" i="4" s="1"/>
  <c r="AL798" i="4" s="1"/>
  <c r="AI814" i="4"/>
  <c r="AJ814" i="4" s="1"/>
  <c r="AL814" i="4" s="1"/>
  <c r="AI865" i="4"/>
  <c r="AJ865" i="4" s="1"/>
  <c r="AL865" i="4" s="1"/>
  <c r="AI903" i="4"/>
  <c r="AJ903" i="4" s="1"/>
  <c r="AL903" i="4" s="1"/>
  <c r="AI946" i="4"/>
  <c r="AJ946" i="4" s="1"/>
  <c r="AL946" i="4" s="1"/>
  <c r="AI1183" i="4"/>
  <c r="AJ1183" i="4" s="1"/>
  <c r="AL1183" i="4" s="1"/>
  <c r="AI1396" i="4"/>
  <c r="AJ1396" i="4" s="1"/>
  <c r="AL1396" i="4" s="1"/>
  <c r="AI7" i="4"/>
  <c r="AJ7" i="4" s="1"/>
  <c r="AL7" i="4" s="1"/>
  <c r="AI22" i="4"/>
  <c r="AJ22" i="4" s="1"/>
  <c r="AL22" i="4" s="1"/>
  <c r="AI30" i="4"/>
  <c r="AJ30" i="4" s="1"/>
  <c r="AL30" i="4" s="1"/>
  <c r="AI38" i="4"/>
  <c r="AJ38" i="4" s="1"/>
  <c r="AL38" i="4" s="1"/>
  <c r="AI46" i="4"/>
  <c r="AJ46" i="4" s="1"/>
  <c r="AL46" i="4" s="1"/>
  <c r="AI54" i="4"/>
  <c r="AJ54" i="4" s="1"/>
  <c r="AL54" i="4" s="1"/>
  <c r="AI62" i="4"/>
  <c r="AJ62" i="4" s="1"/>
  <c r="AL62" i="4" s="1"/>
  <c r="AI70" i="4"/>
  <c r="AJ70" i="4" s="1"/>
  <c r="AL70" i="4" s="1"/>
  <c r="AI78" i="4"/>
  <c r="AJ78" i="4" s="1"/>
  <c r="AL78" i="4" s="1"/>
  <c r="AI86" i="4"/>
  <c r="AJ86" i="4" s="1"/>
  <c r="AL86" i="4" s="1"/>
  <c r="AI94" i="4"/>
  <c r="AJ94" i="4" s="1"/>
  <c r="AL94" i="4" s="1"/>
  <c r="AI102" i="4"/>
  <c r="AJ102" i="4" s="1"/>
  <c r="AL102" i="4" s="1"/>
  <c r="AI110" i="4"/>
  <c r="AJ110" i="4" s="1"/>
  <c r="AL110" i="4" s="1"/>
  <c r="AI118" i="4"/>
  <c r="AJ118" i="4" s="1"/>
  <c r="AL118" i="4" s="1"/>
  <c r="AI126" i="4"/>
  <c r="AJ126" i="4" s="1"/>
  <c r="AL126" i="4" s="1"/>
  <c r="AI134" i="4"/>
  <c r="AJ134" i="4" s="1"/>
  <c r="AL134" i="4" s="1"/>
  <c r="AI142" i="4"/>
  <c r="AJ142" i="4" s="1"/>
  <c r="AL142" i="4" s="1"/>
  <c r="AI150" i="4"/>
  <c r="AJ150" i="4" s="1"/>
  <c r="AL150" i="4" s="1"/>
  <c r="AI158" i="4"/>
  <c r="AJ158" i="4" s="1"/>
  <c r="AL158" i="4" s="1"/>
  <c r="AI166" i="4"/>
  <c r="AJ166" i="4" s="1"/>
  <c r="AL166" i="4" s="1"/>
  <c r="AI174" i="4"/>
  <c r="AJ174" i="4" s="1"/>
  <c r="AL174" i="4" s="1"/>
  <c r="AI182" i="4"/>
  <c r="AJ182" i="4" s="1"/>
  <c r="AL182" i="4" s="1"/>
  <c r="AI190" i="4"/>
  <c r="AJ190" i="4" s="1"/>
  <c r="AL190" i="4" s="1"/>
  <c r="AI198" i="4"/>
  <c r="AJ198" i="4" s="1"/>
  <c r="AL198" i="4" s="1"/>
  <c r="AI206" i="4"/>
  <c r="AJ206" i="4" s="1"/>
  <c r="AL206" i="4" s="1"/>
  <c r="AI214" i="4"/>
  <c r="AJ214" i="4" s="1"/>
  <c r="AL214" i="4" s="1"/>
  <c r="AI222" i="4"/>
  <c r="AJ222" i="4" s="1"/>
  <c r="AL222" i="4" s="1"/>
  <c r="AI230" i="4"/>
  <c r="AJ230" i="4" s="1"/>
  <c r="AL230" i="4" s="1"/>
  <c r="AI238" i="4"/>
  <c r="AJ238" i="4" s="1"/>
  <c r="AL238" i="4" s="1"/>
  <c r="AI246" i="4"/>
  <c r="AJ246" i="4" s="1"/>
  <c r="AL246" i="4" s="1"/>
  <c r="AI254" i="4"/>
  <c r="AJ254" i="4" s="1"/>
  <c r="AL254" i="4" s="1"/>
  <c r="AI262" i="4"/>
  <c r="AJ262" i="4" s="1"/>
  <c r="AL262" i="4" s="1"/>
  <c r="AI270" i="4"/>
  <c r="AJ270" i="4" s="1"/>
  <c r="AL270" i="4" s="1"/>
  <c r="AI278" i="4"/>
  <c r="AJ278" i="4" s="1"/>
  <c r="AL278" i="4" s="1"/>
  <c r="AI286" i="4"/>
  <c r="AJ286" i="4" s="1"/>
  <c r="AL286" i="4" s="1"/>
  <c r="AI757" i="4"/>
  <c r="AJ757" i="4" s="1"/>
  <c r="AL757" i="4" s="1"/>
  <c r="AI795" i="4"/>
  <c r="AI811" i="4"/>
  <c r="AJ811" i="4" s="1"/>
  <c r="AL811" i="4" s="1"/>
  <c r="AI831" i="4"/>
  <c r="AJ831" i="4" s="1"/>
  <c r="AL831" i="4" s="1"/>
  <c r="AI875" i="4"/>
  <c r="AJ875" i="4" s="1"/>
  <c r="AL875" i="4" s="1"/>
  <c r="AI922" i="4"/>
  <c r="AJ922" i="4" s="1"/>
  <c r="AL922" i="4" s="1"/>
  <c r="AI1154" i="4"/>
  <c r="AJ1154" i="4" s="1"/>
  <c r="AL1154" i="4" s="1"/>
  <c r="AI1225" i="4"/>
  <c r="AJ1225" i="4" s="1"/>
  <c r="AL1225" i="4" s="1"/>
  <c r="AI1723" i="4"/>
  <c r="AJ1723" i="4" s="1"/>
  <c r="AL1723" i="4" s="1"/>
  <c r="D1724" i="3" s="1"/>
  <c r="AI1813" i="4"/>
  <c r="AJ1813" i="4" s="1"/>
  <c r="AL1813" i="4" s="1"/>
  <c r="AI2" i="4"/>
  <c r="AJ2" i="4" s="1"/>
  <c r="AL2" i="4" s="1"/>
  <c r="AI10" i="4"/>
  <c r="AJ10" i="4" s="1"/>
  <c r="AL10" i="4" s="1"/>
  <c r="AI19" i="4"/>
  <c r="AJ19" i="4" s="1"/>
  <c r="AL19" i="4" s="1"/>
  <c r="AI27" i="4"/>
  <c r="AJ27" i="4" s="1"/>
  <c r="AL27" i="4" s="1"/>
  <c r="AI35" i="4"/>
  <c r="AJ35" i="4" s="1"/>
  <c r="AL35" i="4" s="1"/>
  <c r="AI43" i="4"/>
  <c r="AJ43" i="4" s="1"/>
  <c r="AL43" i="4" s="1"/>
  <c r="AI51" i="4"/>
  <c r="AJ51" i="4" s="1"/>
  <c r="AL51" i="4" s="1"/>
  <c r="AI59" i="4"/>
  <c r="AJ59" i="4" s="1"/>
  <c r="AL59" i="4" s="1"/>
  <c r="AI67" i="4"/>
  <c r="AJ67" i="4" s="1"/>
  <c r="AL67" i="4" s="1"/>
  <c r="AI75" i="4"/>
  <c r="AJ75" i="4" s="1"/>
  <c r="AL75" i="4" s="1"/>
  <c r="AI83" i="4"/>
  <c r="AJ83" i="4" s="1"/>
  <c r="AL83" i="4" s="1"/>
  <c r="AI91" i="4"/>
  <c r="AJ91" i="4" s="1"/>
  <c r="AL91" i="4" s="1"/>
  <c r="AI99" i="4"/>
  <c r="AJ99" i="4" s="1"/>
  <c r="AL99" i="4" s="1"/>
  <c r="AI107" i="4"/>
  <c r="AJ107" i="4" s="1"/>
  <c r="AL107" i="4" s="1"/>
  <c r="AI115" i="4"/>
  <c r="AJ115" i="4" s="1"/>
  <c r="AL115" i="4" s="1"/>
  <c r="AI123" i="4"/>
  <c r="AJ123" i="4" s="1"/>
  <c r="AL123" i="4" s="1"/>
  <c r="AI131" i="4"/>
  <c r="AJ131" i="4" s="1"/>
  <c r="AL131" i="4" s="1"/>
  <c r="AI139" i="4"/>
  <c r="AJ139" i="4" s="1"/>
  <c r="AL139" i="4" s="1"/>
  <c r="AI147" i="4"/>
  <c r="AJ147" i="4" s="1"/>
  <c r="AL147" i="4" s="1"/>
  <c r="AI155" i="4"/>
  <c r="AJ155" i="4" s="1"/>
  <c r="AL155" i="4" s="1"/>
  <c r="AI163" i="4"/>
  <c r="AJ163" i="4" s="1"/>
  <c r="AL163" i="4" s="1"/>
  <c r="AI171" i="4"/>
  <c r="AJ171" i="4" s="1"/>
  <c r="AL171" i="4" s="1"/>
  <c r="AI179" i="4"/>
  <c r="AJ179" i="4" s="1"/>
  <c r="AL179" i="4" s="1"/>
  <c r="AI187" i="4"/>
  <c r="AJ187" i="4" s="1"/>
  <c r="AL187" i="4" s="1"/>
  <c r="AI195" i="4"/>
  <c r="AJ195" i="4" s="1"/>
  <c r="AL195" i="4" s="1"/>
  <c r="AI203" i="4"/>
  <c r="AJ203" i="4" s="1"/>
  <c r="AL203" i="4" s="1"/>
  <c r="AI211" i="4"/>
  <c r="AJ211" i="4" s="1"/>
  <c r="AL211" i="4" s="1"/>
  <c r="AI219" i="4"/>
  <c r="AJ219" i="4" s="1"/>
  <c r="AL219" i="4" s="1"/>
  <c r="AI227" i="4"/>
  <c r="AJ227" i="4" s="1"/>
  <c r="AL227" i="4" s="1"/>
  <c r="AI235" i="4"/>
  <c r="AJ235" i="4" s="1"/>
  <c r="AL235" i="4" s="1"/>
  <c r="AI243" i="4"/>
  <c r="AJ243" i="4" s="1"/>
  <c r="AL243" i="4" s="1"/>
  <c r="AI251" i="4"/>
  <c r="AJ251" i="4" s="1"/>
  <c r="AL251" i="4" s="1"/>
  <c r="AI259" i="4"/>
  <c r="AJ259" i="4" s="1"/>
  <c r="AL259" i="4" s="1"/>
  <c r="AI267" i="4"/>
  <c r="AJ267" i="4" s="1"/>
  <c r="AL267" i="4" s="1"/>
  <c r="AI275" i="4"/>
  <c r="AJ275" i="4" s="1"/>
  <c r="AL275" i="4" s="1"/>
  <c r="AI283" i="4"/>
  <c r="AJ283" i="4" s="1"/>
  <c r="AL283" i="4" s="1"/>
  <c r="AI292" i="4"/>
  <c r="AI732" i="4"/>
  <c r="AJ732" i="4" s="1"/>
  <c r="AL732" i="4" s="1"/>
  <c r="AI794" i="4"/>
  <c r="AJ794" i="4" s="1"/>
  <c r="AL794" i="4" s="1"/>
  <c r="AI890" i="4"/>
  <c r="AJ890" i="4" s="1"/>
  <c r="AL890" i="4" s="1"/>
  <c r="AI906" i="4"/>
  <c r="AJ906" i="4" s="1"/>
  <c r="AL906" i="4" s="1"/>
  <c r="AI1167" i="4"/>
  <c r="AJ1167" i="4" s="1"/>
  <c r="AL1167" i="4" s="1"/>
  <c r="AI1247" i="4"/>
  <c r="AJ1247" i="4" s="1"/>
  <c r="AL1247" i="4" s="1"/>
  <c r="AI1337" i="4"/>
  <c r="AJ1337" i="4" s="1"/>
  <c r="AL1337" i="4" s="1"/>
  <c r="AI1436" i="4"/>
  <c r="AJ1436" i="4" s="1"/>
  <c r="AL1436" i="4" s="1"/>
  <c r="AI1520" i="4"/>
  <c r="AJ1520" i="4" s="1"/>
  <c r="AL1520" i="4" s="1"/>
  <c r="AI553" i="4"/>
  <c r="AJ553" i="4" s="1"/>
  <c r="AL553" i="4" s="1"/>
  <c r="AI569" i="4"/>
  <c r="AJ569" i="4" s="1"/>
  <c r="AL569" i="4" s="1"/>
  <c r="AI585" i="4"/>
  <c r="AJ585" i="4" s="1"/>
  <c r="AL585" i="4" s="1"/>
  <c r="AI601" i="4"/>
  <c r="AJ601" i="4" s="1"/>
  <c r="AL601" i="4" s="1"/>
  <c r="AI617" i="4"/>
  <c r="AJ617" i="4" s="1"/>
  <c r="AL617" i="4" s="1"/>
  <c r="AI631" i="4"/>
  <c r="AJ631" i="4" s="1"/>
  <c r="AL631" i="4" s="1"/>
  <c r="AI647" i="4"/>
  <c r="AJ647" i="4" s="1"/>
  <c r="AL647" i="4" s="1"/>
  <c r="AI663" i="4"/>
  <c r="AJ663" i="4" s="1"/>
  <c r="AL663" i="4" s="1"/>
  <c r="AI679" i="4"/>
  <c r="AJ679" i="4" s="1"/>
  <c r="AL679" i="4" s="1"/>
  <c r="AI695" i="4"/>
  <c r="AJ695" i="4" s="1"/>
  <c r="AL695" i="4" s="1"/>
  <c r="AI780" i="4"/>
  <c r="AJ780" i="4" s="1"/>
  <c r="AL780" i="4" s="1"/>
  <c r="AI826" i="4"/>
  <c r="AJ826" i="4" s="1"/>
  <c r="AL826" i="4" s="1"/>
  <c r="AI855" i="4"/>
  <c r="AJ855" i="4" s="1"/>
  <c r="AL855" i="4" s="1"/>
  <c r="AI1361" i="4"/>
  <c r="AJ1361" i="4" s="1"/>
  <c r="AL1361" i="4" s="1"/>
  <c r="AI296" i="4"/>
  <c r="AJ296" i="4" s="1"/>
  <c r="AL296" i="4" s="1"/>
  <c r="AI304" i="4"/>
  <c r="AJ304" i="4" s="1"/>
  <c r="AL304" i="4" s="1"/>
  <c r="AI312" i="4"/>
  <c r="AJ312" i="4" s="1"/>
  <c r="AL312" i="4" s="1"/>
  <c r="AI320" i="4"/>
  <c r="AJ320" i="4" s="1"/>
  <c r="AL320" i="4" s="1"/>
  <c r="AI328" i="4"/>
  <c r="AJ328" i="4" s="1"/>
  <c r="AL328" i="4" s="1"/>
  <c r="AI336" i="4"/>
  <c r="AJ336" i="4" s="1"/>
  <c r="AL336" i="4" s="1"/>
  <c r="AI344" i="4"/>
  <c r="AJ344" i="4" s="1"/>
  <c r="AL344" i="4" s="1"/>
  <c r="AI352" i="4"/>
  <c r="AJ352" i="4" s="1"/>
  <c r="AL352" i="4" s="1"/>
  <c r="AI360" i="4"/>
  <c r="AJ360" i="4" s="1"/>
  <c r="AL360" i="4" s="1"/>
  <c r="AI368" i="4"/>
  <c r="AJ368" i="4" s="1"/>
  <c r="AL368" i="4" s="1"/>
  <c r="AI376" i="4"/>
  <c r="AJ376" i="4" s="1"/>
  <c r="AL376" i="4" s="1"/>
  <c r="AI384" i="4"/>
  <c r="AJ384" i="4" s="1"/>
  <c r="AL384" i="4" s="1"/>
  <c r="AI392" i="4"/>
  <c r="AJ392" i="4" s="1"/>
  <c r="AL392" i="4" s="1"/>
  <c r="AI400" i="4"/>
  <c r="AJ400" i="4" s="1"/>
  <c r="AL400" i="4" s="1"/>
  <c r="AI408" i="4"/>
  <c r="AJ408" i="4" s="1"/>
  <c r="AL408" i="4" s="1"/>
  <c r="AI416" i="4"/>
  <c r="AJ416" i="4" s="1"/>
  <c r="AL416" i="4" s="1"/>
  <c r="AI424" i="4"/>
  <c r="AJ424" i="4" s="1"/>
  <c r="AL424" i="4" s="1"/>
  <c r="AI432" i="4"/>
  <c r="AJ432" i="4" s="1"/>
  <c r="AL432" i="4" s="1"/>
  <c r="AI440" i="4"/>
  <c r="AJ440" i="4" s="1"/>
  <c r="AL440" i="4" s="1"/>
  <c r="AI448" i="4"/>
  <c r="AJ448" i="4" s="1"/>
  <c r="AL448" i="4" s="1"/>
  <c r="AI456" i="4"/>
  <c r="AJ456" i="4" s="1"/>
  <c r="AL456" i="4" s="1"/>
  <c r="AI464" i="4"/>
  <c r="AJ464" i="4" s="1"/>
  <c r="AL464" i="4" s="1"/>
  <c r="AI472" i="4"/>
  <c r="AJ472" i="4" s="1"/>
  <c r="AL472" i="4" s="1"/>
  <c r="AI480" i="4"/>
  <c r="AJ480" i="4" s="1"/>
  <c r="AL480" i="4" s="1"/>
  <c r="AI488" i="4"/>
  <c r="AJ488" i="4" s="1"/>
  <c r="AL488" i="4" s="1"/>
  <c r="AI496" i="4"/>
  <c r="AJ496" i="4" s="1"/>
  <c r="AL496" i="4" s="1"/>
  <c r="AI504" i="4"/>
  <c r="AJ504" i="4" s="1"/>
  <c r="AL504" i="4" s="1"/>
  <c r="AI512" i="4"/>
  <c r="AJ512" i="4" s="1"/>
  <c r="AL512" i="4" s="1"/>
  <c r="AI520" i="4"/>
  <c r="AJ520" i="4" s="1"/>
  <c r="AL520" i="4" s="1"/>
  <c r="AI528" i="4"/>
  <c r="AJ528" i="4" s="1"/>
  <c r="AL528" i="4" s="1"/>
  <c r="AI536" i="4"/>
  <c r="AJ536" i="4" s="1"/>
  <c r="AL536" i="4" s="1"/>
  <c r="AI544" i="4"/>
  <c r="AJ544" i="4" s="1"/>
  <c r="AL544" i="4" s="1"/>
  <c r="AI552" i="4"/>
  <c r="AJ552" i="4" s="1"/>
  <c r="AL552" i="4" s="1"/>
  <c r="AI560" i="4"/>
  <c r="AJ560" i="4" s="1"/>
  <c r="AL560" i="4" s="1"/>
  <c r="AI568" i="4"/>
  <c r="AJ568" i="4" s="1"/>
  <c r="AL568" i="4" s="1"/>
  <c r="AI576" i="4"/>
  <c r="AJ576" i="4" s="1"/>
  <c r="AL576" i="4" s="1"/>
  <c r="AI584" i="4"/>
  <c r="AJ584" i="4" s="1"/>
  <c r="AL584" i="4" s="1"/>
  <c r="AI592" i="4"/>
  <c r="AJ592" i="4" s="1"/>
  <c r="AL592" i="4" s="1"/>
  <c r="AI600" i="4"/>
  <c r="AJ600" i="4" s="1"/>
  <c r="AL600" i="4" s="1"/>
  <c r="AI608" i="4"/>
  <c r="AJ608" i="4" s="1"/>
  <c r="AL608" i="4" s="1"/>
  <c r="AI616" i="4"/>
  <c r="AJ616" i="4" s="1"/>
  <c r="AL616" i="4" s="1"/>
  <c r="AI624" i="4"/>
  <c r="AJ624" i="4" s="1"/>
  <c r="AL624" i="4" s="1"/>
  <c r="AI632" i="4"/>
  <c r="AJ632" i="4" s="1"/>
  <c r="AL632" i="4" s="1"/>
  <c r="AI640" i="4"/>
  <c r="AJ640" i="4" s="1"/>
  <c r="AL640" i="4" s="1"/>
  <c r="AI648" i="4"/>
  <c r="AJ648" i="4" s="1"/>
  <c r="AL648" i="4" s="1"/>
  <c r="AI656" i="4"/>
  <c r="AJ656" i="4" s="1"/>
  <c r="AL656" i="4" s="1"/>
  <c r="AI664" i="4"/>
  <c r="AJ664" i="4" s="1"/>
  <c r="AL664" i="4" s="1"/>
  <c r="AI672" i="4"/>
  <c r="AJ672" i="4" s="1"/>
  <c r="AL672" i="4" s="1"/>
  <c r="AI680" i="4"/>
  <c r="AJ680" i="4" s="1"/>
  <c r="AL680" i="4" s="1"/>
  <c r="AI688" i="4"/>
  <c r="AJ688" i="4" s="1"/>
  <c r="AL688" i="4" s="1"/>
  <c r="AI696" i="4"/>
  <c r="AJ696" i="4" s="1"/>
  <c r="AL696" i="4" s="1"/>
  <c r="AI704" i="4"/>
  <c r="AJ704" i="4" s="1"/>
  <c r="AL704" i="4" s="1"/>
  <c r="AI740" i="4"/>
  <c r="AJ740" i="4" s="1"/>
  <c r="AL740" i="4" s="1"/>
  <c r="AI772" i="4"/>
  <c r="AJ772" i="4" s="1"/>
  <c r="AL772" i="4" s="1"/>
  <c r="AI793" i="4"/>
  <c r="AJ793" i="4" s="1"/>
  <c r="AL793" i="4" s="1"/>
  <c r="AI815" i="4"/>
  <c r="AJ815" i="4" s="1"/>
  <c r="AL815" i="4" s="1"/>
  <c r="AI825" i="4"/>
  <c r="AJ825" i="4" s="1"/>
  <c r="AL825" i="4" s="1"/>
  <c r="AI839" i="4"/>
  <c r="AJ839" i="4" s="1"/>
  <c r="AL839" i="4" s="1"/>
  <c r="AI1178" i="4"/>
  <c r="AJ1178" i="4" s="1"/>
  <c r="AL1178" i="4" s="1"/>
  <c r="AI1250" i="4"/>
  <c r="AJ1250" i="4" s="1"/>
  <c r="AL1250" i="4" s="1"/>
  <c r="AI1258" i="4"/>
  <c r="AJ1258" i="4" s="1"/>
  <c r="AL1258" i="4" s="1"/>
  <c r="AI1266" i="4"/>
  <c r="AJ1266" i="4" s="1"/>
  <c r="AL1266" i="4" s="1"/>
  <c r="AI1274" i="4"/>
  <c r="AJ1274" i="4" s="1"/>
  <c r="AL1274" i="4" s="1"/>
  <c r="AI1282" i="4"/>
  <c r="AJ1282" i="4" s="1"/>
  <c r="AL1282" i="4" s="1"/>
  <c r="AI1324" i="4"/>
  <c r="AJ1324" i="4" s="1"/>
  <c r="AL1324" i="4" s="1"/>
  <c r="AI1410" i="4"/>
  <c r="AJ1410" i="4" s="1"/>
  <c r="AL1410" i="4" s="1"/>
  <c r="AI1459" i="4"/>
  <c r="AJ1459" i="4" s="1"/>
  <c r="AL1459" i="4" s="1"/>
  <c r="D1460" i="3" s="1"/>
  <c r="AI1491" i="4"/>
  <c r="AI1627" i="4"/>
  <c r="AI1652" i="4"/>
  <c r="AJ1652" i="4" s="1"/>
  <c r="AL1652" i="4" s="1"/>
  <c r="AI1993" i="4"/>
  <c r="AJ1993" i="4" s="1"/>
  <c r="AL1993" i="4" s="1"/>
  <c r="AI1229" i="4"/>
  <c r="AJ1229" i="4" s="1"/>
  <c r="AL1229" i="4" s="1"/>
  <c r="AI1294" i="4"/>
  <c r="AJ1294" i="4" s="1"/>
  <c r="AL1294" i="4" s="1"/>
  <c r="AI1352" i="4"/>
  <c r="AJ1352" i="4" s="1"/>
  <c r="AL1352" i="4" s="1"/>
  <c r="AI1418" i="4"/>
  <c r="AJ1418" i="4" s="1"/>
  <c r="AL1418" i="4" s="1"/>
  <c r="AI1540" i="4"/>
  <c r="AJ1540" i="4" s="1"/>
  <c r="AL1540" i="4" s="1"/>
  <c r="AI1591" i="4"/>
  <c r="AJ1591" i="4" s="1"/>
  <c r="AL1591" i="4" s="1"/>
  <c r="D1592" i="3" s="1"/>
  <c r="AI1922" i="4"/>
  <c r="AJ1922" i="4" s="1"/>
  <c r="AL1922" i="4" s="1"/>
  <c r="AI1961" i="4"/>
  <c r="AJ1961" i="4" s="1"/>
  <c r="AL1961" i="4" s="1"/>
  <c r="AI851" i="4"/>
  <c r="AJ851" i="4" s="1"/>
  <c r="AL851" i="4" s="1"/>
  <c r="AI859" i="4"/>
  <c r="AJ859" i="4" s="1"/>
  <c r="AL859" i="4" s="1"/>
  <c r="AI867" i="4"/>
  <c r="AJ867" i="4" s="1"/>
  <c r="AL867" i="4" s="1"/>
  <c r="AI891" i="4"/>
  <c r="AJ891" i="4" s="1"/>
  <c r="AL891" i="4" s="1"/>
  <c r="AI961" i="4"/>
  <c r="AI977" i="4"/>
  <c r="AI993" i="4"/>
  <c r="AI1009" i="4"/>
  <c r="AI1025" i="4"/>
  <c r="AI1041" i="4"/>
  <c r="AI1057" i="4"/>
  <c r="AI1073" i="4"/>
  <c r="AI1089" i="4"/>
  <c r="AI1105" i="4"/>
  <c r="AI1121" i="4"/>
  <c r="AI1137" i="4"/>
  <c r="AI1202" i="4"/>
  <c r="AJ1202" i="4" s="1"/>
  <c r="AL1202" i="4" s="1"/>
  <c r="AI1222" i="4"/>
  <c r="AJ1222" i="4" s="1"/>
  <c r="AL1222" i="4" s="1"/>
  <c r="AI1241" i="4"/>
  <c r="AJ1241" i="4" s="1"/>
  <c r="AL1241" i="4" s="1"/>
  <c r="AI1300" i="4"/>
  <c r="AJ1300" i="4" s="1"/>
  <c r="AL1300" i="4" s="1"/>
  <c r="AI1312" i="4"/>
  <c r="AJ1312" i="4" s="1"/>
  <c r="AL1312" i="4" s="1"/>
  <c r="AI1443" i="4"/>
  <c r="AI1504" i="4"/>
  <c r="AJ1504" i="4" s="1"/>
  <c r="AL1504" i="4" s="1"/>
  <c r="AI1572" i="4"/>
  <c r="AJ1572" i="4" s="1"/>
  <c r="AL1572" i="4" s="1"/>
  <c r="AI1603" i="4"/>
  <c r="AI1660" i="4"/>
  <c r="AJ1660" i="4" s="1"/>
  <c r="AL1660" i="4" s="1"/>
  <c r="AI1829" i="4"/>
  <c r="AI1949" i="4"/>
  <c r="AJ1949" i="4" s="1"/>
  <c r="AL1949" i="4" s="1"/>
  <c r="AI2771" i="4"/>
  <c r="AJ2771" i="4" s="1"/>
  <c r="AL2771" i="4" s="1"/>
  <c r="AI713" i="4"/>
  <c r="AJ713" i="4" s="1"/>
  <c r="AL713" i="4" s="1"/>
  <c r="AI760" i="4"/>
  <c r="AJ760" i="4" s="1"/>
  <c r="AL760" i="4" s="1"/>
  <c r="AI776" i="4"/>
  <c r="AJ776" i="4" s="1"/>
  <c r="AL776" i="4" s="1"/>
  <c r="AI792" i="4"/>
  <c r="AJ792" i="4" s="1"/>
  <c r="AL792" i="4" s="1"/>
  <c r="AI806" i="4"/>
  <c r="AJ806" i="4" s="1"/>
  <c r="AL806" i="4" s="1"/>
  <c r="AI833" i="4"/>
  <c r="AJ833" i="4" s="1"/>
  <c r="AL833" i="4" s="1"/>
  <c r="AI841" i="4"/>
  <c r="AJ841" i="4" s="1"/>
  <c r="AL841" i="4" s="1"/>
  <c r="AI870" i="4"/>
  <c r="AJ870" i="4" s="1"/>
  <c r="AL870" i="4" s="1"/>
  <c r="AI897" i="4"/>
  <c r="AJ897" i="4" s="1"/>
  <c r="AL897" i="4" s="1"/>
  <c r="AI905" i="4"/>
  <c r="AJ905" i="4" s="1"/>
  <c r="AL905" i="4" s="1"/>
  <c r="AI1153" i="4"/>
  <c r="AJ1153" i="4" s="1"/>
  <c r="AL1153" i="4" s="1"/>
  <c r="D1154" i="3" s="1"/>
  <c r="AI1163" i="4"/>
  <c r="AJ1163" i="4" s="1"/>
  <c r="AL1163" i="4" s="1"/>
  <c r="AI1171" i="4"/>
  <c r="AJ1171" i="4" s="1"/>
  <c r="AL1171" i="4" s="1"/>
  <c r="AI1179" i="4"/>
  <c r="AJ1179" i="4" s="1"/>
  <c r="AL1179" i="4" s="1"/>
  <c r="AI1187" i="4"/>
  <c r="AJ1187" i="4" s="1"/>
  <c r="AL1187" i="4" s="1"/>
  <c r="AI1195" i="4"/>
  <c r="AJ1195" i="4" s="1"/>
  <c r="AL1195" i="4" s="1"/>
  <c r="AI1205" i="4"/>
  <c r="AJ1205" i="4" s="1"/>
  <c r="AL1205" i="4" s="1"/>
  <c r="AI1237" i="4"/>
  <c r="AJ1237" i="4" s="1"/>
  <c r="AL1237" i="4" s="1"/>
  <c r="AI1289" i="4"/>
  <c r="AJ1289" i="4" s="1"/>
  <c r="AL1289" i="4" s="1"/>
  <c r="AI1316" i="4"/>
  <c r="AJ1316" i="4" s="1"/>
  <c r="AL1316" i="4" s="1"/>
  <c r="AI1338" i="4"/>
  <c r="AJ1338" i="4" s="1"/>
  <c r="AL1338" i="4" s="1"/>
  <c r="AI1353" i="4"/>
  <c r="AJ1353" i="4" s="1"/>
  <c r="AL1353" i="4" s="1"/>
  <c r="AI1380" i="4"/>
  <c r="AJ1380" i="4" s="1"/>
  <c r="AL1380" i="4" s="1"/>
  <c r="AI1402" i="4"/>
  <c r="AJ1402" i="4" s="1"/>
  <c r="AL1402" i="4" s="1"/>
  <c r="AI1417" i="4"/>
  <c r="AJ1417" i="4" s="1"/>
  <c r="AL1417" i="4" s="1"/>
  <c r="AI1456" i="4"/>
  <c r="AJ1456" i="4" s="1"/>
  <c r="AL1456" i="4" s="1"/>
  <c r="AI1476" i="4"/>
  <c r="AJ1476" i="4" s="1"/>
  <c r="AL1476" i="4" s="1"/>
  <c r="AI1600" i="4"/>
  <c r="AJ1600" i="4" s="1"/>
  <c r="AL1600" i="4" s="1"/>
  <c r="AI1672" i="4"/>
  <c r="AJ1672" i="4" s="1"/>
  <c r="AL1672" i="4" s="1"/>
  <c r="AI1732" i="4"/>
  <c r="AJ1732" i="4" s="1"/>
  <c r="AL1732" i="4" s="1"/>
  <c r="AI1826" i="4"/>
  <c r="AJ1826" i="4" s="1"/>
  <c r="AL1826" i="4" s="1"/>
  <c r="AI2022" i="4"/>
  <c r="AJ2022" i="4" s="1"/>
  <c r="AL2022" i="4" s="1"/>
  <c r="AI962" i="4"/>
  <c r="AJ962" i="4" s="1"/>
  <c r="AL962" i="4" s="1"/>
  <c r="AI978" i="4"/>
  <c r="AJ978" i="4" s="1"/>
  <c r="AL978" i="4" s="1"/>
  <c r="AI994" i="4"/>
  <c r="AJ994" i="4" s="1"/>
  <c r="AL994" i="4" s="1"/>
  <c r="AI1010" i="4"/>
  <c r="AJ1010" i="4" s="1"/>
  <c r="AL1010" i="4" s="1"/>
  <c r="AI1026" i="4"/>
  <c r="AJ1026" i="4" s="1"/>
  <c r="AL1026" i="4" s="1"/>
  <c r="AI1042" i="4"/>
  <c r="AJ1042" i="4" s="1"/>
  <c r="AL1042" i="4" s="1"/>
  <c r="AI1058" i="4"/>
  <c r="AJ1058" i="4" s="1"/>
  <c r="AL1058" i="4" s="1"/>
  <c r="AI1074" i="4"/>
  <c r="AJ1074" i="4" s="1"/>
  <c r="AL1074" i="4" s="1"/>
  <c r="AI1090" i="4"/>
  <c r="AJ1090" i="4" s="1"/>
  <c r="AL1090" i="4" s="1"/>
  <c r="AI1106" i="4"/>
  <c r="AJ1106" i="4" s="1"/>
  <c r="AL1106" i="4" s="1"/>
  <c r="AI1122" i="4"/>
  <c r="AJ1122" i="4" s="1"/>
  <c r="AL1122" i="4" s="1"/>
  <c r="AI1138" i="4"/>
  <c r="AJ1138" i="4" s="1"/>
  <c r="AL1138" i="4" s="1"/>
  <c r="AI1217" i="4"/>
  <c r="AJ1217" i="4" s="1"/>
  <c r="AL1217" i="4" s="1"/>
  <c r="AI1249" i="4"/>
  <c r="AJ1249" i="4" s="1"/>
  <c r="AL1249" i="4" s="1"/>
  <c r="AI1257" i="4"/>
  <c r="AJ1257" i="4" s="1"/>
  <c r="AL1257" i="4" s="1"/>
  <c r="AI1265" i="4"/>
  <c r="AJ1265" i="4" s="1"/>
  <c r="AL1265" i="4" s="1"/>
  <c r="AI1273" i="4"/>
  <c r="AJ1273" i="4" s="1"/>
  <c r="AL1273" i="4" s="1"/>
  <c r="AI1281" i="4"/>
  <c r="AJ1281" i="4" s="1"/>
  <c r="AL1281" i="4" s="1"/>
  <c r="AI1308" i="4"/>
  <c r="AJ1308" i="4" s="1"/>
  <c r="AL1308" i="4" s="1"/>
  <c r="AI1330" i="4"/>
  <c r="AJ1330" i="4" s="1"/>
  <c r="AL1330" i="4" s="1"/>
  <c r="AI1345" i="4"/>
  <c r="AJ1345" i="4" s="1"/>
  <c r="AL1345" i="4" s="1"/>
  <c r="AI1372" i="4"/>
  <c r="AJ1372" i="4" s="1"/>
  <c r="AL1372" i="4" s="1"/>
  <c r="AI1394" i="4"/>
  <c r="AJ1394" i="4" s="1"/>
  <c r="AL1394" i="4" s="1"/>
  <c r="AI1409" i="4"/>
  <c r="AJ1409" i="4" s="1"/>
  <c r="AL1409" i="4" s="1"/>
  <c r="AI1444" i="4"/>
  <c r="AJ1444" i="4" s="1"/>
  <c r="AL1444" i="4" s="1"/>
  <c r="AI1528" i="4"/>
  <c r="AJ1528" i="4" s="1"/>
  <c r="AL1528" i="4" s="1"/>
  <c r="AI1548" i="4"/>
  <c r="AJ1548" i="4" s="1"/>
  <c r="AL1548" i="4" s="1"/>
  <c r="AI1612" i="4"/>
  <c r="AJ1612" i="4" s="1"/>
  <c r="AL1612" i="4" s="1"/>
  <c r="AI1643" i="4"/>
  <c r="AJ1643" i="4" s="1"/>
  <c r="AL1643" i="4" s="1"/>
  <c r="D1644" i="3" s="1"/>
  <c r="AI1683" i="4"/>
  <c r="AI1803" i="4"/>
  <c r="AI1853" i="4"/>
  <c r="AJ1853" i="4" s="1"/>
  <c r="AL1853" i="4" s="1"/>
  <c r="AI1926" i="4"/>
  <c r="AJ1926" i="4" s="1"/>
  <c r="AL1926" i="4" s="1"/>
  <c r="AI2077" i="4"/>
  <c r="AJ2077" i="4" s="1"/>
  <c r="AL2077" i="4" s="1"/>
  <c r="AI1431" i="4"/>
  <c r="AJ1431" i="4" s="1"/>
  <c r="AL1431" i="4" s="1"/>
  <c r="AI1448" i="4"/>
  <c r="AJ1448" i="4" s="1"/>
  <c r="AL1448" i="4" s="1"/>
  <c r="AI1460" i="4"/>
  <c r="AJ1460" i="4" s="1"/>
  <c r="AL1460" i="4" s="1"/>
  <c r="AI1515" i="4"/>
  <c r="AI1576" i="4"/>
  <c r="AJ1576" i="4" s="1"/>
  <c r="AL1576" i="4" s="1"/>
  <c r="AI1588" i="4"/>
  <c r="AJ1588" i="4" s="1"/>
  <c r="AL1588" i="4" s="1"/>
  <c r="AI1712" i="4"/>
  <c r="AJ1712" i="4" s="1"/>
  <c r="AL1712" i="4" s="1"/>
  <c r="AI1767" i="4"/>
  <c r="AI1812" i="4"/>
  <c r="AJ1812" i="4" s="1"/>
  <c r="AL1812" i="4" s="1"/>
  <c r="AI1942" i="4"/>
  <c r="AJ1942" i="4" s="1"/>
  <c r="AL1942" i="4" s="1"/>
  <c r="AI2070" i="4"/>
  <c r="AJ2070" i="4" s="1"/>
  <c r="AL2070" i="4" s="1"/>
  <c r="AI2207" i="4"/>
  <c r="AJ2207" i="4" s="1"/>
  <c r="AL2207" i="4" s="1"/>
  <c r="AI5" i="4"/>
  <c r="AJ5" i="4" s="1"/>
  <c r="AL5" i="4" s="1"/>
  <c r="AI36" i="4"/>
  <c r="AJ36" i="4" s="1"/>
  <c r="AL36" i="4" s="1"/>
  <c r="AI68" i="4"/>
  <c r="AJ68" i="4" s="1"/>
  <c r="AL68" i="4" s="1"/>
  <c r="AI100" i="4"/>
  <c r="AJ100" i="4" s="1"/>
  <c r="AL100" i="4" s="1"/>
  <c r="AI132" i="4"/>
  <c r="AJ132" i="4" s="1"/>
  <c r="AL132" i="4" s="1"/>
  <c r="AI164" i="4"/>
  <c r="AJ164" i="4" s="1"/>
  <c r="AL164" i="4" s="1"/>
  <c r="AI196" i="4"/>
  <c r="AJ196" i="4" s="1"/>
  <c r="AL196" i="4" s="1"/>
  <c r="AI228" i="4"/>
  <c r="AJ228" i="4" s="1"/>
  <c r="AL228" i="4" s="1"/>
  <c r="AI260" i="4"/>
  <c r="AJ260" i="4" s="1"/>
  <c r="AL260" i="4" s="1"/>
  <c r="AI861" i="4"/>
  <c r="AI1781" i="4"/>
  <c r="AJ1781" i="4" s="1"/>
  <c r="AL1781" i="4" s="1"/>
  <c r="AI25" i="4"/>
  <c r="AJ25" i="4" s="1"/>
  <c r="AL25" i="4" s="1"/>
  <c r="AI57" i="4"/>
  <c r="AJ57" i="4" s="1"/>
  <c r="AL57" i="4" s="1"/>
  <c r="AI89" i="4"/>
  <c r="AJ89" i="4" s="1"/>
  <c r="AL89" i="4" s="1"/>
  <c r="AI121" i="4"/>
  <c r="AJ121" i="4" s="1"/>
  <c r="AL121" i="4" s="1"/>
  <c r="AI153" i="4"/>
  <c r="AJ153" i="4" s="1"/>
  <c r="AL153" i="4" s="1"/>
  <c r="AI185" i="4"/>
  <c r="AJ185" i="4" s="1"/>
  <c r="AL185" i="4" s="1"/>
  <c r="AI217" i="4"/>
  <c r="AJ217" i="4" s="1"/>
  <c r="AL217" i="4" s="1"/>
  <c r="AI249" i="4"/>
  <c r="AJ249" i="4" s="1"/>
  <c r="AL249" i="4" s="1"/>
  <c r="AI281" i="4"/>
  <c r="AJ281" i="4" s="1"/>
  <c r="AL281" i="4" s="1"/>
  <c r="AI765" i="4"/>
  <c r="AJ765" i="4" s="1"/>
  <c r="AL765" i="4" s="1"/>
  <c r="AI886" i="4"/>
  <c r="AJ886" i="4" s="1"/>
  <c r="AL886" i="4" s="1"/>
  <c r="AI547" i="4"/>
  <c r="AJ547" i="4" s="1"/>
  <c r="AL547" i="4" s="1"/>
  <c r="AI577" i="4"/>
  <c r="AJ577" i="4" s="1"/>
  <c r="AL577" i="4" s="1"/>
  <c r="AI609" i="4"/>
  <c r="AJ609" i="4" s="1"/>
  <c r="AL609" i="4" s="1"/>
  <c r="AI639" i="4"/>
  <c r="AJ639" i="4" s="1"/>
  <c r="AL639" i="4" s="1"/>
  <c r="AI671" i="4"/>
  <c r="AJ671" i="4" s="1"/>
  <c r="AL671" i="4" s="1"/>
  <c r="AI703" i="4"/>
  <c r="AJ703" i="4" s="1"/>
  <c r="AL703" i="4" s="1"/>
  <c r="AI838" i="4"/>
  <c r="AJ838" i="4" s="1"/>
  <c r="AL838" i="4" s="1"/>
  <c r="AI914" i="4"/>
  <c r="AJ914" i="4" s="1"/>
  <c r="AL914" i="4" s="1"/>
  <c r="AI1181" i="4"/>
  <c r="AJ1181" i="4" s="1"/>
  <c r="AL1181" i="4" s="1"/>
  <c r="AI1388" i="4"/>
  <c r="AJ1388" i="4" s="1"/>
  <c r="AL1388" i="4" s="1"/>
  <c r="AI300" i="4"/>
  <c r="AJ300" i="4" s="1"/>
  <c r="AL300" i="4" s="1"/>
  <c r="AI316" i="4"/>
  <c r="AJ316" i="4" s="1"/>
  <c r="AL316" i="4" s="1"/>
  <c r="AI332" i="4"/>
  <c r="AJ332" i="4" s="1"/>
  <c r="AL332" i="4" s="1"/>
  <c r="AI348" i="4"/>
  <c r="AJ348" i="4" s="1"/>
  <c r="AL348" i="4" s="1"/>
  <c r="AI364" i="4"/>
  <c r="AJ364" i="4" s="1"/>
  <c r="AL364" i="4" s="1"/>
  <c r="AI380" i="4"/>
  <c r="AJ380" i="4" s="1"/>
  <c r="AL380" i="4" s="1"/>
  <c r="AI396" i="4"/>
  <c r="AJ396" i="4" s="1"/>
  <c r="AL396" i="4" s="1"/>
  <c r="AI412" i="4"/>
  <c r="AJ412" i="4" s="1"/>
  <c r="AL412" i="4" s="1"/>
  <c r="AI428" i="4"/>
  <c r="AJ428" i="4" s="1"/>
  <c r="AL428" i="4" s="1"/>
  <c r="AI444" i="4"/>
  <c r="AJ444" i="4" s="1"/>
  <c r="AL444" i="4" s="1"/>
  <c r="AI460" i="4"/>
  <c r="AJ460" i="4" s="1"/>
  <c r="AL460" i="4" s="1"/>
  <c r="AI476" i="4"/>
  <c r="AJ476" i="4" s="1"/>
  <c r="AL476" i="4" s="1"/>
  <c r="AI492" i="4"/>
  <c r="AJ492" i="4" s="1"/>
  <c r="AL492" i="4" s="1"/>
  <c r="AI508" i="4"/>
  <c r="AJ508" i="4" s="1"/>
  <c r="AL508" i="4" s="1"/>
  <c r="AI524" i="4"/>
  <c r="AJ524" i="4" s="1"/>
  <c r="AL524" i="4" s="1"/>
  <c r="AI540" i="4"/>
  <c r="AJ540" i="4" s="1"/>
  <c r="AL540" i="4" s="1"/>
  <c r="AI556" i="4"/>
  <c r="AJ556" i="4" s="1"/>
  <c r="AL556" i="4" s="1"/>
  <c r="AI572" i="4"/>
  <c r="AJ572" i="4" s="1"/>
  <c r="AL572" i="4" s="1"/>
  <c r="AI588" i="4"/>
  <c r="AJ588" i="4" s="1"/>
  <c r="AL588" i="4" s="1"/>
  <c r="AI604" i="4"/>
  <c r="AJ604" i="4" s="1"/>
  <c r="AL604" i="4" s="1"/>
  <c r="AI620" i="4"/>
  <c r="AJ620" i="4" s="1"/>
  <c r="AL620" i="4" s="1"/>
  <c r="AI636" i="4"/>
  <c r="AJ636" i="4" s="1"/>
  <c r="AL636" i="4" s="1"/>
  <c r="AI652" i="4"/>
  <c r="AJ652" i="4" s="1"/>
  <c r="AL652" i="4" s="1"/>
  <c r="AI668" i="4"/>
  <c r="AJ668" i="4" s="1"/>
  <c r="AL668" i="4" s="1"/>
  <c r="AI684" i="4"/>
  <c r="AJ684" i="4" s="1"/>
  <c r="AL684" i="4" s="1"/>
  <c r="AI700" i="4"/>
  <c r="AJ700" i="4" s="1"/>
  <c r="AL700" i="4" s="1"/>
  <c r="AI797" i="4"/>
  <c r="AI822" i="4"/>
  <c r="AJ822" i="4" s="1"/>
  <c r="AL822" i="4" s="1"/>
  <c r="AI915" i="4"/>
  <c r="AJ915" i="4" s="1"/>
  <c r="AL915" i="4" s="1"/>
  <c r="AI1254" i="4"/>
  <c r="AJ1254" i="4" s="1"/>
  <c r="AL1254" i="4" s="1"/>
  <c r="AI1270" i="4"/>
  <c r="AJ1270" i="4" s="1"/>
  <c r="AL1270" i="4" s="1"/>
  <c r="AI1320" i="4"/>
  <c r="AJ1320" i="4" s="1"/>
  <c r="AL1320" i="4" s="1"/>
  <c r="AI1675" i="4"/>
  <c r="AI1636" i="4"/>
  <c r="AJ1636" i="4" s="1"/>
  <c r="AL1636" i="4" s="1"/>
  <c r="AI1317" i="4"/>
  <c r="AJ1317" i="4" s="1"/>
  <c r="AL1317" i="4" s="1"/>
  <c r="AI1356" i="4"/>
  <c r="AJ1356" i="4" s="1"/>
  <c r="AL1356" i="4" s="1"/>
  <c r="AI1531" i="4"/>
  <c r="AI910" i="4"/>
  <c r="AJ910" i="4" s="1"/>
  <c r="AL910" i="4" s="1"/>
  <c r="AI953" i="4"/>
  <c r="AI985" i="4"/>
  <c r="AI1017" i="4"/>
  <c r="AJ1017" i="4" s="1"/>
  <c r="AL1017" i="4" s="1"/>
  <c r="D1018" i="3" s="1"/>
  <c r="AI1049" i="4"/>
  <c r="AI1081" i="4"/>
  <c r="AI1113" i="4"/>
  <c r="AI1145" i="4"/>
  <c r="AJ1145" i="4" s="1"/>
  <c r="AL1145" i="4" s="1"/>
  <c r="D1146" i="3" s="1"/>
  <c r="AI1234" i="4"/>
  <c r="AJ1234" i="4" s="1"/>
  <c r="AL1234" i="4" s="1"/>
  <c r="AI1305" i="4"/>
  <c r="AJ1305" i="4" s="1"/>
  <c r="AL1305" i="4" s="1"/>
  <c r="AI1366" i="4"/>
  <c r="AJ1366" i="4" s="1"/>
  <c r="AL1366" i="4" s="1"/>
  <c r="AI1428" i="4"/>
  <c r="AJ1428" i="4" s="1"/>
  <c r="AL1428" i="4" s="1"/>
  <c r="D1429" i="3" s="1"/>
  <c r="AI1728" i="4"/>
  <c r="AJ1728" i="4" s="1"/>
  <c r="AL1728" i="4" s="1"/>
  <c r="AI2029" i="4"/>
  <c r="AJ2029" i="4" s="1"/>
  <c r="AL2029" i="4" s="1"/>
  <c r="AI721" i="4"/>
  <c r="AJ721" i="4" s="1"/>
  <c r="AL721" i="4" s="1"/>
  <c r="AI753" i="4"/>
  <c r="AJ753" i="4" s="1"/>
  <c r="AL753" i="4" s="1"/>
  <c r="D754" i="3" s="1"/>
  <c r="AI830" i="4"/>
  <c r="AJ830" i="4" s="1"/>
  <c r="AL830" i="4" s="1"/>
  <c r="AI894" i="4"/>
  <c r="AJ894" i="4" s="1"/>
  <c r="AL894" i="4" s="1"/>
  <c r="AI1284" i="4"/>
  <c r="AJ1284" i="4" s="1"/>
  <c r="AL1284" i="4" s="1"/>
  <c r="AI1306" i="4"/>
  <c r="AJ1306" i="4" s="1"/>
  <c r="AL1306" i="4" s="1"/>
  <c r="D1307" i="3" s="1"/>
  <c r="AI1385" i="4"/>
  <c r="AJ1385" i="4" s="1"/>
  <c r="AL1385" i="4" s="1"/>
  <c r="AI1412" i="4"/>
  <c r="AJ1412" i="4" s="1"/>
  <c r="AL1412" i="4" s="1"/>
  <c r="AI1592" i="4"/>
  <c r="AJ1592" i="4" s="1"/>
  <c r="AL1592" i="4" s="1"/>
  <c r="AI1974" i="4"/>
  <c r="AJ1974" i="4" s="1"/>
  <c r="AL1974" i="4" s="1"/>
  <c r="D1975" i="3" s="1"/>
  <c r="AI954" i="4"/>
  <c r="AJ954" i="4" s="1"/>
  <c r="AL954" i="4" s="1"/>
  <c r="AI986" i="4"/>
  <c r="AJ986" i="4" s="1"/>
  <c r="AL986" i="4" s="1"/>
  <c r="AI1018" i="4"/>
  <c r="AJ1018" i="4" s="1"/>
  <c r="AL1018" i="4" s="1"/>
  <c r="AI1050" i="4"/>
  <c r="AJ1050" i="4" s="1"/>
  <c r="AL1050" i="4" s="1"/>
  <c r="D1051" i="3" s="1"/>
  <c r="AI1082" i="4"/>
  <c r="AJ1082" i="4" s="1"/>
  <c r="AL1082" i="4" s="1"/>
  <c r="AI1114" i="4"/>
  <c r="AJ1114" i="4" s="1"/>
  <c r="AL1114" i="4" s="1"/>
  <c r="AI1150" i="4"/>
  <c r="AJ1150" i="4" s="1"/>
  <c r="AL1150" i="4" s="1"/>
  <c r="AI1233" i="4"/>
  <c r="AJ1233" i="4" s="1"/>
  <c r="AL1233" i="4" s="1"/>
  <c r="AI1253" i="4"/>
  <c r="AJ1253" i="4" s="1"/>
  <c r="AL1253" i="4" s="1"/>
  <c r="AI1269" i="4"/>
  <c r="AJ1269" i="4" s="1"/>
  <c r="AL1269" i="4" s="1"/>
  <c r="AI1313" i="4"/>
  <c r="AJ1313" i="4" s="1"/>
  <c r="AL1313" i="4" s="1"/>
  <c r="AI1340" i="4"/>
  <c r="AJ1340" i="4" s="1"/>
  <c r="AL1340" i="4" s="1"/>
  <c r="D1341" i="3" s="1"/>
  <c r="AI1362" i="4"/>
  <c r="AJ1362" i="4" s="1"/>
  <c r="AL1362" i="4" s="1"/>
  <c r="AI1523" i="4"/>
  <c r="AI1635" i="4"/>
  <c r="AI1699" i="4"/>
  <c r="AJ1699" i="4" s="1"/>
  <c r="AL1699" i="4" s="1"/>
  <c r="D1700" i="3" s="1"/>
  <c r="AI1492" i="4"/>
  <c r="AJ1492" i="4" s="1"/>
  <c r="AL1492" i="4" s="1"/>
  <c r="AI1695" i="4"/>
  <c r="AJ1695" i="4" s="1"/>
  <c r="AL1695" i="4" s="1"/>
  <c r="AI1729" i="4"/>
  <c r="AJ1729" i="4" s="1"/>
  <c r="AL1729" i="4" s="1"/>
  <c r="AI1771" i="4"/>
  <c r="AJ1771" i="4" s="1"/>
  <c r="AL1771" i="4" s="1"/>
  <c r="D1772" i="3" s="1"/>
  <c r="AI1838" i="4"/>
  <c r="AJ1838" i="4" s="1"/>
  <c r="AL1838" i="4" s="1"/>
  <c r="AI1890" i="4"/>
  <c r="AJ1890" i="4" s="1"/>
  <c r="AL1890" i="4" s="1"/>
  <c r="AI2009" i="4"/>
  <c r="AJ2009" i="4" s="1"/>
  <c r="AL2009" i="4" s="1"/>
  <c r="AI2045" i="4"/>
  <c r="AJ2045" i="4" s="1"/>
  <c r="AL2045" i="4" s="1"/>
  <c r="D2046" i="3" s="1"/>
  <c r="AI2200" i="4"/>
  <c r="AJ2200" i="4" s="1"/>
  <c r="AL2200" i="4" s="1"/>
  <c r="AI2253" i="4"/>
  <c r="AJ2253" i="4" s="1"/>
  <c r="AL2253" i="4" s="1"/>
  <c r="AI1555" i="4"/>
  <c r="AI1567" i="4"/>
  <c r="AJ1567" i="4" s="1"/>
  <c r="AL1567" i="4" s="1"/>
  <c r="D1568" i="3" s="1"/>
  <c r="AI1616" i="4"/>
  <c r="AJ1616" i="4" s="1"/>
  <c r="AL1616" i="4" s="1"/>
  <c r="AI1628" i="4"/>
  <c r="AJ1628" i="4" s="1"/>
  <c r="AL1628" i="4" s="1"/>
  <c r="AI1639" i="4"/>
  <c r="AJ1639" i="4" s="1"/>
  <c r="AL1639" i="4" s="1"/>
  <c r="AI1655" i="4"/>
  <c r="AJ1655" i="4" s="1"/>
  <c r="AL1655" i="4" s="1"/>
  <c r="D1656" i="3" s="1"/>
  <c r="AI1733" i="4"/>
  <c r="AJ1733" i="4" s="1"/>
  <c r="AL1733" i="4" s="1"/>
  <c r="AI1759" i="4"/>
  <c r="AJ1759" i="4" s="1"/>
  <c r="AL1759" i="4" s="1"/>
  <c r="AI1788" i="4"/>
  <c r="AJ1788" i="4" s="1"/>
  <c r="AL1788" i="4" s="1"/>
  <c r="AI1809" i="4"/>
  <c r="AJ1809" i="4" s="1"/>
  <c r="AL1809" i="4" s="1"/>
  <c r="D1810" i="3" s="1"/>
  <c r="AI1858" i="4"/>
  <c r="AJ1858" i="4" s="1"/>
  <c r="AL1858" i="4" s="1"/>
  <c r="AI1885" i="4"/>
  <c r="AJ1885" i="4" s="1"/>
  <c r="AL1885" i="4" s="1"/>
  <c r="AI1958" i="4"/>
  <c r="AJ1958" i="4" s="1"/>
  <c r="AL1958" i="4" s="1"/>
  <c r="AI1986" i="4"/>
  <c r="AJ1986" i="4" s="1"/>
  <c r="AL1986" i="4" s="1"/>
  <c r="D1987" i="3" s="1"/>
  <c r="AI2013" i="4"/>
  <c r="AJ2013" i="4" s="1"/>
  <c r="AL2013" i="4" s="1"/>
  <c r="AI1743" i="4"/>
  <c r="AJ1743" i="4" s="1"/>
  <c r="AL1743" i="4" s="1"/>
  <c r="AI1751" i="4"/>
  <c r="AJ1751" i="4" s="1"/>
  <c r="AL1751" i="4" s="1"/>
  <c r="AI2168" i="4"/>
  <c r="AJ2168" i="4" s="1"/>
  <c r="AL2168" i="4" s="1"/>
  <c r="D2169" i="3" s="1"/>
  <c r="AI2241" i="4"/>
  <c r="AJ2241" i="4" s="1"/>
  <c r="AL2241" i="4" s="1"/>
  <c r="AI2282" i="4"/>
  <c r="AJ2282" i="4" s="1"/>
  <c r="AL2282" i="4" s="1"/>
  <c r="AI1711" i="4"/>
  <c r="AJ1711" i="4" s="1"/>
  <c r="AL1711" i="4" s="1"/>
  <c r="AI1719" i="4"/>
  <c r="AJ1719" i="4" s="1"/>
  <c r="AL1719" i="4" s="1"/>
  <c r="D1720" i="3" s="1"/>
  <c r="AI1748" i="4"/>
  <c r="AJ1748" i="4" s="1"/>
  <c r="AL1748" i="4" s="1"/>
  <c r="AI1769" i="4"/>
  <c r="AJ1769" i="4" s="1"/>
  <c r="AL1769" i="4" s="1"/>
  <c r="AI1801" i="4"/>
  <c r="AJ1801" i="4" s="1"/>
  <c r="AL1801" i="4" s="1"/>
  <c r="AI2105" i="4"/>
  <c r="AJ2105" i="4" s="1"/>
  <c r="AL2105" i="4" s="1"/>
  <c r="D2106" i="3" s="1"/>
  <c r="AI2156" i="4"/>
  <c r="AJ2156" i="4" s="1"/>
  <c r="AL2156" i="4" s="1"/>
  <c r="AI2188" i="4"/>
  <c r="AJ2188" i="4" s="1"/>
  <c r="AL2188" i="4" s="1"/>
  <c r="AI2220" i="4"/>
  <c r="AJ2220" i="4" s="1"/>
  <c r="AL2220" i="4" s="1"/>
  <c r="AI2353" i="4"/>
  <c r="AJ2353" i="4" s="1"/>
  <c r="AL2353" i="4" s="1"/>
  <c r="D2354" i="3" s="1"/>
  <c r="AI2534" i="4"/>
  <c r="AJ2534" i="4" s="1"/>
  <c r="AL2534" i="4" s="1"/>
  <c r="AI1663" i="4"/>
  <c r="AJ1663" i="4" s="1"/>
  <c r="AL1663" i="4" s="1"/>
  <c r="AI1679" i="4"/>
  <c r="AJ1679" i="4" s="1"/>
  <c r="AL1679" i="4" s="1"/>
  <c r="AI1696" i="4"/>
  <c r="AJ1696" i="4" s="1"/>
  <c r="AL1696" i="4" s="1"/>
  <c r="D1697" i="3" s="1"/>
  <c r="AI1707" i="4"/>
  <c r="AI1717" i="4"/>
  <c r="AJ1717" i="4" s="1"/>
  <c r="AL1717" i="4" s="1"/>
  <c r="AI1760" i="4"/>
  <c r="AJ1760" i="4" s="1"/>
  <c r="AL1760" i="4" s="1"/>
  <c r="AI1772" i="4"/>
  <c r="AJ1772" i="4" s="1"/>
  <c r="AL1772" i="4" s="1"/>
  <c r="D1773" i="3" s="1"/>
  <c r="AI1779" i="4"/>
  <c r="AJ1779" i="4" s="1"/>
  <c r="AL1779" i="4" s="1"/>
  <c r="AI1792" i="4"/>
  <c r="AJ1792" i="4" s="1"/>
  <c r="AL1792" i="4" s="1"/>
  <c r="AI1804" i="4"/>
  <c r="AJ1804" i="4" s="1"/>
  <c r="AL1804" i="4" s="1"/>
  <c r="AI1811" i="4"/>
  <c r="AJ1811" i="4" s="1"/>
  <c r="AL1811" i="4" s="1"/>
  <c r="D1812" i="3" s="1"/>
  <c r="AI1822" i="4"/>
  <c r="AJ1822" i="4" s="1"/>
  <c r="AL1822" i="4" s="1"/>
  <c r="AI1834" i="4"/>
  <c r="AJ1834" i="4" s="1"/>
  <c r="AL1834" i="4" s="1"/>
  <c r="AI1845" i="4"/>
  <c r="AJ1845" i="4" s="1"/>
  <c r="AL1845" i="4" s="1"/>
  <c r="AI1861" i="4"/>
  <c r="AJ1861" i="4" s="1"/>
  <c r="AL1861" i="4" s="1"/>
  <c r="D1862" i="3" s="1"/>
  <c r="AI1877" i="4"/>
  <c r="AJ1877" i="4" s="1"/>
  <c r="AL1877" i="4" s="1"/>
  <c r="AI1893" i="4"/>
  <c r="AJ1893" i="4" s="1"/>
  <c r="AL1893" i="4" s="1"/>
  <c r="AI1909" i="4"/>
  <c r="AJ1909" i="4" s="1"/>
  <c r="AL1909" i="4" s="1"/>
  <c r="AI1925" i="4"/>
  <c r="AJ1925" i="4" s="1"/>
  <c r="AL1925" i="4" s="1"/>
  <c r="D1926" i="3" s="1"/>
  <c r="AI1941" i="4"/>
  <c r="AJ1941" i="4" s="1"/>
  <c r="AL1941" i="4" s="1"/>
  <c r="AI1957" i="4"/>
  <c r="AJ1957" i="4" s="1"/>
  <c r="AL1957" i="4" s="1"/>
  <c r="AI1973" i="4"/>
  <c r="AJ1973" i="4" s="1"/>
  <c r="AL1973" i="4" s="1"/>
  <c r="AI1989" i="4"/>
  <c r="AJ1989" i="4" s="1"/>
  <c r="AL1989" i="4" s="1"/>
  <c r="D1990" i="3" s="1"/>
  <c r="AI2005" i="4"/>
  <c r="AJ2005" i="4" s="1"/>
  <c r="AL2005" i="4" s="1"/>
  <c r="AI2021" i="4"/>
  <c r="AJ2021" i="4" s="1"/>
  <c r="AL2021" i="4" s="1"/>
  <c r="AI2037" i="4"/>
  <c r="AJ2037" i="4" s="1"/>
  <c r="AL2037" i="4" s="1"/>
  <c r="AI2053" i="4"/>
  <c r="AJ2053" i="4" s="1"/>
  <c r="AL2053" i="4" s="1"/>
  <c r="D2054" i="3" s="1"/>
  <c r="AI2069" i="4"/>
  <c r="AJ2069" i="4" s="1"/>
  <c r="AL2069" i="4" s="1"/>
  <c r="AI2152" i="4"/>
  <c r="AJ2152" i="4" s="1"/>
  <c r="AL2152" i="4" s="1"/>
  <c r="AI2184" i="4"/>
  <c r="AJ2184" i="4" s="1"/>
  <c r="AL2184" i="4" s="1"/>
  <c r="AI2216" i="4"/>
  <c r="AJ2216" i="4" s="1"/>
  <c r="AL2216" i="4" s="1"/>
  <c r="D2217" i="3" s="1"/>
  <c r="AI2117" i="4"/>
  <c r="AJ2117" i="4" s="1"/>
  <c r="AL2117" i="4" s="1"/>
  <c r="AI2129" i="4"/>
  <c r="AJ2129" i="4" s="1"/>
  <c r="AL2129" i="4" s="1"/>
  <c r="AI2139" i="4"/>
  <c r="AJ2139" i="4" s="1"/>
  <c r="AL2139" i="4" s="1"/>
  <c r="AI2155" i="4"/>
  <c r="AJ2155" i="4" s="1"/>
  <c r="AL2155" i="4" s="1"/>
  <c r="D2156" i="3" s="1"/>
  <c r="AI2171" i="4"/>
  <c r="AJ2171" i="4" s="1"/>
  <c r="AL2171" i="4" s="1"/>
  <c r="AI2187" i="4"/>
  <c r="AJ2187" i="4" s="1"/>
  <c r="AL2187" i="4" s="1"/>
  <c r="AI2203" i="4"/>
  <c r="AJ2203" i="4" s="1"/>
  <c r="AL2203" i="4" s="1"/>
  <c r="AI2219" i="4"/>
  <c r="AJ2219" i="4" s="1"/>
  <c r="AL2219" i="4" s="1"/>
  <c r="D2220" i="3" s="1"/>
  <c r="AI2258" i="4"/>
  <c r="AJ2258" i="4" s="1"/>
  <c r="AL2258" i="4" s="1"/>
  <c r="AI2273" i="4"/>
  <c r="AI2506" i="4"/>
  <c r="AJ2506" i="4" s="1"/>
  <c r="AL2506" i="4" s="1"/>
  <c r="AI2097" i="4"/>
  <c r="AJ2097" i="4" s="1"/>
  <c r="AL2097" i="4" s="1"/>
  <c r="D2098" i="3" s="1"/>
  <c r="AI2135" i="4"/>
  <c r="AJ2135" i="4" s="1"/>
  <c r="AL2135" i="4" s="1"/>
  <c r="AI2151" i="4"/>
  <c r="AJ2151" i="4" s="1"/>
  <c r="AL2151" i="4" s="1"/>
  <c r="AI2167" i="4"/>
  <c r="AJ2167" i="4" s="1"/>
  <c r="AL2167" i="4" s="1"/>
  <c r="AI2183" i="4"/>
  <c r="AJ2183" i="4" s="1"/>
  <c r="AL2183" i="4" s="1"/>
  <c r="D2184" i="3" s="1"/>
  <c r="AI2199" i="4"/>
  <c r="AJ2199" i="4" s="1"/>
  <c r="AL2199" i="4" s="1"/>
  <c r="AI2215" i="4"/>
  <c r="AJ2215" i="4" s="1"/>
  <c r="AL2215" i="4" s="1"/>
  <c r="AI2233" i="4"/>
  <c r="AJ2233" i="4" s="1"/>
  <c r="AL2233" i="4" s="1"/>
  <c r="AI2254" i="4"/>
  <c r="AJ2254" i="4" s="1"/>
  <c r="AL2254" i="4" s="1"/>
  <c r="D2255" i="3" s="1"/>
  <c r="AI2301" i="4"/>
  <c r="AI2401" i="4"/>
  <c r="AJ2401" i="4" s="1"/>
  <c r="AL2401" i="4" s="1"/>
  <c r="AI2393" i="4"/>
  <c r="AJ2393" i="4" s="1"/>
  <c r="AL2393" i="4" s="1"/>
  <c r="AI2573" i="4"/>
  <c r="AJ2573" i="4" s="1"/>
  <c r="AL2573" i="4" s="1"/>
  <c r="D2574" i="3" s="1"/>
  <c r="AI2294" i="4"/>
  <c r="AJ2294" i="4" s="1"/>
  <c r="AL2294" i="4" s="1"/>
  <c r="AI2358" i="4"/>
  <c r="AJ2358" i="4" s="1"/>
  <c r="AL2358" i="4" s="1"/>
  <c r="AI2426" i="4"/>
  <c r="AJ2426" i="4" s="1"/>
  <c r="AL2426" i="4" s="1"/>
  <c r="AI2486" i="4"/>
  <c r="AJ2486" i="4" s="1"/>
  <c r="AL2486" i="4" s="1"/>
  <c r="D2487" i="3" s="1"/>
  <c r="AI2553" i="4"/>
  <c r="AJ2553" i="4" s="1"/>
  <c r="AL2553" i="4" s="1"/>
  <c r="AI2335" i="4"/>
  <c r="AJ2335" i="4" s="1"/>
  <c r="AL2335" i="4" s="1"/>
  <c r="AI2410" i="4"/>
  <c r="AJ2410" i="4" s="1"/>
  <c r="AL2410" i="4" s="1"/>
  <c r="AI2450" i="4"/>
  <c r="AJ2450" i="4" s="1"/>
  <c r="AL2450" i="4" s="1"/>
  <c r="D2451" i="3" s="1"/>
  <c r="AI2482" i="4"/>
  <c r="AJ2482" i="4" s="1"/>
  <c r="AL2482" i="4" s="1"/>
  <c r="AI2514" i="4"/>
  <c r="AJ2514" i="4" s="1"/>
  <c r="AL2514" i="4" s="1"/>
  <c r="AI2545" i="4"/>
  <c r="AI2349" i="4"/>
  <c r="AJ2349" i="4" s="1"/>
  <c r="AL2349" i="4" s="1"/>
  <c r="D2350" i="3" s="1"/>
  <c r="AI2365" i="4"/>
  <c r="AJ2365" i="4" s="1"/>
  <c r="AL2365" i="4" s="1"/>
  <c r="AI2381" i="4"/>
  <c r="AJ2381" i="4" s="1"/>
  <c r="AL2381" i="4" s="1"/>
  <c r="AI2397" i="4"/>
  <c r="AJ2397" i="4" s="1"/>
  <c r="AL2397" i="4" s="1"/>
  <c r="AI2418" i="4"/>
  <c r="AJ2418" i="4" s="1"/>
  <c r="AL2418" i="4" s="1"/>
  <c r="D2419" i="3" s="1"/>
  <c r="AI2434" i="4"/>
  <c r="AJ2434" i="4" s="1"/>
  <c r="AL2434" i="4" s="1"/>
  <c r="AI2576" i="4"/>
  <c r="AJ2576" i="4" s="1"/>
  <c r="AL2576" i="4" s="1"/>
  <c r="AI2437" i="4"/>
  <c r="AJ2437" i="4" s="1"/>
  <c r="AL2437" i="4" s="1"/>
  <c r="AI2557" i="4"/>
  <c r="AJ2557" i="4" s="1"/>
  <c r="AL2557" i="4" s="1"/>
  <c r="D2558" i="3" s="1"/>
  <c r="AI2585" i="4"/>
  <c r="AJ2585" i="4" s="1"/>
  <c r="AL2585" i="4" s="1"/>
  <c r="AI2565" i="4"/>
  <c r="AJ2565" i="4" s="1"/>
  <c r="AL2565" i="4" s="1"/>
  <c r="AI2612" i="4"/>
  <c r="AJ2612" i="4" s="1"/>
  <c r="AL2612" i="4" s="1"/>
  <c r="AI2735" i="4"/>
  <c r="AJ2735" i="4" s="1"/>
  <c r="AL2735" i="4" s="1"/>
  <c r="D2736" i="3" s="1"/>
  <c r="AI2761" i="4"/>
  <c r="AI2596" i="4"/>
  <c r="AJ2596" i="4" s="1"/>
  <c r="AL2596" i="4" s="1"/>
  <c r="AI2793" i="4"/>
  <c r="AI2592" i="4"/>
  <c r="AJ2592" i="4" s="1"/>
  <c r="AL2592" i="4" s="1"/>
  <c r="D2593" i="3" s="1"/>
  <c r="AI2600" i="4"/>
  <c r="AJ2600" i="4" s="1"/>
  <c r="AL2600" i="4" s="1"/>
  <c r="AI2613" i="4"/>
  <c r="AJ2613" i="4" s="1"/>
  <c r="AL2613" i="4" s="1"/>
  <c r="AI2664" i="4"/>
  <c r="AJ2664" i="4" s="1"/>
  <c r="AL2664" i="4" s="1"/>
  <c r="AI2730" i="4"/>
  <c r="AJ2730" i="4" s="1"/>
  <c r="AL2730" i="4" s="1"/>
  <c r="D2731" i="3" s="1"/>
  <c r="AI2637" i="4"/>
  <c r="AJ2637" i="4" s="1"/>
  <c r="AL2637" i="4" s="1"/>
  <c r="AI2757" i="4"/>
  <c r="AJ2757" i="4" s="1"/>
  <c r="AL2757" i="4" s="1"/>
  <c r="AI2690" i="4"/>
  <c r="AJ2690" i="4" s="1"/>
  <c r="AL2690" i="4" s="1"/>
  <c r="AI2773" i="4"/>
  <c r="AJ2773" i="4" s="1"/>
  <c r="AL2773" i="4" s="1"/>
  <c r="D2774" i="3" s="1"/>
  <c r="AI1704" i="4"/>
  <c r="AJ1704" i="4" s="1"/>
  <c r="AL1704" i="4" s="1"/>
  <c r="AI2330" i="4"/>
  <c r="AJ2330" i="4" s="1"/>
  <c r="AL2330" i="4" s="1"/>
  <c r="D2331" i="3" s="1"/>
  <c r="AI2092" i="4"/>
  <c r="AJ2092" i="4" s="1"/>
  <c r="AL2092" i="4" s="1"/>
  <c r="AI2230" i="4"/>
  <c r="AJ2230" i="4" s="1"/>
  <c r="AL2230" i="4" s="1"/>
  <c r="D2231" i="3" s="1"/>
  <c r="AI2116" i="4"/>
  <c r="AJ2116" i="4" s="1"/>
  <c r="AL2116" i="4" s="1"/>
  <c r="AI2417" i="4"/>
  <c r="AJ2417" i="4" s="1"/>
  <c r="AL2417" i="4" s="1"/>
  <c r="AI2518" i="4"/>
  <c r="AJ2518" i="4" s="1"/>
  <c r="AL2518" i="4" s="1"/>
  <c r="AI2314" i="4"/>
  <c r="AJ2314" i="4" s="1"/>
  <c r="AL2314" i="4" s="1"/>
  <c r="D2315" i="3" s="1"/>
  <c r="AI2552" i="4"/>
  <c r="AJ2552" i="4" s="1"/>
  <c r="AL2552" i="4" s="1"/>
  <c r="AI2357" i="4"/>
  <c r="AJ2357" i="4" s="1"/>
  <c r="AL2357" i="4" s="1"/>
  <c r="AI2389" i="4"/>
  <c r="AJ2389" i="4" s="1"/>
  <c r="AL2389" i="4" s="1"/>
  <c r="AI2601" i="4"/>
  <c r="AJ2601" i="4" s="1"/>
  <c r="AL2601" i="4" s="1"/>
  <c r="D2602" i="3" s="1"/>
  <c r="AI2797" i="4"/>
  <c r="AJ2797" i="4" s="1"/>
  <c r="AL2797" i="4" s="1"/>
  <c r="AI2546" i="4"/>
  <c r="AJ2546" i="4" s="1"/>
  <c r="AL2546" i="4" s="1"/>
  <c r="AI2440" i="4"/>
  <c r="AJ2440" i="4" s="1"/>
  <c r="AL2440" i="4" s="1"/>
  <c r="AI2569" i="4"/>
  <c r="AJ2569" i="4" s="1"/>
  <c r="AL2569" i="4" s="1"/>
  <c r="D2570" i="3" s="1"/>
  <c r="AI2649" i="4"/>
  <c r="AJ2649" i="4" s="1"/>
  <c r="AL2649" i="4" s="1"/>
  <c r="AI2556" i="4"/>
  <c r="AJ2556" i="4" s="1"/>
  <c r="AL2556" i="4" s="1"/>
  <c r="AI2620" i="4"/>
  <c r="AJ2620" i="4" s="1"/>
  <c r="AL2620" i="4" s="1"/>
  <c r="AI2581" i="4"/>
  <c r="AJ2581" i="4" s="1"/>
  <c r="AL2581" i="4" s="1"/>
  <c r="D2582" i="3" s="1"/>
  <c r="AI2645" i="4"/>
  <c r="AJ2645" i="4" s="1"/>
  <c r="AL2645" i="4" s="1"/>
  <c r="AI2747" i="4"/>
  <c r="AJ2747" i="4" s="1"/>
  <c r="AL2747" i="4" s="1"/>
  <c r="AI2653" i="4"/>
  <c r="AJ2653" i="4" s="1"/>
  <c r="AL2653" i="4" s="1"/>
  <c r="AI2739" i="4"/>
  <c r="AJ2739" i="4" s="1"/>
  <c r="AL2739" i="4" s="1"/>
  <c r="D2740" i="3" s="1"/>
  <c r="AI2665" i="4"/>
  <c r="AJ2665" i="4" s="1"/>
  <c r="AL2665" i="4" s="1"/>
  <c r="AI2682" i="4"/>
  <c r="AJ2682" i="4" s="1"/>
  <c r="AL2682" i="4" s="1"/>
  <c r="AI2714" i="4"/>
  <c r="AJ2714" i="4" s="1"/>
  <c r="AL2714" i="4" s="1"/>
  <c r="AI2691" i="4"/>
  <c r="AJ2691" i="4" s="1"/>
  <c r="AL2691" i="4" s="1"/>
  <c r="D2692" i="3" s="1"/>
  <c r="AI2702" i="4"/>
  <c r="AJ2702" i="4" s="1"/>
  <c r="AL2702" i="4" s="1"/>
  <c r="AI2762" i="4"/>
  <c r="AJ2762" i="4" s="1"/>
  <c r="AL2762" i="4" s="1"/>
  <c r="AI2769" i="4"/>
  <c r="AJ2769" i="4" s="1"/>
  <c r="AL2769" i="4" s="1"/>
  <c r="AI13" i="4"/>
  <c r="AJ13" i="4" s="1"/>
  <c r="AL13" i="4" s="1"/>
  <c r="AI44" i="4"/>
  <c r="AJ44" i="4" s="1"/>
  <c r="AL44" i="4" s="1"/>
  <c r="AI76" i="4"/>
  <c r="AJ76" i="4" s="1"/>
  <c r="AL76" i="4" s="1"/>
  <c r="AI108" i="4"/>
  <c r="AJ108" i="4" s="1"/>
  <c r="AL108" i="4" s="1"/>
  <c r="AI140" i="4"/>
  <c r="AJ140" i="4" s="1"/>
  <c r="AL140" i="4" s="1"/>
  <c r="D141" i="3" s="1"/>
  <c r="AI172" i="4"/>
  <c r="AJ172" i="4" s="1"/>
  <c r="AL172" i="4" s="1"/>
  <c r="AI204" i="4"/>
  <c r="AJ204" i="4" s="1"/>
  <c r="AL204" i="4" s="1"/>
  <c r="AI236" i="4"/>
  <c r="AJ236" i="4" s="1"/>
  <c r="AL236" i="4" s="1"/>
  <c r="AI268" i="4"/>
  <c r="AJ268" i="4" s="1"/>
  <c r="AL268" i="4" s="1"/>
  <c r="D269" i="3" s="1"/>
  <c r="AI873" i="4"/>
  <c r="AJ873" i="4" s="1"/>
  <c r="AL873" i="4" s="1"/>
  <c r="AI1981" i="4"/>
  <c r="AJ1981" i="4" s="1"/>
  <c r="AL1981" i="4" s="1"/>
  <c r="AI33" i="4"/>
  <c r="AJ33" i="4" s="1"/>
  <c r="AL33" i="4" s="1"/>
  <c r="AI65" i="4"/>
  <c r="AJ65" i="4" s="1"/>
  <c r="AL65" i="4" s="1"/>
  <c r="D66" i="3" s="1"/>
  <c r="AI97" i="4"/>
  <c r="AJ97" i="4" s="1"/>
  <c r="AL97" i="4" s="1"/>
  <c r="AI129" i="4"/>
  <c r="AJ129" i="4" s="1"/>
  <c r="AL129" i="4" s="1"/>
  <c r="AI161" i="4"/>
  <c r="AJ161" i="4" s="1"/>
  <c r="AL161" i="4" s="1"/>
  <c r="AI193" i="4"/>
  <c r="AJ193" i="4" s="1"/>
  <c r="AL193" i="4" s="1"/>
  <c r="D194" i="3" s="1"/>
  <c r="AI225" i="4"/>
  <c r="AJ225" i="4" s="1"/>
  <c r="AL225" i="4" s="1"/>
  <c r="AI257" i="4"/>
  <c r="AJ257" i="4" s="1"/>
  <c r="AL257" i="4" s="1"/>
  <c r="AI289" i="4"/>
  <c r="AJ289" i="4" s="1"/>
  <c r="AL289" i="4" s="1"/>
  <c r="AI789" i="4"/>
  <c r="AJ789" i="4" s="1"/>
  <c r="AL789" i="4" s="1"/>
  <c r="D790" i="3" s="1"/>
  <c r="AI902" i="4"/>
  <c r="AJ902" i="4" s="1"/>
  <c r="AL902" i="4" s="1"/>
  <c r="AI1165" i="4"/>
  <c r="AJ1165" i="4" s="1"/>
  <c r="AL1165" i="4" s="1"/>
  <c r="AI1500" i="4"/>
  <c r="AJ1500" i="4" s="1"/>
  <c r="AL1500" i="4" s="1"/>
  <c r="AI549" i="4"/>
  <c r="AJ549" i="4" s="1"/>
  <c r="AL549" i="4" s="1"/>
  <c r="D550" i="3" s="1"/>
  <c r="AI581" i="4"/>
  <c r="AJ581" i="4" s="1"/>
  <c r="AL581" i="4" s="1"/>
  <c r="AI613" i="4"/>
  <c r="AJ613" i="4" s="1"/>
  <c r="AL613" i="4" s="1"/>
  <c r="AI643" i="4"/>
  <c r="AJ643" i="4" s="1"/>
  <c r="AL643" i="4" s="1"/>
  <c r="AI675" i="4"/>
  <c r="AJ675" i="4" s="1"/>
  <c r="AL675" i="4" s="1"/>
  <c r="AI707" i="4"/>
  <c r="AJ707" i="4" s="1"/>
  <c r="AL707" i="4" s="1"/>
  <c r="AI803" i="4"/>
  <c r="AJ803" i="4" s="1"/>
  <c r="AL803" i="4" s="1"/>
  <c r="AI846" i="4"/>
  <c r="AJ846" i="4" s="1"/>
  <c r="AL846" i="4" s="1"/>
  <c r="AI929" i="4"/>
  <c r="AJ929" i="4" s="1"/>
  <c r="AL929" i="4" s="1"/>
  <c r="D930" i="3" s="1"/>
  <c r="AI1398" i="4"/>
  <c r="AJ1398" i="4" s="1"/>
  <c r="AL1398" i="4" s="1"/>
  <c r="AI302" i="4"/>
  <c r="AJ302" i="4" s="1"/>
  <c r="AL302" i="4" s="1"/>
  <c r="AI318" i="4"/>
  <c r="AJ318" i="4" s="1"/>
  <c r="AL318" i="4" s="1"/>
  <c r="AI334" i="4"/>
  <c r="AJ334" i="4" s="1"/>
  <c r="AL334" i="4" s="1"/>
  <c r="AI350" i="4"/>
  <c r="AJ350" i="4" s="1"/>
  <c r="AL350" i="4" s="1"/>
  <c r="AI366" i="4"/>
  <c r="AJ366" i="4" s="1"/>
  <c r="AL366" i="4" s="1"/>
  <c r="AI382" i="4"/>
  <c r="AJ382" i="4" s="1"/>
  <c r="AL382" i="4" s="1"/>
  <c r="AI398" i="4"/>
  <c r="AJ398" i="4" s="1"/>
  <c r="AL398" i="4" s="1"/>
  <c r="AI414" i="4"/>
  <c r="AJ414" i="4" s="1"/>
  <c r="AL414" i="4" s="1"/>
  <c r="AI430" i="4"/>
  <c r="AJ430" i="4" s="1"/>
  <c r="AL430" i="4" s="1"/>
  <c r="AI446" i="4"/>
  <c r="AJ446" i="4" s="1"/>
  <c r="AL446" i="4" s="1"/>
  <c r="AI462" i="4"/>
  <c r="AJ462" i="4" s="1"/>
  <c r="AL462" i="4" s="1"/>
  <c r="AI478" i="4"/>
  <c r="AJ478" i="4" s="1"/>
  <c r="AL478" i="4" s="1"/>
  <c r="AI494" i="4"/>
  <c r="AJ494" i="4" s="1"/>
  <c r="AL494" i="4" s="1"/>
  <c r="AI510" i="4"/>
  <c r="AJ510" i="4" s="1"/>
  <c r="AL510" i="4" s="1"/>
  <c r="AI526" i="4"/>
  <c r="AJ526" i="4" s="1"/>
  <c r="AL526" i="4" s="1"/>
  <c r="AI542" i="4"/>
  <c r="AJ542" i="4" s="1"/>
  <c r="AL542" i="4" s="1"/>
  <c r="AI558" i="4"/>
  <c r="AJ558" i="4" s="1"/>
  <c r="AL558" i="4" s="1"/>
  <c r="AI574" i="4"/>
  <c r="AJ574" i="4" s="1"/>
  <c r="AL574" i="4" s="1"/>
  <c r="AI590" i="4"/>
  <c r="AJ590" i="4" s="1"/>
  <c r="AL590" i="4" s="1"/>
  <c r="AI606" i="4"/>
  <c r="AJ606" i="4" s="1"/>
  <c r="AL606" i="4" s="1"/>
  <c r="AI622" i="4"/>
  <c r="AJ622" i="4" s="1"/>
  <c r="AL622" i="4" s="1"/>
  <c r="AI638" i="4"/>
  <c r="AJ638" i="4" s="1"/>
  <c r="AL638" i="4" s="1"/>
  <c r="AI654" i="4"/>
  <c r="AJ654" i="4" s="1"/>
  <c r="AL654" i="4" s="1"/>
  <c r="AI670" i="4"/>
  <c r="AJ670" i="4" s="1"/>
  <c r="AL670" i="4" s="1"/>
  <c r="AI686" i="4"/>
  <c r="AJ686" i="4" s="1"/>
  <c r="AL686" i="4" s="1"/>
  <c r="AI702" i="4"/>
  <c r="AJ702" i="4" s="1"/>
  <c r="AL702" i="4" s="1"/>
  <c r="AI847" i="4"/>
  <c r="AJ847" i="4" s="1"/>
  <c r="AL847" i="4" s="1"/>
  <c r="D848" i="3" s="1"/>
  <c r="AI1256" i="4"/>
  <c r="AJ1256" i="4" s="1"/>
  <c r="AL1256" i="4" s="1"/>
  <c r="AI1272" i="4"/>
  <c r="AJ1272" i="4" s="1"/>
  <c r="AL1272" i="4" s="1"/>
  <c r="AI1322" i="4"/>
  <c r="AJ1322" i="4" s="1"/>
  <c r="AL1322" i="4" s="1"/>
  <c r="AI1408" i="4"/>
  <c r="AJ1408" i="4" s="1"/>
  <c r="AL1408" i="4" s="1"/>
  <c r="D1409" i="3" s="1"/>
  <c r="AI2061" i="4"/>
  <c r="AJ2061" i="4" s="1"/>
  <c r="AL2061" i="4" s="1"/>
  <c r="AI1508" i="4"/>
  <c r="AJ1508" i="4" s="1"/>
  <c r="AL1508" i="4" s="1"/>
  <c r="AI1648" i="4"/>
  <c r="AJ1648" i="4" s="1"/>
  <c r="AL1648" i="4" s="1"/>
  <c r="AI1776" i="4"/>
  <c r="AJ1776" i="4" s="1"/>
  <c r="AL1776" i="4" s="1"/>
  <c r="D1777" i="3" s="1"/>
  <c r="AI1358" i="4"/>
  <c r="AJ1358" i="4" s="1"/>
  <c r="AL1358" i="4" s="1"/>
  <c r="AI1416" i="4"/>
  <c r="AJ1416" i="4" s="1"/>
  <c r="AL1416" i="4" s="1"/>
  <c r="AI1464" i="4"/>
  <c r="AJ1464" i="4" s="1"/>
  <c r="AL1464" i="4" s="1"/>
  <c r="AI1536" i="4"/>
  <c r="AJ1536" i="4" s="1"/>
  <c r="AL1536" i="4" s="1"/>
  <c r="D1537" i="3" s="1"/>
  <c r="AI849" i="4"/>
  <c r="AJ849" i="4" s="1"/>
  <c r="AL849" i="4" s="1"/>
  <c r="AI881" i="4"/>
  <c r="AJ881" i="4" s="1"/>
  <c r="AL881" i="4" s="1"/>
  <c r="AI958" i="4"/>
  <c r="AJ958" i="4" s="1"/>
  <c r="AL958" i="4" s="1"/>
  <c r="AI990" i="4"/>
  <c r="AJ990" i="4" s="1"/>
  <c r="AL990" i="4" s="1"/>
  <c r="AI1022" i="4"/>
  <c r="AJ1022" i="4" s="1"/>
  <c r="AL1022" i="4" s="1"/>
  <c r="AI1054" i="4"/>
  <c r="AJ1054" i="4" s="1"/>
  <c r="AL1054" i="4" s="1"/>
  <c r="AI1086" i="4"/>
  <c r="AJ1086" i="4" s="1"/>
  <c r="AL1086" i="4" s="1"/>
  <c r="AI1118" i="4"/>
  <c r="AJ1118" i="4" s="1"/>
  <c r="AL1118" i="4" s="1"/>
  <c r="D1119" i="3" s="1"/>
  <c r="AI1369" i="4"/>
  <c r="AJ1369" i="4" s="1"/>
  <c r="AL1369" i="4" s="1"/>
  <c r="AI1430" i="4"/>
  <c r="AJ1430" i="4" s="1"/>
  <c r="AL1430" i="4" s="1"/>
  <c r="AI728" i="4"/>
  <c r="AJ728" i="4" s="1"/>
  <c r="AL728" i="4" s="1"/>
  <c r="AI813" i="4"/>
  <c r="AJ813" i="4" s="1"/>
  <c r="AL813" i="4" s="1"/>
  <c r="D814" i="3" s="1"/>
  <c r="AI877" i="4"/>
  <c r="AI941" i="4"/>
  <c r="AJ941" i="4" s="1"/>
  <c r="AL941" i="4" s="1"/>
  <c r="AI973" i="4"/>
  <c r="AJ973" i="4" s="1"/>
  <c r="AL973" i="4" s="1"/>
  <c r="AI1005" i="4"/>
  <c r="AJ1005" i="4" s="1"/>
  <c r="AL1005" i="4" s="1"/>
  <c r="D1006" i="3" s="1"/>
  <c r="AI1037" i="4"/>
  <c r="AJ1037" i="4" s="1"/>
  <c r="AL1037" i="4" s="1"/>
  <c r="AI1069" i="4"/>
  <c r="AJ1069" i="4" s="1"/>
  <c r="AL1069" i="4" s="1"/>
  <c r="AI1101" i="4"/>
  <c r="AJ1101" i="4" s="1"/>
  <c r="AL1101" i="4" s="1"/>
  <c r="AI1133" i="4"/>
  <c r="AJ1133" i="4" s="1"/>
  <c r="AL1133" i="4" s="1"/>
  <c r="D1134" i="3" s="1"/>
  <c r="AI1161" i="4"/>
  <c r="AJ1161" i="4" s="1"/>
  <c r="AL1161" i="4" s="1"/>
  <c r="AI1177" i="4"/>
  <c r="AJ1177" i="4" s="1"/>
  <c r="AL1177" i="4" s="1"/>
  <c r="AI1193" i="4"/>
  <c r="AJ1193" i="4" s="1"/>
  <c r="AL1193" i="4" s="1"/>
  <c r="AI1214" i="4"/>
  <c r="AJ1214" i="4" s="1"/>
  <c r="AL1214" i="4" s="1"/>
  <c r="D1215" i="3" s="1"/>
  <c r="AI1286" i="4"/>
  <c r="AJ1286" i="4" s="1"/>
  <c r="AL1286" i="4" s="1"/>
  <c r="AI1336" i="4"/>
  <c r="AJ1336" i="4" s="1"/>
  <c r="AL1336" i="4" s="1"/>
  <c r="AI1365" i="4"/>
  <c r="AJ1365" i="4" s="1"/>
  <c r="AL1365" i="4" s="1"/>
  <c r="AI1414" i="4"/>
  <c r="AJ1414" i="4" s="1"/>
  <c r="AL1414" i="4" s="1"/>
  <c r="AI1452" i="4"/>
  <c r="AJ1452" i="4" s="1"/>
  <c r="AL1452" i="4" s="1"/>
  <c r="AI1495" i="4"/>
  <c r="AJ1495" i="4" s="1"/>
  <c r="AL1495" i="4" s="1"/>
  <c r="D1496" i="3" s="1"/>
  <c r="AI1535" i="4"/>
  <c r="AJ1535" i="4" s="1"/>
  <c r="AL1535" i="4" s="1"/>
  <c r="AI1595" i="4"/>
  <c r="AJ1595" i="4" s="1"/>
  <c r="AL1595" i="4" s="1"/>
  <c r="D1596" i="3" s="1"/>
  <c r="AI1808" i="4"/>
  <c r="AJ1808" i="4" s="1"/>
  <c r="AL1808" i="4" s="1"/>
  <c r="AI2136" i="4"/>
  <c r="AJ2136" i="4" s="1"/>
  <c r="AL2136" i="4" s="1"/>
  <c r="AI1235" i="4"/>
  <c r="AJ1235" i="4" s="1"/>
  <c r="AL1235" i="4" s="1"/>
  <c r="AI1255" i="4"/>
  <c r="AJ1255" i="4" s="1"/>
  <c r="AL1255" i="4" s="1"/>
  <c r="D1256" i="3" s="1"/>
  <c r="AI1271" i="4"/>
  <c r="AJ1271" i="4" s="1"/>
  <c r="AL1271" i="4" s="1"/>
  <c r="AI1293" i="4"/>
  <c r="AJ1293" i="4" s="1"/>
  <c r="AL1293" i="4" s="1"/>
  <c r="AI1342" i="4"/>
  <c r="AJ1342" i="4" s="1"/>
  <c r="AL1342" i="4" s="1"/>
  <c r="AI1392" i="4"/>
  <c r="AJ1392" i="4" s="1"/>
  <c r="AL1392" i="4" s="1"/>
  <c r="D1393" i="3" s="1"/>
  <c r="AI1421" i="4"/>
  <c r="AJ1421" i="4" s="1"/>
  <c r="AL1421" i="4" s="1"/>
  <c r="AI1463" i="4"/>
  <c r="AJ1463" i="4" s="1"/>
  <c r="AL1463" i="4" s="1"/>
  <c r="D1464" i="3" s="1"/>
  <c r="AI1503" i="4"/>
  <c r="AJ1503" i="4" s="1"/>
  <c r="AL1503" i="4" s="1"/>
  <c r="AI1604" i="4"/>
  <c r="AJ1604" i="4" s="1"/>
  <c r="AL1604" i="4" s="1"/>
  <c r="D1605" i="3" s="1"/>
  <c r="AI1651" i="4"/>
  <c r="AI1716" i="4"/>
  <c r="AJ1716" i="4" s="1"/>
  <c r="AL1716" i="4" s="1"/>
  <c r="AI1933" i="4"/>
  <c r="AJ1933" i="4" s="1"/>
  <c r="AL1933" i="4" s="1"/>
  <c r="AI2084" i="4"/>
  <c r="AJ2084" i="4" s="1"/>
  <c r="AL2084" i="4" s="1"/>
  <c r="D2085" i="3" s="1"/>
  <c r="AI1435" i="4"/>
  <c r="AJ1435" i="4" s="1"/>
  <c r="AL1435" i="4" s="1"/>
  <c r="AI1451" i="4"/>
  <c r="AI1480" i="4"/>
  <c r="AJ1480" i="4" s="1"/>
  <c r="AL1480" i="4" s="1"/>
  <c r="AI1524" i="4"/>
  <c r="AJ1524" i="4" s="1"/>
  <c r="AL1524" i="4" s="1"/>
  <c r="D1525" i="3" s="1"/>
  <c r="AI1547" i="4"/>
  <c r="AI1620" i="4"/>
  <c r="AJ1620" i="4" s="1"/>
  <c r="AL1620" i="4" s="1"/>
  <c r="AI1668" i="4"/>
  <c r="AJ1668" i="4" s="1"/>
  <c r="AL1668" i="4" s="1"/>
  <c r="AI1703" i="4"/>
  <c r="AJ1703" i="4" s="1"/>
  <c r="AL1703" i="4" s="1"/>
  <c r="D1704" i="3" s="1"/>
  <c r="AI1805" i="4"/>
  <c r="AJ1805" i="4" s="1"/>
  <c r="AL1805" i="4" s="1"/>
  <c r="AI1862" i="4"/>
  <c r="AJ1862" i="4" s="1"/>
  <c r="AL1862" i="4" s="1"/>
  <c r="AI1929" i="4"/>
  <c r="AJ1929" i="4" s="1"/>
  <c r="AL1929" i="4" s="1"/>
  <c r="AI2018" i="4"/>
  <c r="AJ2018" i="4" s="1"/>
  <c r="AL2018" i="4" s="1"/>
  <c r="D2019" i="3" s="1"/>
  <c r="AI2318" i="4"/>
  <c r="AI1587" i="4"/>
  <c r="AJ1587" i="4" s="1"/>
  <c r="AL1587" i="4" s="1"/>
  <c r="D1588" i="3" s="1"/>
  <c r="AI1599" i="4"/>
  <c r="AJ1599" i="4" s="1"/>
  <c r="AL1599" i="4" s="1"/>
  <c r="AI1687" i="4"/>
  <c r="AJ1687" i="4" s="1"/>
  <c r="AL1687" i="4" s="1"/>
  <c r="D1688" i="3" s="1"/>
  <c r="AI1736" i="4"/>
  <c r="AJ1736" i="4" s="1"/>
  <c r="AL1736" i="4" s="1"/>
  <c r="AI1777" i="4"/>
  <c r="AJ1777" i="4" s="1"/>
  <c r="AL1777" i="4" s="1"/>
  <c r="AI1965" i="4"/>
  <c r="AJ1965" i="4" s="1"/>
  <c r="AL1965" i="4" s="1"/>
  <c r="AI1745" i="4"/>
  <c r="AJ1745" i="4" s="1"/>
  <c r="AL1745" i="4" s="1"/>
  <c r="D1746" i="3" s="1"/>
  <c r="AI1753" i="4"/>
  <c r="AJ1753" i="4" s="1"/>
  <c r="AL1753" i="4" s="1"/>
  <c r="AI1817" i="4"/>
  <c r="AJ1817" i="4" s="1"/>
  <c r="AL1817" i="4" s="1"/>
  <c r="AI1842" i="4"/>
  <c r="AJ1842" i="4" s="1"/>
  <c r="AL1842" i="4" s="1"/>
  <c r="AI1874" i="4"/>
  <c r="AJ1874" i="4" s="1"/>
  <c r="AL1874" i="4" s="1"/>
  <c r="AI1906" i="4"/>
  <c r="AJ1906" i="4" s="1"/>
  <c r="AL1906" i="4" s="1"/>
  <c r="AI1938" i="4"/>
  <c r="AJ1938" i="4" s="1"/>
  <c r="AL1938" i="4" s="1"/>
  <c r="AI1970" i="4"/>
  <c r="AJ1970" i="4" s="1"/>
  <c r="AL1970" i="4" s="1"/>
  <c r="AI2002" i="4"/>
  <c r="AJ2002" i="4" s="1"/>
  <c r="AL2002" i="4" s="1"/>
  <c r="D2003" i="3" s="1"/>
  <c r="AI2034" i="4"/>
  <c r="AJ2034" i="4" s="1"/>
  <c r="AL2034" i="4" s="1"/>
  <c r="AI2066" i="4"/>
  <c r="AJ2066" i="4" s="1"/>
  <c r="AL2066" i="4" s="1"/>
  <c r="AI2246" i="4"/>
  <c r="AJ2246" i="4" s="1"/>
  <c r="AL2246" i="4" s="1"/>
  <c r="AI2298" i="4"/>
  <c r="AJ2298" i="4" s="1"/>
  <c r="AL2298" i="4" s="1"/>
  <c r="D2299" i="3" s="1"/>
  <c r="AI2470" i="4"/>
  <c r="AJ2470" i="4" s="1"/>
  <c r="AL2470" i="4" s="1"/>
  <c r="AI1688" i="4"/>
  <c r="AJ1688" i="4" s="1"/>
  <c r="AL1688" i="4" s="1"/>
  <c r="AI1697" i="4"/>
  <c r="AJ1697" i="4" s="1"/>
  <c r="AL1697" i="4" s="1"/>
  <c r="AI1721" i="4"/>
  <c r="AJ1721" i="4" s="1"/>
  <c r="AL1721" i="4" s="1"/>
  <c r="D1722" i="3" s="1"/>
  <c r="AI1752" i="4"/>
  <c r="AJ1752" i="4" s="1"/>
  <c r="AL1752" i="4" s="1"/>
  <c r="AI1761" i="4"/>
  <c r="AJ1761" i="4" s="1"/>
  <c r="AL1761" i="4" s="1"/>
  <c r="AI1784" i="4"/>
  <c r="AJ1784" i="4" s="1"/>
  <c r="AL1784" i="4" s="1"/>
  <c r="AI1793" i="4"/>
  <c r="AJ1793" i="4" s="1"/>
  <c r="AL1793" i="4" s="1"/>
  <c r="D1794" i="3" s="1"/>
  <c r="AI1816" i="4"/>
  <c r="AJ1816" i="4" s="1"/>
  <c r="AL1816" i="4" s="1"/>
  <c r="AI1857" i="4"/>
  <c r="AJ1857" i="4" s="1"/>
  <c r="AL1857" i="4" s="1"/>
  <c r="AI1873" i="4"/>
  <c r="AJ1873" i="4" s="1"/>
  <c r="AL1873" i="4" s="1"/>
  <c r="AI1889" i="4"/>
  <c r="AJ1889" i="4" s="1"/>
  <c r="AL1889" i="4" s="1"/>
  <c r="D1890" i="3" s="1"/>
  <c r="AI1905" i="4"/>
  <c r="AJ1905" i="4" s="1"/>
  <c r="AL1905" i="4" s="1"/>
  <c r="AI1921" i="4"/>
  <c r="AJ1921" i="4" s="1"/>
  <c r="AL1921" i="4" s="1"/>
  <c r="AI1937" i="4"/>
  <c r="AJ1937" i="4" s="1"/>
  <c r="AL1937" i="4" s="1"/>
  <c r="AI1953" i="4"/>
  <c r="AJ1953" i="4" s="1"/>
  <c r="AL1953" i="4" s="1"/>
  <c r="D1954" i="3" s="1"/>
  <c r="AI1969" i="4"/>
  <c r="AJ1969" i="4" s="1"/>
  <c r="AL1969" i="4" s="1"/>
  <c r="AI1985" i="4"/>
  <c r="AJ1985" i="4" s="1"/>
  <c r="AL1985" i="4" s="1"/>
  <c r="AI2001" i="4"/>
  <c r="AJ2001" i="4" s="1"/>
  <c r="AL2001" i="4" s="1"/>
  <c r="AI2017" i="4"/>
  <c r="AJ2017" i="4" s="1"/>
  <c r="AL2017" i="4" s="1"/>
  <c r="D2018" i="3" s="1"/>
  <c r="AI2033" i="4"/>
  <c r="AJ2033" i="4" s="1"/>
  <c r="AL2033" i="4" s="1"/>
  <c r="AI2049" i="4"/>
  <c r="AJ2049" i="4" s="1"/>
  <c r="AL2049" i="4" s="1"/>
  <c r="AI2065" i="4"/>
  <c r="AJ2065" i="4" s="1"/>
  <c r="AL2065" i="4" s="1"/>
  <c r="AI2081" i="4"/>
  <c r="AJ2081" i="4" s="1"/>
  <c r="AL2081" i="4" s="1"/>
  <c r="D2082" i="3" s="1"/>
  <c r="AI2262" i="4"/>
  <c r="AJ2262" i="4" s="1"/>
  <c r="AL2262" i="4" s="1"/>
  <c r="AI2293" i="4"/>
  <c r="AI1700" i="4"/>
  <c r="AJ1700" i="4" s="1"/>
  <c r="AL1700" i="4" s="1"/>
  <c r="AI1727" i="4"/>
  <c r="AJ1727" i="4" s="1"/>
  <c r="AL1727" i="4" s="1"/>
  <c r="D1728" i="3" s="1"/>
  <c r="AI1735" i="4"/>
  <c r="AJ1735" i="4" s="1"/>
  <c r="AL1735" i="4" s="1"/>
  <c r="AI1764" i="4"/>
  <c r="AJ1764" i="4" s="1"/>
  <c r="AL1764" i="4" s="1"/>
  <c r="AI1796" i="4"/>
  <c r="AJ1796" i="4" s="1"/>
  <c r="AL1796" i="4" s="1"/>
  <c r="AI2109" i="4"/>
  <c r="AJ2109" i="4" s="1"/>
  <c r="AL2109" i="4" s="1"/>
  <c r="D2110" i="3" s="1"/>
  <c r="AI2249" i="4"/>
  <c r="AJ2249" i="4" s="1"/>
  <c r="AL2249" i="4" s="1"/>
  <c r="AI2326" i="4"/>
  <c r="AJ2326" i="4" s="1"/>
  <c r="AL2326" i="4" s="1"/>
  <c r="D2327" i="3" s="1"/>
  <c r="AI2089" i="4"/>
  <c r="AJ2089" i="4" s="1"/>
  <c r="AL2089" i="4" s="1"/>
  <c r="AI2120" i="4"/>
  <c r="AJ2120" i="4" s="1"/>
  <c r="AL2120" i="4" s="1"/>
  <c r="D2121" i="3" s="1"/>
  <c r="AI2132" i="4"/>
  <c r="AJ2132" i="4" s="1"/>
  <c r="AL2132" i="4" s="1"/>
  <c r="AI2148" i="4"/>
  <c r="AJ2148" i="4" s="1"/>
  <c r="AL2148" i="4" s="1"/>
  <c r="AI2164" i="4"/>
  <c r="AJ2164" i="4" s="1"/>
  <c r="AL2164" i="4" s="1"/>
  <c r="AI2180" i="4"/>
  <c r="AJ2180" i="4" s="1"/>
  <c r="AL2180" i="4" s="1"/>
  <c r="D2181" i="3" s="1"/>
  <c r="AI2196" i="4"/>
  <c r="AJ2196" i="4" s="1"/>
  <c r="AL2196" i="4" s="1"/>
  <c r="AI2212" i="4"/>
  <c r="AJ2212" i="4" s="1"/>
  <c r="AL2212" i="4" s="1"/>
  <c r="AI2245" i="4"/>
  <c r="AJ2245" i="4" s="1"/>
  <c r="AL2245" i="4" s="1"/>
  <c r="AI2274" i="4"/>
  <c r="AJ2274" i="4" s="1"/>
  <c r="AL2274" i="4" s="1"/>
  <c r="D2275" i="3" s="1"/>
  <c r="AI2285" i="4"/>
  <c r="AJ2285" i="4" s="1"/>
  <c r="AL2285" i="4" s="1"/>
  <c r="AI2382" i="4"/>
  <c r="AJ2382" i="4" s="1"/>
  <c r="AL2382" i="4" s="1"/>
  <c r="AI2100" i="4"/>
  <c r="AJ2100" i="4" s="1"/>
  <c r="AL2100" i="4" s="1"/>
  <c r="AI2113" i="4"/>
  <c r="AJ2113" i="4" s="1"/>
  <c r="AL2113" i="4" s="1"/>
  <c r="D2114" i="3" s="1"/>
  <c r="AI2144" i="4"/>
  <c r="AJ2144" i="4" s="1"/>
  <c r="AL2144" i="4" s="1"/>
  <c r="AI2160" i="4"/>
  <c r="AJ2160" i="4" s="1"/>
  <c r="AL2160" i="4" s="1"/>
  <c r="AI2176" i="4"/>
  <c r="AJ2176" i="4" s="1"/>
  <c r="AL2176" i="4" s="1"/>
  <c r="AI2192" i="4"/>
  <c r="AJ2192" i="4" s="1"/>
  <c r="AL2192" i="4" s="1"/>
  <c r="D2193" i="3" s="1"/>
  <c r="AI2208" i="4"/>
  <c r="AJ2208" i="4" s="1"/>
  <c r="AL2208" i="4" s="1"/>
  <c r="AI2224" i="4"/>
  <c r="AJ2224" i="4" s="1"/>
  <c r="AL2224" i="4" s="1"/>
  <c r="AI2257" i="4"/>
  <c r="AJ2257" i="4" s="1"/>
  <c r="AL2257" i="4" s="1"/>
  <c r="AI2319" i="4"/>
  <c r="AJ2319" i="4" s="1"/>
  <c r="AL2319" i="4" s="1"/>
  <c r="D2320" i="3" s="1"/>
  <c r="AI2409" i="4"/>
  <c r="AJ2409" i="4" s="1"/>
  <c r="AL2409" i="4" s="1"/>
  <c r="AI2502" i="4"/>
  <c r="AJ2502" i="4" s="1"/>
  <c r="AL2502" i="4" s="1"/>
  <c r="AI2580" i="4"/>
  <c r="AJ2580" i="4" s="1"/>
  <c r="AL2580" i="4" s="1"/>
  <c r="AI2327" i="4"/>
  <c r="AJ2327" i="4" s="1"/>
  <c r="AL2327" i="4" s="1"/>
  <c r="D2328" i="3" s="1"/>
  <c r="AI2345" i="4"/>
  <c r="AJ2345" i="4" s="1"/>
  <c r="AL2345" i="4" s="1"/>
  <c r="AI2406" i="4"/>
  <c r="AJ2406" i="4" s="1"/>
  <c r="AL2406" i="4" s="1"/>
  <c r="AI2458" i="4"/>
  <c r="AJ2458" i="4" s="1"/>
  <c r="AL2458" i="4" s="1"/>
  <c r="AI2522" i="4"/>
  <c r="AJ2522" i="4" s="1"/>
  <c r="AL2522" i="4" s="1"/>
  <c r="D2523" i="3" s="1"/>
  <c r="AI2302" i="4"/>
  <c r="AJ2302" i="4" s="1"/>
  <c r="AL2302" i="4" s="1"/>
  <c r="AI2342" i="4"/>
  <c r="AJ2342" i="4" s="1"/>
  <c r="AL2342" i="4" s="1"/>
  <c r="AI2310" i="4"/>
  <c r="AJ2310" i="4" s="1"/>
  <c r="AL2310" i="4" s="1"/>
  <c r="AI2338" i="4"/>
  <c r="AJ2338" i="4" s="1"/>
  <c r="AL2338" i="4" s="1"/>
  <c r="D2339" i="3" s="1"/>
  <c r="AI2781" i="4"/>
  <c r="AJ2781" i="4" s="1"/>
  <c r="AL2781" i="4" s="1"/>
  <c r="AI2354" i="4"/>
  <c r="AJ2354" i="4" s="1"/>
  <c r="AL2354" i="4" s="1"/>
  <c r="AI2370" i="4"/>
  <c r="AJ2370" i="4" s="1"/>
  <c r="AL2370" i="4" s="1"/>
  <c r="AI2386" i="4"/>
  <c r="AJ2386" i="4" s="1"/>
  <c r="AL2386" i="4" s="1"/>
  <c r="D2387" i="3" s="1"/>
  <c r="AI2402" i="4"/>
  <c r="AJ2402" i="4" s="1"/>
  <c r="AL2402" i="4" s="1"/>
  <c r="AI2446" i="4"/>
  <c r="AJ2446" i="4" s="1"/>
  <c r="AL2446" i="4" s="1"/>
  <c r="AI2478" i="4"/>
  <c r="AJ2478" i="4" s="1"/>
  <c r="AL2478" i="4" s="1"/>
  <c r="AI2510" i="4"/>
  <c r="AJ2510" i="4" s="1"/>
  <c r="AL2510" i="4" s="1"/>
  <c r="D2511" i="3" s="1"/>
  <c r="AI2542" i="4"/>
  <c r="AJ2542" i="4" s="1"/>
  <c r="AL2542" i="4" s="1"/>
  <c r="AI2758" i="4"/>
  <c r="AJ2758" i="4" s="1"/>
  <c r="AL2758" i="4" s="1"/>
  <c r="AI2432" i="4"/>
  <c r="AJ2432" i="4" s="1"/>
  <c r="AL2432" i="4" s="1"/>
  <c r="AI2445" i="4"/>
  <c r="AJ2445" i="4" s="1"/>
  <c r="AL2445" i="4" s="1"/>
  <c r="D2446" i="3" s="1"/>
  <c r="AI2453" i="4"/>
  <c r="AI2461" i="4"/>
  <c r="AI2469" i="4"/>
  <c r="AI2477" i="4"/>
  <c r="AJ2477" i="4" s="1"/>
  <c r="AL2477" i="4" s="1"/>
  <c r="D2478" i="3" s="1"/>
  <c r="AI2485" i="4"/>
  <c r="AI2493" i="4"/>
  <c r="AI2501" i="4"/>
  <c r="AI2509" i="4"/>
  <c r="AJ2509" i="4" s="1"/>
  <c r="AL2509" i="4" s="1"/>
  <c r="D2510" i="3" s="1"/>
  <c r="AI2517" i="4"/>
  <c r="AI2525" i="4"/>
  <c r="AI2533" i="4"/>
  <c r="AI2541" i="4"/>
  <c r="AJ2541" i="4" s="1"/>
  <c r="AL2541" i="4" s="1"/>
  <c r="D2542" i="3" s="1"/>
  <c r="AI2588" i="4"/>
  <c r="AJ2588" i="4" s="1"/>
  <c r="AL2588" i="4" s="1"/>
  <c r="AI2679" i="4"/>
  <c r="AJ2679" i="4" s="1"/>
  <c r="AL2679" i="4" s="1"/>
  <c r="AI2746" i="4"/>
  <c r="AJ2746" i="4" s="1"/>
  <c r="AL2746" i="4" s="1"/>
  <c r="AI2621" i="4"/>
  <c r="AJ2621" i="4" s="1"/>
  <c r="AL2621" i="4" s="1"/>
  <c r="D2622" i="3" s="1"/>
  <c r="AI2697" i="4"/>
  <c r="AI2641" i="4"/>
  <c r="AJ2641" i="4" s="1"/>
  <c r="AL2641" i="4" s="1"/>
  <c r="AI2778" i="4"/>
  <c r="AJ2778" i="4" s="1"/>
  <c r="AL2778" i="4" s="1"/>
  <c r="AI2608" i="4"/>
  <c r="AJ2608" i="4" s="1"/>
  <c r="AL2608" i="4" s="1"/>
  <c r="D2609" i="3" s="1"/>
  <c r="AI2616" i="4"/>
  <c r="AJ2616" i="4" s="1"/>
  <c r="AL2616" i="4" s="1"/>
  <c r="AI2629" i="4"/>
  <c r="AJ2629" i="4" s="1"/>
  <c r="AL2629" i="4" s="1"/>
  <c r="AI2719" i="4"/>
  <c r="AJ2719" i="4" s="1"/>
  <c r="AL2719" i="4" s="1"/>
  <c r="AI2785" i="4"/>
  <c r="AJ2785" i="4" s="1"/>
  <c r="AL2785" i="4" s="1"/>
  <c r="D2786" i="3" s="1"/>
  <c r="AI2644" i="4"/>
  <c r="AJ2644" i="4" s="1"/>
  <c r="AL2644" i="4" s="1"/>
  <c r="AI2695" i="4"/>
  <c r="AJ2695" i="4" s="1"/>
  <c r="AL2695" i="4" s="1"/>
  <c r="AI2749" i="4"/>
  <c r="AJ2749" i="4" s="1"/>
  <c r="AL2749" i="4" s="1"/>
  <c r="AI2759" i="4"/>
  <c r="AJ2759" i="4" s="1"/>
  <c r="AL2759" i="4" s="1"/>
  <c r="D2760" i="3" s="1"/>
  <c r="AI2766" i="4"/>
  <c r="AJ2766" i="4" s="1"/>
  <c r="AL2766" i="4" s="1"/>
  <c r="AI2777" i="4"/>
  <c r="AJ2777" i="4" s="1"/>
  <c r="AL2777" i="4" s="1"/>
  <c r="D2778" i="3" s="1"/>
  <c r="AI2787" i="4"/>
  <c r="AJ2787" i="4" s="1"/>
  <c r="AL2787" i="4" s="1"/>
  <c r="AI2677" i="4"/>
  <c r="AJ2677" i="4" s="1"/>
  <c r="AL2677" i="4" s="1"/>
  <c r="D2678" i="3" s="1"/>
  <c r="AI2689" i="4"/>
  <c r="AJ2689" i="4" s="1"/>
  <c r="AL2689" i="4" s="1"/>
  <c r="AI2698" i="4"/>
  <c r="AJ2698" i="4" s="1"/>
  <c r="AL2698" i="4" s="1"/>
  <c r="AI2709" i="4"/>
  <c r="AI2721" i="4"/>
  <c r="AJ2721" i="4" s="1"/>
  <c r="AL2721" i="4" s="1"/>
  <c r="D2722" i="3" s="1"/>
  <c r="AI2729" i="4"/>
  <c r="AI2742" i="4"/>
  <c r="AJ2742" i="4" s="1"/>
  <c r="AL2742" i="4" s="1"/>
  <c r="AI2751" i="4"/>
  <c r="AJ2751" i="4" s="1"/>
  <c r="AL2751" i="4" s="1"/>
  <c r="AI2775" i="4"/>
  <c r="AJ2775" i="4" s="1"/>
  <c r="AL2775" i="4" s="1"/>
  <c r="D2776" i="3" s="1"/>
  <c r="AI1671" i="4"/>
  <c r="AJ1671" i="4" s="1"/>
  <c r="AL1671" i="4" s="1"/>
  <c r="AI2014" i="4"/>
  <c r="AJ2014" i="4" s="1"/>
  <c r="AL2014" i="4" s="1"/>
  <c r="AI2062" i="4"/>
  <c r="AJ2062" i="4" s="1"/>
  <c r="AL2062" i="4" s="1"/>
  <c r="AI2078" i="4"/>
  <c r="AJ2078" i="4" s="1"/>
  <c r="AL2078" i="4" s="1"/>
  <c r="D2079" i="3" s="1"/>
  <c r="AI2159" i="4"/>
  <c r="AJ2159" i="4" s="1"/>
  <c r="AL2159" i="4" s="1"/>
  <c r="AI2223" i="4"/>
  <c r="AJ2223" i="4" s="1"/>
  <c r="AL2223" i="4" s="1"/>
  <c r="AI2289" i="4"/>
  <c r="AI2101" i="4"/>
  <c r="AJ2101" i="4" s="1"/>
  <c r="AL2101" i="4" s="1"/>
  <c r="D2102" i="3" s="1"/>
  <c r="AI2261" i="4"/>
  <c r="AJ2261" i="4" s="1"/>
  <c r="AL2261" i="4" s="1"/>
  <c r="AI2350" i="4"/>
  <c r="AJ2350" i="4" s="1"/>
  <c r="AL2350" i="4" s="1"/>
  <c r="AI2242" i="4"/>
  <c r="AJ2242" i="4" s="1"/>
  <c r="AL2242" i="4" s="1"/>
  <c r="AI2322" i="4"/>
  <c r="AI2306" i="4"/>
  <c r="AI2331" i="4"/>
  <c r="AJ2331" i="4" s="1"/>
  <c r="AL2331" i="4" s="1"/>
  <c r="AI2361" i="4"/>
  <c r="AJ2361" i="4" s="1"/>
  <c r="AL2361" i="4" s="1"/>
  <c r="AI2429" i="4"/>
  <c r="AJ2429" i="4" s="1"/>
  <c r="AL2429" i="4" s="1"/>
  <c r="D2430" i="3" s="1"/>
  <c r="AI20" i="4"/>
  <c r="AJ20" i="4" s="1"/>
  <c r="AL20" i="4" s="1"/>
  <c r="AI52" i="4"/>
  <c r="AJ52" i="4" s="1"/>
  <c r="AL52" i="4" s="1"/>
  <c r="AI84" i="4"/>
  <c r="AJ84" i="4" s="1"/>
  <c r="AL84" i="4" s="1"/>
  <c r="AI116" i="4"/>
  <c r="AJ116" i="4" s="1"/>
  <c r="AL116" i="4" s="1"/>
  <c r="D117" i="3" s="1"/>
  <c r="AI148" i="4"/>
  <c r="AJ148" i="4" s="1"/>
  <c r="AL148" i="4" s="1"/>
  <c r="AI180" i="4"/>
  <c r="AJ180" i="4" s="1"/>
  <c r="AL180" i="4" s="1"/>
  <c r="AI212" i="4"/>
  <c r="AJ212" i="4" s="1"/>
  <c r="AL212" i="4" s="1"/>
  <c r="AI244" i="4"/>
  <c r="AJ244" i="4" s="1"/>
  <c r="AL244" i="4" s="1"/>
  <c r="D245" i="3" s="1"/>
  <c r="AI276" i="4"/>
  <c r="AJ276" i="4" s="1"/>
  <c r="AL276" i="4" s="1"/>
  <c r="AI809" i="4"/>
  <c r="AJ809" i="4" s="1"/>
  <c r="AL809" i="4" s="1"/>
  <c r="AI919" i="4"/>
  <c r="AJ919" i="4" s="1"/>
  <c r="AL919" i="4" s="1"/>
  <c r="AI1349" i="4"/>
  <c r="AJ1349" i="4" s="1"/>
  <c r="AL1349" i="4" s="1"/>
  <c r="D1350" i="3" s="1"/>
  <c r="AI8" i="4"/>
  <c r="AJ8" i="4" s="1"/>
  <c r="AL8" i="4" s="1"/>
  <c r="AI41" i="4"/>
  <c r="AJ41" i="4" s="1"/>
  <c r="AL41" i="4" s="1"/>
  <c r="AI73" i="4"/>
  <c r="AJ73" i="4" s="1"/>
  <c r="AL73" i="4" s="1"/>
  <c r="AI105" i="4"/>
  <c r="AJ105" i="4" s="1"/>
  <c r="AL105" i="4" s="1"/>
  <c r="D106" i="3" s="1"/>
  <c r="AI137" i="4"/>
  <c r="AJ137" i="4" s="1"/>
  <c r="AL137" i="4" s="1"/>
  <c r="AI169" i="4"/>
  <c r="AJ169" i="4" s="1"/>
  <c r="AL169" i="4" s="1"/>
  <c r="AI201" i="4"/>
  <c r="AJ201" i="4" s="1"/>
  <c r="AL201" i="4" s="1"/>
  <c r="AI233" i="4"/>
  <c r="AJ233" i="4" s="1"/>
  <c r="AL233" i="4" s="1"/>
  <c r="D234" i="3" s="1"/>
  <c r="AI265" i="4"/>
  <c r="AJ265" i="4" s="1"/>
  <c r="AL265" i="4" s="1"/>
  <c r="AI725" i="4"/>
  <c r="AJ725" i="4" s="1"/>
  <c r="AL725" i="4" s="1"/>
  <c r="AI918" i="4"/>
  <c r="AJ918" i="4" s="1"/>
  <c r="AL918" i="4" s="1"/>
  <c r="AI1194" i="4"/>
  <c r="AJ1194" i="4" s="1"/>
  <c r="AL1194" i="4" s="1"/>
  <c r="D1195" i="3" s="1"/>
  <c r="AI561" i="4"/>
  <c r="AJ561" i="4" s="1"/>
  <c r="AL561" i="4" s="1"/>
  <c r="AI593" i="4"/>
  <c r="AJ593" i="4" s="1"/>
  <c r="AL593" i="4" s="1"/>
  <c r="AI623" i="4"/>
  <c r="AJ623" i="4" s="1"/>
  <c r="AL623" i="4" s="1"/>
  <c r="AI653" i="4"/>
  <c r="AJ653" i="4" s="1"/>
  <c r="AL653" i="4" s="1"/>
  <c r="AI687" i="4"/>
  <c r="AJ687" i="4" s="1"/>
  <c r="AL687" i="4" s="1"/>
  <c r="AI748" i="4"/>
  <c r="AJ748" i="4" s="1"/>
  <c r="AL748" i="4" s="1"/>
  <c r="AI893" i="4"/>
  <c r="AI1309" i="4"/>
  <c r="AJ1309" i="4" s="1"/>
  <c r="AL1309" i="4" s="1"/>
  <c r="D1310" i="3" s="1"/>
  <c r="AI308" i="4"/>
  <c r="AJ308" i="4" s="1"/>
  <c r="AL308" i="4" s="1"/>
  <c r="AI324" i="4"/>
  <c r="AJ324" i="4" s="1"/>
  <c r="AL324" i="4" s="1"/>
  <c r="AI340" i="4"/>
  <c r="AJ340" i="4" s="1"/>
  <c r="AL340" i="4" s="1"/>
  <c r="AI356" i="4"/>
  <c r="AJ356" i="4" s="1"/>
  <c r="AL356" i="4" s="1"/>
  <c r="D357" i="3" s="1"/>
  <c r="AI372" i="4"/>
  <c r="AJ372" i="4" s="1"/>
  <c r="AL372" i="4" s="1"/>
  <c r="AI388" i="4"/>
  <c r="AJ388" i="4" s="1"/>
  <c r="AL388" i="4" s="1"/>
  <c r="AI404" i="4"/>
  <c r="AJ404" i="4" s="1"/>
  <c r="AL404" i="4" s="1"/>
  <c r="AI420" i="4"/>
  <c r="AJ420" i="4" s="1"/>
  <c r="AL420" i="4" s="1"/>
  <c r="D421" i="3" s="1"/>
  <c r="AI436" i="4"/>
  <c r="AJ436" i="4" s="1"/>
  <c r="AL436" i="4" s="1"/>
  <c r="AI452" i="4"/>
  <c r="AJ452" i="4" s="1"/>
  <c r="AL452" i="4" s="1"/>
  <c r="AI468" i="4"/>
  <c r="AJ468" i="4" s="1"/>
  <c r="AL468" i="4" s="1"/>
  <c r="AI484" i="4"/>
  <c r="AJ484" i="4" s="1"/>
  <c r="AL484" i="4" s="1"/>
  <c r="D485" i="3" s="1"/>
  <c r="AI500" i="4"/>
  <c r="AJ500" i="4" s="1"/>
  <c r="AL500" i="4" s="1"/>
  <c r="AI516" i="4"/>
  <c r="AJ516" i="4" s="1"/>
  <c r="AL516" i="4" s="1"/>
  <c r="AI532" i="4"/>
  <c r="AJ532" i="4" s="1"/>
  <c r="AL532" i="4" s="1"/>
  <c r="AI548" i="4"/>
  <c r="AJ548" i="4" s="1"/>
  <c r="AL548" i="4" s="1"/>
  <c r="D549" i="3" s="1"/>
  <c r="AI564" i="4"/>
  <c r="AJ564" i="4" s="1"/>
  <c r="AL564" i="4" s="1"/>
  <c r="AI580" i="4"/>
  <c r="AJ580" i="4" s="1"/>
  <c r="AL580" i="4" s="1"/>
  <c r="AI596" i="4"/>
  <c r="AJ596" i="4" s="1"/>
  <c r="AL596" i="4" s="1"/>
  <c r="AI612" i="4"/>
  <c r="AJ612" i="4" s="1"/>
  <c r="AL612" i="4" s="1"/>
  <c r="D613" i="3" s="1"/>
  <c r="AI628" i="4"/>
  <c r="AJ628" i="4" s="1"/>
  <c r="AL628" i="4" s="1"/>
  <c r="AI644" i="4"/>
  <c r="AJ644" i="4" s="1"/>
  <c r="AL644" i="4" s="1"/>
  <c r="AI660" i="4"/>
  <c r="AJ660" i="4" s="1"/>
  <c r="AL660" i="4" s="1"/>
  <c r="AI676" i="4"/>
  <c r="AJ676" i="4" s="1"/>
  <c r="AL676" i="4" s="1"/>
  <c r="D677" i="3" s="1"/>
  <c r="AI692" i="4"/>
  <c r="AJ692" i="4" s="1"/>
  <c r="AL692" i="4" s="1"/>
  <c r="AI716" i="4"/>
  <c r="AJ716" i="4" s="1"/>
  <c r="AL716" i="4" s="1"/>
  <c r="AI781" i="4"/>
  <c r="AJ781" i="4" s="1"/>
  <c r="AL781" i="4" s="1"/>
  <c r="AI807" i="4"/>
  <c r="AJ807" i="4" s="1"/>
  <c r="AL807" i="4" s="1"/>
  <c r="D808" i="3" s="1"/>
  <c r="AI829" i="4"/>
  <c r="AI871" i="4"/>
  <c r="AJ871" i="4" s="1"/>
  <c r="AL871" i="4" s="1"/>
  <c r="AI1173" i="4"/>
  <c r="AJ1173" i="4" s="1"/>
  <c r="AL1173" i="4" s="1"/>
  <c r="AI1262" i="4"/>
  <c r="AJ1262" i="4" s="1"/>
  <c r="AL1262" i="4" s="1"/>
  <c r="D1263" i="3" s="1"/>
  <c r="AI1278" i="4"/>
  <c r="AJ1278" i="4" s="1"/>
  <c r="AL1278" i="4" s="1"/>
  <c r="AI1332" i="4"/>
  <c r="AJ1332" i="4" s="1"/>
  <c r="AL1332" i="4" s="1"/>
  <c r="AI1475" i="4"/>
  <c r="AI1894" i="4"/>
  <c r="AJ1894" i="4" s="1"/>
  <c r="AL1894" i="4" s="1"/>
  <c r="D1895" i="3" s="1"/>
  <c r="AI2286" i="4"/>
  <c r="AJ2286" i="4" s="1"/>
  <c r="AL2286" i="4" s="1"/>
  <c r="AI1290" i="4"/>
  <c r="AJ1290" i="4" s="1"/>
  <c r="AL1290" i="4" s="1"/>
  <c r="AI1341" i="4"/>
  <c r="AJ1341" i="4" s="1"/>
  <c r="AL1341" i="4" s="1"/>
  <c r="AI1422" i="4"/>
  <c r="AJ1422" i="4" s="1"/>
  <c r="AL1422" i="4" s="1"/>
  <c r="D1423" i="3" s="1"/>
  <c r="AI969" i="4"/>
  <c r="AI1001" i="4"/>
  <c r="AJ1001" i="4" s="1"/>
  <c r="AL1001" i="4" s="1"/>
  <c r="D1002" i="3" s="1"/>
  <c r="AI1033" i="4"/>
  <c r="AI1065" i="4"/>
  <c r="AJ1065" i="4" s="1"/>
  <c r="AL1065" i="4" s="1"/>
  <c r="D1066" i="3" s="1"/>
  <c r="AI1097" i="4"/>
  <c r="AI1129" i="4"/>
  <c r="AJ1129" i="4" s="1"/>
  <c r="AL1129" i="4" s="1"/>
  <c r="D1130" i="3" s="1"/>
  <c r="AI1209" i="4"/>
  <c r="AJ1209" i="4" s="1"/>
  <c r="AL1209" i="4" s="1"/>
  <c r="AI1329" i="4"/>
  <c r="AJ1329" i="4" s="1"/>
  <c r="AL1329" i="4" s="1"/>
  <c r="D1330" i="3" s="1"/>
  <c r="AI1378" i="4"/>
  <c r="AJ1378" i="4" s="1"/>
  <c r="AL1378" i="4" s="1"/>
  <c r="AI1468" i="4"/>
  <c r="AJ1468" i="4" s="1"/>
  <c r="AL1468" i="4" s="1"/>
  <c r="AI1563" i="4"/>
  <c r="AI1644" i="4"/>
  <c r="AJ1644" i="4" s="1"/>
  <c r="AL1644" i="4" s="1"/>
  <c r="D1645" i="3" s="1"/>
  <c r="AI2265" i="4"/>
  <c r="AI737" i="4"/>
  <c r="AJ737" i="4" s="1"/>
  <c r="AL737" i="4" s="1"/>
  <c r="AI799" i="4"/>
  <c r="AJ799" i="4" s="1"/>
  <c r="AL799" i="4" s="1"/>
  <c r="AI837" i="4"/>
  <c r="AJ837" i="4" s="1"/>
  <c r="AL837" i="4" s="1"/>
  <c r="D838" i="3" s="1"/>
  <c r="AI863" i="4"/>
  <c r="AJ863" i="4" s="1"/>
  <c r="AL863" i="4" s="1"/>
  <c r="AI901" i="4"/>
  <c r="AJ901" i="4" s="1"/>
  <c r="AL901" i="4" s="1"/>
  <c r="AI1146" i="4"/>
  <c r="AJ1146" i="4" s="1"/>
  <c r="AL1146" i="4" s="1"/>
  <c r="AI1221" i="4"/>
  <c r="AJ1221" i="4" s="1"/>
  <c r="AL1221" i="4" s="1"/>
  <c r="D1222" i="3" s="1"/>
  <c r="AI1321" i="4"/>
  <c r="AJ1321" i="4" s="1"/>
  <c r="AL1321" i="4" s="1"/>
  <c r="AI1348" i="4"/>
  <c r="AJ1348" i="4" s="1"/>
  <c r="AL1348" i="4" s="1"/>
  <c r="AI1370" i="4"/>
  <c r="AJ1370" i="4" s="1"/>
  <c r="AL1370" i="4" s="1"/>
  <c r="AI1467" i="4"/>
  <c r="AJ1467" i="4" s="1"/>
  <c r="AL1467" i="4" s="1"/>
  <c r="AI1551" i="4"/>
  <c r="AJ1551" i="4" s="1"/>
  <c r="AL1551" i="4" s="1"/>
  <c r="AI1615" i="4"/>
  <c r="AJ1615" i="4" s="1"/>
  <c r="AL1615" i="4" s="1"/>
  <c r="AI1833" i="4"/>
  <c r="AI2147" i="4"/>
  <c r="AJ2147" i="4" s="1"/>
  <c r="AL2147" i="4" s="1"/>
  <c r="D2148" i="3" s="1"/>
  <c r="AI970" i="4"/>
  <c r="AJ970" i="4" s="1"/>
  <c r="AL970" i="4" s="1"/>
  <c r="AI1002" i="4"/>
  <c r="AJ1002" i="4" s="1"/>
  <c r="AL1002" i="4" s="1"/>
  <c r="AI1034" i="4"/>
  <c r="AJ1034" i="4" s="1"/>
  <c r="AL1034" i="4" s="1"/>
  <c r="AI1066" i="4"/>
  <c r="AJ1066" i="4" s="1"/>
  <c r="AL1066" i="4" s="1"/>
  <c r="D1067" i="3" s="1"/>
  <c r="AI1098" i="4"/>
  <c r="AJ1098" i="4" s="1"/>
  <c r="AL1098" i="4" s="1"/>
  <c r="AI1130" i="4"/>
  <c r="AJ1130" i="4" s="1"/>
  <c r="AL1130" i="4" s="1"/>
  <c r="AI1201" i="4"/>
  <c r="AJ1201" i="4" s="1"/>
  <c r="AL1201" i="4" s="1"/>
  <c r="AI1261" i="4"/>
  <c r="AJ1261" i="4" s="1"/>
  <c r="AL1261" i="4" s="1"/>
  <c r="D1262" i="3" s="1"/>
  <c r="AI1277" i="4"/>
  <c r="AJ1277" i="4" s="1"/>
  <c r="AL1277" i="4" s="1"/>
  <c r="AI1298" i="4"/>
  <c r="AJ1298" i="4" s="1"/>
  <c r="AL1298" i="4" s="1"/>
  <c r="AI1377" i="4"/>
  <c r="AJ1377" i="4" s="1"/>
  <c r="AL1377" i="4" s="1"/>
  <c r="AI1404" i="4"/>
  <c r="AJ1404" i="4" s="1"/>
  <c r="AL1404" i="4" s="1"/>
  <c r="D1405" i="3" s="1"/>
  <c r="AI1426" i="4"/>
  <c r="AJ1426" i="4" s="1"/>
  <c r="AL1426" i="4" s="1"/>
  <c r="AI1507" i="4"/>
  <c r="AI1532" i="4"/>
  <c r="AJ1532" i="4" s="1"/>
  <c r="AL1532" i="4" s="1"/>
  <c r="AI1571" i="4"/>
  <c r="AJ1571" i="4" s="1"/>
  <c r="AL1571" i="4" s="1"/>
  <c r="D1572" i="3" s="1"/>
  <c r="AI1659" i="4"/>
  <c r="AI1799" i="4"/>
  <c r="AI1878" i="4"/>
  <c r="AJ1878" i="4" s="1"/>
  <c r="AL1878" i="4" s="1"/>
  <c r="AI2050" i="4"/>
  <c r="AJ2050" i="4" s="1"/>
  <c r="AL2050" i="4" s="1"/>
  <c r="D2051" i="3" s="1"/>
  <c r="AI2125" i="4"/>
  <c r="AJ2125" i="4" s="1"/>
  <c r="AL2125" i="4" s="1"/>
  <c r="AI1440" i="4"/>
  <c r="AJ1440" i="4" s="1"/>
  <c r="AL1440" i="4" s="1"/>
  <c r="AI1483" i="4"/>
  <c r="AI1512" i="4"/>
  <c r="AJ1512" i="4" s="1"/>
  <c r="AL1512" i="4" s="1"/>
  <c r="D1513" i="3" s="1"/>
  <c r="AI1556" i="4"/>
  <c r="AJ1556" i="4" s="1"/>
  <c r="AL1556" i="4" s="1"/>
  <c r="AI1579" i="4"/>
  <c r="AJ1579" i="4" s="1"/>
  <c r="AL1579" i="4" s="1"/>
  <c r="D1580" i="3" s="1"/>
  <c r="AI1608" i="4"/>
  <c r="AJ1608" i="4" s="1"/>
  <c r="AL1608" i="4" s="1"/>
  <c r="AI1676" i="4"/>
  <c r="AJ1676" i="4" s="1"/>
  <c r="AL1676" i="4" s="1"/>
  <c r="D1677" i="3" s="1"/>
  <c r="AI1705" i="4"/>
  <c r="AJ1705" i="4" s="1"/>
  <c r="AL1705" i="4" s="1"/>
  <c r="AI1791" i="4"/>
  <c r="AJ1791" i="4" s="1"/>
  <c r="AL1791" i="4" s="1"/>
  <c r="AI1869" i="4"/>
  <c r="AJ1869" i="4" s="1"/>
  <c r="AL1869" i="4" s="1"/>
  <c r="AI1990" i="4"/>
  <c r="AJ1990" i="4" s="1"/>
  <c r="AL1990" i="4" s="1"/>
  <c r="D1991" i="3" s="1"/>
  <c r="AI2057" i="4"/>
  <c r="AJ2057" i="4" s="1"/>
  <c r="AL2057" i="4" s="1"/>
  <c r="AI2211" i="4"/>
  <c r="AJ2211" i="4" s="1"/>
  <c r="AL2211" i="4" s="1"/>
  <c r="AI1552" i="4"/>
  <c r="AJ1552" i="4" s="1"/>
  <c r="AL1552" i="4" s="1"/>
  <c r="AI1564" i="4"/>
  <c r="AJ1564" i="4" s="1"/>
  <c r="AL1564" i="4" s="1"/>
  <c r="D1565" i="3" s="1"/>
  <c r="AI1575" i="4"/>
  <c r="AI1619" i="4"/>
  <c r="AI1631" i="4"/>
  <c r="AJ1631" i="4" s="1"/>
  <c r="AL1631" i="4" s="1"/>
  <c r="AI1647" i="4"/>
  <c r="AJ1647" i="4" s="1"/>
  <c r="AL1647" i="4" s="1"/>
  <c r="D1648" i="3" s="1"/>
  <c r="AI1689" i="4"/>
  <c r="AJ1689" i="4" s="1"/>
  <c r="AL1689" i="4" s="1"/>
  <c r="AI1740" i="4"/>
  <c r="AJ1740" i="4" s="1"/>
  <c r="AL1740" i="4" s="1"/>
  <c r="AI1780" i="4"/>
  <c r="AJ1780" i="4" s="1"/>
  <c r="AL1780" i="4" s="1"/>
  <c r="AI1795" i="4"/>
  <c r="AJ1795" i="4" s="1"/>
  <c r="AL1795" i="4" s="1"/>
  <c r="D1796" i="3" s="1"/>
  <c r="AI1849" i="4"/>
  <c r="AJ1849" i="4" s="1"/>
  <c r="AL1849" i="4" s="1"/>
  <c r="AI1897" i="4"/>
  <c r="AJ1897" i="4" s="1"/>
  <c r="AL1897" i="4" s="1"/>
  <c r="AI1977" i="4"/>
  <c r="AJ1977" i="4" s="1"/>
  <c r="AL1977" i="4" s="1"/>
  <c r="AI2025" i="4"/>
  <c r="AJ2025" i="4" s="1"/>
  <c r="AL2025" i="4" s="1"/>
  <c r="D2026" i="3" s="1"/>
  <c r="AI2538" i="4"/>
  <c r="AJ2538" i="4" s="1"/>
  <c r="AL2538" i="4" s="1"/>
  <c r="AI1747" i="4"/>
  <c r="AJ1747" i="4" s="1"/>
  <c r="AL1747" i="4" s="1"/>
  <c r="AI1756" i="4"/>
  <c r="AJ1756" i="4" s="1"/>
  <c r="AL1756" i="4" s="1"/>
  <c r="AI1820" i="4"/>
  <c r="AJ1820" i="4" s="1"/>
  <c r="AL1820" i="4" s="1"/>
  <c r="D1821" i="3" s="1"/>
  <c r="AI2121" i="4"/>
  <c r="AJ2121" i="4" s="1"/>
  <c r="AL2121" i="4" s="1"/>
  <c r="AI2175" i="4"/>
  <c r="AJ2175" i="4" s="1"/>
  <c r="AL2175" i="4" s="1"/>
  <c r="AI2250" i="4"/>
  <c r="AJ2250" i="4" s="1"/>
  <c r="AL2250" i="4" s="1"/>
  <c r="AI2323" i="4"/>
  <c r="AJ2323" i="4" s="1"/>
  <c r="AL2323" i="4" s="1"/>
  <c r="D2324" i="3" s="1"/>
  <c r="AI2617" i="4"/>
  <c r="AJ2617" i="4" s="1"/>
  <c r="AL2617" i="4" s="1"/>
  <c r="AI1708" i="4"/>
  <c r="AJ1708" i="4" s="1"/>
  <c r="AL1708" i="4" s="1"/>
  <c r="AI1715" i="4"/>
  <c r="AJ1715" i="4" s="1"/>
  <c r="AL1715" i="4" s="1"/>
  <c r="AI1741" i="4"/>
  <c r="AJ1741" i="4" s="1"/>
  <c r="AL1741" i="4" s="1"/>
  <c r="D1742" i="3" s="1"/>
  <c r="AI2085" i="4"/>
  <c r="AJ2085" i="4" s="1"/>
  <c r="AL2085" i="4" s="1"/>
  <c r="AI2231" i="4"/>
  <c r="AJ2231" i="4" s="1"/>
  <c r="AL2231" i="4" s="1"/>
  <c r="AI2269" i="4"/>
  <c r="AJ2269" i="4" s="1"/>
  <c r="AL2269" i="4" s="1"/>
  <c r="AI2307" i="4"/>
  <c r="AJ2307" i="4" s="1"/>
  <c r="AL2307" i="4" s="1"/>
  <c r="D2308" i="3" s="1"/>
  <c r="AI2433" i="4"/>
  <c r="AI2609" i="4"/>
  <c r="AJ2609" i="4" s="1"/>
  <c r="AL2609" i="4" s="1"/>
  <c r="AI1737" i="4"/>
  <c r="AJ1737" i="4" s="1"/>
  <c r="AL1737" i="4" s="1"/>
  <c r="AI1775" i="4"/>
  <c r="AJ1775" i="4" s="1"/>
  <c r="AL1775" i="4" s="1"/>
  <c r="D1776" i="3" s="1"/>
  <c r="AI1783" i="4"/>
  <c r="AI1807" i="4"/>
  <c r="AJ1807" i="4" s="1"/>
  <c r="AL1807" i="4" s="1"/>
  <c r="AI1815" i="4"/>
  <c r="AI1825" i="4"/>
  <c r="AJ1825" i="4" s="1"/>
  <c r="AL1825" i="4" s="1"/>
  <c r="D1826" i="3" s="1"/>
  <c r="AI1837" i="4"/>
  <c r="AJ1837" i="4" s="1"/>
  <c r="AL1837" i="4" s="1"/>
  <c r="AI1854" i="4"/>
  <c r="AJ1854" i="4" s="1"/>
  <c r="AL1854" i="4" s="1"/>
  <c r="AI1870" i="4"/>
  <c r="AJ1870" i="4" s="1"/>
  <c r="AL1870" i="4" s="1"/>
  <c r="AI1886" i="4"/>
  <c r="AJ1886" i="4" s="1"/>
  <c r="AL1886" i="4" s="1"/>
  <c r="D1887" i="3" s="1"/>
  <c r="AI1902" i="4"/>
  <c r="AJ1902" i="4" s="1"/>
  <c r="AL1902" i="4" s="1"/>
  <c r="AI1918" i="4"/>
  <c r="AJ1918" i="4" s="1"/>
  <c r="AL1918" i="4" s="1"/>
  <c r="AI1934" i="4"/>
  <c r="AJ1934" i="4" s="1"/>
  <c r="AL1934" i="4" s="1"/>
  <c r="AI1950" i="4"/>
  <c r="AJ1950" i="4" s="1"/>
  <c r="AL1950" i="4" s="1"/>
  <c r="D1951" i="3" s="1"/>
  <c r="AI1966" i="4"/>
  <c r="AJ1966" i="4" s="1"/>
  <c r="AL1966" i="4" s="1"/>
  <c r="AI1982" i="4"/>
  <c r="AJ1982" i="4" s="1"/>
  <c r="AL1982" i="4" s="1"/>
  <c r="AI1998" i="4"/>
  <c r="AJ1998" i="4" s="1"/>
  <c r="AL1998" i="4" s="1"/>
  <c r="AI2030" i="4"/>
  <c r="AJ2030" i="4" s="1"/>
  <c r="AL2030" i="4" s="1"/>
  <c r="D2031" i="3" s="1"/>
  <c r="AI2046" i="4"/>
  <c r="AJ2046" i="4" s="1"/>
  <c r="AL2046" i="4" s="1"/>
  <c r="AI2112" i="4"/>
  <c r="AJ2112" i="4" s="1"/>
  <c r="AL2112" i="4" s="1"/>
  <c r="AI2191" i="4"/>
  <c r="AJ2191" i="4" s="1"/>
  <c r="AL2191" i="4" s="1"/>
  <c r="AI2108" i="4"/>
  <c r="AJ2108" i="4" s="1"/>
  <c r="AL2108" i="4" s="1"/>
  <c r="D2109" i="3" s="1"/>
  <c r="AI2390" i="4"/>
  <c r="AJ2390" i="4" s="1"/>
  <c r="AL2390" i="4" s="1"/>
  <c r="AI2786" i="4"/>
  <c r="AJ2786" i="4" s="1"/>
  <c r="AL2786" i="4" s="1"/>
  <c r="AI2422" i="4"/>
  <c r="AJ2422" i="4" s="1"/>
  <c r="AL2422" i="4" s="1"/>
  <c r="AI2498" i="4"/>
  <c r="AJ2498" i="4" s="1"/>
  <c r="AL2498" i="4" s="1"/>
  <c r="D2499" i="3" s="1"/>
  <c r="AI2699" i="4"/>
  <c r="AJ2699" i="4" s="1"/>
  <c r="AL2699" i="4" s="1"/>
  <c r="AI2789" i="4"/>
  <c r="AJ2789" i="4" s="1"/>
  <c r="AL2789" i="4" s="1"/>
  <c r="AI2624" i="4"/>
  <c r="AJ2624" i="4" s="1"/>
  <c r="AL2624" i="4" s="1"/>
  <c r="AI2678" i="4"/>
  <c r="AJ2678" i="4" s="1"/>
  <c r="AL2678" i="4" s="1"/>
  <c r="D2679" i="3" s="1"/>
  <c r="AI2779" i="4"/>
  <c r="AJ2779" i="4" s="1"/>
  <c r="AL2779" i="4" s="1"/>
  <c r="AI2705" i="4"/>
  <c r="AJ2705" i="4" s="1"/>
  <c r="AL2705" i="4" s="1"/>
  <c r="AI2770" i="4"/>
  <c r="AJ2770" i="4" s="1"/>
  <c r="AL2770" i="4" s="1"/>
  <c r="AI2669" i="4"/>
  <c r="AJ2669" i="4" s="1"/>
  <c r="AL2669" i="4" s="1"/>
  <c r="D2670" i="3" s="1"/>
  <c r="AI28" i="4"/>
  <c r="AJ28" i="4" s="1"/>
  <c r="AL28" i="4" s="1"/>
  <c r="AI60" i="4"/>
  <c r="AJ60" i="4" s="1"/>
  <c r="AL60" i="4" s="1"/>
  <c r="AI92" i="4"/>
  <c r="AJ92" i="4" s="1"/>
  <c r="AL92" i="4" s="1"/>
  <c r="AI124" i="4"/>
  <c r="AJ124" i="4" s="1"/>
  <c r="AL124" i="4" s="1"/>
  <c r="D125" i="3" s="1"/>
  <c r="AI156" i="4"/>
  <c r="AJ156" i="4" s="1"/>
  <c r="AL156" i="4" s="1"/>
  <c r="AI188" i="4"/>
  <c r="AJ188" i="4" s="1"/>
  <c r="AL188" i="4" s="1"/>
  <c r="AI220" i="4"/>
  <c r="AJ220" i="4" s="1"/>
  <c r="AL220" i="4" s="1"/>
  <c r="AI252" i="4"/>
  <c r="AJ252" i="4" s="1"/>
  <c r="AL252" i="4" s="1"/>
  <c r="D253" i="3" s="1"/>
  <c r="AI284" i="4"/>
  <c r="AJ284" i="4" s="1"/>
  <c r="AL284" i="4" s="1"/>
  <c r="AI736" i="4"/>
  <c r="AJ736" i="4" s="1"/>
  <c r="AL736" i="4" s="1"/>
  <c r="AI1199" i="4"/>
  <c r="AJ1199" i="4" s="1"/>
  <c r="AL1199" i="4" s="1"/>
  <c r="AI1516" i="4"/>
  <c r="AJ1516" i="4" s="1"/>
  <c r="AL1516" i="4" s="1"/>
  <c r="D1517" i="3" s="1"/>
  <c r="AI17" i="4"/>
  <c r="AJ17" i="4" s="1"/>
  <c r="AL17" i="4" s="1"/>
  <c r="AI49" i="4"/>
  <c r="AJ49" i="4" s="1"/>
  <c r="AL49" i="4" s="1"/>
  <c r="AI81" i="4"/>
  <c r="AJ81" i="4" s="1"/>
  <c r="AL81" i="4" s="1"/>
  <c r="AI113" i="4"/>
  <c r="AJ113" i="4" s="1"/>
  <c r="AL113" i="4" s="1"/>
  <c r="D114" i="3" s="1"/>
  <c r="AI145" i="4"/>
  <c r="AJ145" i="4" s="1"/>
  <c r="AL145" i="4" s="1"/>
  <c r="AI177" i="4"/>
  <c r="AJ177" i="4" s="1"/>
  <c r="AL177" i="4" s="1"/>
  <c r="AI209" i="4"/>
  <c r="AJ209" i="4" s="1"/>
  <c r="AL209" i="4" s="1"/>
  <c r="AI241" i="4"/>
  <c r="AJ241" i="4" s="1"/>
  <c r="AL241" i="4" s="1"/>
  <c r="D242" i="3" s="1"/>
  <c r="AI273" i="4"/>
  <c r="AJ273" i="4" s="1"/>
  <c r="AL273" i="4" s="1"/>
  <c r="AI1245" i="4"/>
  <c r="AJ1245" i="4" s="1"/>
  <c r="AL1245" i="4" s="1"/>
  <c r="AI565" i="4"/>
  <c r="AJ565" i="4" s="1"/>
  <c r="AL565" i="4" s="1"/>
  <c r="AI597" i="4"/>
  <c r="AJ597" i="4" s="1"/>
  <c r="AL597" i="4" s="1"/>
  <c r="D598" i="3" s="1"/>
  <c r="AI627" i="4"/>
  <c r="AJ627" i="4" s="1"/>
  <c r="AL627" i="4" s="1"/>
  <c r="AI659" i="4"/>
  <c r="AJ659" i="4" s="1"/>
  <c r="AL659" i="4" s="1"/>
  <c r="AI691" i="4"/>
  <c r="AJ691" i="4" s="1"/>
  <c r="AL691" i="4" s="1"/>
  <c r="AI768" i="4"/>
  <c r="AJ768" i="4" s="1"/>
  <c r="AL768" i="4" s="1"/>
  <c r="D769" i="3" s="1"/>
  <c r="AI1344" i="4"/>
  <c r="AJ1344" i="4" s="1"/>
  <c r="AL1344" i="4" s="1"/>
  <c r="AI294" i="4"/>
  <c r="AJ294" i="4" s="1"/>
  <c r="AL294" i="4" s="1"/>
  <c r="AI310" i="4"/>
  <c r="AJ310" i="4" s="1"/>
  <c r="AL310" i="4" s="1"/>
  <c r="AI326" i="4"/>
  <c r="AJ326" i="4" s="1"/>
  <c r="AL326" i="4" s="1"/>
  <c r="D327" i="3" s="1"/>
  <c r="AI342" i="4"/>
  <c r="AJ342" i="4" s="1"/>
  <c r="AL342" i="4" s="1"/>
  <c r="AI358" i="4"/>
  <c r="AJ358" i="4" s="1"/>
  <c r="AL358" i="4" s="1"/>
  <c r="AI374" i="4"/>
  <c r="AJ374" i="4" s="1"/>
  <c r="AL374" i="4" s="1"/>
  <c r="AI390" i="4"/>
  <c r="AJ390" i="4" s="1"/>
  <c r="AL390" i="4" s="1"/>
  <c r="D391" i="3" s="1"/>
  <c r="AI406" i="4"/>
  <c r="AJ406" i="4" s="1"/>
  <c r="AL406" i="4" s="1"/>
  <c r="AI422" i="4"/>
  <c r="AJ422" i="4" s="1"/>
  <c r="AL422" i="4" s="1"/>
  <c r="AI438" i="4"/>
  <c r="AJ438" i="4" s="1"/>
  <c r="AL438" i="4" s="1"/>
  <c r="AI454" i="4"/>
  <c r="AJ454" i="4" s="1"/>
  <c r="AL454" i="4" s="1"/>
  <c r="D455" i="3" s="1"/>
  <c r="AI470" i="4"/>
  <c r="AJ470" i="4" s="1"/>
  <c r="AL470" i="4" s="1"/>
  <c r="AI486" i="4"/>
  <c r="AJ486" i="4" s="1"/>
  <c r="AL486" i="4" s="1"/>
  <c r="AI502" i="4"/>
  <c r="AJ502" i="4" s="1"/>
  <c r="AL502" i="4" s="1"/>
  <c r="AI518" i="4"/>
  <c r="AJ518" i="4" s="1"/>
  <c r="AL518" i="4" s="1"/>
  <c r="D519" i="3" s="1"/>
  <c r="AI534" i="4"/>
  <c r="AJ534" i="4" s="1"/>
  <c r="AL534" i="4" s="1"/>
  <c r="AI550" i="4"/>
  <c r="AJ550" i="4" s="1"/>
  <c r="AL550" i="4" s="1"/>
  <c r="AI566" i="4"/>
  <c r="AJ566" i="4" s="1"/>
  <c r="AL566" i="4" s="1"/>
  <c r="AI582" i="4"/>
  <c r="AJ582" i="4" s="1"/>
  <c r="AL582" i="4" s="1"/>
  <c r="D583" i="3" s="1"/>
  <c r="AI598" i="4"/>
  <c r="AJ598" i="4" s="1"/>
  <c r="AL598" i="4" s="1"/>
  <c r="AI614" i="4"/>
  <c r="AJ614" i="4" s="1"/>
  <c r="AL614" i="4" s="1"/>
  <c r="AI630" i="4"/>
  <c r="AJ630" i="4" s="1"/>
  <c r="AL630" i="4" s="1"/>
  <c r="AI646" i="4"/>
  <c r="AJ646" i="4" s="1"/>
  <c r="AL646" i="4" s="1"/>
  <c r="D647" i="3" s="1"/>
  <c r="AI662" i="4"/>
  <c r="AJ662" i="4" s="1"/>
  <c r="AL662" i="4" s="1"/>
  <c r="AI678" i="4"/>
  <c r="AJ678" i="4" s="1"/>
  <c r="AL678" i="4" s="1"/>
  <c r="AI694" i="4"/>
  <c r="AJ694" i="4" s="1"/>
  <c r="AL694" i="4" s="1"/>
  <c r="AI749" i="4"/>
  <c r="AJ749" i="4" s="1"/>
  <c r="AL749" i="4" s="1"/>
  <c r="AI834" i="4"/>
  <c r="AJ834" i="4" s="1"/>
  <c r="AL834" i="4" s="1"/>
  <c r="AI1175" i="4"/>
  <c r="AJ1175" i="4" s="1"/>
  <c r="AL1175" i="4" s="1"/>
  <c r="AI1264" i="4"/>
  <c r="AJ1264" i="4" s="1"/>
  <c r="AL1264" i="4" s="1"/>
  <c r="AI1280" i="4"/>
  <c r="AJ1280" i="4" s="1"/>
  <c r="AL1280" i="4" s="1"/>
  <c r="D1281" i="3" s="1"/>
  <c r="AI1334" i="4"/>
  <c r="AJ1334" i="4" s="1"/>
  <c r="AL1334" i="4" s="1"/>
  <c r="AI1484" i="4"/>
  <c r="AJ1484" i="4" s="1"/>
  <c r="AL1484" i="4" s="1"/>
  <c r="AI1624" i="4"/>
  <c r="AJ1624" i="4" s="1"/>
  <c r="AL1624" i="4" s="1"/>
  <c r="AI2385" i="4"/>
  <c r="AJ2385" i="4" s="1"/>
  <c r="AL2385" i="4" s="1"/>
  <c r="D2386" i="3" s="1"/>
  <c r="AI1292" i="4"/>
  <c r="AJ1292" i="4" s="1"/>
  <c r="AL1292" i="4" s="1"/>
  <c r="AI1583" i="4"/>
  <c r="AJ1583" i="4" s="1"/>
  <c r="AL1583" i="4" s="1"/>
  <c r="AI1954" i="4"/>
  <c r="AJ1954" i="4" s="1"/>
  <c r="AL1954" i="4" s="1"/>
  <c r="AI857" i="4"/>
  <c r="AJ857" i="4" s="1"/>
  <c r="AL857" i="4" s="1"/>
  <c r="D858" i="3" s="1"/>
  <c r="AI889" i="4"/>
  <c r="AJ889" i="4" s="1"/>
  <c r="AL889" i="4" s="1"/>
  <c r="AI930" i="4"/>
  <c r="AJ930" i="4" s="1"/>
  <c r="AL930" i="4" s="1"/>
  <c r="AI974" i="4"/>
  <c r="AJ974" i="4" s="1"/>
  <c r="AL974" i="4" s="1"/>
  <c r="AI1006" i="4"/>
  <c r="AJ1006" i="4" s="1"/>
  <c r="AL1006" i="4" s="1"/>
  <c r="AI1038" i="4"/>
  <c r="AJ1038" i="4" s="1"/>
  <c r="AL1038" i="4" s="1"/>
  <c r="AI1070" i="4"/>
  <c r="AJ1070" i="4" s="1"/>
  <c r="AL1070" i="4" s="1"/>
  <c r="AI1102" i="4"/>
  <c r="AJ1102" i="4" s="1"/>
  <c r="AL1102" i="4" s="1"/>
  <c r="AI1134" i="4"/>
  <c r="AJ1134" i="4" s="1"/>
  <c r="AL1134" i="4" s="1"/>
  <c r="D1135" i="3" s="1"/>
  <c r="AI1211" i="4"/>
  <c r="AJ1211" i="4" s="1"/>
  <c r="AL1211" i="4" s="1"/>
  <c r="AI1393" i="4"/>
  <c r="AJ1393" i="4" s="1"/>
  <c r="AL1393" i="4" s="1"/>
  <c r="AI1488" i="4"/>
  <c r="AJ1488" i="4" s="1"/>
  <c r="AL1488" i="4" s="1"/>
  <c r="AI1568" i="4"/>
  <c r="AJ1568" i="4" s="1"/>
  <c r="AL1568" i="4" s="1"/>
  <c r="D1569" i="3" s="1"/>
  <c r="AI1656" i="4"/>
  <c r="AJ1656" i="4" s="1"/>
  <c r="AL1656" i="4" s="1"/>
  <c r="AI711" i="4"/>
  <c r="AJ711" i="4" s="1"/>
  <c r="AL711" i="4" s="1"/>
  <c r="AI744" i="4"/>
  <c r="AJ744" i="4" s="1"/>
  <c r="AL744" i="4" s="1"/>
  <c r="AI802" i="4"/>
  <c r="AJ802" i="4" s="1"/>
  <c r="AL802" i="4" s="1"/>
  <c r="D803" i="3" s="1"/>
  <c r="AI823" i="4"/>
  <c r="AJ823" i="4" s="1"/>
  <c r="AL823" i="4" s="1"/>
  <c r="AI866" i="4"/>
  <c r="AJ866" i="4" s="1"/>
  <c r="AL866" i="4" s="1"/>
  <c r="AI887" i="4"/>
  <c r="AJ887" i="4" s="1"/>
  <c r="AL887" i="4" s="1"/>
  <c r="AI925" i="4"/>
  <c r="AJ925" i="4" s="1"/>
  <c r="AL925" i="4" s="1"/>
  <c r="D926" i="3" s="1"/>
  <c r="AI957" i="4"/>
  <c r="AJ957" i="4" s="1"/>
  <c r="AL957" i="4" s="1"/>
  <c r="AI989" i="4"/>
  <c r="AJ989" i="4" s="1"/>
  <c r="AL989" i="4" s="1"/>
  <c r="AI1021" i="4"/>
  <c r="AJ1021" i="4" s="1"/>
  <c r="AL1021" i="4" s="1"/>
  <c r="AI1053" i="4"/>
  <c r="AJ1053" i="4" s="1"/>
  <c r="AL1053" i="4" s="1"/>
  <c r="AI1085" i="4"/>
  <c r="AJ1085" i="4" s="1"/>
  <c r="AL1085" i="4" s="1"/>
  <c r="AI1117" i="4"/>
  <c r="AJ1117" i="4" s="1"/>
  <c r="AL1117" i="4" s="1"/>
  <c r="AI1169" i="4"/>
  <c r="AJ1169" i="4" s="1"/>
  <c r="AL1169" i="4" s="1"/>
  <c r="AI1185" i="4"/>
  <c r="AJ1185" i="4" s="1"/>
  <c r="AL1185" i="4" s="1"/>
  <c r="D1186" i="3" s="1"/>
  <c r="AI1223" i="4"/>
  <c r="AJ1223" i="4" s="1"/>
  <c r="AL1223" i="4" s="1"/>
  <c r="AI1246" i="4"/>
  <c r="AJ1246" i="4" s="1"/>
  <c r="AL1246" i="4" s="1"/>
  <c r="AI1301" i="4"/>
  <c r="AJ1301" i="4" s="1"/>
  <c r="AL1301" i="4" s="1"/>
  <c r="AI1350" i="4"/>
  <c r="AJ1350" i="4" s="1"/>
  <c r="AL1350" i="4" s="1"/>
  <c r="D1351" i="3" s="1"/>
  <c r="AI1400" i="4"/>
  <c r="AJ1400" i="4" s="1"/>
  <c r="AL1400" i="4" s="1"/>
  <c r="AI1429" i="4"/>
  <c r="AJ1429" i="4" s="1"/>
  <c r="AL1429" i="4" s="1"/>
  <c r="AI1472" i="4"/>
  <c r="AJ1472" i="4" s="1"/>
  <c r="AL1472" i="4" s="1"/>
  <c r="AI1511" i="4"/>
  <c r="AJ1511" i="4" s="1"/>
  <c r="AL1511" i="4" s="1"/>
  <c r="D1512" i="3" s="1"/>
  <c r="AI1559" i="4"/>
  <c r="AI1623" i="4"/>
  <c r="AJ1623" i="4" s="1"/>
  <c r="AL1623" i="4" s="1"/>
  <c r="D1624" i="3" s="1"/>
  <c r="AI1725" i="4"/>
  <c r="AJ1725" i="4" s="1"/>
  <c r="AL1725" i="4" s="1"/>
  <c r="AI1865" i="4"/>
  <c r="AJ1865" i="4" s="1"/>
  <c r="AL1865" i="4" s="1"/>
  <c r="D1866" i="3" s="1"/>
  <c r="AI2073" i="4"/>
  <c r="AJ2073" i="4" s="1"/>
  <c r="AL2073" i="4" s="1"/>
  <c r="AI2204" i="4"/>
  <c r="AJ2204" i="4" s="1"/>
  <c r="AL2204" i="4" s="1"/>
  <c r="AI1203" i="4"/>
  <c r="AJ1203" i="4" s="1"/>
  <c r="AL1203" i="4" s="1"/>
  <c r="AI1226" i="4"/>
  <c r="AJ1226" i="4" s="1"/>
  <c r="AL1226" i="4" s="1"/>
  <c r="D1227" i="3" s="1"/>
  <c r="AI1263" i="4"/>
  <c r="AJ1263" i="4" s="1"/>
  <c r="AL1263" i="4" s="1"/>
  <c r="AI1279" i="4"/>
  <c r="AJ1279" i="4" s="1"/>
  <c r="AL1279" i="4" s="1"/>
  <c r="AI1328" i="4"/>
  <c r="AJ1328" i="4" s="1"/>
  <c r="AL1328" i="4" s="1"/>
  <c r="AI1357" i="4"/>
  <c r="AJ1357" i="4" s="1"/>
  <c r="AL1357" i="4" s="1"/>
  <c r="D1358" i="3" s="1"/>
  <c r="AI1406" i="4"/>
  <c r="AJ1406" i="4" s="1"/>
  <c r="AL1406" i="4" s="1"/>
  <c r="AI1479" i="4"/>
  <c r="AI1667" i="4"/>
  <c r="AI1901" i="4"/>
  <c r="AJ1901" i="4" s="1"/>
  <c r="AL1901" i="4" s="1"/>
  <c r="D1902" i="3" s="1"/>
  <c r="AI2398" i="4"/>
  <c r="AJ2398" i="4" s="1"/>
  <c r="AL2398" i="4" s="1"/>
  <c r="AI1544" i="4"/>
  <c r="AJ1544" i="4" s="1"/>
  <c r="AL1544" i="4" s="1"/>
  <c r="AI1611" i="4"/>
  <c r="AI1684" i="4"/>
  <c r="AJ1684" i="4" s="1"/>
  <c r="AL1684" i="4" s="1"/>
  <c r="D1685" i="3" s="1"/>
  <c r="AI1720" i="4"/>
  <c r="AJ1720" i="4" s="1"/>
  <c r="AL1720" i="4" s="1"/>
  <c r="AI1830" i="4"/>
  <c r="AJ1830" i="4" s="1"/>
  <c r="AL1830" i="4" s="1"/>
  <c r="AI1881" i="4"/>
  <c r="AJ1881" i="4" s="1"/>
  <c r="AL1881" i="4" s="1"/>
  <c r="AI1917" i="4"/>
  <c r="AJ1917" i="4" s="1"/>
  <c r="AL1917" i="4" s="1"/>
  <c r="D1918" i="3" s="1"/>
  <c r="AI1997" i="4"/>
  <c r="AJ1997" i="4" s="1"/>
  <c r="AL1997" i="4" s="1"/>
  <c r="AI2234" i="4"/>
  <c r="AJ2234" i="4" s="1"/>
  <c r="AL2234" i="4" s="1"/>
  <c r="AI1584" i="4"/>
  <c r="AJ1584" i="4" s="1"/>
  <c r="AL1584" i="4" s="1"/>
  <c r="AI1596" i="4"/>
  <c r="AJ1596" i="4" s="1"/>
  <c r="AL1596" i="4" s="1"/>
  <c r="D1597" i="3" s="1"/>
  <c r="AI1607" i="4"/>
  <c r="AI1692" i="4"/>
  <c r="AJ1692" i="4" s="1"/>
  <c r="AL1692" i="4" s="1"/>
  <c r="AI1709" i="4"/>
  <c r="AJ1709" i="4" s="1"/>
  <c r="AL1709" i="4" s="1"/>
  <c r="AI1785" i="4"/>
  <c r="AJ1785" i="4" s="1"/>
  <c r="AL1785" i="4" s="1"/>
  <c r="D1786" i="3" s="1"/>
  <c r="AI1800" i="4"/>
  <c r="AJ1800" i="4" s="1"/>
  <c r="AL1800" i="4" s="1"/>
  <c r="AI1910" i="4"/>
  <c r="AJ1910" i="4" s="1"/>
  <c r="AL1910" i="4" s="1"/>
  <c r="AI2038" i="4"/>
  <c r="AJ2038" i="4" s="1"/>
  <c r="AL2038" i="4" s="1"/>
  <c r="AI2172" i="4"/>
  <c r="AJ2172" i="4" s="1"/>
  <c r="AL2172" i="4" s="1"/>
  <c r="D2173" i="3" s="1"/>
  <c r="AI1739" i="4"/>
  <c r="AI1749" i="4"/>
  <c r="AJ1749" i="4" s="1"/>
  <c r="AL1749" i="4" s="1"/>
  <c r="AI1773" i="4"/>
  <c r="AJ1773" i="4" s="1"/>
  <c r="AL1773" i="4" s="1"/>
  <c r="AI2128" i="4"/>
  <c r="AJ2128" i="4" s="1"/>
  <c r="AL2128" i="4" s="1"/>
  <c r="D2129" i="3" s="1"/>
  <c r="AI2179" i="4"/>
  <c r="AJ2179" i="4" s="1"/>
  <c r="AL2179" i="4" s="1"/>
  <c r="AI2278" i="4"/>
  <c r="AJ2278" i="4" s="1"/>
  <c r="AL2278" i="4" s="1"/>
  <c r="AI1691" i="4"/>
  <c r="AI1701" i="4"/>
  <c r="AJ1701" i="4" s="1"/>
  <c r="AL1701" i="4" s="1"/>
  <c r="D1702" i="3" s="1"/>
  <c r="AI1744" i="4"/>
  <c r="AJ1744" i="4" s="1"/>
  <c r="AL1744" i="4" s="1"/>
  <c r="AI1755" i="4"/>
  <c r="AI1765" i="4"/>
  <c r="AJ1765" i="4" s="1"/>
  <c r="AL1765" i="4" s="1"/>
  <c r="AI1787" i="4"/>
  <c r="AJ1787" i="4" s="1"/>
  <c r="AL1787" i="4" s="1"/>
  <c r="D1788" i="3" s="1"/>
  <c r="AI1797" i="4"/>
  <c r="AJ1797" i="4" s="1"/>
  <c r="AL1797" i="4" s="1"/>
  <c r="AI1819" i="4"/>
  <c r="AI1850" i="4"/>
  <c r="AJ1850" i="4" s="1"/>
  <c r="AL1850" i="4" s="1"/>
  <c r="AI1866" i="4"/>
  <c r="AJ1866" i="4" s="1"/>
  <c r="AL1866" i="4" s="1"/>
  <c r="D1867" i="3" s="1"/>
  <c r="AI1882" i="4"/>
  <c r="AJ1882" i="4" s="1"/>
  <c r="AL1882" i="4" s="1"/>
  <c r="AI1898" i="4"/>
  <c r="AJ1898" i="4" s="1"/>
  <c r="AL1898" i="4" s="1"/>
  <c r="AI1914" i="4"/>
  <c r="AJ1914" i="4" s="1"/>
  <c r="AL1914" i="4" s="1"/>
  <c r="AI1930" i="4"/>
  <c r="AJ1930" i="4" s="1"/>
  <c r="AL1930" i="4" s="1"/>
  <c r="D1931" i="3" s="1"/>
  <c r="AI1946" i="4"/>
  <c r="AJ1946" i="4" s="1"/>
  <c r="AL1946" i="4" s="1"/>
  <c r="AI1962" i="4"/>
  <c r="AJ1962" i="4" s="1"/>
  <c r="AL1962" i="4" s="1"/>
  <c r="AI1978" i="4"/>
  <c r="AJ1978" i="4" s="1"/>
  <c r="AL1978" i="4" s="1"/>
  <c r="AI1994" i="4"/>
  <c r="AJ1994" i="4" s="1"/>
  <c r="AL1994" i="4" s="1"/>
  <c r="D1995" i="3" s="1"/>
  <c r="AI2010" i="4"/>
  <c r="AJ2010" i="4" s="1"/>
  <c r="AL2010" i="4" s="1"/>
  <c r="AI2026" i="4"/>
  <c r="AJ2026" i="4" s="1"/>
  <c r="AL2026" i="4" s="1"/>
  <c r="AI2042" i="4"/>
  <c r="AJ2042" i="4" s="1"/>
  <c r="AL2042" i="4" s="1"/>
  <c r="AI2058" i="4"/>
  <c r="AJ2058" i="4" s="1"/>
  <c r="AL2058" i="4" s="1"/>
  <c r="D2059" i="3" s="1"/>
  <c r="AI2074" i="4"/>
  <c r="AJ2074" i="4" s="1"/>
  <c r="AL2074" i="4" s="1"/>
  <c r="AI2087" i="4"/>
  <c r="AJ2087" i="4" s="1"/>
  <c r="AL2087" i="4" s="1"/>
  <c r="AI2237" i="4"/>
  <c r="AJ2237" i="4" s="1"/>
  <c r="AL2237" i="4" s="1"/>
  <c r="AI2281" i="4"/>
  <c r="AJ2281" i="4" s="1"/>
  <c r="AL2281" i="4" s="1"/>
  <c r="D2282" i="3" s="1"/>
  <c r="AI2309" i="4"/>
  <c r="AJ2309" i="4" s="1"/>
  <c r="AL2309" i="4" s="1"/>
  <c r="AI2652" i="4"/>
  <c r="AJ2652" i="4" s="1"/>
  <c r="AL2652" i="4" s="1"/>
  <c r="AI1693" i="4"/>
  <c r="AJ1693" i="4" s="1"/>
  <c r="AL1693" i="4" s="1"/>
  <c r="AI1724" i="4"/>
  <c r="AJ1724" i="4" s="1"/>
  <c r="AL1724" i="4" s="1"/>
  <c r="D1725" i="3" s="1"/>
  <c r="AI1731" i="4"/>
  <c r="AJ1731" i="4" s="1"/>
  <c r="AL1731" i="4" s="1"/>
  <c r="AI1757" i="4"/>
  <c r="AJ1757" i="4" s="1"/>
  <c r="AL1757" i="4" s="1"/>
  <c r="AI1789" i="4"/>
  <c r="AJ1789" i="4" s="1"/>
  <c r="AL1789" i="4" s="1"/>
  <c r="AI1821" i="4"/>
  <c r="AJ1821" i="4" s="1"/>
  <c r="AL1821" i="4" s="1"/>
  <c r="D1822" i="3" s="1"/>
  <c r="AI2091" i="4"/>
  <c r="AJ2091" i="4" s="1"/>
  <c r="AL2091" i="4" s="1"/>
  <c r="AI2131" i="4"/>
  <c r="AJ2131" i="4" s="1"/>
  <c r="AL2131" i="4" s="1"/>
  <c r="AI2163" i="4"/>
  <c r="AJ2163" i="4" s="1"/>
  <c r="AL2163" i="4" s="1"/>
  <c r="AI2195" i="4"/>
  <c r="AJ2195" i="4" s="1"/>
  <c r="AL2195" i="4" s="1"/>
  <c r="D2196" i="3" s="1"/>
  <c r="AI2227" i="4"/>
  <c r="AJ2227" i="4" s="1"/>
  <c r="AL2227" i="4" s="1"/>
  <c r="AI2266" i="4"/>
  <c r="AJ2266" i="4" s="1"/>
  <c r="AL2266" i="4" s="1"/>
  <c r="AI2366" i="4"/>
  <c r="AJ2366" i="4" s="1"/>
  <c r="AL2366" i="4" s="1"/>
  <c r="AI2474" i="4"/>
  <c r="AJ2474" i="4" s="1"/>
  <c r="AL2474" i="4" s="1"/>
  <c r="D2475" i="3" s="1"/>
  <c r="AI2104" i="4"/>
  <c r="AJ2104" i="4" s="1"/>
  <c r="AL2104" i="4" s="1"/>
  <c r="AI2270" i="4"/>
  <c r="AJ2270" i="4" s="1"/>
  <c r="AL2270" i="4" s="1"/>
  <c r="AI2277" i="4"/>
  <c r="AJ2277" i="4" s="1"/>
  <c r="AL2277" i="4" s="1"/>
  <c r="AI2088" i="4"/>
  <c r="AJ2088" i="4" s="1"/>
  <c r="AL2088" i="4" s="1"/>
  <c r="D2089" i="3" s="1"/>
  <c r="AI2096" i="4"/>
  <c r="AI2124" i="4"/>
  <c r="AJ2124" i="4" s="1"/>
  <c r="AL2124" i="4" s="1"/>
  <c r="AI2238" i="4"/>
  <c r="AJ2238" i="4" s="1"/>
  <c r="AL2238" i="4" s="1"/>
  <c r="AI2290" i="4"/>
  <c r="AJ2290" i="4" s="1"/>
  <c r="AL2290" i="4" s="1"/>
  <c r="D2291" i="3" s="1"/>
  <c r="AI2369" i="4"/>
  <c r="AJ2369" i="4" s="1"/>
  <c r="AL2369" i="4" s="1"/>
  <c r="AI2377" i="4"/>
  <c r="AJ2377" i="4" s="1"/>
  <c r="AL2377" i="4" s="1"/>
  <c r="AI2490" i="4"/>
  <c r="AJ2490" i="4" s="1"/>
  <c r="AL2490" i="4" s="1"/>
  <c r="AI2625" i="4"/>
  <c r="AJ2625" i="4" s="1"/>
  <c r="AL2625" i="4" s="1"/>
  <c r="D2626" i="3" s="1"/>
  <c r="AI2374" i="4"/>
  <c r="AJ2374" i="4" s="1"/>
  <c r="AL2374" i="4" s="1"/>
  <c r="AI2421" i="4"/>
  <c r="AJ2421" i="4" s="1"/>
  <c r="AL2421" i="4" s="1"/>
  <c r="AI2297" i="4"/>
  <c r="AI2334" i="4"/>
  <c r="AJ2334" i="4" s="1"/>
  <c r="AL2334" i="4" s="1"/>
  <c r="D2335" i="3" s="1"/>
  <c r="AI2405" i="4"/>
  <c r="AJ2405" i="4" s="1"/>
  <c r="AL2405" i="4" s="1"/>
  <c r="AI2425" i="4"/>
  <c r="AJ2425" i="4" s="1"/>
  <c r="AL2425" i="4" s="1"/>
  <c r="AI2564" i="4"/>
  <c r="AJ2564" i="4" s="1"/>
  <c r="AL2564" i="4" s="1"/>
  <c r="AI2694" i="4"/>
  <c r="AJ2694" i="4" s="1"/>
  <c r="AL2694" i="4" s="1"/>
  <c r="D2695" i="3" s="1"/>
  <c r="AI2305" i="4"/>
  <c r="AJ2305" i="4" s="1"/>
  <c r="AL2305" i="4" s="1"/>
  <c r="AI2346" i="4"/>
  <c r="AJ2346" i="4" s="1"/>
  <c r="AL2346" i="4" s="1"/>
  <c r="AI2362" i="4"/>
  <c r="AJ2362" i="4" s="1"/>
  <c r="AL2362" i="4" s="1"/>
  <c r="AI2378" i="4"/>
  <c r="AJ2378" i="4" s="1"/>
  <c r="AL2378" i="4" s="1"/>
  <c r="D2379" i="3" s="1"/>
  <c r="AI2394" i="4"/>
  <c r="AJ2394" i="4" s="1"/>
  <c r="AL2394" i="4" s="1"/>
  <c r="AI2413" i="4"/>
  <c r="AJ2413" i="4" s="1"/>
  <c r="AL2413" i="4" s="1"/>
  <c r="AI2462" i="4"/>
  <c r="AJ2462" i="4" s="1"/>
  <c r="AL2462" i="4" s="1"/>
  <c r="AI2494" i="4"/>
  <c r="AJ2494" i="4" s="1"/>
  <c r="AL2494" i="4" s="1"/>
  <c r="D2495" i="3" s="1"/>
  <c r="AI2526" i="4"/>
  <c r="AJ2526" i="4" s="1"/>
  <c r="AL2526" i="4" s="1"/>
  <c r="AI2549" i="4"/>
  <c r="AJ2549" i="4" s="1"/>
  <c r="AL2549" i="4" s="1"/>
  <c r="D2550" i="3" s="1"/>
  <c r="AI2568" i="4"/>
  <c r="AJ2568" i="4" s="1"/>
  <c r="AL2568" i="4" s="1"/>
  <c r="AI2604" i="4"/>
  <c r="AJ2604" i="4" s="1"/>
  <c r="AL2604" i="4" s="1"/>
  <c r="D2605" i="3" s="1"/>
  <c r="AI2636" i="4"/>
  <c r="AJ2636" i="4" s="1"/>
  <c r="AL2636" i="4" s="1"/>
  <c r="AI2442" i="4"/>
  <c r="AJ2442" i="4" s="1"/>
  <c r="AL2442" i="4" s="1"/>
  <c r="AI2449" i="4"/>
  <c r="AI2457" i="4"/>
  <c r="AJ2457" i="4" s="1"/>
  <c r="AL2457" i="4" s="1"/>
  <c r="D2458" i="3" s="1"/>
  <c r="AI2465" i="4"/>
  <c r="AI2473" i="4"/>
  <c r="AJ2473" i="4" s="1"/>
  <c r="AL2473" i="4" s="1"/>
  <c r="D2474" i="3" s="1"/>
  <c r="AI2481" i="4"/>
  <c r="AI2489" i="4"/>
  <c r="AJ2489" i="4" s="1"/>
  <c r="AL2489" i="4" s="1"/>
  <c r="D2490" i="3" s="1"/>
  <c r="AI2497" i="4"/>
  <c r="AI2505" i="4"/>
  <c r="AJ2505" i="4" s="1"/>
  <c r="AL2505" i="4" s="1"/>
  <c r="D2506" i="3" s="1"/>
  <c r="AI2513" i="4"/>
  <c r="AI2521" i="4"/>
  <c r="AJ2521" i="4" s="1"/>
  <c r="AL2521" i="4" s="1"/>
  <c r="D2522" i="3" s="1"/>
  <c r="AI2529" i="4"/>
  <c r="AI2537" i="4"/>
  <c r="AJ2537" i="4" s="1"/>
  <c r="AL2537" i="4" s="1"/>
  <c r="D2538" i="3" s="1"/>
  <c r="AI2687" i="4"/>
  <c r="AJ2687" i="4" s="1"/>
  <c r="AL2687" i="4" s="1"/>
  <c r="AI2572" i="4"/>
  <c r="AJ2572" i="4" s="1"/>
  <c r="AL2572" i="4" s="1"/>
  <c r="D2573" i="3" s="1"/>
  <c r="AI2605" i="4"/>
  <c r="AJ2605" i="4" s="1"/>
  <c r="AL2605" i="4" s="1"/>
  <c r="AI2715" i="4"/>
  <c r="AJ2715" i="4" s="1"/>
  <c r="AL2715" i="4" s="1"/>
  <c r="AI2561" i="4"/>
  <c r="AJ2561" i="4" s="1"/>
  <c r="AL2561" i="4" s="1"/>
  <c r="AI2589" i="4"/>
  <c r="AJ2589" i="4" s="1"/>
  <c r="AL2589" i="4" s="1"/>
  <c r="D2590" i="3" s="1"/>
  <c r="AI2633" i="4"/>
  <c r="AJ2633" i="4" s="1"/>
  <c r="AL2633" i="4" s="1"/>
  <c r="AI2657" i="4"/>
  <c r="AJ2657" i="4" s="1"/>
  <c r="AL2657" i="4" s="1"/>
  <c r="AI2710" i="4"/>
  <c r="AJ2710" i="4" s="1"/>
  <c r="AL2710" i="4" s="1"/>
  <c r="AI2791" i="4"/>
  <c r="AJ2791" i="4" s="1"/>
  <c r="AL2791" i="4" s="1"/>
  <c r="D2792" i="3" s="1"/>
  <c r="AI2584" i="4"/>
  <c r="AJ2584" i="4" s="1"/>
  <c r="AL2584" i="4" s="1"/>
  <c r="AI2597" i="4"/>
  <c r="AJ2597" i="4" s="1"/>
  <c r="AL2597" i="4" s="1"/>
  <c r="AI2640" i="4"/>
  <c r="AJ2640" i="4" s="1"/>
  <c r="AL2640" i="4" s="1"/>
  <c r="AI2648" i="4"/>
  <c r="AJ2648" i="4" s="1"/>
  <c r="AL2648" i="4" s="1"/>
  <c r="D2649" i="3" s="1"/>
  <c r="AI2661" i="4"/>
  <c r="AJ2661" i="4" s="1"/>
  <c r="AL2661" i="4" s="1"/>
  <c r="AI2711" i="4"/>
  <c r="AJ2711" i="4" s="1"/>
  <c r="AL2711" i="4" s="1"/>
  <c r="AI2782" i="4"/>
  <c r="AJ2782" i="4" s="1"/>
  <c r="AL2782" i="4" s="1"/>
  <c r="AI2798" i="4"/>
  <c r="AJ2798" i="4" s="1"/>
  <c r="AL2798" i="4" s="1"/>
  <c r="D2799" i="3" s="1"/>
  <c r="AI2660" i="4"/>
  <c r="AJ2660" i="4" s="1"/>
  <c r="AL2660" i="4" s="1"/>
  <c r="AI2703" i="4"/>
  <c r="AJ2703" i="4" s="1"/>
  <c r="AL2703" i="4" s="1"/>
  <c r="AI2668" i="4"/>
  <c r="AJ2668" i="4" s="1"/>
  <c r="AL2668" i="4" s="1"/>
  <c r="AI2675" i="4"/>
  <c r="AJ2675" i="4" s="1"/>
  <c r="AL2675" i="4" s="1"/>
  <c r="D2676" i="3" s="1"/>
  <c r="AI2686" i="4"/>
  <c r="AJ2686" i="4" s="1"/>
  <c r="AL2686" i="4" s="1"/>
  <c r="AI2707" i="4"/>
  <c r="AJ2707" i="4" s="1"/>
  <c r="AL2707" i="4" s="1"/>
  <c r="AI2718" i="4"/>
  <c r="AJ2718" i="4" s="1"/>
  <c r="AL2718" i="4" s="1"/>
  <c r="AI2743" i="4"/>
  <c r="AJ2743" i="4" s="1"/>
  <c r="AL2743" i="4" s="1"/>
  <c r="D2744" i="3" s="1"/>
  <c r="AI2774" i="4"/>
  <c r="AJ2774" i="4" s="1"/>
  <c r="AL2774" i="4" s="1"/>
  <c r="AI2783" i="4"/>
  <c r="AJ2783" i="4" s="1"/>
  <c r="AL2783" i="4" s="1"/>
  <c r="AI2674" i="4"/>
  <c r="AJ2674" i="4" s="1"/>
  <c r="AL2674" i="4" s="1"/>
  <c r="AI2685" i="4"/>
  <c r="AJ2685" i="4" s="1"/>
  <c r="AL2685" i="4" s="1"/>
  <c r="D2686" i="3" s="1"/>
  <c r="AI2706" i="4"/>
  <c r="AJ2706" i="4" s="1"/>
  <c r="AL2706" i="4" s="1"/>
  <c r="AI2717" i="4"/>
  <c r="AJ2717" i="4" s="1"/>
  <c r="AL2717" i="4" s="1"/>
  <c r="AI2734" i="4"/>
  <c r="AJ2734" i="4" s="1"/>
  <c r="AL2734" i="4" s="1"/>
  <c r="AI2745" i="4"/>
  <c r="AJ2745" i="4" s="1"/>
  <c r="AL2745" i="4" s="1"/>
  <c r="D2746" i="3" s="1"/>
  <c r="AI2755" i="4"/>
  <c r="AJ2755" i="4" s="1"/>
  <c r="AL2755" i="4" s="1"/>
  <c r="AI2656" i="4"/>
  <c r="AJ2656" i="4" s="1"/>
  <c r="AL2656" i="4" s="1"/>
  <c r="AI2683" i="4"/>
  <c r="AJ2683" i="4" s="1"/>
  <c r="AL2683" i="4" s="1"/>
  <c r="AI2767" i="4"/>
  <c r="AJ2767" i="4" s="1"/>
  <c r="AL2767" i="4" s="1"/>
  <c r="D2768" i="3" s="1"/>
  <c r="AI2726" i="4"/>
  <c r="AJ2726" i="4" s="1"/>
  <c r="AL2726" i="4" s="1"/>
  <c r="AI2801" i="4"/>
  <c r="AJ2801" i="4" s="1"/>
  <c r="AL2801" i="4" s="1"/>
  <c r="D2802" i="3" s="1"/>
  <c r="AI2701" i="4"/>
  <c r="AJ2701" i="4" s="1"/>
  <c r="AL2701" i="4" s="1"/>
  <c r="AI2722" i="4"/>
  <c r="AJ2722" i="4" s="1"/>
  <c r="AL2722" i="4" s="1"/>
  <c r="D2723" i="3" s="1"/>
  <c r="AI2737" i="4"/>
  <c r="AJ2737" i="4" s="1"/>
  <c r="AL2737" i="4" s="1"/>
  <c r="AI2763" i="4"/>
  <c r="AJ2763" i="4" s="1"/>
  <c r="AL2763" i="4" s="1"/>
  <c r="AI2794" i="4"/>
  <c r="AJ2794" i="4" s="1"/>
  <c r="AL2794" i="4" s="1"/>
  <c r="AI2738" i="4"/>
  <c r="AJ2738" i="4" s="1"/>
  <c r="AL2738" i="4" s="1"/>
  <c r="D2739" i="3" s="1"/>
  <c r="AI2765" i="4"/>
  <c r="AJ2765" i="4" s="1"/>
  <c r="AL2765" i="4" s="1"/>
  <c r="AI1713" i="4"/>
  <c r="AJ1713" i="4" s="1"/>
  <c r="AL1713" i="4" s="1"/>
  <c r="AI2414" i="4"/>
  <c r="AJ2414" i="4" s="1"/>
  <c r="AL2414" i="4" s="1"/>
  <c r="AI2454" i="4"/>
  <c r="AJ2454" i="4" s="1"/>
  <c r="AL2454" i="4" s="1"/>
  <c r="D2455" i="3" s="1"/>
  <c r="AI2466" i="4"/>
  <c r="AJ2466" i="4" s="1"/>
  <c r="AL2466" i="4" s="1"/>
  <c r="AI2530" i="4"/>
  <c r="AJ2530" i="4" s="1"/>
  <c r="AL2530" i="4" s="1"/>
  <c r="AI2341" i="4"/>
  <c r="AJ2341" i="4" s="1"/>
  <c r="AL2341" i="4" s="1"/>
  <c r="AI2373" i="4"/>
  <c r="AJ2373" i="4" s="1"/>
  <c r="AL2373" i="4" s="1"/>
  <c r="D2374" i="3" s="1"/>
  <c r="AI2430" i="4"/>
  <c r="AJ2430" i="4" s="1"/>
  <c r="AL2430" i="4" s="1"/>
  <c r="AI2628" i="4"/>
  <c r="AJ2628" i="4" s="1"/>
  <c r="AL2628" i="4" s="1"/>
  <c r="AI2441" i="4"/>
  <c r="AI2560" i="4"/>
  <c r="AJ2560" i="4" s="1"/>
  <c r="AL2560" i="4" s="1"/>
  <c r="D2561" i="3" s="1"/>
  <c r="AI2681" i="4"/>
  <c r="AJ2681" i="4" s="1"/>
  <c r="AL2681" i="4" s="1"/>
  <c r="D2682" i="3" s="1"/>
  <c r="AI2753" i="4"/>
  <c r="AJ2753" i="4" s="1"/>
  <c r="AL2753" i="4" s="1"/>
  <c r="AI2593" i="4"/>
  <c r="AJ2593" i="4" s="1"/>
  <c r="AL2593" i="4" s="1"/>
  <c r="AI2750" i="4"/>
  <c r="AJ2750" i="4" s="1"/>
  <c r="AL2750" i="4" s="1"/>
  <c r="D2751" i="3" s="1"/>
  <c r="AI2577" i="4"/>
  <c r="AJ2577" i="4" s="1"/>
  <c r="AL2577" i="4" s="1"/>
  <c r="AI2632" i="4"/>
  <c r="AJ2632" i="4" s="1"/>
  <c r="AL2632" i="4" s="1"/>
  <c r="AI2790" i="4"/>
  <c r="AJ2790" i="4" s="1"/>
  <c r="AL2790" i="4" s="1"/>
  <c r="AI2713" i="4"/>
  <c r="AJ2713" i="4" s="1"/>
  <c r="AL2713" i="4" s="1"/>
  <c r="D2714" i="3" s="1"/>
  <c r="AI2754" i="4"/>
  <c r="AJ2754" i="4" s="1"/>
  <c r="AL2754" i="4" s="1"/>
  <c r="AI2673" i="4"/>
  <c r="AJ2673" i="4" s="1"/>
  <c r="AL2673" i="4" s="1"/>
  <c r="AI2693" i="4"/>
  <c r="AI2725" i="4"/>
  <c r="AJ2725" i="4" s="1"/>
  <c r="AL2725" i="4" s="1"/>
  <c r="D2726" i="3" s="1"/>
  <c r="AI2741" i="4"/>
  <c r="AJ2741" i="4" s="1"/>
  <c r="AL2741" i="4" s="1"/>
  <c r="AI2723" i="4"/>
  <c r="AJ2723" i="4" s="1"/>
  <c r="AL2723" i="4" s="1"/>
  <c r="AH2799" i="4"/>
  <c r="AK2799" i="4" s="1"/>
  <c r="AO5799" i="4" s="1"/>
  <c r="AH2798" i="4"/>
  <c r="AK2798" i="4" s="1"/>
  <c r="AJ2793" i="4"/>
  <c r="AL2793" i="4" s="1"/>
  <c r="AH2779" i="4"/>
  <c r="AK2779" i="4" s="1"/>
  <c r="AO5779" i="4" s="1"/>
  <c r="AH2759" i="4"/>
  <c r="AK2759" i="4" s="1"/>
  <c r="AO5759" i="4" s="1"/>
  <c r="AH2739" i="4"/>
  <c r="AK2739" i="4" s="1"/>
  <c r="AH2735" i="4"/>
  <c r="AK2735" i="4" s="1"/>
  <c r="AO5735" i="4" s="1"/>
  <c r="AH2731" i="4"/>
  <c r="AK2731" i="4" s="1"/>
  <c r="AO5731" i="4" s="1"/>
  <c r="AH2730" i="4"/>
  <c r="AK2730" i="4" s="1"/>
  <c r="AO5730" i="4" s="1"/>
  <c r="AH2727" i="4"/>
  <c r="AK2727" i="4" s="1"/>
  <c r="AH2703" i="4"/>
  <c r="AK2703" i="4" s="1"/>
  <c r="AO5703" i="4" s="1"/>
  <c r="AH2699" i="4"/>
  <c r="AK2699" i="4" s="1"/>
  <c r="AO5699" i="4" s="1"/>
  <c r="AH2695" i="4"/>
  <c r="AK2695" i="4" s="1"/>
  <c r="AO5695" i="4" s="1"/>
  <c r="AH2670" i="4"/>
  <c r="AK2670" i="4" s="1"/>
  <c r="AJ2667" i="4"/>
  <c r="AL2667" i="4" s="1"/>
  <c r="AH2791" i="4"/>
  <c r="AK2791" i="4" s="1"/>
  <c r="AO5791" i="4" s="1"/>
  <c r="AH2771" i="4"/>
  <c r="AK2771" i="4" s="1"/>
  <c r="AO5771" i="4" s="1"/>
  <c r="AH2767" i="4"/>
  <c r="AK2767" i="4" s="1"/>
  <c r="AJ2761" i="4"/>
  <c r="AL2761" i="4" s="1"/>
  <c r="AH2747" i="4"/>
  <c r="AK2747" i="4" s="1"/>
  <c r="AO5747" i="4" s="1"/>
  <c r="AJ2733" i="4"/>
  <c r="AL2733" i="4" s="1"/>
  <c r="AJ2731" i="4"/>
  <c r="AL2731" i="4" s="1"/>
  <c r="D2732" i="3" s="1"/>
  <c r="AJ2727" i="4"/>
  <c r="AL2727" i="4" s="1"/>
  <c r="AH2719" i="4"/>
  <c r="AK2719" i="4" s="1"/>
  <c r="AO5719" i="4" s="1"/>
  <c r="AH2715" i="4"/>
  <c r="AK2715" i="4" s="1"/>
  <c r="AO5715" i="4" s="1"/>
  <c r="AH2711" i="4"/>
  <c r="AK2711" i="4" s="1"/>
  <c r="AJ2697" i="4"/>
  <c r="AL2697" i="4" s="1"/>
  <c r="AH2687" i="4"/>
  <c r="AK2687" i="4" s="1"/>
  <c r="AO5687" i="4" s="1"/>
  <c r="AH2683" i="4"/>
  <c r="AK2683" i="4" s="1"/>
  <c r="AO5683" i="4" s="1"/>
  <c r="AH2679" i="4"/>
  <c r="AK2679" i="4" s="1"/>
  <c r="AO5679" i="4" s="1"/>
  <c r="AH2795" i="4"/>
  <c r="AK2795" i="4" s="1"/>
  <c r="AO5795" i="4" s="1"/>
  <c r="AH2787" i="4"/>
  <c r="AK2787" i="4" s="1"/>
  <c r="AO5787" i="4" s="1"/>
  <c r="AJ2693" i="4"/>
  <c r="AL2693" i="4" s="1"/>
  <c r="AH2675" i="4"/>
  <c r="AK2675" i="4" s="1"/>
  <c r="AO5675" i="4" s="1"/>
  <c r="AH2662" i="4"/>
  <c r="AK2662" i="4" s="1"/>
  <c r="AO5662" i="4" s="1"/>
  <c r="AH2661" i="4"/>
  <c r="AK2661" i="4" s="1"/>
  <c r="AO5661" i="4" s="1"/>
  <c r="AH2654" i="4"/>
  <c r="AK2654" i="4" s="1"/>
  <c r="AO5654" i="4" s="1"/>
  <c r="AJ2651" i="4"/>
  <c r="AL2651" i="4" s="1"/>
  <c r="D2652" i="3" s="1"/>
  <c r="AH2646" i="4"/>
  <c r="AK2646" i="4" s="1"/>
  <c r="AO5646" i="4" s="1"/>
  <c r="AH2645" i="4"/>
  <c r="AK2645" i="4" s="1"/>
  <c r="AO5645" i="4" s="1"/>
  <c r="AH2638" i="4"/>
  <c r="AK2638" i="4" s="1"/>
  <c r="AO5638" i="4" s="1"/>
  <c r="AJ2635" i="4"/>
  <c r="AL2635" i="4" s="1"/>
  <c r="D2636" i="3" s="1"/>
  <c r="AH2775" i="4"/>
  <c r="AK2775" i="4" s="1"/>
  <c r="AO5775" i="4" s="1"/>
  <c r="AH2755" i="4"/>
  <c r="AK2755" i="4" s="1"/>
  <c r="AO5755" i="4" s="1"/>
  <c r="AJ2709" i="4"/>
  <c r="AL2709" i="4" s="1"/>
  <c r="AH2691" i="4"/>
  <c r="AK2691" i="4" s="1"/>
  <c r="AJ2671" i="4"/>
  <c r="AL2671" i="4" s="1"/>
  <c r="AH2650" i="4"/>
  <c r="AK2650" i="4" s="1"/>
  <c r="AO5650" i="4" s="1"/>
  <c r="AH2649" i="4"/>
  <c r="AK2649" i="4" s="1"/>
  <c r="AO5649" i="4" s="1"/>
  <c r="AH2634" i="4"/>
  <c r="AK2634" i="4" s="1"/>
  <c r="AH2633" i="4"/>
  <c r="AK2633" i="4" s="1"/>
  <c r="AO5633" i="4" s="1"/>
  <c r="AH2618" i="4"/>
  <c r="AK2618" i="4" s="1"/>
  <c r="AO5618" i="4" s="1"/>
  <c r="AH2617" i="4"/>
  <c r="AK2617" i="4" s="1"/>
  <c r="AO5617" i="4" s="1"/>
  <c r="AH2602" i="4"/>
  <c r="AK2602" i="4" s="1"/>
  <c r="AH2601" i="4"/>
  <c r="AK2601" i="4" s="1"/>
  <c r="AO5601" i="4" s="1"/>
  <c r="AH2586" i="4"/>
  <c r="AK2586" i="4" s="1"/>
  <c r="AO5586" i="4" s="1"/>
  <c r="AH2585" i="4"/>
  <c r="AK2585" i="4" s="1"/>
  <c r="AO5585" i="4" s="1"/>
  <c r="AH2763" i="4"/>
  <c r="AK2763" i="4" s="1"/>
  <c r="AH2743" i="4"/>
  <c r="AK2743" i="4" s="1"/>
  <c r="AO5743" i="4" s="1"/>
  <c r="AJ2729" i="4"/>
  <c r="AL2729" i="4" s="1"/>
  <c r="AH2669" i="4"/>
  <c r="AK2669" i="4" s="1"/>
  <c r="AO5669" i="4" s="1"/>
  <c r="AH2658" i="4"/>
  <c r="AK2658" i="4" s="1"/>
  <c r="AJ2655" i="4"/>
  <c r="AL2655" i="4" s="1"/>
  <c r="AH2642" i="4"/>
  <c r="AK2642" i="4" s="1"/>
  <c r="AO5642" i="4" s="1"/>
  <c r="AJ2639" i="4"/>
  <c r="AL2639" i="4" s="1"/>
  <c r="AJ2627" i="4"/>
  <c r="AL2627" i="4" s="1"/>
  <c r="D2628" i="3" s="1"/>
  <c r="AH2625" i="4"/>
  <c r="AK2625" i="4" s="1"/>
  <c r="AO5625" i="4" s="1"/>
  <c r="AH2598" i="4"/>
  <c r="AK2598" i="4" s="1"/>
  <c r="AO5598" i="4" s="1"/>
  <c r="AH2597" i="4"/>
  <c r="AK2597" i="4" s="1"/>
  <c r="AO5597" i="4" s="1"/>
  <c r="AH2590" i="4"/>
  <c r="AK2590" i="4" s="1"/>
  <c r="AJ2587" i="4"/>
  <c r="AL2587" i="4" s="1"/>
  <c r="AJ2583" i="4"/>
  <c r="AL2583" i="4" s="1"/>
  <c r="AH2578" i="4"/>
  <c r="AK2578" i="4" s="1"/>
  <c r="AO5578" i="4" s="1"/>
  <c r="AJ2575" i="4"/>
  <c r="AL2575" i="4" s="1"/>
  <c r="AH2573" i="4"/>
  <c r="AK2573" i="4" s="1"/>
  <c r="AO5573" i="4" s="1"/>
  <c r="AJ2567" i="4"/>
  <c r="AL2567" i="4" s="1"/>
  <c r="AH2562" i="4"/>
  <c r="AK2562" i="4" s="1"/>
  <c r="AO5562" i="4" s="1"/>
  <c r="AJ2559" i="4"/>
  <c r="AL2559" i="4" s="1"/>
  <c r="D2560" i="3" s="1"/>
  <c r="AH2557" i="4"/>
  <c r="AK2557" i="4" s="1"/>
  <c r="AO5557" i="4" s="1"/>
  <c r="AJ2551" i="4"/>
  <c r="AL2551" i="4" s="1"/>
  <c r="AJ2545" i="4"/>
  <c r="AL2545" i="4" s="1"/>
  <c r="AH2666" i="4"/>
  <c r="AK2666" i="4" s="1"/>
  <c r="AJ2663" i="4"/>
  <c r="AL2663" i="4" s="1"/>
  <c r="AJ2647" i="4"/>
  <c r="AL2647" i="4" s="1"/>
  <c r="AH2626" i="4"/>
  <c r="AK2626" i="4" s="1"/>
  <c r="AO5626" i="4" s="1"/>
  <c r="AH2622" i="4"/>
  <c r="AK2622" i="4" s="1"/>
  <c r="AJ2619" i="4"/>
  <c r="AL2619" i="4" s="1"/>
  <c r="AH2614" i="4"/>
  <c r="AK2614" i="4" s="1"/>
  <c r="AO5614" i="4" s="1"/>
  <c r="AH2613" i="4"/>
  <c r="AK2613" i="4" s="1"/>
  <c r="AO5613" i="4" s="1"/>
  <c r="AH2606" i="4"/>
  <c r="AK2606" i="4" s="1"/>
  <c r="AJ2603" i="4"/>
  <c r="AL2603" i="4" s="1"/>
  <c r="AH2594" i="4"/>
  <c r="AK2594" i="4" s="1"/>
  <c r="AO5594" i="4" s="1"/>
  <c r="AJ2591" i="4"/>
  <c r="AL2591" i="4" s="1"/>
  <c r="AH2581" i="4"/>
  <c r="AK2581" i="4" s="1"/>
  <c r="AO5581" i="4" s="1"/>
  <c r="AH2566" i="4"/>
  <c r="AK2566" i="4" s="1"/>
  <c r="AO5566" i="4" s="1"/>
  <c r="AJ2563" i="4"/>
  <c r="AL2563" i="4" s="1"/>
  <c r="AJ2547" i="4"/>
  <c r="AL2547" i="4" s="1"/>
  <c r="AH2546" i="4"/>
  <c r="AK2546" i="4" s="1"/>
  <c r="AJ2533" i="4"/>
  <c r="AL2533" i="4" s="1"/>
  <c r="AJ2529" i="4"/>
  <c r="AL2529" i="4" s="1"/>
  <c r="AJ2525" i="4"/>
  <c r="AL2525" i="4" s="1"/>
  <c r="D2526" i="3" s="1"/>
  <c r="AJ2517" i="4"/>
  <c r="AL2517" i="4" s="1"/>
  <c r="AJ2513" i="4"/>
  <c r="AL2513" i="4" s="1"/>
  <c r="AJ2501" i="4"/>
  <c r="AL2501" i="4" s="1"/>
  <c r="D2502" i="3" s="1"/>
  <c r="AJ2497" i="4"/>
  <c r="AL2497" i="4" s="1"/>
  <c r="AJ2493" i="4"/>
  <c r="AL2493" i="4" s="1"/>
  <c r="AJ2485" i="4"/>
  <c r="AL2485" i="4" s="1"/>
  <c r="AJ2481" i="4"/>
  <c r="AL2481" i="4" s="1"/>
  <c r="AJ2469" i="4"/>
  <c r="AL2469" i="4" s="1"/>
  <c r="AJ2465" i="4"/>
  <c r="AL2465" i="4" s="1"/>
  <c r="AJ2461" i="4"/>
  <c r="AL2461" i="4" s="1"/>
  <c r="D2462" i="3" s="1"/>
  <c r="AJ2453" i="4"/>
  <c r="AL2453" i="4" s="1"/>
  <c r="AJ2449" i="4"/>
  <c r="AL2449" i="4" s="1"/>
  <c r="AH2442" i="4"/>
  <c r="AK2442" i="4" s="1"/>
  <c r="AH2441" i="4"/>
  <c r="AK2441" i="4" s="1"/>
  <c r="AO5441" i="4" s="1"/>
  <c r="AH2794" i="4"/>
  <c r="AK2794" i="4" s="1"/>
  <c r="AO5794" i="4" s="1"/>
  <c r="AH2783" i="4"/>
  <c r="AK2783" i="4" s="1"/>
  <c r="AO5783" i="4" s="1"/>
  <c r="AH2751" i="4"/>
  <c r="AK2751" i="4" s="1"/>
  <c r="AH2707" i="4"/>
  <c r="AK2707" i="4" s="1"/>
  <c r="AO5707" i="4" s="1"/>
  <c r="AH2657" i="4"/>
  <c r="AK2657" i="4" s="1"/>
  <c r="AO5657" i="4" s="1"/>
  <c r="AH2641" i="4"/>
  <c r="AK2641" i="4" s="1"/>
  <c r="AO5641" i="4" s="1"/>
  <c r="AH2582" i="4"/>
  <c r="AK2582" i="4" s="1"/>
  <c r="AJ2579" i="4"/>
  <c r="AL2579" i="4" s="1"/>
  <c r="AH2547" i="4"/>
  <c r="AK2547" i="4" s="1"/>
  <c r="AO5547" i="4" s="1"/>
  <c r="AJ2543" i="4"/>
  <c r="AL2543" i="4" s="1"/>
  <c r="AH2542" i="4"/>
  <c r="AK2542" i="4" s="1"/>
  <c r="AH2539" i="4"/>
  <c r="AK2539" i="4" s="1"/>
  <c r="AO5539" i="4" s="1"/>
  <c r="AH2538" i="4"/>
  <c r="AK2538" i="4" s="1"/>
  <c r="AO5538" i="4" s="1"/>
  <c r="AH2535" i="4"/>
  <c r="AK2535" i="4" s="1"/>
  <c r="AO5535" i="4" s="1"/>
  <c r="AH2534" i="4"/>
  <c r="AK2534" i="4" s="1"/>
  <c r="AO5534" i="4" s="1"/>
  <c r="AH2531" i="4"/>
  <c r="AK2531" i="4" s="1"/>
  <c r="AO5531" i="4" s="1"/>
  <c r="AH2530" i="4"/>
  <c r="AK2530" i="4" s="1"/>
  <c r="AO5530" i="4" s="1"/>
  <c r="AH2527" i="4"/>
  <c r="AK2527" i="4" s="1"/>
  <c r="AO5527" i="4" s="1"/>
  <c r="AH2526" i="4"/>
  <c r="AK2526" i="4" s="1"/>
  <c r="AH2523" i="4"/>
  <c r="AK2523" i="4" s="1"/>
  <c r="AO5523" i="4" s="1"/>
  <c r="AH2522" i="4"/>
  <c r="AK2522" i="4" s="1"/>
  <c r="AO5522" i="4" s="1"/>
  <c r="AH2519" i="4"/>
  <c r="AK2519" i="4" s="1"/>
  <c r="AO5519" i="4" s="1"/>
  <c r="AH2518" i="4"/>
  <c r="AK2518" i="4" s="1"/>
  <c r="AH2515" i="4"/>
  <c r="AK2515" i="4" s="1"/>
  <c r="AO5515" i="4" s="1"/>
  <c r="AH2514" i="4"/>
  <c r="AK2514" i="4" s="1"/>
  <c r="AO5514" i="4" s="1"/>
  <c r="AH2511" i="4"/>
  <c r="AK2511" i="4" s="1"/>
  <c r="AO5511" i="4" s="1"/>
  <c r="AH2510" i="4"/>
  <c r="AK2510" i="4" s="1"/>
  <c r="AH2507" i="4"/>
  <c r="AK2507" i="4" s="1"/>
  <c r="AO5507" i="4" s="1"/>
  <c r="AH2506" i="4"/>
  <c r="AK2506" i="4" s="1"/>
  <c r="AO5506" i="4" s="1"/>
  <c r="AH2503" i="4"/>
  <c r="AK2503" i="4" s="1"/>
  <c r="AO5503" i="4" s="1"/>
  <c r="AH2502" i="4"/>
  <c r="AK2502" i="4" s="1"/>
  <c r="AH2499" i="4"/>
  <c r="AK2499" i="4" s="1"/>
  <c r="AO5499" i="4" s="1"/>
  <c r="AH2498" i="4"/>
  <c r="AK2498" i="4" s="1"/>
  <c r="AO5498" i="4" s="1"/>
  <c r="AH2495" i="4"/>
  <c r="AK2495" i="4" s="1"/>
  <c r="AO5495" i="4" s="1"/>
  <c r="AH2494" i="4"/>
  <c r="AK2494" i="4" s="1"/>
  <c r="AH2491" i="4"/>
  <c r="AK2491" i="4" s="1"/>
  <c r="AO5491" i="4" s="1"/>
  <c r="AH2490" i="4"/>
  <c r="AK2490" i="4" s="1"/>
  <c r="AO5490" i="4" s="1"/>
  <c r="AH2487" i="4"/>
  <c r="AK2487" i="4" s="1"/>
  <c r="AO5487" i="4" s="1"/>
  <c r="AH2486" i="4"/>
  <c r="AK2486" i="4" s="1"/>
  <c r="AH2483" i="4"/>
  <c r="AK2483" i="4" s="1"/>
  <c r="AO5483" i="4" s="1"/>
  <c r="AH2482" i="4"/>
  <c r="AK2482" i="4" s="1"/>
  <c r="AO5482" i="4" s="1"/>
  <c r="AH2479" i="4"/>
  <c r="AK2479" i="4" s="1"/>
  <c r="AO5479" i="4" s="1"/>
  <c r="AH2478" i="4"/>
  <c r="AK2478" i="4" s="1"/>
  <c r="AH2475" i="4"/>
  <c r="AK2475" i="4" s="1"/>
  <c r="AO5475" i="4" s="1"/>
  <c r="AH2474" i="4"/>
  <c r="AK2474" i="4" s="1"/>
  <c r="AO5474" i="4" s="1"/>
  <c r="AH2471" i="4"/>
  <c r="AK2471" i="4" s="1"/>
  <c r="AO5471" i="4" s="1"/>
  <c r="AH2470" i="4"/>
  <c r="AK2470" i="4" s="1"/>
  <c r="AH2467" i="4"/>
  <c r="AK2467" i="4" s="1"/>
  <c r="AO5467" i="4" s="1"/>
  <c r="AH2466" i="4"/>
  <c r="AK2466" i="4" s="1"/>
  <c r="AO5466" i="4" s="1"/>
  <c r="AH2463" i="4"/>
  <c r="AK2463" i="4" s="1"/>
  <c r="AO5463" i="4" s="1"/>
  <c r="AH2462" i="4"/>
  <c r="AK2462" i="4" s="1"/>
  <c r="AH2459" i="4"/>
  <c r="AK2459" i="4" s="1"/>
  <c r="AO5459" i="4" s="1"/>
  <c r="AH2458" i="4"/>
  <c r="AK2458" i="4" s="1"/>
  <c r="AO5458" i="4" s="1"/>
  <c r="AH2455" i="4"/>
  <c r="AK2455" i="4" s="1"/>
  <c r="AO5455" i="4" s="1"/>
  <c r="AH2454" i="4"/>
  <c r="AK2454" i="4" s="1"/>
  <c r="AH2451" i="4"/>
  <c r="AK2451" i="4" s="1"/>
  <c r="AO5451" i="4" s="1"/>
  <c r="AH2450" i="4"/>
  <c r="AK2450" i="4" s="1"/>
  <c r="AO5450" i="4" s="1"/>
  <c r="AH2447" i="4"/>
  <c r="AK2447" i="4" s="1"/>
  <c r="AO5447" i="4" s="1"/>
  <c r="AH2446" i="4"/>
  <c r="AK2446" i="4" s="1"/>
  <c r="AH2426" i="4"/>
  <c r="AK2426" i="4" s="1"/>
  <c r="AO5426" i="4" s="1"/>
  <c r="AH2418" i="4"/>
  <c r="AK2418" i="4" s="1"/>
  <c r="AO5418" i="4" s="1"/>
  <c r="AH2410" i="4"/>
  <c r="AK2410" i="4" s="1"/>
  <c r="AO5410" i="4" s="1"/>
  <c r="AH2723" i="4"/>
  <c r="AK2723" i="4" s="1"/>
  <c r="AH2653" i="4"/>
  <c r="AK2653" i="4" s="1"/>
  <c r="AO5653" i="4" s="1"/>
  <c r="AH2630" i="4"/>
  <c r="AK2630" i="4" s="1"/>
  <c r="AO5630" i="4" s="1"/>
  <c r="AH2629" i="4"/>
  <c r="AK2629" i="4" s="1"/>
  <c r="AO5629" i="4" s="1"/>
  <c r="AH2621" i="4"/>
  <c r="AK2621" i="4" s="1"/>
  <c r="AO5621" i="4" s="1"/>
  <c r="AJ2599" i="4"/>
  <c r="AL2599" i="4" s="1"/>
  <c r="AH2593" i="4"/>
  <c r="AK2593" i="4" s="1"/>
  <c r="AO5593" i="4" s="1"/>
  <c r="AH2574" i="4"/>
  <c r="AK2574" i="4" s="1"/>
  <c r="AO5574" i="4" s="1"/>
  <c r="AH2570" i="4"/>
  <c r="AK2570" i="4" s="1"/>
  <c r="AH2569" i="4"/>
  <c r="AK2569" i="4" s="1"/>
  <c r="AO5569" i="4" s="1"/>
  <c r="AH2561" i="4"/>
  <c r="AK2561" i="4" s="1"/>
  <c r="AO5561" i="4" s="1"/>
  <c r="AH2558" i="4"/>
  <c r="AK2558" i="4" s="1"/>
  <c r="AO5558" i="4" s="1"/>
  <c r="AJ2539" i="4"/>
  <c r="AL2539" i="4" s="1"/>
  <c r="D2540" i="3" s="1"/>
  <c r="AJ2523" i="4"/>
  <c r="AL2523" i="4" s="1"/>
  <c r="AJ2507" i="4"/>
  <c r="AL2507" i="4" s="1"/>
  <c r="AJ2491" i="4"/>
  <c r="AL2491" i="4" s="1"/>
  <c r="AJ2475" i="4"/>
  <c r="AL2475" i="4" s="1"/>
  <c r="AJ2459" i="4"/>
  <c r="AL2459" i="4" s="1"/>
  <c r="AJ2443" i="4"/>
  <c r="AL2443" i="4" s="1"/>
  <c r="AH2431" i="4"/>
  <c r="AK2431" i="4" s="1"/>
  <c r="AO5431" i="4" s="1"/>
  <c r="AJ2428" i="4"/>
  <c r="AL2428" i="4" s="1"/>
  <c r="D2429" i="3" s="1"/>
  <c r="AH2427" i="4"/>
  <c r="AK2427" i="4" s="1"/>
  <c r="AO5427" i="4" s="1"/>
  <c r="AH2422" i="4"/>
  <c r="AK2422" i="4" s="1"/>
  <c r="AO5422" i="4" s="1"/>
  <c r="AJ2416" i="4"/>
  <c r="AL2416" i="4" s="1"/>
  <c r="AH2403" i="4"/>
  <c r="AK2403" i="4" s="1"/>
  <c r="AJ2400" i="4"/>
  <c r="AL2400" i="4" s="1"/>
  <c r="AH2395" i="4"/>
  <c r="AK2395" i="4" s="1"/>
  <c r="AO5395" i="4" s="1"/>
  <c r="AJ2392" i="4"/>
  <c r="AL2392" i="4" s="1"/>
  <c r="AH2387" i="4"/>
  <c r="AK2387" i="4" s="1"/>
  <c r="AJ2384" i="4"/>
  <c r="AL2384" i="4" s="1"/>
  <c r="AH2379" i="4"/>
  <c r="AK2379" i="4" s="1"/>
  <c r="AO5379" i="4" s="1"/>
  <c r="AJ2376" i="4"/>
  <c r="AL2376" i="4" s="1"/>
  <c r="AH2371" i="4"/>
  <c r="AK2371" i="4" s="1"/>
  <c r="AO5371" i="4" s="1"/>
  <c r="AJ2368" i="4"/>
  <c r="AL2368" i="4" s="1"/>
  <c r="AH2363" i="4"/>
  <c r="AK2363" i="4" s="1"/>
  <c r="AO5363" i="4" s="1"/>
  <c r="AJ2360" i="4"/>
  <c r="AL2360" i="4" s="1"/>
  <c r="AH2355" i="4"/>
  <c r="AK2355" i="4" s="1"/>
  <c r="AJ2352" i="4"/>
  <c r="AL2352" i="4" s="1"/>
  <c r="AH2347" i="4"/>
  <c r="AK2347" i="4" s="1"/>
  <c r="AO5347" i="4" s="1"/>
  <c r="AJ2344" i="4"/>
  <c r="AL2344" i="4" s="1"/>
  <c r="AH2339" i="4"/>
  <c r="AK2339" i="4" s="1"/>
  <c r="AH2338" i="4"/>
  <c r="AK2338" i="4" s="1"/>
  <c r="AO5338" i="4" s="1"/>
  <c r="AH2335" i="4"/>
  <c r="AK2335" i="4" s="1"/>
  <c r="AO5335" i="4" s="1"/>
  <c r="AH2334" i="4"/>
  <c r="AK2334" i="4" s="1"/>
  <c r="AO5334" i="4" s="1"/>
  <c r="AJ2332" i="4"/>
  <c r="AL2332" i="4" s="1"/>
  <c r="D2333" i="3" s="1"/>
  <c r="AJ2328" i="4"/>
  <c r="AL2328" i="4" s="1"/>
  <c r="AH2316" i="4"/>
  <c r="AK2316" i="4" s="1"/>
  <c r="AO5316" i="4" s="1"/>
  <c r="AH2314" i="4"/>
  <c r="AK2314" i="4" s="1"/>
  <c r="AO5314" i="4" s="1"/>
  <c r="AJ2312" i="4"/>
  <c r="AL2312" i="4" s="1"/>
  <c r="D2313" i="3" s="1"/>
  <c r="AH2299" i="4"/>
  <c r="AK2299" i="4" s="1"/>
  <c r="AO5299" i="4" s="1"/>
  <c r="AJ2297" i="4"/>
  <c r="AL2297" i="4" s="1"/>
  <c r="AH2637" i="4"/>
  <c r="AK2637" i="4" s="1"/>
  <c r="AO5637" i="4" s="1"/>
  <c r="AH2605" i="4"/>
  <c r="AK2605" i="4" s="1"/>
  <c r="AH2577" i="4"/>
  <c r="AK2577" i="4" s="1"/>
  <c r="AO5577" i="4" s="1"/>
  <c r="AH2550" i="4"/>
  <c r="AK2550" i="4" s="1"/>
  <c r="AO5550" i="4" s="1"/>
  <c r="AH2543" i="4"/>
  <c r="AK2543" i="4" s="1"/>
  <c r="AO5543" i="4" s="1"/>
  <c r="AJ2527" i="4"/>
  <c r="AL2527" i="4" s="1"/>
  <c r="D2528" i="3" s="1"/>
  <c r="AJ2511" i="4"/>
  <c r="AL2511" i="4" s="1"/>
  <c r="AJ2495" i="4"/>
  <c r="AL2495" i="4" s="1"/>
  <c r="AJ2479" i="4"/>
  <c r="AL2479" i="4" s="1"/>
  <c r="AJ2463" i="4"/>
  <c r="AL2463" i="4" s="1"/>
  <c r="D2464" i="3" s="1"/>
  <c r="AJ2447" i="4"/>
  <c r="AL2447" i="4" s="1"/>
  <c r="AH2423" i="4"/>
  <c r="AK2423" i="4" s="1"/>
  <c r="AO5423" i="4" s="1"/>
  <c r="AJ2420" i="4"/>
  <c r="AL2420" i="4" s="1"/>
  <c r="AH2419" i="4"/>
  <c r="AK2419" i="4" s="1"/>
  <c r="AO5419" i="4" s="1"/>
  <c r="AH2414" i="4"/>
  <c r="AK2414" i="4" s="1"/>
  <c r="AO5414" i="4" s="1"/>
  <c r="AJ2408" i="4"/>
  <c r="AL2408" i="4" s="1"/>
  <c r="AH2398" i="4"/>
  <c r="AK2398" i="4" s="1"/>
  <c r="AO5398" i="4" s="1"/>
  <c r="AH2390" i="4"/>
  <c r="AK2390" i="4" s="1"/>
  <c r="AH2382" i="4"/>
  <c r="AK2382" i="4" s="1"/>
  <c r="AO5382" i="4" s="1"/>
  <c r="AH2374" i="4"/>
  <c r="AK2374" i="4" s="1"/>
  <c r="AO5374" i="4" s="1"/>
  <c r="AH2366" i="4"/>
  <c r="AK2366" i="4" s="1"/>
  <c r="AO5366" i="4" s="1"/>
  <c r="AH2358" i="4"/>
  <c r="AK2358" i="4" s="1"/>
  <c r="AO5358" i="4" s="1"/>
  <c r="AH2350" i="4"/>
  <c r="AK2350" i="4" s="1"/>
  <c r="AO5350" i="4" s="1"/>
  <c r="AH2342" i="4"/>
  <c r="AK2342" i="4" s="1"/>
  <c r="AO5342" i="4" s="1"/>
  <c r="AH2331" i="4"/>
  <c r="AK2331" i="4" s="1"/>
  <c r="AO5331" i="4" s="1"/>
  <c r="AH2330" i="4"/>
  <c r="AK2330" i="4" s="1"/>
  <c r="AH2327" i="4"/>
  <c r="AK2327" i="4" s="1"/>
  <c r="AO5327" i="4" s="1"/>
  <c r="AH2326" i="4"/>
  <c r="AK2326" i="4" s="1"/>
  <c r="AO5326" i="4" s="1"/>
  <c r="AJ2324" i="4"/>
  <c r="AL2324" i="4" s="1"/>
  <c r="AJ2322" i="4"/>
  <c r="AL2322" i="4" s="1"/>
  <c r="D2323" i="3" s="1"/>
  <c r="AJ2320" i="4"/>
  <c r="AL2320" i="4" s="1"/>
  <c r="AJ2318" i="4"/>
  <c r="AL2318" i="4" s="1"/>
  <c r="AJ2317" i="4"/>
  <c r="AL2317" i="4" s="1"/>
  <c r="AH2315" i="4"/>
  <c r="AK2315" i="4" s="1"/>
  <c r="AH2311" i="4"/>
  <c r="AK2311" i="4" s="1"/>
  <c r="AO5311" i="4" s="1"/>
  <c r="AJ2308" i="4"/>
  <c r="AL2308" i="4" s="1"/>
  <c r="AH2307" i="4"/>
  <c r="AK2307" i="4" s="1"/>
  <c r="AO5307" i="4" s="1"/>
  <c r="AJ2306" i="4"/>
  <c r="AL2306" i="4" s="1"/>
  <c r="D2307" i="3" s="1"/>
  <c r="AJ2301" i="4"/>
  <c r="AL2301" i="4" s="1"/>
  <c r="AH2298" i="4"/>
  <c r="AK2298" i="4" s="1"/>
  <c r="AO5298" i="4" s="1"/>
  <c r="AJ2659" i="4"/>
  <c r="AL2659" i="4" s="1"/>
  <c r="AH2589" i="4"/>
  <c r="AK2589" i="4" s="1"/>
  <c r="AH2554" i="4"/>
  <c r="AK2554" i="4" s="1"/>
  <c r="AO5554" i="4" s="1"/>
  <c r="AJ2435" i="4"/>
  <c r="AL2435" i="4" s="1"/>
  <c r="AJ2424" i="4"/>
  <c r="AL2424" i="4" s="1"/>
  <c r="AH2415" i="4"/>
  <c r="AK2415" i="4" s="1"/>
  <c r="AH2406" i="4"/>
  <c r="AK2406" i="4" s="1"/>
  <c r="AO5406" i="4" s="1"/>
  <c r="AH2402" i="4"/>
  <c r="AK2402" i="4" s="1"/>
  <c r="AO5402" i="4" s="1"/>
  <c r="AJ2388" i="4"/>
  <c r="AL2388" i="4" s="1"/>
  <c r="AH2386" i="4"/>
  <c r="AK2386" i="4" s="1"/>
  <c r="AJ2372" i="4"/>
  <c r="AL2372" i="4" s="1"/>
  <c r="AH2370" i="4"/>
  <c r="AK2370" i="4" s="1"/>
  <c r="AO5370" i="4" s="1"/>
  <c r="AJ2356" i="4"/>
  <c r="AL2356" i="4" s="1"/>
  <c r="AH2354" i="4"/>
  <c r="AK2354" i="4" s="1"/>
  <c r="AJ2340" i="4"/>
  <c r="AL2340" i="4" s="1"/>
  <c r="AJ2313" i="4"/>
  <c r="AL2313" i="4" s="1"/>
  <c r="AH2303" i="4"/>
  <c r="AK2303" i="4" s="1"/>
  <c r="AO5303" i="4" s="1"/>
  <c r="AH2295" i="4"/>
  <c r="AK2295" i="4" s="1"/>
  <c r="AO5295" i="4" s="1"/>
  <c r="AJ2631" i="4"/>
  <c r="AL2631" i="4" s="1"/>
  <c r="AJ2623" i="4"/>
  <c r="AL2623" i="4" s="1"/>
  <c r="AJ2611" i="4"/>
  <c r="AL2611" i="4" s="1"/>
  <c r="D2612" i="3" s="1"/>
  <c r="AH2609" i="4"/>
  <c r="AK2609" i="4" s="1"/>
  <c r="AO5609" i="4" s="1"/>
  <c r="AJ2571" i="4"/>
  <c r="AL2571" i="4" s="1"/>
  <c r="AH2565" i="4"/>
  <c r="AK2565" i="4" s="1"/>
  <c r="AO5565" i="4" s="1"/>
  <c r="AJ2531" i="4"/>
  <c r="AL2531" i="4" s="1"/>
  <c r="D2532" i="3" s="1"/>
  <c r="AJ2519" i="4"/>
  <c r="AL2519" i="4" s="1"/>
  <c r="AJ2499" i="4"/>
  <c r="AL2499" i="4" s="1"/>
  <c r="AJ2487" i="4"/>
  <c r="AL2487" i="4" s="1"/>
  <c r="AJ2467" i="4"/>
  <c r="AL2467" i="4" s="1"/>
  <c r="D2468" i="3" s="1"/>
  <c r="AJ2455" i="4"/>
  <c r="AL2455" i="4" s="1"/>
  <c r="AH2438" i="4"/>
  <c r="AK2438" i="4" s="1"/>
  <c r="AO5438" i="4" s="1"/>
  <c r="AH2407" i="4"/>
  <c r="AK2407" i="4" s="1"/>
  <c r="AO5407" i="4" s="1"/>
  <c r="AJ2404" i="4"/>
  <c r="AL2404" i="4" s="1"/>
  <c r="D2405" i="3" s="1"/>
  <c r="AH2391" i="4"/>
  <c r="AK2391" i="4" s="1"/>
  <c r="AO5391" i="4" s="1"/>
  <c r="AH2375" i="4"/>
  <c r="AK2375" i="4" s="1"/>
  <c r="AO5375" i="4" s="1"/>
  <c r="AH2359" i="4"/>
  <c r="AK2359" i="4" s="1"/>
  <c r="AO5359" i="4" s="1"/>
  <c r="AH2343" i="4"/>
  <c r="AK2343" i="4" s="1"/>
  <c r="AO5343" i="4" s="1"/>
  <c r="AH2322" i="4"/>
  <c r="AK2322" i="4" s="1"/>
  <c r="AO5322" i="4" s="1"/>
  <c r="AH2318" i="4"/>
  <c r="AK2318" i="4" s="1"/>
  <c r="AO5318" i="4" s="1"/>
  <c r="AH2291" i="4"/>
  <c r="AK2291" i="4" s="1"/>
  <c r="AO5291" i="4" s="1"/>
  <c r="AJ2289" i="4"/>
  <c r="AL2289" i="4" s="1"/>
  <c r="D2290" i="3" s="1"/>
  <c r="AH2286" i="4"/>
  <c r="AK2286" i="4" s="1"/>
  <c r="AO5286" i="4" s="1"/>
  <c r="AH2665" i="4"/>
  <c r="AK2665" i="4" s="1"/>
  <c r="AO5665" i="4" s="1"/>
  <c r="AH2610" i="4"/>
  <c r="AK2610" i="4" s="1"/>
  <c r="AO5610" i="4" s="1"/>
  <c r="AH2553" i="4"/>
  <c r="AK2553" i="4" s="1"/>
  <c r="AO5553" i="4" s="1"/>
  <c r="AJ2483" i="4"/>
  <c r="AL2483" i="4" s="1"/>
  <c r="AJ2441" i="4"/>
  <c r="AL2441" i="4" s="1"/>
  <c r="AJ2412" i="4"/>
  <c r="AL2412" i="4" s="1"/>
  <c r="AH2399" i="4"/>
  <c r="AK2399" i="4" s="1"/>
  <c r="AO5399" i="4" s="1"/>
  <c r="AH2367" i="4"/>
  <c r="AK2367" i="4" s="1"/>
  <c r="AO5367" i="4" s="1"/>
  <c r="AJ2288" i="4"/>
  <c r="AL2288" i="4" s="1"/>
  <c r="AH2287" i="4"/>
  <c r="AK2287" i="4" s="1"/>
  <c r="AO5287" i="4" s="1"/>
  <c r="AH2274" i="4"/>
  <c r="AK2274" i="4" s="1"/>
  <c r="AO5274" i="4" s="1"/>
  <c r="AJ2273" i="4"/>
  <c r="AL2273" i="4" s="1"/>
  <c r="AH2270" i="4"/>
  <c r="AK2270" i="4" s="1"/>
  <c r="AO5270" i="4" s="1"/>
  <c r="AH2258" i="4"/>
  <c r="AK2258" i="4" s="1"/>
  <c r="AO5258" i="4" s="1"/>
  <c r="AH2255" i="4"/>
  <c r="AK2255" i="4" s="1"/>
  <c r="AO5255" i="4" s="1"/>
  <c r="AJ2248" i="4"/>
  <c r="AL2248" i="4" s="1"/>
  <c r="AH2228" i="4"/>
  <c r="AK2228" i="4" s="1"/>
  <c r="AO5228" i="4" s="1"/>
  <c r="AJ2221" i="4"/>
  <c r="AL2221" i="4" s="1"/>
  <c r="AH2213" i="4"/>
  <c r="AK2213" i="4" s="1"/>
  <c r="AO5213" i="4" s="1"/>
  <c r="AH2212" i="4"/>
  <c r="AK2212" i="4" s="1"/>
  <c r="AO5212" i="4" s="1"/>
  <c r="AJ2205" i="4"/>
  <c r="AL2205" i="4" s="1"/>
  <c r="AH2197" i="4"/>
  <c r="AK2197" i="4" s="1"/>
  <c r="AO5197" i="4" s="1"/>
  <c r="AH2196" i="4"/>
  <c r="AK2196" i="4" s="1"/>
  <c r="AO5196" i="4" s="1"/>
  <c r="AJ2189" i="4"/>
  <c r="AL2189" i="4" s="1"/>
  <c r="AH2181" i="4"/>
  <c r="AK2181" i="4" s="1"/>
  <c r="AO5181" i="4" s="1"/>
  <c r="AH2180" i="4"/>
  <c r="AK2180" i="4" s="1"/>
  <c r="AO5180" i="4" s="1"/>
  <c r="AJ2173" i="4"/>
  <c r="AL2173" i="4" s="1"/>
  <c r="D2174" i="3" s="1"/>
  <c r="AH2165" i="4"/>
  <c r="AK2165" i="4" s="1"/>
  <c r="AO5165" i="4" s="1"/>
  <c r="AH2164" i="4"/>
  <c r="AK2164" i="4" s="1"/>
  <c r="AO5164" i="4" s="1"/>
  <c r="AJ2157" i="4"/>
  <c r="AL2157" i="4" s="1"/>
  <c r="AH2149" i="4"/>
  <c r="AK2149" i="4" s="1"/>
  <c r="AO5149" i="4" s="1"/>
  <c r="AH2148" i="4"/>
  <c r="AK2148" i="4" s="1"/>
  <c r="AO5148" i="4" s="1"/>
  <c r="AJ2141" i="4"/>
  <c r="AL2141" i="4" s="1"/>
  <c r="AH2133" i="4"/>
  <c r="AK2133" i="4" s="1"/>
  <c r="AO5133" i="4" s="1"/>
  <c r="AH2132" i="4"/>
  <c r="AK2132" i="4" s="1"/>
  <c r="AO5132" i="4" s="1"/>
  <c r="AH2129" i="4"/>
  <c r="AK2129" i="4" s="1"/>
  <c r="AO5129" i="4" s="1"/>
  <c r="AH2118" i="4"/>
  <c r="AK2118" i="4" s="1"/>
  <c r="AO5118" i="4" s="1"/>
  <c r="AH2117" i="4"/>
  <c r="AK2117" i="4" s="1"/>
  <c r="AO5117" i="4" s="1"/>
  <c r="AH2102" i="4"/>
  <c r="AK2102" i="4" s="1"/>
  <c r="AO5102" i="4" s="1"/>
  <c r="AH2101" i="4"/>
  <c r="AK2101" i="4" s="1"/>
  <c r="AO5101" i="4" s="1"/>
  <c r="AH2089" i="4"/>
  <c r="AK2089" i="4" s="1"/>
  <c r="AO5089" i="4" s="1"/>
  <c r="AJ2083" i="4"/>
  <c r="AL2083" i="4" s="1"/>
  <c r="AJ2595" i="4"/>
  <c r="AL2595" i="4" s="1"/>
  <c r="AJ2503" i="4"/>
  <c r="AL2503" i="4" s="1"/>
  <c r="AJ2380" i="4"/>
  <c r="AL2380" i="4" s="1"/>
  <c r="AH2378" i="4"/>
  <c r="AK2378" i="4" s="1"/>
  <c r="AO5378" i="4" s="1"/>
  <c r="AJ2348" i="4"/>
  <c r="AL2348" i="4" s="1"/>
  <c r="D2349" i="3" s="1"/>
  <c r="AH2346" i="4"/>
  <c r="AK2346" i="4" s="1"/>
  <c r="AO5346" i="4" s="1"/>
  <c r="AH2323" i="4"/>
  <c r="AK2323" i="4" s="1"/>
  <c r="AO5323" i="4" s="1"/>
  <c r="AH2302" i="4"/>
  <c r="AK2302" i="4" s="1"/>
  <c r="AO5302" i="4" s="1"/>
  <c r="AJ2280" i="4"/>
  <c r="AL2280" i="4" s="1"/>
  <c r="AH2271" i="4"/>
  <c r="AK2271" i="4" s="1"/>
  <c r="AO5271" i="4" s="1"/>
  <c r="AH2267" i="4"/>
  <c r="AK2267" i="4" s="1"/>
  <c r="AO5267" i="4" s="1"/>
  <c r="AJ2264" i="4"/>
  <c r="AL2264" i="4" s="1"/>
  <c r="AH2251" i="4"/>
  <c r="AK2251" i="4" s="1"/>
  <c r="AO5251" i="4" s="1"/>
  <c r="AH2246" i="4"/>
  <c r="AK2246" i="4" s="1"/>
  <c r="AO5246" i="4" s="1"/>
  <c r="AJ2240" i="4"/>
  <c r="AL2240" i="4" s="1"/>
  <c r="AJ2236" i="4"/>
  <c r="AL2236" i="4" s="1"/>
  <c r="AH2231" i="4"/>
  <c r="AK2231" i="4" s="1"/>
  <c r="AO5231" i="4" s="1"/>
  <c r="AJ2225" i="4"/>
  <c r="AL2225" i="4" s="1"/>
  <c r="AH2217" i="4"/>
  <c r="AK2217" i="4" s="1"/>
  <c r="AO5217" i="4" s="1"/>
  <c r="AH2216" i="4"/>
  <c r="AK2216" i="4" s="1"/>
  <c r="AO5216" i="4" s="1"/>
  <c r="AJ2209" i="4"/>
  <c r="AL2209" i="4" s="1"/>
  <c r="AH2201" i="4"/>
  <c r="AK2201" i="4" s="1"/>
  <c r="AO5201" i="4" s="1"/>
  <c r="AH2200" i="4"/>
  <c r="AK2200" i="4" s="1"/>
  <c r="AO5200" i="4" s="1"/>
  <c r="AJ2193" i="4"/>
  <c r="AL2193" i="4" s="1"/>
  <c r="AH2185" i="4"/>
  <c r="AK2185" i="4" s="1"/>
  <c r="AO5185" i="4" s="1"/>
  <c r="AH2184" i="4"/>
  <c r="AK2184" i="4" s="1"/>
  <c r="AO5184" i="4" s="1"/>
  <c r="AJ2177" i="4"/>
  <c r="AL2177" i="4" s="1"/>
  <c r="AH2169" i="4"/>
  <c r="AK2169" i="4" s="1"/>
  <c r="AO5169" i="4" s="1"/>
  <c r="AH2168" i="4"/>
  <c r="AK2168" i="4" s="1"/>
  <c r="AO5168" i="4" s="1"/>
  <c r="AJ2161" i="4"/>
  <c r="AL2161" i="4" s="1"/>
  <c r="AH2153" i="4"/>
  <c r="AK2153" i="4" s="1"/>
  <c r="AO5153" i="4" s="1"/>
  <c r="AH2152" i="4"/>
  <c r="AK2152" i="4" s="1"/>
  <c r="AO5152" i="4" s="1"/>
  <c r="AJ2145" i="4"/>
  <c r="AL2145" i="4" s="1"/>
  <c r="D2146" i="3" s="1"/>
  <c r="AH2137" i="4"/>
  <c r="AK2137" i="4" s="1"/>
  <c r="AO5137" i="4" s="1"/>
  <c r="AH2136" i="4"/>
  <c r="AK2136" i="4" s="1"/>
  <c r="AO5136" i="4" s="1"/>
  <c r="AJ2127" i="4"/>
  <c r="AL2127" i="4" s="1"/>
  <c r="AH2125" i="4"/>
  <c r="AK2125" i="4" s="1"/>
  <c r="AO5125" i="4" s="1"/>
  <c r="AJ2111" i="4"/>
  <c r="AL2111" i="4" s="1"/>
  <c r="AH2109" i="4"/>
  <c r="AK2109" i="4" s="1"/>
  <c r="AO5109" i="4" s="1"/>
  <c r="AJ2094" i="4"/>
  <c r="AL2094" i="4" s="1"/>
  <c r="AH2086" i="4"/>
  <c r="AK2086" i="4" s="1"/>
  <c r="AO5086" i="4" s="1"/>
  <c r="AH2085" i="4"/>
  <c r="AK2085" i="4" s="1"/>
  <c r="AO5085" i="4" s="1"/>
  <c r="AH2084" i="4"/>
  <c r="AK2084" i="4" s="1"/>
  <c r="AO5084" i="4" s="1"/>
  <c r="AJ2515" i="4"/>
  <c r="AL2515" i="4" s="1"/>
  <c r="AJ2471" i="4"/>
  <c r="AL2471" i="4" s="1"/>
  <c r="D2472" i="3" s="1"/>
  <c r="AJ2433" i="4"/>
  <c r="AL2433" i="4" s="1"/>
  <c r="AH2430" i="4"/>
  <c r="AK2430" i="4" s="1"/>
  <c r="AO5430" i="4" s="1"/>
  <c r="AH2394" i="4"/>
  <c r="AK2394" i="4" s="1"/>
  <c r="AO5394" i="4" s="1"/>
  <c r="AJ2364" i="4"/>
  <c r="AL2364" i="4" s="1"/>
  <c r="D2365" i="3" s="1"/>
  <c r="AJ2293" i="4"/>
  <c r="AL2293" i="4" s="1"/>
  <c r="AH2262" i="4"/>
  <c r="AK2262" i="4" s="1"/>
  <c r="AO5262" i="4" s="1"/>
  <c r="AH2247" i="4"/>
  <c r="AK2247" i="4" s="1"/>
  <c r="AO5247" i="4" s="1"/>
  <c r="AJ2228" i="4"/>
  <c r="AL2228" i="4" s="1"/>
  <c r="D2229" i="3" s="1"/>
  <c r="AH2220" i="4"/>
  <c r="AK2220" i="4" s="1"/>
  <c r="AO5220" i="4" s="1"/>
  <c r="AH2188" i="4"/>
  <c r="AK2188" i="4" s="1"/>
  <c r="AO5188" i="4" s="1"/>
  <c r="AH2156" i="4"/>
  <c r="AK2156" i="4" s="1"/>
  <c r="AO5156" i="4" s="1"/>
  <c r="AH2114" i="4"/>
  <c r="AK2114" i="4" s="1"/>
  <c r="AO5114" i="4" s="1"/>
  <c r="AH2113" i="4"/>
  <c r="AK2113" i="4" s="1"/>
  <c r="AO5113" i="4" s="1"/>
  <c r="AJ2107" i="4"/>
  <c r="AL2107" i="4" s="1"/>
  <c r="AH2105" i="4"/>
  <c r="AK2105" i="4" s="1"/>
  <c r="AO5105" i="4" s="1"/>
  <c r="AJ2082" i="4"/>
  <c r="AL2082" i="4" s="1"/>
  <c r="AH2075" i="4"/>
  <c r="AK2075" i="4" s="1"/>
  <c r="AO5075" i="4" s="1"/>
  <c r="AH2074" i="4"/>
  <c r="AK2074" i="4" s="1"/>
  <c r="AO5074" i="4" s="1"/>
  <c r="AH2059" i="4"/>
  <c r="AK2059" i="4" s="1"/>
  <c r="AO5059" i="4" s="1"/>
  <c r="AH2058" i="4"/>
  <c r="AK2058" i="4" s="1"/>
  <c r="AO5058" i="4" s="1"/>
  <c r="AH2043" i="4"/>
  <c r="AK2043" i="4" s="1"/>
  <c r="AO5043" i="4" s="1"/>
  <c r="AH2042" i="4"/>
  <c r="AK2042" i="4" s="1"/>
  <c r="AO5042" i="4" s="1"/>
  <c r="AH2027" i="4"/>
  <c r="AK2027" i="4" s="1"/>
  <c r="AO5027" i="4" s="1"/>
  <c r="AH2026" i="4"/>
  <c r="AK2026" i="4" s="1"/>
  <c r="AO5026" i="4" s="1"/>
  <c r="AH2011" i="4"/>
  <c r="AK2011" i="4" s="1"/>
  <c r="AO5011" i="4" s="1"/>
  <c r="AH2010" i="4"/>
  <c r="AK2010" i="4" s="1"/>
  <c r="AO5010" i="4" s="1"/>
  <c r="AH1995" i="4"/>
  <c r="AK1995" i="4" s="1"/>
  <c r="AO4995" i="4" s="1"/>
  <c r="AH1994" i="4"/>
  <c r="AK1994" i="4" s="1"/>
  <c r="AO4994" i="4" s="1"/>
  <c r="AH1979" i="4"/>
  <c r="AK1979" i="4" s="1"/>
  <c r="AO4979" i="4" s="1"/>
  <c r="AH1978" i="4"/>
  <c r="AK1978" i="4" s="1"/>
  <c r="AO4978" i="4" s="1"/>
  <c r="AH1963" i="4"/>
  <c r="AK1963" i="4" s="1"/>
  <c r="AO4963" i="4" s="1"/>
  <c r="AH1962" i="4"/>
  <c r="AK1962" i="4" s="1"/>
  <c r="AO4962" i="4" s="1"/>
  <c r="AH1947" i="4"/>
  <c r="AK1947" i="4" s="1"/>
  <c r="AO4947" i="4" s="1"/>
  <c r="AH1946" i="4"/>
  <c r="AK1946" i="4" s="1"/>
  <c r="AO4946" i="4" s="1"/>
  <c r="AH1931" i="4"/>
  <c r="AK1931" i="4" s="1"/>
  <c r="AO4931" i="4" s="1"/>
  <c r="AH1930" i="4"/>
  <c r="AK1930" i="4" s="1"/>
  <c r="AO4930" i="4" s="1"/>
  <c r="AH1915" i="4"/>
  <c r="AK1915" i="4" s="1"/>
  <c r="AO4915" i="4" s="1"/>
  <c r="AH1914" i="4"/>
  <c r="AK1914" i="4" s="1"/>
  <c r="AO4914" i="4" s="1"/>
  <c r="AH1899" i="4"/>
  <c r="AK1899" i="4" s="1"/>
  <c r="AO4899" i="4" s="1"/>
  <c r="AH1898" i="4"/>
  <c r="AK1898" i="4" s="1"/>
  <c r="AO4898" i="4" s="1"/>
  <c r="AH1883" i="4"/>
  <c r="AK1883" i="4" s="1"/>
  <c r="AO4883" i="4" s="1"/>
  <c r="AH1882" i="4"/>
  <c r="AK1882" i="4" s="1"/>
  <c r="AO4882" i="4" s="1"/>
  <c r="AH1867" i="4"/>
  <c r="AK1867" i="4" s="1"/>
  <c r="AO4867" i="4" s="1"/>
  <c r="AH1866" i="4"/>
  <c r="AK1866" i="4" s="1"/>
  <c r="AO4866" i="4" s="1"/>
  <c r="AH1851" i="4"/>
  <c r="AK1851" i="4" s="1"/>
  <c r="AO4851" i="4" s="1"/>
  <c r="AH1850" i="4"/>
  <c r="AK1850" i="4" s="1"/>
  <c r="AO4850" i="4" s="1"/>
  <c r="AJ1828" i="4"/>
  <c r="AL1828" i="4" s="1"/>
  <c r="AJ1819" i="4"/>
  <c r="AL1819" i="4" s="1"/>
  <c r="AH1801" i="4"/>
  <c r="AK1801" i="4" s="1"/>
  <c r="AO4801" i="4" s="1"/>
  <c r="AH1797" i="4"/>
  <c r="AK1797" i="4" s="1"/>
  <c r="AO4797" i="4" s="1"/>
  <c r="AH1793" i="4"/>
  <c r="AK1793" i="4" s="1"/>
  <c r="AO4793" i="4" s="1"/>
  <c r="AH1769" i="4"/>
  <c r="AK1769" i="4" s="1"/>
  <c r="AO4769" i="4" s="1"/>
  <c r="AH1765" i="4"/>
  <c r="AK1765" i="4" s="1"/>
  <c r="AO4765" i="4" s="1"/>
  <c r="AH1761" i="4"/>
  <c r="AK1761" i="4" s="1"/>
  <c r="AO4761" i="4" s="1"/>
  <c r="AJ1755" i="4"/>
  <c r="AL1755" i="4" s="1"/>
  <c r="AH1741" i="4"/>
  <c r="AK1741" i="4" s="1"/>
  <c r="AO4741" i="4" s="1"/>
  <c r="AH1721" i="4"/>
  <c r="AK1721" i="4" s="1"/>
  <c r="AO4721" i="4" s="1"/>
  <c r="AH1701" i="4"/>
  <c r="AK1701" i="4" s="1"/>
  <c r="AO4701" i="4" s="1"/>
  <c r="AH1697" i="4"/>
  <c r="AK1697" i="4" s="1"/>
  <c r="AO4697" i="4" s="1"/>
  <c r="AJ1691" i="4"/>
  <c r="AL1691" i="4" s="1"/>
  <c r="AJ2643" i="4"/>
  <c r="AL2643" i="4" s="1"/>
  <c r="AJ2607" i="4"/>
  <c r="AL2607" i="4" s="1"/>
  <c r="AH2434" i="4"/>
  <c r="AK2434" i="4" s="1"/>
  <c r="AO5434" i="4" s="1"/>
  <c r="AH2351" i="4"/>
  <c r="AK2351" i="4" s="1"/>
  <c r="AO5351" i="4" s="1"/>
  <c r="AH2294" i="4"/>
  <c r="AK2294" i="4" s="1"/>
  <c r="AO5294" i="4" s="1"/>
  <c r="AH2290" i="4"/>
  <c r="AK2290" i="4" s="1"/>
  <c r="AO5290" i="4" s="1"/>
  <c r="AH2282" i="4"/>
  <c r="AK2282" i="4" s="1"/>
  <c r="AO5282" i="4" s="1"/>
  <c r="AJ2272" i="4"/>
  <c r="AL2272" i="4" s="1"/>
  <c r="AH2263" i="4"/>
  <c r="AK2263" i="4" s="1"/>
  <c r="AO5263" i="4" s="1"/>
  <c r="AH2259" i="4"/>
  <c r="AK2259" i="4" s="1"/>
  <c r="AO5259" i="4" s="1"/>
  <c r="AH2250" i="4"/>
  <c r="AK2250" i="4" s="1"/>
  <c r="AO5250" i="4" s="1"/>
  <c r="AH2239" i="4"/>
  <c r="AK2239" i="4" s="1"/>
  <c r="AO5239" i="4" s="1"/>
  <c r="AH2238" i="4"/>
  <c r="AK2238" i="4" s="1"/>
  <c r="AO5238" i="4" s="1"/>
  <c r="AH2225" i="4"/>
  <c r="AK2225" i="4" s="1"/>
  <c r="AO5225" i="4" s="1"/>
  <c r="AH2224" i="4"/>
  <c r="AK2224" i="4" s="1"/>
  <c r="AO5224" i="4" s="1"/>
  <c r="AH2221" i="4"/>
  <c r="AK2221" i="4" s="1"/>
  <c r="AO5221" i="4" s="1"/>
  <c r="AJ2217" i="4"/>
  <c r="AL2217" i="4" s="1"/>
  <c r="AJ2197" i="4"/>
  <c r="AL2197" i="4" s="1"/>
  <c r="AH2193" i="4"/>
  <c r="AK2193" i="4" s="1"/>
  <c r="AO5193" i="4" s="1"/>
  <c r="AH2192" i="4"/>
  <c r="AK2192" i="4" s="1"/>
  <c r="AO5192" i="4" s="1"/>
  <c r="AH2189" i="4"/>
  <c r="AK2189" i="4" s="1"/>
  <c r="AO5189" i="4" s="1"/>
  <c r="AJ2185" i="4"/>
  <c r="AL2185" i="4" s="1"/>
  <c r="AJ2165" i="4"/>
  <c r="AL2165" i="4" s="1"/>
  <c r="AH2161" i="4"/>
  <c r="AK2161" i="4" s="1"/>
  <c r="AO5161" i="4" s="1"/>
  <c r="AH2160" i="4"/>
  <c r="AK2160" i="4" s="1"/>
  <c r="AO5160" i="4" s="1"/>
  <c r="AH2157" i="4"/>
  <c r="AK2157" i="4" s="1"/>
  <c r="AO5157" i="4" s="1"/>
  <c r="AJ2153" i="4"/>
  <c r="AL2153" i="4" s="1"/>
  <c r="D2154" i="3" s="1"/>
  <c r="AJ2133" i="4"/>
  <c r="AL2133" i="4" s="1"/>
  <c r="AH2110" i="4"/>
  <c r="AK2110" i="4" s="1"/>
  <c r="AO5110" i="4" s="1"/>
  <c r="AH2106" i="4"/>
  <c r="AK2106" i="4" s="1"/>
  <c r="AO5106" i="4" s="1"/>
  <c r="AJ2103" i="4"/>
  <c r="AL2103" i="4" s="1"/>
  <c r="AJ2099" i="4"/>
  <c r="AL2099" i="4" s="1"/>
  <c r="AH2071" i="4"/>
  <c r="AK2071" i="4" s="1"/>
  <c r="AO5071" i="4" s="1"/>
  <c r="AH2070" i="4"/>
  <c r="AK2070" i="4" s="1"/>
  <c r="AO5070" i="4" s="1"/>
  <c r="AH2055" i="4"/>
  <c r="AK2055" i="4" s="1"/>
  <c r="AO5055" i="4" s="1"/>
  <c r="AH2054" i="4"/>
  <c r="AK2054" i="4" s="1"/>
  <c r="AO5054" i="4" s="1"/>
  <c r="AH2039" i="4"/>
  <c r="AK2039" i="4" s="1"/>
  <c r="AO5039" i="4" s="1"/>
  <c r="AH2038" i="4"/>
  <c r="AK2038" i="4" s="1"/>
  <c r="AO5038" i="4" s="1"/>
  <c r="AH2023" i="4"/>
  <c r="AK2023" i="4" s="1"/>
  <c r="AO5023" i="4" s="1"/>
  <c r="AH2022" i="4"/>
  <c r="AK2022" i="4" s="1"/>
  <c r="AO5022" i="4" s="1"/>
  <c r="AH2007" i="4"/>
  <c r="AK2007" i="4" s="1"/>
  <c r="AO5007" i="4" s="1"/>
  <c r="AH2006" i="4"/>
  <c r="AK2006" i="4" s="1"/>
  <c r="AO5006" i="4" s="1"/>
  <c r="AH1991" i="4"/>
  <c r="AK1991" i="4" s="1"/>
  <c r="AO4991" i="4" s="1"/>
  <c r="AH1990" i="4"/>
  <c r="AK1990" i="4" s="1"/>
  <c r="AO4990" i="4" s="1"/>
  <c r="AH1975" i="4"/>
  <c r="AK1975" i="4" s="1"/>
  <c r="AO4975" i="4" s="1"/>
  <c r="AH1974" i="4"/>
  <c r="AK1974" i="4" s="1"/>
  <c r="AO4974" i="4" s="1"/>
  <c r="AH1959" i="4"/>
  <c r="AK1959" i="4" s="1"/>
  <c r="AO4959" i="4" s="1"/>
  <c r="AH1958" i="4"/>
  <c r="AK1958" i="4" s="1"/>
  <c r="AO4958" i="4" s="1"/>
  <c r="AH1943" i="4"/>
  <c r="AK1943" i="4" s="1"/>
  <c r="AO4943" i="4" s="1"/>
  <c r="AH1942" i="4"/>
  <c r="AK1942" i="4" s="1"/>
  <c r="AO4942" i="4" s="1"/>
  <c r="AH1927" i="4"/>
  <c r="AK1927" i="4" s="1"/>
  <c r="AO4927" i="4" s="1"/>
  <c r="AH1926" i="4"/>
  <c r="AK1926" i="4" s="1"/>
  <c r="AO4926" i="4" s="1"/>
  <c r="AH1911" i="4"/>
  <c r="AK1911" i="4" s="1"/>
  <c r="AO4911" i="4" s="1"/>
  <c r="AH1910" i="4"/>
  <c r="AK1910" i="4" s="1"/>
  <c r="AO4910" i="4" s="1"/>
  <c r="AH1895" i="4"/>
  <c r="AK1895" i="4" s="1"/>
  <c r="AO4895" i="4" s="1"/>
  <c r="AH1894" i="4"/>
  <c r="AK1894" i="4" s="1"/>
  <c r="AO4894" i="4" s="1"/>
  <c r="AH1879" i="4"/>
  <c r="AK1879" i="4" s="1"/>
  <c r="AO4879" i="4" s="1"/>
  <c r="AH1878" i="4"/>
  <c r="AK1878" i="4" s="1"/>
  <c r="AO4878" i="4" s="1"/>
  <c r="AH1863" i="4"/>
  <c r="AK1863" i="4" s="1"/>
  <c r="AO4863" i="4" s="1"/>
  <c r="AH1862" i="4"/>
  <c r="AK1862" i="4" s="1"/>
  <c r="AO4862" i="4" s="1"/>
  <c r="AH1847" i="4"/>
  <c r="AK1847" i="4" s="1"/>
  <c r="AO4847" i="4" s="1"/>
  <c r="AH1846" i="4"/>
  <c r="AK1846" i="4" s="1"/>
  <c r="AO4846" i="4" s="1"/>
  <c r="AJ1841" i="4"/>
  <c r="AL1841" i="4" s="1"/>
  <c r="AH1839" i="4"/>
  <c r="AK1839" i="4" s="1"/>
  <c r="AO4839" i="4" s="1"/>
  <c r="AH1838" i="4"/>
  <c r="AK1838" i="4" s="1"/>
  <c r="AO4838" i="4" s="1"/>
  <c r="AJ1829" i="4"/>
  <c r="AL1829" i="4" s="1"/>
  <c r="AH1826" i="4"/>
  <c r="AK1826" i="4" s="1"/>
  <c r="AO4826" i="4" s="1"/>
  <c r="AH1805" i="4"/>
  <c r="AK1805" i="4" s="1"/>
  <c r="AO4805" i="4" s="1"/>
  <c r="AJ1799" i="4"/>
  <c r="AL1799" i="4" s="1"/>
  <c r="AH1773" i="4"/>
  <c r="AK1773" i="4" s="1"/>
  <c r="AO4773" i="4" s="1"/>
  <c r="AJ1767" i="4"/>
  <c r="AL1767" i="4" s="1"/>
  <c r="AH1749" i="4"/>
  <c r="AK1749" i="4" s="1"/>
  <c r="AO4749" i="4" s="1"/>
  <c r="AH1745" i="4"/>
  <c r="AK1745" i="4" s="1"/>
  <c r="AO4745" i="4" s="1"/>
  <c r="AJ1739" i="4"/>
  <c r="AL1739" i="4" s="1"/>
  <c r="AH1725" i="4"/>
  <c r="AK1725" i="4" s="1"/>
  <c r="AO4725" i="4" s="1"/>
  <c r="AH1705" i="4"/>
  <c r="AK1705" i="4" s="1"/>
  <c r="AO4705" i="4" s="1"/>
  <c r="AJ1686" i="4"/>
  <c r="AL1686" i="4" s="1"/>
  <c r="AJ1683" i="4"/>
  <c r="AL1683" i="4" s="1"/>
  <c r="AH1681" i="4"/>
  <c r="AK1681" i="4" s="1"/>
  <c r="AO4681" i="4" s="1"/>
  <c r="AH1680" i="4"/>
  <c r="AK1680" i="4" s="1"/>
  <c r="AO4680" i="4" s="1"/>
  <c r="AJ1675" i="4"/>
  <c r="AL1675" i="4" s="1"/>
  <c r="AH1673" i="4"/>
  <c r="AK1673" i="4" s="1"/>
  <c r="AO4673" i="4" s="1"/>
  <c r="AH1672" i="4"/>
  <c r="AK1672" i="4" s="1"/>
  <c r="AO4672" i="4" s="1"/>
  <c r="AJ1667" i="4"/>
  <c r="AL1667" i="4" s="1"/>
  <c r="AH1665" i="4"/>
  <c r="AK1665" i="4" s="1"/>
  <c r="AO4665" i="4" s="1"/>
  <c r="AH1664" i="4"/>
  <c r="AK1664" i="4" s="1"/>
  <c r="AO4664" i="4" s="1"/>
  <c r="AJ2615" i="4"/>
  <c r="AL2615" i="4" s="1"/>
  <c r="D2616" i="3" s="1"/>
  <c r="AJ2535" i="4"/>
  <c r="AL2535" i="4" s="1"/>
  <c r="AH2411" i="4"/>
  <c r="AK2411" i="4" s="1"/>
  <c r="AO5411" i="4" s="1"/>
  <c r="AH2319" i="4"/>
  <c r="AK2319" i="4" s="1"/>
  <c r="AO5319" i="4" s="1"/>
  <c r="AJ2296" i="4"/>
  <c r="AL2296" i="4" s="1"/>
  <c r="AH2279" i="4"/>
  <c r="AK2279" i="4" s="1"/>
  <c r="AO5279" i="4" s="1"/>
  <c r="AH2275" i="4"/>
  <c r="AK2275" i="4" s="1"/>
  <c r="AO5275" i="4" s="1"/>
  <c r="AJ2256" i="4"/>
  <c r="AL2256" i="4" s="1"/>
  <c r="AH2243" i="4"/>
  <c r="AK2243" i="4" s="1"/>
  <c r="AO5243" i="4" s="1"/>
  <c r="AH2242" i="4"/>
  <c r="AK2242" i="4" s="1"/>
  <c r="AO5242" i="4" s="1"/>
  <c r="AJ2213" i="4"/>
  <c r="AL2213" i="4" s="1"/>
  <c r="AH2172" i="4"/>
  <c r="AK2172" i="4" s="1"/>
  <c r="AO5172" i="4" s="1"/>
  <c r="AJ2149" i="4"/>
  <c r="AL2149" i="4" s="1"/>
  <c r="D2150" i="3" s="1"/>
  <c r="AH2126" i="4"/>
  <c r="AK2126" i="4" s="1"/>
  <c r="AO5126" i="4" s="1"/>
  <c r="AH2122" i="4"/>
  <c r="AK2122" i="4" s="1"/>
  <c r="AO5122" i="4" s="1"/>
  <c r="AJ2119" i="4"/>
  <c r="AL2119" i="4" s="1"/>
  <c r="AH2098" i="4"/>
  <c r="AK2098" i="4" s="1"/>
  <c r="AO5098" i="4" s="1"/>
  <c r="AH2067" i="4"/>
  <c r="AK2067" i="4" s="1"/>
  <c r="AO5067" i="4" s="1"/>
  <c r="AH2063" i="4"/>
  <c r="AK2063" i="4" s="1"/>
  <c r="AO5063" i="4" s="1"/>
  <c r="AH2062" i="4"/>
  <c r="AK2062" i="4" s="1"/>
  <c r="AO5062" i="4" s="1"/>
  <c r="AH2035" i="4"/>
  <c r="AK2035" i="4" s="1"/>
  <c r="AO5035" i="4" s="1"/>
  <c r="AH2031" i="4"/>
  <c r="AK2031" i="4" s="1"/>
  <c r="AO5031" i="4" s="1"/>
  <c r="AH2030" i="4"/>
  <c r="AK2030" i="4" s="1"/>
  <c r="AO5030" i="4" s="1"/>
  <c r="AH2003" i="4"/>
  <c r="AK2003" i="4" s="1"/>
  <c r="AO5003" i="4" s="1"/>
  <c r="AH1999" i="4"/>
  <c r="AK1999" i="4" s="1"/>
  <c r="AO4999" i="4" s="1"/>
  <c r="AH1998" i="4"/>
  <c r="AK1998" i="4" s="1"/>
  <c r="AO4998" i="4" s="1"/>
  <c r="AH1971" i="4"/>
  <c r="AK1971" i="4" s="1"/>
  <c r="AO4971" i="4" s="1"/>
  <c r="AH1967" i="4"/>
  <c r="AK1967" i="4" s="1"/>
  <c r="AO4967" i="4" s="1"/>
  <c r="AH1966" i="4"/>
  <c r="AK1966" i="4" s="1"/>
  <c r="AO4966" i="4" s="1"/>
  <c r="AH1939" i="4"/>
  <c r="AK1939" i="4" s="1"/>
  <c r="AO4939" i="4" s="1"/>
  <c r="AH1935" i="4"/>
  <c r="AK1935" i="4" s="1"/>
  <c r="AO4935" i="4" s="1"/>
  <c r="AH1934" i="4"/>
  <c r="AK1934" i="4" s="1"/>
  <c r="AO4934" i="4" s="1"/>
  <c r="AH1907" i="4"/>
  <c r="AK1907" i="4" s="1"/>
  <c r="AO4907" i="4" s="1"/>
  <c r="AH1903" i="4"/>
  <c r="AK1903" i="4" s="1"/>
  <c r="AO4903" i="4" s="1"/>
  <c r="AH1902" i="4"/>
  <c r="AK1902" i="4" s="1"/>
  <c r="AO4902" i="4" s="1"/>
  <c r="AH1875" i="4"/>
  <c r="AK1875" i="4" s="1"/>
  <c r="AO4875" i="4" s="1"/>
  <c r="AH1871" i="4"/>
  <c r="AK1871" i="4" s="1"/>
  <c r="AO4871" i="4" s="1"/>
  <c r="AH1870" i="4"/>
  <c r="AK1870" i="4" s="1"/>
  <c r="AO4870" i="4" s="1"/>
  <c r="AH1843" i="4"/>
  <c r="AK1843" i="4" s="1"/>
  <c r="AO4843" i="4" s="1"/>
  <c r="AJ1833" i="4"/>
  <c r="AL1833" i="4" s="1"/>
  <c r="AH1830" i="4"/>
  <c r="AK1830" i="4" s="1"/>
  <c r="AO4830" i="4" s="1"/>
  <c r="AJ1815" i="4"/>
  <c r="AL1815" i="4" s="1"/>
  <c r="AH1809" i="4"/>
  <c r="AK1809" i="4" s="1"/>
  <c r="AO4809" i="4" s="1"/>
  <c r="AH1781" i="4"/>
  <c r="AK1781" i="4" s="1"/>
  <c r="AO4781" i="4" s="1"/>
  <c r="AH1737" i="4"/>
  <c r="AK1737" i="4" s="1"/>
  <c r="AO4737" i="4" s="1"/>
  <c r="AH1729" i="4"/>
  <c r="AK1729" i="4" s="1"/>
  <c r="AO4729" i="4" s="1"/>
  <c r="AH1709" i="4"/>
  <c r="AK1709" i="4" s="1"/>
  <c r="AO4709" i="4" s="1"/>
  <c r="AJ2451" i="4"/>
  <c r="AL2451" i="4" s="1"/>
  <c r="AJ2336" i="4"/>
  <c r="AL2336" i="4" s="1"/>
  <c r="AH2121" i="4"/>
  <c r="AK2121" i="4" s="1"/>
  <c r="AO5121" i="4" s="1"/>
  <c r="AJ2096" i="4"/>
  <c r="AL2096" i="4" s="1"/>
  <c r="AH2018" i="4"/>
  <c r="AK2018" i="4" s="1"/>
  <c r="AO5018" i="4" s="1"/>
  <c r="AH2002" i="4"/>
  <c r="AK2002" i="4" s="1"/>
  <c r="AO5002" i="4" s="1"/>
  <c r="AH1987" i="4"/>
  <c r="AK1987" i="4" s="1"/>
  <c r="AO4987" i="4" s="1"/>
  <c r="AH1983" i="4"/>
  <c r="AK1983" i="4" s="1"/>
  <c r="AO4983" i="4" s="1"/>
  <c r="AH1982" i="4"/>
  <c r="AK1982" i="4" s="1"/>
  <c r="AO4982" i="4" s="1"/>
  <c r="AH1890" i="4"/>
  <c r="AK1890" i="4" s="1"/>
  <c r="AO4890" i="4" s="1"/>
  <c r="AH1874" i="4"/>
  <c r="AK1874" i="4" s="1"/>
  <c r="AO4874" i="4" s="1"/>
  <c r="AH1859" i="4"/>
  <c r="AK1859" i="4" s="1"/>
  <c r="AO4859" i="4" s="1"/>
  <c r="AH1855" i="4"/>
  <c r="AK1855" i="4" s="1"/>
  <c r="AO4855" i="4" s="1"/>
  <c r="AH1854" i="4"/>
  <c r="AK1854" i="4" s="1"/>
  <c r="AO4854" i="4" s="1"/>
  <c r="AH1835" i="4"/>
  <c r="AK1835" i="4" s="1"/>
  <c r="AO4835" i="4" s="1"/>
  <c r="AH1822" i="4"/>
  <c r="AK1822" i="4" s="1"/>
  <c r="AO4822" i="4" s="1"/>
  <c r="AH1817" i="4"/>
  <c r="AK1817" i="4" s="1"/>
  <c r="AO4817" i="4" s="1"/>
  <c r="AJ1783" i="4"/>
  <c r="AL1783" i="4" s="1"/>
  <c r="AH1757" i="4"/>
  <c r="AK1757" i="4" s="1"/>
  <c r="AO4757" i="4" s="1"/>
  <c r="AH1717" i="4"/>
  <c r="AK1717" i="4" s="1"/>
  <c r="AO4717" i="4" s="1"/>
  <c r="AJ1707" i="4"/>
  <c r="AL1707" i="4" s="1"/>
  <c r="AH1684" i="4"/>
  <c r="AK1684" i="4" s="1"/>
  <c r="AO4684" i="4" s="1"/>
  <c r="AH1676" i="4"/>
  <c r="AK1676" i="4" s="1"/>
  <c r="AO4676" i="4" s="1"/>
  <c r="AH1668" i="4"/>
  <c r="AK1668" i="4" s="1"/>
  <c r="AO4668" i="4" s="1"/>
  <c r="AH1621" i="4"/>
  <c r="AK1621" i="4" s="1"/>
  <c r="AO4621" i="4" s="1"/>
  <c r="AH1620" i="4"/>
  <c r="AK1620" i="4" s="1"/>
  <c r="AO4620" i="4" s="1"/>
  <c r="AJ1611" i="4"/>
  <c r="AL1611" i="4" s="1"/>
  <c r="AH1609" i="4"/>
  <c r="AK1609" i="4" s="1"/>
  <c r="AO4609" i="4" s="1"/>
  <c r="AH1608" i="4"/>
  <c r="AK1608" i="4" s="1"/>
  <c r="AO4608" i="4" s="1"/>
  <c r="AH1589" i="4"/>
  <c r="AK1589" i="4" s="1"/>
  <c r="AO4589" i="4" s="1"/>
  <c r="AH1588" i="4"/>
  <c r="AK1588" i="4" s="1"/>
  <c r="AO4588" i="4" s="1"/>
  <c r="AH1577" i="4"/>
  <c r="AK1577" i="4" s="1"/>
  <c r="AO4577" i="4" s="1"/>
  <c r="AH1576" i="4"/>
  <c r="AK1576" i="4" s="1"/>
  <c r="AO4576" i="4" s="1"/>
  <c r="AH1557" i="4"/>
  <c r="AK1557" i="4" s="1"/>
  <c r="AO4557" i="4" s="1"/>
  <c r="AH1556" i="4"/>
  <c r="AK1556" i="4" s="1"/>
  <c r="AO4556" i="4" s="1"/>
  <c r="AJ2316" i="4"/>
  <c r="AL2316" i="4" s="1"/>
  <c r="D2317" i="3" s="1"/>
  <c r="AJ2265" i="4"/>
  <c r="AL2265" i="4" s="1"/>
  <c r="AH2254" i="4"/>
  <c r="AK2254" i="4" s="1"/>
  <c r="AO5254" i="4" s="1"/>
  <c r="AH2204" i="4"/>
  <c r="AK2204" i="4" s="1"/>
  <c r="AO5204" i="4" s="1"/>
  <c r="AJ2181" i="4"/>
  <c r="AL2181" i="4" s="1"/>
  <c r="D2182" i="3" s="1"/>
  <c r="AH2173" i="4"/>
  <c r="AK2173" i="4" s="1"/>
  <c r="AO5173" i="4" s="1"/>
  <c r="AH2097" i="4"/>
  <c r="AK2097" i="4" s="1"/>
  <c r="AO5097" i="4" s="1"/>
  <c r="AH2050" i="4"/>
  <c r="AK2050" i="4" s="1"/>
  <c r="AO5050" i="4" s="1"/>
  <c r="AH2034" i="4"/>
  <c r="AK2034" i="4" s="1"/>
  <c r="AO5034" i="4" s="1"/>
  <c r="AH2019" i="4"/>
  <c r="AK2019" i="4" s="1"/>
  <c r="AO5019" i="4" s="1"/>
  <c r="AH2015" i="4"/>
  <c r="AK2015" i="4" s="1"/>
  <c r="AO5015" i="4" s="1"/>
  <c r="AH2014" i="4"/>
  <c r="AK2014" i="4" s="1"/>
  <c r="AO5014" i="4" s="1"/>
  <c r="AH1922" i="4"/>
  <c r="AK1922" i="4" s="1"/>
  <c r="AO4922" i="4" s="1"/>
  <c r="AH1906" i="4"/>
  <c r="AK1906" i="4" s="1"/>
  <c r="AO4906" i="4" s="1"/>
  <c r="AH1891" i="4"/>
  <c r="AK1891" i="4" s="1"/>
  <c r="AO4891" i="4" s="1"/>
  <c r="AH1887" i="4"/>
  <c r="AK1887" i="4" s="1"/>
  <c r="AO4887" i="4" s="1"/>
  <c r="AH1886" i="4"/>
  <c r="AK1886" i="4" s="1"/>
  <c r="AO4886" i="4" s="1"/>
  <c r="AH1823" i="4"/>
  <c r="AK1823" i="4" s="1"/>
  <c r="AO4823" i="4" s="1"/>
  <c r="AJ1803" i="4"/>
  <c r="AL1803" i="4" s="1"/>
  <c r="AH1789" i="4"/>
  <c r="AK1789" i="4" s="1"/>
  <c r="AO4789" i="4" s="1"/>
  <c r="AH1753" i="4"/>
  <c r="AK1753" i="4" s="1"/>
  <c r="AO4753" i="4" s="1"/>
  <c r="AH1693" i="4"/>
  <c r="AK1693" i="4" s="1"/>
  <c r="AO4693" i="4" s="1"/>
  <c r="AH1685" i="4"/>
  <c r="AK1685" i="4" s="1"/>
  <c r="AO4685" i="4" s="1"/>
  <c r="AH1677" i="4"/>
  <c r="AK1677" i="4" s="1"/>
  <c r="AO4677" i="4" s="1"/>
  <c r="AH1669" i="4"/>
  <c r="AK1669" i="4" s="1"/>
  <c r="AO4669" i="4" s="1"/>
  <c r="AJ1659" i="4"/>
  <c r="AL1659" i="4" s="1"/>
  <c r="AH1657" i="4"/>
  <c r="AK1657" i="4" s="1"/>
  <c r="AO4657" i="4" s="1"/>
  <c r="AH1656" i="4"/>
  <c r="AK1656" i="4" s="1"/>
  <c r="AO4656" i="4" s="1"/>
  <c r="AJ1651" i="4"/>
  <c r="AL1651" i="4" s="1"/>
  <c r="AH1649" i="4"/>
  <c r="AK1649" i="4" s="1"/>
  <c r="AO4649" i="4" s="1"/>
  <c r="AH1648" i="4"/>
  <c r="AK1648" i="4" s="1"/>
  <c r="AO4648" i="4" s="1"/>
  <c r="AH1641" i="4"/>
  <c r="AK1641" i="4" s="1"/>
  <c r="AO4641" i="4" s="1"/>
  <c r="AH1640" i="4"/>
  <c r="AK1640" i="4" s="1"/>
  <c r="AO4640" i="4" s="1"/>
  <c r="AJ1635" i="4"/>
  <c r="AL1635" i="4" s="1"/>
  <c r="AH1633" i="4"/>
  <c r="AK1633" i="4" s="1"/>
  <c r="AO4633" i="4" s="1"/>
  <c r="AH1632" i="4"/>
  <c r="AK1632" i="4" s="1"/>
  <c r="AO4632" i="4" s="1"/>
  <c r="AH1613" i="4"/>
  <c r="AK1613" i="4" s="1"/>
  <c r="AO4613" i="4" s="1"/>
  <c r="AH1612" i="4"/>
  <c r="AK1612" i="4" s="1"/>
  <c r="AO4612" i="4" s="1"/>
  <c r="AJ1603" i="4"/>
  <c r="AL1603" i="4" s="1"/>
  <c r="AH1601" i="4"/>
  <c r="AK1601" i="4" s="1"/>
  <c r="AO4601" i="4" s="1"/>
  <c r="AH1600" i="4"/>
  <c r="AK1600" i="4" s="1"/>
  <c r="AO4600" i="4" s="1"/>
  <c r="AH1581" i="4"/>
  <c r="AK1581" i="4" s="1"/>
  <c r="AO4581" i="4" s="1"/>
  <c r="AH1580" i="4"/>
  <c r="AK1580" i="4" s="1"/>
  <c r="AO4580" i="4" s="1"/>
  <c r="AH1569" i="4"/>
  <c r="AK1569" i="4" s="1"/>
  <c r="AH1568" i="4"/>
  <c r="AK1568" i="4" s="1"/>
  <c r="AO4568" i="4" s="1"/>
  <c r="AJ1559" i="4"/>
  <c r="AL1559" i="4" s="1"/>
  <c r="AH1549" i="4"/>
  <c r="AK1549" i="4" s="1"/>
  <c r="AO4549" i="4" s="1"/>
  <c r="AH1548" i="4"/>
  <c r="AK1548" i="4" s="1"/>
  <c r="AO4548" i="4" s="1"/>
  <c r="AJ1539" i="4"/>
  <c r="AL1539" i="4" s="1"/>
  <c r="AH1537" i="4"/>
  <c r="AK1537" i="4" s="1"/>
  <c r="AO4537" i="4" s="1"/>
  <c r="AH1536" i="4"/>
  <c r="AK1536" i="4" s="1"/>
  <c r="AO4536" i="4" s="1"/>
  <c r="AJ1527" i="4"/>
  <c r="AL1527" i="4" s="1"/>
  <c r="D1528" i="3" s="1"/>
  <c r="AH1517" i="4"/>
  <c r="AK1517" i="4" s="1"/>
  <c r="AO4517" i="4" s="1"/>
  <c r="AH1516" i="4"/>
  <c r="AK1516" i="4" s="1"/>
  <c r="AO4516" i="4" s="1"/>
  <c r="AJ1507" i="4"/>
  <c r="AL1507" i="4" s="1"/>
  <c r="AH1505" i="4"/>
  <c r="AK1505" i="4" s="1"/>
  <c r="AO4505" i="4" s="1"/>
  <c r="AH1504" i="4"/>
  <c r="AK1504" i="4" s="1"/>
  <c r="AO4504" i="4" s="1"/>
  <c r="AH1485" i="4"/>
  <c r="AK1485" i="4" s="1"/>
  <c r="AO4485" i="4" s="1"/>
  <c r="AH1484" i="4"/>
  <c r="AK1484" i="4" s="1"/>
  <c r="AO4484" i="4" s="1"/>
  <c r="AJ1475" i="4"/>
  <c r="AL1475" i="4" s="1"/>
  <c r="D1476" i="3" s="1"/>
  <c r="AH1473" i="4"/>
  <c r="AK1473" i="4" s="1"/>
  <c r="AO4473" i="4" s="1"/>
  <c r="AH1472" i="4"/>
  <c r="AK1472" i="4" s="1"/>
  <c r="AO4472" i="4" s="1"/>
  <c r="AH1453" i="4"/>
  <c r="AK1453" i="4" s="1"/>
  <c r="AO4453" i="4" s="1"/>
  <c r="AH1452" i="4"/>
  <c r="AK1452" i="4" s="1"/>
  <c r="AO4452" i="4" s="1"/>
  <c r="AJ1443" i="4"/>
  <c r="AL1443" i="4" s="1"/>
  <c r="AH1437" i="4"/>
  <c r="AK1437" i="4" s="1"/>
  <c r="AO4437" i="4" s="1"/>
  <c r="AH1436" i="4"/>
  <c r="AK1436" i="4" s="1"/>
  <c r="AO4436" i="4" s="1"/>
  <c r="AH1433" i="4"/>
  <c r="AK1433" i="4" s="1"/>
  <c r="AO4433" i="4" s="1"/>
  <c r="AH1432" i="4"/>
  <c r="AK1432" i="4" s="1"/>
  <c r="AO4432" i="4" s="1"/>
  <c r="AH1426" i="4"/>
  <c r="AK1426" i="4" s="1"/>
  <c r="AO4426" i="4" s="1"/>
  <c r="AH1418" i="4"/>
  <c r="AK1418" i="4" s="1"/>
  <c r="AO4418" i="4" s="1"/>
  <c r="AH1410" i="4"/>
  <c r="AK1410" i="4" s="1"/>
  <c r="AH1402" i="4"/>
  <c r="AK1402" i="4" s="1"/>
  <c r="AO4402" i="4" s="1"/>
  <c r="AH1394" i="4"/>
  <c r="AK1394" i="4" s="1"/>
  <c r="AO4394" i="4" s="1"/>
  <c r="AH1386" i="4"/>
  <c r="AK1386" i="4" s="1"/>
  <c r="AO4386" i="4" s="1"/>
  <c r="AH1378" i="4"/>
  <c r="AK1378" i="4" s="1"/>
  <c r="AO4378" i="4" s="1"/>
  <c r="AH1370" i="4"/>
  <c r="AK1370" i="4" s="1"/>
  <c r="AO4370" i="4" s="1"/>
  <c r="AH1362" i="4"/>
  <c r="AK1362" i="4" s="1"/>
  <c r="AO4362" i="4" s="1"/>
  <c r="AH1354" i="4"/>
  <c r="AK1354" i="4" s="1"/>
  <c r="AO4354" i="4" s="1"/>
  <c r="AH1346" i="4"/>
  <c r="AK1346" i="4" s="1"/>
  <c r="AH1338" i="4"/>
  <c r="AK1338" i="4" s="1"/>
  <c r="AO4338" i="4" s="1"/>
  <c r="AH1330" i="4"/>
  <c r="AK1330" i="4" s="1"/>
  <c r="AO4330" i="4" s="1"/>
  <c r="AH1322" i="4"/>
  <c r="AK1322" i="4" s="1"/>
  <c r="AO4322" i="4" s="1"/>
  <c r="AH1314" i="4"/>
  <c r="AK1314" i="4" s="1"/>
  <c r="AO4314" i="4" s="1"/>
  <c r="AH1306" i="4"/>
  <c r="AK1306" i="4" s="1"/>
  <c r="AO4306" i="4" s="1"/>
  <c r="AH1298" i="4"/>
  <c r="AK1298" i="4" s="1"/>
  <c r="AO4298" i="4" s="1"/>
  <c r="AH1290" i="4"/>
  <c r="AK1290" i="4" s="1"/>
  <c r="AO4290" i="4" s="1"/>
  <c r="AH1282" i="4"/>
  <c r="AK1282" i="4" s="1"/>
  <c r="AJ2396" i="4"/>
  <c r="AL2396" i="4" s="1"/>
  <c r="AH2266" i="4"/>
  <c r="AK2266" i="4" s="1"/>
  <c r="AO5266" i="4" s="1"/>
  <c r="AH2209" i="4"/>
  <c r="AK2209" i="4" s="1"/>
  <c r="AO5209" i="4" s="1"/>
  <c r="AJ2201" i="4"/>
  <c r="AL2201" i="4" s="1"/>
  <c r="D2202" i="3" s="1"/>
  <c r="AH2176" i="4"/>
  <c r="AK2176" i="4" s="1"/>
  <c r="AO5176" i="4" s="1"/>
  <c r="AJ2123" i="4"/>
  <c r="AL2123" i="4" s="1"/>
  <c r="AH2082" i="4"/>
  <c r="AK2082" i="4" s="1"/>
  <c r="AO5082" i="4" s="1"/>
  <c r="AH1918" i="4"/>
  <c r="AK1918" i="4" s="1"/>
  <c r="AO4918" i="4" s="1"/>
  <c r="AH1842" i="4"/>
  <c r="AK1842" i="4" s="1"/>
  <c r="AO4842" i="4" s="1"/>
  <c r="AH1821" i="4"/>
  <c r="AK1821" i="4" s="1"/>
  <c r="AO4821" i="4" s="1"/>
  <c r="AH1605" i="4"/>
  <c r="AK1605" i="4" s="1"/>
  <c r="AO4605" i="4" s="1"/>
  <c r="AH1592" i="4"/>
  <c r="AK1592" i="4" s="1"/>
  <c r="AH1585" i="4"/>
  <c r="AK1585" i="4" s="1"/>
  <c r="AO4585" i="4" s="1"/>
  <c r="AH1584" i="4"/>
  <c r="AK1584" i="4" s="1"/>
  <c r="AO4584" i="4" s="1"/>
  <c r="AJ1575" i="4"/>
  <c r="AL1575" i="4" s="1"/>
  <c r="AH1529" i="4"/>
  <c r="AK1529" i="4" s="1"/>
  <c r="AH1525" i="4"/>
  <c r="AK1525" i="4" s="1"/>
  <c r="AO4525" i="4" s="1"/>
  <c r="AH1524" i="4"/>
  <c r="AK1524" i="4" s="1"/>
  <c r="AO4524" i="4" s="1"/>
  <c r="AJ1483" i="4"/>
  <c r="AL1483" i="4" s="1"/>
  <c r="AH1481" i="4"/>
  <c r="AK1481" i="4" s="1"/>
  <c r="AH1480" i="4"/>
  <c r="AK1480" i="4" s="1"/>
  <c r="AO4480" i="4" s="1"/>
  <c r="AH1476" i="4"/>
  <c r="AK1476" i="4" s="1"/>
  <c r="AO4476" i="4" s="1"/>
  <c r="AH1457" i="4"/>
  <c r="AK1457" i="4" s="1"/>
  <c r="AO4457" i="4" s="1"/>
  <c r="AH1456" i="4"/>
  <c r="AK1456" i="4" s="1"/>
  <c r="AO4456" i="4" s="1"/>
  <c r="AH1445" i="4"/>
  <c r="AK1445" i="4" s="1"/>
  <c r="AO4445" i="4" s="1"/>
  <c r="AH1441" i="4"/>
  <c r="AK1441" i="4" s="1"/>
  <c r="AO4441" i="4" s="1"/>
  <c r="AH1440" i="4"/>
  <c r="AK1440" i="4" s="1"/>
  <c r="AO4440" i="4" s="1"/>
  <c r="AJ1434" i="4"/>
  <c r="AL1434" i="4" s="1"/>
  <c r="AH1414" i="4"/>
  <c r="AK1414" i="4" s="1"/>
  <c r="AO4414" i="4" s="1"/>
  <c r="AH1382" i="4"/>
  <c r="AK1382" i="4" s="1"/>
  <c r="AO4382" i="4" s="1"/>
  <c r="AH1350" i="4"/>
  <c r="AK1350" i="4" s="1"/>
  <c r="AO4350" i="4" s="1"/>
  <c r="AH1318" i="4"/>
  <c r="AK1318" i="4" s="1"/>
  <c r="AO4318" i="4" s="1"/>
  <c r="AH1286" i="4"/>
  <c r="AK1286" i="4" s="1"/>
  <c r="AO4286" i="4" s="1"/>
  <c r="AJ1240" i="4"/>
  <c r="AL1240" i="4" s="1"/>
  <c r="AH1239" i="4"/>
  <c r="AK1239" i="4" s="1"/>
  <c r="AO4239" i="4" s="1"/>
  <c r="AJ1224" i="4"/>
  <c r="AL1224" i="4" s="1"/>
  <c r="AH1223" i="4"/>
  <c r="AK1223" i="4" s="1"/>
  <c r="AO4223" i="4" s="1"/>
  <c r="AJ1208" i="4"/>
  <c r="AL1208" i="4" s="1"/>
  <c r="AH1207" i="4"/>
  <c r="AK1207" i="4" s="1"/>
  <c r="AO4207" i="4" s="1"/>
  <c r="AH1195" i="4"/>
  <c r="AK1195" i="4" s="1"/>
  <c r="AO4195" i="4" s="1"/>
  <c r="AH1187" i="4"/>
  <c r="AK1187" i="4" s="1"/>
  <c r="AO4187" i="4" s="1"/>
  <c r="AH1179" i="4"/>
  <c r="AK1179" i="4" s="1"/>
  <c r="AO4179" i="4" s="1"/>
  <c r="AH1171" i="4"/>
  <c r="AK1171" i="4" s="1"/>
  <c r="AO4171" i="4" s="1"/>
  <c r="AH1163" i="4"/>
  <c r="AK1163" i="4" s="1"/>
  <c r="AO4163" i="4" s="1"/>
  <c r="AH1159" i="4"/>
  <c r="AK1159" i="4" s="1"/>
  <c r="AO4159" i="4" s="1"/>
  <c r="AH1158" i="4"/>
  <c r="AK1158" i="4" s="1"/>
  <c r="AO4158" i="4" s="1"/>
  <c r="AH1147" i="4"/>
  <c r="AK1147" i="4" s="1"/>
  <c r="AO4147" i="4" s="1"/>
  <c r="AH1146" i="4"/>
  <c r="AK1146" i="4" s="1"/>
  <c r="AO4146" i="4" s="1"/>
  <c r="AH2177" i="4"/>
  <c r="AK2177" i="4" s="1"/>
  <c r="AO5177" i="4" s="1"/>
  <c r="AH2140" i="4"/>
  <c r="AK2140" i="4" s="1"/>
  <c r="AO5140" i="4" s="1"/>
  <c r="AH2093" i="4"/>
  <c r="AK2093" i="4" s="1"/>
  <c r="AO5093" i="4" s="1"/>
  <c r="AH2079" i="4"/>
  <c r="AK2079" i="4" s="1"/>
  <c r="AO5079" i="4" s="1"/>
  <c r="AH2078" i="4"/>
  <c r="AK2078" i="4" s="1"/>
  <c r="AO5078" i="4" s="1"/>
  <c r="AH2051" i="4"/>
  <c r="AK2051" i="4" s="1"/>
  <c r="AO5051" i="4" s="1"/>
  <c r="AH1986" i="4"/>
  <c r="AK1986" i="4" s="1"/>
  <c r="AO4986" i="4" s="1"/>
  <c r="AH1938" i="4"/>
  <c r="AK1938" i="4" s="1"/>
  <c r="AO4938" i="4" s="1"/>
  <c r="AH1919" i="4"/>
  <c r="AK1919" i="4" s="1"/>
  <c r="AO4919" i="4" s="1"/>
  <c r="AH1831" i="4"/>
  <c r="AK1831" i="4" s="1"/>
  <c r="AO4831" i="4" s="1"/>
  <c r="AH1785" i="4"/>
  <c r="AK1785" i="4" s="1"/>
  <c r="AO4785" i="4" s="1"/>
  <c r="AH1660" i="4"/>
  <c r="AK1660" i="4" s="1"/>
  <c r="AO4660" i="4" s="1"/>
  <c r="AH1652" i="4"/>
  <c r="AK1652" i="4" s="1"/>
  <c r="AO4652" i="4" s="1"/>
  <c r="AH1644" i="4"/>
  <c r="AK1644" i="4" s="1"/>
  <c r="AO4644" i="4" s="1"/>
  <c r="AH1636" i="4"/>
  <c r="AK1636" i="4" s="1"/>
  <c r="AO4636" i="4" s="1"/>
  <c r="AH1597" i="4"/>
  <c r="AK1597" i="4" s="1"/>
  <c r="AO4597" i="4" s="1"/>
  <c r="AH1596" i="4"/>
  <c r="AK1596" i="4" s="1"/>
  <c r="AO4596" i="4" s="1"/>
  <c r="AH1593" i="4"/>
  <c r="AK1593" i="4" s="1"/>
  <c r="AO4593" i="4" s="1"/>
  <c r="AH1572" i="4"/>
  <c r="AK1572" i="4" s="1"/>
  <c r="AO4572" i="4" s="1"/>
  <c r="AJ1543" i="4"/>
  <c r="AL1543" i="4" s="1"/>
  <c r="AJ1515" i="4"/>
  <c r="AL1515" i="4" s="1"/>
  <c r="AH1513" i="4"/>
  <c r="AK1513" i="4" s="1"/>
  <c r="AO4513" i="4" s="1"/>
  <c r="AH1512" i="4"/>
  <c r="AK1512" i="4" s="1"/>
  <c r="AO4512" i="4" s="1"/>
  <c r="AH1508" i="4"/>
  <c r="AK1508" i="4" s="1"/>
  <c r="AO4508" i="4" s="1"/>
  <c r="AJ1499" i="4"/>
  <c r="AL1499" i="4" s="1"/>
  <c r="AH1489" i="4"/>
  <c r="AK1489" i="4" s="1"/>
  <c r="AO4489" i="4" s="1"/>
  <c r="AH1488" i="4"/>
  <c r="AK1488" i="4" s="1"/>
  <c r="AO4488" i="4" s="1"/>
  <c r="AH1477" i="4"/>
  <c r="AK1477" i="4" s="1"/>
  <c r="AO4477" i="4" s="1"/>
  <c r="AH1469" i="4"/>
  <c r="AK1469" i="4" s="1"/>
  <c r="AO4469" i="4" s="1"/>
  <c r="AH1468" i="4"/>
  <c r="AK1468" i="4" s="1"/>
  <c r="AO4468" i="4" s="1"/>
  <c r="AH1464" i="4"/>
  <c r="AK1464" i="4" s="1"/>
  <c r="AO4464" i="4" s="1"/>
  <c r="AH1422" i="4"/>
  <c r="AK1422" i="4" s="1"/>
  <c r="AO4422" i="4" s="1"/>
  <c r="AH1390" i="4"/>
  <c r="AK1390" i="4" s="1"/>
  <c r="AO4390" i="4" s="1"/>
  <c r="AH1358" i="4"/>
  <c r="AK1358" i="4" s="1"/>
  <c r="AO4358" i="4" s="1"/>
  <c r="AH1326" i="4"/>
  <c r="AK1326" i="4" s="1"/>
  <c r="AO4326" i="4" s="1"/>
  <c r="AH1294" i="4"/>
  <c r="AK1294" i="4" s="1"/>
  <c r="AO4294" i="4" s="1"/>
  <c r="AJ1244" i="4"/>
  <c r="AL1244" i="4" s="1"/>
  <c r="AH1243" i="4"/>
  <c r="AK1243" i="4" s="1"/>
  <c r="AO4243" i="4" s="1"/>
  <c r="AJ1228" i="4"/>
  <c r="AL1228" i="4" s="1"/>
  <c r="D1229" i="3" s="1"/>
  <c r="AH1227" i="4"/>
  <c r="AK1227" i="4" s="1"/>
  <c r="AO4227" i="4" s="1"/>
  <c r="AJ1212" i="4"/>
  <c r="AL1212" i="4" s="1"/>
  <c r="AH1211" i="4"/>
  <c r="AK1211" i="4" s="1"/>
  <c r="AO4211" i="4" s="1"/>
  <c r="AH1155" i="4"/>
  <c r="AK1155" i="4" s="1"/>
  <c r="AO4155" i="4" s="1"/>
  <c r="AH1154" i="4"/>
  <c r="AK1154" i="4" s="1"/>
  <c r="AO4154" i="4" s="1"/>
  <c r="AH911" i="4"/>
  <c r="AK911" i="4" s="1"/>
  <c r="AO3911" i="4" s="1"/>
  <c r="AH891" i="4"/>
  <c r="AK891" i="4" s="1"/>
  <c r="AO3891" i="4" s="1"/>
  <c r="AH871" i="4"/>
  <c r="AK871" i="4" s="1"/>
  <c r="AO3871" i="4" s="1"/>
  <c r="AH867" i="4"/>
  <c r="AK867" i="4" s="1"/>
  <c r="AO3867" i="4" s="1"/>
  <c r="AJ861" i="4"/>
  <c r="AL861" i="4" s="1"/>
  <c r="AH847" i="4"/>
  <c r="AK847" i="4" s="1"/>
  <c r="AO3847" i="4" s="1"/>
  <c r="AH827" i="4"/>
  <c r="AK827" i="4" s="1"/>
  <c r="AO3827" i="4" s="1"/>
  <c r="AH807" i="4"/>
  <c r="AK807" i="4" s="1"/>
  <c r="AO3807" i="4" s="1"/>
  <c r="AH803" i="4"/>
  <c r="AK803" i="4" s="1"/>
  <c r="AO3803" i="4" s="1"/>
  <c r="AJ797" i="4"/>
  <c r="AL797" i="4" s="1"/>
  <c r="AH795" i="4"/>
  <c r="AK795" i="4" s="1"/>
  <c r="AH790" i="4"/>
  <c r="AK790" i="4" s="1"/>
  <c r="AO3790" i="4" s="1"/>
  <c r="AH789" i="4"/>
  <c r="AK789" i="4" s="1"/>
  <c r="AO3789" i="4" s="1"/>
  <c r="AJ782" i="4"/>
  <c r="AL782" i="4" s="1"/>
  <c r="AH774" i="4"/>
  <c r="AK774" i="4" s="1"/>
  <c r="AO3774" i="4" s="1"/>
  <c r="AH773" i="4"/>
  <c r="AK773" i="4" s="1"/>
  <c r="AO3773" i="4" s="1"/>
  <c r="AJ766" i="4"/>
  <c r="AL766" i="4" s="1"/>
  <c r="AH754" i="4"/>
  <c r="AK754" i="4" s="1"/>
  <c r="AO3754" i="4" s="1"/>
  <c r="AJ751" i="4"/>
  <c r="AL751" i="4" s="1"/>
  <c r="AH749" i="4"/>
  <c r="AK749" i="4" s="1"/>
  <c r="AO3749" i="4" s="1"/>
  <c r="AH738" i="4"/>
  <c r="AK738" i="4" s="1"/>
  <c r="AO3738" i="4" s="1"/>
  <c r="AJ735" i="4"/>
  <c r="AL735" i="4" s="1"/>
  <c r="AH733" i="4"/>
  <c r="AK733" i="4" s="1"/>
  <c r="AO3733" i="4" s="1"/>
  <c r="AH722" i="4"/>
  <c r="AK722" i="4" s="1"/>
  <c r="AO3722" i="4" s="1"/>
  <c r="AJ719" i="4"/>
  <c r="AL719" i="4" s="1"/>
  <c r="AJ715" i="4"/>
  <c r="AL715" i="4" s="1"/>
  <c r="AH2205" i="4"/>
  <c r="AK2205" i="4" s="1"/>
  <c r="AO5205" i="4" s="1"/>
  <c r="AH2066" i="4"/>
  <c r="AK2066" i="4" s="1"/>
  <c r="AO5066" i="4" s="1"/>
  <c r="AH2046" i="4"/>
  <c r="AK2046" i="4" s="1"/>
  <c r="AO5046" i="4" s="1"/>
  <c r="AH1954" i="4"/>
  <c r="AK1954" i="4" s="1"/>
  <c r="AO4954" i="4" s="1"/>
  <c r="AH1827" i="4"/>
  <c r="AK1827" i="4" s="1"/>
  <c r="AO4827" i="4" s="1"/>
  <c r="AJ1619" i="4"/>
  <c r="AL1619" i="4" s="1"/>
  <c r="AH1565" i="4"/>
  <c r="AK1565" i="4" s="1"/>
  <c r="AO4565" i="4" s="1"/>
  <c r="AH1564" i="4"/>
  <c r="AK1564" i="4" s="1"/>
  <c r="AO4564" i="4" s="1"/>
  <c r="AH1561" i="4"/>
  <c r="AK1561" i="4" s="1"/>
  <c r="AO4561" i="4" s="1"/>
  <c r="AH1553" i="4"/>
  <c r="AK1553" i="4" s="1"/>
  <c r="AO4553" i="4" s="1"/>
  <c r="AH1540" i="4"/>
  <c r="AK1540" i="4" s="1"/>
  <c r="AO4540" i="4" s="1"/>
  <c r="AJ1531" i="4"/>
  <c r="AL1531" i="4" s="1"/>
  <c r="AH1528" i="4"/>
  <c r="AK1528" i="4" s="1"/>
  <c r="AO4528" i="4" s="1"/>
  <c r="AJ1479" i="4"/>
  <c r="AL1479" i="4" s="1"/>
  <c r="AH1461" i="4"/>
  <c r="AK1461" i="4" s="1"/>
  <c r="AO4461" i="4" s="1"/>
  <c r="AJ1451" i="4"/>
  <c r="AL1451" i="4" s="1"/>
  <c r="AH1374" i="4"/>
  <c r="AK1374" i="4" s="1"/>
  <c r="AO4374" i="4" s="1"/>
  <c r="AH1310" i="4"/>
  <c r="AK1310" i="4" s="1"/>
  <c r="AO4310" i="4" s="1"/>
  <c r="AJ1232" i="4"/>
  <c r="AL1232" i="4" s="1"/>
  <c r="AH1231" i="4"/>
  <c r="AK1231" i="4" s="1"/>
  <c r="AO4231" i="4" s="1"/>
  <c r="AJ1220" i="4"/>
  <c r="AL1220" i="4" s="1"/>
  <c r="D1221" i="3" s="1"/>
  <c r="AJ1200" i="4"/>
  <c r="AL1200" i="4" s="1"/>
  <c r="AH1199" i="4"/>
  <c r="AK1199" i="4" s="1"/>
  <c r="AO4199" i="4" s="1"/>
  <c r="AH1183" i="4"/>
  <c r="AK1183" i="4" s="1"/>
  <c r="AO4183" i="4" s="1"/>
  <c r="AH1167" i="4"/>
  <c r="AK1167" i="4" s="1"/>
  <c r="AO4167" i="4" s="1"/>
  <c r="AH1143" i="4"/>
  <c r="AK1143" i="4" s="1"/>
  <c r="AO4143" i="4" s="1"/>
  <c r="AH1139" i="4"/>
  <c r="AK1139" i="4" s="1"/>
  <c r="AO4139" i="4" s="1"/>
  <c r="AH1138" i="4"/>
  <c r="AK1138" i="4" s="1"/>
  <c r="AO4138" i="4" s="1"/>
  <c r="AH1135" i="4"/>
  <c r="AK1135" i="4" s="1"/>
  <c r="AO4135" i="4" s="1"/>
  <c r="AH1131" i="4"/>
  <c r="AK1131" i="4" s="1"/>
  <c r="AO4131" i="4" s="1"/>
  <c r="AH1130" i="4"/>
  <c r="AK1130" i="4" s="1"/>
  <c r="AO4130" i="4" s="1"/>
  <c r="AH1127" i="4"/>
  <c r="AK1127" i="4" s="1"/>
  <c r="AO4127" i="4" s="1"/>
  <c r="AH1123" i="4"/>
  <c r="AK1123" i="4" s="1"/>
  <c r="AO4123" i="4" s="1"/>
  <c r="AH1122" i="4"/>
  <c r="AK1122" i="4" s="1"/>
  <c r="AO4122" i="4" s="1"/>
  <c r="AH1119" i="4"/>
  <c r="AK1119" i="4" s="1"/>
  <c r="AO4119" i="4" s="1"/>
  <c r="AH1115" i="4"/>
  <c r="AK1115" i="4" s="1"/>
  <c r="AO4115" i="4" s="1"/>
  <c r="AH1114" i="4"/>
  <c r="AK1114" i="4" s="1"/>
  <c r="AO4114" i="4" s="1"/>
  <c r="AH1111" i="4"/>
  <c r="AK1111" i="4" s="1"/>
  <c r="AO4111" i="4" s="1"/>
  <c r="AH1107" i="4"/>
  <c r="AK1107" i="4" s="1"/>
  <c r="AO4107" i="4" s="1"/>
  <c r="AH1106" i="4"/>
  <c r="AK1106" i="4" s="1"/>
  <c r="AO4106" i="4" s="1"/>
  <c r="AH1103" i="4"/>
  <c r="AK1103" i="4" s="1"/>
  <c r="AO4103" i="4" s="1"/>
  <c r="AH1099" i="4"/>
  <c r="AK1099" i="4" s="1"/>
  <c r="AO4099" i="4" s="1"/>
  <c r="AH1098" i="4"/>
  <c r="AK1098" i="4" s="1"/>
  <c r="AO4098" i="4" s="1"/>
  <c r="AH1095" i="4"/>
  <c r="AK1095" i="4" s="1"/>
  <c r="AO4095" i="4" s="1"/>
  <c r="AH1091" i="4"/>
  <c r="AK1091" i="4" s="1"/>
  <c r="AO4091" i="4" s="1"/>
  <c r="AH1090" i="4"/>
  <c r="AK1090" i="4" s="1"/>
  <c r="AO4090" i="4" s="1"/>
  <c r="AH1087" i="4"/>
  <c r="AK1087" i="4" s="1"/>
  <c r="AO4087" i="4" s="1"/>
  <c r="AH1083" i="4"/>
  <c r="AK1083" i="4" s="1"/>
  <c r="AO4083" i="4" s="1"/>
  <c r="AH1082" i="4"/>
  <c r="AK1082" i="4" s="1"/>
  <c r="AO4082" i="4" s="1"/>
  <c r="AH1079" i="4"/>
  <c r="AK1079" i="4" s="1"/>
  <c r="AO4079" i="4" s="1"/>
  <c r="AH1075" i="4"/>
  <c r="AK1075" i="4" s="1"/>
  <c r="AO4075" i="4" s="1"/>
  <c r="AH1074" i="4"/>
  <c r="AK1074" i="4" s="1"/>
  <c r="AO4074" i="4" s="1"/>
  <c r="AH1071" i="4"/>
  <c r="AK1071" i="4" s="1"/>
  <c r="AO4071" i="4" s="1"/>
  <c r="AH1067" i="4"/>
  <c r="AK1067" i="4" s="1"/>
  <c r="AO4067" i="4" s="1"/>
  <c r="AH1066" i="4"/>
  <c r="AK1066" i="4" s="1"/>
  <c r="AO4066" i="4" s="1"/>
  <c r="AH1063" i="4"/>
  <c r="AK1063" i="4" s="1"/>
  <c r="AO4063" i="4" s="1"/>
  <c r="AH1059" i="4"/>
  <c r="AK1059" i="4" s="1"/>
  <c r="AO4059" i="4" s="1"/>
  <c r="AH1058" i="4"/>
  <c r="AK1058" i="4" s="1"/>
  <c r="AO4058" i="4" s="1"/>
  <c r="AH1055" i="4"/>
  <c r="AK1055" i="4" s="1"/>
  <c r="AO4055" i="4" s="1"/>
  <c r="AH1051" i="4"/>
  <c r="AK1051" i="4" s="1"/>
  <c r="AO4051" i="4" s="1"/>
  <c r="AH1050" i="4"/>
  <c r="AK1050" i="4" s="1"/>
  <c r="AO4050" i="4" s="1"/>
  <c r="AH1047" i="4"/>
  <c r="AK1047" i="4" s="1"/>
  <c r="AO4047" i="4" s="1"/>
  <c r="AH1043" i="4"/>
  <c r="AK1043" i="4" s="1"/>
  <c r="AO4043" i="4" s="1"/>
  <c r="AH1042" i="4"/>
  <c r="AK1042" i="4" s="1"/>
  <c r="AO4042" i="4" s="1"/>
  <c r="AH1039" i="4"/>
  <c r="AK1039" i="4" s="1"/>
  <c r="AO4039" i="4" s="1"/>
  <c r="AH1035" i="4"/>
  <c r="AK1035" i="4" s="1"/>
  <c r="AO4035" i="4" s="1"/>
  <c r="AH1034" i="4"/>
  <c r="AK1034" i="4" s="1"/>
  <c r="AO4034" i="4" s="1"/>
  <c r="AH1031" i="4"/>
  <c r="AK1031" i="4" s="1"/>
  <c r="AO4031" i="4" s="1"/>
  <c r="AH1027" i="4"/>
  <c r="AK1027" i="4" s="1"/>
  <c r="AO4027" i="4" s="1"/>
  <c r="AH1026" i="4"/>
  <c r="AK1026" i="4" s="1"/>
  <c r="AO4026" i="4" s="1"/>
  <c r="AH1023" i="4"/>
  <c r="AK1023" i="4" s="1"/>
  <c r="AO4023" i="4" s="1"/>
  <c r="AH1019" i="4"/>
  <c r="AK1019" i="4" s="1"/>
  <c r="AO4019" i="4" s="1"/>
  <c r="AH1018" i="4"/>
  <c r="AK1018" i="4" s="1"/>
  <c r="AO4018" i="4" s="1"/>
  <c r="AH1015" i="4"/>
  <c r="AK1015" i="4" s="1"/>
  <c r="AO4015" i="4" s="1"/>
  <c r="AH1011" i="4"/>
  <c r="AK1011" i="4" s="1"/>
  <c r="AO4011" i="4" s="1"/>
  <c r="AH1010" i="4"/>
  <c r="AK1010" i="4" s="1"/>
  <c r="AO4010" i="4" s="1"/>
  <c r="AH1007" i="4"/>
  <c r="AK1007" i="4" s="1"/>
  <c r="AO4007" i="4" s="1"/>
  <c r="AH1003" i="4"/>
  <c r="AK1003" i="4" s="1"/>
  <c r="AO4003" i="4" s="1"/>
  <c r="AH1002" i="4"/>
  <c r="AK1002" i="4" s="1"/>
  <c r="AO4002" i="4" s="1"/>
  <c r="AH999" i="4"/>
  <c r="AK999" i="4" s="1"/>
  <c r="AO3999" i="4" s="1"/>
  <c r="AH995" i="4"/>
  <c r="AK995" i="4" s="1"/>
  <c r="AO3995" i="4" s="1"/>
  <c r="AH994" i="4"/>
  <c r="AK994" i="4" s="1"/>
  <c r="AO3994" i="4" s="1"/>
  <c r="AH991" i="4"/>
  <c r="AK991" i="4" s="1"/>
  <c r="AO3991" i="4" s="1"/>
  <c r="AH987" i="4"/>
  <c r="AK987" i="4" s="1"/>
  <c r="AO3987" i="4" s="1"/>
  <c r="AH986" i="4"/>
  <c r="AK986" i="4" s="1"/>
  <c r="AH983" i="4"/>
  <c r="AK983" i="4" s="1"/>
  <c r="AO3983" i="4" s="1"/>
  <c r="AH979" i="4"/>
  <c r="AK979" i="4" s="1"/>
  <c r="AO3979" i="4" s="1"/>
  <c r="AH978" i="4"/>
  <c r="AK978" i="4" s="1"/>
  <c r="AO3978" i="4" s="1"/>
  <c r="AH975" i="4"/>
  <c r="AK975" i="4" s="1"/>
  <c r="AH971" i="4"/>
  <c r="AK971" i="4" s="1"/>
  <c r="AO3971" i="4" s="1"/>
  <c r="AH970" i="4"/>
  <c r="AK970" i="4" s="1"/>
  <c r="AO3970" i="4" s="1"/>
  <c r="AH967" i="4"/>
  <c r="AK967" i="4" s="1"/>
  <c r="AO3967" i="4" s="1"/>
  <c r="AH963" i="4"/>
  <c r="AK963" i="4" s="1"/>
  <c r="AO3963" i="4" s="1"/>
  <c r="AH962" i="4"/>
  <c r="AK962" i="4" s="1"/>
  <c r="AO3962" i="4" s="1"/>
  <c r="AH959" i="4"/>
  <c r="AK959" i="4" s="1"/>
  <c r="AO3959" i="4" s="1"/>
  <c r="AH955" i="4"/>
  <c r="AK955" i="4" s="1"/>
  <c r="AO3955" i="4" s="1"/>
  <c r="AH954" i="4"/>
  <c r="AK954" i="4" s="1"/>
  <c r="AO3954" i="4" s="1"/>
  <c r="AH950" i="4"/>
  <c r="AK950" i="4" s="1"/>
  <c r="AO3950" i="4" s="1"/>
  <c r="AJ945" i="4"/>
  <c r="AL945" i="4" s="1"/>
  <c r="AH927" i="4"/>
  <c r="AK927" i="4" s="1"/>
  <c r="AO3927" i="4" s="1"/>
  <c r="AH923" i="4"/>
  <c r="AK923" i="4" s="1"/>
  <c r="AO3923" i="4" s="1"/>
  <c r="AH915" i="4"/>
  <c r="AK915" i="4" s="1"/>
  <c r="AO3915" i="4" s="1"/>
  <c r="AH875" i="4"/>
  <c r="AK875" i="4" s="1"/>
  <c r="AO3875" i="4" s="1"/>
  <c r="AH831" i="4"/>
  <c r="AK831" i="4" s="1"/>
  <c r="AO3831" i="4" s="1"/>
  <c r="AH2362" i="4"/>
  <c r="AK2362" i="4" s="1"/>
  <c r="AO5362" i="4" s="1"/>
  <c r="AH2283" i="4"/>
  <c r="AK2283" i="4" s="1"/>
  <c r="AO5283" i="4" s="1"/>
  <c r="AH2278" i="4"/>
  <c r="AK2278" i="4" s="1"/>
  <c r="AO5278" i="4" s="1"/>
  <c r="AH2208" i="4"/>
  <c r="AK2208" i="4" s="1"/>
  <c r="AO5208" i="4" s="1"/>
  <c r="AJ2169" i="4"/>
  <c r="AL2169" i="4" s="1"/>
  <c r="D2170" i="3" s="1"/>
  <c r="AH2141" i="4"/>
  <c r="AK2141" i="4" s="1"/>
  <c r="AO5141" i="4" s="1"/>
  <c r="AJ2115" i="4"/>
  <c r="AL2115" i="4" s="1"/>
  <c r="AH2047" i="4"/>
  <c r="AK2047" i="4" s="1"/>
  <c r="AO5047" i="4" s="1"/>
  <c r="AH1955" i="4"/>
  <c r="AK1955" i="4" s="1"/>
  <c r="AO4955" i="4" s="1"/>
  <c r="AH1951" i="4"/>
  <c r="AK1951" i="4" s="1"/>
  <c r="AO4951" i="4" s="1"/>
  <c r="AH1950" i="4"/>
  <c r="AK1950" i="4" s="1"/>
  <c r="AO4950" i="4" s="1"/>
  <c r="AH1858" i="4"/>
  <c r="AK1858" i="4" s="1"/>
  <c r="AO4858" i="4" s="1"/>
  <c r="AH1834" i="4"/>
  <c r="AK1834" i="4" s="1"/>
  <c r="AO4834" i="4" s="1"/>
  <c r="AH1733" i="4"/>
  <c r="AK1733" i="4" s="1"/>
  <c r="AO4733" i="4" s="1"/>
  <c r="AH1689" i="4"/>
  <c r="AK1689" i="4" s="1"/>
  <c r="AO4689" i="4" s="1"/>
  <c r="AH1661" i="4"/>
  <c r="AK1661" i="4" s="1"/>
  <c r="AO4661" i="4" s="1"/>
  <c r="AH1645" i="4"/>
  <c r="AK1645" i="4" s="1"/>
  <c r="AO4645" i="4" s="1"/>
  <c r="AJ1627" i="4"/>
  <c r="AL1627" i="4" s="1"/>
  <c r="AH1624" i="4"/>
  <c r="AK1624" i="4" s="1"/>
  <c r="AO4624" i="4" s="1"/>
  <c r="AH1616" i="4"/>
  <c r="AK1616" i="4" s="1"/>
  <c r="AO4616" i="4" s="1"/>
  <c r="AH1604" i="4"/>
  <c r="AK1604" i="4" s="1"/>
  <c r="AO4604" i="4" s="1"/>
  <c r="AH1573" i="4"/>
  <c r="AK1573" i="4" s="1"/>
  <c r="AO4573" i="4" s="1"/>
  <c r="AH1541" i="4"/>
  <c r="AK1541" i="4" s="1"/>
  <c r="AO4541" i="4" s="1"/>
  <c r="AH1533" i="4"/>
  <c r="AK1533" i="4" s="1"/>
  <c r="AO4533" i="4" s="1"/>
  <c r="AH1532" i="4"/>
  <c r="AK1532" i="4" s="1"/>
  <c r="AO4532" i="4" s="1"/>
  <c r="AJ1523" i="4"/>
  <c r="AL1523" i="4" s="1"/>
  <c r="AH1496" i="4"/>
  <c r="AK1496" i="4" s="1"/>
  <c r="AO4496" i="4" s="1"/>
  <c r="AJ1491" i="4"/>
  <c r="AL1491" i="4" s="1"/>
  <c r="AH1444" i="4"/>
  <c r="AK1444" i="4" s="1"/>
  <c r="AO4444" i="4" s="1"/>
  <c r="AH1398" i="4"/>
  <c r="AK1398" i="4" s="1"/>
  <c r="AO4398" i="4" s="1"/>
  <c r="AH1334" i="4"/>
  <c r="AK1334" i="4" s="1"/>
  <c r="AO4334" i="4" s="1"/>
  <c r="AH1235" i="4"/>
  <c r="AK1235" i="4" s="1"/>
  <c r="AO4235" i="4" s="1"/>
  <c r="AH2383" i="4"/>
  <c r="AK2383" i="4" s="1"/>
  <c r="AO5383" i="4" s="1"/>
  <c r="AH2235" i="4"/>
  <c r="AK2235" i="4" s="1"/>
  <c r="AO5235" i="4" s="1"/>
  <c r="AH2144" i="4"/>
  <c r="AK2144" i="4" s="1"/>
  <c r="AO5144" i="4" s="1"/>
  <c r="AH1970" i="4"/>
  <c r="AK1970" i="4" s="1"/>
  <c r="AO4970" i="4" s="1"/>
  <c r="AH1923" i="4"/>
  <c r="AK1923" i="4" s="1"/>
  <c r="AO4923" i="4" s="1"/>
  <c r="AH1813" i="4"/>
  <c r="AK1813" i="4" s="1"/>
  <c r="AO4813" i="4" s="1"/>
  <c r="AH1629" i="4"/>
  <c r="AK1629" i="4" s="1"/>
  <c r="AO4629" i="4" s="1"/>
  <c r="AH1628" i="4"/>
  <c r="AK1628" i="4" s="1"/>
  <c r="AO4628" i="4" s="1"/>
  <c r="AH1625" i="4"/>
  <c r="AK1625" i="4" s="1"/>
  <c r="AO4625" i="4" s="1"/>
  <c r="AH1617" i="4"/>
  <c r="AK1617" i="4" s="1"/>
  <c r="AO4617" i="4" s="1"/>
  <c r="AJ1607" i="4"/>
  <c r="AL1607" i="4" s="1"/>
  <c r="AJ1555" i="4"/>
  <c r="AL1555" i="4" s="1"/>
  <c r="AJ1547" i="4"/>
  <c r="AL1547" i="4" s="1"/>
  <c r="D1548" i="3" s="1"/>
  <c r="AH1544" i="4"/>
  <c r="AK1544" i="4" s="1"/>
  <c r="AO4544" i="4" s="1"/>
  <c r="AH1520" i="4"/>
  <c r="AK1520" i="4" s="1"/>
  <c r="AO4520" i="4" s="1"/>
  <c r="AH1500" i="4"/>
  <c r="AK1500" i="4" s="1"/>
  <c r="AO4500" i="4" s="1"/>
  <c r="AH1497" i="4"/>
  <c r="AK1497" i="4" s="1"/>
  <c r="AO4497" i="4" s="1"/>
  <c r="AH1493" i="4"/>
  <c r="AK1493" i="4" s="1"/>
  <c r="AO4493" i="4" s="1"/>
  <c r="AH1492" i="4"/>
  <c r="AK1492" i="4" s="1"/>
  <c r="AO4492" i="4" s="1"/>
  <c r="AH1465" i="4"/>
  <c r="AK1465" i="4" s="1"/>
  <c r="AO4465" i="4" s="1"/>
  <c r="AJ1447" i="4"/>
  <c r="AL1447" i="4" s="1"/>
  <c r="D1448" i="3" s="1"/>
  <c r="AH1560" i="4"/>
  <c r="AK1560" i="4" s="1"/>
  <c r="AO4560" i="4" s="1"/>
  <c r="AH1545" i="4"/>
  <c r="AK1545" i="4" s="1"/>
  <c r="AO4545" i="4" s="1"/>
  <c r="AH1406" i="4"/>
  <c r="AK1406" i="4" s="1"/>
  <c r="AO4406" i="4" s="1"/>
  <c r="AJ1248" i="4"/>
  <c r="AL1248" i="4" s="1"/>
  <c r="D1249" i="3" s="1"/>
  <c r="AH1247" i="4"/>
  <c r="AK1247" i="4" s="1"/>
  <c r="AO4247" i="4" s="1"/>
  <c r="AH1191" i="4"/>
  <c r="AK1191" i="4" s="1"/>
  <c r="AO4191" i="4" s="1"/>
  <c r="AH951" i="4"/>
  <c r="AK951" i="4" s="1"/>
  <c r="AO3951" i="4" s="1"/>
  <c r="AH942" i="4"/>
  <c r="AK942" i="4" s="1"/>
  <c r="AO3942" i="4" s="1"/>
  <c r="AJ937" i="4"/>
  <c r="AL937" i="4" s="1"/>
  <c r="AH895" i="4"/>
  <c r="AK895" i="4" s="1"/>
  <c r="AO3895" i="4" s="1"/>
  <c r="AH879" i="4"/>
  <c r="AK879" i="4" s="1"/>
  <c r="AO3879" i="4" s="1"/>
  <c r="AJ845" i="4"/>
  <c r="AL845" i="4" s="1"/>
  <c r="AH819" i="4"/>
  <c r="AK819" i="4" s="1"/>
  <c r="AO3819" i="4" s="1"/>
  <c r="AJ790" i="4"/>
  <c r="AL790" i="4" s="1"/>
  <c r="AJ786" i="4"/>
  <c r="AL786" i="4" s="1"/>
  <c r="AJ778" i="4"/>
  <c r="AL778" i="4" s="1"/>
  <c r="AH777" i="4"/>
  <c r="AK777" i="4" s="1"/>
  <c r="AO3777" i="4" s="1"/>
  <c r="AH766" i="4"/>
  <c r="AK766" i="4" s="1"/>
  <c r="AO3766" i="4" s="1"/>
  <c r="AH765" i="4"/>
  <c r="AK765" i="4" s="1"/>
  <c r="AO3765" i="4" s="1"/>
  <c r="AJ747" i="4"/>
  <c r="AL747" i="4" s="1"/>
  <c r="AH745" i="4"/>
  <c r="AK745" i="4" s="1"/>
  <c r="AO3745" i="4" s="1"/>
  <c r="AH737" i="4"/>
  <c r="AK737" i="4" s="1"/>
  <c r="AO3737" i="4" s="1"/>
  <c r="AH734" i="4"/>
  <c r="AK734" i="4" s="1"/>
  <c r="AO3734" i="4" s="1"/>
  <c r="AH730" i="4"/>
  <c r="AK730" i="4" s="1"/>
  <c r="AO3730" i="4" s="1"/>
  <c r="AJ727" i="4"/>
  <c r="AL727" i="4" s="1"/>
  <c r="AH725" i="4"/>
  <c r="AK725" i="4" s="1"/>
  <c r="AO3725" i="4" s="1"/>
  <c r="AJ292" i="4"/>
  <c r="AL292" i="4" s="1"/>
  <c r="AH14" i="4"/>
  <c r="AK14" i="4" s="1"/>
  <c r="AO3014" i="4" s="1"/>
  <c r="AH1637" i="4"/>
  <c r="AK1637" i="4" s="1"/>
  <c r="AO4637" i="4" s="1"/>
  <c r="AH1521" i="4"/>
  <c r="AK1521" i="4" s="1"/>
  <c r="AO4521" i="4" s="1"/>
  <c r="AH1342" i="4"/>
  <c r="AK1342" i="4" s="1"/>
  <c r="AO4342" i="4" s="1"/>
  <c r="AJ1216" i="4"/>
  <c r="AL1216" i="4" s="1"/>
  <c r="AJ1204" i="4"/>
  <c r="AL1204" i="4" s="1"/>
  <c r="AH1142" i="4"/>
  <c r="AK1142" i="4" s="1"/>
  <c r="AO4142" i="4" s="1"/>
  <c r="AH1134" i="4"/>
  <c r="AK1134" i="4" s="1"/>
  <c r="AO4134" i="4" s="1"/>
  <c r="AH1126" i="4"/>
  <c r="AK1126" i="4" s="1"/>
  <c r="AO4126" i="4" s="1"/>
  <c r="AH1118" i="4"/>
  <c r="AK1118" i="4" s="1"/>
  <c r="AO4118" i="4" s="1"/>
  <c r="AH1110" i="4"/>
  <c r="AK1110" i="4" s="1"/>
  <c r="AO4110" i="4" s="1"/>
  <c r="AH1102" i="4"/>
  <c r="AK1102" i="4" s="1"/>
  <c r="AO4102" i="4" s="1"/>
  <c r="AH1094" i="4"/>
  <c r="AK1094" i="4" s="1"/>
  <c r="AO4094" i="4" s="1"/>
  <c r="AH1030" i="4"/>
  <c r="AK1030" i="4" s="1"/>
  <c r="AO4030" i="4" s="1"/>
  <c r="AH1022" i="4"/>
  <c r="AK1022" i="4" s="1"/>
  <c r="AO4022" i="4" s="1"/>
  <c r="AH1006" i="4"/>
  <c r="AK1006" i="4" s="1"/>
  <c r="AO4006" i="4" s="1"/>
  <c r="AH990" i="4"/>
  <c r="AK990" i="4" s="1"/>
  <c r="AO3990" i="4" s="1"/>
  <c r="AH982" i="4"/>
  <c r="AK982" i="4" s="1"/>
  <c r="AO3982" i="4" s="1"/>
  <c r="AH958" i="4"/>
  <c r="AK958" i="4" s="1"/>
  <c r="AO3958" i="4" s="1"/>
  <c r="AH947" i="4"/>
  <c r="AK947" i="4" s="1"/>
  <c r="AO3947" i="4" s="1"/>
  <c r="AH935" i="4"/>
  <c r="AK935" i="4" s="1"/>
  <c r="AH931" i="4"/>
  <c r="AK931" i="4" s="1"/>
  <c r="AO3931" i="4" s="1"/>
  <c r="AH919" i="4"/>
  <c r="AK919" i="4" s="1"/>
  <c r="AO3919" i="4" s="1"/>
  <c r="AH863" i="4"/>
  <c r="AK863" i="4" s="1"/>
  <c r="AO3863" i="4" s="1"/>
  <c r="AH851" i="4"/>
  <c r="AK851" i="4" s="1"/>
  <c r="AO3851" i="4" s="1"/>
  <c r="AH786" i="4"/>
  <c r="AK786" i="4" s="1"/>
  <c r="AO3786" i="4" s="1"/>
  <c r="AH762" i="4"/>
  <c r="AK762" i="4" s="1"/>
  <c r="AO3762" i="4" s="1"/>
  <c r="AH757" i="4"/>
  <c r="AK757" i="4" s="1"/>
  <c r="AO3757" i="4" s="1"/>
  <c r="AH742" i="4"/>
  <c r="AK742" i="4" s="1"/>
  <c r="AO3742" i="4" s="1"/>
  <c r="AH1653" i="4"/>
  <c r="AK1653" i="4" s="1"/>
  <c r="AO4653" i="4" s="1"/>
  <c r="AJ1563" i="4"/>
  <c r="AL1563" i="4" s="1"/>
  <c r="AH1552" i="4"/>
  <c r="AK1552" i="4" s="1"/>
  <c r="AO4552" i="4" s="1"/>
  <c r="AH1509" i="4"/>
  <c r="AK1509" i="4" s="1"/>
  <c r="AO4509" i="4" s="1"/>
  <c r="AH1430" i="4"/>
  <c r="AK1430" i="4" s="1"/>
  <c r="AO4430" i="4" s="1"/>
  <c r="AH1302" i="4"/>
  <c r="AK1302" i="4" s="1"/>
  <c r="AO4302" i="4" s="1"/>
  <c r="AH1203" i="4"/>
  <c r="AK1203" i="4" s="1"/>
  <c r="AO4203" i="4" s="1"/>
  <c r="AH946" i="4"/>
  <c r="AK946" i="4" s="1"/>
  <c r="AO3946" i="4" s="1"/>
  <c r="AH943" i="4"/>
  <c r="AK943" i="4" s="1"/>
  <c r="AO3943" i="4" s="1"/>
  <c r="AH939" i="4"/>
  <c r="AK939" i="4" s="1"/>
  <c r="AO3939" i="4" s="1"/>
  <c r="AH938" i="4"/>
  <c r="AK938" i="4" s="1"/>
  <c r="AO3938" i="4" s="1"/>
  <c r="AH934" i="4"/>
  <c r="AK934" i="4" s="1"/>
  <c r="AO3934" i="4" s="1"/>
  <c r="AH926" i="4"/>
  <c r="AK926" i="4" s="1"/>
  <c r="AO3926" i="4" s="1"/>
  <c r="AJ909" i="4"/>
  <c r="AL909" i="4" s="1"/>
  <c r="AH903" i="4"/>
  <c r="AK903" i="4" s="1"/>
  <c r="AO3903" i="4" s="1"/>
  <c r="AH899" i="4"/>
  <c r="AK899" i="4" s="1"/>
  <c r="AO3899" i="4" s="1"/>
  <c r="AJ893" i="4"/>
  <c r="AL893" i="4" s="1"/>
  <c r="AH887" i="4"/>
  <c r="AK887" i="4" s="1"/>
  <c r="AO3887" i="4" s="1"/>
  <c r="AH883" i="4"/>
  <c r="AK883" i="4" s="1"/>
  <c r="AO3883" i="4" s="1"/>
  <c r="AJ877" i="4"/>
  <c r="AL877" i="4" s="1"/>
  <c r="AH855" i="4"/>
  <c r="AK855" i="4" s="1"/>
  <c r="AO3855" i="4" s="1"/>
  <c r="AH843" i="4"/>
  <c r="AK843" i="4" s="1"/>
  <c r="AO3843" i="4" s="1"/>
  <c r="AH835" i="4"/>
  <c r="AK835" i="4" s="1"/>
  <c r="AO3835" i="4" s="1"/>
  <c r="AH823" i="4"/>
  <c r="AK823" i="4" s="1"/>
  <c r="AO3823" i="4" s="1"/>
  <c r="AH778" i="4"/>
  <c r="AK778" i="4" s="1"/>
  <c r="AO3778" i="4" s="1"/>
  <c r="AJ774" i="4"/>
  <c r="AL774" i="4" s="1"/>
  <c r="AJ770" i="4"/>
  <c r="AL770" i="4" s="1"/>
  <c r="AJ762" i="4"/>
  <c r="AL762" i="4" s="1"/>
  <c r="AH761" i="4"/>
  <c r="AK761" i="4" s="1"/>
  <c r="AO3761" i="4" s="1"/>
  <c r="AH753" i="4"/>
  <c r="AK753" i="4" s="1"/>
  <c r="AO3753" i="4" s="1"/>
  <c r="AH750" i="4"/>
  <c r="AK750" i="4" s="1"/>
  <c r="AO3750" i="4" s="1"/>
  <c r="AH746" i="4"/>
  <c r="AK746" i="4" s="1"/>
  <c r="AO3746" i="4" s="1"/>
  <c r="AJ743" i="4"/>
  <c r="AL743" i="4" s="1"/>
  <c r="AH741" i="4"/>
  <c r="AK741" i="4" s="1"/>
  <c r="AO3741" i="4" s="1"/>
  <c r="AH726" i="4"/>
  <c r="AK726" i="4" s="1"/>
  <c r="AO3726" i="4" s="1"/>
  <c r="AJ723" i="4"/>
  <c r="AL723" i="4" s="1"/>
  <c r="AH717" i="4"/>
  <c r="AK717" i="4" s="1"/>
  <c r="AO3717" i="4" s="1"/>
  <c r="AH709" i="4"/>
  <c r="AK709" i="4" s="1"/>
  <c r="AO3709" i="4" s="1"/>
  <c r="AH2145" i="4"/>
  <c r="AK2145" i="4" s="1"/>
  <c r="AO5145" i="4" s="1"/>
  <c r="AH1777" i="4"/>
  <c r="AK1777" i="4" s="1"/>
  <c r="AO4777" i="4" s="1"/>
  <c r="AJ2137" i="4"/>
  <c r="AL2137" i="4" s="1"/>
  <c r="AH1713" i="4"/>
  <c r="AK1713" i="4" s="1"/>
  <c r="AO4713" i="4" s="1"/>
  <c r="AH1460" i="4"/>
  <c r="AK1460" i="4" s="1"/>
  <c r="AO4460" i="4" s="1"/>
  <c r="AH1449" i="4"/>
  <c r="AK1449" i="4" s="1"/>
  <c r="AO4449" i="4" s="1"/>
  <c r="AH1366" i="4"/>
  <c r="AK1366" i="4" s="1"/>
  <c r="AO4366" i="4" s="1"/>
  <c r="AJ1236" i="4"/>
  <c r="AL1236" i="4" s="1"/>
  <c r="AH1219" i="4"/>
  <c r="AK1219" i="4" s="1"/>
  <c r="AO4219" i="4" s="1"/>
  <c r="AH1175" i="4"/>
  <c r="AK1175" i="4" s="1"/>
  <c r="AO4175" i="4" s="1"/>
  <c r="AH1151" i="4"/>
  <c r="AK1151" i="4" s="1"/>
  <c r="AO4151" i="4" s="1"/>
  <c r="AH1150" i="4"/>
  <c r="AK1150" i="4" s="1"/>
  <c r="AO4150" i="4" s="1"/>
  <c r="AJ1137" i="4"/>
  <c r="AL1137" i="4" s="1"/>
  <c r="AJ1121" i="4"/>
  <c r="AL1121" i="4" s="1"/>
  <c r="AJ1113" i="4"/>
  <c r="AL1113" i="4" s="1"/>
  <c r="AJ1105" i="4"/>
  <c r="AL1105" i="4" s="1"/>
  <c r="AJ1097" i="4"/>
  <c r="AL1097" i="4" s="1"/>
  <c r="AJ1089" i="4"/>
  <c r="AL1089" i="4" s="1"/>
  <c r="AJ1081" i="4"/>
  <c r="AL1081" i="4" s="1"/>
  <c r="AJ1073" i="4"/>
  <c r="AL1073" i="4" s="1"/>
  <c r="AJ1057" i="4"/>
  <c r="AL1057" i="4" s="1"/>
  <c r="AJ1049" i="4"/>
  <c r="AL1049" i="4" s="1"/>
  <c r="AJ1041" i="4"/>
  <c r="AL1041" i="4" s="1"/>
  <c r="AJ1033" i="4"/>
  <c r="AL1033" i="4" s="1"/>
  <c r="AJ1025" i="4"/>
  <c r="AL1025" i="4" s="1"/>
  <c r="AJ1009" i="4"/>
  <c r="AL1009" i="4" s="1"/>
  <c r="AJ993" i="4"/>
  <c r="AL993" i="4" s="1"/>
  <c r="AJ985" i="4"/>
  <c r="AL985" i="4" s="1"/>
  <c r="AJ977" i="4"/>
  <c r="AL977" i="4" s="1"/>
  <c r="AJ969" i="4"/>
  <c r="AL969" i="4" s="1"/>
  <c r="AJ961" i="4"/>
  <c r="AL961" i="4" s="1"/>
  <c r="AJ953" i="4"/>
  <c r="AL953" i="4" s="1"/>
  <c r="AH859" i="4"/>
  <c r="AK859" i="4" s="1"/>
  <c r="AO3859" i="4" s="1"/>
  <c r="AH839" i="4"/>
  <c r="AK839" i="4" s="1"/>
  <c r="AO3839" i="4" s="1"/>
  <c r="AJ829" i="4"/>
  <c r="AL829" i="4" s="1"/>
  <c r="AH815" i="4"/>
  <c r="AK815" i="4" s="1"/>
  <c r="AO3815" i="4" s="1"/>
  <c r="AH799" i="4"/>
  <c r="AK799" i="4" s="1"/>
  <c r="AO3799" i="4" s="1"/>
  <c r="AH793" i="4"/>
  <c r="AK793" i="4" s="1"/>
  <c r="AO3793" i="4" s="1"/>
  <c r="AH782" i="4"/>
  <c r="AK782" i="4" s="1"/>
  <c r="AO3782" i="4" s="1"/>
  <c r="AH781" i="4"/>
  <c r="AK781" i="4" s="1"/>
  <c r="AO3781" i="4" s="1"/>
  <c r="AH770" i="4"/>
  <c r="AK770" i="4" s="1"/>
  <c r="AO3770" i="4" s="1"/>
  <c r="AH769" i="4"/>
  <c r="AK769" i="4" s="1"/>
  <c r="AO3769" i="4" s="1"/>
  <c r="AJ755" i="4"/>
  <c r="AL755" i="4" s="1"/>
  <c r="AJ731" i="4"/>
  <c r="AL731" i="4" s="1"/>
  <c r="AH729" i="4"/>
  <c r="AK729" i="4" s="1"/>
  <c r="AO3729" i="4" s="1"/>
  <c r="AH721" i="4"/>
  <c r="AK721" i="4" s="1"/>
  <c r="AO3721" i="4" s="1"/>
  <c r="AH713" i="4"/>
  <c r="AK713" i="4" s="1"/>
  <c r="AO3713" i="4" s="1"/>
  <c r="AJ291" i="4"/>
  <c r="AL291" i="4" s="1"/>
  <c r="AH1501" i="4"/>
  <c r="AK1501" i="4" s="1"/>
  <c r="AO4501" i="4" s="1"/>
  <c r="AH1448" i="4"/>
  <c r="AK1448" i="4" s="1"/>
  <c r="AO4448" i="4" s="1"/>
  <c r="AH1215" i="4"/>
  <c r="AK1215" i="4" s="1"/>
  <c r="AO4215" i="4" s="1"/>
  <c r="AH1086" i="4"/>
  <c r="AK1086" i="4" s="1"/>
  <c r="AO4086" i="4" s="1"/>
  <c r="AH1078" i="4"/>
  <c r="AK1078" i="4" s="1"/>
  <c r="AO4078" i="4" s="1"/>
  <c r="AH1070" i="4"/>
  <c r="AK1070" i="4" s="1"/>
  <c r="AH1062" i="4"/>
  <c r="AK1062" i="4" s="1"/>
  <c r="AO4062" i="4" s="1"/>
  <c r="AH1054" i="4"/>
  <c r="AK1054" i="4" s="1"/>
  <c r="AO4054" i="4" s="1"/>
  <c r="AH1046" i="4"/>
  <c r="AK1046" i="4" s="1"/>
  <c r="AO4046" i="4" s="1"/>
  <c r="AH1038" i="4"/>
  <c r="AK1038" i="4" s="1"/>
  <c r="AH1014" i="4"/>
  <c r="AK1014" i="4" s="1"/>
  <c r="AO4014" i="4" s="1"/>
  <c r="AH998" i="4"/>
  <c r="AK998" i="4" s="1"/>
  <c r="AO3998" i="4" s="1"/>
  <c r="AH974" i="4"/>
  <c r="AK974" i="4" s="1"/>
  <c r="AO3974" i="4" s="1"/>
  <c r="AH966" i="4"/>
  <c r="AK966" i="4" s="1"/>
  <c r="AO3966" i="4" s="1"/>
  <c r="AH930" i="4"/>
  <c r="AK930" i="4" s="1"/>
  <c r="AO3930" i="4" s="1"/>
  <c r="AH907" i="4"/>
  <c r="AK907" i="4" s="1"/>
  <c r="AO3907" i="4" s="1"/>
  <c r="AH811" i="4"/>
  <c r="AK811" i="4" s="1"/>
  <c r="AO3811" i="4" s="1"/>
  <c r="AJ795" i="4"/>
  <c r="AL795" i="4" s="1"/>
  <c r="AH785" i="4"/>
  <c r="AK785" i="4" s="1"/>
  <c r="AO3785" i="4" s="1"/>
  <c r="AH758" i="4"/>
  <c r="AK758" i="4" s="1"/>
  <c r="AO3758" i="4" s="1"/>
  <c r="AJ739" i="4"/>
  <c r="AL739" i="4" s="1"/>
  <c r="AH93" i="4"/>
  <c r="AK93" i="4" s="1"/>
  <c r="AH8" i="4"/>
  <c r="AK8" i="4" s="1"/>
  <c r="AO3008" i="4" s="1"/>
  <c r="AH17" i="4"/>
  <c r="AK17" i="4" s="1"/>
  <c r="AO3017" i="4" s="1"/>
  <c r="AH25" i="4"/>
  <c r="AK25" i="4" s="1"/>
  <c r="AO3025" i="4" s="1"/>
  <c r="AH33" i="4"/>
  <c r="AK33" i="4" s="1"/>
  <c r="AH41" i="4"/>
  <c r="AK41" i="4" s="1"/>
  <c r="AO3041" i="4" s="1"/>
  <c r="AH51" i="4"/>
  <c r="AK51" i="4" s="1"/>
  <c r="AO3051" i="4" s="1"/>
  <c r="AH59" i="4"/>
  <c r="AK59" i="4" s="1"/>
  <c r="AO3059" i="4" s="1"/>
  <c r="AH67" i="4"/>
  <c r="AK67" i="4" s="1"/>
  <c r="AO3067" i="4" s="1"/>
  <c r="AH75" i="4"/>
  <c r="AK75" i="4" s="1"/>
  <c r="AO3075" i="4" s="1"/>
  <c r="AH83" i="4"/>
  <c r="AK83" i="4" s="1"/>
  <c r="AO3083" i="4" s="1"/>
  <c r="AH91" i="4"/>
  <c r="AK91" i="4" s="1"/>
  <c r="AO3091" i="4" s="1"/>
  <c r="AH101" i="4"/>
  <c r="AK101" i="4" s="1"/>
  <c r="AO3101" i="4" s="1"/>
  <c r="AH109" i="4"/>
  <c r="AK109" i="4" s="1"/>
  <c r="AO3109" i="4" s="1"/>
  <c r="AH117" i="4"/>
  <c r="AK117" i="4" s="1"/>
  <c r="AO3117" i="4" s="1"/>
  <c r="AH125" i="4"/>
  <c r="AK125" i="4" s="1"/>
  <c r="AO3125" i="4" s="1"/>
  <c r="AH133" i="4"/>
  <c r="AK133" i="4" s="1"/>
  <c r="AO3133" i="4" s="1"/>
  <c r="AH141" i="4"/>
  <c r="AK141" i="4" s="1"/>
  <c r="AO3141" i="4" s="1"/>
  <c r="AH149" i="4"/>
  <c r="AK149" i="4" s="1"/>
  <c r="AO3149" i="4" s="1"/>
  <c r="AH157" i="4"/>
  <c r="AK157" i="4" s="1"/>
  <c r="AO3157" i="4" s="1"/>
  <c r="AH165" i="4"/>
  <c r="AK165" i="4" s="1"/>
  <c r="AO3165" i="4" s="1"/>
  <c r="AH173" i="4"/>
  <c r="AK173" i="4" s="1"/>
  <c r="AO3173" i="4" s="1"/>
  <c r="AH181" i="4"/>
  <c r="AK181" i="4" s="1"/>
  <c r="AO3181" i="4" s="1"/>
  <c r="AH189" i="4"/>
  <c r="AK189" i="4" s="1"/>
  <c r="AO3189" i="4" s="1"/>
  <c r="AH197" i="4"/>
  <c r="AK197" i="4" s="1"/>
  <c r="AH205" i="4"/>
  <c r="AK205" i="4" s="1"/>
  <c r="AO3205" i="4" s="1"/>
  <c r="AH213" i="4"/>
  <c r="AK213" i="4" s="1"/>
  <c r="AO3213" i="4" s="1"/>
  <c r="AH221" i="4"/>
  <c r="AK221" i="4" s="1"/>
  <c r="AO3221" i="4" s="1"/>
  <c r="AH229" i="4"/>
  <c r="AK229" i="4" s="1"/>
  <c r="AO3229" i="4" s="1"/>
  <c r="AH237" i="4"/>
  <c r="AK237" i="4" s="1"/>
  <c r="AO3237" i="4" s="1"/>
  <c r="AH245" i="4"/>
  <c r="AK245" i="4" s="1"/>
  <c r="AO3245" i="4" s="1"/>
  <c r="AH253" i="4"/>
  <c r="AK253" i="4" s="1"/>
  <c r="AO3253" i="4" s="1"/>
  <c r="AH261" i="4"/>
  <c r="AK261" i="4" s="1"/>
  <c r="AH269" i="4"/>
  <c r="AK269" i="4" s="1"/>
  <c r="AO3269" i="4" s="1"/>
  <c r="AH277" i="4"/>
  <c r="AK277" i="4" s="1"/>
  <c r="AO3277" i="4" s="1"/>
  <c r="AH285" i="4"/>
  <c r="AK285" i="4" s="1"/>
  <c r="AO3285" i="4" s="1"/>
  <c r="AH49" i="4"/>
  <c r="AK49" i="4" s="1"/>
  <c r="AO3049" i="4" s="1"/>
  <c r="AH802" i="4"/>
  <c r="AK802" i="4" s="1"/>
  <c r="AO3802" i="4" s="1"/>
  <c r="AH892" i="4"/>
  <c r="AK892" i="4" s="1"/>
  <c r="AO3892" i="4" s="1"/>
  <c r="AH918" i="4"/>
  <c r="AK918" i="4" s="1"/>
  <c r="AO3918" i="4" s="1"/>
  <c r="AH957" i="4"/>
  <c r="AK957" i="4" s="1"/>
  <c r="AH1021" i="4"/>
  <c r="AK1021" i="4" s="1"/>
  <c r="AO4021" i="4" s="1"/>
  <c r="AH1109" i="4"/>
  <c r="AK1109" i="4" s="1"/>
  <c r="AO4109" i="4" s="1"/>
  <c r="AH1141" i="4"/>
  <c r="AK1141" i="4" s="1"/>
  <c r="AO4141" i="4" s="1"/>
  <c r="AH1634" i="4"/>
  <c r="AK1634" i="4" s="1"/>
  <c r="AO4634" i="4" s="1"/>
  <c r="AH297" i="4"/>
  <c r="AK297" i="4" s="1"/>
  <c r="AO3297" i="4" s="1"/>
  <c r="AH305" i="4"/>
  <c r="AK305" i="4" s="1"/>
  <c r="AO3305" i="4" s="1"/>
  <c r="AH313" i="4"/>
  <c r="AK313" i="4" s="1"/>
  <c r="AO3313" i="4" s="1"/>
  <c r="AH321" i="4"/>
  <c r="AK321" i="4" s="1"/>
  <c r="AH329" i="4"/>
  <c r="AK329" i="4" s="1"/>
  <c r="AO3329" i="4" s="1"/>
  <c r="AH337" i="4"/>
  <c r="AK337" i="4" s="1"/>
  <c r="AO3337" i="4" s="1"/>
  <c r="AH345" i="4"/>
  <c r="AK345" i="4" s="1"/>
  <c r="AO3345" i="4" s="1"/>
  <c r="AH353" i="4"/>
  <c r="AK353" i="4" s="1"/>
  <c r="AO3353" i="4" s="1"/>
  <c r="AH361" i="4"/>
  <c r="AK361" i="4" s="1"/>
  <c r="AO3361" i="4" s="1"/>
  <c r="AH369" i="4"/>
  <c r="AK369" i="4" s="1"/>
  <c r="AO3369" i="4" s="1"/>
  <c r="AH377" i="4"/>
  <c r="AK377" i="4" s="1"/>
  <c r="AO3377" i="4" s="1"/>
  <c r="AH385" i="4"/>
  <c r="AK385" i="4" s="1"/>
  <c r="AO3385" i="4" s="1"/>
  <c r="AH393" i="4"/>
  <c r="AK393" i="4" s="1"/>
  <c r="AO3393" i="4" s="1"/>
  <c r="AH401" i="4"/>
  <c r="AK401" i="4" s="1"/>
  <c r="AO3401" i="4" s="1"/>
  <c r="AH409" i="4"/>
  <c r="AK409" i="4" s="1"/>
  <c r="AO3409" i="4" s="1"/>
  <c r="AH417" i="4"/>
  <c r="AK417" i="4" s="1"/>
  <c r="AO3417" i="4" s="1"/>
  <c r="AH425" i="4"/>
  <c r="AK425" i="4" s="1"/>
  <c r="AO3425" i="4" s="1"/>
  <c r="AH433" i="4"/>
  <c r="AK433" i="4" s="1"/>
  <c r="AO3433" i="4" s="1"/>
  <c r="AH441" i="4"/>
  <c r="AK441" i="4" s="1"/>
  <c r="AO3441" i="4" s="1"/>
  <c r="AH449" i="4"/>
  <c r="AK449" i="4" s="1"/>
  <c r="AO3449" i="4" s="1"/>
  <c r="AH457" i="4"/>
  <c r="AK457" i="4" s="1"/>
  <c r="AO3457" i="4" s="1"/>
  <c r="AH465" i="4"/>
  <c r="AK465" i="4" s="1"/>
  <c r="AO3465" i="4" s="1"/>
  <c r="AH473" i="4"/>
  <c r="AK473" i="4" s="1"/>
  <c r="AO3473" i="4" s="1"/>
  <c r="AH481" i="4"/>
  <c r="AK481" i="4" s="1"/>
  <c r="AH489" i="4"/>
  <c r="AK489" i="4" s="1"/>
  <c r="AO3489" i="4" s="1"/>
  <c r="AH723" i="4"/>
  <c r="AK723" i="4" s="1"/>
  <c r="AO3723" i="4" s="1"/>
  <c r="AH763" i="4"/>
  <c r="AK763" i="4" s="1"/>
  <c r="AO3763" i="4" s="1"/>
  <c r="AH787" i="4"/>
  <c r="AK787" i="4" s="1"/>
  <c r="AO3787" i="4" s="1"/>
  <c r="AH798" i="4"/>
  <c r="AK798" i="4" s="1"/>
  <c r="AO3798" i="4" s="1"/>
  <c r="AH814" i="4"/>
  <c r="AK814" i="4" s="1"/>
  <c r="AO3814" i="4" s="1"/>
  <c r="AH838" i="4"/>
  <c r="AK838" i="4" s="1"/>
  <c r="AO3838" i="4" s="1"/>
  <c r="AH868" i="4"/>
  <c r="AK868" i="4" s="1"/>
  <c r="AO3868" i="4" s="1"/>
  <c r="AH916" i="4"/>
  <c r="AK916" i="4" s="1"/>
  <c r="AO3916" i="4" s="1"/>
  <c r="AH976" i="4"/>
  <c r="AK976" i="4" s="1"/>
  <c r="AO3976" i="4" s="1"/>
  <c r="AH1008" i="4"/>
  <c r="AK1008" i="4" s="1"/>
  <c r="AO4008" i="4" s="1"/>
  <c r="AH1040" i="4"/>
  <c r="AK1040" i="4" s="1"/>
  <c r="AO4040" i="4" s="1"/>
  <c r="AH1072" i="4"/>
  <c r="AK1072" i="4" s="1"/>
  <c r="AO4072" i="4" s="1"/>
  <c r="AH1104" i="4"/>
  <c r="AK1104" i="4" s="1"/>
  <c r="AO4104" i="4" s="1"/>
  <c r="AH1136" i="4"/>
  <c r="AK1136" i="4" s="1"/>
  <c r="AO4136" i="4" s="1"/>
  <c r="AH1323" i="4"/>
  <c r="AK1323" i="4" s="1"/>
  <c r="AO4323" i="4" s="1"/>
  <c r="AH1365" i="4"/>
  <c r="AK1365" i="4" s="1"/>
  <c r="AO4365" i="4" s="1"/>
  <c r="AH294" i="4"/>
  <c r="AK294" i="4" s="1"/>
  <c r="AO3294" i="4" s="1"/>
  <c r="AH302" i="4"/>
  <c r="AK302" i="4" s="1"/>
  <c r="AO3302" i="4" s="1"/>
  <c r="AH310" i="4"/>
  <c r="AK310" i="4" s="1"/>
  <c r="AO3310" i="4" s="1"/>
  <c r="AH318" i="4"/>
  <c r="AK318" i="4" s="1"/>
  <c r="AO3318" i="4" s="1"/>
  <c r="AH326" i="4"/>
  <c r="AK326" i="4" s="1"/>
  <c r="AO3326" i="4" s="1"/>
  <c r="AH334" i="4"/>
  <c r="AK334" i="4" s="1"/>
  <c r="AO3334" i="4" s="1"/>
  <c r="AH342" i="4"/>
  <c r="AK342" i="4" s="1"/>
  <c r="AO3342" i="4" s="1"/>
  <c r="AH350" i="4"/>
  <c r="AK350" i="4" s="1"/>
  <c r="AO3350" i="4" s="1"/>
  <c r="AH358" i="4"/>
  <c r="AK358" i="4" s="1"/>
  <c r="AO3358" i="4" s="1"/>
  <c r="AH366" i="4"/>
  <c r="AK366" i="4" s="1"/>
  <c r="AO3366" i="4" s="1"/>
  <c r="AH374" i="4"/>
  <c r="AK374" i="4" s="1"/>
  <c r="AO3374" i="4" s="1"/>
  <c r="AH382" i="4"/>
  <c r="AK382" i="4" s="1"/>
  <c r="AO3382" i="4" s="1"/>
  <c r="AH390" i="4"/>
  <c r="AK390" i="4" s="1"/>
  <c r="AO3390" i="4" s="1"/>
  <c r="AH398" i="4"/>
  <c r="AK398" i="4" s="1"/>
  <c r="AO3398" i="4" s="1"/>
  <c r="AH406" i="4"/>
  <c r="AK406" i="4" s="1"/>
  <c r="AO3406" i="4" s="1"/>
  <c r="AH414" i="4"/>
  <c r="AK414" i="4" s="1"/>
  <c r="AO3414" i="4" s="1"/>
  <c r="AH422" i="4"/>
  <c r="AK422" i="4" s="1"/>
  <c r="AO3422" i="4" s="1"/>
  <c r="AH430" i="4"/>
  <c r="AK430" i="4" s="1"/>
  <c r="AO3430" i="4" s="1"/>
  <c r="AH438" i="4"/>
  <c r="AK438" i="4" s="1"/>
  <c r="AO3438" i="4" s="1"/>
  <c r="AH446" i="4"/>
  <c r="AK446" i="4" s="1"/>
  <c r="AO3446" i="4" s="1"/>
  <c r="AH454" i="4"/>
  <c r="AK454" i="4" s="1"/>
  <c r="AO3454" i="4" s="1"/>
  <c r="AH462" i="4"/>
  <c r="AK462" i="4" s="1"/>
  <c r="AO3462" i="4" s="1"/>
  <c r="AH470" i="4"/>
  <c r="AK470" i="4" s="1"/>
  <c r="AO3470" i="4" s="1"/>
  <c r="AH478" i="4"/>
  <c r="AK478" i="4" s="1"/>
  <c r="AO3478" i="4" s="1"/>
  <c r="AH486" i="4"/>
  <c r="AK486" i="4" s="1"/>
  <c r="AO3486" i="4" s="1"/>
  <c r="AH494" i="4"/>
  <c r="AK494" i="4" s="1"/>
  <c r="AO3494" i="4" s="1"/>
  <c r="AH502" i="4"/>
  <c r="AK502" i="4" s="1"/>
  <c r="AO3502" i="4" s="1"/>
  <c r="AH510" i="4"/>
  <c r="AK510" i="4" s="1"/>
  <c r="AO3510" i="4" s="1"/>
  <c r="AH518" i="4"/>
  <c r="AK518" i="4" s="1"/>
  <c r="AO3518" i="4" s="1"/>
  <c r="AH526" i="4"/>
  <c r="AK526" i="4" s="1"/>
  <c r="AO3526" i="4" s="1"/>
  <c r="AH534" i="4"/>
  <c r="AK534" i="4" s="1"/>
  <c r="AO3534" i="4" s="1"/>
  <c r="AH542" i="4"/>
  <c r="AK542" i="4" s="1"/>
  <c r="AO3542" i="4" s="1"/>
  <c r="AH550" i="4"/>
  <c r="AK550" i="4" s="1"/>
  <c r="AO3550" i="4" s="1"/>
  <c r="AH558" i="4"/>
  <c r="AK558" i="4" s="1"/>
  <c r="AO3558" i="4" s="1"/>
  <c r="AH566" i="4"/>
  <c r="AK566" i="4" s="1"/>
  <c r="AO3566" i="4" s="1"/>
  <c r="AH574" i="4"/>
  <c r="AK574" i="4" s="1"/>
  <c r="AO3574" i="4" s="1"/>
  <c r="AH582" i="4"/>
  <c r="AK582" i="4" s="1"/>
  <c r="AO3582" i="4" s="1"/>
  <c r="AH590" i="4"/>
  <c r="AK590" i="4" s="1"/>
  <c r="AO3590" i="4" s="1"/>
  <c r="AH598" i="4"/>
  <c r="AK598" i="4" s="1"/>
  <c r="AO3598" i="4" s="1"/>
  <c r="AH606" i="4"/>
  <c r="AK606" i="4" s="1"/>
  <c r="AO3606" i="4" s="1"/>
  <c r="AH614" i="4"/>
  <c r="AK614" i="4" s="1"/>
  <c r="AO3614" i="4" s="1"/>
  <c r="AH622" i="4"/>
  <c r="AK622" i="4" s="1"/>
  <c r="AO3622" i="4" s="1"/>
  <c r="AH630" i="4"/>
  <c r="AK630" i="4" s="1"/>
  <c r="AO3630" i="4" s="1"/>
  <c r="AH638" i="4"/>
  <c r="AK638" i="4" s="1"/>
  <c r="AO3638" i="4" s="1"/>
  <c r="AH646" i="4"/>
  <c r="AK646" i="4" s="1"/>
  <c r="AO3646" i="4" s="1"/>
  <c r="AH654" i="4"/>
  <c r="AK654" i="4" s="1"/>
  <c r="AO3654" i="4" s="1"/>
  <c r="AH662" i="4"/>
  <c r="AK662" i="4" s="1"/>
  <c r="AO3662" i="4" s="1"/>
  <c r="AH670" i="4"/>
  <c r="AK670" i="4" s="1"/>
  <c r="AO3670" i="4" s="1"/>
  <c r="AH678" i="4"/>
  <c r="AK678" i="4" s="1"/>
  <c r="AO3678" i="4" s="1"/>
  <c r="AH686" i="4"/>
  <c r="AK686" i="4" s="1"/>
  <c r="AO3686" i="4" s="1"/>
  <c r="AH694" i="4"/>
  <c r="AK694" i="4" s="1"/>
  <c r="AO3694" i="4" s="1"/>
  <c r="AH702" i="4"/>
  <c r="AK702" i="4" s="1"/>
  <c r="AO3702" i="4" s="1"/>
  <c r="AH711" i="4"/>
  <c r="AK711" i="4" s="1"/>
  <c r="AO3711" i="4" s="1"/>
  <c r="AH740" i="4"/>
  <c r="AK740" i="4" s="1"/>
  <c r="AO3740" i="4" s="1"/>
  <c r="AH797" i="4"/>
  <c r="AK797" i="4" s="1"/>
  <c r="AO3797" i="4" s="1"/>
  <c r="AH908" i="4"/>
  <c r="AK908" i="4" s="1"/>
  <c r="AO3908" i="4" s="1"/>
  <c r="AH1148" i="4"/>
  <c r="AK1148" i="4" s="1"/>
  <c r="AO4148" i="4" s="1"/>
  <c r="AH1205" i="4"/>
  <c r="AK1205" i="4" s="1"/>
  <c r="AO4205" i="4" s="1"/>
  <c r="AH1250" i="4"/>
  <c r="AK1250" i="4" s="1"/>
  <c r="AO4250" i="4" s="1"/>
  <c r="AH1258" i="4"/>
  <c r="AK1258" i="4" s="1"/>
  <c r="AO4258" i="4" s="1"/>
  <c r="AH1266" i="4"/>
  <c r="AK1266" i="4" s="1"/>
  <c r="AO4266" i="4" s="1"/>
  <c r="AH1274" i="4"/>
  <c r="AK1274" i="4" s="1"/>
  <c r="AO4274" i="4" s="1"/>
  <c r="AH1375" i="4"/>
  <c r="AK1375" i="4" s="1"/>
  <c r="AO4375" i="4" s="1"/>
  <c r="AH784" i="4"/>
  <c r="AK784" i="4" s="1"/>
  <c r="AO3784" i="4" s="1"/>
  <c r="AH813" i="4"/>
  <c r="AK813" i="4" s="1"/>
  <c r="AO3813" i="4" s="1"/>
  <c r="AH860" i="4"/>
  <c r="AK860" i="4" s="1"/>
  <c r="AO3860" i="4" s="1"/>
  <c r="AH965" i="4"/>
  <c r="AK965" i="4" s="1"/>
  <c r="AH1037" i="4"/>
  <c r="AK1037" i="4" s="1"/>
  <c r="AO4037" i="4" s="1"/>
  <c r="AH1077" i="4"/>
  <c r="AK1077" i="4" s="1"/>
  <c r="AO4077" i="4" s="1"/>
  <c r="AH1161" i="4"/>
  <c r="AK1161" i="4" s="1"/>
  <c r="AO4161" i="4" s="1"/>
  <c r="AH1304" i="4"/>
  <c r="AK1304" i="4" s="1"/>
  <c r="AO4304" i="4" s="1"/>
  <c r="AH7" i="4"/>
  <c r="AK7" i="4" s="1"/>
  <c r="AO3007" i="4" s="1"/>
  <c r="AH16" i="4"/>
  <c r="AK16" i="4" s="1"/>
  <c r="AO3016" i="4" s="1"/>
  <c r="AH24" i="4"/>
  <c r="AK24" i="4" s="1"/>
  <c r="AO3024" i="4" s="1"/>
  <c r="AH32" i="4"/>
  <c r="AK32" i="4" s="1"/>
  <c r="AO3032" i="4" s="1"/>
  <c r="AH40" i="4"/>
  <c r="AK40" i="4" s="1"/>
  <c r="AO3040" i="4" s="1"/>
  <c r="AH48" i="4"/>
  <c r="AK48" i="4" s="1"/>
  <c r="AO3048" i="4" s="1"/>
  <c r="AH56" i="4"/>
  <c r="AK56" i="4" s="1"/>
  <c r="AO3056" i="4" s="1"/>
  <c r="AH64" i="4"/>
  <c r="AK64" i="4" s="1"/>
  <c r="AO3064" i="4" s="1"/>
  <c r="AH72" i="4"/>
  <c r="AK72" i="4" s="1"/>
  <c r="AO3072" i="4" s="1"/>
  <c r="AH80" i="4"/>
  <c r="AK80" i="4" s="1"/>
  <c r="AO3080" i="4" s="1"/>
  <c r="AH88" i="4"/>
  <c r="AK88" i="4" s="1"/>
  <c r="AO3088" i="4" s="1"/>
  <c r="AH96" i="4"/>
  <c r="AK96" i="4" s="1"/>
  <c r="AH104" i="4"/>
  <c r="AK104" i="4" s="1"/>
  <c r="AO3104" i="4" s="1"/>
  <c r="AH112" i="4"/>
  <c r="AK112" i="4" s="1"/>
  <c r="AO3112" i="4" s="1"/>
  <c r="AH120" i="4"/>
  <c r="AK120" i="4" s="1"/>
  <c r="AO3120" i="4" s="1"/>
  <c r="AH128" i="4"/>
  <c r="AK128" i="4" s="1"/>
  <c r="AH136" i="4"/>
  <c r="AK136" i="4" s="1"/>
  <c r="AO3136" i="4" s="1"/>
  <c r="AH144" i="4"/>
  <c r="AK144" i="4" s="1"/>
  <c r="AO3144" i="4" s="1"/>
  <c r="AH152" i="4"/>
  <c r="AK152" i="4" s="1"/>
  <c r="AO3152" i="4" s="1"/>
  <c r="AH160" i="4"/>
  <c r="AK160" i="4" s="1"/>
  <c r="AO3160" i="4" s="1"/>
  <c r="AH168" i="4"/>
  <c r="AK168" i="4" s="1"/>
  <c r="AO3168" i="4" s="1"/>
  <c r="AH176" i="4"/>
  <c r="AK176" i="4" s="1"/>
  <c r="AO3176" i="4" s="1"/>
  <c r="AH184" i="4"/>
  <c r="AK184" i="4" s="1"/>
  <c r="AO3184" i="4" s="1"/>
  <c r="AH192" i="4"/>
  <c r="AK192" i="4" s="1"/>
  <c r="AO3192" i="4" s="1"/>
  <c r="AH200" i="4"/>
  <c r="AK200" i="4" s="1"/>
  <c r="AO3200" i="4" s="1"/>
  <c r="AH208" i="4"/>
  <c r="AK208" i="4" s="1"/>
  <c r="AO3208" i="4" s="1"/>
  <c r="AH216" i="4"/>
  <c r="AK216" i="4" s="1"/>
  <c r="AO3216" i="4" s="1"/>
  <c r="AH224" i="4"/>
  <c r="AK224" i="4" s="1"/>
  <c r="AH232" i="4"/>
  <c r="AK232" i="4" s="1"/>
  <c r="AO3232" i="4" s="1"/>
  <c r="AH240" i="4"/>
  <c r="AK240" i="4" s="1"/>
  <c r="AO3240" i="4" s="1"/>
  <c r="AH248" i="4"/>
  <c r="AK248" i="4" s="1"/>
  <c r="AO3248" i="4" s="1"/>
  <c r="AH256" i="4"/>
  <c r="AK256" i="4" s="1"/>
  <c r="AO3256" i="4" s="1"/>
  <c r="AH264" i="4"/>
  <c r="AK264" i="4" s="1"/>
  <c r="AO3264" i="4" s="1"/>
  <c r="AH272" i="4"/>
  <c r="AK272" i="4" s="1"/>
  <c r="AO3272" i="4" s="1"/>
  <c r="AH280" i="4"/>
  <c r="AK280" i="4" s="1"/>
  <c r="AO3280" i="4" s="1"/>
  <c r="AH288" i="4"/>
  <c r="AK288" i="4" s="1"/>
  <c r="AO3288" i="4" s="1"/>
  <c r="AH715" i="4"/>
  <c r="AK715" i="4" s="1"/>
  <c r="AO3715" i="4" s="1"/>
  <c r="AH743" i="4"/>
  <c r="AK743" i="4" s="1"/>
  <c r="AO3743" i="4" s="1"/>
  <c r="AH776" i="4"/>
  <c r="AK776" i="4" s="1"/>
  <c r="AO3776" i="4" s="1"/>
  <c r="AH796" i="4"/>
  <c r="AK796" i="4" s="1"/>
  <c r="AO3796" i="4" s="1"/>
  <c r="AH806" i="4"/>
  <c r="AK806" i="4" s="1"/>
  <c r="AO3806" i="4" s="1"/>
  <c r="AH881" i="4"/>
  <c r="AK881" i="4" s="1"/>
  <c r="AO3881" i="4" s="1"/>
  <c r="AH897" i="4"/>
  <c r="AK897" i="4" s="1"/>
  <c r="AO3897" i="4" s="1"/>
  <c r="AH1188" i="4"/>
  <c r="AK1188" i="4" s="1"/>
  <c r="AO4188" i="4" s="1"/>
  <c r="AH1225" i="4"/>
  <c r="AK1225" i="4" s="1"/>
  <c r="AO4225" i="4" s="1"/>
  <c r="AH1666" i="4"/>
  <c r="AK1666" i="4" s="1"/>
  <c r="AO4666" i="4" s="1"/>
  <c r="AH1519" i="4"/>
  <c r="AK1519" i="4" s="1"/>
  <c r="AO4519" i="4" s="1"/>
  <c r="AH1755" i="4"/>
  <c r="AK1755" i="4" s="1"/>
  <c r="AO4755" i="4" s="1"/>
  <c r="AH2234" i="4"/>
  <c r="AK2234" i="4" s="1"/>
  <c r="AO5234" i="4" s="1"/>
  <c r="AH1312" i="4"/>
  <c r="AK1312" i="4" s="1"/>
  <c r="AO4312" i="4" s="1"/>
  <c r="AH1336" i="4"/>
  <c r="AK1336" i="4" s="1"/>
  <c r="AO4336" i="4" s="1"/>
  <c r="AH1443" i="4"/>
  <c r="AK1443" i="4" s="1"/>
  <c r="AO4443" i="4" s="1"/>
  <c r="AH1474" i="4"/>
  <c r="AK1474" i="4" s="1"/>
  <c r="AO4474" i="4" s="1"/>
  <c r="AH1603" i="4"/>
  <c r="AK1603" i="4" s="1"/>
  <c r="AO4603" i="4" s="1"/>
  <c r="AH1626" i="4"/>
  <c r="AK1626" i="4" s="1"/>
  <c r="AO4626" i="4" s="1"/>
  <c r="AH1688" i="4"/>
  <c r="AK1688" i="4" s="1"/>
  <c r="AO4688" i="4" s="1"/>
  <c r="AH2207" i="4"/>
  <c r="AK2207" i="4" s="1"/>
  <c r="AO5207" i="4" s="1"/>
  <c r="AH825" i="4"/>
  <c r="AK825" i="4" s="1"/>
  <c r="AO3825" i="4" s="1"/>
  <c r="AH841" i="4"/>
  <c r="AK841" i="4" s="1"/>
  <c r="AO3841" i="4" s="1"/>
  <c r="AH869" i="4"/>
  <c r="AK869" i="4" s="1"/>
  <c r="AO3869" i="4" s="1"/>
  <c r="AH909" i="4"/>
  <c r="AK909" i="4" s="1"/>
  <c r="AO3909" i="4" s="1"/>
  <c r="AH949" i="4"/>
  <c r="AK949" i="4" s="1"/>
  <c r="AO3949" i="4" s="1"/>
  <c r="AH1166" i="4"/>
  <c r="AK1166" i="4" s="1"/>
  <c r="AO4166" i="4" s="1"/>
  <c r="AH1185" i="4"/>
  <c r="AK1185" i="4" s="1"/>
  <c r="AH1204" i="4"/>
  <c r="AK1204" i="4" s="1"/>
  <c r="AO4204" i="4" s="1"/>
  <c r="AH1230" i="4"/>
  <c r="AK1230" i="4" s="1"/>
  <c r="AO4230" i="4" s="1"/>
  <c r="AH1419" i="4"/>
  <c r="AK1419" i="4" s="1"/>
  <c r="AO4419" i="4" s="1"/>
  <c r="AH1527" i="4"/>
  <c r="AK1527" i="4" s="1"/>
  <c r="AO4527" i="4" s="1"/>
  <c r="AH1953" i="4"/>
  <c r="AK1953" i="4" s="1"/>
  <c r="AO4953" i="4" s="1"/>
  <c r="AH491" i="4"/>
  <c r="AK491" i="4" s="1"/>
  <c r="AO3491" i="4" s="1"/>
  <c r="AH499" i="4"/>
  <c r="AK499" i="4" s="1"/>
  <c r="AO3499" i="4" s="1"/>
  <c r="AH507" i="4"/>
  <c r="AK507" i="4" s="1"/>
  <c r="AO3507" i="4" s="1"/>
  <c r="AH515" i="4"/>
  <c r="AK515" i="4" s="1"/>
  <c r="AO3515" i="4" s="1"/>
  <c r="AH523" i="4"/>
  <c r="AK523" i="4" s="1"/>
  <c r="AO3523" i="4" s="1"/>
  <c r="AH531" i="4"/>
  <c r="AK531" i="4" s="1"/>
  <c r="AO3531" i="4" s="1"/>
  <c r="AH539" i="4"/>
  <c r="AK539" i="4" s="1"/>
  <c r="AO3539" i="4" s="1"/>
  <c r="AH547" i="4"/>
  <c r="AK547" i="4" s="1"/>
  <c r="AO3547" i="4" s="1"/>
  <c r="AH555" i="4"/>
  <c r="AK555" i="4" s="1"/>
  <c r="AO3555" i="4" s="1"/>
  <c r="AH563" i="4"/>
  <c r="AK563" i="4" s="1"/>
  <c r="AO3563" i="4" s="1"/>
  <c r="AH571" i="4"/>
  <c r="AK571" i="4" s="1"/>
  <c r="AO3571" i="4" s="1"/>
  <c r="AH579" i="4"/>
  <c r="AK579" i="4" s="1"/>
  <c r="AO3579" i="4" s="1"/>
  <c r="AH587" i="4"/>
  <c r="AK587" i="4" s="1"/>
  <c r="AO3587" i="4" s="1"/>
  <c r="AH595" i="4"/>
  <c r="AK595" i="4" s="1"/>
  <c r="AO3595" i="4" s="1"/>
  <c r="AH603" i="4"/>
  <c r="AK603" i="4" s="1"/>
  <c r="AO3603" i="4" s="1"/>
  <c r="AH611" i="4"/>
  <c r="AK611" i="4" s="1"/>
  <c r="AO3611" i="4" s="1"/>
  <c r="AH619" i="4"/>
  <c r="AK619" i="4" s="1"/>
  <c r="AO3619" i="4" s="1"/>
  <c r="AH627" i="4"/>
  <c r="AK627" i="4" s="1"/>
  <c r="AO3627" i="4" s="1"/>
  <c r="AH635" i="4"/>
  <c r="AK635" i="4" s="1"/>
  <c r="AO3635" i="4" s="1"/>
  <c r="AH643" i="4"/>
  <c r="AK643" i="4" s="1"/>
  <c r="AO3643" i="4" s="1"/>
  <c r="AH651" i="4"/>
  <c r="AK651" i="4" s="1"/>
  <c r="AO3651" i="4" s="1"/>
  <c r="AH659" i="4"/>
  <c r="AK659" i="4" s="1"/>
  <c r="AO3659" i="4" s="1"/>
  <c r="AH667" i="4"/>
  <c r="AK667" i="4" s="1"/>
  <c r="AH675" i="4"/>
  <c r="AK675" i="4" s="1"/>
  <c r="AO3675" i="4" s="1"/>
  <c r="AH683" i="4"/>
  <c r="AK683" i="4" s="1"/>
  <c r="AO3683" i="4" s="1"/>
  <c r="AH691" i="4"/>
  <c r="AK691" i="4" s="1"/>
  <c r="AO3691" i="4" s="1"/>
  <c r="AH699" i="4"/>
  <c r="AK699" i="4" s="1"/>
  <c r="AO3699" i="4" s="1"/>
  <c r="AH732" i="4"/>
  <c r="AK732" i="4" s="1"/>
  <c r="AO3732" i="4" s="1"/>
  <c r="AH748" i="4"/>
  <c r="AK748" i="4" s="1"/>
  <c r="AO3748" i="4" s="1"/>
  <c r="AH794" i="4"/>
  <c r="AK794" i="4" s="1"/>
  <c r="AO3794" i="4" s="1"/>
  <c r="AH829" i="4"/>
  <c r="AK829" i="4" s="1"/>
  <c r="AH836" i="4"/>
  <c r="AK836" i="4" s="1"/>
  <c r="AO3836" i="4" s="1"/>
  <c r="AH857" i="4"/>
  <c r="AK857" i="4" s="1"/>
  <c r="AO3857" i="4" s="1"/>
  <c r="AH893" i="4"/>
  <c r="AK893" i="4" s="1"/>
  <c r="AO3893" i="4" s="1"/>
  <c r="AH900" i="4"/>
  <c r="AK900" i="4" s="1"/>
  <c r="AO3900" i="4" s="1"/>
  <c r="AH921" i="4"/>
  <c r="AK921" i="4" s="1"/>
  <c r="AO3921" i="4" s="1"/>
  <c r="AH1217" i="4"/>
  <c r="AK1217" i="4" s="1"/>
  <c r="AO4217" i="4" s="1"/>
  <c r="AH1249" i="4"/>
  <c r="AK1249" i="4" s="1"/>
  <c r="AO4249" i="4" s="1"/>
  <c r="AH1257" i="4"/>
  <c r="AK1257" i="4" s="1"/>
  <c r="AH1265" i="4"/>
  <c r="AK1265" i="4" s="1"/>
  <c r="AO4265" i="4" s="1"/>
  <c r="AH1273" i="4"/>
  <c r="AK1273" i="4" s="1"/>
  <c r="AO4273" i="4" s="1"/>
  <c r="AH1283" i="4"/>
  <c r="AK1283" i="4" s="1"/>
  <c r="AO4283" i="4" s="1"/>
  <c r="AH1293" i="4"/>
  <c r="AK1293" i="4" s="1"/>
  <c r="AO4293" i="4" s="1"/>
  <c r="AH1347" i="4"/>
  <c r="AK1347" i="4" s="1"/>
  <c r="AO4347" i="4" s="1"/>
  <c r="AH1357" i="4"/>
  <c r="AK1357" i="4" s="1"/>
  <c r="AO4357" i="4" s="1"/>
  <c r="AH1411" i="4"/>
  <c r="AK1411" i="4" s="1"/>
  <c r="AO4411" i="4" s="1"/>
  <c r="AH1421" i="4"/>
  <c r="AK1421" i="4" s="1"/>
  <c r="AH1463" i="4"/>
  <c r="AK1463" i="4" s="1"/>
  <c r="AO4463" i="4" s="1"/>
  <c r="AH1487" i="4"/>
  <c r="AK1487" i="4" s="1"/>
  <c r="AO4487" i="4" s="1"/>
  <c r="AH1507" i="4"/>
  <c r="AK1507" i="4" s="1"/>
  <c r="AO4507" i="4" s="1"/>
  <c r="AH1579" i="4"/>
  <c r="AK1579" i="4" s="1"/>
  <c r="AO4579" i="4" s="1"/>
  <c r="AH1602" i="4"/>
  <c r="AK1602" i="4" s="1"/>
  <c r="AO4602" i="4" s="1"/>
  <c r="AH1643" i="4"/>
  <c r="AK1643" i="4" s="1"/>
  <c r="AO4643" i="4" s="1"/>
  <c r="AH1674" i="4"/>
  <c r="AK1674" i="4" s="1"/>
  <c r="AO4674" i="4" s="1"/>
  <c r="AH1828" i="4"/>
  <c r="AK1828" i="4" s="1"/>
  <c r="AO4828" i="4" s="1"/>
  <c r="AH1964" i="4"/>
  <c r="AK1964" i="4" s="1"/>
  <c r="AO4964" i="4" s="1"/>
  <c r="AH2090" i="4"/>
  <c r="AK2090" i="4" s="1"/>
  <c r="AO5090" i="4" s="1"/>
  <c r="AH2272" i="4"/>
  <c r="AK2272" i="4" s="1"/>
  <c r="AO5272" i="4" s="1"/>
  <c r="AH969" i="4"/>
  <c r="AK969" i="4" s="1"/>
  <c r="AH985" i="4"/>
  <c r="AK985" i="4" s="1"/>
  <c r="AO3985" i="4" s="1"/>
  <c r="AH1001" i="4"/>
  <c r="AK1001" i="4" s="1"/>
  <c r="AO4001" i="4" s="1"/>
  <c r="AH1017" i="4"/>
  <c r="AK1017" i="4" s="1"/>
  <c r="AO4017" i="4" s="1"/>
  <c r="AH1033" i="4"/>
  <c r="AK1033" i="4" s="1"/>
  <c r="AO4033" i="4" s="1"/>
  <c r="AH1049" i="4"/>
  <c r="AK1049" i="4" s="1"/>
  <c r="AO4049" i="4" s="1"/>
  <c r="AH1065" i="4"/>
  <c r="AK1065" i="4" s="1"/>
  <c r="AO4065" i="4" s="1"/>
  <c r="AH1081" i="4"/>
  <c r="AK1081" i="4" s="1"/>
  <c r="AO4081" i="4" s="1"/>
  <c r="AH1097" i="4"/>
  <c r="AK1097" i="4" s="1"/>
  <c r="AO4097" i="4" s="1"/>
  <c r="AH1113" i="4"/>
  <c r="AK1113" i="4" s="1"/>
  <c r="AO4113" i="4" s="1"/>
  <c r="AH1129" i="4"/>
  <c r="AK1129" i="4" s="1"/>
  <c r="AO4129" i="4" s="1"/>
  <c r="AH1145" i="4"/>
  <c r="AK1145" i="4" s="1"/>
  <c r="AO4145" i="4" s="1"/>
  <c r="AH1165" i="4"/>
  <c r="AK1165" i="4" s="1"/>
  <c r="AO4165" i="4" s="1"/>
  <c r="AH1181" i="4"/>
  <c r="AK1181" i="4" s="1"/>
  <c r="AO4181" i="4" s="1"/>
  <c r="AH1197" i="4"/>
  <c r="AK1197" i="4" s="1"/>
  <c r="AO4197" i="4" s="1"/>
  <c r="AH1229" i="4"/>
  <c r="AK1229" i="4" s="1"/>
  <c r="AO4229" i="4" s="1"/>
  <c r="AH1285" i="4"/>
  <c r="AK1285" i="4" s="1"/>
  <c r="AO4285" i="4" s="1"/>
  <c r="AH1339" i="4"/>
  <c r="AK1339" i="4" s="1"/>
  <c r="AO4339" i="4" s="1"/>
  <c r="AH1349" i="4"/>
  <c r="AK1349" i="4" s="1"/>
  <c r="AO4349" i="4" s="1"/>
  <c r="AH1403" i="4"/>
  <c r="AK1403" i="4" s="1"/>
  <c r="AO4403" i="4" s="1"/>
  <c r="AH1413" i="4"/>
  <c r="AK1413" i="4" s="1"/>
  <c r="AH1455" i="4"/>
  <c r="AK1455" i="4" s="1"/>
  <c r="AO4455" i="4" s="1"/>
  <c r="AH1475" i="4"/>
  <c r="AK1475" i="4" s="1"/>
  <c r="AO4475" i="4" s="1"/>
  <c r="AH2" i="4"/>
  <c r="AK2" i="4" s="1"/>
  <c r="AO3002" i="4" s="1"/>
  <c r="AH10" i="4"/>
  <c r="AK10" i="4" s="1"/>
  <c r="AO3010" i="4" s="1"/>
  <c r="AH19" i="4"/>
  <c r="AK19" i="4" s="1"/>
  <c r="AO3019" i="4" s="1"/>
  <c r="AH27" i="4"/>
  <c r="AK27" i="4" s="1"/>
  <c r="AO3027" i="4" s="1"/>
  <c r="AH35" i="4"/>
  <c r="AK35" i="4" s="1"/>
  <c r="AO3035" i="4" s="1"/>
  <c r="AH43" i="4"/>
  <c r="AK43" i="4" s="1"/>
  <c r="AO3043" i="4" s="1"/>
  <c r="AH53" i="4"/>
  <c r="AK53" i="4" s="1"/>
  <c r="AO3053" i="4" s="1"/>
  <c r="AH61" i="4"/>
  <c r="AK61" i="4" s="1"/>
  <c r="AO3061" i="4" s="1"/>
  <c r="AH69" i="4"/>
  <c r="AK69" i="4" s="1"/>
  <c r="AO3069" i="4" s="1"/>
  <c r="AH77" i="4"/>
  <c r="AK77" i="4" s="1"/>
  <c r="AH85" i="4"/>
  <c r="AK85" i="4" s="1"/>
  <c r="AO3085" i="4" s="1"/>
  <c r="AH95" i="4"/>
  <c r="AK95" i="4" s="1"/>
  <c r="AO3095" i="4" s="1"/>
  <c r="AH103" i="4"/>
  <c r="AK103" i="4" s="1"/>
  <c r="AO3103" i="4" s="1"/>
  <c r="AH111" i="4"/>
  <c r="AK111" i="4" s="1"/>
  <c r="AO3111" i="4" s="1"/>
  <c r="AH119" i="4"/>
  <c r="AK119" i="4" s="1"/>
  <c r="AO3119" i="4" s="1"/>
  <c r="AH127" i="4"/>
  <c r="AK127" i="4" s="1"/>
  <c r="AO3127" i="4" s="1"/>
  <c r="AH135" i="4"/>
  <c r="AK135" i="4" s="1"/>
  <c r="AO3135" i="4" s="1"/>
  <c r="AH143" i="4"/>
  <c r="AK143" i="4" s="1"/>
  <c r="AH151" i="4"/>
  <c r="AK151" i="4" s="1"/>
  <c r="AO3151" i="4" s="1"/>
  <c r="AH159" i="4"/>
  <c r="AK159" i="4" s="1"/>
  <c r="AO3159" i="4" s="1"/>
  <c r="AH167" i="4"/>
  <c r="AK167" i="4" s="1"/>
  <c r="AO3167" i="4" s="1"/>
  <c r="AH175" i="4"/>
  <c r="AK175" i="4" s="1"/>
  <c r="AH183" i="4"/>
  <c r="AK183" i="4" s="1"/>
  <c r="AO3183" i="4" s="1"/>
  <c r="AH191" i="4"/>
  <c r="AK191" i="4" s="1"/>
  <c r="AO3191" i="4" s="1"/>
  <c r="AH199" i="4"/>
  <c r="AK199" i="4" s="1"/>
  <c r="AO3199" i="4" s="1"/>
  <c r="AH207" i="4"/>
  <c r="AK207" i="4" s="1"/>
  <c r="AO3207" i="4" s="1"/>
  <c r="AH215" i="4"/>
  <c r="AK215" i="4" s="1"/>
  <c r="AO3215" i="4" s="1"/>
  <c r="AH223" i="4"/>
  <c r="AK223" i="4" s="1"/>
  <c r="AO3223" i="4" s="1"/>
  <c r="AH231" i="4"/>
  <c r="AK231" i="4" s="1"/>
  <c r="AO3231" i="4" s="1"/>
  <c r="AH239" i="4"/>
  <c r="AK239" i="4" s="1"/>
  <c r="AH247" i="4"/>
  <c r="AK247" i="4" s="1"/>
  <c r="AO3247" i="4" s="1"/>
  <c r="AH255" i="4"/>
  <c r="AK255" i="4" s="1"/>
  <c r="AO3255" i="4" s="1"/>
  <c r="AH263" i="4"/>
  <c r="AK263" i="4" s="1"/>
  <c r="AO3263" i="4" s="1"/>
  <c r="AH271" i="4"/>
  <c r="AK271" i="4" s="1"/>
  <c r="AO3271" i="4" s="1"/>
  <c r="AH279" i="4"/>
  <c r="AK279" i="4" s="1"/>
  <c r="AO3279" i="4" s="1"/>
  <c r="AH287" i="4"/>
  <c r="AK287" i="4" s="1"/>
  <c r="AO3287" i="4" s="1"/>
  <c r="AH719" i="4"/>
  <c r="AK719" i="4" s="1"/>
  <c r="AO3719" i="4" s="1"/>
  <c r="AH805" i="4"/>
  <c r="AK805" i="4" s="1"/>
  <c r="AH898" i="4"/>
  <c r="AK898" i="4" s="1"/>
  <c r="AO3898" i="4" s="1"/>
  <c r="AH981" i="4"/>
  <c r="AK981" i="4" s="1"/>
  <c r="AO3981" i="4" s="1"/>
  <c r="AH1029" i="4"/>
  <c r="AK1029" i="4" s="1"/>
  <c r="AO4029" i="4" s="1"/>
  <c r="AH1117" i="4"/>
  <c r="AK1117" i="4" s="1"/>
  <c r="AO4117" i="4" s="1"/>
  <c r="AH299" i="4"/>
  <c r="AK299" i="4" s="1"/>
  <c r="AO3299" i="4" s="1"/>
  <c r="AH307" i="4"/>
  <c r="AK307" i="4" s="1"/>
  <c r="AO3307" i="4" s="1"/>
  <c r="AH315" i="4"/>
  <c r="AK315" i="4" s="1"/>
  <c r="AO3315" i="4" s="1"/>
  <c r="AH323" i="4"/>
  <c r="AK323" i="4" s="1"/>
  <c r="AO3323" i="4" s="1"/>
  <c r="AH331" i="4"/>
  <c r="AK331" i="4" s="1"/>
  <c r="AO3331" i="4" s="1"/>
  <c r="AH339" i="4"/>
  <c r="AK339" i="4" s="1"/>
  <c r="AO3339" i="4" s="1"/>
  <c r="AH347" i="4"/>
  <c r="AK347" i="4" s="1"/>
  <c r="AO3347" i="4" s="1"/>
  <c r="AH355" i="4"/>
  <c r="AK355" i="4" s="1"/>
  <c r="AH363" i="4"/>
  <c r="AK363" i="4" s="1"/>
  <c r="AO3363" i="4" s="1"/>
  <c r="AH371" i="4"/>
  <c r="AK371" i="4" s="1"/>
  <c r="AO3371" i="4" s="1"/>
  <c r="AH379" i="4"/>
  <c r="AK379" i="4" s="1"/>
  <c r="AO3379" i="4" s="1"/>
  <c r="AH387" i="4"/>
  <c r="AK387" i="4" s="1"/>
  <c r="AH395" i="4"/>
  <c r="AK395" i="4" s="1"/>
  <c r="AO3395" i="4" s="1"/>
  <c r="AH403" i="4"/>
  <c r="AK403" i="4" s="1"/>
  <c r="AO3403" i="4" s="1"/>
  <c r="AH411" i="4"/>
  <c r="AK411" i="4" s="1"/>
  <c r="AO3411" i="4" s="1"/>
  <c r="AH419" i="4"/>
  <c r="AK419" i="4" s="1"/>
  <c r="AO3419" i="4" s="1"/>
  <c r="AH427" i="4"/>
  <c r="AK427" i="4" s="1"/>
  <c r="AO3427" i="4" s="1"/>
  <c r="AH435" i="4"/>
  <c r="AK435" i="4" s="1"/>
  <c r="AO3435" i="4" s="1"/>
  <c r="AH443" i="4"/>
  <c r="AK443" i="4" s="1"/>
  <c r="AO3443" i="4" s="1"/>
  <c r="AH451" i="4"/>
  <c r="AK451" i="4" s="1"/>
  <c r="AO3451" i="4" s="1"/>
  <c r="AH459" i="4"/>
  <c r="AK459" i="4" s="1"/>
  <c r="AO3459" i="4" s="1"/>
  <c r="AH467" i="4"/>
  <c r="AK467" i="4" s="1"/>
  <c r="AO3467" i="4" s="1"/>
  <c r="AH475" i="4"/>
  <c r="AK475" i="4" s="1"/>
  <c r="AO3475" i="4" s="1"/>
  <c r="AH483" i="4"/>
  <c r="AK483" i="4" s="1"/>
  <c r="AO3483" i="4" s="1"/>
  <c r="AH707" i="4"/>
  <c r="AK707" i="4" s="1"/>
  <c r="AO3707" i="4" s="1"/>
  <c r="AH735" i="4"/>
  <c r="AK735" i="4" s="1"/>
  <c r="AO3735" i="4" s="1"/>
  <c r="AH817" i="4"/>
  <c r="AK817" i="4" s="1"/>
  <c r="AO3817" i="4" s="1"/>
  <c r="AH858" i="4"/>
  <c r="AK858" i="4" s="1"/>
  <c r="AO3858" i="4" s="1"/>
  <c r="AH870" i="4"/>
  <c r="AK870" i="4" s="1"/>
  <c r="AO3870" i="4" s="1"/>
  <c r="AH952" i="4"/>
  <c r="AK952" i="4" s="1"/>
  <c r="AO3952" i="4" s="1"/>
  <c r="AH984" i="4"/>
  <c r="AK984" i="4" s="1"/>
  <c r="AO3984" i="4" s="1"/>
  <c r="AH1016" i="4"/>
  <c r="AK1016" i="4" s="1"/>
  <c r="AO4016" i="4" s="1"/>
  <c r="AH1048" i="4"/>
  <c r="AK1048" i="4" s="1"/>
  <c r="AO4048" i="4" s="1"/>
  <c r="AH1080" i="4"/>
  <c r="AK1080" i="4" s="1"/>
  <c r="AO4080" i="4" s="1"/>
  <c r="AH1112" i="4"/>
  <c r="AK1112" i="4" s="1"/>
  <c r="AO4112" i="4" s="1"/>
  <c r="AH1144" i="4"/>
  <c r="AK1144" i="4" s="1"/>
  <c r="AO4144" i="4" s="1"/>
  <c r="AH1172" i="4"/>
  <c r="AK1172" i="4" s="1"/>
  <c r="AO4172" i="4" s="1"/>
  <c r="AH1344" i="4"/>
  <c r="AK1344" i="4" s="1"/>
  <c r="AO4344" i="4" s="1"/>
  <c r="AH1776" i="4"/>
  <c r="AK1776" i="4" s="1"/>
  <c r="AO4776" i="4" s="1"/>
  <c r="AH1976" i="4"/>
  <c r="AK1976" i="4" s="1"/>
  <c r="AO4976" i="4" s="1"/>
  <c r="AH296" i="4"/>
  <c r="AK296" i="4" s="1"/>
  <c r="AO3296" i="4" s="1"/>
  <c r="AH304" i="4"/>
  <c r="AK304" i="4" s="1"/>
  <c r="AO3304" i="4" s="1"/>
  <c r="AH312" i="4"/>
  <c r="AK312" i="4" s="1"/>
  <c r="AO3312" i="4" s="1"/>
  <c r="AH320" i="4"/>
  <c r="AK320" i="4" s="1"/>
  <c r="AO3320" i="4" s="1"/>
  <c r="AH328" i="4"/>
  <c r="AK328" i="4" s="1"/>
  <c r="AO3328" i="4" s="1"/>
  <c r="AH336" i="4"/>
  <c r="AK336" i="4" s="1"/>
  <c r="AO3336" i="4" s="1"/>
  <c r="AH344" i="4"/>
  <c r="AK344" i="4" s="1"/>
  <c r="AO3344" i="4" s="1"/>
  <c r="AH352" i="4"/>
  <c r="AK352" i="4" s="1"/>
  <c r="AO3352" i="4" s="1"/>
  <c r="AH360" i="4"/>
  <c r="AK360" i="4" s="1"/>
  <c r="AO3360" i="4" s="1"/>
  <c r="AH368" i="4"/>
  <c r="AK368" i="4" s="1"/>
  <c r="AO3368" i="4" s="1"/>
  <c r="AH376" i="4"/>
  <c r="AK376" i="4" s="1"/>
  <c r="AO3376" i="4" s="1"/>
  <c r="AH384" i="4"/>
  <c r="AK384" i="4" s="1"/>
  <c r="AO3384" i="4" s="1"/>
  <c r="AH392" i="4"/>
  <c r="AK392" i="4" s="1"/>
  <c r="AO3392" i="4" s="1"/>
  <c r="AH400" i="4"/>
  <c r="AK400" i="4" s="1"/>
  <c r="AO3400" i="4" s="1"/>
  <c r="AH408" i="4"/>
  <c r="AK408" i="4" s="1"/>
  <c r="AO3408" i="4" s="1"/>
  <c r="AH416" i="4"/>
  <c r="AK416" i="4" s="1"/>
  <c r="AH424" i="4"/>
  <c r="AK424" i="4" s="1"/>
  <c r="AO3424" i="4" s="1"/>
  <c r="AH432" i="4"/>
  <c r="AK432" i="4" s="1"/>
  <c r="AO3432" i="4" s="1"/>
  <c r="AH440" i="4"/>
  <c r="AK440" i="4" s="1"/>
  <c r="AO3440" i="4" s="1"/>
  <c r="AH448" i="4"/>
  <c r="AK448" i="4" s="1"/>
  <c r="AH456" i="4"/>
  <c r="AK456" i="4" s="1"/>
  <c r="AO3456" i="4" s="1"/>
  <c r="AH464" i="4"/>
  <c r="AK464" i="4" s="1"/>
  <c r="AO3464" i="4" s="1"/>
  <c r="AH472" i="4"/>
  <c r="AK472" i="4" s="1"/>
  <c r="AO3472" i="4" s="1"/>
  <c r="AH480" i="4"/>
  <c r="AK480" i="4" s="1"/>
  <c r="AO3480" i="4" s="1"/>
  <c r="AH488" i="4"/>
  <c r="AK488" i="4" s="1"/>
  <c r="AO3488" i="4" s="1"/>
  <c r="AH496" i="4"/>
  <c r="AK496" i="4" s="1"/>
  <c r="AO3496" i="4" s="1"/>
  <c r="AH504" i="4"/>
  <c r="AK504" i="4" s="1"/>
  <c r="AO3504" i="4" s="1"/>
  <c r="AH512" i="4"/>
  <c r="AK512" i="4" s="1"/>
  <c r="AO3512" i="4" s="1"/>
  <c r="AH520" i="4"/>
  <c r="AK520" i="4" s="1"/>
  <c r="AO3520" i="4" s="1"/>
  <c r="AH528" i="4"/>
  <c r="AK528" i="4" s="1"/>
  <c r="AO3528" i="4" s="1"/>
  <c r="AH536" i="4"/>
  <c r="AK536" i="4" s="1"/>
  <c r="AO3536" i="4" s="1"/>
  <c r="AH544" i="4"/>
  <c r="AK544" i="4" s="1"/>
  <c r="AH552" i="4"/>
  <c r="AK552" i="4" s="1"/>
  <c r="AO3552" i="4" s="1"/>
  <c r="AH560" i="4"/>
  <c r="AK560" i="4" s="1"/>
  <c r="AO3560" i="4" s="1"/>
  <c r="AH568" i="4"/>
  <c r="AK568" i="4" s="1"/>
  <c r="AO3568" i="4" s="1"/>
  <c r="AH576" i="4"/>
  <c r="AK576" i="4" s="1"/>
  <c r="AO3576" i="4" s="1"/>
  <c r="AH584" i="4"/>
  <c r="AK584" i="4" s="1"/>
  <c r="AO3584" i="4" s="1"/>
  <c r="AH592" i="4"/>
  <c r="AK592" i="4" s="1"/>
  <c r="AO3592" i="4" s="1"/>
  <c r="AH600" i="4"/>
  <c r="AK600" i="4" s="1"/>
  <c r="AO3600" i="4" s="1"/>
  <c r="AH608" i="4"/>
  <c r="AK608" i="4" s="1"/>
  <c r="AO3608" i="4" s="1"/>
  <c r="AH616" i="4"/>
  <c r="AK616" i="4" s="1"/>
  <c r="AO3616" i="4" s="1"/>
  <c r="AH624" i="4"/>
  <c r="AK624" i="4" s="1"/>
  <c r="AO3624" i="4" s="1"/>
  <c r="AH632" i="4"/>
  <c r="AK632" i="4" s="1"/>
  <c r="AO3632" i="4" s="1"/>
  <c r="AH640" i="4"/>
  <c r="AK640" i="4" s="1"/>
  <c r="AO3640" i="4" s="1"/>
  <c r="AH648" i="4"/>
  <c r="AK648" i="4" s="1"/>
  <c r="AO3648" i="4" s="1"/>
  <c r="AH656" i="4"/>
  <c r="AK656" i="4" s="1"/>
  <c r="AO3656" i="4" s="1"/>
  <c r="AH664" i="4"/>
  <c r="AK664" i="4" s="1"/>
  <c r="AO3664" i="4" s="1"/>
  <c r="AH672" i="4"/>
  <c r="AK672" i="4" s="1"/>
  <c r="AO3672" i="4" s="1"/>
  <c r="AH680" i="4"/>
  <c r="AK680" i="4" s="1"/>
  <c r="AO3680" i="4" s="1"/>
  <c r="AH688" i="4"/>
  <c r="AK688" i="4" s="1"/>
  <c r="AO3688" i="4" s="1"/>
  <c r="AH696" i="4"/>
  <c r="AK696" i="4" s="1"/>
  <c r="AO3696" i="4" s="1"/>
  <c r="AH704" i="4"/>
  <c r="AK704" i="4" s="1"/>
  <c r="AO3704" i="4" s="1"/>
  <c r="AH716" i="4"/>
  <c r="AK716" i="4" s="1"/>
  <c r="AO3716" i="4" s="1"/>
  <c r="AH760" i="4"/>
  <c r="AK760" i="4" s="1"/>
  <c r="AO3760" i="4" s="1"/>
  <c r="AH925" i="4"/>
  <c r="AK925" i="4" s="1"/>
  <c r="AO3925" i="4" s="1"/>
  <c r="AH1209" i="4"/>
  <c r="AK1209" i="4" s="1"/>
  <c r="AO4209" i="4" s="1"/>
  <c r="AH1252" i="4"/>
  <c r="AK1252" i="4" s="1"/>
  <c r="AO4252" i="4" s="1"/>
  <c r="AH1260" i="4"/>
  <c r="AK1260" i="4" s="1"/>
  <c r="AO4260" i="4" s="1"/>
  <c r="AH1268" i="4"/>
  <c r="AK1268" i="4" s="1"/>
  <c r="AO4268" i="4" s="1"/>
  <c r="AH1276" i="4"/>
  <c r="AK1276" i="4" s="1"/>
  <c r="AO4276" i="4" s="1"/>
  <c r="AH1299" i="4"/>
  <c r="AK1299" i="4" s="1"/>
  <c r="AO4299" i="4" s="1"/>
  <c r="AH1383" i="4"/>
  <c r="AK1383" i="4" s="1"/>
  <c r="AO4383" i="4" s="1"/>
  <c r="AH4" i="4"/>
  <c r="AK4" i="4" s="1"/>
  <c r="AO3004" i="4" s="1"/>
  <c r="AH12" i="4"/>
  <c r="AK12" i="4" s="1"/>
  <c r="AO3012" i="4" s="1"/>
  <c r="AH21" i="4"/>
  <c r="AK21" i="4" s="1"/>
  <c r="AO3021" i="4" s="1"/>
  <c r="AH29" i="4"/>
  <c r="AK29" i="4" s="1"/>
  <c r="AO3029" i="4" s="1"/>
  <c r="AH37" i="4"/>
  <c r="AK37" i="4" s="1"/>
  <c r="AO3037" i="4" s="1"/>
  <c r="AH45" i="4"/>
  <c r="AK45" i="4" s="1"/>
  <c r="AO3045" i="4" s="1"/>
  <c r="AH55" i="4"/>
  <c r="AK55" i="4" s="1"/>
  <c r="AO3055" i="4" s="1"/>
  <c r="AH63" i="4"/>
  <c r="AK63" i="4" s="1"/>
  <c r="AO3063" i="4" s="1"/>
  <c r="AH71" i="4"/>
  <c r="AK71" i="4" s="1"/>
  <c r="AO3071" i="4" s="1"/>
  <c r="AH79" i="4"/>
  <c r="AK79" i="4" s="1"/>
  <c r="AO3079" i="4" s="1"/>
  <c r="AH87" i="4"/>
  <c r="AK87" i="4" s="1"/>
  <c r="AO3087" i="4" s="1"/>
  <c r="AH97" i="4"/>
  <c r="AK97" i="4" s="1"/>
  <c r="AO3097" i="4" s="1"/>
  <c r="AH105" i="4"/>
  <c r="AK105" i="4" s="1"/>
  <c r="AO3105" i="4" s="1"/>
  <c r="AH113" i="4"/>
  <c r="AK113" i="4" s="1"/>
  <c r="AO3113" i="4" s="1"/>
  <c r="AH121" i="4"/>
  <c r="AK121" i="4" s="1"/>
  <c r="AO3121" i="4" s="1"/>
  <c r="AH129" i="4"/>
  <c r="AK129" i="4" s="1"/>
  <c r="AO3129" i="4" s="1"/>
  <c r="AH137" i="4"/>
  <c r="AK137" i="4" s="1"/>
  <c r="AO3137" i="4" s="1"/>
  <c r="AH145" i="4"/>
  <c r="AK145" i="4" s="1"/>
  <c r="AO3145" i="4" s="1"/>
  <c r="AH153" i="4"/>
  <c r="AK153" i="4" s="1"/>
  <c r="AO3153" i="4" s="1"/>
  <c r="AH161" i="4"/>
  <c r="AK161" i="4" s="1"/>
  <c r="AO3161" i="4" s="1"/>
  <c r="AH169" i="4"/>
  <c r="AK169" i="4" s="1"/>
  <c r="AO3169" i="4" s="1"/>
  <c r="AH177" i="4"/>
  <c r="AK177" i="4" s="1"/>
  <c r="AO3177" i="4" s="1"/>
  <c r="AH185" i="4"/>
  <c r="AK185" i="4" s="1"/>
  <c r="AO3185" i="4" s="1"/>
  <c r="AH193" i="4"/>
  <c r="AK193" i="4" s="1"/>
  <c r="AO3193" i="4" s="1"/>
  <c r="AH201" i="4"/>
  <c r="AK201" i="4" s="1"/>
  <c r="AO3201" i="4" s="1"/>
  <c r="AH209" i="4"/>
  <c r="AK209" i="4" s="1"/>
  <c r="AO3209" i="4" s="1"/>
  <c r="AH217" i="4"/>
  <c r="AK217" i="4" s="1"/>
  <c r="AO3217" i="4" s="1"/>
  <c r="AH225" i="4"/>
  <c r="AK225" i="4" s="1"/>
  <c r="AO3225" i="4" s="1"/>
  <c r="AH233" i="4"/>
  <c r="AK233" i="4" s="1"/>
  <c r="AO3233" i="4" s="1"/>
  <c r="AH241" i="4"/>
  <c r="AK241" i="4" s="1"/>
  <c r="AO3241" i="4" s="1"/>
  <c r="AH249" i="4"/>
  <c r="AK249" i="4" s="1"/>
  <c r="AO3249" i="4" s="1"/>
  <c r="AH257" i="4"/>
  <c r="AK257" i="4" s="1"/>
  <c r="AO3257" i="4" s="1"/>
  <c r="AH265" i="4"/>
  <c r="AK265" i="4" s="1"/>
  <c r="AO3265" i="4" s="1"/>
  <c r="AH273" i="4"/>
  <c r="AK273" i="4" s="1"/>
  <c r="AO3273" i="4" s="1"/>
  <c r="AH281" i="4"/>
  <c r="AK281" i="4" s="1"/>
  <c r="AO3281" i="4" s="1"/>
  <c r="AH289" i="4"/>
  <c r="AK289" i="4" s="1"/>
  <c r="AO3289" i="4" s="1"/>
  <c r="AH779" i="4"/>
  <c r="AK779" i="4" s="1"/>
  <c r="AO3779" i="4" s="1"/>
  <c r="AH808" i="4"/>
  <c r="AK808" i="4" s="1"/>
  <c r="AO3808" i="4" s="1"/>
  <c r="AH845" i="4"/>
  <c r="AK845" i="4" s="1"/>
  <c r="AO3845" i="4" s="1"/>
  <c r="AH862" i="4"/>
  <c r="AK862" i="4" s="1"/>
  <c r="AO3862" i="4" s="1"/>
  <c r="AH989" i="4"/>
  <c r="AK989" i="4" s="1"/>
  <c r="AO3989" i="4" s="1"/>
  <c r="AH1045" i="4"/>
  <c r="AK1045" i="4" s="1"/>
  <c r="AO4045" i="4" s="1"/>
  <c r="AH1125" i="4"/>
  <c r="AK1125" i="4" s="1"/>
  <c r="AO4125" i="4" s="1"/>
  <c r="AH1220" i="4"/>
  <c r="AK1220" i="4" s="1"/>
  <c r="AO4220" i="4" s="1"/>
  <c r="AH6" i="4"/>
  <c r="AK6" i="4" s="1"/>
  <c r="AO3006" i="4" s="1"/>
  <c r="AH292" i="4"/>
  <c r="AK292" i="4" s="1"/>
  <c r="AO3292" i="4" s="1"/>
  <c r="AH23" i="4"/>
  <c r="AK23" i="4" s="1"/>
  <c r="AO3023" i="4" s="1"/>
  <c r="AH31" i="4"/>
  <c r="AK31" i="4" s="1"/>
  <c r="AO3031" i="4" s="1"/>
  <c r="AH39" i="4"/>
  <c r="AK39" i="4" s="1"/>
  <c r="AO3039" i="4" s="1"/>
  <c r="AH47" i="4"/>
  <c r="AK47" i="4" s="1"/>
  <c r="AH57" i="4"/>
  <c r="AK57" i="4" s="1"/>
  <c r="AO3057" i="4" s="1"/>
  <c r="AH65" i="4"/>
  <c r="AK65" i="4" s="1"/>
  <c r="AO3065" i="4" s="1"/>
  <c r="AH73" i="4"/>
  <c r="AK73" i="4" s="1"/>
  <c r="AO3073" i="4" s="1"/>
  <c r="AH81" i="4"/>
  <c r="AK81" i="4" s="1"/>
  <c r="AO3081" i="4" s="1"/>
  <c r="AH89" i="4"/>
  <c r="AK89" i="4" s="1"/>
  <c r="AO3089" i="4" s="1"/>
  <c r="AH99" i="4"/>
  <c r="AK99" i="4" s="1"/>
  <c r="AO3099" i="4" s="1"/>
  <c r="AH107" i="4"/>
  <c r="AK107" i="4" s="1"/>
  <c r="AO3107" i="4" s="1"/>
  <c r="AH115" i="4"/>
  <c r="AK115" i="4" s="1"/>
  <c r="AH123" i="4"/>
  <c r="AK123" i="4" s="1"/>
  <c r="AO3123" i="4" s="1"/>
  <c r="AH131" i="4"/>
  <c r="AK131" i="4" s="1"/>
  <c r="AO3131" i="4" s="1"/>
  <c r="AH139" i="4"/>
  <c r="AK139" i="4" s="1"/>
  <c r="AO3139" i="4" s="1"/>
  <c r="AH147" i="4"/>
  <c r="AK147" i="4" s="1"/>
  <c r="AO3147" i="4" s="1"/>
  <c r="AH155" i="4"/>
  <c r="AK155" i="4" s="1"/>
  <c r="AO3155" i="4" s="1"/>
  <c r="AH163" i="4"/>
  <c r="AK163" i="4" s="1"/>
  <c r="AO3163" i="4" s="1"/>
  <c r="AH171" i="4"/>
  <c r="AK171" i="4" s="1"/>
  <c r="AO3171" i="4" s="1"/>
  <c r="AH179" i="4"/>
  <c r="AK179" i="4" s="1"/>
  <c r="AO3179" i="4" s="1"/>
  <c r="AH187" i="4"/>
  <c r="AK187" i="4" s="1"/>
  <c r="AO3187" i="4" s="1"/>
  <c r="AH195" i="4"/>
  <c r="AK195" i="4" s="1"/>
  <c r="AO3195" i="4" s="1"/>
  <c r="AH203" i="4"/>
  <c r="AK203" i="4" s="1"/>
  <c r="AO3203" i="4" s="1"/>
  <c r="AH211" i="4"/>
  <c r="AK211" i="4" s="1"/>
  <c r="AO3211" i="4" s="1"/>
  <c r="AH219" i="4"/>
  <c r="AK219" i="4" s="1"/>
  <c r="AO3219" i="4" s="1"/>
  <c r="AH227" i="4"/>
  <c r="AK227" i="4" s="1"/>
  <c r="AO3227" i="4" s="1"/>
  <c r="AH235" i="4"/>
  <c r="AK235" i="4" s="1"/>
  <c r="AO3235" i="4" s="1"/>
  <c r="AH243" i="4"/>
  <c r="AK243" i="4" s="1"/>
  <c r="AO3243" i="4" s="1"/>
  <c r="AH251" i="4"/>
  <c r="AK251" i="4" s="1"/>
  <c r="AO3251" i="4" s="1"/>
  <c r="AH259" i="4"/>
  <c r="AK259" i="4" s="1"/>
  <c r="AO3259" i="4" s="1"/>
  <c r="AH267" i="4"/>
  <c r="AK267" i="4" s="1"/>
  <c r="AO3267" i="4" s="1"/>
  <c r="AH275" i="4"/>
  <c r="AK275" i="4" s="1"/>
  <c r="AH283" i="4"/>
  <c r="AK283" i="4" s="1"/>
  <c r="AO3283" i="4" s="1"/>
  <c r="AH291" i="4"/>
  <c r="AK291" i="4" s="1"/>
  <c r="AO3291" i="4" s="1"/>
  <c r="AH756" i="4"/>
  <c r="AK756" i="4" s="1"/>
  <c r="AO3756" i="4" s="1"/>
  <c r="AH850" i="4"/>
  <c r="AK850" i="4" s="1"/>
  <c r="AH1005" i="4"/>
  <c r="AK1005" i="4" s="1"/>
  <c r="AO4005" i="4" s="1"/>
  <c r="AH1101" i="4"/>
  <c r="AK1101" i="4" s="1"/>
  <c r="AO4101" i="4" s="1"/>
  <c r="AH1133" i="4"/>
  <c r="AK1133" i="4" s="1"/>
  <c r="AO4133" i="4" s="1"/>
  <c r="AH1341" i="4"/>
  <c r="AK1341" i="4" s="1"/>
  <c r="AH15" i="4"/>
  <c r="AK15" i="4" s="1"/>
  <c r="AO3015" i="4" s="1"/>
  <c r="AH295" i="4"/>
  <c r="AK295" i="4" s="1"/>
  <c r="AO3295" i="4" s="1"/>
  <c r="AH303" i="4"/>
  <c r="AK303" i="4" s="1"/>
  <c r="AO3303" i="4" s="1"/>
  <c r="AH311" i="4"/>
  <c r="AK311" i="4" s="1"/>
  <c r="AO3311" i="4" s="1"/>
  <c r="AH319" i="4"/>
  <c r="AK319" i="4" s="1"/>
  <c r="AO3319" i="4" s="1"/>
  <c r="AH327" i="4"/>
  <c r="AK327" i="4" s="1"/>
  <c r="AO3327" i="4" s="1"/>
  <c r="AH335" i="4"/>
  <c r="AK335" i="4" s="1"/>
  <c r="AO3335" i="4" s="1"/>
  <c r="AH343" i="4"/>
  <c r="AK343" i="4" s="1"/>
  <c r="AH351" i="4"/>
  <c r="AK351" i="4" s="1"/>
  <c r="AO3351" i="4" s="1"/>
  <c r="AH359" i="4"/>
  <c r="AK359" i="4" s="1"/>
  <c r="AO3359" i="4" s="1"/>
  <c r="AH367" i="4"/>
  <c r="AK367" i="4" s="1"/>
  <c r="AO3367" i="4" s="1"/>
  <c r="AH375" i="4"/>
  <c r="AK375" i="4" s="1"/>
  <c r="AO3375" i="4" s="1"/>
  <c r="AH383" i="4"/>
  <c r="AK383" i="4" s="1"/>
  <c r="AO3383" i="4" s="1"/>
  <c r="AH391" i="4"/>
  <c r="AK391" i="4" s="1"/>
  <c r="AO3391" i="4" s="1"/>
  <c r="AH399" i="4"/>
  <c r="AK399" i="4" s="1"/>
  <c r="AO3399" i="4" s="1"/>
  <c r="AH407" i="4"/>
  <c r="AK407" i="4" s="1"/>
  <c r="AH415" i="4"/>
  <c r="AK415" i="4" s="1"/>
  <c r="AO3415" i="4" s="1"/>
  <c r="AH423" i="4"/>
  <c r="AK423" i="4" s="1"/>
  <c r="AO3423" i="4" s="1"/>
  <c r="AH431" i="4"/>
  <c r="AK431" i="4" s="1"/>
  <c r="AO3431" i="4" s="1"/>
  <c r="AH439" i="4"/>
  <c r="AK439" i="4" s="1"/>
  <c r="AO3439" i="4" s="1"/>
  <c r="AH447" i="4"/>
  <c r="AK447" i="4" s="1"/>
  <c r="AO3447" i="4" s="1"/>
  <c r="AH455" i="4"/>
  <c r="AK455" i="4" s="1"/>
  <c r="AO3455" i="4" s="1"/>
  <c r="AH463" i="4"/>
  <c r="AK463" i="4" s="1"/>
  <c r="AO3463" i="4" s="1"/>
  <c r="AH471" i="4"/>
  <c r="AK471" i="4" s="1"/>
  <c r="AO3471" i="4" s="1"/>
  <c r="AH479" i="4"/>
  <c r="AK479" i="4" s="1"/>
  <c r="AO3479" i="4" s="1"/>
  <c r="AH487" i="4"/>
  <c r="AK487" i="4" s="1"/>
  <c r="AO3487" i="4" s="1"/>
  <c r="AH720" i="4"/>
  <c r="AK720" i="4" s="1"/>
  <c r="AO3720" i="4" s="1"/>
  <c r="AH728" i="4"/>
  <c r="AK728" i="4" s="1"/>
  <c r="AH780" i="4"/>
  <c r="AK780" i="4" s="1"/>
  <c r="AO3780" i="4" s="1"/>
  <c r="AH865" i="4"/>
  <c r="AK865" i="4" s="1"/>
  <c r="AO3865" i="4" s="1"/>
  <c r="AH968" i="4"/>
  <c r="AK968" i="4" s="1"/>
  <c r="AO3968" i="4" s="1"/>
  <c r="AH1000" i="4"/>
  <c r="AK1000" i="4" s="1"/>
  <c r="AO4000" i="4" s="1"/>
  <c r="AH1032" i="4"/>
  <c r="AK1032" i="4" s="1"/>
  <c r="AO4032" i="4" s="1"/>
  <c r="AH1064" i="4"/>
  <c r="AK1064" i="4" s="1"/>
  <c r="AO4064" i="4" s="1"/>
  <c r="AH1096" i="4"/>
  <c r="AK1096" i="4" s="1"/>
  <c r="AO4096" i="4" s="1"/>
  <c r="AH1128" i="4"/>
  <c r="AK1128" i="4" s="1"/>
  <c r="AO4128" i="4" s="1"/>
  <c r="AH1177" i="4"/>
  <c r="AK1177" i="4" s="1"/>
  <c r="AO4177" i="4" s="1"/>
  <c r="AH1208" i="4"/>
  <c r="AK1208" i="4" s="1"/>
  <c r="AO4208" i="4" s="1"/>
  <c r="AH1319" i="4"/>
  <c r="AK1319" i="4" s="1"/>
  <c r="AO4319" i="4" s="1"/>
  <c r="AH1363" i="4"/>
  <c r="AK1363" i="4" s="1"/>
  <c r="AO4363" i="4" s="1"/>
  <c r="AH300" i="4"/>
  <c r="AK300" i="4" s="1"/>
  <c r="AO3300" i="4" s="1"/>
  <c r="AH308" i="4"/>
  <c r="AK308" i="4" s="1"/>
  <c r="AO3308" i="4" s="1"/>
  <c r="AH316" i="4"/>
  <c r="AK316" i="4" s="1"/>
  <c r="AO3316" i="4" s="1"/>
  <c r="AH324" i="4"/>
  <c r="AK324" i="4" s="1"/>
  <c r="AO3324" i="4" s="1"/>
  <c r="AH332" i="4"/>
  <c r="AK332" i="4" s="1"/>
  <c r="AO3332" i="4" s="1"/>
  <c r="AH340" i="4"/>
  <c r="AK340" i="4" s="1"/>
  <c r="AO3340" i="4" s="1"/>
  <c r="AH348" i="4"/>
  <c r="AK348" i="4" s="1"/>
  <c r="AO3348" i="4" s="1"/>
  <c r="AH356" i="4"/>
  <c r="AK356" i="4" s="1"/>
  <c r="AO3356" i="4" s="1"/>
  <c r="AH364" i="4"/>
  <c r="AK364" i="4" s="1"/>
  <c r="AO3364" i="4" s="1"/>
  <c r="AH372" i="4"/>
  <c r="AK372" i="4" s="1"/>
  <c r="AO3372" i="4" s="1"/>
  <c r="AH380" i="4"/>
  <c r="AK380" i="4" s="1"/>
  <c r="AO3380" i="4" s="1"/>
  <c r="AH388" i="4"/>
  <c r="AK388" i="4" s="1"/>
  <c r="AO3388" i="4" s="1"/>
  <c r="AH396" i="4"/>
  <c r="AK396" i="4" s="1"/>
  <c r="AO3396" i="4" s="1"/>
  <c r="AH404" i="4"/>
  <c r="AK404" i="4" s="1"/>
  <c r="AO3404" i="4" s="1"/>
  <c r="AH412" i="4"/>
  <c r="AK412" i="4" s="1"/>
  <c r="AO3412" i="4" s="1"/>
  <c r="AH420" i="4"/>
  <c r="AK420" i="4" s="1"/>
  <c r="AO3420" i="4" s="1"/>
  <c r="AH428" i="4"/>
  <c r="AK428" i="4" s="1"/>
  <c r="AO3428" i="4" s="1"/>
  <c r="AH436" i="4"/>
  <c r="AK436" i="4" s="1"/>
  <c r="AO3436" i="4" s="1"/>
  <c r="AH444" i="4"/>
  <c r="AK444" i="4" s="1"/>
  <c r="AO3444" i="4" s="1"/>
  <c r="AH452" i="4"/>
  <c r="AK452" i="4" s="1"/>
  <c r="AO3452" i="4" s="1"/>
  <c r="AH460" i="4"/>
  <c r="AK460" i="4" s="1"/>
  <c r="AO3460" i="4" s="1"/>
  <c r="AH468" i="4"/>
  <c r="AK468" i="4" s="1"/>
  <c r="AO3468" i="4" s="1"/>
  <c r="AH476" i="4"/>
  <c r="AK476" i="4" s="1"/>
  <c r="AO3476" i="4" s="1"/>
  <c r="AH484" i="4"/>
  <c r="AK484" i="4" s="1"/>
  <c r="AO3484" i="4" s="1"/>
  <c r="AH492" i="4"/>
  <c r="AK492" i="4" s="1"/>
  <c r="AO3492" i="4" s="1"/>
  <c r="AH500" i="4"/>
  <c r="AK500" i="4" s="1"/>
  <c r="AO3500" i="4" s="1"/>
  <c r="AH508" i="4"/>
  <c r="AK508" i="4" s="1"/>
  <c r="AO3508" i="4" s="1"/>
  <c r="AH516" i="4"/>
  <c r="AK516" i="4" s="1"/>
  <c r="AO3516" i="4" s="1"/>
  <c r="AH524" i="4"/>
  <c r="AK524" i="4" s="1"/>
  <c r="AO3524" i="4" s="1"/>
  <c r="AH532" i="4"/>
  <c r="AK532" i="4" s="1"/>
  <c r="AO3532" i="4" s="1"/>
  <c r="AH540" i="4"/>
  <c r="AK540" i="4" s="1"/>
  <c r="AO3540" i="4" s="1"/>
  <c r="AH548" i="4"/>
  <c r="AK548" i="4" s="1"/>
  <c r="AO3548" i="4" s="1"/>
  <c r="AH556" i="4"/>
  <c r="AK556" i="4" s="1"/>
  <c r="AO3556" i="4" s="1"/>
  <c r="AH564" i="4"/>
  <c r="AK564" i="4" s="1"/>
  <c r="AO3564" i="4" s="1"/>
  <c r="AH572" i="4"/>
  <c r="AK572" i="4" s="1"/>
  <c r="AO3572" i="4" s="1"/>
  <c r="AH580" i="4"/>
  <c r="AK580" i="4" s="1"/>
  <c r="AO3580" i="4" s="1"/>
  <c r="AH588" i="4"/>
  <c r="AK588" i="4" s="1"/>
  <c r="AO3588" i="4" s="1"/>
  <c r="AH596" i="4"/>
  <c r="AK596" i="4" s="1"/>
  <c r="AO3596" i="4" s="1"/>
  <c r="AH604" i="4"/>
  <c r="AK604" i="4" s="1"/>
  <c r="AO3604" i="4" s="1"/>
  <c r="AH612" i="4"/>
  <c r="AK612" i="4" s="1"/>
  <c r="AO3612" i="4" s="1"/>
  <c r="AH620" i="4"/>
  <c r="AK620" i="4" s="1"/>
  <c r="AO3620" i="4" s="1"/>
  <c r="AH628" i="4"/>
  <c r="AK628" i="4" s="1"/>
  <c r="AO3628" i="4" s="1"/>
  <c r="AH636" i="4"/>
  <c r="AK636" i="4" s="1"/>
  <c r="AO3636" i="4" s="1"/>
  <c r="AH644" i="4"/>
  <c r="AK644" i="4" s="1"/>
  <c r="AO3644" i="4" s="1"/>
  <c r="AH652" i="4"/>
  <c r="AK652" i="4" s="1"/>
  <c r="AO3652" i="4" s="1"/>
  <c r="AH660" i="4"/>
  <c r="AK660" i="4" s="1"/>
  <c r="AO3660" i="4" s="1"/>
  <c r="AH668" i="4"/>
  <c r="AK668" i="4" s="1"/>
  <c r="AO3668" i="4" s="1"/>
  <c r="AH676" i="4"/>
  <c r="AK676" i="4" s="1"/>
  <c r="AH684" i="4"/>
  <c r="AK684" i="4" s="1"/>
  <c r="AO3684" i="4" s="1"/>
  <c r="AH692" i="4"/>
  <c r="AK692" i="4" s="1"/>
  <c r="AO3692" i="4" s="1"/>
  <c r="AH700" i="4"/>
  <c r="AK700" i="4" s="1"/>
  <c r="AO3700" i="4" s="1"/>
  <c r="AH708" i="4"/>
  <c r="AK708" i="4" s="1"/>
  <c r="AO3708" i="4" s="1"/>
  <c r="AH755" i="4"/>
  <c r="AK755" i="4" s="1"/>
  <c r="AO3755" i="4" s="1"/>
  <c r="AH767" i="4"/>
  <c r="AK767" i="4" s="1"/>
  <c r="AO3767" i="4" s="1"/>
  <c r="AH842" i="4"/>
  <c r="AK842" i="4" s="1"/>
  <c r="AO3842" i="4" s="1"/>
  <c r="AH854" i="4"/>
  <c r="AK854" i="4" s="1"/>
  <c r="AO3854" i="4" s="1"/>
  <c r="AH920" i="4"/>
  <c r="AK920" i="4" s="1"/>
  <c r="AO3920" i="4" s="1"/>
  <c r="AH933" i="4"/>
  <c r="AK933" i="4" s="1"/>
  <c r="AO3933" i="4" s="1"/>
  <c r="AH953" i="4"/>
  <c r="AK953" i="4" s="1"/>
  <c r="AO3953" i="4" s="1"/>
  <c r="AH1202" i="4"/>
  <c r="AK1202" i="4" s="1"/>
  <c r="AO4202" i="4" s="1"/>
  <c r="AH1256" i="4"/>
  <c r="AK1256" i="4" s="1"/>
  <c r="AO4256" i="4" s="1"/>
  <c r="AH1264" i="4"/>
  <c r="AK1264" i="4" s="1"/>
  <c r="AO4264" i="4" s="1"/>
  <c r="AH1272" i="4"/>
  <c r="AK1272" i="4" s="1"/>
  <c r="AO4272" i="4" s="1"/>
  <c r="AH1280" i="4"/>
  <c r="AK1280" i="4" s="1"/>
  <c r="AO4280" i="4" s="1"/>
  <c r="AH1408" i="4"/>
  <c r="AK1408" i="4" s="1"/>
  <c r="AO4408" i="4" s="1"/>
  <c r="AH1650" i="4"/>
  <c r="AK1650" i="4" s="1"/>
  <c r="AO4650" i="4" s="1"/>
  <c r="AH714" i="4"/>
  <c r="AK714" i="4" s="1"/>
  <c r="AO3714" i="4" s="1"/>
  <c r="AH810" i="4"/>
  <c r="AK810" i="4" s="1"/>
  <c r="AO3810" i="4" s="1"/>
  <c r="AH906" i="4"/>
  <c r="AK906" i="4" s="1"/>
  <c r="AO3906" i="4" s="1"/>
  <c r="AH937" i="4"/>
  <c r="AK937" i="4" s="1"/>
  <c r="AO3937" i="4" s="1"/>
  <c r="AH1013" i="4"/>
  <c r="AK1013" i="4" s="1"/>
  <c r="AO4013" i="4" s="1"/>
  <c r="AH1069" i="4"/>
  <c r="AK1069" i="4" s="1"/>
  <c r="AO4069" i="4" s="1"/>
  <c r="AH1153" i="4"/>
  <c r="AK1153" i="4" s="1"/>
  <c r="AO4153" i="4" s="1"/>
  <c r="AH1224" i="4"/>
  <c r="AK1224" i="4" s="1"/>
  <c r="AO4224" i="4" s="1"/>
  <c r="AH1434" i="4"/>
  <c r="AK1434" i="4" s="1"/>
  <c r="AO4434" i="4" s="1"/>
  <c r="AH5" i="4"/>
  <c r="AK5" i="4" s="1"/>
  <c r="AO3005" i="4" s="1"/>
  <c r="AH13" i="4"/>
  <c r="AK13" i="4" s="1"/>
  <c r="AO3013" i="4" s="1"/>
  <c r="AH22" i="4"/>
  <c r="AK22" i="4" s="1"/>
  <c r="AO3022" i="4" s="1"/>
  <c r="AH30" i="4"/>
  <c r="AK30" i="4" s="1"/>
  <c r="AO3030" i="4" s="1"/>
  <c r="AH38" i="4"/>
  <c r="AK38" i="4" s="1"/>
  <c r="AO3038" i="4" s="1"/>
  <c r="AH46" i="4"/>
  <c r="AK46" i="4" s="1"/>
  <c r="AO3046" i="4" s="1"/>
  <c r="AH54" i="4"/>
  <c r="AK54" i="4" s="1"/>
  <c r="AO3054" i="4" s="1"/>
  <c r="AH62" i="4"/>
  <c r="AK62" i="4" s="1"/>
  <c r="AO3062" i="4" s="1"/>
  <c r="AH70" i="4"/>
  <c r="AK70" i="4" s="1"/>
  <c r="AH78" i="4"/>
  <c r="AK78" i="4" s="1"/>
  <c r="AO3078" i="4" s="1"/>
  <c r="AH86" i="4"/>
  <c r="AK86" i="4" s="1"/>
  <c r="AO3086" i="4" s="1"/>
  <c r="AH94" i="4"/>
  <c r="AK94" i="4" s="1"/>
  <c r="AO3094" i="4" s="1"/>
  <c r="AH102" i="4"/>
  <c r="AK102" i="4" s="1"/>
  <c r="AH110" i="4"/>
  <c r="AK110" i="4" s="1"/>
  <c r="AO3110" i="4" s="1"/>
  <c r="AH118" i="4"/>
  <c r="AK118" i="4" s="1"/>
  <c r="AO3118" i="4" s="1"/>
  <c r="AH126" i="4"/>
  <c r="AK126" i="4" s="1"/>
  <c r="AO3126" i="4" s="1"/>
  <c r="AH134" i="4"/>
  <c r="AK134" i="4" s="1"/>
  <c r="AO3134" i="4" s="1"/>
  <c r="AH142" i="4"/>
  <c r="AK142" i="4" s="1"/>
  <c r="AO3142" i="4" s="1"/>
  <c r="AH150" i="4"/>
  <c r="AK150" i="4" s="1"/>
  <c r="AO3150" i="4" s="1"/>
  <c r="AH158" i="4"/>
  <c r="AK158" i="4" s="1"/>
  <c r="AO3158" i="4" s="1"/>
  <c r="AH166" i="4"/>
  <c r="AK166" i="4" s="1"/>
  <c r="AO3166" i="4" s="1"/>
  <c r="AH174" i="4"/>
  <c r="AK174" i="4" s="1"/>
  <c r="AO3174" i="4" s="1"/>
  <c r="AH182" i="4"/>
  <c r="AK182" i="4" s="1"/>
  <c r="AO3182" i="4" s="1"/>
  <c r="AH190" i="4"/>
  <c r="AK190" i="4" s="1"/>
  <c r="AO3190" i="4" s="1"/>
  <c r="AH198" i="4"/>
  <c r="AK198" i="4" s="1"/>
  <c r="AO3198" i="4" s="1"/>
  <c r="AH206" i="4"/>
  <c r="AK206" i="4" s="1"/>
  <c r="AO3206" i="4" s="1"/>
  <c r="AH214" i="4"/>
  <c r="AK214" i="4" s="1"/>
  <c r="AO3214" i="4" s="1"/>
  <c r="AH222" i="4"/>
  <c r="AK222" i="4" s="1"/>
  <c r="AO3222" i="4" s="1"/>
  <c r="AH230" i="4"/>
  <c r="AK230" i="4" s="1"/>
  <c r="AH238" i="4"/>
  <c r="AK238" i="4" s="1"/>
  <c r="AO3238" i="4" s="1"/>
  <c r="AH246" i="4"/>
  <c r="AK246" i="4" s="1"/>
  <c r="AO3246" i="4" s="1"/>
  <c r="AH254" i="4"/>
  <c r="AK254" i="4" s="1"/>
  <c r="AO3254" i="4" s="1"/>
  <c r="AH262" i="4"/>
  <c r="AK262" i="4" s="1"/>
  <c r="AH270" i="4"/>
  <c r="AK270" i="4" s="1"/>
  <c r="AO3270" i="4" s="1"/>
  <c r="AH278" i="4"/>
  <c r="AK278" i="4" s="1"/>
  <c r="AO3278" i="4" s="1"/>
  <c r="AH286" i="4"/>
  <c r="AK286" i="4" s="1"/>
  <c r="AO3286" i="4" s="1"/>
  <c r="AH724" i="4"/>
  <c r="AK724" i="4" s="1"/>
  <c r="AO3724" i="4" s="1"/>
  <c r="AH751" i="4"/>
  <c r="AK751" i="4" s="1"/>
  <c r="AO3751" i="4" s="1"/>
  <c r="AH804" i="4"/>
  <c r="AK804" i="4" s="1"/>
  <c r="AO3804" i="4" s="1"/>
  <c r="AH861" i="4"/>
  <c r="AK861" i="4" s="1"/>
  <c r="AO3861" i="4" s="1"/>
  <c r="AH878" i="4"/>
  <c r="AK878" i="4" s="1"/>
  <c r="AO3878" i="4" s="1"/>
  <c r="AH894" i="4"/>
  <c r="AK894" i="4" s="1"/>
  <c r="AO3894" i="4" s="1"/>
  <c r="AH912" i="4"/>
  <c r="AK912" i="4" s="1"/>
  <c r="AO3912" i="4" s="1"/>
  <c r="AH941" i="4"/>
  <c r="AK941" i="4" s="1"/>
  <c r="AO3941" i="4" s="1"/>
  <c r="AH1221" i="4"/>
  <c r="AK1221" i="4" s="1"/>
  <c r="AH1368" i="4"/>
  <c r="AK1368" i="4" s="1"/>
  <c r="AO4368" i="4" s="1"/>
  <c r="AH1559" i="4"/>
  <c r="AK1559" i="4" s="1"/>
  <c r="AO4559" i="4" s="1"/>
  <c r="AH1515" i="4"/>
  <c r="AK1515" i="4" s="1"/>
  <c r="AO4515" i="4" s="1"/>
  <c r="AH1739" i="4"/>
  <c r="AK1739" i="4" s="1"/>
  <c r="AO4739" i="4" s="1"/>
  <c r="AH1812" i="4"/>
  <c r="AK1812" i="4" s="1"/>
  <c r="AO4812" i="4" s="1"/>
  <c r="AH2226" i="4"/>
  <c r="AK2226" i="4" s="1"/>
  <c r="AO5226" i="4" s="1"/>
  <c r="AH1241" i="4"/>
  <c r="AK1241" i="4" s="1"/>
  <c r="AO4241" i="4" s="1"/>
  <c r="AH1333" i="4"/>
  <c r="AK1333" i="4" s="1"/>
  <c r="AH1376" i="4"/>
  <c r="AK1376" i="4" s="1"/>
  <c r="AO4376" i="4" s="1"/>
  <c r="AH1400" i="4"/>
  <c r="AK1400" i="4" s="1"/>
  <c r="AO4400" i="4" s="1"/>
  <c r="AH1438" i="4"/>
  <c r="AK1438" i="4" s="1"/>
  <c r="AO4438" i="4" s="1"/>
  <c r="AH1470" i="4"/>
  <c r="AK1470" i="4" s="1"/>
  <c r="AO4470" i="4" s="1"/>
  <c r="AH1495" i="4"/>
  <c r="AK1495" i="4" s="1"/>
  <c r="AO4495" i="4" s="1"/>
  <c r="AH1623" i="4"/>
  <c r="AK1623" i="4" s="1"/>
  <c r="AO4623" i="4" s="1"/>
  <c r="AH1682" i="4"/>
  <c r="AK1682" i="4" s="1"/>
  <c r="AO4682" i="4" s="1"/>
  <c r="AH821" i="4"/>
  <c r="AK821" i="4" s="1"/>
  <c r="AO3821" i="4" s="1"/>
  <c r="AH837" i="4"/>
  <c r="AK837" i="4" s="1"/>
  <c r="AO3837" i="4" s="1"/>
  <c r="AH877" i="4"/>
  <c r="AK877" i="4" s="1"/>
  <c r="AO3877" i="4" s="1"/>
  <c r="AH884" i="4"/>
  <c r="AK884" i="4" s="1"/>
  <c r="AO3884" i="4" s="1"/>
  <c r="AH922" i="4"/>
  <c r="AK922" i="4" s="1"/>
  <c r="AO3922" i="4" s="1"/>
  <c r="AH944" i="4"/>
  <c r="AK944" i="4" s="1"/>
  <c r="AO3944" i="4" s="1"/>
  <c r="AH1164" i="4"/>
  <c r="AK1164" i="4" s="1"/>
  <c r="AO4164" i="4" s="1"/>
  <c r="AH1182" i="4"/>
  <c r="AK1182" i="4" s="1"/>
  <c r="AO4182" i="4" s="1"/>
  <c r="AH1355" i="4"/>
  <c r="AK1355" i="4" s="1"/>
  <c r="AO4355" i="4" s="1"/>
  <c r="AH1373" i="4"/>
  <c r="AK1373" i="4" s="1"/>
  <c r="AO4373" i="4" s="1"/>
  <c r="AH1415" i="4"/>
  <c r="AK1415" i="4" s="1"/>
  <c r="AO4415" i="4" s="1"/>
  <c r="AH1542" i="4"/>
  <c r="AK1542" i="4" s="1"/>
  <c r="AO4542" i="4" s="1"/>
  <c r="AH2065" i="4"/>
  <c r="AK2065" i="4" s="1"/>
  <c r="AH497" i="4"/>
  <c r="AK497" i="4" s="1"/>
  <c r="AO3497" i="4" s="1"/>
  <c r="AH505" i="4"/>
  <c r="AK505" i="4" s="1"/>
  <c r="AO3505" i="4" s="1"/>
  <c r="AH513" i="4"/>
  <c r="AK513" i="4" s="1"/>
  <c r="AO3513" i="4" s="1"/>
  <c r="AH521" i="4"/>
  <c r="AK521" i="4" s="1"/>
  <c r="AO3521" i="4" s="1"/>
  <c r="AH529" i="4"/>
  <c r="AK529" i="4" s="1"/>
  <c r="AO3529" i="4" s="1"/>
  <c r="AH537" i="4"/>
  <c r="AK537" i="4" s="1"/>
  <c r="AO3537" i="4" s="1"/>
  <c r="AH545" i="4"/>
  <c r="AK545" i="4" s="1"/>
  <c r="AO3545" i="4" s="1"/>
  <c r="AH553" i="4"/>
  <c r="AK553" i="4" s="1"/>
  <c r="AH561" i="4"/>
  <c r="AK561" i="4" s="1"/>
  <c r="AO3561" i="4" s="1"/>
  <c r="AH569" i="4"/>
  <c r="AK569" i="4" s="1"/>
  <c r="AO3569" i="4" s="1"/>
  <c r="AH577" i="4"/>
  <c r="AK577" i="4" s="1"/>
  <c r="AO3577" i="4" s="1"/>
  <c r="AH585" i="4"/>
  <c r="AK585" i="4" s="1"/>
  <c r="AH593" i="4"/>
  <c r="AK593" i="4" s="1"/>
  <c r="AO3593" i="4" s="1"/>
  <c r="AH601" i="4"/>
  <c r="AK601" i="4" s="1"/>
  <c r="AO3601" i="4" s="1"/>
  <c r="AH609" i="4"/>
  <c r="AK609" i="4" s="1"/>
  <c r="AO3609" i="4" s="1"/>
  <c r="AH617" i="4"/>
  <c r="AK617" i="4" s="1"/>
  <c r="AH625" i="4"/>
  <c r="AK625" i="4" s="1"/>
  <c r="AO3625" i="4" s="1"/>
  <c r="AH633" i="4"/>
  <c r="AK633" i="4" s="1"/>
  <c r="AO3633" i="4" s="1"/>
  <c r="AH641" i="4"/>
  <c r="AK641" i="4" s="1"/>
  <c r="AO3641" i="4" s="1"/>
  <c r="AH649" i="4"/>
  <c r="AK649" i="4" s="1"/>
  <c r="AO3649" i="4" s="1"/>
  <c r="AH657" i="4"/>
  <c r="AK657" i="4" s="1"/>
  <c r="AO3657" i="4" s="1"/>
  <c r="AH665" i="4"/>
  <c r="AK665" i="4" s="1"/>
  <c r="AO3665" i="4" s="1"/>
  <c r="AH673" i="4"/>
  <c r="AK673" i="4" s="1"/>
  <c r="AO3673" i="4" s="1"/>
  <c r="AH681" i="4"/>
  <c r="AK681" i="4" s="1"/>
  <c r="AO3681" i="4" s="1"/>
  <c r="AH689" i="4"/>
  <c r="AK689" i="4" s="1"/>
  <c r="AO3689" i="4" s="1"/>
  <c r="AH697" i="4"/>
  <c r="AK697" i="4" s="1"/>
  <c r="AO3697" i="4" s="1"/>
  <c r="AH705" i="4"/>
  <c r="AK705" i="4" s="1"/>
  <c r="AO3705" i="4" s="1"/>
  <c r="AH731" i="4"/>
  <c r="AK731" i="4" s="1"/>
  <c r="AO3731" i="4" s="1"/>
  <c r="AH747" i="4"/>
  <c r="AK747" i="4" s="1"/>
  <c r="AO3747" i="4" s="1"/>
  <c r="AH818" i="4"/>
  <c r="AK818" i="4" s="1"/>
  <c r="AO3818" i="4" s="1"/>
  <c r="AH826" i="4"/>
  <c r="AK826" i="4" s="1"/>
  <c r="AO3826" i="4" s="1"/>
  <c r="AH853" i="4"/>
  <c r="AK853" i="4" s="1"/>
  <c r="AO3853" i="4" s="1"/>
  <c r="AH882" i="4"/>
  <c r="AK882" i="4" s="1"/>
  <c r="AO3882" i="4" s="1"/>
  <c r="AH890" i="4"/>
  <c r="AK890" i="4" s="1"/>
  <c r="AO3890" i="4" s="1"/>
  <c r="AH917" i="4"/>
  <c r="AK917" i="4" s="1"/>
  <c r="AO3917" i="4" s="1"/>
  <c r="AH932" i="4"/>
  <c r="AK932" i="4" s="1"/>
  <c r="AO3932" i="4" s="1"/>
  <c r="AH948" i="4"/>
  <c r="AK948" i="4" s="1"/>
  <c r="AO3948" i="4" s="1"/>
  <c r="AH964" i="4"/>
  <c r="AK964" i="4" s="1"/>
  <c r="AO3964" i="4" s="1"/>
  <c r="AH980" i="4"/>
  <c r="AK980" i="4" s="1"/>
  <c r="AO3980" i="4" s="1"/>
  <c r="AH996" i="4"/>
  <c r="AK996" i="4" s="1"/>
  <c r="AH1012" i="4"/>
  <c r="AK1012" i="4" s="1"/>
  <c r="AO4012" i="4" s="1"/>
  <c r="AH1028" i="4"/>
  <c r="AK1028" i="4" s="1"/>
  <c r="AO4028" i="4" s="1"/>
  <c r="AH1044" i="4"/>
  <c r="AK1044" i="4" s="1"/>
  <c r="AO4044" i="4" s="1"/>
  <c r="AH1060" i="4"/>
  <c r="AK1060" i="4" s="1"/>
  <c r="AO4060" i="4" s="1"/>
  <c r="AH1076" i="4"/>
  <c r="AK1076" i="4" s="1"/>
  <c r="AO4076" i="4" s="1"/>
  <c r="AH1092" i="4"/>
  <c r="AK1092" i="4" s="1"/>
  <c r="AO4092" i="4" s="1"/>
  <c r="AH1108" i="4"/>
  <c r="AK1108" i="4" s="1"/>
  <c r="AO4108" i="4" s="1"/>
  <c r="AH1124" i="4"/>
  <c r="AK1124" i="4" s="1"/>
  <c r="AO4124" i="4" s="1"/>
  <c r="AH1140" i="4"/>
  <c r="AK1140" i="4" s="1"/>
  <c r="AO4140" i="4" s="1"/>
  <c r="AH1216" i="4"/>
  <c r="AK1216" i="4" s="1"/>
  <c r="AO4216" i="4" s="1"/>
  <c r="AH1226" i="4"/>
  <c r="AK1226" i="4" s="1"/>
  <c r="AO4226" i="4" s="1"/>
  <c r="AH1248" i="4"/>
  <c r="AK1248" i="4" s="1"/>
  <c r="AH1255" i="4"/>
  <c r="AK1255" i="4" s="1"/>
  <c r="AO4255" i="4" s="1"/>
  <c r="AH1263" i="4"/>
  <c r="AK1263" i="4" s="1"/>
  <c r="AO4263" i="4" s="1"/>
  <c r="AH1271" i="4"/>
  <c r="AK1271" i="4" s="1"/>
  <c r="AO4271" i="4" s="1"/>
  <c r="AH1279" i="4"/>
  <c r="AK1279" i="4" s="1"/>
  <c r="AO4279" i="4" s="1"/>
  <c r="AH1303" i="4"/>
  <c r="AK1303" i="4" s="1"/>
  <c r="AO4303" i="4" s="1"/>
  <c r="AH1328" i="4"/>
  <c r="AK1328" i="4" s="1"/>
  <c r="AO4328" i="4" s="1"/>
  <c r="AH1367" i="4"/>
  <c r="AK1367" i="4" s="1"/>
  <c r="AO4367" i="4" s="1"/>
  <c r="AH1392" i="4"/>
  <c r="AK1392" i="4" s="1"/>
  <c r="AO4392" i="4" s="1"/>
  <c r="AH1431" i="4"/>
  <c r="AK1431" i="4" s="1"/>
  <c r="AO4431" i="4" s="1"/>
  <c r="AH1498" i="4"/>
  <c r="AK1498" i="4" s="1"/>
  <c r="AO4498" i="4" s="1"/>
  <c r="AH1518" i="4"/>
  <c r="AK1518" i="4" s="1"/>
  <c r="AO4518" i="4" s="1"/>
  <c r="AH1538" i="4"/>
  <c r="AK1538" i="4" s="1"/>
  <c r="AO4538" i="4" s="1"/>
  <c r="AH1571" i="4"/>
  <c r="AK1571" i="4" s="1"/>
  <c r="AO4571" i="4" s="1"/>
  <c r="AH1635" i="4"/>
  <c r="AK1635" i="4" s="1"/>
  <c r="AO4635" i="4" s="1"/>
  <c r="AH1937" i="4"/>
  <c r="AK1937" i="4" s="1"/>
  <c r="AO4937" i="4" s="1"/>
  <c r="AH2077" i="4"/>
  <c r="AK2077" i="4" s="1"/>
  <c r="AO5077" i="4" s="1"/>
  <c r="AH2139" i="4"/>
  <c r="AK2139" i="4" s="1"/>
  <c r="AO5139" i="4" s="1"/>
  <c r="AH2245" i="4"/>
  <c r="AK2245" i="4" s="1"/>
  <c r="AO5245" i="4" s="1"/>
  <c r="AH1162" i="4"/>
  <c r="AK1162" i="4" s="1"/>
  <c r="AO4162" i="4" s="1"/>
  <c r="AH1178" i="4"/>
  <c r="AK1178" i="4" s="1"/>
  <c r="AO4178" i="4" s="1"/>
  <c r="AH1194" i="4"/>
  <c r="AK1194" i="4" s="1"/>
  <c r="AO4194" i="4" s="1"/>
  <c r="AH1206" i="4"/>
  <c r="AK1206" i="4" s="1"/>
  <c r="AO4206" i="4" s="1"/>
  <c r="AH1228" i="4"/>
  <c r="AK1228" i="4" s="1"/>
  <c r="AO4228" i="4" s="1"/>
  <c r="AH1238" i="4"/>
  <c r="AK1238" i="4" s="1"/>
  <c r="AH1295" i="4"/>
  <c r="AK1295" i="4" s="1"/>
  <c r="AO4295" i="4" s="1"/>
  <c r="AH1320" i="4"/>
  <c r="AK1320" i="4" s="1"/>
  <c r="AO4320" i="4" s="1"/>
  <c r="AH1359" i="4"/>
  <c r="AK1359" i="4" s="1"/>
  <c r="AO4359" i="4" s="1"/>
  <c r="AH1384" i="4"/>
  <c r="AK1384" i="4" s="1"/>
  <c r="AH1423" i="4"/>
  <c r="AK1423" i="4" s="1"/>
  <c r="AO4423" i="4" s="1"/>
  <c r="AH1466" i="4"/>
  <c r="AK1466" i="4" s="1"/>
  <c r="AO4466" i="4" s="1"/>
  <c r="AH1486" i="4"/>
  <c r="AK1486" i="4" s="1"/>
  <c r="AO4486" i="4" s="1"/>
  <c r="AH1506" i="4"/>
  <c r="AK1506" i="4" s="1"/>
  <c r="AO4506" i="4" s="1"/>
  <c r="AH1583" i="4"/>
  <c r="AK1583" i="4" s="1"/>
  <c r="AO4583" i="4" s="1"/>
  <c r="AH2175" i="4"/>
  <c r="AK2175" i="4" s="1"/>
  <c r="AO5175" i="4" s="1"/>
  <c r="AH1289" i="4"/>
  <c r="AK1289" i="4" s="1"/>
  <c r="AO4289" i="4" s="1"/>
  <c r="AH1305" i="4"/>
  <c r="AK1305" i="4" s="1"/>
  <c r="AO4305" i="4" s="1"/>
  <c r="AH1321" i="4"/>
  <c r="AK1321" i="4" s="1"/>
  <c r="AO4321" i="4" s="1"/>
  <c r="AH1337" i="4"/>
  <c r="AK1337" i="4" s="1"/>
  <c r="AO4337" i="4" s="1"/>
  <c r="AH1353" i="4"/>
  <c r="AK1353" i="4" s="1"/>
  <c r="AO4353" i="4" s="1"/>
  <c r="AH1369" i="4"/>
  <c r="AK1369" i="4" s="1"/>
  <c r="AO4369" i="4" s="1"/>
  <c r="AH1385" i="4"/>
  <c r="AK1385" i="4" s="1"/>
  <c r="AO4385" i="4" s="1"/>
  <c r="AH1401" i="4"/>
  <c r="AK1401" i="4" s="1"/>
  <c r="AO4401" i="4" s="1"/>
  <c r="AH1417" i="4"/>
  <c r="AK1417" i="4" s="1"/>
  <c r="AO4417" i="4" s="1"/>
  <c r="AH1482" i="4"/>
  <c r="AK1482" i="4" s="1"/>
  <c r="AO4482" i="4" s="1"/>
  <c r="AH1503" i="4"/>
  <c r="AK1503" i="4" s="1"/>
  <c r="AO4503" i="4" s="1"/>
  <c r="AH1543" i="4"/>
  <c r="AK1543" i="4" s="1"/>
  <c r="AO4543" i="4" s="1"/>
  <c r="AH1555" i="4"/>
  <c r="AK1555" i="4" s="1"/>
  <c r="AO4555" i="4" s="1"/>
  <c r="AH1610" i="4"/>
  <c r="AK1610" i="4" s="1"/>
  <c r="AO4610" i="4" s="1"/>
  <c r="AH1631" i="4"/>
  <c r="AK1631" i="4" s="1"/>
  <c r="AO4631" i="4" s="1"/>
  <c r="AH1663" i="4"/>
  <c r="AK1663" i="4" s="1"/>
  <c r="AO4663" i="4" s="1"/>
  <c r="AH1692" i="4"/>
  <c r="AK1692" i="4" s="1"/>
  <c r="AO4692" i="4" s="1"/>
  <c r="AH1742" i="4"/>
  <c r="AK1742" i="4" s="1"/>
  <c r="AH1750" i="4"/>
  <c r="AK1750" i="4" s="1"/>
  <c r="AO4750" i="4" s="1"/>
  <c r="AH1795" i="4"/>
  <c r="AK1795" i="4" s="1"/>
  <c r="AO4795" i="4" s="1"/>
  <c r="AH1840" i="4"/>
  <c r="AK1840" i="4" s="1"/>
  <c r="AO4840" i="4" s="1"/>
  <c r="AH1885" i="4"/>
  <c r="AK1885" i="4" s="1"/>
  <c r="AH1912" i="4"/>
  <c r="AK1912" i="4" s="1"/>
  <c r="AO4912" i="4" s="1"/>
  <c r="AH2013" i="4"/>
  <c r="AK2013" i="4" s="1"/>
  <c r="AO5013" i="4" s="1"/>
  <c r="AH2040" i="4"/>
  <c r="AK2040" i="4" s="1"/>
  <c r="AO5040" i="4" s="1"/>
  <c r="AH2313" i="4"/>
  <c r="AK2313" i="4" s="1"/>
  <c r="AH293" i="4"/>
  <c r="AK293" i="4" s="1"/>
  <c r="AO3293" i="4" s="1"/>
  <c r="AH325" i="4"/>
  <c r="AK325" i="4" s="1"/>
  <c r="AO3325" i="4" s="1"/>
  <c r="AH357" i="4"/>
  <c r="AK357" i="4" s="1"/>
  <c r="AO3357" i="4" s="1"/>
  <c r="AH389" i="4"/>
  <c r="AK389" i="4" s="1"/>
  <c r="AO3389" i="4" s="1"/>
  <c r="AH421" i="4"/>
  <c r="AK421" i="4" s="1"/>
  <c r="AO3421" i="4" s="1"/>
  <c r="AH453" i="4"/>
  <c r="AK453" i="4" s="1"/>
  <c r="AO3453" i="4" s="1"/>
  <c r="AH485" i="4"/>
  <c r="AK485" i="4" s="1"/>
  <c r="AO3485" i="4" s="1"/>
  <c r="AH768" i="4"/>
  <c r="AK768" i="4" s="1"/>
  <c r="AO3768" i="4" s="1"/>
  <c r="AH992" i="4"/>
  <c r="AK992" i="4" s="1"/>
  <c r="AO3992" i="4" s="1"/>
  <c r="AH1120" i="4"/>
  <c r="AK1120" i="4" s="1"/>
  <c r="AO4120" i="4" s="1"/>
  <c r="AH1218" i="4"/>
  <c r="AK1218" i="4" s="1"/>
  <c r="AO4218" i="4" s="1"/>
  <c r="AH314" i="4"/>
  <c r="AK314" i="4" s="1"/>
  <c r="AO3314" i="4" s="1"/>
  <c r="AH346" i="4"/>
  <c r="AK346" i="4" s="1"/>
  <c r="AO3346" i="4" s="1"/>
  <c r="AH378" i="4"/>
  <c r="AK378" i="4" s="1"/>
  <c r="AO3378" i="4" s="1"/>
  <c r="AH410" i="4"/>
  <c r="AK410" i="4" s="1"/>
  <c r="AO3410" i="4" s="1"/>
  <c r="AH442" i="4"/>
  <c r="AK442" i="4" s="1"/>
  <c r="AH474" i="4"/>
  <c r="AK474" i="4" s="1"/>
  <c r="AO3474" i="4" s="1"/>
  <c r="AH506" i="4"/>
  <c r="AK506" i="4" s="1"/>
  <c r="AO3506" i="4" s="1"/>
  <c r="AH538" i="4"/>
  <c r="AK538" i="4" s="1"/>
  <c r="AO3538" i="4" s="1"/>
  <c r="AH570" i="4"/>
  <c r="AK570" i="4" s="1"/>
  <c r="AO3570" i="4" s="1"/>
  <c r="AH602" i="4"/>
  <c r="AK602" i="4" s="1"/>
  <c r="AO3602" i="4" s="1"/>
  <c r="AH634" i="4"/>
  <c r="AK634" i="4" s="1"/>
  <c r="AO3634" i="4" s="1"/>
  <c r="AH666" i="4"/>
  <c r="AK666" i="4" s="1"/>
  <c r="AO3666" i="4" s="1"/>
  <c r="AH698" i="4"/>
  <c r="AK698" i="4" s="1"/>
  <c r="AO3698" i="4" s="1"/>
  <c r="AH945" i="4"/>
  <c r="AK945" i="4" s="1"/>
  <c r="AO3945" i="4" s="1"/>
  <c r="AH1254" i="4"/>
  <c r="AK1254" i="4" s="1"/>
  <c r="AO4254" i="4" s="1"/>
  <c r="AH1301" i="4"/>
  <c r="AK1301" i="4" s="1"/>
  <c r="AO4301" i="4" s="1"/>
  <c r="AH1454" i="4"/>
  <c r="AK1454" i="4" s="1"/>
  <c r="AO4454" i="4" s="1"/>
  <c r="AH800" i="4"/>
  <c r="AK800" i="4" s="1"/>
  <c r="AO3800" i="4" s="1"/>
  <c r="AH1053" i="4"/>
  <c r="AK1053" i="4" s="1"/>
  <c r="AO4053" i="4" s="1"/>
  <c r="AH9" i="4"/>
  <c r="AK9" i="4" s="1"/>
  <c r="AO3009" i="4" s="1"/>
  <c r="AH26" i="4"/>
  <c r="AK26" i="4" s="1"/>
  <c r="AO3026" i="4" s="1"/>
  <c r="AH42" i="4"/>
  <c r="AK42" i="4" s="1"/>
  <c r="AO3042" i="4" s="1"/>
  <c r="AH58" i="4"/>
  <c r="AK58" i="4" s="1"/>
  <c r="AO3058" i="4" s="1"/>
  <c r="AH74" i="4"/>
  <c r="AK74" i="4" s="1"/>
  <c r="AO3074" i="4" s="1"/>
  <c r="AH90" i="4"/>
  <c r="AK90" i="4" s="1"/>
  <c r="AO3090" i="4" s="1"/>
  <c r="AH106" i="4"/>
  <c r="AK106" i="4" s="1"/>
  <c r="AO3106" i="4" s="1"/>
  <c r="AH122" i="4"/>
  <c r="AK122" i="4" s="1"/>
  <c r="AO3122" i="4" s="1"/>
  <c r="AH138" i="4"/>
  <c r="AK138" i="4" s="1"/>
  <c r="AO3138" i="4" s="1"/>
  <c r="AH154" i="4"/>
  <c r="AK154" i="4" s="1"/>
  <c r="AO3154" i="4" s="1"/>
  <c r="AH170" i="4"/>
  <c r="AK170" i="4" s="1"/>
  <c r="AO3170" i="4" s="1"/>
  <c r="AH186" i="4"/>
  <c r="AK186" i="4" s="1"/>
  <c r="AO3186" i="4" s="1"/>
  <c r="AH202" i="4"/>
  <c r="AK202" i="4" s="1"/>
  <c r="AO3202" i="4" s="1"/>
  <c r="AH218" i="4"/>
  <c r="AK218" i="4" s="1"/>
  <c r="AH234" i="4"/>
  <c r="AK234" i="4" s="1"/>
  <c r="AO3234" i="4" s="1"/>
  <c r="AH250" i="4"/>
  <c r="AK250" i="4" s="1"/>
  <c r="AO3250" i="4" s="1"/>
  <c r="AH266" i="4"/>
  <c r="AK266" i="4" s="1"/>
  <c r="AO3266" i="4" s="1"/>
  <c r="AH282" i="4"/>
  <c r="AK282" i="4" s="1"/>
  <c r="AH736" i="4"/>
  <c r="AK736" i="4" s="1"/>
  <c r="AO3736" i="4" s="1"/>
  <c r="AH764" i="4"/>
  <c r="AK764" i="4" s="1"/>
  <c r="AO3764" i="4" s="1"/>
  <c r="AH844" i="4"/>
  <c r="AK844" i="4" s="1"/>
  <c r="AO3844" i="4" s="1"/>
  <c r="AH885" i="4"/>
  <c r="AK885" i="4" s="1"/>
  <c r="AH1190" i="4"/>
  <c r="AK1190" i="4" s="1"/>
  <c r="AO4190" i="4" s="1"/>
  <c r="AH1405" i="4"/>
  <c r="AK1405" i="4" s="1"/>
  <c r="AO4405" i="4" s="1"/>
  <c r="AH1499" i="4"/>
  <c r="AK1499" i="4" s="1"/>
  <c r="AO4499" i="4" s="1"/>
  <c r="AH1767" i="4"/>
  <c r="AK1767" i="4" s="1"/>
  <c r="AO4767" i="4" s="1"/>
  <c r="AH2143" i="4"/>
  <c r="AK2143" i="4" s="1"/>
  <c r="AO5143" i="4" s="1"/>
  <c r="AH1234" i="4"/>
  <c r="AK1234" i="4" s="1"/>
  <c r="AO4234" i="4" s="1"/>
  <c r="AH1407" i="4"/>
  <c r="AK1407" i="4" s="1"/>
  <c r="AO4407" i="4" s="1"/>
  <c r="AH1458" i="4"/>
  <c r="AK1458" i="4" s="1"/>
  <c r="AO4458" i="4" s="1"/>
  <c r="AH1611" i="4"/>
  <c r="AK1611" i="4" s="1"/>
  <c r="AO4611" i="4" s="1"/>
  <c r="AH1732" i="4"/>
  <c r="AK1732" i="4" s="1"/>
  <c r="AO4732" i="4" s="1"/>
  <c r="AH2277" i="4"/>
  <c r="AK2277" i="4" s="1"/>
  <c r="AO5277" i="4" s="1"/>
  <c r="AH848" i="4"/>
  <c r="AK848" i="4" s="1"/>
  <c r="AH864" i="4"/>
  <c r="AK864" i="4" s="1"/>
  <c r="AO3864" i="4" s="1"/>
  <c r="AH880" i="4"/>
  <c r="AK880" i="4" s="1"/>
  <c r="AO3880" i="4" s="1"/>
  <c r="AH1196" i="4"/>
  <c r="AK1196" i="4" s="1"/>
  <c r="AO4196" i="4" s="1"/>
  <c r="AH1530" i="4"/>
  <c r="AK1530" i="4" s="1"/>
  <c r="AO4530" i="4" s="1"/>
  <c r="AH1582" i="4"/>
  <c r="AK1582" i="4" s="1"/>
  <c r="AO4582" i="4" s="1"/>
  <c r="AH493" i="4"/>
  <c r="AK493" i="4" s="1"/>
  <c r="AO3493" i="4" s="1"/>
  <c r="AH509" i="4"/>
  <c r="AK509" i="4" s="1"/>
  <c r="AO3509" i="4" s="1"/>
  <c r="AH525" i="4"/>
  <c r="AK525" i="4" s="1"/>
  <c r="AO3525" i="4" s="1"/>
  <c r="AH541" i="4"/>
  <c r="AK541" i="4" s="1"/>
  <c r="AO3541" i="4" s="1"/>
  <c r="AH557" i="4"/>
  <c r="AK557" i="4" s="1"/>
  <c r="AO3557" i="4" s="1"/>
  <c r="AH573" i="4"/>
  <c r="AK573" i="4" s="1"/>
  <c r="AO3573" i="4" s="1"/>
  <c r="AH589" i="4"/>
  <c r="AK589" i="4" s="1"/>
  <c r="AO3589" i="4" s="1"/>
  <c r="AH605" i="4"/>
  <c r="AK605" i="4" s="1"/>
  <c r="AO3605" i="4" s="1"/>
  <c r="AH621" i="4"/>
  <c r="AK621" i="4" s="1"/>
  <c r="AO3621" i="4" s="1"/>
  <c r="AH637" i="4"/>
  <c r="AK637" i="4" s="1"/>
  <c r="AO3637" i="4" s="1"/>
  <c r="AH653" i="4"/>
  <c r="AK653" i="4" s="1"/>
  <c r="AO3653" i="4" s="1"/>
  <c r="AH669" i="4"/>
  <c r="AK669" i="4" s="1"/>
  <c r="AO3669" i="4" s="1"/>
  <c r="AH685" i="4"/>
  <c r="AK685" i="4" s="1"/>
  <c r="AO3685" i="4" s="1"/>
  <c r="AH701" i="4"/>
  <c r="AK701" i="4" s="1"/>
  <c r="AO3701" i="4" s="1"/>
  <c r="AH788" i="4"/>
  <c r="AK788" i="4" s="1"/>
  <c r="AO3788" i="4" s="1"/>
  <c r="AH812" i="4"/>
  <c r="AK812" i="4" s="1"/>
  <c r="AO3812" i="4" s="1"/>
  <c r="AH846" i="4"/>
  <c r="AK846" i="4" s="1"/>
  <c r="AO3846" i="4" s="1"/>
  <c r="AH876" i="4"/>
  <c r="AK876" i="4" s="1"/>
  <c r="AO3876" i="4" s="1"/>
  <c r="AH910" i="4"/>
  <c r="AK910" i="4" s="1"/>
  <c r="AO3910" i="4" s="1"/>
  <c r="AH940" i="4"/>
  <c r="AK940" i="4" s="1"/>
  <c r="AO3940" i="4" s="1"/>
  <c r="AH972" i="4"/>
  <c r="AK972" i="4" s="1"/>
  <c r="AO3972" i="4" s="1"/>
  <c r="AH1004" i="4"/>
  <c r="AK1004" i="4" s="1"/>
  <c r="AO4004" i="4" s="1"/>
  <c r="AH1036" i="4"/>
  <c r="AK1036" i="4" s="1"/>
  <c r="AO4036" i="4" s="1"/>
  <c r="AH1068" i="4"/>
  <c r="AK1068" i="4" s="1"/>
  <c r="AO4068" i="4" s="1"/>
  <c r="AH1100" i="4"/>
  <c r="AK1100" i="4" s="1"/>
  <c r="AO4100" i="4" s="1"/>
  <c r="AH1132" i="4"/>
  <c r="AK1132" i="4" s="1"/>
  <c r="AO4132" i="4" s="1"/>
  <c r="AH1160" i="4"/>
  <c r="AK1160" i="4" s="1"/>
  <c r="AO4160" i="4" s="1"/>
  <c r="AH1176" i="4"/>
  <c r="AK1176" i="4" s="1"/>
  <c r="AO4176" i="4" s="1"/>
  <c r="AH1192" i="4"/>
  <c r="AK1192" i="4" s="1"/>
  <c r="AO4192" i="4" s="1"/>
  <c r="AH1210" i="4"/>
  <c r="AK1210" i="4" s="1"/>
  <c r="AO4210" i="4" s="1"/>
  <c r="AH1232" i="4"/>
  <c r="AK1232" i="4" s="1"/>
  <c r="AH1251" i="4"/>
  <c r="AK1251" i="4" s="1"/>
  <c r="AO4251" i="4" s="1"/>
  <c r="AH1267" i="4"/>
  <c r="AK1267" i="4" s="1"/>
  <c r="AO4267" i="4" s="1"/>
  <c r="AH1335" i="4"/>
  <c r="AK1335" i="4" s="1"/>
  <c r="AO4335" i="4" s="1"/>
  <c r="AH1360" i="4"/>
  <c r="AK1360" i="4" s="1"/>
  <c r="AH1451" i="4"/>
  <c r="AK1451" i="4" s="1"/>
  <c r="AO4451" i="4" s="1"/>
  <c r="AH1494" i="4"/>
  <c r="AK1494" i="4" s="1"/>
  <c r="AO4494" i="4" s="1"/>
  <c r="AH1534" i="4"/>
  <c r="AK1534" i="4" s="1"/>
  <c r="AO4534" i="4" s="1"/>
  <c r="AH1651" i="4"/>
  <c r="AK1651" i="4" s="1"/>
  <c r="AO4651" i="4" s="1"/>
  <c r="AH1784" i="4"/>
  <c r="AK1784" i="4" s="1"/>
  <c r="AO4784" i="4" s="1"/>
  <c r="AH2092" i="4"/>
  <c r="AK2092" i="4" s="1"/>
  <c r="AO5092" i="4" s="1"/>
  <c r="AH1186" i="4"/>
  <c r="AK1186" i="4" s="1"/>
  <c r="AO4186" i="4" s="1"/>
  <c r="AH1212" i="4"/>
  <c r="AK1212" i="4" s="1"/>
  <c r="AH1288" i="4"/>
  <c r="AK1288" i="4" s="1"/>
  <c r="AO4288" i="4" s="1"/>
  <c r="AH1391" i="4"/>
  <c r="AK1391" i="4" s="1"/>
  <c r="AO4391" i="4" s="1"/>
  <c r="AH1416" i="4"/>
  <c r="AK1416" i="4" s="1"/>
  <c r="AO4416" i="4" s="1"/>
  <c r="AH1462" i="4"/>
  <c r="AK1462" i="4" s="1"/>
  <c r="AO4462" i="4" s="1"/>
  <c r="AH1502" i="4"/>
  <c r="AK1502" i="4" s="1"/>
  <c r="AO4502" i="4" s="1"/>
  <c r="AH1550" i="4"/>
  <c r="AK1550" i="4" s="1"/>
  <c r="AO4550" i="4" s="1"/>
  <c r="AH1594" i="4"/>
  <c r="AK1594" i="4" s="1"/>
  <c r="AO4594" i="4" s="1"/>
  <c r="AH1841" i="4"/>
  <c r="AK1841" i="4" s="1"/>
  <c r="AO4841" i="4" s="1"/>
  <c r="AH1917" i="4"/>
  <c r="AK1917" i="4" s="1"/>
  <c r="AO4917" i="4" s="1"/>
  <c r="AH2081" i="4"/>
  <c r="AK2081" i="4" s="1"/>
  <c r="AO5081" i="4" s="1"/>
  <c r="AH1281" i="4"/>
  <c r="AK1281" i="4" s="1"/>
  <c r="AO4281" i="4" s="1"/>
  <c r="AH1300" i="4"/>
  <c r="AK1300" i="4" s="1"/>
  <c r="AO4300" i="4" s="1"/>
  <c r="AH1324" i="4"/>
  <c r="AK1324" i="4" s="1"/>
  <c r="AO4324" i="4" s="1"/>
  <c r="AH1345" i="4"/>
  <c r="AK1345" i="4" s="1"/>
  <c r="AO4345" i="4" s="1"/>
  <c r="AH1364" i="4"/>
  <c r="AK1364" i="4" s="1"/>
  <c r="AO4364" i="4" s="1"/>
  <c r="AH1388" i="4"/>
  <c r="AK1388" i="4" s="1"/>
  <c r="AO4388" i="4" s="1"/>
  <c r="AH1409" i="4"/>
  <c r="AK1409" i="4" s="1"/>
  <c r="AO4409" i="4" s="1"/>
  <c r="AH1428" i="4"/>
  <c r="AK1428" i="4" s="1"/>
  <c r="AO4428" i="4" s="1"/>
  <c r="AH1450" i="4"/>
  <c r="AK1450" i="4" s="1"/>
  <c r="AO4450" i="4" s="1"/>
  <c r="AH1479" i="4"/>
  <c r="AK1479" i="4" s="1"/>
  <c r="AO4479" i="4" s="1"/>
  <c r="AH1523" i="4"/>
  <c r="AK1523" i="4" s="1"/>
  <c r="AO4523" i="4" s="1"/>
  <c r="AH1546" i="4"/>
  <c r="AK1546" i="4" s="1"/>
  <c r="AO4546" i="4" s="1"/>
  <c r="AH1575" i="4"/>
  <c r="AK1575" i="4" s="1"/>
  <c r="AO4575" i="4" s="1"/>
  <c r="AH1599" i="4"/>
  <c r="AK1599" i="4" s="1"/>
  <c r="AH1619" i="4"/>
  <c r="AK1619" i="4" s="1"/>
  <c r="AO4619" i="4" s="1"/>
  <c r="AH1655" i="4"/>
  <c r="AK1655" i="4" s="1"/>
  <c r="AO4655" i="4" s="1"/>
  <c r="AH1748" i="4"/>
  <c r="AK1748" i="4" s="1"/>
  <c r="AO4748" i="4" s="1"/>
  <c r="AH1802" i="4"/>
  <c r="AK1802" i="4" s="1"/>
  <c r="AO4802" i="4" s="1"/>
  <c r="AH1921" i="4"/>
  <c r="AK1921" i="4" s="1"/>
  <c r="AO4921" i="4" s="1"/>
  <c r="AH1586" i="4"/>
  <c r="AK1586" i="4" s="1"/>
  <c r="AO4586" i="4" s="1"/>
  <c r="AH1598" i="4"/>
  <c r="AK1598" i="4" s="1"/>
  <c r="AO4598" i="4" s="1"/>
  <c r="AH1683" i="4"/>
  <c r="AK1683" i="4" s="1"/>
  <c r="AH1694" i="4"/>
  <c r="AK1694" i="4" s="1"/>
  <c r="AO4694" i="4" s="1"/>
  <c r="AH2120" i="4"/>
  <c r="AK2120" i="4" s="1"/>
  <c r="AO5120" i="4" s="1"/>
  <c r="AH2190" i="4"/>
  <c r="AK2190" i="4" s="1"/>
  <c r="AO5190" i="4" s="1"/>
  <c r="AH2288" i="4"/>
  <c r="AK2288" i="4" s="1"/>
  <c r="AH1703" i="4"/>
  <c r="AK1703" i="4" s="1"/>
  <c r="AO4703" i="4" s="1"/>
  <c r="AH1719" i="4"/>
  <c r="AK1719" i="4" s="1"/>
  <c r="AO4719" i="4" s="1"/>
  <c r="AH1763" i="4"/>
  <c r="AK1763" i="4" s="1"/>
  <c r="AO4763" i="4" s="1"/>
  <c r="AH1780" i="4"/>
  <c r="AK1780" i="4" s="1"/>
  <c r="AO4780" i="4" s="1"/>
  <c r="AH1808" i="4"/>
  <c r="AK1808" i="4" s="1"/>
  <c r="AO4808" i="4" s="1"/>
  <c r="AH1832" i="4"/>
  <c r="AK1832" i="4" s="1"/>
  <c r="AO4832" i="4" s="1"/>
  <c r="AH1869" i="4"/>
  <c r="AK1869" i="4" s="1"/>
  <c r="AO4869" i="4" s="1"/>
  <c r="AH1901" i="4"/>
  <c r="AK1901" i="4" s="1"/>
  <c r="AO4901" i="4" s="1"/>
  <c r="AH1933" i="4"/>
  <c r="AK1933" i="4" s="1"/>
  <c r="AO4933" i="4" s="1"/>
  <c r="AH1965" i="4"/>
  <c r="AK1965" i="4" s="1"/>
  <c r="AO4965" i="4" s="1"/>
  <c r="AH1997" i="4"/>
  <c r="AK1997" i="4" s="1"/>
  <c r="AO4997" i="4" s="1"/>
  <c r="AH2029" i="4"/>
  <c r="AK2029" i="4" s="1"/>
  <c r="AO5029" i="4" s="1"/>
  <c r="AH2061" i="4"/>
  <c r="AK2061" i="4" s="1"/>
  <c r="AO5061" i="4" s="1"/>
  <c r="AH2087" i="4"/>
  <c r="AK2087" i="4" s="1"/>
  <c r="AO5087" i="4" s="1"/>
  <c r="AH2461" i="4"/>
  <c r="AK2461" i="4" s="1"/>
  <c r="AO5461" i="4" s="1"/>
  <c r="AH1679" i="4"/>
  <c r="AK1679" i="4" s="1"/>
  <c r="AO4679" i="4" s="1"/>
  <c r="AH1696" i="4"/>
  <c r="AK1696" i="4" s="1"/>
  <c r="AO4696" i="4" s="1"/>
  <c r="AH1704" i="4"/>
  <c r="AK1704" i="4" s="1"/>
  <c r="AO4704" i="4" s="1"/>
  <c r="AH1731" i="4"/>
  <c r="AK1731" i="4" s="1"/>
  <c r="AO4731" i="4" s="1"/>
  <c r="AH1760" i="4"/>
  <c r="AK1760" i="4" s="1"/>
  <c r="AO4760" i="4" s="1"/>
  <c r="AH1783" i="4"/>
  <c r="AK1783" i="4" s="1"/>
  <c r="AO4783" i="4" s="1"/>
  <c r="AH1792" i="4"/>
  <c r="AK1792" i="4" s="1"/>
  <c r="AO4792" i="4" s="1"/>
  <c r="AH1815" i="4"/>
  <c r="AK1815" i="4" s="1"/>
  <c r="AO4815" i="4" s="1"/>
  <c r="AH1825" i="4"/>
  <c r="AK1825" i="4" s="1"/>
  <c r="AO4825" i="4" s="1"/>
  <c r="AH1856" i="4"/>
  <c r="AK1856" i="4" s="1"/>
  <c r="AO4856" i="4" s="1"/>
  <c r="AH1872" i="4"/>
  <c r="AK1872" i="4" s="1"/>
  <c r="AO4872" i="4" s="1"/>
  <c r="AH1888" i="4"/>
  <c r="AK1888" i="4" s="1"/>
  <c r="AO4888" i="4" s="1"/>
  <c r="AH1904" i="4"/>
  <c r="AK1904" i="4" s="1"/>
  <c r="AO4904" i="4" s="1"/>
  <c r="AH1920" i="4"/>
  <c r="AK1920" i="4" s="1"/>
  <c r="AO4920" i="4" s="1"/>
  <c r="AH1936" i="4"/>
  <c r="AK1936" i="4" s="1"/>
  <c r="AO4936" i="4" s="1"/>
  <c r="AH1952" i="4"/>
  <c r="AK1952" i="4" s="1"/>
  <c r="AO4952" i="4" s="1"/>
  <c r="AH1968" i="4"/>
  <c r="AK1968" i="4" s="1"/>
  <c r="AO4968" i="4" s="1"/>
  <c r="AH1984" i="4"/>
  <c r="AK1984" i="4" s="1"/>
  <c r="AO4984" i="4" s="1"/>
  <c r="AH2000" i="4"/>
  <c r="AK2000" i="4" s="1"/>
  <c r="AO5000" i="4" s="1"/>
  <c r="AH2016" i="4"/>
  <c r="AK2016" i="4" s="1"/>
  <c r="AO5016" i="4" s="1"/>
  <c r="AH2032" i="4"/>
  <c r="AK2032" i="4" s="1"/>
  <c r="AO5032" i="4" s="1"/>
  <c r="AH2048" i="4"/>
  <c r="AK2048" i="4" s="1"/>
  <c r="AO5048" i="4" s="1"/>
  <c r="AH2064" i="4"/>
  <c r="AK2064" i="4" s="1"/>
  <c r="AO5064" i="4" s="1"/>
  <c r="AH2080" i="4"/>
  <c r="AK2080" i="4" s="1"/>
  <c r="AO5080" i="4" s="1"/>
  <c r="AH2249" i="4"/>
  <c r="AK2249" i="4" s="1"/>
  <c r="AH2289" i="4"/>
  <c r="AK2289" i="4" s="1"/>
  <c r="AO5289" i="4" s="1"/>
  <c r="AH1726" i="4"/>
  <c r="AK1726" i="4" s="1"/>
  <c r="AO4726" i="4" s="1"/>
  <c r="AH1734" i="4"/>
  <c r="AK1734" i="4" s="1"/>
  <c r="AO4734" i="4" s="1"/>
  <c r="AH1743" i="4"/>
  <c r="AK1743" i="4" s="1"/>
  <c r="AH2104" i="4"/>
  <c r="AK2104" i="4" s="1"/>
  <c r="AO5104" i="4" s="1"/>
  <c r="AH2230" i="4"/>
  <c r="AK2230" i="4" s="1"/>
  <c r="AO5230" i="4" s="1"/>
  <c r="AH2268" i="4"/>
  <c r="AK2268" i="4" s="1"/>
  <c r="AO5268" i="4" s="1"/>
  <c r="AH2306" i="4"/>
  <c r="AK2306" i="4" s="1"/>
  <c r="AO5306" i="4" s="1"/>
  <c r="AH2393" i="4"/>
  <c r="AK2393" i="4" s="1"/>
  <c r="AO5393" i="4" s="1"/>
  <c r="AH2575" i="4"/>
  <c r="AK2575" i="4" s="1"/>
  <c r="AO5575" i="4" s="1"/>
  <c r="AH2088" i="4"/>
  <c r="AK2088" i="4" s="1"/>
  <c r="AO5088" i="4" s="1"/>
  <c r="AH2099" i="4"/>
  <c r="AK2099" i="4" s="1"/>
  <c r="AO5099" i="4" s="1"/>
  <c r="AH2107" i="4"/>
  <c r="AK2107" i="4" s="1"/>
  <c r="AO5107" i="4" s="1"/>
  <c r="AH2244" i="4"/>
  <c r="AK2244" i="4" s="1"/>
  <c r="AO5244" i="4" s="1"/>
  <c r="AH2284" i="4"/>
  <c r="AK2284" i="4" s="1"/>
  <c r="AO5284" i="4" s="1"/>
  <c r="AH2329" i="4"/>
  <c r="AK2329" i="4" s="1"/>
  <c r="AO5329" i="4" s="1"/>
  <c r="AH2377" i="4"/>
  <c r="AK2377" i="4" s="1"/>
  <c r="AO5377" i="4" s="1"/>
  <c r="AH2091" i="4"/>
  <c r="AK2091" i="4" s="1"/>
  <c r="AO5091" i="4" s="1"/>
  <c r="AH2112" i="4"/>
  <c r="AK2112" i="4" s="1"/>
  <c r="AO5112" i="4" s="1"/>
  <c r="AH2127" i="4"/>
  <c r="AK2127" i="4" s="1"/>
  <c r="AO5127" i="4" s="1"/>
  <c r="AH2240" i="4"/>
  <c r="AK2240" i="4" s="1"/>
  <c r="AO5240" i="4" s="1"/>
  <c r="AH2269" i="4"/>
  <c r="AK2269" i="4" s="1"/>
  <c r="AO5269" i="4" s="1"/>
  <c r="AH2493" i="4"/>
  <c r="AK2493" i="4" s="1"/>
  <c r="AO5493" i="4" s="1"/>
  <c r="AH2552" i="4"/>
  <c r="AK2552" i="4" s="1"/>
  <c r="AO5552" i="4" s="1"/>
  <c r="AH2297" i="4"/>
  <c r="AK2297" i="4" s="1"/>
  <c r="AO5297" i="4" s="1"/>
  <c r="AH2312" i="4"/>
  <c r="AK2312" i="4" s="1"/>
  <c r="AO5312" i="4" s="1"/>
  <c r="AH2337" i="4"/>
  <c r="AK2337" i="4" s="1"/>
  <c r="AO5337" i="4" s="1"/>
  <c r="AH2445" i="4"/>
  <c r="AK2445" i="4" s="1"/>
  <c r="AH2509" i="4"/>
  <c r="AK2509" i="4" s="1"/>
  <c r="AO5509" i="4" s="1"/>
  <c r="AH2788" i="4"/>
  <c r="AK2788" i="4" s="1"/>
  <c r="AO5788" i="4" s="1"/>
  <c r="AH2336" i="4"/>
  <c r="AK2336" i="4" s="1"/>
  <c r="AO5336" i="4" s="1"/>
  <c r="AH2376" i="4"/>
  <c r="AK2376" i="4" s="1"/>
  <c r="AH2401" i="4"/>
  <c r="AK2401" i="4" s="1"/>
  <c r="AO5401" i="4" s="1"/>
  <c r="AH2773" i="4"/>
  <c r="AK2773" i="4" s="1"/>
  <c r="AO5773" i="4" s="1"/>
  <c r="AH2305" i="4"/>
  <c r="AK2305" i="4" s="1"/>
  <c r="AO5305" i="4" s="1"/>
  <c r="AH2348" i="4"/>
  <c r="AK2348" i="4" s="1"/>
  <c r="AO5348" i="4" s="1"/>
  <c r="AH2364" i="4"/>
  <c r="AK2364" i="4" s="1"/>
  <c r="AO5364" i="4" s="1"/>
  <c r="AH2380" i="4"/>
  <c r="AK2380" i="4" s="1"/>
  <c r="AO5380" i="4" s="1"/>
  <c r="AH2396" i="4"/>
  <c r="AK2396" i="4" s="1"/>
  <c r="AO5396" i="4" s="1"/>
  <c r="AH2576" i="4"/>
  <c r="AK2576" i="4" s="1"/>
  <c r="AO5576" i="4" s="1"/>
  <c r="AH2636" i="4"/>
  <c r="AK2636" i="4" s="1"/>
  <c r="AO5636" i="4" s="1"/>
  <c r="AH2770" i="4"/>
  <c r="AK2770" i="4" s="1"/>
  <c r="AO5770" i="4" s="1"/>
  <c r="AH2308" i="4"/>
  <c r="AK2308" i="4" s="1"/>
  <c r="AO5308" i="4" s="1"/>
  <c r="AH2321" i="4"/>
  <c r="AK2321" i="4" s="1"/>
  <c r="AH2465" i="4"/>
  <c r="AK2465" i="4" s="1"/>
  <c r="AO5465" i="4" s="1"/>
  <c r="AH2497" i="4"/>
  <c r="AK2497" i="4" s="1"/>
  <c r="AO5497" i="4" s="1"/>
  <c r="AH2529" i="4"/>
  <c r="AK2529" i="4" s="1"/>
  <c r="AO5529" i="4" s="1"/>
  <c r="AH2551" i="4"/>
  <c r="AK2551" i="4" s="1"/>
  <c r="AH2615" i="4"/>
  <c r="AK2615" i="4" s="1"/>
  <c r="AO5615" i="4" s="1"/>
  <c r="AH2648" i="4"/>
  <c r="AK2648" i="4" s="1"/>
  <c r="AO5648" i="4" s="1"/>
  <c r="AH2722" i="4"/>
  <c r="AK2722" i="4" s="1"/>
  <c r="AO5722" i="4" s="1"/>
  <c r="AH2409" i="4"/>
  <c r="AK2409" i="4" s="1"/>
  <c r="AH2425" i="4"/>
  <c r="AK2425" i="4" s="1"/>
  <c r="AO5425" i="4" s="1"/>
  <c r="AH2444" i="4"/>
  <c r="AK2444" i="4" s="1"/>
  <c r="AO5444" i="4" s="1"/>
  <c r="AH2452" i="4"/>
  <c r="AK2452" i="4" s="1"/>
  <c r="AO5452" i="4" s="1"/>
  <c r="AH2460" i="4"/>
  <c r="AK2460" i="4" s="1"/>
  <c r="AH2468" i="4"/>
  <c r="AK2468" i="4" s="1"/>
  <c r="AO5468" i="4" s="1"/>
  <c r="AH2476" i="4"/>
  <c r="AK2476" i="4" s="1"/>
  <c r="AO5476" i="4" s="1"/>
  <c r="AH2484" i="4"/>
  <c r="AK2484" i="4" s="1"/>
  <c r="AO5484" i="4" s="1"/>
  <c r="AH2492" i="4"/>
  <c r="AK2492" i="4" s="1"/>
  <c r="AH2500" i="4"/>
  <c r="AK2500" i="4" s="1"/>
  <c r="AO5500" i="4" s="1"/>
  <c r="AH2508" i="4"/>
  <c r="AK2508" i="4" s="1"/>
  <c r="AO5508" i="4" s="1"/>
  <c r="AH2516" i="4"/>
  <c r="AK2516" i="4" s="1"/>
  <c r="AO5516" i="4" s="1"/>
  <c r="AH2524" i="4"/>
  <c r="AK2524" i="4" s="1"/>
  <c r="AH2532" i="4"/>
  <c r="AK2532" i="4" s="1"/>
  <c r="AO5532" i="4" s="1"/>
  <c r="AH2540" i="4"/>
  <c r="AK2540" i="4" s="1"/>
  <c r="AO5540" i="4" s="1"/>
  <c r="AH2656" i="4"/>
  <c r="AK2656" i="4" s="1"/>
  <c r="AO5656" i="4" s="1"/>
  <c r="AH2689" i="4"/>
  <c r="AK2689" i="4" s="1"/>
  <c r="AO5689" i="4" s="1"/>
  <c r="AH2717" i="4"/>
  <c r="AK2717" i="4" s="1"/>
  <c r="AO5717" i="4" s="1"/>
  <c r="AH2780" i="4"/>
  <c r="AK2780" i="4" s="1"/>
  <c r="AO5780" i="4" s="1"/>
  <c r="AH2583" i="4"/>
  <c r="AK2583" i="4" s="1"/>
  <c r="AO5583" i="4" s="1"/>
  <c r="AH2686" i="4"/>
  <c r="AK2686" i="4" s="1"/>
  <c r="AO5686" i="4" s="1"/>
  <c r="AH2571" i="4"/>
  <c r="AK2571" i="4" s="1"/>
  <c r="AO5571" i="4" s="1"/>
  <c r="AH2624" i="4"/>
  <c r="AK2624" i="4" s="1"/>
  <c r="AO5624" i="4" s="1"/>
  <c r="AH2635" i="4"/>
  <c r="AK2635" i="4" s="1"/>
  <c r="AO5635" i="4" s="1"/>
  <c r="AH2668" i="4"/>
  <c r="AK2668" i="4" s="1"/>
  <c r="AO5668" i="4" s="1"/>
  <c r="AH2762" i="4"/>
  <c r="AK2762" i="4" s="1"/>
  <c r="AO5762" i="4" s="1"/>
  <c r="AH2628" i="4"/>
  <c r="AK2628" i="4" s="1"/>
  <c r="AO5628" i="4" s="1"/>
  <c r="AH2643" i="4"/>
  <c r="AK2643" i="4" s="1"/>
  <c r="AO5643" i="4" s="1"/>
  <c r="AH2718" i="4"/>
  <c r="AK2718" i="4" s="1"/>
  <c r="AH2705" i="4"/>
  <c r="AK2705" i="4" s="1"/>
  <c r="AO5705" i="4" s="1"/>
  <c r="AH2671" i="4"/>
  <c r="AK2671" i="4" s="1"/>
  <c r="AO5671" i="4" s="1"/>
  <c r="AH2710" i="4"/>
  <c r="AK2710" i="4" s="1"/>
  <c r="AO5710" i="4" s="1"/>
  <c r="AH2746" i="4"/>
  <c r="AK2746" i="4" s="1"/>
  <c r="AH2776" i="4"/>
  <c r="AK2776" i="4" s="1"/>
  <c r="AO5776" i="4" s="1"/>
  <c r="AH2676" i="4"/>
  <c r="AK2676" i="4" s="1"/>
  <c r="AO5676" i="4" s="1"/>
  <c r="AH2708" i="4"/>
  <c r="AK2708" i="4" s="1"/>
  <c r="AO5708" i="4" s="1"/>
  <c r="AH2728" i="4"/>
  <c r="AK2728" i="4" s="1"/>
  <c r="AH2758" i="4"/>
  <c r="AK2758" i="4" s="1"/>
  <c r="AO5758" i="4" s="1"/>
  <c r="AH2115" i="4"/>
  <c r="AK2115" i="4" s="1"/>
  <c r="AO5115" i="4" s="1"/>
  <c r="AH2167" i="4"/>
  <c r="AK2167" i="4" s="1"/>
  <c r="AO5167" i="4" s="1"/>
  <c r="AH2256" i="4"/>
  <c r="AK2256" i="4" s="1"/>
  <c r="AH2384" i="4"/>
  <c r="AK2384" i="4" s="1"/>
  <c r="AO5384" i="4" s="1"/>
  <c r="AH2163" i="4"/>
  <c r="AK2163" i="4" s="1"/>
  <c r="AO5163" i="4" s="1"/>
  <c r="AH2211" i="4"/>
  <c r="AK2211" i="4" s="1"/>
  <c r="AO5211" i="4" s="1"/>
  <c r="AH2796" i="4"/>
  <c r="AK2796" i="4" s="1"/>
  <c r="AH2372" i="4"/>
  <c r="AK2372" i="4" s="1"/>
  <c r="AO5372" i="4" s="1"/>
  <c r="AH2404" i="4"/>
  <c r="AK2404" i="4" s="1"/>
  <c r="AO5404" i="4" s="1"/>
  <c r="AH2304" i="4"/>
  <c r="AK2304" i="4" s="1"/>
  <c r="AO5304" i="4" s="1"/>
  <c r="AH2449" i="4"/>
  <c r="AK2449" i="4" s="1"/>
  <c r="AH2544" i="4"/>
  <c r="AK2544" i="4" s="1"/>
  <c r="AO5544" i="4" s="1"/>
  <c r="AH2448" i="4"/>
  <c r="AK2448" i="4" s="1"/>
  <c r="AO5448" i="4" s="1"/>
  <c r="AH2464" i="4"/>
  <c r="AK2464" i="4" s="1"/>
  <c r="AO5464" i="4" s="1"/>
  <c r="AH2496" i="4"/>
  <c r="AK2496" i="4" s="1"/>
  <c r="AH2520" i="4"/>
  <c r="AK2520" i="4" s="1"/>
  <c r="AO5520" i="4" s="1"/>
  <c r="AH2599" i="4"/>
  <c r="AK2599" i="4" s="1"/>
  <c r="AO5599" i="4" s="1"/>
  <c r="AH2698" i="4"/>
  <c r="AK2698" i="4" s="1"/>
  <c r="AO5698" i="4" s="1"/>
  <c r="AH2611" i="4"/>
  <c r="AK2611" i="4" s="1"/>
  <c r="AO5611" i="4" s="1"/>
  <c r="AH2690" i="4"/>
  <c r="AK2690" i="4" s="1"/>
  <c r="AO5690" i="4" s="1"/>
  <c r="AH2753" i="4"/>
  <c r="AK2753" i="4" s="1"/>
  <c r="AO5753" i="4" s="1"/>
  <c r="AH2790" i="4"/>
  <c r="AK2790" i="4" s="1"/>
  <c r="AO5790" i="4" s="1"/>
  <c r="AH2732" i="4"/>
  <c r="AK2732" i="4" s="1"/>
  <c r="AH301" i="4"/>
  <c r="AK301" i="4" s="1"/>
  <c r="AO3301" i="4" s="1"/>
  <c r="AH333" i="4"/>
  <c r="AK333" i="4" s="1"/>
  <c r="AO3333" i="4" s="1"/>
  <c r="AH365" i="4"/>
  <c r="AK365" i="4" s="1"/>
  <c r="AO3365" i="4" s="1"/>
  <c r="AH397" i="4"/>
  <c r="AK397" i="4" s="1"/>
  <c r="AH429" i="4"/>
  <c r="AK429" i="4" s="1"/>
  <c r="AO3429" i="4" s="1"/>
  <c r="AH461" i="4"/>
  <c r="AK461" i="4" s="1"/>
  <c r="AO3461" i="4" s="1"/>
  <c r="AH712" i="4"/>
  <c r="AK712" i="4" s="1"/>
  <c r="AO3712" i="4" s="1"/>
  <c r="AH792" i="4"/>
  <c r="AK792" i="4" s="1"/>
  <c r="AH1024" i="4"/>
  <c r="AK1024" i="4" s="1"/>
  <c r="AO4024" i="4" s="1"/>
  <c r="AH1149" i="4"/>
  <c r="AK1149" i="4" s="1"/>
  <c r="AO4149" i="4" s="1"/>
  <c r="AH1311" i="4"/>
  <c r="AK1311" i="4" s="1"/>
  <c r="AO4311" i="4" s="1"/>
  <c r="AH322" i="4"/>
  <c r="AK322" i="4" s="1"/>
  <c r="AH354" i="4"/>
  <c r="AK354" i="4" s="1"/>
  <c r="AO3354" i="4" s="1"/>
  <c r="AH386" i="4"/>
  <c r="AK386" i="4" s="1"/>
  <c r="AO3386" i="4" s="1"/>
  <c r="AH418" i="4"/>
  <c r="AK418" i="4" s="1"/>
  <c r="AO3418" i="4" s="1"/>
  <c r="AH450" i="4"/>
  <c r="AK450" i="4" s="1"/>
  <c r="AO3450" i="4" s="1"/>
  <c r="AH482" i="4"/>
  <c r="AK482" i="4" s="1"/>
  <c r="AO3482" i="4" s="1"/>
  <c r="AH514" i="4"/>
  <c r="AK514" i="4" s="1"/>
  <c r="AO3514" i="4" s="1"/>
  <c r="AH546" i="4"/>
  <c r="AK546" i="4" s="1"/>
  <c r="AO3546" i="4" s="1"/>
  <c r="AH578" i="4"/>
  <c r="AK578" i="4" s="1"/>
  <c r="AO3578" i="4" s="1"/>
  <c r="AH610" i="4"/>
  <c r="AK610" i="4" s="1"/>
  <c r="AO3610" i="4" s="1"/>
  <c r="AH642" i="4"/>
  <c r="AK642" i="4" s="1"/>
  <c r="AO3642" i="4" s="1"/>
  <c r="AH674" i="4"/>
  <c r="AK674" i="4" s="1"/>
  <c r="AO3674" i="4" s="1"/>
  <c r="AH706" i="4"/>
  <c r="AK706" i="4" s="1"/>
  <c r="AO3706" i="4" s="1"/>
  <c r="AH1262" i="4"/>
  <c r="AK1262" i="4" s="1"/>
  <c r="AO4262" i="4" s="1"/>
  <c r="AH1387" i="4"/>
  <c r="AK1387" i="4" s="1"/>
  <c r="AO4387" i="4" s="1"/>
  <c r="AH1061" i="4"/>
  <c r="AK1061" i="4" s="1"/>
  <c r="AO4061" i="4" s="1"/>
  <c r="AH1214" i="4"/>
  <c r="AK1214" i="4" s="1"/>
  <c r="AO4214" i="4" s="1"/>
  <c r="AH11" i="4"/>
  <c r="AK11" i="4" s="1"/>
  <c r="AO3011" i="4" s="1"/>
  <c r="AH28" i="4"/>
  <c r="AK28" i="4" s="1"/>
  <c r="AO3028" i="4" s="1"/>
  <c r="AH44" i="4"/>
  <c r="AK44" i="4" s="1"/>
  <c r="AO3044" i="4" s="1"/>
  <c r="AH60" i="4"/>
  <c r="AK60" i="4" s="1"/>
  <c r="AO3060" i="4" s="1"/>
  <c r="AH76" i="4"/>
  <c r="AK76" i="4" s="1"/>
  <c r="AO3076" i="4" s="1"/>
  <c r="AH92" i="4"/>
  <c r="AK92" i="4" s="1"/>
  <c r="AO3092" i="4" s="1"/>
  <c r="AH108" i="4"/>
  <c r="AK108" i="4" s="1"/>
  <c r="AO3108" i="4" s="1"/>
  <c r="AH124" i="4"/>
  <c r="AK124" i="4" s="1"/>
  <c r="AO3124" i="4" s="1"/>
  <c r="AH140" i="4"/>
  <c r="AK140" i="4" s="1"/>
  <c r="AO3140" i="4" s="1"/>
  <c r="AH156" i="4"/>
  <c r="AK156" i="4" s="1"/>
  <c r="AO3156" i="4" s="1"/>
  <c r="AH172" i="4"/>
  <c r="AK172" i="4" s="1"/>
  <c r="AH188" i="4"/>
  <c r="AK188" i="4" s="1"/>
  <c r="AO3188" i="4" s="1"/>
  <c r="AH204" i="4"/>
  <c r="AK204" i="4" s="1"/>
  <c r="AO3204" i="4" s="1"/>
  <c r="AH220" i="4"/>
  <c r="AK220" i="4" s="1"/>
  <c r="AO3220" i="4" s="1"/>
  <c r="AH236" i="4"/>
  <c r="AK236" i="4" s="1"/>
  <c r="AO3236" i="4" s="1"/>
  <c r="AH252" i="4"/>
  <c r="AK252" i="4" s="1"/>
  <c r="AO3252" i="4" s="1"/>
  <c r="AH268" i="4"/>
  <c r="AK268" i="4" s="1"/>
  <c r="AO3268" i="4" s="1"/>
  <c r="AH284" i="4"/>
  <c r="AK284" i="4" s="1"/>
  <c r="AO3284" i="4" s="1"/>
  <c r="AH739" i="4"/>
  <c r="AK739" i="4" s="1"/>
  <c r="AO3739" i="4" s="1"/>
  <c r="AH771" i="4"/>
  <c r="AK771" i="4" s="1"/>
  <c r="AH801" i="4"/>
  <c r="AK801" i="4" s="1"/>
  <c r="AO3801" i="4" s="1"/>
  <c r="AH824" i="4"/>
  <c r="AK824" i="4" s="1"/>
  <c r="AO3824" i="4" s="1"/>
  <c r="AH889" i="4"/>
  <c r="AK889" i="4" s="1"/>
  <c r="AO3889" i="4" s="1"/>
  <c r="AH936" i="4"/>
  <c r="AK936" i="4" s="1"/>
  <c r="AO3936" i="4" s="1"/>
  <c r="AH1193" i="4"/>
  <c r="AK1193" i="4" s="1"/>
  <c r="AO4193" i="4" s="1"/>
  <c r="AH2222" i="4"/>
  <c r="AK2222" i="4" s="1"/>
  <c r="AO5222" i="4" s="1"/>
  <c r="AH1237" i="4"/>
  <c r="AK1237" i="4" s="1"/>
  <c r="AO4237" i="4" s="1"/>
  <c r="AH1331" i="4"/>
  <c r="AK1331" i="4" s="1"/>
  <c r="AO4331" i="4" s="1"/>
  <c r="AH1615" i="4"/>
  <c r="AK1615" i="4" s="1"/>
  <c r="AO4615" i="4" s="1"/>
  <c r="AH1857" i="4"/>
  <c r="AK1857" i="4" s="1"/>
  <c r="AO4857" i="4" s="1"/>
  <c r="AH2361" i="4"/>
  <c r="AK2361" i="4" s="1"/>
  <c r="AO5361" i="4" s="1"/>
  <c r="AH866" i="4"/>
  <c r="AK866" i="4" s="1"/>
  <c r="AO3866" i="4" s="1"/>
  <c r="AH914" i="4"/>
  <c r="AK914" i="4" s="1"/>
  <c r="AO3914" i="4" s="1"/>
  <c r="AH1156" i="4"/>
  <c r="AK1156" i="4" s="1"/>
  <c r="AO4156" i="4" s="1"/>
  <c r="AH1198" i="4"/>
  <c r="AK1198" i="4" s="1"/>
  <c r="AO4198" i="4" s="1"/>
  <c r="AH1236" i="4"/>
  <c r="AK1236" i="4" s="1"/>
  <c r="AH1309" i="4"/>
  <c r="AK1309" i="4" s="1"/>
  <c r="AO4309" i="4" s="1"/>
  <c r="AH1539" i="4"/>
  <c r="AK1539" i="4" s="1"/>
  <c r="AO4539" i="4" s="1"/>
  <c r="AH1590" i="4"/>
  <c r="AK1590" i="4" s="1"/>
  <c r="AO4590" i="4" s="1"/>
  <c r="AH1787" i="4"/>
  <c r="AK1787" i="4" s="1"/>
  <c r="AH2045" i="4"/>
  <c r="AK2045" i="4" s="1"/>
  <c r="AO5045" i="4" s="1"/>
  <c r="AH495" i="4"/>
  <c r="AK495" i="4" s="1"/>
  <c r="AO3495" i="4" s="1"/>
  <c r="AH511" i="4"/>
  <c r="AK511" i="4" s="1"/>
  <c r="AO3511" i="4" s="1"/>
  <c r="AH527" i="4"/>
  <c r="AK527" i="4" s="1"/>
  <c r="AH543" i="4"/>
  <c r="AK543" i="4" s="1"/>
  <c r="AO3543" i="4" s="1"/>
  <c r="AH559" i="4"/>
  <c r="AK559" i="4" s="1"/>
  <c r="AO3559" i="4" s="1"/>
  <c r="AH575" i="4"/>
  <c r="AK575" i="4" s="1"/>
  <c r="AO3575" i="4" s="1"/>
  <c r="AH591" i="4"/>
  <c r="AK591" i="4" s="1"/>
  <c r="AO3591" i="4" s="1"/>
  <c r="AH607" i="4"/>
  <c r="AK607" i="4" s="1"/>
  <c r="AO3607" i="4" s="1"/>
  <c r="AH623" i="4"/>
  <c r="AK623" i="4" s="1"/>
  <c r="AO3623" i="4" s="1"/>
  <c r="AH639" i="4"/>
  <c r="AK639" i="4" s="1"/>
  <c r="AO3639" i="4" s="1"/>
  <c r="AH655" i="4"/>
  <c r="AK655" i="4" s="1"/>
  <c r="AO3655" i="4" s="1"/>
  <c r="AH671" i="4"/>
  <c r="AK671" i="4" s="1"/>
  <c r="AO3671" i="4" s="1"/>
  <c r="AH687" i="4"/>
  <c r="AK687" i="4" s="1"/>
  <c r="AO3687" i="4" s="1"/>
  <c r="AH703" i="4"/>
  <c r="AK703" i="4" s="1"/>
  <c r="AO3703" i="4" s="1"/>
  <c r="AH759" i="4"/>
  <c r="AK759" i="4" s="1"/>
  <c r="AO3759" i="4" s="1"/>
  <c r="AH791" i="4"/>
  <c r="AK791" i="4" s="1"/>
  <c r="AO3791" i="4" s="1"/>
  <c r="AH832" i="4"/>
  <c r="AK832" i="4" s="1"/>
  <c r="AO3832" i="4" s="1"/>
  <c r="AH849" i="4"/>
  <c r="AK849" i="4" s="1"/>
  <c r="AO3849" i="4" s="1"/>
  <c r="AH896" i="4"/>
  <c r="AK896" i="4" s="1"/>
  <c r="AO3896" i="4" s="1"/>
  <c r="AH913" i="4"/>
  <c r="AK913" i="4" s="1"/>
  <c r="AO3913" i="4" s="1"/>
  <c r="AH1233" i="4"/>
  <c r="AK1233" i="4" s="1"/>
  <c r="AO4233" i="4" s="1"/>
  <c r="AH1253" i="4"/>
  <c r="AK1253" i="4" s="1"/>
  <c r="AO4253" i="4" s="1"/>
  <c r="AH1269" i="4"/>
  <c r="AK1269" i="4" s="1"/>
  <c r="AO4269" i="4" s="1"/>
  <c r="AH1315" i="4"/>
  <c r="AK1315" i="4" s="1"/>
  <c r="AO4315" i="4" s="1"/>
  <c r="AH1389" i="4"/>
  <c r="AK1389" i="4" s="1"/>
  <c r="AH1659" i="4"/>
  <c r="AK1659" i="4" s="1"/>
  <c r="AO4659" i="4" s="1"/>
  <c r="AH1985" i="4"/>
  <c r="AK1985" i="4" s="1"/>
  <c r="AO4985" i="4" s="1"/>
  <c r="AH961" i="4"/>
  <c r="AK961" i="4" s="1"/>
  <c r="AO3961" i="4" s="1"/>
  <c r="AH993" i="4"/>
  <c r="AK993" i="4" s="1"/>
  <c r="AO3993" i="4" s="1"/>
  <c r="AH1025" i="4"/>
  <c r="AK1025" i="4" s="1"/>
  <c r="AO4025" i="4" s="1"/>
  <c r="AH1057" i="4"/>
  <c r="AK1057" i="4" s="1"/>
  <c r="AO4057" i="4" s="1"/>
  <c r="AH1089" i="4"/>
  <c r="AK1089" i="4" s="1"/>
  <c r="AO4089" i="4" s="1"/>
  <c r="AH1121" i="4"/>
  <c r="AK1121" i="4" s="1"/>
  <c r="AO4121" i="4" s="1"/>
  <c r="AH1157" i="4"/>
  <c r="AK1157" i="4" s="1"/>
  <c r="AO4157" i="4" s="1"/>
  <c r="AH1189" i="4"/>
  <c r="AK1189" i="4" s="1"/>
  <c r="AO4189" i="4" s="1"/>
  <c r="AH1213" i="4"/>
  <c r="AK1213" i="4" s="1"/>
  <c r="AO4213" i="4" s="1"/>
  <c r="AH1317" i="4"/>
  <c r="AK1317" i="4" s="1"/>
  <c r="AO4317" i="4" s="1"/>
  <c r="AH1371" i="4"/>
  <c r="AK1371" i="4" s="1"/>
  <c r="AO4371" i="4" s="1"/>
  <c r="AH1531" i="4"/>
  <c r="AK1531" i="4" s="1"/>
  <c r="AO4531" i="4" s="1"/>
  <c r="AH1558" i="4"/>
  <c r="AK1558" i="4" s="1"/>
  <c r="AO4558" i="4" s="1"/>
  <c r="AH1848" i="4"/>
  <c r="AK1848" i="4" s="1"/>
  <c r="AO4848" i="4" s="1"/>
  <c r="AH1284" i="4"/>
  <c r="AK1284" i="4" s="1"/>
  <c r="AO4284" i="4" s="1"/>
  <c r="AH1308" i="4"/>
  <c r="AK1308" i="4" s="1"/>
  <c r="AO4308" i="4" s="1"/>
  <c r="AH1329" i="4"/>
  <c r="AK1329" i="4" s="1"/>
  <c r="AO4329" i="4" s="1"/>
  <c r="AH1348" i="4"/>
  <c r="AK1348" i="4" s="1"/>
  <c r="AH1372" i="4"/>
  <c r="AK1372" i="4" s="1"/>
  <c r="AO4372" i="4" s="1"/>
  <c r="AH1393" i="4"/>
  <c r="AK1393" i="4" s="1"/>
  <c r="AO4393" i="4" s="1"/>
  <c r="AH1412" i="4"/>
  <c r="AK1412" i="4" s="1"/>
  <c r="AO4412" i="4" s="1"/>
  <c r="AH1511" i="4"/>
  <c r="AK1511" i="4" s="1"/>
  <c r="AH1578" i="4"/>
  <c r="AK1578" i="4" s="1"/>
  <c r="AO4578" i="4" s="1"/>
  <c r="AH1607" i="4"/>
  <c r="AK1607" i="4" s="1"/>
  <c r="AH1738" i="4"/>
  <c r="AK1738" i="4" s="1"/>
  <c r="AO4738" i="4" s="1"/>
  <c r="AH1752" i="4"/>
  <c r="AK1752" i="4" s="1"/>
  <c r="AH1788" i="4"/>
  <c r="AK1788" i="4" s="1"/>
  <c r="AO4788" i="4" s="1"/>
  <c r="AH1900" i="4"/>
  <c r="AK1900" i="4" s="1"/>
  <c r="AH2049" i="4"/>
  <c r="AK2049" i="4" s="1"/>
  <c r="AO5049" i="4" s="1"/>
  <c r="AH2203" i="4"/>
  <c r="AK2203" i="4" s="1"/>
  <c r="AH1563" i="4"/>
  <c r="AK1563" i="4" s="1"/>
  <c r="AO4563" i="4" s="1"/>
  <c r="AH1574" i="4"/>
  <c r="AK1574" i="4" s="1"/>
  <c r="AO4574" i="4" s="1"/>
  <c r="AH1618" i="4"/>
  <c r="AK1618" i="4" s="1"/>
  <c r="AO4618" i="4" s="1"/>
  <c r="AH1630" i="4"/>
  <c r="AK1630" i="4" s="1"/>
  <c r="AH1646" i="4"/>
  <c r="AK1646" i="4" s="1"/>
  <c r="AO4646" i="4" s="1"/>
  <c r="AH1662" i="4"/>
  <c r="AK1662" i="4" s="1"/>
  <c r="AO4662" i="4" s="1"/>
  <c r="AH1699" i="4"/>
  <c r="AK1699" i="4" s="1"/>
  <c r="AO4699" i="4" s="1"/>
  <c r="AH1790" i="4"/>
  <c r="AK1790" i="4" s="1"/>
  <c r="AH1816" i="4"/>
  <c r="AK1816" i="4" s="1"/>
  <c r="AO4816" i="4" s="1"/>
  <c r="AH1868" i="4"/>
  <c r="AK1868" i="4" s="1"/>
  <c r="AH1889" i="4"/>
  <c r="AK1889" i="4" s="1"/>
  <c r="AO4889" i="4" s="1"/>
  <c r="AH1996" i="4"/>
  <c r="AK1996" i="4" s="1"/>
  <c r="AO4996" i="4" s="1"/>
  <c r="AH2017" i="4"/>
  <c r="AK2017" i="4" s="1"/>
  <c r="AO5017" i="4" s="1"/>
  <c r="AH2158" i="4"/>
  <c r="AK2158" i="4" s="1"/>
  <c r="AO5158" i="4" s="1"/>
  <c r="AH2194" i="4"/>
  <c r="AK2194" i="4" s="1"/>
  <c r="AO5194" i="4" s="1"/>
  <c r="AH2473" i="4"/>
  <c r="AK2473" i="4" s="1"/>
  <c r="AH1708" i="4"/>
  <c r="AK1708" i="4" s="1"/>
  <c r="AO4708" i="4" s="1"/>
  <c r="AH1728" i="4"/>
  <c r="AK1728" i="4" s="1"/>
  <c r="AH1766" i="4"/>
  <c r="AK1766" i="4" s="1"/>
  <c r="AO4766" i="4" s="1"/>
  <c r="AH1791" i="4"/>
  <c r="AK1791" i="4" s="1"/>
  <c r="AH2103" i="4"/>
  <c r="AK2103" i="4" s="1"/>
  <c r="AO5103" i="4" s="1"/>
  <c r="AH2171" i="4"/>
  <c r="AK2171" i="4" s="1"/>
  <c r="AO5171" i="4" s="1"/>
  <c r="AH1707" i="4"/>
  <c r="AK1707" i="4" s="1"/>
  <c r="AO4707" i="4" s="1"/>
  <c r="AH1714" i="4"/>
  <c r="AK1714" i="4" s="1"/>
  <c r="AH1735" i="4"/>
  <c r="AK1735" i="4" s="1"/>
  <c r="AO4735" i="4" s="1"/>
  <c r="AH1772" i="4"/>
  <c r="AK1772" i="4" s="1"/>
  <c r="AH1804" i="4"/>
  <c r="AK1804" i="4" s="1"/>
  <c r="AO4804" i="4" s="1"/>
  <c r="AH1837" i="4"/>
  <c r="AK1837" i="4" s="1"/>
  <c r="AO4837" i="4" s="1"/>
  <c r="AH2119" i="4"/>
  <c r="AK2119" i="4" s="1"/>
  <c r="AO5119" i="4" s="1"/>
  <c r="AH2159" i="4"/>
  <c r="AK2159" i="4" s="1"/>
  <c r="AH2191" i="4"/>
  <c r="AK2191" i="4" s="1"/>
  <c r="AO5191" i="4" s="1"/>
  <c r="AH2223" i="4"/>
  <c r="AK2223" i="4" s="1"/>
  <c r="AO5223" i="4" s="1"/>
  <c r="AH2368" i="4"/>
  <c r="AK2368" i="4" s="1"/>
  <c r="AO5368" i="4" s="1"/>
  <c r="AH2537" i="4"/>
  <c r="AK2537" i="4" s="1"/>
  <c r="AH1670" i="4"/>
  <c r="AK1670" i="4" s="1"/>
  <c r="AO4670" i="4" s="1"/>
  <c r="AH1686" i="4"/>
  <c r="AK1686" i="4" s="1"/>
  <c r="AH1712" i="4"/>
  <c r="AK1712" i="4" s="1"/>
  <c r="AO4712" i="4" s="1"/>
  <c r="AH1720" i="4"/>
  <c r="AK1720" i="4" s="1"/>
  <c r="AO4720" i="4" s="1"/>
  <c r="AH1747" i="4"/>
  <c r="AK1747" i="4" s="1"/>
  <c r="AO4747" i="4" s="1"/>
  <c r="AH1774" i="4"/>
  <c r="AK1774" i="4" s="1"/>
  <c r="AH1782" i="4"/>
  <c r="AK1782" i="4" s="1"/>
  <c r="AO4782" i="4" s="1"/>
  <c r="AH1806" i="4"/>
  <c r="AK1806" i="4" s="1"/>
  <c r="AO4806" i="4" s="1"/>
  <c r="AH1814" i="4"/>
  <c r="AK1814" i="4" s="1"/>
  <c r="AO4814" i="4" s="1"/>
  <c r="AH1824" i="4"/>
  <c r="AK1824" i="4" s="1"/>
  <c r="AO4824" i="4" s="1"/>
  <c r="AH1836" i="4"/>
  <c r="AK1836" i="4" s="1"/>
  <c r="AO4836" i="4" s="1"/>
  <c r="AH1849" i="4"/>
  <c r="AK1849" i="4" s="1"/>
  <c r="AO4849" i="4" s="1"/>
  <c r="AH1865" i="4"/>
  <c r="AK1865" i="4" s="1"/>
  <c r="AO4865" i="4" s="1"/>
  <c r="AH1881" i="4"/>
  <c r="AK1881" i="4" s="1"/>
  <c r="AO4881" i="4" s="1"/>
  <c r="AH1897" i="4"/>
  <c r="AK1897" i="4" s="1"/>
  <c r="AO4897" i="4" s="1"/>
  <c r="AH1913" i="4"/>
  <c r="AK1913" i="4" s="1"/>
  <c r="AO4913" i="4" s="1"/>
  <c r="AH1929" i="4"/>
  <c r="AK1929" i="4" s="1"/>
  <c r="AO4929" i="4" s="1"/>
  <c r="AH1945" i="4"/>
  <c r="AK1945" i="4" s="1"/>
  <c r="AH1961" i="4"/>
  <c r="AK1961" i="4" s="1"/>
  <c r="AO4961" i="4" s="1"/>
  <c r="AH1977" i="4"/>
  <c r="AK1977" i="4" s="1"/>
  <c r="AH1993" i="4"/>
  <c r="AK1993" i="4" s="1"/>
  <c r="AO4993" i="4" s="1"/>
  <c r="AH2009" i="4"/>
  <c r="AK2009" i="4" s="1"/>
  <c r="AH2025" i="4"/>
  <c r="AK2025" i="4" s="1"/>
  <c r="AO5025" i="4" s="1"/>
  <c r="AH2041" i="4"/>
  <c r="AK2041" i="4" s="1"/>
  <c r="AO5041" i="4" s="1"/>
  <c r="AH2057" i="4"/>
  <c r="AK2057" i="4" s="1"/>
  <c r="AO5057" i="4" s="1"/>
  <c r="AH2073" i="4"/>
  <c r="AK2073" i="4" s="1"/>
  <c r="AH2155" i="4"/>
  <c r="AK2155" i="4" s="1"/>
  <c r="AO5155" i="4" s="1"/>
  <c r="AH2187" i="4"/>
  <c r="AK2187" i="4" s="1"/>
  <c r="AO5187" i="4" s="1"/>
  <c r="AH2219" i="4"/>
  <c r="AK2219" i="4" s="1"/>
  <c r="AO5219" i="4" s="1"/>
  <c r="AH2273" i="4"/>
  <c r="AK2273" i="4" s="1"/>
  <c r="AO5273" i="4" s="1"/>
  <c r="AH2429" i="4"/>
  <c r="AK2429" i="4" s="1"/>
  <c r="AO5429" i="4" s="1"/>
  <c r="AH2579" i="4"/>
  <c r="AK2579" i="4" s="1"/>
  <c r="AH2100" i="4"/>
  <c r="AK2100" i="4" s="1"/>
  <c r="AO5100" i="4" s="1"/>
  <c r="AH2108" i="4"/>
  <c r="AK2108" i="4" s="1"/>
  <c r="AO5108" i="4" s="1"/>
  <c r="AH2229" i="4"/>
  <c r="AK2229" i="4" s="1"/>
  <c r="AH2260" i="4"/>
  <c r="AK2260" i="4" s="1"/>
  <c r="AH2345" i="4"/>
  <c r="AK2345" i="4" s="1"/>
  <c r="AO5345" i="4" s="1"/>
  <c r="AH2567" i="4"/>
  <c r="AK2567" i="4" s="1"/>
  <c r="AO5567" i="4" s="1"/>
  <c r="AH2094" i="4"/>
  <c r="AK2094" i="4" s="1"/>
  <c r="AO5094" i="4" s="1"/>
  <c r="AH2128" i="4"/>
  <c r="AK2128" i="4" s="1"/>
  <c r="AO5128" i="4" s="1"/>
  <c r="AH2236" i="4"/>
  <c r="AK2236" i="4" s="1"/>
  <c r="AO5236" i="4" s="1"/>
  <c r="AH2241" i="4"/>
  <c r="AK2241" i="4" s="1"/>
  <c r="AO5241" i="4" s="1"/>
  <c r="AH2280" i="4"/>
  <c r="AK2280" i="4" s="1"/>
  <c r="AH2300" i="4"/>
  <c r="AK2300" i="4" s="1"/>
  <c r="AH2603" i="4"/>
  <c r="AK2603" i="4" s="1"/>
  <c r="AO5603" i="4" s="1"/>
  <c r="AH2792" i="4"/>
  <c r="AK2792" i="4" s="1"/>
  <c r="AH2360" i="4"/>
  <c r="AK2360" i="4" s="1"/>
  <c r="AH2385" i="4"/>
  <c r="AK2385" i="4" s="1"/>
  <c r="AH2405" i="4"/>
  <c r="AK2405" i="4" s="1"/>
  <c r="AO5405" i="4" s="1"/>
  <c r="AH2428" i="4"/>
  <c r="AK2428" i="4" s="1"/>
  <c r="AO5428" i="4" s="1"/>
  <c r="AH2489" i="4"/>
  <c r="AK2489" i="4" s="1"/>
  <c r="AO5489" i="4" s="1"/>
  <c r="AH2588" i="4"/>
  <c r="AK2588" i="4" s="1"/>
  <c r="AO5588" i="4" s="1"/>
  <c r="AH2777" i="4"/>
  <c r="AK2777" i="4" s="1"/>
  <c r="AO5777" i="4" s="1"/>
  <c r="AH2349" i="4"/>
  <c r="AK2349" i="4" s="1"/>
  <c r="AO5349" i="4" s="1"/>
  <c r="AH2365" i="4"/>
  <c r="AK2365" i="4" s="1"/>
  <c r="AO5365" i="4" s="1"/>
  <c r="AH2381" i="4"/>
  <c r="AK2381" i="4" s="1"/>
  <c r="AH2397" i="4"/>
  <c r="AK2397" i="4" s="1"/>
  <c r="AO5397" i="4" s="1"/>
  <c r="AH2413" i="4"/>
  <c r="AK2413" i="4" s="1"/>
  <c r="AO5413" i="4" s="1"/>
  <c r="AH2453" i="4"/>
  <c r="AK2453" i="4" s="1"/>
  <c r="AO5453" i="4" s="1"/>
  <c r="AH2485" i="4"/>
  <c r="AK2485" i="4" s="1"/>
  <c r="AO5485" i="4" s="1"/>
  <c r="AH2517" i="4"/>
  <c r="AK2517" i="4" s="1"/>
  <c r="AO5517" i="4" s="1"/>
  <c r="AH2549" i="4"/>
  <c r="AK2549" i="4" s="1"/>
  <c r="AH2604" i="4"/>
  <c r="AK2604" i="4" s="1"/>
  <c r="AO5604" i="4" s="1"/>
  <c r="AH2655" i="4"/>
  <c r="AK2655" i="4" s="1"/>
  <c r="AH2309" i="4"/>
  <c r="AK2309" i="4" s="1"/>
  <c r="AO5309" i="4" s="1"/>
  <c r="AH2324" i="4"/>
  <c r="AK2324" i="4" s="1"/>
  <c r="AO5324" i="4" s="1"/>
  <c r="AH2421" i="4"/>
  <c r="AK2421" i="4" s="1"/>
  <c r="AO5421" i="4" s="1"/>
  <c r="AH2560" i="4"/>
  <c r="AK2560" i="4" s="1"/>
  <c r="AH2592" i="4"/>
  <c r="AK2592" i="4" s="1"/>
  <c r="AO5592" i="4" s="1"/>
  <c r="AH2620" i="4"/>
  <c r="AK2620" i="4" s="1"/>
  <c r="AO5620" i="4" s="1"/>
  <c r="AH2652" i="4"/>
  <c r="AK2652" i="4" s="1"/>
  <c r="AO5652" i="4" s="1"/>
  <c r="AH2416" i="4"/>
  <c r="AK2416" i="4" s="1"/>
  <c r="AH2440" i="4"/>
  <c r="AK2440" i="4" s="1"/>
  <c r="AO5440" i="4" s="1"/>
  <c r="AH2559" i="4"/>
  <c r="AK2559" i="4" s="1"/>
  <c r="AO5559" i="4" s="1"/>
  <c r="AH2693" i="4"/>
  <c r="AK2693" i="4" s="1"/>
  <c r="AO5693" i="4" s="1"/>
  <c r="AH2439" i="4"/>
  <c r="AK2439" i="4" s="1"/>
  <c r="AO5439" i="4" s="1"/>
  <c r="AH2568" i="4"/>
  <c r="AK2568" i="4" s="1"/>
  <c r="AO5568" i="4" s="1"/>
  <c r="AH2587" i="4"/>
  <c r="AK2587" i="4" s="1"/>
  <c r="AH2745" i="4"/>
  <c r="AK2745" i="4" s="1"/>
  <c r="AO5745" i="4" s="1"/>
  <c r="AH2555" i="4"/>
  <c r="AK2555" i="4" s="1"/>
  <c r="AO5555" i="4" s="1"/>
  <c r="AH2572" i="4"/>
  <c r="AK2572" i="4" s="1"/>
  <c r="AO5572" i="4" s="1"/>
  <c r="AH2619" i="4"/>
  <c r="AK2619" i="4" s="1"/>
  <c r="AO5619" i="4" s="1"/>
  <c r="AH2631" i="4"/>
  <c r="AK2631" i="4" s="1"/>
  <c r="AO5631" i="4" s="1"/>
  <c r="AH2696" i="4"/>
  <c r="AK2696" i="4" s="1"/>
  <c r="AH2737" i="4"/>
  <c r="AK2737" i="4" s="1"/>
  <c r="AO5737" i="4" s="1"/>
  <c r="AH2580" i="4"/>
  <c r="AK2580" i="4" s="1"/>
  <c r="AO5580" i="4" s="1"/>
  <c r="AH2595" i="4"/>
  <c r="AK2595" i="4" s="1"/>
  <c r="AO5595" i="4" s="1"/>
  <c r="AH2644" i="4"/>
  <c r="AK2644" i="4" s="1"/>
  <c r="AO5644" i="4" s="1"/>
  <c r="AH2659" i="4"/>
  <c r="AK2659" i="4" s="1"/>
  <c r="AO5659" i="4" s="1"/>
  <c r="AH2677" i="4"/>
  <c r="AK2677" i="4" s="1"/>
  <c r="AH2685" i="4"/>
  <c r="AK2685" i="4" s="1"/>
  <c r="AO5685" i="4" s="1"/>
  <c r="AH2733" i="4"/>
  <c r="AK2733" i="4" s="1"/>
  <c r="AH2769" i="4"/>
  <c r="AK2769" i="4" s="1"/>
  <c r="AO5769" i="4" s="1"/>
  <c r="AH2712" i="4"/>
  <c r="AK2712" i="4" s="1"/>
  <c r="AO5712" i="4" s="1"/>
  <c r="AH2738" i="4"/>
  <c r="AK2738" i="4" s="1"/>
  <c r="AO5738" i="4" s="1"/>
  <c r="AH2664" i="4"/>
  <c r="AK2664" i="4" s="1"/>
  <c r="AH2672" i="4"/>
  <c r="AK2672" i="4" s="1"/>
  <c r="AO5672" i="4" s="1"/>
  <c r="AH2681" i="4"/>
  <c r="AK2681" i="4" s="1"/>
  <c r="AH2692" i="4"/>
  <c r="AK2692" i="4" s="1"/>
  <c r="AO5692" i="4" s="1"/>
  <c r="AH2704" i="4"/>
  <c r="AK2704" i="4" s="1"/>
  <c r="AH2713" i="4"/>
  <c r="AK2713" i="4" s="1"/>
  <c r="AO5713" i="4" s="1"/>
  <c r="AH2724" i="4"/>
  <c r="AK2724" i="4" s="1"/>
  <c r="AH2740" i="4"/>
  <c r="AK2740" i="4" s="1"/>
  <c r="AO5740" i="4" s="1"/>
  <c r="AH2749" i="4"/>
  <c r="AK2749" i="4" s="1"/>
  <c r="AH2801" i="4"/>
  <c r="AK2801" i="4" s="1"/>
  <c r="AO5801" i="4" s="1"/>
  <c r="AH2761" i="4"/>
  <c r="AK2761" i="4" s="1"/>
  <c r="AO5761" i="4" s="1"/>
  <c r="AH2768" i="4"/>
  <c r="AK2768" i="4" s="1"/>
  <c r="AO5768" i="4" s="1"/>
  <c r="AH2789" i="4"/>
  <c r="AK2789" i="4" s="1"/>
  <c r="AO5789" i="4" s="1"/>
  <c r="AH2432" i="4"/>
  <c r="AK2432" i="4" s="1"/>
  <c r="AO5432" i="4" s="1"/>
  <c r="AH2123" i="4"/>
  <c r="AK2123" i="4" s="1"/>
  <c r="AO5123" i="4" s="1"/>
  <c r="AH2151" i="4"/>
  <c r="AK2151" i="4" s="1"/>
  <c r="AO5151" i="4" s="1"/>
  <c r="AH2199" i="4"/>
  <c r="AK2199" i="4" s="1"/>
  <c r="AO5199" i="4" s="1"/>
  <c r="AH2095" i="4"/>
  <c r="AK2095" i="4" s="1"/>
  <c r="AO5095" i="4" s="1"/>
  <c r="AH2147" i="4"/>
  <c r="AK2147" i="4" s="1"/>
  <c r="AO5147" i="4" s="1"/>
  <c r="AH2227" i="4"/>
  <c r="AK2227" i="4" s="1"/>
  <c r="AO5227" i="4" s="1"/>
  <c r="AH2505" i="4"/>
  <c r="AK2505" i="4" s="1"/>
  <c r="AH2285" i="4"/>
  <c r="AK2285" i="4" s="1"/>
  <c r="AO5285" i="4" s="1"/>
  <c r="AH309" i="4"/>
  <c r="AK309" i="4" s="1"/>
  <c r="AO3309" i="4" s="1"/>
  <c r="AH341" i="4"/>
  <c r="AK341" i="4" s="1"/>
  <c r="AO3341" i="4" s="1"/>
  <c r="AH373" i="4"/>
  <c r="AK373" i="4" s="1"/>
  <c r="AH405" i="4"/>
  <c r="AK405" i="4" s="1"/>
  <c r="AO3405" i="4" s="1"/>
  <c r="AH437" i="4"/>
  <c r="AK437" i="4" s="1"/>
  <c r="AO3437" i="4" s="1"/>
  <c r="AH469" i="4"/>
  <c r="AK469" i="4" s="1"/>
  <c r="AH727" i="4"/>
  <c r="AK727" i="4" s="1"/>
  <c r="AO3727" i="4" s="1"/>
  <c r="AH1056" i="4"/>
  <c r="AK1056" i="4" s="1"/>
  <c r="AO4056" i="4" s="1"/>
  <c r="AH1174" i="4"/>
  <c r="AK1174" i="4" s="1"/>
  <c r="AO4174" i="4" s="1"/>
  <c r="AH298" i="4"/>
  <c r="AK298" i="4" s="1"/>
  <c r="AO3298" i="4" s="1"/>
  <c r="AH330" i="4"/>
  <c r="AK330" i="4" s="1"/>
  <c r="AO3330" i="4" s="1"/>
  <c r="AH362" i="4"/>
  <c r="AK362" i="4" s="1"/>
  <c r="AO3362" i="4" s="1"/>
  <c r="AH394" i="4"/>
  <c r="AK394" i="4" s="1"/>
  <c r="AO3394" i="4" s="1"/>
  <c r="AH426" i="4"/>
  <c r="AK426" i="4" s="1"/>
  <c r="AO3426" i="4" s="1"/>
  <c r="AH458" i="4"/>
  <c r="AK458" i="4" s="1"/>
  <c r="AO3458" i="4" s="1"/>
  <c r="AH490" i="4"/>
  <c r="AK490" i="4" s="1"/>
  <c r="AO3490" i="4" s="1"/>
  <c r="AH522" i="4"/>
  <c r="AK522" i="4" s="1"/>
  <c r="AH554" i="4"/>
  <c r="AK554" i="4" s="1"/>
  <c r="AO3554" i="4" s="1"/>
  <c r="AH586" i="4"/>
  <c r="AK586" i="4" s="1"/>
  <c r="AO3586" i="4" s="1"/>
  <c r="AH618" i="4"/>
  <c r="AK618" i="4" s="1"/>
  <c r="AO3618" i="4" s="1"/>
  <c r="AH650" i="4"/>
  <c r="AK650" i="4" s="1"/>
  <c r="AO3650" i="4" s="1"/>
  <c r="AH682" i="4"/>
  <c r="AK682" i="4" s="1"/>
  <c r="AO3682" i="4" s="1"/>
  <c r="AH834" i="4"/>
  <c r="AK834" i="4" s="1"/>
  <c r="AH1270" i="4"/>
  <c r="AK1270" i="4" s="1"/>
  <c r="AO4270" i="4" s="1"/>
  <c r="AH1427" i="4"/>
  <c r="AK1427" i="4" s="1"/>
  <c r="AO4427" i="4" s="1"/>
  <c r="AH1551" i="4"/>
  <c r="AK1551" i="4" s="1"/>
  <c r="AO4551" i="4" s="1"/>
  <c r="AH816" i="4"/>
  <c r="AK816" i="4" s="1"/>
  <c r="AO3816" i="4" s="1"/>
  <c r="AH973" i="4"/>
  <c r="AK973" i="4" s="1"/>
  <c r="AO3973" i="4" s="1"/>
  <c r="AH1085" i="4"/>
  <c r="AK1085" i="4" s="1"/>
  <c r="AH1467" i="4"/>
  <c r="AK1467" i="4" s="1"/>
  <c r="AO4467" i="4" s="1"/>
  <c r="AH18" i="4"/>
  <c r="AK18" i="4" s="1"/>
  <c r="AO3018" i="4" s="1"/>
  <c r="AH34" i="4"/>
  <c r="AK34" i="4" s="1"/>
  <c r="AO3034" i="4" s="1"/>
  <c r="AH50" i="4"/>
  <c r="AK50" i="4" s="1"/>
  <c r="AO3050" i="4" s="1"/>
  <c r="AH66" i="4"/>
  <c r="AK66" i="4" s="1"/>
  <c r="AO3066" i="4" s="1"/>
  <c r="AH82" i="4"/>
  <c r="AK82" i="4" s="1"/>
  <c r="AO3082" i="4" s="1"/>
  <c r="AH98" i="4"/>
  <c r="AK98" i="4" s="1"/>
  <c r="AO3098" i="4" s="1"/>
  <c r="AH114" i="4"/>
  <c r="AK114" i="4" s="1"/>
  <c r="AO3114" i="4" s="1"/>
  <c r="AH130" i="4"/>
  <c r="AK130" i="4" s="1"/>
  <c r="AO3130" i="4" s="1"/>
  <c r="AH146" i="4"/>
  <c r="AK146" i="4" s="1"/>
  <c r="AO3146" i="4" s="1"/>
  <c r="AH162" i="4"/>
  <c r="AK162" i="4" s="1"/>
  <c r="AO3162" i="4" s="1"/>
  <c r="AH178" i="4"/>
  <c r="AK178" i="4" s="1"/>
  <c r="AO3178" i="4" s="1"/>
  <c r="AH194" i="4"/>
  <c r="AK194" i="4" s="1"/>
  <c r="AO3194" i="4" s="1"/>
  <c r="AH210" i="4"/>
  <c r="AK210" i="4" s="1"/>
  <c r="AO3210" i="4" s="1"/>
  <c r="AH226" i="4"/>
  <c r="AK226" i="4" s="1"/>
  <c r="AO3226" i="4" s="1"/>
  <c r="AH242" i="4"/>
  <c r="AK242" i="4" s="1"/>
  <c r="AO3242" i="4" s="1"/>
  <c r="AH258" i="4"/>
  <c r="AK258" i="4" s="1"/>
  <c r="AO3258" i="4" s="1"/>
  <c r="AH274" i="4"/>
  <c r="AK274" i="4" s="1"/>
  <c r="AH290" i="4"/>
  <c r="AK290" i="4" s="1"/>
  <c r="AO3290" i="4" s="1"/>
  <c r="AH744" i="4"/>
  <c r="AK744" i="4" s="1"/>
  <c r="AO3744" i="4" s="1"/>
  <c r="AH901" i="4"/>
  <c r="AK901" i="4" s="1"/>
  <c r="AO3901" i="4" s="1"/>
  <c r="AH1240" i="4"/>
  <c r="AK1240" i="4" s="1"/>
  <c r="AH1442" i="4"/>
  <c r="AK1442" i="4" s="1"/>
  <c r="AO4442" i="4" s="1"/>
  <c r="AH1526" i="4"/>
  <c r="AK1526" i="4" s="1"/>
  <c r="AO4526" i="4" s="1"/>
  <c r="AH1691" i="4"/>
  <c r="AK1691" i="4" s="1"/>
  <c r="AO4691" i="4" s="1"/>
  <c r="AH1395" i="4"/>
  <c r="AK1395" i="4" s="1"/>
  <c r="AO4395" i="4" s="1"/>
  <c r="AH1483" i="4"/>
  <c r="AK1483" i="4" s="1"/>
  <c r="AO4483" i="4" s="1"/>
  <c r="AH1570" i="4"/>
  <c r="AK1570" i="4" s="1"/>
  <c r="AO4570" i="4" s="1"/>
  <c r="AH1642" i="4"/>
  <c r="AK1642" i="4" s="1"/>
  <c r="AO4642" i="4" s="1"/>
  <c r="AH1949" i="4"/>
  <c r="AK1949" i="4" s="1"/>
  <c r="AH830" i="4"/>
  <c r="AK830" i="4" s="1"/>
  <c r="AO3830" i="4" s="1"/>
  <c r="AH856" i="4"/>
  <c r="AK856" i="4" s="1"/>
  <c r="AH872" i="4"/>
  <c r="AK872" i="4" s="1"/>
  <c r="AO3872" i="4" s="1"/>
  <c r="AH888" i="4"/>
  <c r="AK888" i="4" s="1"/>
  <c r="AO3888" i="4" s="1"/>
  <c r="AH929" i="4"/>
  <c r="AK929" i="4" s="1"/>
  <c r="AO3929" i="4" s="1"/>
  <c r="AH1169" i="4"/>
  <c r="AK1169" i="4" s="1"/>
  <c r="AH1287" i="4"/>
  <c r="AK1287" i="4" s="1"/>
  <c r="AO4287" i="4" s="1"/>
  <c r="AH1932" i="4"/>
  <c r="AK1932" i="4" s="1"/>
  <c r="AO4932" i="4" s="1"/>
  <c r="AH501" i="4"/>
  <c r="AK501" i="4" s="1"/>
  <c r="AO3501" i="4" s="1"/>
  <c r="AH517" i="4"/>
  <c r="AK517" i="4" s="1"/>
  <c r="AH533" i="4"/>
  <c r="AK533" i="4" s="1"/>
  <c r="AO3533" i="4" s="1"/>
  <c r="AH549" i="4"/>
  <c r="AK549" i="4" s="1"/>
  <c r="AO3549" i="4" s="1"/>
  <c r="AH565" i="4"/>
  <c r="AK565" i="4" s="1"/>
  <c r="AO3565" i="4" s="1"/>
  <c r="AH581" i="4"/>
  <c r="AK581" i="4" s="1"/>
  <c r="AO3581" i="4" s="1"/>
  <c r="AH597" i="4"/>
  <c r="AK597" i="4" s="1"/>
  <c r="AO3597" i="4" s="1"/>
  <c r="AH613" i="4"/>
  <c r="AK613" i="4" s="1"/>
  <c r="AO3613" i="4" s="1"/>
  <c r="AH629" i="4"/>
  <c r="AK629" i="4" s="1"/>
  <c r="AO3629" i="4" s="1"/>
  <c r="AH645" i="4"/>
  <c r="AK645" i="4" s="1"/>
  <c r="AH661" i="4"/>
  <c r="AK661" i="4" s="1"/>
  <c r="AO3661" i="4" s="1"/>
  <c r="AH677" i="4"/>
  <c r="AK677" i="4" s="1"/>
  <c r="AO3677" i="4" s="1"/>
  <c r="AH693" i="4"/>
  <c r="AK693" i="4" s="1"/>
  <c r="AO3693" i="4" s="1"/>
  <c r="AH710" i="4"/>
  <c r="AK710" i="4" s="1"/>
  <c r="AO3710" i="4" s="1"/>
  <c r="AH772" i="4"/>
  <c r="AK772" i="4" s="1"/>
  <c r="AO3772" i="4" s="1"/>
  <c r="AH822" i="4"/>
  <c r="AK822" i="4" s="1"/>
  <c r="AO3822" i="4" s="1"/>
  <c r="AH886" i="4"/>
  <c r="AK886" i="4" s="1"/>
  <c r="AO3886" i="4" s="1"/>
  <c r="AH924" i="4"/>
  <c r="AK924" i="4" s="1"/>
  <c r="AH956" i="4"/>
  <c r="AK956" i="4" s="1"/>
  <c r="AO3956" i="4" s="1"/>
  <c r="AH988" i="4"/>
  <c r="AK988" i="4" s="1"/>
  <c r="AO3988" i="4" s="1"/>
  <c r="AH1020" i="4"/>
  <c r="AK1020" i="4" s="1"/>
  <c r="AO4020" i="4" s="1"/>
  <c r="AH1052" i="4"/>
  <c r="AK1052" i="4" s="1"/>
  <c r="AO4052" i="4" s="1"/>
  <c r="AH1084" i="4"/>
  <c r="AK1084" i="4" s="1"/>
  <c r="AO4084" i="4" s="1"/>
  <c r="AH1116" i="4"/>
  <c r="AK1116" i="4" s="1"/>
  <c r="AO4116" i="4" s="1"/>
  <c r="AH1168" i="4"/>
  <c r="AK1168" i="4" s="1"/>
  <c r="AO4168" i="4" s="1"/>
  <c r="AH1184" i="4"/>
  <c r="AK1184" i="4" s="1"/>
  <c r="AH1200" i="4"/>
  <c r="AK1200" i="4" s="1"/>
  <c r="AO4200" i="4" s="1"/>
  <c r="AH1242" i="4"/>
  <c r="AK1242" i="4" s="1"/>
  <c r="AH1259" i="4"/>
  <c r="AK1259" i="4" s="1"/>
  <c r="AO4259" i="4" s="1"/>
  <c r="AH1275" i="4"/>
  <c r="AK1275" i="4" s="1"/>
  <c r="AO4275" i="4" s="1"/>
  <c r="AH1296" i="4"/>
  <c r="AK1296" i="4" s="1"/>
  <c r="AO4296" i="4" s="1"/>
  <c r="AH1399" i="4"/>
  <c r="AK1399" i="4" s="1"/>
  <c r="AH1424" i="4"/>
  <c r="AK1424" i="4" s="1"/>
  <c r="AO4424" i="4" s="1"/>
  <c r="AH1510" i="4"/>
  <c r="AK1510" i="4" s="1"/>
  <c r="AO4510" i="4" s="1"/>
  <c r="AH1722" i="4"/>
  <c r="AK1722" i="4" s="1"/>
  <c r="AO4722" i="4" s="1"/>
  <c r="AH2060" i="4"/>
  <c r="AK2060" i="4" s="1"/>
  <c r="AO5060" i="4" s="1"/>
  <c r="AH1170" i="4"/>
  <c r="AK1170" i="4" s="1"/>
  <c r="AO4170" i="4" s="1"/>
  <c r="AH1222" i="4"/>
  <c r="AK1222" i="4" s="1"/>
  <c r="AH1244" i="4"/>
  <c r="AK1244" i="4" s="1"/>
  <c r="AH1327" i="4"/>
  <c r="AK1327" i="4" s="1"/>
  <c r="AO4327" i="4" s="1"/>
  <c r="AH1352" i="4"/>
  <c r="AK1352" i="4" s="1"/>
  <c r="AO4352" i="4" s="1"/>
  <c r="AH1478" i="4"/>
  <c r="AK1478" i="4" s="1"/>
  <c r="AO4478" i="4" s="1"/>
  <c r="AH1614" i="4"/>
  <c r="AK1614" i="4" s="1"/>
  <c r="AH1292" i="4"/>
  <c r="AK1292" i="4" s="1"/>
  <c r="AH1313" i="4"/>
  <c r="AK1313" i="4" s="1"/>
  <c r="AO4313" i="4" s="1"/>
  <c r="AH1332" i="4"/>
  <c r="AK1332" i="4" s="1"/>
  <c r="AH1356" i="4"/>
  <c r="AK1356" i="4" s="1"/>
  <c r="AO4356" i="4" s="1"/>
  <c r="AH1377" i="4"/>
  <c r="AK1377" i="4" s="1"/>
  <c r="AH1396" i="4"/>
  <c r="AK1396" i="4" s="1"/>
  <c r="AO4396" i="4" s="1"/>
  <c r="AH1420" i="4"/>
  <c r="AK1420" i="4" s="1"/>
  <c r="AH1459" i="4"/>
  <c r="AK1459" i="4" s="1"/>
  <c r="AO4459" i="4" s="1"/>
  <c r="AH1535" i="4"/>
  <c r="AK1535" i="4" s="1"/>
  <c r="AO4535" i="4" s="1"/>
  <c r="AH1639" i="4"/>
  <c r="AK1639" i="4" s="1"/>
  <c r="AO4639" i="4" s="1"/>
  <c r="AH1744" i="4"/>
  <c r="AK1744" i="4" s="1"/>
  <c r="AO4744" i="4" s="1"/>
  <c r="AH1759" i="4"/>
  <c r="AK1759" i="4" s="1"/>
  <c r="AO4759" i="4" s="1"/>
  <c r="AH1819" i="4"/>
  <c r="AK1819" i="4" s="1"/>
  <c r="AH1905" i="4"/>
  <c r="AK1905" i="4" s="1"/>
  <c r="AO4905" i="4" s="1"/>
  <c r="AH2028" i="4"/>
  <c r="AK2028" i="4" s="1"/>
  <c r="AO5028" i="4" s="1"/>
  <c r="AH1595" i="4"/>
  <c r="AK1595" i="4" s="1"/>
  <c r="AO4595" i="4" s="1"/>
  <c r="AH1606" i="4"/>
  <c r="AK1606" i="4" s="1"/>
  <c r="AH1667" i="4"/>
  <c r="AK1667" i="4" s="1"/>
  <c r="AO4667" i="4" s="1"/>
  <c r="AH1702" i="4"/>
  <c r="AK1702" i="4" s="1"/>
  <c r="AH1873" i="4"/>
  <c r="AK1873" i="4" s="1"/>
  <c r="AO4873" i="4" s="1"/>
  <c r="AH2001" i="4"/>
  <c r="AK2001" i="4" s="1"/>
  <c r="AH2162" i="4"/>
  <c r="AK2162" i="4" s="1"/>
  <c r="AO5162" i="4" s="1"/>
  <c r="AH2248" i="4"/>
  <c r="AK2248" i="4" s="1"/>
  <c r="AH1711" i="4"/>
  <c r="AK1711" i="4" s="1"/>
  <c r="AO4711" i="4" s="1"/>
  <c r="AH1736" i="4"/>
  <c r="AK1736" i="4" s="1"/>
  <c r="AH1770" i="4"/>
  <c r="AK1770" i="4" s="1"/>
  <c r="AO4770" i="4" s="1"/>
  <c r="AH1794" i="4"/>
  <c r="AK1794" i="4" s="1"/>
  <c r="AO4794" i="4" s="1"/>
  <c r="AH1852" i="4"/>
  <c r="AK1852" i="4" s="1"/>
  <c r="AH1884" i="4"/>
  <c r="AK1884" i="4" s="1"/>
  <c r="AH1916" i="4"/>
  <c r="AK1916" i="4" s="1"/>
  <c r="AO4916" i="4" s="1"/>
  <c r="AH1948" i="4"/>
  <c r="AK1948" i="4" s="1"/>
  <c r="AO4948" i="4" s="1"/>
  <c r="AH1980" i="4"/>
  <c r="AK1980" i="4" s="1"/>
  <c r="AO4980" i="4" s="1"/>
  <c r="AH2012" i="4"/>
  <c r="AK2012" i="4" s="1"/>
  <c r="AH2044" i="4"/>
  <c r="AK2044" i="4" s="1"/>
  <c r="AO5044" i="4" s="1"/>
  <c r="AH2076" i="4"/>
  <c r="AK2076" i="4" s="1"/>
  <c r="AO5076" i="4" s="1"/>
  <c r="AH1690" i="4"/>
  <c r="AK1690" i="4" s="1"/>
  <c r="AO4690" i="4" s="1"/>
  <c r="AH1700" i="4"/>
  <c r="AK1700" i="4" s="1"/>
  <c r="AO4700" i="4" s="1"/>
  <c r="AH1724" i="4"/>
  <c r="AK1724" i="4" s="1"/>
  <c r="AO4724" i="4" s="1"/>
  <c r="AH1754" i="4"/>
  <c r="AK1754" i="4" s="1"/>
  <c r="AO4754" i="4" s="1"/>
  <c r="AH1764" i="4"/>
  <c r="AK1764" i="4" s="1"/>
  <c r="AO4764" i="4" s="1"/>
  <c r="AH1775" i="4"/>
  <c r="AK1775" i="4" s="1"/>
  <c r="AH1786" i="4"/>
  <c r="AK1786" i="4" s="1"/>
  <c r="AO4786" i="4" s="1"/>
  <c r="AH1796" i="4"/>
  <c r="AK1796" i="4" s="1"/>
  <c r="AH1807" i="4"/>
  <c r="AK1807" i="4" s="1"/>
  <c r="AO4807" i="4" s="1"/>
  <c r="AH1818" i="4"/>
  <c r="AK1818" i="4" s="1"/>
  <c r="AH1845" i="4"/>
  <c r="AK1845" i="4" s="1"/>
  <c r="AO4845" i="4" s="1"/>
  <c r="AH1861" i="4"/>
  <c r="AK1861" i="4" s="1"/>
  <c r="AH1877" i="4"/>
  <c r="AK1877" i="4" s="1"/>
  <c r="AH1893" i="4"/>
  <c r="AK1893" i="4" s="1"/>
  <c r="AH1909" i="4"/>
  <c r="AK1909" i="4" s="1"/>
  <c r="AO4909" i="4" s="1"/>
  <c r="AH1925" i="4"/>
  <c r="AK1925" i="4" s="1"/>
  <c r="AO4925" i="4" s="1"/>
  <c r="AH1941" i="4"/>
  <c r="AK1941" i="4" s="1"/>
  <c r="AO4941" i="4" s="1"/>
  <c r="AH1957" i="4"/>
  <c r="AK1957" i="4" s="1"/>
  <c r="AH1973" i="4"/>
  <c r="AK1973" i="4" s="1"/>
  <c r="AO4973" i="4" s="1"/>
  <c r="AH1989" i="4"/>
  <c r="AK1989" i="4" s="1"/>
  <c r="AH2005" i="4"/>
  <c r="AK2005" i="4" s="1"/>
  <c r="AO5005" i="4" s="1"/>
  <c r="AH2021" i="4"/>
  <c r="AK2021" i="4" s="1"/>
  <c r="AH2037" i="4"/>
  <c r="AK2037" i="4" s="1"/>
  <c r="AO5037" i="4" s="1"/>
  <c r="AH2053" i="4"/>
  <c r="AK2053" i="4" s="1"/>
  <c r="AH2069" i="4"/>
  <c r="AK2069" i="4" s="1"/>
  <c r="AO5069" i="4" s="1"/>
  <c r="AH2142" i="4"/>
  <c r="AK2142" i="4" s="1"/>
  <c r="AH2174" i="4"/>
  <c r="AK2174" i="4" s="1"/>
  <c r="AO5174" i="4" s="1"/>
  <c r="AH2206" i="4"/>
  <c r="AK2206" i="4" s="1"/>
  <c r="AO5206" i="4" s="1"/>
  <c r="AH1687" i="4"/>
  <c r="AK1687" i="4" s="1"/>
  <c r="AO4687" i="4" s="1"/>
  <c r="AH1723" i="4"/>
  <c r="AK1723" i="4" s="1"/>
  <c r="AH1730" i="4"/>
  <c r="AK1730" i="4" s="1"/>
  <c r="AO4730" i="4" s="1"/>
  <c r="AH1751" i="4"/>
  <c r="AK1751" i="4" s="1"/>
  <c r="AH1768" i="4"/>
  <c r="AK1768" i="4" s="1"/>
  <c r="AH1800" i="4"/>
  <c r="AK1800" i="4" s="1"/>
  <c r="AH2261" i="4"/>
  <c r="AK2261" i="4" s="1"/>
  <c r="AO5261" i="4" s="1"/>
  <c r="AH2639" i="4"/>
  <c r="AK2639" i="4" s="1"/>
  <c r="AO5639" i="4" s="1"/>
  <c r="AH2135" i="4"/>
  <c r="AK2135" i="4" s="1"/>
  <c r="AO5135" i="4" s="1"/>
  <c r="AH2215" i="4"/>
  <c r="AK2215" i="4" s="1"/>
  <c r="AH2276" i="4"/>
  <c r="AK2276" i="4" s="1"/>
  <c r="AO5276" i="4" s="1"/>
  <c r="AH2179" i="4"/>
  <c r="AK2179" i="4" s="1"/>
  <c r="AH2281" i="4"/>
  <c r="AK2281" i="4" s="1"/>
  <c r="AH2477" i="4"/>
  <c r="AK2477" i="4" s="1"/>
  <c r="AO5477" i="4" s="1"/>
  <c r="AH2328" i="4"/>
  <c r="AK2328" i="4" s="1"/>
  <c r="AO5328" i="4" s="1"/>
  <c r="AH2356" i="4"/>
  <c r="AK2356" i="4" s="1"/>
  <c r="AO5356" i="4" s="1"/>
  <c r="AH2607" i="4"/>
  <c r="AK2607" i="4" s="1"/>
  <c r="AO5607" i="4" s="1"/>
  <c r="AH2317" i="4"/>
  <c r="AK2317" i="4" s="1"/>
  <c r="AH2412" i="4"/>
  <c r="AK2412" i="4" s="1"/>
  <c r="AO5412" i="4" s="1"/>
  <c r="AH2513" i="4"/>
  <c r="AK2513" i="4" s="1"/>
  <c r="AH2667" i="4"/>
  <c r="AK2667" i="4" s="1"/>
  <c r="AO5667" i="4" s="1"/>
  <c r="AH2435" i="4"/>
  <c r="AK2435" i="4" s="1"/>
  <c r="AH2472" i="4"/>
  <c r="AK2472" i="4" s="1"/>
  <c r="AO5472" i="4" s="1"/>
  <c r="AH2512" i="4"/>
  <c r="AK2512" i="4" s="1"/>
  <c r="AO5512" i="4" s="1"/>
  <c r="AH2536" i="4"/>
  <c r="AK2536" i="4" s="1"/>
  <c r="AO5536" i="4" s="1"/>
  <c r="AH2701" i="4"/>
  <c r="AK2701" i="4" s="1"/>
  <c r="AH2632" i="4"/>
  <c r="AK2632" i="4" s="1"/>
  <c r="AO5632" i="4" s="1"/>
  <c r="AH2774" i="4"/>
  <c r="AK2774" i="4" s="1"/>
  <c r="AH2702" i="4"/>
  <c r="AK2702" i="4" s="1"/>
  <c r="AH2716" i="4"/>
  <c r="AK2716" i="4" s="1"/>
  <c r="AO5716" i="4" s="1"/>
  <c r="AH2754" i="4"/>
  <c r="AK2754" i="4" s="1"/>
  <c r="AO5754" i="4" s="1"/>
  <c r="AH2797" i="4"/>
  <c r="AK2797" i="4" s="1"/>
  <c r="AH317" i="4"/>
  <c r="AK317" i="4" s="1"/>
  <c r="AO3317" i="4" s="1"/>
  <c r="AH349" i="4"/>
  <c r="AK349" i="4" s="1"/>
  <c r="AO3349" i="4" s="1"/>
  <c r="AH381" i="4"/>
  <c r="AK381" i="4" s="1"/>
  <c r="AO3381" i="4" s="1"/>
  <c r="AH413" i="4"/>
  <c r="AK413" i="4" s="1"/>
  <c r="AO3413" i="4" s="1"/>
  <c r="AH445" i="4"/>
  <c r="AK445" i="4" s="1"/>
  <c r="AO3445" i="4" s="1"/>
  <c r="AH477" i="4"/>
  <c r="AK477" i="4" s="1"/>
  <c r="AO3477" i="4" s="1"/>
  <c r="AH828" i="4"/>
  <c r="AK828" i="4" s="1"/>
  <c r="AO3828" i="4" s="1"/>
  <c r="AH960" i="4"/>
  <c r="AK960" i="4" s="1"/>
  <c r="AO3960" i="4" s="1"/>
  <c r="AH1088" i="4"/>
  <c r="AK1088" i="4" s="1"/>
  <c r="AO4088" i="4" s="1"/>
  <c r="AH306" i="4"/>
  <c r="AK306" i="4" s="1"/>
  <c r="AO3306" i="4" s="1"/>
  <c r="AH338" i="4"/>
  <c r="AK338" i="4" s="1"/>
  <c r="AO3338" i="4" s="1"/>
  <c r="AH370" i="4"/>
  <c r="AK370" i="4" s="1"/>
  <c r="AO3370" i="4" s="1"/>
  <c r="AH402" i="4"/>
  <c r="AK402" i="4" s="1"/>
  <c r="AO3402" i="4" s="1"/>
  <c r="AH434" i="4"/>
  <c r="AK434" i="4" s="1"/>
  <c r="AO3434" i="4" s="1"/>
  <c r="AH466" i="4"/>
  <c r="AK466" i="4" s="1"/>
  <c r="AO3466" i="4" s="1"/>
  <c r="AH498" i="4"/>
  <c r="AK498" i="4" s="1"/>
  <c r="AO3498" i="4" s="1"/>
  <c r="AH530" i="4"/>
  <c r="AK530" i="4" s="1"/>
  <c r="AO3530" i="4" s="1"/>
  <c r="AH562" i="4"/>
  <c r="AK562" i="4" s="1"/>
  <c r="AH594" i="4"/>
  <c r="AK594" i="4" s="1"/>
  <c r="AO3594" i="4" s="1"/>
  <c r="AH626" i="4"/>
  <c r="AK626" i="4" s="1"/>
  <c r="AO3626" i="4" s="1"/>
  <c r="AH658" i="4"/>
  <c r="AK658" i="4" s="1"/>
  <c r="AO3658" i="4" s="1"/>
  <c r="AH690" i="4"/>
  <c r="AK690" i="4" s="1"/>
  <c r="AO3690" i="4" s="1"/>
  <c r="AH752" i="4"/>
  <c r="AK752" i="4" s="1"/>
  <c r="AH852" i="4"/>
  <c r="AK852" i="4" s="1"/>
  <c r="AO3852" i="4" s="1"/>
  <c r="AH928" i="4"/>
  <c r="AK928" i="4" s="1"/>
  <c r="AH1278" i="4"/>
  <c r="AK1278" i="4" s="1"/>
  <c r="AH1429" i="4"/>
  <c r="AK1429" i="4" s="1"/>
  <c r="AO4429" i="4" s="1"/>
  <c r="AH1562" i="4"/>
  <c r="AK1562" i="4" s="1"/>
  <c r="AH820" i="4"/>
  <c r="AK820" i="4" s="1"/>
  <c r="AO3820" i="4" s="1"/>
  <c r="AH902" i="4"/>
  <c r="AK902" i="4" s="1"/>
  <c r="AO3902" i="4" s="1"/>
  <c r="AH997" i="4"/>
  <c r="AK997" i="4" s="1"/>
  <c r="AO3997" i="4" s="1"/>
  <c r="AH1093" i="4"/>
  <c r="AK1093" i="4" s="1"/>
  <c r="AO4093" i="4" s="1"/>
  <c r="AH3" i="4"/>
  <c r="AK3" i="4" s="1"/>
  <c r="AO3003" i="4" s="1"/>
  <c r="AH20" i="4"/>
  <c r="AK20" i="4" s="1"/>
  <c r="AO3020" i="4" s="1"/>
  <c r="AH36" i="4"/>
  <c r="AK36" i="4" s="1"/>
  <c r="AH52" i="4"/>
  <c r="AK52" i="4" s="1"/>
  <c r="AO3052" i="4" s="1"/>
  <c r="AH68" i="4"/>
  <c r="AK68" i="4" s="1"/>
  <c r="AO3068" i="4" s="1"/>
  <c r="AH84" i="4"/>
  <c r="AK84" i="4" s="1"/>
  <c r="AO3084" i="4" s="1"/>
  <c r="AH100" i="4"/>
  <c r="AK100" i="4" s="1"/>
  <c r="AO3100" i="4" s="1"/>
  <c r="AH116" i="4"/>
  <c r="AK116" i="4" s="1"/>
  <c r="AH132" i="4"/>
  <c r="AK132" i="4" s="1"/>
  <c r="AO3132" i="4" s="1"/>
  <c r="AH148" i="4"/>
  <c r="AK148" i="4" s="1"/>
  <c r="AO3148" i="4" s="1"/>
  <c r="AH164" i="4"/>
  <c r="AK164" i="4" s="1"/>
  <c r="AO3164" i="4" s="1"/>
  <c r="AH180" i="4"/>
  <c r="AK180" i="4" s="1"/>
  <c r="AH196" i="4"/>
  <c r="AK196" i="4" s="1"/>
  <c r="AO3196" i="4" s="1"/>
  <c r="AH212" i="4"/>
  <c r="AK212" i="4" s="1"/>
  <c r="AH228" i="4"/>
  <c r="AK228" i="4" s="1"/>
  <c r="AO3228" i="4" s="1"/>
  <c r="AH244" i="4"/>
  <c r="AK244" i="4" s="1"/>
  <c r="AO3244" i="4" s="1"/>
  <c r="AH260" i="4"/>
  <c r="AK260" i="4" s="1"/>
  <c r="AO3260" i="4" s="1"/>
  <c r="AH276" i="4"/>
  <c r="AK276" i="4" s="1"/>
  <c r="AO3276" i="4" s="1"/>
  <c r="AH718" i="4"/>
  <c r="AK718" i="4" s="1"/>
  <c r="AO3718" i="4" s="1"/>
  <c r="AH783" i="4"/>
  <c r="AK783" i="4" s="1"/>
  <c r="AO3783" i="4" s="1"/>
  <c r="AH809" i="4"/>
  <c r="AK809" i="4" s="1"/>
  <c r="AO3809" i="4" s="1"/>
  <c r="AH873" i="4"/>
  <c r="AK873" i="4" s="1"/>
  <c r="AO3873" i="4" s="1"/>
  <c r="AH905" i="4"/>
  <c r="AK905" i="4" s="1"/>
  <c r="AO3905" i="4" s="1"/>
  <c r="AH1246" i="4"/>
  <c r="AK1246" i="4" s="1"/>
  <c r="AH1446" i="4"/>
  <c r="AK1446" i="4" s="1"/>
  <c r="AO4446" i="4" s="1"/>
  <c r="AH1695" i="4"/>
  <c r="AK1695" i="4" s="1"/>
  <c r="AH1969" i="4"/>
  <c r="AK1969" i="4" s="1"/>
  <c r="AO4969" i="4" s="1"/>
  <c r="AH1343" i="4"/>
  <c r="AK1343" i="4" s="1"/>
  <c r="AH1397" i="4"/>
  <c r="AK1397" i="4" s="1"/>
  <c r="AO4397" i="4" s="1"/>
  <c r="AH1435" i="4"/>
  <c r="AK1435" i="4" s="1"/>
  <c r="AH1490" i="4"/>
  <c r="AK1490" i="4" s="1"/>
  <c r="AO4490" i="4" s="1"/>
  <c r="AH1658" i="4"/>
  <c r="AK1658" i="4" s="1"/>
  <c r="AO4658" i="4" s="1"/>
  <c r="AH833" i="4"/>
  <c r="AK833" i="4" s="1"/>
  <c r="AO3833" i="4" s="1"/>
  <c r="AH874" i="4"/>
  <c r="AK874" i="4" s="1"/>
  <c r="AO3874" i="4" s="1"/>
  <c r="AH1180" i="4"/>
  <c r="AK1180" i="4" s="1"/>
  <c r="AO4180" i="4" s="1"/>
  <c r="AH1291" i="4"/>
  <c r="AK1291" i="4" s="1"/>
  <c r="AH1351" i="4"/>
  <c r="AK1351" i="4" s="1"/>
  <c r="AO4351" i="4" s="1"/>
  <c r="AH1944" i="4"/>
  <c r="AK1944" i="4" s="1"/>
  <c r="AH2734" i="4"/>
  <c r="AK2734" i="4" s="1"/>
  <c r="AO5734" i="4" s="1"/>
  <c r="AH503" i="4"/>
  <c r="AK503" i="4" s="1"/>
  <c r="AH519" i="4"/>
  <c r="AK519" i="4" s="1"/>
  <c r="AO3519" i="4" s="1"/>
  <c r="AH535" i="4"/>
  <c r="AK535" i="4" s="1"/>
  <c r="AO3535" i="4" s="1"/>
  <c r="AH551" i="4"/>
  <c r="AK551" i="4" s="1"/>
  <c r="AO3551" i="4" s="1"/>
  <c r="AH567" i="4"/>
  <c r="AK567" i="4" s="1"/>
  <c r="AO3567" i="4" s="1"/>
  <c r="AH583" i="4"/>
  <c r="AK583" i="4" s="1"/>
  <c r="AO3583" i="4" s="1"/>
  <c r="AH599" i="4"/>
  <c r="AK599" i="4" s="1"/>
  <c r="AO3599" i="4" s="1"/>
  <c r="AH615" i="4"/>
  <c r="AK615" i="4" s="1"/>
  <c r="AH631" i="4"/>
  <c r="AK631" i="4" s="1"/>
  <c r="AH647" i="4"/>
  <c r="AK647" i="4" s="1"/>
  <c r="AO3647" i="4" s="1"/>
  <c r="AH663" i="4"/>
  <c r="AK663" i="4" s="1"/>
  <c r="AO3663" i="4" s="1"/>
  <c r="AH679" i="4"/>
  <c r="AK679" i="4" s="1"/>
  <c r="AO3679" i="4" s="1"/>
  <c r="AH695" i="4"/>
  <c r="AK695" i="4" s="1"/>
  <c r="AO3695" i="4" s="1"/>
  <c r="AH775" i="4"/>
  <c r="AK775" i="4" s="1"/>
  <c r="AO3775" i="4" s="1"/>
  <c r="AH840" i="4"/>
  <c r="AK840" i="4" s="1"/>
  <c r="AO3840" i="4" s="1"/>
  <c r="AH904" i="4"/>
  <c r="AK904" i="4" s="1"/>
  <c r="AO3904" i="4" s="1"/>
  <c r="AH1152" i="4"/>
  <c r="AK1152" i="4" s="1"/>
  <c r="AH1201" i="4"/>
  <c r="AK1201" i="4" s="1"/>
  <c r="AO4201" i="4" s="1"/>
  <c r="AH1261" i="4"/>
  <c r="AK1261" i="4" s="1"/>
  <c r="AH1277" i="4"/>
  <c r="AK1277" i="4" s="1"/>
  <c r="AO4277" i="4" s="1"/>
  <c r="AH1325" i="4"/>
  <c r="AK1325" i="4" s="1"/>
  <c r="AH1379" i="4"/>
  <c r="AK1379" i="4" s="1"/>
  <c r="AO4379" i="4" s="1"/>
  <c r="AH977" i="4"/>
  <c r="AK977" i="4" s="1"/>
  <c r="AO3977" i="4" s="1"/>
  <c r="AH1009" i="4"/>
  <c r="AK1009" i="4" s="1"/>
  <c r="AO4009" i="4" s="1"/>
  <c r="AH1041" i="4"/>
  <c r="AK1041" i="4" s="1"/>
  <c r="AH1073" i="4"/>
  <c r="AK1073" i="4" s="1"/>
  <c r="AO4073" i="4" s="1"/>
  <c r="AH1105" i="4"/>
  <c r="AK1105" i="4" s="1"/>
  <c r="AH1137" i="4"/>
  <c r="AK1137" i="4" s="1"/>
  <c r="AO4137" i="4" s="1"/>
  <c r="AH1173" i="4"/>
  <c r="AK1173" i="4" s="1"/>
  <c r="AO4173" i="4" s="1"/>
  <c r="AH1245" i="4"/>
  <c r="AK1245" i="4" s="1"/>
  <c r="AO4245" i="4" s="1"/>
  <c r="AH1307" i="4"/>
  <c r="AK1307" i="4" s="1"/>
  <c r="AH1381" i="4"/>
  <c r="AK1381" i="4" s="1"/>
  <c r="AO4381" i="4" s="1"/>
  <c r="AH1439" i="4"/>
  <c r="AK1439" i="4" s="1"/>
  <c r="AH1522" i="4"/>
  <c r="AK1522" i="4" s="1"/>
  <c r="AH1547" i="4"/>
  <c r="AK1547" i="4" s="1"/>
  <c r="AH1591" i="4"/>
  <c r="AK1591" i="4" s="1"/>
  <c r="AO4591" i="4" s="1"/>
  <c r="AH1622" i="4"/>
  <c r="AK1622" i="4" s="1"/>
  <c r="AH1820" i="4"/>
  <c r="AK1820" i="4" s="1"/>
  <c r="AO4820" i="4" s="1"/>
  <c r="AH2072" i="4"/>
  <c r="AK2072" i="4" s="1"/>
  <c r="AH1297" i="4"/>
  <c r="AK1297" i="4" s="1"/>
  <c r="AO4297" i="4" s="1"/>
  <c r="AH1316" i="4"/>
  <c r="AK1316" i="4" s="1"/>
  <c r="AO4316" i="4" s="1"/>
  <c r="AH1340" i="4"/>
  <c r="AK1340" i="4" s="1"/>
  <c r="AH1361" i="4"/>
  <c r="AK1361" i="4" s="1"/>
  <c r="AH1380" i="4"/>
  <c r="AK1380" i="4" s="1"/>
  <c r="AO4380" i="4" s="1"/>
  <c r="AH1404" i="4"/>
  <c r="AK1404" i="4" s="1"/>
  <c r="AO4404" i="4" s="1"/>
  <c r="AH1425" i="4"/>
  <c r="AK1425" i="4" s="1"/>
  <c r="AO4425" i="4" s="1"/>
  <c r="AH1447" i="4"/>
  <c r="AK1447" i="4" s="1"/>
  <c r="AH1471" i="4"/>
  <c r="AK1471" i="4" s="1"/>
  <c r="AO4471" i="4" s="1"/>
  <c r="AH1491" i="4"/>
  <c r="AK1491" i="4" s="1"/>
  <c r="AO4491" i="4" s="1"/>
  <c r="AH1514" i="4"/>
  <c r="AK1514" i="4" s="1"/>
  <c r="AO4514" i="4" s="1"/>
  <c r="AH1567" i="4"/>
  <c r="AK1567" i="4" s="1"/>
  <c r="AH1587" i="4"/>
  <c r="AK1587" i="4" s="1"/>
  <c r="AO4587" i="4" s="1"/>
  <c r="AH1647" i="4"/>
  <c r="AK1647" i="4" s="1"/>
  <c r="AH1746" i="4"/>
  <c r="AK1746" i="4" s="1"/>
  <c r="AO4746" i="4" s="1"/>
  <c r="AH1762" i="4"/>
  <c r="AK1762" i="4" s="1"/>
  <c r="AH1798" i="4"/>
  <c r="AK1798" i="4" s="1"/>
  <c r="AO4798" i="4" s="1"/>
  <c r="AH2033" i="4"/>
  <c r="AK2033" i="4" s="1"/>
  <c r="AO5033" i="4" s="1"/>
  <c r="AH2130" i="4"/>
  <c r="AK2130" i="4" s="1"/>
  <c r="AO5130" i="4" s="1"/>
  <c r="AH1554" i="4"/>
  <c r="AK1554" i="4" s="1"/>
  <c r="AO4554" i="4" s="1"/>
  <c r="AH1566" i="4"/>
  <c r="AK1566" i="4" s="1"/>
  <c r="AO4566" i="4" s="1"/>
  <c r="AH1627" i="4"/>
  <c r="AK1627" i="4" s="1"/>
  <c r="AO4627" i="4" s="1"/>
  <c r="AH1638" i="4"/>
  <c r="AK1638" i="4" s="1"/>
  <c r="AO4638" i="4" s="1"/>
  <c r="AH1654" i="4"/>
  <c r="AK1654" i="4" s="1"/>
  <c r="AH1675" i="4"/>
  <c r="AK1675" i="4" s="1"/>
  <c r="AO4675" i="4" s="1"/>
  <c r="AH1756" i="4"/>
  <c r="AK1756" i="4" s="1"/>
  <c r="AO4756" i="4" s="1"/>
  <c r="AH1853" i="4"/>
  <c r="AK1853" i="4" s="1"/>
  <c r="AO4853" i="4" s="1"/>
  <c r="AH1880" i="4"/>
  <c r="AK1880" i="4" s="1"/>
  <c r="AO4880" i="4" s="1"/>
  <c r="AH1981" i="4"/>
  <c r="AK1981" i="4" s="1"/>
  <c r="AO4981" i="4" s="1"/>
  <c r="AH2008" i="4"/>
  <c r="AK2008" i="4" s="1"/>
  <c r="AH2252" i="4"/>
  <c r="AK2252" i="4" s="1"/>
  <c r="AH1698" i="4"/>
  <c r="AK1698" i="4" s="1"/>
  <c r="AH1715" i="4"/>
  <c r="AK1715" i="4" s="1"/>
  <c r="AO4715" i="4" s="1"/>
  <c r="AH1758" i="4"/>
  <c r="AK1758" i="4" s="1"/>
  <c r="AO4758" i="4" s="1"/>
  <c r="AH1799" i="4"/>
  <c r="AK1799" i="4" s="1"/>
  <c r="AO4799" i="4" s="1"/>
  <c r="AH1829" i="4"/>
  <c r="AK1829" i="4" s="1"/>
  <c r="AO4829" i="4" s="1"/>
  <c r="AH1864" i="4"/>
  <c r="AK1864" i="4" s="1"/>
  <c r="AH1896" i="4"/>
  <c r="AK1896" i="4" s="1"/>
  <c r="AH1928" i="4"/>
  <c r="AK1928" i="4" s="1"/>
  <c r="AO4928" i="4" s="1"/>
  <c r="AH1960" i="4"/>
  <c r="AK1960" i="4" s="1"/>
  <c r="AH1992" i="4"/>
  <c r="AK1992" i="4" s="1"/>
  <c r="AO4992" i="4" s="1"/>
  <c r="AH2024" i="4"/>
  <c r="AK2024" i="4" s="1"/>
  <c r="AH2056" i="4"/>
  <c r="AK2056" i="4" s="1"/>
  <c r="AO5056" i="4" s="1"/>
  <c r="AH2083" i="4"/>
  <c r="AK2083" i="4" s="1"/>
  <c r="AH2400" i="4"/>
  <c r="AK2400" i="4" s="1"/>
  <c r="AO5400" i="4" s="1"/>
  <c r="AH1671" i="4"/>
  <c r="AK1671" i="4" s="1"/>
  <c r="AO4671" i="4" s="1"/>
  <c r="AH1710" i="4"/>
  <c r="AK1710" i="4" s="1"/>
  <c r="AO4710" i="4" s="1"/>
  <c r="AH1718" i="4"/>
  <c r="AK1718" i="4" s="1"/>
  <c r="AH1727" i="4"/>
  <c r="AK1727" i="4" s="1"/>
  <c r="AO4727" i="4" s="1"/>
  <c r="AH1779" i="4"/>
  <c r="AK1779" i="4" s="1"/>
  <c r="AO4779" i="4" s="1"/>
  <c r="AH1811" i="4"/>
  <c r="AK1811" i="4" s="1"/>
  <c r="AO4811" i="4" s="1"/>
  <c r="AH2146" i="4"/>
  <c r="AK2146" i="4" s="1"/>
  <c r="AH2178" i="4"/>
  <c r="AK2178" i="4" s="1"/>
  <c r="AO5178" i="4" s="1"/>
  <c r="AH2210" i="4"/>
  <c r="AK2210" i="4" s="1"/>
  <c r="AO5210" i="4" s="1"/>
  <c r="AH2525" i="4"/>
  <c r="AK2525" i="4" s="1"/>
  <c r="AH1678" i="4"/>
  <c r="AK1678" i="4" s="1"/>
  <c r="AH1706" i="4"/>
  <c r="AK1706" i="4" s="1"/>
  <c r="AO4706" i="4" s="1"/>
  <c r="AH1716" i="4"/>
  <c r="AK1716" i="4" s="1"/>
  <c r="AO4716" i="4" s="1"/>
  <c r="AH1740" i="4"/>
  <c r="AK1740" i="4" s="1"/>
  <c r="AO4740" i="4" s="1"/>
  <c r="AH1771" i="4"/>
  <c r="AK1771" i="4" s="1"/>
  <c r="AO4771" i="4" s="1"/>
  <c r="AH1778" i="4"/>
  <c r="AK1778" i="4" s="1"/>
  <c r="AO4778" i="4" s="1"/>
  <c r="AH1803" i="4"/>
  <c r="AK1803" i="4" s="1"/>
  <c r="AO4803" i="4" s="1"/>
  <c r="AH1810" i="4"/>
  <c r="AK1810" i="4" s="1"/>
  <c r="AO4810" i="4" s="1"/>
  <c r="AH1833" i="4"/>
  <c r="AK1833" i="4" s="1"/>
  <c r="AO4833" i="4" s="1"/>
  <c r="AH1844" i="4"/>
  <c r="AK1844" i="4" s="1"/>
  <c r="AO4844" i="4" s="1"/>
  <c r="AH1860" i="4"/>
  <c r="AK1860" i="4" s="1"/>
  <c r="AH1876" i="4"/>
  <c r="AK1876" i="4" s="1"/>
  <c r="AO4876" i="4" s="1"/>
  <c r="AH1892" i="4"/>
  <c r="AK1892" i="4" s="1"/>
  <c r="AO4892" i="4" s="1"/>
  <c r="AH1908" i="4"/>
  <c r="AK1908" i="4" s="1"/>
  <c r="AO4908" i="4" s="1"/>
  <c r="AH1924" i="4"/>
  <c r="AK1924" i="4" s="1"/>
  <c r="AO4924" i="4" s="1"/>
  <c r="AH1940" i="4"/>
  <c r="AK1940" i="4" s="1"/>
  <c r="AO4940" i="4" s="1"/>
  <c r="AH1956" i="4"/>
  <c r="AK1956" i="4" s="1"/>
  <c r="AO4956" i="4" s="1"/>
  <c r="AH1972" i="4"/>
  <c r="AK1972" i="4" s="1"/>
  <c r="AH1988" i="4"/>
  <c r="AK1988" i="4" s="1"/>
  <c r="AO4988" i="4" s="1"/>
  <c r="AH2004" i="4"/>
  <c r="AK2004" i="4" s="1"/>
  <c r="AO5004" i="4" s="1"/>
  <c r="AH2020" i="4"/>
  <c r="AK2020" i="4" s="1"/>
  <c r="AH2036" i="4"/>
  <c r="AK2036" i="4" s="1"/>
  <c r="AO5036" i="4" s="1"/>
  <c r="AH2052" i="4"/>
  <c r="AK2052" i="4" s="1"/>
  <c r="AH2068" i="4"/>
  <c r="AK2068" i="4" s="1"/>
  <c r="AO5068" i="4" s="1"/>
  <c r="AH2292" i="4"/>
  <c r="AK2292" i="4" s="1"/>
  <c r="AO5292" i="4" s="1"/>
  <c r="AH2647" i="4"/>
  <c r="AK2647" i="4" s="1"/>
  <c r="AO5647" i="4" s="1"/>
  <c r="AH2096" i="4"/>
  <c r="AK2096" i="4" s="1"/>
  <c r="AH2116" i="4"/>
  <c r="AK2116" i="4" s="1"/>
  <c r="AO5116" i="4" s="1"/>
  <c r="AH2124" i="4"/>
  <c r="AK2124" i="4" s="1"/>
  <c r="AH2138" i="4"/>
  <c r="AK2138" i="4" s="1"/>
  <c r="AO5138" i="4" s="1"/>
  <c r="AH2154" i="4"/>
  <c r="AK2154" i="4" s="1"/>
  <c r="AH2170" i="4"/>
  <c r="AK2170" i="4" s="1"/>
  <c r="AO5170" i="4" s="1"/>
  <c r="AH2186" i="4"/>
  <c r="AK2186" i="4" s="1"/>
  <c r="AH2202" i="4"/>
  <c r="AK2202" i="4" s="1"/>
  <c r="AO5202" i="4" s="1"/>
  <c r="AH2218" i="4"/>
  <c r="AK2218" i="4" s="1"/>
  <c r="AO5218" i="4" s="1"/>
  <c r="AH2233" i="4"/>
  <c r="AK2233" i="4" s="1"/>
  <c r="AH2257" i="4"/>
  <c r="AK2257" i="4" s="1"/>
  <c r="AH2325" i="4"/>
  <c r="AK2325" i="4" s="1"/>
  <c r="AO5325" i="4" s="1"/>
  <c r="AH2352" i="4"/>
  <c r="AK2352" i="4" s="1"/>
  <c r="AO5352" i="4" s="1"/>
  <c r="AH2420" i="4"/>
  <c r="AK2420" i="4" s="1"/>
  <c r="AH2111" i="4"/>
  <c r="AK2111" i="4" s="1"/>
  <c r="AH2134" i="4"/>
  <c r="AK2134" i="4" s="1"/>
  <c r="AO5134" i="4" s="1"/>
  <c r="AH2150" i="4"/>
  <c r="AK2150" i="4" s="1"/>
  <c r="AO5150" i="4" s="1"/>
  <c r="AH2166" i="4"/>
  <c r="AK2166" i="4" s="1"/>
  <c r="AH2182" i="4"/>
  <c r="AK2182" i="4" s="1"/>
  <c r="AH2198" i="4"/>
  <c r="AK2198" i="4" s="1"/>
  <c r="AO5198" i="4" s="1"/>
  <c r="AH2214" i="4"/>
  <c r="AK2214" i="4" s="1"/>
  <c r="AO5214" i="4" s="1"/>
  <c r="AH2232" i="4"/>
  <c r="AK2232" i="4" s="1"/>
  <c r="AO5232" i="4" s="1"/>
  <c r="AH2253" i="4"/>
  <c r="AK2253" i="4" s="1"/>
  <c r="AH2265" i="4"/>
  <c r="AK2265" i="4" s="1"/>
  <c r="AO5265" i="4" s="1"/>
  <c r="AH2443" i="4"/>
  <c r="AK2443" i="4" s="1"/>
  <c r="AO5443" i="4" s="1"/>
  <c r="AH2548" i="4"/>
  <c r="AK2548" i="4" s="1"/>
  <c r="AH2296" i="4"/>
  <c r="AK2296" i="4" s="1"/>
  <c r="AH2310" i="4"/>
  <c r="AK2310" i="4" s="1"/>
  <c r="AO5310" i="4" s="1"/>
  <c r="AH2333" i="4"/>
  <c r="AK2333" i="4" s="1"/>
  <c r="AO5333" i="4" s="1"/>
  <c r="AH2437" i="4"/>
  <c r="AK2437" i="4" s="1"/>
  <c r="AO5437" i="4" s="1"/>
  <c r="AH2564" i="4"/>
  <c r="AK2564" i="4" s="1"/>
  <c r="AO5564" i="4" s="1"/>
  <c r="AH2293" i="4"/>
  <c r="AK2293" i="4" s="1"/>
  <c r="AO5293" i="4" s="1"/>
  <c r="AH2332" i="4"/>
  <c r="AK2332" i="4" s="1"/>
  <c r="AH2353" i="4"/>
  <c r="AK2353" i="4" s="1"/>
  <c r="AH2392" i="4"/>
  <c r="AK2392" i="4" s="1"/>
  <c r="AH2457" i="4"/>
  <c r="AK2457" i="4" s="1"/>
  <c r="AO5457" i="4" s="1"/>
  <c r="AH2521" i="4"/>
  <c r="AK2521" i="4" s="1"/>
  <c r="AH2600" i="4"/>
  <c r="AK2600" i="4" s="1"/>
  <c r="AO5600" i="4" s="1"/>
  <c r="AH2341" i="4"/>
  <c r="AK2341" i="4" s="1"/>
  <c r="AO5341" i="4" s="1"/>
  <c r="AH2357" i="4"/>
  <c r="AK2357" i="4" s="1"/>
  <c r="AO5357" i="4" s="1"/>
  <c r="AH2373" i="4"/>
  <c r="AK2373" i="4" s="1"/>
  <c r="AO5373" i="4" s="1"/>
  <c r="AH2389" i="4"/>
  <c r="AK2389" i="4" s="1"/>
  <c r="AO5389" i="4" s="1"/>
  <c r="AH2469" i="4"/>
  <c r="AK2469" i="4" s="1"/>
  <c r="AH2501" i="4"/>
  <c r="AK2501" i="4" s="1"/>
  <c r="AO5501" i="4" s="1"/>
  <c r="AH2533" i="4"/>
  <c r="AK2533" i="4" s="1"/>
  <c r="AH2616" i="4"/>
  <c r="AK2616" i="4" s="1"/>
  <c r="AO5616" i="4" s="1"/>
  <c r="AH2320" i="4"/>
  <c r="AK2320" i="4" s="1"/>
  <c r="AH2433" i="4"/>
  <c r="AK2433" i="4" s="1"/>
  <c r="AO5433" i="4" s="1"/>
  <c r="AH2673" i="4"/>
  <c r="AK2673" i="4" s="1"/>
  <c r="AO5673" i="4" s="1"/>
  <c r="AH2408" i="4"/>
  <c r="AK2408" i="4" s="1"/>
  <c r="AO5408" i="4" s="1"/>
  <c r="AH2424" i="4"/>
  <c r="AK2424" i="4" s="1"/>
  <c r="AO5424" i="4" s="1"/>
  <c r="AH2436" i="4"/>
  <c r="AK2436" i="4" s="1"/>
  <c r="AH2556" i="4"/>
  <c r="AK2556" i="4" s="1"/>
  <c r="AO5556" i="4" s="1"/>
  <c r="AH2584" i="4"/>
  <c r="AK2584" i="4" s="1"/>
  <c r="AO5584" i="4" s="1"/>
  <c r="AH2640" i="4"/>
  <c r="AK2640" i="4" s="1"/>
  <c r="AO5640" i="4" s="1"/>
  <c r="AH2706" i="4"/>
  <c r="AK2706" i="4" s="1"/>
  <c r="AO5706" i="4" s="1"/>
  <c r="AH2765" i="4"/>
  <c r="AK2765" i="4" s="1"/>
  <c r="AO5765" i="4" s="1"/>
  <c r="AH2545" i="4"/>
  <c r="AK2545" i="4" s="1"/>
  <c r="AO5545" i="4" s="1"/>
  <c r="AH2680" i="4"/>
  <c r="AK2680" i="4" s="1"/>
  <c r="AH2752" i="4"/>
  <c r="AK2752" i="4" s="1"/>
  <c r="AO5752" i="4" s="1"/>
  <c r="AH2623" i="4"/>
  <c r="AK2623" i="4" s="1"/>
  <c r="AH2760" i="4"/>
  <c r="AK2760" i="4" s="1"/>
  <c r="AO5760" i="4" s="1"/>
  <c r="AH2612" i="4"/>
  <c r="AK2612" i="4" s="1"/>
  <c r="AH2627" i="4"/>
  <c r="AK2627" i="4" s="1"/>
  <c r="AO5627" i="4" s="1"/>
  <c r="AH2682" i="4"/>
  <c r="AK2682" i="4" s="1"/>
  <c r="AH2729" i="4"/>
  <c r="AK2729" i="4" s="1"/>
  <c r="AH2766" i="4"/>
  <c r="AK2766" i="4" s="1"/>
  <c r="AH2725" i="4"/>
  <c r="AK2725" i="4" s="1"/>
  <c r="AO5725" i="4" s="1"/>
  <c r="AH2741" i="4"/>
  <c r="AK2741" i="4" s="1"/>
  <c r="AO5741" i="4" s="1"/>
  <c r="AH2756" i="4"/>
  <c r="AK2756" i="4" s="1"/>
  <c r="AO5756" i="4" s="1"/>
  <c r="AH2800" i="4"/>
  <c r="AK2800" i="4" s="1"/>
  <c r="AH2700" i="4"/>
  <c r="AK2700" i="4" s="1"/>
  <c r="AO5700" i="4" s="1"/>
  <c r="AH2736" i="4"/>
  <c r="AK2736" i="4" s="1"/>
  <c r="AH2757" i="4"/>
  <c r="AK2757" i="4" s="1"/>
  <c r="AO5757" i="4" s="1"/>
  <c r="AH2793" i="4"/>
  <c r="AK2793" i="4" s="1"/>
  <c r="AH2694" i="4"/>
  <c r="AK2694" i="4" s="1"/>
  <c r="AO5694" i="4" s="1"/>
  <c r="AH2726" i="4"/>
  <c r="AK2726" i="4" s="1"/>
  <c r="AH2764" i="4"/>
  <c r="AK2764" i="4" s="1"/>
  <c r="AO5764" i="4" s="1"/>
  <c r="AH2772" i="4"/>
  <c r="AK2772" i="4" s="1"/>
  <c r="AO5772" i="4" s="1"/>
  <c r="AH2781" i="4"/>
  <c r="AK2781" i="4" s="1"/>
  <c r="AO5781" i="4" s="1"/>
  <c r="AH2714" i="4"/>
  <c r="AK2714" i="4" s="1"/>
  <c r="AO5714" i="4" s="1"/>
  <c r="AH2784" i="4"/>
  <c r="AK2784" i="4" s="1"/>
  <c r="AO5784" i="4" s="1"/>
  <c r="AH2674" i="4"/>
  <c r="AK2674" i="4" s="1"/>
  <c r="AH2748" i="4"/>
  <c r="AK2748" i="4" s="1"/>
  <c r="AO5748" i="4" s="1"/>
  <c r="AH2678" i="4"/>
  <c r="AK2678" i="4" s="1"/>
  <c r="AO5678" i="4" s="1"/>
  <c r="AH2786" i="4"/>
  <c r="AK2786" i="4" s="1"/>
  <c r="AO5786" i="4" s="1"/>
  <c r="AH2688" i="4"/>
  <c r="AK2688" i="4" s="1"/>
  <c r="AH2697" i="4"/>
  <c r="AK2697" i="4" s="1"/>
  <c r="AO5697" i="4" s="1"/>
  <c r="AH2720" i="4"/>
  <c r="AK2720" i="4" s="1"/>
  <c r="AO5720" i="4" s="1"/>
  <c r="AH2750" i="4"/>
  <c r="AK2750" i="4" s="1"/>
  <c r="AH2785" i="4"/>
  <c r="AK2785" i="4" s="1"/>
  <c r="AH2183" i="4"/>
  <c r="AK2183" i="4" s="1"/>
  <c r="AO5183" i="4" s="1"/>
  <c r="AH2301" i="4"/>
  <c r="AK2301" i="4" s="1"/>
  <c r="AO5301" i="4" s="1"/>
  <c r="AH2709" i="4"/>
  <c r="AK2709" i="4" s="1"/>
  <c r="AO5709" i="4" s="1"/>
  <c r="AH2131" i="4"/>
  <c r="AK2131" i="4" s="1"/>
  <c r="AH2195" i="4"/>
  <c r="AK2195" i="4" s="1"/>
  <c r="AO5195" i="4" s="1"/>
  <c r="AH2237" i="4"/>
  <c r="AK2237" i="4" s="1"/>
  <c r="AO5237" i="4" s="1"/>
  <c r="AH2264" i="4"/>
  <c r="AK2264" i="4" s="1"/>
  <c r="AO5264" i="4" s="1"/>
  <c r="AH2541" i="4"/>
  <c r="AK2541" i="4" s="1"/>
  <c r="AO5541" i="4" s="1"/>
  <c r="AH2608" i="4"/>
  <c r="AK2608" i="4" s="1"/>
  <c r="AO5608" i="4" s="1"/>
  <c r="AH2344" i="4"/>
  <c r="AK2344" i="4" s="1"/>
  <c r="AH2369" i="4"/>
  <c r="AK2369" i="4" s="1"/>
  <c r="AH2591" i="4"/>
  <c r="AK2591" i="4" s="1"/>
  <c r="AH2340" i="4"/>
  <c r="AK2340" i="4" s="1"/>
  <c r="AO5340" i="4" s="1"/>
  <c r="AH2388" i="4"/>
  <c r="AK2388" i="4" s="1"/>
  <c r="AO5388" i="4" s="1"/>
  <c r="AH2663" i="4"/>
  <c r="AK2663" i="4" s="1"/>
  <c r="AO5663" i="4" s="1"/>
  <c r="AH2481" i="4"/>
  <c r="AK2481" i="4" s="1"/>
  <c r="AH2563" i="4"/>
  <c r="AK2563" i="4" s="1"/>
  <c r="AO5563" i="4" s="1"/>
  <c r="AH2417" i="4"/>
  <c r="AK2417" i="4" s="1"/>
  <c r="AH2456" i="4"/>
  <c r="AK2456" i="4" s="1"/>
  <c r="AO5456" i="4" s="1"/>
  <c r="AH2480" i="4"/>
  <c r="AK2480" i="4" s="1"/>
  <c r="AH2488" i="4"/>
  <c r="AK2488" i="4" s="1"/>
  <c r="AO5488" i="4" s="1"/>
  <c r="AH2504" i="4"/>
  <c r="AK2504" i="4" s="1"/>
  <c r="AO5504" i="4" s="1"/>
  <c r="AH2528" i="4"/>
  <c r="AK2528" i="4" s="1"/>
  <c r="AH2651" i="4"/>
  <c r="AK2651" i="4" s="1"/>
  <c r="AO5651" i="4" s="1"/>
  <c r="AH2742" i="4"/>
  <c r="AK2742" i="4" s="1"/>
  <c r="AH2596" i="4"/>
  <c r="AK2596" i="4" s="1"/>
  <c r="AO5596" i="4" s="1"/>
  <c r="AH2660" i="4"/>
  <c r="AK2660" i="4" s="1"/>
  <c r="AO5660" i="4" s="1"/>
  <c r="AH2721" i="4"/>
  <c r="AK2721" i="4" s="1"/>
  <c r="AH2782" i="4"/>
  <c r="AK2782" i="4" s="1"/>
  <c r="AH2684" i="4"/>
  <c r="AK2684" i="4" s="1"/>
  <c r="AH2744" i="4"/>
  <c r="AK2744" i="4" s="1"/>
  <c r="AO5744" i="4" s="1"/>
  <c r="AH2778" i="4"/>
  <c r="AK2778" i="4" s="1"/>
  <c r="D2794" i="3"/>
  <c r="D2782" i="3"/>
  <c r="D2780" i="3"/>
  <c r="D2771" i="3"/>
  <c r="D2769" i="3"/>
  <c r="D2763" i="3"/>
  <c r="D2757" i="3"/>
  <c r="D2749" i="3"/>
  <c r="D2743" i="3"/>
  <c r="D2742" i="3"/>
  <c r="D2738" i="3"/>
  <c r="D2712" i="3"/>
  <c r="D2711" i="3"/>
  <c r="D2709" i="3"/>
  <c r="D2706" i="3"/>
  <c r="D2689" i="3"/>
  <c r="D2683" i="3"/>
  <c r="D2675" i="3"/>
  <c r="D2668" i="3"/>
  <c r="D2666" i="3"/>
  <c r="D2665" i="3"/>
  <c r="D2653" i="3"/>
  <c r="D2647" i="3"/>
  <c r="D2638" i="3"/>
  <c r="D2635" i="3"/>
  <c r="D2600" i="3"/>
  <c r="D2587" i="3"/>
  <c r="D2583" i="3"/>
  <c r="D2581" i="3"/>
  <c r="D2579" i="3"/>
  <c r="D2563" i="3"/>
  <c r="D2556" i="3"/>
  <c r="D2551" i="3"/>
  <c r="D2549" i="3"/>
  <c r="D2548" i="3"/>
  <c r="D2546" i="3"/>
  <c r="D2545" i="3"/>
  <c r="D2494" i="3"/>
  <c r="D2486" i="3"/>
  <c r="D2476" i="3"/>
  <c r="D2473" i="3"/>
  <c r="D2460" i="3"/>
  <c r="D2459" i="3"/>
  <c r="D2457" i="3"/>
  <c r="D2454" i="3"/>
  <c r="D2450" i="3"/>
  <c r="D2442" i="3"/>
  <c r="D2432" i="3"/>
  <c r="D2420" i="3"/>
  <c r="D2418" i="3"/>
  <c r="D2415" i="3"/>
  <c r="D2414" i="3"/>
  <c r="D2411" i="3"/>
  <c r="D2410" i="3"/>
  <c r="D2401" i="3"/>
  <c r="D2396" i="3"/>
  <c r="D2392" i="3"/>
  <c r="D2378" i="3"/>
  <c r="D2373" i="3"/>
  <c r="D2369" i="3"/>
  <c r="D2364" i="3"/>
  <c r="D2360" i="3"/>
  <c r="D2346" i="3"/>
  <c r="D2338" i="3"/>
  <c r="D2336" i="3"/>
  <c r="D2332" i="3"/>
  <c r="D2329" i="3"/>
  <c r="D2318" i="3"/>
  <c r="D2312" i="3"/>
  <c r="D2310" i="3"/>
  <c r="D2298" i="3"/>
  <c r="D2297" i="3"/>
  <c r="D2292" i="3"/>
  <c r="D2286" i="3"/>
  <c r="D2283" i="3"/>
  <c r="D2281" i="3"/>
  <c r="D2795" i="3"/>
  <c r="D2793" i="3"/>
  <c r="D2781" i="3"/>
  <c r="D2779" i="3"/>
  <c r="D2777" i="3"/>
  <c r="D2775" i="3"/>
  <c r="D2770" i="3"/>
  <c r="D2762" i="3"/>
  <c r="D2758" i="3"/>
  <c r="D2750" i="3"/>
  <c r="D2748" i="3"/>
  <c r="D2741" i="3"/>
  <c r="D2737" i="3"/>
  <c r="D2710" i="3"/>
  <c r="D2705" i="3"/>
  <c r="D2703" i="3"/>
  <c r="D2696" i="3"/>
  <c r="D2685" i="3"/>
  <c r="D2674" i="3"/>
  <c r="D2671" i="3"/>
  <c r="D2667" i="3"/>
  <c r="D2659" i="3"/>
  <c r="D2658" i="3"/>
  <c r="D2654" i="3"/>
  <c r="D2648" i="3"/>
  <c r="D2642" i="3"/>
  <c r="D2637" i="3"/>
  <c r="D2631" i="3"/>
  <c r="D2614" i="3"/>
  <c r="D2601" i="3"/>
  <c r="D2599" i="3"/>
  <c r="D2588" i="3"/>
  <c r="D2580" i="3"/>
  <c r="D2578" i="3"/>
  <c r="D2572" i="3"/>
  <c r="D2564" i="3"/>
  <c r="D2559" i="3"/>
  <c r="D2555" i="3"/>
  <c r="D2552" i="3"/>
  <c r="D2547" i="3"/>
  <c r="D2541" i="3"/>
  <c r="D2527" i="3"/>
  <c r="D2525" i="3"/>
  <c r="D2521" i="3"/>
  <c r="D2508" i="3"/>
  <c r="D2501" i="3"/>
  <c r="D2500" i="3"/>
  <c r="D2498" i="3"/>
  <c r="D2493" i="3"/>
  <c r="D2485" i="3"/>
  <c r="D2481" i="3"/>
  <c r="D2480" i="3"/>
  <c r="D2453" i="3"/>
  <c r="D2449" i="3"/>
  <c r="D2447" i="3"/>
  <c r="D2443" i="3"/>
  <c r="D2440" i="3"/>
  <c r="D2423" i="3"/>
  <c r="D2422" i="3"/>
  <c r="D2416" i="3"/>
  <c r="D2412" i="3"/>
  <c r="D2408" i="3"/>
  <c r="D2398" i="3"/>
  <c r="D2395" i="3"/>
  <c r="D2394" i="3"/>
  <c r="D2389" i="3"/>
  <c r="D2385" i="3"/>
  <c r="D2381" i="3"/>
  <c r="D2376" i="3"/>
  <c r="D2366" i="3"/>
  <c r="D2363" i="3"/>
  <c r="D2362" i="3"/>
  <c r="D2357" i="3"/>
  <c r="D2353" i="3"/>
  <c r="D2342" i="3"/>
  <c r="D2337" i="3"/>
  <c r="D2325" i="3"/>
  <c r="D2316" i="3"/>
  <c r="D2311" i="3"/>
  <c r="D2306" i="3"/>
  <c r="D2302" i="3"/>
  <c r="D2296" i="3"/>
  <c r="D2293" i="3"/>
  <c r="D2280" i="3"/>
  <c r="D2277" i="3"/>
  <c r="D2272" i="3"/>
  <c r="D2267" i="3"/>
  <c r="D2266" i="3"/>
  <c r="D2265" i="3"/>
  <c r="D2260" i="3"/>
  <c r="D2254" i="3"/>
  <c r="D2248" i="3"/>
  <c r="D2246" i="3"/>
  <c r="D2233" i="3"/>
  <c r="D2230" i="3"/>
  <c r="D2224" i="3"/>
  <c r="D2222" i="3"/>
  <c r="D2212" i="3"/>
  <c r="D2208" i="3"/>
  <c r="D2198" i="3"/>
  <c r="D2191" i="3"/>
  <c r="D2801" i="3"/>
  <c r="D2797" i="3"/>
  <c r="D2789" i="3"/>
  <c r="D2787" i="3"/>
  <c r="D2785" i="3"/>
  <c r="D2772" i="3"/>
  <c r="D2767" i="3"/>
  <c r="D2764" i="3"/>
  <c r="D2759" i="3"/>
  <c r="D2753" i="3"/>
  <c r="D2747" i="3"/>
  <c r="D2735" i="3"/>
  <c r="D2733" i="3"/>
  <c r="D2728" i="3"/>
  <c r="D2727" i="3"/>
  <c r="D2725" i="3"/>
  <c r="D2721" i="3"/>
  <c r="D2718" i="3"/>
  <c r="D2708" i="3"/>
  <c r="D2704" i="3"/>
  <c r="D2701" i="3"/>
  <c r="D2700" i="3"/>
  <c r="D2699" i="3"/>
  <c r="D2693" i="3"/>
  <c r="D2691" i="3"/>
  <c r="D2687" i="3"/>
  <c r="D2681" i="3"/>
  <c r="D2680" i="3"/>
  <c r="D2663" i="3"/>
  <c r="D2796" i="3"/>
  <c r="D2791" i="3"/>
  <c r="D2784" i="3"/>
  <c r="D2755" i="3"/>
  <c r="D2720" i="3"/>
  <c r="D2651" i="3"/>
  <c r="D2645" i="3"/>
  <c r="D2643" i="3"/>
  <c r="D2639" i="3"/>
  <c r="D2623" i="3"/>
  <c r="D2607" i="3"/>
  <c r="D2603" i="3"/>
  <c r="D2591" i="3"/>
  <c r="D2589" i="3"/>
  <c r="D2568" i="3"/>
  <c r="D2557" i="3"/>
  <c r="D2537" i="3"/>
  <c r="D2535" i="3"/>
  <c r="D2533" i="3"/>
  <c r="D2531" i="3"/>
  <c r="D2529" i="3"/>
  <c r="D2513" i="3"/>
  <c r="D2504" i="3"/>
  <c r="D2497" i="3"/>
  <c r="D2491" i="3"/>
  <c r="D2489" i="3"/>
  <c r="D2483" i="3"/>
  <c r="D2479" i="3"/>
  <c r="D2470" i="3"/>
  <c r="D2466" i="3"/>
  <c r="D2433" i="3"/>
  <c r="D2431" i="3"/>
  <c r="D2427" i="3"/>
  <c r="D2425" i="3"/>
  <c r="D2406" i="3"/>
  <c r="D2404" i="3"/>
  <c r="D2383" i="3"/>
  <c r="D2372" i="3"/>
  <c r="D2351" i="3"/>
  <c r="D2326" i="3"/>
  <c r="D2314" i="3"/>
  <c r="D2309" i="3"/>
  <c r="D2303" i="3"/>
  <c r="D2301" i="3"/>
  <c r="D2288" i="3"/>
  <c r="D2284" i="3"/>
  <c r="D2271" i="3"/>
  <c r="D2258" i="3"/>
  <c r="D2256" i="3"/>
  <c r="D2244" i="3"/>
  <c r="D2228" i="3"/>
  <c r="D2206" i="3"/>
  <c r="D2194" i="3"/>
  <c r="D2187" i="3"/>
  <c r="D2177" i="3"/>
  <c r="D2155" i="3"/>
  <c r="D2151" i="3"/>
  <c r="D2145" i="3"/>
  <c r="D2139" i="3"/>
  <c r="D2126" i="3"/>
  <c r="D2124" i="3"/>
  <c r="D2122" i="3"/>
  <c r="D2120" i="3"/>
  <c r="D2100" i="3"/>
  <c r="D2097" i="3"/>
  <c r="D2093" i="3"/>
  <c r="D2090" i="3"/>
  <c r="D2080" i="3"/>
  <c r="D2078" i="3"/>
  <c r="D2076" i="3"/>
  <c r="D2072" i="3"/>
  <c r="D2070" i="3"/>
  <c r="D2068" i="3"/>
  <c r="D2064" i="3"/>
  <c r="D2062" i="3"/>
  <c r="D2060" i="3"/>
  <c r="D2047" i="3"/>
  <c r="D2043" i="3"/>
  <c r="D2041" i="3"/>
  <c r="D2038" i="3"/>
  <c r="D2036" i="3"/>
  <c r="D2029" i="3"/>
  <c r="D2024" i="3"/>
  <c r="D2017" i="3"/>
  <c r="D2014" i="3"/>
  <c r="D2012" i="3"/>
  <c r="D2007" i="3"/>
  <c r="D2001" i="3"/>
  <c r="D1997" i="3"/>
  <c r="D1994" i="3"/>
  <c r="D1992" i="3"/>
  <c r="D1985" i="3"/>
  <c r="D1982" i="3"/>
  <c r="D1980" i="3"/>
  <c r="D1969" i="3"/>
  <c r="D1965" i="3"/>
  <c r="D1962" i="3"/>
  <c r="D1960" i="3"/>
  <c r="D1953" i="3"/>
  <c r="D1950" i="3"/>
  <c r="D1948" i="3"/>
  <c r="D1943" i="3"/>
  <c r="D1937" i="3"/>
  <c r="D1933" i="3"/>
  <c r="D1930" i="3"/>
  <c r="D1928" i="3"/>
  <c r="D1924" i="3"/>
  <c r="D1922" i="3"/>
  <c r="D1912" i="3"/>
  <c r="D1908" i="3"/>
  <c r="D1904" i="3"/>
  <c r="D1893" i="3"/>
  <c r="D1891" i="3"/>
  <c r="D1881" i="3"/>
  <c r="D1879" i="3"/>
  <c r="D1877" i="3"/>
  <c r="D1875" i="3"/>
  <c r="D1873" i="3"/>
  <c r="D1871" i="3"/>
  <c r="D1853" i="3"/>
  <c r="D1851" i="3"/>
  <c r="D1846" i="3"/>
  <c r="D1837" i="3"/>
  <c r="D1835" i="3"/>
  <c r="D1828" i="3"/>
  <c r="D1819" i="3"/>
  <c r="D1805" i="3"/>
  <c r="D1803" i="3"/>
  <c r="D1789" i="3"/>
  <c r="D1787" i="3"/>
  <c r="D1785" i="3"/>
  <c r="D1783" i="3"/>
  <c r="D1774" i="3"/>
  <c r="D1770" i="3"/>
  <c r="D1765" i="3"/>
  <c r="D1761" i="3"/>
  <c r="D1759" i="3"/>
  <c r="D1752" i="3"/>
  <c r="D1749" i="3"/>
  <c r="D1747" i="3"/>
  <c r="D1744" i="3"/>
  <c r="D1730" i="3"/>
  <c r="D1726" i="3"/>
  <c r="D1723" i="3"/>
  <c r="D1721" i="3"/>
  <c r="D1719" i="3"/>
  <c r="D1714" i="3"/>
  <c r="D1710" i="3"/>
  <c r="D1698" i="3"/>
  <c r="D1696" i="3"/>
  <c r="D1692" i="3"/>
  <c r="D1686" i="3"/>
  <c r="D1670" i="3"/>
  <c r="D1665" i="3"/>
  <c r="D1663" i="3"/>
  <c r="D1652" i="3"/>
  <c r="D1647" i="3"/>
  <c r="D1643" i="3"/>
  <c r="D1642" i="3"/>
  <c r="D1641" i="3"/>
  <c r="D1636" i="3"/>
  <c r="D1630" i="3"/>
  <c r="D1618" i="3"/>
  <c r="D1616" i="3"/>
  <c r="D1612" i="3"/>
  <c r="D1608" i="3"/>
  <c r="D1603" i="3"/>
  <c r="D1599" i="3"/>
  <c r="D1595" i="3"/>
  <c r="D1593" i="3"/>
  <c r="D1585" i="3"/>
  <c r="D1581" i="3"/>
  <c r="D1579" i="3"/>
  <c r="D1577" i="3"/>
  <c r="D1575" i="3"/>
  <c r="D1567" i="3"/>
  <c r="D1564" i="3"/>
  <c r="D1561" i="3"/>
  <c r="D1553" i="3"/>
  <c r="D1552" i="3"/>
  <c r="D1546" i="3"/>
  <c r="D1544" i="3"/>
  <c r="D1541" i="3"/>
  <c r="D1538" i="3"/>
  <c r="D1532" i="3"/>
  <c r="D1530" i="3"/>
  <c r="D1527" i="3"/>
  <c r="D1510" i="3"/>
  <c r="D1503" i="3"/>
  <c r="D1500" i="3"/>
  <c r="D1499" i="3"/>
  <c r="D1495" i="3"/>
  <c r="D1493" i="3"/>
  <c r="D1490" i="3"/>
  <c r="D1488" i="3"/>
  <c r="D1486" i="3"/>
  <c r="D1484" i="3"/>
  <c r="D1482" i="3"/>
  <c r="D1480" i="3"/>
  <c r="D1474" i="3"/>
  <c r="D1472" i="3"/>
  <c r="D1470" i="3"/>
  <c r="D1469" i="3"/>
  <c r="D1450" i="3"/>
  <c r="D1449" i="3"/>
  <c r="D1447" i="3"/>
  <c r="D1439" i="3"/>
  <c r="D1436" i="3"/>
  <c r="D1430" i="3"/>
  <c r="D1426" i="3"/>
  <c r="D1425" i="3"/>
  <c r="D1419" i="3"/>
  <c r="D1417" i="3"/>
  <c r="D1414" i="3"/>
  <c r="D1412" i="3"/>
  <c r="D1404" i="3"/>
  <c r="D1402" i="3"/>
  <c r="D1395" i="3"/>
  <c r="D1391" i="3"/>
  <c r="D1280" i="3"/>
  <c r="D1272" i="3"/>
  <c r="D1266" i="3"/>
  <c r="D1265" i="3"/>
  <c r="D1259" i="3"/>
  <c r="D1255" i="3"/>
  <c r="D1253" i="3"/>
  <c r="D1252" i="3"/>
  <c r="D1248" i="3"/>
  <c r="D1240" i="3"/>
  <c r="D1238" i="3"/>
  <c r="D1237" i="3"/>
  <c r="D1234" i="3"/>
  <c r="D1232" i="3"/>
  <c r="D1209" i="3"/>
  <c r="D1200" i="3"/>
  <c r="D1197" i="3"/>
  <c r="D1189" i="3"/>
  <c r="D1183" i="3"/>
  <c r="D1182" i="3"/>
  <c r="D1177" i="3"/>
  <c r="D1172" i="3"/>
  <c r="D1171" i="3"/>
  <c r="D1170" i="3"/>
  <c r="D1167" i="3"/>
  <c r="D1165" i="3"/>
  <c r="D1163" i="3"/>
  <c r="D1148" i="3"/>
  <c r="D1143" i="3"/>
  <c r="D1141" i="3"/>
  <c r="D1133" i="3"/>
  <c r="D1118" i="3"/>
  <c r="D1113" i="3"/>
  <c r="D1112" i="3"/>
  <c r="D1107" i="3"/>
  <c r="D1103" i="3"/>
  <c r="D2800" i="3"/>
  <c r="D2788" i="3"/>
  <c r="D2752" i="3"/>
  <c r="D2730" i="3"/>
  <c r="D2724" i="3"/>
  <c r="D2717" i="3"/>
  <c r="D2715" i="3"/>
  <c r="D2698" i="3"/>
  <c r="D2690" i="3"/>
  <c r="D2673" i="3"/>
  <c r="D2661" i="3"/>
  <c r="D2657" i="3"/>
  <c r="D2655" i="3"/>
  <c r="D2630" i="3"/>
  <c r="D2621" i="3"/>
  <c r="D2617" i="3"/>
  <c r="D2615" i="3"/>
  <c r="D2598" i="3"/>
  <c r="D2584" i="3"/>
  <c r="D2577" i="3"/>
  <c r="D2566" i="3"/>
  <c r="D2554" i="3"/>
  <c r="D2520" i="3"/>
  <c r="D2518" i="3"/>
  <c r="D2516" i="3"/>
  <c r="D2514" i="3"/>
  <c r="D2444" i="3"/>
  <c r="D2441" i="3"/>
  <c r="D2436" i="3"/>
  <c r="D2409" i="3"/>
  <c r="D2402" i="3"/>
  <c r="D2400" i="3"/>
  <c r="D2390" i="3"/>
  <c r="D2388" i="3"/>
  <c r="D2377" i="3"/>
  <c r="D2370" i="3"/>
  <c r="D2368" i="3"/>
  <c r="D2358" i="3"/>
  <c r="D2356" i="3"/>
  <c r="D2345" i="3"/>
  <c r="D2341" i="3"/>
  <c r="D2330" i="3"/>
  <c r="D2322" i="3"/>
  <c r="D2270" i="3"/>
  <c r="D2264" i="3"/>
  <c r="D2262" i="3"/>
  <c r="D2242" i="3"/>
  <c r="D2240" i="3"/>
  <c r="D2237" i="3"/>
  <c r="D2234" i="3"/>
  <c r="D2226" i="3"/>
  <c r="D2218" i="3"/>
  <c r="D2214" i="3"/>
  <c r="D2210" i="3"/>
  <c r="D2185" i="3"/>
  <c r="D2179" i="3"/>
  <c r="D2172" i="3"/>
  <c r="D2167" i="3"/>
  <c r="D2163" i="3"/>
  <c r="D2160" i="3"/>
  <c r="D2132" i="3"/>
  <c r="D2130" i="3"/>
  <c r="D2125" i="3"/>
  <c r="D2118" i="3"/>
  <c r="D2117" i="3"/>
  <c r="D2115" i="3"/>
  <c r="D2112" i="3"/>
  <c r="D2108" i="3"/>
  <c r="D2104" i="3"/>
  <c r="D2091" i="3"/>
  <c r="D2087" i="3"/>
  <c r="D2081" i="3"/>
  <c r="D2077" i="3"/>
  <c r="D2074" i="3"/>
  <c r="D2073" i="3"/>
  <c r="D2069" i="3"/>
  <c r="D2066" i="3"/>
  <c r="D2065" i="3"/>
  <c r="D2061" i="3"/>
  <c r="D2058" i="3"/>
  <c r="D2056" i="3"/>
  <c r="D2052" i="3"/>
  <c r="D2039" i="3"/>
  <c r="D2037" i="3"/>
  <c r="D2034" i="3"/>
  <c r="D2032" i="3"/>
  <c r="D2027" i="3"/>
  <c r="D2025" i="3"/>
  <c r="D2013" i="3"/>
  <c r="D1999" i="3"/>
  <c r="D1993" i="3"/>
  <c r="D1988" i="3"/>
  <c r="D1981" i="3"/>
  <c r="D1967" i="3"/>
  <c r="D1961" i="3"/>
  <c r="D1958" i="3"/>
  <c r="D1956" i="3"/>
  <c r="D1949" i="3"/>
  <c r="D1935" i="3"/>
  <c r="D1929" i="3"/>
  <c r="D1921" i="3"/>
  <c r="D1919" i="3"/>
  <c r="D1917" i="3"/>
  <c r="D1915" i="3"/>
  <c r="D1910" i="3"/>
  <c r="D1901" i="3"/>
  <c r="D1899" i="3"/>
  <c r="D1897" i="3"/>
  <c r="D1888" i="3"/>
  <c r="D1884" i="3"/>
  <c r="D1868" i="3"/>
  <c r="D1864" i="3"/>
  <c r="D1860" i="3"/>
  <c r="D1856" i="3"/>
  <c r="D1849" i="3"/>
  <c r="D1847" i="3"/>
  <c r="D1845" i="3"/>
  <c r="D1843" i="3"/>
  <c r="D1841" i="3"/>
  <c r="D1839" i="3"/>
  <c r="D1832" i="3"/>
  <c r="D1830" i="3"/>
  <c r="D1825" i="3"/>
  <c r="D1823" i="3"/>
  <c r="D1816" i="3"/>
  <c r="D1814" i="3"/>
  <c r="D1809" i="3"/>
  <c r="D1807" i="3"/>
  <c r="D1800" i="3"/>
  <c r="D1798" i="3"/>
  <c r="D1793" i="3"/>
  <c r="D1791" i="3"/>
  <c r="D1780" i="3"/>
  <c r="D1778" i="3"/>
  <c r="D1771" i="3"/>
  <c r="D1769" i="3"/>
  <c r="D1767" i="3"/>
  <c r="D1763" i="3"/>
  <c r="D1756" i="3"/>
  <c r="D1750" i="3"/>
  <c r="D1740" i="3"/>
  <c r="D1736" i="3"/>
  <c r="D1733" i="3"/>
  <c r="D1731" i="3"/>
  <c r="D1717" i="3"/>
  <c r="D1715" i="3"/>
  <c r="D1712" i="3"/>
  <c r="D1708" i="3"/>
  <c r="D1701" i="3"/>
  <c r="D1699" i="3"/>
  <c r="D1684" i="3"/>
  <c r="D1679" i="3"/>
  <c r="D1675" i="3"/>
  <c r="D1674" i="3"/>
  <c r="D1673" i="3"/>
  <c r="D1668" i="3"/>
  <c r="D1662" i="3"/>
  <c r="D1659" i="3"/>
  <c r="D1658" i="3"/>
  <c r="D1657" i="3"/>
  <c r="D1655" i="3"/>
  <c r="D1650" i="3"/>
  <c r="D1646" i="3"/>
  <c r="D1634" i="3"/>
  <c r="D1632" i="3"/>
  <c r="D1628" i="3"/>
  <c r="D1621" i="3"/>
  <c r="D1619" i="3"/>
  <c r="D1606" i="3"/>
  <c r="D1601" i="3"/>
  <c r="D1590" i="3"/>
  <c r="D1573" i="3"/>
  <c r="D1571" i="3"/>
  <c r="D1559" i="3"/>
  <c r="D1556" i="3"/>
  <c r="D1550" i="3"/>
  <c r="D1535" i="3"/>
  <c r="D1531" i="3"/>
  <c r="D1522" i="3"/>
  <c r="D1520" i="3"/>
  <c r="D1518" i="3"/>
  <c r="D1514" i="3"/>
  <c r="D1508" i="3"/>
  <c r="D1507" i="3"/>
  <c r="D1505" i="3"/>
  <c r="D1487" i="3"/>
  <c r="D1483" i="3"/>
  <c r="D1478" i="3"/>
  <c r="D1473" i="3"/>
  <c r="D1456" i="3"/>
  <c r="D1454" i="3"/>
  <c r="D1453" i="3"/>
  <c r="D1444" i="3"/>
  <c r="D1434" i="3"/>
  <c r="D1433" i="3"/>
  <c r="D1413" i="3"/>
  <c r="D1410" i="3"/>
  <c r="D1408" i="3"/>
  <c r="D1399" i="3"/>
  <c r="D1397" i="3"/>
  <c r="D1386" i="3"/>
  <c r="D1382" i="3"/>
  <c r="D1378" i="3"/>
  <c r="D1374" i="3"/>
  <c r="D1370" i="3"/>
  <c r="D1366" i="3"/>
  <c r="D1362" i="3"/>
  <c r="D1354" i="3"/>
  <c r="D1346" i="3"/>
  <c r="D1342" i="3"/>
  <c r="D1338" i="3"/>
  <c r="D1334" i="3"/>
  <c r="D1326" i="3"/>
  <c r="D1322" i="3"/>
  <c r="D1318" i="3"/>
  <c r="D1314" i="3"/>
  <c r="D1306" i="3"/>
  <c r="D1302" i="3"/>
  <c r="D1298" i="3"/>
  <c r="D1294" i="3"/>
  <c r="D1290" i="3"/>
  <c r="D1286" i="3"/>
  <c r="D1282" i="3"/>
  <c r="D1270" i="3"/>
  <c r="D1269" i="3"/>
  <c r="D1267" i="3"/>
  <c r="D1250" i="3"/>
  <c r="D1245" i="3"/>
  <c r="D1244" i="3"/>
  <c r="D1242" i="3"/>
  <c r="D1241" i="3"/>
  <c r="D1235" i="3"/>
  <c r="D1224" i="3"/>
  <c r="D1213" i="3"/>
  <c r="D1210" i="3"/>
  <c r="D1205" i="3"/>
  <c r="D1201" i="3"/>
  <c r="D1192" i="3"/>
  <c r="D1179" i="3"/>
  <c r="D1173" i="3"/>
  <c r="D1164" i="3"/>
  <c r="D1161" i="3"/>
  <c r="D1160" i="3"/>
  <c r="D1158" i="3"/>
  <c r="D1156" i="3"/>
  <c r="D1153" i="3"/>
  <c r="D1152" i="3"/>
  <c r="D1150" i="3"/>
  <c r="D1145" i="3"/>
  <c r="D1144" i="3"/>
  <c r="D1139" i="3"/>
  <c r="D1137" i="3"/>
  <c r="D1136" i="3"/>
  <c r="D1131" i="3"/>
  <c r="D1127" i="3"/>
  <c r="D1125" i="3"/>
  <c r="D1110" i="3"/>
  <c r="D1108" i="3"/>
  <c r="D1105" i="3"/>
  <c r="D1104" i="3"/>
  <c r="D2783" i="3"/>
  <c r="D2754" i="3"/>
  <c r="D2734" i="3"/>
  <c r="D2719" i="3"/>
  <c r="D2684" i="3"/>
  <c r="D2650" i="3"/>
  <c r="D2646" i="3"/>
  <c r="D2624" i="3"/>
  <c r="D2610" i="3"/>
  <c r="D2608" i="3"/>
  <c r="D2606" i="3"/>
  <c r="D2604" i="3"/>
  <c r="D2594" i="3"/>
  <c r="D2592" i="3"/>
  <c r="D2571" i="3"/>
  <c r="D2569" i="3"/>
  <c r="D2536" i="3"/>
  <c r="D2534" i="3"/>
  <c r="D2524" i="3"/>
  <c r="D2509" i="3"/>
  <c r="D2507" i="3"/>
  <c r="D2505" i="3"/>
  <c r="D2503" i="3"/>
  <c r="D2492" i="3"/>
  <c r="D2488" i="3"/>
  <c r="D2484" i="3"/>
  <c r="D2471" i="3"/>
  <c r="D2469" i="3"/>
  <c r="D2467" i="3"/>
  <c r="D2465" i="3"/>
  <c r="D2463" i="3"/>
  <c r="D2456" i="3"/>
  <c r="D2452" i="3"/>
  <c r="D2448" i="3"/>
  <c r="D2434" i="3"/>
  <c r="D2428" i="3"/>
  <c r="D2426" i="3"/>
  <c r="D2424" i="3"/>
  <c r="D2413" i="3"/>
  <c r="D2403" i="3"/>
  <c r="D2393" i="3"/>
  <c r="D2384" i="3"/>
  <c r="D2371" i="3"/>
  <c r="D2361" i="3"/>
  <c r="D2352" i="3"/>
  <c r="D2334" i="3"/>
  <c r="D2304" i="3"/>
  <c r="D2289" i="3"/>
  <c r="D2287" i="3"/>
  <c r="D2285" i="3"/>
  <c r="D2278" i="3"/>
  <c r="D2276" i="3"/>
  <c r="D2274" i="3"/>
  <c r="D2259" i="3"/>
  <c r="D2257" i="3"/>
  <c r="D2252" i="3"/>
  <c r="D2247" i="3"/>
  <c r="D2245" i="3"/>
  <c r="D2243" i="3"/>
  <c r="D2211" i="3"/>
  <c r="D2201" i="3"/>
  <c r="D2199" i="3"/>
  <c r="D2197" i="3"/>
  <c r="D2195" i="3"/>
  <c r="D2190" i="3"/>
  <c r="D2189" i="3"/>
  <c r="D2188" i="3"/>
  <c r="D2183" i="3"/>
  <c r="D2175" i="3"/>
  <c r="D2158" i="3"/>
  <c r="D2152" i="3"/>
  <c r="D2149" i="3"/>
  <c r="D2147" i="3"/>
  <c r="D2144" i="3"/>
  <c r="D2140" i="3"/>
  <c r="D2138" i="3"/>
  <c r="D2136" i="3"/>
  <c r="D2123" i="3"/>
  <c r="D2105" i="3"/>
  <c r="D2101" i="3"/>
  <c r="D2099" i="3"/>
  <c r="D2096" i="3"/>
  <c r="D2075" i="3"/>
  <c r="D2071" i="3"/>
  <c r="D2067" i="3"/>
  <c r="D2063" i="3"/>
  <c r="D2057" i="3"/>
  <c r="D2053" i="3"/>
  <c r="D2050" i="3"/>
  <c r="D2048" i="3"/>
  <c r="D2044" i="3"/>
  <c r="D2035" i="3"/>
  <c r="D2033" i="3"/>
  <c r="D2022" i="3"/>
  <c r="D2020" i="3"/>
  <c r="D2010" i="3"/>
  <c r="D2008" i="3"/>
  <c r="D2006" i="3"/>
  <c r="D2004" i="3"/>
  <c r="D1989" i="3"/>
  <c r="D1978" i="3"/>
  <c r="D1976" i="3"/>
  <c r="D1974" i="3"/>
  <c r="D1972" i="3"/>
  <c r="D1957" i="3"/>
  <c r="D1946" i="3"/>
  <c r="D1944" i="3"/>
  <c r="D1942" i="3"/>
  <c r="D1940" i="3"/>
  <c r="D1925" i="3"/>
  <c r="D1923" i="3"/>
  <c r="D1913" i="3"/>
  <c r="D1911" i="3"/>
  <c r="D1909" i="3"/>
  <c r="D1907" i="3"/>
  <c r="D1905" i="3"/>
  <c r="D1903" i="3"/>
  <c r="D1892" i="3"/>
  <c r="D1880" i="3"/>
  <c r="D1876" i="3"/>
  <c r="D1872" i="3"/>
  <c r="D1870" i="3"/>
  <c r="D1852" i="3"/>
  <c r="D1836" i="3"/>
  <c r="D1834" i="3"/>
  <c r="D1829" i="3"/>
  <c r="D1827" i="3"/>
  <c r="D1820" i="3"/>
  <c r="D1818" i="3"/>
  <c r="D1813" i="3"/>
  <c r="D1811" i="3"/>
  <c r="D1804" i="3"/>
  <c r="D1802" i="3"/>
  <c r="D1797" i="3"/>
  <c r="D1795" i="3"/>
  <c r="D1784" i="3"/>
  <c r="D1782" i="3"/>
  <c r="D1775" i="3"/>
  <c r="D1760" i="3"/>
  <c r="D1758" i="3"/>
  <c r="D1753" i="3"/>
  <c r="D1748" i="3"/>
  <c r="D1743" i="3"/>
  <c r="D1734" i="3"/>
  <c r="D1718" i="3"/>
  <c r="D1695" i="3"/>
  <c r="D1693" i="3"/>
  <c r="D1691" i="3"/>
  <c r="D1690" i="3"/>
  <c r="D1689" i="3"/>
  <c r="D1687" i="3"/>
  <c r="D1682" i="3"/>
  <c r="D1678" i="3"/>
  <c r="D1666" i="3"/>
  <c r="D1664" i="3"/>
  <c r="D1653" i="3"/>
  <c r="D1651" i="3"/>
  <c r="D1640" i="3"/>
  <c r="D1637" i="3"/>
  <c r="D1635" i="3"/>
  <c r="D1622" i="3"/>
  <c r="D1617" i="3"/>
  <c r="D1615" i="3"/>
  <c r="D1613" i="3"/>
  <c r="D1611" i="3"/>
  <c r="D1610" i="3"/>
  <c r="D1609" i="3"/>
  <c r="D1604" i="3"/>
  <c r="D1594" i="3"/>
  <c r="D1584" i="3"/>
  <c r="D1578" i="3"/>
  <c r="D1566" i="3"/>
  <c r="D1557" i="3"/>
  <c r="D1547" i="3"/>
  <c r="D1545" i="3"/>
  <c r="D1539" i="3"/>
  <c r="D1536" i="3"/>
  <c r="D1529" i="3"/>
  <c r="D1526" i="3"/>
  <c r="D1519" i="3"/>
  <c r="D1516" i="3"/>
  <c r="D1515" i="3"/>
  <c r="D1511" i="3"/>
  <c r="D1494" i="3"/>
  <c r="D1492" i="3"/>
  <c r="D1491" i="3"/>
  <c r="D1489" i="3"/>
  <c r="D1485" i="3"/>
  <c r="D1481" i="3"/>
  <c r="D1471" i="3"/>
  <c r="D1468" i="3"/>
  <c r="D1462" i="3"/>
  <c r="D1461" i="3"/>
  <c r="D1458" i="3"/>
  <c r="D1457" i="3"/>
  <c r="D1446" i="3"/>
  <c r="D1445" i="3"/>
  <c r="D1442" i="3"/>
  <c r="D1440" i="3"/>
  <c r="D1438" i="3"/>
  <c r="D1437" i="3"/>
  <c r="D1420" i="3"/>
  <c r="D1418" i="3"/>
  <c r="D2765" i="3"/>
  <c r="D2745" i="3"/>
  <c r="D2716" i="3"/>
  <c r="D2694" i="3"/>
  <c r="D2677" i="3"/>
  <c r="D2669" i="3"/>
  <c r="D2664" i="3"/>
  <c r="D2662" i="3"/>
  <c r="D2656" i="3"/>
  <c r="D2634" i="3"/>
  <c r="D2629" i="3"/>
  <c r="D2627" i="3"/>
  <c r="D2620" i="3"/>
  <c r="D2618" i="3"/>
  <c r="D2585" i="3"/>
  <c r="D2576" i="3"/>
  <c r="D2565" i="3"/>
  <c r="D2553" i="3"/>
  <c r="D2543" i="3"/>
  <c r="D2519" i="3"/>
  <c r="D2517" i="3"/>
  <c r="D2515" i="3"/>
  <c r="D2438" i="3"/>
  <c r="D2421" i="3"/>
  <c r="D2417" i="3"/>
  <c r="D2397" i="3"/>
  <c r="D2382" i="3"/>
  <c r="D2380" i="3"/>
  <c r="D2355" i="3"/>
  <c r="D2348" i="3"/>
  <c r="D2344" i="3"/>
  <c r="D2340" i="3"/>
  <c r="D2321" i="3"/>
  <c r="D2319" i="3"/>
  <c r="D2294" i="3"/>
  <c r="D2261" i="3"/>
  <c r="D2250" i="3"/>
  <c r="D2249" i="3"/>
  <c r="D2239" i="3"/>
  <c r="D2238" i="3"/>
  <c r="D2225" i="3"/>
  <c r="D2223" i="3"/>
  <c r="D2213" i="3"/>
  <c r="D2207" i="3"/>
  <c r="D2205" i="3"/>
  <c r="D2180" i="3"/>
  <c r="D2178" i="3"/>
  <c r="D2168" i="3"/>
  <c r="D2165" i="3"/>
  <c r="D2162" i="3"/>
  <c r="D2161" i="3"/>
  <c r="D2157" i="3"/>
  <c r="D2153" i="3"/>
  <c r="D2142" i="3"/>
  <c r="D2141" i="3"/>
  <c r="D2137" i="3"/>
  <c r="D2134" i="3"/>
  <c r="D2133" i="3"/>
  <c r="D2131" i="3"/>
  <c r="D2128" i="3"/>
  <c r="D2116" i="3"/>
  <c r="D2113" i="3"/>
  <c r="D2107" i="3"/>
  <c r="D2094" i="3"/>
  <c r="D2092" i="3"/>
  <c r="D2088" i="3"/>
  <c r="D2086" i="3"/>
  <c r="D2084" i="3"/>
  <c r="D2055" i="3"/>
  <c r="D2049" i="3"/>
  <c r="D2045" i="3"/>
  <c r="D2042" i="3"/>
  <c r="D2040" i="3"/>
  <c r="D2030" i="3"/>
  <c r="D2028" i="3"/>
  <c r="D2021" i="3"/>
  <c r="D2016" i="3"/>
  <c r="D2009" i="3"/>
  <c r="D2005" i="3"/>
  <c r="D2002" i="3"/>
  <c r="D2000" i="3"/>
  <c r="D1998" i="3"/>
  <c r="D1996" i="3"/>
  <c r="D1986" i="3"/>
  <c r="D1984" i="3"/>
  <c r="D1977" i="3"/>
  <c r="D1973" i="3"/>
  <c r="D1970" i="3"/>
  <c r="D1968" i="3"/>
  <c r="D1966" i="3"/>
  <c r="D1964" i="3"/>
  <c r="D1952" i="3"/>
  <c r="D1945" i="3"/>
  <c r="D1941" i="3"/>
  <c r="D1938" i="3"/>
  <c r="D1936" i="3"/>
  <c r="D1934" i="3"/>
  <c r="D1932" i="3"/>
  <c r="D1920" i="3"/>
  <c r="D1916" i="3"/>
  <c r="D1900" i="3"/>
  <c r="D1896" i="3"/>
  <c r="D1894" i="3"/>
  <c r="D1889" i="3"/>
  <c r="D1885" i="3"/>
  <c r="D1883" i="3"/>
  <c r="D1878" i="3"/>
  <c r="D1869" i="3"/>
  <c r="D1865" i="3"/>
  <c r="D1863" i="3"/>
  <c r="D1861" i="3"/>
  <c r="D1859" i="3"/>
  <c r="D1857" i="3"/>
  <c r="D1855" i="3"/>
  <c r="D1848" i="3"/>
  <c r="D1844" i="3"/>
  <c r="D1840" i="3"/>
  <c r="D1838" i="3"/>
  <c r="D1833" i="3"/>
  <c r="D1831" i="3"/>
  <c r="D1824" i="3"/>
  <c r="D1817" i="3"/>
  <c r="D1815" i="3"/>
  <c r="D1808" i="3"/>
  <c r="D1806" i="3"/>
  <c r="D1801" i="3"/>
  <c r="D1799" i="3"/>
  <c r="D1792" i="3"/>
  <c r="D1790" i="3"/>
  <c r="D1781" i="3"/>
  <c r="D1779" i="3"/>
  <c r="D1768" i="3"/>
  <c r="D1766" i="3"/>
  <c r="D1762" i="3"/>
  <c r="D1757" i="3"/>
  <c r="D1755" i="3"/>
  <c r="D1754" i="3"/>
  <c r="D1739" i="3"/>
  <c r="D1738" i="3"/>
  <c r="D1737" i="3"/>
  <c r="D1732" i="3"/>
  <c r="D1727" i="3"/>
  <c r="D1716" i="3"/>
  <c r="D1711" i="3"/>
  <c r="D1709" i="3"/>
  <c r="D1707" i="3"/>
  <c r="D1706" i="3"/>
  <c r="D1705" i="3"/>
  <c r="D1694" i="3"/>
  <c r="D1683" i="3"/>
  <c r="D1680" i="3"/>
  <c r="D1676" i="3"/>
  <c r="D1672" i="3"/>
  <c r="D1669" i="3"/>
  <c r="D1667" i="3"/>
  <c r="D1660" i="3"/>
  <c r="D1654" i="3"/>
  <c r="D1638" i="3"/>
  <c r="D1633" i="3"/>
  <c r="D1631" i="3"/>
  <c r="D1629" i="3"/>
  <c r="D1627" i="3"/>
  <c r="D1626" i="3"/>
  <c r="D1625" i="3"/>
  <c r="D1620" i="3"/>
  <c r="D1614" i="3"/>
  <c r="D1600" i="3"/>
  <c r="D1591" i="3"/>
  <c r="D1589" i="3"/>
  <c r="D1587" i="3"/>
  <c r="D1583" i="3"/>
  <c r="D1576" i="3"/>
  <c r="D1563" i="3"/>
  <c r="D1560" i="3"/>
  <c r="D1555" i="3"/>
  <c r="D1551" i="3"/>
  <c r="D1549" i="3"/>
  <c r="D1543" i="3"/>
  <c r="D1540" i="3"/>
  <c r="D1534" i="3"/>
  <c r="D1524" i="3"/>
  <c r="D1523" i="3"/>
  <c r="D1521" i="3"/>
  <c r="D1506" i="3"/>
  <c r="D1504" i="3"/>
  <c r="D1502" i="3"/>
  <c r="D1498" i="3"/>
  <c r="D1479" i="3"/>
  <c r="D1477" i="3"/>
  <c r="D1466" i="3"/>
  <c r="D1465" i="3"/>
  <c r="D1455" i="3"/>
  <c r="D1452" i="3"/>
  <c r="D1441" i="3"/>
  <c r="D1432" i="3"/>
  <c r="D1428" i="3"/>
  <c r="D1424" i="3"/>
  <c r="D1422" i="3"/>
  <c r="D1421" i="3"/>
  <c r="D1416" i="3"/>
  <c r="D1407" i="3"/>
  <c r="D1400" i="3"/>
  <c r="D1398" i="3"/>
  <c r="D1387" i="3"/>
  <c r="D1383" i="3"/>
  <c r="D1379" i="3"/>
  <c r="D1375" i="3"/>
  <c r="D1371" i="3"/>
  <c r="D1367" i="3"/>
  <c r="D1363" i="3"/>
  <c r="D1359" i="3"/>
  <c r="D1355" i="3"/>
  <c r="D1347" i="3"/>
  <c r="D1343" i="3"/>
  <c r="D1339" i="3"/>
  <c r="D1335" i="3"/>
  <c r="D1331" i="3"/>
  <c r="D1327" i="3"/>
  <c r="D1323" i="3"/>
  <c r="D1319" i="3"/>
  <c r="D1315" i="3"/>
  <c r="D1311" i="3"/>
  <c r="D1303" i="3"/>
  <c r="D1299" i="3"/>
  <c r="D1295" i="3"/>
  <c r="D1291" i="3"/>
  <c r="D1287" i="3"/>
  <c r="D1283" i="3"/>
  <c r="D1276" i="3"/>
  <c r="D1268" i="3"/>
  <c r="D1264" i="3"/>
  <c r="D1261" i="3"/>
  <c r="D1258" i="3"/>
  <c r="D1257" i="3"/>
  <c r="D1243" i="3"/>
  <c r="D1236" i="3"/>
  <c r="D1225" i="3"/>
  <c r="D1220" i="3"/>
  <c r="D1219" i="3"/>
  <c r="D1218" i="3"/>
  <c r="D1214" i="3"/>
  <c r="D1212" i="3"/>
  <c r="D1207" i="3"/>
  <c r="D1204" i="3"/>
  <c r="D1203" i="3"/>
  <c r="D1202" i="3"/>
  <c r="D1193" i="3"/>
  <c r="D1188" i="3"/>
  <c r="D1187" i="3"/>
  <c r="D1175" i="3"/>
  <c r="D1159" i="3"/>
  <c r="D1157" i="3"/>
  <c r="D1151" i="3"/>
  <c r="D1149" i="3"/>
  <c r="D1147" i="3"/>
  <c r="D1138" i="3"/>
  <c r="D1126" i="3"/>
  <c r="D1124" i="3"/>
  <c r="D1121" i="3"/>
  <c r="D1120" i="3"/>
  <c r="D1116" i="3"/>
  <c r="D1111" i="3"/>
  <c r="D1109" i="3"/>
  <c r="D1411" i="3"/>
  <c r="D1403" i="3"/>
  <c r="D1251" i="3"/>
  <c r="D1239" i="3"/>
  <c r="D1230" i="3"/>
  <c r="D1199" i="3"/>
  <c r="D1176" i="3"/>
  <c r="D1174" i="3"/>
  <c r="D1168" i="3"/>
  <c r="D1162" i="3"/>
  <c r="D1142" i="3"/>
  <c r="D1128" i="3"/>
  <c r="D1123" i="3"/>
  <c r="D1390" i="3"/>
  <c r="D1385" i="3"/>
  <c r="D1377" i="3"/>
  <c r="D1369" i="3"/>
  <c r="D1361" i="3"/>
  <c r="D1353" i="3"/>
  <c r="D1345" i="3"/>
  <c r="D1337" i="3"/>
  <c r="D1329" i="3"/>
  <c r="D1321" i="3"/>
  <c r="D1313" i="3"/>
  <c r="D1305" i="3"/>
  <c r="D1297" i="3"/>
  <c r="D1289" i="3"/>
  <c r="D1278" i="3"/>
  <c r="D1275" i="3"/>
  <c r="D1273" i="3"/>
  <c r="D1191" i="3"/>
  <c r="D1117" i="3"/>
  <c r="D1115" i="3"/>
  <c r="D1394" i="3"/>
  <c r="D1392" i="3"/>
  <c r="D1260" i="3"/>
  <c r="D1231" i="3"/>
  <c r="D1211" i="3"/>
  <c r="D1208" i="3"/>
  <c r="D1206" i="3"/>
  <c r="D1198" i="3"/>
  <c r="D1181" i="3"/>
  <c r="D1132" i="3"/>
  <c r="D1129" i="3"/>
  <c r="D1401" i="3"/>
  <c r="D1396" i="3"/>
  <c r="D1389" i="3"/>
  <c r="D1381" i="3"/>
  <c r="D1373" i="3"/>
  <c r="D1365" i="3"/>
  <c r="D1357" i="3"/>
  <c r="D1349" i="3"/>
  <c r="D1333" i="3"/>
  <c r="D1325" i="3"/>
  <c r="D1317" i="3"/>
  <c r="D1309" i="3"/>
  <c r="D1301" i="3"/>
  <c r="D1293" i="3"/>
  <c r="D1285" i="3"/>
  <c r="D1279" i="3"/>
  <c r="D1274" i="3"/>
  <c r="D1247" i="3"/>
  <c r="D1233" i="3"/>
  <c r="D1223" i="3"/>
  <c r="D1166" i="3"/>
  <c r="D1140" i="3"/>
  <c r="C1044" i="3"/>
  <c r="C1038" i="3"/>
  <c r="C1023" i="3"/>
  <c r="C963" i="3"/>
  <c r="C950" i="3"/>
  <c r="C941" i="3"/>
  <c r="C916" i="3"/>
  <c r="C899" i="3"/>
  <c r="C893" i="3"/>
  <c r="C887" i="3"/>
  <c r="C881" i="3"/>
  <c r="C829" i="3"/>
  <c r="C813" i="3"/>
  <c r="C790" i="3"/>
  <c r="C773" i="3"/>
  <c r="C767" i="3"/>
  <c r="C721" i="3"/>
  <c r="C692" i="3"/>
  <c r="C680" i="3"/>
  <c r="C671" i="3"/>
  <c r="C653" i="3"/>
  <c r="C647" i="3"/>
  <c r="C633" i="3"/>
  <c r="C580" i="3"/>
  <c r="C564" i="3"/>
  <c r="C557" i="3"/>
  <c r="C538" i="3"/>
  <c r="C527" i="3"/>
  <c r="C505" i="3"/>
  <c r="C428" i="3"/>
  <c r="C422" i="3"/>
  <c r="C402" i="3"/>
  <c r="C387" i="3"/>
  <c r="C378" i="3"/>
  <c r="C335" i="3"/>
  <c r="C329" i="3"/>
  <c r="C305" i="3"/>
  <c r="C237" i="3"/>
  <c r="C204" i="3"/>
  <c r="C186" i="3"/>
  <c r="C104" i="3"/>
  <c r="C72" i="3"/>
  <c r="C66" i="3"/>
  <c r="C45" i="3"/>
  <c r="C31" i="3"/>
  <c r="C1100" i="3"/>
  <c r="C1088" i="3"/>
  <c r="C1082" i="3"/>
  <c r="C1076" i="3"/>
  <c r="C1068" i="3"/>
  <c r="C1053" i="3"/>
  <c r="C1047" i="3"/>
  <c r="C1026" i="3"/>
  <c r="C1004" i="3"/>
  <c r="C984" i="3"/>
  <c r="C975" i="3"/>
  <c r="C939" i="3"/>
  <c r="C919" i="3"/>
  <c r="C871" i="3"/>
  <c r="C838" i="3"/>
  <c r="C818" i="3"/>
  <c r="C780" i="3"/>
  <c r="C759" i="3"/>
  <c r="C703" i="3"/>
  <c r="C697" i="3"/>
  <c r="C676" i="3"/>
  <c r="C623" i="3"/>
  <c r="C603" i="3"/>
  <c r="C578" i="3"/>
  <c r="C497" i="3"/>
  <c r="C489" i="3"/>
  <c r="C483" i="3"/>
  <c r="C458" i="3"/>
  <c r="C433" i="3"/>
  <c r="C394" i="3"/>
  <c r="C355" i="3"/>
  <c r="C319" i="3"/>
  <c r="C301" i="3"/>
  <c r="C295" i="3"/>
  <c r="C269" i="3"/>
  <c r="C250" i="3"/>
  <c r="C170" i="3"/>
  <c r="C164" i="3"/>
  <c r="C152" i="3"/>
  <c r="C119" i="3"/>
  <c r="C113" i="3"/>
  <c r="C64" i="3"/>
  <c r="C17" i="3"/>
  <c r="C9" i="3"/>
  <c r="C1033" i="3"/>
  <c r="C1020" i="3"/>
  <c r="C960" i="3"/>
  <c r="C944" i="3"/>
  <c r="C915" i="3"/>
  <c r="C900" i="3"/>
  <c r="C892" i="3"/>
  <c r="C880" i="3"/>
  <c r="C858" i="3"/>
  <c r="C812" i="3"/>
  <c r="C766" i="3"/>
  <c r="C745" i="3"/>
  <c r="C720" i="3"/>
  <c r="C708" i="3"/>
  <c r="C679" i="3"/>
  <c r="C650" i="3"/>
  <c r="C615" i="3"/>
  <c r="C608" i="3"/>
  <c r="C581" i="3"/>
  <c r="C548" i="3"/>
  <c r="C510" i="3"/>
  <c r="C479" i="3"/>
  <c r="C444" i="3"/>
  <c r="C429" i="3"/>
  <c r="C423" i="3"/>
  <c r="C405" i="3"/>
  <c r="C379" i="3"/>
  <c r="C366" i="3"/>
  <c r="C336" i="3"/>
  <c r="C328" i="3"/>
  <c r="C309" i="3"/>
  <c r="C232" i="3"/>
  <c r="C226" i="3"/>
  <c r="C220" i="3"/>
  <c r="C205" i="3"/>
  <c r="C197" i="3"/>
  <c r="C191" i="3"/>
  <c r="C185" i="3"/>
  <c r="C132" i="3"/>
  <c r="C79" i="3"/>
  <c r="C56" i="3"/>
  <c r="C26" i="3"/>
  <c r="C1097" i="3"/>
  <c r="C1085" i="3"/>
  <c r="C1077" i="3"/>
  <c r="C1065" i="3"/>
  <c r="C1050" i="3"/>
  <c r="C1027" i="3"/>
  <c r="C1014" i="3"/>
  <c r="C1003" i="3"/>
  <c r="C863" i="3"/>
  <c r="C837" i="3"/>
  <c r="C783" i="3"/>
  <c r="C777" i="3"/>
  <c r="C754" i="3"/>
  <c r="C748" i="3"/>
  <c r="C730" i="3"/>
  <c r="C706" i="3"/>
  <c r="C698" i="3"/>
  <c r="C642" i="3"/>
  <c r="C622" i="3"/>
  <c r="C602" i="3"/>
  <c r="C575" i="3"/>
  <c r="C533" i="3"/>
  <c r="C496" i="3"/>
  <c r="C490" i="3"/>
  <c r="C463" i="3"/>
  <c r="C455" i="3"/>
  <c r="C432" i="3"/>
  <c r="C391" i="3"/>
  <c r="C371" i="3"/>
  <c r="C341" i="3"/>
  <c r="C316" i="3"/>
  <c r="C290" i="3"/>
  <c r="C282" i="3"/>
  <c r="C268" i="3"/>
  <c r="C251" i="3"/>
  <c r="C159" i="3"/>
  <c r="C151" i="3"/>
  <c r="C145" i="3"/>
  <c r="C110" i="3"/>
  <c r="C86" i="3"/>
  <c r="C63" i="3"/>
  <c r="C22" i="3"/>
  <c r="C16" i="3"/>
  <c r="C8" i="3"/>
  <c r="C965" i="3"/>
  <c r="C558" i="3"/>
  <c r="C526" i="3"/>
  <c r="C81" i="3"/>
  <c r="C1064" i="3"/>
  <c r="C1006" i="3"/>
  <c r="C913" i="3"/>
  <c r="C856" i="3"/>
  <c r="C815" i="3"/>
  <c r="C723" i="3"/>
  <c r="C693" i="3"/>
  <c r="C637" i="3"/>
  <c r="C363" i="3"/>
  <c r="C932" i="3"/>
  <c r="C573" i="3"/>
  <c r="C547" i="3"/>
  <c r="C382" i="3"/>
  <c r="C184" i="3"/>
  <c r="C4" i="3"/>
  <c r="C864" i="3"/>
  <c r="C774" i="3"/>
  <c r="C738" i="3"/>
  <c r="C710" i="3"/>
  <c r="C644" i="3"/>
  <c r="C453" i="3"/>
  <c r="D2798" i="3"/>
  <c r="C2791" i="3"/>
  <c r="D2790" i="3"/>
  <c r="D2761" i="3"/>
  <c r="C2715" i="3"/>
  <c r="D2702" i="3"/>
  <c r="C2684" i="3"/>
  <c r="C2673" i="3"/>
  <c r="C2669" i="3"/>
  <c r="C2664" i="3"/>
  <c r="C2650" i="3"/>
  <c r="C2646" i="3"/>
  <c r="D2640" i="3"/>
  <c r="C2634" i="3"/>
  <c r="D2633" i="3"/>
  <c r="C2622" i="3"/>
  <c r="D2613" i="3"/>
  <c r="D2595" i="3"/>
  <c r="C2593" i="3"/>
  <c r="C2584" i="3"/>
  <c r="C2576" i="3"/>
  <c r="D2575" i="3"/>
  <c r="C2557" i="3"/>
  <c r="C2540" i="3"/>
  <c r="D2539" i="3"/>
  <c r="C2524" i="3"/>
  <c r="C2513" i="3"/>
  <c r="D2512" i="3"/>
  <c r="C2492" i="3"/>
  <c r="C2467" i="3"/>
  <c r="D2439" i="3"/>
  <c r="D2407" i="3"/>
  <c r="C2406" i="3"/>
  <c r="C2402" i="3"/>
  <c r="C2397" i="3"/>
  <c r="D2375" i="3"/>
  <c r="C2374" i="3"/>
  <c r="C2365" i="3"/>
  <c r="D2305" i="3"/>
  <c r="D2295" i="3"/>
  <c r="C2290" i="3"/>
  <c r="D2766" i="3"/>
  <c r="D2756" i="3"/>
  <c r="D2625" i="3"/>
  <c r="D2611" i="3"/>
  <c r="D2586" i="3"/>
  <c r="D2567" i="3"/>
  <c r="D2562" i="3"/>
  <c r="D2445" i="3"/>
  <c r="D2391" i="3"/>
  <c r="D2359" i="3"/>
  <c r="D2263" i="3"/>
  <c r="D2251" i="3"/>
  <c r="D2241" i="3"/>
  <c r="D2215" i="3"/>
  <c r="D2209" i="3"/>
  <c r="D2204" i="3"/>
  <c r="D2192" i="3"/>
  <c r="D2773" i="3"/>
  <c r="C2748" i="3"/>
  <c r="D2729" i="3"/>
  <c r="D2697" i="3"/>
  <c r="C2696" i="3"/>
  <c r="D2688" i="3"/>
  <c r="D2672" i="3"/>
  <c r="D2713" i="3"/>
  <c r="D2707" i="3"/>
  <c r="D2641" i="3"/>
  <c r="D2632" i="3"/>
  <c r="C2572" i="3"/>
  <c r="C2508" i="3"/>
  <c r="D2477" i="3"/>
  <c r="C2468" i="3"/>
  <c r="C2460" i="3"/>
  <c r="C2451" i="3"/>
  <c r="C2414" i="3"/>
  <c r="C2394" i="3"/>
  <c r="C2385" i="3"/>
  <c r="C2362" i="3"/>
  <c r="C2353" i="3"/>
  <c r="C2298" i="3"/>
  <c r="C2286" i="3"/>
  <c r="D2273" i="3"/>
  <c r="C2270" i="3"/>
  <c r="C2269" i="3"/>
  <c r="C2246" i="3"/>
  <c r="C2233" i="3"/>
  <c r="C2226" i="3"/>
  <c r="C2223" i="3"/>
  <c r="C2222" i="3"/>
  <c r="D2219" i="3"/>
  <c r="D2216" i="3"/>
  <c r="C2207" i="3"/>
  <c r="D2200" i="3"/>
  <c r="D2143" i="3"/>
  <c r="D2135" i="3"/>
  <c r="D2095" i="3"/>
  <c r="D1971" i="3"/>
  <c r="D1939" i="3"/>
  <c r="D1914" i="3"/>
  <c r="D1906" i="3"/>
  <c r="C1790" i="3"/>
  <c r="C1762" i="3"/>
  <c r="C1706" i="3"/>
  <c r="D1681" i="3"/>
  <c r="D1639" i="3"/>
  <c r="D1467" i="3"/>
  <c r="D1388" i="3"/>
  <c r="D1384" i="3"/>
  <c r="D1380" i="3"/>
  <c r="D1376" i="3"/>
  <c r="D1372" i="3"/>
  <c r="D1368" i="3"/>
  <c r="D1364" i="3"/>
  <c r="D1360" i="3"/>
  <c r="D1356" i="3"/>
  <c r="D1352" i="3"/>
  <c r="D1348" i="3"/>
  <c r="D1344" i="3"/>
  <c r="D1340" i="3"/>
  <c r="D1336" i="3"/>
  <c r="D1332" i="3"/>
  <c r="D1328" i="3"/>
  <c r="D1324" i="3"/>
  <c r="D1320" i="3"/>
  <c r="D1316" i="3"/>
  <c r="D1312" i="3"/>
  <c r="D1308" i="3"/>
  <c r="D1304" i="3"/>
  <c r="D1300" i="3"/>
  <c r="D1296" i="3"/>
  <c r="D1292" i="3"/>
  <c r="D1288" i="3"/>
  <c r="D1284" i="3"/>
  <c r="D1277" i="3"/>
  <c r="C1257" i="3"/>
  <c r="D1246" i="3"/>
  <c r="D1226" i="3"/>
  <c r="D1216" i="3"/>
  <c r="D1194" i="3"/>
  <c r="D1190" i="3"/>
  <c r="D1180" i="3"/>
  <c r="D1178" i="3"/>
  <c r="D1155" i="3"/>
  <c r="D1122" i="3"/>
  <c r="D1114" i="3"/>
  <c r="C2744" i="3"/>
  <c r="C2670" i="3"/>
  <c r="D2619" i="3"/>
  <c r="C2558" i="3"/>
  <c r="D2544" i="3"/>
  <c r="C2494" i="3"/>
  <c r="D2437" i="3"/>
  <c r="D2347" i="3"/>
  <c r="D2343" i="3"/>
  <c r="C2299" i="3"/>
  <c r="C2274" i="3"/>
  <c r="C2271" i="3"/>
  <c r="D2235" i="3"/>
  <c r="C2217" i="3"/>
  <c r="C2197" i="3"/>
  <c r="C2188" i="3"/>
  <c r="C2149" i="3"/>
  <c r="D2127" i="3"/>
  <c r="C2105" i="3"/>
  <c r="D2083" i="3"/>
  <c r="D2015" i="3"/>
  <c r="D1983" i="3"/>
  <c r="D1963" i="3"/>
  <c r="C1957" i="3"/>
  <c r="C1925" i="3"/>
  <c r="D1886" i="3"/>
  <c r="D1858" i="3"/>
  <c r="C1813" i="3"/>
  <c r="D1745" i="3"/>
  <c r="D1741" i="3"/>
  <c r="D1671" i="3"/>
  <c r="D1586" i="3"/>
  <c r="D1582" i="3"/>
  <c r="D1562" i="3"/>
  <c r="D1554" i="3"/>
  <c r="D1542" i="3"/>
  <c r="D1533" i="3"/>
  <c r="D1501" i="3"/>
  <c r="D1497" i="3"/>
  <c r="D1475" i="3"/>
  <c r="D1451" i="3"/>
  <c r="D1431" i="3"/>
  <c r="D1427" i="3"/>
  <c r="D1415" i="3"/>
  <c r="D1406" i="3"/>
  <c r="C1381" i="3"/>
  <c r="C1377" i="3"/>
  <c r="C1353" i="3"/>
  <c r="D1217" i="3"/>
  <c r="D1185" i="3"/>
  <c r="D1184" i="3"/>
  <c r="C2795" i="3"/>
  <c r="C2780" i="3"/>
  <c r="D2644" i="3"/>
  <c r="C2642" i="3"/>
  <c r="C2638" i="3"/>
  <c r="C2631" i="3"/>
  <c r="C2602" i="3"/>
  <c r="C2599" i="3"/>
  <c r="D2596" i="3"/>
  <c r="C2581" i="3"/>
  <c r="C2556" i="3"/>
  <c r="D2530" i="3"/>
  <c r="C2521" i="3"/>
  <c r="C2501" i="3"/>
  <c r="D2496" i="3"/>
  <c r="D2482" i="3"/>
  <c r="C2480" i="3"/>
  <c r="C2476" i="3"/>
  <c r="D2461" i="3"/>
  <c r="C2432" i="3"/>
  <c r="C2405" i="3"/>
  <c r="C2373" i="3"/>
  <c r="C2313" i="3"/>
  <c r="C2310" i="3"/>
  <c r="C2306" i="3"/>
  <c r="C2302" i="3"/>
  <c r="D2300" i="3"/>
  <c r="C2267" i="3"/>
  <c r="C2238" i="3"/>
  <c r="D2232" i="3"/>
  <c r="D2227" i="3"/>
  <c r="D2221" i="3"/>
  <c r="C2219" i="3"/>
  <c r="C2218" i="3"/>
  <c r="C2205" i="3"/>
  <c r="C2192" i="3"/>
  <c r="D2186" i="3"/>
  <c r="C2185" i="3"/>
  <c r="D2176" i="3"/>
  <c r="C2174" i="3"/>
  <c r="C2173" i="3"/>
  <c r="C2165" i="3"/>
  <c r="D2164" i="3"/>
  <c r="C2161" i="3"/>
  <c r="C2157" i="3"/>
  <c r="C2153" i="3"/>
  <c r="C2141" i="3"/>
  <c r="C2137" i="3"/>
  <c r="C2133" i="3"/>
  <c r="C2130" i="3"/>
  <c r="D2119" i="3"/>
  <c r="C2118" i="3"/>
  <c r="C2113" i="3"/>
  <c r="C2106" i="3"/>
  <c r="C2082" i="3"/>
  <c r="C2058" i="3"/>
  <c r="C2049" i="3"/>
  <c r="C2045" i="3"/>
  <c r="C2034" i="3"/>
  <c r="D2023" i="3"/>
  <c r="D2011" i="3"/>
  <c r="C2005" i="3"/>
  <c r="D1979" i="3"/>
  <c r="C1977" i="3"/>
  <c r="D1959" i="3"/>
  <c r="D1947" i="3"/>
  <c r="C1941" i="3"/>
  <c r="D1927" i="3"/>
  <c r="C1926" i="3"/>
  <c r="C1914" i="3"/>
  <c r="C1910" i="3"/>
  <c r="C1906" i="3"/>
  <c r="C1889" i="3"/>
  <c r="D1882" i="3"/>
  <c r="D1874" i="3"/>
  <c r="C1857" i="3"/>
  <c r="D1854" i="3"/>
  <c r="C1833" i="3"/>
  <c r="C1830" i="3"/>
  <c r="C1817" i="3"/>
  <c r="C1814" i="3"/>
  <c r="C1798" i="3"/>
  <c r="C1781" i="3"/>
  <c r="C1778" i="3"/>
  <c r="D1764" i="3"/>
  <c r="C1757" i="3"/>
  <c r="C1754" i="3"/>
  <c r="D1751" i="3"/>
  <c r="C1750" i="3"/>
  <c r="C1746" i="3"/>
  <c r="C1742" i="3"/>
  <c r="C1741" i="3"/>
  <c r="D1729" i="3"/>
  <c r="D1713" i="3"/>
  <c r="C1709" i="3"/>
  <c r="C1705" i="3"/>
  <c r="C1694" i="3"/>
  <c r="C1675" i="3"/>
  <c r="C1674" i="3"/>
  <c r="C1659" i="3"/>
  <c r="C1658" i="3"/>
  <c r="C1629" i="3"/>
  <c r="C1625" i="3"/>
  <c r="C1614" i="3"/>
  <c r="D1607" i="3"/>
  <c r="C1606" i="3"/>
  <c r="D1602" i="3"/>
  <c r="D1598" i="3"/>
  <c r="C1591" i="3"/>
  <c r="C1587" i="3"/>
  <c r="C1583" i="3"/>
  <c r="D1574" i="3"/>
  <c r="C1560" i="3"/>
  <c r="C1540" i="3"/>
  <c r="C1520" i="3"/>
  <c r="D1509" i="3"/>
  <c r="C1508" i="3"/>
  <c r="C1465" i="3"/>
  <c r="C1454" i="3"/>
  <c r="C1441" i="3"/>
  <c r="D1435" i="3"/>
  <c r="C1434" i="3"/>
  <c r="C2723" i="3"/>
  <c r="C2666" i="3"/>
  <c r="D2660" i="3"/>
  <c r="C2647" i="3"/>
  <c r="D2597" i="3"/>
  <c r="C2510" i="3"/>
  <c r="C2485" i="3"/>
  <c r="C2453" i="3"/>
  <c r="C2449" i="3"/>
  <c r="D2435" i="3"/>
  <c r="D2399" i="3"/>
  <c r="D2367" i="3"/>
  <c r="C2342" i="3"/>
  <c r="C2335" i="3"/>
  <c r="C2283" i="3"/>
  <c r="D2279" i="3"/>
  <c r="D2269" i="3"/>
  <c r="D2268" i="3"/>
  <c r="D2253" i="3"/>
  <c r="D2236" i="3"/>
  <c r="C2206" i="3"/>
  <c r="D2203" i="3"/>
  <c r="D2171" i="3"/>
  <c r="D2166" i="3"/>
  <c r="D2159" i="3"/>
  <c r="D2111" i="3"/>
  <c r="D2103" i="3"/>
  <c r="D1955" i="3"/>
  <c r="D1898" i="3"/>
  <c r="C1858" i="3"/>
  <c r="D1850" i="3"/>
  <c r="D1842" i="3"/>
  <c r="D1735" i="3"/>
  <c r="D1703" i="3"/>
  <c r="D1661" i="3"/>
  <c r="D1649" i="3"/>
  <c r="D1623" i="3"/>
  <c r="D1570" i="3"/>
  <c r="D1558" i="3"/>
  <c r="C1495" i="3"/>
  <c r="D1463" i="3"/>
  <c r="D1459" i="3"/>
  <c r="C1446" i="3"/>
  <c r="D1443" i="3"/>
  <c r="D1254" i="3"/>
  <c r="C1199" i="3"/>
  <c r="C1409" i="3"/>
  <c r="C1393" i="3"/>
  <c r="D1271" i="3"/>
  <c r="C1218" i="3"/>
  <c r="C1207" i="3"/>
  <c r="C1202" i="3"/>
  <c r="C1145" i="3"/>
  <c r="C1125" i="3"/>
  <c r="C1120" i="3"/>
  <c r="C1397" i="3"/>
  <c r="C1382" i="3"/>
  <c r="C1374" i="3"/>
  <c r="C1366" i="3"/>
  <c r="C1358" i="3"/>
  <c r="C1350" i="3"/>
  <c r="C1318" i="3"/>
  <c r="C1310" i="3"/>
  <c r="C1302" i="3"/>
  <c r="C1294" i="3"/>
  <c r="C1286" i="3"/>
  <c r="C1246" i="3"/>
  <c r="C1224" i="3"/>
  <c r="D1196" i="3"/>
  <c r="D1106" i="3"/>
  <c r="C1410" i="3"/>
  <c r="C1270" i="3"/>
  <c r="C1250" i="3"/>
  <c r="C1175" i="3"/>
  <c r="D1169" i="3"/>
  <c r="C1161" i="3"/>
  <c r="C1124" i="3"/>
  <c r="C1386" i="3"/>
  <c r="C1370" i="3"/>
  <c r="C1354" i="3"/>
  <c r="C1346" i="3"/>
  <c r="C1338" i="3"/>
  <c r="C1330" i="3"/>
  <c r="C1322" i="3"/>
  <c r="C1314" i="3"/>
  <c r="C1306" i="3"/>
  <c r="C1298" i="3"/>
  <c r="C1290" i="3"/>
  <c r="C1282" i="3"/>
  <c r="C1242" i="3"/>
  <c r="D1228" i="3"/>
  <c r="C1192" i="3"/>
  <c r="C1137" i="3"/>
  <c r="C1116" i="3"/>
  <c r="C1105" i="3"/>
  <c r="C1108" i="3"/>
  <c r="C1132" i="3"/>
  <c r="C1188" i="3"/>
  <c r="C1211" i="3"/>
  <c r="C1296" i="3"/>
  <c r="C1328" i="3"/>
  <c r="C1360" i="3"/>
  <c r="C1392" i="3"/>
  <c r="C1429" i="3"/>
  <c r="C1449" i="3"/>
  <c r="C1469" i="3"/>
  <c r="C1641" i="3"/>
  <c r="C1673" i="3"/>
  <c r="C1721" i="3"/>
  <c r="C1789" i="3"/>
  <c r="C1809" i="3"/>
  <c r="C1837" i="3"/>
  <c r="C1893" i="3"/>
  <c r="C1909" i="3"/>
  <c r="C1929" i="3"/>
  <c r="C1953" i="3"/>
  <c r="C1981" i="3"/>
  <c r="C1997" i="3"/>
  <c r="C2041" i="3"/>
  <c r="C2065" i="3"/>
  <c r="C2081" i="3"/>
  <c r="C2121" i="3"/>
  <c r="C2169" i="3"/>
  <c r="C2193" i="3"/>
  <c r="C2329" i="3"/>
  <c r="C2381" i="3"/>
  <c r="C2545" i="3"/>
  <c r="C1122" i="3"/>
  <c r="C1152" i="3"/>
  <c r="C1173" i="3"/>
  <c r="C1227" i="3"/>
  <c r="C1263" i="3"/>
  <c r="C1278" i="3"/>
  <c r="C1313" i="3"/>
  <c r="C1345" i="3"/>
  <c r="C1408" i="3"/>
  <c r="C1430" i="3"/>
  <c r="C1458" i="3"/>
  <c r="C1474" i="3"/>
  <c r="C1626" i="3"/>
  <c r="C1642" i="3"/>
  <c r="C1662" i="3"/>
  <c r="C1682" i="3"/>
  <c r="C1702" i="3"/>
  <c r="C1722" i="3"/>
  <c r="C1738" i="3"/>
  <c r="C1774" i="3"/>
  <c r="C1802" i="3"/>
  <c r="C1822" i="3"/>
  <c r="C1842" i="3"/>
  <c r="C1922" i="3"/>
  <c r="C1942" i="3"/>
  <c r="C1962" i="3"/>
  <c r="C1998" i="3"/>
  <c r="C2014" i="3"/>
  <c r="C2038" i="3"/>
  <c r="C2062" i="3"/>
  <c r="C2090" i="3"/>
  <c r="C2110" i="3"/>
  <c r="C2134" i="3"/>
  <c r="C2150" i="3"/>
  <c r="C2178" i="3"/>
  <c r="C2210" i="3"/>
  <c r="C2278" i="3"/>
  <c r="C2366" i="3"/>
  <c r="C2658" i="3"/>
  <c r="C1128" i="3"/>
  <c r="C1149" i="3"/>
  <c r="C1187" i="3"/>
  <c r="C1220" i="3"/>
  <c r="C1261" i="3"/>
  <c r="C1300" i="3"/>
  <c r="C1332" i="3"/>
  <c r="C1364" i="3"/>
  <c r="C1499" i="3"/>
  <c r="C1515" i="3"/>
  <c r="C1571" i="3"/>
  <c r="C1599" i="3"/>
  <c r="C1643" i="3"/>
  <c r="C1695" i="3"/>
  <c r="C1727" i="3"/>
  <c r="C2203" i="3"/>
  <c r="C1113" i="3"/>
  <c r="C1160" i="3"/>
  <c r="C1190" i="3"/>
  <c r="C1269" i="3"/>
  <c r="C1309" i="3"/>
  <c r="C1373" i="3"/>
  <c r="C1417" i="3"/>
  <c r="C1488" i="3"/>
  <c r="C1504" i="3"/>
  <c r="C1528" i="3"/>
  <c r="C1552" i="3"/>
  <c r="C1572" i="3"/>
  <c r="C1588" i="3"/>
  <c r="C2172" i="3"/>
  <c r="C1134" i="3"/>
  <c r="C1166" i="3"/>
  <c r="C1198" i="3"/>
  <c r="C1260" i="3"/>
  <c r="C1403" i="3"/>
  <c r="C1420" i="3"/>
  <c r="C1475" i="3"/>
  <c r="C1494" i="3"/>
  <c r="C1529" i="3"/>
  <c r="C1542" i="3"/>
  <c r="C1557" i="3"/>
  <c r="C1578" i="3"/>
  <c r="C1604" i="3"/>
  <c r="C1640" i="3"/>
  <c r="C1653" i="3"/>
  <c r="C1697" i="3"/>
  <c r="C1748" i="3"/>
  <c r="C1784" i="3"/>
  <c r="C1811" i="3"/>
  <c r="C1852" i="3"/>
  <c r="C1892" i="3"/>
  <c r="C1923" i="3"/>
  <c r="C1951" i="3"/>
  <c r="C1983" i="3"/>
  <c r="C2015" i="3"/>
  <c r="C2048" i="3"/>
  <c r="C2071" i="3"/>
  <c r="C2096" i="3"/>
  <c r="C2136" i="3"/>
  <c r="C2152" i="3"/>
  <c r="C2227" i="3"/>
  <c r="C2252" i="3"/>
  <c r="C2276" i="3"/>
  <c r="C2300" i="3"/>
  <c r="C2413" i="3"/>
  <c r="C2430" i="3"/>
  <c r="C2456" i="3"/>
  <c r="C2469" i="3"/>
  <c r="C2488" i="3"/>
  <c r="C2509" i="3"/>
  <c r="C2573" i="3"/>
  <c r="C2672" i="3"/>
  <c r="C2772" i="3"/>
  <c r="C1456" i="3"/>
  <c r="C1478" i="3"/>
  <c r="C1522" i="3"/>
  <c r="C1559" i="3"/>
  <c r="C1601" i="3"/>
  <c r="C1628" i="3"/>
  <c r="C1668" i="3"/>
  <c r="C1701" i="3"/>
  <c r="C1733" i="3"/>
  <c r="C1823" i="3"/>
  <c r="C1847" i="3"/>
  <c r="C1868" i="3"/>
  <c r="C1899" i="3"/>
  <c r="C1939" i="3"/>
  <c r="C1988" i="3"/>
  <c r="C2032" i="3"/>
  <c r="C2087" i="3"/>
  <c r="C2108" i="3"/>
  <c r="C2135" i="3"/>
  <c r="C2208" i="3"/>
  <c r="C2273" i="3"/>
  <c r="C2330" i="3"/>
  <c r="C2409" i="3"/>
  <c r="C2454" i="3"/>
  <c r="C2546" i="3"/>
  <c r="C2598" i="3"/>
  <c r="C2628" i="3"/>
  <c r="C2717" i="3"/>
  <c r="C2746" i="3"/>
  <c r="C2769" i="3"/>
  <c r="C2800" i="3"/>
  <c r="C1130" i="3"/>
  <c r="C1167" i="3"/>
  <c r="C1197" i="3"/>
  <c r="C1229" i="3"/>
  <c r="C1252" i="3"/>
  <c r="C1280" i="3"/>
  <c r="C1404" i="3"/>
  <c r="C1443" i="3"/>
  <c r="C1472" i="3"/>
  <c r="C1493" i="3"/>
  <c r="C1553" i="3"/>
  <c r="C1567" i="3"/>
  <c r="C1585" i="3"/>
  <c r="C1636" i="3"/>
  <c r="C1688" i="3"/>
  <c r="C1749" i="3"/>
  <c r="C1783" i="3"/>
  <c r="C1812" i="3"/>
  <c r="C1851" i="3"/>
  <c r="C1891" i="3"/>
  <c r="C1924" i="3"/>
  <c r="C1955" i="3"/>
  <c r="C1987" i="3"/>
  <c r="C2019" i="3"/>
  <c r="C2043" i="3"/>
  <c r="C2068" i="3"/>
  <c r="C2100" i="3"/>
  <c r="C2124" i="3"/>
  <c r="C2184" i="3"/>
  <c r="C2200" i="3"/>
  <c r="C2248" i="3"/>
  <c r="C2268" i="3"/>
  <c r="C2311" i="3"/>
  <c r="C2328" i="3"/>
  <c r="C2412" i="3"/>
  <c r="C2435" i="3"/>
  <c r="C2472" i="3"/>
  <c r="C2489" i="3"/>
  <c r="C2564" i="3"/>
  <c r="C2589" i="3"/>
  <c r="C2609" i="3"/>
  <c r="C2639" i="3"/>
  <c r="C2651" i="3"/>
  <c r="C2704" i="3"/>
  <c r="C2739" i="3"/>
  <c r="C1147" i="3"/>
  <c r="C1169" i="3"/>
  <c r="C1214" i="3"/>
  <c r="C1276" i="3"/>
  <c r="C1295" i="3"/>
  <c r="C1311" i="3"/>
  <c r="C1327" i="3"/>
  <c r="C1343" i="3"/>
  <c r="C1359" i="3"/>
  <c r="C1375" i="3"/>
  <c r="C1398" i="3"/>
  <c r="C1428" i="3"/>
  <c r="C1455" i="3"/>
  <c r="C1502" i="3"/>
  <c r="C1534" i="3"/>
  <c r="C1555" i="3"/>
  <c r="C1598" i="3"/>
  <c r="C1633" i="3"/>
  <c r="C1669" i="3"/>
  <c r="C1683" i="3"/>
  <c r="C1716" i="3"/>
  <c r="C1764" i="3"/>
  <c r="C1824" i="3"/>
  <c r="C1848" i="3"/>
  <c r="C1867" i="3"/>
  <c r="C1900" i="3"/>
  <c r="C1932" i="3"/>
  <c r="C1959" i="3"/>
  <c r="C1984" i="3"/>
  <c r="C2011" i="3"/>
  <c r="C2040" i="3"/>
  <c r="C2088" i="3"/>
  <c r="C2119" i="3"/>
  <c r="C2168" i="3"/>
  <c r="C2209" i="3"/>
  <c r="C2236" i="3"/>
  <c r="C2275" i="3"/>
  <c r="C2319" i="3"/>
  <c r="C2367" i="3"/>
  <c r="C2408" i="3"/>
  <c r="C2442" i="3"/>
  <c r="C2517" i="3"/>
  <c r="C2553" i="3"/>
  <c r="C2578" i="3"/>
  <c r="C2601" i="3"/>
  <c r="C2660" i="3"/>
  <c r="C2688" i="3"/>
  <c r="C2676" i="3"/>
  <c r="C2713" i="3"/>
  <c r="C2758" i="3"/>
  <c r="C2781" i="3"/>
  <c r="C2229" i="3"/>
  <c r="C2245" i="3"/>
  <c r="C2288" i="3"/>
  <c r="C2320" i="3"/>
  <c r="C2344" i="3"/>
  <c r="C2371" i="3"/>
  <c r="C2427" i="3"/>
  <c r="C2507" i="3"/>
  <c r="C2566" i="3"/>
  <c r="C2620" i="3"/>
  <c r="C2636" i="3"/>
  <c r="C2679" i="3"/>
  <c r="C2698" i="3"/>
  <c r="C2774" i="3"/>
  <c r="C2802" i="3"/>
  <c r="C2309" i="3"/>
  <c r="C2383" i="3"/>
  <c r="C2462" i="3"/>
  <c r="C2491" i="3"/>
  <c r="C2531" i="3"/>
  <c r="C2567" i="3"/>
  <c r="C2621" i="3"/>
  <c r="C2691" i="3"/>
  <c r="C2721" i="3"/>
  <c r="C2756" i="3"/>
  <c r="C1114" i="3"/>
  <c r="C1148" i="3"/>
  <c r="C1203" i="3"/>
  <c r="C1219" i="3"/>
  <c r="C1266" i="3"/>
  <c r="C1304" i="3"/>
  <c r="C1336" i="3"/>
  <c r="C1368" i="3"/>
  <c r="C1399" i="3"/>
  <c r="C1433" i="3"/>
  <c r="C1453" i="3"/>
  <c r="C1473" i="3"/>
  <c r="C1645" i="3"/>
  <c r="C1677" i="3"/>
  <c r="C1725" i="3"/>
  <c r="C1793" i="3"/>
  <c r="C1821" i="3"/>
  <c r="C1841" i="3"/>
  <c r="C1873" i="3"/>
  <c r="C1913" i="3"/>
  <c r="C1933" i="3"/>
  <c r="C1985" i="3"/>
  <c r="C2001" i="3"/>
  <c r="C2029" i="3"/>
  <c r="C2069" i="3"/>
  <c r="C2085" i="3"/>
  <c r="C2101" i="3"/>
  <c r="C2177" i="3"/>
  <c r="C2221" i="3"/>
  <c r="C2349" i="3"/>
  <c r="C2389" i="3"/>
  <c r="C1127" i="3"/>
  <c r="C1155" i="3"/>
  <c r="C1178" i="3"/>
  <c r="C1234" i="3"/>
  <c r="C1267" i="3"/>
  <c r="C1289" i="3"/>
  <c r="C1321" i="3"/>
  <c r="C1413" i="3"/>
  <c r="C1438" i="3"/>
  <c r="C1462" i="3"/>
  <c r="C1610" i="3"/>
  <c r="C1630" i="3"/>
  <c r="C1646" i="3"/>
  <c r="C1666" i="3"/>
  <c r="C1686" i="3"/>
  <c r="C1710" i="3"/>
  <c r="C1726" i="3"/>
  <c r="C1758" i="3"/>
  <c r="C1782" i="3"/>
  <c r="C1806" i="3"/>
  <c r="C1826" i="3"/>
  <c r="C1846" i="3"/>
  <c r="C1866" i="3"/>
  <c r="C1882" i="3"/>
  <c r="C1898" i="3"/>
  <c r="C1930" i="3"/>
  <c r="C1966" i="3"/>
  <c r="C1982" i="3"/>
  <c r="C2018" i="3"/>
  <c r="C2042" i="3"/>
  <c r="C2070" i="3"/>
  <c r="C2094" i="3"/>
  <c r="C2114" i="3"/>
  <c r="C2138" i="3"/>
  <c r="C2154" i="3"/>
  <c r="C2190" i="3"/>
  <c r="C2242" i="3"/>
  <c r="C2378" i="3"/>
  <c r="C2422" i="3"/>
  <c r="C1104" i="3"/>
  <c r="C1133" i="3"/>
  <c r="C1156" i="3"/>
  <c r="C1174" i="3"/>
  <c r="C1194" i="3"/>
  <c r="C1235" i="3"/>
  <c r="C1281" i="3"/>
  <c r="C1340" i="3"/>
  <c r="C1372" i="3"/>
  <c r="C1483" i="3"/>
  <c r="C1503" i="3"/>
  <c r="C1519" i="3"/>
  <c r="C1575" i="3"/>
  <c r="C1611" i="3"/>
  <c r="C1647" i="3"/>
  <c r="C1707" i="3"/>
  <c r="C1739" i="3"/>
  <c r="C2239" i="3"/>
  <c r="C1131" i="3"/>
  <c r="C1171" i="3"/>
  <c r="C1195" i="3"/>
  <c r="C1216" i="3"/>
  <c r="C1274" i="3"/>
  <c r="C1317" i="3"/>
  <c r="C1389" i="3"/>
  <c r="C1476" i="3"/>
  <c r="C1492" i="3"/>
  <c r="C1532" i="3"/>
  <c r="C1556" i="3"/>
  <c r="C1576" i="3"/>
  <c r="C1592" i="3"/>
  <c r="C2176" i="3"/>
  <c r="C1115" i="3"/>
  <c r="C1142" i="3"/>
  <c r="C1181" i="3"/>
  <c r="C1217" i="3"/>
  <c r="C1406" i="3"/>
  <c r="C1427" i="3"/>
  <c r="C1451" i="3"/>
  <c r="C1481" i="3"/>
  <c r="C1497" i="3"/>
  <c r="C1533" i="3"/>
  <c r="C1545" i="3"/>
  <c r="C1562" i="3"/>
  <c r="C1582" i="3"/>
  <c r="C1617" i="3"/>
  <c r="C1644" i="3"/>
  <c r="C1664" i="3"/>
  <c r="C1720" i="3"/>
  <c r="C1872" i="3"/>
  <c r="C1903" i="3"/>
  <c r="C1931" i="3"/>
  <c r="C1963" i="3"/>
  <c r="C1995" i="3"/>
  <c r="C2020" i="3"/>
  <c r="C2059" i="3"/>
  <c r="C2075" i="3"/>
  <c r="C2099" i="3"/>
  <c r="C2140" i="3"/>
  <c r="C2156" i="3"/>
  <c r="C2199" i="3"/>
  <c r="C2231" i="3"/>
  <c r="C2255" i="3"/>
  <c r="C2285" i="3"/>
  <c r="C2315" i="3"/>
  <c r="C2363" i="3"/>
  <c r="C2415" i="3"/>
  <c r="C2459" i="3"/>
  <c r="C2473" i="3"/>
  <c r="C2496" i="3"/>
  <c r="C2528" i="3"/>
  <c r="C2551" i="3"/>
  <c r="C2579" i="3"/>
  <c r="C2610" i="3"/>
  <c r="C2792" i="3"/>
  <c r="C1460" i="3"/>
  <c r="C1505" i="3"/>
  <c r="C1525" i="3"/>
  <c r="C1573" i="3"/>
  <c r="C1619" i="3"/>
  <c r="C1632" i="3"/>
  <c r="C1681" i="3"/>
  <c r="C1704" i="3"/>
  <c r="C1717" i="3"/>
  <c r="C1736" i="3"/>
  <c r="C1767" i="3"/>
  <c r="C1800" i="3"/>
  <c r="C1832" i="3"/>
  <c r="C1856" i="3"/>
  <c r="C1884" i="3"/>
  <c r="C1915" i="3"/>
  <c r="C1956" i="3"/>
  <c r="C1999" i="3"/>
  <c r="C2039" i="3"/>
  <c r="C2091" i="3"/>
  <c r="C2179" i="3"/>
  <c r="C2214" i="3"/>
  <c r="C2237" i="3"/>
  <c r="C2280" i="3"/>
  <c r="C2332" i="3"/>
  <c r="C2347" i="3"/>
  <c r="C2379" i="3"/>
  <c r="C2411" i="3"/>
  <c r="C2444" i="3"/>
  <c r="C2520" i="3"/>
  <c r="C2554" i="3"/>
  <c r="C2615" i="3"/>
  <c r="C2630" i="3"/>
  <c r="C2701" i="3"/>
  <c r="C2757" i="3"/>
  <c r="C2773" i="3"/>
  <c r="C1103" i="3"/>
  <c r="C1135" i="3"/>
  <c r="C1177" i="3"/>
  <c r="C1200" i="3"/>
  <c r="C1232" i="3"/>
  <c r="C1255" i="3"/>
  <c r="C1391" i="3"/>
  <c r="C1419" i="3"/>
  <c r="C1447" i="3"/>
  <c r="C1510" i="3"/>
  <c r="C1538" i="3"/>
  <c r="C1558" i="3"/>
  <c r="C1612" i="3"/>
  <c r="C1649" i="3"/>
  <c r="C1692" i="3"/>
  <c r="C1735" i="3"/>
  <c r="C1787" i="3"/>
  <c r="C1871" i="3"/>
  <c r="C1904" i="3"/>
  <c r="C1928" i="3"/>
  <c r="C1960" i="3"/>
  <c r="C1992" i="3"/>
  <c r="C2024" i="3"/>
  <c r="C2047" i="3"/>
  <c r="C2072" i="3"/>
  <c r="C2103" i="3"/>
  <c r="C2139" i="3"/>
  <c r="C2159" i="3"/>
  <c r="C2212" i="3"/>
  <c r="C2256" i="3"/>
  <c r="C2277" i="3"/>
  <c r="C2337" i="3"/>
  <c r="C2429" i="3"/>
  <c r="C2475" i="3"/>
  <c r="C2500" i="3"/>
  <c r="C2533" i="3"/>
  <c r="C2568" i="3"/>
  <c r="C2595" i="3"/>
  <c r="C2611" i="3"/>
  <c r="C2641" i="3"/>
  <c r="C2653" i="3"/>
  <c r="C2720" i="3"/>
  <c r="C2742" i="3"/>
  <c r="C2776" i="3"/>
  <c r="C1111" i="3"/>
  <c r="C1151" i="3"/>
  <c r="C1193" i="3"/>
  <c r="C1225" i="3"/>
  <c r="C1264" i="3"/>
  <c r="C1299" i="3"/>
  <c r="C1315" i="3"/>
  <c r="C1331" i="3"/>
  <c r="C1363" i="3"/>
  <c r="C1379" i="3"/>
  <c r="C1407" i="3"/>
  <c r="C1432" i="3"/>
  <c r="C1477" i="3"/>
  <c r="C1506" i="3"/>
  <c r="C1543" i="3"/>
  <c r="C1602" i="3"/>
  <c r="C1656" i="3"/>
  <c r="C1672" i="3"/>
  <c r="C1685" i="3"/>
  <c r="C1768" i="3"/>
  <c r="C1799" i="3"/>
  <c r="C1831" i="3"/>
  <c r="C1855" i="3"/>
  <c r="C1883" i="3"/>
  <c r="C1916" i="3"/>
  <c r="C1936" i="3"/>
  <c r="C1964" i="3"/>
  <c r="C1991" i="3"/>
  <c r="C2016" i="3"/>
  <c r="C2051" i="3"/>
  <c r="C2092" i="3"/>
  <c r="C2128" i="3"/>
  <c r="C2213" i="3"/>
  <c r="C2241" i="3"/>
  <c r="C2294" i="3"/>
  <c r="C2323" i="3"/>
  <c r="C2376" i="3"/>
  <c r="C2445" i="3"/>
  <c r="C2555" i="3"/>
  <c r="C2618" i="3"/>
  <c r="C2662" i="3"/>
  <c r="C2699" i="3"/>
  <c r="C2731" i="3"/>
  <c r="C2771" i="3"/>
  <c r="C2695" i="3"/>
  <c r="C2762" i="3"/>
  <c r="C2232" i="3"/>
  <c r="C2295" i="3"/>
  <c r="C2327" i="3"/>
  <c r="C2348" i="3"/>
  <c r="C2375" i="3"/>
  <c r="C2403" i="3"/>
  <c r="C2434" i="3"/>
  <c r="C2483" i="3"/>
  <c r="C2512" i="3"/>
  <c r="C2532" i="3"/>
  <c r="C2605" i="3"/>
  <c r="C2640" i="3"/>
  <c r="C2690" i="3"/>
  <c r="C2754" i="3"/>
  <c r="C2359" i="3"/>
  <c r="C2426" i="3"/>
  <c r="C2466" i="3"/>
  <c r="C2515" i="3"/>
  <c r="C2574" i="3"/>
  <c r="C2604" i="3"/>
  <c r="C2625" i="3"/>
  <c r="C2663" i="3"/>
  <c r="C2693" i="3"/>
  <c r="C2766" i="3"/>
  <c r="C1121" i="3"/>
  <c r="C1157" i="3"/>
  <c r="C1206" i="3"/>
  <c r="C1226" i="3"/>
  <c r="C1277" i="3"/>
  <c r="C1312" i="3"/>
  <c r="C1376" i="3"/>
  <c r="C1412" i="3"/>
  <c r="C1437" i="3"/>
  <c r="C1457" i="3"/>
  <c r="C1609" i="3"/>
  <c r="C1657" i="3"/>
  <c r="C1689" i="3"/>
  <c r="C1761" i="3"/>
  <c r="C1777" i="3"/>
  <c r="C1825" i="3"/>
  <c r="C1845" i="3"/>
  <c r="C1877" i="3"/>
  <c r="C1917" i="3"/>
  <c r="C1937" i="3"/>
  <c r="C1965" i="3"/>
  <c r="C1989" i="3"/>
  <c r="C2033" i="3"/>
  <c r="C2057" i="3"/>
  <c r="C2089" i="3"/>
  <c r="C2109" i="3"/>
  <c r="C2129" i="3"/>
  <c r="C2181" i="3"/>
  <c r="C2265" i="3"/>
  <c r="C2357" i="3"/>
  <c r="C2401" i="3"/>
  <c r="C1141" i="3"/>
  <c r="C1158" i="3"/>
  <c r="C1191" i="3"/>
  <c r="C1238" i="3"/>
  <c r="C1273" i="3"/>
  <c r="C1297" i="3"/>
  <c r="C1329" i="3"/>
  <c r="C1369" i="3"/>
  <c r="C1418" i="3"/>
  <c r="C1442" i="3"/>
  <c r="C1466" i="3"/>
  <c r="C1618" i="3"/>
  <c r="C1634" i="3"/>
  <c r="C1650" i="3"/>
  <c r="C1670" i="3"/>
  <c r="C1690" i="3"/>
  <c r="C1714" i="3"/>
  <c r="C1730" i="3"/>
  <c r="C1766" i="3"/>
  <c r="C1786" i="3"/>
  <c r="C1810" i="3"/>
  <c r="C1834" i="3"/>
  <c r="C1850" i="3"/>
  <c r="C1870" i="3"/>
  <c r="C1902" i="3"/>
  <c r="C1934" i="3"/>
  <c r="C1970" i="3"/>
  <c r="C1986" i="3"/>
  <c r="C2006" i="3"/>
  <c r="C2026" i="3"/>
  <c r="C2046" i="3"/>
  <c r="C2078" i="3"/>
  <c r="C2098" i="3"/>
  <c r="C2122" i="3"/>
  <c r="C2142" i="3"/>
  <c r="C2158" i="3"/>
  <c r="C2194" i="3"/>
  <c r="C2338" i="3"/>
  <c r="C2398" i="3"/>
  <c r="C2614" i="3"/>
  <c r="C1109" i="3"/>
  <c r="C1136" i="3"/>
  <c r="C1165" i="3"/>
  <c r="C1176" i="3"/>
  <c r="C1204" i="3"/>
  <c r="C1244" i="3"/>
  <c r="C1284" i="3"/>
  <c r="C1316" i="3"/>
  <c r="C1348" i="3"/>
  <c r="C1380" i="3"/>
  <c r="C1487" i="3"/>
  <c r="C1507" i="3"/>
  <c r="C1527" i="3"/>
  <c r="C1579" i="3"/>
  <c r="C1627" i="3"/>
  <c r="C1663" i="3"/>
  <c r="C1711" i="3"/>
  <c r="C2251" i="3"/>
  <c r="C1140" i="3"/>
  <c r="C1180" i="3"/>
  <c r="C1205" i="3"/>
  <c r="C1285" i="3"/>
  <c r="C1325" i="3"/>
  <c r="C1357" i="3"/>
  <c r="C1396" i="3"/>
  <c r="C1480" i="3"/>
  <c r="C1496" i="3"/>
  <c r="C1516" i="3"/>
  <c r="C1536" i="3"/>
  <c r="C1564" i="3"/>
  <c r="C1580" i="3"/>
  <c r="C1596" i="3"/>
  <c r="C2440" i="3"/>
  <c r="C1119" i="3"/>
  <c r="C1146" i="3"/>
  <c r="C1184" i="3"/>
  <c r="C1230" i="3"/>
  <c r="C1251" i="3"/>
  <c r="C1431" i="3"/>
  <c r="C1468" i="3"/>
  <c r="C1485" i="3"/>
  <c r="C1501" i="3"/>
  <c r="C1537" i="3"/>
  <c r="C1547" i="3"/>
  <c r="C1566" i="3"/>
  <c r="C1586" i="3"/>
  <c r="C1635" i="3"/>
  <c r="C1671" i="3"/>
  <c r="C1760" i="3"/>
  <c r="C1795" i="3"/>
  <c r="C1827" i="3"/>
  <c r="C1876" i="3"/>
  <c r="C1907" i="3"/>
  <c r="C1940" i="3"/>
  <c r="C1972" i="3"/>
  <c r="C2004" i="3"/>
  <c r="C2035" i="3"/>
  <c r="C2063" i="3"/>
  <c r="C2079" i="3"/>
  <c r="C2123" i="3"/>
  <c r="C2144" i="3"/>
  <c r="C2170" i="3"/>
  <c r="C2201" i="3"/>
  <c r="C2235" i="3"/>
  <c r="C2259" i="3"/>
  <c r="C2287" i="3"/>
  <c r="C2324" i="3"/>
  <c r="C2424" i="3"/>
  <c r="C2448" i="3"/>
  <c r="C2498" i="3"/>
  <c r="C2530" i="3"/>
  <c r="C2560" i="3"/>
  <c r="C2594" i="3"/>
  <c r="C2612" i="3"/>
  <c r="C2680" i="3"/>
  <c r="C2700" i="3"/>
  <c r="C2759" i="3"/>
  <c r="C1423" i="3"/>
  <c r="C1464" i="3"/>
  <c r="C1514" i="3"/>
  <c r="C1535" i="3"/>
  <c r="C1590" i="3"/>
  <c r="C1621" i="3"/>
  <c r="C1639" i="3"/>
  <c r="C1708" i="3"/>
  <c r="C1728" i="3"/>
  <c r="C1740" i="3"/>
  <c r="C1771" i="3"/>
  <c r="C1807" i="3"/>
  <c r="C1839" i="3"/>
  <c r="C1860" i="3"/>
  <c r="C1888" i="3"/>
  <c r="C1919" i="3"/>
  <c r="C1967" i="3"/>
  <c r="C2003" i="3"/>
  <c r="C2052" i="3"/>
  <c r="C2095" i="3"/>
  <c r="C2115" i="3"/>
  <c r="C2182" i="3"/>
  <c r="C2262" i="3"/>
  <c r="C2292" i="3"/>
  <c r="C2336" i="3"/>
  <c r="C2358" i="3"/>
  <c r="C2390" i="3"/>
  <c r="C2486" i="3"/>
  <c r="C2542" i="3"/>
  <c r="C2563" i="3"/>
  <c r="C2619" i="3"/>
  <c r="C2648" i="3"/>
  <c r="C2706" i="3"/>
  <c r="C2732" i="3"/>
  <c r="C2760" i="3"/>
  <c r="C2778" i="3"/>
  <c r="C1107" i="3"/>
  <c r="C1143" i="3"/>
  <c r="C1182" i="3"/>
  <c r="C1209" i="3"/>
  <c r="C1240" i="3"/>
  <c r="C1259" i="3"/>
  <c r="C1395" i="3"/>
  <c r="C1459" i="3"/>
  <c r="C1486" i="3"/>
  <c r="C1513" i="3"/>
  <c r="C1541" i="3"/>
  <c r="C1561" i="3"/>
  <c r="C1577" i="3"/>
  <c r="C1603" i="3"/>
  <c r="C1616" i="3"/>
  <c r="C1652" i="3"/>
  <c r="C1759" i="3"/>
  <c r="C1796" i="3"/>
  <c r="C1828" i="3"/>
  <c r="C1875" i="3"/>
  <c r="C1908" i="3"/>
  <c r="C1943" i="3"/>
  <c r="C1975" i="3"/>
  <c r="C2007" i="3"/>
  <c r="C2031" i="3"/>
  <c r="C2060" i="3"/>
  <c r="C2076" i="3"/>
  <c r="C2111" i="3"/>
  <c r="C2148" i="3"/>
  <c r="C2166" i="3"/>
  <c r="C2191" i="3"/>
  <c r="C2228" i="3"/>
  <c r="C2293" i="3"/>
  <c r="C2360" i="3"/>
  <c r="C2431" i="3"/>
  <c r="C2457" i="3"/>
  <c r="C2477" i="3"/>
  <c r="C2502" i="3"/>
  <c r="C2537" i="3"/>
  <c r="C2570" i="3"/>
  <c r="C2597" i="3"/>
  <c r="C2643" i="3"/>
  <c r="C2668" i="3"/>
  <c r="C2749" i="3"/>
  <c r="C2784" i="3"/>
  <c r="C1126" i="3"/>
  <c r="C1154" i="3"/>
  <c r="C1196" i="3"/>
  <c r="C1228" i="3"/>
  <c r="C1268" i="3"/>
  <c r="C1287" i="3"/>
  <c r="C1303" i="3"/>
  <c r="C1319" i="3"/>
  <c r="C1335" i="3"/>
  <c r="C1351" i="3"/>
  <c r="C1367" i="3"/>
  <c r="C1383" i="3"/>
  <c r="C1416" i="3"/>
  <c r="C1435" i="3"/>
  <c r="C1479" i="3"/>
  <c r="C1509" i="3"/>
  <c r="C1549" i="3"/>
  <c r="C1574" i="3"/>
  <c r="C1660" i="3"/>
  <c r="C1676" i="3"/>
  <c r="C1700" i="3"/>
  <c r="C1732" i="3"/>
  <c r="C1772" i="3"/>
  <c r="C1808" i="3"/>
  <c r="C1840" i="3"/>
  <c r="C1859" i="3"/>
  <c r="C1887" i="3"/>
  <c r="C1920" i="3"/>
  <c r="C1947" i="3"/>
  <c r="C1968" i="3"/>
  <c r="C1996" i="3"/>
  <c r="C2023" i="3"/>
  <c r="C2055" i="3"/>
  <c r="C2107" i="3"/>
  <c r="C2131" i="3"/>
  <c r="C2186" i="3"/>
  <c r="C2215" i="3"/>
  <c r="C2296" i="3"/>
  <c r="C2419" i="3"/>
  <c r="C2458" i="3"/>
  <c r="C2548" i="3"/>
  <c r="C2559" i="3"/>
  <c r="C2585" i="3"/>
  <c r="C2627" i="3"/>
  <c r="C2677" i="3"/>
  <c r="C2711" i="3"/>
  <c r="C2736" i="3"/>
  <c r="C2782" i="3"/>
  <c r="C2707" i="3"/>
  <c r="C2741" i="3"/>
  <c r="C2770" i="3"/>
  <c r="C2195" i="3"/>
  <c r="C2240" i="3"/>
  <c r="C2279" i="3"/>
  <c r="C2305" i="3"/>
  <c r="C2339" i="3"/>
  <c r="C2352" i="3"/>
  <c r="C2380" i="3"/>
  <c r="C2407" i="3"/>
  <c r="C2439" i="3"/>
  <c r="C2490" i="3"/>
  <c r="C2535" i="3"/>
  <c r="C2575" i="3"/>
  <c r="C2608" i="3"/>
  <c r="C2629" i="3"/>
  <c r="C2657" i="3"/>
  <c r="C2761" i="3"/>
  <c r="C2790" i="3"/>
  <c r="C2304" i="3"/>
  <c r="C2368" i="3"/>
  <c r="C2438" i="3"/>
  <c r="C2518" i="3"/>
  <c r="C2586" i="3"/>
  <c r="C2645" i="3"/>
  <c r="C2714" i="3"/>
  <c r="C2785" i="3"/>
  <c r="C1129" i="3"/>
  <c r="C1172" i="3"/>
  <c r="C1208" i="3"/>
  <c r="C1231" i="3"/>
  <c r="C1288" i="3"/>
  <c r="C1320" i="3"/>
  <c r="C1352" i="3"/>
  <c r="C1384" i="3"/>
  <c r="C1425" i="3"/>
  <c r="C1445" i="3"/>
  <c r="C1461" i="3"/>
  <c r="C1613" i="3"/>
  <c r="C1661" i="3"/>
  <c r="C1693" i="3"/>
  <c r="C1765" i="3"/>
  <c r="C1785" i="3"/>
  <c r="C1805" i="3"/>
  <c r="C1829" i="3"/>
  <c r="C1849" i="3"/>
  <c r="C1881" i="3"/>
  <c r="C1905" i="3"/>
  <c r="C1921" i="3"/>
  <c r="C1949" i="3"/>
  <c r="C1969" i="3"/>
  <c r="C1993" i="3"/>
  <c r="C2017" i="3"/>
  <c r="C2037" i="3"/>
  <c r="C2061" i="3"/>
  <c r="C2077" i="3"/>
  <c r="C2093" i="3"/>
  <c r="C2117" i="3"/>
  <c r="C2145" i="3"/>
  <c r="C2189" i="3"/>
  <c r="C2317" i="3"/>
  <c r="C2369" i="3"/>
  <c r="C2541" i="3"/>
  <c r="C1117" i="3"/>
  <c r="C1144" i="3"/>
  <c r="C1164" i="3"/>
  <c r="C1201" i="3"/>
  <c r="C1253" i="3"/>
  <c r="C1275" i="3"/>
  <c r="C1305" i="3"/>
  <c r="C1337" i="3"/>
  <c r="C1405" i="3"/>
  <c r="C1426" i="3"/>
  <c r="C1450" i="3"/>
  <c r="C1470" i="3"/>
  <c r="C1622" i="3"/>
  <c r="C1638" i="3"/>
  <c r="C1654" i="3"/>
  <c r="C1678" i="3"/>
  <c r="C1698" i="3"/>
  <c r="C1718" i="3"/>
  <c r="C1734" i="3"/>
  <c r="C1770" i="3"/>
  <c r="C1794" i="3"/>
  <c r="C1818" i="3"/>
  <c r="C1838" i="3"/>
  <c r="C1854" i="3"/>
  <c r="C1874" i="3"/>
  <c r="C1890" i="3"/>
  <c r="C1918" i="3"/>
  <c r="C1938" i="3"/>
  <c r="C1954" i="3"/>
  <c r="C1974" i="3"/>
  <c r="C1994" i="3"/>
  <c r="C2030" i="3"/>
  <c r="C2050" i="3"/>
  <c r="C2086" i="3"/>
  <c r="C2102" i="3"/>
  <c r="C2126" i="3"/>
  <c r="C2146" i="3"/>
  <c r="C2162" i="3"/>
  <c r="C2202" i="3"/>
  <c r="C2266" i="3"/>
  <c r="C2346" i="3"/>
  <c r="C2654" i="3"/>
  <c r="C1112" i="3"/>
  <c r="C1139" i="3"/>
  <c r="C1168" i="3"/>
  <c r="C1179" i="3"/>
  <c r="C1215" i="3"/>
  <c r="C1254" i="3"/>
  <c r="C1324" i="3"/>
  <c r="C1356" i="3"/>
  <c r="C1388" i="3"/>
  <c r="C1491" i="3"/>
  <c r="C1511" i="3"/>
  <c r="C1531" i="3"/>
  <c r="C1595" i="3"/>
  <c r="C1691" i="3"/>
  <c r="C1723" i="3"/>
  <c r="C1755" i="3"/>
  <c r="C1110" i="3"/>
  <c r="C1150" i="3"/>
  <c r="C1183" i="3"/>
  <c r="C1210" i="3"/>
  <c r="C1265" i="3"/>
  <c r="C1301" i="3"/>
  <c r="C1365" i="3"/>
  <c r="C1401" i="3"/>
  <c r="C1484" i="3"/>
  <c r="C1500" i="3"/>
  <c r="C1524" i="3"/>
  <c r="C1544" i="3"/>
  <c r="C1584" i="3"/>
  <c r="C1123" i="3"/>
  <c r="C1162" i="3"/>
  <c r="C1256" i="3"/>
  <c r="C1394" i="3"/>
  <c r="C1415" i="3"/>
  <c r="C1471" i="3"/>
  <c r="C1489" i="3"/>
  <c r="C1526" i="3"/>
  <c r="C1539" i="3"/>
  <c r="C1554" i="3"/>
  <c r="C1569" i="3"/>
  <c r="C1594" i="3"/>
  <c r="C1637" i="3"/>
  <c r="C1651" i="3"/>
  <c r="C1745" i="3"/>
  <c r="C1804" i="3"/>
  <c r="C1836" i="3"/>
  <c r="C1880" i="3"/>
  <c r="C1911" i="3"/>
  <c r="C1944" i="3"/>
  <c r="C1976" i="3"/>
  <c r="C2008" i="3"/>
  <c r="C2044" i="3"/>
  <c r="C2067" i="3"/>
  <c r="C2083" i="3"/>
  <c r="C2127" i="3"/>
  <c r="C2175" i="3"/>
  <c r="C2211" i="3"/>
  <c r="C2247" i="3"/>
  <c r="C2272" i="3"/>
  <c r="C2291" i="3"/>
  <c r="C2334" i="3"/>
  <c r="C2395" i="3"/>
  <c r="C2428" i="3"/>
  <c r="C2452" i="3"/>
  <c r="C2465" i="3"/>
  <c r="C2484" i="3"/>
  <c r="C2505" i="3"/>
  <c r="C2536" i="3"/>
  <c r="C2569" i="3"/>
  <c r="C2596" i="3"/>
  <c r="C2644" i="3"/>
  <c r="C2686" i="3"/>
  <c r="C2708" i="3"/>
  <c r="C1444" i="3"/>
  <c r="C1467" i="3"/>
  <c r="C1518" i="3"/>
  <c r="C1550" i="3"/>
  <c r="C1597" i="3"/>
  <c r="C1624" i="3"/>
  <c r="C1712" i="3"/>
  <c r="C1731" i="3"/>
  <c r="C1756" i="3"/>
  <c r="C1780" i="3"/>
  <c r="C1816" i="3"/>
  <c r="C1843" i="3"/>
  <c r="C1864" i="3"/>
  <c r="C1895" i="3"/>
  <c r="C1935" i="3"/>
  <c r="C1971" i="3"/>
  <c r="C2027" i="3"/>
  <c r="C2056" i="3"/>
  <c r="C2104" i="3"/>
  <c r="C2163" i="3"/>
  <c r="C2224" i="3"/>
  <c r="C2264" i="3"/>
  <c r="C2325" i="3"/>
  <c r="C2343" i="3"/>
  <c r="C2364" i="3"/>
  <c r="C2396" i="3"/>
  <c r="C2420" i="3"/>
  <c r="C2499" i="3"/>
  <c r="C2544" i="3"/>
  <c r="C2577" i="3"/>
  <c r="C2626" i="3"/>
  <c r="C2655" i="3"/>
  <c r="C2709" i="3"/>
  <c r="C2738" i="3"/>
  <c r="C2763" i="3"/>
  <c r="C2788" i="3"/>
  <c r="C1118" i="3"/>
  <c r="C1163" i="3"/>
  <c r="C1189" i="3"/>
  <c r="C1221" i="3"/>
  <c r="C1248" i="3"/>
  <c r="C1272" i="3"/>
  <c r="C1402" i="3"/>
  <c r="C1439" i="3"/>
  <c r="C1463" i="3"/>
  <c r="C1490" i="3"/>
  <c r="C1517" i="3"/>
  <c r="C1546" i="3"/>
  <c r="C1565" i="3"/>
  <c r="C1581" i="3"/>
  <c r="C1605" i="3"/>
  <c r="C1665" i="3"/>
  <c r="C1747" i="3"/>
  <c r="C1803" i="3"/>
  <c r="C1835" i="3"/>
  <c r="C1879" i="3"/>
  <c r="C1912" i="3"/>
  <c r="C1948" i="3"/>
  <c r="C1980" i="3"/>
  <c r="C2012" i="3"/>
  <c r="C2036" i="3"/>
  <c r="C2064" i="3"/>
  <c r="C2080" i="3"/>
  <c r="C2120" i="3"/>
  <c r="C2151" i="3"/>
  <c r="C2171" i="3"/>
  <c r="C2196" i="3"/>
  <c r="C2244" i="3"/>
  <c r="C2260" i="3"/>
  <c r="C2303" i="3"/>
  <c r="C2326" i="3"/>
  <c r="C2392" i="3"/>
  <c r="C2433" i="3"/>
  <c r="C2464" i="3"/>
  <c r="C2504" i="3"/>
  <c r="C2582" i="3"/>
  <c r="C2600" i="3"/>
  <c r="C2632" i="3"/>
  <c r="C2649" i="3"/>
  <c r="C2735" i="3"/>
  <c r="C2755" i="3"/>
  <c r="C2796" i="3"/>
  <c r="C1138" i="3"/>
  <c r="C1159" i="3"/>
  <c r="C1212" i="3"/>
  <c r="C1236" i="3"/>
  <c r="C1271" i="3"/>
  <c r="C1291" i="3"/>
  <c r="C1307" i="3"/>
  <c r="C1323" i="3"/>
  <c r="C1339" i="3"/>
  <c r="C1355" i="3"/>
  <c r="C1371" i="3"/>
  <c r="C1387" i="3"/>
  <c r="C1424" i="3"/>
  <c r="C1452" i="3"/>
  <c r="C1498" i="3"/>
  <c r="C1521" i="3"/>
  <c r="C1551" i="3"/>
  <c r="C1589" i="3"/>
  <c r="C1620" i="3"/>
  <c r="C1667" i="3"/>
  <c r="C1680" i="3"/>
  <c r="C1713" i="3"/>
  <c r="C1751" i="3"/>
  <c r="C1779" i="3"/>
  <c r="C1815" i="3"/>
  <c r="C1844" i="3"/>
  <c r="C1863" i="3"/>
  <c r="C1896" i="3"/>
  <c r="C1927" i="3"/>
  <c r="C1952" i="3"/>
  <c r="C1979" i="3"/>
  <c r="C2000" i="3"/>
  <c r="C2028" i="3"/>
  <c r="C2116" i="3"/>
  <c r="C2164" i="3"/>
  <c r="C2198" i="3"/>
  <c r="C2225" i="3"/>
  <c r="C2263" i="3"/>
  <c r="C2312" i="3"/>
  <c r="C2350" i="3"/>
  <c r="C2399" i="3"/>
  <c r="C2423" i="3"/>
  <c r="C2565" i="3"/>
  <c r="C2587" i="3"/>
  <c r="C2637" i="3"/>
  <c r="C2716" i="3"/>
  <c r="C2787" i="3"/>
  <c r="C2674" i="3"/>
  <c r="C2710" i="3"/>
  <c r="C2777" i="3"/>
  <c r="C2220" i="3"/>
  <c r="C2243" i="3"/>
  <c r="C2284" i="3"/>
  <c r="C2308" i="3"/>
  <c r="C2341" i="3"/>
  <c r="C2384" i="3"/>
  <c r="C2425" i="3"/>
  <c r="C2516" i="3"/>
  <c r="C2539" i="3"/>
  <c r="C2617" i="3"/>
  <c r="C2633" i="3"/>
  <c r="C2661" i="3"/>
  <c r="C2694" i="3"/>
  <c r="C2726" i="3"/>
  <c r="C2745" i="3"/>
  <c r="C2765" i="3"/>
  <c r="C2307" i="3"/>
  <c r="C2351" i="3"/>
  <c r="C2372" i="3"/>
  <c r="C2400" i="3"/>
  <c r="C2441" i="3"/>
  <c r="C2478" i="3"/>
  <c r="C2523" i="3"/>
  <c r="C2562" i="3"/>
  <c r="C2616" i="3"/>
  <c r="C2652" i="3"/>
  <c r="C2687" i="3"/>
  <c r="C2718" i="3"/>
  <c r="C2753" i="3"/>
  <c r="C2789" i="3"/>
  <c r="D1102" i="3"/>
  <c r="D1098" i="3"/>
  <c r="D1094" i="3"/>
  <c r="D1090" i="3"/>
  <c r="D1086" i="3"/>
  <c r="D1082" i="3"/>
  <c r="D1078" i="3"/>
  <c r="D1074" i="3"/>
  <c r="D1070" i="3"/>
  <c r="D1062" i="3"/>
  <c r="D1058" i="3"/>
  <c r="D1054" i="3"/>
  <c r="D1050" i="3"/>
  <c r="D1046" i="3"/>
  <c r="D1042" i="3"/>
  <c r="D1038" i="3"/>
  <c r="D1034" i="3"/>
  <c r="D1030" i="3"/>
  <c r="D1026" i="3"/>
  <c r="D1022" i="3"/>
  <c r="D1014" i="3"/>
  <c r="D1010" i="3"/>
  <c r="D998" i="3"/>
  <c r="D994" i="3"/>
  <c r="D990" i="3"/>
  <c r="D986" i="3"/>
  <c r="D982" i="3"/>
  <c r="D978" i="3"/>
  <c r="D974" i="3"/>
  <c r="D970" i="3"/>
  <c r="D966" i="3"/>
  <c r="D962" i="3"/>
  <c r="D958" i="3"/>
  <c r="D954" i="3"/>
  <c r="D950" i="3"/>
  <c r="D946" i="3"/>
  <c r="D942" i="3"/>
  <c r="D938" i="3"/>
  <c r="D934" i="3"/>
  <c r="D922" i="3"/>
  <c r="D918" i="3"/>
  <c r="D914" i="3"/>
  <c r="D910" i="3"/>
  <c r="D906" i="3"/>
  <c r="D902" i="3"/>
  <c r="D898" i="3"/>
  <c r="D894" i="3"/>
  <c r="D890" i="3"/>
  <c r="D886" i="3"/>
  <c r="D882" i="3"/>
  <c r="D878" i="3"/>
  <c r="D874" i="3"/>
  <c r="D870" i="3"/>
  <c r="D866" i="3"/>
  <c r="D862" i="3"/>
  <c r="D854" i="3"/>
  <c r="D850" i="3"/>
  <c r="D846" i="3"/>
  <c r="D842" i="3"/>
  <c r="D834" i="3"/>
  <c r="D830" i="3"/>
  <c r="D826" i="3"/>
  <c r="D822" i="3"/>
  <c r="D818" i="3"/>
  <c r="D810" i="3"/>
  <c r="D806" i="3"/>
  <c r="D802" i="3"/>
  <c r="D798" i="3"/>
  <c r="D794" i="3"/>
  <c r="D786" i="3"/>
  <c r="D782" i="3"/>
  <c r="D778" i="3"/>
  <c r="D774" i="3"/>
  <c r="D770" i="3"/>
  <c r="D766" i="3"/>
  <c r="D762" i="3"/>
  <c r="D758" i="3"/>
  <c r="D750" i="3"/>
  <c r="D746" i="3"/>
  <c r="D742" i="3"/>
  <c r="D738" i="3"/>
  <c r="D734" i="3"/>
  <c r="D730" i="3"/>
  <c r="D726" i="3"/>
  <c r="D722" i="3"/>
  <c r="D718" i="3"/>
  <c r="D714" i="3"/>
  <c r="D710" i="3"/>
  <c r="D706" i="3"/>
  <c r="D702" i="3"/>
  <c r="D698" i="3"/>
  <c r="D694" i="3"/>
  <c r="D690" i="3"/>
  <c r="D686" i="3"/>
  <c r="D682" i="3"/>
  <c r="D678" i="3"/>
  <c r="D674" i="3"/>
  <c r="D670" i="3"/>
  <c r="D666" i="3"/>
  <c r="D662" i="3"/>
  <c r="D658" i="3"/>
  <c r="D654" i="3"/>
  <c r="D650" i="3"/>
  <c r="D646" i="3"/>
  <c r="D642" i="3"/>
  <c r="D638" i="3"/>
  <c r="D634" i="3"/>
  <c r="D630" i="3"/>
  <c r="D626" i="3"/>
  <c r="D622" i="3"/>
  <c r="D618" i="3"/>
  <c r="D614" i="3"/>
  <c r="D610" i="3"/>
  <c r="D606" i="3"/>
  <c r="D602" i="3"/>
  <c r="D594" i="3"/>
  <c r="D590" i="3"/>
  <c r="D586" i="3"/>
  <c r="D582" i="3"/>
  <c r="D578" i="3"/>
  <c r="D574" i="3"/>
  <c r="D570" i="3"/>
  <c r="D566" i="3"/>
  <c r="D562" i="3"/>
  <c r="D558" i="3"/>
  <c r="D554" i="3"/>
  <c r="D546" i="3"/>
  <c r="D542" i="3"/>
  <c r="D538" i="3"/>
  <c r="D534" i="3"/>
  <c r="D530" i="3"/>
  <c r="D526" i="3"/>
  <c r="D522" i="3"/>
  <c r="D518" i="3"/>
  <c r="D514" i="3"/>
  <c r="D510" i="3"/>
  <c r="D506" i="3"/>
  <c r="D502" i="3"/>
  <c r="D498" i="3"/>
  <c r="D494" i="3"/>
  <c r="D490" i="3"/>
  <c r="D486" i="3"/>
  <c r="D482" i="3"/>
  <c r="D478" i="3"/>
  <c r="D474" i="3"/>
  <c r="D470" i="3"/>
  <c r="D466" i="3"/>
  <c r="D462" i="3"/>
  <c r="D458" i="3"/>
  <c r="D454" i="3"/>
  <c r="D450" i="3"/>
  <c r="D446" i="3"/>
  <c r="D442" i="3"/>
  <c r="D438" i="3"/>
  <c r="D434" i="3"/>
  <c r="D430" i="3"/>
  <c r="D426" i="3"/>
  <c r="D422" i="3"/>
  <c r="D418" i="3"/>
  <c r="D414" i="3"/>
  <c r="D410" i="3"/>
  <c r="D406" i="3"/>
  <c r="D402" i="3"/>
  <c r="D398" i="3"/>
  <c r="D394" i="3"/>
  <c r="D390" i="3"/>
  <c r="D386" i="3"/>
  <c r="D382" i="3"/>
  <c r="D378" i="3"/>
  <c r="D374" i="3"/>
  <c r="D370" i="3"/>
  <c r="D366" i="3"/>
  <c r="D362" i="3"/>
  <c r="D358" i="3"/>
  <c r="D354" i="3"/>
  <c r="D350" i="3"/>
  <c r="D346" i="3"/>
  <c r="D342" i="3"/>
  <c r="D338" i="3"/>
  <c r="D334" i="3"/>
  <c r="D330" i="3"/>
  <c r="D326" i="3"/>
  <c r="D322" i="3"/>
  <c r="D318" i="3"/>
  <c r="D314" i="3"/>
  <c r="D310" i="3"/>
  <c r="D306" i="3"/>
  <c r="D302" i="3"/>
  <c r="D298" i="3"/>
  <c r="D294" i="3"/>
  <c r="D290" i="3"/>
  <c r="D286" i="3"/>
  <c r="D282" i="3"/>
  <c r="D278" i="3"/>
  <c r="D274" i="3"/>
  <c r="D270" i="3"/>
  <c r="D266" i="3"/>
  <c r="D262" i="3"/>
  <c r="D258" i="3"/>
  <c r="D254" i="3"/>
  <c r="D250" i="3"/>
  <c r="D246" i="3"/>
  <c r="D238" i="3"/>
  <c r="D230" i="3"/>
  <c r="D226" i="3"/>
  <c r="D222" i="3"/>
  <c r="D218" i="3"/>
  <c r="D214" i="3"/>
  <c r="D210" i="3"/>
  <c r="D206" i="3"/>
  <c r="D202" i="3"/>
  <c r="D198" i="3"/>
  <c r="D190" i="3"/>
  <c r="D186" i="3"/>
  <c r="D182" i="3"/>
  <c r="D178" i="3"/>
  <c r="D174" i="3"/>
  <c r="D170" i="3"/>
  <c r="D166" i="3"/>
  <c r="D162" i="3"/>
  <c r="D158" i="3"/>
  <c r="D154" i="3"/>
  <c r="D150" i="3"/>
  <c r="D146" i="3"/>
  <c r="D142" i="3"/>
  <c r="D138" i="3"/>
  <c r="D134" i="3"/>
  <c r="D130" i="3"/>
  <c r="D126" i="3"/>
  <c r="D122" i="3"/>
  <c r="D118" i="3"/>
  <c r="D110" i="3"/>
  <c r="D102" i="3"/>
  <c r="D98" i="3"/>
  <c r="D94" i="3"/>
  <c r="D90" i="3"/>
  <c r="D86" i="3"/>
  <c r="D82" i="3"/>
  <c r="D78" i="3"/>
  <c r="D74" i="3"/>
  <c r="D70" i="3"/>
  <c r="D62" i="3"/>
  <c r="D58" i="3"/>
  <c r="D54" i="3"/>
  <c r="D50" i="3"/>
  <c r="D46" i="3"/>
  <c r="D42" i="3"/>
  <c r="D38" i="3"/>
  <c r="D34" i="3"/>
  <c r="D30" i="3"/>
  <c r="D26" i="3"/>
  <c r="D22" i="3"/>
  <c r="D18" i="3"/>
  <c r="D14" i="3"/>
  <c r="D10" i="3"/>
  <c r="D6" i="3"/>
  <c r="D1101" i="3"/>
  <c r="D1097" i="3"/>
  <c r="D1093" i="3"/>
  <c r="D1089" i="3"/>
  <c r="D1085" i="3"/>
  <c r="D1081" i="3"/>
  <c r="D1077" i="3"/>
  <c r="D1073" i="3"/>
  <c r="D1069" i="3"/>
  <c r="D1065" i="3"/>
  <c r="D1061" i="3"/>
  <c r="D1057" i="3"/>
  <c r="D1053" i="3"/>
  <c r="D1049" i="3"/>
  <c r="D1045" i="3"/>
  <c r="D1041" i="3"/>
  <c r="D1037" i="3"/>
  <c r="D1033" i="3"/>
  <c r="D1029" i="3"/>
  <c r="D1025" i="3"/>
  <c r="D1021" i="3"/>
  <c r="D1017" i="3"/>
  <c r="D1013" i="3"/>
  <c r="D1009" i="3"/>
  <c r="D1005" i="3"/>
  <c r="D1001" i="3"/>
  <c r="D997" i="3"/>
  <c r="D993" i="3"/>
  <c r="D989" i="3"/>
  <c r="D985" i="3"/>
  <c r="D981" i="3"/>
  <c r="D977" i="3"/>
  <c r="D973" i="3"/>
  <c r="D969" i="3"/>
  <c r="D965" i="3"/>
  <c r="D961" i="3"/>
  <c r="D957" i="3"/>
  <c r="D953" i="3"/>
  <c r="D949" i="3"/>
  <c r="D945" i="3"/>
  <c r="D941" i="3"/>
  <c r="D937" i="3"/>
  <c r="D933" i="3"/>
  <c r="D929" i="3"/>
  <c r="D925" i="3"/>
  <c r="D921" i="3"/>
  <c r="D917" i="3"/>
  <c r="D913" i="3"/>
  <c r="D909" i="3"/>
  <c r="D905" i="3"/>
  <c r="D901" i="3"/>
  <c r="D897" i="3"/>
  <c r="D893" i="3"/>
  <c r="D889" i="3"/>
  <c r="D885" i="3"/>
  <c r="D881" i="3"/>
  <c r="D877" i="3"/>
  <c r="D873" i="3"/>
  <c r="D869" i="3"/>
  <c r="D865" i="3"/>
  <c r="D861" i="3"/>
  <c r="D857" i="3"/>
  <c r="D853" i="3"/>
  <c r="D849" i="3"/>
  <c r="D845" i="3"/>
  <c r="D841" i="3"/>
  <c r="D837" i="3"/>
  <c r="D833" i="3"/>
  <c r="D829" i="3"/>
  <c r="D825" i="3"/>
  <c r="D821" i="3"/>
  <c r="D817" i="3"/>
  <c r="D813" i="3"/>
  <c r="D809" i="3"/>
  <c r="D805" i="3"/>
  <c r="D801" i="3"/>
  <c r="D797" i="3"/>
  <c r="D793" i="3"/>
  <c r="D789" i="3"/>
  <c r="D785" i="3"/>
  <c r="D781" i="3"/>
  <c r="D777" i="3"/>
  <c r="D773" i="3"/>
  <c r="D765" i="3"/>
  <c r="D761" i="3"/>
  <c r="D757" i="3"/>
  <c r="D753" i="3"/>
  <c r="D749" i="3"/>
  <c r="D745" i="3"/>
  <c r="D741" i="3"/>
  <c r="D737" i="3"/>
  <c r="D733" i="3"/>
  <c r="D729" i="3"/>
  <c r="D725" i="3"/>
  <c r="D721" i="3"/>
  <c r="D717" i="3"/>
  <c r="D713" i="3"/>
  <c r="D709" i="3"/>
  <c r="D705" i="3"/>
  <c r="D701" i="3"/>
  <c r="D697" i="3"/>
  <c r="D693" i="3"/>
  <c r="D689" i="3"/>
  <c r="D685" i="3"/>
  <c r="D681" i="3"/>
  <c r="D673" i="3"/>
  <c r="D669" i="3"/>
  <c r="D665" i="3"/>
  <c r="D661" i="3"/>
  <c r="D657" i="3"/>
  <c r="D653" i="3"/>
  <c r="D649" i="3"/>
  <c r="D645" i="3"/>
  <c r="D641" i="3"/>
  <c r="D637" i="3"/>
  <c r="D633" i="3"/>
  <c r="D629" i="3"/>
  <c r="D625" i="3"/>
  <c r="D621" i="3"/>
  <c r="D617" i="3"/>
  <c r="D609" i="3"/>
  <c r="D605" i="3"/>
  <c r="D601" i="3"/>
  <c r="D597" i="3"/>
  <c r="D593" i="3"/>
  <c r="D589" i="3"/>
  <c r="D585" i="3"/>
  <c r="D581" i="3"/>
  <c r="D577" i="3"/>
  <c r="D573" i="3"/>
  <c r="D569" i="3"/>
  <c r="D565" i="3"/>
  <c r="D561" i="3"/>
  <c r="D557" i="3"/>
  <c r="D553" i="3"/>
  <c r="D545" i="3"/>
  <c r="D541" i="3"/>
  <c r="D537" i="3"/>
  <c r="D533" i="3"/>
  <c r="D529" i="3"/>
  <c r="D525" i="3"/>
  <c r="D521" i="3"/>
  <c r="D517" i="3"/>
  <c r="D513" i="3"/>
  <c r="D509" i="3"/>
  <c r="D505" i="3"/>
  <c r="D501" i="3"/>
  <c r="D497" i="3"/>
  <c r="D493" i="3"/>
  <c r="D489" i="3"/>
  <c r="D481" i="3"/>
  <c r="D477" i="3"/>
  <c r="D473" i="3"/>
  <c r="D469" i="3"/>
  <c r="D465" i="3"/>
  <c r="D461" i="3"/>
  <c r="D457" i="3"/>
  <c r="D453" i="3"/>
  <c r="D449" i="3"/>
  <c r="D445" i="3"/>
  <c r="D441" i="3"/>
  <c r="D437" i="3"/>
  <c r="D433" i="3"/>
  <c r="D429" i="3"/>
  <c r="D425" i="3"/>
  <c r="D417" i="3"/>
  <c r="D413" i="3"/>
  <c r="D409" i="3"/>
  <c r="D405" i="3"/>
  <c r="D401" i="3"/>
  <c r="D397" i="3"/>
  <c r="D393" i="3"/>
  <c r="D389" i="3"/>
  <c r="D385" i="3"/>
  <c r="D381" i="3"/>
  <c r="D377" i="3"/>
  <c r="D373" i="3"/>
  <c r="D369" i="3"/>
  <c r="D365" i="3"/>
  <c r="D361" i="3"/>
  <c r="D353" i="3"/>
  <c r="D349" i="3"/>
  <c r="D345" i="3"/>
  <c r="D341" i="3"/>
  <c r="D337" i="3"/>
  <c r="D333" i="3"/>
  <c r="D329" i="3"/>
  <c r="D325" i="3"/>
  <c r="D321" i="3"/>
  <c r="D317" i="3"/>
  <c r="D313" i="3"/>
  <c r="D309" i="3"/>
  <c r="D305" i="3"/>
  <c r="D301" i="3"/>
  <c r="D297" i="3"/>
  <c r="D293" i="3"/>
  <c r="D289" i="3"/>
  <c r="D285" i="3"/>
  <c r="D281" i="3"/>
  <c r="D277" i="3"/>
  <c r="D273" i="3"/>
  <c r="D265" i="3"/>
  <c r="D261" i="3"/>
  <c r="D257" i="3"/>
  <c r="D249" i="3"/>
  <c r="D241" i="3"/>
  <c r="D237" i="3"/>
  <c r="D233" i="3"/>
  <c r="D229" i="3"/>
  <c r="D225" i="3"/>
  <c r="D221" i="3"/>
  <c r="D217" i="3"/>
  <c r="D213" i="3"/>
  <c r="D209" i="3"/>
  <c r="D205" i="3"/>
  <c r="D201" i="3"/>
  <c r="D197" i="3"/>
  <c r="D193" i="3"/>
  <c r="D189" i="3"/>
  <c r="D185" i="3"/>
  <c r="D181" i="3"/>
  <c r="D177" i="3"/>
  <c r="D173" i="3"/>
  <c r="D169" i="3"/>
  <c r="D165" i="3"/>
  <c r="D161" i="3"/>
  <c r="D157" i="3"/>
  <c r="D153" i="3"/>
  <c r="D149" i="3"/>
  <c r="D145" i="3"/>
  <c r="D137" i="3"/>
  <c r="D133" i="3"/>
  <c r="D129" i="3"/>
  <c r="D121" i="3"/>
  <c r="D113" i="3"/>
  <c r="D109" i="3"/>
  <c r="D105" i="3"/>
  <c r="D101" i="3"/>
  <c r="D97" i="3"/>
  <c r="D93" i="3"/>
  <c r="D89" i="3"/>
  <c r="D85" i="3"/>
  <c r="D81" i="3"/>
  <c r="D77" i="3"/>
  <c r="D73" i="3"/>
  <c r="D69" i="3"/>
  <c r="D65" i="3"/>
  <c r="D61" i="3"/>
  <c r="D57" i="3"/>
  <c r="D53" i="3"/>
  <c r="D49" i="3"/>
  <c r="D45" i="3"/>
  <c r="D41" i="3"/>
  <c r="D37" i="3"/>
  <c r="D33" i="3"/>
  <c r="D29" i="3"/>
  <c r="D25" i="3"/>
  <c r="D21" i="3"/>
  <c r="D17" i="3"/>
  <c r="D13" i="3"/>
  <c r="D9" i="3"/>
  <c r="D5" i="3"/>
  <c r="D1100" i="3"/>
  <c r="D1096" i="3"/>
  <c r="D1092" i="3"/>
  <c r="D1088" i="3"/>
  <c r="D1084" i="3"/>
  <c r="D1080" i="3"/>
  <c r="D1076" i="3"/>
  <c r="D1072" i="3"/>
  <c r="D1068" i="3"/>
  <c r="D1064" i="3"/>
  <c r="D1060" i="3"/>
  <c r="D1056" i="3"/>
  <c r="D1052" i="3"/>
  <c r="D1048" i="3"/>
  <c r="D1044" i="3"/>
  <c r="D1040" i="3"/>
  <c r="D1036" i="3"/>
  <c r="D1032" i="3"/>
  <c r="D1028" i="3"/>
  <c r="D1024" i="3"/>
  <c r="D1020" i="3"/>
  <c r="D1016" i="3"/>
  <c r="D1012" i="3"/>
  <c r="D1008" i="3"/>
  <c r="D1004" i="3"/>
  <c r="D1000" i="3"/>
  <c r="D996" i="3"/>
  <c r="D992" i="3"/>
  <c r="D988" i="3"/>
  <c r="D984" i="3"/>
  <c r="D980" i="3"/>
  <c r="D976" i="3"/>
  <c r="D972" i="3"/>
  <c r="D968" i="3"/>
  <c r="D964" i="3"/>
  <c r="D960" i="3"/>
  <c r="D956" i="3"/>
  <c r="D952" i="3"/>
  <c r="D948" i="3"/>
  <c r="D944" i="3"/>
  <c r="D940" i="3"/>
  <c r="D936" i="3"/>
  <c r="D932" i="3"/>
  <c r="D928" i="3"/>
  <c r="D924" i="3"/>
  <c r="D920" i="3"/>
  <c r="D916" i="3"/>
  <c r="D912" i="3"/>
  <c r="D908" i="3"/>
  <c r="D904" i="3"/>
  <c r="D900" i="3"/>
  <c r="D896" i="3"/>
  <c r="D892" i="3"/>
  <c r="D888" i="3"/>
  <c r="D884" i="3"/>
  <c r="D880" i="3"/>
  <c r="D876" i="3"/>
  <c r="D872" i="3"/>
  <c r="D868" i="3"/>
  <c r="D864" i="3"/>
  <c r="D860" i="3"/>
  <c r="D856" i="3"/>
  <c r="D852" i="3"/>
  <c r="D844" i="3"/>
  <c r="D840" i="3"/>
  <c r="D836" i="3"/>
  <c r="D832" i="3"/>
  <c r="D828" i="3"/>
  <c r="D824" i="3"/>
  <c r="D820" i="3"/>
  <c r="D816" i="3"/>
  <c r="D812" i="3"/>
  <c r="D804" i="3"/>
  <c r="D800" i="3"/>
  <c r="D796" i="3"/>
  <c r="D792" i="3"/>
  <c r="D788" i="3"/>
  <c r="D784" i="3"/>
  <c r="D780" i="3"/>
  <c r="D776" i="3"/>
  <c r="D772" i="3"/>
  <c r="D768" i="3"/>
  <c r="D764" i="3"/>
  <c r="D760" i="3"/>
  <c r="D756" i="3"/>
  <c r="D752" i="3"/>
  <c r="D748" i="3"/>
  <c r="D744" i="3"/>
  <c r="D740" i="3"/>
  <c r="D736" i="3"/>
  <c r="D732" i="3"/>
  <c r="D728" i="3"/>
  <c r="D724" i="3"/>
  <c r="D720" i="3"/>
  <c r="D716" i="3"/>
  <c r="D712" i="3"/>
  <c r="D708" i="3"/>
  <c r="D704" i="3"/>
  <c r="D700" i="3"/>
  <c r="D696" i="3"/>
  <c r="D692" i="3"/>
  <c r="D688" i="3"/>
  <c r="D684" i="3"/>
  <c r="D680" i="3"/>
  <c r="D676" i="3"/>
  <c r="D672" i="3"/>
  <c r="D668" i="3"/>
  <c r="D664" i="3"/>
  <c r="D660" i="3"/>
  <c r="D656" i="3"/>
  <c r="D652" i="3"/>
  <c r="D648" i="3"/>
  <c r="D644" i="3"/>
  <c r="D640" i="3"/>
  <c r="D636" i="3"/>
  <c r="D632" i="3"/>
  <c r="D628" i="3"/>
  <c r="D624" i="3"/>
  <c r="D620" i="3"/>
  <c r="D616" i="3"/>
  <c r="D612" i="3"/>
  <c r="D608" i="3"/>
  <c r="D604" i="3"/>
  <c r="D600" i="3"/>
  <c r="D596" i="3"/>
  <c r="D592" i="3"/>
  <c r="D588" i="3"/>
  <c r="D584" i="3"/>
  <c r="D580" i="3"/>
  <c r="D576" i="3"/>
  <c r="D572" i="3"/>
  <c r="D568" i="3"/>
  <c r="D564" i="3"/>
  <c r="D560" i="3"/>
  <c r="D556" i="3"/>
  <c r="D552" i="3"/>
  <c r="D548" i="3"/>
  <c r="D544" i="3"/>
  <c r="D540" i="3"/>
  <c r="D536" i="3"/>
  <c r="D532" i="3"/>
  <c r="D528" i="3"/>
  <c r="D524" i="3"/>
  <c r="D520" i="3"/>
  <c r="D516" i="3"/>
  <c r="D512" i="3"/>
  <c r="D508" i="3"/>
  <c r="D504" i="3"/>
  <c r="D500" i="3"/>
  <c r="D496" i="3"/>
  <c r="D492" i="3"/>
  <c r="D488" i="3"/>
  <c r="D484" i="3"/>
  <c r="D480" i="3"/>
  <c r="D476" i="3"/>
  <c r="D472" i="3"/>
  <c r="D468" i="3"/>
  <c r="D464" i="3"/>
  <c r="D460" i="3"/>
  <c r="D456" i="3"/>
  <c r="D452" i="3"/>
  <c r="D448" i="3"/>
  <c r="D444" i="3"/>
  <c r="D440" i="3"/>
  <c r="D436" i="3"/>
  <c r="D432" i="3"/>
  <c r="D428" i="3"/>
  <c r="D424" i="3"/>
  <c r="D420" i="3"/>
  <c r="D416" i="3"/>
  <c r="D412" i="3"/>
  <c r="D408" i="3"/>
  <c r="D404" i="3"/>
  <c r="D400" i="3"/>
  <c r="D396" i="3"/>
  <c r="D392" i="3"/>
  <c r="D388" i="3"/>
  <c r="D384" i="3"/>
  <c r="D380" i="3"/>
  <c r="D376" i="3"/>
  <c r="D372" i="3"/>
  <c r="D368" i="3"/>
  <c r="D364" i="3"/>
  <c r="D360" i="3"/>
  <c r="D356" i="3"/>
  <c r="D352" i="3"/>
  <c r="D348" i="3"/>
  <c r="D344" i="3"/>
  <c r="D340" i="3"/>
  <c r="D336" i="3"/>
  <c r="D332" i="3"/>
  <c r="D328" i="3"/>
  <c r="D324" i="3"/>
  <c r="D320" i="3"/>
  <c r="D316" i="3"/>
  <c r="D312" i="3"/>
  <c r="D308" i="3"/>
  <c r="D304" i="3"/>
  <c r="D300" i="3"/>
  <c r="D296" i="3"/>
  <c r="D292" i="3"/>
  <c r="D288" i="3"/>
  <c r="D284" i="3"/>
  <c r="D280" i="3"/>
  <c r="D276" i="3"/>
  <c r="D272" i="3"/>
  <c r="D268" i="3"/>
  <c r="D264" i="3"/>
  <c r="D260" i="3"/>
  <c r="D256" i="3"/>
  <c r="D252" i="3"/>
  <c r="D248" i="3"/>
  <c r="D244" i="3"/>
  <c r="D240" i="3"/>
  <c r="D236" i="3"/>
  <c r="D232" i="3"/>
  <c r="D228" i="3"/>
  <c r="D224" i="3"/>
  <c r="D220" i="3"/>
  <c r="D216" i="3"/>
  <c r="D212" i="3"/>
  <c r="D208" i="3"/>
  <c r="D204" i="3"/>
  <c r="D200" i="3"/>
  <c r="D196" i="3"/>
  <c r="D192" i="3"/>
  <c r="D188" i="3"/>
  <c r="D184" i="3"/>
  <c r="D180" i="3"/>
  <c r="D176" i="3"/>
  <c r="D172" i="3"/>
  <c r="D168" i="3"/>
  <c r="D164" i="3"/>
  <c r="D160" i="3"/>
  <c r="D156" i="3"/>
  <c r="D152" i="3"/>
  <c r="D148" i="3"/>
  <c r="D144" i="3"/>
  <c r="D140" i="3"/>
  <c r="D136" i="3"/>
  <c r="D132" i="3"/>
  <c r="D128" i="3"/>
  <c r="D124" i="3"/>
  <c r="D120" i="3"/>
  <c r="D116" i="3"/>
  <c r="D112" i="3"/>
  <c r="D108" i="3"/>
  <c r="D104" i="3"/>
  <c r="D100" i="3"/>
  <c r="D96" i="3"/>
  <c r="D92" i="3"/>
  <c r="D88" i="3"/>
  <c r="D84" i="3"/>
  <c r="D80" i="3"/>
  <c r="D76" i="3"/>
  <c r="D72" i="3"/>
  <c r="D68" i="3"/>
  <c r="D64" i="3"/>
  <c r="D60" i="3"/>
  <c r="D56" i="3"/>
  <c r="D52" i="3"/>
  <c r="D48" i="3"/>
  <c r="D44" i="3"/>
  <c r="D40" i="3"/>
  <c r="D36" i="3"/>
  <c r="D32" i="3"/>
  <c r="D28" i="3"/>
  <c r="D24" i="3"/>
  <c r="D20" i="3"/>
  <c r="D16" i="3"/>
  <c r="D12" i="3"/>
  <c r="D8" i="3"/>
  <c r="D4" i="3"/>
  <c r="D1099" i="3"/>
  <c r="D1095" i="3"/>
  <c r="D1091" i="3"/>
  <c r="D1087" i="3"/>
  <c r="D1083" i="3"/>
  <c r="D1079" i="3"/>
  <c r="D1075" i="3"/>
  <c r="D1071" i="3"/>
  <c r="D1063" i="3"/>
  <c r="D1059" i="3"/>
  <c r="D1055" i="3"/>
  <c r="D1047" i="3"/>
  <c r="D1043" i="3"/>
  <c r="D1039" i="3"/>
  <c r="D1035" i="3"/>
  <c r="D1031" i="3"/>
  <c r="D1027" i="3"/>
  <c r="D1023" i="3"/>
  <c r="D1019" i="3"/>
  <c r="D1015" i="3"/>
  <c r="D1011" i="3"/>
  <c r="D1007" i="3"/>
  <c r="D1003" i="3"/>
  <c r="D999" i="3"/>
  <c r="D995" i="3"/>
  <c r="D991" i="3"/>
  <c r="D987" i="3"/>
  <c r="D983" i="3"/>
  <c r="D979" i="3"/>
  <c r="D975" i="3"/>
  <c r="D971" i="3"/>
  <c r="D967" i="3"/>
  <c r="D963" i="3"/>
  <c r="D959" i="3"/>
  <c r="D955" i="3"/>
  <c r="D951" i="3"/>
  <c r="D947" i="3"/>
  <c r="D943" i="3"/>
  <c r="D939" i="3"/>
  <c r="D935" i="3"/>
  <c r="D931" i="3"/>
  <c r="D927" i="3"/>
  <c r="D923" i="3"/>
  <c r="D919" i="3"/>
  <c r="D915" i="3"/>
  <c r="D911" i="3"/>
  <c r="D907" i="3"/>
  <c r="D903" i="3"/>
  <c r="D899" i="3"/>
  <c r="D895" i="3"/>
  <c r="D891" i="3"/>
  <c r="D887" i="3"/>
  <c r="D883" i="3"/>
  <c r="D879" i="3"/>
  <c r="D875" i="3"/>
  <c r="D871" i="3"/>
  <c r="D867" i="3"/>
  <c r="D863" i="3"/>
  <c r="D859" i="3"/>
  <c r="D855" i="3"/>
  <c r="D851" i="3"/>
  <c r="D847" i="3"/>
  <c r="D843" i="3"/>
  <c r="D839" i="3"/>
  <c r="D835" i="3"/>
  <c r="D831" i="3"/>
  <c r="D827" i="3"/>
  <c r="D823" i="3"/>
  <c r="D819" i="3"/>
  <c r="D815" i="3"/>
  <c r="D811" i="3"/>
  <c r="D807" i="3"/>
  <c r="D799" i="3"/>
  <c r="D795" i="3"/>
  <c r="D791" i="3"/>
  <c r="D787" i="3"/>
  <c r="D783" i="3"/>
  <c r="D779" i="3"/>
  <c r="D775" i="3"/>
  <c r="D771" i="3"/>
  <c r="D767" i="3"/>
  <c r="D763" i="3"/>
  <c r="D759" i="3"/>
  <c r="D755" i="3"/>
  <c r="D751" i="3"/>
  <c r="D747" i="3"/>
  <c r="D743" i="3"/>
  <c r="D739" i="3"/>
  <c r="D735" i="3"/>
  <c r="D731" i="3"/>
  <c r="D727" i="3"/>
  <c r="D723" i="3"/>
  <c r="D719" i="3"/>
  <c r="D715" i="3"/>
  <c r="D711" i="3"/>
  <c r="D707" i="3"/>
  <c r="D703" i="3"/>
  <c r="D699" i="3"/>
  <c r="D695" i="3"/>
  <c r="D691" i="3"/>
  <c r="D687" i="3"/>
  <c r="D683" i="3"/>
  <c r="D679" i="3"/>
  <c r="D675" i="3"/>
  <c r="D671" i="3"/>
  <c r="D667" i="3"/>
  <c r="D663" i="3"/>
  <c r="D659" i="3"/>
  <c r="D655" i="3"/>
  <c r="D651" i="3"/>
  <c r="D643" i="3"/>
  <c r="D639" i="3"/>
  <c r="D635" i="3"/>
  <c r="D631" i="3"/>
  <c r="D627" i="3"/>
  <c r="D623" i="3"/>
  <c r="D619" i="3"/>
  <c r="D615" i="3"/>
  <c r="D611" i="3"/>
  <c r="D607" i="3"/>
  <c r="D603" i="3"/>
  <c r="D599" i="3"/>
  <c r="D595" i="3"/>
  <c r="D591" i="3"/>
  <c r="D587" i="3"/>
  <c r="D579" i="3"/>
  <c r="D575" i="3"/>
  <c r="D571" i="3"/>
  <c r="D567" i="3"/>
  <c r="D563" i="3"/>
  <c r="D559" i="3"/>
  <c r="D555" i="3"/>
  <c r="D551" i="3"/>
  <c r="D547" i="3"/>
  <c r="D543" i="3"/>
  <c r="D539" i="3"/>
  <c r="D535" i="3"/>
  <c r="D531" i="3"/>
  <c r="D527" i="3"/>
  <c r="D523" i="3"/>
  <c r="D515" i="3"/>
  <c r="D511" i="3"/>
  <c r="D507" i="3"/>
  <c r="D503" i="3"/>
  <c r="D499" i="3"/>
  <c r="D495" i="3"/>
  <c r="D491" i="3"/>
  <c r="D487" i="3"/>
  <c r="D483" i="3"/>
  <c r="D479" i="3"/>
  <c r="D475" i="3"/>
  <c r="D471" i="3"/>
  <c r="D467" i="3"/>
  <c r="D463" i="3"/>
  <c r="D459" i="3"/>
  <c r="D451" i="3"/>
  <c r="D447" i="3"/>
  <c r="D443" i="3"/>
  <c r="D439" i="3"/>
  <c r="D435" i="3"/>
  <c r="D431" i="3"/>
  <c r="D427" i="3"/>
  <c r="D423" i="3"/>
  <c r="D419" i="3"/>
  <c r="D415" i="3"/>
  <c r="D411" i="3"/>
  <c r="D407" i="3"/>
  <c r="D403" i="3"/>
  <c r="D399" i="3"/>
  <c r="D395" i="3"/>
  <c r="D387" i="3"/>
  <c r="D383" i="3"/>
  <c r="D379" i="3"/>
  <c r="D375" i="3"/>
  <c r="D371" i="3"/>
  <c r="D367" i="3"/>
  <c r="D363" i="3"/>
  <c r="D359" i="3"/>
  <c r="D355" i="3"/>
  <c r="D351" i="3"/>
  <c r="D347" i="3"/>
  <c r="D343" i="3"/>
  <c r="D339" i="3"/>
  <c r="D335" i="3"/>
  <c r="D331" i="3"/>
  <c r="D323" i="3"/>
  <c r="D319" i="3"/>
  <c r="D315" i="3"/>
  <c r="D311" i="3"/>
  <c r="D307" i="3"/>
  <c r="D303" i="3"/>
  <c r="D299" i="3"/>
  <c r="D295" i="3"/>
  <c r="D291" i="3"/>
  <c r="D287" i="3"/>
  <c r="D283" i="3"/>
  <c r="D279" i="3"/>
  <c r="D275" i="3"/>
  <c r="D271" i="3"/>
  <c r="D267" i="3"/>
  <c r="D263" i="3"/>
  <c r="D259" i="3"/>
  <c r="D255" i="3"/>
  <c r="D251" i="3"/>
  <c r="D247" i="3"/>
  <c r="D243" i="3"/>
  <c r="D239" i="3"/>
  <c r="D235" i="3"/>
  <c r="D231" i="3"/>
  <c r="D227" i="3"/>
  <c r="D223" i="3"/>
  <c r="D219" i="3"/>
  <c r="D215" i="3"/>
  <c r="D211" i="3"/>
  <c r="D207" i="3"/>
  <c r="D203" i="3"/>
  <c r="D199" i="3"/>
  <c r="D195" i="3"/>
  <c r="D191" i="3"/>
  <c r="D187" i="3"/>
  <c r="D183" i="3"/>
  <c r="D179" i="3"/>
  <c r="D175" i="3"/>
  <c r="D171" i="3"/>
  <c r="D167" i="3"/>
  <c r="D163" i="3"/>
  <c r="D159" i="3"/>
  <c r="D155" i="3"/>
  <c r="D151" i="3"/>
  <c r="D147" i="3"/>
  <c r="D143" i="3"/>
  <c r="D139" i="3"/>
  <c r="D135" i="3"/>
  <c r="D131" i="3"/>
  <c r="D127" i="3"/>
  <c r="D123" i="3"/>
  <c r="D119" i="3"/>
  <c r="D115" i="3"/>
  <c r="D111" i="3"/>
  <c r="D107" i="3"/>
  <c r="D103" i="3"/>
  <c r="D99" i="3"/>
  <c r="D95" i="3"/>
  <c r="D91" i="3"/>
  <c r="D87" i="3"/>
  <c r="D83" i="3"/>
  <c r="D79" i="3"/>
  <c r="D75" i="3"/>
  <c r="D71" i="3"/>
  <c r="D67" i="3"/>
  <c r="D63" i="3"/>
  <c r="D59" i="3"/>
  <c r="D55" i="3"/>
  <c r="D51" i="3"/>
  <c r="D47" i="3"/>
  <c r="D43" i="3"/>
  <c r="D39" i="3"/>
  <c r="D35" i="3"/>
  <c r="D31" i="3"/>
  <c r="D27" i="3"/>
  <c r="D23" i="3"/>
  <c r="D19" i="3"/>
  <c r="D15" i="3"/>
  <c r="D11" i="3"/>
  <c r="D7" i="3"/>
  <c r="D3" i="3"/>
  <c r="C1036" i="3"/>
  <c r="C1021" i="3"/>
  <c r="C999" i="3"/>
  <c r="C948" i="3"/>
  <c r="C930" i="3"/>
  <c r="C914" i="3"/>
  <c r="C905" i="3"/>
  <c r="C891" i="3"/>
  <c r="C885" i="3"/>
  <c r="C879" i="3"/>
  <c r="C866" i="3"/>
  <c r="C833" i="3"/>
  <c r="C827" i="3"/>
  <c r="C811" i="3"/>
  <c r="C805" i="3"/>
  <c r="C788" i="3"/>
  <c r="C771" i="3"/>
  <c r="C765" i="3"/>
  <c r="C737" i="3"/>
  <c r="C690" i="3"/>
  <c r="C678" i="3"/>
  <c r="C669" i="3"/>
  <c r="C660" i="3"/>
  <c r="C645" i="3"/>
  <c r="C631" i="3"/>
  <c r="C614" i="3"/>
  <c r="C593" i="3"/>
  <c r="C571" i="3"/>
  <c r="C562" i="3"/>
  <c r="C555" i="3"/>
  <c r="C549" i="3"/>
  <c r="C522" i="3"/>
  <c r="C509" i="3"/>
  <c r="C503" i="3"/>
  <c r="C480" i="3"/>
  <c r="C441" i="3"/>
  <c r="C426" i="3"/>
  <c r="C420" i="3"/>
  <c r="C414" i="3"/>
  <c r="C400" i="3"/>
  <c r="C385" i="3"/>
  <c r="C367" i="3"/>
  <c r="C348" i="3"/>
  <c r="C327" i="3"/>
  <c r="C312" i="3"/>
  <c r="C303" i="3"/>
  <c r="C243" i="3"/>
  <c r="C229" i="3"/>
  <c r="C223" i="3"/>
  <c r="C217" i="3"/>
  <c r="C210" i="3"/>
  <c r="C196" i="3"/>
  <c r="C190" i="3"/>
  <c r="C141" i="3"/>
  <c r="C135" i="3"/>
  <c r="C102" i="3"/>
  <c r="C76" i="3"/>
  <c r="C55" i="3"/>
  <c r="C49" i="3"/>
  <c r="C43" i="3"/>
  <c r="C35" i="3"/>
  <c r="C29" i="3"/>
  <c r="C1094" i="3"/>
  <c r="C1080" i="3"/>
  <c r="C1074" i="3"/>
  <c r="C1059" i="3"/>
  <c r="C1030" i="3"/>
  <c r="C1017" i="3"/>
  <c r="C993" i="3"/>
  <c r="C973" i="3"/>
  <c r="C957" i="3"/>
  <c r="C933" i="3"/>
  <c r="C855" i="3"/>
  <c r="C844" i="3"/>
  <c r="C825" i="3"/>
  <c r="C816" i="3"/>
  <c r="C778" i="3"/>
  <c r="C751" i="3"/>
  <c r="C742" i="3"/>
  <c r="C727" i="3"/>
  <c r="C701" i="3"/>
  <c r="C643" i="3"/>
  <c r="C627" i="3"/>
  <c r="C621" i="3"/>
  <c r="C601" i="3"/>
  <c r="C532" i="3"/>
  <c r="C514" i="3"/>
  <c r="C495" i="3"/>
  <c r="C487" i="3"/>
  <c r="C468" i="3"/>
  <c r="C462" i="3"/>
  <c r="C456" i="3"/>
  <c r="C431" i="3"/>
  <c r="C372" i="3"/>
  <c r="C359" i="3"/>
  <c r="C353" i="3"/>
  <c r="C317" i="3"/>
  <c r="C293" i="3"/>
  <c r="C287" i="3"/>
  <c r="C281" i="3"/>
  <c r="C273" i="3"/>
  <c r="C261" i="3"/>
  <c r="C254" i="3"/>
  <c r="C182" i="3"/>
  <c r="C174" i="3"/>
  <c r="C162" i="3"/>
  <c r="C156" i="3"/>
  <c r="C150" i="3"/>
  <c r="C123" i="3"/>
  <c r="C111" i="3"/>
  <c r="C98" i="3"/>
  <c r="C92" i="3"/>
  <c r="C62" i="3"/>
  <c r="C23" i="3"/>
  <c r="C15" i="3"/>
  <c r="C1045" i="3"/>
  <c r="C1037" i="3"/>
  <c r="C1009" i="3"/>
  <c r="C964" i="3"/>
  <c r="C951" i="3"/>
  <c r="C942" i="3"/>
  <c r="C910" i="3"/>
  <c r="C904" i="3"/>
  <c r="C898" i="3"/>
  <c r="C890" i="3"/>
  <c r="C878" i="3"/>
  <c r="C865" i="3"/>
  <c r="C847" i="3"/>
  <c r="C828" i="3"/>
  <c r="C804" i="3"/>
  <c r="C797" i="3"/>
  <c r="C791" i="3"/>
  <c r="C770" i="3"/>
  <c r="C736" i="3"/>
  <c r="C725" i="3"/>
  <c r="C715" i="3"/>
  <c r="C691" i="3"/>
  <c r="C666" i="3"/>
  <c r="C657" i="3"/>
  <c r="C648" i="3"/>
  <c r="C630" i="3"/>
  <c r="C599" i="3"/>
  <c r="C585" i="3"/>
  <c r="C572" i="3"/>
  <c r="C561" i="3"/>
  <c r="C543" i="3"/>
  <c r="C537" i="3"/>
  <c r="C508" i="3"/>
  <c r="C477" i="3"/>
  <c r="C448" i="3"/>
  <c r="C442" i="3"/>
  <c r="C427" i="3"/>
  <c r="C415" i="3"/>
  <c r="C409" i="3"/>
  <c r="C403" i="3"/>
  <c r="C386" i="3"/>
  <c r="C364" i="3"/>
  <c r="C347" i="3"/>
  <c r="C334" i="3"/>
  <c r="C326" i="3"/>
  <c r="C306" i="3"/>
  <c r="C244" i="3"/>
  <c r="C238" i="3"/>
  <c r="C230" i="3"/>
  <c r="C218" i="3"/>
  <c r="C209" i="3"/>
  <c r="C203" i="3"/>
  <c r="C195" i="3"/>
  <c r="C142" i="3"/>
  <c r="C136" i="3"/>
  <c r="C130" i="3"/>
  <c r="C101" i="3"/>
  <c r="C77" i="3"/>
  <c r="C69" i="3"/>
  <c r="C54" i="3"/>
  <c r="C46" i="3"/>
  <c r="C40" i="3"/>
  <c r="C32" i="3"/>
  <c r="C1095" i="3"/>
  <c r="C1089" i="3"/>
  <c r="C1083" i="3"/>
  <c r="C1075" i="3"/>
  <c r="C1060" i="3"/>
  <c r="C1054" i="3"/>
  <c r="C1048" i="3"/>
  <c r="C1018" i="3"/>
  <c r="C1001" i="3"/>
  <c r="C992" i="3"/>
  <c r="C985" i="3"/>
  <c r="C974" i="3"/>
  <c r="C956" i="3"/>
  <c r="C934" i="3"/>
  <c r="C874" i="3"/>
  <c r="C854" i="3"/>
  <c r="C843" i="3"/>
  <c r="C824" i="3"/>
  <c r="C775" i="3"/>
  <c r="C752" i="3"/>
  <c r="C743" i="3"/>
  <c r="C728" i="3"/>
  <c r="C704" i="3"/>
  <c r="C696" i="3"/>
  <c r="C684" i="3"/>
  <c r="C635" i="3"/>
  <c r="C597" i="3"/>
  <c r="C566" i="3"/>
  <c r="C531" i="3"/>
  <c r="C494" i="3"/>
  <c r="C488" i="3"/>
  <c r="C475" i="3"/>
  <c r="C469" i="3"/>
  <c r="C461" i="3"/>
  <c r="C397" i="3"/>
  <c r="C375" i="3"/>
  <c r="C362" i="3"/>
  <c r="C354" i="3"/>
  <c r="C339" i="3"/>
  <c r="C302" i="3"/>
  <c r="C296" i="3"/>
  <c r="C288" i="3"/>
  <c r="C274" i="3"/>
  <c r="C266" i="3"/>
  <c r="C260" i="3"/>
  <c r="C249" i="3"/>
  <c r="C179" i="3"/>
  <c r="C171" i="3"/>
  <c r="C165" i="3"/>
  <c r="C157" i="3"/>
  <c r="C122" i="3"/>
  <c r="C114" i="3"/>
  <c r="C108" i="3"/>
  <c r="C95" i="3"/>
  <c r="C61" i="3"/>
  <c r="C20" i="3"/>
  <c r="C14" i="3"/>
  <c r="C6" i="3"/>
  <c r="C945" i="3"/>
  <c r="C598" i="3"/>
  <c r="C544" i="3"/>
  <c r="C524" i="3"/>
  <c r="C143" i="3"/>
  <c r="C65" i="3"/>
  <c r="C1062" i="3"/>
  <c r="C1000" i="3"/>
  <c r="C911" i="3"/>
  <c r="C845" i="3"/>
  <c r="C801" i="3"/>
  <c r="C719" i="3"/>
  <c r="C689" i="3"/>
  <c r="C663" i="3"/>
  <c r="C611" i="3"/>
  <c r="C390" i="3"/>
  <c r="C321" i="3"/>
  <c r="C952" i="3"/>
  <c r="C928" i="3"/>
  <c r="C567" i="3"/>
  <c r="C517" i="3"/>
  <c r="C258" i="3"/>
  <c r="C124" i="3"/>
  <c r="C1025" i="3"/>
  <c r="C989" i="3"/>
  <c r="C836" i="3"/>
  <c r="C760" i="3"/>
  <c r="C726" i="3"/>
  <c r="C688" i="3"/>
  <c r="C640" i="3"/>
  <c r="C612" i="3"/>
  <c r="C437" i="3"/>
  <c r="C338" i="3"/>
  <c r="C1034" i="3"/>
  <c r="C1010" i="3"/>
  <c r="C981" i="3"/>
  <c r="C961" i="3"/>
  <c r="C921" i="3"/>
  <c r="C909" i="3"/>
  <c r="C903" i="3"/>
  <c r="C897" i="3"/>
  <c r="C883" i="3"/>
  <c r="C877" i="3"/>
  <c r="C861" i="3"/>
  <c r="C848" i="3"/>
  <c r="C820" i="3"/>
  <c r="C809" i="3"/>
  <c r="C803" i="3"/>
  <c r="C794" i="3"/>
  <c r="C769" i="3"/>
  <c r="C763" i="3"/>
  <c r="C735" i="3"/>
  <c r="C714" i="3"/>
  <c r="C673" i="3"/>
  <c r="C667" i="3"/>
  <c r="C658" i="3"/>
  <c r="C651" i="3"/>
  <c r="C629" i="3"/>
  <c r="C609" i="3"/>
  <c r="C590" i="3"/>
  <c r="C584" i="3"/>
  <c r="C560" i="3"/>
  <c r="C553" i="3"/>
  <c r="C542" i="3"/>
  <c r="C536" i="3"/>
  <c r="C507" i="3"/>
  <c r="C501" i="3"/>
  <c r="C478" i="3"/>
  <c r="C447" i="3"/>
  <c r="C424" i="3"/>
  <c r="C418" i="3"/>
  <c r="C412" i="3"/>
  <c r="C406" i="3"/>
  <c r="C380" i="3"/>
  <c r="C365" i="3"/>
  <c r="C346" i="3"/>
  <c r="C333" i="3"/>
  <c r="C310" i="3"/>
  <c r="C247" i="3"/>
  <c r="C241" i="3"/>
  <c r="C235" i="3"/>
  <c r="C221" i="3"/>
  <c r="C215" i="3"/>
  <c r="C208" i="3"/>
  <c r="C202" i="3"/>
  <c r="C194" i="3"/>
  <c r="C188" i="3"/>
  <c r="C139" i="3"/>
  <c r="C133" i="3"/>
  <c r="C127" i="3"/>
  <c r="C89" i="3"/>
  <c r="C70" i="3"/>
  <c r="C53" i="3"/>
  <c r="C47" i="3"/>
  <c r="C41" i="3"/>
  <c r="C27" i="3"/>
  <c r="C1098" i="3"/>
  <c r="C1092" i="3"/>
  <c r="C1072" i="3"/>
  <c r="C1066" i="3"/>
  <c r="C1057" i="3"/>
  <c r="C1051" i="3"/>
  <c r="C1015" i="3"/>
  <c r="C1002" i="3"/>
  <c r="C991" i="3"/>
  <c r="C979" i="3"/>
  <c r="C955" i="3"/>
  <c r="C937" i="3"/>
  <c r="C926" i="3"/>
  <c r="C912" i="3"/>
  <c r="C842" i="3"/>
  <c r="C823" i="3"/>
  <c r="C784" i="3"/>
  <c r="C757" i="3"/>
  <c r="C749" i="3"/>
  <c r="C740" i="3"/>
  <c r="C717" i="3"/>
  <c r="C695" i="3"/>
  <c r="C641" i="3"/>
  <c r="C625" i="3"/>
  <c r="C619" i="3"/>
  <c r="C576" i="3"/>
  <c r="C525" i="3"/>
  <c r="C512" i="3"/>
  <c r="C493" i="3"/>
  <c r="C474" i="3"/>
  <c r="C466" i="3"/>
  <c r="C460" i="3"/>
  <c r="C454" i="3"/>
  <c r="C392" i="3"/>
  <c r="C370" i="3"/>
  <c r="C357" i="3"/>
  <c r="C342" i="3"/>
  <c r="C299" i="3"/>
  <c r="C291" i="3"/>
  <c r="C285" i="3"/>
  <c r="C279" i="3"/>
  <c r="C267" i="3"/>
  <c r="C259" i="3"/>
  <c r="C252" i="3"/>
  <c r="C180" i="3"/>
  <c r="C168" i="3"/>
  <c r="C160" i="3"/>
  <c r="C154" i="3"/>
  <c r="C148" i="3"/>
  <c r="C109" i="3"/>
  <c r="C96" i="3"/>
  <c r="C85" i="3"/>
  <c r="C60" i="3"/>
  <c r="C21" i="3"/>
  <c r="C13" i="3"/>
  <c r="C7" i="3"/>
  <c r="C1043" i="3"/>
  <c r="C1024" i="3"/>
  <c r="C1007" i="3"/>
  <c r="C962" i="3"/>
  <c r="C949" i="3"/>
  <c r="C922" i="3"/>
  <c r="C908" i="3"/>
  <c r="C902" i="3"/>
  <c r="C896" i="3"/>
  <c r="C884" i="3"/>
  <c r="C876" i="3"/>
  <c r="C860" i="3"/>
  <c r="C834" i="3"/>
  <c r="C810" i="3"/>
  <c r="C802" i="3"/>
  <c r="C795" i="3"/>
  <c r="C789" i="3"/>
  <c r="C764" i="3"/>
  <c r="C734" i="3"/>
  <c r="C722" i="3"/>
  <c r="C713" i="3"/>
  <c r="C672" i="3"/>
  <c r="C664" i="3"/>
  <c r="C652" i="3"/>
  <c r="C613" i="3"/>
  <c r="C589" i="3"/>
  <c r="C583" i="3"/>
  <c r="C570" i="3"/>
  <c r="C552" i="3"/>
  <c r="C541" i="3"/>
  <c r="C535" i="3"/>
  <c r="C521" i="3"/>
  <c r="C502" i="3"/>
  <c r="C452" i="3"/>
  <c r="C446" i="3"/>
  <c r="C440" i="3"/>
  <c r="C421" i="3"/>
  <c r="C413" i="3"/>
  <c r="C407" i="3"/>
  <c r="C401" i="3"/>
  <c r="C377" i="3"/>
  <c r="C351" i="3"/>
  <c r="C345" i="3"/>
  <c r="C332" i="3"/>
  <c r="C313" i="3"/>
  <c r="C304" i="3"/>
  <c r="C242" i="3"/>
  <c r="C236" i="3"/>
  <c r="C224" i="3"/>
  <c r="C216" i="3"/>
  <c r="C207" i="3"/>
  <c r="C201" i="3"/>
  <c r="C189" i="3"/>
  <c r="C140" i="3"/>
  <c r="C134" i="3"/>
  <c r="C128" i="3"/>
  <c r="C75" i="3"/>
  <c r="C67" i="3"/>
  <c r="C52" i="3"/>
  <c r="C44" i="3"/>
  <c r="C38" i="3"/>
  <c r="C30" i="3"/>
  <c r="C1101" i="3"/>
  <c r="C1093" i="3"/>
  <c r="C1087" i="3"/>
  <c r="C1081" i="3"/>
  <c r="C1069" i="3"/>
  <c r="C1058" i="3"/>
  <c r="C1052" i="3"/>
  <c r="C1031" i="3"/>
  <c r="C1012" i="3"/>
  <c r="C996" i="3"/>
  <c r="C990" i="3"/>
  <c r="C983" i="3"/>
  <c r="C954" i="3"/>
  <c r="C927" i="3"/>
  <c r="C872" i="3"/>
  <c r="C852" i="3"/>
  <c r="C841" i="3"/>
  <c r="C822" i="3"/>
  <c r="C781" i="3"/>
  <c r="C758" i="3"/>
  <c r="C741" i="3"/>
  <c r="C718" i="3"/>
  <c r="C702" i="3"/>
  <c r="C694" i="3"/>
  <c r="C675" i="3"/>
  <c r="C626" i="3"/>
  <c r="C620" i="3"/>
  <c r="C595" i="3"/>
  <c r="C515" i="3"/>
  <c r="C492" i="3"/>
  <c r="C486" i="3"/>
  <c r="C473" i="3"/>
  <c r="C467" i="3"/>
  <c r="C459" i="3"/>
  <c r="C436" i="3"/>
  <c r="C395" i="3"/>
  <c r="C360" i="3"/>
  <c r="C343" i="3"/>
  <c r="C320" i="3"/>
  <c r="C300" i="3"/>
  <c r="C294" i="3"/>
  <c r="C286" i="3"/>
  <c r="C280" i="3"/>
  <c r="C272" i="3"/>
  <c r="C255" i="3"/>
  <c r="C183" i="3"/>
  <c r="C177" i="3"/>
  <c r="C169" i="3"/>
  <c r="C163" i="3"/>
  <c r="C155" i="3"/>
  <c r="C149" i="3"/>
  <c r="C120" i="3"/>
  <c r="C106" i="3"/>
  <c r="C93" i="3"/>
  <c r="C84" i="3"/>
  <c r="C59" i="3"/>
  <c r="C12" i="3"/>
  <c r="C969" i="3"/>
  <c r="C923" i="3"/>
  <c r="C594" i="3"/>
  <c r="C534" i="3"/>
  <c r="C498" i="3"/>
  <c r="C105" i="3"/>
  <c r="C57" i="3"/>
  <c r="C1046" i="3"/>
  <c r="C988" i="3"/>
  <c r="C875" i="3"/>
  <c r="C821" i="3"/>
  <c r="C785" i="3"/>
  <c r="C709" i="3"/>
  <c r="C687" i="3"/>
  <c r="C661" i="3"/>
  <c r="C476" i="3"/>
  <c r="C384" i="3"/>
  <c r="C307" i="3"/>
  <c r="C946" i="3"/>
  <c r="C591" i="3"/>
  <c r="C565" i="3"/>
  <c r="C511" i="3"/>
  <c r="C248" i="3"/>
  <c r="C100" i="3"/>
  <c r="C1019" i="3"/>
  <c r="C920" i="3"/>
  <c r="C826" i="3"/>
  <c r="C746" i="3"/>
  <c r="C724" i="3"/>
  <c r="C674" i="3"/>
  <c r="C634" i="3"/>
  <c r="C606" i="3"/>
  <c r="C376" i="3"/>
  <c r="C314" i="3"/>
  <c r="P2999" i="4"/>
  <c r="Q2999" i="4" s="1"/>
  <c r="S2999" i="4" s="1"/>
  <c r="B3000" i="3" s="1"/>
  <c r="P2993" i="4"/>
  <c r="Q2993" i="4" s="1"/>
  <c r="S2993" i="4" s="1"/>
  <c r="B2994" i="3" s="1"/>
  <c r="P2989" i="4"/>
  <c r="Q2989" i="4" s="1"/>
  <c r="S2989" i="4" s="1"/>
  <c r="B2990" i="3" s="1"/>
  <c r="P2985" i="4"/>
  <c r="Q2985" i="4" s="1"/>
  <c r="S2985" i="4" s="1"/>
  <c r="B2986" i="3" s="1"/>
  <c r="P2981" i="4"/>
  <c r="Q2981" i="4" s="1"/>
  <c r="S2981" i="4" s="1"/>
  <c r="B2982" i="3" s="1"/>
  <c r="P2977" i="4"/>
  <c r="Q2977" i="4" s="1"/>
  <c r="S2977" i="4" s="1"/>
  <c r="B2978" i="3" s="1"/>
  <c r="P2973" i="4"/>
  <c r="Q2973" i="4" s="1"/>
  <c r="S2973" i="4" s="1"/>
  <c r="B2974" i="3" s="1"/>
  <c r="P2969" i="4"/>
  <c r="Q2969" i="4" s="1"/>
  <c r="S2969" i="4" s="1"/>
  <c r="B2970" i="3" s="1"/>
  <c r="P2965" i="4"/>
  <c r="Q2965" i="4" s="1"/>
  <c r="S2965" i="4" s="1"/>
  <c r="B2966" i="3" s="1"/>
  <c r="P2961" i="4"/>
  <c r="Q2961" i="4" s="1"/>
  <c r="S2961" i="4" s="1"/>
  <c r="B2962" i="3" s="1"/>
  <c r="P2957" i="4"/>
  <c r="Q2957" i="4" s="1"/>
  <c r="S2957" i="4" s="1"/>
  <c r="B2958" i="3" s="1"/>
  <c r="P2953" i="4"/>
  <c r="Q2953" i="4" s="1"/>
  <c r="S2953" i="4" s="1"/>
  <c r="B2954" i="3" s="1"/>
  <c r="P2949" i="4"/>
  <c r="Q2949" i="4" s="1"/>
  <c r="S2949" i="4" s="1"/>
  <c r="B2950" i="3" s="1"/>
  <c r="P2945" i="4"/>
  <c r="Q2945" i="4" s="1"/>
  <c r="S2945" i="4" s="1"/>
  <c r="B2946" i="3" s="1"/>
  <c r="P2941" i="4"/>
  <c r="Q2941" i="4" s="1"/>
  <c r="S2941" i="4" s="1"/>
  <c r="B2942" i="3" s="1"/>
  <c r="P2996" i="4"/>
  <c r="Q2996" i="4" s="1"/>
  <c r="S2996" i="4" s="1"/>
  <c r="B2997" i="3" s="1"/>
  <c r="P2980" i="4"/>
  <c r="Q2980" i="4" s="1"/>
  <c r="S2980" i="4" s="1"/>
  <c r="B2981" i="3" s="1"/>
  <c r="P2964" i="4"/>
  <c r="Q2964" i="4" s="1"/>
  <c r="S2964" i="4" s="1"/>
  <c r="B2965" i="3" s="1"/>
  <c r="P2948" i="4"/>
  <c r="Q2948" i="4" s="1"/>
  <c r="S2948" i="4" s="1"/>
  <c r="B2949" i="3" s="1"/>
  <c r="P2988" i="4"/>
  <c r="Q2988" i="4" s="1"/>
  <c r="S2988" i="4" s="1"/>
  <c r="B2989" i="3" s="1"/>
  <c r="P2972" i="4"/>
  <c r="Q2972" i="4" s="1"/>
  <c r="S2972" i="4" s="1"/>
  <c r="B2973" i="3" s="1"/>
  <c r="P2956" i="4"/>
  <c r="Q2956" i="4" s="1"/>
  <c r="S2956" i="4" s="1"/>
  <c r="B2957" i="3" s="1"/>
  <c r="P2940" i="4"/>
  <c r="Q2940" i="4" s="1"/>
  <c r="S2940" i="4" s="1"/>
  <c r="B2941" i="3" s="1"/>
  <c r="P2930" i="4"/>
  <c r="Q2930" i="4" s="1"/>
  <c r="S2930" i="4" s="1"/>
  <c r="B2931" i="3" s="1"/>
  <c r="P3000" i="4"/>
  <c r="Q3000" i="4" s="1"/>
  <c r="S3000" i="4" s="1"/>
  <c r="B3001" i="3" s="1"/>
  <c r="P2984" i="4"/>
  <c r="Q2984" i="4" s="1"/>
  <c r="S2984" i="4" s="1"/>
  <c r="B2985" i="3" s="1"/>
  <c r="P2968" i="4"/>
  <c r="Q2968" i="4" s="1"/>
  <c r="S2968" i="4" s="1"/>
  <c r="B2969" i="3" s="1"/>
  <c r="P2952" i="4"/>
  <c r="Q2952" i="4" s="1"/>
  <c r="S2952" i="4" s="1"/>
  <c r="B2953" i="3" s="1"/>
  <c r="P2976" i="4"/>
  <c r="Q2976" i="4" s="1"/>
  <c r="S2976" i="4" s="1"/>
  <c r="B2977" i="3" s="1"/>
  <c r="P2929" i="4"/>
  <c r="Q2929" i="4" s="1"/>
  <c r="S2929" i="4" s="1"/>
  <c r="B2930" i="3" s="1"/>
  <c r="P2926" i="4"/>
  <c r="Q2926" i="4" s="1"/>
  <c r="S2926" i="4" s="1"/>
  <c r="B2927" i="3" s="1"/>
  <c r="P2925" i="4"/>
  <c r="Q2925" i="4" s="1"/>
  <c r="S2925" i="4" s="1"/>
  <c r="B2926" i="3" s="1"/>
  <c r="P2918" i="4"/>
  <c r="Q2918" i="4" s="1"/>
  <c r="S2918" i="4" s="1"/>
  <c r="B2919" i="3" s="1"/>
  <c r="P2917" i="4"/>
  <c r="Q2917" i="4" s="1"/>
  <c r="S2917" i="4" s="1"/>
  <c r="B2918" i="3" s="1"/>
  <c r="P2910" i="4"/>
  <c r="Q2910" i="4" s="1"/>
  <c r="S2910" i="4" s="1"/>
  <c r="B2911" i="3" s="1"/>
  <c r="P2909" i="4"/>
  <c r="Q2909" i="4" s="1"/>
  <c r="S2909" i="4" s="1"/>
  <c r="B2910" i="3" s="1"/>
  <c r="P2902" i="4"/>
  <c r="Q2902" i="4" s="1"/>
  <c r="S2902" i="4" s="1"/>
  <c r="B2903" i="3" s="1"/>
  <c r="P2901" i="4"/>
  <c r="Q2901" i="4" s="1"/>
  <c r="S2901" i="4" s="1"/>
  <c r="B2902" i="3" s="1"/>
  <c r="P2992" i="4"/>
  <c r="Q2992" i="4" s="1"/>
  <c r="S2992" i="4" s="1"/>
  <c r="B2993" i="3" s="1"/>
  <c r="P2937" i="4"/>
  <c r="Q2937" i="4" s="1"/>
  <c r="S2937" i="4" s="1"/>
  <c r="B2938" i="3" s="1"/>
  <c r="P2933" i="4"/>
  <c r="Q2933" i="4" s="1"/>
  <c r="S2933" i="4" s="1"/>
  <c r="B2934" i="3" s="1"/>
  <c r="P2944" i="4"/>
  <c r="Q2944" i="4" s="1"/>
  <c r="S2944" i="4" s="1"/>
  <c r="B2945" i="3" s="1"/>
  <c r="P2914" i="4"/>
  <c r="Q2914" i="4" s="1"/>
  <c r="S2914" i="4" s="1"/>
  <c r="B2915" i="3" s="1"/>
  <c r="P2913" i="4"/>
  <c r="Q2913" i="4" s="1"/>
  <c r="S2913" i="4" s="1"/>
  <c r="B2914" i="3" s="1"/>
  <c r="P2898" i="4"/>
  <c r="Q2898" i="4" s="1"/>
  <c r="S2898" i="4" s="1"/>
  <c r="B2899" i="3" s="1"/>
  <c r="P2897" i="4"/>
  <c r="Q2897" i="4" s="1"/>
  <c r="S2897" i="4" s="1"/>
  <c r="B2898" i="3" s="1"/>
  <c r="P2890" i="4"/>
  <c r="Q2890" i="4" s="1"/>
  <c r="S2890" i="4" s="1"/>
  <c r="B2891" i="3" s="1"/>
  <c r="P2889" i="4"/>
  <c r="Q2889" i="4" s="1"/>
  <c r="S2889" i="4" s="1"/>
  <c r="B2890" i="3" s="1"/>
  <c r="P2882" i="4"/>
  <c r="Q2882" i="4" s="1"/>
  <c r="S2882" i="4" s="1"/>
  <c r="B2883" i="3" s="1"/>
  <c r="P2866" i="4"/>
  <c r="Q2866" i="4" s="1"/>
  <c r="S2866" i="4" s="1"/>
  <c r="B2867" i="3" s="1"/>
  <c r="P2883" i="4"/>
  <c r="Q2883" i="4" s="1"/>
  <c r="S2883" i="4" s="1"/>
  <c r="B2884" i="3" s="1"/>
  <c r="P2878" i="4"/>
  <c r="Q2878" i="4" s="1"/>
  <c r="S2878" i="4" s="1"/>
  <c r="B2879" i="3" s="1"/>
  <c r="P2922" i="4"/>
  <c r="Q2922" i="4" s="1"/>
  <c r="S2922" i="4" s="1"/>
  <c r="B2923" i="3" s="1"/>
  <c r="P2921" i="4"/>
  <c r="Q2921" i="4" s="1"/>
  <c r="S2921" i="4" s="1"/>
  <c r="B2922" i="3" s="1"/>
  <c r="P2894" i="4"/>
  <c r="Q2894" i="4" s="1"/>
  <c r="S2894" i="4" s="1"/>
  <c r="B2895" i="3" s="1"/>
  <c r="P2893" i="4"/>
  <c r="Q2893" i="4" s="1"/>
  <c r="S2893" i="4" s="1"/>
  <c r="B2894" i="3" s="1"/>
  <c r="P2886" i="4"/>
  <c r="Q2886" i="4" s="1"/>
  <c r="S2886" i="4" s="1"/>
  <c r="B2887" i="3" s="1"/>
  <c r="P2877" i="4"/>
  <c r="Q2877" i="4" s="1"/>
  <c r="S2877" i="4" s="1"/>
  <c r="B2878" i="3" s="1"/>
  <c r="P2874" i="4"/>
  <c r="Q2874" i="4" s="1"/>
  <c r="S2874" i="4" s="1"/>
  <c r="B2875" i="3" s="1"/>
  <c r="P2881" i="4"/>
  <c r="Q2881" i="4" s="1"/>
  <c r="S2881" i="4" s="1"/>
  <c r="B2882" i="3" s="1"/>
  <c r="P2879" i="4"/>
  <c r="Q2879" i="4" s="1"/>
  <c r="S2879" i="4" s="1"/>
  <c r="B2880" i="3" s="1"/>
  <c r="P2859" i="4"/>
  <c r="Q2859" i="4" s="1"/>
  <c r="S2859" i="4" s="1"/>
  <c r="B2860" i="3" s="1"/>
  <c r="P2858" i="4"/>
  <c r="Q2858" i="4" s="1"/>
  <c r="S2858" i="4" s="1"/>
  <c r="B2859" i="3" s="1"/>
  <c r="P2851" i="4"/>
  <c r="Q2851" i="4" s="1"/>
  <c r="S2851" i="4" s="1"/>
  <c r="B2852" i="3" s="1"/>
  <c r="P2850" i="4"/>
  <c r="Q2850" i="4" s="1"/>
  <c r="S2850" i="4" s="1"/>
  <c r="B2851" i="3" s="1"/>
  <c r="P2843" i="4"/>
  <c r="Q2843" i="4" s="1"/>
  <c r="S2843" i="4" s="1"/>
  <c r="B2844" i="3" s="1"/>
  <c r="P2842" i="4"/>
  <c r="Q2842" i="4" s="1"/>
  <c r="S2842" i="4" s="1"/>
  <c r="B2843" i="3" s="1"/>
  <c r="P2835" i="4"/>
  <c r="Q2835" i="4" s="1"/>
  <c r="S2835" i="4" s="1"/>
  <c r="B2836" i="3" s="1"/>
  <c r="P2834" i="4"/>
  <c r="Q2834" i="4" s="1"/>
  <c r="S2834" i="4" s="1"/>
  <c r="B2835" i="3" s="1"/>
  <c r="P2827" i="4"/>
  <c r="Q2827" i="4" s="1"/>
  <c r="S2827" i="4" s="1"/>
  <c r="B2828" i="3" s="1"/>
  <c r="P2826" i="4"/>
  <c r="Q2826" i="4" s="1"/>
  <c r="S2826" i="4" s="1"/>
  <c r="B2827" i="3" s="1"/>
  <c r="P2819" i="4"/>
  <c r="Q2819" i="4" s="1"/>
  <c r="S2819" i="4" s="1"/>
  <c r="B2820" i="3" s="1"/>
  <c r="P2818" i="4"/>
  <c r="Q2818" i="4" s="1"/>
  <c r="S2818" i="4" s="1"/>
  <c r="B2819" i="3" s="1"/>
  <c r="P2811" i="4"/>
  <c r="Q2811" i="4" s="1"/>
  <c r="S2811" i="4" s="1"/>
  <c r="B2812" i="3" s="1"/>
  <c r="P2810" i="4"/>
  <c r="Q2810" i="4" s="1"/>
  <c r="S2810" i="4" s="1"/>
  <c r="B2811" i="3" s="1"/>
  <c r="P2803" i="4"/>
  <c r="Q2803" i="4" s="1"/>
  <c r="S2803" i="4" s="1"/>
  <c r="B2804" i="3" s="1"/>
  <c r="P2802" i="4"/>
  <c r="Q2802" i="4" s="1"/>
  <c r="S2802" i="4" s="1"/>
  <c r="B2803" i="3" s="1"/>
  <c r="P2960" i="4"/>
  <c r="Q2960" i="4" s="1"/>
  <c r="S2960" i="4" s="1"/>
  <c r="B2961" i="3" s="1"/>
  <c r="P2906" i="4"/>
  <c r="Q2906" i="4" s="1"/>
  <c r="S2906" i="4" s="1"/>
  <c r="B2907" i="3" s="1"/>
  <c r="P2905" i="4"/>
  <c r="Q2905" i="4" s="1"/>
  <c r="S2905" i="4" s="1"/>
  <c r="B2906" i="3" s="1"/>
  <c r="P2870" i="4"/>
  <c r="Q2870" i="4" s="1"/>
  <c r="S2870" i="4" s="1"/>
  <c r="B2871" i="3" s="1"/>
  <c r="P2771" i="4"/>
  <c r="Q2771" i="4" s="1"/>
  <c r="S2771" i="4" s="1"/>
  <c r="B2772" i="3" s="1"/>
  <c r="P2767" i="4"/>
  <c r="Q2767" i="4" s="1"/>
  <c r="S2767" i="4" s="1"/>
  <c r="B2768" i="3" s="1"/>
  <c r="P2763" i="4"/>
  <c r="Q2763" i="4" s="1"/>
  <c r="S2763" i="4" s="1"/>
  <c r="B2764" i="3" s="1"/>
  <c r="P2759" i="4"/>
  <c r="Q2759" i="4" s="1"/>
  <c r="S2759" i="4" s="1"/>
  <c r="B2760" i="3" s="1"/>
  <c r="P2755" i="4"/>
  <c r="Q2755" i="4" s="1"/>
  <c r="S2755" i="4" s="1"/>
  <c r="B2756" i="3" s="1"/>
  <c r="P2751" i="4"/>
  <c r="Q2751" i="4" s="1"/>
  <c r="S2751" i="4" s="1"/>
  <c r="B2752" i="3" s="1"/>
  <c r="P2747" i="4"/>
  <c r="Q2747" i="4" s="1"/>
  <c r="S2747" i="4" s="1"/>
  <c r="B2748" i="3" s="1"/>
  <c r="P2865" i="4"/>
  <c r="Q2865" i="4" s="1"/>
  <c r="S2865" i="4" s="1"/>
  <c r="B2866" i="3" s="1"/>
  <c r="P2847" i="4"/>
  <c r="Q2847" i="4" s="1"/>
  <c r="S2847" i="4" s="1"/>
  <c r="B2848" i="3" s="1"/>
  <c r="P2838" i="4"/>
  <c r="Q2838" i="4" s="1"/>
  <c r="S2838" i="4" s="1"/>
  <c r="B2839" i="3" s="1"/>
  <c r="P2815" i="4"/>
  <c r="Q2815" i="4" s="1"/>
  <c r="S2815" i="4" s="1"/>
  <c r="B2816" i="3" s="1"/>
  <c r="P2806" i="4"/>
  <c r="Q2806" i="4" s="1"/>
  <c r="S2806" i="4" s="1"/>
  <c r="B2807" i="3" s="1"/>
  <c r="P2787" i="4"/>
  <c r="Q2787" i="4" s="1"/>
  <c r="S2787" i="4" s="1"/>
  <c r="B2788" i="3" s="1"/>
  <c r="P2782" i="4"/>
  <c r="Q2782" i="4" s="1"/>
  <c r="S2782" i="4" s="1"/>
  <c r="B2783" i="3" s="1"/>
  <c r="P2743" i="4"/>
  <c r="Q2743" i="4" s="1"/>
  <c r="S2743" i="4" s="1"/>
  <c r="B2744" i="3" s="1"/>
  <c r="P2862" i="4"/>
  <c r="Q2862" i="4" s="1"/>
  <c r="S2862" i="4" s="1"/>
  <c r="B2863" i="3" s="1"/>
  <c r="P2839" i="4"/>
  <c r="Q2839" i="4" s="1"/>
  <c r="S2839" i="4" s="1"/>
  <c r="B2840" i="3" s="1"/>
  <c r="P2830" i="4"/>
  <c r="Q2830" i="4" s="1"/>
  <c r="S2830" i="4" s="1"/>
  <c r="B2831" i="3" s="1"/>
  <c r="P2807" i="4"/>
  <c r="Q2807" i="4" s="1"/>
  <c r="S2807" i="4" s="1"/>
  <c r="B2808" i="3" s="1"/>
  <c r="P2798" i="4"/>
  <c r="Q2798" i="4" s="1"/>
  <c r="S2798" i="4" s="1"/>
  <c r="B2799" i="3" s="1"/>
  <c r="P2794" i="4"/>
  <c r="Q2794" i="4" s="1"/>
  <c r="S2794" i="4" s="1"/>
  <c r="B2795" i="3" s="1"/>
  <c r="P2783" i="4"/>
  <c r="Q2783" i="4" s="1"/>
  <c r="S2783" i="4" s="1"/>
  <c r="B2784" i="3" s="1"/>
  <c r="P2778" i="4"/>
  <c r="Q2778" i="4" s="1"/>
  <c r="S2778" i="4" s="1"/>
  <c r="B2779" i="3" s="1"/>
  <c r="P2738" i="4"/>
  <c r="Q2738" i="4" s="1"/>
  <c r="S2738" i="4" s="1"/>
  <c r="B2739" i="3" s="1"/>
  <c r="P2731" i="4"/>
  <c r="Q2731" i="4" s="1"/>
  <c r="S2731" i="4" s="1"/>
  <c r="B2732" i="3" s="1"/>
  <c r="P2727" i="4"/>
  <c r="Q2727" i="4" s="1"/>
  <c r="S2727" i="4" s="1"/>
  <c r="B2728" i="3" s="1"/>
  <c r="P2723" i="4"/>
  <c r="Q2723" i="4" s="1"/>
  <c r="S2723" i="4" s="1"/>
  <c r="B2724" i="3" s="1"/>
  <c r="P2719" i="4"/>
  <c r="Q2719" i="4" s="1"/>
  <c r="S2719" i="4" s="1"/>
  <c r="B2720" i="3" s="1"/>
  <c r="P2715" i="4"/>
  <c r="Q2715" i="4" s="1"/>
  <c r="S2715" i="4" s="1"/>
  <c r="B2716" i="3" s="1"/>
  <c r="P2711" i="4"/>
  <c r="Q2711" i="4" s="1"/>
  <c r="S2711" i="4" s="1"/>
  <c r="B2712" i="3" s="1"/>
  <c r="P2707" i="4"/>
  <c r="Q2707" i="4" s="1"/>
  <c r="S2707" i="4" s="1"/>
  <c r="B2708" i="3" s="1"/>
  <c r="P2703" i="4"/>
  <c r="Q2703" i="4" s="1"/>
  <c r="S2703" i="4" s="1"/>
  <c r="B2704" i="3" s="1"/>
  <c r="P2699" i="4"/>
  <c r="Q2699" i="4" s="1"/>
  <c r="S2699" i="4" s="1"/>
  <c r="B2700" i="3" s="1"/>
  <c r="P2695" i="4"/>
  <c r="Q2695" i="4" s="1"/>
  <c r="S2695" i="4" s="1"/>
  <c r="B2696" i="3" s="1"/>
  <c r="P2691" i="4"/>
  <c r="Q2691" i="4" s="1"/>
  <c r="S2691" i="4" s="1"/>
  <c r="B2692" i="3" s="1"/>
  <c r="P2687" i="4"/>
  <c r="Q2687" i="4" s="1"/>
  <c r="S2687" i="4" s="1"/>
  <c r="B2688" i="3" s="1"/>
  <c r="P2683" i="4"/>
  <c r="Q2683" i="4" s="1"/>
  <c r="S2683" i="4" s="1"/>
  <c r="B2684" i="3" s="1"/>
  <c r="P2855" i="4"/>
  <c r="Q2855" i="4" s="1"/>
  <c r="S2855" i="4" s="1"/>
  <c r="B2856" i="3" s="1"/>
  <c r="P2846" i="4"/>
  <c r="Q2846" i="4" s="1"/>
  <c r="S2846" i="4" s="1"/>
  <c r="B2847" i="3" s="1"/>
  <c r="P2823" i="4"/>
  <c r="Q2823" i="4" s="1"/>
  <c r="S2823" i="4" s="1"/>
  <c r="B2824" i="3" s="1"/>
  <c r="P2814" i="4"/>
  <c r="Q2814" i="4" s="1"/>
  <c r="S2814" i="4" s="1"/>
  <c r="B2815" i="3" s="1"/>
  <c r="P2791" i="4"/>
  <c r="Q2791" i="4" s="1"/>
  <c r="S2791" i="4" s="1"/>
  <c r="B2792" i="3" s="1"/>
  <c r="P2786" i="4"/>
  <c r="Q2786" i="4" s="1"/>
  <c r="S2786" i="4" s="1"/>
  <c r="B2787" i="3" s="1"/>
  <c r="P2775" i="4"/>
  <c r="Q2775" i="4" s="1"/>
  <c r="S2775" i="4" s="1"/>
  <c r="B2776" i="3" s="1"/>
  <c r="P2766" i="4"/>
  <c r="Q2766" i="4" s="1"/>
  <c r="S2766" i="4" s="1"/>
  <c r="B2767" i="3" s="1"/>
  <c r="P2758" i="4"/>
  <c r="Q2758" i="4" s="1"/>
  <c r="S2758" i="4" s="1"/>
  <c r="B2759" i="3" s="1"/>
  <c r="P2750" i="4"/>
  <c r="Q2750" i="4" s="1"/>
  <c r="S2750" i="4" s="1"/>
  <c r="B2751" i="3" s="1"/>
  <c r="P2739" i="4"/>
  <c r="Q2739" i="4" s="1"/>
  <c r="S2739" i="4" s="1"/>
  <c r="B2740" i="3" s="1"/>
  <c r="P2863" i="4"/>
  <c r="Q2863" i="4" s="1"/>
  <c r="S2863" i="4" s="1"/>
  <c r="B2864" i="3" s="1"/>
  <c r="P2822" i="4"/>
  <c r="Q2822" i="4" s="1"/>
  <c r="S2822" i="4" s="1"/>
  <c r="B2823" i="3" s="1"/>
  <c r="P2779" i="4"/>
  <c r="Q2779" i="4" s="1"/>
  <c r="S2779" i="4" s="1"/>
  <c r="B2780" i="3" s="1"/>
  <c r="P2752" i="4"/>
  <c r="Q2752" i="4" s="1"/>
  <c r="S2752" i="4" s="1"/>
  <c r="B2753" i="3" s="1"/>
  <c r="P2728" i="4"/>
  <c r="Q2728" i="4" s="1"/>
  <c r="S2728" i="4" s="1"/>
  <c r="B2729" i="3" s="1"/>
  <c r="P2712" i="4"/>
  <c r="Q2712" i="4" s="1"/>
  <c r="S2712" i="4" s="1"/>
  <c r="B2713" i="3" s="1"/>
  <c r="P2696" i="4"/>
  <c r="Q2696" i="4" s="1"/>
  <c r="S2696" i="4" s="1"/>
  <c r="B2697" i="3" s="1"/>
  <c r="P2648" i="4"/>
  <c r="Q2648" i="4" s="1"/>
  <c r="S2648" i="4" s="1"/>
  <c r="B2649" i="3" s="1"/>
  <c r="P2643" i="4"/>
  <c r="Q2643" i="4" s="1"/>
  <c r="S2643" i="4" s="1"/>
  <c r="B2644" i="3" s="1"/>
  <c r="P2831" i="4"/>
  <c r="Q2831" i="4" s="1"/>
  <c r="S2831" i="4" s="1"/>
  <c r="B2832" i="3" s="1"/>
  <c r="P2740" i="4"/>
  <c r="Q2740" i="4" s="1"/>
  <c r="S2740" i="4" s="1"/>
  <c r="B2741" i="3" s="1"/>
  <c r="P2724" i="4"/>
  <c r="Q2724" i="4" s="1"/>
  <c r="S2724" i="4" s="1"/>
  <c r="B2725" i="3" s="1"/>
  <c r="P2708" i="4"/>
  <c r="Q2708" i="4" s="1"/>
  <c r="S2708" i="4" s="1"/>
  <c r="B2709" i="3" s="1"/>
  <c r="P2692" i="4"/>
  <c r="Q2692" i="4" s="1"/>
  <c r="S2692" i="4" s="1"/>
  <c r="B2693" i="3" s="1"/>
  <c r="P2680" i="4"/>
  <c r="Q2680" i="4" s="1"/>
  <c r="S2680" i="4" s="1"/>
  <c r="B2681" i="3" s="1"/>
  <c r="P2679" i="4"/>
  <c r="Q2679" i="4" s="1"/>
  <c r="S2679" i="4" s="1"/>
  <c r="B2680" i="3" s="1"/>
  <c r="P2672" i="4"/>
  <c r="Q2672" i="4" s="1"/>
  <c r="S2672" i="4" s="1"/>
  <c r="B2673" i="3" s="1"/>
  <c r="P2671" i="4"/>
  <c r="Q2671" i="4" s="1"/>
  <c r="S2671" i="4" s="1"/>
  <c r="B2672" i="3" s="1"/>
  <c r="P2664" i="4"/>
  <c r="Q2664" i="4" s="1"/>
  <c r="S2664" i="4" s="1"/>
  <c r="B2665" i="3" s="1"/>
  <c r="P2663" i="4"/>
  <c r="Q2663" i="4" s="1"/>
  <c r="S2663" i="4" s="1"/>
  <c r="B2664" i="3" s="1"/>
  <c r="P2656" i="4"/>
  <c r="Q2656" i="4" s="1"/>
  <c r="S2656" i="4" s="1"/>
  <c r="B2657" i="3" s="1"/>
  <c r="P2655" i="4"/>
  <c r="Q2655" i="4" s="1"/>
  <c r="S2655" i="4" s="1"/>
  <c r="B2656" i="3" s="1"/>
  <c r="P2647" i="4"/>
  <c r="Q2647" i="4" s="1"/>
  <c r="S2647" i="4" s="1"/>
  <c r="B2648" i="3" s="1"/>
  <c r="P2854" i="4"/>
  <c r="Q2854" i="4" s="1"/>
  <c r="S2854" i="4" s="1"/>
  <c r="B2855" i="3" s="1"/>
  <c r="P2795" i="4"/>
  <c r="Q2795" i="4" s="1"/>
  <c r="S2795" i="4" s="1"/>
  <c r="B2796" i="3" s="1"/>
  <c r="P2774" i="4"/>
  <c r="Q2774" i="4" s="1"/>
  <c r="S2774" i="4" s="1"/>
  <c r="B2775" i="3" s="1"/>
  <c r="P2760" i="4"/>
  <c r="Q2760" i="4" s="1"/>
  <c r="S2760" i="4" s="1"/>
  <c r="B2761" i="3" s="1"/>
  <c r="P2742" i="4"/>
  <c r="Q2742" i="4" s="1"/>
  <c r="S2742" i="4" s="1"/>
  <c r="B2743" i="3" s="1"/>
  <c r="P2735" i="4"/>
  <c r="Q2735" i="4" s="1"/>
  <c r="S2735" i="4" s="1"/>
  <c r="B2736" i="3" s="1"/>
  <c r="P2716" i="4"/>
  <c r="Q2716" i="4" s="1"/>
  <c r="S2716" i="4" s="1"/>
  <c r="B2717" i="3" s="1"/>
  <c r="P2700" i="4"/>
  <c r="Q2700" i="4" s="1"/>
  <c r="S2700" i="4" s="1"/>
  <c r="B2701" i="3" s="1"/>
  <c r="P2684" i="4"/>
  <c r="Q2684" i="4" s="1"/>
  <c r="S2684" i="4" s="1"/>
  <c r="B2685" i="3" s="1"/>
  <c r="P2676" i="4"/>
  <c r="Q2676" i="4" s="1"/>
  <c r="S2676" i="4" s="1"/>
  <c r="B2677" i="3" s="1"/>
  <c r="P2675" i="4"/>
  <c r="Q2675" i="4" s="1"/>
  <c r="S2675" i="4" s="1"/>
  <c r="B2676" i="3" s="1"/>
  <c r="P2668" i="4"/>
  <c r="Q2668" i="4" s="1"/>
  <c r="S2668" i="4" s="1"/>
  <c r="B2669" i="3" s="1"/>
  <c r="P2667" i="4"/>
  <c r="Q2667" i="4" s="1"/>
  <c r="S2667" i="4" s="1"/>
  <c r="B2668" i="3" s="1"/>
  <c r="P2660" i="4"/>
  <c r="Q2660" i="4" s="1"/>
  <c r="S2660" i="4" s="1"/>
  <c r="B2661" i="3" s="1"/>
  <c r="P2659" i="4"/>
  <c r="Q2659" i="4" s="1"/>
  <c r="S2659" i="4" s="1"/>
  <c r="B2660" i="3" s="1"/>
  <c r="P2768" i="4"/>
  <c r="Q2768" i="4" s="1"/>
  <c r="S2768" i="4" s="1"/>
  <c r="B2769" i="3" s="1"/>
  <c r="P2629" i="4"/>
  <c r="Q2629" i="4" s="1"/>
  <c r="S2629" i="4" s="1"/>
  <c r="B2630" i="3" s="1"/>
  <c r="P2613" i="4"/>
  <c r="Q2613" i="4" s="1"/>
  <c r="S2613" i="4" s="1"/>
  <c r="B2614" i="3" s="1"/>
  <c r="P2597" i="4"/>
  <c r="Q2597" i="4" s="1"/>
  <c r="S2597" i="4" s="1"/>
  <c r="B2598" i="3" s="1"/>
  <c r="P2563" i="4"/>
  <c r="Q2563" i="4" s="1"/>
  <c r="S2563" i="4" s="1"/>
  <c r="B2564" i="3" s="1"/>
  <c r="P2559" i="4"/>
  <c r="Q2559" i="4" s="1"/>
  <c r="S2559" i="4" s="1"/>
  <c r="B2560" i="3" s="1"/>
  <c r="P2555" i="4"/>
  <c r="Q2555" i="4" s="1"/>
  <c r="S2555" i="4" s="1"/>
  <c r="B2556" i="3" s="1"/>
  <c r="P2551" i="4"/>
  <c r="Q2551" i="4" s="1"/>
  <c r="S2551" i="4" s="1"/>
  <c r="B2552" i="3" s="1"/>
  <c r="P2547" i="4"/>
  <c r="Q2547" i="4" s="1"/>
  <c r="S2547" i="4" s="1"/>
  <c r="B2548" i="3" s="1"/>
  <c r="P2543" i="4"/>
  <c r="Q2543" i="4" s="1"/>
  <c r="S2543" i="4" s="1"/>
  <c r="B2544" i="3" s="1"/>
  <c r="P2790" i="4"/>
  <c r="Q2790" i="4" s="1"/>
  <c r="S2790" i="4" s="1"/>
  <c r="B2791" i="3" s="1"/>
  <c r="P2720" i="4"/>
  <c r="Q2720" i="4" s="1"/>
  <c r="S2720" i="4" s="1"/>
  <c r="B2721" i="3" s="1"/>
  <c r="P2641" i="4"/>
  <c r="Q2641" i="4" s="1"/>
  <c r="S2641" i="4" s="1"/>
  <c r="B2642" i="3" s="1"/>
  <c r="P2625" i="4"/>
  <c r="Q2625" i="4" s="1"/>
  <c r="S2625" i="4" s="1"/>
  <c r="B2626" i="3" s="1"/>
  <c r="P2609" i="4"/>
  <c r="Q2609" i="4" s="1"/>
  <c r="S2609" i="4" s="1"/>
  <c r="B2610" i="3" s="1"/>
  <c r="P2593" i="4"/>
  <c r="Q2593" i="4" s="1"/>
  <c r="S2593" i="4" s="1"/>
  <c r="B2594" i="3" s="1"/>
  <c r="P2581" i="4"/>
  <c r="Q2581" i="4" s="1"/>
  <c r="S2581" i="4" s="1"/>
  <c r="B2582" i="3" s="1"/>
  <c r="P2573" i="4"/>
  <c r="Q2573" i="4" s="1"/>
  <c r="S2573" i="4" s="1"/>
  <c r="B2574" i="3" s="1"/>
  <c r="P2799" i="4"/>
  <c r="Q2799" i="4" s="1"/>
  <c r="S2799" i="4" s="1"/>
  <c r="B2800" i="3" s="1"/>
  <c r="P2704" i="4"/>
  <c r="Q2704" i="4" s="1"/>
  <c r="S2704" i="4" s="1"/>
  <c r="B2705" i="3" s="1"/>
  <c r="P2637" i="4"/>
  <c r="Q2637" i="4" s="1"/>
  <c r="S2637" i="4" s="1"/>
  <c r="B2638" i="3" s="1"/>
  <c r="P2621" i="4"/>
  <c r="Q2621" i="4" s="1"/>
  <c r="S2621" i="4" s="1"/>
  <c r="B2622" i="3" s="1"/>
  <c r="P2605" i="4"/>
  <c r="Q2605" i="4" s="1"/>
  <c r="S2605" i="4" s="1"/>
  <c r="B2606" i="3" s="1"/>
  <c r="P2589" i="4"/>
  <c r="Q2589" i="4" s="1"/>
  <c r="S2589" i="4" s="1"/>
  <c r="B2590" i="3" s="1"/>
  <c r="P2569" i="4"/>
  <c r="Q2569" i="4" s="1"/>
  <c r="S2569" i="4" s="1"/>
  <c r="B2570" i="3" s="1"/>
  <c r="P2688" i="4"/>
  <c r="Q2688" i="4" s="1"/>
  <c r="S2688" i="4" s="1"/>
  <c r="B2689" i="3" s="1"/>
  <c r="P2585" i="4"/>
  <c r="Q2585" i="4" s="1"/>
  <c r="S2585" i="4" s="1"/>
  <c r="B2586" i="3" s="1"/>
  <c r="P2570" i="4"/>
  <c r="Q2570" i="4" s="1"/>
  <c r="S2570" i="4" s="1"/>
  <c r="B2571" i="3" s="1"/>
  <c r="P2554" i="4"/>
  <c r="Q2554" i="4" s="1"/>
  <c r="S2554" i="4" s="1"/>
  <c r="B2555" i="3" s="1"/>
  <c r="P2538" i="4"/>
  <c r="Q2538" i="4" s="1"/>
  <c r="S2538" i="4" s="1"/>
  <c r="B2539" i="3" s="1"/>
  <c r="P2522" i="4"/>
  <c r="Q2522" i="4" s="1"/>
  <c r="S2522" i="4" s="1"/>
  <c r="B2523" i="3" s="1"/>
  <c r="P2506" i="4"/>
  <c r="Q2506" i="4" s="1"/>
  <c r="S2506" i="4" s="1"/>
  <c r="B2507" i="3" s="1"/>
  <c r="P2495" i="4"/>
  <c r="Q2495" i="4" s="1"/>
  <c r="S2495" i="4" s="1"/>
  <c r="B2496" i="3" s="1"/>
  <c r="P2651" i="4"/>
  <c r="Q2651" i="4" s="1"/>
  <c r="S2651" i="4" s="1"/>
  <c r="B2652" i="3" s="1"/>
  <c r="P2633" i="4"/>
  <c r="Q2633" i="4" s="1"/>
  <c r="S2633" i="4" s="1"/>
  <c r="B2634" i="3" s="1"/>
  <c r="P2577" i="4"/>
  <c r="Q2577" i="4" s="1"/>
  <c r="S2577" i="4" s="1"/>
  <c r="B2578" i="3" s="1"/>
  <c r="P2566" i="4"/>
  <c r="Q2566" i="4" s="1"/>
  <c r="S2566" i="4" s="1"/>
  <c r="B2567" i="3" s="1"/>
  <c r="P2550" i="4"/>
  <c r="Q2550" i="4" s="1"/>
  <c r="S2550" i="4" s="1"/>
  <c r="B2551" i="3" s="1"/>
  <c r="P2534" i="4"/>
  <c r="Q2534" i="4" s="1"/>
  <c r="S2534" i="4" s="1"/>
  <c r="B2535" i="3" s="1"/>
  <c r="P2518" i="4"/>
  <c r="Q2518" i="4" s="1"/>
  <c r="S2518" i="4" s="1"/>
  <c r="B2519" i="3" s="1"/>
  <c r="P2502" i="4"/>
  <c r="Q2502" i="4" s="1"/>
  <c r="S2502" i="4" s="1"/>
  <c r="B2503" i="3" s="1"/>
  <c r="P2601" i="4"/>
  <c r="Q2601" i="4" s="1"/>
  <c r="S2601" i="4" s="1"/>
  <c r="B2602" i="3" s="1"/>
  <c r="P2558" i="4"/>
  <c r="Q2558" i="4" s="1"/>
  <c r="S2558" i="4" s="1"/>
  <c r="B2559" i="3" s="1"/>
  <c r="P2542" i="4"/>
  <c r="Q2542" i="4" s="1"/>
  <c r="S2542" i="4" s="1"/>
  <c r="B2543" i="3" s="1"/>
  <c r="P2526" i="4"/>
  <c r="Q2526" i="4" s="1"/>
  <c r="S2526" i="4" s="1"/>
  <c r="B2527" i="3" s="1"/>
  <c r="P2510" i="4"/>
  <c r="Q2510" i="4" s="1"/>
  <c r="S2510" i="4" s="1"/>
  <c r="B2511" i="3" s="1"/>
  <c r="P2562" i="4"/>
  <c r="Q2562" i="4" s="1"/>
  <c r="S2562" i="4" s="1"/>
  <c r="B2563" i="3" s="1"/>
  <c r="P2498" i="4"/>
  <c r="Q2498" i="4" s="1"/>
  <c r="S2498" i="4" s="1"/>
  <c r="B2499" i="3" s="1"/>
  <c r="P2489" i="4"/>
  <c r="Q2489" i="4" s="1"/>
  <c r="S2489" i="4" s="1"/>
  <c r="B2490" i="3" s="1"/>
  <c r="P2473" i="4"/>
  <c r="Q2473" i="4" s="1"/>
  <c r="S2473" i="4" s="1"/>
  <c r="B2474" i="3" s="1"/>
  <c r="P2457" i="4"/>
  <c r="Q2457" i="4" s="1"/>
  <c r="S2457" i="4" s="1"/>
  <c r="B2458" i="3" s="1"/>
  <c r="P2441" i="4"/>
  <c r="Q2441" i="4" s="1"/>
  <c r="S2441" i="4" s="1"/>
  <c r="B2442" i="3" s="1"/>
  <c r="P2425" i="4"/>
  <c r="Q2425" i="4" s="1"/>
  <c r="S2425" i="4" s="1"/>
  <c r="B2426" i="3" s="1"/>
  <c r="P2409" i="4"/>
  <c r="Q2409" i="4" s="1"/>
  <c r="S2409" i="4" s="1"/>
  <c r="B2410" i="3" s="1"/>
  <c r="P2393" i="4"/>
  <c r="Q2393" i="4" s="1"/>
  <c r="S2393" i="4" s="1"/>
  <c r="B2394" i="3" s="1"/>
  <c r="P2377" i="4"/>
  <c r="Q2377" i="4" s="1"/>
  <c r="S2377" i="4" s="1"/>
  <c r="B2378" i="3" s="1"/>
  <c r="P2361" i="4"/>
  <c r="Q2361" i="4" s="1"/>
  <c r="S2361" i="4" s="1"/>
  <c r="B2362" i="3" s="1"/>
  <c r="P2345" i="4"/>
  <c r="Q2345" i="4" s="1"/>
  <c r="S2345" i="4" s="1"/>
  <c r="B2346" i="3" s="1"/>
  <c r="P2329" i="4"/>
  <c r="Q2329" i="4" s="1"/>
  <c r="S2329" i="4" s="1"/>
  <c r="B2330" i="3" s="1"/>
  <c r="P2313" i="4"/>
  <c r="Q2313" i="4" s="1"/>
  <c r="S2313" i="4" s="1"/>
  <c r="B2314" i="3" s="1"/>
  <c r="P2297" i="4"/>
  <c r="Q2297" i="4" s="1"/>
  <c r="S2297" i="4" s="1"/>
  <c r="B2298" i="3" s="1"/>
  <c r="P2546" i="4"/>
  <c r="Q2546" i="4" s="1"/>
  <c r="S2546" i="4" s="1"/>
  <c r="B2547" i="3" s="1"/>
  <c r="P2485" i="4"/>
  <c r="Q2485" i="4" s="1"/>
  <c r="S2485" i="4" s="1"/>
  <c r="B2486" i="3" s="1"/>
  <c r="P2469" i="4"/>
  <c r="Q2469" i="4" s="1"/>
  <c r="S2469" i="4" s="1"/>
  <c r="B2470" i="3" s="1"/>
  <c r="P2453" i="4"/>
  <c r="Q2453" i="4" s="1"/>
  <c r="S2453" i="4" s="1"/>
  <c r="B2454" i="3" s="1"/>
  <c r="P2437" i="4"/>
  <c r="Q2437" i="4" s="1"/>
  <c r="S2437" i="4" s="1"/>
  <c r="B2438" i="3" s="1"/>
  <c r="P2421" i="4"/>
  <c r="Q2421" i="4" s="1"/>
  <c r="S2421" i="4" s="1"/>
  <c r="B2422" i="3" s="1"/>
  <c r="P2405" i="4"/>
  <c r="Q2405" i="4" s="1"/>
  <c r="S2405" i="4" s="1"/>
  <c r="B2406" i="3" s="1"/>
  <c r="P2389" i="4"/>
  <c r="Q2389" i="4" s="1"/>
  <c r="S2389" i="4" s="1"/>
  <c r="B2390" i="3" s="1"/>
  <c r="P2373" i="4"/>
  <c r="Q2373" i="4" s="1"/>
  <c r="S2373" i="4" s="1"/>
  <c r="B2374" i="3" s="1"/>
  <c r="P2357" i="4"/>
  <c r="Q2357" i="4" s="1"/>
  <c r="S2357" i="4" s="1"/>
  <c r="B2358" i="3" s="1"/>
  <c r="P2341" i="4"/>
  <c r="Q2341" i="4" s="1"/>
  <c r="S2341" i="4" s="1"/>
  <c r="B2342" i="3" s="1"/>
  <c r="P2325" i="4"/>
  <c r="Q2325" i="4" s="1"/>
  <c r="S2325" i="4" s="1"/>
  <c r="B2326" i="3" s="1"/>
  <c r="P2309" i="4"/>
  <c r="Q2309" i="4" s="1"/>
  <c r="S2309" i="4" s="1"/>
  <c r="B2310" i="3" s="1"/>
  <c r="P2293" i="4"/>
  <c r="Q2293" i="4" s="1"/>
  <c r="S2293" i="4" s="1"/>
  <c r="B2294" i="3" s="1"/>
  <c r="P2173" i="4"/>
  <c r="Q2173" i="4" s="1"/>
  <c r="S2173" i="4" s="1"/>
  <c r="B2174" i="3" s="1"/>
  <c r="P2169" i="4"/>
  <c r="Q2169" i="4" s="1"/>
  <c r="S2169" i="4" s="1"/>
  <c r="B2170" i="3" s="1"/>
  <c r="P2165" i="4"/>
  <c r="Q2165" i="4" s="1"/>
  <c r="S2165" i="4" s="1"/>
  <c r="B2166" i="3" s="1"/>
  <c r="P2161" i="4"/>
  <c r="Q2161" i="4" s="1"/>
  <c r="S2161" i="4" s="1"/>
  <c r="B2162" i="3" s="1"/>
  <c r="P2157" i="4"/>
  <c r="Q2157" i="4" s="1"/>
  <c r="S2157" i="4" s="1"/>
  <c r="B2158" i="3" s="1"/>
  <c r="P2153" i="4"/>
  <c r="Q2153" i="4" s="1"/>
  <c r="S2153" i="4" s="1"/>
  <c r="B2154" i="3" s="1"/>
  <c r="P2149" i="4"/>
  <c r="Q2149" i="4" s="1"/>
  <c r="S2149" i="4" s="1"/>
  <c r="B2150" i="3" s="1"/>
  <c r="P2145" i="4"/>
  <c r="Q2145" i="4" s="1"/>
  <c r="S2145" i="4" s="1"/>
  <c r="B2146" i="3" s="1"/>
  <c r="P2514" i="4"/>
  <c r="Q2514" i="4" s="1"/>
  <c r="S2514" i="4" s="1"/>
  <c r="B2515" i="3" s="1"/>
  <c r="P2493" i="4"/>
  <c r="Q2493" i="4" s="1"/>
  <c r="S2493" i="4" s="1"/>
  <c r="B2494" i="3" s="1"/>
  <c r="P2477" i="4"/>
  <c r="Q2477" i="4" s="1"/>
  <c r="S2477" i="4" s="1"/>
  <c r="B2478" i="3" s="1"/>
  <c r="P2461" i="4"/>
  <c r="Q2461" i="4" s="1"/>
  <c r="S2461" i="4" s="1"/>
  <c r="B2462" i="3" s="1"/>
  <c r="P2445" i="4"/>
  <c r="Q2445" i="4" s="1"/>
  <c r="S2445" i="4" s="1"/>
  <c r="B2446" i="3" s="1"/>
  <c r="P2429" i="4"/>
  <c r="Q2429" i="4" s="1"/>
  <c r="S2429" i="4" s="1"/>
  <c r="B2430" i="3" s="1"/>
  <c r="P2413" i="4"/>
  <c r="Q2413" i="4" s="1"/>
  <c r="S2413" i="4" s="1"/>
  <c r="B2414" i="3" s="1"/>
  <c r="P2397" i="4"/>
  <c r="Q2397" i="4" s="1"/>
  <c r="S2397" i="4" s="1"/>
  <c r="B2398" i="3" s="1"/>
  <c r="P2381" i="4"/>
  <c r="Q2381" i="4" s="1"/>
  <c r="S2381" i="4" s="1"/>
  <c r="B2382" i="3" s="1"/>
  <c r="P2365" i="4"/>
  <c r="Q2365" i="4" s="1"/>
  <c r="S2365" i="4" s="1"/>
  <c r="B2366" i="3" s="1"/>
  <c r="P2349" i="4"/>
  <c r="Q2349" i="4" s="1"/>
  <c r="S2349" i="4" s="1"/>
  <c r="B2350" i="3" s="1"/>
  <c r="P2333" i="4"/>
  <c r="Q2333" i="4" s="1"/>
  <c r="S2333" i="4" s="1"/>
  <c r="B2334" i="3" s="1"/>
  <c r="P2317" i="4"/>
  <c r="Q2317" i="4" s="1"/>
  <c r="S2317" i="4" s="1"/>
  <c r="B2318" i="3" s="1"/>
  <c r="P2301" i="4"/>
  <c r="Q2301" i="4" s="1"/>
  <c r="S2301" i="4" s="1"/>
  <c r="B2302" i="3" s="1"/>
  <c r="P2285" i="4"/>
  <c r="Q2285" i="4" s="1"/>
  <c r="S2285" i="4" s="1"/>
  <c r="B2286" i="3" s="1"/>
  <c r="P2530" i="4"/>
  <c r="Q2530" i="4" s="1"/>
  <c r="S2530" i="4" s="1"/>
  <c r="B2531" i="3" s="1"/>
  <c r="P2449" i="4"/>
  <c r="Q2449" i="4" s="1"/>
  <c r="S2449" i="4" s="1"/>
  <c r="B2450" i="3" s="1"/>
  <c r="P2385" i="4"/>
  <c r="Q2385" i="4" s="1"/>
  <c r="S2385" i="4" s="1"/>
  <c r="B2386" i="3" s="1"/>
  <c r="P2321" i="4"/>
  <c r="Q2321" i="4" s="1"/>
  <c r="S2321" i="4" s="1"/>
  <c r="B2322" i="3" s="1"/>
  <c r="P2270" i="4"/>
  <c r="Q2270" i="4" s="1"/>
  <c r="S2270" i="4" s="1"/>
  <c r="B2271" i="3" s="1"/>
  <c r="P2254" i="4"/>
  <c r="Q2254" i="4" s="1"/>
  <c r="S2254" i="4" s="1"/>
  <c r="B2255" i="3" s="1"/>
  <c r="P2238" i="4"/>
  <c r="Q2238" i="4" s="1"/>
  <c r="S2238" i="4" s="1"/>
  <c r="B2239" i="3" s="1"/>
  <c r="P2222" i="4"/>
  <c r="Q2222" i="4" s="1"/>
  <c r="S2222" i="4" s="1"/>
  <c r="B2223" i="3" s="1"/>
  <c r="P2206" i="4"/>
  <c r="Q2206" i="4" s="1"/>
  <c r="S2206" i="4" s="1"/>
  <c r="B2207" i="3" s="1"/>
  <c r="P2190" i="4"/>
  <c r="Q2190" i="4" s="1"/>
  <c r="S2190" i="4" s="1"/>
  <c r="B2191" i="3" s="1"/>
  <c r="P2174" i="4"/>
  <c r="Q2174" i="4" s="1"/>
  <c r="S2174" i="4" s="1"/>
  <c r="B2175" i="3" s="1"/>
  <c r="P2158" i="4"/>
  <c r="Q2158" i="4" s="1"/>
  <c r="S2158" i="4" s="1"/>
  <c r="B2159" i="3" s="1"/>
  <c r="P2617" i="4"/>
  <c r="Q2617" i="4" s="1"/>
  <c r="S2617" i="4" s="1"/>
  <c r="B2618" i="3" s="1"/>
  <c r="P2433" i="4"/>
  <c r="Q2433" i="4" s="1"/>
  <c r="S2433" i="4" s="1"/>
  <c r="B2434" i="3" s="1"/>
  <c r="P2369" i="4"/>
  <c r="Q2369" i="4" s="1"/>
  <c r="S2369" i="4" s="1"/>
  <c r="B2370" i="3" s="1"/>
  <c r="P2305" i="4"/>
  <c r="Q2305" i="4" s="1"/>
  <c r="S2305" i="4" s="1"/>
  <c r="B2306" i="3" s="1"/>
  <c r="P2281" i="4"/>
  <c r="Q2281" i="4" s="1"/>
  <c r="S2281" i="4" s="1"/>
  <c r="B2282" i="3" s="1"/>
  <c r="P2266" i="4"/>
  <c r="Q2266" i="4" s="1"/>
  <c r="S2266" i="4" s="1"/>
  <c r="B2267" i="3" s="1"/>
  <c r="P2250" i="4"/>
  <c r="Q2250" i="4" s="1"/>
  <c r="S2250" i="4" s="1"/>
  <c r="B2251" i="3" s="1"/>
  <c r="P2234" i="4"/>
  <c r="Q2234" i="4" s="1"/>
  <c r="S2234" i="4" s="1"/>
  <c r="B2235" i="3" s="1"/>
  <c r="P2218" i="4"/>
  <c r="Q2218" i="4" s="1"/>
  <c r="S2218" i="4" s="1"/>
  <c r="B2219" i="3" s="1"/>
  <c r="P2202" i="4"/>
  <c r="Q2202" i="4" s="1"/>
  <c r="S2202" i="4" s="1"/>
  <c r="B2203" i="3" s="1"/>
  <c r="P2186" i="4"/>
  <c r="Q2186" i="4" s="1"/>
  <c r="S2186" i="4" s="1"/>
  <c r="B2187" i="3" s="1"/>
  <c r="P2170" i="4"/>
  <c r="Q2170" i="4" s="1"/>
  <c r="S2170" i="4" s="1"/>
  <c r="B2171" i="3" s="1"/>
  <c r="P2154" i="4"/>
  <c r="Q2154" i="4" s="1"/>
  <c r="S2154" i="4" s="1"/>
  <c r="B2155" i="3" s="1"/>
  <c r="P2142" i="4"/>
  <c r="Q2142" i="4" s="1"/>
  <c r="S2142" i="4" s="1"/>
  <c r="B2143" i="3" s="1"/>
  <c r="P2465" i="4"/>
  <c r="Q2465" i="4" s="1"/>
  <c r="S2465" i="4" s="1"/>
  <c r="B2466" i="3" s="1"/>
  <c r="P2401" i="4"/>
  <c r="Q2401" i="4" s="1"/>
  <c r="S2401" i="4" s="1"/>
  <c r="B2402" i="3" s="1"/>
  <c r="P2337" i="4"/>
  <c r="Q2337" i="4" s="1"/>
  <c r="S2337" i="4" s="1"/>
  <c r="B2338" i="3" s="1"/>
  <c r="P2274" i="4"/>
  <c r="Q2274" i="4" s="1"/>
  <c r="S2274" i="4" s="1"/>
  <c r="B2275" i="3" s="1"/>
  <c r="P2258" i="4"/>
  <c r="Q2258" i="4" s="1"/>
  <c r="S2258" i="4" s="1"/>
  <c r="B2259" i="3" s="1"/>
  <c r="P2242" i="4"/>
  <c r="Q2242" i="4" s="1"/>
  <c r="S2242" i="4" s="1"/>
  <c r="B2243" i="3" s="1"/>
  <c r="P2226" i="4"/>
  <c r="Q2226" i="4" s="1"/>
  <c r="S2226" i="4" s="1"/>
  <c r="B2227" i="3" s="1"/>
  <c r="P2210" i="4"/>
  <c r="Q2210" i="4" s="1"/>
  <c r="S2210" i="4" s="1"/>
  <c r="B2211" i="3" s="1"/>
  <c r="P2194" i="4"/>
  <c r="Q2194" i="4" s="1"/>
  <c r="S2194" i="4" s="1"/>
  <c r="B2195" i="3" s="1"/>
  <c r="P2178" i="4"/>
  <c r="Q2178" i="4" s="1"/>
  <c r="S2178" i="4" s="1"/>
  <c r="B2179" i="3" s="1"/>
  <c r="P2162" i="4"/>
  <c r="Q2162" i="4" s="1"/>
  <c r="S2162" i="4" s="1"/>
  <c r="B2163" i="3" s="1"/>
  <c r="P2146" i="4"/>
  <c r="Q2146" i="4" s="1"/>
  <c r="S2146" i="4" s="1"/>
  <c r="B2147" i="3" s="1"/>
  <c r="P2138" i="4"/>
  <c r="Q2138" i="4" s="1"/>
  <c r="S2138" i="4" s="1"/>
  <c r="B2139" i="3" s="1"/>
  <c r="P2134" i="4"/>
  <c r="Q2134" i="4" s="1"/>
  <c r="S2134" i="4" s="1"/>
  <c r="B2135" i="3" s="1"/>
  <c r="P2130" i="4"/>
  <c r="Q2130" i="4" s="1"/>
  <c r="S2130" i="4" s="1"/>
  <c r="B2131" i="3" s="1"/>
  <c r="P2126" i="4"/>
  <c r="Q2126" i="4" s="1"/>
  <c r="S2126" i="4" s="1"/>
  <c r="B2127" i="3" s="1"/>
  <c r="P2122" i="4"/>
  <c r="Q2122" i="4" s="1"/>
  <c r="S2122" i="4" s="1"/>
  <c r="B2123" i="3" s="1"/>
  <c r="P2118" i="4"/>
  <c r="Q2118" i="4" s="1"/>
  <c r="S2118" i="4" s="1"/>
  <c r="B2119" i="3" s="1"/>
  <c r="P2114" i="4"/>
  <c r="Q2114" i="4" s="1"/>
  <c r="S2114" i="4" s="1"/>
  <c r="B2115" i="3" s="1"/>
  <c r="P2110" i="4"/>
  <c r="Q2110" i="4" s="1"/>
  <c r="S2110" i="4" s="1"/>
  <c r="B2111" i="3" s="1"/>
  <c r="P2106" i="4"/>
  <c r="Q2106" i="4" s="1"/>
  <c r="S2106" i="4" s="1"/>
  <c r="B2107" i="3" s="1"/>
  <c r="P2102" i="4"/>
  <c r="Q2102" i="4" s="1"/>
  <c r="S2102" i="4" s="1"/>
  <c r="B2103" i="3" s="1"/>
  <c r="P2098" i="4"/>
  <c r="Q2098" i="4" s="1"/>
  <c r="S2098" i="4" s="1"/>
  <c r="B2099" i="3" s="1"/>
  <c r="P2094" i="4"/>
  <c r="Q2094" i="4" s="1"/>
  <c r="S2094" i="4" s="1"/>
  <c r="B2095" i="3" s="1"/>
  <c r="P2090" i="4"/>
  <c r="Q2090" i="4" s="1"/>
  <c r="S2090" i="4" s="1"/>
  <c r="B2091" i="3" s="1"/>
  <c r="P2086" i="4"/>
  <c r="Q2086" i="4" s="1"/>
  <c r="S2086" i="4" s="1"/>
  <c r="B2087" i="3" s="1"/>
  <c r="P2082" i="4"/>
  <c r="Q2082" i="4" s="1"/>
  <c r="S2082" i="4" s="1"/>
  <c r="B2083" i="3" s="1"/>
  <c r="P2078" i="4"/>
  <c r="Q2078" i="4" s="1"/>
  <c r="S2078" i="4" s="1"/>
  <c r="B2079" i="3" s="1"/>
  <c r="P2074" i="4"/>
  <c r="Q2074" i="4" s="1"/>
  <c r="S2074" i="4" s="1"/>
  <c r="B2075" i="3" s="1"/>
  <c r="P2070" i="4"/>
  <c r="Q2070" i="4" s="1"/>
  <c r="S2070" i="4" s="1"/>
  <c r="B2071" i="3" s="1"/>
  <c r="P2066" i="4"/>
  <c r="Q2066" i="4" s="1"/>
  <c r="S2066" i="4" s="1"/>
  <c r="B2067" i="3" s="1"/>
  <c r="P2062" i="4"/>
  <c r="Q2062" i="4" s="1"/>
  <c r="S2062" i="4" s="1"/>
  <c r="B2063" i="3" s="1"/>
  <c r="P2058" i="4"/>
  <c r="Q2058" i="4" s="1"/>
  <c r="S2058" i="4" s="1"/>
  <c r="B2059" i="3" s="1"/>
  <c r="P2054" i="4"/>
  <c r="Q2054" i="4" s="1"/>
  <c r="S2054" i="4" s="1"/>
  <c r="B2055" i="3" s="1"/>
  <c r="P2050" i="4"/>
  <c r="Q2050" i="4" s="1"/>
  <c r="S2050" i="4" s="1"/>
  <c r="B2051" i="3" s="1"/>
  <c r="P2046" i="4"/>
  <c r="Q2046" i="4" s="1"/>
  <c r="S2046" i="4" s="1"/>
  <c r="B2047" i="3" s="1"/>
  <c r="P2042" i="4"/>
  <c r="Q2042" i="4" s="1"/>
  <c r="S2042" i="4" s="1"/>
  <c r="B2043" i="3" s="1"/>
  <c r="P2038" i="4"/>
  <c r="Q2038" i="4" s="1"/>
  <c r="S2038" i="4" s="1"/>
  <c r="B2039" i="3" s="1"/>
  <c r="P2034" i="4"/>
  <c r="Q2034" i="4" s="1"/>
  <c r="S2034" i="4" s="1"/>
  <c r="B2035" i="3" s="1"/>
  <c r="P2030" i="4"/>
  <c r="Q2030" i="4" s="1"/>
  <c r="S2030" i="4" s="1"/>
  <c r="B2031" i="3" s="1"/>
  <c r="P2026" i="4"/>
  <c r="Q2026" i="4" s="1"/>
  <c r="S2026" i="4" s="1"/>
  <c r="B2027" i="3" s="1"/>
  <c r="P2022" i="4"/>
  <c r="Q2022" i="4" s="1"/>
  <c r="S2022" i="4" s="1"/>
  <c r="B2023" i="3" s="1"/>
  <c r="P2018" i="4"/>
  <c r="Q2018" i="4" s="1"/>
  <c r="S2018" i="4" s="1"/>
  <c r="B2019" i="3" s="1"/>
  <c r="P2014" i="4"/>
  <c r="Q2014" i="4" s="1"/>
  <c r="S2014" i="4" s="1"/>
  <c r="B2015" i="3" s="1"/>
  <c r="P2010" i="4"/>
  <c r="Q2010" i="4" s="1"/>
  <c r="S2010" i="4" s="1"/>
  <c r="B2011" i="3" s="1"/>
  <c r="P2006" i="4"/>
  <c r="Q2006" i="4" s="1"/>
  <c r="S2006" i="4" s="1"/>
  <c r="B2007" i="3" s="1"/>
  <c r="P2002" i="4"/>
  <c r="Q2002" i="4" s="1"/>
  <c r="S2002" i="4" s="1"/>
  <c r="B2003" i="3" s="1"/>
  <c r="P1998" i="4"/>
  <c r="Q1998" i="4" s="1"/>
  <c r="S1998" i="4" s="1"/>
  <c r="B1999" i="3" s="1"/>
  <c r="P1994" i="4"/>
  <c r="Q1994" i="4" s="1"/>
  <c r="S1994" i="4" s="1"/>
  <c r="B1995" i="3" s="1"/>
  <c r="P1990" i="4"/>
  <c r="Q1990" i="4" s="1"/>
  <c r="S1990" i="4" s="1"/>
  <c r="B1991" i="3" s="1"/>
  <c r="P1986" i="4"/>
  <c r="Q1986" i="4" s="1"/>
  <c r="S1986" i="4" s="1"/>
  <c r="B1987" i="3" s="1"/>
  <c r="P1982" i="4"/>
  <c r="Q1982" i="4" s="1"/>
  <c r="S1982" i="4" s="1"/>
  <c r="B1983" i="3" s="1"/>
  <c r="P1978" i="4"/>
  <c r="Q1978" i="4" s="1"/>
  <c r="S1978" i="4" s="1"/>
  <c r="B1979" i="3" s="1"/>
  <c r="P2289" i="4"/>
  <c r="Q2289" i="4" s="1"/>
  <c r="S2289" i="4" s="1"/>
  <c r="B2290" i="3" s="1"/>
  <c r="P2278" i="4"/>
  <c r="Q2278" i="4" s="1"/>
  <c r="S2278" i="4" s="1"/>
  <c r="B2279" i="3" s="1"/>
  <c r="P2214" i="4"/>
  <c r="Q2214" i="4" s="1"/>
  <c r="S2214" i="4" s="1"/>
  <c r="B2215" i="3" s="1"/>
  <c r="P2150" i="4"/>
  <c r="Q2150" i="4" s="1"/>
  <c r="S2150" i="4" s="1"/>
  <c r="B2151" i="3" s="1"/>
  <c r="P2133" i="4"/>
  <c r="Q2133" i="4" s="1"/>
  <c r="S2133" i="4" s="1"/>
  <c r="B2134" i="3" s="1"/>
  <c r="P2117" i="4"/>
  <c r="Q2117" i="4" s="1"/>
  <c r="S2117" i="4" s="1"/>
  <c r="B2118" i="3" s="1"/>
  <c r="P2101" i="4"/>
  <c r="Q2101" i="4" s="1"/>
  <c r="S2101" i="4" s="1"/>
  <c r="B2102" i="3" s="1"/>
  <c r="P2085" i="4"/>
  <c r="Q2085" i="4" s="1"/>
  <c r="S2085" i="4" s="1"/>
  <c r="B2086" i="3" s="1"/>
  <c r="P2069" i="4"/>
  <c r="Q2069" i="4" s="1"/>
  <c r="S2069" i="4" s="1"/>
  <c r="B2070" i="3" s="1"/>
  <c r="P2053" i="4"/>
  <c r="Q2053" i="4" s="1"/>
  <c r="S2053" i="4" s="1"/>
  <c r="B2054" i="3" s="1"/>
  <c r="P2037" i="4"/>
  <c r="Q2037" i="4" s="1"/>
  <c r="S2037" i="4" s="1"/>
  <c r="B2038" i="3" s="1"/>
  <c r="P2021" i="4"/>
  <c r="Q2021" i="4" s="1"/>
  <c r="S2021" i="4" s="1"/>
  <c r="B2022" i="3" s="1"/>
  <c r="P2005" i="4"/>
  <c r="Q2005" i="4" s="1"/>
  <c r="S2005" i="4" s="1"/>
  <c r="B2006" i="3" s="1"/>
  <c r="P1989" i="4"/>
  <c r="Q1989" i="4" s="1"/>
  <c r="S1989" i="4" s="1"/>
  <c r="B1990" i="3" s="1"/>
  <c r="P2481" i="4"/>
  <c r="Q2481" i="4" s="1"/>
  <c r="S2481" i="4" s="1"/>
  <c r="B2482" i="3" s="1"/>
  <c r="P2262" i="4"/>
  <c r="Q2262" i="4" s="1"/>
  <c r="S2262" i="4" s="1"/>
  <c r="B2263" i="3" s="1"/>
  <c r="P2198" i="4"/>
  <c r="Q2198" i="4" s="1"/>
  <c r="S2198" i="4" s="1"/>
  <c r="B2199" i="3" s="1"/>
  <c r="P2129" i="4"/>
  <c r="Q2129" i="4" s="1"/>
  <c r="S2129" i="4" s="1"/>
  <c r="B2130" i="3" s="1"/>
  <c r="P2113" i="4"/>
  <c r="Q2113" i="4" s="1"/>
  <c r="S2113" i="4" s="1"/>
  <c r="B2114" i="3" s="1"/>
  <c r="P2097" i="4"/>
  <c r="Q2097" i="4" s="1"/>
  <c r="S2097" i="4" s="1"/>
  <c r="B2098" i="3" s="1"/>
  <c r="P2081" i="4"/>
  <c r="Q2081" i="4" s="1"/>
  <c r="S2081" i="4" s="1"/>
  <c r="B2082" i="3" s="1"/>
  <c r="P2065" i="4"/>
  <c r="Q2065" i="4" s="1"/>
  <c r="S2065" i="4" s="1"/>
  <c r="B2066" i="3" s="1"/>
  <c r="P2049" i="4"/>
  <c r="Q2049" i="4" s="1"/>
  <c r="S2049" i="4" s="1"/>
  <c r="B2050" i="3" s="1"/>
  <c r="P2033" i="4"/>
  <c r="Q2033" i="4" s="1"/>
  <c r="S2033" i="4" s="1"/>
  <c r="B2034" i="3" s="1"/>
  <c r="P2017" i="4"/>
  <c r="Q2017" i="4" s="1"/>
  <c r="S2017" i="4" s="1"/>
  <c r="B2018" i="3" s="1"/>
  <c r="P2001" i="4"/>
  <c r="Q2001" i="4" s="1"/>
  <c r="S2001" i="4" s="1"/>
  <c r="B2002" i="3" s="1"/>
  <c r="P1985" i="4"/>
  <c r="Q1985" i="4" s="1"/>
  <c r="S1985" i="4" s="1"/>
  <c r="B1986" i="3" s="1"/>
  <c r="P1974" i="4"/>
  <c r="Q1974" i="4" s="1"/>
  <c r="S1974" i="4" s="1"/>
  <c r="B1975" i="3" s="1"/>
  <c r="P1970" i="4"/>
  <c r="Q1970" i="4" s="1"/>
  <c r="S1970" i="4" s="1"/>
  <c r="B1971" i="3" s="1"/>
  <c r="P1966" i="4"/>
  <c r="Q1966" i="4" s="1"/>
  <c r="S1966" i="4" s="1"/>
  <c r="B1967" i="3" s="1"/>
  <c r="P1962" i="4"/>
  <c r="Q1962" i="4" s="1"/>
  <c r="S1962" i="4" s="1"/>
  <c r="B1963" i="3" s="1"/>
  <c r="P1958" i="4"/>
  <c r="Q1958" i="4" s="1"/>
  <c r="S1958" i="4" s="1"/>
  <c r="B1959" i="3" s="1"/>
  <c r="P1954" i="4"/>
  <c r="Q1954" i="4" s="1"/>
  <c r="S1954" i="4" s="1"/>
  <c r="B1955" i="3" s="1"/>
  <c r="P1950" i="4"/>
  <c r="Q1950" i="4" s="1"/>
  <c r="S1950" i="4" s="1"/>
  <c r="B1951" i="3" s="1"/>
  <c r="P1946" i="4"/>
  <c r="Q1946" i="4" s="1"/>
  <c r="S1946" i="4" s="1"/>
  <c r="B1947" i="3" s="1"/>
  <c r="P1942" i="4"/>
  <c r="Q1942" i="4" s="1"/>
  <c r="S1942" i="4" s="1"/>
  <c r="B1943" i="3" s="1"/>
  <c r="P1938" i="4"/>
  <c r="Q1938" i="4" s="1"/>
  <c r="S1938" i="4" s="1"/>
  <c r="B1939" i="3" s="1"/>
  <c r="P1934" i="4"/>
  <c r="Q1934" i="4" s="1"/>
  <c r="S1934" i="4" s="1"/>
  <c r="B1935" i="3" s="1"/>
  <c r="P1930" i="4"/>
  <c r="Q1930" i="4" s="1"/>
  <c r="S1930" i="4" s="1"/>
  <c r="B1931" i="3" s="1"/>
  <c r="P1926" i="4"/>
  <c r="Q1926" i="4" s="1"/>
  <c r="S1926" i="4" s="1"/>
  <c r="B1927" i="3" s="1"/>
  <c r="P1922" i="4"/>
  <c r="Q1922" i="4" s="1"/>
  <c r="S1922" i="4" s="1"/>
  <c r="B1923" i="3" s="1"/>
  <c r="P1918" i="4"/>
  <c r="Q1918" i="4" s="1"/>
  <c r="S1918" i="4" s="1"/>
  <c r="B1919" i="3" s="1"/>
  <c r="P1914" i="4"/>
  <c r="Q1914" i="4" s="1"/>
  <c r="S1914" i="4" s="1"/>
  <c r="B1915" i="3" s="1"/>
  <c r="P1910" i="4"/>
  <c r="Q1910" i="4" s="1"/>
  <c r="S1910" i="4" s="1"/>
  <c r="B1911" i="3" s="1"/>
  <c r="P1906" i="4"/>
  <c r="Q1906" i="4" s="1"/>
  <c r="S1906" i="4" s="1"/>
  <c r="B1907" i="3" s="1"/>
  <c r="P1902" i="4"/>
  <c r="Q1902" i="4" s="1"/>
  <c r="S1902" i="4" s="1"/>
  <c r="B1903" i="3" s="1"/>
  <c r="P1898" i="4"/>
  <c r="Q1898" i="4" s="1"/>
  <c r="S1898" i="4" s="1"/>
  <c r="B1899" i="3" s="1"/>
  <c r="P1894" i="4"/>
  <c r="Q1894" i="4" s="1"/>
  <c r="S1894" i="4" s="1"/>
  <c r="B1895" i="3" s="1"/>
  <c r="P1890" i="4"/>
  <c r="Q1890" i="4" s="1"/>
  <c r="S1890" i="4" s="1"/>
  <c r="B1891" i="3" s="1"/>
  <c r="P1886" i="4"/>
  <c r="Q1886" i="4" s="1"/>
  <c r="S1886" i="4" s="1"/>
  <c r="B1887" i="3" s="1"/>
  <c r="P1882" i="4"/>
  <c r="Q1882" i="4" s="1"/>
  <c r="S1882" i="4" s="1"/>
  <c r="B1883" i="3" s="1"/>
  <c r="P1878" i="4"/>
  <c r="Q1878" i="4" s="1"/>
  <c r="S1878" i="4" s="1"/>
  <c r="B1879" i="3" s="1"/>
  <c r="P1874" i="4"/>
  <c r="Q1874" i="4" s="1"/>
  <c r="S1874" i="4" s="1"/>
  <c r="B1875" i="3" s="1"/>
  <c r="P1870" i="4"/>
  <c r="Q1870" i="4" s="1"/>
  <c r="S1870" i="4" s="1"/>
  <c r="B1871" i="3" s="1"/>
  <c r="P1866" i="4"/>
  <c r="Q1866" i="4" s="1"/>
  <c r="S1866" i="4" s="1"/>
  <c r="B1867" i="3" s="1"/>
  <c r="P1862" i="4"/>
  <c r="Q1862" i="4" s="1"/>
  <c r="S1862" i="4" s="1"/>
  <c r="B1863" i="3" s="1"/>
  <c r="P1858" i="4"/>
  <c r="Q1858" i="4" s="1"/>
  <c r="S1858" i="4" s="1"/>
  <c r="B1859" i="3" s="1"/>
  <c r="P1854" i="4"/>
  <c r="Q1854" i="4" s="1"/>
  <c r="S1854" i="4" s="1"/>
  <c r="B1855" i="3" s="1"/>
  <c r="P1850" i="4"/>
  <c r="Q1850" i="4" s="1"/>
  <c r="S1850" i="4" s="1"/>
  <c r="B1851" i="3" s="1"/>
  <c r="P1846" i="4"/>
  <c r="Q1846" i="4" s="1"/>
  <c r="S1846" i="4" s="1"/>
  <c r="B1847" i="3" s="1"/>
  <c r="P1842" i="4"/>
  <c r="Q1842" i="4" s="1"/>
  <c r="S1842" i="4" s="1"/>
  <c r="B1843" i="3" s="1"/>
  <c r="P1838" i="4"/>
  <c r="Q1838" i="4" s="1"/>
  <c r="S1838" i="4" s="1"/>
  <c r="B1839" i="3" s="1"/>
  <c r="P1834" i="4"/>
  <c r="Q1834" i="4" s="1"/>
  <c r="S1834" i="4" s="1"/>
  <c r="B1835" i="3" s="1"/>
  <c r="P1830" i="4"/>
  <c r="Q1830" i="4" s="1"/>
  <c r="S1830" i="4" s="1"/>
  <c r="B1831" i="3" s="1"/>
  <c r="P1826" i="4"/>
  <c r="Q1826" i="4" s="1"/>
  <c r="S1826" i="4" s="1"/>
  <c r="B1827" i="3" s="1"/>
  <c r="P1822" i="4"/>
  <c r="Q1822" i="4" s="1"/>
  <c r="S1822" i="4" s="1"/>
  <c r="B1823" i="3" s="1"/>
  <c r="P2417" i="4"/>
  <c r="Q2417" i="4" s="1"/>
  <c r="S2417" i="4" s="1"/>
  <c r="B2418" i="3" s="1"/>
  <c r="P2246" i="4"/>
  <c r="Q2246" i="4" s="1"/>
  <c r="S2246" i="4" s="1"/>
  <c r="B2247" i="3" s="1"/>
  <c r="P2182" i="4"/>
  <c r="Q2182" i="4" s="1"/>
  <c r="S2182" i="4" s="1"/>
  <c r="B2183" i="3" s="1"/>
  <c r="P2141" i="4"/>
  <c r="Q2141" i="4" s="1"/>
  <c r="S2141" i="4" s="1"/>
  <c r="B2142" i="3" s="1"/>
  <c r="P2125" i="4"/>
  <c r="Q2125" i="4" s="1"/>
  <c r="S2125" i="4" s="1"/>
  <c r="B2126" i="3" s="1"/>
  <c r="P2109" i="4"/>
  <c r="Q2109" i="4" s="1"/>
  <c r="S2109" i="4" s="1"/>
  <c r="B2110" i="3" s="1"/>
  <c r="P2093" i="4"/>
  <c r="Q2093" i="4" s="1"/>
  <c r="S2093" i="4" s="1"/>
  <c r="B2094" i="3" s="1"/>
  <c r="P2077" i="4"/>
  <c r="Q2077" i="4" s="1"/>
  <c r="S2077" i="4" s="1"/>
  <c r="B2078" i="3" s="1"/>
  <c r="P2061" i="4"/>
  <c r="Q2061" i="4" s="1"/>
  <c r="S2061" i="4" s="1"/>
  <c r="B2062" i="3" s="1"/>
  <c r="P2045" i="4"/>
  <c r="Q2045" i="4" s="1"/>
  <c r="S2045" i="4" s="1"/>
  <c r="B2046" i="3" s="1"/>
  <c r="P2029" i="4"/>
  <c r="Q2029" i="4" s="1"/>
  <c r="S2029" i="4" s="1"/>
  <c r="B2030" i="3" s="1"/>
  <c r="P2013" i="4"/>
  <c r="Q2013" i="4" s="1"/>
  <c r="S2013" i="4" s="1"/>
  <c r="B2014" i="3" s="1"/>
  <c r="P1997" i="4"/>
  <c r="Q1997" i="4" s="1"/>
  <c r="S1997" i="4" s="1"/>
  <c r="B1998" i="3" s="1"/>
  <c r="P1981" i="4"/>
  <c r="Q1981" i="4" s="1"/>
  <c r="S1981" i="4" s="1"/>
  <c r="B1982" i="3" s="1"/>
  <c r="P1971" i="4"/>
  <c r="Q1971" i="4" s="1"/>
  <c r="S1971" i="4" s="1"/>
  <c r="B1972" i="3" s="1"/>
  <c r="P1967" i="4"/>
  <c r="Q1967" i="4" s="1"/>
  <c r="S1967" i="4" s="1"/>
  <c r="B1968" i="3" s="1"/>
  <c r="P1963" i="4"/>
  <c r="Q1963" i="4" s="1"/>
  <c r="S1963" i="4" s="1"/>
  <c r="B1964" i="3" s="1"/>
  <c r="P1959" i="4"/>
  <c r="Q1959" i="4" s="1"/>
  <c r="S1959" i="4" s="1"/>
  <c r="B1960" i="3" s="1"/>
  <c r="P1955" i="4"/>
  <c r="Q1955" i="4" s="1"/>
  <c r="S1955" i="4" s="1"/>
  <c r="B1956" i="3" s="1"/>
  <c r="P1951" i="4"/>
  <c r="Q1951" i="4" s="1"/>
  <c r="S1951" i="4" s="1"/>
  <c r="B1952" i="3" s="1"/>
  <c r="P1947" i="4"/>
  <c r="Q1947" i="4" s="1"/>
  <c r="S1947" i="4" s="1"/>
  <c r="B1948" i="3" s="1"/>
  <c r="P1943" i="4"/>
  <c r="Q1943" i="4" s="1"/>
  <c r="S1943" i="4" s="1"/>
  <c r="B1944" i="3" s="1"/>
  <c r="P1939" i="4"/>
  <c r="Q1939" i="4" s="1"/>
  <c r="S1939" i="4" s="1"/>
  <c r="B1940" i="3" s="1"/>
  <c r="P1935" i="4"/>
  <c r="Q1935" i="4" s="1"/>
  <c r="S1935" i="4" s="1"/>
  <c r="B1936" i="3" s="1"/>
  <c r="P1931" i="4"/>
  <c r="Q1931" i="4" s="1"/>
  <c r="S1931" i="4" s="1"/>
  <c r="B1932" i="3" s="1"/>
  <c r="P1927" i="4"/>
  <c r="Q1927" i="4" s="1"/>
  <c r="S1927" i="4" s="1"/>
  <c r="B1928" i="3" s="1"/>
  <c r="P1923" i="4"/>
  <c r="Q1923" i="4" s="1"/>
  <c r="S1923" i="4" s="1"/>
  <c r="B1924" i="3" s="1"/>
  <c r="P1919" i="4"/>
  <c r="Q1919" i="4" s="1"/>
  <c r="S1919" i="4" s="1"/>
  <c r="B1920" i="3" s="1"/>
  <c r="P1915" i="4"/>
  <c r="Q1915" i="4" s="1"/>
  <c r="S1915" i="4" s="1"/>
  <c r="B1916" i="3" s="1"/>
  <c r="P1911" i="4"/>
  <c r="Q1911" i="4" s="1"/>
  <c r="S1911" i="4" s="1"/>
  <c r="B1912" i="3" s="1"/>
  <c r="P1907" i="4"/>
  <c r="Q1907" i="4" s="1"/>
  <c r="S1907" i="4" s="1"/>
  <c r="B1908" i="3" s="1"/>
  <c r="P1903" i="4"/>
  <c r="Q1903" i="4" s="1"/>
  <c r="S1903" i="4" s="1"/>
  <c r="B1904" i="3" s="1"/>
  <c r="P1899" i="4"/>
  <c r="Q1899" i="4" s="1"/>
  <c r="S1899" i="4" s="1"/>
  <c r="B1900" i="3" s="1"/>
  <c r="P1895" i="4"/>
  <c r="Q1895" i="4" s="1"/>
  <c r="S1895" i="4" s="1"/>
  <c r="B1896" i="3" s="1"/>
  <c r="P1891" i="4"/>
  <c r="Q1891" i="4" s="1"/>
  <c r="S1891" i="4" s="1"/>
  <c r="B1892" i="3" s="1"/>
  <c r="P1887" i="4"/>
  <c r="Q1887" i="4" s="1"/>
  <c r="S1887" i="4" s="1"/>
  <c r="B1888" i="3" s="1"/>
  <c r="P1883" i="4"/>
  <c r="Q1883" i="4" s="1"/>
  <c r="S1883" i="4" s="1"/>
  <c r="B1884" i="3" s="1"/>
  <c r="P2353" i="4"/>
  <c r="Q2353" i="4" s="1"/>
  <c r="S2353" i="4" s="1"/>
  <c r="B2354" i="3" s="1"/>
  <c r="P2230" i="4"/>
  <c r="Q2230" i="4" s="1"/>
  <c r="S2230" i="4" s="1"/>
  <c r="B2231" i="3" s="1"/>
  <c r="P2166" i="4"/>
  <c r="Q2166" i="4" s="1"/>
  <c r="S2166" i="4" s="1"/>
  <c r="B2167" i="3" s="1"/>
  <c r="P2137" i="4"/>
  <c r="Q2137" i="4" s="1"/>
  <c r="S2137" i="4" s="1"/>
  <c r="B2138" i="3" s="1"/>
  <c r="P2121" i="4"/>
  <c r="Q2121" i="4" s="1"/>
  <c r="S2121" i="4" s="1"/>
  <c r="B2122" i="3" s="1"/>
  <c r="P2105" i="4"/>
  <c r="Q2105" i="4" s="1"/>
  <c r="S2105" i="4" s="1"/>
  <c r="B2106" i="3" s="1"/>
  <c r="P2089" i="4"/>
  <c r="Q2089" i="4" s="1"/>
  <c r="S2089" i="4" s="1"/>
  <c r="B2090" i="3" s="1"/>
  <c r="P2073" i="4"/>
  <c r="Q2073" i="4" s="1"/>
  <c r="S2073" i="4" s="1"/>
  <c r="B2074" i="3" s="1"/>
  <c r="P2057" i="4"/>
  <c r="Q2057" i="4" s="1"/>
  <c r="S2057" i="4" s="1"/>
  <c r="B2058" i="3" s="1"/>
  <c r="P2041" i="4"/>
  <c r="Q2041" i="4" s="1"/>
  <c r="S2041" i="4" s="1"/>
  <c r="B2042" i="3" s="1"/>
  <c r="P2025" i="4"/>
  <c r="Q2025" i="4" s="1"/>
  <c r="S2025" i="4" s="1"/>
  <c r="B2026" i="3" s="1"/>
  <c r="P2009" i="4"/>
  <c r="Q2009" i="4" s="1"/>
  <c r="S2009" i="4" s="1"/>
  <c r="B2010" i="3" s="1"/>
  <c r="P1993" i="4"/>
  <c r="Q1993" i="4" s="1"/>
  <c r="S1993" i="4" s="1"/>
  <c r="B1994" i="3" s="1"/>
  <c r="P1977" i="4"/>
  <c r="Q1977" i="4" s="1"/>
  <c r="S1977" i="4" s="1"/>
  <c r="B1978" i="3" s="1"/>
  <c r="P1867" i="4"/>
  <c r="Q1867" i="4" s="1"/>
  <c r="S1867" i="4" s="1"/>
  <c r="B1868" i="3" s="1"/>
  <c r="P1851" i="4"/>
  <c r="Q1851" i="4" s="1"/>
  <c r="S1851" i="4" s="1"/>
  <c r="B1852" i="3" s="1"/>
  <c r="P1835" i="4"/>
  <c r="Q1835" i="4" s="1"/>
  <c r="S1835" i="4" s="1"/>
  <c r="B1836" i="3" s="1"/>
  <c r="P1819" i="4"/>
  <c r="Q1819" i="4" s="1"/>
  <c r="S1819" i="4" s="1"/>
  <c r="B1820" i="3" s="1"/>
  <c r="P1803" i="4"/>
  <c r="Q1803" i="4" s="1"/>
  <c r="S1803" i="4" s="1"/>
  <c r="B1804" i="3" s="1"/>
  <c r="P1787" i="4"/>
  <c r="Q1787" i="4" s="1"/>
  <c r="S1787" i="4" s="1"/>
  <c r="B1788" i="3" s="1"/>
  <c r="P1771" i="4"/>
  <c r="Q1771" i="4" s="1"/>
  <c r="S1771" i="4" s="1"/>
  <c r="B1772" i="3" s="1"/>
  <c r="P1755" i="4"/>
  <c r="Q1755" i="4" s="1"/>
  <c r="S1755" i="4" s="1"/>
  <c r="B1756" i="3" s="1"/>
  <c r="P1739" i="4"/>
  <c r="Q1739" i="4" s="1"/>
  <c r="S1739" i="4" s="1"/>
  <c r="B1740" i="3" s="1"/>
  <c r="P1723" i="4"/>
  <c r="Q1723" i="4" s="1"/>
  <c r="S1723" i="4" s="1"/>
  <c r="B1724" i="3" s="1"/>
  <c r="P1707" i="4"/>
  <c r="Q1707" i="4" s="1"/>
  <c r="S1707" i="4" s="1"/>
  <c r="B1708" i="3" s="1"/>
  <c r="P1691" i="4"/>
  <c r="Q1691" i="4" s="1"/>
  <c r="S1691" i="4" s="1"/>
  <c r="B1692" i="3" s="1"/>
  <c r="P1675" i="4"/>
  <c r="Q1675" i="4" s="1"/>
  <c r="S1675" i="4" s="1"/>
  <c r="B1676" i="3" s="1"/>
  <c r="P1659" i="4"/>
  <c r="Q1659" i="4" s="1"/>
  <c r="S1659" i="4" s="1"/>
  <c r="B1660" i="3" s="1"/>
  <c r="P1643" i="4"/>
  <c r="Q1643" i="4" s="1"/>
  <c r="S1643" i="4" s="1"/>
  <c r="B1644" i="3" s="1"/>
  <c r="P1627" i="4"/>
  <c r="Q1627" i="4" s="1"/>
  <c r="S1627" i="4" s="1"/>
  <c r="B1628" i="3" s="1"/>
  <c r="P1611" i="4"/>
  <c r="Q1611" i="4" s="1"/>
  <c r="S1611" i="4" s="1"/>
  <c r="B1612" i="3" s="1"/>
  <c r="P1595" i="4"/>
  <c r="Q1595" i="4" s="1"/>
  <c r="S1595" i="4" s="1"/>
  <c r="B1596" i="3" s="1"/>
  <c r="P1579" i="4"/>
  <c r="Q1579" i="4" s="1"/>
  <c r="S1579" i="4" s="1"/>
  <c r="B1580" i="3" s="1"/>
  <c r="P1563" i="4"/>
  <c r="Q1563" i="4" s="1"/>
  <c r="S1563" i="4" s="1"/>
  <c r="B1564" i="3" s="1"/>
  <c r="P1547" i="4"/>
  <c r="Q1547" i="4" s="1"/>
  <c r="S1547" i="4" s="1"/>
  <c r="B1548" i="3" s="1"/>
  <c r="P1879" i="4"/>
  <c r="Q1879" i="4" s="1"/>
  <c r="S1879" i="4" s="1"/>
  <c r="B1880" i="3" s="1"/>
  <c r="P1863" i="4"/>
  <c r="Q1863" i="4" s="1"/>
  <c r="S1863" i="4" s="1"/>
  <c r="B1864" i="3" s="1"/>
  <c r="P1847" i="4"/>
  <c r="Q1847" i="4" s="1"/>
  <c r="S1847" i="4" s="1"/>
  <c r="B1848" i="3" s="1"/>
  <c r="P1831" i="4"/>
  <c r="Q1831" i="4" s="1"/>
  <c r="S1831" i="4" s="1"/>
  <c r="B1832" i="3" s="1"/>
  <c r="P1815" i="4"/>
  <c r="Q1815" i="4" s="1"/>
  <c r="S1815" i="4" s="1"/>
  <c r="B1816" i="3" s="1"/>
  <c r="P1799" i="4"/>
  <c r="Q1799" i="4" s="1"/>
  <c r="S1799" i="4" s="1"/>
  <c r="B1800" i="3" s="1"/>
  <c r="P1783" i="4"/>
  <c r="Q1783" i="4" s="1"/>
  <c r="S1783" i="4" s="1"/>
  <c r="B1784" i="3" s="1"/>
  <c r="P1767" i="4"/>
  <c r="Q1767" i="4" s="1"/>
  <c r="S1767" i="4" s="1"/>
  <c r="B1768" i="3" s="1"/>
  <c r="P1751" i="4"/>
  <c r="Q1751" i="4" s="1"/>
  <c r="S1751" i="4" s="1"/>
  <c r="B1752" i="3" s="1"/>
  <c r="P1735" i="4"/>
  <c r="Q1735" i="4" s="1"/>
  <c r="S1735" i="4" s="1"/>
  <c r="B1736" i="3" s="1"/>
  <c r="P1719" i="4"/>
  <c r="Q1719" i="4" s="1"/>
  <c r="S1719" i="4" s="1"/>
  <c r="B1720" i="3" s="1"/>
  <c r="P1703" i="4"/>
  <c r="Q1703" i="4" s="1"/>
  <c r="S1703" i="4" s="1"/>
  <c r="B1704" i="3" s="1"/>
  <c r="P1687" i="4"/>
  <c r="Q1687" i="4" s="1"/>
  <c r="S1687" i="4" s="1"/>
  <c r="B1688" i="3" s="1"/>
  <c r="P1671" i="4"/>
  <c r="Q1671" i="4" s="1"/>
  <c r="S1671" i="4" s="1"/>
  <c r="B1672" i="3" s="1"/>
  <c r="P1655" i="4"/>
  <c r="Q1655" i="4" s="1"/>
  <c r="S1655" i="4" s="1"/>
  <c r="B1656" i="3" s="1"/>
  <c r="P1639" i="4"/>
  <c r="Q1639" i="4" s="1"/>
  <c r="S1639" i="4" s="1"/>
  <c r="B1640" i="3" s="1"/>
  <c r="P1623" i="4"/>
  <c r="Q1623" i="4" s="1"/>
  <c r="S1623" i="4" s="1"/>
  <c r="B1624" i="3" s="1"/>
  <c r="P1607" i="4"/>
  <c r="Q1607" i="4" s="1"/>
  <c r="S1607" i="4" s="1"/>
  <c r="B1608" i="3" s="1"/>
  <c r="P1591" i="4"/>
  <c r="Q1591" i="4" s="1"/>
  <c r="S1591" i="4" s="1"/>
  <c r="B1592" i="3" s="1"/>
  <c r="P1575" i="4"/>
  <c r="Q1575" i="4" s="1"/>
  <c r="S1575" i="4" s="1"/>
  <c r="B1576" i="3" s="1"/>
  <c r="P1559" i="4"/>
  <c r="Q1559" i="4" s="1"/>
  <c r="S1559" i="4" s="1"/>
  <c r="B1560" i="3" s="1"/>
  <c r="P1543" i="4"/>
  <c r="Q1543" i="4" s="1"/>
  <c r="S1543" i="4" s="1"/>
  <c r="B1544" i="3" s="1"/>
  <c r="P1875" i="4"/>
  <c r="Q1875" i="4" s="1"/>
  <c r="S1875" i="4" s="1"/>
  <c r="B1876" i="3" s="1"/>
  <c r="P1859" i="4"/>
  <c r="Q1859" i="4" s="1"/>
  <c r="S1859" i="4" s="1"/>
  <c r="B1860" i="3" s="1"/>
  <c r="P1843" i="4"/>
  <c r="Q1843" i="4" s="1"/>
  <c r="S1843" i="4" s="1"/>
  <c r="B1844" i="3" s="1"/>
  <c r="P1827" i="4"/>
  <c r="Q1827" i="4" s="1"/>
  <c r="S1827" i="4" s="1"/>
  <c r="B1828" i="3" s="1"/>
  <c r="P1811" i="4"/>
  <c r="Q1811" i="4" s="1"/>
  <c r="S1811" i="4" s="1"/>
  <c r="B1812" i="3" s="1"/>
  <c r="P1795" i="4"/>
  <c r="Q1795" i="4" s="1"/>
  <c r="S1795" i="4" s="1"/>
  <c r="B1796" i="3" s="1"/>
  <c r="P1779" i="4"/>
  <c r="Q1779" i="4" s="1"/>
  <c r="S1779" i="4" s="1"/>
  <c r="B1780" i="3" s="1"/>
  <c r="P1763" i="4"/>
  <c r="Q1763" i="4" s="1"/>
  <c r="S1763" i="4" s="1"/>
  <c r="B1764" i="3" s="1"/>
  <c r="P1747" i="4"/>
  <c r="Q1747" i="4" s="1"/>
  <c r="S1747" i="4" s="1"/>
  <c r="B1748" i="3" s="1"/>
  <c r="P1731" i="4"/>
  <c r="Q1731" i="4" s="1"/>
  <c r="S1731" i="4" s="1"/>
  <c r="B1732" i="3" s="1"/>
  <c r="P1715" i="4"/>
  <c r="Q1715" i="4" s="1"/>
  <c r="S1715" i="4" s="1"/>
  <c r="B1716" i="3" s="1"/>
  <c r="P1699" i="4"/>
  <c r="Q1699" i="4" s="1"/>
  <c r="S1699" i="4" s="1"/>
  <c r="B1700" i="3" s="1"/>
  <c r="P1683" i="4"/>
  <c r="Q1683" i="4" s="1"/>
  <c r="S1683" i="4" s="1"/>
  <c r="B1684" i="3" s="1"/>
  <c r="P1667" i="4"/>
  <c r="Q1667" i="4" s="1"/>
  <c r="S1667" i="4" s="1"/>
  <c r="B1668" i="3" s="1"/>
  <c r="P1651" i="4"/>
  <c r="Q1651" i="4" s="1"/>
  <c r="S1651" i="4" s="1"/>
  <c r="B1652" i="3" s="1"/>
  <c r="P1635" i="4"/>
  <c r="Q1635" i="4" s="1"/>
  <c r="S1635" i="4" s="1"/>
  <c r="B1636" i="3" s="1"/>
  <c r="P1619" i="4"/>
  <c r="Q1619" i="4" s="1"/>
  <c r="S1619" i="4" s="1"/>
  <c r="B1620" i="3" s="1"/>
  <c r="P1603" i="4"/>
  <c r="Q1603" i="4" s="1"/>
  <c r="S1603" i="4" s="1"/>
  <c r="B1604" i="3" s="1"/>
  <c r="P1587" i="4"/>
  <c r="Q1587" i="4" s="1"/>
  <c r="S1587" i="4" s="1"/>
  <c r="B1588" i="3" s="1"/>
  <c r="P1571" i="4"/>
  <c r="Q1571" i="4" s="1"/>
  <c r="S1571" i="4" s="1"/>
  <c r="B1572" i="3" s="1"/>
  <c r="P1555" i="4"/>
  <c r="Q1555" i="4" s="1"/>
  <c r="S1555" i="4" s="1"/>
  <c r="B1556" i="3" s="1"/>
  <c r="P1539" i="4"/>
  <c r="Q1539" i="4" s="1"/>
  <c r="S1539" i="4" s="1"/>
  <c r="B1540" i="3" s="1"/>
  <c r="P1532" i="4"/>
  <c r="Q1532" i="4" s="1"/>
  <c r="S1532" i="4" s="1"/>
  <c r="B1533" i="3" s="1"/>
  <c r="P1528" i="4"/>
  <c r="Q1528" i="4" s="1"/>
  <c r="S1528" i="4" s="1"/>
  <c r="B1529" i="3" s="1"/>
  <c r="P1524" i="4"/>
  <c r="Q1524" i="4" s="1"/>
  <c r="S1524" i="4" s="1"/>
  <c r="B1525" i="3" s="1"/>
  <c r="P1520" i="4"/>
  <c r="Q1520" i="4" s="1"/>
  <c r="S1520" i="4" s="1"/>
  <c r="B1521" i="3" s="1"/>
  <c r="P1516" i="4"/>
  <c r="Q1516" i="4" s="1"/>
  <c r="S1516" i="4" s="1"/>
  <c r="B1517" i="3" s="1"/>
  <c r="P1512" i="4"/>
  <c r="Q1512" i="4" s="1"/>
  <c r="S1512" i="4" s="1"/>
  <c r="B1513" i="3" s="1"/>
  <c r="P1508" i="4"/>
  <c r="Q1508" i="4" s="1"/>
  <c r="S1508" i="4" s="1"/>
  <c r="B1509" i="3" s="1"/>
  <c r="P1504" i="4"/>
  <c r="Q1504" i="4" s="1"/>
  <c r="S1504" i="4" s="1"/>
  <c r="B1505" i="3" s="1"/>
  <c r="P1500" i="4"/>
  <c r="Q1500" i="4" s="1"/>
  <c r="S1500" i="4" s="1"/>
  <c r="B1501" i="3" s="1"/>
  <c r="P1496" i="4"/>
  <c r="Q1496" i="4" s="1"/>
  <c r="S1496" i="4" s="1"/>
  <c r="B1497" i="3" s="1"/>
  <c r="P1492" i="4"/>
  <c r="Q1492" i="4" s="1"/>
  <c r="S1492" i="4" s="1"/>
  <c r="B1493" i="3" s="1"/>
  <c r="P1488" i="4"/>
  <c r="Q1488" i="4" s="1"/>
  <c r="S1488" i="4" s="1"/>
  <c r="B1489" i="3" s="1"/>
  <c r="P1484" i="4"/>
  <c r="Q1484" i="4" s="1"/>
  <c r="S1484" i="4" s="1"/>
  <c r="B1485" i="3" s="1"/>
  <c r="P1480" i="4"/>
  <c r="Q1480" i="4" s="1"/>
  <c r="S1480" i="4" s="1"/>
  <c r="B1481" i="3" s="1"/>
  <c r="P1476" i="4"/>
  <c r="Q1476" i="4" s="1"/>
  <c r="S1476" i="4" s="1"/>
  <c r="B1477" i="3" s="1"/>
  <c r="P1472" i="4"/>
  <c r="Q1472" i="4" s="1"/>
  <c r="S1472" i="4" s="1"/>
  <c r="B1473" i="3" s="1"/>
  <c r="P1468" i="4"/>
  <c r="Q1468" i="4" s="1"/>
  <c r="S1468" i="4" s="1"/>
  <c r="B1469" i="3" s="1"/>
  <c r="P1464" i="4"/>
  <c r="Q1464" i="4" s="1"/>
  <c r="S1464" i="4" s="1"/>
  <c r="B1465" i="3" s="1"/>
  <c r="P1871" i="4"/>
  <c r="Q1871" i="4" s="1"/>
  <c r="S1871" i="4" s="1"/>
  <c r="B1872" i="3" s="1"/>
  <c r="P1855" i="4"/>
  <c r="Q1855" i="4" s="1"/>
  <c r="S1855" i="4" s="1"/>
  <c r="B1856" i="3" s="1"/>
  <c r="P1839" i="4"/>
  <c r="Q1839" i="4" s="1"/>
  <c r="S1839" i="4" s="1"/>
  <c r="B1840" i="3" s="1"/>
  <c r="P1823" i="4"/>
  <c r="Q1823" i="4" s="1"/>
  <c r="S1823" i="4" s="1"/>
  <c r="B1824" i="3" s="1"/>
  <c r="P1807" i="4"/>
  <c r="Q1807" i="4" s="1"/>
  <c r="S1807" i="4" s="1"/>
  <c r="B1808" i="3" s="1"/>
  <c r="P1791" i="4"/>
  <c r="Q1791" i="4" s="1"/>
  <c r="S1791" i="4" s="1"/>
  <c r="B1792" i="3" s="1"/>
  <c r="P1775" i="4"/>
  <c r="Q1775" i="4" s="1"/>
  <c r="S1775" i="4" s="1"/>
  <c r="B1776" i="3" s="1"/>
  <c r="P1759" i="4"/>
  <c r="Q1759" i="4" s="1"/>
  <c r="S1759" i="4" s="1"/>
  <c r="B1760" i="3" s="1"/>
  <c r="P1743" i="4"/>
  <c r="Q1743" i="4" s="1"/>
  <c r="S1743" i="4" s="1"/>
  <c r="B1744" i="3" s="1"/>
  <c r="P1727" i="4"/>
  <c r="Q1727" i="4" s="1"/>
  <c r="S1727" i="4" s="1"/>
  <c r="B1728" i="3" s="1"/>
  <c r="P1711" i="4"/>
  <c r="Q1711" i="4" s="1"/>
  <c r="S1711" i="4" s="1"/>
  <c r="B1712" i="3" s="1"/>
  <c r="P1695" i="4"/>
  <c r="Q1695" i="4" s="1"/>
  <c r="S1695" i="4" s="1"/>
  <c r="B1696" i="3" s="1"/>
  <c r="P1679" i="4"/>
  <c r="Q1679" i="4" s="1"/>
  <c r="S1679" i="4" s="1"/>
  <c r="B1680" i="3" s="1"/>
  <c r="P1663" i="4"/>
  <c r="Q1663" i="4" s="1"/>
  <c r="S1663" i="4" s="1"/>
  <c r="B1664" i="3" s="1"/>
  <c r="P1647" i="4"/>
  <c r="Q1647" i="4" s="1"/>
  <c r="S1647" i="4" s="1"/>
  <c r="B1648" i="3" s="1"/>
  <c r="P1631" i="4"/>
  <c r="Q1631" i="4" s="1"/>
  <c r="S1631" i="4" s="1"/>
  <c r="B1632" i="3" s="1"/>
  <c r="P1615" i="4"/>
  <c r="Q1615" i="4" s="1"/>
  <c r="S1615" i="4" s="1"/>
  <c r="B1616" i="3" s="1"/>
  <c r="P1599" i="4"/>
  <c r="Q1599" i="4" s="1"/>
  <c r="S1599" i="4" s="1"/>
  <c r="B1600" i="3" s="1"/>
  <c r="P1583" i="4"/>
  <c r="Q1583" i="4" s="1"/>
  <c r="S1583" i="4" s="1"/>
  <c r="B1584" i="3" s="1"/>
  <c r="P1567" i="4"/>
  <c r="Q1567" i="4" s="1"/>
  <c r="S1567" i="4" s="1"/>
  <c r="B1568" i="3" s="1"/>
  <c r="P1551" i="4"/>
  <c r="Q1551" i="4" s="1"/>
  <c r="S1551" i="4" s="1"/>
  <c r="B1552" i="3" s="1"/>
  <c r="P1535" i="4"/>
  <c r="Q1535" i="4" s="1"/>
  <c r="S1535" i="4" s="1"/>
  <c r="B1536" i="3" s="1"/>
  <c r="P1452" i="4"/>
  <c r="Q1452" i="4" s="1"/>
  <c r="S1452" i="4" s="1"/>
  <c r="B1453" i="3" s="1"/>
  <c r="P1444" i="4"/>
  <c r="Q1444" i="4" s="1"/>
  <c r="S1444" i="4" s="1"/>
  <c r="B1445" i="3" s="1"/>
  <c r="P1120" i="4"/>
  <c r="Q1120" i="4" s="1"/>
  <c r="S1120" i="4" s="1"/>
  <c r="B1121" i="3" s="1"/>
  <c r="P1297" i="4"/>
  <c r="Q1297" i="4" s="1"/>
  <c r="S1297" i="4" s="1"/>
  <c r="B1298" i="3" s="1"/>
  <c r="P1293" i="4"/>
  <c r="Q1293" i="4" s="1"/>
  <c r="S1293" i="4" s="1"/>
  <c r="B1294" i="3" s="1"/>
  <c r="P1289" i="4"/>
  <c r="Q1289" i="4" s="1"/>
  <c r="S1289" i="4" s="1"/>
  <c r="B1290" i="3" s="1"/>
  <c r="P1285" i="4"/>
  <c r="Q1285" i="4" s="1"/>
  <c r="S1285" i="4" s="1"/>
  <c r="B1286" i="3" s="1"/>
  <c r="P1281" i="4"/>
  <c r="Q1281" i="4" s="1"/>
  <c r="S1281" i="4" s="1"/>
  <c r="B1282" i="3" s="1"/>
  <c r="P1277" i="4"/>
  <c r="Q1277" i="4" s="1"/>
  <c r="S1277" i="4" s="1"/>
  <c r="B1278" i="3" s="1"/>
  <c r="P1273" i="4"/>
  <c r="Q1273" i="4" s="1"/>
  <c r="S1273" i="4" s="1"/>
  <c r="B1274" i="3" s="1"/>
  <c r="P1269" i="4"/>
  <c r="Q1269" i="4" s="1"/>
  <c r="S1269" i="4" s="1"/>
  <c r="B1270" i="3" s="1"/>
  <c r="P1265" i="4"/>
  <c r="Q1265" i="4" s="1"/>
  <c r="S1265" i="4" s="1"/>
  <c r="B1266" i="3" s="1"/>
  <c r="P1261" i="4"/>
  <c r="Q1261" i="4" s="1"/>
  <c r="S1261" i="4" s="1"/>
  <c r="B1262" i="3" s="1"/>
  <c r="P1257" i="4"/>
  <c r="Q1257" i="4" s="1"/>
  <c r="S1257" i="4" s="1"/>
  <c r="B1258" i="3" s="1"/>
  <c r="P1253" i="4"/>
  <c r="Q1253" i="4" s="1"/>
  <c r="S1253" i="4" s="1"/>
  <c r="B1254" i="3" s="1"/>
  <c r="P1249" i="4"/>
  <c r="Q1249" i="4" s="1"/>
  <c r="S1249" i="4" s="1"/>
  <c r="B1250" i="3" s="1"/>
  <c r="P1245" i="4"/>
  <c r="Q1245" i="4" s="1"/>
  <c r="S1245" i="4" s="1"/>
  <c r="B1246" i="3" s="1"/>
  <c r="P1241" i="4"/>
  <c r="Q1241" i="4" s="1"/>
  <c r="S1241" i="4" s="1"/>
  <c r="B1242" i="3" s="1"/>
  <c r="P1237" i="4"/>
  <c r="Q1237" i="4" s="1"/>
  <c r="S1237" i="4" s="1"/>
  <c r="B1238" i="3" s="1"/>
  <c r="P1233" i="4"/>
  <c r="Q1233" i="4" s="1"/>
  <c r="S1233" i="4" s="1"/>
  <c r="B1234" i="3" s="1"/>
  <c r="P1229" i="4"/>
  <c r="Q1229" i="4" s="1"/>
  <c r="S1229" i="4" s="1"/>
  <c r="B1230" i="3" s="1"/>
  <c r="P1225" i="4"/>
  <c r="Q1225" i="4" s="1"/>
  <c r="S1225" i="4" s="1"/>
  <c r="B1226" i="3" s="1"/>
  <c r="P1221" i="4"/>
  <c r="Q1221" i="4" s="1"/>
  <c r="S1221" i="4" s="1"/>
  <c r="B1222" i="3" s="1"/>
  <c r="P1217" i="4"/>
  <c r="Q1217" i="4" s="1"/>
  <c r="S1217" i="4" s="1"/>
  <c r="B1218" i="3" s="1"/>
  <c r="P1213" i="4"/>
  <c r="Q1213" i="4" s="1"/>
  <c r="S1213" i="4" s="1"/>
  <c r="B1214" i="3" s="1"/>
  <c r="P1209" i="4"/>
  <c r="Q1209" i="4" s="1"/>
  <c r="S1209" i="4" s="1"/>
  <c r="B1210" i="3" s="1"/>
  <c r="P1205" i="4"/>
  <c r="Q1205" i="4" s="1"/>
  <c r="S1205" i="4" s="1"/>
  <c r="B1206" i="3" s="1"/>
  <c r="P1201" i="4"/>
  <c r="Q1201" i="4" s="1"/>
  <c r="S1201" i="4" s="1"/>
  <c r="B1202" i="3" s="1"/>
  <c r="P1197" i="4"/>
  <c r="Q1197" i="4" s="1"/>
  <c r="S1197" i="4" s="1"/>
  <c r="B1198" i="3" s="1"/>
  <c r="P1193" i="4"/>
  <c r="Q1193" i="4" s="1"/>
  <c r="S1193" i="4" s="1"/>
  <c r="B1194" i="3" s="1"/>
  <c r="P1189" i="4"/>
  <c r="Q1189" i="4" s="1"/>
  <c r="S1189" i="4" s="1"/>
  <c r="B1190" i="3" s="1"/>
  <c r="P1185" i="4"/>
  <c r="Q1185" i="4" s="1"/>
  <c r="S1185" i="4" s="1"/>
  <c r="B1186" i="3" s="1"/>
  <c r="P1181" i="4"/>
  <c r="Q1181" i="4" s="1"/>
  <c r="S1181" i="4" s="1"/>
  <c r="B1182" i="3" s="1"/>
  <c r="P1177" i="4"/>
  <c r="Q1177" i="4" s="1"/>
  <c r="S1177" i="4" s="1"/>
  <c r="B1178" i="3" s="1"/>
  <c r="P1173" i="4"/>
  <c r="Q1173" i="4" s="1"/>
  <c r="S1173" i="4" s="1"/>
  <c r="B1174" i="3" s="1"/>
  <c r="P1169" i="4"/>
  <c r="Q1169" i="4" s="1"/>
  <c r="S1169" i="4" s="1"/>
  <c r="B1170" i="3" s="1"/>
  <c r="P1165" i="4"/>
  <c r="Q1165" i="4" s="1"/>
  <c r="S1165" i="4" s="1"/>
  <c r="B1166" i="3" s="1"/>
  <c r="P1161" i="4"/>
  <c r="Q1161" i="4" s="1"/>
  <c r="S1161" i="4" s="1"/>
  <c r="B1162" i="3" s="1"/>
  <c r="P1157" i="4"/>
  <c r="Q1157" i="4" s="1"/>
  <c r="S1157" i="4" s="1"/>
  <c r="B1158" i="3" s="1"/>
  <c r="P1153" i="4"/>
  <c r="Q1153" i="4" s="1"/>
  <c r="S1153" i="4" s="1"/>
  <c r="B1154" i="3" s="1"/>
  <c r="P1149" i="4"/>
  <c r="Q1149" i="4" s="1"/>
  <c r="S1149" i="4" s="1"/>
  <c r="B1150" i="3" s="1"/>
  <c r="P1145" i="4"/>
  <c r="Q1145" i="4" s="1"/>
  <c r="S1145" i="4" s="1"/>
  <c r="B1146" i="3" s="1"/>
  <c r="P1141" i="4"/>
  <c r="Q1141" i="4" s="1"/>
  <c r="S1141" i="4" s="1"/>
  <c r="B1142" i="3" s="1"/>
  <c r="P1137" i="4"/>
  <c r="Q1137" i="4" s="1"/>
  <c r="S1137" i="4" s="1"/>
  <c r="B1138" i="3" s="1"/>
  <c r="P1133" i="4"/>
  <c r="Q1133" i="4" s="1"/>
  <c r="S1133" i="4" s="1"/>
  <c r="B1134" i="3" s="1"/>
  <c r="P1129" i="4"/>
  <c r="Q1129" i="4" s="1"/>
  <c r="S1129" i="4" s="1"/>
  <c r="B1130" i="3" s="1"/>
  <c r="P1125" i="4"/>
  <c r="Q1125" i="4" s="1"/>
  <c r="S1125" i="4" s="1"/>
  <c r="B1126" i="3" s="1"/>
  <c r="P1121" i="4"/>
  <c r="Q1121" i="4" s="1"/>
  <c r="S1121" i="4" s="1"/>
  <c r="B1122" i="3" s="1"/>
  <c r="P1117" i="4"/>
  <c r="Q1117" i="4" s="1"/>
  <c r="S1117" i="4" s="1"/>
  <c r="B1118" i="3" s="1"/>
  <c r="P1113" i="4"/>
  <c r="Q1113" i="4" s="1"/>
  <c r="S1113" i="4" s="1"/>
  <c r="B1114" i="3" s="1"/>
  <c r="P1109" i="4"/>
  <c r="Q1109" i="4" s="1"/>
  <c r="S1109" i="4" s="1"/>
  <c r="B1110" i="3" s="1"/>
  <c r="P1105" i="4"/>
  <c r="Q1105" i="4" s="1"/>
  <c r="S1105" i="4" s="1"/>
  <c r="B1106" i="3" s="1"/>
  <c r="P1101" i="4"/>
  <c r="Q1101" i="4" s="1"/>
  <c r="S1101" i="4" s="1"/>
  <c r="B1102" i="3" s="1"/>
  <c r="P1097" i="4"/>
  <c r="Q1097" i="4" s="1"/>
  <c r="S1097" i="4" s="1"/>
  <c r="B1098" i="3" s="1"/>
  <c r="P1093" i="4"/>
  <c r="Q1093" i="4" s="1"/>
  <c r="S1093" i="4" s="1"/>
  <c r="B1094" i="3" s="1"/>
  <c r="P1089" i="4"/>
  <c r="Q1089" i="4" s="1"/>
  <c r="S1089" i="4" s="1"/>
  <c r="B1090" i="3" s="1"/>
  <c r="P1085" i="4"/>
  <c r="Q1085" i="4" s="1"/>
  <c r="S1085" i="4" s="1"/>
  <c r="B1086" i="3" s="1"/>
  <c r="P1460" i="4"/>
  <c r="Q1460" i="4" s="1"/>
  <c r="S1460" i="4" s="1"/>
  <c r="B1461" i="3" s="1"/>
  <c r="P1448" i="4"/>
  <c r="Q1448" i="4" s="1"/>
  <c r="S1448" i="4" s="1"/>
  <c r="B1449" i="3" s="1"/>
  <c r="P1456" i="4"/>
  <c r="Q1456" i="4" s="1"/>
  <c r="S1456" i="4" s="1"/>
  <c r="B1457" i="3" s="1"/>
  <c r="P1447" i="4"/>
  <c r="Q1447" i="4" s="1"/>
  <c r="S1447" i="4" s="1"/>
  <c r="B1448" i="3" s="1"/>
  <c r="P987" i="4"/>
  <c r="Q987" i="4" s="1"/>
  <c r="S987" i="4" s="1"/>
  <c r="B988" i="3" s="1"/>
  <c r="P983" i="4"/>
  <c r="Q983" i="4" s="1"/>
  <c r="S983" i="4" s="1"/>
  <c r="B984" i="3" s="1"/>
  <c r="P979" i="4"/>
  <c r="Q979" i="4" s="1"/>
  <c r="S979" i="4" s="1"/>
  <c r="B980" i="3" s="1"/>
  <c r="P975" i="4"/>
  <c r="Q975" i="4" s="1"/>
  <c r="S975" i="4" s="1"/>
  <c r="B976" i="3" s="1"/>
  <c r="P971" i="4"/>
  <c r="Q971" i="4" s="1"/>
  <c r="S971" i="4" s="1"/>
  <c r="B972" i="3" s="1"/>
  <c r="P967" i="4"/>
  <c r="Q967" i="4" s="1"/>
  <c r="S967" i="4" s="1"/>
  <c r="B968" i="3" s="1"/>
  <c r="P963" i="4"/>
  <c r="Q963" i="4" s="1"/>
  <c r="S963" i="4" s="1"/>
  <c r="B964" i="3" s="1"/>
  <c r="P959" i="4"/>
  <c r="Q959" i="4" s="1"/>
  <c r="S959" i="4" s="1"/>
  <c r="B960" i="3" s="1"/>
  <c r="P955" i="4"/>
  <c r="Q955" i="4" s="1"/>
  <c r="S955" i="4" s="1"/>
  <c r="B956" i="3" s="1"/>
  <c r="P951" i="4"/>
  <c r="Q951" i="4" s="1"/>
  <c r="S951" i="4" s="1"/>
  <c r="B952" i="3" s="1"/>
  <c r="P947" i="4"/>
  <c r="Q947" i="4" s="1"/>
  <c r="S947" i="4" s="1"/>
  <c r="B948" i="3" s="1"/>
  <c r="P943" i="4"/>
  <c r="Q943" i="4" s="1"/>
  <c r="S943" i="4" s="1"/>
  <c r="B944" i="3" s="1"/>
  <c r="P974" i="4"/>
  <c r="Q974" i="4" s="1"/>
  <c r="S974" i="4" s="1"/>
  <c r="B975" i="3" s="1"/>
  <c r="P958" i="4"/>
  <c r="Q958" i="4" s="1"/>
  <c r="S958" i="4" s="1"/>
  <c r="B959" i="3" s="1"/>
  <c r="P942" i="4"/>
  <c r="Q942" i="4" s="1"/>
  <c r="S942" i="4" s="1"/>
  <c r="B943" i="3" s="1"/>
  <c r="P939" i="4"/>
  <c r="Q939" i="4" s="1"/>
  <c r="S939" i="4" s="1"/>
  <c r="B940" i="3" s="1"/>
  <c r="P966" i="4"/>
  <c r="Q966" i="4" s="1"/>
  <c r="S966" i="4" s="1"/>
  <c r="B967" i="3" s="1"/>
  <c r="P950" i="4"/>
  <c r="Q950" i="4" s="1"/>
  <c r="S950" i="4" s="1"/>
  <c r="B951" i="3" s="1"/>
  <c r="P935" i="4"/>
  <c r="Q935" i="4" s="1"/>
  <c r="S935" i="4" s="1"/>
  <c r="B936" i="3" s="1"/>
  <c r="P931" i="4"/>
  <c r="Q931" i="4" s="1"/>
  <c r="S931" i="4" s="1"/>
  <c r="B932" i="3" s="1"/>
  <c r="P927" i="4"/>
  <c r="Q927" i="4" s="1"/>
  <c r="S927" i="4" s="1"/>
  <c r="B928" i="3" s="1"/>
  <c r="P923" i="4"/>
  <c r="Q923" i="4" s="1"/>
  <c r="S923" i="4" s="1"/>
  <c r="B924" i="3" s="1"/>
  <c r="P919" i="4"/>
  <c r="Q919" i="4" s="1"/>
  <c r="S919" i="4" s="1"/>
  <c r="B920" i="3" s="1"/>
  <c r="P915" i="4"/>
  <c r="Q915" i="4" s="1"/>
  <c r="S915" i="4" s="1"/>
  <c r="B916" i="3" s="1"/>
  <c r="P911" i="4"/>
  <c r="Q911" i="4" s="1"/>
  <c r="S911" i="4" s="1"/>
  <c r="B912" i="3" s="1"/>
  <c r="P907" i="4"/>
  <c r="Q907" i="4" s="1"/>
  <c r="S907" i="4" s="1"/>
  <c r="B908" i="3" s="1"/>
  <c r="P903" i="4"/>
  <c r="Q903" i="4" s="1"/>
  <c r="S903" i="4" s="1"/>
  <c r="B904" i="3" s="1"/>
  <c r="P899" i="4"/>
  <c r="Q899" i="4" s="1"/>
  <c r="S899" i="4" s="1"/>
  <c r="B900" i="3" s="1"/>
  <c r="P895" i="4"/>
  <c r="Q895" i="4" s="1"/>
  <c r="S895" i="4" s="1"/>
  <c r="B896" i="3" s="1"/>
  <c r="P891" i="4"/>
  <c r="Q891" i="4" s="1"/>
  <c r="S891" i="4" s="1"/>
  <c r="B892" i="3" s="1"/>
  <c r="P887" i="4"/>
  <c r="Q887" i="4" s="1"/>
  <c r="S887" i="4" s="1"/>
  <c r="B888" i="3" s="1"/>
  <c r="P883" i="4"/>
  <c r="Q883" i="4" s="1"/>
  <c r="S883" i="4" s="1"/>
  <c r="B884" i="3" s="1"/>
  <c r="P879" i="4"/>
  <c r="Q879" i="4" s="1"/>
  <c r="S879" i="4" s="1"/>
  <c r="B880" i="3" s="1"/>
  <c r="P875" i="4"/>
  <c r="Q875" i="4" s="1"/>
  <c r="S875" i="4" s="1"/>
  <c r="B876" i="3" s="1"/>
  <c r="P871" i="4"/>
  <c r="Q871" i="4" s="1"/>
  <c r="S871" i="4" s="1"/>
  <c r="B872" i="3" s="1"/>
  <c r="P867" i="4"/>
  <c r="Q867" i="4" s="1"/>
  <c r="S867" i="4" s="1"/>
  <c r="B868" i="3" s="1"/>
  <c r="P863" i="4"/>
  <c r="Q863" i="4" s="1"/>
  <c r="S863" i="4" s="1"/>
  <c r="B864" i="3" s="1"/>
  <c r="P859" i="4"/>
  <c r="Q859" i="4" s="1"/>
  <c r="S859" i="4" s="1"/>
  <c r="B860" i="3" s="1"/>
  <c r="P855" i="4"/>
  <c r="Q855" i="4" s="1"/>
  <c r="S855" i="4" s="1"/>
  <c r="B856" i="3" s="1"/>
  <c r="P851" i="4"/>
  <c r="Q851" i="4" s="1"/>
  <c r="S851" i="4" s="1"/>
  <c r="B852" i="3" s="1"/>
  <c r="P847" i="4"/>
  <c r="Q847" i="4" s="1"/>
  <c r="S847" i="4" s="1"/>
  <c r="B848" i="3" s="1"/>
  <c r="P843" i="4"/>
  <c r="Q843" i="4" s="1"/>
  <c r="S843" i="4" s="1"/>
  <c r="B844" i="3" s="1"/>
  <c r="P839" i="4"/>
  <c r="Q839" i="4" s="1"/>
  <c r="S839" i="4" s="1"/>
  <c r="B840" i="3" s="1"/>
  <c r="P835" i="4"/>
  <c r="Q835" i="4" s="1"/>
  <c r="S835" i="4" s="1"/>
  <c r="B836" i="3" s="1"/>
  <c r="P831" i="4"/>
  <c r="Q831" i="4" s="1"/>
  <c r="S831" i="4" s="1"/>
  <c r="B832" i="3" s="1"/>
  <c r="P827" i="4"/>
  <c r="Q827" i="4" s="1"/>
  <c r="S827" i="4" s="1"/>
  <c r="B828" i="3" s="1"/>
  <c r="P823" i="4"/>
  <c r="Q823" i="4" s="1"/>
  <c r="S823" i="4" s="1"/>
  <c r="B824" i="3" s="1"/>
  <c r="P819" i="4"/>
  <c r="Q819" i="4" s="1"/>
  <c r="S819" i="4" s="1"/>
  <c r="B820" i="3" s="1"/>
  <c r="P815" i="4"/>
  <c r="Q815" i="4" s="1"/>
  <c r="S815" i="4" s="1"/>
  <c r="B816" i="3" s="1"/>
  <c r="P811" i="4"/>
  <c r="Q811" i="4" s="1"/>
  <c r="S811" i="4" s="1"/>
  <c r="B812" i="3" s="1"/>
  <c r="P807" i="4"/>
  <c r="Q807" i="4" s="1"/>
  <c r="S807" i="4" s="1"/>
  <c r="B808" i="3" s="1"/>
  <c r="P803" i="4"/>
  <c r="Q803" i="4" s="1"/>
  <c r="S803" i="4" s="1"/>
  <c r="B804" i="3" s="1"/>
  <c r="P799" i="4"/>
  <c r="Q799" i="4" s="1"/>
  <c r="S799" i="4" s="1"/>
  <c r="B800" i="3" s="1"/>
  <c r="P795" i="4"/>
  <c r="Q795" i="4" s="1"/>
  <c r="S795" i="4" s="1"/>
  <c r="B796" i="3" s="1"/>
  <c r="P791" i="4"/>
  <c r="Q791" i="4" s="1"/>
  <c r="S791" i="4" s="1"/>
  <c r="B792" i="3" s="1"/>
  <c r="P787" i="4"/>
  <c r="Q787" i="4" s="1"/>
  <c r="S787" i="4" s="1"/>
  <c r="B788" i="3" s="1"/>
  <c r="P783" i="4"/>
  <c r="Q783" i="4" s="1"/>
  <c r="S783" i="4" s="1"/>
  <c r="B784" i="3" s="1"/>
  <c r="P779" i="4"/>
  <c r="Q779" i="4" s="1"/>
  <c r="S779" i="4" s="1"/>
  <c r="B780" i="3" s="1"/>
  <c r="P775" i="4"/>
  <c r="Q775" i="4" s="1"/>
  <c r="S775" i="4" s="1"/>
  <c r="B776" i="3" s="1"/>
  <c r="P771" i="4"/>
  <c r="Q771" i="4" s="1"/>
  <c r="S771" i="4" s="1"/>
  <c r="B772" i="3" s="1"/>
  <c r="P767" i="4"/>
  <c r="Q767" i="4" s="1"/>
  <c r="S767" i="4" s="1"/>
  <c r="B768" i="3" s="1"/>
  <c r="P763" i="4"/>
  <c r="Q763" i="4" s="1"/>
  <c r="S763" i="4" s="1"/>
  <c r="B764" i="3" s="1"/>
  <c r="P759" i="4"/>
  <c r="Q759" i="4" s="1"/>
  <c r="S759" i="4" s="1"/>
  <c r="B760" i="3" s="1"/>
  <c r="P755" i="4"/>
  <c r="Q755" i="4" s="1"/>
  <c r="S755" i="4" s="1"/>
  <c r="B756" i="3" s="1"/>
  <c r="P751" i="4"/>
  <c r="Q751" i="4" s="1"/>
  <c r="S751" i="4" s="1"/>
  <c r="B752" i="3" s="1"/>
  <c r="P747" i="4"/>
  <c r="Q747" i="4" s="1"/>
  <c r="S747" i="4" s="1"/>
  <c r="B748" i="3" s="1"/>
  <c r="P743" i="4"/>
  <c r="Q743" i="4" s="1"/>
  <c r="S743" i="4" s="1"/>
  <c r="B744" i="3" s="1"/>
  <c r="P739" i="4"/>
  <c r="Q739" i="4" s="1"/>
  <c r="S739" i="4" s="1"/>
  <c r="B740" i="3" s="1"/>
  <c r="P735" i="4"/>
  <c r="Q735" i="4" s="1"/>
  <c r="S735" i="4" s="1"/>
  <c r="B736" i="3" s="1"/>
  <c r="P731" i="4"/>
  <c r="Q731" i="4" s="1"/>
  <c r="S731" i="4" s="1"/>
  <c r="B732" i="3" s="1"/>
  <c r="P727" i="4"/>
  <c r="Q727" i="4" s="1"/>
  <c r="S727" i="4" s="1"/>
  <c r="B728" i="3" s="1"/>
  <c r="P978" i="4"/>
  <c r="Q978" i="4" s="1"/>
  <c r="S978" i="4" s="1"/>
  <c r="B979" i="3" s="1"/>
  <c r="P962" i="4"/>
  <c r="Q962" i="4" s="1"/>
  <c r="S962" i="4" s="1"/>
  <c r="B963" i="3" s="1"/>
  <c r="P946" i="4"/>
  <c r="Q946" i="4" s="1"/>
  <c r="S946" i="4" s="1"/>
  <c r="B947" i="3" s="1"/>
  <c r="P954" i="4"/>
  <c r="Q954" i="4" s="1"/>
  <c r="S954" i="4" s="1"/>
  <c r="B955" i="3" s="1"/>
  <c r="P922" i="4"/>
  <c r="Q922" i="4" s="1"/>
  <c r="S922" i="4" s="1"/>
  <c r="B923" i="3" s="1"/>
  <c r="P906" i="4"/>
  <c r="Q906" i="4" s="1"/>
  <c r="S906" i="4" s="1"/>
  <c r="B907" i="3" s="1"/>
  <c r="P890" i="4"/>
  <c r="Q890" i="4" s="1"/>
  <c r="S890" i="4" s="1"/>
  <c r="B891" i="3" s="1"/>
  <c r="P874" i="4"/>
  <c r="Q874" i="4" s="1"/>
  <c r="S874" i="4" s="1"/>
  <c r="B875" i="3" s="1"/>
  <c r="P858" i="4"/>
  <c r="Q858" i="4" s="1"/>
  <c r="S858" i="4" s="1"/>
  <c r="B859" i="3" s="1"/>
  <c r="P842" i="4"/>
  <c r="Q842" i="4" s="1"/>
  <c r="S842" i="4" s="1"/>
  <c r="B843" i="3" s="1"/>
  <c r="P826" i="4"/>
  <c r="Q826" i="4" s="1"/>
  <c r="S826" i="4" s="1"/>
  <c r="B827" i="3" s="1"/>
  <c r="P810" i="4"/>
  <c r="Q810" i="4" s="1"/>
  <c r="S810" i="4" s="1"/>
  <c r="B811" i="3" s="1"/>
  <c r="P794" i="4"/>
  <c r="Q794" i="4" s="1"/>
  <c r="S794" i="4" s="1"/>
  <c r="B795" i="3" s="1"/>
  <c r="P778" i="4"/>
  <c r="Q778" i="4" s="1"/>
  <c r="S778" i="4" s="1"/>
  <c r="B779" i="3" s="1"/>
  <c r="P762" i="4"/>
  <c r="Q762" i="4" s="1"/>
  <c r="S762" i="4" s="1"/>
  <c r="B763" i="3" s="1"/>
  <c r="P746" i="4"/>
  <c r="Q746" i="4" s="1"/>
  <c r="S746" i="4" s="1"/>
  <c r="B747" i="3" s="1"/>
  <c r="P730" i="4"/>
  <c r="Q730" i="4" s="1"/>
  <c r="S730" i="4" s="1"/>
  <c r="B731" i="3" s="1"/>
  <c r="P714" i="4"/>
  <c r="Q714" i="4" s="1"/>
  <c r="S714" i="4" s="1"/>
  <c r="B715" i="3" s="1"/>
  <c r="P698" i="4"/>
  <c r="Q698" i="4" s="1"/>
  <c r="S698" i="4" s="1"/>
  <c r="B699" i="3" s="1"/>
  <c r="P682" i="4"/>
  <c r="Q682" i="4" s="1"/>
  <c r="S682" i="4" s="1"/>
  <c r="B683" i="3" s="1"/>
  <c r="P666" i="4"/>
  <c r="Q666" i="4" s="1"/>
  <c r="S666" i="4" s="1"/>
  <c r="B667" i="3" s="1"/>
  <c r="P650" i="4"/>
  <c r="Q650" i="4" s="1"/>
  <c r="S650" i="4" s="1"/>
  <c r="B651" i="3" s="1"/>
  <c r="P634" i="4"/>
  <c r="Q634" i="4" s="1"/>
  <c r="S634" i="4" s="1"/>
  <c r="B635" i="3" s="1"/>
  <c r="P618" i="4"/>
  <c r="Q618" i="4" s="1"/>
  <c r="S618" i="4" s="1"/>
  <c r="B619" i="3" s="1"/>
  <c r="P602" i="4"/>
  <c r="Q602" i="4" s="1"/>
  <c r="S602" i="4" s="1"/>
  <c r="B603" i="3" s="1"/>
  <c r="P938" i="4"/>
  <c r="Q938" i="4" s="1"/>
  <c r="S938" i="4" s="1"/>
  <c r="B939" i="3" s="1"/>
  <c r="P934" i="4"/>
  <c r="Q934" i="4" s="1"/>
  <c r="S934" i="4" s="1"/>
  <c r="B935" i="3" s="1"/>
  <c r="P918" i="4"/>
  <c r="Q918" i="4" s="1"/>
  <c r="S918" i="4" s="1"/>
  <c r="B919" i="3" s="1"/>
  <c r="P902" i="4"/>
  <c r="Q902" i="4" s="1"/>
  <c r="S902" i="4" s="1"/>
  <c r="B903" i="3" s="1"/>
  <c r="P886" i="4"/>
  <c r="Q886" i="4" s="1"/>
  <c r="S886" i="4" s="1"/>
  <c r="B887" i="3" s="1"/>
  <c r="P870" i="4"/>
  <c r="Q870" i="4" s="1"/>
  <c r="S870" i="4" s="1"/>
  <c r="B871" i="3" s="1"/>
  <c r="P854" i="4"/>
  <c r="Q854" i="4" s="1"/>
  <c r="S854" i="4" s="1"/>
  <c r="B855" i="3" s="1"/>
  <c r="P838" i="4"/>
  <c r="Q838" i="4" s="1"/>
  <c r="S838" i="4" s="1"/>
  <c r="B839" i="3" s="1"/>
  <c r="P822" i="4"/>
  <c r="Q822" i="4" s="1"/>
  <c r="S822" i="4" s="1"/>
  <c r="B823" i="3" s="1"/>
  <c r="P806" i="4"/>
  <c r="Q806" i="4" s="1"/>
  <c r="S806" i="4" s="1"/>
  <c r="B807" i="3" s="1"/>
  <c r="P790" i="4"/>
  <c r="Q790" i="4" s="1"/>
  <c r="S790" i="4" s="1"/>
  <c r="B791" i="3" s="1"/>
  <c r="P774" i="4"/>
  <c r="Q774" i="4" s="1"/>
  <c r="S774" i="4" s="1"/>
  <c r="B775" i="3" s="1"/>
  <c r="P758" i="4"/>
  <c r="Q758" i="4" s="1"/>
  <c r="S758" i="4" s="1"/>
  <c r="B759" i="3" s="1"/>
  <c r="P742" i="4"/>
  <c r="Q742" i="4" s="1"/>
  <c r="S742" i="4" s="1"/>
  <c r="B743" i="3" s="1"/>
  <c r="P726" i="4"/>
  <c r="Q726" i="4" s="1"/>
  <c r="S726" i="4" s="1"/>
  <c r="B727" i="3" s="1"/>
  <c r="P710" i="4"/>
  <c r="Q710" i="4" s="1"/>
  <c r="S710" i="4" s="1"/>
  <c r="B711" i="3" s="1"/>
  <c r="P694" i="4"/>
  <c r="Q694" i="4" s="1"/>
  <c r="S694" i="4" s="1"/>
  <c r="B695" i="3" s="1"/>
  <c r="P678" i="4"/>
  <c r="Q678" i="4" s="1"/>
  <c r="S678" i="4" s="1"/>
  <c r="B679" i="3" s="1"/>
  <c r="P662" i="4"/>
  <c r="Q662" i="4" s="1"/>
  <c r="S662" i="4" s="1"/>
  <c r="B663" i="3" s="1"/>
  <c r="P646" i="4"/>
  <c r="Q646" i="4" s="1"/>
  <c r="S646" i="4" s="1"/>
  <c r="B647" i="3" s="1"/>
  <c r="P630" i="4"/>
  <c r="Q630" i="4" s="1"/>
  <c r="S630" i="4" s="1"/>
  <c r="B631" i="3" s="1"/>
  <c r="P614" i="4"/>
  <c r="Q614" i="4" s="1"/>
  <c r="S614" i="4" s="1"/>
  <c r="B615" i="3" s="1"/>
  <c r="P598" i="4"/>
  <c r="Q598" i="4" s="1"/>
  <c r="S598" i="4" s="1"/>
  <c r="B599" i="3" s="1"/>
  <c r="P595" i="4"/>
  <c r="Q595" i="4" s="1"/>
  <c r="S595" i="4" s="1"/>
  <c r="B596" i="3" s="1"/>
  <c r="P591" i="4"/>
  <c r="Q591" i="4" s="1"/>
  <c r="S591" i="4" s="1"/>
  <c r="B592" i="3" s="1"/>
  <c r="P587" i="4"/>
  <c r="Q587" i="4" s="1"/>
  <c r="S587" i="4" s="1"/>
  <c r="B588" i="3" s="1"/>
  <c r="P583" i="4"/>
  <c r="Q583" i="4" s="1"/>
  <c r="S583" i="4" s="1"/>
  <c r="B584" i="3" s="1"/>
  <c r="P579" i="4"/>
  <c r="Q579" i="4" s="1"/>
  <c r="S579" i="4" s="1"/>
  <c r="B580" i="3" s="1"/>
  <c r="P575" i="4"/>
  <c r="Q575" i="4" s="1"/>
  <c r="S575" i="4" s="1"/>
  <c r="B576" i="3" s="1"/>
  <c r="P571" i="4"/>
  <c r="Q571" i="4" s="1"/>
  <c r="S571" i="4" s="1"/>
  <c r="B572" i="3" s="1"/>
  <c r="P567" i="4"/>
  <c r="Q567" i="4" s="1"/>
  <c r="S567" i="4" s="1"/>
  <c r="B568" i="3" s="1"/>
  <c r="P563" i="4"/>
  <c r="Q563" i="4" s="1"/>
  <c r="S563" i="4" s="1"/>
  <c r="B564" i="3" s="1"/>
  <c r="P559" i="4"/>
  <c r="Q559" i="4" s="1"/>
  <c r="S559" i="4" s="1"/>
  <c r="B560" i="3" s="1"/>
  <c r="P555" i="4"/>
  <c r="Q555" i="4" s="1"/>
  <c r="S555" i="4" s="1"/>
  <c r="B556" i="3" s="1"/>
  <c r="P551" i="4"/>
  <c r="Q551" i="4" s="1"/>
  <c r="S551" i="4" s="1"/>
  <c r="B552" i="3" s="1"/>
  <c r="P547" i="4"/>
  <c r="Q547" i="4" s="1"/>
  <c r="S547" i="4" s="1"/>
  <c r="B548" i="3" s="1"/>
  <c r="P543" i="4"/>
  <c r="Q543" i="4" s="1"/>
  <c r="S543" i="4" s="1"/>
  <c r="B544" i="3" s="1"/>
  <c r="P539" i="4"/>
  <c r="Q539" i="4" s="1"/>
  <c r="S539" i="4" s="1"/>
  <c r="B540" i="3" s="1"/>
  <c r="P535" i="4"/>
  <c r="Q535" i="4" s="1"/>
  <c r="S535" i="4" s="1"/>
  <c r="B536" i="3" s="1"/>
  <c r="P531" i="4"/>
  <c r="Q531" i="4" s="1"/>
  <c r="S531" i="4" s="1"/>
  <c r="B532" i="3" s="1"/>
  <c r="P527" i="4"/>
  <c r="Q527" i="4" s="1"/>
  <c r="S527" i="4" s="1"/>
  <c r="B528" i="3" s="1"/>
  <c r="P523" i="4"/>
  <c r="Q523" i="4" s="1"/>
  <c r="S523" i="4" s="1"/>
  <c r="B524" i="3" s="1"/>
  <c r="P519" i="4"/>
  <c r="Q519" i="4" s="1"/>
  <c r="S519" i="4" s="1"/>
  <c r="B520" i="3" s="1"/>
  <c r="P515" i="4"/>
  <c r="Q515" i="4" s="1"/>
  <c r="S515" i="4" s="1"/>
  <c r="B516" i="3" s="1"/>
  <c r="P511" i="4"/>
  <c r="Q511" i="4" s="1"/>
  <c r="S511" i="4" s="1"/>
  <c r="B512" i="3" s="1"/>
  <c r="P507" i="4"/>
  <c r="Q507" i="4" s="1"/>
  <c r="S507" i="4" s="1"/>
  <c r="B508" i="3" s="1"/>
  <c r="P503" i="4"/>
  <c r="Q503" i="4" s="1"/>
  <c r="S503" i="4" s="1"/>
  <c r="B504" i="3" s="1"/>
  <c r="P499" i="4"/>
  <c r="Q499" i="4" s="1"/>
  <c r="S499" i="4" s="1"/>
  <c r="B500" i="3" s="1"/>
  <c r="P495" i="4"/>
  <c r="Q495" i="4" s="1"/>
  <c r="S495" i="4" s="1"/>
  <c r="B496" i="3" s="1"/>
  <c r="P491" i="4"/>
  <c r="Q491" i="4" s="1"/>
  <c r="S491" i="4" s="1"/>
  <c r="B492" i="3" s="1"/>
  <c r="P487" i="4"/>
  <c r="Q487" i="4" s="1"/>
  <c r="S487" i="4" s="1"/>
  <c r="B488" i="3" s="1"/>
  <c r="P483" i="4"/>
  <c r="Q483" i="4" s="1"/>
  <c r="S483" i="4" s="1"/>
  <c r="B484" i="3" s="1"/>
  <c r="P479" i="4"/>
  <c r="Q479" i="4" s="1"/>
  <c r="S479" i="4" s="1"/>
  <c r="B480" i="3" s="1"/>
  <c r="P475" i="4"/>
  <c r="Q475" i="4" s="1"/>
  <c r="S475" i="4" s="1"/>
  <c r="B476" i="3" s="1"/>
  <c r="P471" i="4"/>
  <c r="Q471" i="4" s="1"/>
  <c r="S471" i="4" s="1"/>
  <c r="B472" i="3" s="1"/>
  <c r="P467" i="4"/>
  <c r="Q467" i="4" s="1"/>
  <c r="S467" i="4" s="1"/>
  <c r="B468" i="3" s="1"/>
  <c r="P463" i="4"/>
  <c r="Q463" i="4" s="1"/>
  <c r="S463" i="4" s="1"/>
  <c r="B464" i="3" s="1"/>
  <c r="P459" i="4"/>
  <c r="Q459" i="4" s="1"/>
  <c r="S459" i="4" s="1"/>
  <c r="B460" i="3" s="1"/>
  <c r="P455" i="4"/>
  <c r="Q455" i="4" s="1"/>
  <c r="S455" i="4" s="1"/>
  <c r="B456" i="3" s="1"/>
  <c r="P451" i="4"/>
  <c r="Q451" i="4" s="1"/>
  <c r="S451" i="4" s="1"/>
  <c r="B452" i="3" s="1"/>
  <c r="P447" i="4"/>
  <c r="Q447" i="4" s="1"/>
  <c r="S447" i="4" s="1"/>
  <c r="B448" i="3" s="1"/>
  <c r="P443" i="4"/>
  <c r="Q443" i="4" s="1"/>
  <c r="S443" i="4" s="1"/>
  <c r="B444" i="3" s="1"/>
  <c r="P439" i="4"/>
  <c r="Q439" i="4" s="1"/>
  <c r="S439" i="4" s="1"/>
  <c r="B440" i="3" s="1"/>
  <c r="P435" i="4"/>
  <c r="Q435" i="4" s="1"/>
  <c r="S435" i="4" s="1"/>
  <c r="B436" i="3" s="1"/>
  <c r="P431" i="4"/>
  <c r="Q431" i="4" s="1"/>
  <c r="S431" i="4" s="1"/>
  <c r="B432" i="3" s="1"/>
  <c r="P427" i="4"/>
  <c r="Q427" i="4" s="1"/>
  <c r="S427" i="4" s="1"/>
  <c r="B428" i="3" s="1"/>
  <c r="P423" i="4"/>
  <c r="Q423" i="4" s="1"/>
  <c r="S423" i="4" s="1"/>
  <c r="B424" i="3" s="1"/>
  <c r="P419" i="4"/>
  <c r="Q419" i="4" s="1"/>
  <c r="S419" i="4" s="1"/>
  <c r="B420" i="3" s="1"/>
  <c r="P415" i="4"/>
  <c r="Q415" i="4" s="1"/>
  <c r="S415" i="4" s="1"/>
  <c r="B416" i="3" s="1"/>
  <c r="P411" i="4"/>
  <c r="Q411" i="4" s="1"/>
  <c r="S411" i="4" s="1"/>
  <c r="B412" i="3" s="1"/>
  <c r="P930" i="4"/>
  <c r="Q930" i="4" s="1"/>
  <c r="S930" i="4" s="1"/>
  <c r="B931" i="3" s="1"/>
  <c r="P914" i="4"/>
  <c r="Q914" i="4" s="1"/>
  <c r="S914" i="4" s="1"/>
  <c r="B915" i="3" s="1"/>
  <c r="P898" i="4"/>
  <c r="Q898" i="4" s="1"/>
  <c r="S898" i="4" s="1"/>
  <c r="B899" i="3" s="1"/>
  <c r="P882" i="4"/>
  <c r="Q882" i="4" s="1"/>
  <c r="S882" i="4" s="1"/>
  <c r="B883" i="3" s="1"/>
  <c r="P866" i="4"/>
  <c r="Q866" i="4" s="1"/>
  <c r="S866" i="4" s="1"/>
  <c r="B867" i="3" s="1"/>
  <c r="P850" i="4"/>
  <c r="Q850" i="4" s="1"/>
  <c r="S850" i="4" s="1"/>
  <c r="B851" i="3" s="1"/>
  <c r="P834" i="4"/>
  <c r="Q834" i="4" s="1"/>
  <c r="S834" i="4" s="1"/>
  <c r="B835" i="3" s="1"/>
  <c r="P818" i="4"/>
  <c r="Q818" i="4" s="1"/>
  <c r="S818" i="4" s="1"/>
  <c r="B819" i="3" s="1"/>
  <c r="P802" i="4"/>
  <c r="Q802" i="4" s="1"/>
  <c r="S802" i="4" s="1"/>
  <c r="B803" i="3" s="1"/>
  <c r="P786" i="4"/>
  <c r="Q786" i="4" s="1"/>
  <c r="S786" i="4" s="1"/>
  <c r="B787" i="3" s="1"/>
  <c r="P770" i="4"/>
  <c r="Q770" i="4" s="1"/>
  <c r="S770" i="4" s="1"/>
  <c r="B771" i="3" s="1"/>
  <c r="P754" i="4"/>
  <c r="Q754" i="4" s="1"/>
  <c r="S754" i="4" s="1"/>
  <c r="B755" i="3" s="1"/>
  <c r="P738" i="4"/>
  <c r="Q738" i="4" s="1"/>
  <c r="S738" i="4" s="1"/>
  <c r="B739" i="3" s="1"/>
  <c r="P722" i="4"/>
  <c r="Q722" i="4" s="1"/>
  <c r="S722" i="4" s="1"/>
  <c r="B723" i="3" s="1"/>
  <c r="P706" i="4"/>
  <c r="Q706" i="4" s="1"/>
  <c r="S706" i="4" s="1"/>
  <c r="B707" i="3" s="1"/>
  <c r="P690" i="4"/>
  <c r="Q690" i="4" s="1"/>
  <c r="S690" i="4" s="1"/>
  <c r="B691" i="3" s="1"/>
  <c r="P674" i="4"/>
  <c r="Q674" i="4" s="1"/>
  <c r="S674" i="4" s="1"/>
  <c r="B675" i="3" s="1"/>
  <c r="P658" i="4"/>
  <c r="Q658" i="4" s="1"/>
  <c r="S658" i="4" s="1"/>
  <c r="B659" i="3" s="1"/>
  <c r="P642" i="4"/>
  <c r="Q642" i="4" s="1"/>
  <c r="S642" i="4" s="1"/>
  <c r="B643" i="3" s="1"/>
  <c r="P626" i="4"/>
  <c r="Q626" i="4" s="1"/>
  <c r="S626" i="4" s="1"/>
  <c r="B627" i="3" s="1"/>
  <c r="P610" i="4"/>
  <c r="Q610" i="4" s="1"/>
  <c r="S610" i="4" s="1"/>
  <c r="B611" i="3" s="1"/>
  <c r="P592" i="4"/>
  <c r="Q592" i="4" s="1"/>
  <c r="S592" i="4" s="1"/>
  <c r="B593" i="3" s="1"/>
  <c r="P588" i="4"/>
  <c r="Q588" i="4" s="1"/>
  <c r="S588" i="4" s="1"/>
  <c r="B589" i="3" s="1"/>
  <c r="P584" i="4"/>
  <c r="Q584" i="4" s="1"/>
  <c r="S584" i="4" s="1"/>
  <c r="B585" i="3" s="1"/>
  <c r="P580" i="4"/>
  <c r="Q580" i="4" s="1"/>
  <c r="S580" i="4" s="1"/>
  <c r="B581" i="3" s="1"/>
  <c r="P576" i="4"/>
  <c r="Q576" i="4" s="1"/>
  <c r="S576" i="4" s="1"/>
  <c r="B577" i="3" s="1"/>
  <c r="P572" i="4"/>
  <c r="Q572" i="4" s="1"/>
  <c r="S572" i="4" s="1"/>
  <c r="B573" i="3" s="1"/>
  <c r="P568" i="4"/>
  <c r="Q568" i="4" s="1"/>
  <c r="S568" i="4" s="1"/>
  <c r="B569" i="3" s="1"/>
  <c r="P564" i="4"/>
  <c r="Q564" i="4" s="1"/>
  <c r="S564" i="4" s="1"/>
  <c r="B565" i="3" s="1"/>
  <c r="P560" i="4"/>
  <c r="Q560" i="4" s="1"/>
  <c r="S560" i="4" s="1"/>
  <c r="B561" i="3" s="1"/>
  <c r="P970" i="4"/>
  <c r="Q970" i="4" s="1"/>
  <c r="S970" i="4" s="1"/>
  <c r="B971" i="3" s="1"/>
  <c r="P936" i="4"/>
  <c r="Q936" i="4" s="1"/>
  <c r="S936" i="4" s="1"/>
  <c r="B937" i="3" s="1"/>
  <c r="P926" i="4"/>
  <c r="Q926" i="4" s="1"/>
  <c r="S926" i="4" s="1"/>
  <c r="B927" i="3" s="1"/>
  <c r="P910" i="4"/>
  <c r="Q910" i="4" s="1"/>
  <c r="S910" i="4" s="1"/>
  <c r="B911" i="3" s="1"/>
  <c r="P894" i="4"/>
  <c r="Q894" i="4" s="1"/>
  <c r="S894" i="4" s="1"/>
  <c r="B895" i="3" s="1"/>
  <c r="P878" i="4"/>
  <c r="Q878" i="4" s="1"/>
  <c r="S878" i="4" s="1"/>
  <c r="B879" i="3" s="1"/>
  <c r="P862" i="4"/>
  <c r="Q862" i="4" s="1"/>
  <c r="S862" i="4" s="1"/>
  <c r="B863" i="3" s="1"/>
  <c r="P846" i="4"/>
  <c r="Q846" i="4" s="1"/>
  <c r="S846" i="4" s="1"/>
  <c r="B847" i="3" s="1"/>
  <c r="P830" i="4"/>
  <c r="Q830" i="4" s="1"/>
  <c r="S830" i="4" s="1"/>
  <c r="B831" i="3" s="1"/>
  <c r="P814" i="4"/>
  <c r="Q814" i="4" s="1"/>
  <c r="S814" i="4" s="1"/>
  <c r="B815" i="3" s="1"/>
  <c r="P798" i="4"/>
  <c r="Q798" i="4" s="1"/>
  <c r="S798" i="4" s="1"/>
  <c r="B799" i="3" s="1"/>
  <c r="P782" i="4"/>
  <c r="Q782" i="4" s="1"/>
  <c r="S782" i="4" s="1"/>
  <c r="B783" i="3" s="1"/>
  <c r="P766" i="4"/>
  <c r="Q766" i="4" s="1"/>
  <c r="S766" i="4" s="1"/>
  <c r="B767" i="3" s="1"/>
  <c r="P750" i="4"/>
  <c r="Q750" i="4" s="1"/>
  <c r="S750" i="4" s="1"/>
  <c r="B751" i="3" s="1"/>
  <c r="P734" i="4"/>
  <c r="Q734" i="4" s="1"/>
  <c r="S734" i="4" s="1"/>
  <c r="B735" i="3" s="1"/>
  <c r="P718" i="4"/>
  <c r="Q718" i="4" s="1"/>
  <c r="S718" i="4" s="1"/>
  <c r="B719" i="3" s="1"/>
  <c r="P702" i="4"/>
  <c r="Q702" i="4" s="1"/>
  <c r="S702" i="4" s="1"/>
  <c r="B703" i="3" s="1"/>
  <c r="P686" i="4"/>
  <c r="Q686" i="4" s="1"/>
  <c r="S686" i="4" s="1"/>
  <c r="B687" i="3" s="1"/>
  <c r="P670" i="4"/>
  <c r="Q670" i="4" s="1"/>
  <c r="S670" i="4" s="1"/>
  <c r="B671" i="3" s="1"/>
  <c r="P654" i="4"/>
  <c r="Q654" i="4" s="1"/>
  <c r="S654" i="4" s="1"/>
  <c r="B655" i="3" s="1"/>
  <c r="P638" i="4"/>
  <c r="Q638" i="4" s="1"/>
  <c r="S638" i="4" s="1"/>
  <c r="B639" i="3" s="1"/>
  <c r="P622" i="4"/>
  <c r="Q622" i="4" s="1"/>
  <c r="S622" i="4" s="1"/>
  <c r="B623" i="3" s="1"/>
  <c r="P606" i="4"/>
  <c r="Q606" i="4" s="1"/>
  <c r="S606" i="4" s="1"/>
  <c r="B607" i="3" s="1"/>
  <c r="P552" i="4"/>
  <c r="Q552" i="4" s="1"/>
  <c r="S552" i="4" s="1"/>
  <c r="B553" i="3" s="1"/>
  <c r="P536" i="4"/>
  <c r="Q536" i="4" s="1"/>
  <c r="S536" i="4" s="1"/>
  <c r="B537" i="3" s="1"/>
  <c r="P520" i="4"/>
  <c r="Q520" i="4" s="1"/>
  <c r="S520" i="4" s="1"/>
  <c r="B521" i="3" s="1"/>
  <c r="P504" i="4"/>
  <c r="Q504" i="4" s="1"/>
  <c r="S504" i="4" s="1"/>
  <c r="B505" i="3" s="1"/>
  <c r="P488" i="4"/>
  <c r="Q488" i="4" s="1"/>
  <c r="S488" i="4" s="1"/>
  <c r="B489" i="3" s="1"/>
  <c r="P472" i="4"/>
  <c r="Q472" i="4" s="1"/>
  <c r="S472" i="4" s="1"/>
  <c r="B473" i="3" s="1"/>
  <c r="P456" i="4"/>
  <c r="Q456" i="4" s="1"/>
  <c r="S456" i="4" s="1"/>
  <c r="B457" i="3" s="1"/>
  <c r="P440" i="4"/>
  <c r="Q440" i="4" s="1"/>
  <c r="S440" i="4" s="1"/>
  <c r="B441" i="3" s="1"/>
  <c r="P424" i="4"/>
  <c r="Q424" i="4" s="1"/>
  <c r="S424" i="4" s="1"/>
  <c r="B425" i="3" s="1"/>
  <c r="P396" i="4"/>
  <c r="Q396" i="4" s="1"/>
  <c r="S396" i="4" s="1"/>
  <c r="B397" i="3" s="1"/>
  <c r="P12" i="4"/>
  <c r="Q12" i="4" s="1"/>
  <c r="S12" i="4" s="1"/>
  <c r="P548" i="4"/>
  <c r="Q548" i="4" s="1"/>
  <c r="S548" i="4" s="1"/>
  <c r="B549" i="3" s="1"/>
  <c r="P532" i="4"/>
  <c r="Q532" i="4" s="1"/>
  <c r="S532" i="4" s="1"/>
  <c r="B533" i="3" s="1"/>
  <c r="P516" i="4"/>
  <c r="Q516" i="4" s="1"/>
  <c r="S516" i="4" s="1"/>
  <c r="B517" i="3" s="1"/>
  <c r="P500" i="4"/>
  <c r="Q500" i="4" s="1"/>
  <c r="S500" i="4" s="1"/>
  <c r="B501" i="3" s="1"/>
  <c r="P484" i="4"/>
  <c r="Q484" i="4" s="1"/>
  <c r="S484" i="4" s="1"/>
  <c r="B485" i="3" s="1"/>
  <c r="P468" i="4"/>
  <c r="Q468" i="4" s="1"/>
  <c r="S468" i="4" s="1"/>
  <c r="B469" i="3" s="1"/>
  <c r="P452" i="4"/>
  <c r="Q452" i="4" s="1"/>
  <c r="S452" i="4" s="1"/>
  <c r="B453" i="3" s="1"/>
  <c r="P436" i="4"/>
  <c r="Q436" i="4" s="1"/>
  <c r="S436" i="4" s="1"/>
  <c r="B437" i="3" s="1"/>
  <c r="P420" i="4"/>
  <c r="Q420" i="4" s="1"/>
  <c r="S420" i="4" s="1"/>
  <c r="B421" i="3" s="1"/>
  <c r="P408" i="4"/>
  <c r="Q408" i="4" s="1"/>
  <c r="S408" i="4" s="1"/>
  <c r="B409" i="3" s="1"/>
  <c r="P407" i="4"/>
  <c r="Q407" i="4" s="1"/>
  <c r="S407" i="4" s="1"/>
  <c r="B408" i="3" s="1"/>
  <c r="P400" i="4"/>
  <c r="Q400" i="4" s="1"/>
  <c r="S400" i="4" s="1"/>
  <c r="B401" i="3" s="1"/>
  <c r="P395" i="4"/>
  <c r="Q395" i="4" s="1"/>
  <c r="S395" i="4" s="1"/>
  <c r="B396" i="3" s="1"/>
  <c r="P391" i="4"/>
  <c r="Q391" i="4" s="1"/>
  <c r="S391" i="4" s="1"/>
  <c r="P387" i="4"/>
  <c r="Q387" i="4" s="1"/>
  <c r="S387" i="4" s="1"/>
  <c r="B388" i="3" s="1"/>
  <c r="P383" i="4"/>
  <c r="Q383" i="4" s="1"/>
  <c r="S383" i="4" s="1"/>
  <c r="B384" i="3" s="1"/>
  <c r="P379" i="4"/>
  <c r="Q379" i="4" s="1"/>
  <c r="S379" i="4" s="1"/>
  <c r="B380" i="3" s="1"/>
  <c r="P375" i="4"/>
  <c r="Q375" i="4" s="1"/>
  <c r="S375" i="4" s="1"/>
  <c r="B376" i="3" s="1"/>
  <c r="P371" i="4"/>
  <c r="Q371" i="4" s="1"/>
  <c r="S371" i="4" s="1"/>
  <c r="B372" i="3" s="1"/>
  <c r="P367" i="4"/>
  <c r="Q367" i="4" s="1"/>
  <c r="S367" i="4" s="1"/>
  <c r="B368" i="3" s="1"/>
  <c r="P363" i="4"/>
  <c r="Q363" i="4" s="1"/>
  <c r="S363" i="4" s="1"/>
  <c r="B364" i="3" s="1"/>
  <c r="P359" i="4"/>
  <c r="Q359" i="4" s="1"/>
  <c r="S359" i="4" s="1"/>
  <c r="B360" i="3" s="1"/>
  <c r="P355" i="4"/>
  <c r="Q355" i="4" s="1"/>
  <c r="S355" i="4" s="1"/>
  <c r="B356" i="3" s="1"/>
  <c r="P351" i="4"/>
  <c r="Q351" i="4" s="1"/>
  <c r="S351" i="4" s="1"/>
  <c r="B352" i="3" s="1"/>
  <c r="P347" i="4"/>
  <c r="Q347" i="4" s="1"/>
  <c r="S347" i="4" s="1"/>
  <c r="B348" i="3" s="1"/>
  <c r="P343" i="4"/>
  <c r="Q343" i="4" s="1"/>
  <c r="S343" i="4" s="1"/>
  <c r="B344" i="3" s="1"/>
  <c r="P339" i="4"/>
  <c r="Q339" i="4" s="1"/>
  <c r="S339" i="4" s="1"/>
  <c r="B340" i="3" s="1"/>
  <c r="P335" i="4"/>
  <c r="Q335" i="4" s="1"/>
  <c r="S335" i="4" s="1"/>
  <c r="B336" i="3" s="1"/>
  <c r="P331" i="4"/>
  <c r="Q331" i="4" s="1"/>
  <c r="S331" i="4" s="1"/>
  <c r="B332" i="3" s="1"/>
  <c r="P16" i="4"/>
  <c r="Q16" i="4" s="1"/>
  <c r="S16" i="4" s="1"/>
  <c r="P544" i="4"/>
  <c r="Q544" i="4" s="1"/>
  <c r="S544" i="4" s="1"/>
  <c r="B545" i="3" s="1"/>
  <c r="P528" i="4"/>
  <c r="Q528" i="4" s="1"/>
  <c r="S528" i="4" s="1"/>
  <c r="B529" i="3" s="1"/>
  <c r="P512" i="4"/>
  <c r="Q512" i="4" s="1"/>
  <c r="S512" i="4" s="1"/>
  <c r="B513" i="3" s="1"/>
  <c r="P496" i="4"/>
  <c r="Q496" i="4" s="1"/>
  <c r="S496" i="4" s="1"/>
  <c r="B497" i="3" s="1"/>
  <c r="P480" i="4"/>
  <c r="Q480" i="4" s="1"/>
  <c r="S480" i="4" s="1"/>
  <c r="B481" i="3" s="1"/>
  <c r="P464" i="4"/>
  <c r="Q464" i="4" s="1"/>
  <c r="S464" i="4" s="1"/>
  <c r="B465" i="3" s="1"/>
  <c r="P448" i="4"/>
  <c r="Q448" i="4" s="1"/>
  <c r="S448" i="4" s="1"/>
  <c r="B449" i="3" s="1"/>
  <c r="P432" i="4"/>
  <c r="Q432" i="4" s="1"/>
  <c r="S432" i="4" s="1"/>
  <c r="B433" i="3" s="1"/>
  <c r="P416" i="4"/>
  <c r="Q416" i="4" s="1"/>
  <c r="S416" i="4" s="1"/>
  <c r="B417" i="3" s="1"/>
  <c r="P399" i="4"/>
  <c r="Q399" i="4" s="1"/>
  <c r="S399" i="4" s="1"/>
  <c r="B400" i="3" s="1"/>
  <c r="P392" i="4"/>
  <c r="Q392" i="4" s="1"/>
  <c r="S392" i="4" s="1"/>
  <c r="B393" i="3" s="1"/>
  <c r="P388" i="4"/>
  <c r="Q388" i="4" s="1"/>
  <c r="S388" i="4" s="1"/>
  <c r="B389" i="3" s="1"/>
  <c r="P384" i="4"/>
  <c r="Q384" i="4" s="1"/>
  <c r="S384" i="4" s="1"/>
  <c r="B385" i="3" s="1"/>
  <c r="P380" i="4"/>
  <c r="Q380" i="4" s="1"/>
  <c r="S380" i="4" s="1"/>
  <c r="B381" i="3" s="1"/>
  <c r="P376" i="4"/>
  <c r="Q376" i="4" s="1"/>
  <c r="S376" i="4" s="1"/>
  <c r="B377" i="3" s="1"/>
  <c r="P372" i="4"/>
  <c r="Q372" i="4" s="1"/>
  <c r="S372" i="4" s="1"/>
  <c r="B373" i="3" s="1"/>
  <c r="P368" i="4"/>
  <c r="Q368" i="4" s="1"/>
  <c r="S368" i="4" s="1"/>
  <c r="B369" i="3" s="1"/>
  <c r="P364" i="4"/>
  <c r="Q364" i="4" s="1"/>
  <c r="S364" i="4" s="1"/>
  <c r="B365" i="3" s="1"/>
  <c r="P360" i="4"/>
  <c r="Q360" i="4" s="1"/>
  <c r="S360" i="4" s="1"/>
  <c r="B361" i="3" s="1"/>
  <c r="P356" i="4"/>
  <c r="Q356" i="4" s="1"/>
  <c r="S356" i="4" s="1"/>
  <c r="B357" i="3" s="1"/>
  <c r="P352" i="4"/>
  <c r="Q352" i="4" s="1"/>
  <c r="S352" i="4" s="1"/>
  <c r="B353" i="3" s="1"/>
  <c r="P348" i="4"/>
  <c r="Q348" i="4" s="1"/>
  <c r="S348" i="4" s="1"/>
  <c r="B349" i="3" s="1"/>
  <c r="P344" i="4"/>
  <c r="Q344" i="4" s="1"/>
  <c r="S344" i="4" s="1"/>
  <c r="B345" i="3" s="1"/>
  <c r="P340" i="4"/>
  <c r="Q340" i="4" s="1"/>
  <c r="S340" i="4" s="1"/>
  <c r="B341" i="3" s="1"/>
  <c r="P336" i="4"/>
  <c r="Q336" i="4" s="1"/>
  <c r="S336" i="4" s="1"/>
  <c r="B337" i="3" s="1"/>
  <c r="P332" i="4"/>
  <c r="Q332" i="4" s="1"/>
  <c r="S332" i="4" s="1"/>
  <c r="B333" i="3" s="1"/>
  <c r="P328" i="4"/>
  <c r="Q328" i="4" s="1"/>
  <c r="S328" i="4" s="1"/>
  <c r="B329" i="3" s="1"/>
  <c r="P324" i="4"/>
  <c r="Q324" i="4" s="1"/>
  <c r="S324" i="4" s="1"/>
  <c r="B325" i="3" s="1"/>
  <c r="P320" i="4"/>
  <c r="Q320" i="4" s="1"/>
  <c r="S320" i="4" s="1"/>
  <c r="B321" i="3" s="1"/>
  <c r="P316" i="4"/>
  <c r="Q316" i="4" s="1"/>
  <c r="S316" i="4" s="1"/>
  <c r="B317" i="3" s="1"/>
  <c r="P312" i="4"/>
  <c r="Q312" i="4" s="1"/>
  <c r="S312" i="4" s="1"/>
  <c r="B313" i="3" s="1"/>
  <c r="P308" i="4"/>
  <c r="Q308" i="4" s="1"/>
  <c r="S308" i="4" s="1"/>
  <c r="B309" i="3" s="1"/>
  <c r="P304" i="4"/>
  <c r="Q304" i="4" s="1"/>
  <c r="S304" i="4" s="1"/>
  <c r="B305" i="3" s="1"/>
  <c r="P300" i="4"/>
  <c r="Q300" i="4" s="1"/>
  <c r="S300" i="4" s="1"/>
  <c r="B301" i="3" s="1"/>
  <c r="P296" i="4"/>
  <c r="Q296" i="4" s="1"/>
  <c r="S296" i="4" s="1"/>
  <c r="B297" i="3" s="1"/>
  <c r="P292" i="4"/>
  <c r="Q292" i="4" s="1"/>
  <c r="S292" i="4" s="1"/>
  <c r="B293" i="3" s="1"/>
  <c r="P288" i="4"/>
  <c r="Q288" i="4" s="1"/>
  <c r="S288" i="4" s="1"/>
  <c r="B289" i="3" s="1"/>
  <c r="P284" i="4"/>
  <c r="Q284" i="4" s="1"/>
  <c r="S284" i="4" s="1"/>
  <c r="B285" i="3" s="1"/>
  <c r="P280" i="4"/>
  <c r="Q280" i="4" s="1"/>
  <c r="S280" i="4" s="1"/>
  <c r="B281" i="3" s="1"/>
  <c r="P276" i="4"/>
  <c r="Q276" i="4" s="1"/>
  <c r="S276" i="4" s="1"/>
  <c r="B277" i="3" s="1"/>
  <c r="P272" i="4"/>
  <c r="Q272" i="4" s="1"/>
  <c r="S272" i="4" s="1"/>
  <c r="B273" i="3" s="1"/>
  <c r="P268" i="4"/>
  <c r="Q268" i="4" s="1"/>
  <c r="S268" i="4" s="1"/>
  <c r="B269" i="3" s="1"/>
  <c r="P264" i="4"/>
  <c r="Q264" i="4" s="1"/>
  <c r="S264" i="4" s="1"/>
  <c r="B265" i="3" s="1"/>
  <c r="P260" i="4"/>
  <c r="Q260" i="4" s="1"/>
  <c r="S260" i="4" s="1"/>
  <c r="B261" i="3" s="1"/>
  <c r="P256" i="4"/>
  <c r="Q256" i="4" s="1"/>
  <c r="S256" i="4" s="1"/>
  <c r="B257" i="3" s="1"/>
  <c r="P252" i="4"/>
  <c r="Q252" i="4" s="1"/>
  <c r="S252" i="4" s="1"/>
  <c r="B253" i="3" s="1"/>
  <c r="P248" i="4"/>
  <c r="Q248" i="4" s="1"/>
  <c r="S248" i="4" s="1"/>
  <c r="B249" i="3" s="1"/>
  <c r="P244" i="4"/>
  <c r="Q244" i="4" s="1"/>
  <c r="S244" i="4" s="1"/>
  <c r="B245" i="3" s="1"/>
  <c r="P240" i="4"/>
  <c r="Q240" i="4" s="1"/>
  <c r="S240" i="4" s="1"/>
  <c r="B241" i="3" s="1"/>
  <c r="P236" i="4"/>
  <c r="Q236" i="4" s="1"/>
  <c r="S236" i="4" s="1"/>
  <c r="B237" i="3" s="1"/>
  <c r="P232" i="4"/>
  <c r="Q232" i="4" s="1"/>
  <c r="S232" i="4" s="1"/>
  <c r="B233" i="3" s="1"/>
  <c r="P228" i="4"/>
  <c r="Q228" i="4" s="1"/>
  <c r="S228" i="4" s="1"/>
  <c r="B229" i="3" s="1"/>
  <c r="P224" i="4"/>
  <c r="Q224" i="4" s="1"/>
  <c r="S224" i="4" s="1"/>
  <c r="B225" i="3" s="1"/>
  <c r="P220" i="4"/>
  <c r="Q220" i="4" s="1"/>
  <c r="S220" i="4" s="1"/>
  <c r="B221" i="3" s="1"/>
  <c r="P216" i="4"/>
  <c r="Q216" i="4" s="1"/>
  <c r="S216" i="4" s="1"/>
  <c r="B217" i="3" s="1"/>
  <c r="P212" i="4"/>
  <c r="Q212" i="4" s="1"/>
  <c r="S212" i="4" s="1"/>
  <c r="B213" i="3" s="1"/>
  <c r="P208" i="4"/>
  <c r="Q208" i="4" s="1"/>
  <c r="S208" i="4" s="1"/>
  <c r="B209" i="3" s="1"/>
  <c r="P204" i="4"/>
  <c r="Q204" i="4" s="1"/>
  <c r="S204" i="4" s="1"/>
  <c r="B205" i="3" s="1"/>
  <c r="P200" i="4"/>
  <c r="Q200" i="4" s="1"/>
  <c r="S200" i="4" s="1"/>
  <c r="P196" i="4"/>
  <c r="Q196" i="4" s="1"/>
  <c r="S196" i="4" s="1"/>
  <c r="B197" i="3" s="1"/>
  <c r="P192" i="4"/>
  <c r="Q192" i="4" s="1"/>
  <c r="S192" i="4" s="1"/>
  <c r="B193" i="3" s="1"/>
  <c r="P188" i="4"/>
  <c r="Q188" i="4" s="1"/>
  <c r="S188" i="4" s="1"/>
  <c r="P184" i="4"/>
  <c r="Q184" i="4" s="1"/>
  <c r="S184" i="4" s="1"/>
  <c r="P180" i="4"/>
  <c r="Q180" i="4" s="1"/>
  <c r="S180" i="4" s="1"/>
  <c r="P176" i="4"/>
  <c r="Q176" i="4" s="1"/>
  <c r="S176" i="4" s="1"/>
  <c r="P172" i="4"/>
  <c r="Q172" i="4" s="1"/>
  <c r="S172" i="4" s="1"/>
  <c r="B173" i="3" s="1"/>
  <c r="P168" i="4"/>
  <c r="Q168" i="4" s="1"/>
  <c r="S168" i="4" s="1"/>
  <c r="P164" i="4"/>
  <c r="Q164" i="4" s="1"/>
  <c r="S164" i="4" s="1"/>
  <c r="B165" i="3" s="1"/>
  <c r="P160" i="4"/>
  <c r="Q160" i="4" s="1"/>
  <c r="S160" i="4" s="1"/>
  <c r="B161" i="3" s="1"/>
  <c r="P156" i="4"/>
  <c r="Q156" i="4" s="1"/>
  <c r="S156" i="4" s="1"/>
  <c r="P152" i="4"/>
  <c r="Q152" i="4" s="1"/>
  <c r="S152" i="4" s="1"/>
  <c r="P148" i="4"/>
  <c r="Q148" i="4" s="1"/>
  <c r="S148" i="4" s="1"/>
  <c r="B149" i="3" s="1"/>
  <c r="P144" i="4"/>
  <c r="Q144" i="4" s="1"/>
  <c r="S144" i="4" s="1"/>
  <c r="P140" i="4"/>
  <c r="Q140" i="4" s="1"/>
  <c r="S140" i="4" s="1"/>
  <c r="B141" i="3" s="1"/>
  <c r="P136" i="4"/>
  <c r="Q136" i="4" s="1"/>
  <c r="S136" i="4" s="1"/>
  <c r="P132" i="4"/>
  <c r="Q132" i="4" s="1"/>
  <c r="S132" i="4" s="1"/>
  <c r="P128" i="4"/>
  <c r="Q128" i="4" s="1"/>
  <c r="S128" i="4" s="1"/>
  <c r="P124" i="4"/>
  <c r="Q124" i="4" s="1"/>
  <c r="S124" i="4" s="1"/>
  <c r="B125" i="3" s="1"/>
  <c r="P120" i="4"/>
  <c r="Q120" i="4" s="1"/>
  <c r="S120" i="4" s="1"/>
  <c r="P116" i="4"/>
  <c r="Q116" i="4" s="1"/>
  <c r="S116" i="4" s="1"/>
  <c r="P112" i="4"/>
  <c r="Q112" i="4" s="1"/>
  <c r="S112" i="4" s="1"/>
  <c r="P108" i="4"/>
  <c r="Q108" i="4" s="1"/>
  <c r="S108" i="4" s="1"/>
  <c r="P104" i="4"/>
  <c r="Q104" i="4" s="1"/>
  <c r="S104" i="4" s="1"/>
  <c r="P100" i="4"/>
  <c r="Q100" i="4" s="1"/>
  <c r="S100" i="4" s="1"/>
  <c r="B101" i="3" s="1"/>
  <c r="P96" i="4"/>
  <c r="Q96" i="4" s="1"/>
  <c r="S96" i="4" s="1"/>
  <c r="P92" i="4"/>
  <c r="Q92" i="4" s="1"/>
  <c r="S92" i="4" s="1"/>
  <c r="B93" i="3" s="1"/>
  <c r="P88" i="4"/>
  <c r="Q88" i="4" s="1"/>
  <c r="S88" i="4" s="1"/>
  <c r="P84" i="4"/>
  <c r="Q84" i="4" s="1"/>
  <c r="S84" i="4" s="1"/>
  <c r="P80" i="4"/>
  <c r="Q80" i="4" s="1"/>
  <c r="S80" i="4" s="1"/>
  <c r="P76" i="4"/>
  <c r="Q76" i="4" s="1"/>
  <c r="S76" i="4" s="1"/>
  <c r="B77" i="3" s="1"/>
  <c r="P72" i="4"/>
  <c r="Q72" i="4" s="1"/>
  <c r="S72" i="4" s="1"/>
  <c r="P68" i="4"/>
  <c r="Q68" i="4" s="1"/>
  <c r="S68" i="4" s="1"/>
  <c r="P64" i="4"/>
  <c r="Q64" i="4" s="1"/>
  <c r="S64" i="4" s="1"/>
  <c r="P60" i="4"/>
  <c r="Q60" i="4" s="1"/>
  <c r="S60" i="4" s="1"/>
  <c r="B61" i="3" s="1"/>
  <c r="P56" i="4"/>
  <c r="Q56" i="4" s="1"/>
  <c r="S56" i="4" s="1"/>
  <c r="P52" i="4"/>
  <c r="Q52" i="4" s="1"/>
  <c r="S52" i="4" s="1"/>
  <c r="B53" i="3" s="1"/>
  <c r="P48" i="4"/>
  <c r="Q48" i="4" s="1"/>
  <c r="S48" i="4" s="1"/>
  <c r="P44" i="4"/>
  <c r="Q44" i="4" s="1"/>
  <c r="S44" i="4" s="1"/>
  <c r="B45" i="3" s="1"/>
  <c r="P40" i="4"/>
  <c r="Q40" i="4" s="1"/>
  <c r="S40" i="4" s="1"/>
  <c r="P36" i="4"/>
  <c r="Q36" i="4" s="1"/>
  <c r="S36" i="4" s="1"/>
  <c r="B37" i="3" s="1"/>
  <c r="P32" i="4"/>
  <c r="Q32" i="4" s="1"/>
  <c r="S32" i="4" s="1"/>
  <c r="B33" i="3" s="1"/>
  <c r="P28" i="4"/>
  <c r="Q28" i="4" s="1"/>
  <c r="S28" i="4" s="1"/>
  <c r="P24" i="4"/>
  <c r="Q24" i="4" s="1"/>
  <c r="S24" i="4" s="1"/>
  <c r="P20" i="4"/>
  <c r="Q20" i="4" s="1"/>
  <c r="S20" i="4" s="1"/>
  <c r="B21" i="3" s="1"/>
  <c r="P8" i="4"/>
  <c r="Q8" i="4" s="1"/>
  <c r="S8" i="4" s="1"/>
  <c r="P556" i="4"/>
  <c r="Q556" i="4" s="1"/>
  <c r="S556" i="4" s="1"/>
  <c r="B557" i="3" s="1"/>
  <c r="P540" i="4"/>
  <c r="Q540" i="4" s="1"/>
  <c r="S540" i="4" s="1"/>
  <c r="B541" i="3" s="1"/>
  <c r="P524" i="4"/>
  <c r="Q524" i="4" s="1"/>
  <c r="S524" i="4" s="1"/>
  <c r="B525" i="3" s="1"/>
  <c r="P508" i="4"/>
  <c r="Q508" i="4" s="1"/>
  <c r="S508" i="4" s="1"/>
  <c r="B509" i="3" s="1"/>
  <c r="P492" i="4"/>
  <c r="Q492" i="4" s="1"/>
  <c r="S492" i="4" s="1"/>
  <c r="B493" i="3" s="1"/>
  <c r="P476" i="4"/>
  <c r="Q476" i="4" s="1"/>
  <c r="S476" i="4" s="1"/>
  <c r="B477" i="3" s="1"/>
  <c r="P460" i="4"/>
  <c r="Q460" i="4" s="1"/>
  <c r="S460" i="4" s="1"/>
  <c r="B461" i="3" s="1"/>
  <c r="P444" i="4"/>
  <c r="Q444" i="4" s="1"/>
  <c r="S444" i="4" s="1"/>
  <c r="B445" i="3" s="1"/>
  <c r="P428" i="4"/>
  <c r="Q428" i="4" s="1"/>
  <c r="S428" i="4" s="1"/>
  <c r="B429" i="3" s="1"/>
  <c r="P412" i="4"/>
  <c r="Q412" i="4" s="1"/>
  <c r="S412" i="4" s="1"/>
  <c r="B413" i="3" s="1"/>
  <c r="P404" i="4"/>
  <c r="Q404" i="4" s="1"/>
  <c r="S404" i="4" s="1"/>
  <c r="B405" i="3" s="1"/>
  <c r="P403" i="4"/>
  <c r="Q403" i="4" s="1"/>
  <c r="S403" i="4" s="1"/>
  <c r="B404" i="3" s="1"/>
  <c r="P245" i="4"/>
  <c r="Q245" i="4" s="1"/>
  <c r="S245" i="4" s="1"/>
  <c r="B246" i="3" s="1"/>
  <c r="P241" i="4"/>
  <c r="Q241" i="4" s="1"/>
  <c r="S241" i="4" s="1"/>
  <c r="B242" i="3" s="1"/>
  <c r="P237" i="4"/>
  <c r="Q237" i="4" s="1"/>
  <c r="S237" i="4" s="1"/>
  <c r="B238" i="3" s="1"/>
  <c r="P233" i="4"/>
  <c r="Q233" i="4" s="1"/>
  <c r="S233" i="4" s="1"/>
  <c r="B234" i="3" s="1"/>
  <c r="P229" i="4"/>
  <c r="Q229" i="4" s="1"/>
  <c r="S229" i="4" s="1"/>
  <c r="B230" i="3" s="1"/>
  <c r="P225" i="4"/>
  <c r="Q225" i="4" s="1"/>
  <c r="S225" i="4" s="1"/>
  <c r="B226" i="3" s="1"/>
  <c r="P221" i="4"/>
  <c r="Q221" i="4" s="1"/>
  <c r="S221" i="4" s="1"/>
  <c r="B222" i="3" s="1"/>
  <c r="P217" i="4"/>
  <c r="Q217" i="4" s="1"/>
  <c r="S217" i="4" s="1"/>
  <c r="B218" i="3" s="1"/>
  <c r="P213" i="4"/>
  <c r="Q213" i="4" s="1"/>
  <c r="S213" i="4" s="1"/>
  <c r="B214" i="3" s="1"/>
  <c r="P209" i="4"/>
  <c r="Q209" i="4" s="1"/>
  <c r="S209" i="4" s="1"/>
  <c r="B210" i="3" s="1"/>
  <c r="P205" i="4"/>
  <c r="Q205" i="4" s="1"/>
  <c r="S205" i="4" s="1"/>
  <c r="B206" i="3" s="1"/>
  <c r="P201" i="4"/>
  <c r="Q201" i="4" s="1"/>
  <c r="S201" i="4" s="1"/>
  <c r="B202" i="3" s="1"/>
  <c r="P197" i="4"/>
  <c r="Q197" i="4" s="1"/>
  <c r="S197" i="4" s="1"/>
  <c r="B198" i="3" s="1"/>
  <c r="P193" i="4"/>
  <c r="Q193" i="4" s="1"/>
  <c r="S193" i="4" s="1"/>
  <c r="P189" i="4"/>
  <c r="Q189" i="4" s="1"/>
  <c r="S189" i="4" s="1"/>
  <c r="P185" i="4"/>
  <c r="Q185" i="4" s="1"/>
  <c r="S185" i="4" s="1"/>
  <c r="P181" i="4"/>
  <c r="Q181" i="4" s="1"/>
  <c r="S181" i="4" s="1"/>
  <c r="P177" i="4"/>
  <c r="Q177" i="4" s="1"/>
  <c r="S177" i="4" s="1"/>
  <c r="P173" i="4"/>
  <c r="Q173" i="4" s="1"/>
  <c r="S173" i="4" s="1"/>
  <c r="B174" i="3" s="1"/>
  <c r="P169" i="4"/>
  <c r="Q169" i="4" s="1"/>
  <c r="S169" i="4" s="1"/>
  <c r="B170" i="3" s="1"/>
  <c r="P165" i="4"/>
  <c r="Q165" i="4" s="1"/>
  <c r="S165" i="4" s="1"/>
  <c r="P161" i="4"/>
  <c r="Q161" i="4" s="1"/>
  <c r="S161" i="4" s="1"/>
  <c r="P157" i="4"/>
  <c r="Q157" i="4" s="1"/>
  <c r="S157" i="4" s="1"/>
  <c r="P153" i="4"/>
  <c r="Q153" i="4" s="1"/>
  <c r="S153" i="4" s="1"/>
  <c r="B154" i="3" s="1"/>
  <c r="P149" i="4"/>
  <c r="Q149" i="4" s="1"/>
  <c r="S149" i="4" s="1"/>
  <c r="B150" i="3" s="1"/>
  <c r="P145" i="4"/>
  <c r="Q145" i="4" s="1"/>
  <c r="S145" i="4" s="1"/>
  <c r="P141" i="4"/>
  <c r="Q141" i="4" s="1"/>
  <c r="S141" i="4" s="1"/>
  <c r="B142" i="3" s="1"/>
  <c r="P137" i="4"/>
  <c r="Q137" i="4" s="1"/>
  <c r="S137" i="4" s="1"/>
  <c r="B138" i="3" s="1"/>
  <c r="P133" i="4"/>
  <c r="Q133" i="4" s="1"/>
  <c r="S133" i="4" s="1"/>
  <c r="B134" i="3" s="1"/>
  <c r="P129" i="4"/>
  <c r="Q129" i="4" s="1"/>
  <c r="S129" i="4" s="1"/>
  <c r="P125" i="4"/>
  <c r="Q125" i="4" s="1"/>
  <c r="S125" i="4" s="1"/>
  <c r="P4" i="4"/>
  <c r="Q4" i="4" s="1"/>
  <c r="S4" i="4" s="1"/>
  <c r="P62" i="4"/>
  <c r="Q62" i="4" s="1"/>
  <c r="S62" i="4" s="1"/>
  <c r="P6" i="4"/>
  <c r="Q6" i="4" s="1"/>
  <c r="S6" i="4" s="1"/>
  <c r="P38" i="4"/>
  <c r="Q38" i="4" s="1"/>
  <c r="S38" i="4" s="1"/>
  <c r="P74" i="4"/>
  <c r="Q74" i="4" s="1"/>
  <c r="S74" i="4" s="1"/>
  <c r="B75" i="3" s="1"/>
  <c r="P106" i="4"/>
  <c r="Q106" i="4" s="1"/>
  <c r="S106" i="4" s="1"/>
  <c r="B107" i="3" s="1"/>
  <c r="P142" i="4"/>
  <c r="Q142" i="4" s="1"/>
  <c r="S142" i="4" s="1"/>
  <c r="P178" i="4"/>
  <c r="Q178" i="4" s="1"/>
  <c r="S178" i="4" s="1"/>
  <c r="B179" i="3" s="1"/>
  <c r="P218" i="4"/>
  <c r="Q218" i="4" s="1"/>
  <c r="S218" i="4" s="1"/>
  <c r="B219" i="3" s="1"/>
  <c r="P250" i="4"/>
  <c r="Q250" i="4" s="1"/>
  <c r="S250" i="4" s="1"/>
  <c r="B251" i="3" s="1"/>
  <c r="P282" i="4"/>
  <c r="Q282" i="4" s="1"/>
  <c r="S282" i="4" s="1"/>
  <c r="B283" i="3" s="1"/>
  <c r="P318" i="4"/>
  <c r="Q318" i="4" s="1"/>
  <c r="S318" i="4" s="1"/>
  <c r="B319" i="3" s="1"/>
  <c r="P350" i="4"/>
  <c r="Q350" i="4" s="1"/>
  <c r="S350" i="4" s="1"/>
  <c r="B351" i="3" s="1"/>
  <c r="P378" i="4"/>
  <c r="Q378" i="4" s="1"/>
  <c r="S378" i="4" s="1"/>
  <c r="B379" i="3" s="1"/>
  <c r="P26" i="4"/>
  <c r="Q26" i="4" s="1"/>
  <c r="S26" i="4" s="1"/>
  <c r="P54" i="4"/>
  <c r="Q54" i="4" s="1"/>
  <c r="S54" i="4" s="1"/>
  <c r="B55" i="3" s="1"/>
  <c r="P98" i="4"/>
  <c r="Q98" i="4" s="1"/>
  <c r="S98" i="4" s="1"/>
  <c r="B99" i="3" s="1"/>
  <c r="P126" i="4"/>
  <c r="Q126" i="4" s="1"/>
  <c r="S126" i="4" s="1"/>
  <c r="B127" i="3" s="1"/>
  <c r="P158" i="4"/>
  <c r="Q158" i="4" s="1"/>
  <c r="S158" i="4" s="1"/>
  <c r="P190" i="4"/>
  <c r="Q190" i="4" s="1"/>
  <c r="S190" i="4" s="1"/>
  <c r="B191" i="3" s="1"/>
  <c r="P222" i="4"/>
  <c r="Q222" i="4" s="1"/>
  <c r="S222" i="4" s="1"/>
  <c r="B223" i="3" s="1"/>
  <c r="P254" i="4"/>
  <c r="Q254" i="4" s="1"/>
  <c r="S254" i="4" s="1"/>
  <c r="B255" i="3" s="1"/>
  <c r="P286" i="4"/>
  <c r="Q286" i="4" s="1"/>
  <c r="S286" i="4" s="1"/>
  <c r="B287" i="3" s="1"/>
  <c r="P314" i="4"/>
  <c r="Q314" i="4" s="1"/>
  <c r="S314" i="4" s="1"/>
  <c r="B315" i="3" s="1"/>
  <c r="P346" i="4"/>
  <c r="Q346" i="4" s="1"/>
  <c r="S346" i="4" s="1"/>
  <c r="B347" i="3" s="1"/>
  <c r="P382" i="4"/>
  <c r="Q382" i="4" s="1"/>
  <c r="S382" i="4" s="1"/>
  <c r="B383" i="3" s="1"/>
  <c r="P5" i="4"/>
  <c r="Q5" i="4" s="1"/>
  <c r="S5" i="4" s="1"/>
  <c r="P13" i="4"/>
  <c r="Q13" i="4" s="1"/>
  <c r="S13" i="4" s="1"/>
  <c r="P21" i="4"/>
  <c r="Q21" i="4" s="1"/>
  <c r="S21" i="4" s="1"/>
  <c r="B22" i="3" s="1"/>
  <c r="P29" i="4"/>
  <c r="Q29" i="4" s="1"/>
  <c r="S29" i="4" s="1"/>
  <c r="B30" i="3" s="1"/>
  <c r="P37" i="4"/>
  <c r="Q37" i="4" s="1"/>
  <c r="S37" i="4" s="1"/>
  <c r="P45" i="4"/>
  <c r="Q45" i="4" s="1"/>
  <c r="S45" i="4" s="1"/>
  <c r="B46" i="3" s="1"/>
  <c r="P53" i="4"/>
  <c r="Q53" i="4" s="1"/>
  <c r="S53" i="4" s="1"/>
  <c r="P61" i="4"/>
  <c r="Q61" i="4" s="1"/>
  <c r="S61" i="4" s="1"/>
  <c r="B62" i="3" s="1"/>
  <c r="P69" i="4"/>
  <c r="Q69" i="4" s="1"/>
  <c r="S69" i="4" s="1"/>
  <c r="P77" i="4"/>
  <c r="Q77" i="4" s="1"/>
  <c r="S77" i="4" s="1"/>
  <c r="P85" i="4"/>
  <c r="Q85" i="4" s="1"/>
  <c r="S85" i="4" s="1"/>
  <c r="P93" i="4"/>
  <c r="Q93" i="4" s="1"/>
  <c r="S93" i="4" s="1"/>
  <c r="P101" i="4"/>
  <c r="Q101" i="4" s="1"/>
  <c r="S101" i="4" s="1"/>
  <c r="P109" i="4"/>
  <c r="Q109" i="4" s="1"/>
  <c r="S109" i="4" s="1"/>
  <c r="P117" i="4"/>
  <c r="Q117" i="4" s="1"/>
  <c r="S117" i="4" s="1"/>
  <c r="P127" i="4"/>
  <c r="Q127" i="4" s="1"/>
  <c r="S127" i="4" s="1"/>
  <c r="B128" i="3" s="1"/>
  <c r="P143" i="4"/>
  <c r="Q143" i="4" s="1"/>
  <c r="S143" i="4" s="1"/>
  <c r="P159" i="4"/>
  <c r="Q159" i="4" s="1"/>
  <c r="S159" i="4" s="1"/>
  <c r="B160" i="3" s="1"/>
  <c r="P175" i="4"/>
  <c r="Q175" i="4" s="1"/>
  <c r="S175" i="4" s="1"/>
  <c r="P191" i="4"/>
  <c r="Q191" i="4" s="1"/>
  <c r="S191" i="4" s="1"/>
  <c r="P207" i="4"/>
  <c r="Q207" i="4" s="1"/>
  <c r="S207" i="4" s="1"/>
  <c r="B208" i="3" s="1"/>
  <c r="P223" i="4"/>
  <c r="Q223" i="4" s="1"/>
  <c r="S223" i="4" s="1"/>
  <c r="B224" i="3" s="1"/>
  <c r="P239" i="4"/>
  <c r="Q239" i="4" s="1"/>
  <c r="S239" i="4" s="1"/>
  <c r="B240" i="3" s="1"/>
  <c r="P251" i="4"/>
  <c r="Q251" i="4" s="1"/>
  <c r="S251" i="4" s="1"/>
  <c r="B252" i="3" s="1"/>
  <c r="P259" i="4"/>
  <c r="Q259" i="4" s="1"/>
  <c r="S259" i="4" s="1"/>
  <c r="B260" i="3" s="1"/>
  <c r="P267" i="4"/>
  <c r="Q267" i="4" s="1"/>
  <c r="S267" i="4" s="1"/>
  <c r="B268" i="3" s="1"/>
  <c r="P275" i="4"/>
  <c r="Q275" i="4" s="1"/>
  <c r="S275" i="4" s="1"/>
  <c r="B276" i="3" s="1"/>
  <c r="P283" i="4"/>
  <c r="Q283" i="4" s="1"/>
  <c r="S283" i="4" s="1"/>
  <c r="B284" i="3" s="1"/>
  <c r="P291" i="4"/>
  <c r="Q291" i="4" s="1"/>
  <c r="S291" i="4" s="1"/>
  <c r="B292" i="3" s="1"/>
  <c r="P299" i="4"/>
  <c r="Q299" i="4" s="1"/>
  <c r="S299" i="4" s="1"/>
  <c r="B300" i="3" s="1"/>
  <c r="P307" i="4"/>
  <c r="Q307" i="4" s="1"/>
  <c r="S307" i="4" s="1"/>
  <c r="B308" i="3" s="1"/>
  <c r="P315" i="4"/>
  <c r="Q315" i="4" s="1"/>
  <c r="S315" i="4" s="1"/>
  <c r="B316" i="3" s="1"/>
  <c r="P323" i="4"/>
  <c r="Q323" i="4" s="1"/>
  <c r="S323" i="4" s="1"/>
  <c r="B324" i="3" s="1"/>
  <c r="P333" i="4"/>
  <c r="Q333" i="4" s="1"/>
  <c r="S333" i="4" s="1"/>
  <c r="B334" i="3" s="1"/>
  <c r="P349" i="4"/>
  <c r="Q349" i="4" s="1"/>
  <c r="S349" i="4" s="1"/>
  <c r="B350" i="3" s="1"/>
  <c r="P365" i="4"/>
  <c r="Q365" i="4" s="1"/>
  <c r="S365" i="4" s="1"/>
  <c r="B366" i="3" s="1"/>
  <c r="P381" i="4"/>
  <c r="Q381" i="4" s="1"/>
  <c r="S381" i="4" s="1"/>
  <c r="B382" i="3" s="1"/>
  <c r="P410" i="4"/>
  <c r="Q410" i="4" s="1"/>
  <c r="S410" i="4" s="1"/>
  <c r="B411" i="3" s="1"/>
  <c r="P426" i="4"/>
  <c r="Q426" i="4" s="1"/>
  <c r="S426" i="4" s="1"/>
  <c r="B427" i="3" s="1"/>
  <c r="P442" i="4"/>
  <c r="Q442" i="4" s="1"/>
  <c r="S442" i="4" s="1"/>
  <c r="B443" i="3" s="1"/>
  <c r="P458" i="4"/>
  <c r="Q458" i="4" s="1"/>
  <c r="S458" i="4" s="1"/>
  <c r="B459" i="3" s="1"/>
  <c r="P474" i="4"/>
  <c r="Q474" i="4" s="1"/>
  <c r="S474" i="4" s="1"/>
  <c r="B475" i="3" s="1"/>
  <c r="P490" i="4"/>
  <c r="Q490" i="4" s="1"/>
  <c r="S490" i="4" s="1"/>
  <c r="B491" i="3" s="1"/>
  <c r="P506" i="4"/>
  <c r="Q506" i="4" s="1"/>
  <c r="S506" i="4" s="1"/>
  <c r="B507" i="3" s="1"/>
  <c r="P522" i="4"/>
  <c r="Q522" i="4" s="1"/>
  <c r="S522" i="4" s="1"/>
  <c r="B523" i="3" s="1"/>
  <c r="P538" i="4"/>
  <c r="Q538" i="4" s="1"/>
  <c r="S538" i="4" s="1"/>
  <c r="B539" i="3" s="1"/>
  <c r="P554" i="4"/>
  <c r="Q554" i="4" s="1"/>
  <c r="S554" i="4" s="1"/>
  <c r="B555" i="3" s="1"/>
  <c r="P402" i="4"/>
  <c r="Q402" i="4" s="1"/>
  <c r="S402" i="4" s="1"/>
  <c r="B403" i="3" s="1"/>
  <c r="P562" i="4"/>
  <c r="Q562" i="4" s="1"/>
  <c r="S562" i="4" s="1"/>
  <c r="B563" i="3" s="1"/>
  <c r="P578" i="4"/>
  <c r="Q578" i="4" s="1"/>
  <c r="S578" i="4" s="1"/>
  <c r="B579" i="3" s="1"/>
  <c r="P594" i="4"/>
  <c r="Q594" i="4" s="1"/>
  <c r="S594" i="4" s="1"/>
  <c r="B595" i="3" s="1"/>
  <c r="P413" i="4"/>
  <c r="Q413" i="4" s="1"/>
  <c r="S413" i="4" s="1"/>
  <c r="B414" i="3" s="1"/>
  <c r="P429" i="4"/>
  <c r="Q429" i="4" s="1"/>
  <c r="S429" i="4" s="1"/>
  <c r="B430" i="3" s="1"/>
  <c r="P445" i="4"/>
  <c r="Q445" i="4" s="1"/>
  <c r="S445" i="4" s="1"/>
  <c r="B446" i="3" s="1"/>
  <c r="P461" i="4"/>
  <c r="Q461" i="4" s="1"/>
  <c r="S461" i="4" s="1"/>
  <c r="B462" i="3" s="1"/>
  <c r="P477" i="4"/>
  <c r="Q477" i="4" s="1"/>
  <c r="S477" i="4" s="1"/>
  <c r="B478" i="3" s="1"/>
  <c r="P493" i="4"/>
  <c r="Q493" i="4" s="1"/>
  <c r="S493" i="4" s="1"/>
  <c r="B494" i="3" s="1"/>
  <c r="P509" i="4"/>
  <c r="Q509" i="4" s="1"/>
  <c r="S509" i="4" s="1"/>
  <c r="B510" i="3" s="1"/>
  <c r="P525" i="4"/>
  <c r="Q525" i="4" s="1"/>
  <c r="S525" i="4" s="1"/>
  <c r="B526" i="3" s="1"/>
  <c r="P541" i="4"/>
  <c r="Q541" i="4" s="1"/>
  <c r="S541" i="4" s="1"/>
  <c r="B542" i="3" s="1"/>
  <c r="P557" i="4"/>
  <c r="Q557" i="4" s="1"/>
  <c r="S557" i="4" s="1"/>
  <c r="B558" i="3" s="1"/>
  <c r="P406" i="4"/>
  <c r="Q406" i="4" s="1"/>
  <c r="S406" i="4" s="1"/>
  <c r="B407" i="3" s="1"/>
  <c r="P422" i="4"/>
  <c r="Q422" i="4" s="1"/>
  <c r="S422" i="4" s="1"/>
  <c r="B423" i="3" s="1"/>
  <c r="P438" i="4"/>
  <c r="Q438" i="4" s="1"/>
  <c r="S438" i="4" s="1"/>
  <c r="B439" i="3" s="1"/>
  <c r="P454" i="4"/>
  <c r="Q454" i="4" s="1"/>
  <c r="S454" i="4" s="1"/>
  <c r="B455" i="3" s="1"/>
  <c r="P470" i="4"/>
  <c r="Q470" i="4" s="1"/>
  <c r="S470" i="4" s="1"/>
  <c r="B471" i="3" s="1"/>
  <c r="P486" i="4"/>
  <c r="Q486" i="4" s="1"/>
  <c r="S486" i="4" s="1"/>
  <c r="B487" i="3" s="1"/>
  <c r="P502" i="4"/>
  <c r="Q502" i="4" s="1"/>
  <c r="S502" i="4" s="1"/>
  <c r="B503" i="3" s="1"/>
  <c r="P518" i="4"/>
  <c r="Q518" i="4" s="1"/>
  <c r="S518" i="4" s="1"/>
  <c r="B519" i="3" s="1"/>
  <c r="P534" i="4"/>
  <c r="Q534" i="4" s="1"/>
  <c r="S534" i="4" s="1"/>
  <c r="B535" i="3" s="1"/>
  <c r="P550" i="4"/>
  <c r="Q550" i="4" s="1"/>
  <c r="S550" i="4" s="1"/>
  <c r="B551" i="3" s="1"/>
  <c r="P573" i="4"/>
  <c r="Q573" i="4" s="1"/>
  <c r="S573" i="4" s="1"/>
  <c r="B574" i="3" s="1"/>
  <c r="P589" i="4"/>
  <c r="Q589" i="4" s="1"/>
  <c r="S589" i="4" s="1"/>
  <c r="B590" i="3" s="1"/>
  <c r="P732" i="4"/>
  <c r="Q732" i="4" s="1"/>
  <c r="S732" i="4" s="1"/>
  <c r="B733" i="3" s="1"/>
  <c r="P748" i="4"/>
  <c r="Q748" i="4" s="1"/>
  <c r="S748" i="4" s="1"/>
  <c r="B749" i="3" s="1"/>
  <c r="P764" i="4"/>
  <c r="Q764" i="4" s="1"/>
  <c r="S764" i="4" s="1"/>
  <c r="B765" i="3" s="1"/>
  <c r="P780" i="4"/>
  <c r="Q780" i="4" s="1"/>
  <c r="S780" i="4" s="1"/>
  <c r="B781" i="3" s="1"/>
  <c r="P796" i="4"/>
  <c r="Q796" i="4" s="1"/>
  <c r="S796" i="4" s="1"/>
  <c r="B797" i="3" s="1"/>
  <c r="P812" i="4"/>
  <c r="Q812" i="4" s="1"/>
  <c r="S812" i="4" s="1"/>
  <c r="B813" i="3" s="1"/>
  <c r="P828" i="4"/>
  <c r="Q828" i="4" s="1"/>
  <c r="S828" i="4" s="1"/>
  <c r="B829" i="3" s="1"/>
  <c r="P844" i="4"/>
  <c r="Q844" i="4" s="1"/>
  <c r="S844" i="4" s="1"/>
  <c r="B845" i="3" s="1"/>
  <c r="P860" i="4"/>
  <c r="Q860" i="4" s="1"/>
  <c r="S860" i="4" s="1"/>
  <c r="B861" i="3" s="1"/>
  <c r="P876" i="4"/>
  <c r="Q876" i="4" s="1"/>
  <c r="S876" i="4" s="1"/>
  <c r="B877" i="3" s="1"/>
  <c r="P892" i="4"/>
  <c r="Q892" i="4" s="1"/>
  <c r="S892" i="4" s="1"/>
  <c r="B893" i="3" s="1"/>
  <c r="P908" i="4"/>
  <c r="Q908" i="4" s="1"/>
  <c r="S908" i="4" s="1"/>
  <c r="B909" i="3" s="1"/>
  <c r="P924" i="4"/>
  <c r="Q924" i="4" s="1"/>
  <c r="S924" i="4" s="1"/>
  <c r="B925" i="3" s="1"/>
  <c r="P957" i="4"/>
  <c r="Q957" i="4" s="1"/>
  <c r="S957" i="4" s="1"/>
  <c r="B958" i="3" s="1"/>
  <c r="P948" i="4"/>
  <c r="Q948" i="4" s="1"/>
  <c r="S948" i="4" s="1"/>
  <c r="B949" i="3" s="1"/>
  <c r="P964" i="4"/>
  <c r="Q964" i="4" s="1"/>
  <c r="S964" i="4" s="1"/>
  <c r="B965" i="3" s="1"/>
  <c r="P980" i="4"/>
  <c r="Q980" i="4" s="1"/>
  <c r="S980" i="4" s="1"/>
  <c r="B981" i="3" s="1"/>
  <c r="P988" i="4"/>
  <c r="Q988" i="4" s="1"/>
  <c r="S988" i="4" s="1"/>
  <c r="B989" i="3" s="1"/>
  <c r="P996" i="4"/>
  <c r="Q996" i="4" s="1"/>
  <c r="S996" i="4" s="1"/>
  <c r="B997" i="3" s="1"/>
  <c r="P1004" i="4"/>
  <c r="Q1004" i="4" s="1"/>
  <c r="S1004" i="4" s="1"/>
  <c r="B1005" i="3" s="1"/>
  <c r="P1012" i="4"/>
  <c r="Q1012" i="4" s="1"/>
  <c r="S1012" i="4" s="1"/>
  <c r="B1013" i="3" s="1"/>
  <c r="P1020" i="4"/>
  <c r="Q1020" i="4" s="1"/>
  <c r="S1020" i="4" s="1"/>
  <c r="B1021" i="3" s="1"/>
  <c r="P1028" i="4"/>
  <c r="Q1028" i="4" s="1"/>
  <c r="S1028" i="4" s="1"/>
  <c r="B1029" i="3" s="1"/>
  <c r="P1036" i="4"/>
  <c r="Q1036" i="4" s="1"/>
  <c r="S1036" i="4" s="1"/>
  <c r="B1037" i="3" s="1"/>
  <c r="P1044" i="4"/>
  <c r="Q1044" i="4" s="1"/>
  <c r="S1044" i="4" s="1"/>
  <c r="B1045" i="3" s="1"/>
  <c r="P1052" i="4"/>
  <c r="Q1052" i="4" s="1"/>
  <c r="S1052" i="4" s="1"/>
  <c r="B1053" i="3" s="1"/>
  <c r="P1060" i="4"/>
  <c r="Q1060" i="4" s="1"/>
  <c r="S1060" i="4" s="1"/>
  <c r="B1061" i="3" s="1"/>
  <c r="P1068" i="4"/>
  <c r="Q1068" i="4" s="1"/>
  <c r="S1068" i="4" s="1"/>
  <c r="B1069" i="3" s="1"/>
  <c r="P1076" i="4"/>
  <c r="Q1076" i="4" s="1"/>
  <c r="S1076" i="4" s="1"/>
  <c r="B1077" i="3" s="1"/>
  <c r="P1084" i="4"/>
  <c r="Q1084" i="4" s="1"/>
  <c r="S1084" i="4" s="1"/>
  <c r="B1085" i="3" s="1"/>
  <c r="P1092" i="4"/>
  <c r="Q1092" i="4" s="1"/>
  <c r="S1092" i="4" s="1"/>
  <c r="B1093" i="3" s="1"/>
  <c r="P1100" i="4"/>
  <c r="Q1100" i="4" s="1"/>
  <c r="S1100" i="4" s="1"/>
  <c r="B1101" i="3" s="1"/>
  <c r="P1108" i="4"/>
  <c r="Q1108" i="4" s="1"/>
  <c r="S1108" i="4" s="1"/>
  <c r="B1109" i="3" s="1"/>
  <c r="P1116" i="4"/>
  <c r="Q1116" i="4" s="1"/>
  <c r="S1116" i="4" s="1"/>
  <c r="B1117" i="3" s="1"/>
  <c r="P1126" i="4"/>
  <c r="Q1126" i="4" s="1"/>
  <c r="S1126" i="4" s="1"/>
  <c r="B1127" i="3" s="1"/>
  <c r="P1134" i="4"/>
  <c r="Q1134" i="4" s="1"/>
  <c r="S1134" i="4" s="1"/>
  <c r="B1135" i="3" s="1"/>
  <c r="P1142" i="4"/>
  <c r="Q1142" i="4" s="1"/>
  <c r="S1142" i="4" s="1"/>
  <c r="B1143" i="3" s="1"/>
  <c r="P1150" i="4"/>
  <c r="Q1150" i="4" s="1"/>
  <c r="S1150" i="4" s="1"/>
  <c r="B1151" i="3" s="1"/>
  <c r="P1158" i="4"/>
  <c r="Q1158" i="4" s="1"/>
  <c r="S1158" i="4" s="1"/>
  <c r="B1159" i="3" s="1"/>
  <c r="P1166" i="4"/>
  <c r="Q1166" i="4" s="1"/>
  <c r="S1166" i="4" s="1"/>
  <c r="B1167" i="3" s="1"/>
  <c r="P1174" i="4"/>
  <c r="Q1174" i="4" s="1"/>
  <c r="S1174" i="4" s="1"/>
  <c r="B1175" i="3" s="1"/>
  <c r="P1182" i="4"/>
  <c r="Q1182" i="4" s="1"/>
  <c r="S1182" i="4" s="1"/>
  <c r="B1183" i="3" s="1"/>
  <c r="P1190" i="4"/>
  <c r="Q1190" i="4" s="1"/>
  <c r="S1190" i="4" s="1"/>
  <c r="B1191" i="3" s="1"/>
  <c r="P1198" i="4"/>
  <c r="Q1198" i="4" s="1"/>
  <c r="S1198" i="4" s="1"/>
  <c r="B1199" i="3" s="1"/>
  <c r="P1206" i="4"/>
  <c r="Q1206" i="4" s="1"/>
  <c r="S1206" i="4" s="1"/>
  <c r="B1207" i="3" s="1"/>
  <c r="P1214" i="4"/>
  <c r="Q1214" i="4" s="1"/>
  <c r="S1214" i="4" s="1"/>
  <c r="B1215" i="3" s="1"/>
  <c r="P1222" i="4"/>
  <c r="Q1222" i="4" s="1"/>
  <c r="S1222" i="4" s="1"/>
  <c r="B1223" i="3" s="1"/>
  <c r="P1230" i="4"/>
  <c r="Q1230" i="4" s="1"/>
  <c r="S1230" i="4" s="1"/>
  <c r="B1231" i="3" s="1"/>
  <c r="P1238" i="4"/>
  <c r="Q1238" i="4" s="1"/>
  <c r="S1238" i="4" s="1"/>
  <c r="B1239" i="3" s="1"/>
  <c r="P1246" i="4"/>
  <c r="Q1246" i="4" s="1"/>
  <c r="S1246" i="4" s="1"/>
  <c r="B1247" i="3" s="1"/>
  <c r="P1254" i="4"/>
  <c r="Q1254" i="4" s="1"/>
  <c r="S1254" i="4" s="1"/>
  <c r="B1255" i="3" s="1"/>
  <c r="P1262" i="4"/>
  <c r="Q1262" i="4" s="1"/>
  <c r="S1262" i="4" s="1"/>
  <c r="B1263" i="3" s="1"/>
  <c r="P1270" i="4"/>
  <c r="Q1270" i="4" s="1"/>
  <c r="S1270" i="4" s="1"/>
  <c r="B1271" i="3" s="1"/>
  <c r="P1278" i="4"/>
  <c r="Q1278" i="4" s="1"/>
  <c r="S1278" i="4" s="1"/>
  <c r="B1279" i="3" s="1"/>
  <c r="P1286" i="4"/>
  <c r="Q1286" i="4" s="1"/>
  <c r="S1286" i="4" s="1"/>
  <c r="B1287" i="3" s="1"/>
  <c r="P1294" i="4"/>
  <c r="Q1294" i="4" s="1"/>
  <c r="S1294" i="4" s="1"/>
  <c r="B1295" i="3" s="1"/>
  <c r="P1302" i="4"/>
  <c r="Q1302" i="4" s="1"/>
  <c r="S1302" i="4" s="1"/>
  <c r="B1303" i="3" s="1"/>
  <c r="P1310" i="4"/>
  <c r="Q1310" i="4" s="1"/>
  <c r="S1310" i="4" s="1"/>
  <c r="B1311" i="3" s="1"/>
  <c r="P1318" i="4"/>
  <c r="Q1318" i="4" s="1"/>
  <c r="S1318" i="4" s="1"/>
  <c r="B1319" i="3" s="1"/>
  <c r="P1326" i="4"/>
  <c r="Q1326" i="4" s="1"/>
  <c r="S1326" i="4" s="1"/>
  <c r="B1327" i="3" s="1"/>
  <c r="P1334" i="4"/>
  <c r="Q1334" i="4" s="1"/>
  <c r="S1334" i="4" s="1"/>
  <c r="B1335" i="3" s="1"/>
  <c r="P1342" i="4"/>
  <c r="Q1342" i="4" s="1"/>
  <c r="S1342" i="4" s="1"/>
  <c r="B1343" i="3" s="1"/>
  <c r="P1350" i="4"/>
  <c r="Q1350" i="4" s="1"/>
  <c r="S1350" i="4" s="1"/>
  <c r="B1351" i="3" s="1"/>
  <c r="P1358" i="4"/>
  <c r="Q1358" i="4" s="1"/>
  <c r="S1358" i="4" s="1"/>
  <c r="B1359" i="3" s="1"/>
  <c r="P1366" i="4"/>
  <c r="Q1366" i="4" s="1"/>
  <c r="S1366" i="4" s="1"/>
  <c r="B1367" i="3" s="1"/>
  <c r="P1374" i="4"/>
  <c r="Q1374" i="4" s="1"/>
  <c r="S1374" i="4" s="1"/>
  <c r="B1375" i="3" s="1"/>
  <c r="P1382" i="4"/>
  <c r="Q1382" i="4" s="1"/>
  <c r="S1382" i="4" s="1"/>
  <c r="B1383" i="3" s="1"/>
  <c r="P1390" i="4"/>
  <c r="Q1390" i="4" s="1"/>
  <c r="S1390" i="4" s="1"/>
  <c r="B1391" i="3" s="1"/>
  <c r="P1398" i="4"/>
  <c r="Q1398" i="4" s="1"/>
  <c r="S1398" i="4" s="1"/>
  <c r="B1399" i="3" s="1"/>
  <c r="P1406" i="4"/>
  <c r="Q1406" i="4" s="1"/>
  <c r="S1406" i="4" s="1"/>
  <c r="B1407" i="3" s="1"/>
  <c r="P1414" i="4"/>
  <c r="Q1414" i="4" s="1"/>
  <c r="S1414" i="4" s="1"/>
  <c r="B1415" i="3" s="1"/>
  <c r="P1422" i="4"/>
  <c r="Q1422" i="4" s="1"/>
  <c r="S1422" i="4" s="1"/>
  <c r="B1423" i="3" s="1"/>
  <c r="P1430" i="4"/>
  <c r="Q1430" i="4" s="1"/>
  <c r="S1430" i="4" s="1"/>
  <c r="B1431" i="3" s="1"/>
  <c r="P1438" i="4"/>
  <c r="Q1438" i="4" s="1"/>
  <c r="S1438" i="4" s="1"/>
  <c r="B1439" i="3" s="1"/>
  <c r="P989" i="4"/>
  <c r="Q989" i="4" s="1"/>
  <c r="S989" i="4" s="1"/>
  <c r="B990" i="3" s="1"/>
  <c r="P997" i="4"/>
  <c r="Q997" i="4" s="1"/>
  <c r="S997" i="4" s="1"/>
  <c r="B998" i="3" s="1"/>
  <c r="P1005" i="4"/>
  <c r="Q1005" i="4" s="1"/>
  <c r="S1005" i="4" s="1"/>
  <c r="B1006" i="3" s="1"/>
  <c r="P1013" i="4"/>
  <c r="Q1013" i="4" s="1"/>
  <c r="S1013" i="4" s="1"/>
  <c r="B1014" i="3" s="1"/>
  <c r="P1021" i="4"/>
  <c r="Q1021" i="4" s="1"/>
  <c r="S1021" i="4" s="1"/>
  <c r="B1022" i="3" s="1"/>
  <c r="P1029" i="4"/>
  <c r="Q1029" i="4" s="1"/>
  <c r="S1029" i="4" s="1"/>
  <c r="B1030" i="3" s="1"/>
  <c r="P1037" i="4"/>
  <c r="Q1037" i="4" s="1"/>
  <c r="S1037" i="4" s="1"/>
  <c r="B1038" i="3" s="1"/>
  <c r="P1045" i="4"/>
  <c r="Q1045" i="4" s="1"/>
  <c r="S1045" i="4" s="1"/>
  <c r="B1046" i="3" s="1"/>
  <c r="P1053" i="4"/>
  <c r="Q1053" i="4" s="1"/>
  <c r="S1053" i="4" s="1"/>
  <c r="B1054" i="3" s="1"/>
  <c r="P1061" i="4"/>
  <c r="Q1061" i="4" s="1"/>
  <c r="S1061" i="4" s="1"/>
  <c r="B1062" i="3" s="1"/>
  <c r="P1069" i="4"/>
  <c r="Q1069" i="4" s="1"/>
  <c r="S1069" i="4" s="1"/>
  <c r="B1070" i="3" s="1"/>
  <c r="P1077" i="4"/>
  <c r="Q1077" i="4" s="1"/>
  <c r="S1077" i="4" s="1"/>
  <c r="B1078" i="3" s="1"/>
  <c r="P1087" i="4"/>
  <c r="Q1087" i="4" s="1"/>
  <c r="S1087" i="4" s="1"/>
  <c r="B1088" i="3" s="1"/>
  <c r="P1103" i="4"/>
  <c r="Q1103" i="4" s="1"/>
  <c r="S1103" i="4" s="1"/>
  <c r="B1104" i="3" s="1"/>
  <c r="P1119" i="4"/>
  <c r="Q1119" i="4" s="1"/>
  <c r="S1119" i="4" s="1"/>
  <c r="B1120" i="3" s="1"/>
  <c r="P1135" i="4"/>
  <c r="Q1135" i="4" s="1"/>
  <c r="S1135" i="4" s="1"/>
  <c r="B1136" i="3" s="1"/>
  <c r="P1151" i="4"/>
  <c r="Q1151" i="4" s="1"/>
  <c r="S1151" i="4" s="1"/>
  <c r="B1152" i="3" s="1"/>
  <c r="P1167" i="4"/>
  <c r="Q1167" i="4" s="1"/>
  <c r="S1167" i="4" s="1"/>
  <c r="B1168" i="3" s="1"/>
  <c r="P1183" i="4"/>
  <c r="Q1183" i="4" s="1"/>
  <c r="S1183" i="4" s="1"/>
  <c r="B1184" i="3" s="1"/>
  <c r="P1199" i="4"/>
  <c r="Q1199" i="4" s="1"/>
  <c r="S1199" i="4" s="1"/>
  <c r="B1200" i="3" s="1"/>
  <c r="P1215" i="4"/>
  <c r="Q1215" i="4" s="1"/>
  <c r="S1215" i="4" s="1"/>
  <c r="B1216" i="3" s="1"/>
  <c r="P1231" i="4"/>
  <c r="Q1231" i="4" s="1"/>
  <c r="S1231" i="4" s="1"/>
  <c r="B1232" i="3" s="1"/>
  <c r="P1247" i="4"/>
  <c r="Q1247" i="4" s="1"/>
  <c r="S1247" i="4" s="1"/>
  <c r="B1248" i="3" s="1"/>
  <c r="P1263" i="4"/>
  <c r="Q1263" i="4" s="1"/>
  <c r="S1263" i="4" s="1"/>
  <c r="B1264" i="3" s="1"/>
  <c r="P1279" i="4"/>
  <c r="Q1279" i="4" s="1"/>
  <c r="S1279" i="4" s="1"/>
  <c r="B1280" i="3" s="1"/>
  <c r="P1295" i="4"/>
  <c r="Q1295" i="4" s="1"/>
  <c r="S1295" i="4" s="1"/>
  <c r="B1296" i="3" s="1"/>
  <c r="P1305" i="4"/>
  <c r="Q1305" i="4" s="1"/>
  <c r="S1305" i="4" s="1"/>
  <c r="B1306" i="3" s="1"/>
  <c r="P1313" i="4"/>
  <c r="Q1313" i="4" s="1"/>
  <c r="S1313" i="4" s="1"/>
  <c r="B1314" i="3" s="1"/>
  <c r="P1321" i="4"/>
  <c r="Q1321" i="4" s="1"/>
  <c r="S1321" i="4" s="1"/>
  <c r="B1322" i="3" s="1"/>
  <c r="P1329" i="4"/>
  <c r="Q1329" i="4" s="1"/>
  <c r="S1329" i="4" s="1"/>
  <c r="B1330" i="3" s="1"/>
  <c r="P1337" i="4"/>
  <c r="Q1337" i="4" s="1"/>
  <c r="S1337" i="4" s="1"/>
  <c r="B1338" i="3" s="1"/>
  <c r="P1345" i="4"/>
  <c r="Q1345" i="4" s="1"/>
  <c r="S1345" i="4" s="1"/>
  <c r="B1346" i="3" s="1"/>
  <c r="P1353" i="4"/>
  <c r="Q1353" i="4" s="1"/>
  <c r="S1353" i="4" s="1"/>
  <c r="B1354" i="3" s="1"/>
  <c r="P1361" i="4"/>
  <c r="Q1361" i="4" s="1"/>
  <c r="S1361" i="4" s="1"/>
  <c r="B1362" i="3" s="1"/>
  <c r="P1369" i="4"/>
  <c r="Q1369" i="4" s="1"/>
  <c r="S1369" i="4" s="1"/>
  <c r="B1370" i="3" s="1"/>
  <c r="P1377" i="4"/>
  <c r="Q1377" i="4" s="1"/>
  <c r="S1377" i="4" s="1"/>
  <c r="B1378" i="3" s="1"/>
  <c r="P1385" i="4"/>
  <c r="Q1385" i="4" s="1"/>
  <c r="S1385" i="4" s="1"/>
  <c r="B1386" i="3" s="1"/>
  <c r="P1393" i="4"/>
  <c r="Q1393" i="4" s="1"/>
  <c r="S1393" i="4" s="1"/>
  <c r="B1394" i="3" s="1"/>
  <c r="P1401" i="4"/>
  <c r="Q1401" i="4" s="1"/>
  <c r="S1401" i="4" s="1"/>
  <c r="B1402" i="3" s="1"/>
  <c r="P1409" i="4"/>
  <c r="Q1409" i="4" s="1"/>
  <c r="S1409" i="4" s="1"/>
  <c r="B1410" i="3" s="1"/>
  <c r="P1417" i="4"/>
  <c r="Q1417" i="4" s="1"/>
  <c r="S1417" i="4" s="1"/>
  <c r="B1418" i="3" s="1"/>
  <c r="P1425" i="4"/>
  <c r="Q1425" i="4" s="1"/>
  <c r="S1425" i="4" s="1"/>
  <c r="B1426" i="3" s="1"/>
  <c r="P1433" i="4"/>
  <c r="Q1433" i="4" s="1"/>
  <c r="S1433" i="4" s="1"/>
  <c r="B1434" i="3" s="1"/>
  <c r="P1441" i="4"/>
  <c r="Q1441" i="4" s="1"/>
  <c r="S1441" i="4" s="1"/>
  <c r="B1442" i="3" s="1"/>
  <c r="P1453" i="4"/>
  <c r="Q1453" i="4" s="1"/>
  <c r="S1453" i="4" s="1"/>
  <c r="B1454" i="3" s="1"/>
  <c r="P1463" i="4"/>
  <c r="Q1463" i="4" s="1"/>
  <c r="S1463" i="4" s="1"/>
  <c r="B1464" i="3" s="1"/>
  <c r="P1478" i="4"/>
  <c r="Q1478" i="4" s="1"/>
  <c r="S1478" i="4" s="1"/>
  <c r="B1479" i="3" s="1"/>
  <c r="P1494" i="4"/>
  <c r="Q1494" i="4" s="1"/>
  <c r="S1494" i="4" s="1"/>
  <c r="B1495" i="3" s="1"/>
  <c r="P1510" i="4"/>
  <c r="Q1510" i="4" s="1"/>
  <c r="S1510" i="4" s="1"/>
  <c r="B1511" i="3" s="1"/>
  <c r="P1526" i="4"/>
  <c r="Q1526" i="4" s="1"/>
  <c r="S1526" i="4" s="1"/>
  <c r="B1527" i="3" s="1"/>
  <c r="P1465" i="4"/>
  <c r="Q1465" i="4" s="1"/>
  <c r="S1465" i="4" s="1"/>
  <c r="B1466" i="3" s="1"/>
  <c r="P1473" i="4"/>
  <c r="Q1473" i="4" s="1"/>
  <c r="S1473" i="4" s="1"/>
  <c r="B1474" i="3" s="1"/>
  <c r="P1481" i="4"/>
  <c r="Q1481" i="4" s="1"/>
  <c r="S1481" i="4" s="1"/>
  <c r="B1482" i="3" s="1"/>
  <c r="P1489" i="4"/>
  <c r="Q1489" i="4" s="1"/>
  <c r="S1489" i="4" s="1"/>
  <c r="B1490" i="3" s="1"/>
  <c r="P1497" i="4"/>
  <c r="Q1497" i="4" s="1"/>
  <c r="S1497" i="4" s="1"/>
  <c r="B1498" i="3" s="1"/>
  <c r="P1505" i="4"/>
  <c r="Q1505" i="4" s="1"/>
  <c r="S1505" i="4" s="1"/>
  <c r="B1506" i="3" s="1"/>
  <c r="P1513" i="4"/>
  <c r="Q1513" i="4" s="1"/>
  <c r="S1513" i="4" s="1"/>
  <c r="B1514" i="3" s="1"/>
  <c r="P1521" i="4"/>
  <c r="Q1521" i="4" s="1"/>
  <c r="S1521" i="4" s="1"/>
  <c r="B1522" i="3" s="1"/>
  <c r="P1529" i="4"/>
  <c r="Q1529" i="4" s="1"/>
  <c r="S1529" i="4" s="1"/>
  <c r="B1530" i="3" s="1"/>
  <c r="P1538" i="4"/>
  <c r="Q1538" i="4" s="1"/>
  <c r="S1538" i="4" s="1"/>
  <c r="B1539" i="3" s="1"/>
  <c r="P1549" i="4"/>
  <c r="Q1549" i="4" s="1"/>
  <c r="S1549" i="4" s="1"/>
  <c r="B1550" i="3" s="1"/>
  <c r="P1560" i="4"/>
  <c r="Q1560" i="4" s="1"/>
  <c r="S1560" i="4" s="1"/>
  <c r="B1561" i="3" s="1"/>
  <c r="P1570" i="4"/>
  <c r="Q1570" i="4" s="1"/>
  <c r="S1570" i="4" s="1"/>
  <c r="B1571" i="3" s="1"/>
  <c r="P1581" i="4"/>
  <c r="Q1581" i="4" s="1"/>
  <c r="S1581" i="4" s="1"/>
  <c r="B1582" i="3" s="1"/>
  <c r="P1592" i="4"/>
  <c r="Q1592" i="4" s="1"/>
  <c r="S1592" i="4" s="1"/>
  <c r="B1593" i="3" s="1"/>
  <c r="P1602" i="4"/>
  <c r="Q1602" i="4" s="1"/>
  <c r="S1602" i="4" s="1"/>
  <c r="B1603" i="3" s="1"/>
  <c r="P1613" i="4"/>
  <c r="Q1613" i="4" s="1"/>
  <c r="S1613" i="4" s="1"/>
  <c r="B1614" i="3" s="1"/>
  <c r="P1624" i="4"/>
  <c r="Q1624" i="4" s="1"/>
  <c r="S1624" i="4" s="1"/>
  <c r="B1625" i="3" s="1"/>
  <c r="P1634" i="4"/>
  <c r="Q1634" i="4" s="1"/>
  <c r="S1634" i="4" s="1"/>
  <c r="B1635" i="3" s="1"/>
  <c r="P1645" i="4"/>
  <c r="Q1645" i="4" s="1"/>
  <c r="S1645" i="4" s="1"/>
  <c r="B1646" i="3" s="1"/>
  <c r="P1656" i="4"/>
  <c r="Q1656" i="4" s="1"/>
  <c r="S1656" i="4" s="1"/>
  <c r="B1657" i="3" s="1"/>
  <c r="P1666" i="4"/>
  <c r="Q1666" i="4" s="1"/>
  <c r="S1666" i="4" s="1"/>
  <c r="B1667" i="3" s="1"/>
  <c r="P1677" i="4"/>
  <c r="Q1677" i="4" s="1"/>
  <c r="S1677" i="4" s="1"/>
  <c r="B1678" i="3" s="1"/>
  <c r="P1688" i="4"/>
  <c r="Q1688" i="4" s="1"/>
  <c r="S1688" i="4" s="1"/>
  <c r="B1689" i="3" s="1"/>
  <c r="P1698" i="4"/>
  <c r="Q1698" i="4" s="1"/>
  <c r="S1698" i="4" s="1"/>
  <c r="B1699" i="3" s="1"/>
  <c r="P1709" i="4"/>
  <c r="Q1709" i="4" s="1"/>
  <c r="S1709" i="4" s="1"/>
  <c r="B1710" i="3" s="1"/>
  <c r="P1720" i="4"/>
  <c r="Q1720" i="4" s="1"/>
  <c r="S1720" i="4" s="1"/>
  <c r="B1721" i="3" s="1"/>
  <c r="P1730" i="4"/>
  <c r="Q1730" i="4" s="1"/>
  <c r="S1730" i="4" s="1"/>
  <c r="B1731" i="3" s="1"/>
  <c r="P1741" i="4"/>
  <c r="Q1741" i="4" s="1"/>
  <c r="S1741" i="4" s="1"/>
  <c r="B1742" i="3" s="1"/>
  <c r="P1752" i="4"/>
  <c r="Q1752" i="4" s="1"/>
  <c r="S1752" i="4" s="1"/>
  <c r="B1753" i="3" s="1"/>
  <c r="P1762" i="4"/>
  <c r="Q1762" i="4" s="1"/>
  <c r="S1762" i="4" s="1"/>
  <c r="B1763" i="3" s="1"/>
  <c r="P1773" i="4"/>
  <c r="Q1773" i="4" s="1"/>
  <c r="S1773" i="4" s="1"/>
  <c r="B1774" i="3" s="1"/>
  <c r="P1784" i="4"/>
  <c r="Q1784" i="4" s="1"/>
  <c r="S1784" i="4" s="1"/>
  <c r="B1785" i="3" s="1"/>
  <c r="P1794" i="4"/>
  <c r="Q1794" i="4" s="1"/>
  <c r="S1794" i="4" s="1"/>
  <c r="B1795" i="3" s="1"/>
  <c r="P1805" i="4"/>
  <c r="Q1805" i="4" s="1"/>
  <c r="S1805" i="4" s="1"/>
  <c r="B1806" i="3" s="1"/>
  <c r="P1816" i="4"/>
  <c r="Q1816" i="4" s="1"/>
  <c r="S1816" i="4" s="1"/>
  <c r="B1817" i="3" s="1"/>
  <c r="P1832" i="4"/>
  <c r="Q1832" i="4" s="1"/>
  <c r="S1832" i="4" s="1"/>
  <c r="B1833" i="3" s="1"/>
  <c r="P1848" i="4"/>
  <c r="Q1848" i="4" s="1"/>
  <c r="S1848" i="4" s="1"/>
  <c r="B1849" i="3" s="1"/>
  <c r="P1864" i="4"/>
  <c r="Q1864" i="4" s="1"/>
  <c r="S1864" i="4" s="1"/>
  <c r="B1865" i="3" s="1"/>
  <c r="P1880" i="4"/>
  <c r="Q1880" i="4" s="1"/>
  <c r="S1880" i="4" s="1"/>
  <c r="B1881" i="3" s="1"/>
  <c r="P1892" i="4"/>
  <c r="Q1892" i="4" s="1"/>
  <c r="S1892" i="4" s="1"/>
  <c r="B1893" i="3" s="1"/>
  <c r="P1908" i="4"/>
  <c r="Q1908" i="4" s="1"/>
  <c r="S1908" i="4" s="1"/>
  <c r="B1909" i="3" s="1"/>
  <c r="P1924" i="4"/>
  <c r="Q1924" i="4" s="1"/>
  <c r="S1924" i="4" s="1"/>
  <c r="B1925" i="3" s="1"/>
  <c r="P1940" i="4"/>
  <c r="Q1940" i="4" s="1"/>
  <c r="S1940" i="4" s="1"/>
  <c r="B1941" i="3" s="1"/>
  <c r="P1956" i="4"/>
  <c r="Q1956" i="4" s="1"/>
  <c r="S1956" i="4" s="1"/>
  <c r="B1957" i="3" s="1"/>
  <c r="P1972" i="4"/>
  <c r="Q1972" i="4" s="1"/>
  <c r="S1972" i="4" s="1"/>
  <c r="B1973" i="3" s="1"/>
  <c r="P1541" i="4"/>
  <c r="Q1541" i="4" s="1"/>
  <c r="S1541" i="4" s="1"/>
  <c r="B1542" i="3" s="1"/>
  <c r="P1552" i="4"/>
  <c r="Q1552" i="4" s="1"/>
  <c r="S1552" i="4" s="1"/>
  <c r="B1553" i="3" s="1"/>
  <c r="P1562" i="4"/>
  <c r="Q1562" i="4" s="1"/>
  <c r="S1562" i="4" s="1"/>
  <c r="B1563" i="3" s="1"/>
  <c r="P1573" i="4"/>
  <c r="Q1573" i="4" s="1"/>
  <c r="S1573" i="4" s="1"/>
  <c r="B1574" i="3" s="1"/>
  <c r="P1584" i="4"/>
  <c r="Q1584" i="4" s="1"/>
  <c r="S1584" i="4" s="1"/>
  <c r="B1585" i="3" s="1"/>
  <c r="P1594" i="4"/>
  <c r="Q1594" i="4" s="1"/>
  <c r="S1594" i="4" s="1"/>
  <c r="B1595" i="3" s="1"/>
  <c r="P1605" i="4"/>
  <c r="Q1605" i="4" s="1"/>
  <c r="S1605" i="4" s="1"/>
  <c r="B1606" i="3" s="1"/>
  <c r="P1616" i="4"/>
  <c r="Q1616" i="4" s="1"/>
  <c r="S1616" i="4" s="1"/>
  <c r="B1617" i="3" s="1"/>
  <c r="P1626" i="4"/>
  <c r="Q1626" i="4" s="1"/>
  <c r="S1626" i="4" s="1"/>
  <c r="B1627" i="3" s="1"/>
  <c r="P1637" i="4"/>
  <c r="Q1637" i="4" s="1"/>
  <c r="S1637" i="4" s="1"/>
  <c r="B1638" i="3" s="1"/>
  <c r="P1648" i="4"/>
  <c r="Q1648" i="4" s="1"/>
  <c r="S1648" i="4" s="1"/>
  <c r="B1649" i="3" s="1"/>
  <c r="P1658" i="4"/>
  <c r="Q1658" i="4" s="1"/>
  <c r="S1658" i="4" s="1"/>
  <c r="B1659" i="3" s="1"/>
  <c r="P1669" i="4"/>
  <c r="Q1669" i="4" s="1"/>
  <c r="S1669" i="4" s="1"/>
  <c r="B1670" i="3" s="1"/>
  <c r="P1680" i="4"/>
  <c r="Q1680" i="4" s="1"/>
  <c r="S1680" i="4" s="1"/>
  <c r="B1681" i="3" s="1"/>
  <c r="P1690" i="4"/>
  <c r="Q1690" i="4" s="1"/>
  <c r="S1690" i="4" s="1"/>
  <c r="B1691" i="3" s="1"/>
  <c r="P1701" i="4"/>
  <c r="Q1701" i="4" s="1"/>
  <c r="S1701" i="4" s="1"/>
  <c r="B1702" i="3" s="1"/>
  <c r="P1712" i="4"/>
  <c r="Q1712" i="4" s="1"/>
  <c r="S1712" i="4" s="1"/>
  <c r="B1713" i="3" s="1"/>
  <c r="P1722" i="4"/>
  <c r="Q1722" i="4" s="1"/>
  <c r="S1722" i="4" s="1"/>
  <c r="B1723" i="3" s="1"/>
  <c r="P1733" i="4"/>
  <c r="Q1733" i="4" s="1"/>
  <c r="S1733" i="4" s="1"/>
  <c r="B1734" i="3" s="1"/>
  <c r="P1744" i="4"/>
  <c r="Q1744" i="4" s="1"/>
  <c r="S1744" i="4" s="1"/>
  <c r="B1745" i="3" s="1"/>
  <c r="P1754" i="4"/>
  <c r="Q1754" i="4" s="1"/>
  <c r="S1754" i="4" s="1"/>
  <c r="B1755" i="3" s="1"/>
  <c r="P1765" i="4"/>
  <c r="Q1765" i="4" s="1"/>
  <c r="S1765" i="4" s="1"/>
  <c r="B1766" i="3" s="1"/>
  <c r="P1776" i="4"/>
  <c r="Q1776" i="4" s="1"/>
  <c r="S1776" i="4" s="1"/>
  <c r="B1777" i="3" s="1"/>
  <c r="P1786" i="4"/>
  <c r="Q1786" i="4" s="1"/>
  <c r="S1786" i="4" s="1"/>
  <c r="B1787" i="3" s="1"/>
  <c r="P1797" i="4"/>
  <c r="Q1797" i="4" s="1"/>
  <c r="S1797" i="4" s="1"/>
  <c r="B1798" i="3" s="1"/>
  <c r="P1808" i="4"/>
  <c r="Q1808" i="4" s="1"/>
  <c r="S1808" i="4" s="1"/>
  <c r="B1809" i="3" s="1"/>
  <c r="P1818" i="4"/>
  <c r="Q1818" i="4" s="1"/>
  <c r="S1818" i="4" s="1"/>
  <c r="B1819" i="3" s="1"/>
  <c r="P1829" i="4"/>
  <c r="Q1829" i="4" s="1"/>
  <c r="S1829" i="4" s="1"/>
  <c r="B1830" i="3" s="1"/>
  <c r="P1845" i="4"/>
  <c r="Q1845" i="4" s="1"/>
  <c r="S1845" i="4" s="1"/>
  <c r="B1846" i="3" s="1"/>
  <c r="P1861" i="4"/>
  <c r="Q1861" i="4" s="1"/>
  <c r="S1861" i="4" s="1"/>
  <c r="B1862" i="3" s="1"/>
  <c r="P1877" i="4"/>
  <c r="Q1877" i="4" s="1"/>
  <c r="S1877" i="4" s="1"/>
  <c r="B1878" i="3" s="1"/>
  <c r="P1833" i="4"/>
  <c r="Q1833" i="4" s="1"/>
  <c r="S1833" i="4" s="1"/>
  <c r="B1834" i="3" s="1"/>
  <c r="P1849" i="4"/>
  <c r="Q1849" i="4" s="1"/>
  <c r="S1849" i="4" s="1"/>
  <c r="B1850" i="3" s="1"/>
  <c r="P1865" i="4"/>
  <c r="Q1865" i="4" s="1"/>
  <c r="S1865" i="4" s="1"/>
  <c r="B1866" i="3" s="1"/>
  <c r="P1881" i="4"/>
  <c r="Q1881" i="4" s="1"/>
  <c r="S1881" i="4" s="1"/>
  <c r="B1882" i="3" s="1"/>
  <c r="P1897" i="4"/>
  <c r="Q1897" i="4" s="1"/>
  <c r="S1897" i="4" s="1"/>
  <c r="B1898" i="3" s="1"/>
  <c r="P1913" i="4"/>
  <c r="Q1913" i="4" s="1"/>
  <c r="S1913" i="4" s="1"/>
  <c r="B1914" i="3" s="1"/>
  <c r="P1929" i="4"/>
  <c r="Q1929" i="4" s="1"/>
  <c r="S1929" i="4" s="1"/>
  <c r="B1930" i="3" s="1"/>
  <c r="P1945" i="4"/>
  <c r="Q1945" i="4" s="1"/>
  <c r="S1945" i="4" s="1"/>
  <c r="B1946" i="3" s="1"/>
  <c r="P1961" i="4"/>
  <c r="Q1961" i="4" s="1"/>
  <c r="S1961" i="4" s="1"/>
  <c r="B1962" i="3" s="1"/>
  <c r="P1975" i="4"/>
  <c r="Q1975" i="4" s="1"/>
  <c r="S1975" i="4" s="1"/>
  <c r="B1976" i="3" s="1"/>
  <c r="P1991" i="4"/>
  <c r="Q1991" i="4" s="1"/>
  <c r="S1991" i="4" s="1"/>
  <c r="B1992" i="3" s="1"/>
  <c r="P2007" i="4"/>
  <c r="Q2007" i="4" s="1"/>
  <c r="S2007" i="4" s="1"/>
  <c r="B2008" i="3" s="1"/>
  <c r="P2023" i="4"/>
  <c r="Q2023" i="4" s="1"/>
  <c r="S2023" i="4" s="1"/>
  <c r="B2024" i="3" s="1"/>
  <c r="P2039" i="4"/>
  <c r="Q2039" i="4" s="1"/>
  <c r="S2039" i="4" s="1"/>
  <c r="B2040" i="3" s="1"/>
  <c r="P2055" i="4"/>
  <c r="Q2055" i="4" s="1"/>
  <c r="S2055" i="4" s="1"/>
  <c r="B2056" i="3" s="1"/>
  <c r="P2071" i="4"/>
  <c r="Q2071" i="4" s="1"/>
  <c r="S2071" i="4" s="1"/>
  <c r="B2072" i="3" s="1"/>
  <c r="P2087" i="4"/>
  <c r="Q2087" i="4" s="1"/>
  <c r="S2087" i="4" s="1"/>
  <c r="B2088" i="3" s="1"/>
  <c r="P2103" i="4"/>
  <c r="Q2103" i="4" s="1"/>
  <c r="S2103" i="4" s="1"/>
  <c r="B2104" i="3" s="1"/>
  <c r="P2119" i="4"/>
  <c r="Q2119" i="4" s="1"/>
  <c r="S2119" i="4" s="1"/>
  <c r="B2120" i="3" s="1"/>
  <c r="P2135" i="4"/>
  <c r="Q2135" i="4" s="1"/>
  <c r="S2135" i="4" s="1"/>
  <c r="B2136" i="3" s="1"/>
  <c r="P2201" i="4"/>
  <c r="Q2201" i="4" s="1"/>
  <c r="S2201" i="4" s="1"/>
  <c r="B2202" i="3" s="1"/>
  <c r="P2255" i="4"/>
  <c r="Q2255" i="4" s="1"/>
  <c r="S2255" i="4" s="1"/>
  <c r="B2256" i="3" s="1"/>
  <c r="P2442" i="4"/>
  <c r="Q2442" i="4" s="1"/>
  <c r="S2442" i="4" s="1"/>
  <c r="B2443" i="3" s="1"/>
  <c r="P1979" i="4"/>
  <c r="Q1979" i="4" s="1"/>
  <c r="S1979" i="4" s="1"/>
  <c r="B1980" i="3" s="1"/>
  <c r="P1995" i="4"/>
  <c r="Q1995" i="4" s="1"/>
  <c r="S1995" i="4" s="1"/>
  <c r="B1996" i="3" s="1"/>
  <c r="P2011" i="4"/>
  <c r="Q2011" i="4" s="1"/>
  <c r="S2011" i="4" s="1"/>
  <c r="B2012" i="3" s="1"/>
  <c r="P2027" i="4"/>
  <c r="Q2027" i="4" s="1"/>
  <c r="S2027" i="4" s="1"/>
  <c r="B2028" i="3" s="1"/>
  <c r="P2043" i="4"/>
  <c r="Q2043" i="4" s="1"/>
  <c r="S2043" i="4" s="1"/>
  <c r="B2044" i="3" s="1"/>
  <c r="P2059" i="4"/>
  <c r="Q2059" i="4" s="1"/>
  <c r="S2059" i="4" s="1"/>
  <c r="B2060" i="3" s="1"/>
  <c r="P2075" i="4"/>
  <c r="Q2075" i="4" s="1"/>
  <c r="S2075" i="4" s="1"/>
  <c r="B2076" i="3" s="1"/>
  <c r="P2091" i="4"/>
  <c r="Q2091" i="4" s="1"/>
  <c r="S2091" i="4" s="1"/>
  <c r="B2092" i="3" s="1"/>
  <c r="P2107" i="4"/>
  <c r="Q2107" i="4" s="1"/>
  <c r="S2107" i="4" s="1"/>
  <c r="B2108" i="3" s="1"/>
  <c r="P2123" i="4"/>
  <c r="Q2123" i="4" s="1"/>
  <c r="S2123" i="4" s="1"/>
  <c r="B2124" i="3" s="1"/>
  <c r="P2139" i="4"/>
  <c r="Q2139" i="4" s="1"/>
  <c r="S2139" i="4" s="1"/>
  <c r="B2140" i="3" s="1"/>
  <c r="P2217" i="4"/>
  <c r="Q2217" i="4" s="1"/>
  <c r="S2217" i="4" s="1"/>
  <c r="B2218" i="3" s="1"/>
  <c r="P2271" i="4"/>
  <c r="Q2271" i="4" s="1"/>
  <c r="S2271" i="4" s="1"/>
  <c r="B2272" i="3" s="1"/>
  <c r="P2164" i="4"/>
  <c r="Q2164" i="4" s="1"/>
  <c r="S2164" i="4" s="1"/>
  <c r="B2165" i="3" s="1"/>
  <c r="P2223" i="4"/>
  <c r="Q2223" i="4" s="1"/>
  <c r="S2223" i="4" s="1"/>
  <c r="B2224" i="3" s="1"/>
  <c r="P2314" i="4"/>
  <c r="Q2314" i="4" s="1"/>
  <c r="S2314" i="4" s="1"/>
  <c r="B2315" i="3" s="1"/>
  <c r="P2501" i="4"/>
  <c r="Q2501" i="4" s="1"/>
  <c r="S2501" i="4" s="1"/>
  <c r="B2502" i="3" s="1"/>
  <c r="P2175" i="4"/>
  <c r="Q2175" i="4" s="1"/>
  <c r="S2175" i="4" s="1"/>
  <c r="B2176" i="3" s="1"/>
  <c r="P2249" i="4"/>
  <c r="Q2249" i="4" s="1"/>
  <c r="S2249" i="4" s="1"/>
  <c r="B2250" i="3" s="1"/>
  <c r="P2388" i="4"/>
  <c r="Q2388" i="4" s="1"/>
  <c r="S2388" i="4" s="1"/>
  <c r="B2389" i="3" s="1"/>
  <c r="P2144" i="4"/>
  <c r="Q2144" i="4" s="1"/>
  <c r="S2144" i="4" s="1"/>
  <c r="B2145" i="3" s="1"/>
  <c r="P2160" i="4"/>
  <c r="Q2160" i="4" s="1"/>
  <c r="S2160" i="4" s="1"/>
  <c r="B2161" i="3" s="1"/>
  <c r="P2176" i="4"/>
  <c r="Q2176" i="4" s="1"/>
  <c r="S2176" i="4" s="1"/>
  <c r="B2177" i="3" s="1"/>
  <c r="P2187" i="4"/>
  <c r="Q2187" i="4" s="1"/>
  <c r="S2187" i="4" s="1"/>
  <c r="B2188" i="3" s="1"/>
  <c r="P2197" i="4"/>
  <c r="Q2197" i="4" s="1"/>
  <c r="S2197" i="4" s="1"/>
  <c r="B2198" i="3" s="1"/>
  <c r="P2208" i="4"/>
  <c r="Q2208" i="4" s="1"/>
  <c r="S2208" i="4" s="1"/>
  <c r="B2209" i="3" s="1"/>
  <c r="P2219" i="4"/>
  <c r="Q2219" i="4" s="1"/>
  <c r="S2219" i="4" s="1"/>
  <c r="B2220" i="3" s="1"/>
  <c r="P2229" i="4"/>
  <c r="Q2229" i="4" s="1"/>
  <c r="S2229" i="4" s="1"/>
  <c r="B2230" i="3" s="1"/>
  <c r="P2240" i="4"/>
  <c r="Q2240" i="4" s="1"/>
  <c r="S2240" i="4" s="1"/>
  <c r="B2241" i="3" s="1"/>
  <c r="P2251" i="4"/>
  <c r="Q2251" i="4" s="1"/>
  <c r="S2251" i="4" s="1"/>
  <c r="B2252" i="3" s="1"/>
  <c r="P2261" i="4"/>
  <c r="Q2261" i="4" s="1"/>
  <c r="S2261" i="4" s="1"/>
  <c r="B2262" i="3" s="1"/>
  <c r="P2272" i="4"/>
  <c r="Q2272" i="4" s="1"/>
  <c r="S2272" i="4" s="1"/>
  <c r="B2273" i="3" s="1"/>
  <c r="P2308" i="4"/>
  <c r="Q2308" i="4" s="1"/>
  <c r="S2308" i="4" s="1"/>
  <c r="B2309" i="3" s="1"/>
  <c r="P2362" i="4"/>
  <c r="Q2362" i="4" s="1"/>
  <c r="S2362" i="4" s="1"/>
  <c r="B2363" i="3" s="1"/>
  <c r="P2436" i="4"/>
  <c r="Q2436" i="4" s="1"/>
  <c r="S2436" i="4" s="1"/>
  <c r="B2437" i="3" s="1"/>
  <c r="P2490" i="4"/>
  <c r="Q2490" i="4" s="1"/>
  <c r="S2490" i="4" s="1"/>
  <c r="B2491" i="3" s="1"/>
  <c r="P2147" i="4"/>
  <c r="Q2147" i="4" s="1"/>
  <c r="S2147" i="4" s="1"/>
  <c r="B2148" i="3" s="1"/>
  <c r="P2163" i="4"/>
  <c r="Q2163" i="4" s="1"/>
  <c r="S2163" i="4" s="1"/>
  <c r="B2164" i="3" s="1"/>
  <c r="P2179" i="4"/>
  <c r="Q2179" i="4" s="1"/>
  <c r="S2179" i="4" s="1"/>
  <c r="B2180" i="3" s="1"/>
  <c r="P2189" i="4"/>
  <c r="Q2189" i="4" s="1"/>
  <c r="S2189" i="4" s="1"/>
  <c r="B2190" i="3" s="1"/>
  <c r="P2200" i="4"/>
  <c r="Q2200" i="4" s="1"/>
  <c r="S2200" i="4" s="1"/>
  <c r="B2201" i="3" s="1"/>
  <c r="P2211" i="4"/>
  <c r="Q2211" i="4" s="1"/>
  <c r="S2211" i="4" s="1"/>
  <c r="B2212" i="3" s="1"/>
  <c r="P2221" i="4"/>
  <c r="Q2221" i="4" s="1"/>
  <c r="S2221" i="4" s="1"/>
  <c r="B2222" i="3" s="1"/>
  <c r="P2232" i="4"/>
  <c r="Q2232" i="4" s="1"/>
  <c r="S2232" i="4" s="1"/>
  <c r="B2233" i="3" s="1"/>
  <c r="P2243" i="4"/>
  <c r="Q2243" i="4" s="1"/>
  <c r="S2243" i="4" s="1"/>
  <c r="B2244" i="3" s="1"/>
  <c r="P2253" i="4"/>
  <c r="Q2253" i="4" s="1"/>
  <c r="S2253" i="4" s="1"/>
  <c r="B2254" i="3" s="1"/>
  <c r="P2264" i="4"/>
  <c r="Q2264" i="4" s="1"/>
  <c r="S2264" i="4" s="1"/>
  <c r="B2265" i="3" s="1"/>
  <c r="P2275" i="4"/>
  <c r="Q2275" i="4" s="1"/>
  <c r="S2275" i="4" s="1"/>
  <c r="B2276" i="3" s="1"/>
  <c r="P2335" i="4"/>
  <c r="Q2335" i="4" s="1"/>
  <c r="S2335" i="4" s="1"/>
  <c r="B2336" i="3" s="1"/>
  <c r="P2463" i="4"/>
  <c r="Q2463" i="4" s="1"/>
  <c r="S2463" i="4" s="1"/>
  <c r="B2464" i="3" s="1"/>
  <c r="P2565" i="4"/>
  <c r="Q2565" i="4" s="1"/>
  <c r="S2565" i="4" s="1"/>
  <c r="B2566" i="3" s="1"/>
  <c r="P2156" i="4"/>
  <c r="Q2156" i="4" s="1"/>
  <c r="S2156" i="4" s="1"/>
  <c r="B2157" i="3" s="1"/>
  <c r="P2172" i="4"/>
  <c r="Q2172" i="4" s="1"/>
  <c r="S2172" i="4" s="1"/>
  <c r="B2173" i="3" s="1"/>
  <c r="P2183" i="4"/>
  <c r="Q2183" i="4" s="1"/>
  <c r="S2183" i="4" s="1"/>
  <c r="B2184" i="3" s="1"/>
  <c r="P2193" i="4"/>
  <c r="Q2193" i="4" s="1"/>
  <c r="S2193" i="4" s="1"/>
  <c r="B2194" i="3" s="1"/>
  <c r="P2204" i="4"/>
  <c r="Q2204" i="4" s="1"/>
  <c r="S2204" i="4" s="1"/>
  <c r="B2205" i="3" s="1"/>
  <c r="P2215" i="4"/>
  <c r="Q2215" i="4" s="1"/>
  <c r="S2215" i="4" s="1"/>
  <c r="B2216" i="3" s="1"/>
  <c r="P2225" i="4"/>
  <c r="Q2225" i="4" s="1"/>
  <c r="S2225" i="4" s="1"/>
  <c r="B2226" i="3" s="1"/>
  <c r="P2236" i="4"/>
  <c r="Q2236" i="4" s="1"/>
  <c r="S2236" i="4" s="1"/>
  <c r="B2237" i="3" s="1"/>
  <c r="P2247" i="4"/>
  <c r="Q2247" i="4" s="1"/>
  <c r="S2247" i="4" s="1"/>
  <c r="B2248" i="3" s="1"/>
  <c r="P2257" i="4"/>
  <c r="Q2257" i="4" s="1"/>
  <c r="S2257" i="4" s="1"/>
  <c r="B2258" i="3" s="1"/>
  <c r="P2268" i="4"/>
  <c r="Q2268" i="4" s="1"/>
  <c r="S2268" i="4" s="1"/>
  <c r="B2269" i="3" s="1"/>
  <c r="P2279" i="4"/>
  <c r="Q2279" i="4" s="1"/>
  <c r="S2279" i="4" s="1"/>
  <c r="B2280" i="3" s="1"/>
  <c r="P2351" i="4"/>
  <c r="Q2351" i="4" s="1"/>
  <c r="S2351" i="4" s="1"/>
  <c r="B2352" i="3" s="1"/>
  <c r="P2479" i="4"/>
  <c r="Q2479" i="4" s="1"/>
  <c r="S2479" i="4" s="1"/>
  <c r="B2480" i="3" s="1"/>
  <c r="P2288" i="4"/>
  <c r="Q2288" i="4" s="1"/>
  <c r="S2288" i="4" s="1"/>
  <c r="B2289" i="3" s="1"/>
  <c r="P2299" i="4"/>
  <c r="Q2299" i="4" s="1"/>
  <c r="S2299" i="4" s="1"/>
  <c r="B2300" i="3" s="1"/>
  <c r="P2310" i="4"/>
  <c r="Q2310" i="4" s="1"/>
  <c r="S2310" i="4" s="1"/>
  <c r="B2311" i="3" s="1"/>
  <c r="P2320" i="4"/>
  <c r="Q2320" i="4" s="1"/>
  <c r="S2320" i="4" s="1"/>
  <c r="B2321" i="3" s="1"/>
  <c r="P2331" i="4"/>
  <c r="Q2331" i="4" s="1"/>
  <c r="S2331" i="4" s="1"/>
  <c r="B2332" i="3" s="1"/>
  <c r="P2342" i="4"/>
  <c r="Q2342" i="4" s="1"/>
  <c r="S2342" i="4" s="1"/>
  <c r="B2343" i="3" s="1"/>
  <c r="P2352" i="4"/>
  <c r="Q2352" i="4" s="1"/>
  <c r="S2352" i="4" s="1"/>
  <c r="B2353" i="3" s="1"/>
  <c r="P2363" i="4"/>
  <c r="Q2363" i="4" s="1"/>
  <c r="S2363" i="4" s="1"/>
  <c r="B2364" i="3" s="1"/>
  <c r="P2374" i="4"/>
  <c r="Q2374" i="4" s="1"/>
  <c r="S2374" i="4" s="1"/>
  <c r="B2375" i="3" s="1"/>
  <c r="P2384" i="4"/>
  <c r="Q2384" i="4" s="1"/>
  <c r="S2384" i="4" s="1"/>
  <c r="B2385" i="3" s="1"/>
  <c r="P2395" i="4"/>
  <c r="Q2395" i="4" s="1"/>
  <c r="S2395" i="4" s="1"/>
  <c r="B2396" i="3" s="1"/>
  <c r="P2406" i="4"/>
  <c r="Q2406" i="4" s="1"/>
  <c r="S2406" i="4" s="1"/>
  <c r="B2407" i="3" s="1"/>
  <c r="P2416" i="4"/>
  <c r="Q2416" i="4" s="1"/>
  <c r="S2416" i="4" s="1"/>
  <c r="B2417" i="3" s="1"/>
  <c r="P2427" i="4"/>
  <c r="Q2427" i="4" s="1"/>
  <c r="S2427" i="4" s="1"/>
  <c r="B2428" i="3" s="1"/>
  <c r="P2438" i="4"/>
  <c r="Q2438" i="4" s="1"/>
  <c r="S2438" i="4" s="1"/>
  <c r="B2439" i="3" s="1"/>
  <c r="P2448" i="4"/>
  <c r="Q2448" i="4" s="1"/>
  <c r="S2448" i="4" s="1"/>
  <c r="B2449" i="3" s="1"/>
  <c r="P2459" i="4"/>
  <c r="Q2459" i="4" s="1"/>
  <c r="S2459" i="4" s="1"/>
  <c r="B2460" i="3" s="1"/>
  <c r="P2470" i="4"/>
  <c r="Q2470" i="4" s="1"/>
  <c r="S2470" i="4" s="1"/>
  <c r="B2471" i="3" s="1"/>
  <c r="P2480" i="4"/>
  <c r="Q2480" i="4" s="1"/>
  <c r="S2480" i="4" s="1"/>
  <c r="B2481" i="3" s="1"/>
  <c r="P2491" i="4"/>
  <c r="Q2491" i="4" s="1"/>
  <c r="S2491" i="4" s="1"/>
  <c r="B2492" i="3" s="1"/>
  <c r="P2549" i="4"/>
  <c r="Q2549" i="4" s="1"/>
  <c r="S2549" i="4" s="1"/>
  <c r="B2550" i="3" s="1"/>
  <c r="P2642" i="4"/>
  <c r="Q2642" i="4" s="1"/>
  <c r="S2642" i="4" s="1"/>
  <c r="B2643" i="3" s="1"/>
  <c r="P2512" i="4"/>
  <c r="Q2512" i="4" s="1"/>
  <c r="S2512" i="4" s="1"/>
  <c r="B2513" i="3" s="1"/>
  <c r="P2571" i="4"/>
  <c r="Q2571" i="4" s="1"/>
  <c r="S2571" i="4" s="1"/>
  <c r="B2572" i="3" s="1"/>
  <c r="P2503" i="4"/>
  <c r="Q2503" i="4" s="1"/>
  <c r="S2503" i="4" s="1"/>
  <c r="B2504" i="3" s="1"/>
  <c r="P2513" i="4"/>
  <c r="Q2513" i="4" s="1"/>
  <c r="S2513" i="4" s="1"/>
  <c r="B2514" i="3" s="1"/>
  <c r="P2524" i="4"/>
  <c r="Q2524" i="4" s="1"/>
  <c r="S2524" i="4" s="1"/>
  <c r="B2525" i="3" s="1"/>
  <c r="P2535" i="4"/>
  <c r="Q2535" i="4" s="1"/>
  <c r="S2535" i="4" s="1"/>
  <c r="B2536" i="3" s="1"/>
  <c r="P2545" i="4"/>
  <c r="Q2545" i="4" s="1"/>
  <c r="S2545" i="4" s="1"/>
  <c r="B2546" i="3" s="1"/>
  <c r="P2561" i="4"/>
  <c r="Q2561" i="4" s="1"/>
  <c r="S2561" i="4" s="1"/>
  <c r="B2562" i="3" s="1"/>
  <c r="P2572" i="4"/>
  <c r="Q2572" i="4" s="1"/>
  <c r="S2572" i="4" s="1"/>
  <c r="B2573" i="3" s="1"/>
  <c r="P2636" i="4"/>
  <c r="Q2636" i="4" s="1"/>
  <c r="S2636" i="4" s="1"/>
  <c r="B2637" i="3" s="1"/>
  <c r="P2620" i="4"/>
  <c r="Q2620" i="4" s="1"/>
  <c r="S2620" i="4" s="1"/>
  <c r="B2621" i="3" s="1"/>
  <c r="P2582" i="4"/>
  <c r="Q2582" i="4" s="1"/>
  <c r="S2582" i="4" s="1"/>
  <c r="B2583" i="3" s="1"/>
  <c r="P2584" i="4"/>
  <c r="Q2584" i="4" s="1"/>
  <c r="S2584" i="4" s="1"/>
  <c r="B2585" i="3" s="1"/>
  <c r="P2591" i="4"/>
  <c r="Q2591" i="4" s="1"/>
  <c r="S2591" i="4" s="1"/>
  <c r="B2592" i="3" s="1"/>
  <c r="P2602" i="4"/>
  <c r="Q2602" i="4" s="1"/>
  <c r="S2602" i="4" s="1"/>
  <c r="B2603" i="3" s="1"/>
  <c r="P2612" i="4"/>
  <c r="Q2612" i="4" s="1"/>
  <c r="S2612" i="4" s="1"/>
  <c r="B2613" i="3" s="1"/>
  <c r="P2623" i="4"/>
  <c r="Q2623" i="4" s="1"/>
  <c r="S2623" i="4" s="1"/>
  <c r="B2624" i="3" s="1"/>
  <c r="P2634" i="4"/>
  <c r="Q2634" i="4" s="1"/>
  <c r="S2634" i="4" s="1"/>
  <c r="B2635" i="3" s="1"/>
  <c r="P2644" i="4"/>
  <c r="Q2644" i="4" s="1"/>
  <c r="S2644" i="4" s="1"/>
  <c r="B2645" i="3" s="1"/>
  <c r="P2686" i="4"/>
  <c r="Q2686" i="4" s="1"/>
  <c r="S2686" i="4" s="1"/>
  <c r="B2687" i="3" s="1"/>
  <c r="P2764" i="4"/>
  <c r="Q2764" i="4" s="1"/>
  <c r="S2764" i="4" s="1"/>
  <c r="B2765" i="3" s="1"/>
  <c r="P2682" i="4"/>
  <c r="Q2682" i="4" s="1"/>
  <c r="S2682" i="4" s="1"/>
  <c r="B2683" i="3" s="1"/>
  <c r="P2698" i="4"/>
  <c r="Q2698" i="4" s="1"/>
  <c r="S2698" i="4" s="1"/>
  <c r="B2699" i="3" s="1"/>
  <c r="P2714" i="4"/>
  <c r="Q2714" i="4" s="1"/>
  <c r="S2714" i="4" s="1"/>
  <c r="B2715" i="3" s="1"/>
  <c r="P2730" i="4"/>
  <c r="Q2730" i="4" s="1"/>
  <c r="S2730" i="4" s="1"/>
  <c r="B2731" i="3" s="1"/>
  <c r="P2690" i="4"/>
  <c r="Q2690" i="4" s="1"/>
  <c r="S2690" i="4" s="1"/>
  <c r="B2691" i="3" s="1"/>
  <c r="P2706" i="4"/>
  <c r="Q2706" i="4" s="1"/>
  <c r="S2706" i="4" s="1"/>
  <c r="B2707" i="3" s="1"/>
  <c r="P2722" i="4"/>
  <c r="Q2722" i="4" s="1"/>
  <c r="S2722" i="4" s="1"/>
  <c r="B2723" i="3" s="1"/>
  <c r="P2661" i="4"/>
  <c r="Q2661" i="4" s="1"/>
  <c r="S2661" i="4" s="1"/>
  <c r="B2662" i="3" s="1"/>
  <c r="P2677" i="4"/>
  <c r="Q2677" i="4" s="1"/>
  <c r="S2677" i="4" s="1"/>
  <c r="B2678" i="3" s="1"/>
  <c r="P2748" i="4"/>
  <c r="Q2748" i="4" s="1"/>
  <c r="S2748" i="4" s="1"/>
  <c r="B2749" i="3" s="1"/>
  <c r="P2761" i="4"/>
  <c r="Q2761" i="4" s="1"/>
  <c r="S2761" i="4" s="1"/>
  <c r="B2762" i="3" s="1"/>
  <c r="P2780" i="4"/>
  <c r="Q2780" i="4" s="1"/>
  <c r="S2780" i="4" s="1"/>
  <c r="B2781" i="3" s="1"/>
  <c r="P2796" i="4"/>
  <c r="Q2796" i="4" s="1"/>
  <c r="S2796" i="4" s="1"/>
  <c r="B2797" i="3" s="1"/>
  <c r="P2812" i="4"/>
  <c r="Q2812" i="4" s="1"/>
  <c r="S2812" i="4" s="1"/>
  <c r="B2813" i="3" s="1"/>
  <c r="P2828" i="4"/>
  <c r="Q2828" i="4" s="1"/>
  <c r="S2828" i="4" s="1"/>
  <c r="B2829" i="3" s="1"/>
  <c r="P2844" i="4"/>
  <c r="Q2844" i="4" s="1"/>
  <c r="S2844" i="4" s="1"/>
  <c r="B2845" i="3" s="1"/>
  <c r="P2860" i="4"/>
  <c r="Q2860" i="4" s="1"/>
  <c r="S2860" i="4" s="1"/>
  <c r="B2861" i="3" s="1"/>
  <c r="P2876" i="4"/>
  <c r="Q2876" i="4" s="1"/>
  <c r="S2876" i="4" s="1"/>
  <c r="B2877" i="3" s="1"/>
  <c r="P2891" i="4"/>
  <c r="Q2891" i="4" s="1"/>
  <c r="S2891" i="4" s="1"/>
  <c r="B2892" i="3" s="1"/>
  <c r="P2784" i="4"/>
  <c r="Q2784" i="4" s="1"/>
  <c r="S2784" i="4" s="1"/>
  <c r="B2785" i="3" s="1"/>
  <c r="P2800" i="4"/>
  <c r="Q2800" i="4" s="1"/>
  <c r="S2800" i="4" s="1"/>
  <c r="B2801" i="3" s="1"/>
  <c r="P2816" i="4"/>
  <c r="Q2816" i="4" s="1"/>
  <c r="S2816" i="4" s="1"/>
  <c r="B2817" i="3" s="1"/>
  <c r="P2832" i="4"/>
  <c r="Q2832" i="4" s="1"/>
  <c r="S2832" i="4" s="1"/>
  <c r="B2833" i="3" s="1"/>
  <c r="P2848" i="4"/>
  <c r="Q2848" i="4" s="1"/>
  <c r="S2848" i="4" s="1"/>
  <c r="B2849" i="3" s="1"/>
  <c r="P2864" i="4"/>
  <c r="Q2864" i="4" s="1"/>
  <c r="S2864" i="4" s="1"/>
  <c r="B2865" i="3" s="1"/>
  <c r="P2868" i="4"/>
  <c r="Q2868" i="4" s="1"/>
  <c r="S2868" i="4" s="1"/>
  <c r="B2869" i="3" s="1"/>
  <c r="P2896" i="4"/>
  <c r="Q2896" i="4" s="1"/>
  <c r="S2896" i="4" s="1"/>
  <c r="B2897" i="3" s="1"/>
  <c r="P2990" i="4"/>
  <c r="Q2990" i="4" s="1"/>
  <c r="S2990" i="4" s="1"/>
  <c r="B2991" i="3" s="1"/>
  <c r="P2919" i="4"/>
  <c r="Q2919" i="4" s="1"/>
  <c r="S2919" i="4" s="1"/>
  <c r="B2920" i="3" s="1"/>
  <c r="P2899" i="4"/>
  <c r="Q2899" i="4" s="1"/>
  <c r="S2899" i="4" s="1"/>
  <c r="B2900" i="3" s="1"/>
  <c r="P2915" i="4"/>
  <c r="Q2915" i="4" s="1"/>
  <c r="S2915" i="4" s="1"/>
  <c r="B2916" i="3" s="1"/>
  <c r="P2932" i="4"/>
  <c r="Q2932" i="4" s="1"/>
  <c r="S2932" i="4" s="1"/>
  <c r="B2933" i="3" s="1"/>
  <c r="P2943" i="4"/>
  <c r="Q2943" i="4" s="1"/>
  <c r="S2943" i="4" s="1"/>
  <c r="B2944" i="3" s="1"/>
  <c r="P2959" i="4"/>
  <c r="Q2959" i="4" s="1"/>
  <c r="S2959" i="4" s="1"/>
  <c r="B2960" i="3" s="1"/>
  <c r="P2975" i="4"/>
  <c r="Q2975" i="4" s="1"/>
  <c r="S2975" i="4" s="1"/>
  <c r="B2976" i="3" s="1"/>
  <c r="P2991" i="4"/>
  <c r="Q2991" i="4" s="1"/>
  <c r="S2991" i="4" s="1"/>
  <c r="B2992" i="3" s="1"/>
  <c r="P2939" i="4"/>
  <c r="Q2939" i="4" s="1"/>
  <c r="S2939" i="4" s="1"/>
  <c r="B2940" i="3" s="1"/>
  <c r="P2951" i="4"/>
  <c r="Q2951" i="4" s="1"/>
  <c r="S2951" i="4" s="1"/>
  <c r="B2952" i="3" s="1"/>
  <c r="P2967" i="4"/>
  <c r="Q2967" i="4" s="1"/>
  <c r="S2967" i="4" s="1"/>
  <c r="B2968" i="3" s="1"/>
  <c r="P2983" i="4"/>
  <c r="Q2983" i="4" s="1"/>
  <c r="S2983" i="4" s="1"/>
  <c r="B2984" i="3" s="1"/>
  <c r="P110" i="4"/>
  <c r="Q110" i="4" s="1"/>
  <c r="S110" i="4" s="1"/>
  <c r="P18" i="4"/>
  <c r="Q18" i="4" s="1"/>
  <c r="S18" i="4" s="1"/>
  <c r="P46" i="4"/>
  <c r="Q46" i="4" s="1"/>
  <c r="S46" i="4" s="1"/>
  <c r="B47" i="3" s="1"/>
  <c r="P78" i="4"/>
  <c r="Q78" i="4" s="1"/>
  <c r="S78" i="4" s="1"/>
  <c r="P118" i="4"/>
  <c r="Q118" i="4" s="1"/>
  <c r="S118" i="4" s="1"/>
  <c r="P154" i="4"/>
  <c r="Q154" i="4" s="1"/>
  <c r="S154" i="4" s="1"/>
  <c r="B155" i="3" s="1"/>
  <c r="P198" i="4"/>
  <c r="Q198" i="4" s="1"/>
  <c r="S198" i="4" s="1"/>
  <c r="P226" i="4"/>
  <c r="Q226" i="4" s="1"/>
  <c r="S226" i="4" s="1"/>
  <c r="B227" i="3" s="1"/>
  <c r="P262" i="4"/>
  <c r="Q262" i="4" s="1"/>
  <c r="S262" i="4" s="1"/>
  <c r="B263" i="3" s="1"/>
  <c r="P290" i="4"/>
  <c r="Q290" i="4" s="1"/>
  <c r="S290" i="4" s="1"/>
  <c r="B291" i="3" s="1"/>
  <c r="P322" i="4"/>
  <c r="Q322" i="4" s="1"/>
  <c r="S322" i="4" s="1"/>
  <c r="B323" i="3" s="1"/>
  <c r="P354" i="4"/>
  <c r="Q354" i="4" s="1"/>
  <c r="S354" i="4" s="1"/>
  <c r="B355" i="3" s="1"/>
  <c r="P390" i="4"/>
  <c r="Q390" i="4" s="1"/>
  <c r="S390" i="4" s="1"/>
  <c r="B391" i="3" s="1"/>
  <c r="P2" i="4"/>
  <c r="Q2" i="4" s="1"/>
  <c r="S2" i="4" s="1"/>
  <c r="P34" i="4"/>
  <c r="Q34" i="4" s="1"/>
  <c r="S34" i="4" s="1"/>
  <c r="B35" i="3" s="1"/>
  <c r="P70" i="4"/>
  <c r="Q70" i="4" s="1"/>
  <c r="S70" i="4" s="1"/>
  <c r="P102" i="4"/>
  <c r="Q102" i="4" s="1"/>
  <c r="S102" i="4" s="1"/>
  <c r="P138" i="4"/>
  <c r="Q138" i="4" s="1"/>
  <c r="S138" i="4" s="1"/>
  <c r="P162" i="4"/>
  <c r="Q162" i="4" s="1"/>
  <c r="S162" i="4" s="1"/>
  <c r="P194" i="4"/>
  <c r="Q194" i="4" s="1"/>
  <c r="S194" i="4" s="1"/>
  <c r="B195" i="3" s="1"/>
  <c r="P230" i="4"/>
  <c r="Q230" i="4" s="1"/>
  <c r="S230" i="4" s="1"/>
  <c r="B231" i="3" s="1"/>
  <c r="P258" i="4"/>
  <c r="Q258" i="4" s="1"/>
  <c r="S258" i="4" s="1"/>
  <c r="B259" i="3" s="1"/>
  <c r="P294" i="4"/>
  <c r="Q294" i="4" s="1"/>
  <c r="S294" i="4" s="1"/>
  <c r="B295" i="3" s="1"/>
  <c r="P326" i="4"/>
  <c r="Q326" i="4" s="1"/>
  <c r="S326" i="4" s="1"/>
  <c r="B327" i="3" s="1"/>
  <c r="P358" i="4"/>
  <c r="Q358" i="4" s="1"/>
  <c r="S358" i="4" s="1"/>
  <c r="B359" i="3" s="1"/>
  <c r="P386" i="4"/>
  <c r="Q386" i="4" s="1"/>
  <c r="S386" i="4" s="1"/>
  <c r="B387" i="3" s="1"/>
  <c r="P7" i="4"/>
  <c r="Q7" i="4" s="1"/>
  <c r="S7" i="4" s="1"/>
  <c r="P15" i="4"/>
  <c r="Q15" i="4" s="1"/>
  <c r="S15" i="4" s="1"/>
  <c r="P23" i="4"/>
  <c r="Q23" i="4" s="1"/>
  <c r="S23" i="4" s="1"/>
  <c r="P31" i="4"/>
  <c r="Q31" i="4" s="1"/>
  <c r="S31" i="4" s="1"/>
  <c r="P39" i="4"/>
  <c r="Q39" i="4" s="1"/>
  <c r="S39" i="4" s="1"/>
  <c r="B40" i="3" s="1"/>
  <c r="P47" i="4"/>
  <c r="Q47" i="4" s="1"/>
  <c r="S47" i="4" s="1"/>
  <c r="P55" i="4"/>
  <c r="Q55" i="4" s="1"/>
  <c r="S55" i="4" s="1"/>
  <c r="B56" i="3" s="1"/>
  <c r="P63" i="4"/>
  <c r="Q63" i="4" s="1"/>
  <c r="S63" i="4" s="1"/>
  <c r="B64" i="3" s="1"/>
  <c r="P71" i="4"/>
  <c r="Q71" i="4" s="1"/>
  <c r="S71" i="4" s="1"/>
  <c r="P79" i="4"/>
  <c r="Q79" i="4" s="1"/>
  <c r="S79" i="4" s="1"/>
  <c r="P87" i="4"/>
  <c r="Q87" i="4" s="1"/>
  <c r="S87" i="4" s="1"/>
  <c r="B88" i="3" s="1"/>
  <c r="P95" i="4"/>
  <c r="Q95" i="4" s="1"/>
  <c r="S95" i="4" s="1"/>
  <c r="B96" i="3" s="1"/>
  <c r="P103" i="4"/>
  <c r="Q103" i="4" s="1"/>
  <c r="S103" i="4" s="1"/>
  <c r="B104" i="3" s="1"/>
  <c r="P111" i="4"/>
  <c r="Q111" i="4" s="1"/>
  <c r="S111" i="4" s="1"/>
  <c r="P119" i="4"/>
  <c r="Q119" i="4" s="1"/>
  <c r="S119" i="4" s="1"/>
  <c r="B120" i="3" s="1"/>
  <c r="P131" i="4"/>
  <c r="Q131" i="4" s="1"/>
  <c r="S131" i="4" s="1"/>
  <c r="P147" i="4"/>
  <c r="Q147" i="4" s="1"/>
  <c r="S147" i="4" s="1"/>
  <c r="B148" i="3" s="1"/>
  <c r="P163" i="4"/>
  <c r="Q163" i="4" s="1"/>
  <c r="S163" i="4" s="1"/>
  <c r="P179" i="4"/>
  <c r="Q179" i="4" s="1"/>
  <c r="S179" i="4" s="1"/>
  <c r="P195" i="4"/>
  <c r="Q195" i="4" s="1"/>
  <c r="S195" i="4" s="1"/>
  <c r="B196" i="3" s="1"/>
  <c r="P211" i="4"/>
  <c r="Q211" i="4" s="1"/>
  <c r="S211" i="4" s="1"/>
  <c r="B212" i="3" s="1"/>
  <c r="P227" i="4"/>
  <c r="Q227" i="4" s="1"/>
  <c r="S227" i="4" s="1"/>
  <c r="B228" i="3" s="1"/>
  <c r="P243" i="4"/>
  <c r="Q243" i="4" s="1"/>
  <c r="S243" i="4" s="1"/>
  <c r="B244" i="3" s="1"/>
  <c r="P253" i="4"/>
  <c r="Q253" i="4" s="1"/>
  <c r="S253" i="4" s="1"/>
  <c r="B254" i="3" s="1"/>
  <c r="P261" i="4"/>
  <c r="Q261" i="4" s="1"/>
  <c r="S261" i="4" s="1"/>
  <c r="B262" i="3" s="1"/>
  <c r="P269" i="4"/>
  <c r="Q269" i="4" s="1"/>
  <c r="S269" i="4" s="1"/>
  <c r="B270" i="3" s="1"/>
  <c r="P277" i="4"/>
  <c r="Q277" i="4" s="1"/>
  <c r="S277" i="4" s="1"/>
  <c r="B278" i="3" s="1"/>
  <c r="P285" i="4"/>
  <c r="Q285" i="4" s="1"/>
  <c r="S285" i="4" s="1"/>
  <c r="B286" i="3" s="1"/>
  <c r="P293" i="4"/>
  <c r="Q293" i="4" s="1"/>
  <c r="S293" i="4" s="1"/>
  <c r="B294" i="3" s="1"/>
  <c r="P301" i="4"/>
  <c r="Q301" i="4" s="1"/>
  <c r="S301" i="4" s="1"/>
  <c r="B302" i="3" s="1"/>
  <c r="P309" i="4"/>
  <c r="Q309" i="4" s="1"/>
  <c r="S309" i="4" s="1"/>
  <c r="B310" i="3" s="1"/>
  <c r="P317" i="4"/>
  <c r="Q317" i="4" s="1"/>
  <c r="S317" i="4" s="1"/>
  <c r="B318" i="3" s="1"/>
  <c r="P325" i="4"/>
  <c r="Q325" i="4" s="1"/>
  <c r="S325" i="4" s="1"/>
  <c r="B326" i="3" s="1"/>
  <c r="P337" i="4"/>
  <c r="Q337" i="4" s="1"/>
  <c r="S337" i="4" s="1"/>
  <c r="B338" i="3" s="1"/>
  <c r="P353" i="4"/>
  <c r="Q353" i="4" s="1"/>
  <c r="S353" i="4" s="1"/>
  <c r="B354" i="3" s="1"/>
  <c r="P369" i="4"/>
  <c r="Q369" i="4" s="1"/>
  <c r="S369" i="4" s="1"/>
  <c r="B370" i="3" s="1"/>
  <c r="P385" i="4"/>
  <c r="Q385" i="4" s="1"/>
  <c r="S385" i="4" s="1"/>
  <c r="B386" i="3" s="1"/>
  <c r="P409" i="4"/>
  <c r="Q409" i="4" s="1"/>
  <c r="S409" i="4" s="1"/>
  <c r="B410" i="3" s="1"/>
  <c r="P425" i="4"/>
  <c r="Q425" i="4" s="1"/>
  <c r="S425" i="4" s="1"/>
  <c r="B426" i="3" s="1"/>
  <c r="P441" i="4"/>
  <c r="Q441" i="4" s="1"/>
  <c r="S441" i="4" s="1"/>
  <c r="B442" i="3" s="1"/>
  <c r="P457" i="4"/>
  <c r="Q457" i="4" s="1"/>
  <c r="S457" i="4" s="1"/>
  <c r="B458" i="3" s="1"/>
  <c r="P473" i="4"/>
  <c r="Q473" i="4" s="1"/>
  <c r="S473" i="4" s="1"/>
  <c r="B474" i="3" s="1"/>
  <c r="P489" i="4"/>
  <c r="Q489" i="4" s="1"/>
  <c r="S489" i="4" s="1"/>
  <c r="B490" i="3" s="1"/>
  <c r="P505" i="4"/>
  <c r="Q505" i="4" s="1"/>
  <c r="S505" i="4" s="1"/>
  <c r="B506" i="3" s="1"/>
  <c r="P521" i="4"/>
  <c r="Q521" i="4" s="1"/>
  <c r="S521" i="4" s="1"/>
  <c r="B522" i="3" s="1"/>
  <c r="P537" i="4"/>
  <c r="Q537" i="4" s="1"/>
  <c r="S537" i="4" s="1"/>
  <c r="B538" i="3" s="1"/>
  <c r="P553" i="4"/>
  <c r="Q553" i="4" s="1"/>
  <c r="S553" i="4" s="1"/>
  <c r="B554" i="3" s="1"/>
  <c r="P566" i="4"/>
  <c r="Q566" i="4" s="1"/>
  <c r="S566" i="4" s="1"/>
  <c r="B567" i="3" s="1"/>
  <c r="P582" i="4"/>
  <c r="Q582" i="4" s="1"/>
  <c r="S582" i="4" s="1"/>
  <c r="B583" i="3" s="1"/>
  <c r="P561" i="4"/>
  <c r="Q561" i="4" s="1"/>
  <c r="S561" i="4" s="1"/>
  <c r="B562" i="3" s="1"/>
  <c r="P577" i="4"/>
  <c r="Q577" i="4" s="1"/>
  <c r="S577" i="4" s="1"/>
  <c r="B578" i="3" s="1"/>
  <c r="P593" i="4"/>
  <c r="Q593" i="4" s="1"/>
  <c r="S593" i="4" s="1"/>
  <c r="B594" i="3" s="1"/>
  <c r="P604" i="4"/>
  <c r="Q604" i="4" s="1"/>
  <c r="S604" i="4" s="1"/>
  <c r="B605" i="3" s="1"/>
  <c r="P615" i="4"/>
  <c r="Q615" i="4" s="1"/>
  <c r="S615" i="4" s="1"/>
  <c r="B616" i="3" s="1"/>
  <c r="P625" i="4"/>
  <c r="Q625" i="4" s="1"/>
  <c r="S625" i="4" s="1"/>
  <c r="B626" i="3" s="1"/>
  <c r="P636" i="4"/>
  <c r="Q636" i="4" s="1"/>
  <c r="S636" i="4" s="1"/>
  <c r="B637" i="3" s="1"/>
  <c r="P647" i="4"/>
  <c r="Q647" i="4" s="1"/>
  <c r="S647" i="4" s="1"/>
  <c r="B648" i="3" s="1"/>
  <c r="P657" i="4"/>
  <c r="Q657" i="4" s="1"/>
  <c r="S657" i="4" s="1"/>
  <c r="B658" i="3" s="1"/>
  <c r="P668" i="4"/>
  <c r="Q668" i="4" s="1"/>
  <c r="S668" i="4" s="1"/>
  <c r="B669" i="3" s="1"/>
  <c r="P679" i="4"/>
  <c r="Q679" i="4" s="1"/>
  <c r="S679" i="4" s="1"/>
  <c r="B680" i="3" s="1"/>
  <c r="P689" i="4"/>
  <c r="Q689" i="4" s="1"/>
  <c r="S689" i="4" s="1"/>
  <c r="B690" i="3" s="1"/>
  <c r="P700" i="4"/>
  <c r="Q700" i="4" s="1"/>
  <c r="S700" i="4" s="1"/>
  <c r="B701" i="3" s="1"/>
  <c r="P711" i="4"/>
  <c r="Q711" i="4" s="1"/>
  <c r="S711" i="4" s="1"/>
  <c r="B712" i="3" s="1"/>
  <c r="P721" i="4"/>
  <c r="Q721" i="4" s="1"/>
  <c r="S721" i="4" s="1"/>
  <c r="B722" i="3" s="1"/>
  <c r="P597" i="4"/>
  <c r="Q597" i="4" s="1"/>
  <c r="S597" i="4" s="1"/>
  <c r="B598" i="3" s="1"/>
  <c r="P608" i="4"/>
  <c r="Q608" i="4" s="1"/>
  <c r="S608" i="4" s="1"/>
  <c r="B609" i="3" s="1"/>
  <c r="P619" i="4"/>
  <c r="Q619" i="4" s="1"/>
  <c r="S619" i="4" s="1"/>
  <c r="B620" i="3" s="1"/>
  <c r="P629" i="4"/>
  <c r="Q629" i="4" s="1"/>
  <c r="S629" i="4" s="1"/>
  <c r="B630" i="3" s="1"/>
  <c r="P640" i="4"/>
  <c r="Q640" i="4" s="1"/>
  <c r="S640" i="4" s="1"/>
  <c r="B641" i="3" s="1"/>
  <c r="P651" i="4"/>
  <c r="Q651" i="4" s="1"/>
  <c r="S651" i="4" s="1"/>
  <c r="B652" i="3" s="1"/>
  <c r="P661" i="4"/>
  <c r="Q661" i="4" s="1"/>
  <c r="S661" i="4" s="1"/>
  <c r="B662" i="3" s="1"/>
  <c r="P672" i="4"/>
  <c r="Q672" i="4" s="1"/>
  <c r="S672" i="4" s="1"/>
  <c r="B673" i="3" s="1"/>
  <c r="P683" i="4"/>
  <c r="Q683" i="4" s="1"/>
  <c r="S683" i="4" s="1"/>
  <c r="B684" i="3" s="1"/>
  <c r="P693" i="4"/>
  <c r="Q693" i="4" s="1"/>
  <c r="S693" i="4" s="1"/>
  <c r="B694" i="3" s="1"/>
  <c r="P704" i="4"/>
  <c r="Q704" i="4" s="1"/>
  <c r="S704" i="4" s="1"/>
  <c r="B705" i="3" s="1"/>
  <c r="P715" i="4"/>
  <c r="Q715" i="4" s="1"/>
  <c r="S715" i="4" s="1"/>
  <c r="B716" i="3" s="1"/>
  <c r="P725" i="4"/>
  <c r="Q725" i="4" s="1"/>
  <c r="S725" i="4" s="1"/>
  <c r="B726" i="3" s="1"/>
  <c r="P741" i="4"/>
  <c r="Q741" i="4" s="1"/>
  <c r="S741" i="4" s="1"/>
  <c r="B742" i="3" s="1"/>
  <c r="P757" i="4"/>
  <c r="Q757" i="4" s="1"/>
  <c r="S757" i="4" s="1"/>
  <c r="B758" i="3" s="1"/>
  <c r="P773" i="4"/>
  <c r="Q773" i="4" s="1"/>
  <c r="S773" i="4" s="1"/>
  <c r="B774" i="3" s="1"/>
  <c r="P789" i="4"/>
  <c r="Q789" i="4" s="1"/>
  <c r="S789" i="4" s="1"/>
  <c r="B790" i="3" s="1"/>
  <c r="P805" i="4"/>
  <c r="Q805" i="4" s="1"/>
  <c r="S805" i="4" s="1"/>
  <c r="B806" i="3" s="1"/>
  <c r="P821" i="4"/>
  <c r="Q821" i="4" s="1"/>
  <c r="S821" i="4" s="1"/>
  <c r="B822" i="3" s="1"/>
  <c r="P837" i="4"/>
  <c r="Q837" i="4" s="1"/>
  <c r="S837" i="4" s="1"/>
  <c r="B838" i="3" s="1"/>
  <c r="P853" i="4"/>
  <c r="Q853" i="4" s="1"/>
  <c r="S853" i="4" s="1"/>
  <c r="B854" i="3" s="1"/>
  <c r="P869" i="4"/>
  <c r="Q869" i="4" s="1"/>
  <c r="S869" i="4" s="1"/>
  <c r="B870" i="3" s="1"/>
  <c r="P885" i="4"/>
  <c r="Q885" i="4" s="1"/>
  <c r="S885" i="4" s="1"/>
  <c r="B886" i="3" s="1"/>
  <c r="P901" i="4"/>
  <c r="Q901" i="4" s="1"/>
  <c r="S901" i="4" s="1"/>
  <c r="B902" i="3" s="1"/>
  <c r="P917" i="4"/>
  <c r="Q917" i="4" s="1"/>
  <c r="S917" i="4" s="1"/>
  <c r="B918" i="3" s="1"/>
  <c r="P933" i="4"/>
  <c r="Q933" i="4" s="1"/>
  <c r="S933" i="4" s="1"/>
  <c r="B934" i="3" s="1"/>
  <c r="P596" i="4"/>
  <c r="Q596" i="4" s="1"/>
  <c r="S596" i="4" s="1"/>
  <c r="B597" i="3" s="1"/>
  <c r="P607" i="4"/>
  <c r="Q607" i="4" s="1"/>
  <c r="S607" i="4" s="1"/>
  <c r="B608" i="3" s="1"/>
  <c r="P617" i="4"/>
  <c r="Q617" i="4" s="1"/>
  <c r="S617" i="4" s="1"/>
  <c r="B618" i="3" s="1"/>
  <c r="P628" i="4"/>
  <c r="Q628" i="4" s="1"/>
  <c r="S628" i="4" s="1"/>
  <c r="B629" i="3" s="1"/>
  <c r="P639" i="4"/>
  <c r="Q639" i="4" s="1"/>
  <c r="S639" i="4" s="1"/>
  <c r="B640" i="3" s="1"/>
  <c r="P649" i="4"/>
  <c r="Q649" i="4" s="1"/>
  <c r="S649" i="4" s="1"/>
  <c r="B650" i="3" s="1"/>
  <c r="P660" i="4"/>
  <c r="Q660" i="4" s="1"/>
  <c r="S660" i="4" s="1"/>
  <c r="B661" i="3" s="1"/>
  <c r="P671" i="4"/>
  <c r="Q671" i="4" s="1"/>
  <c r="S671" i="4" s="1"/>
  <c r="B672" i="3" s="1"/>
  <c r="P681" i="4"/>
  <c r="Q681" i="4" s="1"/>
  <c r="S681" i="4" s="1"/>
  <c r="B682" i="3" s="1"/>
  <c r="P692" i="4"/>
  <c r="Q692" i="4" s="1"/>
  <c r="S692" i="4" s="1"/>
  <c r="B693" i="3" s="1"/>
  <c r="P703" i="4"/>
  <c r="Q703" i="4" s="1"/>
  <c r="S703" i="4" s="1"/>
  <c r="B704" i="3" s="1"/>
  <c r="P713" i="4"/>
  <c r="Q713" i="4" s="1"/>
  <c r="S713" i="4" s="1"/>
  <c r="B714" i="3" s="1"/>
  <c r="P724" i="4"/>
  <c r="Q724" i="4" s="1"/>
  <c r="S724" i="4" s="1"/>
  <c r="B725" i="3" s="1"/>
  <c r="P740" i="4"/>
  <c r="Q740" i="4" s="1"/>
  <c r="S740" i="4" s="1"/>
  <c r="B741" i="3" s="1"/>
  <c r="P756" i="4"/>
  <c r="Q756" i="4" s="1"/>
  <c r="S756" i="4" s="1"/>
  <c r="B757" i="3" s="1"/>
  <c r="P772" i="4"/>
  <c r="Q772" i="4" s="1"/>
  <c r="S772" i="4" s="1"/>
  <c r="B773" i="3" s="1"/>
  <c r="P788" i="4"/>
  <c r="Q788" i="4" s="1"/>
  <c r="S788" i="4" s="1"/>
  <c r="B789" i="3" s="1"/>
  <c r="P804" i="4"/>
  <c r="Q804" i="4" s="1"/>
  <c r="S804" i="4" s="1"/>
  <c r="B805" i="3" s="1"/>
  <c r="P820" i="4"/>
  <c r="Q820" i="4" s="1"/>
  <c r="S820" i="4" s="1"/>
  <c r="B821" i="3" s="1"/>
  <c r="P836" i="4"/>
  <c r="Q836" i="4" s="1"/>
  <c r="S836" i="4" s="1"/>
  <c r="B837" i="3" s="1"/>
  <c r="P852" i="4"/>
  <c r="Q852" i="4" s="1"/>
  <c r="S852" i="4" s="1"/>
  <c r="B853" i="3" s="1"/>
  <c r="P868" i="4"/>
  <c r="Q868" i="4" s="1"/>
  <c r="S868" i="4" s="1"/>
  <c r="B869" i="3" s="1"/>
  <c r="P884" i="4"/>
  <c r="Q884" i="4" s="1"/>
  <c r="S884" i="4" s="1"/>
  <c r="B885" i="3" s="1"/>
  <c r="P900" i="4"/>
  <c r="Q900" i="4" s="1"/>
  <c r="S900" i="4" s="1"/>
  <c r="B901" i="3" s="1"/>
  <c r="P916" i="4"/>
  <c r="Q916" i="4" s="1"/>
  <c r="S916" i="4" s="1"/>
  <c r="B917" i="3" s="1"/>
  <c r="P932" i="4"/>
  <c r="Q932" i="4" s="1"/>
  <c r="S932" i="4" s="1"/>
  <c r="B933" i="3" s="1"/>
  <c r="P600" i="4"/>
  <c r="Q600" i="4" s="1"/>
  <c r="S600" i="4" s="1"/>
  <c r="B601" i="3" s="1"/>
  <c r="P611" i="4"/>
  <c r="Q611" i="4" s="1"/>
  <c r="S611" i="4" s="1"/>
  <c r="B612" i="3" s="1"/>
  <c r="P621" i="4"/>
  <c r="Q621" i="4" s="1"/>
  <c r="S621" i="4" s="1"/>
  <c r="B622" i="3" s="1"/>
  <c r="P632" i="4"/>
  <c r="Q632" i="4" s="1"/>
  <c r="S632" i="4" s="1"/>
  <c r="B633" i="3" s="1"/>
  <c r="P643" i="4"/>
  <c r="Q643" i="4" s="1"/>
  <c r="S643" i="4" s="1"/>
  <c r="B644" i="3" s="1"/>
  <c r="P653" i="4"/>
  <c r="Q653" i="4" s="1"/>
  <c r="S653" i="4" s="1"/>
  <c r="B654" i="3" s="1"/>
  <c r="P664" i="4"/>
  <c r="Q664" i="4" s="1"/>
  <c r="S664" i="4" s="1"/>
  <c r="B665" i="3" s="1"/>
  <c r="P675" i="4"/>
  <c r="Q675" i="4" s="1"/>
  <c r="S675" i="4" s="1"/>
  <c r="B676" i="3" s="1"/>
  <c r="P685" i="4"/>
  <c r="Q685" i="4" s="1"/>
  <c r="S685" i="4" s="1"/>
  <c r="B686" i="3" s="1"/>
  <c r="P696" i="4"/>
  <c r="Q696" i="4" s="1"/>
  <c r="S696" i="4" s="1"/>
  <c r="B697" i="3" s="1"/>
  <c r="P707" i="4"/>
  <c r="Q707" i="4" s="1"/>
  <c r="S707" i="4" s="1"/>
  <c r="B708" i="3" s="1"/>
  <c r="P717" i="4"/>
  <c r="Q717" i="4" s="1"/>
  <c r="S717" i="4" s="1"/>
  <c r="B718" i="3" s="1"/>
  <c r="P728" i="4"/>
  <c r="Q728" i="4" s="1"/>
  <c r="S728" i="4" s="1"/>
  <c r="B729" i="3" s="1"/>
  <c r="P744" i="4"/>
  <c r="Q744" i="4" s="1"/>
  <c r="S744" i="4" s="1"/>
  <c r="B745" i="3" s="1"/>
  <c r="P760" i="4"/>
  <c r="Q760" i="4" s="1"/>
  <c r="S760" i="4" s="1"/>
  <c r="B761" i="3" s="1"/>
  <c r="P776" i="4"/>
  <c r="Q776" i="4" s="1"/>
  <c r="S776" i="4" s="1"/>
  <c r="B777" i="3" s="1"/>
  <c r="P792" i="4"/>
  <c r="Q792" i="4" s="1"/>
  <c r="S792" i="4" s="1"/>
  <c r="B793" i="3" s="1"/>
  <c r="P808" i="4"/>
  <c r="Q808" i="4" s="1"/>
  <c r="S808" i="4" s="1"/>
  <c r="B809" i="3" s="1"/>
  <c r="P824" i="4"/>
  <c r="Q824" i="4" s="1"/>
  <c r="S824" i="4" s="1"/>
  <c r="B825" i="3" s="1"/>
  <c r="P840" i="4"/>
  <c r="Q840" i="4" s="1"/>
  <c r="S840" i="4" s="1"/>
  <c r="B841" i="3" s="1"/>
  <c r="P856" i="4"/>
  <c r="Q856" i="4" s="1"/>
  <c r="S856" i="4" s="1"/>
  <c r="B857" i="3" s="1"/>
  <c r="P872" i="4"/>
  <c r="Q872" i="4" s="1"/>
  <c r="S872" i="4" s="1"/>
  <c r="B873" i="3" s="1"/>
  <c r="P888" i="4"/>
  <c r="Q888" i="4" s="1"/>
  <c r="S888" i="4" s="1"/>
  <c r="B889" i="3" s="1"/>
  <c r="P904" i="4"/>
  <c r="Q904" i="4" s="1"/>
  <c r="S904" i="4" s="1"/>
  <c r="B905" i="3" s="1"/>
  <c r="P920" i="4"/>
  <c r="Q920" i="4" s="1"/>
  <c r="S920" i="4" s="1"/>
  <c r="B921" i="3" s="1"/>
  <c r="P944" i="4"/>
  <c r="Q944" i="4" s="1"/>
  <c r="S944" i="4" s="1"/>
  <c r="B945" i="3" s="1"/>
  <c r="P960" i="4"/>
  <c r="Q960" i="4" s="1"/>
  <c r="S960" i="4" s="1"/>
  <c r="B961" i="3" s="1"/>
  <c r="P976" i="4"/>
  <c r="Q976" i="4" s="1"/>
  <c r="S976" i="4" s="1"/>
  <c r="B977" i="3" s="1"/>
  <c r="P982" i="4"/>
  <c r="Q982" i="4" s="1"/>
  <c r="S982" i="4" s="1"/>
  <c r="B983" i="3" s="1"/>
  <c r="P990" i="4"/>
  <c r="Q990" i="4" s="1"/>
  <c r="S990" i="4" s="1"/>
  <c r="B991" i="3" s="1"/>
  <c r="P998" i="4"/>
  <c r="Q998" i="4" s="1"/>
  <c r="S998" i="4" s="1"/>
  <c r="B999" i="3" s="1"/>
  <c r="P1006" i="4"/>
  <c r="Q1006" i="4" s="1"/>
  <c r="S1006" i="4" s="1"/>
  <c r="B1007" i="3" s="1"/>
  <c r="P1014" i="4"/>
  <c r="Q1014" i="4" s="1"/>
  <c r="S1014" i="4" s="1"/>
  <c r="B1015" i="3" s="1"/>
  <c r="P1022" i="4"/>
  <c r="Q1022" i="4" s="1"/>
  <c r="S1022" i="4" s="1"/>
  <c r="B1023" i="3" s="1"/>
  <c r="P1030" i="4"/>
  <c r="Q1030" i="4" s="1"/>
  <c r="S1030" i="4" s="1"/>
  <c r="B1031" i="3" s="1"/>
  <c r="P1038" i="4"/>
  <c r="Q1038" i="4" s="1"/>
  <c r="S1038" i="4" s="1"/>
  <c r="B1039" i="3" s="1"/>
  <c r="P1046" i="4"/>
  <c r="Q1046" i="4" s="1"/>
  <c r="S1046" i="4" s="1"/>
  <c r="B1047" i="3" s="1"/>
  <c r="P1054" i="4"/>
  <c r="Q1054" i="4" s="1"/>
  <c r="S1054" i="4" s="1"/>
  <c r="B1055" i="3" s="1"/>
  <c r="P1062" i="4"/>
  <c r="Q1062" i="4" s="1"/>
  <c r="S1062" i="4" s="1"/>
  <c r="B1063" i="3" s="1"/>
  <c r="P1070" i="4"/>
  <c r="Q1070" i="4" s="1"/>
  <c r="S1070" i="4" s="1"/>
  <c r="B1071" i="3" s="1"/>
  <c r="P1078" i="4"/>
  <c r="Q1078" i="4" s="1"/>
  <c r="S1078" i="4" s="1"/>
  <c r="B1079" i="3" s="1"/>
  <c r="P1086" i="4"/>
  <c r="Q1086" i="4" s="1"/>
  <c r="S1086" i="4" s="1"/>
  <c r="B1087" i="3" s="1"/>
  <c r="P1094" i="4"/>
  <c r="Q1094" i="4" s="1"/>
  <c r="S1094" i="4" s="1"/>
  <c r="B1095" i="3" s="1"/>
  <c r="P1102" i="4"/>
  <c r="Q1102" i="4" s="1"/>
  <c r="S1102" i="4" s="1"/>
  <c r="B1103" i="3" s="1"/>
  <c r="P1110" i="4"/>
  <c r="Q1110" i="4" s="1"/>
  <c r="S1110" i="4" s="1"/>
  <c r="B1111" i="3" s="1"/>
  <c r="P1118" i="4"/>
  <c r="Q1118" i="4" s="1"/>
  <c r="S1118" i="4" s="1"/>
  <c r="B1119" i="3" s="1"/>
  <c r="P1128" i="4"/>
  <c r="Q1128" i="4" s="1"/>
  <c r="S1128" i="4" s="1"/>
  <c r="B1129" i="3" s="1"/>
  <c r="P1136" i="4"/>
  <c r="Q1136" i="4" s="1"/>
  <c r="S1136" i="4" s="1"/>
  <c r="B1137" i="3" s="1"/>
  <c r="P1144" i="4"/>
  <c r="Q1144" i="4" s="1"/>
  <c r="S1144" i="4" s="1"/>
  <c r="B1145" i="3" s="1"/>
  <c r="P1152" i="4"/>
  <c r="Q1152" i="4" s="1"/>
  <c r="S1152" i="4" s="1"/>
  <c r="B1153" i="3" s="1"/>
  <c r="P1160" i="4"/>
  <c r="Q1160" i="4" s="1"/>
  <c r="S1160" i="4" s="1"/>
  <c r="B1161" i="3" s="1"/>
  <c r="P1168" i="4"/>
  <c r="Q1168" i="4" s="1"/>
  <c r="S1168" i="4" s="1"/>
  <c r="B1169" i="3" s="1"/>
  <c r="P1176" i="4"/>
  <c r="Q1176" i="4" s="1"/>
  <c r="S1176" i="4" s="1"/>
  <c r="B1177" i="3" s="1"/>
  <c r="P1184" i="4"/>
  <c r="Q1184" i="4" s="1"/>
  <c r="S1184" i="4" s="1"/>
  <c r="B1185" i="3" s="1"/>
  <c r="P1192" i="4"/>
  <c r="Q1192" i="4" s="1"/>
  <c r="S1192" i="4" s="1"/>
  <c r="B1193" i="3" s="1"/>
  <c r="P1200" i="4"/>
  <c r="Q1200" i="4" s="1"/>
  <c r="S1200" i="4" s="1"/>
  <c r="B1201" i="3" s="1"/>
  <c r="P1208" i="4"/>
  <c r="Q1208" i="4" s="1"/>
  <c r="S1208" i="4" s="1"/>
  <c r="B1209" i="3" s="1"/>
  <c r="P1216" i="4"/>
  <c r="Q1216" i="4" s="1"/>
  <c r="S1216" i="4" s="1"/>
  <c r="B1217" i="3" s="1"/>
  <c r="P1224" i="4"/>
  <c r="Q1224" i="4" s="1"/>
  <c r="S1224" i="4" s="1"/>
  <c r="B1225" i="3" s="1"/>
  <c r="P1232" i="4"/>
  <c r="Q1232" i="4" s="1"/>
  <c r="S1232" i="4" s="1"/>
  <c r="B1233" i="3" s="1"/>
  <c r="P1240" i="4"/>
  <c r="Q1240" i="4" s="1"/>
  <c r="S1240" i="4" s="1"/>
  <c r="B1241" i="3" s="1"/>
  <c r="P1248" i="4"/>
  <c r="Q1248" i="4" s="1"/>
  <c r="S1248" i="4" s="1"/>
  <c r="B1249" i="3" s="1"/>
  <c r="P1256" i="4"/>
  <c r="Q1256" i="4" s="1"/>
  <c r="S1256" i="4" s="1"/>
  <c r="B1257" i="3" s="1"/>
  <c r="P1264" i="4"/>
  <c r="Q1264" i="4" s="1"/>
  <c r="S1264" i="4" s="1"/>
  <c r="B1265" i="3" s="1"/>
  <c r="P1272" i="4"/>
  <c r="Q1272" i="4" s="1"/>
  <c r="S1272" i="4" s="1"/>
  <c r="B1273" i="3" s="1"/>
  <c r="P1280" i="4"/>
  <c r="Q1280" i="4" s="1"/>
  <c r="S1280" i="4" s="1"/>
  <c r="B1281" i="3" s="1"/>
  <c r="P1288" i="4"/>
  <c r="Q1288" i="4" s="1"/>
  <c r="S1288" i="4" s="1"/>
  <c r="B1289" i="3" s="1"/>
  <c r="P1296" i="4"/>
  <c r="Q1296" i="4" s="1"/>
  <c r="S1296" i="4" s="1"/>
  <c r="B1297" i="3" s="1"/>
  <c r="P1304" i="4"/>
  <c r="Q1304" i="4" s="1"/>
  <c r="S1304" i="4" s="1"/>
  <c r="B1305" i="3" s="1"/>
  <c r="P1312" i="4"/>
  <c r="Q1312" i="4" s="1"/>
  <c r="S1312" i="4" s="1"/>
  <c r="B1313" i="3" s="1"/>
  <c r="P1320" i="4"/>
  <c r="Q1320" i="4" s="1"/>
  <c r="S1320" i="4" s="1"/>
  <c r="B1321" i="3" s="1"/>
  <c r="P1328" i="4"/>
  <c r="Q1328" i="4" s="1"/>
  <c r="S1328" i="4" s="1"/>
  <c r="B1329" i="3" s="1"/>
  <c r="P1336" i="4"/>
  <c r="Q1336" i="4" s="1"/>
  <c r="S1336" i="4" s="1"/>
  <c r="B1337" i="3" s="1"/>
  <c r="P1344" i="4"/>
  <c r="Q1344" i="4" s="1"/>
  <c r="S1344" i="4" s="1"/>
  <c r="B1345" i="3" s="1"/>
  <c r="P1352" i="4"/>
  <c r="Q1352" i="4" s="1"/>
  <c r="S1352" i="4" s="1"/>
  <c r="B1353" i="3" s="1"/>
  <c r="P1360" i="4"/>
  <c r="Q1360" i="4" s="1"/>
  <c r="S1360" i="4" s="1"/>
  <c r="B1361" i="3" s="1"/>
  <c r="P1368" i="4"/>
  <c r="Q1368" i="4" s="1"/>
  <c r="S1368" i="4" s="1"/>
  <c r="B1369" i="3" s="1"/>
  <c r="P1376" i="4"/>
  <c r="Q1376" i="4" s="1"/>
  <c r="S1376" i="4" s="1"/>
  <c r="B1377" i="3" s="1"/>
  <c r="P1384" i="4"/>
  <c r="Q1384" i="4" s="1"/>
  <c r="S1384" i="4" s="1"/>
  <c r="B1385" i="3" s="1"/>
  <c r="P1392" i="4"/>
  <c r="Q1392" i="4" s="1"/>
  <c r="S1392" i="4" s="1"/>
  <c r="B1393" i="3" s="1"/>
  <c r="P1400" i="4"/>
  <c r="Q1400" i="4" s="1"/>
  <c r="S1400" i="4" s="1"/>
  <c r="B1401" i="3" s="1"/>
  <c r="P1408" i="4"/>
  <c r="Q1408" i="4" s="1"/>
  <c r="S1408" i="4" s="1"/>
  <c r="B1409" i="3" s="1"/>
  <c r="P1416" i="4"/>
  <c r="Q1416" i="4" s="1"/>
  <c r="S1416" i="4" s="1"/>
  <c r="B1417" i="3" s="1"/>
  <c r="P1424" i="4"/>
  <c r="Q1424" i="4" s="1"/>
  <c r="S1424" i="4" s="1"/>
  <c r="B1425" i="3" s="1"/>
  <c r="P1432" i="4"/>
  <c r="Q1432" i="4" s="1"/>
  <c r="S1432" i="4" s="1"/>
  <c r="B1433" i="3" s="1"/>
  <c r="P1440" i="4"/>
  <c r="Q1440" i="4" s="1"/>
  <c r="S1440" i="4" s="1"/>
  <c r="B1441" i="3" s="1"/>
  <c r="P945" i="4"/>
  <c r="Q945" i="4" s="1"/>
  <c r="S945" i="4" s="1"/>
  <c r="B946" i="3" s="1"/>
  <c r="P961" i="4"/>
  <c r="Q961" i="4" s="1"/>
  <c r="S961" i="4" s="1"/>
  <c r="B962" i="3" s="1"/>
  <c r="P977" i="4"/>
  <c r="Q977" i="4" s="1"/>
  <c r="S977" i="4" s="1"/>
  <c r="B978" i="3" s="1"/>
  <c r="P991" i="4"/>
  <c r="Q991" i="4" s="1"/>
  <c r="S991" i="4" s="1"/>
  <c r="B992" i="3" s="1"/>
  <c r="P999" i="4"/>
  <c r="Q999" i="4" s="1"/>
  <c r="S999" i="4" s="1"/>
  <c r="B1000" i="3" s="1"/>
  <c r="P1007" i="4"/>
  <c r="Q1007" i="4" s="1"/>
  <c r="S1007" i="4" s="1"/>
  <c r="B1008" i="3" s="1"/>
  <c r="P1015" i="4"/>
  <c r="Q1015" i="4" s="1"/>
  <c r="S1015" i="4" s="1"/>
  <c r="B1016" i="3" s="1"/>
  <c r="P1023" i="4"/>
  <c r="Q1023" i="4" s="1"/>
  <c r="S1023" i="4" s="1"/>
  <c r="B1024" i="3" s="1"/>
  <c r="P1031" i="4"/>
  <c r="Q1031" i="4" s="1"/>
  <c r="S1031" i="4" s="1"/>
  <c r="B1032" i="3" s="1"/>
  <c r="P1039" i="4"/>
  <c r="Q1039" i="4" s="1"/>
  <c r="S1039" i="4" s="1"/>
  <c r="B1040" i="3" s="1"/>
  <c r="P1047" i="4"/>
  <c r="Q1047" i="4" s="1"/>
  <c r="S1047" i="4" s="1"/>
  <c r="B1048" i="3" s="1"/>
  <c r="P1055" i="4"/>
  <c r="Q1055" i="4" s="1"/>
  <c r="S1055" i="4" s="1"/>
  <c r="B1056" i="3" s="1"/>
  <c r="P1063" i="4"/>
  <c r="Q1063" i="4" s="1"/>
  <c r="S1063" i="4" s="1"/>
  <c r="B1064" i="3" s="1"/>
  <c r="P1071" i="4"/>
  <c r="Q1071" i="4" s="1"/>
  <c r="S1071" i="4" s="1"/>
  <c r="B1072" i="3" s="1"/>
  <c r="P1079" i="4"/>
  <c r="Q1079" i="4" s="1"/>
  <c r="S1079" i="4" s="1"/>
  <c r="B1080" i="3" s="1"/>
  <c r="P1091" i="4"/>
  <c r="Q1091" i="4" s="1"/>
  <c r="S1091" i="4" s="1"/>
  <c r="B1092" i="3" s="1"/>
  <c r="P1107" i="4"/>
  <c r="Q1107" i="4" s="1"/>
  <c r="S1107" i="4" s="1"/>
  <c r="B1108" i="3" s="1"/>
  <c r="P1123" i="4"/>
  <c r="Q1123" i="4" s="1"/>
  <c r="S1123" i="4" s="1"/>
  <c r="B1124" i="3" s="1"/>
  <c r="P1139" i="4"/>
  <c r="Q1139" i="4" s="1"/>
  <c r="S1139" i="4" s="1"/>
  <c r="B1140" i="3" s="1"/>
  <c r="P1155" i="4"/>
  <c r="Q1155" i="4" s="1"/>
  <c r="S1155" i="4" s="1"/>
  <c r="B1156" i="3" s="1"/>
  <c r="P1171" i="4"/>
  <c r="Q1171" i="4" s="1"/>
  <c r="S1171" i="4" s="1"/>
  <c r="B1172" i="3" s="1"/>
  <c r="P1187" i="4"/>
  <c r="Q1187" i="4" s="1"/>
  <c r="S1187" i="4" s="1"/>
  <c r="B1188" i="3" s="1"/>
  <c r="P1203" i="4"/>
  <c r="Q1203" i="4" s="1"/>
  <c r="S1203" i="4" s="1"/>
  <c r="B1204" i="3" s="1"/>
  <c r="P1219" i="4"/>
  <c r="Q1219" i="4" s="1"/>
  <c r="S1219" i="4" s="1"/>
  <c r="B1220" i="3" s="1"/>
  <c r="P1235" i="4"/>
  <c r="Q1235" i="4" s="1"/>
  <c r="S1235" i="4" s="1"/>
  <c r="B1236" i="3" s="1"/>
  <c r="P1251" i="4"/>
  <c r="Q1251" i="4" s="1"/>
  <c r="S1251" i="4" s="1"/>
  <c r="B1252" i="3" s="1"/>
  <c r="P1267" i="4"/>
  <c r="Q1267" i="4" s="1"/>
  <c r="S1267" i="4" s="1"/>
  <c r="B1268" i="3" s="1"/>
  <c r="P1283" i="4"/>
  <c r="Q1283" i="4" s="1"/>
  <c r="S1283" i="4" s="1"/>
  <c r="B1284" i="3" s="1"/>
  <c r="P1299" i="4"/>
  <c r="Q1299" i="4" s="1"/>
  <c r="S1299" i="4" s="1"/>
  <c r="B1300" i="3" s="1"/>
  <c r="P1307" i="4"/>
  <c r="Q1307" i="4" s="1"/>
  <c r="S1307" i="4" s="1"/>
  <c r="B1308" i="3" s="1"/>
  <c r="P1315" i="4"/>
  <c r="Q1315" i="4" s="1"/>
  <c r="S1315" i="4" s="1"/>
  <c r="B1316" i="3" s="1"/>
  <c r="P1323" i="4"/>
  <c r="Q1323" i="4" s="1"/>
  <c r="S1323" i="4" s="1"/>
  <c r="B1324" i="3" s="1"/>
  <c r="P1331" i="4"/>
  <c r="Q1331" i="4" s="1"/>
  <c r="S1331" i="4" s="1"/>
  <c r="B1332" i="3" s="1"/>
  <c r="P1339" i="4"/>
  <c r="Q1339" i="4" s="1"/>
  <c r="S1339" i="4" s="1"/>
  <c r="B1340" i="3" s="1"/>
  <c r="P1347" i="4"/>
  <c r="Q1347" i="4" s="1"/>
  <c r="S1347" i="4" s="1"/>
  <c r="B1348" i="3" s="1"/>
  <c r="P1355" i="4"/>
  <c r="Q1355" i="4" s="1"/>
  <c r="S1355" i="4" s="1"/>
  <c r="B1356" i="3" s="1"/>
  <c r="P1363" i="4"/>
  <c r="Q1363" i="4" s="1"/>
  <c r="S1363" i="4" s="1"/>
  <c r="B1364" i="3" s="1"/>
  <c r="P1371" i="4"/>
  <c r="Q1371" i="4" s="1"/>
  <c r="S1371" i="4" s="1"/>
  <c r="B1372" i="3" s="1"/>
  <c r="P1379" i="4"/>
  <c r="Q1379" i="4" s="1"/>
  <c r="S1379" i="4" s="1"/>
  <c r="B1380" i="3" s="1"/>
  <c r="P1387" i="4"/>
  <c r="Q1387" i="4" s="1"/>
  <c r="S1387" i="4" s="1"/>
  <c r="B1388" i="3" s="1"/>
  <c r="P1395" i="4"/>
  <c r="Q1395" i="4" s="1"/>
  <c r="S1395" i="4" s="1"/>
  <c r="B1396" i="3" s="1"/>
  <c r="P1403" i="4"/>
  <c r="Q1403" i="4" s="1"/>
  <c r="S1403" i="4" s="1"/>
  <c r="B1404" i="3" s="1"/>
  <c r="P1411" i="4"/>
  <c r="Q1411" i="4" s="1"/>
  <c r="S1411" i="4" s="1"/>
  <c r="B1412" i="3" s="1"/>
  <c r="P1419" i="4"/>
  <c r="Q1419" i="4" s="1"/>
  <c r="S1419" i="4" s="1"/>
  <c r="B1420" i="3" s="1"/>
  <c r="P1427" i="4"/>
  <c r="Q1427" i="4" s="1"/>
  <c r="S1427" i="4" s="1"/>
  <c r="B1428" i="3" s="1"/>
  <c r="P1435" i="4"/>
  <c r="Q1435" i="4" s="1"/>
  <c r="S1435" i="4" s="1"/>
  <c r="B1436" i="3" s="1"/>
  <c r="P1443" i="4"/>
  <c r="Q1443" i="4" s="1"/>
  <c r="S1443" i="4" s="1"/>
  <c r="B1444" i="3" s="1"/>
  <c r="P1454" i="4"/>
  <c r="Q1454" i="4" s="1"/>
  <c r="S1454" i="4" s="1"/>
  <c r="B1455" i="3" s="1"/>
  <c r="P1466" i="4"/>
  <c r="Q1466" i="4" s="1"/>
  <c r="S1466" i="4" s="1"/>
  <c r="B1467" i="3" s="1"/>
  <c r="P1482" i="4"/>
  <c r="Q1482" i="4" s="1"/>
  <c r="S1482" i="4" s="1"/>
  <c r="B1483" i="3" s="1"/>
  <c r="P1498" i="4"/>
  <c r="Q1498" i="4" s="1"/>
  <c r="S1498" i="4" s="1"/>
  <c r="B1499" i="3" s="1"/>
  <c r="P1514" i="4"/>
  <c r="Q1514" i="4" s="1"/>
  <c r="S1514" i="4" s="1"/>
  <c r="B1515" i="3" s="1"/>
  <c r="P1530" i="4"/>
  <c r="Q1530" i="4" s="1"/>
  <c r="S1530" i="4" s="1"/>
  <c r="B1531" i="3" s="1"/>
  <c r="P1457" i="4"/>
  <c r="Q1457" i="4" s="1"/>
  <c r="S1457" i="4" s="1"/>
  <c r="B1458" i="3" s="1"/>
  <c r="P1455" i="4"/>
  <c r="Q1455" i="4" s="1"/>
  <c r="S1455" i="4" s="1"/>
  <c r="B1456" i="3" s="1"/>
  <c r="P1467" i="4"/>
  <c r="Q1467" i="4" s="1"/>
  <c r="S1467" i="4" s="1"/>
  <c r="B1468" i="3" s="1"/>
  <c r="P1475" i="4"/>
  <c r="Q1475" i="4" s="1"/>
  <c r="S1475" i="4" s="1"/>
  <c r="B1476" i="3" s="1"/>
  <c r="P1483" i="4"/>
  <c r="Q1483" i="4" s="1"/>
  <c r="S1483" i="4" s="1"/>
  <c r="B1484" i="3" s="1"/>
  <c r="P1491" i="4"/>
  <c r="Q1491" i="4" s="1"/>
  <c r="S1491" i="4" s="1"/>
  <c r="B1492" i="3" s="1"/>
  <c r="P1499" i="4"/>
  <c r="Q1499" i="4" s="1"/>
  <c r="S1499" i="4" s="1"/>
  <c r="B1500" i="3" s="1"/>
  <c r="P1507" i="4"/>
  <c r="Q1507" i="4" s="1"/>
  <c r="S1507" i="4" s="1"/>
  <c r="B1508" i="3" s="1"/>
  <c r="P1515" i="4"/>
  <c r="Q1515" i="4" s="1"/>
  <c r="S1515" i="4" s="1"/>
  <c r="B1516" i="3" s="1"/>
  <c r="P1523" i="4"/>
  <c r="Q1523" i="4" s="1"/>
  <c r="S1523" i="4" s="1"/>
  <c r="B1524" i="3" s="1"/>
  <c r="P1531" i="4"/>
  <c r="Q1531" i="4" s="1"/>
  <c r="S1531" i="4" s="1"/>
  <c r="B1532" i="3" s="1"/>
  <c r="P1537" i="4"/>
  <c r="Q1537" i="4" s="1"/>
  <c r="S1537" i="4" s="1"/>
  <c r="B1538" i="3" s="1"/>
  <c r="P1548" i="4"/>
  <c r="Q1548" i="4" s="1"/>
  <c r="S1548" i="4" s="1"/>
  <c r="B1549" i="3" s="1"/>
  <c r="P1558" i="4"/>
  <c r="Q1558" i="4" s="1"/>
  <c r="S1558" i="4" s="1"/>
  <c r="B1559" i="3" s="1"/>
  <c r="P1569" i="4"/>
  <c r="Q1569" i="4" s="1"/>
  <c r="S1569" i="4" s="1"/>
  <c r="B1570" i="3" s="1"/>
  <c r="P1580" i="4"/>
  <c r="Q1580" i="4" s="1"/>
  <c r="S1580" i="4" s="1"/>
  <c r="B1581" i="3" s="1"/>
  <c r="P1590" i="4"/>
  <c r="Q1590" i="4" s="1"/>
  <c r="S1590" i="4" s="1"/>
  <c r="B1591" i="3" s="1"/>
  <c r="P1601" i="4"/>
  <c r="Q1601" i="4" s="1"/>
  <c r="S1601" i="4" s="1"/>
  <c r="B1602" i="3" s="1"/>
  <c r="P1612" i="4"/>
  <c r="Q1612" i="4" s="1"/>
  <c r="S1612" i="4" s="1"/>
  <c r="B1613" i="3" s="1"/>
  <c r="P1622" i="4"/>
  <c r="Q1622" i="4" s="1"/>
  <c r="S1622" i="4" s="1"/>
  <c r="B1623" i="3" s="1"/>
  <c r="P1633" i="4"/>
  <c r="Q1633" i="4" s="1"/>
  <c r="S1633" i="4" s="1"/>
  <c r="B1634" i="3" s="1"/>
  <c r="P1644" i="4"/>
  <c r="Q1644" i="4" s="1"/>
  <c r="S1644" i="4" s="1"/>
  <c r="B1645" i="3" s="1"/>
  <c r="P1654" i="4"/>
  <c r="Q1654" i="4" s="1"/>
  <c r="S1654" i="4" s="1"/>
  <c r="B1655" i="3" s="1"/>
  <c r="P1665" i="4"/>
  <c r="Q1665" i="4" s="1"/>
  <c r="S1665" i="4" s="1"/>
  <c r="B1666" i="3" s="1"/>
  <c r="P1676" i="4"/>
  <c r="Q1676" i="4" s="1"/>
  <c r="S1676" i="4" s="1"/>
  <c r="B1677" i="3" s="1"/>
  <c r="P1686" i="4"/>
  <c r="Q1686" i="4" s="1"/>
  <c r="S1686" i="4" s="1"/>
  <c r="B1687" i="3" s="1"/>
  <c r="P1697" i="4"/>
  <c r="Q1697" i="4" s="1"/>
  <c r="S1697" i="4" s="1"/>
  <c r="B1698" i="3" s="1"/>
  <c r="P1708" i="4"/>
  <c r="Q1708" i="4" s="1"/>
  <c r="S1708" i="4" s="1"/>
  <c r="B1709" i="3" s="1"/>
  <c r="P1718" i="4"/>
  <c r="Q1718" i="4" s="1"/>
  <c r="S1718" i="4" s="1"/>
  <c r="B1719" i="3" s="1"/>
  <c r="P1729" i="4"/>
  <c r="Q1729" i="4" s="1"/>
  <c r="S1729" i="4" s="1"/>
  <c r="B1730" i="3" s="1"/>
  <c r="P1740" i="4"/>
  <c r="Q1740" i="4" s="1"/>
  <c r="S1740" i="4" s="1"/>
  <c r="B1741" i="3" s="1"/>
  <c r="P1750" i="4"/>
  <c r="Q1750" i="4" s="1"/>
  <c r="S1750" i="4" s="1"/>
  <c r="B1751" i="3" s="1"/>
  <c r="P1761" i="4"/>
  <c r="Q1761" i="4" s="1"/>
  <c r="S1761" i="4" s="1"/>
  <c r="B1762" i="3" s="1"/>
  <c r="P1772" i="4"/>
  <c r="Q1772" i="4" s="1"/>
  <c r="S1772" i="4" s="1"/>
  <c r="B1773" i="3" s="1"/>
  <c r="P1782" i="4"/>
  <c r="Q1782" i="4" s="1"/>
  <c r="S1782" i="4" s="1"/>
  <c r="B1783" i="3" s="1"/>
  <c r="P1793" i="4"/>
  <c r="Q1793" i="4" s="1"/>
  <c r="S1793" i="4" s="1"/>
  <c r="B1794" i="3" s="1"/>
  <c r="P1804" i="4"/>
  <c r="Q1804" i="4" s="1"/>
  <c r="S1804" i="4" s="1"/>
  <c r="B1805" i="3" s="1"/>
  <c r="P1814" i="4"/>
  <c r="Q1814" i="4" s="1"/>
  <c r="S1814" i="4" s="1"/>
  <c r="B1815" i="3" s="1"/>
  <c r="P1825" i="4"/>
  <c r="Q1825" i="4" s="1"/>
  <c r="S1825" i="4" s="1"/>
  <c r="B1826" i="3" s="1"/>
  <c r="P1841" i="4"/>
  <c r="Q1841" i="4" s="1"/>
  <c r="S1841" i="4" s="1"/>
  <c r="B1842" i="3" s="1"/>
  <c r="P1857" i="4"/>
  <c r="Q1857" i="4" s="1"/>
  <c r="S1857" i="4" s="1"/>
  <c r="B1858" i="3" s="1"/>
  <c r="P1873" i="4"/>
  <c r="Q1873" i="4" s="1"/>
  <c r="S1873" i="4" s="1"/>
  <c r="B1874" i="3" s="1"/>
  <c r="P1896" i="4"/>
  <c r="Q1896" i="4" s="1"/>
  <c r="S1896" i="4" s="1"/>
  <c r="B1897" i="3" s="1"/>
  <c r="P1912" i="4"/>
  <c r="Q1912" i="4" s="1"/>
  <c r="S1912" i="4" s="1"/>
  <c r="B1913" i="3" s="1"/>
  <c r="P1928" i="4"/>
  <c r="Q1928" i="4" s="1"/>
  <c r="S1928" i="4" s="1"/>
  <c r="B1929" i="3" s="1"/>
  <c r="P1944" i="4"/>
  <c r="Q1944" i="4" s="1"/>
  <c r="S1944" i="4" s="1"/>
  <c r="B1945" i="3" s="1"/>
  <c r="P1960" i="4"/>
  <c r="Q1960" i="4" s="1"/>
  <c r="S1960" i="4" s="1"/>
  <c r="B1961" i="3" s="1"/>
  <c r="P1534" i="4"/>
  <c r="Q1534" i="4" s="1"/>
  <c r="S1534" i="4" s="1"/>
  <c r="B1535" i="3" s="1"/>
  <c r="P1545" i="4"/>
  <c r="Q1545" i="4" s="1"/>
  <c r="S1545" i="4" s="1"/>
  <c r="B1546" i="3" s="1"/>
  <c r="P1556" i="4"/>
  <c r="Q1556" i="4" s="1"/>
  <c r="S1556" i="4" s="1"/>
  <c r="B1557" i="3" s="1"/>
  <c r="P1566" i="4"/>
  <c r="Q1566" i="4" s="1"/>
  <c r="S1566" i="4" s="1"/>
  <c r="B1567" i="3" s="1"/>
  <c r="P1577" i="4"/>
  <c r="Q1577" i="4" s="1"/>
  <c r="S1577" i="4" s="1"/>
  <c r="B1578" i="3" s="1"/>
  <c r="P1588" i="4"/>
  <c r="Q1588" i="4" s="1"/>
  <c r="S1588" i="4" s="1"/>
  <c r="B1589" i="3" s="1"/>
  <c r="P1598" i="4"/>
  <c r="Q1598" i="4" s="1"/>
  <c r="S1598" i="4" s="1"/>
  <c r="B1599" i="3" s="1"/>
  <c r="P1609" i="4"/>
  <c r="Q1609" i="4" s="1"/>
  <c r="S1609" i="4" s="1"/>
  <c r="B1610" i="3" s="1"/>
  <c r="P1620" i="4"/>
  <c r="Q1620" i="4" s="1"/>
  <c r="S1620" i="4" s="1"/>
  <c r="B1621" i="3" s="1"/>
  <c r="P1630" i="4"/>
  <c r="Q1630" i="4" s="1"/>
  <c r="S1630" i="4" s="1"/>
  <c r="B1631" i="3" s="1"/>
  <c r="P1641" i="4"/>
  <c r="Q1641" i="4" s="1"/>
  <c r="S1641" i="4" s="1"/>
  <c r="B1642" i="3" s="1"/>
  <c r="P1652" i="4"/>
  <c r="Q1652" i="4" s="1"/>
  <c r="S1652" i="4" s="1"/>
  <c r="B1653" i="3" s="1"/>
  <c r="P1662" i="4"/>
  <c r="Q1662" i="4" s="1"/>
  <c r="S1662" i="4" s="1"/>
  <c r="B1663" i="3" s="1"/>
  <c r="P1673" i="4"/>
  <c r="Q1673" i="4" s="1"/>
  <c r="S1673" i="4" s="1"/>
  <c r="B1674" i="3" s="1"/>
  <c r="P1684" i="4"/>
  <c r="Q1684" i="4" s="1"/>
  <c r="S1684" i="4" s="1"/>
  <c r="B1685" i="3" s="1"/>
  <c r="P1694" i="4"/>
  <c r="Q1694" i="4" s="1"/>
  <c r="S1694" i="4" s="1"/>
  <c r="B1695" i="3" s="1"/>
  <c r="P1705" i="4"/>
  <c r="Q1705" i="4" s="1"/>
  <c r="S1705" i="4" s="1"/>
  <c r="B1706" i="3" s="1"/>
  <c r="P1716" i="4"/>
  <c r="Q1716" i="4" s="1"/>
  <c r="S1716" i="4" s="1"/>
  <c r="B1717" i="3" s="1"/>
  <c r="P1726" i="4"/>
  <c r="Q1726" i="4" s="1"/>
  <c r="S1726" i="4" s="1"/>
  <c r="B1727" i="3" s="1"/>
  <c r="P1737" i="4"/>
  <c r="Q1737" i="4" s="1"/>
  <c r="S1737" i="4" s="1"/>
  <c r="B1738" i="3" s="1"/>
  <c r="P1748" i="4"/>
  <c r="Q1748" i="4" s="1"/>
  <c r="S1748" i="4" s="1"/>
  <c r="B1749" i="3" s="1"/>
  <c r="P1758" i="4"/>
  <c r="Q1758" i="4" s="1"/>
  <c r="S1758" i="4" s="1"/>
  <c r="B1759" i="3" s="1"/>
  <c r="P1769" i="4"/>
  <c r="Q1769" i="4" s="1"/>
  <c r="S1769" i="4" s="1"/>
  <c r="B1770" i="3" s="1"/>
  <c r="P1780" i="4"/>
  <c r="Q1780" i="4" s="1"/>
  <c r="S1780" i="4" s="1"/>
  <c r="B1781" i="3" s="1"/>
  <c r="P1790" i="4"/>
  <c r="Q1790" i="4" s="1"/>
  <c r="S1790" i="4" s="1"/>
  <c r="B1791" i="3" s="1"/>
  <c r="P1801" i="4"/>
  <c r="Q1801" i="4" s="1"/>
  <c r="S1801" i="4" s="1"/>
  <c r="B1802" i="3" s="1"/>
  <c r="P1812" i="4"/>
  <c r="Q1812" i="4" s="1"/>
  <c r="S1812" i="4" s="1"/>
  <c r="B1813" i="3" s="1"/>
  <c r="P1885" i="4"/>
  <c r="Q1885" i="4" s="1"/>
  <c r="S1885" i="4" s="1"/>
  <c r="B1886" i="3" s="1"/>
  <c r="P1901" i="4"/>
  <c r="Q1901" i="4" s="1"/>
  <c r="S1901" i="4" s="1"/>
  <c r="B1902" i="3" s="1"/>
  <c r="P1917" i="4"/>
  <c r="Q1917" i="4" s="1"/>
  <c r="S1917" i="4" s="1"/>
  <c r="B1918" i="3" s="1"/>
  <c r="P1933" i="4"/>
  <c r="Q1933" i="4" s="1"/>
  <c r="S1933" i="4" s="1"/>
  <c r="B1934" i="3" s="1"/>
  <c r="P1949" i="4"/>
  <c r="Q1949" i="4" s="1"/>
  <c r="S1949" i="4" s="1"/>
  <c r="B1950" i="3" s="1"/>
  <c r="P1965" i="4"/>
  <c r="Q1965" i="4" s="1"/>
  <c r="S1965" i="4" s="1"/>
  <c r="B1966" i="3" s="1"/>
  <c r="P2260" i="4"/>
  <c r="Q2260" i="4" s="1"/>
  <c r="S2260" i="4" s="1"/>
  <c r="B2261" i="3" s="1"/>
  <c r="P2319" i="4"/>
  <c r="Q2319" i="4" s="1"/>
  <c r="S2319" i="4" s="1"/>
  <c r="B2320" i="3" s="1"/>
  <c r="P2452" i="4"/>
  <c r="Q2452" i="4" s="1"/>
  <c r="S2452" i="4" s="1"/>
  <c r="B2453" i="3" s="1"/>
  <c r="P2143" i="4"/>
  <c r="Q2143" i="4" s="1"/>
  <c r="S2143" i="4" s="1"/>
  <c r="B2144" i="3" s="1"/>
  <c r="P2276" i="4"/>
  <c r="Q2276" i="4" s="1"/>
  <c r="S2276" i="4" s="1"/>
  <c r="B2277" i="3" s="1"/>
  <c r="P1988" i="4"/>
  <c r="Q1988" i="4" s="1"/>
  <c r="S1988" i="4" s="1"/>
  <c r="B1989" i="3" s="1"/>
  <c r="P2004" i="4"/>
  <c r="Q2004" i="4" s="1"/>
  <c r="S2004" i="4" s="1"/>
  <c r="B2005" i="3" s="1"/>
  <c r="P2020" i="4"/>
  <c r="Q2020" i="4" s="1"/>
  <c r="S2020" i="4" s="1"/>
  <c r="B2021" i="3" s="1"/>
  <c r="P2036" i="4"/>
  <c r="Q2036" i="4" s="1"/>
  <c r="S2036" i="4" s="1"/>
  <c r="B2037" i="3" s="1"/>
  <c r="P2052" i="4"/>
  <c r="Q2052" i="4" s="1"/>
  <c r="S2052" i="4" s="1"/>
  <c r="B2053" i="3" s="1"/>
  <c r="P2068" i="4"/>
  <c r="Q2068" i="4" s="1"/>
  <c r="S2068" i="4" s="1"/>
  <c r="B2069" i="3" s="1"/>
  <c r="P2084" i="4"/>
  <c r="Q2084" i="4" s="1"/>
  <c r="S2084" i="4" s="1"/>
  <c r="B2085" i="3" s="1"/>
  <c r="P2100" i="4"/>
  <c r="Q2100" i="4" s="1"/>
  <c r="S2100" i="4" s="1"/>
  <c r="B2101" i="3" s="1"/>
  <c r="P2116" i="4"/>
  <c r="Q2116" i="4" s="1"/>
  <c r="S2116" i="4" s="1"/>
  <c r="B2117" i="3" s="1"/>
  <c r="P2132" i="4"/>
  <c r="Q2132" i="4" s="1"/>
  <c r="S2132" i="4" s="1"/>
  <c r="B2133" i="3" s="1"/>
  <c r="P2228" i="4"/>
  <c r="Q2228" i="4" s="1"/>
  <c r="S2228" i="4" s="1"/>
  <c r="B2229" i="3" s="1"/>
  <c r="P2324" i="4"/>
  <c r="Q2324" i="4" s="1"/>
  <c r="S2324" i="4" s="1"/>
  <c r="B2325" i="3" s="1"/>
  <c r="P1976" i="4"/>
  <c r="Q1976" i="4" s="1"/>
  <c r="S1976" i="4" s="1"/>
  <c r="B1977" i="3" s="1"/>
  <c r="P1992" i="4"/>
  <c r="Q1992" i="4" s="1"/>
  <c r="S1992" i="4" s="1"/>
  <c r="B1993" i="3" s="1"/>
  <c r="P2008" i="4"/>
  <c r="Q2008" i="4" s="1"/>
  <c r="S2008" i="4" s="1"/>
  <c r="B2009" i="3" s="1"/>
  <c r="P2024" i="4"/>
  <c r="Q2024" i="4" s="1"/>
  <c r="S2024" i="4" s="1"/>
  <c r="B2025" i="3" s="1"/>
  <c r="P2040" i="4"/>
  <c r="Q2040" i="4" s="1"/>
  <c r="S2040" i="4" s="1"/>
  <c r="B2041" i="3" s="1"/>
  <c r="P2056" i="4"/>
  <c r="Q2056" i="4" s="1"/>
  <c r="S2056" i="4" s="1"/>
  <c r="B2057" i="3" s="1"/>
  <c r="P2072" i="4"/>
  <c r="Q2072" i="4" s="1"/>
  <c r="S2072" i="4" s="1"/>
  <c r="B2073" i="3" s="1"/>
  <c r="P2088" i="4"/>
  <c r="Q2088" i="4" s="1"/>
  <c r="S2088" i="4" s="1"/>
  <c r="B2089" i="3" s="1"/>
  <c r="P2104" i="4"/>
  <c r="Q2104" i="4" s="1"/>
  <c r="S2104" i="4" s="1"/>
  <c r="B2105" i="3" s="1"/>
  <c r="P2120" i="4"/>
  <c r="Q2120" i="4" s="1"/>
  <c r="S2120" i="4" s="1"/>
  <c r="B2121" i="3" s="1"/>
  <c r="P2136" i="4"/>
  <c r="Q2136" i="4" s="1"/>
  <c r="S2136" i="4" s="1"/>
  <c r="B2137" i="3" s="1"/>
  <c r="P2180" i="4"/>
  <c r="Q2180" i="4" s="1"/>
  <c r="S2180" i="4" s="1"/>
  <c r="B2181" i="3" s="1"/>
  <c r="P2367" i="4"/>
  <c r="Q2367" i="4" s="1"/>
  <c r="S2367" i="4" s="1"/>
  <c r="B2368" i="3" s="1"/>
  <c r="P2340" i="4"/>
  <c r="Q2340" i="4" s="1"/>
  <c r="S2340" i="4" s="1"/>
  <c r="B2341" i="3" s="1"/>
  <c r="P2394" i="4"/>
  <c r="Q2394" i="4" s="1"/>
  <c r="S2394" i="4" s="1"/>
  <c r="B2395" i="3" s="1"/>
  <c r="P2468" i="4"/>
  <c r="Q2468" i="4" s="1"/>
  <c r="S2468" i="4" s="1"/>
  <c r="B2469" i="3" s="1"/>
  <c r="P2356" i="4"/>
  <c r="Q2356" i="4" s="1"/>
  <c r="S2356" i="4" s="1"/>
  <c r="B2357" i="3" s="1"/>
  <c r="P2410" i="4"/>
  <c r="Q2410" i="4" s="1"/>
  <c r="S2410" i="4" s="1"/>
  <c r="B2411" i="3" s="1"/>
  <c r="P2484" i="4"/>
  <c r="Q2484" i="4" s="1"/>
  <c r="S2484" i="4" s="1"/>
  <c r="B2485" i="3" s="1"/>
  <c r="P2284" i="4"/>
  <c r="Q2284" i="4" s="1"/>
  <c r="S2284" i="4" s="1"/>
  <c r="B2285" i="3" s="1"/>
  <c r="P2291" i="4"/>
  <c r="Q2291" i="4" s="1"/>
  <c r="S2291" i="4" s="1"/>
  <c r="B2292" i="3" s="1"/>
  <c r="P2302" i="4"/>
  <c r="Q2302" i="4" s="1"/>
  <c r="S2302" i="4" s="1"/>
  <c r="B2303" i="3" s="1"/>
  <c r="P2312" i="4"/>
  <c r="Q2312" i="4" s="1"/>
  <c r="S2312" i="4" s="1"/>
  <c r="B2313" i="3" s="1"/>
  <c r="P2323" i="4"/>
  <c r="Q2323" i="4" s="1"/>
  <c r="S2323" i="4" s="1"/>
  <c r="B2324" i="3" s="1"/>
  <c r="P2334" i="4"/>
  <c r="Q2334" i="4" s="1"/>
  <c r="S2334" i="4" s="1"/>
  <c r="B2335" i="3" s="1"/>
  <c r="P2344" i="4"/>
  <c r="Q2344" i="4" s="1"/>
  <c r="S2344" i="4" s="1"/>
  <c r="B2345" i="3" s="1"/>
  <c r="P2355" i="4"/>
  <c r="Q2355" i="4" s="1"/>
  <c r="S2355" i="4" s="1"/>
  <c r="B2356" i="3" s="1"/>
  <c r="P2366" i="4"/>
  <c r="Q2366" i="4" s="1"/>
  <c r="S2366" i="4" s="1"/>
  <c r="B2367" i="3" s="1"/>
  <c r="P2376" i="4"/>
  <c r="Q2376" i="4" s="1"/>
  <c r="S2376" i="4" s="1"/>
  <c r="B2377" i="3" s="1"/>
  <c r="P2387" i="4"/>
  <c r="Q2387" i="4" s="1"/>
  <c r="S2387" i="4" s="1"/>
  <c r="B2388" i="3" s="1"/>
  <c r="P2398" i="4"/>
  <c r="Q2398" i="4" s="1"/>
  <c r="S2398" i="4" s="1"/>
  <c r="B2399" i="3" s="1"/>
  <c r="P2408" i="4"/>
  <c r="Q2408" i="4" s="1"/>
  <c r="S2408" i="4" s="1"/>
  <c r="B2409" i="3" s="1"/>
  <c r="P2419" i="4"/>
  <c r="Q2419" i="4" s="1"/>
  <c r="S2419" i="4" s="1"/>
  <c r="B2420" i="3" s="1"/>
  <c r="P2430" i="4"/>
  <c r="Q2430" i="4" s="1"/>
  <c r="S2430" i="4" s="1"/>
  <c r="B2431" i="3" s="1"/>
  <c r="P2440" i="4"/>
  <c r="Q2440" i="4" s="1"/>
  <c r="S2440" i="4" s="1"/>
  <c r="B2441" i="3" s="1"/>
  <c r="P2451" i="4"/>
  <c r="Q2451" i="4" s="1"/>
  <c r="S2451" i="4" s="1"/>
  <c r="B2452" i="3" s="1"/>
  <c r="P2462" i="4"/>
  <c r="Q2462" i="4" s="1"/>
  <c r="S2462" i="4" s="1"/>
  <c r="B2463" i="3" s="1"/>
  <c r="P2472" i="4"/>
  <c r="Q2472" i="4" s="1"/>
  <c r="S2472" i="4" s="1"/>
  <c r="B2473" i="3" s="1"/>
  <c r="P2483" i="4"/>
  <c r="Q2483" i="4" s="1"/>
  <c r="S2483" i="4" s="1"/>
  <c r="B2484" i="3" s="1"/>
  <c r="P2494" i="4"/>
  <c r="Q2494" i="4" s="1"/>
  <c r="S2494" i="4" s="1"/>
  <c r="B2495" i="3" s="1"/>
  <c r="P2517" i="4"/>
  <c r="Q2517" i="4" s="1"/>
  <c r="S2517" i="4" s="1"/>
  <c r="B2518" i="3" s="1"/>
  <c r="P2580" i="4"/>
  <c r="Q2580" i="4" s="1"/>
  <c r="S2580" i="4" s="1"/>
  <c r="B2581" i="3" s="1"/>
  <c r="P2290" i="4"/>
  <c r="Q2290" i="4" s="1"/>
  <c r="S2290" i="4" s="1"/>
  <c r="B2291" i="3" s="1"/>
  <c r="P2300" i="4"/>
  <c r="Q2300" i="4" s="1"/>
  <c r="S2300" i="4" s="1"/>
  <c r="B2301" i="3" s="1"/>
  <c r="P2311" i="4"/>
  <c r="Q2311" i="4" s="1"/>
  <c r="S2311" i="4" s="1"/>
  <c r="B2312" i="3" s="1"/>
  <c r="P2322" i="4"/>
  <c r="Q2322" i="4" s="1"/>
  <c r="S2322" i="4" s="1"/>
  <c r="B2323" i="3" s="1"/>
  <c r="P2332" i="4"/>
  <c r="Q2332" i="4" s="1"/>
  <c r="S2332" i="4" s="1"/>
  <c r="B2333" i="3" s="1"/>
  <c r="P2343" i="4"/>
  <c r="Q2343" i="4" s="1"/>
  <c r="S2343" i="4" s="1"/>
  <c r="B2344" i="3" s="1"/>
  <c r="P2354" i="4"/>
  <c r="Q2354" i="4" s="1"/>
  <c r="S2354" i="4" s="1"/>
  <c r="B2355" i="3" s="1"/>
  <c r="P2364" i="4"/>
  <c r="Q2364" i="4" s="1"/>
  <c r="S2364" i="4" s="1"/>
  <c r="B2365" i="3" s="1"/>
  <c r="P2375" i="4"/>
  <c r="Q2375" i="4" s="1"/>
  <c r="S2375" i="4" s="1"/>
  <c r="B2376" i="3" s="1"/>
  <c r="P2386" i="4"/>
  <c r="Q2386" i="4" s="1"/>
  <c r="S2386" i="4" s="1"/>
  <c r="B2387" i="3" s="1"/>
  <c r="P2396" i="4"/>
  <c r="Q2396" i="4" s="1"/>
  <c r="S2396" i="4" s="1"/>
  <c r="B2397" i="3" s="1"/>
  <c r="P2407" i="4"/>
  <c r="Q2407" i="4" s="1"/>
  <c r="S2407" i="4" s="1"/>
  <c r="B2408" i="3" s="1"/>
  <c r="P2418" i="4"/>
  <c r="Q2418" i="4" s="1"/>
  <c r="S2418" i="4" s="1"/>
  <c r="B2419" i="3" s="1"/>
  <c r="P2428" i="4"/>
  <c r="Q2428" i="4" s="1"/>
  <c r="S2428" i="4" s="1"/>
  <c r="B2429" i="3" s="1"/>
  <c r="P2439" i="4"/>
  <c r="Q2439" i="4" s="1"/>
  <c r="S2439" i="4" s="1"/>
  <c r="B2440" i="3" s="1"/>
  <c r="P2450" i="4"/>
  <c r="Q2450" i="4" s="1"/>
  <c r="S2450" i="4" s="1"/>
  <c r="B2451" i="3" s="1"/>
  <c r="P2460" i="4"/>
  <c r="Q2460" i="4" s="1"/>
  <c r="S2460" i="4" s="1"/>
  <c r="B2461" i="3" s="1"/>
  <c r="P2471" i="4"/>
  <c r="Q2471" i="4" s="1"/>
  <c r="S2471" i="4" s="1"/>
  <c r="B2472" i="3" s="1"/>
  <c r="P2482" i="4"/>
  <c r="Q2482" i="4" s="1"/>
  <c r="S2482" i="4" s="1"/>
  <c r="B2483" i="3" s="1"/>
  <c r="P2492" i="4"/>
  <c r="Q2492" i="4" s="1"/>
  <c r="S2492" i="4" s="1"/>
  <c r="B2493" i="3" s="1"/>
  <c r="P2523" i="4"/>
  <c r="Q2523" i="4" s="1"/>
  <c r="S2523" i="4" s="1"/>
  <c r="B2524" i="3" s="1"/>
  <c r="P2588" i="4"/>
  <c r="Q2588" i="4" s="1"/>
  <c r="S2588" i="4" s="1"/>
  <c r="B2589" i="3" s="1"/>
  <c r="P2500" i="4"/>
  <c r="Q2500" i="4" s="1"/>
  <c r="S2500" i="4" s="1"/>
  <c r="B2501" i="3" s="1"/>
  <c r="P2511" i="4"/>
  <c r="Q2511" i="4" s="1"/>
  <c r="S2511" i="4" s="1"/>
  <c r="B2512" i="3" s="1"/>
  <c r="P2521" i="4"/>
  <c r="Q2521" i="4" s="1"/>
  <c r="S2521" i="4" s="1"/>
  <c r="B2522" i="3" s="1"/>
  <c r="P2532" i="4"/>
  <c r="Q2532" i="4" s="1"/>
  <c r="S2532" i="4" s="1"/>
  <c r="B2533" i="3" s="1"/>
  <c r="P2548" i="4"/>
  <c r="Q2548" i="4" s="1"/>
  <c r="S2548" i="4" s="1"/>
  <c r="B2549" i="3" s="1"/>
  <c r="P2564" i="4"/>
  <c r="Q2564" i="4" s="1"/>
  <c r="S2564" i="4" s="1"/>
  <c r="B2565" i="3" s="1"/>
  <c r="P2594" i="4"/>
  <c r="Q2594" i="4" s="1"/>
  <c r="S2594" i="4" s="1"/>
  <c r="B2595" i="3" s="1"/>
  <c r="P2646" i="4"/>
  <c r="Q2646" i="4" s="1"/>
  <c r="S2646" i="4" s="1"/>
  <c r="B2647" i="3" s="1"/>
  <c r="P2499" i="4"/>
  <c r="Q2499" i="4" s="1"/>
  <c r="S2499" i="4" s="1"/>
  <c r="B2500" i="3" s="1"/>
  <c r="P2509" i="4"/>
  <c r="Q2509" i="4" s="1"/>
  <c r="S2509" i="4" s="1"/>
  <c r="B2510" i="3" s="1"/>
  <c r="P2520" i="4"/>
  <c r="Q2520" i="4" s="1"/>
  <c r="S2520" i="4" s="1"/>
  <c r="B2521" i="3" s="1"/>
  <c r="P2531" i="4"/>
  <c r="Q2531" i="4" s="1"/>
  <c r="S2531" i="4" s="1"/>
  <c r="B2532" i="3" s="1"/>
  <c r="P2541" i="4"/>
  <c r="Q2541" i="4" s="1"/>
  <c r="S2541" i="4" s="1"/>
  <c r="B2542" i="3" s="1"/>
  <c r="P2557" i="4"/>
  <c r="Q2557" i="4" s="1"/>
  <c r="S2557" i="4" s="1"/>
  <c r="B2558" i="3" s="1"/>
  <c r="P2575" i="4"/>
  <c r="Q2575" i="4" s="1"/>
  <c r="S2575" i="4" s="1"/>
  <c r="B2576" i="3" s="1"/>
  <c r="P2650" i="4"/>
  <c r="Q2650" i="4" s="1"/>
  <c r="S2650" i="4" s="1"/>
  <c r="B2651" i="3" s="1"/>
  <c r="P2592" i="4"/>
  <c r="Q2592" i="4" s="1"/>
  <c r="S2592" i="4" s="1"/>
  <c r="B2593" i="3" s="1"/>
  <c r="P2603" i="4"/>
  <c r="Q2603" i="4" s="1"/>
  <c r="S2603" i="4" s="1"/>
  <c r="B2604" i="3" s="1"/>
  <c r="P2614" i="4"/>
  <c r="Q2614" i="4" s="1"/>
  <c r="S2614" i="4" s="1"/>
  <c r="B2615" i="3" s="1"/>
  <c r="P2624" i="4"/>
  <c r="Q2624" i="4" s="1"/>
  <c r="S2624" i="4" s="1"/>
  <c r="B2625" i="3" s="1"/>
  <c r="P2635" i="4"/>
  <c r="Q2635" i="4" s="1"/>
  <c r="S2635" i="4" s="1"/>
  <c r="B2636" i="3" s="1"/>
  <c r="P2658" i="4"/>
  <c r="Q2658" i="4" s="1"/>
  <c r="S2658" i="4" s="1"/>
  <c r="B2659" i="3" s="1"/>
  <c r="P2729" i="4"/>
  <c r="Q2729" i="4" s="1"/>
  <c r="S2729" i="4" s="1"/>
  <c r="B2730" i="3" s="1"/>
  <c r="P2652" i="4"/>
  <c r="Q2652" i="4" s="1"/>
  <c r="S2652" i="4" s="1"/>
  <c r="B2653" i="3" s="1"/>
  <c r="P2590" i="4"/>
  <c r="Q2590" i="4" s="1"/>
  <c r="S2590" i="4" s="1"/>
  <c r="B2591" i="3" s="1"/>
  <c r="P2600" i="4"/>
  <c r="Q2600" i="4" s="1"/>
  <c r="S2600" i="4" s="1"/>
  <c r="B2601" i="3" s="1"/>
  <c r="P2611" i="4"/>
  <c r="Q2611" i="4" s="1"/>
  <c r="S2611" i="4" s="1"/>
  <c r="B2612" i="3" s="1"/>
  <c r="P2622" i="4"/>
  <c r="Q2622" i="4" s="1"/>
  <c r="S2622" i="4" s="1"/>
  <c r="B2623" i="3" s="1"/>
  <c r="P2632" i="4"/>
  <c r="Q2632" i="4" s="1"/>
  <c r="S2632" i="4" s="1"/>
  <c r="B2633" i="3" s="1"/>
  <c r="P2697" i="4"/>
  <c r="Q2697" i="4" s="1"/>
  <c r="S2697" i="4" s="1"/>
  <c r="B2698" i="3" s="1"/>
  <c r="P2744" i="4"/>
  <c r="Q2744" i="4" s="1"/>
  <c r="S2744" i="4" s="1"/>
  <c r="B2745" i="3" s="1"/>
  <c r="P2754" i="4"/>
  <c r="Q2754" i="4" s="1"/>
  <c r="S2754" i="4" s="1"/>
  <c r="B2755" i="3" s="1"/>
  <c r="P2732" i="4"/>
  <c r="Q2732" i="4" s="1"/>
  <c r="S2732" i="4" s="1"/>
  <c r="B2733" i="3" s="1"/>
  <c r="P2662" i="4"/>
  <c r="Q2662" i="4" s="1"/>
  <c r="S2662" i="4" s="1"/>
  <c r="B2663" i="3" s="1"/>
  <c r="P2678" i="4"/>
  <c r="Q2678" i="4" s="1"/>
  <c r="S2678" i="4" s="1"/>
  <c r="B2679" i="3" s="1"/>
  <c r="P2694" i="4"/>
  <c r="Q2694" i="4" s="1"/>
  <c r="S2694" i="4" s="1"/>
  <c r="B2695" i="3" s="1"/>
  <c r="P2710" i="4"/>
  <c r="Q2710" i="4" s="1"/>
  <c r="S2710" i="4" s="1"/>
  <c r="B2711" i="3" s="1"/>
  <c r="P2726" i="4"/>
  <c r="Q2726" i="4" s="1"/>
  <c r="S2726" i="4" s="1"/>
  <c r="B2727" i="3" s="1"/>
  <c r="P2769" i="4"/>
  <c r="Q2769" i="4" s="1"/>
  <c r="S2769" i="4" s="1"/>
  <c r="B2770" i="3" s="1"/>
  <c r="P2875" i="4"/>
  <c r="Q2875" i="4" s="1"/>
  <c r="S2875" i="4" s="1"/>
  <c r="B2876" i="3" s="1"/>
  <c r="P2749" i="4"/>
  <c r="Q2749" i="4" s="1"/>
  <c r="S2749" i="4" s="1"/>
  <c r="B2750" i="3" s="1"/>
  <c r="P2733" i="4"/>
  <c r="Q2733" i="4" s="1"/>
  <c r="S2733" i="4" s="1"/>
  <c r="B2734" i="3" s="1"/>
  <c r="P2781" i="4"/>
  <c r="Q2781" i="4" s="1"/>
  <c r="S2781" i="4" s="1"/>
  <c r="B2782" i="3" s="1"/>
  <c r="P2797" i="4"/>
  <c r="Q2797" i="4" s="1"/>
  <c r="S2797" i="4" s="1"/>
  <c r="B2798" i="3" s="1"/>
  <c r="P2813" i="4"/>
  <c r="Q2813" i="4" s="1"/>
  <c r="S2813" i="4" s="1"/>
  <c r="B2814" i="3" s="1"/>
  <c r="P2829" i="4"/>
  <c r="Q2829" i="4" s="1"/>
  <c r="S2829" i="4" s="1"/>
  <c r="B2830" i="3" s="1"/>
  <c r="P2845" i="4"/>
  <c r="Q2845" i="4" s="1"/>
  <c r="S2845" i="4" s="1"/>
  <c r="B2846" i="3" s="1"/>
  <c r="P2861" i="4"/>
  <c r="Q2861" i="4" s="1"/>
  <c r="S2861" i="4" s="1"/>
  <c r="B2862" i="3" s="1"/>
  <c r="P2880" i="4"/>
  <c r="Q2880" i="4" s="1"/>
  <c r="S2880" i="4" s="1"/>
  <c r="B2881" i="3" s="1"/>
  <c r="P2904" i="4"/>
  <c r="Q2904" i="4" s="1"/>
  <c r="S2904" i="4" s="1"/>
  <c r="B2905" i="3" s="1"/>
  <c r="P2974" i="4"/>
  <c r="Q2974" i="4" s="1"/>
  <c r="S2974" i="4" s="1"/>
  <c r="B2975" i="3" s="1"/>
  <c r="P2873" i="4"/>
  <c r="Q2873" i="4" s="1"/>
  <c r="S2873" i="4" s="1"/>
  <c r="B2874" i="3" s="1"/>
  <c r="P2934" i="4"/>
  <c r="Q2934" i="4" s="1"/>
  <c r="S2934" i="4" s="1"/>
  <c r="B2935" i="3" s="1"/>
  <c r="P2785" i="4"/>
  <c r="Q2785" i="4" s="1"/>
  <c r="S2785" i="4" s="1"/>
  <c r="B2786" i="3" s="1"/>
  <c r="P2801" i="4"/>
  <c r="Q2801" i="4" s="1"/>
  <c r="S2801" i="4" s="1"/>
  <c r="B2802" i="3" s="1"/>
  <c r="P2817" i="4"/>
  <c r="Q2817" i="4" s="1"/>
  <c r="S2817" i="4" s="1"/>
  <c r="B2818" i="3" s="1"/>
  <c r="P2833" i="4"/>
  <c r="Q2833" i="4" s="1"/>
  <c r="S2833" i="4" s="1"/>
  <c r="B2834" i="3" s="1"/>
  <c r="P2849" i="4"/>
  <c r="Q2849" i="4" s="1"/>
  <c r="S2849" i="4" s="1"/>
  <c r="B2850" i="3" s="1"/>
  <c r="P2867" i="4"/>
  <c r="Q2867" i="4" s="1"/>
  <c r="S2867" i="4" s="1"/>
  <c r="B2868" i="3" s="1"/>
  <c r="P2892" i="4"/>
  <c r="Q2892" i="4" s="1"/>
  <c r="S2892" i="4" s="1"/>
  <c r="B2893" i="3" s="1"/>
  <c r="P2938" i="4"/>
  <c r="Q2938" i="4" s="1"/>
  <c r="S2938" i="4" s="1"/>
  <c r="B2939" i="3" s="1"/>
  <c r="P2872" i="4"/>
  <c r="Q2872" i="4" s="1"/>
  <c r="S2872" i="4" s="1"/>
  <c r="B2873" i="3" s="1"/>
  <c r="P2928" i="4"/>
  <c r="Q2928" i="4" s="1"/>
  <c r="S2928" i="4" s="1"/>
  <c r="B2929" i="3" s="1"/>
  <c r="P2900" i="4"/>
  <c r="Q2900" i="4" s="1"/>
  <c r="S2900" i="4" s="1"/>
  <c r="B2901" i="3" s="1"/>
  <c r="P2916" i="4"/>
  <c r="Q2916" i="4" s="1"/>
  <c r="S2916" i="4" s="1"/>
  <c r="B2917" i="3" s="1"/>
  <c r="P2931" i="4"/>
  <c r="Q2931" i="4" s="1"/>
  <c r="S2931" i="4" s="1"/>
  <c r="B2932" i="3" s="1"/>
  <c r="P2958" i="4"/>
  <c r="Q2958" i="4" s="1"/>
  <c r="S2958" i="4" s="1"/>
  <c r="B2959" i="3" s="1"/>
  <c r="P2950" i="4"/>
  <c r="Q2950" i="4" s="1"/>
  <c r="S2950" i="4" s="1"/>
  <c r="B2951" i="3" s="1"/>
  <c r="P2966" i="4"/>
  <c r="Q2966" i="4" s="1"/>
  <c r="S2966" i="4" s="1"/>
  <c r="B2967" i="3" s="1"/>
  <c r="P2982" i="4"/>
  <c r="Q2982" i="4" s="1"/>
  <c r="S2982" i="4" s="1"/>
  <c r="B2983" i="3" s="1"/>
  <c r="P2998" i="4"/>
  <c r="Q2998" i="4" s="1"/>
  <c r="S2998" i="4" s="1"/>
  <c r="B2999" i="3" s="1"/>
  <c r="P186" i="4"/>
  <c r="Q186" i="4" s="1"/>
  <c r="S186" i="4" s="1"/>
  <c r="P22" i="4"/>
  <c r="Q22" i="4" s="1"/>
  <c r="S22" i="4" s="1"/>
  <c r="B23" i="3" s="1"/>
  <c r="P58" i="4"/>
  <c r="Q58" i="4" s="1"/>
  <c r="S58" i="4" s="1"/>
  <c r="P90" i="4"/>
  <c r="Q90" i="4" s="1"/>
  <c r="S90" i="4" s="1"/>
  <c r="P130" i="4"/>
  <c r="Q130" i="4" s="1"/>
  <c r="S130" i="4" s="1"/>
  <c r="P166" i="4"/>
  <c r="Q166" i="4" s="1"/>
  <c r="S166" i="4" s="1"/>
  <c r="P202" i="4"/>
  <c r="Q202" i="4" s="1"/>
  <c r="S202" i="4" s="1"/>
  <c r="B203" i="3" s="1"/>
  <c r="P234" i="4"/>
  <c r="Q234" i="4" s="1"/>
  <c r="S234" i="4" s="1"/>
  <c r="B235" i="3" s="1"/>
  <c r="P270" i="4"/>
  <c r="Q270" i="4" s="1"/>
  <c r="S270" i="4" s="1"/>
  <c r="B271" i="3" s="1"/>
  <c r="P302" i="4"/>
  <c r="Q302" i="4" s="1"/>
  <c r="S302" i="4" s="1"/>
  <c r="B303" i="3" s="1"/>
  <c r="P334" i="4"/>
  <c r="Q334" i="4" s="1"/>
  <c r="S334" i="4" s="1"/>
  <c r="B335" i="3" s="1"/>
  <c r="P366" i="4"/>
  <c r="Q366" i="4" s="1"/>
  <c r="S366" i="4" s="1"/>
  <c r="B367" i="3" s="1"/>
  <c r="P398" i="4"/>
  <c r="Q398" i="4" s="1"/>
  <c r="S398" i="4" s="1"/>
  <c r="B399" i="3" s="1"/>
  <c r="P10" i="4"/>
  <c r="Q10" i="4" s="1"/>
  <c r="S10" i="4" s="1"/>
  <c r="P42" i="4"/>
  <c r="Q42" i="4" s="1"/>
  <c r="S42" i="4" s="1"/>
  <c r="P82" i="4"/>
  <c r="Q82" i="4" s="1"/>
  <c r="S82" i="4" s="1"/>
  <c r="P114" i="4"/>
  <c r="Q114" i="4" s="1"/>
  <c r="S114" i="4" s="1"/>
  <c r="P146" i="4"/>
  <c r="Q146" i="4" s="1"/>
  <c r="S146" i="4" s="1"/>
  <c r="B147" i="3" s="1"/>
  <c r="P174" i="4"/>
  <c r="Q174" i="4" s="1"/>
  <c r="S174" i="4" s="1"/>
  <c r="P206" i="4"/>
  <c r="Q206" i="4" s="1"/>
  <c r="S206" i="4" s="1"/>
  <c r="B207" i="3" s="1"/>
  <c r="P238" i="4"/>
  <c r="Q238" i="4" s="1"/>
  <c r="S238" i="4" s="1"/>
  <c r="B239" i="3" s="1"/>
  <c r="P266" i="4"/>
  <c r="Q266" i="4" s="1"/>
  <c r="S266" i="4" s="1"/>
  <c r="B267" i="3" s="1"/>
  <c r="P298" i="4"/>
  <c r="Q298" i="4" s="1"/>
  <c r="S298" i="4" s="1"/>
  <c r="B299" i="3" s="1"/>
  <c r="P330" i="4"/>
  <c r="Q330" i="4" s="1"/>
  <c r="S330" i="4" s="1"/>
  <c r="B331" i="3" s="1"/>
  <c r="P362" i="4"/>
  <c r="Q362" i="4" s="1"/>
  <c r="S362" i="4" s="1"/>
  <c r="B363" i="3" s="1"/>
  <c r="P394" i="4"/>
  <c r="Q394" i="4" s="1"/>
  <c r="S394" i="4" s="1"/>
  <c r="B395" i="3" s="1"/>
  <c r="P9" i="4"/>
  <c r="Q9" i="4" s="1"/>
  <c r="S9" i="4" s="1"/>
  <c r="P17" i="4"/>
  <c r="Q17" i="4" s="1"/>
  <c r="S17" i="4" s="1"/>
  <c r="B18" i="3" s="1"/>
  <c r="P25" i="4"/>
  <c r="Q25" i="4" s="1"/>
  <c r="S25" i="4" s="1"/>
  <c r="P33" i="4"/>
  <c r="Q33" i="4" s="1"/>
  <c r="S33" i="4" s="1"/>
  <c r="B34" i="3" s="1"/>
  <c r="P41" i="4"/>
  <c r="Q41" i="4" s="1"/>
  <c r="S41" i="4" s="1"/>
  <c r="P49" i="4"/>
  <c r="Q49" i="4" s="1"/>
  <c r="S49" i="4" s="1"/>
  <c r="P57" i="4"/>
  <c r="Q57" i="4" s="1"/>
  <c r="S57" i="4" s="1"/>
  <c r="P65" i="4"/>
  <c r="Q65" i="4" s="1"/>
  <c r="S65" i="4" s="1"/>
  <c r="P73" i="4"/>
  <c r="Q73" i="4" s="1"/>
  <c r="S73" i="4" s="1"/>
  <c r="P81" i="4"/>
  <c r="Q81" i="4" s="1"/>
  <c r="S81" i="4" s="1"/>
  <c r="P89" i="4"/>
  <c r="Q89" i="4" s="1"/>
  <c r="S89" i="4" s="1"/>
  <c r="B90" i="3" s="1"/>
  <c r="P97" i="4"/>
  <c r="Q97" i="4" s="1"/>
  <c r="S97" i="4" s="1"/>
  <c r="P105" i="4"/>
  <c r="Q105" i="4" s="1"/>
  <c r="S105" i="4" s="1"/>
  <c r="P113" i="4"/>
  <c r="Q113" i="4" s="1"/>
  <c r="S113" i="4" s="1"/>
  <c r="P121" i="4"/>
  <c r="Q121" i="4" s="1"/>
  <c r="S121" i="4" s="1"/>
  <c r="P135" i="4"/>
  <c r="Q135" i="4" s="1"/>
  <c r="S135" i="4" s="1"/>
  <c r="B136" i="3" s="1"/>
  <c r="P151" i="4"/>
  <c r="Q151" i="4" s="1"/>
  <c r="S151" i="4" s="1"/>
  <c r="P167" i="4"/>
  <c r="Q167" i="4" s="1"/>
  <c r="S167" i="4" s="1"/>
  <c r="P183" i="4"/>
  <c r="Q183" i="4" s="1"/>
  <c r="S183" i="4" s="1"/>
  <c r="B184" i="3" s="1"/>
  <c r="P199" i="4"/>
  <c r="Q199" i="4" s="1"/>
  <c r="S199" i="4" s="1"/>
  <c r="B200" i="3" s="1"/>
  <c r="P215" i="4"/>
  <c r="Q215" i="4" s="1"/>
  <c r="S215" i="4" s="1"/>
  <c r="B216" i="3" s="1"/>
  <c r="P231" i="4"/>
  <c r="Q231" i="4" s="1"/>
  <c r="S231" i="4" s="1"/>
  <c r="B232" i="3" s="1"/>
  <c r="P247" i="4"/>
  <c r="Q247" i="4" s="1"/>
  <c r="S247" i="4" s="1"/>
  <c r="P255" i="4"/>
  <c r="Q255" i="4" s="1"/>
  <c r="S255" i="4" s="1"/>
  <c r="B256" i="3" s="1"/>
  <c r="P263" i="4"/>
  <c r="Q263" i="4" s="1"/>
  <c r="S263" i="4" s="1"/>
  <c r="B264" i="3" s="1"/>
  <c r="P271" i="4"/>
  <c r="Q271" i="4" s="1"/>
  <c r="S271" i="4" s="1"/>
  <c r="B272" i="3" s="1"/>
  <c r="P279" i="4"/>
  <c r="Q279" i="4" s="1"/>
  <c r="S279" i="4" s="1"/>
  <c r="B280" i="3" s="1"/>
  <c r="P287" i="4"/>
  <c r="Q287" i="4" s="1"/>
  <c r="S287" i="4" s="1"/>
  <c r="B288" i="3" s="1"/>
  <c r="P295" i="4"/>
  <c r="Q295" i="4" s="1"/>
  <c r="S295" i="4" s="1"/>
  <c r="B296" i="3" s="1"/>
  <c r="P303" i="4"/>
  <c r="Q303" i="4" s="1"/>
  <c r="S303" i="4" s="1"/>
  <c r="B304" i="3" s="1"/>
  <c r="P311" i="4"/>
  <c r="Q311" i="4" s="1"/>
  <c r="S311" i="4" s="1"/>
  <c r="B312" i="3" s="1"/>
  <c r="P319" i="4"/>
  <c r="Q319" i="4" s="1"/>
  <c r="S319" i="4" s="1"/>
  <c r="B320" i="3" s="1"/>
  <c r="P327" i="4"/>
  <c r="Q327" i="4" s="1"/>
  <c r="S327" i="4" s="1"/>
  <c r="B328" i="3" s="1"/>
  <c r="P341" i="4"/>
  <c r="Q341" i="4" s="1"/>
  <c r="S341" i="4" s="1"/>
  <c r="B342" i="3" s="1"/>
  <c r="P357" i="4"/>
  <c r="Q357" i="4" s="1"/>
  <c r="S357" i="4" s="1"/>
  <c r="B358" i="3" s="1"/>
  <c r="P373" i="4"/>
  <c r="Q373" i="4" s="1"/>
  <c r="S373" i="4" s="1"/>
  <c r="B374" i="3" s="1"/>
  <c r="P389" i="4"/>
  <c r="Q389" i="4" s="1"/>
  <c r="S389" i="4" s="1"/>
  <c r="B390" i="3" s="1"/>
  <c r="P421" i="4"/>
  <c r="Q421" i="4" s="1"/>
  <c r="S421" i="4" s="1"/>
  <c r="B422" i="3" s="1"/>
  <c r="P437" i="4"/>
  <c r="Q437" i="4" s="1"/>
  <c r="S437" i="4" s="1"/>
  <c r="B438" i="3" s="1"/>
  <c r="P453" i="4"/>
  <c r="Q453" i="4" s="1"/>
  <c r="S453" i="4" s="1"/>
  <c r="B454" i="3" s="1"/>
  <c r="P469" i="4"/>
  <c r="Q469" i="4" s="1"/>
  <c r="S469" i="4" s="1"/>
  <c r="B470" i="3" s="1"/>
  <c r="P485" i="4"/>
  <c r="Q485" i="4" s="1"/>
  <c r="S485" i="4" s="1"/>
  <c r="B486" i="3" s="1"/>
  <c r="P501" i="4"/>
  <c r="Q501" i="4" s="1"/>
  <c r="S501" i="4" s="1"/>
  <c r="B502" i="3" s="1"/>
  <c r="P517" i="4"/>
  <c r="Q517" i="4" s="1"/>
  <c r="S517" i="4" s="1"/>
  <c r="B518" i="3" s="1"/>
  <c r="P533" i="4"/>
  <c r="Q533" i="4" s="1"/>
  <c r="S533" i="4" s="1"/>
  <c r="B534" i="3" s="1"/>
  <c r="P549" i="4"/>
  <c r="Q549" i="4" s="1"/>
  <c r="S549" i="4" s="1"/>
  <c r="B550" i="3" s="1"/>
  <c r="P570" i="4"/>
  <c r="Q570" i="4" s="1"/>
  <c r="S570" i="4" s="1"/>
  <c r="B571" i="3" s="1"/>
  <c r="P586" i="4"/>
  <c r="Q586" i="4" s="1"/>
  <c r="S586" i="4" s="1"/>
  <c r="B587" i="3" s="1"/>
  <c r="P418" i="4"/>
  <c r="Q418" i="4" s="1"/>
  <c r="S418" i="4" s="1"/>
  <c r="B419" i="3" s="1"/>
  <c r="P434" i="4"/>
  <c r="Q434" i="4" s="1"/>
  <c r="S434" i="4" s="1"/>
  <c r="B435" i="3" s="1"/>
  <c r="P450" i="4"/>
  <c r="Q450" i="4" s="1"/>
  <c r="S450" i="4" s="1"/>
  <c r="B451" i="3" s="1"/>
  <c r="P466" i="4"/>
  <c r="Q466" i="4" s="1"/>
  <c r="S466" i="4" s="1"/>
  <c r="B467" i="3" s="1"/>
  <c r="P482" i="4"/>
  <c r="Q482" i="4" s="1"/>
  <c r="S482" i="4" s="1"/>
  <c r="B483" i="3" s="1"/>
  <c r="P498" i="4"/>
  <c r="Q498" i="4" s="1"/>
  <c r="S498" i="4" s="1"/>
  <c r="B499" i="3" s="1"/>
  <c r="P514" i="4"/>
  <c r="Q514" i="4" s="1"/>
  <c r="S514" i="4" s="1"/>
  <c r="B515" i="3" s="1"/>
  <c r="P530" i="4"/>
  <c r="Q530" i="4" s="1"/>
  <c r="S530" i="4" s="1"/>
  <c r="B531" i="3" s="1"/>
  <c r="P546" i="4"/>
  <c r="Q546" i="4" s="1"/>
  <c r="S546" i="4" s="1"/>
  <c r="B547" i="3" s="1"/>
  <c r="P397" i="4"/>
  <c r="Q397" i="4" s="1"/>
  <c r="S397" i="4" s="1"/>
  <c r="B398" i="3" s="1"/>
  <c r="P417" i="4"/>
  <c r="Q417" i="4" s="1"/>
  <c r="S417" i="4" s="1"/>
  <c r="B418" i="3" s="1"/>
  <c r="P433" i="4"/>
  <c r="Q433" i="4" s="1"/>
  <c r="S433" i="4" s="1"/>
  <c r="B434" i="3" s="1"/>
  <c r="P449" i="4"/>
  <c r="Q449" i="4" s="1"/>
  <c r="S449" i="4" s="1"/>
  <c r="B450" i="3" s="1"/>
  <c r="P465" i="4"/>
  <c r="Q465" i="4" s="1"/>
  <c r="S465" i="4" s="1"/>
  <c r="B466" i="3" s="1"/>
  <c r="P481" i="4"/>
  <c r="Q481" i="4" s="1"/>
  <c r="S481" i="4" s="1"/>
  <c r="B482" i="3" s="1"/>
  <c r="P497" i="4"/>
  <c r="Q497" i="4" s="1"/>
  <c r="S497" i="4" s="1"/>
  <c r="B498" i="3" s="1"/>
  <c r="P513" i="4"/>
  <c r="Q513" i="4" s="1"/>
  <c r="S513" i="4" s="1"/>
  <c r="B514" i="3" s="1"/>
  <c r="P529" i="4"/>
  <c r="Q529" i="4" s="1"/>
  <c r="S529" i="4" s="1"/>
  <c r="B530" i="3" s="1"/>
  <c r="P545" i="4"/>
  <c r="Q545" i="4" s="1"/>
  <c r="S545" i="4" s="1"/>
  <c r="B546" i="3" s="1"/>
  <c r="P565" i="4"/>
  <c r="Q565" i="4" s="1"/>
  <c r="S565" i="4" s="1"/>
  <c r="B566" i="3" s="1"/>
  <c r="P581" i="4"/>
  <c r="Q581" i="4" s="1"/>
  <c r="S581" i="4" s="1"/>
  <c r="B582" i="3" s="1"/>
  <c r="P737" i="4"/>
  <c r="Q737" i="4" s="1"/>
  <c r="S737" i="4" s="1"/>
  <c r="B738" i="3" s="1"/>
  <c r="P753" i="4"/>
  <c r="Q753" i="4" s="1"/>
  <c r="S753" i="4" s="1"/>
  <c r="B754" i="3" s="1"/>
  <c r="P769" i="4"/>
  <c r="Q769" i="4" s="1"/>
  <c r="S769" i="4" s="1"/>
  <c r="B770" i="3" s="1"/>
  <c r="P785" i="4"/>
  <c r="Q785" i="4" s="1"/>
  <c r="S785" i="4" s="1"/>
  <c r="B786" i="3" s="1"/>
  <c r="P801" i="4"/>
  <c r="Q801" i="4" s="1"/>
  <c r="S801" i="4" s="1"/>
  <c r="B802" i="3" s="1"/>
  <c r="P817" i="4"/>
  <c r="Q817" i="4" s="1"/>
  <c r="S817" i="4" s="1"/>
  <c r="B818" i="3" s="1"/>
  <c r="P833" i="4"/>
  <c r="Q833" i="4" s="1"/>
  <c r="S833" i="4" s="1"/>
  <c r="B834" i="3" s="1"/>
  <c r="P849" i="4"/>
  <c r="Q849" i="4" s="1"/>
  <c r="S849" i="4" s="1"/>
  <c r="B850" i="3" s="1"/>
  <c r="P865" i="4"/>
  <c r="Q865" i="4" s="1"/>
  <c r="S865" i="4" s="1"/>
  <c r="B866" i="3" s="1"/>
  <c r="P881" i="4"/>
  <c r="Q881" i="4" s="1"/>
  <c r="S881" i="4" s="1"/>
  <c r="B882" i="3" s="1"/>
  <c r="P897" i="4"/>
  <c r="Q897" i="4" s="1"/>
  <c r="S897" i="4" s="1"/>
  <c r="B898" i="3" s="1"/>
  <c r="P913" i="4"/>
  <c r="Q913" i="4" s="1"/>
  <c r="S913" i="4" s="1"/>
  <c r="B914" i="3" s="1"/>
  <c r="P929" i="4"/>
  <c r="Q929" i="4" s="1"/>
  <c r="S929" i="4" s="1"/>
  <c r="B930" i="3" s="1"/>
  <c r="P937" i="4"/>
  <c r="Q937" i="4" s="1"/>
  <c r="S937" i="4" s="1"/>
  <c r="B938" i="3" s="1"/>
  <c r="P968" i="4"/>
  <c r="Q968" i="4" s="1"/>
  <c r="S968" i="4" s="1"/>
  <c r="B969" i="3" s="1"/>
  <c r="P953" i="4"/>
  <c r="Q953" i="4" s="1"/>
  <c r="S953" i="4" s="1"/>
  <c r="B954" i="3" s="1"/>
  <c r="P969" i="4"/>
  <c r="Q969" i="4" s="1"/>
  <c r="S969" i="4" s="1"/>
  <c r="B970" i="3" s="1"/>
  <c r="P984" i="4"/>
  <c r="Q984" i="4" s="1"/>
  <c r="S984" i="4" s="1"/>
  <c r="B985" i="3" s="1"/>
  <c r="P992" i="4"/>
  <c r="Q992" i="4" s="1"/>
  <c r="S992" i="4" s="1"/>
  <c r="B993" i="3" s="1"/>
  <c r="P1000" i="4"/>
  <c r="Q1000" i="4" s="1"/>
  <c r="S1000" i="4" s="1"/>
  <c r="B1001" i="3" s="1"/>
  <c r="P1008" i="4"/>
  <c r="Q1008" i="4" s="1"/>
  <c r="S1008" i="4" s="1"/>
  <c r="B1009" i="3" s="1"/>
  <c r="P1016" i="4"/>
  <c r="Q1016" i="4" s="1"/>
  <c r="S1016" i="4" s="1"/>
  <c r="B1017" i="3" s="1"/>
  <c r="P1024" i="4"/>
  <c r="Q1024" i="4" s="1"/>
  <c r="S1024" i="4" s="1"/>
  <c r="B1025" i="3" s="1"/>
  <c r="P1032" i="4"/>
  <c r="Q1032" i="4" s="1"/>
  <c r="S1032" i="4" s="1"/>
  <c r="B1033" i="3" s="1"/>
  <c r="P1040" i="4"/>
  <c r="Q1040" i="4" s="1"/>
  <c r="S1040" i="4" s="1"/>
  <c r="B1041" i="3" s="1"/>
  <c r="P1048" i="4"/>
  <c r="Q1048" i="4" s="1"/>
  <c r="S1048" i="4" s="1"/>
  <c r="B1049" i="3" s="1"/>
  <c r="P1056" i="4"/>
  <c r="Q1056" i="4" s="1"/>
  <c r="S1056" i="4" s="1"/>
  <c r="B1057" i="3" s="1"/>
  <c r="P1064" i="4"/>
  <c r="Q1064" i="4" s="1"/>
  <c r="S1064" i="4" s="1"/>
  <c r="B1065" i="3" s="1"/>
  <c r="P1072" i="4"/>
  <c r="Q1072" i="4" s="1"/>
  <c r="S1072" i="4" s="1"/>
  <c r="B1073" i="3" s="1"/>
  <c r="P1080" i="4"/>
  <c r="Q1080" i="4" s="1"/>
  <c r="S1080" i="4" s="1"/>
  <c r="B1081" i="3" s="1"/>
  <c r="P1088" i="4"/>
  <c r="Q1088" i="4" s="1"/>
  <c r="S1088" i="4" s="1"/>
  <c r="B1089" i="3" s="1"/>
  <c r="P1096" i="4"/>
  <c r="Q1096" i="4" s="1"/>
  <c r="S1096" i="4" s="1"/>
  <c r="B1097" i="3" s="1"/>
  <c r="P1104" i="4"/>
  <c r="Q1104" i="4" s="1"/>
  <c r="S1104" i="4" s="1"/>
  <c r="B1105" i="3" s="1"/>
  <c r="P1112" i="4"/>
  <c r="Q1112" i="4" s="1"/>
  <c r="S1112" i="4" s="1"/>
  <c r="B1113" i="3" s="1"/>
  <c r="P1122" i="4"/>
  <c r="Q1122" i="4" s="1"/>
  <c r="S1122" i="4" s="1"/>
  <c r="B1123" i="3" s="1"/>
  <c r="P1130" i="4"/>
  <c r="Q1130" i="4" s="1"/>
  <c r="S1130" i="4" s="1"/>
  <c r="B1131" i="3" s="1"/>
  <c r="P1138" i="4"/>
  <c r="Q1138" i="4" s="1"/>
  <c r="S1138" i="4" s="1"/>
  <c r="B1139" i="3" s="1"/>
  <c r="P1146" i="4"/>
  <c r="Q1146" i="4" s="1"/>
  <c r="S1146" i="4" s="1"/>
  <c r="B1147" i="3" s="1"/>
  <c r="P1154" i="4"/>
  <c r="Q1154" i="4" s="1"/>
  <c r="S1154" i="4" s="1"/>
  <c r="B1155" i="3" s="1"/>
  <c r="P1162" i="4"/>
  <c r="Q1162" i="4" s="1"/>
  <c r="S1162" i="4" s="1"/>
  <c r="B1163" i="3" s="1"/>
  <c r="P1170" i="4"/>
  <c r="Q1170" i="4" s="1"/>
  <c r="S1170" i="4" s="1"/>
  <c r="B1171" i="3" s="1"/>
  <c r="P1178" i="4"/>
  <c r="Q1178" i="4" s="1"/>
  <c r="S1178" i="4" s="1"/>
  <c r="B1179" i="3" s="1"/>
  <c r="P1186" i="4"/>
  <c r="Q1186" i="4" s="1"/>
  <c r="S1186" i="4" s="1"/>
  <c r="B1187" i="3" s="1"/>
  <c r="P1194" i="4"/>
  <c r="Q1194" i="4" s="1"/>
  <c r="S1194" i="4" s="1"/>
  <c r="B1195" i="3" s="1"/>
  <c r="P1202" i="4"/>
  <c r="Q1202" i="4" s="1"/>
  <c r="S1202" i="4" s="1"/>
  <c r="B1203" i="3" s="1"/>
  <c r="P1210" i="4"/>
  <c r="Q1210" i="4" s="1"/>
  <c r="S1210" i="4" s="1"/>
  <c r="B1211" i="3" s="1"/>
  <c r="P1218" i="4"/>
  <c r="Q1218" i="4" s="1"/>
  <c r="S1218" i="4" s="1"/>
  <c r="B1219" i="3" s="1"/>
  <c r="P1226" i="4"/>
  <c r="Q1226" i="4" s="1"/>
  <c r="S1226" i="4" s="1"/>
  <c r="B1227" i="3" s="1"/>
  <c r="P1234" i="4"/>
  <c r="Q1234" i="4" s="1"/>
  <c r="S1234" i="4" s="1"/>
  <c r="B1235" i="3" s="1"/>
  <c r="P1242" i="4"/>
  <c r="Q1242" i="4" s="1"/>
  <c r="S1242" i="4" s="1"/>
  <c r="B1243" i="3" s="1"/>
  <c r="P1250" i="4"/>
  <c r="Q1250" i="4" s="1"/>
  <c r="S1250" i="4" s="1"/>
  <c r="B1251" i="3" s="1"/>
  <c r="P1258" i="4"/>
  <c r="Q1258" i="4" s="1"/>
  <c r="S1258" i="4" s="1"/>
  <c r="B1259" i="3" s="1"/>
  <c r="P1266" i="4"/>
  <c r="Q1266" i="4" s="1"/>
  <c r="S1266" i="4" s="1"/>
  <c r="B1267" i="3" s="1"/>
  <c r="P1274" i="4"/>
  <c r="Q1274" i="4" s="1"/>
  <c r="S1274" i="4" s="1"/>
  <c r="B1275" i="3" s="1"/>
  <c r="P1282" i="4"/>
  <c r="Q1282" i="4" s="1"/>
  <c r="S1282" i="4" s="1"/>
  <c r="B1283" i="3" s="1"/>
  <c r="P1290" i="4"/>
  <c r="Q1290" i="4" s="1"/>
  <c r="S1290" i="4" s="1"/>
  <c r="B1291" i="3" s="1"/>
  <c r="P1298" i="4"/>
  <c r="Q1298" i="4" s="1"/>
  <c r="S1298" i="4" s="1"/>
  <c r="B1299" i="3" s="1"/>
  <c r="P1306" i="4"/>
  <c r="Q1306" i="4" s="1"/>
  <c r="S1306" i="4" s="1"/>
  <c r="B1307" i="3" s="1"/>
  <c r="P1314" i="4"/>
  <c r="Q1314" i="4" s="1"/>
  <c r="S1314" i="4" s="1"/>
  <c r="B1315" i="3" s="1"/>
  <c r="P1322" i="4"/>
  <c r="Q1322" i="4" s="1"/>
  <c r="S1322" i="4" s="1"/>
  <c r="B1323" i="3" s="1"/>
  <c r="P1330" i="4"/>
  <c r="Q1330" i="4" s="1"/>
  <c r="S1330" i="4" s="1"/>
  <c r="B1331" i="3" s="1"/>
  <c r="P1338" i="4"/>
  <c r="Q1338" i="4" s="1"/>
  <c r="S1338" i="4" s="1"/>
  <c r="B1339" i="3" s="1"/>
  <c r="P1346" i="4"/>
  <c r="Q1346" i="4" s="1"/>
  <c r="S1346" i="4" s="1"/>
  <c r="B1347" i="3" s="1"/>
  <c r="P1354" i="4"/>
  <c r="Q1354" i="4" s="1"/>
  <c r="S1354" i="4" s="1"/>
  <c r="B1355" i="3" s="1"/>
  <c r="P1362" i="4"/>
  <c r="Q1362" i="4" s="1"/>
  <c r="S1362" i="4" s="1"/>
  <c r="B1363" i="3" s="1"/>
  <c r="P1370" i="4"/>
  <c r="Q1370" i="4" s="1"/>
  <c r="S1370" i="4" s="1"/>
  <c r="B1371" i="3" s="1"/>
  <c r="P1378" i="4"/>
  <c r="Q1378" i="4" s="1"/>
  <c r="S1378" i="4" s="1"/>
  <c r="B1379" i="3" s="1"/>
  <c r="P1386" i="4"/>
  <c r="Q1386" i="4" s="1"/>
  <c r="S1386" i="4" s="1"/>
  <c r="B1387" i="3" s="1"/>
  <c r="P1394" i="4"/>
  <c r="Q1394" i="4" s="1"/>
  <c r="S1394" i="4" s="1"/>
  <c r="B1395" i="3" s="1"/>
  <c r="P1402" i="4"/>
  <c r="Q1402" i="4" s="1"/>
  <c r="S1402" i="4" s="1"/>
  <c r="B1403" i="3" s="1"/>
  <c r="P1410" i="4"/>
  <c r="Q1410" i="4" s="1"/>
  <c r="S1410" i="4" s="1"/>
  <c r="B1411" i="3" s="1"/>
  <c r="P1418" i="4"/>
  <c r="Q1418" i="4" s="1"/>
  <c r="S1418" i="4" s="1"/>
  <c r="B1419" i="3" s="1"/>
  <c r="P1426" i="4"/>
  <c r="Q1426" i="4" s="1"/>
  <c r="S1426" i="4" s="1"/>
  <c r="B1427" i="3" s="1"/>
  <c r="P1434" i="4"/>
  <c r="Q1434" i="4" s="1"/>
  <c r="S1434" i="4" s="1"/>
  <c r="B1435" i="3" s="1"/>
  <c r="P1442" i="4"/>
  <c r="Q1442" i="4" s="1"/>
  <c r="S1442" i="4" s="1"/>
  <c r="B1443" i="3" s="1"/>
  <c r="P981" i="4"/>
  <c r="Q981" i="4" s="1"/>
  <c r="S981" i="4" s="1"/>
  <c r="B982" i="3" s="1"/>
  <c r="P993" i="4"/>
  <c r="Q993" i="4" s="1"/>
  <c r="S993" i="4" s="1"/>
  <c r="B994" i="3" s="1"/>
  <c r="P1001" i="4"/>
  <c r="Q1001" i="4" s="1"/>
  <c r="S1001" i="4" s="1"/>
  <c r="B1002" i="3" s="1"/>
  <c r="P1009" i="4"/>
  <c r="Q1009" i="4" s="1"/>
  <c r="S1009" i="4" s="1"/>
  <c r="B1010" i="3" s="1"/>
  <c r="P1017" i="4"/>
  <c r="Q1017" i="4" s="1"/>
  <c r="S1017" i="4" s="1"/>
  <c r="B1018" i="3" s="1"/>
  <c r="P1025" i="4"/>
  <c r="Q1025" i="4" s="1"/>
  <c r="S1025" i="4" s="1"/>
  <c r="B1026" i="3" s="1"/>
  <c r="P1033" i="4"/>
  <c r="Q1033" i="4" s="1"/>
  <c r="S1033" i="4" s="1"/>
  <c r="B1034" i="3" s="1"/>
  <c r="P1041" i="4"/>
  <c r="Q1041" i="4" s="1"/>
  <c r="S1041" i="4" s="1"/>
  <c r="B1042" i="3" s="1"/>
  <c r="P1049" i="4"/>
  <c r="Q1049" i="4" s="1"/>
  <c r="S1049" i="4" s="1"/>
  <c r="B1050" i="3" s="1"/>
  <c r="P1057" i="4"/>
  <c r="Q1057" i="4" s="1"/>
  <c r="S1057" i="4" s="1"/>
  <c r="B1058" i="3" s="1"/>
  <c r="P1065" i="4"/>
  <c r="Q1065" i="4" s="1"/>
  <c r="S1065" i="4" s="1"/>
  <c r="B1066" i="3" s="1"/>
  <c r="P1073" i="4"/>
  <c r="Q1073" i="4" s="1"/>
  <c r="S1073" i="4" s="1"/>
  <c r="B1074" i="3" s="1"/>
  <c r="P1081" i="4"/>
  <c r="Q1081" i="4" s="1"/>
  <c r="S1081" i="4" s="1"/>
  <c r="B1082" i="3" s="1"/>
  <c r="P1095" i="4"/>
  <c r="Q1095" i="4" s="1"/>
  <c r="S1095" i="4" s="1"/>
  <c r="B1096" i="3" s="1"/>
  <c r="P1111" i="4"/>
  <c r="Q1111" i="4" s="1"/>
  <c r="S1111" i="4" s="1"/>
  <c r="B1112" i="3" s="1"/>
  <c r="P1127" i="4"/>
  <c r="Q1127" i="4" s="1"/>
  <c r="S1127" i="4" s="1"/>
  <c r="B1128" i="3" s="1"/>
  <c r="P1143" i="4"/>
  <c r="Q1143" i="4" s="1"/>
  <c r="S1143" i="4" s="1"/>
  <c r="B1144" i="3" s="1"/>
  <c r="P1159" i="4"/>
  <c r="Q1159" i="4" s="1"/>
  <c r="S1159" i="4" s="1"/>
  <c r="B1160" i="3" s="1"/>
  <c r="P1175" i="4"/>
  <c r="Q1175" i="4" s="1"/>
  <c r="S1175" i="4" s="1"/>
  <c r="B1176" i="3" s="1"/>
  <c r="P1191" i="4"/>
  <c r="Q1191" i="4" s="1"/>
  <c r="S1191" i="4" s="1"/>
  <c r="B1192" i="3" s="1"/>
  <c r="P1207" i="4"/>
  <c r="Q1207" i="4" s="1"/>
  <c r="S1207" i="4" s="1"/>
  <c r="B1208" i="3" s="1"/>
  <c r="P1223" i="4"/>
  <c r="Q1223" i="4" s="1"/>
  <c r="S1223" i="4" s="1"/>
  <c r="B1224" i="3" s="1"/>
  <c r="P1239" i="4"/>
  <c r="Q1239" i="4" s="1"/>
  <c r="S1239" i="4" s="1"/>
  <c r="B1240" i="3" s="1"/>
  <c r="P1255" i="4"/>
  <c r="Q1255" i="4" s="1"/>
  <c r="S1255" i="4" s="1"/>
  <c r="B1256" i="3" s="1"/>
  <c r="P1271" i="4"/>
  <c r="Q1271" i="4" s="1"/>
  <c r="S1271" i="4" s="1"/>
  <c r="B1272" i="3" s="1"/>
  <c r="P1287" i="4"/>
  <c r="Q1287" i="4" s="1"/>
  <c r="S1287" i="4" s="1"/>
  <c r="B1288" i="3" s="1"/>
  <c r="P1301" i="4"/>
  <c r="Q1301" i="4" s="1"/>
  <c r="S1301" i="4" s="1"/>
  <c r="B1302" i="3" s="1"/>
  <c r="P1309" i="4"/>
  <c r="Q1309" i="4" s="1"/>
  <c r="S1309" i="4" s="1"/>
  <c r="B1310" i="3" s="1"/>
  <c r="P1317" i="4"/>
  <c r="Q1317" i="4" s="1"/>
  <c r="S1317" i="4" s="1"/>
  <c r="B1318" i="3" s="1"/>
  <c r="P1325" i="4"/>
  <c r="Q1325" i="4" s="1"/>
  <c r="S1325" i="4" s="1"/>
  <c r="B1326" i="3" s="1"/>
  <c r="P1333" i="4"/>
  <c r="Q1333" i="4" s="1"/>
  <c r="S1333" i="4" s="1"/>
  <c r="B1334" i="3" s="1"/>
  <c r="P1341" i="4"/>
  <c r="Q1341" i="4" s="1"/>
  <c r="S1341" i="4" s="1"/>
  <c r="B1342" i="3" s="1"/>
  <c r="P1349" i="4"/>
  <c r="Q1349" i="4" s="1"/>
  <c r="S1349" i="4" s="1"/>
  <c r="B1350" i="3" s="1"/>
  <c r="P1357" i="4"/>
  <c r="Q1357" i="4" s="1"/>
  <c r="S1357" i="4" s="1"/>
  <c r="B1358" i="3" s="1"/>
  <c r="P1365" i="4"/>
  <c r="Q1365" i="4" s="1"/>
  <c r="S1365" i="4" s="1"/>
  <c r="B1366" i="3" s="1"/>
  <c r="P1373" i="4"/>
  <c r="Q1373" i="4" s="1"/>
  <c r="S1373" i="4" s="1"/>
  <c r="B1374" i="3" s="1"/>
  <c r="P1381" i="4"/>
  <c r="Q1381" i="4" s="1"/>
  <c r="S1381" i="4" s="1"/>
  <c r="B1382" i="3" s="1"/>
  <c r="P1389" i="4"/>
  <c r="Q1389" i="4" s="1"/>
  <c r="S1389" i="4" s="1"/>
  <c r="B1390" i="3" s="1"/>
  <c r="P1397" i="4"/>
  <c r="Q1397" i="4" s="1"/>
  <c r="S1397" i="4" s="1"/>
  <c r="B1398" i="3" s="1"/>
  <c r="P1405" i="4"/>
  <c r="Q1405" i="4" s="1"/>
  <c r="S1405" i="4" s="1"/>
  <c r="B1406" i="3" s="1"/>
  <c r="P1413" i="4"/>
  <c r="Q1413" i="4" s="1"/>
  <c r="S1413" i="4" s="1"/>
  <c r="B1414" i="3" s="1"/>
  <c r="P1421" i="4"/>
  <c r="Q1421" i="4" s="1"/>
  <c r="S1421" i="4" s="1"/>
  <c r="B1422" i="3" s="1"/>
  <c r="P1429" i="4"/>
  <c r="Q1429" i="4" s="1"/>
  <c r="S1429" i="4" s="1"/>
  <c r="B1430" i="3" s="1"/>
  <c r="P1437" i="4"/>
  <c r="Q1437" i="4" s="1"/>
  <c r="S1437" i="4" s="1"/>
  <c r="B1438" i="3" s="1"/>
  <c r="P1445" i="4"/>
  <c r="Q1445" i="4" s="1"/>
  <c r="S1445" i="4" s="1"/>
  <c r="B1446" i="3" s="1"/>
  <c r="P1458" i="4"/>
  <c r="Q1458" i="4" s="1"/>
  <c r="S1458" i="4" s="1"/>
  <c r="B1459" i="3" s="1"/>
  <c r="P1470" i="4"/>
  <c r="Q1470" i="4" s="1"/>
  <c r="S1470" i="4" s="1"/>
  <c r="B1471" i="3" s="1"/>
  <c r="P1486" i="4"/>
  <c r="Q1486" i="4" s="1"/>
  <c r="S1486" i="4" s="1"/>
  <c r="B1487" i="3" s="1"/>
  <c r="P1502" i="4"/>
  <c r="Q1502" i="4" s="1"/>
  <c r="S1502" i="4" s="1"/>
  <c r="B1503" i="3" s="1"/>
  <c r="P1518" i="4"/>
  <c r="Q1518" i="4" s="1"/>
  <c r="S1518" i="4" s="1"/>
  <c r="B1519" i="3" s="1"/>
  <c r="P1469" i="4"/>
  <c r="Q1469" i="4" s="1"/>
  <c r="S1469" i="4" s="1"/>
  <c r="B1470" i="3" s="1"/>
  <c r="P1477" i="4"/>
  <c r="Q1477" i="4" s="1"/>
  <c r="S1477" i="4" s="1"/>
  <c r="B1478" i="3" s="1"/>
  <c r="P1485" i="4"/>
  <c r="Q1485" i="4" s="1"/>
  <c r="S1485" i="4" s="1"/>
  <c r="B1486" i="3" s="1"/>
  <c r="P1493" i="4"/>
  <c r="Q1493" i="4" s="1"/>
  <c r="S1493" i="4" s="1"/>
  <c r="B1494" i="3" s="1"/>
  <c r="P1501" i="4"/>
  <c r="Q1501" i="4" s="1"/>
  <c r="S1501" i="4" s="1"/>
  <c r="B1502" i="3" s="1"/>
  <c r="P1509" i="4"/>
  <c r="Q1509" i="4" s="1"/>
  <c r="S1509" i="4" s="1"/>
  <c r="B1510" i="3" s="1"/>
  <c r="P1517" i="4"/>
  <c r="Q1517" i="4" s="1"/>
  <c r="S1517" i="4" s="1"/>
  <c r="B1518" i="3" s="1"/>
  <c r="P1525" i="4"/>
  <c r="Q1525" i="4" s="1"/>
  <c r="S1525" i="4" s="1"/>
  <c r="B1526" i="3" s="1"/>
  <c r="P1533" i="4"/>
  <c r="Q1533" i="4" s="1"/>
  <c r="S1533" i="4" s="1"/>
  <c r="B1534" i="3" s="1"/>
  <c r="P1544" i="4"/>
  <c r="Q1544" i="4" s="1"/>
  <c r="S1544" i="4" s="1"/>
  <c r="B1545" i="3" s="1"/>
  <c r="P1554" i="4"/>
  <c r="Q1554" i="4" s="1"/>
  <c r="S1554" i="4" s="1"/>
  <c r="B1555" i="3" s="1"/>
  <c r="P1565" i="4"/>
  <c r="Q1565" i="4" s="1"/>
  <c r="S1565" i="4" s="1"/>
  <c r="B1566" i="3" s="1"/>
  <c r="P1576" i="4"/>
  <c r="Q1576" i="4" s="1"/>
  <c r="S1576" i="4" s="1"/>
  <c r="B1577" i="3" s="1"/>
  <c r="P1586" i="4"/>
  <c r="Q1586" i="4" s="1"/>
  <c r="S1586" i="4" s="1"/>
  <c r="B1587" i="3" s="1"/>
  <c r="P1597" i="4"/>
  <c r="Q1597" i="4" s="1"/>
  <c r="S1597" i="4" s="1"/>
  <c r="B1598" i="3" s="1"/>
  <c r="P1608" i="4"/>
  <c r="Q1608" i="4" s="1"/>
  <c r="S1608" i="4" s="1"/>
  <c r="B1609" i="3" s="1"/>
  <c r="P1618" i="4"/>
  <c r="Q1618" i="4" s="1"/>
  <c r="S1618" i="4" s="1"/>
  <c r="B1619" i="3" s="1"/>
  <c r="P1629" i="4"/>
  <c r="Q1629" i="4" s="1"/>
  <c r="S1629" i="4" s="1"/>
  <c r="B1630" i="3" s="1"/>
  <c r="P1640" i="4"/>
  <c r="Q1640" i="4" s="1"/>
  <c r="S1640" i="4" s="1"/>
  <c r="B1641" i="3" s="1"/>
  <c r="P1650" i="4"/>
  <c r="Q1650" i="4" s="1"/>
  <c r="S1650" i="4" s="1"/>
  <c r="B1651" i="3" s="1"/>
  <c r="P1661" i="4"/>
  <c r="Q1661" i="4" s="1"/>
  <c r="S1661" i="4" s="1"/>
  <c r="B1662" i="3" s="1"/>
  <c r="P1672" i="4"/>
  <c r="Q1672" i="4" s="1"/>
  <c r="S1672" i="4" s="1"/>
  <c r="B1673" i="3" s="1"/>
  <c r="P1682" i="4"/>
  <c r="Q1682" i="4" s="1"/>
  <c r="S1682" i="4" s="1"/>
  <c r="B1683" i="3" s="1"/>
  <c r="P1693" i="4"/>
  <c r="Q1693" i="4" s="1"/>
  <c r="S1693" i="4" s="1"/>
  <c r="B1694" i="3" s="1"/>
  <c r="P1704" i="4"/>
  <c r="Q1704" i="4" s="1"/>
  <c r="S1704" i="4" s="1"/>
  <c r="B1705" i="3" s="1"/>
  <c r="P1714" i="4"/>
  <c r="Q1714" i="4" s="1"/>
  <c r="S1714" i="4" s="1"/>
  <c r="B1715" i="3" s="1"/>
  <c r="P1725" i="4"/>
  <c r="Q1725" i="4" s="1"/>
  <c r="S1725" i="4" s="1"/>
  <c r="B1726" i="3" s="1"/>
  <c r="P1736" i="4"/>
  <c r="Q1736" i="4" s="1"/>
  <c r="S1736" i="4" s="1"/>
  <c r="B1737" i="3" s="1"/>
  <c r="P1746" i="4"/>
  <c r="Q1746" i="4" s="1"/>
  <c r="S1746" i="4" s="1"/>
  <c r="B1747" i="3" s="1"/>
  <c r="P1757" i="4"/>
  <c r="Q1757" i="4" s="1"/>
  <c r="S1757" i="4" s="1"/>
  <c r="B1758" i="3" s="1"/>
  <c r="P1768" i="4"/>
  <c r="Q1768" i="4" s="1"/>
  <c r="S1768" i="4" s="1"/>
  <c r="B1769" i="3" s="1"/>
  <c r="P1778" i="4"/>
  <c r="Q1778" i="4" s="1"/>
  <c r="S1778" i="4" s="1"/>
  <c r="B1779" i="3" s="1"/>
  <c r="P1789" i="4"/>
  <c r="Q1789" i="4" s="1"/>
  <c r="S1789" i="4" s="1"/>
  <c r="B1790" i="3" s="1"/>
  <c r="P1800" i="4"/>
  <c r="Q1800" i="4" s="1"/>
  <c r="S1800" i="4" s="1"/>
  <c r="B1801" i="3" s="1"/>
  <c r="P1810" i="4"/>
  <c r="Q1810" i="4" s="1"/>
  <c r="S1810" i="4" s="1"/>
  <c r="B1811" i="3" s="1"/>
  <c r="P1821" i="4"/>
  <c r="Q1821" i="4" s="1"/>
  <c r="S1821" i="4" s="1"/>
  <c r="B1822" i="3" s="1"/>
  <c r="P1837" i="4"/>
  <c r="Q1837" i="4" s="1"/>
  <c r="S1837" i="4" s="1"/>
  <c r="B1838" i="3" s="1"/>
  <c r="P1853" i="4"/>
  <c r="Q1853" i="4" s="1"/>
  <c r="S1853" i="4" s="1"/>
  <c r="B1854" i="3" s="1"/>
  <c r="P1869" i="4"/>
  <c r="Q1869" i="4" s="1"/>
  <c r="S1869" i="4" s="1"/>
  <c r="B1870" i="3" s="1"/>
  <c r="P1884" i="4"/>
  <c r="Q1884" i="4" s="1"/>
  <c r="S1884" i="4" s="1"/>
  <c r="B1885" i="3" s="1"/>
  <c r="P1900" i="4"/>
  <c r="Q1900" i="4" s="1"/>
  <c r="S1900" i="4" s="1"/>
  <c r="B1901" i="3" s="1"/>
  <c r="P1916" i="4"/>
  <c r="Q1916" i="4" s="1"/>
  <c r="S1916" i="4" s="1"/>
  <c r="B1917" i="3" s="1"/>
  <c r="P1932" i="4"/>
  <c r="Q1932" i="4" s="1"/>
  <c r="S1932" i="4" s="1"/>
  <c r="B1933" i="3" s="1"/>
  <c r="P1948" i="4"/>
  <c r="Q1948" i="4" s="1"/>
  <c r="S1948" i="4" s="1"/>
  <c r="B1949" i="3" s="1"/>
  <c r="P1964" i="4"/>
  <c r="Q1964" i="4" s="1"/>
  <c r="S1964" i="4" s="1"/>
  <c r="B1965" i="3" s="1"/>
  <c r="P1536" i="4"/>
  <c r="Q1536" i="4" s="1"/>
  <c r="S1536" i="4" s="1"/>
  <c r="B1537" i="3" s="1"/>
  <c r="P1546" i="4"/>
  <c r="Q1546" i="4" s="1"/>
  <c r="S1546" i="4" s="1"/>
  <c r="B1547" i="3" s="1"/>
  <c r="P1557" i="4"/>
  <c r="Q1557" i="4" s="1"/>
  <c r="S1557" i="4" s="1"/>
  <c r="B1558" i="3" s="1"/>
  <c r="P1568" i="4"/>
  <c r="Q1568" i="4" s="1"/>
  <c r="S1568" i="4" s="1"/>
  <c r="B1569" i="3" s="1"/>
  <c r="P1578" i="4"/>
  <c r="Q1578" i="4" s="1"/>
  <c r="S1578" i="4" s="1"/>
  <c r="B1579" i="3" s="1"/>
  <c r="P1589" i="4"/>
  <c r="Q1589" i="4" s="1"/>
  <c r="S1589" i="4" s="1"/>
  <c r="B1590" i="3" s="1"/>
  <c r="P1600" i="4"/>
  <c r="Q1600" i="4" s="1"/>
  <c r="S1600" i="4" s="1"/>
  <c r="B1601" i="3" s="1"/>
  <c r="P1610" i="4"/>
  <c r="Q1610" i="4" s="1"/>
  <c r="S1610" i="4" s="1"/>
  <c r="B1611" i="3" s="1"/>
  <c r="P1621" i="4"/>
  <c r="Q1621" i="4" s="1"/>
  <c r="S1621" i="4" s="1"/>
  <c r="B1622" i="3" s="1"/>
  <c r="P1632" i="4"/>
  <c r="Q1632" i="4" s="1"/>
  <c r="S1632" i="4" s="1"/>
  <c r="B1633" i="3" s="1"/>
  <c r="P1642" i="4"/>
  <c r="Q1642" i="4" s="1"/>
  <c r="S1642" i="4" s="1"/>
  <c r="B1643" i="3" s="1"/>
  <c r="P1653" i="4"/>
  <c r="Q1653" i="4" s="1"/>
  <c r="S1653" i="4" s="1"/>
  <c r="B1654" i="3" s="1"/>
  <c r="P1664" i="4"/>
  <c r="Q1664" i="4" s="1"/>
  <c r="S1664" i="4" s="1"/>
  <c r="B1665" i="3" s="1"/>
  <c r="P1674" i="4"/>
  <c r="Q1674" i="4" s="1"/>
  <c r="S1674" i="4" s="1"/>
  <c r="B1675" i="3" s="1"/>
  <c r="P1685" i="4"/>
  <c r="Q1685" i="4" s="1"/>
  <c r="S1685" i="4" s="1"/>
  <c r="B1686" i="3" s="1"/>
  <c r="P1696" i="4"/>
  <c r="Q1696" i="4" s="1"/>
  <c r="S1696" i="4" s="1"/>
  <c r="B1697" i="3" s="1"/>
  <c r="P1706" i="4"/>
  <c r="Q1706" i="4" s="1"/>
  <c r="S1706" i="4" s="1"/>
  <c r="B1707" i="3" s="1"/>
  <c r="P1717" i="4"/>
  <c r="Q1717" i="4" s="1"/>
  <c r="S1717" i="4" s="1"/>
  <c r="B1718" i="3" s="1"/>
  <c r="P1728" i="4"/>
  <c r="Q1728" i="4" s="1"/>
  <c r="S1728" i="4" s="1"/>
  <c r="B1729" i="3" s="1"/>
  <c r="P1738" i="4"/>
  <c r="Q1738" i="4" s="1"/>
  <c r="S1738" i="4" s="1"/>
  <c r="B1739" i="3" s="1"/>
  <c r="P1749" i="4"/>
  <c r="Q1749" i="4" s="1"/>
  <c r="S1749" i="4" s="1"/>
  <c r="B1750" i="3" s="1"/>
  <c r="P1760" i="4"/>
  <c r="Q1760" i="4" s="1"/>
  <c r="S1760" i="4" s="1"/>
  <c r="B1761" i="3" s="1"/>
  <c r="P1770" i="4"/>
  <c r="Q1770" i="4" s="1"/>
  <c r="S1770" i="4" s="1"/>
  <c r="B1771" i="3" s="1"/>
  <c r="P1781" i="4"/>
  <c r="Q1781" i="4" s="1"/>
  <c r="S1781" i="4" s="1"/>
  <c r="B1782" i="3" s="1"/>
  <c r="P1792" i="4"/>
  <c r="Q1792" i="4" s="1"/>
  <c r="S1792" i="4" s="1"/>
  <c r="B1793" i="3" s="1"/>
  <c r="P1802" i="4"/>
  <c r="Q1802" i="4" s="1"/>
  <c r="S1802" i="4" s="1"/>
  <c r="B1803" i="3" s="1"/>
  <c r="P1813" i="4"/>
  <c r="Q1813" i="4" s="1"/>
  <c r="S1813" i="4" s="1"/>
  <c r="B1814" i="3" s="1"/>
  <c r="P1824" i="4"/>
  <c r="Q1824" i="4" s="1"/>
  <c r="S1824" i="4" s="1"/>
  <c r="B1825" i="3" s="1"/>
  <c r="P1840" i="4"/>
  <c r="Q1840" i="4" s="1"/>
  <c r="S1840" i="4" s="1"/>
  <c r="B1841" i="3" s="1"/>
  <c r="P1856" i="4"/>
  <c r="Q1856" i="4" s="1"/>
  <c r="S1856" i="4" s="1"/>
  <c r="B1857" i="3" s="1"/>
  <c r="P1872" i="4"/>
  <c r="Q1872" i="4" s="1"/>
  <c r="S1872" i="4" s="1"/>
  <c r="B1873" i="3" s="1"/>
  <c r="P1828" i="4"/>
  <c r="Q1828" i="4" s="1"/>
  <c r="S1828" i="4" s="1"/>
  <c r="B1829" i="3" s="1"/>
  <c r="P1844" i="4"/>
  <c r="Q1844" i="4" s="1"/>
  <c r="S1844" i="4" s="1"/>
  <c r="B1845" i="3" s="1"/>
  <c r="P1860" i="4"/>
  <c r="Q1860" i="4" s="1"/>
  <c r="S1860" i="4" s="1"/>
  <c r="B1861" i="3" s="1"/>
  <c r="P1876" i="4"/>
  <c r="Q1876" i="4" s="1"/>
  <c r="S1876" i="4" s="1"/>
  <c r="B1877" i="3" s="1"/>
  <c r="P1889" i="4"/>
  <c r="Q1889" i="4" s="1"/>
  <c r="S1889" i="4" s="1"/>
  <c r="B1890" i="3" s="1"/>
  <c r="P1905" i="4"/>
  <c r="Q1905" i="4" s="1"/>
  <c r="S1905" i="4" s="1"/>
  <c r="B1906" i="3" s="1"/>
  <c r="P1921" i="4"/>
  <c r="Q1921" i="4" s="1"/>
  <c r="S1921" i="4" s="1"/>
  <c r="B1922" i="3" s="1"/>
  <c r="P1937" i="4"/>
  <c r="Q1937" i="4" s="1"/>
  <c r="S1937" i="4" s="1"/>
  <c r="B1938" i="3" s="1"/>
  <c r="P1953" i="4"/>
  <c r="Q1953" i="4" s="1"/>
  <c r="S1953" i="4" s="1"/>
  <c r="B1954" i="3" s="1"/>
  <c r="P1969" i="4"/>
  <c r="Q1969" i="4" s="1"/>
  <c r="S1969" i="4" s="1"/>
  <c r="B1970" i="3" s="1"/>
  <c r="P1980" i="4"/>
  <c r="Q1980" i="4" s="1"/>
  <c r="S1980" i="4" s="1"/>
  <c r="B1981" i="3" s="1"/>
  <c r="P1996" i="4"/>
  <c r="Q1996" i="4" s="1"/>
  <c r="S1996" i="4" s="1"/>
  <c r="B1997" i="3" s="1"/>
  <c r="P2012" i="4"/>
  <c r="Q2012" i="4" s="1"/>
  <c r="S2012" i="4" s="1"/>
  <c r="B2013" i="3" s="1"/>
  <c r="P2028" i="4"/>
  <c r="Q2028" i="4" s="1"/>
  <c r="S2028" i="4" s="1"/>
  <c r="B2029" i="3" s="1"/>
  <c r="P2044" i="4"/>
  <c r="Q2044" i="4" s="1"/>
  <c r="S2044" i="4" s="1"/>
  <c r="B2045" i="3" s="1"/>
  <c r="P2060" i="4"/>
  <c r="Q2060" i="4" s="1"/>
  <c r="S2060" i="4" s="1"/>
  <c r="B2061" i="3" s="1"/>
  <c r="P2076" i="4"/>
  <c r="Q2076" i="4" s="1"/>
  <c r="S2076" i="4" s="1"/>
  <c r="B2077" i="3" s="1"/>
  <c r="P2092" i="4"/>
  <c r="Q2092" i="4" s="1"/>
  <c r="S2092" i="4" s="1"/>
  <c r="B2093" i="3" s="1"/>
  <c r="P2108" i="4"/>
  <c r="Q2108" i="4" s="1"/>
  <c r="S2108" i="4" s="1"/>
  <c r="B2109" i="3" s="1"/>
  <c r="P2124" i="4"/>
  <c r="Q2124" i="4" s="1"/>
  <c r="S2124" i="4" s="1"/>
  <c r="B2125" i="3" s="1"/>
  <c r="P2140" i="4"/>
  <c r="Q2140" i="4" s="1"/>
  <c r="S2140" i="4" s="1"/>
  <c r="B2141" i="3" s="1"/>
  <c r="P2191" i="4"/>
  <c r="Q2191" i="4" s="1"/>
  <c r="S2191" i="4" s="1"/>
  <c r="B2192" i="3" s="1"/>
  <c r="P2265" i="4"/>
  <c r="Q2265" i="4" s="1"/>
  <c r="S2265" i="4" s="1"/>
  <c r="B2266" i="3" s="1"/>
  <c r="P1984" i="4"/>
  <c r="Q1984" i="4" s="1"/>
  <c r="S1984" i="4" s="1"/>
  <c r="B1985" i="3" s="1"/>
  <c r="P2000" i="4"/>
  <c r="Q2000" i="4" s="1"/>
  <c r="S2000" i="4" s="1"/>
  <c r="B2001" i="3" s="1"/>
  <c r="P2016" i="4"/>
  <c r="Q2016" i="4" s="1"/>
  <c r="S2016" i="4" s="1"/>
  <c r="B2017" i="3" s="1"/>
  <c r="P2032" i="4"/>
  <c r="Q2032" i="4" s="1"/>
  <c r="S2032" i="4" s="1"/>
  <c r="B2033" i="3" s="1"/>
  <c r="P2048" i="4"/>
  <c r="Q2048" i="4" s="1"/>
  <c r="S2048" i="4" s="1"/>
  <c r="B2049" i="3" s="1"/>
  <c r="P2064" i="4"/>
  <c r="Q2064" i="4" s="1"/>
  <c r="S2064" i="4" s="1"/>
  <c r="B2065" i="3" s="1"/>
  <c r="P2080" i="4"/>
  <c r="Q2080" i="4" s="1"/>
  <c r="S2080" i="4" s="1"/>
  <c r="B2081" i="3" s="1"/>
  <c r="P2096" i="4"/>
  <c r="Q2096" i="4" s="1"/>
  <c r="S2096" i="4" s="1"/>
  <c r="B2097" i="3" s="1"/>
  <c r="P2112" i="4"/>
  <c r="Q2112" i="4" s="1"/>
  <c r="S2112" i="4" s="1"/>
  <c r="B2113" i="3" s="1"/>
  <c r="P2128" i="4"/>
  <c r="Q2128" i="4" s="1"/>
  <c r="S2128" i="4" s="1"/>
  <c r="B2129" i="3" s="1"/>
  <c r="P2148" i="4"/>
  <c r="Q2148" i="4" s="1"/>
  <c r="S2148" i="4" s="1"/>
  <c r="B2149" i="3" s="1"/>
  <c r="P2207" i="4"/>
  <c r="Q2207" i="4" s="1"/>
  <c r="S2207" i="4" s="1"/>
  <c r="B2208" i="3" s="1"/>
  <c r="P2233" i="4"/>
  <c r="Q2233" i="4" s="1"/>
  <c r="S2233" i="4" s="1"/>
  <c r="B2234" i="3" s="1"/>
  <c r="P2185" i="4"/>
  <c r="Q2185" i="4" s="1"/>
  <c r="S2185" i="4" s="1"/>
  <c r="B2186" i="3" s="1"/>
  <c r="P2239" i="4"/>
  <c r="Q2239" i="4" s="1"/>
  <c r="S2239" i="4" s="1"/>
  <c r="B2240" i="3" s="1"/>
  <c r="P2155" i="4"/>
  <c r="Q2155" i="4" s="1"/>
  <c r="S2155" i="4" s="1"/>
  <c r="B2156" i="3" s="1"/>
  <c r="P2171" i="4"/>
  <c r="Q2171" i="4" s="1"/>
  <c r="S2171" i="4" s="1"/>
  <c r="B2172" i="3" s="1"/>
  <c r="P2181" i="4"/>
  <c r="Q2181" i="4" s="1"/>
  <c r="S2181" i="4" s="1"/>
  <c r="B2182" i="3" s="1"/>
  <c r="P2192" i="4"/>
  <c r="Q2192" i="4" s="1"/>
  <c r="S2192" i="4" s="1"/>
  <c r="B2193" i="3" s="1"/>
  <c r="P2203" i="4"/>
  <c r="Q2203" i="4" s="1"/>
  <c r="S2203" i="4" s="1"/>
  <c r="B2204" i="3" s="1"/>
  <c r="P2213" i="4"/>
  <c r="Q2213" i="4" s="1"/>
  <c r="S2213" i="4" s="1"/>
  <c r="B2214" i="3" s="1"/>
  <c r="P2224" i="4"/>
  <c r="Q2224" i="4" s="1"/>
  <c r="S2224" i="4" s="1"/>
  <c r="B2225" i="3" s="1"/>
  <c r="P2235" i="4"/>
  <c r="Q2235" i="4" s="1"/>
  <c r="S2235" i="4" s="1"/>
  <c r="B2236" i="3" s="1"/>
  <c r="P2245" i="4"/>
  <c r="Q2245" i="4" s="1"/>
  <c r="S2245" i="4" s="1"/>
  <c r="B2246" i="3" s="1"/>
  <c r="P2256" i="4"/>
  <c r="Q2256" i="4" s="1"/>
  <c r="S2256" i="4" s="1"/>
  <c r="B2257" i="3" s="1"/>
  <c r="P2267" i="4"/>
  <c r="Q2267" i="4" s="1"/>
  <c r="S2267" i="4" s="1"/>
  <c r="B2268" i="3" s="1"/>
  <c r="P2277" i="4"/>
  <c r="Q2277" i="4" s="1"/>
  <c r="S2277" i="4" s="1"/>
  <c r="B2278" i="3" s="1"/>
  <c r="P2298" i="4"/>
  <c r="Q2298" i="4" s="1"/>
  <c r="S2298" i="4" s="1"/>
  <c r="B2299" i="3" s="1"/>
  <c r="P2372" i="4"/>
  <c r="Q2372" i="4" s="1"/>
  <c r="S2372" i="4" s="1"/>
  <c r="B2373" i="3" s="1"/>
  <c r="P2426" i="4"/>
  <c r="Q2426" i="4" s="1"/>
  <c r="S2426" i="4" s="1"/>
  <c r="B2427" i="3" s="1"/>
  <c r="P2560" i="4"/>
  <c r="Q2560" i="4" s="1"/>
  <c r="S2560" i="4" s="1"/>
  <c r="B2561" i="3" s="1"/>
  <c r="P2152" i="4"/>
  <c r="Q2152" i="4" s="1"/>
  <c r="S2152" i="4" s="1"/>
  <c r="B2153" i="3" s="1"/>
  <c r="P2168" i="4"/>
  <c r="Q2168" i="4" s="1"/>
  <c r="S2168" i="4" s="1"/>
  <c r="B2169" i="3" s="1"/>
  <c r="P2184" i="4"/>
  <c r="Q2184" i="4" s="1"/>
  <c r="S2184" i="4" s="1"/>
  <c r="B2185" i="3" s="1"/>
  <c r="P2195" i="4"/>
  <c r="Q2195" i="4" s="1"/>
  <c r="S2195" i="4" s="1"/>
  <c r="B2196" i="3" s="1"/>
  <c r="P2205" i="4"/>
  <c r="Q2205" i="4" s="1"/>
  <c r="S2205" i="4" s="1"/>
  <c r="B2206" i="3" s="1"/>
  <c r="P2216" i="4"/>
  <c r="Q2216" i="4" s="1"/>
  <c r="S2216" i="4" s="1"/>
  <c r="B2217" i="3" s="1"/>
  <c r="P2227" i="4"/>
  <c r="Q2227" i="4" s="1"/>
  <c r="S2227" i="4" s="1"/>
  <c r="B2228" i="3" s="1"/>
  <c r="P2237" i="4"/>
  <c r="Q2237" i="4" s="1"/>
  <c r="S2237" i="4" s="1"/>
  <c r="B2238" i="3" s="1"/>
  <c r="P2248" i="4"/>
  <c r="Q2248" i="4" s="1"/>
  <c r="S2248" i="4" s="1"/>
  <c r="B2249" i="3" s="1"/>
  <c r="P2259" i="4"/>
  <c r="Q2259" i="4" s="1"/>
  <c r="S2259" i="4" s="1"/>
  <c r="B2260" i="3" s="1"/>
  <c r="P2269" i="4"/>
  <c r="Q2269" i="4" s="1"/>
  <c r="S2269" i="4" s="1"/>
  <c r="B2270" i="3" s="1"/>
  <c r="P2280" i="4"/>
  <c r="Q2280" i="4" s="1"/>
  <c r="S2280" i="4" s="1"/>
  <c r="B2281" i="3" s="1"/>
  <c r="P2399" i="4"/>
  <c r="Q2399" i="4" s="1"/>
  <c r="S2399" i="4" s="1"/>
  <c r="B2400" i="3" s="1"/>
  <c r="P2151" i="4"/>
  <c r="Q2151" i="4" s="1"/>
  <c r="S2151" i="4" s="1"/>
  <c r="B2152" i="3" s="1"/>
  <c r="P2167" i="4"/>
  <c r="Q2167" i="4" s="1"/>
  <c r="S2167" i="4" s="1"/>
  <c r="B2168" i="3" s="1"/>
  <c r="P2177" i="4"/>
  <c r="Q2177" i="4" s="1"/>
  <c r="S2177" i="4" s="1"/>
  <c r="B2178" i="3" s="1"/>
  <c r="P2188" i="4"/>
  <c r="Q2188" i="4" s="1"/>
  <c r="S2188" i="4" s="1"/>
  <c r="B2189" i="3" s="1"/>
  <c r="P2199" i="4"/>
  <c r="Q2199" i="4" s="1"/>
  <c r="S2199" i="4" s="1"/>
  <c r="B2200" i="3" s="1"/>
  <c r="P2209" i="4"/>
  <c r="Q2209" i="4" s="1"/>
  <c r="S2209" i="4" s="1"/>
  <c r="B2210" i="3" s="1"/>
  <c r="P2220" i="4"/>
  <c r="Q2220" i="4" s="1"/>
  <c r="S2220" i="4" s="1"/>
  <c r="B2221" i="3" s="1"/>
  <c r="P2231" i="4"/>
  <c r="Q2231" i="4" s="1"/>
  <c r="S2231" i="4" s="1"/>
  <c r="B2232" i="3" s="1"/>
  <c r="P2241" i="4"/>
  <c r="Q2241" i="4" s="1"/>
  <c r="S2241" i="4" s="1"/>
  <c r="B2242" i="3" s="1"/>
  <c r="P2252" i="4"/>
  <c r="Q2252" i="4" s="1"/>
  <c r="S2252" i="4" s="1"/>
  <c r="B2253" i="3" s="1"/>
  <c r="P2263" i="4"/>
  <c r="Q2263" i="4" s="1"/>
  <c r="S2263" i="4" s="1"/>
  <c r="B2264" i="3" s="1"/>
  <c r="P2273" i="4"/>
  <c r="Q2273" i="4" s="1"/>
  <c r="S2273" i="4" s="1"/>
  <c r="B2274" i="3" s="1"/>
  <c r="P2287" i="4"/>
  <c r="Q2287" i="4" s="1"/>
  <c r="S2287" i="4" s="1"/>
  <c r="B2288" i="3" s="1"/>
  <c r="P2415" i="4"/>
  <c r="Q2415" i="4" s="1"/>
  <c r="S2415" i="4" s="1"/>
  <c r="B2416" i="3" s="1"/>
  <c r="P2665" i="4"/>
  <c r="Q2665" i="4" s="1"/>
  <c r="S2665" i="4" s="1"/>
  <c r="B2666" i="3" s="1"/>
  <c r="P2294" i="4"/>
  <c r="Q2294" i="4" s="1"/>
  <c r="S2294" i="4" s="1"/>
  <c r="B2295" i="3" s="1"/>
  <c r="P2304" i="4"/>
  <c r="Q2304" i="4" s="1"/>
  <c r="S2304" i="4" s="1"/>
  <c r="B2305" i="3" s="1"/>
  <c r="P2315" i="4"/>
  <c r="Q2315" i="4" s="1"/>
  <c r="S2315" i="4" s="1"/>
  <c r="B2316" i="3" s="1"/>
  <c r="P2326" i="4"/>
  <c r="Q2326" i="4" s="1"/>
  <c r="S2326" i="4" s="1"/>
  <c r="B2327" i="3" s="1"/>
  <c r="P2336" i="4"/>
  <c r="Q2336" i="4" s="1"/>
  <c r="S2336" i="4" s="1"/>
  <c r="B2337" i="3" s="1"/>
  <c r="P2347" i="4"/>
  <c r="Q2347" i="4" s="1"/>
  <c r="S2347" i="4" s="1"/>
  <c r="B2348" i="3" s="1"/>
  <c r="P2358" i="4"/>
  <c r="Q2358" i="4" s="1"/>
  <c r="S2358" i="4" s="1"/>
  <c r="B2359" i="3" s="1"/>
  <c r="P2368" i="4"/>
  <c r="Q2368" i="4" s="1"/>
  <c r="S2368" i="4" s="1"/>
  <c r="B2369" i="3" s="1"/>
  <c r="P2379" i="4"/>
  <c r="Q2379" i="4" s="1"/>
  <c r="S2379" i="4" s="1"/>
  <c r="B2380" i="3" s="1"/>
  <c r="P2390" i="4"/>
  <c r="Q2390" i="4" s="1"/>
  <c r="S2390" i="4" s="1"/>
  <c r="B2391" i="3" s="1"/>
  <c r="P2400" i="4"/>
  <c r="Q2400" i="4" s="1"/>
  <c r="S2400" i="4" s="1"/>
  <c r="B2401" i="3" s="1"/>
  <c r="P2411" i="4"/>
  <c r="Q2411" i="4" s="1"/>
  <c r="S2411" i="4" s="1"/>
  <c r="B2412" i="3" s="1"/>
  <c r="P2422" i="4"/>
  <c r="Q2422" i="4" s="1"/>
  <c r="S2422" i="4" s="1"/>
  <c r="B2423" i="3" s="1"/>
  <c r="P2432" i="4"/>
  <c r="Q2432" i="4" s="1"/>
  <c r="S2432" i="4" s="1"/>
  <c r="B2433" i="3" s="1"/>
  <c r="P2443" i="4"/>
  <c r="Q2443" i="4" s="1"/>
  <c r="S2443" i="4" s="1"/>
  <c r="B2444" i="3" s="1"/>
  <c r="P2454" i="4"/>
  <c r="Q2454" i="4" s="1"/>
  <c r="S2454" i="4" s="1"/>
  <c r="B2455" i="3" s="1"/>
  <c r="P2464" i="4"/>
  <c r="Q2464" i="4" s="1"/>
  <c r="S2464" i="4" s="1"/>
  <c r="B2465" i="3" s="1"/>
  <c r="P2475" i="4"/>
  <c r="Q2475" i="4" s="1"/>
  <c r="S2475" i="4" s="1"/>
  <c r="B2476" i="3" s="1"/>
  <c r="P2486" i="4"/>
  <c r="Q2486" i="4" s="1"/>
  <c r="S2486" i="4" s="1"/>
  <c r="B2487" i="3" s="1"/>
  <c r="P2496" i="4"/>
  <c r="Q2496" i="4" s="1"/>
  <c r="S2496" i="4" s="1"/>
  <c r="B2497" i="3" s="1"/>
  <c r="P2539" i="4"/>
  <c r="Q2539" i="4" s="1"/>
  <c r="S2539" i="4" s="1"/>
  <c r="B2540" i="3" s="1"/>
  <c r="P2528" i="4"/>
  <c r="Q2528" i="4" s="1"/>
  <c r="S2528" i="4" s="1"/>
  <c r="B2529" i="3" s="1"/>
  <c r="P2497" i="4"/>
  <c r="Q2497" i="4" s="1"/>
  <c r="S2497" i="4" s="1"/>
  <c r="B2498" i="3" s="1"/>
  <c r="P2508" i="4"/>
  <c r="Q2508" i="4" s="1"/>
  <c r="S2508" i="4" s="1"/>
  <c r="B2509" i="3" s="1"/>
  <c r="P2519" i="4"/>
  <c r="Q2519" i="4" s="1"/>
  <c r="S2519" i="4" s="1"/>
  <c r="B2520" i="3" s="1"/>
  <c r="P2529" i="4"/>
  <c r="Q2529" i="4" s="1"/>
  <c r="S2529" i="4" s="1"/>
  <c r="B2530" i="3" s="1"/>
  <c r="P2540" i="4"/>
  <c r="Q2540" i="4" s="1"/>
  <c r="S2540" i="4" s="1"/>
  <c r="B2541" i="3" s="1"/>
  <c r="P2556" i="4"/>
  <c r="Q2556" i="4" s="1"/>
  <c r="S2556" i="4" s="1"/>
  <c r="B2557" i="3" s="1"/>
  <c r="P2567" i="4"/>
  <c r="Q2567" i="4" s="1"/>
  <c r="S2567" i="4" s="1"/>
  <c r="B2568" i="3" s="1"/>
  <c r="P2583" i="4"/>
  <c r="Q2583" i="4" s="1"/>
  <c r="S2583" i="4" s="1"/>
  <c r="B2584" i="3" s="1"/>
  <c r="P2626" i="4"/>
  <c r="Q2626" i="4" s="1"/>
  <c r="S2626" i="4" s="1"/>
  <c r="B2627" i="3" s="1"/>
  <c r="P2718" i="4"/>
  <c r="Q2718" i="4" s="1"/>
  <c r="S2718" i="4" s="1"/>
  <c r="B2719" i="3" s="1"/>
  <c r="P2599" i="4"/>
  <c r="Q2599" i="4" s="1"/>
  <c r="S2599" i="4" s="1"/>
  <c r="B2600" i="3" s="1"/>
  <c r="P2579" i="4"/>
  <c r="Q2579" i="4" s="1"/>
  <c r="S2579" i="4" s="1"/>
  <c r="B2580" i="3" s="1"/>
  <c r="P2610" i="4"/>
  <c r="Q2610" i="4" s="1"/>
  <c r="S2610" i="4" s="1"/>
  <c r="B2611" i="3" s="1"/>
  <c r="P2574" i="4"/>
  <c r="Q2574" i="4" s="1"/>
  <c r="S2574" i="4" s="1"/>
  <c r="B2575" i="3" s="1"/>
  <c r="P2673" i="4"/>
  <c r="Q2673" i="4" s="1"/>
  <c r="S2673" i="4" s="1"/>
  <c r="B2674" i="3" s="1"/>
  <c r="P2576" i="4"/>
  <c r="Q2576" i="4" s="1"/>
  <c r="S2576" i="4" s="1"/>
  <c r="B2577" i="3" s="1"/>
  <c r="P2586" i="4"/>
  <c r="Q2586" i="4" s="1"/>
  <c r="S2586" i="4" s="1"/>
  <c r="B2587" i="3" s="1"/>
  <c r="P2596" i="4"/>
  <c r="Q2596" i="4" s="1"/>
  <c r="S2596" i="4" s="1"/>
  <c r="B2597" i="3" s="1"/>
  <c r="P2607" i="4"/>
  <c r="Q2607" i="4" s="1"/>
  <c r="S2607" i="4" s="1"/>
  <c r="B2608" i="3" s="1"/>
  <c r="P2618" i="4"/>
  <c r="Q2618" i="4" s="1"/>
  <c r="S2618" i="4" s="1"/>
  <c r="B2619" i="3" s="1"/>
  <c r="P2628" i="4"/>
  <c r="Q2628" i="4" s="1"/>
  <c r="S2628" i="4" s="1"/>
  <c r="B2629" i="3" s="1"/>
  <c r="P2639" i="4"/>
  <c r="Q2639" i="4" s="1"/>
  <c r="S2639" i="4" s="1"/>
  <c r="B2640" i="3" s="1"/>
  <c r="P2666" i="4"/>
  <c r="Q2666" i="4" s="1"/>
  <c r="S2666" i="4" s="1"/>
  <c r="B2667" i="3" s="1"/>
  <c r="P2578" i="4"/>
  <c r="Q2578" i="4" s="1"/>
  <c r="S2578" i="4" s="1"/>
  <c r="B2579" i="3" s="1"/>
  <c r="P2657" i="4"/>
  <c r="Q2657" i="4" s="1"/>
  <c r="S2657" i="4" s="1"/>
  <c r="B2658" i="3" s="1"/>
  <c r="P2702" i="4"/>
  <c r="Q2702" i="4" s="1"/>
  <c r="S2702" i="4" s="1"/>
  <c r="B2703" i="3" s="1"/>
  <c r="P2645" i="4"/>
  <c r="Q2645" i="4" s="1"/>
  <c r="S2645" i="4" s="1"/>
  <c r="B2646" i="3" s="1"/>
  <c r="P2693" i="4"/>
  <c r="Q2693" i="4" s="1"/>
  <c r="S2693" i="4" s="1"/>
  <c r="B2694" i="3" s="1"/>
  <c r="P2709" i="4"/>
  <c r="Q2709" i="4" s="1"/>
  <c r="S2709" i="4" s="1"/>
  <c r="B2710" i="3" s="1"/>
  <c r="P2725" i="4"/>
  <c r="Q2725" i="4" s="1"/>
  <c r="S2725" i="4" s="1"/>
  <c r="B2726" i="3" s="1"/>
  <c r="P2734" i="4"/>
  <c r="Q2734" i="4" s="1"/>
  <c r="S2734" i="4" s="1"/>
  <c r="B2735" i="3" s="1"/>
  <c r="P2756" i="4"/>
  <c r="Q2756" i="4" s="1"/>
  <c r="S2756" i="4" s="1"/>
  <c r="B2757" i="3" s="1"/>
  <c r="P2653" i="4"/>
  <c r="Q2653" i="4" s="1"/>
  <c r="S2653" i="4" s="1"/>
  <c r="B2654" i="3" s="1"/>
  <c r="P2685" i="4"/>
  <c r="Q2685" i="4" s="1"/>
  <c r="S2685" i="4" s="1"/>
  <c r="B2686" i="3" s="1"/>
  <c r="P2701" i="4"/>
  <c r="Q2701" i="4" s="1"/>
  <c r="S2701" i="4" s="1"/>
  <c r="B2702" i="3" s="1"/>
  <c r="P2717" i="4"/>
  <c r="Q2717" i="4" s="1"/>
  <c r="S2717" i="4" s="1"/>
  <c r="B2718" i="3" s="1"/>
  <c r="P2649" i="4"/>
  <c r="Q2649" i="4" s="1"/>
  <c r="S2649" i="4" s="1"/>
  <c r="B2650" i="3" s="1"/>
  <c r="P2669" i="4"/>
  <c r="Q2669" i="4" s="1"/>
  <c r="S2669" i="4" s="1"/>
  <c r="B2670" i="3" s="1"/>
  <c r="P2745" i="4"/>
  <c r="Q2745" i="4" s="1"/>
  <c r="S2745" i="4" s="1"/>
  <c r="B2746" i="3" s="1"/>
  <c r="P2757" i="4"/>
  <c r="Q2757" i="4" s="1"/>
  <c r="S2757" i="4" s="1"/>
  <c r="B2758" i="3" s="1"/>
  <c r="P2772" i="4"/>
  <c r="Q2772" i="4" s="1"/>
  <c r="S2772" i="4" s="1"/>
  <c r="B2773" i="3" s="1"/>
  <c r="P2788" i="4"/>
  <c r="Q2788" i="4" s="1"/>
  <c r="S2788" i="4" s="1"/>
  <c r="B2789" i="3" s="1"/>
  <c r="P2804" i="4"/>
  <c r="Q2804" i="4" s="1"/>
  <c r="S2804" i="4" s="1"/>
  <c r="B2805" i="3" s="1"/>
  <c r="P2820" i="4"/>
  <c r="Q2820" i="4" s="1"/>
  <c r="S2820" i="4" s="1"/>
  <c r="B2821" i="3" s="1"/>
  <c r="P2836" i="4"/>
  <c r="Q2836" i="4" s="1"/>
  <c r="S2836" i="4" s="1"/>
  <c r="B2837" i="3" s="1"/>
  <c r="P2852" i="4"/>
  <c r="Q2852" i="4" s="1"/>
  <c r="S2852" i="4" s="1"/>
  <c r="B2853" i="3" s="1"/>
  <c r="P2885" i="4"/>
  <c r="Q2885" i="4" s="1"/>
  <c r="S2885" i="4" s="1"/>
  <c r="B2886" i="3" s="1"/>
  <c r="P2911" i="4"/>
  <c r="Q2911" i="4" s="1"/>
  <c r="S2911" i="4" s="1"/>
  <c r="B2912" i="3" s="1"/>
  <c r="P2776" i="4"/>
  <c r="Q2776" i="4" s="1"/>
  <c r="S2776" i="4" s="1"/>
  <c r="B2777" i="3" s="1"/>
  <c r="P2792" i="4"/>
  <c r="Q2792" i="4" s="1"/>
  <c r="S2792" i="4" s="1"/>
  <c r="B2793" i="3" s="1"/>
  <c r="P2808" i="4"/>
  <c r="Q2808" i="4" s="1"/>
  <c r="S2808" i="4" s="1"/>
  <c r="B2809" i="3" s="1"/>
  <c r="P2824" i="4"/>
  <c r="Q2824" i="4" s="1"/>
  <c r="S2824" i="4" s="1"/>
  <c r="B2825" i="3" s="1"/>
  <c r="P2840" i="4"/>
  <c r="Q2840" i="4" s="1"/>
  <c r="S2840" i="4" s="1"/>
  <c r="B2841" i="3" s="1"/>
  <c r="P2856" i="4"/>
  <c r="Q2856" i="4" s="1"/>
  <c r="S2856" i="4" s="1"/>
  <c r="B2857" i="3" s="1"/>
  <c r="P2869" i="4"/>
  <c r="Q2869" i="4" s="1"/>
  <c r="S2869" i="4" s="1"/>
  <c r="B2870" i="3" s="1"/>
  <c r="P2920" i="4"/>
  <c r="Q2920" i="4" s="1"/>
  <c r="S2920" i="4" s="1"/>
  <c r="B2921" i="3" s="1"/>
  <c r="P2884" i="4"/>
  <c r="Q2884" i="4" s="1"/>
  <c r="S2884" i="4" s="1"/>
  <c r="B2885" i="3" s="1"/>
  <c r="P2903" i="4"/>
  <c r="Q2903" i="4" s="1"/>
  <c r="S2903" i="4" s="1"/>
  <c r="B2904" i="3" s="1"/>
  <c r="P2907" i="4"/>
  <c r="Q2907" i="4" s="1"/>
  <c r="S2907" i="4" s="1"/>
  <c r="B2908" i="3" s="1"/>
  <c r="P2923" i="4"/>
  <c r="Q2923" i="4" s="1"/>
  <c r="S2923" i="4" s="1"/>
  <c r="B2924" i="3" s="1"/>
  <c r="P2936" i="4"/>
  <c r="Q2936" i="4" s="1"/>
  <c r="S2936" i="4" s="1"/>
  <c r="B2937" i="3" s="1"/>
  <c r="P2963" i="4"/>
  <c r="Q2963" i="4" s="1"/>
  <c r="S2963" i="4" s="1"/>
  <c r="B2964" i="3" s="1"/>
  <c r="P2942" i="4"/>
  <c r="Q2942" i="4" s="1"/>
  <c r="S2942" i="4" s="1"/>
  <c r="B2943" i="3" s="1"/>
  <c r="P3001" i="4"/>
  <c r="Q3001" i="4" s="1"/>
  <c r="S3001" i="4" s="1"/>
  <c r="B3002" i="3" s="1"/>
  <c r="P2954" i="4"/>
  <c r="Q2954" i="4" s="1"/>
  <c r="S2954" i="4" s="1"/>
  <c r="B2955" i="3" s="1"/>
  <c r="P2970" i="4"/>
  <c r="Q2970" i="4" s="1"/>
  <c r="S2970" i="4" s="1"/>
  <c r="B2971" i="3" s="1"/>
  <c r="P2986" i="4"/>
  <c r="Q2986" i="4" s="1"/>
  <c r="S2986" i="4" s="1"/>
  <c r="B2987" i="3" s="1"/>
  <c r="P2997" i="4"/>
  <c r="Q2997" i="4" s="1"/>
  <c r="S2997" i="4" s="1"/>
  <c r="B2998" i="3" s="1"/>
  <c r="P2946" i="4"/>
  <c r="Q2946" i="4" s="1"/>
  <c r="S2946" i="4" s="1"/>
  <c r="B2947" i="3" s="1"/>
  <c r="P2962" i="4"/>
  <c r="Q2962" i="4" s="1"/>
  <c r="S2962" i="4" s="1"/>
  <c r="B2963" i="3" s="1"/>
  <c r="P2978" i="4"/>
  <c r="Q2978" i="4" s="1"/>
  <c r="S2978" i="4" s="1"/>
  <c r="B2979" i="3" s="1"/>
  <c r="P2994" i="4"/>
  <c r="Q2994" i="4" s="1"/>
  <c r="S2994" i="4" s="1"/>
  <c r="B2995" i="3" s="1"/>
  <c r="P30" i="4"/>
  <c r="Q30" i="4" s="1"/>
  <c r="S30" i="4" s="1"/>
  <c r="P66" i="4"/>
  <c r="Q66" i="4" s="1"/>
  <c r="S66" i="4" s="1"/>
  <c r="B67" i="3" s="1"/>
  <c r="P94" i="4"/>
  <c r="Q94" i="4" s="1"/>
  <c r="S94" i="4" s="1"/>
  <c r="P134" i="4"/>
  <c r="Q134" i="4" s="1"/>
  <c r="S134" i="4" s="1"/>
  <c r="P170" i="4"/>
  <c r="Q170" i="4" s="1"/>
  <c r="S170" i="4" s="1"/>
  <c r="P210" i="4"/>
  <c r="Q210" i="4" s="1"/>
  <c r="S210" i="4" s="1"/>
  <c r="B211" i="3" s="1"/>
  <c r="P242" i="4"/>
  <c r="Q242" i="4" s="1"/>
  <c r="S242" i="4" s="1"/>
  <c r="B243" i="3" s="1"/>
  <c r="P274" i="4"/>
  <c r="Q274" i="4" s="1"/>
  <c r="S274" i="4" s="1"/>
  <c r="B275" i="3" s="1"/>
  <c r="P306" i="4"/>
  <c r="Q306" i="4" s="1"/>
  <c r="S306" i="4" s="1"/>
  <c r="B307" i="3" s="1"/>
  <c r="P338" i="4"/>
  <c r="Q338" i="4" s="1"/>
  <c r="S338" i="4" s="1"/>
  <c r="B339" i="3" s="1"/>
  <c r="P374" i="4"/>
  <c r="Q374" i="4" s="1"/>
  <c r="S374" i="4" s="1"/>
  <c r="B375" i="3" s="1"/>
  <c r="P14" i="4"/>
  <c r="Q14" i="4" s="1"/>
  <c r="S14" i="4" s="1"/>
  <c r="B15" i="3" s="1"/>
  <c r="P50" i="4"/>
  <c r="Q50" i="4" s="1"/>
  <c r="S50" i="4" s="1"/>
  <c r="B51" i="3" s="1"/>
  <c r="P86" i="4"/>
  <c r="Q86" i="4" s="1"/>
  <c r="S86" i="4" s="1"/>
  <c r="B87" i="3" s="1"/>
  <c r="P122" i="4"/>
  <c r="Q122" i="4" s="1"/>
  <c r="S122" i="4" s="1"/>
  <c r="P150" i="4"/>
  <c r="Q150" i="4" s="1"/>
  <c r="S150" i="4" s="1"/>
  <c r="B151" i="3" s="1"/>
  <c r="P182" i="4"/>
  <c r="Q182" i="4" s="1"/>
  <c r="S182" i="4" s="1"/>
  <c r="P214" i="4"/>
  <c r="Q214" i="4" s="1"/>
  <c r="S214" i="4" s="1"/>
  <c r="B215" i="3" s="1"/>
  <c r="P246" i="4"/>
  <c r="Q246" i="4" s="1"/>
  <c r="S246" i="4" s="1"/>
  <c r="B247" i="3" s="1"/>
  <c r="P278" i="4"/>
  <c r="Q278" i="4" s="1"/>
  <c r="S278" i="4" s="1"/>
  <c r="B279" i="3" s="1"/>
  <c r="P310" i="4"/>
  <c r="Q310" i="4" s="1"/>
  <c r="S310" i="4" s="1"/>
  <c r="B311" i="3" s="1"/>
  <c r="P342" i="4"/>
  <c r="Q342" i="4" s="1"/>
  <c r="S342" i="4" s="1"/>
  <c r="B343" i="3" s="1"/>
  <c r="P370" i="4"/>
  <c r="Q370" i="4" s="1"/>
  <c r="S370" i="4" s="1"/>
  <c r="B371" i="3" s="1"/>
  <c r="P3" i="4"/>
  <c r="Q3" i="4" s="1"/>
  <c r="S3" i="4" s="1"/>
  <c r="P11" i="4"/>
  <c r="Q11" i="4" s="1"/>
  <c r="S11" i="4" s="1"/>
  <c r="P19" i="4"/>
  <c r="Q19" i="4" s="1"/>
  <c r="S19" i="4" s="1"/>
  <c r="P27" i="4"/>
  <c r="Q27" i="4" s="1"/>
  <c r="S27" i="4" s="1"/>
  <c r="P35" i="4"/>
  <c r="Q35" i="4" s="1"/>
  <c r="S35" i="4" s="1"/>
  <c r="P43" i="4"/>
  <c r="Q43" i="4" s="1"/>
  <c r="S43" i="4" s="1"/>
  <c r="B44" i="3" s="1"/>
  <c r="P51" i="4"/>
  <c r="Q51" i="4" s="1"/>
  <c r="S51" i="4" s="1"/>
  <c r="B52" i="3" s="1"/>
  <c r="P59" i="4"/>
  <c r="Q59" i="4" s="1"/>
  <c r="S59" i="4" s="1"/>
  <c r="P67" i="4"/>
  <c r="Q67" i="4" s="1"/>
  <c r="S67" i="4" s="1"/>
  <c r="P75" i="4"/>
  <c r="Q75" i="4" s="1"/>
  <c r="S75" i="4" s="1"/>
  <c r="P83" i="4"/>
  <c r="Q83" i="4" s="1"/>
  <c r="S83" i="4" s="1"/>
  <c r="P91" i="4"/>
  <c r="Q91" i="4" s="1"/>
  <c r="S91" i="4" s="1"/>
  <c r="P99" i="4"/>
  <c r="Q99" i="4" s="1"/>
  <c r="S99" i="4" s="1"/>
  <c r="B100" i="3" s="1"/>
  <c r="P107" i="4"/>
  <c r="Q107" i="4" s="1"/>
  <c r="S107" i="4" s="1"/>
  <c r="B108" i="3" s="1"/>
  <c r="P115" i="4"/>
  <c r="Q115" i="4" s="1"/>
  <c r="S115" i="4" s="1"/>
  <c r="P123" i="4"/>
  <c r="Q123" i="4" s="1"/>
  <c r="S123" i="4" s="1"/>
  <c r="P139" i="4"/>
  <c r="Q139" i="4" s="1"/>
  <c r="S139" i="4" s="1"/>
  <c r="B140" i="3" s="1"/>
  <c r="P155" i="4"/>
  <c r="Q155" i="4" s="1"/>
  <c r="S155" i="4" s="1"/>
  <c r="P171" i="4"/>
  <c r="Q171" i="4" s="1"/>
  <c r="S171" i="4" s="1"/>
  <c r="B172" i="3" s="1"/>
  <c r="P187" i="4"/>
  <c r="Q187" i="4" s="1"/>
  <c r="S187" i="4" s="1"/>
  <c r="P203" i="4"/>
  <c r="Q203" i="4" s="1"/>
  <c r="S203" i="4" s="1"/>
  <c r="B204" i="3" s="1"/>
  <c r="P219" i="4"/>
  <c r="Q219" i="4" s="1"/>
  <c r="S219" i="4" s="1"/>
  <c r="B220" i="3" s="1"/>
  <c r="P235" i="4"/>
  <c r="Q235" i="4" s="1"/>
  <c r="S235" i="4" s="1"/>
  <c r="B236" i="3" s="1"/>
  <c r="P249" i="4"/>
  <c r="Q249" i="4" s="1"/>
  <c r="S249" i="4" s="1"/>
  <c r="B250" i="3" s="1"/>
  <c r="P257" i="4"/>
  <c r="Q257" i="4" s="1"/>
  <c r="S257" i="4" s="1"/>
  <c r="B258" i="3" s="1"/>
  <c r="P265" i="4"/>
  <c r="Q265" i="4" s="1"/>
  <c r="S265" i="4" s="1"/>
  <c r="B266" i="3" s="1"/>
  <c r="P273" i="4"/>
  <c r="Q273" i="4" s="1"/>
  <c r="S273" i="4" s="1"/>
  <c r="B274" i="3" s="1"/>
  <c r="P281" i="4"/>
  <c r="Q281" i="4" s="1"/>
  <c r="S281" i="4" s="1"/>
  <c r="B282" i="3" s="1"/>
  <c r="P289" i="4"/>
  <c r="Q289" i="4" s="1"/>
  <c r="S289" i="4" s="1"/>
  <c r="B290" i="3" s="1"/>
  <c r="P297" i="4"/>
  <c r="Q297" i="4" s="1"/>
  <c r="S297" i="4" s="1"/>
  <c r="B298" i="3" s="1"/>
  <c r="P305" i="4"/>
  <c r="Q305" i="4" s="1"/>
  <c r="S305" i="4" s="1"/>
  <c r="B306" i="3" s="1"/>
  <c r="P313" i="4"/>
  <c r="Q313" i="4" s="1"/>
  <c r="S313" i="4" s="1"/>
  <c r="B314" i="3" s="1"/>
  <c r="P321" i="4"/>
  <c r="Q321" i="4" s="1"/>
  <c r="S321" i="4" s="1"/>
  <c r="B322" i="3" s="1"/>
  <c r="P329" i="4"/>
  <c r="Q329" i="4" s="1"/>
  <c r="S329" i="4" s="1"/>
  <c r="B330" i="3" s="1"/>
  <c r="P345" i="4"/>
  <c r="Q345" i="4" s="1"/>
  <c r="S345" i="4" s="1"/>
  <c r="B346" i="3" s="1"/>
  <c r="P361" i="4"/>
  <c r="Q361" i="4" s="1"/>
  <c r="S361" i="4" s="1"/>
  <c r="B362" i="3" s="1"/>
  <c r="P377" i="4"/>
  <c r="Q377" i="4" s="1"/>
  <c r="S377" i="4" s="1"/>
  <c r="B378" i="3" s="1"/>
  <c r="P393" i="4"/>
  <c r="Q393" i="4" s="1"/>
  <c r="S393" i="4" s="1"/>
  <c r="B394" i="3" s="1"/>
  <c r="P401" i="4"/>
  <c r="Q401" i="4" s="1"/>
  <c r="S401" i="4" s="1"/>
  <c r="B402" i="3" s="1"/>
  <c r="P414" i="4"/>
  <c r="Q414" i="4" s="1"/>
  <c r="S414" i="4" s="1"/>
  <c r="B415" i="3" s="1"/>
  <c r="P430" i="4"/>
  <c r="Q430" i="4" s="1"/>
  <c r="S430" i="4" s="1"/>
  <c r="B431" i="3" s="1"/>
  <c r="P446" i="4"/>
  <c r="Q446" i="4" s="1"/>
  <c r="S446" i="4" s="1"/>
  <c r="B447" i="3" s="1"/>
  <c r="P462" i="4"/>
  <c r="Q462" i="4" s="1"/>
  <c r="S462" i="4" s="1"/>
  <c r="B463" i="3" s="1"/>
  <c r="P478" i="4"/>
  <c r="Q478" i="4" s="1"/>
  <c r="S478" i="4" s="1"/>
  <c r="B479" i="3" s="1"/>
  <c r="P494" i="4"/>
  <c r="Q494" i="4" s="1"/>
  <c r="S494" i="4" s="1"/>
  <c r="B495" i="3" s="1"/>
  <c r="P510" i="4"/>
  <c r="Q510" i="4" s="1"/>
  <c r="S510" i="4" s="1"/>
  <c r="B511" i="3" s="1"/>
  <c r="P526" i="4"/>
  <c r="Q526" i="4" s="1"/>
  <c r="S526" i="4" s="1"/>
  <c r="B527" i="3" s="1"/>
  <c r="P542" i="4"/>
  <c r="Q542" i="4" s="1"/>
  <c r="S542" i="4" s="1"/>
  <c r="B543" i="3" s="1"/>
  <c r="P558" i="4"/>
  <c r="Q558" i="4" s="1"/>
  <c r="S558" i="4" s="1"/>
  <c r="B559" i="3" s="1"/>
  <c r="P574" i="4"/>
  <c r="Q574" i="4" s="1"/>
  <c r="S574" i="4" s="1"/>
  <c r="B575" i="3" s="1"/>
  <c r="P590" i="4"/>
  <c r="Q590" i="4" s="1"/>
  <c r="S590" i="4" s="1"/>
  <c r="B591" i="3" s="1"/>
  <c r="P405" i="4"/>
  <c r="Q405" i="4" s="1"/>
  <c r="S405" i="4" s="1"/>
  <c r="B406" i="3" s="1"/>
  <c r="P569" i="4"/>
  <c r="Q569" i="4" s="1"/>
  <c r="S569" i="4" s="1"/>
  <c r="B570" i="3" s="1"/>
  <c r="P585" i="4"/>
  <c r="Q585" i="4" s="1"/>
  <c r="S585" i="4" s="1"/>
  <c r="B586" i="3" s="1"/>
  <c r="P599" i="4"/>
  <c r="Q599" i="4" s="1"/>
  <c r="S599" i="4" s="1"/>
  <c r="B600" i="3" s="1"/>
  <c r="P609" i="4"/>
  <c r="Q609" i="4" s="1"/>
  <c r="S609" i="4" s="1"/>
  <c r="B610" i="3" s="1"/>
  <c r="P620" i="4"/>
  <c r="Q620" i="4" s="1"/>
  <c r="S620" i="4" s="1"/>
  <c r="B621" i="3" s="1"/>
  <c r="P631" i="4"/>
  <c r="Q631" i="4" s="1"/>
  <c r="S631" i="4" s="1"/>
  <c r="B632" i="3" s="1"/>
  <c r="P641" i="4"/>
  <c r="Q641" i="4" s="1"/>
  <c r="S641" i="4" s="1"/>
  <c r="B642" i="3" s="1"/>
  <c r="P652" i="4"/>
  <c r="Q652" i="4" s="1"/>
  <c r="S652" i="4" s="1"/>
  <c r="B653" i="3" s="1"/>
  <c r="P663" i="4"/>
  <c r="Q663" i="4" s="1"/>
  <c r="S663" i="4" s="1"/>
  <c r="B664" i="3" s="1"/>
  <c r="P673" i="4"/>
  <c r="Q673" i="4" s="1"/>
  <c r="S673" i="4" s="1"/>
  <c r="B674" i="3" s="1"/>
  <c r="P684" i="4"/>
  <c r="Q684" i="4" s="1"/>
  <c r="S684" i="4" s="1"/>
  <c r="B685" i="3" s="1"/>
  <c r="P695" i="4"/>
  <c r="Q695" i="4" s="1"/>
  <c r="S695" i="4" s="1"/>
  <c r="B696" i="3" s="1"/>
  <c r="P705" i="4"/>
  <c r="Q705" i="4" s="1"/>
  <c r="S705" i="4" s="1"/>
  <c r="B706" i="3" s="1"/>
  <c r="P716" i="4"/>
  <c r="Q716" i="4" s="1"/>
  <c r="S716" i="4" s="1"/>
  <c r="B717" i="3" s="1"/>
  <c r="P941" i="4"/>
  <c r="Q941" i="4" s="1"/>
  <c r="S941" i="4" s="1"/>
  <c r="B942" i="3" s="1"/>
  <c r="P603" i="4"/>
  <c r="Q603" i="4" s="1"/>
  <c r="S603" i="4" s="1"/>
  <c r="B604" i="3" s="1"/>
  <c r="P613" i="4"/>
  <c r="Q613" i="4" s="1"/>
  <c r="S613" i="4" s="1"/>
  <c r="B614" i="3" s="1"/>
  <c r="P624" i="4"/>
  <c r="Q624" i="4" s="1"/>
  <c r="S624" i="4" s="1"/>
  <c r="B625" i="3" s="1"/>
  <c r="P635" i="4"/>
  <c r="Q635" i="4" s="1"/>
  <c r="S635" i="4" s="1"/>
  <c r="B636" i="3" s="1"/>
  <c r="P645" i="4"/>
  <c r="Q645" i="4" s="1"/>
  <c r="S645" i="4" s="1"/>
  <c r="B646" i="3" s="1"/>
  <c r="P656" i="4"/>
  <c r="Q656" i="4" s="1"/>
  <c r="S656" i="4" s="1"/>
  <c r="B657" i="3" s="1"/>
  <c r="P667" i="4"/>
  <c r="Q667" i="4" s="1"/>
  <c r="S667" i="4" s="1"/>
  <c r="B668" i="3" s="1"/>
  <c r="P677" i="4"/>
  <c r="Q677" i="4" s="1"/>
  <c r="S677" i="4" s="1"/>
  <c r="B678" i="3" s="1"/>
  <c r="P688" i="4"/>
  <c r="Q688" i="4" s="1"/>
  <c r="S688" i="4" s="1"/>
  <c r="B689" i="3" s="1"/>
  <c r="P699" i="4"/>
  <c r="Q699" i="4" s="1"/>
  <c r="S699" i="4" s="1"/>
  <c r="B700" i="3" s="1"/>
  <c r="P709" i="4"/>
  <c r="Q709" i="4" s="1"/>
  <c r="S709" i="4" s="1"/>
  <c r="B710" i="3" s="1"/>
  <c r="P720" i="4"/>
  <c r="Q720" i="4" s="1"/>
  <c r="S720" i="4" s="1"/>
  <c r="B721" i="3" s="1"/>
  <c r="P736" i="4"/>
  <c r="Q736" i="4" s="1"/>
  <c r="S736" i="4" s="1"/>
  <c r="B737" i="3" s="1"/>
  <c r="P752" i="4"/>
  <c r="Q752" i="4" s="1"/>
  <c r="S752" i="4" s="1"/>
  <c r="B753" i="3" s="1"/>
  <c r="P768" i="4"/>
  <c r="Q768" i="4" s="1"/>
  <c r="S768" i="4" s="1"/>
  <c r="B769" i="3" s="1"/>
  <c r="P784" i="4"/>
  <c r="Q784" i="4" s="1"/>
  <c r="S784" i="4" s="1"/>
  <c r="B785" i="3" s="1"/>
  <c r="P800" i="4"/>
  <c r="Q800" i="4" s="1"/>
  <c r="S800" i="4" s="1"/>
  <c r="B801" i="3" s="1"/>
  <c r="P816" i="4"/>
  <c r="Q816" i="4" s="1"/>
  <c r="S816" i="4" s="1"/>
  <c r="B817" i="3" s="1"/>
  <c r="P832" i="4"/>
  <c r="Q832" i="4" s="1"/>
  <c r="S832" i="4" s="1"/>
  <c r="B833" i="3" s="1"/>
  <c r="P848" i="4"/>
  <c r="Q848" i="4" s="1"/>
  <c r="S848" i="4" s="1"/>
  <c r="B849" i="3" s="1"/>
  <c r="P864" i="4"/>
  <c r="Q864" i="4" s="1"/>
  <c r="S864" i="4" s="1"/>
  <c r="B865" i="3" s="1"/>
  <c r="P880" i="4"/>
  <c r="Q880" i="4" s="1"/>
  <c r="S880" i="4" s="1"/>
  <c r="B881" i="3" s="1"/>
  <c r="P896" i="4"/>
  <c r="Q896" i="4" s="1"/>
  <c r="S896" i="4" s="1"/>
  <c r="B897" i="3" s="1"/>
  <c r="P912" i="4"/>
  <c r="Q912" i="4" s="1"/>
  <c r="S912" i="4" s="1"/>
  <c r="B913" i="3" s="1"/>
  <c r="P928" i="4"/>
  <c r="Q928" i="4" s="1"/>
  <c r="S928" i="4" s="1"/>
  <c r="B929" i="3" s="1"/>
  <c r="P952" i="4"/>
  <c r="Q952" i="4" s="1"/>
  <c r="S952" i="4" s="1"/>
  <c r="B953" i="3" s="1"/>
  <c r="P601" i="4"/>
  <c r="Q601" i="4" s="1"/>
  <c r="S601" i="4" s="1"/>
  <c r="B602" i="3" s="1"/>
  <c r="P612" i="4"/>
  <c r="Q612" i="4" s="1"/>
  <c r="S612" i="4" s="1"/>
  <c r="B613" i="3" s="1"/>
  <c r="P623" i="4"/>
  <c r="Q623" i="4" s="1"/>
  <c r="S623" i="4" s="1"/>
  <c r="B624" i="3" s="1"/>
  <c r="P633" i="4"/>
  <c r="Q633" i="4" s="1"/>
  <c r="S633" i="4" s="1"/>
  <c r="B634" i="3" s="1"/>
  <c r="P644" i="4"/>
  <c r="Q644" i="4" s="1"/>
  <c r="S644" i="4" s="1"/>
  <c r="B645" i="3" s="1"/>
  <c r="P655" i="4"/>
  <c r="Q655" i="4" s="1"/>
  <c r="S655" i="4" s="1"/>
  <c r="B656" i="3" s="1"/>
  <c r="P665" i="4"/>
  <c r="Q665" i="4" s="1"/>
  <c r="S665" i="4" s="1"/>
  <c r="B666" i="3" s="1"/>
  <c r="P676" i="4"/>
  <c r="Q676" i="4" s="1"/>
  <c r="S676" i="4" s="1"/>
  <c r="B677" i="3" s="1"/>
  <c r="P687" i="4"/>
  <c r="Q687" i="4" s="1"/>
  <c r="S687" i="4" s="1"/>
  <c r="B688" i="3" s="1"/>
  <c r="P697" i="4"/>
  <c r="Q697" i="4" s="1"/>
  <c r="S697" i="4" s="1"/>
  <c r="B698" i="3" s="1"/>
  <c r="P708" i="4"/>
  <c r="Q708" i="4" s="1"/>
  <c r="S708" i="4" s="1"/>
  <c r="B709" i="3" s="1"/>
  <c r="P719" i="4"/>
  <c r="Q719" i="4" s="1"/>
  <c r="S719" i="4" s="1"/>
  <c r="B720" i="3" s="1"/>
  <c r="P729" i="4"/>
  <c r="Q729" i="4" s="1"/>
  <c r="S729" i="4" s="1"/>
  <c r="B730" i="3" s="1"/>
  <c r="P745" i="4"/>
  <c r="Q745" i="4" s="1"/>
  <c r="S745" i="4" s="1"/>
  <c r="B746" i="3" s="1"/>
  <c r="P761" i="4"/>
  <c r="Q761" i="4" s="1"/>
  <c r="S761" i="4" s="1"/>
  <c r="B762" i="3" s="1"/>
  <c r="P777" i="4"/>
  <c r="Q777" i="4" s="1"/>
  <c r="S777" i="4" s="1"/>
  <c r="B778" i="3" s="1"/>
  <c r="P793" i="4"/>
  <c r="Q793" i="4" s="1"/>
  <c r="S793" i="4" s="1"/>
  <c r="B794" i="3" s="1"/>
  <c r="P809" i="4"/>
  <c r="Q809" i="4" s="1"/>
  <c r="S809" i="4" s="1"/>
  <c r="B810" i="3" s="1"/>
  <c r="P825" i="4"/>
  <c r="Q825" i="4" s="1"/>
  <c r="S825" i="4" s="1"/>
  <c r="B826" i="3" s="1"/>
  <c r="P841" i="4"/>
  <c r="Q841" i="4" s="1"/>
  <c r="S841" i="4" s="1"/>
  <c r="B842" i="3" s="1"/>
  <c r="P857" i="4"/>
  <c r="Q857" i="4" s="1"/>
  <c r="S857" i="4" s="1"/>
  <c r="B858" i="3" s="1"/>
  <c r="P873" i="4"/>
  <c r="Q873" i="4" s="1"/>
  <c r="S873" i="4" s="1"/>
  <c r="B874" i="3" s="1"/>
  <c r="P889" i="4"/>
  <c r="Q889" i="4" s="1"/>
  <c r="S889" i="4" s="1"/>
  <c r="B890" i="3" s="1"/>
  <c r="P905" i="4"/>
  <c r="Q905" i="4" s="1"/>
  <c r="S905" i="4" s="1"/>
  <c r="B906" i="3" s="1"/>
  <c r="P921" i="4"/>
  <c r="Q921" i="4" s="1"/>
  <c r="S921" i="4" s="1"/>
  <c r="B922" i="3" s="1"/>
  <c r="P940" i="4"/>
  <c r="Q940" i="4" s="1"/>
  <c r="S940" i="4" s="1"/>
  <c r="B941" i="3" s="1"/>
  <c r="P973" i="4"/>
  <c r="Q973" i="4" s="1"/>
  <c r="S973" i="4" s="1"/>
  <c r="B974" i="3" s="1"/>
  <c r="P605" i="4"/>
  <c r="Q605" i="4" s="1"/>
  <c r="S605" i="4" s="1"/>
  <c r="B606" i="3" s="1"/>
  <c r="P616" i="4"/>
  <c r="Q616" i="4" s="1"/>
  <c r="S616" i="4" s="1"/>
  <c r="B617" i="3" s="1"/>
  <c r="P627" i="4"/>
  <c r="Q627" i="4" s="1"/>
  <c r="S627" i="4" s="1"/>
  <c r="B628" i="3" s="1"/>
  <c r="P637" i="4"/>
  <c r="Q637" i="4" s="1"/>
  <c r="S637" i="4" s="1"/>
  <c r="B638" i="3" s="1"/>
  <c r="P648" i="4"/>
  <c r="Q648" i="4" s="1"/>
  <c r="S648" i="4" s="1"/>
  <c r="B649" i="3" s="1"/>
  <c r="P659" i="4"/>
  <c r="Q659" i="4" s="1"/>
  <c r="S659" i="4" s="1"/>
  <c r="B660" i="3" s="1"/>
  <c r="P669" i="4"/>
  <c r="Q669" i="4" s="1"/>
  <c r="S669" i="4" s="1"/>
  <c r="B670" i="3" s="1"/>
  <c r="P680" i="4"/>
  <c r="Q680" i="4" s="1"/>
  <c r="S680" i="4" s="1"/>
  <c r="B681" i="3" s="1"/>
  <c r="P691" i="4"/>
  <c r="Q691" i="4" s="1"/>
  <c r="S691" i="4" s="1"/>
  <c r="B692" i="3" s="1"/>
  <c r="P701" i="4"/>
  <c r="Q701" i="4" s="1"/>
  <c r="S701" i="4" s="1"/>
  <c r="B702" i="3" s="1"/>
  <c r="P712" i="4"/>
  <c r="Q712" i="4" s="1"/>
  <c r="S712" i="4" s="1"/>
  <c r="B713" i="3" s="1"/>
  <c r="P723" i="4"/>
  <c r="Q723" i="4" s="1"/>
  <c r="S723" i="4" s="1"/>
  <c r="B724" i="3" s="1"/>
  <c r="P733" i="4"/>
  <c r="Q733" i="4" s="1"/>
  <c r="S733" i="4" s="1"/>
  <c r="B734" i="3" s="1"/>
  <c r="P749" i="4"/>
  <c r="Q749" i="4" s="1"/>
  <c r="S749" i="4" s="1"/>
  <c r="B750" i="3" s="1"/>
  <c r="P765" i="4"/>
  <c r="Q765" i="4" s="1"/>
  <c r="S765" i="4" s="1"/>
  <c r="B766" i="3" s="1"/>
  <c r="P781" i="4"/>
  <c r="Q781" i="4" s="1"/>
  <c r="S781" i="4" s="1"/>
  <c r="B782" i="3" s="1"/>
  <c r="P797" i="4"/>
  <c r="Q797" i="4" s="1"/>
  <c r="S797" i="4" s="1"/>
  <c r="B798" i="3" s="1"/>
  <c r="P813" i="4"/>
  <c r="Q813" i="4" s="1"/>
  <c r="S813" i="4" s="1"/>
  <c r="B814" i="3" s="1"/>
  <c r="P829" i="4"/>
  <c r="Q829" i="4" s="1"/>
  <c r="S829" i="4" s="1"/>
  <c r="B830" i="3" s="1"/>
  <c r="P845" i="4"/>
  <c r="Q845" i="4" s="1"/>
  <c r="S845" i="4" s="1"/>
  <c r="B846" i="3" s="1"/>
  <c r="P861" i="4"/>
  <c r="Q861" i="4" s="1"/>
  <c r="S861" i="4" s="1"/>
  <c r="B862" i="3" s="1"/>
  <c r="P877" i="4"/>
  <c r="Q877" i="4" s="1"/>
  <c r="S877" i="4" s="1"/>
  <c r="B878" i="3" s="1"/>
  <c r="P893" i="4"/>
  <c r="Q893" i="4" s="1"/>
  <c r="S893" i="4" s="1"/>
  <c r="B894" i="3" s="1"/>
  <c r="P909" i="4"/>
  <c r="Q909" i="4" s="1"/>
  <c r="S909" i="4" s="1"/>
  <c r="B910" i="3" s="1"/>
  <c r="P925" i="4"/>
  <c r="Q925" i="4" s="1"/>
  <c r="S925" i="4" s="1"/>
  <c r="B926" i="3" s="1"/>
  <c r="P949" i="4"/>
  <c r="Q949" i="4" s="1"/>
  <c r="S949" i="4" s="1"/>
  <c r="B950" i="3" s="1"/>
  <c r="P965" i="4"/>
  <c r="Q965" i="4" s="1"/>
  <c r="S965" i="4" s="1"/>
  <c r="B966" i="3" s="1"/>
  <c r="P986" i="4"/>
  <c r="Q986" i="4" s="1"/>
  <c r="S986" i="4" s="1"/>
  <c r="B987" i="3" s="1"/>
  <c r="P994" i="4"/>
  <c r="Q994" i="4" s="1"/>
  <c r="S994" i="4" s="1"/>
  <c r="B995" i="3" s="1"/>
  <c r="P1002" i="4"/>
  <c r="Q1002" i="4" s="1"/>
  <c r="S1002" i="4" s="1"/>
  <c r="B1003" i="3" s="1"/>
  <c r="P1010" i="4"/>
  <c r="Q1010" i="4" s="1"/>
  <c r="S1010" i="4" s="1"/>
  <c r="B1011" i="3" s="1"/>
  <c r="P1018" i="4"/>
  <c r="Q1018" i="4" s="1"/>
  <c r="S1018" i="4" s="1"/>
  <c r="B1019" i="3" s="1"/>
  <c r="P1026" i="4"/>
  <c r="Q1026" i="4" s="1"/>
  <c r="S1026" i="4" s="1"/>
  <c r="B1027" i="3" s="1"/>
  <c r="P1034" i="4"/>
  <c r="Q1034" i="4" s="1"/>
  <c r="S1034" i="4" s="1"/>
  <c r="B1035" i="3" s="1"/>
  <c r="P1042" i="4"/>
  <c r="Q1042" i="4" s="1"/>
  <c r="S1042" i="4" s="1"/>
  <c r="B1043" i="3" s="1"/>
  <c r="P1050" i="4"/>
  <c r="Q1050" i="4" s="1"/>
  <c r="S1050" i="4" s="1"/>
  <c r="B1051" i="3" s="1"/>
  <c r="P1058" i="4"/>
  <c r="Q1058" i="4" s="1"/>
  <c r="S1058" i="4" s="1"/>
  <c r="B1059" i="3" s="1"/>
  <c r="P1066" i="4"/>
  <c r="Q1066" i="4" s="1"/>
  <c r="S1066" i="4" s="1"/>
  <c r="B1067" i="3" s="1"/>
  <c r="P1074" i="4"/>
  <c r="Q1074" i="4" s="1"/>
  <c r="S1074" i="4" s="1"/>
  <c r="B1075" i="3" s="1"/>
  <c r="P1082" i="4"/>
  <c r="Q1082" i="4" s="1"/>
  <c r="S1082" i="4" s="1"/>
  <c r="B1083" i="3" s="1"/>
  <c r="P1090" i="4"/>
  <c r="Q1090" i="4" s="1"/>
  <c r="S1090" i="4" s="1"/>
  <c r="B1091" i="3" s="1"/>
  <c r="P1098" i="4"/>
  <c r="Q1098" i="4" s="1"/>
  <c r="S1098" i="4" s="1"/>
  <c r="B1099" i="3" s="1"/>
  <c r="P1106" i="4"/>
  <c r="Q1106" i="4" s="1"/>
  <c r="S1106" i="4" s="1"/>
  <c r="B1107" i="3" s="1"/>
  <c r="P1114" i="4"/>
  <c r="Q1114" i="4" s="1"/>
  <c r="S1114" i="4" s="1"/>
  <c r="B1115" i="3" s="1"/>
  <c r="P1124" i="4"/>
  <c r="Q1124" i="4" s="1"/>
  <c r="S1124" i="4" s="1"/>
  <c r="B1125" i="3" s="1"/>
  <c r="P1132" i="4"/>
  <c r="Q1132" i="4" s="1"/>
  <c r="S1132" i="4" s="1"/>
  <c r="B1133" i="3" s="1"/>
  <c r="P1140" i="4"/>
  <c r="Q1140" i="4" s="1"/>
  <c r="S1140" i="4" s="1"/>
  <c r="B1141" i="3" s="1"/>
  <c r="P1148" i="4"/>
  <c r="Q1148" i="4" s="1"/>
  <c r="S1148" i="4" s="1"/>
  <c r="B1149" i="3" s="1"/>
  <c r="P1156" i="4"/>
  <c r="Q1156" i="4" s="1"/>
  <c r="S1156" i="4" s="1"/>
  <c r="B1157" i="3" s="1"/>
  <c r="P1164" i="4"/>
  <c r="Q1164" i="4" s="1"/>
  <c r="S1164" i="4" s="1"/>
  <c r="B1165" i="3" s="1"/>
  <c r="P1172" i="4"/>
  <c r="Q1172" i="4" s="1"/>
  <c r="S1172" i="4" s="1"/>
  <c r="B1173" i="3" s="1"/>
  <c r="P1180" i="4"/>
  <c r="Q1180" i="4" s="1"/>
  <c r="S1180" i="4" s="1"/>
  <c r="B1181" i="3" s="1"/>
  <c r="P1188" i="4"/>
  <c r="Q1188" i="4" s="1"/>
  <c r="S1188" i="4" s="1"/>
  <c r="B1189" i="3" s="1"/>
  <c r="P1196" i="4"/>
  <c r="Q1196" i="4" s="1"/>
  <c r="S1196" i="4" s="1"/>
  <c r="B1197" i="3" s="1"/>
  <c r="P1204" i="4"/>
  <c r="Q1204" i="4" s="1"/>
  <c r="S1204" i="4" s="1"/>
  <c r="B1205" i="3" s="1"/>
  <c r="P1212" i="4"/>
  <c r="Q1212" i="4" s="1"/>
  <c r="S1212" i="4" s="1"/>
  <c r="B1213" i="3" s="1"/>
  <c r="P1220" i="4"/>
  <c r="Q1220" i="4" s="1"/>
  <c r="S1220" i="4" s="1"/>
  <c r="B1221" i="3" s="1"/>
  <c r="P1228" i="4"/>
  <c r="Q1228" i="4" s="1"/>
  <c r="S1228" i="4" s="1"/>
  <c r="B1229" i="3" s="1"/>
  <c r="P1236" i="4"/>
  <c r="Q1236" i="4" s="1"/>
  <c r="S1236" i="4" s="1"/>
  <c r="B1237" i="3" s="1"/>
  <c r="P1244" i="4"/>
  <c r="Q1244" i="4" s="1"/>
  <c r="S1244" i="4" s="1"/>
  <c r="B1245" i="3" s="1"/>
  <c r="P1252" i="4"/>
  <c r="Q1252" i="4" s="1"/>
  <c r="S1252" i="4" s="1"/>
  <c r="B1253" i="3" s="1"/>
  <c r="P1260" i="4"/>
  <c r="Q1260" i="4" s="1"/>
  <c r="S1260" i="4" s="1"/>
  <c r="B1261" i="3" s="1"/>
  <c r="P1268" i="4"/>
  <c r="Q1268" i="4" s="1"/>
  <c r="S1268" i="4" s="1"/>
  <c r="B1269" i="3" s="1"/>
  <c r="P1276" i="4"/>
  <c r="Q1276" i="4" s="1"/>
  <c r="S1276" i="4" s="1"/>
  <c r="B1277" i="3" s="1"/>
  <c r="P1284" i="4"/>
  <c r="Q1284" i="4" s="1"/>
  <c r="S1284" i="4" s="1"/>
  <c r="B1285" i="3" s="1"/>
  <c r="P1292" i="4"/>
  <c r="Q1292" i="4" s="1"/>
  <c r="S1292" i="4" s="1"/>
  <c r="B1293" i="3" s="1"/>
  <c r="P1300" i="4"/>
  <c r="Q1300" i="4" s="1"/>
  <c r="S1300" i="4" s="1"/>
  <c r="B1301" i="3" s="1"/>
  <c r="P1308" i="4"/>
  <c r="Q1308" i="4" s="1"/>
  <c r="S1308" i="4" s="1"/>
  <c r="B1309" i="3" s="1"/>
  <c r="P1316" i="4"/>
  <c r="Q1316" i="4" s="1"/>
  <c r="S1316" i="4" s="1"/>
  <c r="B1317" i="3" s="1"/>
  <c r="P1324" i="4"/>
  <c r="Q1324" i="4" s="1"/>
  <c r="S1324" i="4" s="1"/>
  <c r="B1325" i="3" s="1"/>
  <c r="P1332" i="4"/>
  <c r="Q1332" i="4" s="1"/>
  <c r="S1332" i="4" s="1"/>
  <c r="B1333" i="3" s="1"/>
  <c r="P1340" i="4"/>
  <c r="Q1340" i="4" s="1"/>
  <c r="S1340" i="4" s="1"/>
  <c r="B1341" i="3" s="1"/>
  <c r="P1348" i="4"/>
  <c r="Q1348" i="4" s="1"/>
  <c r="S1348" i="4" s="1"/>
  <c r="B1349" i="3" s="1"/>
  <c r="P1356" i="4"/>
  <c r="Q1356" i="4" s="1"/>
  <c r="S1356" i="4" s="1"/>
  <c r="B1357" i="3" s="1"/>
  <c r="P1364" i="4"/>
  <c r="Q1364" i="4" s="1"/>
  <c r="S1364" i="4" s="1"/>
  <c r="B1365" i="3" s="1"/>
  <c r="P1372" i="4"/>
  <c r="Q1372" i="4" s="1"/>
  <c r="S1372" i="4" s="1"/>
  <c r="B1373" i="3" s="1"/>
  <c r="P1380" i="4"/>
  <c r="Q1380" i="4" s="1"/>
  <c r="S1380" i="4" s="1"/>
  <c r="B1381" i="3" s="1"/>
  <c r="P1388" i="4"/>
  <c r="Q1388" i="4" s="1"/>
  <c r="S1388" i="4" s="1"/>
  <c r="B1389" i="3" s="1"/>
  <c r="P1396" i="4"/>
  <c r="Q1396" i="4" s="1"/>
  <c r="S1396" i="4" s="1"/>
  <c r="B1397" i="3" s="1"/>
  <c r="P1404" i="4"/>
  <c r="Q1404" i="4" s="1"/>
  <c r="S1404" i="4" s="1"/>
  <c r="B1405" i="3" s="1"/>
  <c r="P1412" i="4"/>
  <c r="Q1412" i="4" s="1"/>
  <c r="S1412" i="4" s="1"/>
  <c r="B1413" i="3" s="1"/>
  <c r="P1420" i="4"/>
  <c r="Q1420" i="4" s="1"/>
  <c r="S1420" i="4" s="1"/>
  <c r="B1421" i="3" s="1"/>
  <c r="P1428" i="4"/>
  <c r="Q1428" i="4" s="1"/>
  <c r="S1428" i="4" s="1"/>
  <c r="B1429" i="3" s="1"/>
  <c r="P1436" i="4"/>
  <c r="Q1436" i="4" s="1"/>
  <c r="S1436" i="4" s="1"/>
  <c r="B1437" i="3" s="1"/>
  <c r="P1446" i="4"/>
  <c r="Q1446" i="4" s="1"/>
  <c r="S1446" i="4" s="1"/>
  <c r="B1447" i="3" s="1"/>
  <c r="P956" i="4"/>
  <c r="Q956" i="4" s="1"/>
  <c r="S956" i="4" s="1"/>
  <c r="B957" i="3" s="1"/>
  <c r="P972" i="4"/>
  <c r="Q972" i="4" s="1"/>
  <c r="S972" i="4" s="1"/>
  <c r="B973" i="3" s="1"/>
  <c r="P985" i="4"/>
  <c r="Q985" i="4" s="1"/>
  <c r="S985" i="4" s="1"/>
  <c r="B986" i="3" s="1"/>
  <c r="P995" i="4"/>
  <c r="Q995" i="4" s="1"/>
  <c r="S995" i="4" s="1"/>
  <c r="B996" i="3" s="1"/>
  <c r="P1003" i="4"/>
  <c r="Q1003" i="4" s="1"/>
  <c r="S1003" i="4" s="1"/>
  <c r="B1004" i="3" s="1"/>
  <c r="P1011" i="4"/>
  <c r="Q1011" i="4" s="1"/>
  <c r="S1011" i="4" s="1"/>
  <c r="B1012" i="3" s="1"/>
  <c r="P1019" i="4"/>
  <c r="Q1019" i="4" s="1"/>
  <c r="S1019" i="4" s="1"/>
  <c r="B1020" i="3" s="1"/>
  <c r="P1027" i="4"/>
  <c r="Q1027" i="4" s="1"/>
  <c r="S1027" i="4" s="1"/>
  <c r="B1028" i="3" s="1"/>
  <c r="P1035" i="4"/>
  <c r="Q1035" i="4" s="1"/>
  <c r="S1035" i="4" s="1"/>
  <c r="B1036" i="3" s="1"/>
  <c r="P1043" i="4"/>
  <c r="Q1043" i="4" s="1"/>
  <c r="S1043" i="4" s="1"/>
  <c r="B1044" i="3" s="1"/>
  <c r="P1051" i="4"/>
  <c r="Q1051" i="4" s="1"/>
  <c r="S1051" i="4" s="1"/>
  <c r="B1052" i="3" s="1"/>
  <c r="P1059" i="4"/>
  <c r="Q1059" i="4" s="1"/>
  <c r="S1059" i="4" s="1"/>
  <c r="B1060" i="3" s="1"/>
  <c r="P1067" i="4"/>
  <c r="Q1067" i="4" s="1"/>
  <c r="S1067" i="4" s="1"/>
  <c r="B1068" i="3" s="1"/>
  <c r="P1075" i="4"/>
  <c r="Q1075" i="4" s="1"/>
  <c r="S1075" i="4" s="1"/>
  <c r="B1076" i="3" s="1"/>
  <c r="P1083" i="4"/>
  <c r="Q1083" i="4" s="1"/>
  <c r="S1083" i="4" s="1"/>
  <c r="B1084" i="3" s="1"/>
  <c r="P1099" i="4"/>
  <c r="Q1099" i="4" s="1"/>
  <c r="S1099" i="4" s="1"/>
  <c r="B1100" i="3" s="1"/>
  <c r="P1115" i="4"/>
  <c r="Q1115" i="4" s="1"/>
  <c r="S1115" i="4" s="1"/>
  <c r="B1116" i="3" s="1"/>
  <c r="P1131" i="4"/>
  <c r="Q1131" i="4" s="1"/>
  <c r="S1131" i="4" s="1"/>
  <c r="B1132" i="3" s="1"/>
  <c r="P1147" i="4"/>
  <c r="Q1147" i="4" s="1"/>
  <c r="S1147" i="4" s="1"/>
  <c r="B1148" i="3" s="1"/>
  <c r="P1163" i="4"/>
  <c r="Q1163" i="4" s="1"/>
  <c r="S1163" i="4" s="1"/>
  <c r="B1164" i="3" s="1"/>
  <c r="P1179" i="4"/>
  <c r="Q1179" i="4" s="1"/>
  <c r="S1179" i="4" s="1"/>
  <c r="B1180" i="3" s="1"/>
  <c r="P1195" i="4"/>
  <c r="Q1195" i="4" s="1"/>
  <c r="S1195" i="4" s="1"/>
  <c r="B1196" i="3" s="1"/>
  <c r="P1211" i="4"/>
  <c r="Q1211" i="4" s="1"/>
  <c r="S1211" i="4" s="1"/>
  <c r="B1212" i="3" s="1"/>
  <c r="P1227" i="4"/>
  <c r="Q1227" i="4" s="1"/>
  <c r="S1227" i="4" s="1"/>
  <c r="B1228" i="3" s="1"/>
  <c r="P1243" i="4"/>
  <c r="Q1243" i="4" s="1"/>
  <c r="S1243" i="4" s="1"/>
  <c r="B1244" i="3" s="1"/>
  <c r="P1259" i="4"/>
  <c r="Q1259" i="4" s="1"/>
  <c r="S1259" i="4" s="1"/>
  <c r="B1260" i="3" s="1"/>
  <c r="P1275" i="4"/>
  <c r="Q1275" i="4" s="1"/>
  <c r="S1275" i="4" s="1"/>
  <c r="B1276" i="3" s="1"/>
  <c r="P1291" i="4"/>
  <c r="Q1291" i="4" s="1"/>
  <c r="S1291" i="4" s="1"/>
  <c r="B1292" i="3" s="1"/>
  <c r="P1303" i="4"/>
  <c r="Q1303" i="4" s="1"/>
  <c r="S1303" i="4" s="1"/>
  <c r="B1304" i="3" s="1"/>
  <c r="P1311" i="4"/>
  <c r="Q1311" i="4" s="1"/>
  <c r="S1311" i="4" s="1"/>
  <c r="B1312" i="3" s="1"/>
  <c r="P1319" i="4"/>
  <c r="Q1319" i="4" s="1"/>
  <c r="S1319" i="4" s="1"/>
  <c r="B1320" i="3" s="1"/>
  <c r="P1327" i="4"/>
  <c r="Q1327" i="4" s="1"/>
  <c r="S1327" i="4" s="1"/>
  <c r="B1328" i="3" s="1"/>
  <c r="P1335" i="4"/>
  <c r="Q1335" i="4" s="1"/>
  <c r="S1335" i="4" s="1"/>
  <c r="B1336" i="3" s="1"/>
  <c r="P1343" i="4"/>
  <c r="Q1343" i="4" s="1"/>
  <c r="S1343" i="4" s="1"/>
  <c r="B1344" i="3" s="1"/>
  <c r="P1351" i="4"/>
  <c r="Q1351" i="4" s="1"/>
  <c r="S1351" i="4" s="1"/>
  <c r="B1352" i="3" s="1"/>
  <c r="P1359" i="4"/>
  <c r="Q1359" i="4" s="1"/>
  <c r="S1359" i="4" s="1"/>
  <c r="B1360" i="3" s="1"/>
  <c r="P1367" i="4"/>
  <c r="Q1367" i="4" s="1"/>
  <c r="S1367" i="4" s="1"/>
  <c r="B1368" i="3" s="1"/>
  <c r="P1375" i="4"/>
  <c r="Q1375" i="4" s="1"/>
  <c r="S1375" i="4" s="1"/>
  <c r="B1376" i="3" s="1"/>
  <c r="P1383" i="4"/>
  <c r="Q1383" i="4" s="1"/>
  <c r="S1383" i="4" s="1"/>
  <c r="B1384" i="3" s="1"/>
  <c r="P1391" i="4"/>
  <c r="Q1391" i="4" s="1"/>
  <c r="S1391" i="4" s="1"/>
  <c r="B1392" i="3" s="1"/>
  <c r="P1399" i="4"/>
  <c r="Q1399" i="4" s="1"/>
  <c r="S1399" i="4" s="1"/>
  <c r="B1400" i="3" s="1"/>
  <c r="P1407" i="4"/>
  <c r="Q1407" i="4" s="1"/>
  <c r="S1407" i="4" s="1"/>
  <c r="B1408" i="3" s="1"/>
  <c r="P1415" i="4"/>
  <c r="Q1415" i="4" s="1"/>
  <c r="S1415" i="4" s="1"/>
  <c r="B1416" i="3" s="1"/>
  <c r="P1423" i="4"/>
  <c r="Q1423" i="4" s="1"/>
  <c r="S1423" i="4" s="1"/>
  <c r="B1424" i="3" s="1"/>
  <c r="P1431" i="4"/>
  <c r="Q1431" i="4" s="1"/>
  <c r="S1431" i="4" s="1"/>
  <c r="B1432" i="3" s="1"/>
  <c r="P1439" i="4"/>
  <c r="Q1439" i="4" s="1"/>
  <c r="S1439" i="4" s="1"/>
  <c r="B1440" i="3" s="1"/>
  <c r="P1449" i="4"/>
  <c r="Q1449" i="4" s="1"/>
  <c r="S1449" i="4" s="1"/>
  <c r="B1450" i="3" s="1"/>
  <c r="P1459" i="4"/>
  <c r="Q1459" i="4" s="1"/>
  <c r="S1459" i="4" s="1"/>
  <c r="B1460" i="3" s="1"/>
  <c r="P1474" i="4"/>
  <c r="Q1474" i="4" s="1"/>
  <c r="S1474" i="4" s="1"/>
  <c r="B1475" i="3" s="1"/>
  <c r="P1490" i="4"/>
  <c r="Q1490" i="4" s="1"/>
  <c r="S1490" i="4" s="1"/>
  <c r="B1491" i="3" s="1"/>
  <c r="P1506" i="4"/>
  <c r="Q1506" i="4" s="1"/>
  <c r="S1506" i="4" s="1"/>
  <c r="B1507" i="3" s="1"/>
  <c r="P1522" i="4"/>
  <c r="Q1522" i="4" s="1"/>
  <c r="S1522" i="4" s="1"/>
  <c r="B1523" i="3" s="1"/>
  <c r="P1451" i="4"/>
  <c r="Q1451" i="4" s="1"/>
  <c r="S1451" i="4" s="1"/>
  <c r="B1452" i="3" s="1"/>
  <c r="P1462" i="4"/>
  <c r="Q1462" i="4" s="1"/>
  <c r="S1462" i="4" s="1"/>
  <c r="B1463" i="3" s="1"/>
  <c r="P1450" i="4"/>
  <c r="Q1450" i="4" s="1"/>
  <c r="S1450" i="4" s="1"/>
  <c r="B1451" i="3" s="1"/>
  <c r="P1461" i="4"/>
  <c r="Q1461" i="4" s="1"/>
  <c r="S1461" i="4" s="1"/>
  <c r="B1462" i="3" s="1"/>
  <c r="P1471" i="4"/>
  <c r="Q1471" i="4" s="1"/>
  <c r="S1471" i="4" s="1"/>
  <c r="B1472" i="3" s="1"/>
  <c r="P1479" i="4"/>
  <c r="Q1479" i="4" s="1"/>
  <c r="S1479" i="4" s="1"/>
  <c r="B1480" i="3" s="1"/>
  <c r="P1487" i="4"/>
  <c r="Q1487" i="4" s="1"/>
  <c r="S1487" i="4" s="1"/>
  <c r="B1488" i="3" s="1"/>
  <c r="P1495" i="4"/>
  <c r="Q1495" i="4" s="1"/>
  <c r="S1495" i="4" s="1"/>
  <c r="B1496" i="3" s="1"/>
  <c r="P1503" i="4"/>
  <c r="Q1503" i="4" s="1"/>
  <c r="S1503" i="4" s="1"/>
  <c r="B1504" i="3" s="1"/>
  <c r="P1511" i="4"/>
  <c r="Q1511" i="4" s="1"/>
  <c r="S1511" i="4" s="1"/>
  <c r="B1512" i="3" s="1"/>
  <c r="P1519" i="4"/>
  <c r="Q1519" i="4" s="1"/>
  <c r="S1519" i="4" s="1"/>
  <c r="B1520" i="3" s="1"/>
  <c r="P1527" i="4"/>
  <c r="Q1527" i="4" s="1"/>
  <c r="S1527" i="4" s="1"/>
  <c r="B1528" i="3" s="1"/>
  <c r="P1542" i="4"/>
  <c r="Q1542" i="4" s="1"/>
  <c r="S1542" i="4" s="1"/>
  <c r="B1543" i="3" s="1"/>
  <c r="P1553" i="4"/>
  <c r="Q1553" i="4" s="1"/>
  <c r="S1553" i="4" s="1"/>
  <c r="B1554" i="3" s="1"/>
  <c r="P1564" i="4"/>
  <c r="Q1564" i="4" s="1"/>
  <c r="S1564" i="4" s="1"/>
  <c r="B1565" i="3" s="1"/>
  <c r="P1574" i="4"/>
  <c r="Q1574" i="4" s="1"/>
  <c r="S1574" i="4" s="1"/>
  <c r="B1575" i="3" s="1"/>
  <c r="P1585" i="4"/>
  <c r="Q1585" i="4" s="1"/>
  <c r="S1585" i="4" s="1"/>
  <c r="B1586" i="3" s="1"/>
  <c r="P1596" i="4"/>
  <c r="Q1596" i="4" s="1"/>
  <c r="S1596" i="4" s="1"/>
  <c r="B1597" i="3" s="1"/>
  <c r="P1606" i="4"/>
  <c r="Q1606" i="4" s="1"/>
  <c r="S1606" i="4" s="1"/>
  <c r="B1607" i="3" s="1"/>
  <c r="P1617" i="4"/>
  <c r="Q1617" i="4" s="1"/>
  <c r="S1617" i="4" s="1"/>
  <c r="B1618" i="3" s="1"/>
  <c r="P1628" i="4"/>
  <c r="Q1628" i="4" s="1"/>
  <c r="S1628" i="4" s="1"/>
  <c r="B1629" i="3" s="1"/>
  <c r="P1638" i="4"/>
  <c r="Q1638" i="4" s="1"/>
  <c r="S1638" i="4" s="1"/>
  <c r="B1639" i="3" s="1"/>
  <c r="P1649" i="4"/>
  <c r="Q1649" i="4" s="1"/>
  <c r="S1649" i="4" s="1"/>
  <c r="B1650" i="3" s="1"/>
  <c r="P1660" i="4"/>
  <c r="Q1660" i="4" s="1"/>
  <c r="S1660" i="4" s="1"/>
  <c r="B1661" i="3" s="1"/>
  <c r="P1670" i="4"/>
  <c r="Q1670" i="4" s="1"/>
  <c r="S1670" i="4" s="1"/>
  <c r="B1671" i="3" s="1"/>
  <c r="P1681" i="4"/>
  <c r="Q1681" i="4" s="1"/>
  <c r="S1681" i="4" s="1"/>
  <c r="B1682" i="3" s="1"/>
  <c r="P1692" i="4"/>
  <c r="Q1692" i="4" s="1"/>
  <c r="S1692" i="4" s="1"/>
  <c r="B1693" i="3" s="1"/>
  <c r="P1702" i="4"/>
  <c r="Q1702" i="4" s="1"/>
  <c r="S1702" i="4" s="1"/>
  <c r="B1703" i="3" s="1"/>
  <c r="P1713" i="4"/>
  <c r="Q1713" i="4" s="1"/>
  <c r="S1713" i="4" s="1"/>
  <c r="B1714" i="3" s="1"/>
  <c r="P1724" i="4"/>
  <c r="Q1724" i="4" s="1"/>
  <c r="S1724" i="4" s="1"/>
  <c r="B1725" i="3" s="1"/>
  <c r="P1734" i="4"/>
  <c r="Q1734" i="4" s="1"/>
  <c r="S1734" i="4" s="1"/>
  <c r="B1735" i="3" s="1"/>
  <c r="P1745" i="4"/>
  <c r="Q1745" i="4" s="1"/>
  <c r="S1745" i="4" s="1"/>
  <c r="B1746" i="3" s="1"/>
  <c r="P1756" i="4"/>
  <c r="Q1756" i="4" s="1"/>
  <c r="S1756" i="4" s="1"/>
  <c r="B1757" i="3" s="1"/>
  <c r="P1766" i="4"/>
  <c r="Q1766" i="4" s="1"/>
  <c r="S1766" i="4" s="1"/>
  <c r="B1767" i="3" s="1"/>
  <c r="P1777" i="4"/>
  <c r="Q1777" i="4" s="1"/>
  <c r="S1777" i="4" s="1"/>
  <c r="B1778" i="3" s="1"/>
  <c r="P1788" i="4"/>
  <c r="Q1788" i="4" s="1"/>
  <c r="S1788" i="4" s="1"/>
  <c r="B1789" i="3" s="1"/>
  <c r="P1798" i="4"/>
  <c r="Q1798" i="4" s="1"/>
  <c r="S1798" i="4" s="1"/>
  <c r="B1799" i="3" s="1"/>
  <c r="P1809" i="4"/>
  <c r="Q1809" i="4" s="1"/>
  <c r="S1809" i="4" s="1"/>
  <c r="B1810" i="3" s="1"/>
  <c r="P1820" i="4"/>
  <c r="Q1820" i="4" s="1"/>
  <c r="S1820" i="4" s="1"/>
  <c r="B1821" i="3" s="1"/>
  <c r="P1836" i="4"/>
  <c r="Q1836" i="4" s="1"/>
  <c r="S1836" i="4" s="1"/>
  <c r="B1837" i="3" s="1"/>
  <c r="P1852" i="4"/>
  <c r="Q1852" i="4" s="1"/>
  <c r="S1852" i="4" s="1"/>
  <c r="B1853" i="3" s="1"/>
  <c r="P1868" i="4"/>
  <c r="Q1868" i="4" s="1"/>
  <c r="S1868" i="4" s="1"/>
  <c r="B1869" i="3" s="1"/>
  <c r="P1888" i="4"/>
  <c r="Q1888" i="4" s="1"/>
  <c r="S1888" i="4" s="1"/>
  <c r="B1889" i="3" s="1"/>
  <c r="P1904" i="4"/>
  <c r="Q1904" i="4" s="1"/>
  <c r="S1904" i="4" s="1"/>
  <c r="B1905" i="3" s="1"/>
  <c r="P1920" i="4"/>
  <c r="Q1920" i="4" s="1"/>
  <c r="S1920" i="4" s="1"/>
  <c r="B1921" i="3" s="1"/>
  <c r="P1936" i="4"/>
  <c r="Q1936" i="4" s="1"/>
  <c r="S1936" i="4" s="1"/>
  <c r="B1937" i="3" s="1"/>
  <c r="P1952" i="4"/>
  <c r="Q1952" i="4" s="1"/>
  <c r="S1952" i="4" s="1"/>
  <c r="B1953" i="3" s="1"/>
  <c r="P1968" i="4"/>
  <c r="Q1968" i="4" s="1"/>
  <c r="S1968" i="4" s="1"/>
  <c r="B1969" i="3" s="1"/>
  <c r="P1540" i="4"/>
  <c r="Q1540" i="4" s="1"/>
  <c r="S1540" i="4" s="1"/>
  <c r="B1541" i="3" s="1"/>
  <c r="P1550" i="4"/>
  <c r="Q1550" i="4" s="1"/>
  <c r="S1550" i="4" s="1"/>
  <c r="B1551" i="3" s="1"/>
  <c r="P1561" i="4"/>
  <c r="Q1561" i="4" s="1"/>
  <c r="S1561" i="4" s="1"/>
  <c r="B1562" i="3" s="1"/>
  <c r="P1572" i="4"/>
  <c r="Q1572" i="4" s="1"/>
  <c r="S1572" i="4" s="1"/>
  <c r="B1573" i="3" s="1"/>
  <c r="P1582" i="4"/>
  <c r="Q1582" i="4" s="1"/>
  <c r="S1582" i="4" s="1"/>
  <c r="B1583" i="3" s="1"/>
  <c r="P1593" i="4"/>
  <c r="Q1593" i="4" s="1"/>
  <c r="S1593" i="4" s="1"/>
  <c r="B1594" i="3" s="1"/>
  <c r="P1604" i="4"/>
  <c r="Q1604" i="4" s="1"/>
  <c r="S1604" i="4" s="1"/>
  <c r="B1605" i="3" s="1"/>
  <c r="P1614" i="4"/>
  <c r="Q1614" i="4" s="1"/>
  <c r="S1614" i="4" s="1"/>
  <c r="B1615" i="3" s="1"/>
  <c r="P1625" i="4"/>
  <c r="Q1625" i="4" s="1"/>
  <c r="S1625" i="4" s="1"/>
  <c r="B1626" i="3" s="1"/>
  <c r="P1636" i="4"/>
  <c r="Q1636" i="4" s="1"/>
  <c r="S1636" i="4" s="1"/>
  <c r="B1637" i="3" s="1"/>
  <c r="P1646" i="4"/>
  <c r="Q1646" i="4" s="1"/>
  <c r="S1646" i="4" s="1"/>
  <c r="B1647" i="3" s="1"/>
  <c r="P1657" i="4"/>
  <c r="Q1657" i="4" s="1"/>
  <c r="S1657" i="4" s="1"/>
  <c r="B1658" i="3" s="1"/>
  <c r="P1668" i="4"/>
  <c r="Q1668" i="4" s="1"/>
  <c r="S1668" i="4" s="1"/>
  <c r="B1669" i="3" s="1"/>
  <c r="P1678" i="4"/>
  <c r="Q1678" i="4" s="1"/>
  <c r="S1678" i="4" s="1"/>
  <c r="B1679" i="3" s="1"/>
  <c r="P1689" i="4"/>
  <c r="Q1689" i="4" s="1"/>
  <c r="S1689" i="4" s="1"/>
  <c r="B1690" i="3" s="1"/>
  <c r="P1700" i="4"/>
  <c r="Q1700" i="4" s="1"/>
  <c r="S1700" i="4" s="1"/>
  <c r="B1701" i="3" s="1"/>
  <c r="P1710" i="4"/>
  <c r="Q1710" i="4" s="1"/>
  <c r="S1710" i="4" s="1"/>
  <c r="B1711" i="3" s="1"/>
  <c r="P1721" i="4"/>
  <c r="Q1721" i="4" s="1"/>
  <c r="S1721" i="4" s="1"/>
  <c r="B1722" i="3" s="1"/>
  <c r="P1732" i="4"/>
  <c r="Q1732" i="4" s="1"/>
  <c r="S1732" i="4" s="1"/>
  <c r="B1733" i="3" s="1"/>
  <c r="P1742" i="4"/>
  <c r="Q1742" i="4" s="1"/>
  <c r="S1742" i="4" s="1"/>
  <c r="B1743" i="3" s="1"/>
  <c r="P1753" i="4"/>
  <c r="Q1753" i="4" s="1"/>
  <c r="S1753" i="4" s="1"/>
  <c r="B1754" i="3" s="1"/>
  <c r="P1764" i="4"/>
  <c r="Q1764" i="4" s="1"/>
  <c r="S1764" i="4" s="1"/>
  <c r="B1765" i="3" s="1"/>
  <c r="P1774" i="4"/>
  <c r="Q1774" i="4" s="1"/>
  <c r="S1774" i="4" s="1"/>
  <c r="B1775" i="3" s="1"/>
  <c r="P1785" i="4"/>
  <c r="Q1785" i="4" s="1"/>
  <c r="S1785" i="4" s="1"/>
  <c r="B1786" i="3" s="1"/>
  <c r="P1796" i="4"/>
  <c r="Q1796" i="4" s="1"/>
  <c r="S1796" i="4" s="1"/>
  <c r="B1797" i="3" s="1"/>
  <c r="P1806" i="4"/>
  <c r="Q1806" i="4" s="1"/>
  <c r="S1806" i="4" s="1"/>
  <c r="B1807" i="3" s="1"/>
  <c r="P1817" i="4"/>
  <c r="Q1817" i="4" s="1"/>
  <c r="S1817" i="4" s="1"/>
  <c r="B1818" i="3" s="1"/>
  <c r="P1893" i="4"/>
  <c r="Q1893" i="4" s="1"/>
  <c r="S1893" i="4" s="1"/>
  <c r="B1894" i="3" s="1"/>
  <c r="P1909" i="4"/>
  <c r="Q1909" i="4" s="1"/>
  <c r="S1909" i="4" s="1"/>
  <c r="B1910" i="3" s="1"/>
  <c r="P1925" i="4"/>
  <c r="Q1925" i="4" s="1"/>
  <c r="S1925" i="4" s="1"/>
  <c r="B1926" i="3" s="1"/>
  <c r="P1941" i="4"/>
  <c r="Q1941" i="4" s="1"/>
  <c r="S1941" i="4" s="1"/>
  <c r="B1942" i="3" s="1"/>
  <c r="P1957" i="4"/>
  <c r="Q1957" i="4" s="1"/>
  <c r="S1957" i="4" s="1"/>
  <c r="B1958" i="3" s="1"/>
  <c r="P1973" i="4"/>
  <c r="Q1973" i="4" s="1"/>
  <c r="S1973" i="4" s="1"/>
  <c r="B1974" i="3" s="1"/>
  <c r="P2196" i="4"/>
  <c r="Q2196" i="4" s="1"/>
  <c r="S2196" i="4" s="1"/>
  <c r="B2197" i="3" s="1"/>
  <c r="P2212" i="4"/>
  <c r="Q2212" i="4" s="1"/>
  <c r="S2212" i="4" s="1"/>
  <c r="B2213" i="3" s="1"/>
  <c r="P2383" i="4"/>
  <c r="Q2383" i="4" s="1"/>
  <c r="S2383" i="4" s="1"/>
  <c r="B2384" i="3" s="1"/>
  <c r="P1983" i="4"/>
  <c r="Q1983" i="4" s="1"/>
  <c r="S1983" i="4" s="1"/>
  <c r="B1984" i="3" s="1"/>
  <c r="P1999" i="4"/>
  <c r="Q1999" i="4" s="1"/>
  <c r="S1999" i="4" s="1"/>
  <c r="B2000" i="3" s="1"/>
  <c r="P2015" i="4"/>
  <c r="Q2015" i="4" s="1"/>
  <c r="S2015" i="4" s="1"/>
  <c r="B2016" i="3" s="1"/>
  <c r="P2031" i="4"/>
  <c r="Q2031" i="4" s="1"/>
  <c r="S2031" i="4" s="1"/>
  <c r="B2032" i="3" s="1"/>
  <c r="P2047" i="4"/>
  <c r="Q2047" i="4" s="1"/>
  <c r="S2047" i="4" s="1"/>
  <c r="B2048" i="3" s="1"/>
  <c r="P2063" i="4"/>
  <c r="Q2063" i="4" s="1"/>
  <c r="S2063" i="4" s="1"/>
  <c r="B2064" i="3" s="1"/>
  <c r="P2079" i="4"/>
  <c r="Q2079" i="4" s="1"/>
  <c r="S2079" i="4" s="1"/>
  <c r="B2080" i="3" s="1"/>
  <c r="P2095" i="4"/>
  <c r="Q2095" i="4" s="1"/>
  <c r="S2095" i="4" s="1"/>
  <c r="B2096" i="3" s="1"/>
  <c r="P2111" i="4"/>
  <c r="Q2111" i="4" s="1"/>
  <c r="S2111" i="4" s="1"/>
  <c r="B2112" i="3" s="1"/>
  <c r="P2127" i="4"/>
  <c r="Q2127" i="4" s="1"/>
  <c r="S2127" i="4" s="1"/>
  <c r="B2128" i="3" s="1"/>
  <c r="P2159" i="4"/>
  <c r="Q2159" i="4" s="1"/>
  <c r="S2159" i="4" s="1"/>
  <c r="B2160" i="3" s="1"/>
  <c r="P2447" i="4"/>
  <c r="Q2447" i="4" s="1"/>
  <c r="S2447" i="4" s="1"/>
  <c r="B2448" i="3" s="1"/>
  <c r="P1987" i="4"/>
  <c r="Q1987" i="4" s="1"/>
  <c r="S1987" i="4" s="1"/>
  <c r="B1988" i="3" s="1"/>
  <c r="P2003" i="4"/>
  <c r="Q2003" i="4" s="1"/>
  <c r="S2003" i="4" s="1"/>
  <c r="B2004" i="3" s="1"/>
  <c r="P2019" i="4"/>
  <c r="Q2019" i="4" s="1"/>
  <c r="S2019" i="4" s="1"/>
  <c r="B2020" i="3" s="1"/>
  <c r="P2035" i="4"/>
  <c r="Q2035" i="4" s="1"/>
  <c r="S2035" i="4" s="1"/>
  <c r="B2036" i="3" s="1"/>
  <c r="P2051" i="4"/>
  <c r="Q2051" i="4" s="1"/>
  <c r="S2051" i="4" s="1"/>
  <c r="B2052" i="3" s="1"/>
  <c r="P2067" i="4"/>
  <c r="Q2067" i="4" s="1"/>
  <c r="S2067" i="4" s="1"/>
  <c r="B2068" i="3" s="1"/>
  <c r="P2083" i="4"/>
  <c r="Q2083" i="4" s="1"/>
  <c r="S2083" i="4" s="1"/>
  <c r="B2084" i="3" s="1"/>
  <c r="P2099" i="4"/>
  <c r="Q2099" i="4" s="1"/>
  <c r="S2099" i="4" s="1"/>
  <c r="B2100" i="3" s="1"/>
  <c r="P2115" i="4"/>
  <c r="Q2115" i="4" s="1"/>
  <c r="S2115" i="4" s="1"/>
  <c r="B2116" i="3" s="1"/>
  <c r="P2131" i="4"/>
  <c r="Q2131" i="4" s="1"/>
  <c r="S2131" i="4" s="1"/>
  <c r="B2132" i="3" s="1"/>
  <c r="P2244" i="4"/>
  <c r="Q2244" i="4" s="1"/>
  <c r="S2244" i="4" s="1"/>
  <c r="B2245" i="3" s="1"/>
  <c r="P2378" i="4"/>
  <c r="Q2378" i="4" s="1"/>
  <c r="S2378" i="4" s="1"/>
  <c r="B2379" i="3" s="1"/>
  <c r="P2282" i="4"/>
  <c r="Q2282" i="4" s="1"/>
  <c r="S2282" i="4" s="1"/>
  <c r="B2283" i="3" s="1"/>
  <c r="P2303" i="4"/>
  <c r="Q2303" i="4" s="1"/>
  <c r="S2303" i="4" s="1"/>
  <c r="B2304" i="3" s="1"/>
  <c r="P2431" i="4"/>
  <c r="Q2431" i="4" s="1"/>
  <c r="S2431" i="4" s="1"/>
  <c r="B2432" i="3" s="1"/>
  <c r="P2283" i="4"/>
  <c r="Q2283" i="4" s="1"/>
  <c r="S2283" i="4" s="1"/>
  <c r="B2284" i="3" s="1"/>
  <c r="P2330" i="4"/>
  <c r="Q2330" i="4" s="1"/>
  <c r="S2330" i="4" s="1"/>
  <c r="B2331" i="3" s="1"/>
  <c r="P2404" i="4"/>
  <c r="Q2404" i="4" s="1"/>
  <c r="S2404" i="4" s="1"/>
  <c r="B2405" i="3" s="1"/>
  <c r="P2458" i="4"/>
  <c r="Q2458" i="4" s="1"/>
  <c r="S2458" i="4" s="1"/>
  <c r="B2459" i="3" s="1"/>
  <c r="P2292" i="4"/>
  <c r="Q2292" i="4" s="1"/>
  <c r="S2292" i="4" s="1"/>
  <c r="B2293" i="3" s="1"/>
  <c r="P2346" i="4"/>
  <c r="Q2346" i="4" s="1"/>
  <c r="S2346" i="4" s="1"/>
  <c r="B2347" i="3" s="1"/>
  <c r="P2420" i="4"/>
  <c r="Q2420" i="4" s="1"/>
  <c r="S2420" i="4" s="1"/>
  <c r="B2421" i="3" s="1"/>
  <c r="P2474" i="4"/>
  <c r="Q2474" i="4" s="1"/>
  <c r="S2474" i="4" s="1"/>
  <c r="B2475" i="3" s="1"/>
  <c r="P2544" i="4"/>
  <c r="Q2544" i="4" s="1"/>
  <c r="S2544" i="4" s="1"/>
  <c r="B2545" i="3" s="1"/>
  <c r="P2286" i="4"/>
  <c r="Q2286" i="4" s="1"/>
  <c r="S2286" i="4" s="1"/>
  <c r="B2287" i="3" s="1"/>
  <c r="P2296" i="4"/>
  <c r="Q2296" i="4" s="1"/>
  <c r="S2296" i="4" s="1"/>
  <c r="B2297" i="3" s="1"/>
  <c r="P2307" i="4"/>
  <c r="Q2307" i="4" s="1"/>
  <c r="S2307" i="4" s="1"/>
  <c r="B2308" i="3" s="1"/>
  <c r="P2318" i="4"/>
  <c r="Q2318" i="4" s="1"/>
  <c r="S2318" i="4" s="1"/>
  <c r="B2319" i="3" s="1"/>
  <c r="P2328" i="4"/>
  <c r="Q2328" i="4" s="1"/>
  <c r="S2328" i="4" s="1"/>
  <c r="B2329" i="3" s="1"/>
  <c r="P2339" i="4"/>
  <c r="Q2339" i="4" s="1"/>
  <c r="S2339" i="4" s="1"/>
  <c r="B2340" i="3" s="1"/>
  <c r="P2350" i="4"/>
  <c r="Q2350" i="4" s="1"/>
  <c r="S2350" i="4" s="1"/>
  <c r="B2351" i="3" s="1"/>
  <c r="P2360" i="4"/>
  <c r="Q2360" i="4" s="1"/>
  <c r="S2360" i="4" s="1"/>
  <c r="B2361" i="3" s="1"/>
  <c r="P2371" i="4"/>
  <c r="Q2371" i="4" s="1"/>
  <c r="S2371" i="4" s="1"/>
  <c r="B2372" i="3" s="1"/>
  <c r="P2382" i="4"/>
  <c r="Q2382" i="4" s="1"/>
  <c r="S2382" i="4" s="1"/>
  <c r="B2383" i="3" s="1"/>
  <c r="P2392" i="4"/>
  <c r="Q2392" i="4" s="1"/>
  <c r="S2392" i="4" s="1"/>
  <c r="B2393" i="3" s="1"/>
  <c r="P2403" i="4"/>
  <c r="Q2403" i="4" s="1"/>
  <c r="S2403" i="4" s="1"/>
  <c r="B2404" i="3" s="1"/>
  <c r="P2414" i="4"/>
  <c r="Q2414" i="4" s="1"/>
  <c r="S2414" i="4" s="1"/>
  <c r="B2415" i="3" s="1"/>
  <c r="P2424" i="4"/>
  <c r="Q2424" i="4" s="1"/>
  <c r="S2424" i="4" s="1"/>
  <c r="B2425" i="3" s="1"/>
  <c r="P2435" i="4"/>
  <c r="Q2435" i="4" s="1"/>
  <c r="S2435" i="4" s="1"/>
  <c r="B2436" i="3" s="1"/>
  <c r="P2446" i="4"/>
  <c r="Q2446" i="4" s="1"/>
  <c r="S2446" i="4" s="1"/>
  <c r="B2447" i="3" s="1"/>
  <c r="P2456" i="4"/>
  <c r="Q2456" i="4" s="1"/>
  <c r="S2456" i="4" s="1"/>
  <c r="B2457" i="3" s="1"/>
  <c r="P2467" i="4"/>
  <c r="Q2467" i="4" s="1"/>
  <c r="S2467" i="4" s="1"/>
  <c r="B2468" i="3" s="1"/>
  <c r="P2478" i="4"/>
  <c r="Q2478" i="4" s="1"/>
  <c r="S2478" i="4" s="1"/>
  <c r="B2479" i="3" s="1"/>
  <c r="P2488" i="4"/>
  <c r="Q2488" i="4" s="1"/>
  <c r="S2488" i="4" s="1"/>
  <c r="B2489" i="3" s="1"/>
  <c r="P2507" i="4"/>
  <c r="Q2507" i="4" s="1"/>
  <c r="S2507" i="4" s="1"/>
  <c r="B2508" i="3" s="1"/>
  <c r="P2295" i="4"/>
  <c r="Q2295" i="4" s="1"/>
  <c r="S2295" i="4" s="1"/>
  <c r="B2296" i="3" s="1"/>
  <c r="P2306" i="4"/>
  <c r="Q2306" i="4" s="1"/>
  <c r="S2306" i="4" s="1"/>
  <c r="B2307" i="3" s="1"/>
  <c r="P2316" i="4"/>
  <c r="Q2316" i="4" s="1"/>
  <c r="S2316" i="4" s="1"/>
  <c r="B2317" i="3" s="1"/>
  <c r="P2327" i="4"/>
  <c r="Q2327" i="4" s="1"/>
  <c r="S2327" i="4" s="1"/>
  <c r="B2328" i="3" s="1"/>
  <c r="P2338" i="4"/>
  <c r="Q2338" i="4" s="1"/>
  <c r="S2338" i="4" s="1"/>
  <c r="B2339" i="3" s="1"/>
  <c r="P2348" i="4"/>
  <c r="Q2348" i="4" s="1"/>
  <c r="S2348" i="4" s="1"/>
  <c r="B2349" i="3" s="1"/>
  <c r="P2359" i="4"/>
  <c r="Q2359" i="4" s="1"/>
  <c r="S2359" i="4" s="1"/>
  <c r="B2360" i="3" s="1"/>
  <c r="P2370" i="4"/>
  <c r="Q2370" i="4" s="1"/>
  <c r="S2370" i="4" s="1"/>
  <c r="B2371" i="3" s="1"/>
  <c r="P2380" i="4"/>
  <c r="Q2380" i="4" s="1"/>
  <c r="S2380" i="4" s="1"/>
  <c r="B2381" i="3" s="1"/>
  <c r="P2391" i="4"/>
  <c r="Q2391" i="4" s="1"/>
  <c r="S2391" i="4" s="1"/>
  <c r="B2392" i="3" s="1"/>
  <c r="P2402" i="4"/>
  <c r="Q2402" i="4" s="1"/>
  <c r="S2402" i="4" s="1"/>
  <c r="B2403" i="3" s="1"/>
  <c r="P2412" i="4"/>
  <c r="Q2412" i="4" s="1"/>
  <c r="S2412" i="4" s="1"/>
  <c r="B2413" i="3" s="1"/>
  <c r="P2423" i="4"/>
  <c r="Q2423" i="4" s="1"/>
  <c r="S2423" i="4" s="1"/>
  <c r="B2424" i="3" s="1"/>
  <c r="P2434" i="4"/>
  <c r="Q2434" i="4" s="1"/>
  <c r="S2434" i="4" s="1"/>
  <c r="B2435" i="3" s="1"/>
  <c r="P2444" i="4"/>
  <c r="Q2444" i="4" s="1"/>
  <c r="S2444" i="4" s="1"/>
  <c r="B2445" i="3" s="1"/>
  <c r="P2455" i="4"/>
  <c r="Q2455" i="4" s="1"/>
  <c r="S2455" i="4" s="1"/>
  <c r="B2456" i="3" s="1"/>
  <c r="P2466" i="4"/>
  <c r="Q2466" i="4" s="1"/>
  <c r="S2466" i="4" s="1"/>
  <c r="B2467" i="3" s="1"/>
  <c r="P2476" i="4"/>
  <c r="Q2476" i="4" s="1"/>
  <c r="S2476" i="4" s="1"/>
  <c r="B2477" i="3" s="1"/>
  <c r="P2487" i="4"/>
  <c r="Q2487" i="4" s="1"/>
  <c r="S2487" i="4" s="1"/>
  <c r="B2488" i="3" s="1"/>
  <c r="P2533" i="4"/>
  <c r="Q2533" i="4" s="1"/>
  <c r="S2533" i="4" s="1"/>
  <c r="B2534" i="3" s="1"/>
  <c r="P2631" i="4"/>
  <c r="Q2631" i="4" s="1"/>
  <c r="S2631" i="4" s="1"/>
  <c r="B2632" i="3" s="1"/>
  <c r="P2505" i="4"/>
  <c r="Q2505" i="4" s="1"/>
  <c r="S2505" i="4" s="1"/>
  <c r="B2506" i="3" s="1"/>
  <c r="P2516" i="4"/>
  <c r="Q2516" i="4" s="1"/>
  <c r="S2516" i="4" s="1"/>
  <c r="B2517" i="3" s="1"/>
  <c r="P2527" i="4"/>
  <c r="Q2527" i="4" s="1"/>
  <c r="S2527" i="4" s="1"/>
  <c r="B2528" i="3" s="1"/>
  <c r="P2537" i="4"/>
  <c r="Q2537" i="4" s="1"/>
  <c r="S2537" i="4" s="1"/>
  <c r="B2538" i="3" s="1"/>
  <c r="P2553" i="4"/>
  <c r="Q2553" i="4" s="1"/>
  <c r="S2553" i="4" s="1"/>
  <c r="B2554" i="3" s="1"/>
  <c r="P2604" i="4"/>
  <c r="Q2604" i="4" s="1"/>
  <c r="S2604" i="4" s="1"/>
  <c r="B2605" i="3" s="1"/>
  <c r="P2713" i="4"/>
  <c r="Q2713" i="4" s="1"/>
  <c r="S2713" i="4" s="1"/>
  <c r="B2714" i="3" s="1"/>
  <c r="P2504" i="4"/>
  <c r="Q2504" i="4" s="1"/>
  <c r="S2504" i="4" s="1"/>
  <c r="B2505" i="3" s="1"/>
  <c r="P2515" i="4"/>
  <c r="Q2515" i="4" s="1"/>
  <c r="S2515" i="4" s="1"/>
  <c r="B2516" i="3" s="1"/>
  <c r="P2525" i="4"/>
  <c r="Q2525" i="4" s="1"/>
  <c r="S2525" i="4" s="1"/>
  <c r="B2526" i="3" s="1"/>
  <c r="P2536" i="4"/>
  <c r="Q2536" i="4" s="1"/>
  <c r="S2536" i="4" s="1"/>
  <c r="B2537" i="3" s="1"/>
  <c r="P2552" i="4"/>
  <c r="Q2552" i="4" s="1"/>
  <c r="S2552" i="4" s="1"/>
  <c r="B2553" i="3" s="1"/>
  <c r="P2568" i="4"/>
  <c r="Q2568" i="4" s="1"/>
  <c r="S2568" i="4" s="1"/>
  <c r="B2569" i="3" s="1"/>
  <c r="P2615" i="4"/>
  <c r="Q2615" i="4" s="1"/>
  <c r="S2615" i="4" s="1"/>
  <c r="B2616" i="3" s="1"/>
  <c r="P2587" i="4"/>
  <c r="Q2587" i="4" s="1"/>
  <c r="S2587" i="4" s="1"/>
  <c r="B2588" i="3" s="1"/>
  <c r="P2598" i="4"/>
  <c r="Q2598" i="4" s="1"/>
  <c r="S2598" i="4" s="1"/>
  <c r="B2599" i="3" s="1"/>
  <c r="P2608" i="4"/>
  <c r="Q2608" i="4" s="1"/>
  <c r="S2608" i="4" s="1"/>
  <c r="B2609" i="3" s="1"/>
  <c r="P2619" i="4"/>
  <c r="Q2619" i="4" s="1"/>
  <c r="S2619" i="4" s="1"/>
  <c r="B2620" i="3" s="1"/>
  <c r="P2630" i="4"/>
  <c r="Q2630" i="4" s="1"/>
  <c r="S2630" i="4" s="1"/>
  <c r="B2631" i="3" s="1"/>
  <c r="P2640" i="4"/>
  <c r="Q2640" i="4" s="1"/>
  <c r="S2640" i="4" s="1"/>
  <c r="B2641" i="3" s="1"/>
  <c r="P2681" i="4"/>
  <c r="Q2681" i="4" s="1"/>
  <c r="S2681" i="4" s="1"/>
  <c r="B2682" i="3" s="1"/>
  <c r="P2762" i="4"/>
  <c r="Q2762" i="4" s="1"/>
  <c r="S2762" i="4" s="1"/>
  <c r="B2763" i="3" s="1"/>
  <c r="P2595" i="4"/>
  <c r="Q2595" i="4" s="1"/>
  <c r="S2595" i="4" s="1"/>
  <c r="B2596" i="3" s="1"/>
  <c r="P2606" i="4"/>
  <c r="Q2606" i="4" s="1"/>
  <c r="S2606" i="4" s="1"/>
  <c r="B2607" i="3" s="1"/>
  <c r="P2616" i="4"/>
  <c r="Q2616" i="4" s="1"/>
  <c r="S2616" i="4" s="1"/>
  <c r="B2617" i="3" s="1"/>
  <c r="P2627" i="4"/>
  <c r="Q2627" i="4" s="1"/>
  <c r="S2627" i="4" s="1"/>
  <c r="B2628" i="3" s="1"/>
  <c r="P2638" i="4"/>
  <c r="Q2638" i="4" s="1"/>
  <c r="S2638" i="4" s="1"/>
  <c r="B2639" i="3" s="1"/>
  <c r="P2674" i="4"/>
  <c r="Q2674" i="4" s="1"/>
  <c r="S2674" i="4" s="1"/>
  <c r="B2675" i="3" s="1"/>
  <c r="P2741" i="4"/>
  <c r="Q2741" i="4" s="1"/>
  <c r="S2741" i="4" s="1"/>
  <c r="B2742" i="3" s="1"/>
  <c r="P2736" i="4"/>
  <c r="Q2736" i="4" s="1"/>
  <c r="S2736" i="4" s="1"/>
  <c r="B2737" i="3" s="1"/>
  <c r="P2770" i="4"/>
  <c r="Q2770" i="4" s="1"/>
  <c r="S2770" i="4" s="1"/>
  <c r="B2771" i="3" s="1"/>
  <c r="P2654" i="4"/>
  <c r="Q2654" i="4" s="1"/>
  <c r="S2654" i="4" s="1"/>
  <c r="B2655" i="3" s="1"/>
  <c r="P2670" i="4"/>
  <c r="Q2670" i="4" s="1"/>
  <c r="S2670" i="4" s="1"/>
  <c r="B2671" i="3" s="1"/>
  <c r="P2689" i="4"/>
  <c r="Q2689" i="4" s="1"/>
  <c r="S2689" i="4" s="1"/>
  <c r="B2690" i="3" s="1"/>
  <c r="P2705" i="4"/>
  <c r="Q2705" i="4" s="1"/>
  <c r="S2705" i="4" s="1"/>
  <c r="B2706" i="3" s="1"/>
  <c r="P2721" i="4"/>
  <c r="Q2721" i="4" s="1"/>
  <c r="S2721" i="4" s="1"/>
  <c r="B2722" i="3" s="1"/>
  <c r="P2746" i="4"/>
  <c r="Q2746" i="4" s="1"/>
  <c r="S2746" i="4" s="1"/>
  <c r="B2747" i="3" s="1"/>
  <c r="P2753" i="4"/>
  <c r="Q2753" i="4" s="1"/>
  <c r="S2753" i="4" s="1"/>
  <c r="B2754" i="3" s="1"/>
  <c r="P2737" i="4"/>
  <c r="Q2737" i="4" s="1"/>
  <c r="S2737" i="4" s="1"/>
  <c r="B2738" i="3" s="1"/>
  <c r="P2765" i="4"/>
  <c r="Q2765" i="4" s="1"/>
  <c r="S2765" i="4" s="1"/>
  <c r="B2766" i="3" s="1"/>
  <c r="P2773" i="4"/>
  <c r="Q2773" i="4" s="1"/>
  <c r="S2773" i="4" s="1"/>
  <c r="B2774" i="3" s="1"/>
  <c r="P2789" i="4"/>
  <c r="Q2789" i="4" s="1"/>
  <c r="S2789" i="4" s="1"/>
  <c r="B2790" i="3" s="1"/>
  <c r="P2805" i="4"/>
  <c r="Q2805" i="4" s="1"/>
  <c r="S2805" i="4" s="1"/>
  <c r="B2806" i="3" s="1"/>
  <c r="P2821" i="4"/>
  <c r="Q2821" i="4" s="1"/>
  <c r="S2821" i="4" s="1"/>
  <c r="B2822" i="3" s="1"/>
  <c r="P2837" i="4"/>
  <c r="Q2837" i="4" s="1"/>
  <c r="S2837" i="4" s="1"/>
  <c r="B2838" i="3" s="1"/>
  <c r="P2853" i="4"/>
  <c r="Q2853" i="4" s="1"/>
  <c r="S2853" i="4" s="1"/>
  <c r="B2854" i="3" s="1"/>
  <c r="P2887" i="4"/>
  <c r="Q2887" i="4" s="1"/>
  <c r="S2887" i="4" s="1"/>
  <c r="B2888" i="3" s="1"/>
  <c r="P2777" i="4"/>
  <c r="Q2777" i="4" s="1"/>
  <c r="S2777" i="4" s="1"/>
  <c r="B2778" i="3" s="1"/>
  <c r="P2793" i="4"/>
  <c r="Q2793" i="4" s="1"/>
  <c r="S2793" i="4" s="1"/>
  <c r="B2794" i="3" s="1"/>
  <c r="P2809" i="4"/>
  <c r="Q2809" i="4" s="1"/>
  <c r="S2809" i="4" s="1"/>
  <c r="B2810" i="3" s="1"/>
  <c r="P2825" i="4"/>
  <c r="Q2825" i="4" s="1"/>
  <c r="S2825" i="4" s="1"/>
  <c r="B2826" i="3" s="1"/>
  <c r="P2841" i="4"/>
  <c r="Q2841" i="4" s="1"/>
  <c r="S2841" i="4" s="1"/>
  <c r="B2842" i="3" s="1"/>
  <c r="P2857" i="4"/>
  <c r="Q2857" i="4" s="1"/>
  <c r="S2857" i="4" s="1"/>
  <c r="B2858" i="3" s="1"/>
  <c r="P2871" i="4"/>
  <c r="Q2871" i="4" s="1"/>
  <c r="S2871" i="4" s="1"/>
  <c r="B2872" i="3" s="1"/>
  <c r="P2927" i="4"/>
  <c r="Q2927" i="4" s="1"/>
  <c r="S2927" i="4" s="1"/>
  <c r="B2928" i="3" s="1"/>
  <c r="P2895" i="4"/>
  <c r="Q2895" i="4" s="1"/>
  <c r="S2895" i="4" s="1"/>
  <c r="B2896" i="3" s="1"/>
  <c r="P2979" i="4"/>
  <c r="Q2979" i="4" s="1"/>
  <c r="S2979" i="4" s="1"/>
  <c r="B2980" i="3" s="1"/>
  <c r="P2888" i="4"/>
  <c r="Q2888" i="4" s="1"/>
  <c r="S2888" i="4" s="1"/>
  <c r="B2889" i="3" s="1"/>
  <c r="P2912" i="4"/>
  <c r="Q2912" i="4" s="1"/>
  <c r="S2912" i="4" s="1"/>
  <c r="B2913" i="3" s="1"/>
  <c r="P2995" i="4"/>
  <c r="Q2995" i="4" s="1"/>
  <c r="S2995" i="4" s="1"/>
  <c r="B2996" i="3" s="1"/>
  <c r="P2908" i="4"/>
  <c r="Q2908" i="4" s="1"/>
  <c r="S2908" i="4" s="1"/>
  <c r="B2909" i="3" s="1"/>
  <c r="P2924" i="4"/>
  <c r="Q2924" i="4" s="1"/>
  <c r="S2924" i="4" s="1"/>
  <c r="B2925" i="3" s="1"/>
  <c r="P2947" i="4"/>
  <c r="Q2947" i="4" s="1"/>
  <c r="S2947" i="4" s="1"/>
  <c r="B2948" i="3" s="1"/>
  <c r="P2935" i="4"/>
  <c r="Q2935" i="4" s="1"/>
  <c r="S2935" i="4" s="1"/>
  <c r="B2936" i="3" s="1"/>
  <c r="P2955" i="4"/>
  <c r="Q2955" i="4" s="1"/>
  <c r="S2955" i="4" s="1"/>
  <c r="B2956" i="3" s="1"/>
  <c r="P2971" i="4"/>
  <c r="Q2971" i="4" s="1"/>
  <c r="S2971" i="4" s="1"/>
  <c r="B2972" i="3" s="1"/>
  <c r="P2987" i="4"/>
  <c r="Q2987" i="4" s="1"/>
  <c r="S2987" i="4" s="1"/>
  <c r="B2988" i="3" s="1"/>
  <c r="C1063" i="3"/>
  <c r="C1040" i="3"/>
  <c r="C1008" i="3"/>
  <c r="C968" i="3"/>
  <c r="C959" i="3"/>
  <c r="C943" i="3"/>
  <c r="C907" i="3"/>
  <c r="C901" i="3"/>
  <c r="C895" i="3"/>
  <c r="C889" i="3"/>
  <c r="C868" i="3"/>
  <c r="C859" i="3"/>
  <c r="C846" i="3"/>
  <c r="C831" i="3"/>
  <c r="C807" i="3"/>
  <c r="C798" i="3"/>
  <c r="C792" i="3"/>
  <c r="C786" i="3"/>
  <c r="C761" i="3"/>
  <c r="C733" i="3"/>
  <c r="C712" i="3"/>
  <c r="C682" i="3"/>
  <c r="C665" i="3"/>
  <c r="C656" i="3"/>
  <c r="C649" i="3"/>
  <c r="C638" i="3"/>
  <c r="C607" i="3"/>
  <c r="C588" i="3"/>
  <c r="C582" i="3"/>
  <c r="C569" i="3"/>
  <c r="C551" i="3"/>
  <c r="C540" i="3"/>
  <c r="C529" i="3"/>
  <c r="C520" i="3"/>
  <c r="C499" i="3"/>
  <c r="C451" i="3"/>
  <c r="C445" i="3"/>
  <c r="C439" i="3"/>
  <c r="C416" i="3"/>
  <c r="C410" i="3"/>
  <c r="C404" i="3"/>
  <c r="C389" i="3"/>
  <c r="C350" i="3"/>
  <c r="C337" i="3"/>
  <c r="C331" i="3"/>
  <c r="C325" i="3"/>
  <c r="C245" i="3"/>
  <c r="C239" i="3"/>
  <c r="C233" i="3"/>
  <c r="C227" i="3"/>
  <c r="C212" i="3"/>
  <c r="C206" i="3"/>
  <c r="C200" i="3"/>
  <c r="C192" i="3"/>
  <c r="C137" i="3"/>
  <c r="C131" i="3"/>
  <c r="C125" i="3"/>
  <c r="C80" i="3"/>
  <c r="C74" i="3"/>
  <c r="C68" i="3"/>
  <c r="C51" i="3"/>
  <c r="C39" i="3"/>
  <c r="C33" i="3"/>
  <c r="C1102" i="3"/>
  <c r="C1096" i="3"/>
  <c r="C1090" i="3"/>
  <c r="C1084" i="3"/>
  <c r="C1078" i="3"/>
  <c r="C1070" i="3"/>
  <c r="C1061" i="3"/>
  <c r="C1055" i="3"/>
  <c r="C1049" i="3"/>
  <c r="C1028" i="3"/>
  <c r="C1013" i="3"/>
  <c r="C995" i="3"/>
  <c r="C986" i="3"/>
  <c r="C977" i="3"/>
  <c r="C971" i="3"/>
  <c r="C953" i="3"/>
  <c r="C935" i="3"/>
  <c r="C924" i="3"/>
  <c r="C873" i="3"/>
  <c r="C853" i="3"/>
  <c r="C840" i="3"/>
  <c r="C782" i="3"/>
  <c r="C776" i="3"/>
  <c r="C755" i="3"/>
  <c r="C747" i="3"/>
  <c r="C705" i="3"/>
  <c r="C699" i="3"/>
  <c r="C685" i="3"/>
  <c r="C636" i="3"/>
  <c r="C605" i="3"/>
  <c r="C596" i="3"/>
  <c r="C574" i="3"/>
  <c r="C516" i="3"/>
  <c r="C491" i="3"/>
  <c r="C485" i="3"/>
  <c r="C472" i="3"/>
  <c r="C464" i="3"/>
  <c r="C435" i="3"/>
  <c r="C396" i="3"/>
  <c r="C383" i="3"/>
  <c r="C361" i="3"/>
  <c r="C340" i="3"/>
  <c r="C315" i="3"/>
  <c r="C297" i="3"/>
  <c r="C289" i="3"/>
  <c r="C277" i="3"/>
  <c r="C271" i="3"/>
  <c r="C265" i="3"/>
  <c r="C256" i="3"/>
  <c r="C178" i="3"/>
  <c r="C172" i="3"/>
  <c r="C166" i="3"/>
  <c r="C158" i="3"/>
  <c r="C146" i="3"/>
  <c r="C121" i="3"/>
  <c r="C115" i="3"/>
  <c r="C107" i="3"/>
  <c r="C83" i="3"/>
  <c r="C58" i="3"/>
  <c r="C19" i="3"/>
  <c r="C11" i="3"/>
  <c r="C5" i="3"/>
  <c r="C1041" i="3"/>
  <c r="C1035" i="3"/>
  <c r="C1022" i="3"/>
  <c r="C998" i="3"/>
  <c r="C947" i="3"/>
  <c r="C931" i="3"/>
  <c r="C917" i="3"/>
  <c r="C906" i="3"/>
  <c r="C894" i="3"/>
  <c r="C888" i="3"/>
  <c r="C882" i="3"/>
  <c r="C867" i="3"/>
  <c r="C832" i="3"/>
  <c r="C814" i="3"/>
  <c r="C808" i="3"/>
  <c r="C799" i="3"/>
  <c r="C787" i="3"/>
  <c r="C768" i="3"/>
  <c r="C762" i="3"/>
  <c r="C732" i="3"/>
  <c r="C711" i="3"/>
  <c r="C681" i="3"/>
  <c r="C670" i="3"/>
  <c r="C659" i="3"/>
  <c r="C639" i="3"/>
  <c r="C617" i="3"/>
  <c r="C610" i="3"/>
  <c r="C587" i="3"/>
  <c r="C568" i="3"/>
  <c r="C556" i="3"/>
  <c r="C550" i="3"/>
  <c r="C539" i="3"/>
  <c r="C519" i="3"/>
  <c r="C506" i="3"/>
  <c r="C500" i="3"/>
  <c r="C450" i="3"/>
  <c r="C438" i="3"/>
  <c r="C425" i="3"/>
  <c r="C419" i="3"/>
  <c r="C411" i="3"/>
  <c r="C399" i="3"/>
  <c r="C381" i="3"/>
  <c r="C368" i="3"/>
  <c r="C349" i="3"/>
  <c r="C330" i="3"/>
  <c r="C324" i="3"/>
  <c r="C311" i="3"/>
  <c r="C246" i="3"/>
  <c r="C234" i="3"/>
  <c r="C228" i="3"/>
  <c r="C222" i="3"/>
  <c r="C211" i="3"/>
  <c r="C199" i="3"/>
  <c r="C193" i="3"/>
  <c r="C187" i="3"/>
  <c r="C138" i="3"/>
  <c r="C126" i="3"/>
  <c r="C88" i="3"/>
  <c r="C73" i="3"/>
  <c r="C50" i="3"/>
  <c r="C42" i="3"/>
  <c r="C36" i="3"/>
  <c r="C28" i="3"/>
  <c r="C1099" i="3"/>
  <c r="C1091" i="3"/>
  <c r="C1079" i="3"/>
  <c r="C1073" i="3"/>
  <c r="C1067" i="3"/>
  <c r="C1056" i="3"/>
  <c r="C1029" i="3"/>
  <c r="C1016" i="3"/>
  <c r="C1005" i="3"/>
  <c r="C994" i="3"/>
  <c r="C978" i="3"/>
  <c r="C972" i="3"/>
  <c r="C938" i="3"/>
  <c r="C870" i="3"/>
  <c r="C850" i="3"/>
  <c r="C839" i="3"/>
  <c r="C817" i="3"/>
  <c r="C779" i="3"/>
  <c r="C756" i="3"/>
  <c r="C750" i="3"/>
  <c r="C739" i="3"/>
  <c r="C700" i="3"/>
  <c r="C686" i="3"/>
  <c r="C662" i="3"/>
  <c r="C624" i="3"/>
  <c r="C604" i="3"/>
  <c r="C577" i="3"/>
  <c r="C546" i="3"/>
  <c r="C513" i="3"/>
  <c r="C484" i="3"/>
  <c r="C471" i="3"/>
  <c r="C465" i="3"/>
  <c r="C457" i="3"/>
  <c r="C434" i="3"/>
  <c r="C393" i="3"/>
  <c r="C373" i="3"/>
  <c r="C358" i="3"/>
  <c r="C318" i="3"/>
  <c r="C298" i="3"/>
  <c r="C292" i="3"/>
  <c r="C284" i="3"/>
  <c r="C278" i="3"/>
  <c r="C270" i="3"/>
  <c r="C264" i="3"/>
  <c r="C253" i="3"/>
  <c r="C175" i="3"/>
  <c r="C167" i="3"/>
  <c r="C161" i="3"/>
  <c r="C153" i="3"/>
  <c r="C147" i="3"/>
  <c r="C118" i="3"/>
  <c r="C112" i="3"/>
  <c r="C99" i="3"/>
  <c r="C91" i="3"/>
  <c r="C82" i="3"/>
  <c r="C24" i="3"/>
  <c r="C18" i="3"/>
  <c r="C10" i="3"/>
  <c r="C967" i="3"/>
  <c r="C862" i="3"/>
  <c r="C592" i="3"/>
  <c r="C530" i="3"/>
  <c r="C257" i="3"/>
  <c r="C87" i="3"/>
  <c r="C25" i="3"/>
  <c r="C1032" i="3"/>
  <c r="C982" i="3"/>
  <c r="C869" i="3"/>
  <c r="C819" i="3"/>
  <c r="C731" i="3"/>
  <c r="C707" i="3"/>
  <c r="C683" i="3"/>
  <c r="C655" i="3"/>
  <c r="C430" i="3"/>
  <c r="C369" i="3"/>
  <c r="C980" i="3"/>
  <c r="C940" i="3"/>
  <c r="C579" i="3"/>
  <c r="C559" i="3"/>
  <c r="C481" i="3"/>
  <c r="C214" i="3"/>
  <c r="C90" i="3"/>
  <c r="C1011" i="3"/>
  <c r="C918" i="3"/>
  <c r="C800" i="3"/>
  <c r="C744" i="3"/>
  <c r="C716" i="3"/>
  <c r="C654" i="3"/>
  <c r="C628" i="3"/>
  <c r="C600" i="3"/>
  <c r="C352" i="3"/>
  <c r="C308" i="3"/>
  <c r="C3" i="3"/>
  <c r="B137" i="3"/>
  <c r="B82" i="3"/>
  <c r="A59" i="3"/>
  <c r="A193" i="3"/>
  <c r="A146" i="3"/>
  <c r="A99" i="3"/>
  <c r="A28" i="3"/>
  <c r="B248" i="3"/>
  <c r="A6" i="3"/>
  <c r="B54" i="3"/>
  <c r="B66" i="3"/>
  <c r="A78" i="3"/>
  <c r="B102" i="3"/>
  <c r="B114" i="3"/>
  <c r="A126" i="3"/>
  <c r="A150" i="3"/>
  <c r="B162" i="3"/>
  <c r="A162" i="3"/>
  <c r="A174" i="3"/>
  <c r="A35" i="3"/>
  <c r="B48" i="3"/>
  <c r="A86" i="3"/>
  <c r="A158" i="3"/>
  <c r="A113" i="3"/>
  <c r="A185" i="3"/>
  <c r="A127" i="3"/>
  <c r="A108" i="3"/>
  <c r="A109" i="3"/>
  <c r="A110" i="3"/>
  <c r="A194" i="3"/>
  <c r="A39" i="3"/>
  <c r="A183" i="3"/>
  <c r="B7" i="3"/>
  <c r="A91" i="3"/>
  <c r="A71" i="3"/>
  <c r="A167" i="3"/>
  <c r="B12" i="3"/>
  <c r="A84" i="3"/>
  <c r="A168" i="3"/>
  <c r="B25" i="3"/>
  <c r="B121" i="3"/>
  <c r="A98" i="3"/>
  <c r="B4" i="3"/>
  <c r="B41" i="3"/>
  <c r="B43" i="3"/>
  <c r="B79" i="3"/>
  <c r="A8" i="3"/>
  <c r="A68" i="3"/>
  <c r="A80" i="3"/>
  <c r="A104" i="3"/>
  <c r="A116" i="3"/>
  <c r="A176" i="3"/>
  <c r="A188" i="3"/>
  <c r="B392" i="3"/>
  <c r="A24" i="3"/>
  <c r="B144" i="3"/>
  <c r="B85" i="3"/>
  <c r="A181" i="3"/>
  <c r="A74" i="3"/>
  <c r="A111" i="3"/>
  <c r="A173" i="3"/>
  <c r="A31" i="3"/>
  <c r="A115" i="3"/>
  <c r="A199" i="3"/>
  <c r="A20" i="3"/>
  <c r="A32" i="3"/>
  <c r="A131" i="3"/>
  <c r="A36" i="3"/>
  <c r="B159" i="3"/>
  <c r="A29" i="3"/>
  <c r="A125" i="3"/>
  <c r="A19" i="3"/>
  <c r="B139" i="3"/>
  <c r="A163" i="3"/>
  <c r="B175" i="3"/>
  <c r="B105" i="3"/>
  <c r="A129" i="3"/>
  <c r="A189" i="3"/>
  <c r="B201" i="3"/>
  <c r="A83" i="3"/>
  <c r="A179" i="3"/>
  <c r="A60" i="3"/>
  <c r="A180" i="3"/>
  <c r="B145" i="3"/>
  <c r="A145" i="3"/>
  <c r="A75" i="3"/>
  <c r="A33" i="3"/>
  <c r="A95" i="3"/>
  <c r="A156" i="3"/>
  <c r="A73" i="3"/>
  <c r="A157" i="3"/>
  <c r="A122" i="3"/>
  <c r="A119" i="3"/>
  <c r="A192" i="3"/>
  <c r="A49" i="3"/>
  <c r="B169" i="3"/>
  <c r="A26" i="3"/>
  <c r="B123" i="3"/>
  <c r="A171" i="3"/>
  <c r="A76" i="3"/>
  <c r="B10" i="3"/>
  <c r="A70" i="3"/>
  <c r="A106" i="3"/>
  <c r="B130" i="3"/>
  <c r="A166" i="3"/>
  <c r="A178" i="3"/>
  <c r="A190" i="3"/>
  <c r="A202" i="3"/>
  <c r="B5" i="3"/>
  <c r="B13" i="3"/>
  <c r="B50" i="3"/>
  <c r="B186" i="3"/>
  <c r="B177" i="3"/>
  <c r="B103" i="3"/>
  <c r="B187" i="3"/>
  <c r="B132" i="3"/>
  <c r="B133" i="3"/>
  <c r="B152" i="3"/>
  <c r="B11" i="3"/>
  <c r="B112" i="3"/>
  <c r="B124" i="3"/>
  <c r="B117" i="3"/>
  <c r="B118" i="3"/>
  <c r="B164" i="3"/>
  <c r="A44" i="3"/>
  <c r="A72" i="3"/>
  <c r="B72" i="3"/>
  <c r="A96" i="3"/>
  <c r="A97" i="3"/>
  <c r="B97" i="3"/>
  <c r="A45" i="3"/>
  <c r="A46" i="3"/>
  <c r="B92" i="3"/>
  <c r="B57" i="3"/>
  <c r="B58" i="3"/>
  <c r="B94" i="3"/>
  <c r="B38" i="3"/>
  <c r="B27" i="3"/>
  <c r="B143" i="3"/>
  <c r="B14" i="3"/>
  <c r="A164" i="3"/>
  <c r="A82" i="3"/>
  <c r="A53" i="3"/>
  <c r="A5" i="3"/>
  <c r="A77" i="3"/>
  <c r="A87" i="3"/>
  <c r="B63" i="3"/>
  <c r="B16" i="3"/>
  <c r="A50" i="3"/>
  <c r="A11" i="3"/>
  <c r="A64" i="3"/>
  <c r="B17" i="3"/>
  <c r="B65" i="3"/>
  <c r="B89" i="3"/>
  <c r="A40" i="3"/>
  <c r="A140" i="3"/>
  <c r="B9" i="3"/>
  <c r="A88" i="3"/>
  <c r="B42" i="3"/>
  <c r="A184" i="3"/>
  <c r="B194" i="3"/>
  <c r="A170" i="3"/>
  <c r="A103" i="3"/>
  <c r="B156" i="3"/>
  <c r="A137" i="3"/>
  <c r="B171" i="3"/>
  <c r="B176" i="3"/>
  <c r="B181" i="3"/>
  <c r="A124" i="3"/>
  <c r="A148" i="3"/>
  <c r="B153" i="3"/>
  <c r="A196" i="3"/>
  <c r="A177" i="3"/>
  <c r="B182" i="3"/>
  <c r="A117" i="3"/>
  <c r="B146" i="3"/>
  <c r="A165" i="3"/>
  <c r="A132" i="3"/>
  <c r="A133" i="3"/>
  <c r="A186" i="3"/>
  <c r="B115" i="3"/>
  <c r="A187" i="3"/>
  <c r="A112" i="3"/>
  <c r="A118" i="3"/>
  <c r="A195" i="3"/>
  <c r="A152" i="3"/>
  <c r="A200" i="3"/>
  <c r="A138" i="3"/>
  <c r="A143" i="3"/>
  <c r="A155" i="3"/>
  <c r="B157" i="3"/>
  <c r="A107" i="3"/>
  <c r="A141" i="3"/>
  <c r="B106" i="3"/>
  <c r="B135" i="3"/>
  <c r="B81" i="3"/>
  <c r="A37" i="3"/>
  <c r="A81" i="3"/>
  <c r="A14" i="3"/>
  <c r="A38" i="3"/>
  <c r="A94" i="3"/>
  <c r="A56" i="3"/>
  <c r="A13" i="3"/>
  <c r="A42" i="3"/>
  <c r="A90" i="3"/>
  <c r="A27" i="3"/>
  <c r="A9" i="3"/>
  <c r="A100" i="3"/>
  <c r="E36" i="1"/>
  <c r="E35" i="1"/>
  <c r="E34" i="1"/>
  <c r="E32" i="1"/>
  <c r="E31" i="1"/>
  <c r="B9" i="1" a="1"/>
  <c r="B3" i="1" a="1"/>
  <c r="C2779" i="3" l="1"/>
  <c r="AO5778" i="4"/>
  <c r="C2722" i="3"/>
  <c r="AO5721" i="4"/>
  <c r="C2481" i="3"/>
  <c r="AO5480" i="4"/>
  <c r="C2482" i="3"/>
  <c r="AO5481" i="4"/>
  <c r="C2592" i="3"/>
  <c r="AO5591" i="4"/>
  <c r="C2132" i="3"/>
  <c r="AO5131" i="4"/>
  <c r="C2786" i="3"/>
  <c r="AO5785" i="4"/>
  <c r="C2689" i="3"/>
  <c r="AO5688" i="4"/>
  <c r="C2675" i="3"/>
  <c r="AO5674" i="4"/>
  <c r="C2794" i="3"/>
  <c r="AO5793" i="4"/>
  <c r="C2801" i="3"/>
  <c r="AO5800" i="4"/>
  <c r="C2767" i="3"/>
  <c r="AO5766" i="4"/>
  <c r="C2613" i="3"/>
  <c r="AO5612" i="4"/>
  <c r="C2681" i="3"/>
  <c r="AO5680" i="4"/>
  <c r="C2321" i="3"/>
  <c r="AO5320" i="4"/>
  <c r="C2470" i="3"/>
  <c r="AO5469" i="4"/>
  <c r="C2393" i="3"/>
  <c r="AO5392" i="4"/>
  <c r="C2297" i="3"/>
  <c r="AO5296" i="4"/>
  <c r="C2254" i="3"/>
  <c r="AO5253" i="4"/>
  <c r="C2183" i="3"/>
  <c r="AO5182" i="4"/>
  <c r="C2112" i="3"/>
  <c r="AO5111" i="4"/>
  <c r="C2258" i="3"/>
  <c r="AO5257" i="4"/>
  <c r="C2187" i="3"/>
  <c r="AO5186" i="4"/>
  <c r="C2125" i="3"/>
  <c r="AO5124" i="4"/>
  <c r="C2021" i="3"/>
  <c r="AO5020" i="4"/>
  <c r="C1679" i="3"/>
  <c r="AO4678" i="4"/>
  <c r="C2147" i="3"/>
  <c r="AO5146" i="4"/>
  <c r="C1719" i="3"/>
  <c r="AO4718" i="4"/>
  <c r="C2084" i="3"/>
  <c r="AO5083" i="4"/>
  <c r="C1961" i="3"/>
  <c r="AO4960" i="4"/>
  <c r="C1699" i="3"/>
  <c r="AO4698" i="4"/>
  <c r="C1655" i="3"/>
  <c r="AO4654" i="4"/>
  <c r="C1763" i="3"/>
  <c r="AO4762" i="4"/>
  <c r="C1568" i="3"/>
  <c r="AO4567" i="4"/>
  <c r="C1448" i="3"/>
  <c r="AO4447" i="4"/>
  <c r="C1362" i="3"/>
  <c r="AO4361" i="4"/>
  <c r="C2073" i="3"/>
  <c r="AO5072" i="4"/>
  <c r="C1548" i="3"/>
  <c r="AO4547" i="4"/>
  <c r="C1308" i="3"/>
  <c r="AO4307" i="4"/>
  <c r="C1106" i="3"/>
  <c r="AO4105" i="4"/>
  <c r="C1262" i="3"/>
  <c r="AO4261" i="4"/>
  <c r="C1945" i="3"/>
  <c r="AO4944" i="4"/>
  <c r="C1436" i="3"/>
  <c r="AO4435" i="4"/>
  <c r="C1696" i="3"/>
  <c r="AO4695" i="4"/>
  <c r="C213" i="3"/>
  <c r="AO3212" i="4"/>
  <c r="C1279" i="3"/>
  <c r="AO4278" i="4"/>
  <c r="C563" i="3"/>
  <c r="AO3562" i="4"/>
  <c r="C2702" i="3"/>
  <c r="AO5701" i="4"/>
  <c r="C2436" i="3"/>
  <c r="AO5435" i="4"/>
  <c r="C2318" i="3"/>
  <c r="AO5317" i="4"/>
  <c r="C2216" i="3"/>
  <c r="AO5215" i="4"/>
  <c r="C1801" i="3"/>
  <c r="AO4800" i="4"/>
  <c r="C1724" i="3"/>
  <c r="AO4723" i="4"/>
  <c r="C2143" i="3"/>
  <c r="AO5142" i="4"/>
  <c r="C2022" i="3"/>
  <c r="AO5021" i="4"/>
  <c r="C1958" i="3"/>
  <c r="AO4957" i="4"/>
  <c r="C1894" i="3"/>
  <c r="AO4893" i="4"/>
  <c r="C1819" i="3"/>
  <c r="AO4818" i="4"/>
  <c r="C1776" i="3"/>
  <c r="AO4775" i="4"/>
  <c r="C2013" i="3"/>
  <c r="AO5012" i="4"/>
  <c r="C1885" i="3"/>
  <c r="AO4884" i="4"/>
  <c r="C1737" i="3"/>
  <c r="AO4736" i="4"/>
  <c r="C2002" i="3"/>
  <c r="AO5001" i="4"/>
  <c r="C1607" i="3"/>
  <c r="AO4606" i="4"/>
  <c r="C1820" i="3"/>
  <c r="AO4819" i="4"/>
  <c r="C1378" i="3"/>
  <c r="AO4377" i="4"/>
  <c r="C1293" i="3"/>
  <c r="AO4292" i="4"/>
  <c r="C1400" i="3"/>
  <c r="AO4399" i="4"/>
  <c r="C1243" i="3"/>
  <c r="AO4242" i="4"/>
  <c r="C1950" i="3"/>
  <c r="AO4949" i="4"/>
  <c r="C1241" i="3"/>
  <c r="AO4240" i="4"/>
  <c r="C275" i="3"/>
  <c r="AO3274" i="4"/>
  <c r="C835" i="3"/>
  <c r="AO3834" i="4"/>
  <c r="C374" i="3"/>
  <c r="AO3373" i="4"/>
  <c r="C2506" i="3"/>
  <c r="AO5505" i="4"/>
  <c r="C2750" i="3"/>
  <c r="AO5749" i="4"/>
  <c r="C2705" i="3"/>
  <c r="AO5704" i="4"/>
  <c r="C2665" i="3"/>
  <c r="AO5664" i="4"/>
  <c r="C2734" i="3"/>
  <c r="AO5733" i="4"/>
  <c r="C2697" i="3"/>
  <c r="AO5696" i="4"/>
  <c r="C2417" i="3"/>
  <c r="AO5416" i="4"/>
  <c r="C2561" i="3"/>
  <c r="AO5560" i="4"/>
  <c r="C2656" i="3"/>
  <c r="AO5655" i="4"/>
  <c r="C2382" i="3"/>
  <c r="AO5381" i="4"/>
  <c r="C2386" i="3"/>
  <c r="AO5385" i="4"/>
  <c r="C2301" i="3"/>
  <c r="AO5300" i="4"/>
  <c r="C2261" i="3"/>
  <c r="AO5260" i="4"/>
  <c r="C2580" i="3"/>
  <c r="AO5579" i="4"/>
  <c r="C1978" i="3"/>
  <c r="AO4977" i="4"/>
  <c r="C2538" i="3"/>
  <c r="AO5537" i="4"/>
  <c r="C2160" i="3"/>
  <c r="AO5159" i="4"/>
  <c r="C1773" i="3"/>
  <c r="AO4772" i="4"/>
  <c r="C1729" i="3"/>
  <c r="AO4728" i="4"/>
  <c r="C1869" i="3"/>
  <c r="AO4868" i="4"/>
  <c r="C1901" i="3"/>
  <c r="AO4900" i="4"/>
  <c r="C1608" i="3"/>
  <c r="AO4607" i="4"/>
  <c r="C528" i="3"/>
  <c r="AO3527" i="4"/>
  <c r="C1788" i="3"/>
  <c r="AO4787" i="4"/>
  <c r="C1237" i="3"/>
  <c r="AO4236" i="4"/>
  <c r="C772" i="3"/>
  <c r="AO3771" i="4"/>
  <c r="C323" i="3"/>
  <c r="AO3322" i="4"/>
  <c r="C793" i="3"/>
  <c r="AO3792" i="4"/>
  <c r="C398" i="3"/>
  <c r="AO3397" i="4"/>
  <c r="C2733" i="3"/>
  <c r="AO5732" i="4"/>
  <c r="C2497" i="3"/>
  <c r="AO5496" i="4"/>
  <c r="C2450" i="3"/>
  <c r="AO5449" i="4"/>
  <c r="C2797" i="3"/>
  <c r="AO5796" i="4"/>
  <c r="C2257" i="3"/>
  <c r="AO5256" i="4"/>
  <c r="C2729" i="3"/>
  <c r="AO5728" i="4"/>
  <c r="C2747" i="3"/>
  <c r="AO5746" i="4"/>
  <c r="C2719" i="3"/>
  <c r="AO5718" i="4"/>
  <c r="C2525" i="3"/>
  <c r="AO5524" i="4"/>
  <c r="C2493" i="3"/>
  <c r="AO5492" i="4"/>
  <c r="C2461" i="3"/>
  <c r="AO5460" i="4"/>
  <c r="C2410" i="3"/>
  <c r="AO5409" i="4"/>
  <c r="C2552" i="3"/>
  <c r="AO5551" i="4"/>
  <c r="C2322" i="3"/>
  <c r="AO5321" i="4"/>
  <c r="C2377" i="3"/>
  <c r="AO5376" i="4"/>
  <c r="C2446" i="3"/>
  <c r="AO5445" i="4"/>
  <c r="C1744" i="3"/>
  <c r="AO4743" i="4"/>
  <c r="C2250" i="3"/>
  <c r="AO5249" i="4"/>
  <c r="C2289" i="3"/>
  <c r="AO5288" i="4"/>
  <c r="C1684" i="3"/>
  <c r="AO4683" i="4"/>
  <c r="C1600" i="3"/>
  <c r="AO4599" i="4"/>
  <c r="C1213" i="3"/>
  <c r="AO4212" i="4"/>
  <c r="C1361" i="3"/>
  <c r="AO4360" i="4"/>
  <c r="C1233" i="3"/>
  <c r="AO4232" i="4"/>
  <c r="C849" i="3"/>
  <c r="AO3848" i="4"/>
  <c r="C886" i="3"/>
  <c r="AO3885" i="4"/>
  <c r="C283" i="3"/>
  <c r="AO3282" i="4"/>
  <c r="C219" i="3"/>
  <c r="AO3218" i="4"/>
  <c r="C443" i="3"/>
  <c r="AO3442" i="4"/>
  <c r="C2314" i="3"/>
  <c r="AO5313" i="4"/>
  <c r="C1886" i="3"/>
  <c r="AO4885" i="4"/>
  <c r="C1743" i="3"/>
  <c r="AO4742" i="4"/>
  <c r="C1385" i="3"/>
  <c r="AO4384" i="4"/>
  <c r="C1239" i="3"/>
  <c r="AO4238" i="4"/>
  <c r="C1249" i="3"/>
  <c r="AO4248" i="4"/>
  <c r="C997" i="3"/>
  <c r="AO3996" i="4"/>
  <c r="C618" i="3"/>
  <c r="AO3617" i="4"/>
  <c r="C586" i="3"/>
  <c r="AO3585" i="4"/>
  <c r="C554" i="3"/>
  <c r="AO3553" i="4"/>
  <c r="C2066" i="3"/>
  <c r="AO5065" i="4"/>
  <c r="C1334" i="3"/>
  <c r="AO4333" i="4"/>
  <c r="C1222" i="3"/>
  <c r="AO4221" i="4"/>
  <c r="C263" i="3"/>
  <c r="AO3262" i="4"/>
  <c r="C231" i="3"/>
  <c r="AO3230" i="4"/>
  <c r="C103" i="3"/>
  <c r="AO3102" i="4"/>
  <c r="C71" i="3"/>
  <c r="AO3070" i="4"/>
  <c r="C677" i="3"/>
  <c r="AO3676" i="4"/>
  <c r="C729" i="3"/>
  <c r="AO3728" i="4"/>
  <c r="C408" i="3"/>
  <c r="AO3407" i="4"/>
  <c r="C344" i="3"/>
  <c r="AO3343" i="4"/>
  <c r="C1342" i="3"/>
  <c r="AO4341" i="4"/>
  <c r="C851" i="3"/>
  <c r="AO3850" i="4"/>
  <c r="C276" i="3"/>
  <c r="AO3275" i="4"/>
  <c r="C116" i="3"/>
  <c r="AO3115" i="4"/>
  <c r="C48" i="3"/>
  <c r="AO3047" i="4"/>
  <c r="C545" i="3"/>
  <c r="AO3544" i="4"/>
  <c r="C449" i="3"/>
  <c r="AO3448" i="4"/>
  <c r="C417" i="3"/>
  <c r="AO3416" i="4"/>
  <c r="C388" i="3"/>
  <c r="AO3387" i="4"/>
  <c r="C356" i="3"/>
  <c r="AO3355" i="4"/>
  <c r="C806" i="3"/>
  <c r="AO3805" i="4"/>
  <c r="C240" i="3"/>
  <c r="AO3239" i="4"/>
  <c r="C176" i="3"/>
  <c r="AO3175" i="4"/>
  <c r="C144" i="3"/>
  <c r="AO3143" i="4"/>
  <c r="C78" i="3"/>
  <c r="AO3077" i="4"/>
  <c r="C1414" i="3"/>
  <c r="AO4413" i="4"/>
  <c r="C970" i="3"/>
  <c r="AO3969" i="4"/>
  <c r="C1422" i="3"/>
  <c r="AO4421" i="4"/>
  <c r="C1258" i="3"/>
  <c r="AO4257" i="4"/>
  <c r="C830" i="3"/>
  <c r="AO3829" i="4"/>
  <c r="C668" i="3"/>
  <c r="AO3667" i="4"/>
  <c r="C1186" i="3"/>
  <c r="AO4185" i="4"/>
  <c r="C225" i="3"/>
  <c r="AO3224" i="4"/>
  <c r="C129" i="3"/>
  <c r="AO3128" i="4"/>
  <c r="C97" i="3"/>
  <c r="AO3096" i="4"/>
  <c r="C966" i="3"/>
  <c r="AO3965" i="4"/>
  <c r="C482" i="3"/>
  <c r="AO3481" i="4"/>
  <c r="C322" i="3"/>
  <c r="AO3321" i="4"/>
  <c r="C958" i="3"/>
  <c r="AO3957" i="4"/>
  <c r="C262" i="3"/>
  <c r="AO3261" i="4"/>
  <c r="C198" i="3"/>
  <c r="AO3197" i="4"/>
  <c r="C34" i="3"/>
  <c r="AO3033" i="4"/>
  <c r="C94" i="3"/>
  <c r="AO3093" i="4"/>
  <c r="C1039" i="3"/>
  <c r="AO4038" i="4"/>
  <c r="C1071" i="3"/>
  <c r="AO4070" i="4"/>
  <c r="C936" i="3"/>
  <c r="AO3935" i="4"/>
  <c r="C976" i="3"/>
  <c r="AO3975" i="4"/>
  <c r="C987" i="3"/>
  <c r="AO3986" i="4"/>
  <c r="C796" i="3"/>
  <c r="AO3795" i="4"/>
  <c r="C2529" i="3"/>
  <c r="AO5528" i="4"/>
  <c r="C2370" i="3"/>
  <c r="AO5369" i="4"/>
  <c r="C2751" i="3"/>
  <c r="AO5750" i="4"/>
  <c r="C2730" i="3"/>
  <c r="AO5729" i="4"/>
  <c r="C2354" i="3"/>
  <c r="AO5353" i="4"/>
  <c r="C2549" i="3"/>
  <c r="AO5548" i="4"/>
  <c r="C2167" i="3"/>
  <c r="AO5166" i="4"/>
  <c r="C2421" i="3"/>
  <c r="AO5420" i="4"/>
  <c r="C2234" i="3"/>
  <c r="AO5233" i="4"/>
  <c r="C2526" i="3"/>
  <c r="AO5525" i="4"/>
  <c r="C2253" i="3"/>
  <c r="AO5252" i="4"/>
  <c r="C1341" i="3"/>
  <c r="AO4340" i="4"/>
  <c r="C1523" i="3"/>
  <c r="AO4522" i="4"/>
  <c r="C929" i="3"/>
  <c r="AO3928" i="4"/>
  <c r="C2703" i="3"/>
  <c r="AO5702" i="4"/>
  <c r="C2282" i="3"/>
  <c r="AO5281" i="4"/>
  <c r="C1769" i="3"/>
  <c r="AO4768" i="4"/>
  <c r="C1878" i="3"/>
  <c r="AO4877" i="4"/>
  <c r="C1853" i="3"/>
  <c r="AO4852" i="4"/>
  <c r="C1615" i="3"/>
  <c r="AO4614" i="4"/>
  <c r="C1245" i="3"/>
  <c r="AO4244" i="4"/>
  <c r="C470" i="3"/>
  <c r="AO3469" i="4"/>
  <c r="C2361" i="3"/>
  <c r="AO5360" i="4"/>
  <c r="C2281" i="3"/>
  <c r="AO5280" i="4"/>
  <c r="C2230" i="3"/>
  <c r="AO5229" i="4"/>
  <c r="C173" i="3"/>
  <c r="AO3172" i="4"/>
  <c r="C2685" i="3"/>
  <c r="AO5684" i="4"/>
  <c r="C2418" i="3"/>
  <c r="AO5417" i="4"/>
  <c r="C2345" i="3"/>
  <c r="AO5344" i="4"/>
  <c r="C2727" i="3"/>
  <c r="AO5726" i="4"/>
  <c r="C2737" i="3"/>
  <c r="AO5736" i="4"/>
  <c r="C2683" i="3"/>
  <c r="AO5682" i="4"/>
  <c r="C2624" i="3"/>
  <c r="AO5623" i="4"/>
  <c r="C2534" i="3"/>
  <c r="AO5533" i="4"/>
  <c r="C2522" i="3"/>
  <c r="AO5521" i="4"/>
  <c r="C2333" i="3"/>
  <c r="AO5332" i="4"/>
  <c r="C2155" i="3"/>
  <c r="AO5154" i="4"/>
  <c r="C2097" i="3"/>
  <c r="AO5096" i="4"/>
  <c r="C2053" i="3"/>
  <c r="AO5052" i="4"/>
  <c r="C1861" i="3"/>
  <c r="AO4860" i="4"/>
  <c r="C2025" i="3"/>
  <c r="AO5024" i="4"/>
  <c r="C1897" i="3"/>
  <c r="AO4896" i="4"/>
  <c r="C2009" i="3"/>
  <c r="AO5008" i="4"/>
  <c r="C1648" i="3"/>
  <c r="AO4647" i="4"/>
  <c r="C1623" i="3"/>
  <c r="AO4622" i="4"/>
  <c r="C1440" i="3"/>
  <c r="AO4439" i="4"/>
  <c r="C1042" i="3"/>
  <c r="AO4041" i="4"/>
  <c r="C1326" i="3"/>
  <c r="AO4325" i="4"/>
  <c r="C1153" i="3"/>
  <c r="AO4152" i="4"/>
  <c r="C632" i="3"/>
  <c r="AO3631" i="4"/>
  <c r="C504" i="3"/>
  <c r="AO3503" i="4"/>
  <c r="C1292" i="3"/>
  <c r="AO4291" i="4"/>
  <c r="C1344" i="3"/>
  <c r="AO4343" i="4"/>
  <c r="C1247" i="3"/>
  <c r="AO4246" i="4"/>
  <c r="C181" i="3"/>
  <c r="AO3180" i="4"/>
  <c r="C117" i="3"/>
  <c r="AO3116" i="4"/>
  <c r="C1563" i="3"/>
  <c r="AO4562" i="4"/>
  <c r="C2798" i="3"/>
  <c r="AO5797" i="4"/>
  <c r="C2775" i="3"/>
  <c r="AO5774" i="4"/>
  <c r="C2514" i="3"/>
  <c r="AO5513" i="4"/>
  <c r="C2180" i="3"/>
  <c r="AO5179" i="4"/>
  <c r="C1752" i="3"/>
  <c r="AO4751" i="4"/>
  <c r="C2054" i="3"/>
  <c r="AO5053" i="4"/>
  <c r="C1990" i="3"/>
  <c r="AO4989" i="4"/>
  <c r="C1862" i="3"/>
  <c r="AO4861" i="4"/>
  <c r="C1797" i="3"/>
  <c r="AO4796" i="4"/>
  <c r="C2249" i="3"/>
  <c r="AO5248" i="4"/>
  <c r="C1703" i="3"/>
  <c r="AO4702" i="4"/>
  <c r="C1421" i="3"/>
  <c r="AO4420" i="4"/>
  <c r="C1333" i="3"/>
  <c r="AO4332" i="4"/>
  <c r="C1223" i="3"/>
  <c r="AO4222" i="4"/>
  <c r="C1185" i="3"/>
  <c r="AO4184" i="4"/>
  <c r="C925" i="3"/>
  <c r="AO3924" i="4"/>
  <c r="C646" i="3"/>
  <c r="AO3645" i="4"/>
  <c r="C518" i="3"/>
  <c r="AO3517" i="4"/>
  <c r="C1170" i="3"/>
  <c r="AO4169" i="4"/>
  <c r="C857" i="3"/>
  <c r="AO3856" i="4"/>
  <c r="C1086" i="3"/>
  <c r="AO4085" i="4"/>
  <c r="C523" i="3"/>
  <c r="AO3522" i="4"/>
  <c r="C2725" i="3"/>
  <c r="AO5724" i="4"/>
  <c r="C2682" i="3"/>
  <c r="AO5681" i="4"/>
  <c r="C2678" i="3"/>
  <c r="AO5677" i="4"/>
  <c r="C2588" i="3"/>
  <c r="AO5587" i="4"/>
  <c r="C2550" i="3"/>
  <c r="AO5549" i="4"/>
  <c r="C2793" i="3"/>
  <c r="AO5792" i="4"/>
  <c r="C2074" i="3"/>
  <c r="AO5073" i="4"/>
  <c r="C2010" i="3"/>
  <c r="AO5009" i="4"/>
  <c r="C1946" i="3"/>
  <c r="AO4945" i="4"/>
  <c r="C1775" i="3"/>
  <c r="AO4774" i="4"/>
  <c r="C1687" i="3"/>
  <c r="AO4686" i="4"/>
  <c r="C1715" i="3"/>
  <c r="AO4714" i="4"/>
  <c r="C1792" i="3"/>
  <c r="AO4791" i="4"/>
  <c r="C2474" i="3"/>
  <c r="AO5473" i="4"/>
  <c r="C1791" i="3"/>
  <c r="AO4790" i="4"/>
  <c r="C1631" i="3"/>
  <c r="AO4630" i="4"/>
  <c r="C2204" i="3"/>
  <c r="AO5203" i="4"/>
  <c r="C1753" i="3"/>
  <c r="AO4752" i="4"/>
  <c r="C1512" i="3"/>
  <c r="AO4511" i="4"/>
  <c r="C1349" i="3"/>
  <c r="AO4348" i="4"/>
  <c r="C1390" i="3"/>
  <c r="AO4389" i="4"/>
  <c r="C2355" i="3"/>
  <c r="AO5354" i="4"/>
  <c r="C2387" i="3"/>
  <c r="AO5386" i="4"/>
  <c r="C2416" i="3"/>
  <c r="AO5415" i="4"/>
  <c r="C2590" i="3"/>
  <c r="AO5589" i="4"/>
  <c r="C2316" i="3"/>
  <c r="AO5315" i="4"/>
  <c r="C2331" i="3"/>
  <c r="AO5330" i="4"/>
  <c r="C2391" i="3"/>
  <c r="AO5390" i="4"/>
  <c r="C2606" i="3"/>
  <c r="AO5605" i="4"/>
  <c r="C2340" i="3"/>
  <c r="AO5339" i="4"/>
  <c r="C2356" i="3"/>
  <c r="AO5355" i="4"/>
  <c r="C2388" i="3"/>
  <c r="AO5387" i="4"/>
  <c r="C2404" i="3"/>
  <c r="AO5403" i="4"/>
  <c r="C2571" i="3"/>
  <c r="AO5570" i="4"/>
  <c r="C2724" i="3"/>
  <c r="AO5723" i="4"/>
  <c r="C2447" i="3"/>
  <c r="AO5446" i="4"/>
  <c r="C2455" i="3"/>
  <c r="AO5454" i="4"/>
  <c r="C2463" i="3"/>
  <c r="AO5462" i="4"/>
  <c r="C2471" i="3"/>
  <c r="AO5470" i="4"/>
  <c r="C2479" i="3"/>
  <c r="AO5478" i="4"/>
  <c r="C2487" i="3"/>
  <c r="AO5486" i="4"/>
  <c r="C2495" i="3"/>
  <c r="AO5494" i="4"/>
  <c r="C2503" i="3"/>
  <c r="AO5502" i="4"/>
  <c r="C2511" i="3"/>
  <c r="AO5510" i="4"/>
  <c r="C2519" i="3"/>
  <c r="AO5518" i="4"/>
  <c r="C2527" i="3"/>
  <c r="AO5526" i="4"/>
  <c r="C2543" i="3"/>
  <c r="AO5542" i="4"/>
  <c r="C2583" i="3"/>
  <c r="AO5582" i="4"/>
  <c r="C2752" i="3"/>
  <c r="AO5751" i="4"/>
  <c r="C2443" i="3"/>
  <c r="AO5442" i="4"/>
  <c r="C2547" i="3"/>
  <c r="AO5546" i="4"/>
  <c r="C2607" i="3"/>
  <c r="AO5606" i="4"/>
  <c r="C2623" i="3"/>
  <c r="AO5622" i="4"/>
  <c r="C2667" i="3"/>
  <c r="AO5666" i="4"/>
  <c r="C2591" i="3"/>
  <c r="AO5590" i="4"/>
  <c r="C2659" i="3"/>
  <c r="AO5658" i="4"/>
  <c r="C2764" i="3"/>
  <c r="AO5763" i="4"/>
  <c r="C2603" i="3"/>
  <c r="AO5602" i="4"/>
  <c r="C2635" i="3"/>
  <c r="AO5634" i="4"/>
  <c r="C2692" i="3"/>
  <c r="AO5691" i="4"/>
  <c r="C2712" i="3"/>
  <c r="AO5711" i="4"/>
  <c r="C2768" i="3"/>
  <c r="AO5767" i="4"/>
  <c r="C2671" i="3"/>
  <c r="AO5670" i="4"/>
  <c r="C2728" i="3"/>
  <c r="AO5727" i="4"/>
  <c r="C2740" i="3"/>
  <c r="AO5739" i="4"/>
  <c r="C2799" i="3"/>
  <c r="AO5798" i="4"/>
  <c r="C2783" i="3"/>
  <c r="AO5782" i="4"/>
  <c r="C2743" i="3"/>
  <c r="AO5742" i="4"/>
  <c r="C2437" i="3"/>
  <c r="AO5436" i="4"/>
  <c r="C1973" i="3"/>
  <c r="AO4972" i="4"/>
  <c r="C1865" i="3"/>
  <c r="AO4864" i="4"/>
  <c r="C616" i="3"/>
  <c r="AO3615" i="4"/>
  <c r="C37" i="3"/>
  <c r="AO3036" i="4"/>
  <c r="C753" i="3"/>
  <c r="AO3752" i="4"/>
  <c r="C1482" i="3"/>
  <c r="AO4481" i="4"/>
  <c r="C1530" i="3"/>
  <c r="AO4529" i="4"/>
  <c r="C1593" i="3"/>
  <c r="AO4592" i="4"/>
  <c r="C1283" i="3"/>
  <c r="AO4282" i="4"/>
  <c r="C1347" i="3"/>
  <c r="AO4346" i="4"/>
  <c r="C1411" i="3"/>
  <c r="AO4410" i="4"/>
  <c r="C1570" i="3"/>
  <c r="AO4569" i="4"/>
  <c r="C12" i="1"/>
  <c r="B11" i="1"/>
  <c r="B9" i="1"/>
  <c r="C9" i="1"/>
  <c r="C10" i="1"/>
  <c r="B13" i="1"/>
  <c r="C13" i="1"/>
  <c r="B12" i="1"/>
  <c r="B10" i="1"/>
  <c r="C11" i="1"/>
  <c r="C4" i="1"/>
  <c r="B5" i="1"/>
  <c r="B6" i="1"/>
  <c r="C6" i="1"/>
  <c r="B7" i="1"/>
  <c r="C5" i="1"/>
  <c r="C7" i="1"/>
  <c r="C3" i="1"/>
  <c r="B3" i="1"/>
  <c r="E3" i="1" s="1"/>
  <c r="B4" i="1"/>
  <c r="A4" i="3"/>
  <c r="A139" i="3"/>
  <c r="A85" i="3"/>
  <c r="A172" i="3"/>
  <c r="B188" i="3"/>
  <c r="A160" i="3"/>
  <c r="B119" i="3"/>
  <c r="B180" i="3"/>
  <c r="A159" i="3"/>
  <c r="A114" i="3"/>
  <c r="B185" i="3"/>
  <c r="B163" i="3"/>
  <c r="B113" i="3"/>
  <c r="B189" i="3"/>
  <c r="A121" i="3"/>
  <c r="B111" i="3"/>
  <c r="A130" i="3"/>
  <c r="A191" i="3"/>
  <c r="A201" i="3"/>
  <c r="B183" i="3"/>
  <c r="B192" i="3"/>
  <c r="B126" i="3"/>
  <c r="B109" i="3"/>
  <c r="B59" i="3"/>
  <c r="B20" i="3"/>
  <c r="B76" i="3"/>
  <c r="B36" i="3"/>
  <c r="B32" i="3"/>
  <c r="B91" i="3"/>
  <c r="B39" i="3"/>
  <c r="B69" i="3"/>
  <c r="B74" i="3"/>
  <c r="B60" i="3"/>
  <c r="B26" i="3"/>
  <c r="B83" i="3"/>
  <c r="B28" i="3"/>
  <c r="A10" i="3"/>
  <c r="A12" i="3"/>
  <c r="A79" i="3"/>
  <c r="B31" i="3"/>
  <c r="A18" i="3"/>
  <c r="B98" i="3"/>
  <c r="B95" i="3"/>
  <c r="B49" i="3"/>
  <c r="B86" i="3"/>
  <c r="B73" i="3"/>
  <c r="A22" i="3"/>
  <c r="A55" i="3"/>
  <c r="B70" i="3"/>
  <c r="B68" i="3"/>
  <c r="B80" i="3"/>
  <c r="B19" i="3"/>
  <c r="A102" i="3"/>
  <c r="B84" i="3"/>
  <c r="B29" i="3"/>
  <c r="A66" i="3"/>
  <c r="A54" i="3"/>
  <c r="A41" i="3"/>
  <c r="A169" i="3"/>
  <c r="A175" i="3"/>
  <c r="A23" i="3"/>
  <c r="A48" i="3"/>
  <c r="A30" i="3"/>
  <c r="A105" i="3"/>
  <c r="A101" i="3"/>
  <c r="A142" i="3"/>
  <c r="B158" i="3"/>
  <c r="B24" i="3"/>
  <c r="B110" i="3"/>
  <c r="B6" i="3"/>
  <c r="A61" i="3"/>
  <c r="B199" i="3"/>
  <c r="A198" i="3"/>
  <c r="A21" i="3"/>
  <c r="A7" i="3"/>
  <c r="B178" i="3"/>
  <c r="B167" i="3"/>
  <c r="A128" i="3"/>
  <c r="B131" i="3"/>
  <c r="A25" i="3"/>
  <c r="B122" i="3"/>
  <c r="B166" i="3"/>
  <c r="B116" i="3"/>
  <c r="B168" i="3"/>
  <c r="A67" i="3"/>
  <c r="A34" i="3"/>
  <c r="B78" i="3"/>
  <c r="A144" i="3"/>
  <c r="B129" i="3"/>
  <c r="A43" i="3"/>
  <c r="A47" i="3"/>
  <c r="A123" i="3"/>
  <c r="A69" i="3"/>
  <c r="B8" i="3"/>
  <c r="B71" i="3"/>
  <c r="B190" i="3"/>
  <c r="A3" i="3"/>
  <c r="B3" i="3"/>
  <c r="E9" i="1" l="1"/>
  <c r="B32" i="1" s="1"/>
  <c r="C14" i="2" s="1"/>
  <c r="B31" i="1"/>
  <c r="C13" i="2" s="1"/>
  <c r="F9" i="1" l="1"/>
  <c r="F3" i="1"/>
  <c r="C31" i="1"/>
  <c r="B33" i="1"/>
  <c r="AN5795" i="4" l="1"/>
  <c r="AN5695" i="4"/>
  <c r="AN5675" i="4"/>
  <c r="AN5631" i="4"/>
  <c r="AN5615" i="4"/>
  <c r="AN5599" i="4"/>
  <c r="AN5555" i="4"/>
  <c r="AN5551" i="4"/>
  <c r="AN5523" i="4"/>
  <c r="AN5503" i="4"/>
  <c r="AN5471" i="4"/>
  <c r="AN5467" i="4"/>
  <c r="AN5766" i="4"/>
  <c r="AN5746" i="4"/>
  <c r="AN5742" i="4"/>
  <c r="AN5714" i="4"/>
  <c r="AN5698" i="4"/>
  <c r="AN5694" i="4"/>
  <c r="AN5670" i="4"/>
  <c r="AN5662" i="4"/>
  <c r="AN5650" i="4"/>
  <c r="AN5634" i="4"/>
  <c r="AN5618" i="4"/>
  <c r="AN5614" i="4"/>
  <c r="AN5598" i="4"/>
  <c r="AN5590" i="4"/>
  <c r="AN5586" i="4"/>
  <c r="AN5574" i="4"/>
  <c r="AN5570" i="4"/>
  <c r="AN5562" i="4"/>
  <c r="AN5554" i="4"/>
  <c r="AN5546" i="4"/>
  <c r="AN5542" i="4"/>
  <c r="AN5530" i="4"/>
  <c r="AN5526" i="4"/>
  <c r="AN5522" i="4"/>
  <c r="AN5510" i="4"/>
  <c r="AN5506" i="4"/>
  <c r="AN5498" i="4"/>
  <c r="AN5490" i="4"/>
  <c r="AN5482" i="4"/>
  <c r="AN5478" i="4"/>
  <c r="AN5466" i="4"/>
  <c r="AN5462" i="4"/>
  <c r="AN5801" i="4"/>
  <c r="AN5777" i="4"/>
  <c r="AN5769" i="4"/>
  <c r="AN5753" i="4"/>
  <c r="AN5737" i="4"/>
  <c r="AN5721" i="4"/>
  <c r="AN5713" i="4"/>
  <c r="AN5788" i="4"/>
  <c r="AN5780" i="4"/>
  <c r="AN5772" i="4"/>
  <c r="AN5748" i="4"/>
  <c r="AN5740" i="4"/>
  <c r="AN5724" i="4"/>
  <c r="AN5708" i="4"/>
  <c r="AN5692" i="4"/>
  <c r="AN5684" i="4"/>
  <c r="AN5660" i="4"/>
  <c r="AN5652" i="4"/>
  <c r="AN5644" i="4"/>
  <c r="AN5620" i="4"/>
  <c r="AN5612" i="4"/>
  <c r="AN5596" i="4"/>
  <c r="AN5580" i="4"/>
  <c r="AN5564" i="4"/>
  <c r="AN5556" i="4"/>
  <c r="AN5532" i="4"/>
  <c r="AN5524" i="4"/>
  <c r="AN5516" i="4"/>
  <c r="AN5492" i="4"/>
  <c r="AN5484" i="4"/>
  <c r="AN5468" i="4"/>
  <c r="AN5456" i="4"/>
  <c r="AN5448" i="4"/>
  <c r="AN5444" i="4"/>
  <c r="AN5440" i="4"/>
  <c r="AN5432" i="4"/>
  <c r="AN5428" i="4"/>
  <c r="AN5424" i="4"/>
  <c r="AN5416" i="4"/>
  <c r="AN5412" i="4"/>
  <c r="AN5408" i="4"/>
  <c r="AN5400" i="4"/>
  <c r="AN5396" i="4"/>
  <c r="AN5392" i="4"/>
  <c r="AN5388" i="4"/>
  <c r="AN5384" i="4"/>
  <c r="AN5380" i="4"/>
  <c r="AN5376" i="4"/>
  <c r="AN5372" i="4"/>
  <c r="AN5368" i="4"/>
  <c r="AN5364" i="4"/>
  <c r="AN5360" i="4"/>
  <c r="AN5356" i="4"/>
  <c r="AN5352" i="4"/>
  <c r="AN5348" i="4"/>
  <c r="AN5344" i="4"/>
  <c r="AN5340" i="4"/>
  <c r="AN5336" i="4"/>
  <c r="AN5332" i="4"/>
  <c r="AN5328" i="4"/>
  <c r="AN5324" i="4"/>
  <c r="AN5320" i="4"/>
  <c r="AN5316" i="4"/>
  <c r="AN5312" i="4"/>
  <c r="AN5308" i="4"/>
  <c r="AN5304" i="4"/>
  <c r="AN5300" i="4"/>
  <c r="AN5296" i="4"/>
  <c r="AN5292" i="4"/>
  <c r="AN5800" i="4"/>
  <c r="AN5784" i="4"/>
  <c r="AN5768" i="4"/>
  <c r="AN5752" i="4"/>
  <c r="AN5736" i="4"/>
  <c r="AN5720" i="4"/>
  <c r="AN5704" i="4"/>
  <c r="AN5693" i="4"/>
  <c r="AN5681" i="4"/>
  <c r="AN5672" i="4"/>
  <c r="AN5661" i="4"/>
  <c r="AN5649" i="4"/>
  <c r="AN5640" i="4"/>
  <c r="AN5629" i="4"/>
  <c r="AN5617" i="4"/>
  <c r="AN5608" i="4"/>
  <c r="AN5597" i="4"/>
  <c r="AN5585" i="4"/>
  <c r="AN5576" i="4"/>
  <c r="AN5565" i="4"/>
  <c r="AN5553" i="4"/>
  <c r="AN5544" i="4"/>
  <c r="AN5789" i="4"/>
  <c r="AN5773" i="4"/>
  <c r="AN5757" i="4"/>
  <c r="AN5741" i="4"/>
  <c r="AN5725" i="4"/>
  <c r="AN5709" i="4"/>
  <c r="AN5696" i="4"/>
  <c r="AN5685" i="4"/>
  <c r="AN5673" i="4"/>
  <c r="AN5664" i="4"/>
  <c r="AN5653" i="4"/>
  <c r="AN5641" i="4"/>
  <c r="AN5632" i="4"/>
  <c r="AN5621" i="4"/>
  <c r="AN5609" i="4"/>
  <c r="AN5600" i="4"/>
  <c r="AN5589" i="4"/>
  <c r="AN5577" i="4"/>
  <c r="AN5568" i="4"/>
  <c r="AN5557" i="4"/>
  <c r="AN5545" i="4"/>
  <c r="AN5536" i="4"/>
  <c r="AN5525" i="4"/>
  <c r="AN5513" i="4"/>
  <c r="AN5504" i="4"/>
  <c r="AN5493" i="4"/>
  <c r="AN5481" i="4"/>
  <c r="AN5472" i="4"/>
  <c r="AN5461" i="4"/>
  <c r="AN5455" i="4"/>
  <c r="AN5450" i="4"/>
  <c r="AN5445" i="4"/>
  <c r="AN5439" i="4"/>
  <c r="AN5434" i="4"/>
  <c r="AN5429" i="4"/>
  <c r="AN5423" i="4"/>
  <c r="AN5418" i="4"/>
  <c r="AN5413" i="4"/>
  <c r="AN5407" i="4"/>
  <c r="AN5402" i="4"/>
  <c r="AN5397" i="4"/>
  <c r="AN5391" i="4"/>
  <c r="AN5386" i="4"/>
  <c r="AN5381" i="4"/>
  <c r="AN5375" i="4"/>
  <c r="AN5370" i="4"/>
  <c r="AN5365" i="4"/>
  <c r="AN5359" i="4"/>
  <c r="AN5354" i="4"/>
  <c r="AN5349" i="4"/>
  <c r="AN5343" i="4"/>
  <c r="AN5338" i="4"/>
  <c r="AN5333" i="4"/>
  <c r="AN5327" i="4"/>
  <c r="AN5322" i="4"/>
  <c r="AN5317" i="4"/>
  <c r="AN5311" i="4"/>
  <c r="AN5306" i="4"/>
  <c r="AN5301" i="4"/>
  <c r="AN5295" i="4"/>
  <c r="AN5290" i="4"/>
  <c r="AN5286" i="4"/>
  <c r="AN5282" i="4"/>
  <c r="AN5278" i="4"/>
  <c r="AN5274" i="4"/>
  <c r="AN5270" i="4"/>
  <c r="AN5266" i="4"/>
  <c r="AN5262" i="4"/>
  <c r="AN5258" i="4"/>
  <c r="AN5254" i="4"/>
  <c r="AN5250" i="4"/>
  <c r="AN5246" i="4"/>
  <c r="AN5242" i="4"/>
  <c r="AN5238" i="4"/>
  <c r="AN5234" i="4"/>
  <c r="AN5230" i="4"/>
  <c r="AN5226" i="4"/>
  <c r="AN5222" i="4"/>
  <c r="AN5218" i="4"/>
  <c r="AN5214" i="4"/>
  <c r="AN5210" i="4"/>
  <c r="AN5206" i="4"/>
  <c r="AN5202" i="4"/>
  <c r="AN5198" i="4"/>
  <c r="AN5194" i="4"/>
  <c r="AN5190" i="4"/>
  <c r="AN5186" i="4"/>
  <c r="AN5182" i="4"/>
  <c r="AN5178" i="4"/>
  <c r="AN5174" i="4"/>
  <c r="AN5170" i="4"/>
  <c r="AN5166" i="4"/>
  <c r="AN5162" i="4"/>
  <c r="AN5158" i="4"/>
  <c r="AN5154" i="4"/>
  <c r="AN5150" i="4"/>
  <c r="AN5146" i="4"/>
  <c r="AN5142" i="4"/>
  <c r="AN5138" i="4"/>
  <c r="AN5134" i="4"/>
  <c r="AN5130" i="4"/>
  <c r="AN5126" i="4"/>
  <c r="AN5122" i="4"/>
  <c r="AN5118" i="4"/>
  <c r="AN5114" i="4"/>
  <c r="AN5110" i="4"/>
  <c r="AN5106" i="4"/>
  <c r="AN5102" i="4"/>
  <c r="AN5098" i="4"/>
  <c r="AN5094" i="4"/>
  <c r="AN5090" i="4"/>
  <c r="AN5086" i="4"/>
  <c r="AN5082" i="4"/>
  <c r="AN5078" i="4"/>
  <c r="AN5074" i="4"/>
  <c r="AN5070" i="4"/>
  <c r="AN5066" i="4"/>
  <c r="AN5062" i="4"/>
  <c r="AN5058" i="4"/>
  <c r="AN5054" i="4"/>
  <c r="AN5050" i="4"/>
  <c r="AN5046" i="4"/>
  <c r="AN5042" i="4"/>
  <c r="AN5038" i="4"/>
  <c r="AN5034" i="4"/>
  <c r="AN5030" i="4"/>
  <c r="AN5026" i="4"/>
  <c r="AN5022" i="4"/>
  <c r="AN5018" i="4"/>
  <c r="AN5014" i="4"/>
  <c r="AN5010" i="4"/>
  <c r="AN5006" i="4"/>
  <c r="AN5002" i="4"/>
  <c r="AN4998" i="4"/>
  <c r="AN4994" i="4"/>
  <c r="AN4990" i="4"/>
  <c r="AN4986" i="4"/>
  <c r="AN4982" i="4"/>
  <c r="AN4978" i="4"/>
  <c r="AN4974" i="4"/>
  <c r="AN4970" i="4"/>
  <c r="AN4966" i="4"/>
  <c r="AN4962" i="4"/>
  <c r="AN4958" i="4"/>
  <c r="AN4954" i="4"/>
  <c r="AN4950" i="4"/>
  <c r="AN4946" i="4"/>
  <c r="AN4942" i="4"/>
  <c r="AN4938" i="4"/>
  <c r="AN4934" i="4"/>
  <c r="AN4930" i="4"/>
  <c r="AN4926" i="4"/>
  <c r="AN4922" i="4"/>
  <c r="AN4918" i="4"/>
  <c r="AN4914" i="4"/>
  <c r="AN4910" i="4"/>
  <c r="AN4906" i="4"/>
  <c r="AN4902" i="4"/>
  <c r="AN4898" i="4"/>
  <c r="AN4894" i="4"/>
  <c r="AN4890" i="4"/>
  <c r="AN4886" i="4"/>
  <c r="AN4882" i="4"/>
  <c r="AN4878" i="4"/>
  <c r="AN4874" i="4"/>
  <c r="AN4870" i="4"/>
  <c r="AN4866" i="4"/>
  <c r="AN4862" i="4"/>
  <c r="AN4858" i="4"/>
  <c r="AN4854" i="4"/>
  <c r="AN5797" i="4"/>
  <c r="AN5765" i="4"/>
  <c r="AN5733" i="4"/>
  <c r="AN5701" i="4"/>
  <c r="AN5680" i="4"/>
  <c r="AN5657" i="4"/>
  <c r="AN5637" i="4"/>
  <c r="AN5616" i="4"/>
  <c r="AN5593" i="4"/>
  <c r="AN5573" i="4"/>
  <c r="AN5552" i="4"/>
  <c r="AN5533" i="4"/>
  <c r="AN5520" i="4"/>
  <c r="AN5505" i="4"/>
  <c r="AN5489" i="4"/>
  <c r="AN5477" i="4"/>
  <c r="AN5464" i="4"/>
  <c r="AN5454" i="4"/>
  <c r="AN5447" i="4"/>
  <c r="AN5441" i="4"/>
  <c r="AN5433" i="4"/>
  <c r="AN5426" i="4"/>
  <c r="AN5419" i="4"/>
  <c r="AN5411" i="4"/>
  <c r="AN5405" i="4"/>
  <c r="AN5398" i="4"/>
  <c r="AN5390" i="4"/>
  <c r="AN5383" i="4"/>
  <c r="AN5377" i="4"/>
  <c r="AN5369" i="4"/>
  <c r="AN5362" i="4"/>
  <c r="AN5355" i="4"/>
  <c r="AN5347" i="4"/>
  <c r="AN5341" i="4"/>
  <c r="AN5334" i="4"/>
  <c r="AN5326" i="4"/>
  <c r="AN5792" i="4"/>
  <c r="AN5760" i="4"/>
  <c r="AN5728" i="4"/>
  <c r="AN5697" i="4"/>
  <c r="AN5677" i="4"/>
  <c r="AN5656" i="4"/>
  <c r="AN5633" i="4"/>
  <c r="AN5613" i="4"/>
  <c r="AN5592" i="4"/>
  <c r="AN5569" i="4"/>
  <c r="AN5549" i="4"/>
  <c r="AN5529" i="4"/>
  <c r="AN5517" i="4"/>
  <c r="AN5501" i="4"/>
  <c r="AN5488" i="4"/>
  <c r="AN5473" i="4"/>
  <c r="AN5459" i="4"/>
  <c r="AN5453" i="4"/>
  <c r="AN5446" i="4"/>
  <c r="AN5438" i="4"/>
  <c r="AN5431" i="4"/>
  <c r="AN5425" i="4"/>
  <c r="AN5417" i="4"/>
  <c r="AN5410" i="4"/>
  <c r="AN5403" i="4"/>
  <c r="AN5395" i="4"/>
  <c r="AN5389" i="4"/>
  <c r="AN5382" i="4"/>
  <c r="AN5374" i="4"/>
  <c r="AN5367" i="4"/>
  <c r="AN5361" i="4"/>
  <c r="AN5353" i="4"/>
  <c r="AN5346" i="4"/>
  <c r="AN5339" i="4"/>
  <c r="AN5331" i="4"/>
  <c r="AN5325" i="4"/>
  <c r="AN5318" i="4"/>
  <c r="AN5310" i="4"/>
  <c r="AN5303" i="4"/>
  <c r="AN5297" i="4"/>
  <c r="AN5289" i="4"/>
  <c r="AN5284" i="4"/>
  <c r="AN5279" i="4"/>
  <c r="AN5273" i="4"/>
  <c r="AN5776" i="4"/>
  <c r="AN5744" i="4"/>
  <c r="AN5712" i="4"/>
  <c r="AN5688" i="4"/>
  <c r="AN5665" i="4"/>
  <c r="AN5645" i="4"/>
  <c r="AN5624" i="4"/>
  <c r="AN5601" i="4"/>
  <c r="AN5581" i="4"/>
  <c r="AN5560" i="4"/>
  <c r="AN5537" i="4"/>
  <c r="AN5521" i="4"/>
  <c r="AN5509" i="4"/>
  <c r="AN5496" i="4"/>
  <c r="AN5480" i="4"/>
  <c r="AN5465" i="4"/>
  <c r="AN5457" i="4"/>
  <c r="AN5449" i="4"/>
  <c r="AN5442" i="4"/>
  <c r="AN5435" i="4"/>
  <c r="AN5427" i="4"/>
  <c r="AN5421" i="4"/>
  <c r="AN5414" i="4"/>
  <c r="AN5406" i="4"/>
  <c r="AN5399" i="4"/>
  <c r="AN5393" i="4"/>
  <c r="AN5385" i="4"/>
  <c r="AN5378" i="4"/>
  <c r="AN5371" i="4"/>
  <c r="AN5363" i="4"/>
  <c r="AN5357" i="4"/>
  <c r="AN5350" i="4"/>
  <c r="AN5342" i="4"/>
  <c r="AN5335" i="4"/>
  <c r="AN5329" i="4"/>
  <c r="AN5321" i="4"/>
  <c r="AN5314" i="4"/>
  <c r="AN5307" i="4"/>
  <c r="AN5299" i="4"/>
  <c r="AN5293" i="4"/>
  <c r="AN5287" i="4"/>
  <c r="AN5281" i="4"/>
  <c r="AN5276" i="4"/>
  <c r="AN5271" i="4"/>
  <c r="AN5265" i="4"/>
  <c r="AN5260" i="4"/>
  <c r="AN5255" i="4"/>
  <c r="AN5249" i="4"/>
  <c r="AN5244" i="4"/>
  <c r="AN5239" i="4"/>
  <c r="AN5233" i="4"/>
  <c r="AN5228" i="4"/>
  <c r="AN5223" i="4"/>
  <c r="AN5217" i="4"/>
  <c r="AN5212" i="4"/>
  <c r="AN5207" i="4"/>
  <c r="AN5201" i="4"/>
  <c r="AN5196" i="4"/>
  <c r="AN5191" i="4"/>
  <c r="AN5185" i="4"/>
  <c r="AN5180" i="4"/>
  <c r="AN5175" i="4"/>
  <c r="AN5169" i="4"/>
  <c r="AN5164" i="4"/>
  <c r="AN5159" i="4"/>
  <c r="AN5153" i="4"/>
  <c r="AN5148" i="4"/>
  <c r="AN5143" i="4"/>
  <c r="AN5137" i="4"/>
  <c r="AN5132" i="4"/>
  <c r="AN5127" i="4"/>
  <c r="AN5121" i="4"/>
  <c r="AN5116" i="4"/>
  <c r="AN5111" i="4"/>
  <c r="AN5105" i="4"/>
  <c r="AN5100" i="4"/>
  <c r="AN5095" i="4"/>
  <c r="AN5089" i="4"/>
  <c r="AN5084" i="4"/>
  <c r="AN5079" i="4"/>
  <c r="AN5073" i="4"/>
  <c r="AN5068" i="4"/>
  <c r="AN5063" i="4"/>
  <c r="AN5057" i="4"/>
  <c r="AN5052" i="4"/>
  <c r="AN5047" i="4"/>
  <c r="AN5041" i="4"/>
  <c r="AN5036" i="4"/>
  <c r="AN5031" i="4"/>
  <c r="AN5025" i="4"/>
  <c r="AN5020" i="4"/>
  <c r="AN5015" i="4"/>
  <c r="AN5009" i="4"/>
  <c r="AN5004" i="4"/>
  <c r="AN4999" i="4"/>
  <c r="AN4993" i="4"/>
  <c r="AN4988" i="4"/>
  <c r="AN4983" i="4"/>
  <c r="AN4977" i="4"/>
  <c r="AN4972" i="4"/>
  <c r="AN4967" i="4"/>
  <c r="AN4961" i="4"/>
  <c r="AN4956" i="4"/>
  <c r="AN4951" i="4"/>
  <c r="AN4945" i="4"/>
  <c r="AN4940" i="4"/>
  <c r="AN4935" i="4"/>
  <c r="AN4929" i="4"/>
  <c r="AN4924" i="4"/>
  <c r="AN4919" i="4"/>
  <c r="AN4913" i="4"/>
  <c r="AN4908" i="4"/>
  <c r="AN4903" i="4"/>
  <c r="AN4897" i="4"/>
  <c r="AN4892" i="4"/>
  <c r="AN4887" i="4"/>
  <c r="AN4881" i="4"/>
  <c r="AN4876" i="4"/>
  <c r="AN4871" i="4"/>
  <c r="AN4865" i="4"/>
  <c r="AN4860" i="4"/>
  <c r="AN4855" i="4"/>
  <c r="AN4850" i="4"/>
  <c r="AN4846" i="4"/>
  <c r="AN4842" i="4"/>
  <c r="AN4838" i="4"/>
  <c r="AN4834" i="4"/>
  <c r="AN4830" i="4"/>
  <c r="AN4826" i="4"/>
  <c r="AN4822" i="4"/>
  <c r="AN4818" i="4"/>
  <c r="AN4814" i="4"/>
  <c r="AN4810" i="4"/>
  <c r="AN4806" i="4"/>
  <c r="AN4802" i="4"/>
  <c r="AN4798" i="4"/>
  <c r="AN4794" i="4"/>
  <c r="AN4790" i="4"/>
  <c r="AN4786" i="4"/>
  <c r="AN4782" i="4"/>
  <c r="AN4778" i="4"/>
  <c r="AN4774" i="4"/>
  <c r="AN4770" i="4"/>
  <c r="AN4766" i="4"/>
  <c r="AN4762" i="4"/>
  <c r="AN4758" i="4"/>
  <c r="AN4754" i="4"/>
  <c r="AN4750" i="4"/>
  <c r="AN4746" i="4"/>
  <c r="AN4742" i="4"/>
  <c r="AN4738" i="4"/>
  <c r="AN4734" i="4"/>
  <c r="AN4730" i="4"/>
  <c r="AN4726" i="4"/>
  <c r="AN4722" i="4"/>
  <c r="AN4718" i="4"/>
  <c r="AN4714" i="4"/>
  <c r="AN4710" i="4"/>
  <c r="AN4706" i="4"/>
  <c r="AN4702" i="4"/>
  <c r="AN4698" i="4"/>
  <c r="AN4694" i="4"/>
  <c r="AN4690" i="4"/>
  <c r="AN4686" i="4"/>
  <c r="AN4682" i="4"/>
  <c r="AN4678" i="4"/>
  <c r="AN4674" i="4"/>
  <c r="AN4670" i="4"/>
  <c r="AN4666" i="4"/>
  <c r="AN4662" i="4"/>
  <c r="AN4658" i="4"/>
  <c r="AN4654" i="4"/>
  <c r="AN4650" i="4"/>
  <c r="AN4646" i="4"/>
  <c r="AN4642" i="4"/>
  <c r="AN4638" i="4"/>
  <c r="AN4634" i="4"/>
  <c r="AN4630" i="4"/>
  <c r="AN4626" i="4"/>
  <c r="AN4622" i="4"/>
  <c r="AN4618" i="4"/>
  <c r="AN4614" i="4"/>
  <c r="AN4610" i="4"/>
  <c r="AN4606" i="4"/>
  <c r="AN4602" i="4"/>
  <c r="AN4598" i="4"/>
  <c r="AN4594" i="4"/>
  <c r="AN4590" i="4"/>
  <c r="AN4586" i="4"/>
  <c r="AN4582" i="4"/>
  <c r="AN4578" i="4"/>
  <c r="AN4574" i="4"/>
  <c r="AN4570" i="4"/>
  <c r="AN4566" i="4"/>
  <c r="AN4562" i="4"/>
  <c r="AN4558" i="4"/>
  <c r="AN4554" i="4"/>
  <c r="AN4550" i="4"/>
  <c r="AN4546" i="4"/>
  <c r="AN4542" i="4"/>
  <c r="AN4538" i="4"/>
  <c r="AN4534" i="4"/>
  <c r="AN4530" i="4"/>
  <c r="AN4526" i="4"/>
  <c r="AN4522" i="4"/>
  <c r="AN4518" i="4"/>
  <c r="AN4514" i="4"/>
  <c r="AN4510" i="4"/>
  <c r="AN4506" i="4"/>
  <c r="AN4502" i="4"/>
  <c r="AN4498" i="4"/>
  <c r="AN4494" i="4"/>
  <c r="AN4490" i="4"/>
  <c r="AN4486" i="4"/>
  <c r="AN4482" i="4"/>
  <c r="AN4478" i="4"/>
  <c r="AN4474" i="4"/>
  <c r="AN4470" i="4"/>
  <c r="AN4466" i="4"/>
  <c r="AN4462" i="4"/>
  <c r="AN4458" i="4"/>
  <c r="AN4454" i="4"/>
  <c r="AN4450" i="4"/>
  <c r="AN4446" i="4"/>
  <c r="AN4442" i="4"/>
  <c r="AN4438" i="4"/>
  <c r="AN4434" i="4"/>
  <c r="AN4430" i="4"/>
  <c r="AN4426" i="4"/>
  <c r="AN4422" i="4"/>
  <c r="AN4418" i="4"/>
  <c r="AN4414" i="4"/>
  <c r="AN4410" i="4"/>
  <c r="AN4406" i="4"/>
  <c r="AN4402" i="4"/>
  <c r="AN4398" i="4"/>
  <c r="AN4394" i="4"/>
  <c r="AN4390" i="4"/>
  <c r="AN4386" i="4"/>
  <c r="AN4382" i="4"/>
  <c r="AN4378" i="4"/>
  <c r="AN4374" i="4"/>
  <c r="AN4370" i="4"/>
  <c r="AN4366" i="4"/>
  <c r="AN4362" i="4"/>
  <c r="AN4358" i="4"/>
  <c r="AN4354" i="4"/>
  <c r="AN4350" i="4"/>
  <c r="AN4346" i="4"/>
  <c r="AN4342" i="4"/>
  <c r="AN4338" i="4"/>
  <c r="AN4334" i="4"/>
  <c r="AN4330" i="4"/>
  <c r="AN4326" i="4"/>
  <c r="AN4322" i="4"/>
  <c r="AN4318" i="4"/>
  <c r="AN4314" i="4"/>
  <c r="AN4310" i="4"/>
  <c r="AN4306" i="4"/>
  <c r="AN4302" i="4"/>
  <c r="AN4298" i="4"/>
  <c r="AN4294" i="4"/>
  <c r="AN4290" i="4"/>
  <c r="AN4286" i="4"/>
  <c r="AN4282" i="4"/>
  <c r="AN4278" i="4"/>
  <c r="AN4274" i="4"/>
  <c r="AN4270" i="4"/>
  <c r="AN4266" i="4"/>
  <c r="AN4262" i="4"/>
  <c r="AN4258" i="4"/>
  <c r="AN4254" i="4"/>
  <c r="AN4250" i="4"/>
  <c r="AN4246" i="4"/>
  <c r="AN4242" i="4"/>
  <c r="AN4238" i="4"/>
  <c r="AN4234" i="4"/>
  <c r="AN4230" i="4"/>
  <c r="AN4226" i="4"/>
  <c r="AN4222" i="4"/>
  <c r="AN4218" i="4"/>
  <c r="AN4214" i="4"/>
  <c r="AN4210" i="4"/>
  <c r="AN4206" i="4"/>
  <c r="AN4202" i="4"/>
  <c r="AN4198" i="4"/>
  <c r="AN4194" i="4"/>
  <c r="AN4190" i="4"/>
  <c r="AN4186" i="4"/>
  <c r="AN4182" i="4"/>
  <c r="AN4178" i="4"/>
  <c r="AN4174" i="4"/>
  <c r="AN4170" i="4"/>
  <c r="AN4166" i="4"/>
  <c r="AN4162" i="4"/>
  <c r="AN4158" i="4"/>
  <c r="AN4154" i="4"/>
  <c r="AN4150" i="4"/>
  <c r="AN4146" i="4"/>
  <c r="AN4142" i="4"/>
  <c r="AN4138" i="4"/>
  <c r="AN4134" i="4"/>
  <c r="AN4130" i="4"/>
  <c r="AN4126" i="4"/>
  <c r="AN4122" i="4"/>
  <c r="AN4118" i="4"/>
  <c r="AN4114" i="4"/>
  <c r="AN4110" i="4"/>
  <c r="AN4106" i="4"/>
  <c r="AN4102" i="4"/>
  <c r="AN4098" i="4"/>
  <c r="AN4094" i="4"/>
  <c r="AN4090" i="4"/>
  <c r="AN4086" i="4"/>
  <c r="AN4082" i="4"/>
  <c r="AN4078" i="4"/>
  <c r="AN4074" i="4"/>
  <c r="AN4070" i="4"/>
  <c r="AN4066" i="4"/>
  <c r="AN4062" i="4"/>
  <c r="AN4058" i="4"/>
  <c r="AN4054" i="4"/>
  <c r="AN4050" i="4"/>
  <c r="AN4046" i="4"/>
  <c r="AN4042" i="4"/>
  <c r="AN4038" i="4"/>
  <c r="AN4034" i="4"/>
  <c r="AN4030" i="4"/>
  <c r="AN4026" i="4"/>
  <c r="AN4022" i="4"/>
  <c r="AN4018" i="4"/>
  <c r="AN4014" i="4"/>
  <c r="AN4010" i="4"/>
  <c r="AN4006" i="4"/>
  <c r="AN4002" i="4"/>
  <c r="AN3998" i="4"/>
  <c r="AN3994" i="4"/>
  <c r="AN3990" i="4"/>
  <c r="AN3986" i="4"/>
  <c r="AN3982" i="4"/>
  <c r="AN3978" i="4"/>
  <c r="AN5781" i="4"/>
  <c r="AN5669" i="4"/>
  <c r="AN5584" i="4"/>
  <c r="AN5512" i="4"/>
  <c r="AN5458" i="4"/>
  <c r="AN5430" i="4"/>
  <c r="AN5401" i="4"/>
  <c r="AN5373" i="4"/>
  <c r="AN5345" i="4"/>
  <c r="AN5319" i="4"/>
  <c r="AN5305" i="4"/>
  <c r="AN5291" i="4"/>
  <c r="AN5280" i="4"/>
  <c r="AN5269" i="4"/>
  <c r="AN5263" i="4"/>
  <c r="AN5256" i="4"/>
  <c r="AN5248" i="4"/>
  <c r="AN5241" i="4"/>
  <c r="AN5235" i="4"/>
  <c r="AN5227" i="4"/>
  <c r="AN5220" i="4"/>
  <c r="AN5213" i="4"/>
  <c r="AN5205" i="4"/>
  <c r="AN5199" i="4"/>
  <c r="AN5192" i="4"/>
  <c r="AN5184" i="4"/>
  <c r="AN5177" i="4"/>
  <c r="AN5171" i="4"/>
  <c r="AN5163" i="4"/>
  <c r="AN5156" i="4"/>
  <c r="AN5149" i="4"/>
  <c r="AN5141" i="4"/>
  <c r="AN5135" i="4"/>
  <c r="AN5128" i="4"/>
  <c r="AN5120" i="4"/>
  <c r="AN5113" i="4"/>
  <c r="AN5107" i="4"/>
  <c r="AN5099" i="4"/>
  <c r="AN5092" i="4"/>
  <c r="AN5085" i="4"/>
  <c r="AN5077" i="4"/>
  <c r="AN5071" i="4"/>
  <c r="AN5064" i="4"/>
  <c r="AN5056" i="4"/>
  <c r="AN5049" i="4"/>
  <c r="AN5043" i="4"/>
  <c r="AN5035" i="4"/>
  <c r="AN5028" i="4"/>
  <c r="AN5021" i="4"/>
  <c r="AN5013" i="4"/>
  <c r="AN5007" i="4"/>
  <c r="AN5000" i="4"/>
  <c r="AN4992" i="4"/>
  <c r="AN4985" i="4"/>
  <c r="AN4979" i="4"/>
  <c r="AN4971" i="4"/>
  <c r="AN4964" i="4"/>
  <c r="AN4957" i="4"/>
  <c r="AN4949" i="4"/>
  <c r="AN4943" i="4"/>
  <c r="AN4936" i="4"/>
  <c r="AN4928" i="4"/>
  <c r="AN4921" i="4"/>
  <c r="AN4915" i="4"/>
  <c r="AN4907" i="4"/>
  <c r="AN4900" i="4"/>
  <c r="AN4893" i="4"/>
  <c r="AN4885" i="4"/>
  <c r="AN4879" i="4"/>
  <c r="AN4872" i="4"/>
  <c r="AN4864" i="4"/>
  <c r="AN4857" i="4"/>
  <c r="AN4851" i="4"/>
  <c r="AN4845" i="4"/>
  <c r="AN4840" i="4"/>
  <c r="AN4835" i="4"/>
  <c r="AN4829" i="4"/>
  <c r="AN4824" i="4"/>
  <c r="AN4819" i="4"/>
  <c r="AN4813" i="4"/>
  <c r="AN4808" i="4"/>
  <c r="AN4803" i="4"/>
  <c r="AN4797" i="4"/>
  <c r="AN4792" i="4"/>
  <c r="AN4787" i="4"/>
  <c r="AN5749" i="4"/>
  <c r="AN5648" i="4"/>
  <c r="AN5561" i="4"/>
  <c r="AN5497" i="4"/>
  <c r="AN5451" i="4"/>
  <c r="AN5422" i="4"/>
  <c r="AN5689" i="4"/>
  <c r="AN5605" i="4"/>
  <c r="AN5528" i="4"/>
  <c r="AN5469" i="4"/>
  <c r="AN5437" i="4"/>
  <c r="AN5409" i="4"/>
  <c r="AN5379" i="4"/>
  <c r="AN5351" i="4"/>
  <c r="AN5323" i="4"/>
  <c r="AN5309" i="4"/>
  <c r="AN5294" i="4"/>
  <c r="AN5283" i="4"/>
  <c r="AN5272" i="4"/>
  <c r="AN5264" i="4"/>
  <c r="AN5257" i="4"/>
  <c r="AN5251" i="4"/>
  <c r="AN5243" i="4"/>
  <c r="AN5236" i="4"/>
  <c r="AN5229" i="4"/>
  <c r="AN5221" i="4"/>
  <c r="AN5215" i="4"/>
  <c r="AN5208" i="4"/>
  <c r="AN5200" i="4"/>
  <c r="AN5193" i="4"/>
  <c r="AN5187" i="4"/>
  <c r="AN5179" i="4"/>
  <c r="AN5172" i="4"/>
  <c r="AN5165" i="4"/>
  <c r="AN5157" i="4"/>
  <c r="AN5151" i="4"/>
  <c r="AN5144" i="4"/>
  <c r="AN5136" i="4"/>
  <c r="AN5129" i="4"/>
  <c r="AN5123" i="4"/>
  <c r="AN5115" i="4"/>
  <c r="AN5108" i="4"/>
  <c r="AN5101" i="4"/>
  <c r="AN5093" i="4"/>
  <c r="AN5087" i="4"/>
  <c r="AN5080" i="4"/>
  <c r="AN5072" i="4"/>
  <c r="AN5065" i="4"/>
  <c r="AN5059" i="4"/>
  <c r="AN5051" i="4"/>
  <c r="AN5044" i="4"/>
  <c r="AN5037" i="4"/>
  <c r="AN5029" i="4"/>
  <c r="AN5023" i="4"/>
  <c r="AN5016" i="4"/>
  <c r="AN5008" i="4"/>
  <c r="AN5001" i="4"/>
  <c r="AN4995" i="4"/>
  <c r="AN4987" i="4"/>
  <c r="AN4980" i="4"/>
  <c r="AN4973" i="4"/>
  <c r="AN4965" i="4"/>
  <c r="AN4959" i="4"/>
  <c r="AN4952" i="4"/>
  <c r="AN4944" i="4"/>
  <c r="AN4937" i="4"/>
  <c r="AN4931" i="4"/>
  <c r="AN4923" i="4"/>
  <c r="AN4916" i="4"/>
  <c r="AN4909" i="4"/>
  <c r="AN4901" i="4"/>
  <c r="AN4895" i="4"/>
  <c r="AN4888" i="4"/>
  <c r="AN4880" i="4"/>
  <c r="AN4873" i="4"/>
  <c r="AN4867" i="4"/>
  <c r="AN4859" i="4"/>
  <c r="AN4852" i="4"/>
  <c r="AN4847" i="4"/>
  <c r="AN4841" i="4"/>
  <c r="AN4836" i="4"/>
  <c r="AN4831" i="4"/>
  <c r="AN4825" i="4"/>
  <c r="AN4820" i="4"/>
  <c r="AN4815" i="4"/>
  <c r="AN4809" i="4"/>
  <c r="AN4804" i="4"/>
  <c r="AN4799" i="4"/>
  <c r="AN4793" i="4"/>
  <c r="AN4788" i="4"/>
  <c r="AN4783" i="4"/>
  <c r="AN4777" i="4"/>
  <c r="AN4772" i="4"/>
  <c r="AN4767" i="4"/>
  <c r="AN4761" i="4"/>
  <c r="AN4756" i="4"/>
  <c r="AN4751" i="4"/>
  <c r="AN4745" i="4"/>
  <c r="AN4740" i="4"/>
  <c r="AN4735" i="4"/>
  <c r="AN4729" i="4"/>
  <c r="AN4724" i="4"/>
  <c r="AN4719" i="4"/>
  <c r="AN4713" i="4"/>
  <c r="AN4708" i="4"/>
  <c r="AN4703" i="4"/>
  <c r="AN4697" i="4"/>
  <c r="AN4692" i="4"/>
  <c r="AN4687" i="4"/>
  <c r="AN4681" i="4"/>
  <c r="AN4676" i="4"/>
  <c r="AN4671" i="4"/>
  <c r="AN4665" i="4"/>
  <c r="AN4660" i="4"/>
  <c r="AN4655" i="4"/>
  <c r="AN4649" i="4"/>
  <c r="AN4644" i="4"/>
  <c r="AN4639" i="4"/>
  <c r="AN4633" i="4"/>
  <c r="AN4628" i="4"/>
  <c r="AN4623" i="4"/>
  <c r="AN4617" i="4"/>
  <c r="AN4612" i="4"/>
  <c r="AN4607" i="4"/>
  <c r="AN4601" i="4"/>
  <c r="AN4596" i="4"/>
  <c r="AN4591" i="4"/>
  <c r="AN4585" i="4"/>
  <c r="AN4580" i="4"/>
  <c r="AN4575" i="4"/>
  <c r="AN4569" i="4"/>
  <c r="AN4564" i="4"/>
  <c r="AN4559" i="4"/>
  <c r="AN4553" i="4"/>
  <c r="AN4548" i="4"/>
  <c r="AN4543" i="4"/>
  <c r="AN4537" i="4"/>
  <c r="AN4532" i="4"/>
  <c r="AN4527" i="4"/>
  <c r="AN4521" i="4"/>
  <c r="AN4516" i="4"/>
  <c r="AN4511" i="4"/>
  <c r="AN4505" i="4"/>
  <c r="AN4500" i="4"/>
  <c r="AN4495" i="4"/>
  <c r="AN4489" i="4"/>
  <c r="AN4484" i="4"/>
  <c r="AN4479" i="4"/>
  <c r="AN4473" i="4"/>
  <c r="AN4468" i="4"/>
  <c r="AN4463" i="4"/>
  <c r="AN4457" i="4"/>
  <c r="AN4452" i="4"/>
  <c r="AN4447" i="4"/>
  <c r="AN4441" i="4"/>
  <c r="AN4436" i="4"/>
  <c r="AN4431" i="4"/>
  <c r="AN4425" i="4"/>
  <c r="AN4420" i="4"/>
  <c r="AN4415" i="4"/>
  <c r="AN4409" i="4"/>
  <c r="AN4404" i="4"/>
  <c r="AN4399" i="4"/>
  <c r="AN4393" i="4"/>
  <c r="AN4388" i="4"/>
  <c r="AN4383" i="4"/>
  <c r="AN4377" i="4"/>
  <c r="AN4372" i="4"/>
  <c r="AN4367" i="4"/>
  <c r="AN4361" i="4"/>
  <c r="AN4356" i="4"/>
  <c r="AN4351" i="4"/>
  <c r="AN4345" i="4"/>
  <c r="AN4340" i="4"/>
  <c r="AN4335" i="4"/>
  <c r="AN4329" i="4"/>
  <c r="AN4324" i="4"/>
  <c r="AN4319" i="4"/>
  <c r="AN4313" i="4"/>
  <c r="AN4308" i="4"/>
  <c r="AN4303" i="4"/>
  <c r="AN4297" i="4"/>
  <c r="AN4292" i="4"/>
  <c r="AN4287" i="4"/>
  <c r="AN4281" i="4"/>
  <c r="AN4276" i="4"/>
  <c r="AN4271" i="4"/>
  <c r="AN4265" i="4"/>
  <c r="AN4260" i="4"/>
  <c r="AN4255" i="4"/>
  <c r="AN4249" i="4"/>
  <c r="AN4244" i="4"/>
  <c r="AN4239" i="4"/>
  <c r="AN4233" i="4"/>
  <c r="AN4228" i="4"/>
  <c r="AN4223" i="4"/>
  <c r="AN4217" i="4"/>
  <c r="AN4212" i="4"/>
  <c r="AN4207" i="4"/>
  <c r="AN4201" i="4"/>
  <c r="AN4196" i="4"/>
  <c r="AN4191" i="4"/>
  <c r="AN4185" i="4"/>
  <c r="AN4180" i="4"/>
  <c r="AN4175" i="4"/>
  <c r="AN4169" i="4"/>
  <c r="AN4164" i="4"/>
  <c r="AN4159" i="4"/>
  <c r="AN4153" i="4"/>
  <c r="AN4148" i="4"/>
  <c r="AN4143" i="4"/>
  <c r="AN4137" i="4"/>
  <c r="AN4132" i="4"/>
  <c r="AN4127" i="4"/>
  <c r="AN4121" i="4"/>
  <c r="AN4116" i="4"/>
  <c r="AN4111" i="4"/>
  <c r="AN4105" i="4"/>
  <c r="AN4100" i="4"/>
  <c r="AN4095" i="4"/>
  <c r="AN4089" i="4"/>
  <c r="AN4084" i="4"/>
  <c r="AN4079" i="4"/>
  <c r="AN4073" i="4"/>
  <c r="AN4068" i="4"/>
  <c r="AN4063" i="4"/>
  <c r="AN4057" i="4"/>
  <c r="AN4052" i="4"/>
  <c r="AN4047" i="4"/>
  <c r="AN4041" i="4"/>
  <c r="AN4036" i="4"/>
  <c r="AN4031" i="4"/>
  <c r="AN4025" i="4"/>
  <c r="AN4020" i="4"/>
  <c r="AN4015" i="4"/>
  <c r="AN4009" i="4"/>
  <c r="AN4004" i="4"/>
  <c r="AN3999" i="4"/>
  <c r="AN3993" i="4"/>
  <c r="AN3988" i="4"/>
  <c r="AN3983" i="4"/>
  <c r="AN3977" i="4"/>
  <c r="AN3973" i="4"/>
  <c r="AN3969" i="4"/>
  <c r="AN3965" i="4"/>
  <c r="AN3961" i="4"/>
  <c r="AN3957" i="4"/>
  <c r="AN3953" i="4"/>
  <c r="AN3949" i="4"/>
  <c r="AN3945" i="4"/>
  <c r="AN3941" i="4"/>
  <c r="AN3937" i="4"/>
  <c r="AN3933" i="4"/>
  <c r="AN3929" i="4"/>
  <c r="AN3925" i="4"/>
  <c r="AN3921" i="4"/>
  <c r="AN3917" i="4"/>
  <c r="AN3913" i="4"/>
  <c r="AN3909" i="4"/>
  <c r="AN3905" i="4"/>
  <c r="AN3901" i="4"/>
  <c r="AN3897" i="4"/>
  <c r="AN3893" i="4"/>
  <c r="AN3889" i="4"/>
  <c r="AN3885" i="4"/>
  <c r="AN3881" i="4"/>
  <c r="AN3877" i="4"/>
  <c r="AN3873" i="4"/>
  <c r="AN3869" i="4"/>
  <c r="AN3865" i="4"/>
  <c r="AN3861" i="4"/>
  <c r="AN3857" i="4"/>
  <c r="AN3853" i="4"/>
  <c r="AN3849" i="4"/>
  <c r="AN3845" i="4"/>
  <c r="AN3841" i="4"/>
  <c r="AN3837" i="4"/>
  <c r="AN3833" i="4"/>
  <c r="AN3829" i="4"/>
  <c r="AN3825" i="4"/>
  <c r="AN3821" i="4"/>
  <c r="AN3817" i="4"/>
  <c r="AN3813" i="4"/>
  <c r="AN3809" i="4"/>
  <c r="AN3805" i="4"/>
  <c r="AN3801" i="4"/>
  <c r="AN3797" i="4"/>
  <c r="AN3793" i="4"/>
  <c r="AN3789" i="4"/>
  <c r="AN3785" i="4"/>
  <c r="AN3781" i="4"/>
  <c r="AN3777" i="4"/>
  <c r="AN3773" i="4"/>
  <c r="AN3769" i="4"/>
  <c r="AN3765" i="4"/>
  <c r="AN3761" i="4"/>
  <c r="AN3757" i="4"/>
  <c r="AN3753" i="4"/>
  <c r="AN3749" i="4"/>
  <c r="AN3745" i="4"/>
  <c r="AN3741" i="4"/>
  <c r="AN3737" i="4"/>
  <c r="AN3733" i="4"/>
  <c r="AN3729" i="4"/>
  <c r="AN3725" i="4"/>
  <c r="AN3721" i="4"/>
  <c r="AN3717" i="4"/>
  <c r="AN3713" i="4"/>
  <c r="AN3709" i="4"/>
  <c r="AN3705" i="4"/>
  <c r="AN3701" i="4"/>
  <c r="AN3697" i="4"/>
  <c r="AN3693" i="4"/>
  <c r="AN3689" i="4"/>
  <c r="AN3685" i="4"/>
  <c r="AN3681" i="4"/>
  <c r="AN3677" i="4"/>
  <c r="AN3673" i="4"/>
  <c r="AN3669" i="4"/>
  <c r="AN3665" i="4"/>
  <c r="AN3661" i="4"/>
  <c r="AN3657" i="4"/>
  <c r="AN3653" i="4"/>
  <c r="AN3649" i="4"/>
  <c r="AN3645" i="4"/>
  <c r="AN3641" i="4"/>
  <c r="AN3637" i="4"/>
  <c r="AN3633" i="4"/>
  <c r="AN3629" i="4"/>
  <c r="AN3625" i="4"/>
  <c r="AN3621" i="4"/>
  <c r="AN3617" i="4"/>
  <c r="AN3613" i="4"/>
  <c r="AN3609" i="4"/>
  <c r="AN3605" i="4"/>
  <c r="AN3601" i="4"/>
  <c r="AN3597" i="4"/>
  <c r="AN3593" i="4"/>
  <c r="AN3589" i="4"/>
  <c r="AN3585" i="4"/>
  <c r="AN3581" i="4"/>
  <c r="AN3577" i="4"/>
  <c r="AN3573" i="4"/>
  <c r="AN3569" i="4"/>
  <c r="AN3565" i="4"/>
  <c r="AN3561" i="4"/>
  <c r="AN3557" i="4"/>
  <c r="AN3553" i="4"/>
  <c r="AN3549" i="4"/>
  <c r="AN3545" i="4"/>
  <c r="AN3541" i="4"/>
  <c r="AN3537" i="4"/>
  <c r="AN3533" i="4"/>
  <c r="AN3529" i="4"/>
  <c r="AN3525" i="4"/>
  <c r="AN3521" i="4"/>
  <c r="AN3517" i="4"/>
  <c r="AN3513" i="4"/>
  <c r="AN3509" i="4"/>
  <c r="AN3505" i="4"/>
  <c r="AN3501" i="4"/>
  <c r="AN3497" i="4"/>
  <c r="AN3493" i="4"/>
  <c r="AN3489" i="4"/>
  <c r="AN3485" i="4"/>
  <c r="AN3481" i="4"/>
  <c r="AN3477" i="4"/>
  <c r="AN3473" i="4"/>
  <c r="AN3469" i="4"/>
  <c r="AN3465" i="4"/>
  <c r="AN3461" i="4"/>
  <c r="AN3457" i="4"/>
  <c r="AN3453" i="4"/>
  <c r="AN3449" i="4"/>
  <c r="AN3445" i="4"/>
  <c r="AN3441" i="4"/>
  <c r="AN3437" i="4"/>
  <c r="AN3433" i="4"/>
  <c r="AN3429" i="4"/>
  <c r="AN3425" i="4"/>
  <c r="AN3421" i="4"/>
  <c r="AN3417" i="4"/>
  <c r="AN3413" i="4"/>
  <c r="AN3409" i="4"/>
  <c r="AN3405" i="4"/>
  <c r="AN3401" i="4"/>
  <c r="AN3397" i="4"/>
  <c r="AN3393" i="4"/>
  <c r="AN3389" i="4"/>
  <c r="AN3385" i="4"/>
  <c r="AN3381" i="4"/>
  <c r="AN3377" i="4"/>
  <c r="AN3373" i="4"/>
  <c r="AN3369" i="4"/>
  <c r="AN3365" i="4"/>
  <c r="AN3361" i="4"/>
  <c r="AN3357" i="4"/>
  <c r="AN3353" i="4"/>
  <c r="AN3349" i="4"/>
  <c r="AN3345" i="4"/>
  <c r="AN3341" i="4"/>
  <c r="AN3337" i="4"/>
  <c r="AN3333" i="4"/>
  <c r="AN3329" i="4"/>
  <c r="AN3325" i="4"/>
  <c r="AN3321" i="4"/>
  <c r="AN3317" i="4"/>
  <c r="AN3313" i="4"/>
  <c r="AN3309" i="4"/>
  <c r="AN3305" i="4"/>
  <c r="AN3301" i="4"/>
  <c r="AN3297" i="4"/>
  <c r="AN3293" i="4"/>
  <c r="AN3289" i="4"/>
  <c r="AN3285" i="4"/>
  <c r="AN3281" i="4"/>
  <c r="AN3277" i="4"/>
  <c r="AN3273" i="4"/>
  <c r="AN3269" i="4"/>
  <c r="AN3265" i="4"/>
  <c r="AN3261" i="4"/>
  <c r="AN3257" i="4"/>
  <c r="AN3253" i="4"/>
  <c r="AN3249" i="4"/>
  <c r="AN3245" i="4"/>
  <c r="AN3241" i="4"/>
  <c r="AN3237" i="4"/>
  <c r="AN3233" i="4"/>
  <c r="AN3229" i="4"/>
  <c r="AN3225" i="4"/>
  <c r="AN3221" i="4"/>
  <c r="AN3217" i="4"/>
  <c r="AN3213" i="4"/>
  <c r="AN3209" i="4"/>
  <c r="AN3205" i="4"/>
  <c r="AN3201" i="4"/>
  <c r="AN3197" i="4"/>
  <c r="AN3193" i="4"/>
  <c r="AN3189" i="4"/>
  <c r="AN3185" i="4"/>
  <c r="AN3181" i="4"/>
  <c r="AN3177" i="4"/>
  <c r="AN3173" i="4"/>
  <c r="AN3169" i="4"/>
  <c r="AN3165" i="4"/>
  <c r="AN3161" i="4"/>
  <c r="AN3157" i="4"/>
  <c r="AN3153" i="4"/>
  <c r="AN3149" i="4"/>
  <c r="AN3145" i="4"/>
  <c r="AN3141" i="4"/>
  <c r="AN3137" i="4"/>
  <c r="AN3133" i="4"/>
  <c r="AN3129" i="4"/>
  <c r="AN3125" i="4"/>
  <c r="AN3121" i="4"/>
  <c r="AN3117" i="4"/>
  <c r="AN3113" i="4"/>
  <c r="AN3109" i="4"/>
  <c r="AN3105" i="4"/>
  <c r="AN3101" i="4"/>
  <c r="AN3097" i="4"/>
  <c r="AN3093" i="4"/>
  <c r="AN3089" i="4"/>
  <c r="AN3085" i="4"/>
  <c r="AN3081" i="4"/>
  <c r="AN3077" i="4"/>
  <c r="AN3073" i="4"/>
  <c r="AN5717" i="4"/>
  <c r="AN5443" i="4"/>
  <c r="AN5366" i="4"/>
  <c r="AN5315" i="4"/>
  <c r="AN5288" i="4"/>
  <c r="AN5268" i="4"/>
  <c r="AN5253" i="4"/>
  <c r="AN5240" i="4"/>
  <c r="AN5225" i="4"/>
  <c r="AN5211" i="4"/>
  <c r="AN5197" i="4"/>
  <c r="AN5183" i="4"/>
  <c r="AN5168" i="4"/>
  <c r="AN5155" i="4"/>
  <c r="AN5140" i="4"/>
  <c r="AN5125" i="4"/>
  <c r="AN5112" i="4"/>
  <c r="AN5097" i="4"/>
  <c r="AN5083" i="4"/>
  <c r="AN5069" i="4"/>
  <c r="AN5055" i="4"/>
  <c r="AN5040" i="4"/>
  <c r="AN5027" i="4"/>
  <c r="AN5012" i="4"/>
  <c r="AN4997" i="4"/>
  <c r="AN4984" i="4"/>
  <c r="AN4969" i="4"/>
  <c r="AN4955" i="4"/>
  <c r="AN4941" i="4"/>
  <c r="AN4927" i="4"/>
  <c r="AN4912" i="4"/>
  <c r="AN4899" i="4"/>
  <c r="AN4884" i="4"/>
  <c r="AN4869" i="4"/>
  <c r="AN4856" i="4"/>
  <c r="AN4844" i="4"/>
  <c r="AN4833" i="4"/>
  <c r="AN4823" i="4"/>
  <c r="AN4812" i="4"/>
  <c r="AN4801" i="4"/>
  <c r="AN4791" i="4"/>
  <c r="AN4781" i="4"/>
  <c r="AN4775" i="4"/>
  <c r="AN4768" i="4"/>
  <c r="AN4760" i="4"/>
  <c r="AN4753" i="4"/>
  <c r="AN4747" i="4"/>
  <c r="AN4739" i="4"/>
  <c r="AN4732" i="4"/>
  <c r="AN4725" i="4"/>
  <c r="AN4717" i="4"/>
  <c r="AN4711" i="4"/>
  <c r="AN4704" i="4"/>
  <c r="AN4696" i="4"/>
  <c r="AN4689" i="4"/>
  <c r="AN4683" i="4"/>
  <c r="AN4675" i="4"/>
  <c r="AN4668" i="4"/>
  <c r="AN4661" i="4"/>
  <c r="AN4653" i="4"/>
  <c r="AN4647" i="4"/>
  <c r="AN4640" i="4"/>
  <c r="AN4632" i="4"/>
  <c r="AN4625" i="4"/>
  <c r="AN4619" i="4"/>
  <c r="AN4611" i="4"/>
  <c r="AN4604" i="4"/>
  <c r="AN4597" i="4"/>
  <c r="AN4589" i="4"/>
  <c r="AN4583" i="4"/>
  <c r="AN4576" i="4"/>
  <c r="AN4568" i="4"/>
  <c r="AN4561" i="4"/>
  <c r="AN4555" i="4"/>
  <c r="AN4547" i="4"/>
  <c r="AN4540" i="4"/>
  <c r="AN4533" i="4"/>
  <c r="AN4525" i="4"/>
  <c r="AN4519" i="4"/>
  <c r="AN4512" i="4"/>
  <c r="AN4504" i="4"/>
  <c r="AN4497" i="4"/>
  <c r="AN4491" i="4"/>
  <c r="AN4483" i="4"/>
  <c r="AN4476" i="4"/>
  <c r="AN4469" i="4"/>
  <c r="AN4461" i="4"/>
  <c r="AN4455" i="4"/>
  <c r="AN4448" i="4"/>
  <c r="AN4440" i="4"/>
  <c r="AN4433" i="4"/>
  <c r="AN4427" i="4"/>
  <c r="AN4419" i="4"/>
  <c r="AN4412" i="4"/>
  <c r="AN4405" i="4"/>
  <c r="AN4397" i="4"/>
  <c r="AN4391" i="4"/>
  <c r="AN4384" i="4"/>
  <c r="AN4376" i="4"/>
  <c r="AN4369" i="4"/>
  <c r="AN4363" i="4"/>
  <c r="AN4355" i="4"/>
  <c r="AN4348" i="4"/>
  <c r="AN4341" i="4"/>
  <c r="AN4333" i="4"/>
  <c r="AN4327" i="4"/>
  <c r="AN4320" i="4"/>
  <c r="AN4312" i="4"/>
  <c r="AN4305" i="4"/>
  <c r="AN4299" i="4"/>
  <c r="AN4291" i="4"/>
  <c r="AN4284" i="4"/>
  <c r="AN4277" i="4"/>
  <c r="AN4269" i="4"/>
  <c r="AN4263" i="4"/>
  <c r="AN4256" i="4"/>
  <c r="AN4248" i="4"/>
  <c r="AN4241" i="4"/>
  <c r="AN4235" i="4"/>
  <c r="AN4227" i="4"/>
  <c r="AN4220" i="4"/>
  <c r="AN4213" i="4"/>
  <c r="AN4205" i="4"/>
  <c r="AN4199" i="4"/>
  <c r="AN4192" i="4"/>
  <c r="AN4184" i="4"/>
  <c r="AN4177" i="4"/>
  <c r="AN4171" i="4"/>
  <c r="AN4163" i="4"/>
  <c r="AN4156" i="4"/>
  <c r="AN4149" i="4"/>
  <c r="AN4141" i="4"/>
  <c r="AN4135" i="4"/>
  <c r="AN4128" i="4"/>
  <c r="AN4120" i="4"/>
  <c r="AN4113" i="4"/>
  <c r="AN4107" i="4"/>
  <c r="AN4099" i="4"/>
  <c r="AN4092" i="4"/>
  <c r="AN4085" i="4"/>
  <c r="AN4077" i="4"/>
  <c r="AN4071" i="4"/>
  <c r="AN4064" i="4"/>
  <c r="AN4056" i="4"/>
  <c r="AN4049" i="4"/>
  <c r="AN4043" i="4"/>
  <c r="AN4035" i="4"/>
  <c r="AN4028" i="4"/>
  <c r="AN4021" i="4"/>
  <c r="AN4013" i="4"/>
  <c r="AN4007" i="4"/>
  <c r="AN4000" i="4"/>
  <c r="AN3992" i="4"/>
  <c r="AN3985" i="4"/>
  <c r="AN3979" i="4"/>
  <c r="AN3972" i="4"/>
  <c r="AN3967" i="4"/>
  <c r="AN3962" i="4"/>
  <c r="AN3956" i="4"/>
  <c r="AN3951" i="4"/>
  <c r="AN3946" i="4"/>
  <c r="AN3940" i="4"/>
  <c r="AN3935" i="4"/>
  <c r="AN3930" i="4"/>
  <c r="AN3924" i="4"/>
  <c r="AN3919" i="4"/>
  <c r="AN3914" i="4"/>
  <c r="AN3908" i="4"/>
  <c r="AN3903" i="4"/>
  <c r="AN3898" i="4"/>
  <c r="AN5625" i="4"/>
  <c r="AN5415" i="4"/>
  <c r="AN5358" i="4"/>
  <c r="AN5313" i="4"/>
  <c r="AN5285" i="4"/>
  <c r="AN5267" i="4"/>
  <c r="AN5252" i="4"/>
  <c r="AN5237" i="4"/>
  <c r="AN5224" i="4"/>
  <c r="AN5209" i="4"/>
  <c r="AN5195" i="4"/>
  <c r="AN5181" i="4"/>
  <c r="AN5167" i="4"/>
  <c r="AN5152" i="4"/>
  <c r="AN5139" i="4"/>
  <c r="AN5124" i="4"/>
  <c r="AN5109" i="4"/>
  <c r="AN5096" i="4"/>
  <c r="AN5081" i="4"/>
  <c r="AN5067" i="4"/>
  <c r="AN5053" i="4"/>
  <c r="AN5039" i="4"/>
  <c r="AN5024" i="4"/>
  <c r="AN5011" i="4"/>
  <c r="AN4996" i="4"/>
  <c r="AN4981" i="4"/>
  <c r="AN4968" i="4"/>
  <c r="AN4953" i="4"/>
  <c r="AN4939" i="4"/>
  <c r="AN4925" i="4"/>
  <c r="AN4911" i="4"/>
  <c r="AN5485" i="4"/>
  <c r="AN5387" i="4"/>
  <c r="AN5330" i="4"/>
  <c r="AN5298" i="4"/>
  <c r="AN5275" i="4"/>
  <c r="AN5259" i="4"/>
  <c r="AN5245" i="4"/>
  <c r="AN5231" i="4"/>
  <c r="AN5216" i="4"/>
  <c r="AN5203" i="4"/>
  <c r="AN5188" i="4"/>
  <c r="AN5173" i="4"/>
  <c r="AN5160" i="4"/>
  <c r="AN5145" i="4"/>
  <c r="AN5131" i="4"/>
  <c r="AN5117" i="4"/>
  <c r="AN5103" i="4"/>
  <c r="AN5088" i="4"/>
  <c r="AN5075" i="4"/>
  <c r="AN5060" i="4"/>
  <c r="AN5045" i="4"/>
  <c r="AN5032" i="4"/>
  <c r="AN5017" i="4"/>
  <c r="AN5003" i="4"/>
  <c r="AN4989" i="4"/>
  <c r="AN4975" i="4"/>
  <c r="AN4960" i="4"/>
  <c r="AN4947" i="4"/>
  <c r="AN4932" i="4"/>
  <c r="AN4917" i="4"/>
  <c r="AN4904" i="4"/>
  <c r="AN4889" i="4"/>
  <c r="AN4875" i="4"/>
  <c r="AN4861" i="4"/>
  <c r="AN4848" i="4"/>
  <c r="AN4837" i="4"/>
  <c r="AN4827" i="4"/>
  <c r="AN4816" i="4"/>
  <c r="AN4805" i="4"/>
  <c r="AN4795" i="4"/>
  <c r="AN4784" i="4"/>
  <c r="AN4776" i="4"/>
  <c r="AN4769" i="4"/>
  <c r="AN4763" i="4"/>
  <c r="AN4755" i="4"/>
  <c r="AN4748" i="4"/>
  <c r="AN4741" i="4"/>
  <c r="AN4733" i="4"/>
  <c r="AN4727" i="4"/>
  <c r="AN4720" i="4"/>
  <c r="AN4712" i="4"/>
  <c r="AN4705" i="4"/>
  <c r="AN4699" i="4"/>
  <c r="AN4691" i="4"/>
  <c r="AN4684" i="4"/>
  <c r="AN4677" i="4"/>
  <c r="AN4669" i="4"/>
  <c r="AN4663" i="4"/>
  <c r="AN4656" i="4"/>
  <c r="AN4648" i="4"/>
  <c r="AN4641" i="4"/>
  <c r="AN4635" i="4"/>
  <c r="AN4627" i="4"/>
  <c r="AN4620" i="4"/>
  <c r="AN4613" i="4"/>
  <c r="AN4605" i="4"/>
  <c r="AN4599" i="4"/>
  <c r="AN4592" i="4"/>
  <c r="AN4584" i="4"/>
  <c r="AN4577" i="4"/>
  <c r="AN4571" i="4"/>
  <c r="AN4563" i="4"/>
  <c r="AN4556" i="4"/>
  <c r="AN4549" i="4"/>
  <c r="AN4541" i="4"/>
  <c r="AN4535" i="4"/>
  <c r="AN4528" i="4"/>
  <c r="AN4520" i="4"/>
  <c r="AN4513" i="4"/>
  <c r="AN4507" i="4"/>
  <c r="AN4499" i="4"/>
  <c r="AN4492" i="4"/>
  <c r="AN4485" i="4"/>
  <c r="AN4477" i="4"/>
  <c r="AN4471" i="4"/>
  <c r="AN4464" i="4"/>
  <c r="AN4456" i="4"/>
  <c r="AN4449" i="4"/>
  <c r="AN4443" i="4"/>
  <c r="AN4435" i="4"/>
  <c r="AN4428" i="4"/>
  <c r="AN4421" i="4"/>
  <c r="AN4413" i="4"/>
  <c r="AN4407" i="4"/>
  <c r="AN4400" i="4"/>
  <c r="AN4392" i="4"/>
  <c r="AN4385" i="4"/>
  <c r="AN4379" i="4"/>
  <c r="AN4371" i="4"/>
  <c r="AN4364" i="4"/>
  <c r="AN4357" i="4"/>
  <c r="AN4349" i="4"/>
  <c r="AN4343" i="4"/>
  <c r="AN4336" i="4"/>
  <c r="AN4328" i="4"/>
  <c r="AN4321" i="4"/>
  <c r="AN4315" i="4"/>
  <c r="AN4307" i="4"/>
  <c r="AN4300" i="4"/>
  <c r="AN4293" i="4"/>
  <c r="AN4285" i="4"/>
  <c r="AN4279" i="4"/>
  <c r="AN4272" i="4"/>
  <c r="AN4264" i="4"/>
  <c r="AN4257" i="4"/>
  <c r="AN4251" i="4"/>
  <c r="AN4243" i="4"/>
  <c r="AN4236" i="4"/>
  <c r="AN4229" i="4"/>
  <c r="AN4221" i="4"/>
  <c r="AN4215" i="4"/>
  <c r="AN4208" i="4"/>
  <c r="AN4200" i="4"/>
  <c r="AN4193" i="4"/>
  <c r="AN4187" i="4"/>
  <c r="AN4179" i="4"/>
  <c r="AN4172" i="4"/>
  <c r="AN4165" i="4"/>
  <c r="AN4157" i="4"/>
  <c r="AN4151" i="4"/>
  <c r="AN4144" i="4"/>
  <c r="AN4136" i="4"/>
  <c r="AN4129" i="4"/>
  <c r="AN4123" i="4"/>
  <c r="AN4115" i="4"/>
  <c r="AN4108" i="4"/>
  <c r="AN4101" i="4"/>
  <c r="AN4093" i="4"/>
  <c r="AN4087" i="4"/>
  <c r="AN4080" i="4"/>
  <c r="AN4072" i="4"/>
  <c r="AN4065" i="4"/>
  <c r="AN4059" i="4"/>
  <c r="AN4051" i="4"/>
  <c r="AN4044" i="4"/>
  <c r="AN4037" i="4"/>
  <c r="AN4029" i="4"/>
  <c r="AN4023" i="4"/>
  <c r="AN4016" i="4"/>
  <c r="AN4008" i="4"/>
  <c r="AN4001" i="4"/>
  <c r="AN3995" i="4"/>
  <c r="AN3987" i="4"/>
  <c r="AN3980" i="4"/>
  <c r="AN3974" i="4"/>
  <c r="AN3968" i="4"/>
  <c r="AN3963" i="4"/>
  <c r="AN3958" i="4"/>
  <c r="AN3952" i="4"/>
  <c r="AN3947" i="4"/>
  <c r="AN3942" i="4"/>
  <c r="AN3936" i="4"/>
  <c r="AN3931" i="4"/>
  <c r="AN3926" i="4"/>
  <c r="AN3920" i="4"/>
  <c r="AN3915" i="4"/>
  <c r="AN3910" i="4"/>
  <c r="AN3904" i="4"/>
  <c r="AN3899" i="4"/>
  <c r="AN3894" i="4"/>
  <c r="AN3888" i="4"/>
  <c r="AN3883" i="4"/>
  <c r="AN3878" i="4"/>
  <c r="AN3872" i="4"/>
  <c r="AN3867" i="4"/>
  <c r="AN3862" i="4"/>
  <c r="AN3856" i="4"/>
  <c r="AN3851" i="4"/>
  <c r="AN3846" i="4"/>
  <c r="AN3840" i="4"/>
  <c r="AN3835" i="4"/>
  <c r="AN3830" i="4"/>
  <c r="AN3824" i="4"/>
  <c r="AN3819" i="4"/>
  <c r="AN3814" i="4"/>
  <c r="AN3808" i="4"/>
  <c r="AN3803" i="4"/>
  <c r="AN3798" i="4"/>
  <c r="AN3792" i="4"/>
  <c r="AN3787" i="4"/>
  <c r="AN3782" i="4"/>
  <c r="AN3776" i="4"/>
  <c r="AN3771" i="4"/>
  <c r="AN3766" i="4"/>
  <c r="AN3760" i="4"/>
  <c r="AN3755" i="4"/>
  <c r="AN3750" i="4"/>
  <c r="AN3744" i="4"/>
  <c r="AN3739" i="4"/>
  <c r="AN3734" i="4"/>
  <c r="AN3728" i="4"/>
  <c r="AN5541" i="4"/>
  <c r="AN5277" i="4"/>
  <c r="AN5219" i="4"/>
  <c r="AN5161" i="4"/>
  <c r="AN5104" i="4"/>
  <c r="AN5048" i="4"/>
  <c r="AN4991" i="4"/>
  <c r="AN4933" i="4"/>
  <c r="AN4891" i="4"/>
  <c r="AN4863" i="4"/>
  <c r="AN4839" i="4"/>
  <c r="AN4817" i="4"/>
  <c r="AN4796" i="4"/>
  <c r="AN4779" i="4"/>
  <c r="AN4764" i="4"/>
  <c r="AN4749" i="4"/>
  <c r="AN4736" i="4"/>
  <c r="AN4721" i="4"/>
  <c r="AN4707" i="4"/>
  <c r="AN4693" i="4"/>
  <c r="AN4679" i="4"/>
  <c r="AN4664" i="4"/>
  <c r="AN4651" i="4"/>
  <c r="AN4636" i="4"/>
  <c r="AN4621" i="4"/>
  <c r="AN4608" i="4"/>
  <c r="AN4593" i="4"/>
  <c r="AN4579" i="4"/>
  <c r="AN4565" i="4"/>
  <c r="AN4551" i="4"/>
  <c r="AN4536" i="4"/>
  <c r="AN4523" i="4"/>
  <c r="AN4508" i="4"/>
  <c r="AN4493" i="4"/>
  <c r="AN4480" i="4"/>
  <c r="AN4465" i="4"/>
  <c r="AN4451" i="4"/>
  <c r="AN4437" i="4"/>
  <c r="AN4423" i="4"/>
  <c r="AN4408" i="4"/>
  <c r="AN4395" i="4"/>
  <c r="AN4380" i="4"/>
  <c r="AN4365" i="4"/>
  <c r="AN4352" i="4"/>
  <c r="AN4337" i="4"/>
  <c r="AN4323" i="4"/>
  <c r="AN4309" i="4"/>
  <c r="AN4295" i="4"/>
  <c r="AN4280" i="4"/>
  <c r="AN4267" i="4"/>
  <c r="AN4252" i="4"/>
  <c r="AN4237" i="4"/>
  <c r="AN4224" i="4"/>
  <c r="AN4209" i="4"/>
  <c r="AN4195" i="4"/>
  <c r="AN4181" i="4"/>
  <c r="AN4167" i="4"/>
  <c r="AN4152" i="4"/>
  <c r="AN4139" i="4"/>
  <c r="AN4124" i="4"/>
  <c r="AN4109" i="4"/>
  <c r="AN4096" i="4"/>
  <c r="AN4081" i="4"/>
  <c r="AN4067" i="4"/>
  <c r="AN4053" i="4"/>
  <c r="AN4039" i="4"/>
  <c r="AN4024" i="4"/>
  <c r="AN4011" i="4"/>
  <c r="AN3996" i="4"/>
  <c r="AN3981" i="4"/>
  <c r="AN3970" i="4"/>
  <c r="AN3959" i="4"/>
  <c r="AN3948" i="4"/>
  <c r="AN3938" i="4"/>
  <c r="AN3927" i="4"/>
  <c r="AN3916" i="4"/>
  <c r="AN3906" i="4"/>
  <c r="AN3895" i="4"/>
  <c r="AN3887" i="4"/>
  <c r="AN3880" i="4"/>
  <c r="AN3874" i="4"/>
  <c r="AN3866" i="4"/>
  <c r="AN3859" i="4"/>
  <c r="AN3852" i="4"/>
  <c r="AN3844" i="4"/>
  <c r="AN3838" i="4"/>
  <c r="AN3831" i="4"/>
  <c r="AN3823" i="4"/>
  <c r="AN3816" i="4"/>
  <c r="AN3810" i="4"/>
  <c r="AN3802" i="4"/>
  <c r="AN3795" i="4"/>
  <c r="AN3788" i="4"/>
  <c r="AN3780" i="4"/>
  <c r="AN3774" i="4"/>
  <c r="AN3767" i="4"/>
  <c r="AN3759" i="4"/>
  <c r="AN3752" i="4"/>
  <c r="AN3746" i="4"/>
  <c r="AN3738" i="4"/>
  <c r="AN3731" i="4"/>
  <c r="AN3724" i="4"/>
  <c r="AN3719" i="4"/>
  <c r="AN3714" i="4"/>
  <c r="AN3708" i="4"/>
  <c r="AN3703" i="4"/>
  <c r="AN3698" i="4"/>
  <c r="AN3692" i="4"/>
  <c r="AN3687" i="4"/>
  <c r="AN3682" i="4"/>
  <c r="AN3676" i="4"/>
  <c r="AN3671" i="4"/>
  <c r="AN3666" i="4"/>
  <c r="AN3660" i="4"/>
  <c r="AN3655" i="4"/>
  <c r="AN3650" i="4"/>
  <c r="AN3644" i="4"/>
  <c r="AN3639" i="4"/>
  <c r="AN3634" i="4"/>
  <c r="AN3628" i="4"/>
  <c r="AN3623" i="4"/>
  <c r="AN3618" i="4"/>
  <c r="AN3612" i="4"/>
  <c r="AN3607" i="4"/>
  <c r="AN3602" i="4"/>
  <c r="AN3596" i="4"/>
  <c r="AN3591" i="4"/>
  <c r="AN3586" i="4"/>
  <c r="AN3580" i="4"/>
  <c r="AN3575" i="4"/>
  <c r="AN3570" i="4"/>
  <c r="AN3564" i="4"/>
  <c r="AN3559" i="4"/>
  <c r="AN3554" i="4"/>
  <c r="AN3548" i="4"/>
  <c r="AN3543" i="4"/>
  <c r="AN3538" i="4"/>
  <c r="AN3532" i="4"/>
  <c r="AN3527" i="4"/>
  <c r="AN3522" i="4"/>
  <c r="AN3516" i="4"/>
  <c r="AN3511" i="4"/>
  <c r="AN3506" i="4"/>
  <c r="AN3500" i="4"/>
  <c r="AN3495" i="4"/>
  <c r="AN3490" i="4"/>
  <c r="AN3484" i="4"/>
  <c r="AN3479" i="4"/>
  <c r="AN3474" i="4"/>
  <c r="AN3468" i="4"/>
  <c r="AN3463" i="4"/>
  <c r="AN3458" i="4"/>
  <c r="AN3452" i="4"/>
  <c r="AN3447" i="4"/>
  <c r="AN3442" i="4"/>
  <c r="AN3436" i="4"/>
  <c r="AN3431" i="4"/>
  <c r="AN3426" i="4"/>
  <c r="AN3420" i="4"/>
  <c r="AN3415" i="4"/>
  <c r="AN3410" i="4"/>
  <c r="AN3404" i="4"/>
  <c r="AN3399" i="4"/>
  <c r="AN3394" i="4"/>
  <c r="AN3388" i="4"/>
  <c r="AN3383" i="4"/>
  <c r="AN3378" i="4"/>
  <c r="AN3372" i="4"/>
  <c r="AN3367" i="4"/>
  <c r="AN3362" i="4"/>
  <c r="AN3356" i="4"/>
  <c r="AN3351" i="4"/>
  <c r="AN3346" i="4"/>
  <c r="AN3340" i="4"/>
  <c r="AN3335" i="4"/>
  <c r="AN3330" i="4"/>
  <c r="AN3324" i="4"/>
  <c r="AN3319" i="4"/>
  <c r="AN3314" i="4"/>
  <c r="AN3308" i="4"/>
  <c r="AN3303" i="4"/>
  <c r="AN3298" i="4"/>
  <c r="AN3292" i="4"/>
  <c r="AN3287" i="4"/>
  <c r="AN3282" i="4"/>
  <c r="AN3276" i="4"/>
  <c r="AN3271" i="4"/>
  <c r="AN3266" i="4"/>
  <c r="AN3260" i="4"/>
  <c r="AN3255" i="4"/>
  <c r="AN3250" i="4"/>
  <c r="AN3244" i="4"/>
  <c r="AN3239" i="4"/>
  <c r="AN3234" i="4"/>
  <c r="AN3228" i="4"/>
  <c r="AN3223" i="4"/>
  <c r="AN3218" i="4"/>
  <c r="AN3212" i="4"/>
  <c r="AN3207" i="4"/>
  <c r="AN3202" i="4"/>
  <c r="AN3196" i="4"/>
  <c r="AN3191" i="4"/>
  <c r="AN3186" i="4"/>
  <c r="AN3180" i="4"/>
  <c r="AN3175" i="4"/>
  <c r="AN3170" i="4"/>
  <c r="AN3164" i="4"/>
  <c r="AN3159" i="4"/>
  <c r="AN3154" i="4"/>
  <c r="AN3148" i="4"/>
  <c r="AN3143" i="4"/>
  <c r="AN3138" i="4"/>
  <c r="AN3132" i="4"/>
  <c r="AN3127" i="4"/>
  <c r="AN3122" i="4"/>
  <c r="AN3116" i="4"/>
  <c r="AN3111" i="4"/>
  <c r="AN3106" i="4"/>
  <c r="AN3100" i="4"/>
  <c r="AN3095" i="4"/>
  <c r="AN3090" i="4"/>
  <c r="AN3084" i="4"/>
  <c r="AN3079" i="4"/>
  <c r="AN3074" i="4"/>
  <c r="AN3069" i="4"/>
  <c r="AN3065" i="4"/>
  <c r="AN3061" i="4"/>
  <c r="AN3057" i="4"/>
  <c r="AN3053" i="4"/>
  <c r="AN3049" i="4"/>
  <c r="AN3045" i="4"/>
  <c r="AN3041" i="4"/>
  <c r="AN3037" i="4"/>
  <c r="AN3033" i="4"/>
  <c r="AN3029" i="4"/>
  <c r="AN3025" i="4"/>
  <c r="AN3021" i="4"/>
  <c r="AN3017" i="4"/>
  <c r="AN3013" i="4"/>
  <c r="AN3009" i="4"/>
  <c r="AN3005" i="4"/>
  <c r="AN5394" i="4"/>
  <c r="AN5261" i="4"/>
  <c r="AN5204" i="4"/>
  <c r="AN5147" i="4"/>
  <c r="AN5091" i="4"/>
  <c r="AN5033" i="4"/>
  <c r="AN4976" i="4"/>
  <c r="AN4920" i="4"/>
  <c r="AN4883" i="4"/>
  <c r="AN4853" i="4"/>
  <c r="AN4832" i="4"/>
  <c r="AN4811" i="4"/>
  <c r="AN4789" i="4"/>
  <c r="AN4773" i="4"/>
  <c r="AN4759" i="4"/>
  <c r="AN4744" i="4"/>
  <c r="AN4731" i="4"/>
  <c r="AN4716" i="4"/>
  <c r="AN4701" i="4"/>
  <c r="AN4688" i="4"/>
  <c r="AN4673" i="4"/>
  <c r="AN4659" i="4"/>
  <c r="AN4645" i="4"/>
  <c r="AN4631" i="4"/>
  <c r="AN4616" i="4"/>
  <c r="AN4603" i="4"/>
  <c r="AN4588" i="4"/>
  <c r="AN4573" i="4"/>
  <c r="AN4560" i="4"/>
  <c r="AN4545" i="4"/>
  <c r="AN4531" i="4"/>
  <c r="AN4517" i="4"/>
  <c r="AN4503" i="4"/>
  <c r="AN4488" i="4"/>
  <c r="AN4475" i="4"/>
  <c r="AN4460" i="4"/>
  <c r="AN4445" i="4"/>
  <c r="AN4432" i="4"/>
  <c r="AN4417" i="4"/>
  <c r="AN4403" i="4"/>
  <c r="AN4389" i="4"/>
  <c r="AN4375" i="4"/>
  <c r="AN4360" i="4"/>
  <c r="AN4347" i="4"/>
  <c r="AN4332" i="4"/>
  <c r="AN4317" i="4"/>
  <c r="AN4304" i="4"/>
  <c r="AN4289" i="4"/>
  <c r="AN4275" i="4"/>
  <c r="AN4261" i="4"/>
  <c r="AN4247" i="4"/>
  <c r="AN4232" i="4"/>
  <c r="AN4219" i="4"/>
  <c r="AN4204" i="4"/>
  <c r="AN4189" i="4"/>
  <c r="AN4176" i="4"/>
  <c r="AN4161" i="4"/>
  <c r="AN4147" i="4"/>
  <c r="AN4133" i="4"/>
  <c r="AN4119" i="4"/>
  <c r="AN4104" i="4"/>
  <c r="AN4091" i="4"/>
  <c r="AN4076" i="4"/>
  <c r="AN4061" i="4"/>
  <c r="AN4048" i="4"/>
  <c r="AN4033" i="4"/>
  <c r="AN4019" i="4"/>
  <c r="AN4005" i="4"/>
  <c r="AN3991" i="4"/>
  <c r="AN3976" i="4"/>
  <c r="AN3966" i="4"/>
  <c r="AN3955" i="4"/>
  <c r="AN3944" i="4"/>
  <c r="AN3934" i="4"/>
  <c r="AN3923" i="4"/>
  <c r="AN3912" i="4"/>
  <c r="AN3902" i="4"/>
  <c r="AN3892" i="4"/>
  <c r="AN3886" i="4"/>
  <c r="AN3879" i="4"/>
  <c r="AN3871" i="4"/>
  <c r="AN3864" i="4"/>
  <c r="AN3858" i="4"/>
  <c r="AN3850" i="4"/>
  <c r="AN3843" i="4"/>
  <c r="AN5302" i="4"/>
  <c r="AN5232" i="4"/>
  <c r="AN5176" i="4"/>
  <c r="AN5119" i="4"/>
  <c r="AN5061" i="4"/>
  <c r="AN5005" i="4"/>
  <c r="AN4948" i="4"/>
  <c r="AN4896" i="4"/>
  <c r="AN4868" i="4"/>
  <c r="AN4843" i="4"/>
  <c r="AN4821" i="4"/>
  <c r="AN4800" i="4"/>
  <c r="AN4780" i="4"/>
  <c r="AN4765" i="4"/>
  <c r="AN4752" i="4"/>
  <c r="AN4737" i="4"/>
  <c r="AN4723" i="4"/>
  <c r="AN4709" i="4"/>
  <c r="AN4695" i="4"/>
  <c r="AN4680" i="4"/>
  <c r="AN4667" i="4"/>
  <c r="AN4652" i="4"/>
  <c r="AN4637" i="4"/>
  <c r="AN4624" i="4"/>
  <c r="AN4609" i="4"/>
  <c r="AN4595" i="4"/>
  <c r="AN4581" i="4"/>
  <c r="AN4567" i="4"/>
  <c r="AN4552" i="4"/>
  <c r="AN4539" i="4"/>
  <c r="AN4524" i="4"/>
  <c r="AN4509" i="4"/>
  <c r="AN4496" i="4"/>
  <c r="AN4481" i="4"/>
  <c r="AN4467" i="4"/>
  <c r="AN4453" i="4"/>
  <c r="AN4439" i="4"/>
  <c r="AN4424" i="4"/>
  <c r="AN4411" i="4"/>
  <c r="AN4396" i="4"/>
  <c r="AN4381" i="4"/>
  <c r="AN4368" i="4"/>
  <c r="AN4353" i="4"/>
  <c r="AN4339" i="4"/>
  <c r="AN4325" i="4"/>
  <c r="AN4311" i="4"/>
  <c r="AN4296" i="4"/>
  <c r="AN4283" i="4"/>
  <c r="AN4268" i="4"/>
  <c r="AN4253" i="4"/>
  <c r="AN4240" i="4"/>
  <c r="AN4225" i="4"/>
  <c r="AN4211" i="4"/>
  <c r="AN4197" i="4"/>
  <c r="AN4183" i="4"/>
  <c r="AN4168" i="4"/>
  <c r="AN4155" i="4"/>
  <c r="AN4140" i="4"/>
  <c r="AN4125" i="4"/>
  <c r="AN4112" i="4"/>
  <c r="AN4097" i="4"/>
  <c r="AN4083" i="4"/>
  <c r="AN4069" i="4"/>
  <c r="AN4055" i="4"/>
  <c r="AN4040" i="4"/>
  <c r="AN4027" i="4"/>
  <c r="AN4012" i="4"/>
  <c r="AN3997" i="4"/>
  <c r="AN3984" i="4"/>
  <c r="AN3971" i="4"/>
  <c r="AN3960" i="4"/>
  <c r="AN3950" i="4"/>
  <c r="AN3939" i="4"/>
  <c r="AN3928" i="4"/>
  <c r="AN3918" i="4"/>
  <c r="AN3907" i="4"/>
  <c r="AN3896" i="4"/>
  <c r="AN3890" i="4"/>
  <c r="AN3882" i="4"/>
  <c r="AN3875" i="4"/>
  <c r="AN3868" i="4"/>
  <c r="AN3860" i="4"/>
  <c r="AN3854" i="4"/>
  <c r="AN3847" i="4"/>
  <c r="AN3839" i="4"/>
  <c r="AN3832" i="4"/>
  <c r="AN3826" i="4"/>
  <c r="AN3818" i="4"/>
  <c r="AN3811" i="4"/>
  <c r="AN3804" i="4"/>
  <c r="AN3796" i="4"/>
  <c r="AN3790" i="4"/>
  <c r="AN3783" i="4"/>
  <c r="AN3775" i="4"/>
  <c r="AN3768" i="4"/>
  <c r="AN3762" i="4"/>
  <c r="AN3754" i="4"/>
  <c r="AN3747" i="4"/>
  <c r="AN3740" i="4"/>
  <c r="AN3732" i="4"/>
  <c r="AN3726" i="4"/>
  <c r="AN3720" i="4"/>
  <c r="AN3715" i="4"/>
  <c r="AN3710" i="4"/>
  <c r="AN3704" i="4"/>
  <c r="AN3699" i="4"/>
  <c r="AN3694" i="4"/>
  <c r="AN3688" i="4"/>
  <c r="AN3683" i="4"/>
  <c r="AN3678" i="4"/>
  <c r="AN3672" i="4"/>
  <c r="AN3667" i="4"/>
  <c r="AN3662" i="4"/>
  <c r="AN3656" i="4"/>
  <c r="AN3651" i="4"/>
  <c r="AN3646" i="4"/>
  <c r="AN3640" i="4"/>
  <c r="AN3635" i="4"/>
  <c r="AN3630" i="4"/>
  <c r="AN3624" i="4"/>
  <c r="AN3619" i="4"/>
  <c r="AN3614" i="4"/>
  <c r="AN3608" i="4"/>
  <c r="AN3603" i="4"/>
  <c r="AN3598" i="4"/>
  <c r="AN3592" i="4"/>
  <c r="AN3587" i="4"/>
  <c r="AN3582" i="4"/>
  <c r="AN3576" i="4"/>
  <c r="AN3571" i="4"/>
  <c r="AN3566" i="4"/>
  <c r="AN3560" i="4"/>
  <c r="AN3555" i="4"/>
  <c r="AN3550" i="4"/>
  <c r="AN3544" i="4"/>
  <c r="AN3539" i="4"/>
  <c r="AN3534" i="4"/>
  <c r="AN3528" i="4"/>
  <c r="AN3523" i="4"/>
  <c r="AN3518" i="4"/>
  <c r="AN3512" i="4"/>
  <c r="AN3507" i="4"/>
  <c r="AN3502" i="4"/>
  <c r="AN3496" i="4"/>
  <c r="AN3491" i="4"/>
  <c r="AN3486" i="4"/>
  <c r="AN3480" i="4"/>
  <c r="AN3475" i="4"/>
  <c r="AN3470" i="4"/>
  <c r="AN3464" i="4"/>
  <c r="AN3459" i="4"/>
  <c r="AN3454" i="4"/>
  <c r="AN3448" i="4"/>
  <c r="AN3443" i="4"/>
  <c r="AN3438" i="4"/>
  <c r="AN3432" i="4"/>
  <c r="AN3427" i="4"/>
  <c r="AN3422" i="4"/>
  <c r="AN3416" i="4"/>
  <c r="AN3411" i="4"/>
  <c r="AN3406" i="4"/>
  <c r="AN3400" i="4"/>
  <c r="AN3395" i="4"/>
  <c r="AN3390" i="4"/>
  <c r="AN3384" i="4"/>
  <c r="AN3379" i="4"/>
  <c r="AN3374" i="4"/>
  <c r="AN3368" i="4"/>
  <c r="AN3363" i="4"/>
  <c r="AN3358" i="4"/>
  <c r="AN3352" i="4"/>
  <c r="AN3347" i="4"/>
  <c r="AN3342" i="4"/>
  <c r="AN3336" i="4"/>
  <c r="AN3331" i="4"/>
  <c r="AN3326" i="4"/>
  <c r="AN3320" i="4"/>
  <c r="AN3315" i="4"/>
  <c r="AN3310" i="4"/>
  <c r="AN3304" i="4"/>
  <c r="AN3299" i="4"/>
  <c r="AN3294" i="4"/>
  <c r="AN3288" i="4"/>
  <c r="AN3283" i="4"/>
  <c r="AN3278" i="4"/>
  <c r="AN3272" i="4"/>
  <c r="AN3267" i="4"/>
  <c r="AN3262" i="4"/>
  <c r="AN3256" i="4"/>
  <c r="AN3251" i="4"/>
  <c r="AN3246" i="4"/>
  <c r="AN3240" i="4"/>
  <c r="AN3235" i="4"/>
  <c r="AN3230" i="4"/>
  <c r="AN3224" i="4"/>
  <c r="AN3219" i="4"/>
  <c r="AN3214" i="4"/>
  <c r="AN3208" i="4"/>
  <c r="AN3203" i="4"/>
  <c r="AN3198" i="4"/>
  <c r="AN3192" i="4"/>
  <c r="AN3187" i="4"/>
  <c r="AN3182" i="4"/>
  <c r="AN3176" i="4"/>
  <c r="AN3171" i="4"/>
  <c r="AN3166" i="4"/>
  <c r="AN3160" i="4"/>
  <c r="AN3155" i="4"/>
  <c r="AN3150" i="4"/>
  <c r="AN3144" i="4"/>
  <c r="AN3139" i="4"/>
  <c r="AN3134" i="4"/>
  <c r="AN3128" i="4"/>
  <c r="AN3123" i="4"/>
  <c r="AN3118" i="4"/>
  <c r="AN3112" i="4"/>
  <c r="AN3107" i="4"/>
  <c r="AN3102" i="4"/>
  <c r="AN3096" i="4"/>
  <c r="AN3091" i="4"/>
  <c r="AN3086" i="4"/>
  <c r="AN3080" i="4"/>
  <c r="AN3075" i="4"/>
  <c r="AN3070" i="4"/>
  <c r="AN3066" i="4"/>
  <c r="AN3062" i="4"/>
  <c r="AN3058" i="4"/>
  <c r="AN3054" i="4"/>
  <c r="AN3050" i="4"/>
  <c r="AN3046" i="4"/>
  <c r="AN3042" i="4"/>
  <c r="AN3038" i="4"/>
  <c r="AN3034" i="4"/>
  <c r="AN3030" i="4"/>
  <c r="AN3026" i="4"/>
  <c r="AN3022" i="4"/>
  <c r="AN3018" i="4"/>
  <c r="AN3014" i="4"/>
  <c r="AN3010" i="4"/>
  <c r="AN3006" i="4"/>
  <c r="AN5337" i="4"/>
  <c r="AN5076" i="4"/>
  <c r="AN4877" i="4"/>
  <c r="AN4785" i="4"/>
  <c r="AN4728" i="4"/>
  <c r="AN4672" i="4"/>
  <c r="AN4615" i="4"/>
  <c r="AN4557" i="4"/>
  <c r="AN4501" i="4"/>
  <c r="AN4444" i="4"/>
  <c r="AN4387" i="4"/>
  <c r="AN4331" i="4"/>
  <c r="AN4273" i="4"/>
  <c r="AN4216" i="4"/>
  <c r="AN4160" i="4"/>
  <c r="AN4103" i="4"/>
  <c r="AN4045" i="4"/>
  <c r="AN3989" i="4"/>
  <c r="AN3943" i="4"/>
  <c r="AN3900" i="4"/>
  <c r="AN3870" i="4"/>
  <c r="AN3842" i="4"/>
  <c r="AN3827" i="4"/>
  <c r="AN3812" i="4"/>
  <c r="AN3799" i="4"/>
  <c r="AN3784" i="4"/>
  <c r="AN3770" i="4"/>
  <c r="AN3756" i="4"/>
  <c r="AN3742" i="4"/>
  <c r="AN3727" i="4"/>
  <c r="AN3716" i="4"/>
  <c r="AN3706" i="4"/>
  <c r="AN3695" i="4"/>
  <c r="AN3684" i="4"/>
  <c r="AN3674" i="4"/>
  <c r="AN3663" i="4"/>
  <c r="AN3652" i="4"/>
  <c r="AN3642" i="4"/>
  <c r="AN3631" i="4"/>
  <c r="AN3620" i="4"/>
  <c r="AN3610" i="4"/>
  <c r="AN3599" i="4"/>
  <c r="AN3588" i="4"/>
  <c r="AN3578" i="4"/>
  <c r="AN3567" i="4"/>
  <c r="AN3556" i="4"/>
  <c r="AN3546" i="4"/>
  <c r="AN3535" i="4"/>
  <c r="AN3524" i="4"/>
  <c r="AN3514" i="4"/>
  <c r="AN3503" i="4"/>
  <c r="AN3492" i="4"/>
  <c r="AN3482" i="4"/>
  <c r="AN3471" i="4"/>
  <c r="AN3460" i="4"/>
  <c r="AN3450" i="4"/>
  <c r="AN3439" i="4"/>
  <c r="AN3428" i="4"/>
  <c r="AN3418" i="4"/>
  <c r="AN3407" i="4"/>
  <c r="AN3396" i="4"/>
  <c r="AN3386" i="4"/>
  <c r="AN3375" i="4"/>
  <c r="AN3364" i="4"/>
  <c r="AN3354" i="4"/>
  <c r="AN3343" i="4"/>
  <c r="AN3332" i="4"/>
  <c r="AN3322" i="4"/>
  <c r="AN3311" i="4"/>
  <c r="AN3300" i="4"/>
  <c r="AN3290" i="4"/>
  <c r="AN3279" i="4"/>
  <c r="AN3268" i="4"/>
  <c r="AN3258" i="4"/>
  <c r="AN3247" i="4"/>
  <c r="AN3236" i="4"/>
  <c r="AN3226" i="4"/>
  <c r="AN3215" i="4"/>
  <c r="AN3204" i="4"/>
  <c r="AN3194" i="4"/>
  <c r="AN3183" i="4"/>
  <c r="AN3172" i="4"/>
  <c r="AN3162" i="4"/>
  <c r="AN3151" i="4"/>
  <c r="AN3140" i="4"/>
  <c r="AN3130" i="4"/>
  <c r="AN3119" i="4"/>
  <c r="AN3108" i="4"/>
  <c r="AN3098" i="4"/>
  <c r="AN3087" i="4"/>
  <c r="AN3076" i="4"/>
  <c r="AN3067" i="4"/>
  <c r="AN3059" i="4"/>
  <c r="AN3051" i="4"/>
  <c r="AN3043" i="4"/>
  <c r="AN3035" i="4"/>
  <c r="AN3027" i="4"/>
  <c r="AN3019" i="4"/>
  <c r="AN3011" i="4"/>
  <c r="AN3003" i="4"/>
  <c r="AN3891" i="4"/>
  <c r="AN5247" i="4"/>
  <c r="AN5019" i="4"/>
  <c r="AN4849" i="4"/>
  <c r="AN4771" i="4"/>
  <c r="AN4715" i="4"/>
  <c r="AN4657" i="4"/>
  <c r="AN4600" i="4"/>
  <c r="AN4544" i="4"/>
  <c r="AN4487" i="4"/>
  <c r="AN4429" i="4"/>
  <c r="AN4373" i="4"/>
  <c r="AN4316" i="4"/>
  <c r="AN4259" i="4"/>
  <c r="AN4203" i="4"/>
  <c r="AN4145" i="4"/>
  <c r="AN4088" i="4"/>
  <c r="AN4032" i="4"/>
  <c r="AN3975" i="4"/>
  <c r="AN3932" i="4"/>
  <c r="AN5189" i="4"/>
  <c r="AN4963" i="4"/>
  <c r="AN4828" i="4"/>
  <c r="AN4757" i="4"/>
  <c r="AN4700" i="4"/>
  <c r="AN4643" i="4"/>
  <c r="AN4587" i="4"/>
  <c r="AN4529" i="4"/>
  <c r="AN4472" i="4"/>
  <c r="AN4416" i="4"/>
  <c r="AN4359" i="4"/>
  <c r="AN4301" i="4"/>
  <c r="AN4245" i="4"/>
  <c r="AN4188" i="4"/>
  <c r="AN4131" i="4"/>
  <c r="AN4075" i="4"/>
  <c r="AN4017" i="4"/>
  <c r="AN3964" i="4"/>
  <c r="AN3922" i="4"/>
  <c r="AN3884" i="4"/>
  <c r="AN3855" i="4"/>
  <c r="AN3834" i="4"/>
  <c r="AN3820" i="4"/>
  <c r="AN3806" i="4"/>
  <c r="AN3791" i="4"/>
  <c r="AN3778" i="4"/>
  <c r="AN3763" i="4"/>
  <c r="AN3748" i="4"/>
  <c r="AN3735" i="4"/>
  <c r="AN3722" i="4"/>
  <c r="AN3711" i="4"/>
  <c r="AN3700" i="4"/>
  <c r="AN3690" i="4"/>
  <c r="AN3679" i="4"/>
  <c r="AN3668" i="4"/>
  <c r="AN3658" i="4"/>
  <c r="AN3647" i="4"/>
  <c r="AN3636" i="4"/>
  <c r="AN3626" i="4"/>
  <c r="AN3615" i="4"/>
  <c r="AN3604" i="4"/>
  <c r="AN3594" i="4"/>
  <c r="AN3583" i="4"/>
  <c r="AN3572" i="4"/>
  <c r="AN3562" i="4"/>
  <c r="AN3551" i="4"/>
  <c r="AN3540" i="4"/>
  <c r="AN3530" i="4"/>
  <c r="AN3519" i="4"/>
  <c r="AN3508" i="4"/>
  <c r="AN3498" i="4"/>
  <c r="AN3487" i="4"/>
  <c r="AN3476" i="4"/>
  <c r="AN3466" i="4"/>
  <c r="AN3455" i="4"/>
  <c r="AN3444" i="4"/>
  <c r="AN3434" i="4"/>
  <c r="AN3423" i="4"/>
  <c r="AN3412" i="4"/>
  <c r="AN3402" i="4"/>
  <c r="AN3391" i="4"/>
  <c r="AN3380" i="4"/>
  <c r="AN3370" i="4"/>
  <c r="AN3359" i="4"/>
  <c r="AN3348" i="4"/>
  <c r="AN3338" i="4"/>
  <c r="AN3327" i="4"/>
  <c r="AN3316" i="4"/>
  <c r="AN3306" i="4"/>
  <c r="AN3295" i="4"/>
  <c r="AN3284" i="4"/>
  <c r="AN3274" i="4"/>
  <c r="AN3263" i="4"/>
  <c r="AN3252" i="4"/>
  <c r="AN3242" i="4"/>
  <c r="AN3231" i="4"/>
  <c r="AN3220" i="4"/>
  <c r="AN3210" i="4"/>
  <c r="AN3199" i="4"/>
  <c r="AN3188" i="4"/>
  <c r="AN3178" i="4"/>
  <c r="AN3167" i="4"/>
  <c r="AN3156" i="4"/>
  <c r="AN3146" i="4"/>
  <c r="AN3135" i="4"/>
  <c r="AN3124" i="4"/>
  <c r="AN3114" i="4"/>
  <c r="AN3103" i="4"/>
  <c r="AN3092" i="4"/>
  <c r="AN3082" i="4"/>
  <c r="AN3071" i="4"/>
  <c r="AN3063" i="4"/>
  <c r="AN3055" i="4"/>
  <c r="AN3047" i="4"/>
  <c r="AN3039" i="4"/>
  <c r="AN3031" i="4"/>
  <c r="AN3023" i="4"/>
  <c r="AN3015" i="4"/>
  <c r="AN3007" i="4"/>
  <c r="AN3863" i="4"/>
  <c r="AN3822" i="4"/>
  <c r="AN3807" i="4"/>
  <c r="AN3794" i="4"/>
  <c r="AN3779" i="4"/>
  <c r="AN3764" i="4"/>
  <c r="AN3751" i="4"/>
  <c r="AN3736" i="4"/>
  <c r="AN3723" i="4"/>
  <c r="AN3712" i="4"/>
  <c r="AN3702" i="4"/>
  <c r="AN3691" i="4"/>
  <c r="AN3680" i="4"/>
  <c r="AN3670" i="4"/>
  <c r="AN3659" i="4"/>
  <c r="AN3648" i="4"/>
  <c r="AN3627" i="4"/>
  <c r="AN3606" i="4"/>
  <c r="AN3574" i="4"/>
  <c r="AN3552" i="4"/>
  <c r="AN3531" i="4"/>
  <c r="AN3510" i="4"/>
  <c r="AN3488" i="4"/>
  <c r="AN3467" i="4"/>
  <c r="AN3435" i="4"/>
  <c r="AN3414" i="4"/>
  <c r="AN3382" i="4"/>
  <c r="AN3371" i="4"/>
  <c r="AN3350" i="4"/>
  <c r="AN3328" i="4"/>
  <c r="AN3296" i="4"/>
  <c r="AN3286" i="4"/>
  <c r="AN3264" i="4"/>
  <c r="AN3243" i="4"/>
  <c r="AN3211" i="4"/>
  <c r="AN3200" i="4"/>
  <c r="AN3179" i="4"/>
  <c r="AN3158" i="4"/>
  <c r="AN3136" i="4"/>
  <c r="AN3115" i="4"/>
  <c r="AN3094" i="4"/>
  <c r="AN3072" i="4"/>
  <c r="AN3056" i="4"/>
  <c r="AN3040" i="4"/>
  <c r="AN3024" i="4"/>
  <c r="AN3008" i="4"/>
  <c r="AN5133" i="4"/>
  <c r="AN4905" i="4"/>
  <c r="AN4807" i="4"/>
  <c r="AN4743" i="4"/>
  <c r="AN4685" i="4"/>
  <c r="AN4629" i="4"/>
  <c r="AN4572" i="4"/>
  <c r="AN4515" i="4"/>
  <c r="AN4459" i="4"/>
  <c r="AN4401" i="4"/>
  <c r="AN4344" i="4"/>
  <c r="AN4288" i="4"/>
  <c r="AN4231" i="4"/>
  <c r="AN4173" i="4"/>
  <c r="AN4117" i="4"/>
  <c r="AN4060" i="4"/>
  <c r="AN4003" i="4"/>
  <c r="AN3954" i="4"/>
  <c r="AN3911" i="4"/>
  <c r="AN3876" i="4"/>
  <c r="AN3848" i="4"/>
  <c r="AN3828" i="4"/>
  <c r="AN3815" i="4"/>
  <c r="AN3800" i="4"/>
  <c r="AN3786" i="4"/>
  <c r="AN3772" i="4"/>
  <c r="AN3758" i="4"/>
  <c r="AN3743" i="4"/>
  <c r="AN3730" i="4"/>
  <c r="AN3718" i="4"/>
  <c r="AN3707" i="4"/>
  <c r="AN3696" i="4"/>
  <c r="AN3686" i="4"/>
  <c r="AN3675" i="4"/>
  <c r="AN3664" i="4"/>
  <c r="AN3654" i="4"/>
  <c r="AN3643" i="4"/>
  <c r="AN3632" i="4"/>
  <c r="AN3622" i="4"/>
  <c r="AN3611" i="4"/>
  <c r="AN3600" i="4"/>
  <c r="AN3590" i="4"/>
  <c r="AN3579" i="4"/>
  <c r="AN3568" i="4"/>
  <c r="AN3558" i="4"/>
  <c r="AN3547" i="4"/>
  <c r="AN3536" i="4"/>
  <c r="AN3526" i="4"/>
  <c r="AN3515" i="4"/>
  <c r="AN3504" i="4"/>
  <c r="AN3494" i="4"/>
  <c r="AN3483" i="4"/>
  <c r="AN3472" i="4"/>
  <c r="AN3462" i="4"/>
  <c r="AN3451" i="4"/>
  <c r="AN3440" i="4"/>
  <c r="AN3430" i="4"/>
  <c r="AN3419" i="4"/>
  <c r="AN3408" i="4"/>
  <c r="AN3398" i="4"/>
  <c r="AN3387" i="4"/>
  <c r="AN3376" i="4"/>
  <c r="AN3366" i="4"/>
  <c r="AN3355" i="4"/>
  <c r="AN3344" i="4"/>
  <c r="AN3334" i="4"/>
  <c r="AN3323" i="4"/>
  <c r="AN3312" i="4"/>
  <c r="AN3302" i="4"/>
  <c r="AN3291" i="4"/>
  <c r="AN3280" i="4"/>
  <c r="AN3270" i="4"/>
  <c r="AN3259" i="4"/>
  <c r="AN3248" i="4"/>
  <c r="AN3238" i="4"/>
  <c r="AN3227" i="4"/>
  <c r="AN3216" i="4"/>
  <c r="AN3206" i="4"/>
  <c r="AN3195" i="4"/>
  <c r="AN3184" i="4"/>
  <c r="AN3174" i="4"/>
  <c r="AN3163" i="4"/>
  <c r="AN3152" i="4"/>
  <c r="AN3142" i="4"/>
  <c r="AN3131" i="4"/>
  <c r="AN3120" i="4"/>
  <c r="AN3110" i="4"/>
  <c r="AN3099" i="4"/>
  <c r="AN3088" i="4"/>
  <c r="AN3078" i="4"/>
  <c r="AN3068" i="4"/>
  <c r="AN3060" i="4"/>
  <c r="AN3052" i="4"/>
  <c r="AN3044" i="4"/>
  <c r="AN3036" i="4"/>
  <c r="AN3028" i="4"/>
  <c r="AN3020" i="4"/>
  <c r="AN3012" i="4"/>
  <c r="AN3004" i="4"/>
  <c r="AN3836" i="4"/>
  <c r="AN3638" i="4"/>
  <c r="AN3616" i="4"/>
  <c r="AN3595" i="4"/>
  <c r="AN3584" i="4"/>
  <c r="AN3563" i="4"/>
  <c r="AN3542" i="4"/>
  <c r="AN3520" i="4"/>
  <c r="AN3499" i="4"/>
  <c r="AN3478" i="4"/>
  <c r="AN3456" i="4"/>
  <c r="AN3446" i="4"/>
  <c r="AN3424" i="4"/>
  <c r="AN3403" i="4"/>
  <c r="AN3392" i="4"/>
  <c r="AN3360" i="4"/>
  <c r="AN3339" i="4"/>
  <c r="AN3318" i="4"/>
  <c r="AN3307" i="4"/>
  <c r="AN3275" i="4"/>
  <c r="AN3254" i="4"/>
  <c r="AN3232" i="4"/>
  <c r="AN3222" i="4"/>
  <c r="AN3190" i="4"/>
  <c r="AN3168" i="4"/>
  <c r="AN3147" i="4"/>
  <c r="AN3126" i="4"/>
  <c r="AN3104" i="4"/>
  <c r="AN3083" i="4"/>
  <c r="AN3064" i="4"/>
  <c r="AN3048" i="4"/>
  <c r="AN3032" i="4"/>
  <c r="AN3016" i="4"/>
  <c r="C32" i="1"/>
  <c r="C33" i="1" s="1"/>
  <c r="D13" i="2"/>
  <c r="F13" i="2" l="1"/>
  <c r="G13" i="2" s="1"/>
  <c r="E13" i="2"/>
  <c r="M20" i="2"/>
  <c r="M22" i="2"/>
  <c r="M12" i="2"/>
  <c r="M19" i="2"/>
  <c r="AN5782" i="4"/>
  <c r="AN5515" i="4"/>
  <c r="AN5579" i="4"/>
  <c r="AN5663" i="4"/>
  <c r="AN5460" i="4"/>
  <c r="AN5500" i="4"/>
  <c r="AN5548" i="4"/>
  <c r="AN5588" i="4"/>
  <c r="AN5628" i="4"/>
  <c r="AN5676" i="4"/>
  <c r="AN5716" i="4"/>
  <c r="AN5756" i="4"/>
  <c r="AN5705" i="4"/>
  <c r="AN5745" i="4"/>
  <c r="AN5785" i="4"/>
  <c r="AN5474" i="4"/>
  <c r="AN5494" i="4"/>
  <c r="AN5514" i="4"/>
  <c r="AN5538" i="4"/>
  <c r="AN5558" i="4"/>
  <c r="AN5578" i="4"/>
  <c r="AN5606" i="4"/>
  <c r="AN5638" i="4"/>
  <c r="AN5678" i="4"/>
  <c r="AN5726" i="4"/>
  <c r="AN5778" i="4"/>
  <c r="AN5487" i="4"/>
  <c r="AN5547" i="4"/>
  <c r="AN5587" i="4"/>
  <c r="AN5635" i="4"/>
  <c r="AN5747" i="4"/>
  <c r="AN5779" i="4"/>
  <c r="AN5404" i="4"/>
  <c r="AN5420" i="4"/>
  <c r="AN5436" i="4"/>
  <c r="AN5452" i="4"/>
  <c r="AN5476" i="4"/>
  <c r="AN5508" i="4"/>
  <c r="AN5540" i="4"/>
  <c r="AN5572" i="4"/>
  <c r="AN5604" i="4"/>
  <c r="AN5636" i="4"/>
  <c r="AN5668" i="4"/>
  <c r="AN5700" i="4"/>
  <c r="AN5732" i="4"/>
  <c r="AN5764" i="4"/>
  <c r="AN5796" i="4"/>
  <c r="AN5729" i="4"/>
  <c r="AN5761" i="4"/>
  <c r="AN5793" i="4"/>
  <c r="AN5470" i="4"/>
  <c r="AN5486" i="4"/>
  <c r="AN5502" i="4"/>
  <c r="AN5518" i="4"/>
  <c r="AN5534" i="4"/>
  <c r="AN5550" i="4"/>
  <c r="AN5566" i="4"/>
  <c r="AN5582" i="4"/>
  <c r="AN5602" i="4"/>
  <c r="AN5630" i="4"/>
  <c r="AN5654" i="4"/>
  <c r="AN5682" i="4"/>
  <c r="AN5718" i="4"/>
  <c r="AN5758" i="4"/>
  <c r="AN5798" i="4"/>
  <c r="AN5491" i="4"/>
  <c r="AN5531" i="4"/>
  <c r="AN5571" i="4"/>
  <c r="AN5611" i="4"/>
  <c r="AN5643" i="4"/>
  <c r="AN5723" i="4"/>
  <c r="AN5787" i="4"/>
  <c r="AN5727" i="4"/>
  <c r="AN5702" i="4"/>
  <c r="AN5734" i="4"/>
  <c r="AN5762" i="4"/>
  <c r="AN5790" i="4"/>
  <c r="AN5483" i="4"/>
  <c r="AN5507" i="4"/>
  <c r="AN5535" i="4"/>
  <c r="AN5567" i="4"/>
  <c r="AN5595" i="4"/>
  <c r="AN5619" i="4"/>
  <c r="AN5659" i="4"/>
  <c r="AN5699" i="4"/>
  <c r="AN5759" i="4"/>
  <c r="AN5651" i="4"/>
  <c r="AN5679" i="4"/>
  <c r="AN5707" i="4"/>
  <c r="AN5739" i="4"/>
  <c r="AN5763" i="4"/>
  <c r="AN5791" i="4"/>
  <c r="AN5683" i="4"/>
  <c r="AN5715" i="4"/>
  <c r="AN5743" i="4"/>
  <c r="AN5771" i="4"/>
  <c r="AN3002" i="4"/>
  <c r="AN5622" i="4"/>
  <c r="AN5646" i="4"/>
  <c r="AN5666" i="4"/>
  <c r="AN5686" i="4"/>
  <c r="AN5710" i="4"/>
  <c r="AN5730" i="4"/>
  <c r="AN5750" i="4"/>
  <c r="AN5774" i="4"/>
  <c r="AN5794" i="4"/>
  <c r="AN5475" i="4"/>
  <c r="AN5499" i="4"/>
  <c r="AN5519" i="4"/>
  <c r="AN5539" i="4"/>
  <c r="AN5563" i="4"/>
  <c r="AN5583" i="4"/>
  <c r="AN5603" i="4"/>
  <c r="AN5627" i="4"/>
  <c r="AN5647" i="4"/>
  <c r="AN5667" i="4"/>
  <c r="AN5691" i="4"/>
  <c r="AN5711" i="4"/>
  <c r="AN5731" i="4"/>
  <c r="AN5755" i="4"/>
  <c r="AN5775" i="4"/>
  <c r="AN5594" i="4"/>
  <c r="AN5610" i="4"/>
  <c r="AN5626" i="4"/>
  <c r="AN5642" i="4"/>
  <c r="AN5658" i="4"/>
  <c r="AN5674" i="4"/>
  <c r="AN5690" i="4"/>
  <c r="AN5706" i="4"/>
  <c r="AN5722" i="4"/>
  <c r="AN5738" i="4"/>
  <c r="AN5754" i="4"/>
  <c r="AN5770" i="4"/>
  <c r="AN5786" i="4"/>
  <c r="AN5463" i="4"/>
  <c r="AN5479" i="4"/>
  <c r="AN5495" i="4"/>
  <c r="AN5511" i="4"/>
  <c r="AN5527" i="4"/>
  <c r="AN5543" i="4"/>
  <c r="AN5559" i="4"/>
  <c r="AN5575" i="4"/>
  <c r="AN5591" i="4"/>
  <c r="AN5607" i="4"/>
  <c r="AN5623" i="4"/>
  <c r="AN5639" i="4"/>
  <c r="AN5655" i="4"/>
  <c r="AN5671" i="4"/>
  <c r="AN5687" i="4"/>
  <c r="AN5703" i="4"/>
  <c r="AN5719" i="4"/>
  <c r="AN5735" i="4"/>
  <c r="AN5751" i="4"/>
  <c r="AN5767" i="4"/>
  <c r="AN5783" i="4"/>
  <c r="AN5799" i="4"/>
  <c r="AN3001" i="4"/>
  <c r="AN2997" i="4"/>
  <c r="AN2993" i="4"/>
  <c r="AN2989" i="4"/>
  <c r="AN2985" i="4"/>
  <c r="AN2981" i="4"/>
  <c r="AN2977" i="4"/>
  <c r="AN2973" i="4"/>
  <c r="AN2969" i="4"/>
  <c r="AN2965" i="4"/>
  <c r="AN2961" i="4"/>
  <c r="AN2957" i="4"/>
  <c r="AN2953" i="4"/>
  <c r="AN2949" i="4"/>
  <c r="AN2945" i="4"/>
  <c r="AN2941" i="4"/>
  <c r="AN2937" i="4"/>
  <c r="AN2933" i="4"/>
  <c r="AN2929" i="4"/>
  <c r="AN2925" i="4"/>
  <c r="AN2921" i="4"/>
  <c r="AN2917" i="4"/>
  <c r="AN2913" i="4"/>
  <c r="AN2909" i="4"/>
  <c r="AN2905" i="4"/>
  <c r="AN2901" i="4"/>
  <c r="AN2897" i="4"/>
  <c r="AN2893" i="4"/>
  <c r="AN2889" i="4"/>
  <c r="AN2885" i="4"/>
  <c r="AN2881" i="4"/>
  <c r="AN2877" i="4"/>
  <c r="AN2873" i="4"/>
  <c r="AN2869" i="4"/>
  <c r="AN2865" i="4"/>
  <c r="AN2861" i="4"/>
  <c r="AN2857" i="4"/>
  <c r="AN2853" i="4"/>
  <c r="AN2849" i="4"/>
  <c r="AN2845" i="4"/>
  <c r="AN2841" i="4"/>
  <c r="AN2837" i="4"/>
  <c r="AN2833" i="4"/>
  <c r="AN2829" i="4"/>
  <c r="AN2825" i="4"/>
  <c r="AN2821" i="4"/>
  <c r="AN2817" i="4"/>
  <c r="AN2813" i="4"/>
  <c r="AN2809" i="4"/>
  <c r="AN2805" i="4"/>
  <c r="AN2801" i="4"/>
  <c r="AN2797" i="4"/>
  <c r="AN2793" i="4"/>
  <c r="AN2789" i="4"/>
  <c r="AN2785" i="4"/>
  <c r="AN2781" i="4"/>
  <c r="AN2777" i="4"/>
  <c r="AN2773" i="4"/>
  <c r="AN2769" i="4"/>
  <c r="AN2765" i="4"/>
  <c r="AN2761" i="4"/>
  <c r="AN2757" i="4"/>
  <c r="AN2753" i="4"/>
  <c r="AN2749" i="4"/>
  <c r="AN2745" i="4"/>
  <c r="AN2741" i="4"/>
  <c r="AN2737" i="4"/>
  <c r="AN2733" i="4"/>
  <c r="AN2729" i="4"/>
  <c r="AN2725" i="4"/>
  <c r="AN2721" i="4"/>
  <c r="AN2717" i="4"/>
  <c r="AN2713" i="4"/>
  <c r="AN2709" i="4"/>
  <c r="AN2705" i="4"/>
  <c r="AN2701" i="4"/>
  <c r="AN2697" i="4"/>
  <c r="AN2693" i="4"/>
  <c r="AN2689" i="4"/>
  <c r="AN2685" i="4"/>
  <c r="AN2681" i="4"/>
  <c r="AN2677" i="4"/>
  <c r="AN2673" i="4"/>
  <c r="AN2669" i="4"/>
  <c r="AN2665" i="4"/>
  <c r="AN2999" i="4"/>
  <c r="AN2995" i="4"/>
  <c r="AN2991" i="4"/>
  <c r="AN2987" i="4"/>
  <c r="AN2983" i="4"/>
  <c r="AN2979" i="4"/>
  <c r="AN2975" i="4"/>
  <c r="AN2971" i="4"/>
  <c r="AN2967" i="4"/>
  <c r="AN2963" i="4"/>
  <c r="AN2959" i="4"/>
  <c r="AN2955" i="4"/>
  <c r="AN2951" i="4"/>
  <c r="AN2947" i="4"/>
  <c r="AN2943" i="4"/>
  <c r="AN2939" i="4"/>
  <c r="AN2935" i="4"/>
  <c r="AN2931" i="4"/>
  <c r="AN2927" i="4"/>
  <c r="AN2923" i="4"/>
  <c r="AN2919" i="4"/>
  <c r="AN2915" i="4"/>
  <c r="AN2911" i="4"/>
  <c r="AN2907" i="4"/>
  <c r="AN2903" i="4"/>
  <c r="AN2899" i="4"/>
  <c r="AN2895" i="4"/>
  <c r="AN2891" i="4"/>
  <c r="AN2887" i="4"/>
  <c r="AN2883" i="4"/>
  <c r="AN2879" i="4"/>
  <c r="AN2875" i="4"/>
  <c r="AN2871" i="4"/>
  <c r="AN2867" i="4"/>
  <c r="AN2863" i="4"/>
  <c r="AN2859" i="4"/>
  <c r="AN2855" i="4"/>
  <c r="AN2851" i="4"/>
  <c r="AN2847" i="4"/>
  <c r="AN2843" i="4"/>
  <c r="AN2839" i="4"/>
  <c r="AN2835" i="4"/>
  <c r="AN2831" i="4"/>
  <c r="AN2827" i="4"/>
  <c r="AN2823" i="4"/>
  <c r="AN2819" i="4"/>
  <c r="AN2815" i="4"/>
  <c r="AN2811" i="4"/>
  <c r="AN2807" i="4"/>
  <c r="AN2803" i="4"/>
  <c r="AN2799" i="4"/>
  <c r="AN2795" i="4"/>
  <c r="AN2791" i="4"/>
  <c r="AN2787" i="4"/>
  <c r="AN2783" i="4"/>
  <c r="AN2779" i="4"/>
  <c r="AN2775" i="4"/>
  <c r="AN2771" i="4"/>
  <c r="AN2767" i="4"/>
  <c r="AN2763" i="4"/>
  <c r="AN2759" i="4"/>
  <c r="AN2755" i="4"/>
  <c r="AN2751" i="4"/>
  <c r="AN2747" i="4"/>
  <c r="AN2743" i="4"/>
  <c r="AN2739" i="4"/>
  <c r="AN2735" i="4"/>
  <c r="AN2731" i="4"/>
  <c r="AN2727" i="4"/>
  <c r="AN2723" i="4"/>
  <c r="AN2719" i="4"/>
  <c r="AN2715" i="4"/>
  <c r="AN2711" i="4"/>
  <c r="AN2707" i="4"/>
  <c r="AN2703" i="4"/>
  <c r="AN2699" i="4"/>
  <c r="AN2695" i="4"/>
  <c r="AN2691" i="4"/>
  <c r="AN2687" i="4"/>
  <c r="AN2683" i="4"/>
  <c r="AN2679" i="4"/>
  <c r="AN2675" i="4"/>
  <c r="AN2671" i="4"/>
  <c r="AN2667" i="4"/>
  <c r="AN2663" i="4"/>
  <c r="AN2996" i="4"/>
  <c r="AN2988" i="4"/>
  <c r="AN2980" i="4"/>
  <c r="AN2972" i="4"/>
  <c r="AN2964" i="4"/>
  <c r="AN2956" i="4"/>
  <c r="AN2948" i="4"/>
  <c r="AN2940" i="4"/>
  <c r="AN2932" i="4"/>
  <c r="AN2924" i="4"/>
  <c r="AN2916" i="4"/>
  <c r="AN2908" i="4"/>
  <c r="AN2900" i="4"/>
  <c r="AN2892" i="4"/>
  <c r="AN2884" i="4"/>
  <c r="AN2876" i="4"/>
  <c r="AN2868" i="4"/>
  <c r="AN2860" i="4"/>
  <c r="AN2852" i="4"/>
  <c r="AN2844" i="4"/>
  <c r="AN2836" i="4"/>
  <c r="AN2828" i="4"/>
  <c r="AN2820" i="4"/>
  <c r="AN2812" i="4"/>
  <c r="AN2804" i="4"/>
  <c r="AN2796" i="4"/>
  <c r="AN2788" i="4"/>
  <c r="AN2780" i="4"/>
  <c r="AN2772" i="4"/>
  <c r="AN2764" i="4"/>
  <c r="AN2756" i="4"/>
  <c r="AN2748" i="4"/>
  <c r="AN2740" i="4"/>
  <c r="AN2732" i="4"/>
  <c r="AN2724" i="4"/>
  <c r="AN2716" i="4"/>
  <c r="AN2708" i="4"/>
  <c r="AN2700" i="4"/>
  <c r="AN2692" i="4"/>
  <c r="AN2684" i="4"/>
  <c r="AN2676" i="4"/>
  <c r="AN2668" i="4"/>
  <c r="AN2661" i="4"/>
  <c r="AN2657" i="4"/>
  <c r="AN2653" i="4"/>
  <c r="AN2649" i="4"/>
  <c r="AN2645" i="4"/>
  <c r="AN2641" i="4"/>
  <c r="AN2637" i="4"/>
  <c r="AN2633" i="4"/>
  <c r="AN2629" i="4"/>
  <c r="AN2625" i="4"/>
  <c r="AN2621" i="4"/>
  <c r="AN2617" i="4"/>
  <c r="AN2613" i="4"/>
  <c r="AN2609" i="4"/>
  <c r="AN2605" i="4"/>
  <c r="AN2601" i="4"/>
  <c r="AN2597" i="4"/>
  <c r="AN2593" i="4"/>
  <c r="AN2589" i="4"/>
  <c r="AN2585" i="4"/>
  <c r="AN2581" i="4"/>
  <c r="AN2577" i="4"/>
  <c r="AN2573" i="4"/>
  <c r="AN2569" i="4"/>
  <c r="AN2565" i="4"/>
  <c r="AN2561" i="4"/>
  <c r="AN2557" i="4"/>
  <c r="AN2553" i="4"/>
  <c r="AN2549" i="4"/>
  <c r="AN2545" i="4"/>
  <c r="AN2541" i="4"/>
  <c r="AN2537" i="4"/>
  <c r="AN2533" i="4"/>
  <c r="AN2529" i="4"/>
  <c r="AN2525" i="4"/>
  <c r="AN2521" i="4"/>
  <c r="AN2517" i="4"/>
  <c r="AN2513" i="4"/>
  <c r="AN2509" i="4"/>
  <c r="AN2505" i="4"/>
  <c r="AN2501" i="4"/>
  <c r="AN2497" i="4"/>
  <c r="AN2493" i="4"/>
  <c r="AN2994" i="4"/>
  <c r="AN2986" i="4"/>
  <c r="AN2978" i="4"/>
  <c r="AN2970" i="4"/>
  <c r="AN2962" i="4"/>
  <c r="AN2954" i="4"/>
  <c r="AN2946" i="4"/>
  <c r="AN2938" i="4"/>
  <c r="AN2930" i="4"/>
  <c r="AN2922" i="4"/>
  <c r="AN2914" i="4"/>
  <c r="AN2906" i="4"/>
  <c r="AN2898" i="4"/>
  <c r="AN2890" i="4"/>
  <c r="AN2882" i="4"/>
  <c r="AN2874" i="4"/>
  <c r="AN2866" i="4"/>
  <c r="AN2858" i="4"/>
  <c r="AN2850" i="4"/>
  <c r="AN2842" i="4"/>
  <c r="AN2834" i="4"/>
  <c r="AN2826" i="4"/>
  <c r="AN2818" i="4"/>
  <c r="AN2810" i="4"/>
  <c r="AN2802" i="4"/>
  <c r="AN2794" i="4"/>
  <c r="AN2786" i="4"/>
  <c r="AN2778" i="4"/>
  <c r="AN2770" i="4"/>
  <c r="AN2762" i="4"/>
  <c r="AN2754" i="4"/>
  <c r="AN2746" i="4"/>
  <c r="AN2738" i="4"/>
  <c r="AN2730" i="4"/>
  <c r="AN2722" i="4"/>
  <c r="AN2714" i="4"/>
  <c r="AN2706" i="4"/>
  <c r="AN2698" i="4"/>
  <c r="AN2690" i="4"/>
  <c r="AN2682" i="4"/>
  <c r="AN2674" i="4"/>
  <c r="AN2666" i="4"/>
  <c r="AN2660" i="4"/>
  <c r="AN2656" i="4"/>
  <c r="AN2652" i="4"/>
  <c r="AN2648" i="4"/>
  <c r="AN2644" i="4"/>
  <c r="AN2640" i="4"/>
  <c r="AN2636" i="4"/>
  <c r="AN2632" i="4"/>
  <c r="AN2628" i="4"/>
  <c r="AN2624" i="4"/>
  <c r="AN2620" i="4"/>
  <c r="AN2616" i="4"/>
  <c r="AN2612" i="4"/>
  <c r="AN2608" i="4"/>
  <c r="AN2604" i="4"/>
  <c r="AN2600" i="4"/>
  <c r="AN2596" i="4"/>
  <c r="AN2592" i="4"/>
  <c r="AN2588" i="4"/>
  <c r="AN2584" i="4"/>
  <c r="AN2580" i="4"/>
  <c r="AN2576" i="4"/>
  <c r="AN2572" i="4"/>
  <c r="AN2568" i="4"/>
  <c r="AN2564" i="4"/>
  <c r="AN2560" i="4"/>
  <c r="AN2556" i="4"/>
  <c r="AN2552" i="4"/>
  <c r="AN2548" i="4"/>
  <c r="AN2544" i="4"/>
  <c r="AN2540" i="4"/>
  <c r="AN2536" i="4"/>
  <c r="AN2532" i="4"/>
  <c r="AN2528" i="4"/>
  <c r="AN2524" i="4"/>
  <c r="AN2520" i="4"/>
  <c r="AN2516" i="4"/>
  <c r="AN2512" i="4"/>
  <c r="AN2508" i="4"/>
  <c r="AN2504" i="4"/>
  <c r="AN2500" i="4"/>
  <c r="AN2496" i="4"/>
  <c r="AN2492" i="4"/>
  <c r="AN2998" i="4"/>
  <c r="AN2982" i="4"/>
  <c r="AN2966" i="4"/>
  <c r="AN2950" i="4"/>
  <c r="AN2934" i="4"/>
  <c r="AN2918" i="4"/>
  <c r="AN2902" i="4"/>
  <c r="AN2886" i="4"/>
  <c r="AN2870" i="4"/>
  <c r="AN2854" i="4"/>
  <c r="AN2838" i="4"/>
  <c r="AN2822" i="4"/>
  <c r="AN2806" i="4"/>
  <c r="AN2790" i="4"/>
  <c r="AN2774" i="4"/>
  <c r="AN2758" i="4"/>
  <c r="AN2742" i="4"/>
  <c r="AN2726" i="4"/>
  <c r="AN2710" i="4"/>
  <c r="AN2694" i="4"/>
  <c r="AN2678" i="4"/>
  <c r="AN2662" i="4"/>
  <c r="AN2654" i="4"/>
  <c r="AN2646" i="4"/>
  <c r="AN2638" i="4"/>
  <c r="AN2630" i="4"/>
  <c r="AN2622" i="4"/>
  <c r="AN2614" i="4"/>
  <c r="AN2606" i="4"/>
  <c r="AN2598" i="4"/>
  <c r="AN2590" i="4"/>
  <c r="AN2582" i="4"/>
  <c r="AN2574" i="4"/>
  <c r="AN2566" i="4"/>
  <c r="AN2558" i="4"/>
  <c r="AN2550" i="4"/>
  <c r="AN2542" i="4"/>
  <c r="AN2534" i="4"/>
  <c r="AN2526" i="4"/>
  <c r="AN2518" i="4"/>
  <c r="AN2510" i="4"/>
  <c r="AN2502" i="4"/>
  <c r="AN2494" i="4"/>
  <c r="AN2488" i="4"/>
  <c r="AN2484" i="4"/>
  <c r="AN2480" i="4"/>
  <c r="AN2476" i="4"/>
  <c r="AN2472" i="4"/>
  <c r="AN2468" i="4"/>
  <c r="AN2464" i="4"/>
  <c r="AN2460" i="4"/>
  <c r="AN2456" i="4"/>
  <c r="AN2452" i="4"/>
  <c r="AN2448" i="4"/>
  <c r="AN2444" i="4"/>
  <c r="AN2440" i="4"/>
  <c r="AN2436" i="4"/>
  <c r="AN2432" i="4"/>
  <c r="AN2428" i="4"/>
  <c r="AN2424" i="4"/>
  <c r="AN2420" i="4"/>
  <c r="AN2416" i="4"/>
  <c r="AN2412" i="4"/>
  <c r="AN2408" i="4"/>
  <c r="AN2404" i="4"/>
  <c r="AN2400" i="4"/>
  <c r="AN2396" i="4"/>
  <c r="AN2392" i="4"/>
  <c r="AN2388" i="4"/>
  <c r="AN2384" i="4"/>
  <c r="AN2380" i="4"/>
  <c r="AN2376" i="4"/>
  <c r="AN2372" i="4"/>
  <c r="AN2368" i="4"/>
  <c r="AN2364" i="4"/>
  <c r="AN2360" i="4"/>
  <c r="AN2356" i="4"/>
  <c r="AN2352" i="4"/>
  <c r="AN2348" i="4"/>
  <c r="AN2344" i="4"/>
  <c r="AN2340" i="4"/>
  <c r="AN2336" i="4"/>
  <c r="AN2332" i="4"/>
  <c r="AN2328" i="4"/>
  <c r="AN2324" i="4"/>
  <c r="AN2992" i="4"/>
  <c r="AN2976" i="4"/>
  <c r="AN2960" i="4"/>
  <c r="AN2944" i="4"/>
  <c r="AN2928" i="4"/>
  <c r="AN2912" i="4"/>
  <c r="AN2896" i="4"/>
  <c r="AN2880" i="4"/>
  <c r="AN2864" i="4"/>
  <c r="AN2848" i="4"/>
  <c r="AN2832" i="4"/>
  <c r="AN2816" i="4"/>
  <c r="AN2800" i="4"/>
  <c r="AN2784" i="4"/>
  <c r="AN2768" i="4"/>
  <c r="AN2752" i="4"/>
  <c r="AN2736" i="4"/>
  <c r="AN2720" i="4"/>
  <c r="AN2704" i="4"/>
  <c r="AN2688" i="4"/>
  <c r="AN2672" i="4"/>
  <c r="AN2659" i="4"/>
  <c r="AN2651" i="4"/>
  <c r="AN2643" i="4"/>
  <c r="AN2635" i="4"/>
  <c r="AN2627" i="4"/>
  <c r="AN2619" i="4"/>
  <c r="AN2611" i="4"/>
  <c r="AN2603" i="4"/>
  <c r="AN2595" i="4"/>
  <c r="AN2587" i="4"/>
  <c r="AN2579" i="4"/>
  <c r="AN2571" i="4"/>
  <c r="AN2563" i="4"/>
  <c r="AN2555" i="4"/>
  <c r="AN2547" i="4"/>
  <c r="AN2539" i="4"/>
  <c r="AN2531" i="4"/>
  <c r="AN2523" i="4"/>
  <c r="AN2515" i="4"/>
  <c r="AN2507" i="4"/>
  <c r="AN2499" i="4"/>
  <c r="AN2491" i="4"/>
  <c r="AN2487" i="4"/>
  <c r="AN2483" i="4"/>
  <c r="AN2479" i="4"/>
  <c r="AN2475" i="4"/>
  <c r="AN2471" i="4"/>
  <c r="AN2467" i="4"/>
  <c r="AN2463" i="4"/>
  <c r="AN2459" i="4"/>
  <c r="AN2455" i="4"/>
  <c r="AN2451" i="4"/>
  <c r="AN2447" i="4"/>
  <c r="AN2443" i="4"/>
  <c r="AN2439" i="4"/>
  <c r="AN2435" i="4"/>
  <c r="AN2431" i="4"/>
  <c r="AN2427" i="4"/>
  <c r="AN2423" i="4"/>
  <c r="AN2419" i="4"/>
  <c r="AN2415" i="4"/>
  <c r="AN2411" i="4"/>
  <c r="AN2407" i="4"/>
  <c r="AN2403" i="4"/>
  <c r="AN2399" i="4"/>
  <c r="AN2395" i="4"/>
  <c r="AN2391" i="4"/>
  <c r="AN2387" i="4"/>
  <c r="AN2383" i="4"/>
  <c r="AN2379" i="4"/>
  <c r="AN2375" i="4"/>
  <c r="AN2371" i="4"/>
  <c r="AN2367" i="4"/>
  <c r="AN2363" i="4"/>
  <c r="AN2359" i="4"/>
  <c r="AN2355" i="4"/>
  <c r="AN2351" i="4"/>
  <c r="AN2347" i="4"/>
  <c r="AN2343" i="4"/>
  <c r="AN2339" i="4"/>
  <c r="AN2335" i="4"/>
  <c r="AN2331" i="4"/>
  <c r="AN2327" i="4"/>
  <c r="AN2323" i="4"/>
  <c r="AN2319" i="4"/>
  <c r="AN2990" i="4"/>
  <c r="AN2974" i="4"/>
  <c r="AN2958" i="4"/>
  <c r="AN2942" i="4"/>
  <c r="AN2926" i="4"/>
  <c r="AN2910" i="4"/>
  <c r="AN2894" i="4"/>
  <c r="AN2878" i="4"/>
  <c r="AN2862" i="4"/>
  <c r="AN2846" i="4"/>
  <c r="AN2830" i="4"/>
  <c r="AN2814" i="4"/>
  <c r="AN2798" i="4"/>
  <c r="AN2782" i="4"/>
  <c r="AN2766" i="4"/>
  <c r="AN2750" i="4"/>
  <c r="AN2734" i="4"/>
  <c r="AN2718" i="4"/>
  <c r="AN2702" i="4"/>
  <c r="AN2686" i="4"/>
  <c r="AN2670" i="4"/>
  <c r="AN2658" i="4"/>
  <c r="AN2650" i="4"/>
  <c r="AN2642" i="4"/>
  <c r="AN2634" i="4"/>
  <c r="AN2626" i="4"/>
  <c r="AN2618" i="4"/>
  <c r="AN2610" i="4"/>
  <c r="AN2602" i="4"/>
  <c r="AN2594" i="4"/>
  <c r="AN2586" i="4"/>
  <c r="AN2578" i="4"/>
  <c r="AN2570" i="4"/>
  <c r="AN2562" i="4"/>
  <c r="AN2554" i="4"/>
  <c r="AN2546" i="4"/>
  <c r="AN2538" i="4"/>
  <c r="AN2530" i="4"/>
  <c r="AN2522" i="4"/>
  <c r="AN2514" i="4"/>
  <c r="AN2506" i="4"/>
  <c r="AN2498" i="4"/>
  <c r="AN2490" i="4"/>
  <c r="AN2486" i="4"/>
  <c r="AN2482" i="4"/>
  <c r="AN2478" i="4"/>
  <c r="AN2474" i="4"/>
  <c r="AN2470" i="4"/>
  <c r="AN2466" i="4"/>
  <c r="AN2462" i="4"/>
  <c r="AN2458" i="4"/>
  <c r="AN2454" i="4"/>
  <c r="AN2450" i="4"/>
  <c r="AN2446" i="4"/>
  <c r="AN2442" i="4"/>
  <c r="AN2438" i="4"/>
  <c r="AN2434" i="4"/>
  <c r="AN2430" i="4"/>
  <c r="AN2426" i="4"/>
  <c r="AN2422" i="4"/>
  <c r="AN2418" i="4"/>
  <c r="AN2414" i="4"/>
  <c r="AN2410" i="4"/>
  <c r="AN2406" i="4"/>
  <c r="AN2402" i="4"/>
  <c r="AN2398" i="4"/>
  <c r="AN2394" i="4"/>
  <c r="AN2390" i="4"/>
  <c r="AN2386" i="4"/>
  <c r="AN2382" i="4"/>
  <c r="AN2378" i="4"/>
  <c r="AN2374" i="4"/>
  <c r="AN2370" i="4"/>
  <c r="AN2366" i="4"/>
  <c r="AN2362" i="4"/>
  <c r="AN2358" i="4"/>
  <c r="AN2354" i="4"/>
  <c r="AN2350" i="4"/>
  <c r="AN2346" i="4"/>
  <c r="AN2342" i="4"/>
  <c r="AN2338" i="4"/>
  <c r="AN2334" i="4"/>
  <c r="AN2330" i="4"/>
  <c r="AN2326" i="4"/>
  <c r="AN2322" i="4"/>
  <c r="AN3000" i="4"/>
  <c r="AN2936" i="4"/>
  <c r="AN2872" i="4"/>
  <c r="AN2808" i="4"/>
  <c r="AN2744" i="4"/>
  <c r="AN2680" i="4"/>
  <c r="AN2639" i="4"/>
  <c r="AN2607" i="4"/>
  <c r="AN2575" i="4"/>
  <c r="AN2543" i="4"/>
  <c r="AN2511" i="4"/>
  <c r="AN2485" i="4"/>
  <c r="AN2469" i="4"/>
  <c r="AN2453" i="4"/>
  <c r="AN2437" i="4"/>
  <c r="AN2421" i="4"/>
  <c r="AN2405" i="4"/>
  <c r="AN2389" i="4"/>
  <c r="AN2373" i="4"/>
  <c r="AN2357" i="4"/>
  <c r="AN2341" i="4"/>
  <c r="AN2325" i="4"/>
  <c r="AN2317" i="4"/>
  <c r="AN2313" i="4"/>
  <c r="AN2309" i="4"/>
  <c r="AN2305" i="4"/>
  <c r="AN2301" i="4"/>
  <c r="AN2297" i="4"/>
  <c r="AN2293" i="4"/>
  <c r="AN2289" i="4"/>
  <c r="AN2285" i="4"/>
  <c r="AN2281" i="4"/>
  <c r="AN2277" i="4"/>
  <c r="AN2273" i="4"/>
  <c r="AN2269" i="4"/>
  <c r="AN2265" i="4"/>
  <c r="AN2261" i="4"/>
  <c r="AN2257" i="4"/>
  <c r="AN2253" i="4"/>
  <c r="AN2249" i="4"/>
  <c r="AN2245" i="4"/>
  <c r="AN2241" i="4"/>
  <c r="AN2237" i="4"/>
  <c r="AN2233" i="4"/>
  <c r="AN2229" i="4"/>
  <c r="AN2225" i="4"/>
  <c r="AN2221" i="4"/>
  <c r="AN2217" i="4"/>
  <c r="AN2213" i="4"/>
  <c r="AN2209" i="4"/>
  <c r="AN2205" i="4"/>
  <c r="AN2201" i="4"/>
  <c r="AN2197" i="4"/>
  <c r="AN2193" i="4"/>
  <c r="AN2189" i="4"/>
  <c r="AN2185" i="4"/>
  <c r="AN2181" i="4"/>
  <c r="AN2177" i="4"/>
  <c r="AN2173" i="4"/>
  <c r="AN2169" i="4"/>
  <c r="AN2165" i="4"/>
  <c r="AN2161" i="4"/>
  <c r="AN2157" i="4"/>
  <c r="AN2153" i="4"/>
  <c r="AN2149" i="4"/>
  <c r="AN2145" i="4"/>
  <c r="AN2141" i="4"/>
  <c r="AN2137" i="4"/>
  <c r="AN2133" i="4"/>
  <c r="AN2129" i="4"/>
  <c r="AN2125" i="4"/>
  <c r="AN2121" i="4"/>
  <c r="AN2117" i="4"/>
  <c r="AN2113" i="4"/>
  <c r="AN2109" i="4"/>
  <c r="AN2105" i="4"/>
  <c r="AN2101" i="4"/>
  <c r="AN2097" i="4"/>
  <c r="AN2093" i="4"/>
  <c r="AN2089" i="4"/>
  <c r="AN2085" i="4"/>
  <c r="AN2081" i="4"/>
  <c r="AN2077" i="4"/>
  <c r="AN2073" i="4"/>
  <c r="AN2069" i="4"/>
  <c r="AN2065" i="4"/>
  <c r="AN2061" i="4"/>
  <c r="AN2057" i="4"/>
  <c r="AN2053" i="4"/>
  <c r="AN2049" i="4"/>
  <c r="AN2045" i="4"/>
  <c r="AN2041" i="4"/>
  <c r="AN2037" i="4"/>
  <c r="AN2033" i="4"/>
  <c r="AN2029" i="4"/>
  <c r="AN2025" i="4"/>
  <c r="AN2021" i="4"/>
  <c r="AN2017" i="4"/>
  <c r="AN2013" i="4"/>
  <c r="AN2009" i="4"/>
  <c r="AN2005" i="4"/>
  <c r="AN2001" i="4"/>
  <c r="AN1997" i="4"/>
  <c r="AN1993" i="4"/>
  <c r="AN1989" i="4"/>
  <c r="AN1985" i="4"/>
  <c r="AN1981" i="4"/>
  <c r="AN1977" i="4"/>
  <c r="AN1973" i="4"/>
  <c r="AN1969" i="4"/>
  <c r="AN1965" i="4"/>
  <c r="AN1961" i="4"/>
  <c r="AN1957" i="4"/>
  <c r="AN1953" i="4"/>
  <c r="AN1949" i="4"/>
  <c r="AN1945" i="4"/>
  <c r="AN1941" i="4"/>
  <c r="AN1937" i="4"/>
  <c r="AN1933" i="4"/>
  <c r="AN1929" i="4"/>
  <c r="AN1925" i="4"/>
  <c r="AN1921" i="4"/>
  <c r="AN1917" i="4"/>
  <c r="AN1913" i="4"/>
  <c r="AN1909" i="4"/>
  <c r="AN1905" i="4"/>
  <c r="AN1901" i="4"/>
  <c r="AN1897" i="4"/>
  <c r="AN1893" i="4"/>
  <c r="AN1889" i="4"/>
  <c r="AN1885" i="4"/>
  <c r="AN1881" i="4"/>
  <c r="AN1877" i="4"/>
  <c r="AN1873" i="4"/>
  <c r="AN1869" i="4"/>
  <c r="AN1865" i="4"/>
  <c r="AN1861" i="4"/>
  <c r="AN1857" i="4"/>
  <c r="AN1853" i="4"/>
  <c r="AN1849" i="4"/>
  <c r="AN1845" i="4"/>
  <c r="AN1841" i="4"/>
  <c r="AN1837" i="4"/>
  <c r="AN1833" i="4"/>
  <c r="AN1829" i="4"/>
  <c r="AN1825" i="4"/>
  <c r="AN1821" i="4"/>
  <c r="AN1817" i="4"/>
  <c r="AN1813" i="4"/>
  <c r="AN1809" i="4"/>
  <c r="AN1805" i="4"/>
  <c r="AN1801" i="4"/>
  <c r="AN1797" i="4"/>
  <c r="AN1793" i="4"/>
  <c r="AN1789" i="4"/>
  <c r="AN1785" i="4"/>
  <c r="AN1781" i="4"/>
  <c r="AN1777" i="4"/>
  <c r="AN1773" i="4"/>
  <c r="AN1769" i="4"/>
  <c r="AN1765" i="4"/>
  <c r="AN1761" i="4"/>
  <c r="AN1757" i="4"/>
  <c r="AN1753" i="4"/>
  <c r="AN1749" i="4"/>
  <c r="AN1745" i="4"/>
  <c r="AN1741" i="4"/>
  <c r="AN1737" i="4"/>
  <c r="AN1733" i="4"/>
  <c r="AN1729" i="4"/>
  <c r="AN2984" i="4"/>
  <c r="AN2920" i="4"/>
  <c r="AN2856" i="4"/>
  <c r="AN2792" i="4"/>
  <c r="AN2728" i="4"/>
  <c r="AN2664" i="4"/>
  <c r="AN2631" i="4"/>
  <c r="AN2599" i="4"/>
  <c r="AN2567" i="4"/>
  <c r="AN2535" i="4"/>
  <c r="AN2503" i="4"/>
  <c r="AN2481" i="4"/>
  <c r="AN2465" i="4"/>
  <c r="AN2449" i="4"/>
  <c r="AN2433" i="4"/>
  <c r="AN2417" i="4"/>
  <c r="AN2401" i="4"/>
  <c r="AN2385" i="4"/>
  <c r="AN2369" i="4"/>
  <c r="AN2353" i="4"/>
  <c r="AN2337" i="4"/>
  <c r="AN2321" i="4"/>
  <c r="AN2316" i="4"/>
  <c r="AN2312" i="4"/>
  <c r="AN2308" i="4"/>
  <c r="AN2304" i="4"/>
  <c r="AN2300" i="4"/>
  <c r="AN2296" i="4"/>
  <c r="AN2292" i="4"/>
  <c r="AN2288" i="4"/>
  <c r="AN2284" i="4"/>
  <c r="AN2280" i="4"/>
  <c r="AN2276" i="4"/>
  <c r="AN2272" i="4"/>
  <c r="AN2268" i="4"/>
  <c r="AN2264" i="4"/>
  <c r="AN2260" i="4"/>
  <c r="AN2256" i="4"/>
  <c r="AN2252" i="4"/>
  <c r="AN2248" i="4"/>
  <c r="AN2244" i="4"/>
  <c r="AN2240" i="4"/>
  <c r="AN2236" i="4"/>
  <c r="AN2232" i="4"/>
  <c r="AN2228" i="4"/>
  <c r="AN2224" i="4"/>
  <c r="AN2220" i="4"/>
  <c r="AN2216" i="4"/>
  <c r="AN2212" i="4"/>
  <c r="AN2208" i="4"/>
  <c r="AN2204" i="4"/>
  <c r="AN2200" i="4"/>
  <c r="AN2196" i="4"/>
  <c r="AN2192" i="4"/>
  <c r="AN2188" i="4"/>
  <c r="AN2184" i="4"/>
  <c r="AN2180" i="4"/>
  <c r="AN2176" i="4"/>
  <c r="AN2172" i="4"/>
  <c r="AN2168" i="4"/>
  <c r="AN2164" i="4"/>
  <c r="AN2160" i="4"/>
  <c r="AN2156" i="4"/>
  <c r="AN2152" i="4"/>
  <c r="AN2148" i="4"/>
  <c r="AN2144" i="4"/>
  <c r="AN2140" i="4"/>
  <c r="AN2136" i="4"/>
  <c r="AN2132" i="4"/>
  <c r="AN2128" i="4"/>
  <c r="AN2124" i="4"/>
  <c r="AN2120" i="4"/>
  <c r="AN2116" i="4"/>
  <c r="AN2112" i="4"/>
  <c r="AN2108" i="4"/>
  <c r="AN2104" i="4"/>
  <c r="AN2100" i="4"/>
  <c r="AN2096" i="4"/>
  <c r="AN2092" i="4"/>
  <c r="AN2088" i="4"/>
  <c r="AN2084" i="4"/>
  <c r="AN2080" i="4"/>
  <c r="AN2076" i="4"/>
  <c r="AN2072" i="4"/>
  <c r="AN2068" i="4"/>
  <c r="AN2064" i="4"/>
  <c r="AN2060" i="4"/>
  <c r="AN2056" i="4"/>
  <c r="AN2052" i="4"/>
  <c r="AN2048" i="4"/>
  <c r="AN2044" i="4"/>
  <c r="AN2040" i="4"/>
  <c r="AN2036" i="4"/>
  <c r="AN2032" i="4"/>
  <c r="AN2028" i="4"/>
  <c r="AN2024" i="4"/>
  <c r="AN2020" i="4"/>
  <c r="AN2016" i="4"/>
  <c r="AN2012" i="4"/>
  <c r="AN2008" i="4"/>
  <c r="AN2004" i="4"/>
  <c r="AN2000" i="4"/>
  <c r="AN1996" i="4"/>
  <c r="AN1992" i="4"/>
  <c r="AN1988" i="4"/>
  <c r="AN1984" i="4"/>
  <c r="AN1980" i="4"/>
  <c r="AN1976" i="4"/>
  <c r="AN1972" i="4"/>
  <c r="AN1968" i="4"/>
  <c r="AN1964" i="4"/>
  <c r="AN1960" i="4"/>
  <c r="AN1956" i="4"/>
  <c r="AN1952" i="4"/>
  <c r="AN1948" i="4"/>
  <c r="AN1944" i="4"/>
  <c r="AN1940" i="4"/>
  <c r="AN1936" i="4"/>
  <c r="AN1932" i="4"/>
  <c r="AN1928" i="4"/>
  <c r="AN1924" i="4"/>
  <c r="AN1920" i="4"/>
  <c r="AN1916" i="4"/>
  <c r="AN1912" i="4"/>
  <c r="AN1908" i="4"/>
  <c r="AN1904" i="4"/>
  <c r="AN1900" i="4"/>
  <c r="AN1896" i="4"/>
  <c r="AN1892" i="4"/>
  <c r="AN1888" i="4"/>
  <c r="AN1884" i="4"/>
  <c r="AN1880" i="4"/>
  <c r="AN1876" i="4"/>
  <c r="AN1872" i="4"/>
  <c r="AN1868" i="4"/>
  <c r="AN1864" i="4"/>
  <c r="AN1860" i="4"/>
  <c r="AN1856" i="4"/>
  <c r="AN1852" i="4"/>
  <c r="AN1848" i="4"/>
  <c r="AN1844" i="4"/>
  <c r="AN1840" i="4"/>
  <c r="AN1836" i="4"/>
  <c r="AN1832" i="4"/>
  <c r="AN1828" i="4"/>
  <c r="AN1824" i="4"/>
  <c r="AN1820" i="4"/>
  <c r="AN1816" i="4"/>
  <c r="AN1812" i="4"/>
  <c r="AN1808" i="4"/>
  <c r="AN1804" i="4"/>
  <c r="AN1800" i="4"/>
  <c r="AN1796" i="4"/>
  <c r="AN1792" i="4"/>
  <c r="AN1788" i="4"/>
  <c r="AN1784" i="4"/>
  <c r="AN1780" i="4"/>
  <c r="AN1776" i="4"/>
  <c r="AN1772" i="4"/>
  <c r="AN1768" i="4"/>
  <c r="AN1764" i="4"/>
  <c r="AN1760" i="4"/>
  <c r="AN1756" i="4"/>
  <c r="AN1752" i="4"/>
  <c r="AN1748" i="4"/>
  <c r="AN1744" i="4"/>
  <c r="AN1740" i="4"/>
  <c r="AN1736" i="4"/>
  <c r="AN1732" i="4"/>
  <c r="AN1728" i="4"/>
  <c r="AN2952" i="4"/>
  <c r="AN2888" i="4"/>
  <c r="AN2824" i="4"/>
  <c r="AN2760" i="4"/>
  <c r="AN2696" i="4"/>
  <c r="AN2647" i="4"/>
  <c r="AN2615" i="4"/>
  <c r="AN2583" i="4"/>
  <c r="AN2551" i="4"/>
  <c r="AN2519" i="4"/>
  <c r="AN2489" i="4"/>
  <c r="AN2473" i="4"/>
  <c r="AN2457" i="4"/>
  <c r="AN2441" i="4"/>
  <c r="AN2425" i="4"/>
  <c r="AN2409" i="4"/>
  <c r="AN2393" i="4"/>
  <c r="AN2377" i="4"/>
  <c r="AN2361" i="4"/>
  <c r="AN2345" i="4"/>
  <c r="AN2329" i="4"/>
  <c r="AN2318" i="4"/>
  <c r="AN2314" i="4"/>
  <c r="AN2310" i="4"/>
  <c r="AN2306" i="4"/>
  <c r="AN2302" i="4"/>
  <c r="AN2298" i="4"/>
  <c r="AN2294" i="4"/>
  <c r="AN2290" i="4"/>
  <c r="AN2286" i="4"/>
  <c r="AN2282" i="4"/>
  <c r="AN2278" i="4"/>
  <c r="AN2274" i="4"/>
  <c r="AN2270" i="4"/>
  <c r="AN2266" i="4"/>
  <c r="AN2262" i="4"/>
  <c r="AN2258" i="4"/>
  <c r="AN2254" i="4"/>
  <c r="AN2250" i="4"/>
  <c r="AN2246" i="4"/>
  <c r="AN2242" i="4"/>
  <c r="AN2238" i="4"/>
  <c r="AN2234" i="4"/>
  <c r="AN2230" i="4"/>
  <c r="AN2226" i="4"/>
  <c r="AN2222" i="4"/>
  <c r="AN2218" i="4"/>
  <c r="AN2214" i="4"/>
  <c r="AN2210" i="4"/>
  <c r="AN2206" i="4"/>
  <c r="AN2202" i="4"/>
  <c r="AN2198" i="4"/>
  <c r="AN2194" i="4"/>
  <c r="AN2190" i="4"/>
  <c r="AN2186" i="4"/>
  <c r="AN2182" i="4"/>
  <c r="AN2178" i="4"/>
  <c r="AN2174" i="4"/>
  <c r="AN2170" i="4"/>
  <c r="AN2166" i="4"/>
  <c r="AN2162" i="4"/>
  <c r="AN2158" i="4"/>
  <c r="AN2154" i="4"/>
  <c r="AN2150" i="4"/>
  <c r="AN2146" i="4"/>
  <c r="AN2142" i="4"/>
  <c r="AN2138" i="4"/>
  <c r="AN2134" i="4"/>
  <c r="AN2130" i="4"/>
  <c r="AN2126" i="4"/>
  <c r="AN2122" i="4"/>
  <c r="AN2118" i="4"/>
  <c r="AN2114" i="4"/>
  <c r="AN2110" i="4"/>
  <c r="AN2106" i="4"/>
  <c r="AN2102" i="4"/>
  <c r="AN2098" i="4"/>
  <c r="AN2094" i="4"/>
  <c r="AN2090" i="4"/>
  <c r="AN2086" i="4"/>
  <c r="AN2082" i="4"/>
  <c r="AN2078" i="4"/>
  <c r="AN2074" i="4"/>
  <c r="AN2070" i="4"/>
  <c r="AN2066" i="4"/>
  <c r="AN2062" i="4"/>
  <c r="AN2058" i="4"/>
  <c r="AN2054" i="4"/>
  <c r="AN2050" i="4"/>
  <c r="AN2046" i="4"/>
  <c r="AN2042" i="4"/>
  <c r="AN2038" i="4"/>
  <c r="AN2034" i="4"/>
  <c r="AN2030" i="4"/>
  <c r="AN2026" i="4"/>
  <c r="AN2022" i="4"/>
  <c r="AN2018" i="4"/>
  <c r="AN2014" i="4"/>
  <c r="AN2010" i="4"/>
  <c r="AN2006" i="4"/>
  <c r="AN2002" i="4"/>
  <c r="AN1998" i="4"/>
  <c r="AN1994" i="4"/>
  <c r="AN1990" i="4"/>
  <c r="AN1986" i="4"/>
  <c r="AN1982" i="4"/>
  <c r="AN1978" i="4"/>
  <c r="AN1974" i="4"/>
  <c r="AN1970" i="4"/>
  <c r="AN1966" i="4"/>
  <c r="AN1962" i="4"/>
  <c r="AN1958" i="4"/>
  <c r="AN1954" i="4"/>
  <c r="AN1950" i="4"/>
  <c r="AN1946" i="4"/>
  <c r="AN1942" i="4"/>
  <c r="AN1938" i="4"/>
  <c r="AN1934" i="4"/>
  <c r="AN1930" i="4"/>
  <c r="AN1926" i="4"/>
  <c r="AN1922" i="4"/>
  <c r="AN1918" i="4"/>
  <c r="AN1914" i="4"/>
  <c r="AN1910" i="4"/>
  <c r="AN1906" i="4"/>
  <c r="AN1902" i="4"/>
  <c r="AN1898" i="4"/>
  <c r="AN1894" i="4"/>
  <c r="AN1890" i="4"/>
  <c r="AN1886" i="4"/>
  <c r="AN1882" i="4"/>
  <c r="AN1878" i="4"/>
  <c r="AN1874" i="4"/>
  <c r="AN1870" i="4"/>
  <c r="AN1866" i="4"/>
  <c r="AN1862" i="4"/>
  <c r="AN1858" i="4"/>
  <c r="AN1854" i="4"/>
  <c r="AN1850" i="4"/>
  <c r="AN1846" i="4"/>
  <c r="AN1842" i="4"/>
  <c r="AN1838" i="4"/>
  <c r="AN1834" i="4"/>
  <c r="AN1830" i="4"/>
  <c r="AN1826" i="4"/>
  <c r="AN1822" i="4"/>
  <c r="AN1818" i="4"/>
  <c r="AN1814" i="4"/>
  <c r="AN1810" i="4"/>
  <c r="AN1806" i="4"/>
  <c r="AN1802" i="4"/>
  <c r="AN1798" i="4"/>
  <c r="AN1794" i="4"/>
  <c r="AN1790" i="4"/>
  <c r="AN1786" i="4"/>
  <c r="AN1782" i="4"/>
  <c r="AN1778" i="4"/>
  <c r="AN1774" i="4"/>
  <c r="AN1770" i="4"/>
  <c r="AN1766" i="4"/>
  <c r="AN1762" i="4"/>
  <c r="AN1758" i="4"/>
  <c r="AN1754" i="4"/>
  <c r="AN1750" i="4"/>
  <c r="AN1746" i="4"/>
  <c r="AN1742" i="4"/>
  <c r="AN1738" i="4"/>
  <c r="AN1734" i="4"/>
  <c r="AN1730" i="4"/>
  <c r="AN1726" i="4"/>
  <c r="AN2968" i="4"/>
  <c r="AN2712" i="4"/>
  <c r="AN2559" i="4"/>
  <c r="AN2461" i="4"/>
  <c r="AN2397" i="4"/>
  <c r="AN2333" i="4"/>
  <c r="AN2307" i="4"/>
  <c r="AN2291" i="4"/>
  <c r="AN2275" i="4"/>
  <c r="AN2259" i="4"/>
  <c r="AN2243" i="4"/>
  <c r="AN2227" i="4"/>
  <c r="AN2211" i="4"/>
  <c r="AN2195" i="4"/>
  <c r="AN2179" i="4"/>
  <c r="AN2163" i="4"/>
  <c r="AN2147" i="4"/>
  <c r="AN2131" i="4"/>
  <c r="AN2115" i="4"/>
  <c r="AN2099" i="4"/>
  <c r="AN2083" i="4"/>
  <c r="AN2067" i="4"/>
  <c r="AN2051" i="4"/>
  <c r="AN2035" i="4"/>
  <c r="AN2019" i="4"/>
  <c r="AN2003" i="4"/>
  <c r="AN1987" i="4"/>
  <c r="AN1971" i="4"/>
  <c r="AN1955" i="4"/>
  <c r="AN1939" i="4"/>
  <c r="AN1923" i="4"/>
  <c r="AN1907" i="4"/>
  <c r="AN1891" i="4"/>
  <c r="AN1875" i="4"/>
  <c r="AN1859" i="4"/>
  <c r="AN1843" i="4"/>
  <c r="AN1827" i="4"/>
  <c r="AN1811" i="4"/>
  <c r="AN1795" i="4"/>
  <c r="AN1779" i="4"/>
  <c r="AN1763" i="4"/>
  <c r="AN1747" i="4"/>
  <c r="AN1731" i="4"/>
  <c r="AN1723" i="4"/>
  <c r="AN1719" i="4"/>
  <c r="AN1715" i="4"/>
  <c r="AN1711" i="4"/>
  <c r="AN1707" i="4"/>
  <c r="AN1703" i="4"/>
  <c r="AN1699" i="4"/>
  <c r="AN1695" i="4"/>
  <c r="AN1691" i="4"/>
  <c r="AN1687" i="4"/>
  <c r="AN1683" i="4"/>
  <c r="AN1679" i="4"/>
  <c r="AN1675" i="4"/>
  <c r="AN1671" i="4"/>
  <c r="AN1667" i="4"/>
  <c r="AN1663" i="4"/>
  <c r="AN1659" i="4"/>
  <c r="AN1655" i="4"/>
  <c r="AN1651" i="4"/>
  <c r="AN1647" i="4"/>
  <c r="AN1643" i="4"/>
  <c r="AN1639" i="4"/>
  <c r="AN1635" i="4"/>
  <c r="AN1631" i="4"/>
  <c r="AN1627" i="4"/>
  <c r="AN1623" i="4"/>
  <c r="AN1619" i="4"/>
  <c r="AN1615" i="4"/>
  <c r="AN1611" i="4"/>
  <c r="AN1607" i="4"/>
  <c r="AN1603" i="4"/>
  <c r="AN1599" i="4"/>
  <c r="AN1595" i="4"/>
  <c r="AN1591" i="4"/>
  <c r="AN1587" i="4"/>
  <c r="AN1583" i="4"/>
  <c r="AN1579" i="4"/>
  <c r="AN1575" i="4"/>
  <c r="AN1571" i="4"/>
  <c r="AN1567" i="4"/>
  <c r="AN1563" i="4"/>
  <c r="AN1559" i="4"/>
  <c r="AN1555" i="4"/>
  <c r="AN1551" i="4"/>
  <c r="AN1547" i="4"/>
  <c r="AN1543" i="4"/>
  <c r="AN1539" i="4"/>
  <c r="AN1535" i="4"/>
  <c r="AN1531" i="4"/>
  <c r="AN1527" i="4"/>
  <c r="AN1523" i="4"/>
  <c r="AN1519" i="4"/>
  <c r="AN1515" i="4"/>
  <c r="AN1511" i="4"/>
  <c r="AN1507" i="4"/>
  <c r="AN1503" i="4"/>
  <c r="AN1499" i="4"/>
  <c r="AN1495" i="4"/>
  <c r="AN1491" i="4"/>
  <c r="AN1487" i="4"/>
  <c r="AN1483" i="4"/>
  <c r="AN1479" i="4"/>
  <c r="AN1475" i="4"/>
  <c r="AN1471" i="4"/>
  <c r="AN1467" i="4"/>
  <c r="AN1463" i="4"/>
  <c r="AN1459" i="4"/>
  <c r="AN1455" i="4"/>
  <c r="AN1451" i="4"/>
  <c r="AN1447" i="4"/>
  <c r="AN1443" i="4"/>
  <c r="AN1439" i="4"/>
  <c r="AN1435" i="4"/>
  <c r="AN1431" i="4"/>
  <c r="AN1427" i="4"/>
  <c r="AN1423" i="4"/>
  <c r="AN1419" i="4"/>
  <c r="AN1415" i="4"/>
  <c r="AN1411" i="4"/>
  <c r="AN1407" i="4"/>
  <c r="AN1403" i="4"/>
  <c r="AN1399" i="4"/>
  <c r="AN1395" i="4"/>
  <c r="AN1391" i="4"/>
  <c r="AN1387" i="4"/>
  <c r="AN1383" i="4"/>
  <c r="AN1379" i="4"/>
  <c r="AN1375" i="4"/>
  <c r="AN1371" i="4"/>
  <c r="AN1367" i="4"/>
  <c r="AN1363" i="4"/>
  <c r="AN1359" i="4"/>
  <c r="AN1355" i="4"/>
  <c r="AN1351" i="4"/>
  <c r="AN1347" i="4"/>
  <c r="AN1343" i="4"/>
  <c r="AN1339" i="4"/>
  <c r="AN1335" i="4"/>
  <c r="AN1331" i="4"/>
  <c r="AN1327" i="4"/>
  <c r="AN1323" i="4"/>
  <c r="AN1319" i="4"/>
  <c r="AN1315" i="4"/>
  <c r="AN1311" i="4"/>
  <c r="AN1307" i="4"/>
  <c r="AN1303" i="4"/>
  <c r="AN1299" i="4"/>
  <c r="AN1295" i="4"/>
  <c r="AN1291" i="4"/>
  <c r="AN1287" i="4"/>
  <c r="AN1283" i="4"/>
  <c r="AN1279" i="4"/>
  <c r="AN1275" i="4"/>
  <c r="AN1271" i="4"/>
  <c r="AN1267" i="4"/>
  <c r="AN1263" i="4"/>
  <c r="AN1259" i="4"/>
  <c r="AN1255" i="4"/>
  <c r="AN1251" i="4"/>
  <c r="AN1247" i="4"/>
  <c r="AN1243" i="4"/>
  <c r="AN1239" i="4"/>
  <c r="AN1235" i="4"/>
  <c r="AN1231" i="4"/>
  <c r="AN1227" i="4"/>
  <c r="AN1223" i="4"/>
  <c r="AN1219" i="4"/>
  <c r="AN1215" i="4"/>
  <c r="AN2904" i="4"/>
  <c r="AN2655" i="4"/>
  <c r="AN2527" i="4"/>
  <c r="AN2445" i="4"/>
  <c r="AN2381" i="4"/>
  <c r="AN2320" i="4"/>
  <c r="AN2303" i="4"/>
  <c r="AN2287" i="4"/>
  <c r="AN2271" i="4"/>
  <c r="AN2255" i="4"/>
  <c r="AN2239" i="4"/>
  <c r="AN2223" i="4"/>
  <c r="AN2207" i="4"/>
  <c r="AN2191" i="4"/>
  <c r="AN2175" i="4"/>
  <c r="AN2159" i="4"/>
  <c r="AN2143" i="4"/>
  <c r="AN2127" i="4"/>
  <c r="AN2111" i="4"/>
  <c r="AN2095" i="4"/>
  <c r="AN2079" i="4"/>
  <c r="AN2063" i="4"/>
  <c r="AN2047" i="4"/>
  <c r="AN2031" i="4"/>
  <c r="AN2015" i="4"/>
  <c r="AN1999" i="4"/>
  <c r="AN1983" i="4"/>
  <c r="AN1967" i="4"/>
  <c r="AN1951" i="4"/>
  <c r="AN1935" i="4"/>
  <c r="AN1919" i="4"/>
  <c r="AN1903" i="4"/>
  <c r="AN1887" i="4"/>
  <c r="AN1871" i="4"/>
  <c r="AN1855" i="4"/>
  <c r="AN1839" i="4"/>
  <c r="AN1823" i="4"/>
  <c r="AN1807" i="4"/>
  <c r="AN1791" i="4"/>
  <c r="AN1775" i="4"/>
  <c r="AN1759" i="4"/>
  <c r="AN1743" i="4"/>
  <c r="AN1727" i="4"/>
  <c r="AN1722" i="4"/>
  <c r="AN1718" i="4"/>
  <c r="AN1714" i="4"/>
  <c r="AN1710" i="4"/>
  <c r="AN1706" i="4"/>
  <c r="AN1702" i="4"/>
  <c r="AN1698" i="4"/>
  <c r="AN1694" i="4"/>
  <c r="AN1690" i="4"/>
  <c r="AN1686" i="4"/>
  <c r="AN1682" i="4"/>
  <c r="AN1678" i="4"/>
  <c r="AN1674" i="4"/>
  <c r="AN1670" i="4"/>
  <c r="AN1666" i="4"/>
  <c r="AN1662" i="4"/>
  <c r="AN1658" i="4"/>
  <c r="AN1654" i="4"/>
  <c r="AN1650" i="4"/>
  <c r="AN1646" i="4"/>
  <c r="AN1642" i="4"/>
  <c r="AN1638" i="4"/>
  <c r="AN1634" i="4"/>
  <c r="AN1630" i="4"/>
  <c r="AN1626" i="4"/>
  <c r="AN1622" i="4"/>
  <c r="AN1618" i="4"/>
  <c r="AN1614" i="4"/>
  <c r="AN1610" i="4"/>
  <c r="AN1606" i="4"/>
  <c r="AN1602" i="4"/>
  <c r="AN1598" i="4"/>
  <c r="AN1594" i="4"/>
  <c r="AN1590" i="4"/>
  <c r="AN1586" i="4"/>
  <c r="AN1582" i="4"/>
  <c r="AN1578" i="4"/>
  <c r="AN1574" i="4"/>
  <c r="AN1570" i="4"/>
  <c r="AN1566" i="4"/>
  <c r="AN1562" i="4"/>
  <c r="AN1558" i="4"/>
  <c r="AN1554" i="4"/>
  <c r="AN1550" i="4"/>
  <c r="AN1546" i="4"/>
  <c r="AN1542" i="4"/>
  <c r="AN1538" i="4"/>
  <c r="AN1534" i="4"/>
  <c r="AN1530" i="4"/>
  <c r="AN1526" i="4"/>
  <c r="AN1522" i="4"/>
  <c r="AN1518" i="4"/>
  <c r="AN1514" i="4"/>
  <c r="AN1510" i="4"/>
  <c r="AN1506" i="4"/>
  <c r="AN1502" i="4"/>
  <c r="AN1498" i="4"/>
  <c r="AN1494" i="4"/>
  <c r="AN1490" i="4"/>
  <c r="AN1486" i="4"/>
  <c r="AN1482" i="4"/>
  <c r="AN1478" i="4"/>
  <c r="AN1474" i="4"/>
  <c r="AN1470" i="4"/>
  <c r="AN1466" i="4"/>
  <c r="AN1462" i="4"/>
  <c r="AN1458" i="4"/>
  <c r="AN1454" i="4"/>
  <c r="AN1450" i="4"/>
  <c r="AN1446" i="4"/>
  <c r="AN1442" i="4"/>
  <c r="AN1438" i="4"/>
  <c r="AN1434" i="4"/>
  <c r="AN1430" i="4"/>
  <c r="AN1426" i="4"/>
  <c r="AN1422" i="4"/>
  <c r="AN1418" i="4"/>
  <c r="AN1414" i="4"/>
  <c r="AN1410" i="4"/>
  <c r="AN1406" i="4"/>
  <c r="AN1402" i="4"/>
  <c r="AN1398" i="4"/>
  <c r="AN1394" i="4"/>
  <c r="AN1390" i="4"/>
  <c r="AN1386" i="4"/>
  <c r="AN1382" i="4"/>
  <c r="AN1378" i="4"/>
  <c r="AN1374" i="4"/>
  <c r="AN1370" i="4"/>
  <c r="AN1366" i="4"/>
  <c r="AN1362" i="4"/>
  <c r="AN1358" i="4"/>
  <c r="AN1354" i="4"/>
  <c r="AN1350" i="4"/>
  <c r="AN1346" i="4"/>
  <c r="AN1342" i="4"/>
  <c r="AN1338" i="4"/>
  <c r="AN1334" i="4"/>
  <c r="AN1330" i="4"/>
  <c r="AN1326" i="4"/>
  <c r="AN1322" i="4"/>
  <c r="AN1318" i="4"/>
  <c r="AN1314" i="4"/>
  <c r="AN1310" i="4"/>
  <c r="AN1306" i="4"/>
  <c r="AN1302" i="4"/>
  <c r="AN1298" i="4"/>
  <c r="AN1294" i="4"/>
  <c r="AN1290" i="4"/>
  <c r="AN1286" i="4"/>
  <c r="AN1282" i="4"/>
  <c r="AN1278" i="4"/>
  <c r="AN1274" i="4"/>
  <c r="AN1270" i="4"/>
  <c r="AN1266" i="4"/>
  <c r="AN1262" i="4"/>
  <c r="AN1258" i="4"/>
  <c r="AN1254" i="4"/>
  <c r="AN1250" i="4"/>
  <c r="AN1246" i="4"/>
  <c r="AN1242" i="4"/>
  <c r="AN1238" i="4"/>
  <c r="AN1234" i="4"/>
  <c r="AN1230" i="4"/>
  <c r="AN1226" i="4"/>
  <c r="AN1222" i="4"/>
  <c r="AN1218" i="4"/>
  <c r="AN2776" i="4"/>
  <c r="AN2591" i="4"/>
  <c r="AN2477" i="4"/>
  <c r="AN2413" i="4"/>
  <c r="AN2349" i="4"/>
  <c r="AN2311" i="4"/>
  <c r="AN2295" i="4"/>
  <c r="AN2279" i="4"/>
  <c r="AN2263" i="4"/>
  <c r="AN2247" i="4"/>
  <c r="AN2231" i="4"/>
  <c r="AN2215" i="4"/>
  <c r="AN2199" i="4"/>
  <c r="AN2183" i="4"/>
  <c r="AN2167" i="4"/>
  <c r="AN2151" i="4"/>
  <c r="AN2135" i="4"/>
  <c r="AN2119" i="4"/>
  <c r="AN2103" i="4"/>
  <c r="AN2087" i="4"/>
  <c r="AN2071" i="4"/>
  <c r="AN2055" i="4"/>
  <c r="AN2039" i="4"/>
  <c r="AN2023" i="4"/>
  <c r="AN2007" i="4"/>
  <c r="AN1991" i="4"/>
  <c r="AN1975" i="4"/>
  <c r="AN1959" i="4"/>
  <c r="AN1943" i="4"/>
  <c r="AN1927" i="4"/>
  <c r="AN1911" i="4"/>
  <c r="AN1895" i="4"/>
  <c r="AN1879" i="4"/>
  <c r="AN1863" i="4"/>
  <c r="AN1847" i="4"/>
  <c r="AN1831" i="4"/>
  <c r="AN1815" i="4"/>
  <c r="AN1799" i="4"/>
  <c r="AN1783" i="4"/>
  <c r="AN1767" i="4"/>
  <c r="AN1751" i="4"/>
  <c r="AN1735" i="4"/>
  <c r="AN1724" i="4"/>
  <c r="AN1720" i="4"/>
  <c r="AN1716" i="4"/>
  <c r="AN1712" i="4"/>
  <c r="AN1708" i="4"/>
  <c r="AN1704" i="4"/>
  <c r="AN1700" i="4"/>
  <c r="AN1696" i="4"/>
  <c r="AN1692" i="4"/>
  <c r="AN1688" i="4"/>
  <c r="AN1684" i="4"/>
  <c r="AN1680" i="4"/>
  <c r="AN1676" i="4"/>
  <c r="AN1672" i="4"/>
  <c r="AN1668" i="4"/>
  <c r="AN1664" i="4"/>
  <c r="AN1660" i="4"/>
  <c r="AN1656" i="4"/>
  <c r="AN1652" i="4"/>
  <c r="AN1648" i="4"/>
  <c r="AN1644" i="4"/>
  <c r="AN1640" i="4"/>
  <c r="AN1636" i="4"/>
  <c r="AN1632" i="4"/>
  <c r="AN1628" i="4"/>
  <c r="AN1624" i="4"/>
  <c r="AN1620" i="4"/>
  <c r="AN1616" i="4"/>
  <c r="AN1612" i="4"/>
  <c r="AN1608" i="4"/>
  <c r="AN1604" i="4"/>
  <c r="AN1600" i="4"/>
  <c r="AN1596" i="4"/>
  <c r="AN1592" i="4"/>
  <c r="AN1588" i="4"/>
  <c r="AN1584" i="4"/>
  <c r="AN1580" i="4"/>
  <c r="AN1576" i="4"/>
  <c r="AN1572" i="4"/>
  <c r="AN1568" i="4"/>
  <c r="AN1564" i="4"/>
  <c r="AN1560" i="4"/>
  <c r="AN1556" i="4"/>
  <c r="AN1552" i="4"/>
  <c r="AN1548" i="4"/>
  <c r="AN1544" i="4"/>
  <c r="AN1540" i="4"/>
  <c r="AN1536" i="4"/>
  <c r="AN1532" i="4"/>
  <c r="AN1528" i="4"/>
  <c r="AN1524" i="4"/>
  <c r="AN1520" i="4"/>
  <c r="AN1516" i="4"/>
  <c r="AN1512" i="4"/>
  <c r="AN1508" i="4"/>
  <c r="AN1504" i="4"/>
  <c r="AN1500" i="4"/>
  <c r="AN1496" i="4"/>
  <c r="AN1492" i="4"/>
  <c r="AN1488" i="4"/>
  <c r="AN1484" i="4"/>
  <c r="AN1480" i="4"/>
  <c r="AN1476" i="4"/>
  <c r="AN1472" i="4"/>
  <c r="AN1468" i="4"/>
  <c r="AN1464" i="4"/>
  <c r="AN1460" i="4"/>
  <c r="AN1456" i="4"/>
  <c r="AN1452" i="4"/>
  <c r="AN2840" i="4"/>
  <c r="AN2365" i="4"/>
  <c r="AN2267" i="4"/>
  <c r="AN2203" i="4"/>
  <c r="AN2139" i="4"/>
  <c r="AN2075" i="4"/>
  <c r="AN2011" i="4"/>
  <c r="AN1947" i="4"/>
  <c r="AN1883" i="4"/>
  <c r="AN1819" i="4"/>
  <c r="AN1755" i="4"/>
  <c r="AN1717" i="4"/>
  <c r="AN1701" i="4"/>
  <c r="AN1685" i="4"/>
  <c r="AN1669" i="4"/>
  <c r="AN1653" i="4"/>
  <c r="AN1637" i="4"/>
  <c r="AN1621" i="4"/>
  <c r="AN1605" i="4"/>
  <c r="AN1589" i="4"/>
  <c r="AN1573" i="4"/>
  <c r="AN1557" i="4"/>
  <c r="AN1541" i="4"/>
  <c r="AN1525" i="4"/>
  <c r="AN1509" i="4"/>
  <c r="AN1493" i="4"/>
  <c r="AN1477" i="4"/>
  <c r="AN1461" i="4"/>
  <c r="AN1448" i="4"/>
  <c r="AN1440" i="4"/>
  <c r="AN1432" i="4"/>
  <c r="AN1424" i="4"/>
  <c r="AN1416" i="4"/>
  <c r="AN1408" i="4"/>
  <c r="AN1400" i="4"/>
  <c r="AN1392" i="4"/>
  <c r="AN1384" i="4"/>
  <c r="AN1376" i="4"/>
  <c r="AN1368" i="4"/>
  <c r="AN1360" i="4"/>
  <c r="AN1352" i="4"/>
  <c r="AN1344" i="4"/>
  <c r="AN1336" i="4"/>
  <c r="AN1328" i="4"/>
  <c r="AN1320" i="4"/>
  <c r="AN1312" i="4"/>
  <c r="AN1304" i="4"/>
  <c r="AN1296" i="4"/>
  <c r="AN1288" i="4"/>
  <c r="AN1280" i="4"/>
  <c r="AN1272" i="4"/>
  <c r="AN1264" i="4"/>
  <c r="AN1256" i="4"/>
  <c r="AN1248" i="4"/>
  <c r="AN1240" i="4"/>
  <c r="AN1232" i="4"/>
  <c r="AN1224" i="4"/>
  <c r="AN1216" i="4"/>
  <c r="AN1211" i="4"/>
  <c r="AN1207" i="4"/>
  <c r="AN1203" i="4"/>
  <c r="AN1199" i="4"/>
  <c r="AN1195" i="4"/>
  <c r="AN1191" i="4"/>
  <c r="AN1187" i="4"/>
  <c r="AN1183" i="4"/>
  <c r="AN1179" i="4"/>
  <c r="AN1175" i="4"/>
  <c r="AN1171" i="4"/>
  <c r="AN1167" i="4"/>
  <c r="AN1163" i="4"/>
  <c r="AN1159" i="4"/>
  <c r="AN1155" i="4"/>
  <c r="AN1151" i="4"/>
  <c r="AN1147" i="4"/>
  <c r="AN1143" i="4"/>
  <c r="AN1139" i="4"/>
  <c r="AN1135" i="4"/>
  <c r="AN1131" i="4"/>
  <c r="AN1127" i="4"/>
  <c r="AN1123" i="4"/>
  <c r="AN1119" i="4"/>
  <c r="AN1115" i="4"/>
  <c r="AN1111" i="4"/>
  <c r="AN1107" i="4"/>
  <c r="AN1103" i="4"/>
  <c r="AN1099" i="4"/>
  <c r="AN1095" i="4"/>
  <c r="AN1091" i="4"/>
  <c r="AN1087" i="4"/>
  <c r="AN1083" i="4"/>
  <c r="AN1079" i="4"/>
  <c r="AN1075" i="4"/>
  <c r="AN1071" i="4"/>
  <c r="AN1067" i="4"/>
  <c r="AN1063" i="4"/>
  <c r="AN1059" i="4"/>
  <c r="AN1055" i="4"/>
  <c r="AN1051" i="4"/>
  <c r="AN1047" i="4"/>
  <c r="AN1043" i="4"/>
  <c r="AN1039" i="4"/>
  <c r="AN1035" i="4"/>
  <c r="AN1031" i="4"/>
  <c r="AN1027" i="4"/>
  <c r="AN1023" i="4"/>
  <c r="AN1019" i="4"/>
  <c r="AN1015" i="4"/>
  <c r="AN1011" i="4"/>
  <c r="AN1007" i="4"/>
  <c r="AN1003" i="4"/>
  <c r="AN999" i="4"/>
  <c r="AN995" i="4"/>
  <c r="AN991" i="4"/>
  <c r="AN987" i="4"/>
  <c r="AN983" i="4"/>
  <c r="AN979" i="4"/>
  <c r="AN975" i="4"/>
  <c r="AN971" i="4"/>
  <c r="AN967" i="4"/>
  <c r="AN2623" i="4"/>
  <c r="AN2315" i="4"/>
  <c r="AN2251" i="4"/>
  <c r="AN2187" i="4"/>
  <c r="AN2123" i="4"/>
  <c r="AN2059" i="4"/>
  <c r="AN1995" i="4"/>
  <c r="AN1931" i="4"/>
  <c r="AN1867" i="4"/>
  <c r="AN1803" i="4"/>
  <c r="AN1739" i="4"/>
  <c r="AN1713" i="4"/>
  <c r="AN1697" i="4"/>
  <c r="AN1681" i="4"/>
  <c r="AN1665" i="4"/>
  <c r="AN1649" i="4"/>
  <c r="AN1633" i="4"/>
  <c r="AN1617" i="4"/>
  <c r="AN1601" i="4"/>
  <c r="AN1585" i="4"/>
  <c r="AN1569" i="4"/>
  <c r="AN1553" i="4"/>
  <c r="AN1537" i="4"/>
  <c r="AN1521" i="4"/>
  <c r="AN1505" i="4"/>
  <c r="AN1489" i="4"/>
  <c r="AN1473" i="4"/>
  <c r="AN1457" i="4"/>
  <c r="AN1445" i="4"/>
  <c r="AN1437" i="4"/>
  <c r="AN1429" i="4"/>
  <c r="AN1421" i="4"/>
  <c r="AN1413" i="4"/>
  <c r="AN1405" i="4"/>
  <c r="AN1397" i="4"/>
  <c r="AN1389" i="4"/>
  <c r="AN1381" i="4"/>
  <c r="AN1373" i="4"/>
  <c r="AN1365" i="4"/>
  <c r="AN1357" i="4"/>
  <c r="AN1349" i="4"/>
  <c r="AN1341" i="4"/>
  <c r="AN1333" i="4"/>
  <c r="AN1325" i="4"/>
  <c r="AN1317" i="4"/>
  <c r="AN1309" i="4"/>
  <c r="AN1301" i="4"/>
  <c r="AN1293" i="4"/>
  <c r="AN1285" i="4"/>
  <c r="AN1277" i="4"/>
  <c r="AN1269" i="4"/>
  <c r="AN1261" i="4"/>
  <c r="AN1253" i="4"/>
  <c r="AN1245" i="4"/>
  <c r="AN1237" i="4"/>
  <c r="AN1229" i="4"/>
  <c r="AN1221" i="4"/>
  <c r="AN1214" i="4"/>
  <c r="AN1210" i="4"/>
  <c r="AN1206" i="4"/>
  <c r="AN1202" i="4"/>
  <c r="AN1198" i="4"/>
  <c r="AN1194" i="4"/>
  <c r="AN1190" i="4"/>
  <c r="AN1186" i="4"/>
  <c r="AN1182" i="4"/>
  <c r="AN1178" i="4"/>
  <c r="AN1174" i="4"/>
  <c r="AN1170" i="4"/>
  <c r="AN1166" i="4"/>
  <c r="AN1162" i="4"/>
  <c r="AN1158" i="4"/>
  <c r="AN1154" i="4"/>
  <c r="AN1150" i="4"/>
  <c r="AN1146" i="4"/>
  <c r="AN1142" i="4"/>
  <c r="AN1138" i="4"/>
  <c r="AN1134" i="4"/>
  <c r="AN1130" i="4"/>
  <c r="AN1126" i="4"/>
  <c r="AN1122" i="4"/>
  <c r="AN1118" i="4"/>
  <c r="AN1114" i="4"/>
  <c r="AN1110" i="4"/>
  <c r="AN1106" i="4"/>
  <c r="AN1102" i="4"/>
  <c r="AN1098" i="4"/>
  <c r="AN1094" i="4"/>
  <c r="AN1090" i="4"/>
  <c r="AN1086" i="4"/>
  <c r="AN1082" i="4"/>
  <c r="AN1078" i="4"/>
  <c r="AN1074" i="4"/>
  <c r="AN1070" i="4"/>
  <c r="AN1066" i="4"/>
  <c r="AN2495" i="4"/>
  <c r="AN2299" i="4"/>
  <c r="AN2235" i="4"/>
  <c r="AN2171" i="4"/>
  <c r="AN2107" i="4"/>
  <c r="AN2043" i="4"/>
  <c r="AN1979" i="4"/>
  <c r="AN1915" i="4"/>
  <c r="AN1851" i="4"/>
  <c r="AN1787" i="4"/>
  <c r="AN1725" i="4"/>
  <c r="AN1709" i="4"/>
  <c r="AN1693" i="4"/>
  <c r="AN1677" i="4"/>
  <c r="AN1661" i="4"/>
  <c r="AN1645" i="4"/>
  <c r="AN1629" i="4"/>
  <c r="AN1613" i="4"/>
  <c r="AN1597" i="4"/>
  <c r="AN1581" i="4"/>
  <c r="AN1565" i="4"/>
  <c r="AN1549" i="4"/>
  <c r="AN1533" i="4"/>
  <c r="AN1517" i="4"/>
  <c r="AN1501" i="4"/>
  <c r="AN1485" i="4"/>
  <c r="AN1469" i="4"/>
  <c r="AN1453" i="4"/>
  <c r="AN1444" i="4"/>
  <c r="AN1436" i="4"/>
  <c r="AN1428" i="4"/>
  <c r="AN1420" i="4"/>
  <c r="AN1412" i="4"/>
  <c r="AN1404" i="4"/>
  <c r="AN1396" i="4"/>
  <c r="AN1388" i="4"/>
  <c r="AN1380" i="4"/>
  <c r="AN1372" i="4"/>
  <c r="AN1364" i="4"/>
  <c r="AN1356" i="4"/>
  <c r="AN1348" i="4"/>
  <c r="AN1340" i="4"/>
  <c r="AN1332" i="4"/>
  <c r="AN1324" i="4"/>
  <c r="AN1316" i="4"/>
  <c r="AN1308" i="4"/>
  <c r="AN1300" i="4"/>
  <c r="AN1292" i="4"/>
  <c r="AN1284" i="4"/>
  <c r="AN1276" i="4"/>
  <c r="AN1268" i="4"/>
  <c r="AN1260" i="4"/>
  <c r="AN1252" i="4"/>
  <c r="AN1244" i="4"/>
  <c r="AN1236" i="4"/>
  <c r="AN1228" i="4"/>
  <c r="AN1220" i="4"/>
  <c r="AN1213" i="4"/>
  <c r="AN1209" i="4"/>
  <c r="AN1205" i="4"/>
  <c r="AN1201" i="4"/>
  <c r="AN1197" i="4"/>
  <c r="AN1193" i="4"/>
  <c r="AN1189" i="4"/>
  <c r="AN1185" i="4"/>
  <c r="AN1181" i="4"/>
  <c r="AN1177" i="4"/>
  <c r="AN1173" i="4"/>
  <c r="AN1169" i="4"/>
  <c r="AN1165" i="4"/>
  <c r="AN1161" i="4"/>
  <c r="AN1157" i="4"/>
  <c r="AN1153" i="4"/>
  <c r="AN1149" i="4"/>
  <c r="AN1145" i="4"/>
  <c r="AN1141" i="4"/>
  <c r="AN1137" i="4"/>
  <c r="AN1133" i="4"/>
  <c r="AN1129" i="4"/>
  <c r="AN1125" i="4"/>
  <c r="AN1121" i="4"/>
  <c r="AN1117" i="4"/>
  <c r="AN1113" i="4"/>
  <c r="AN1109" i="4"/>
  <c r="AN1105" i="4"/>
  <c r="AN1101" i="4"/>
  <c r="AN1097" i="4"/>
  <c r="AN1093" i="4"/>
  <c r="AN1089" i="4"/>
  <c r="AN1085" i="4"/>
  <c r="AN1081" i="4"/>
  <c r="AN1077" i="4"/>
  <c r="AN1073" i="4"/>
  <c r="AN1069" i="4"/>
  <c r="AN1065" i="4"/>
  <c r="AN1061" i="4"/>
  <c r="AN1057" i="4"/>
  <c r="AN1053" i="4"/>
  <c r="AN1049" i="4"/>
  <c r="AN1045" i="4"/>
  <c r="AN1041" i="4"/>
  <c r="AN1037" i="4"/>
  <c r="AN1033" i="4"/>
  <c r="AN1029" i="4"/>
  <c r="AN1025" i="4"/>
  <c r="AN1021" i="4"/>
  <c r="AN1017" i="4"/>
  <c r="AN1013" i="4"/>
  <c r="AN1009" i="4"/>
  <c r="AN1005" i="4"/>
  <c r="AN1001" i="4"/>
  <c r="AN997" i="4"/>
  <c r="AN993" i="4"/>
  <c r="AN989" i="4"/>
  <c r="AN985" i="4"/>
  <c r="AN981" i="4"/>
  <c r="AN977" i="4"/>
  <c r="AN973" i="4"/>
  <c r="AN969" i="4"/>
  <c r="AN965" i="4"/>
  <c r="AN961" i="4"/>
  <c r="AN957" i="4"/>
  <c r="AN953" i="4"/>
  <c r="AN949" i="4"/>
  <c r="AN945" i="4"/>
  <c r="AN941" i="4"/>
  <c r="AN937" i="4"/>
  <c r="AN933" i="4"/>
  <c r="AN929" i="4"/>
  <c r="AN925" i="4"/>
  <c r="AN921" i="4"/>
  <c r="AN917" i="4"/>
  <c r="AN913" i="4"/>
  <c r="AN909" i="4"/>
  <c r="AN905" i="4"/>
  <c r="AN901" i="4"/>
  <c r="AN897" i="4"/>
  <c r="AN893" i="4"/>
  <c r="AN889" i="4"/>
  <c r="AN885" i="4"/>
  <c r="AN881" i="4"/>
  <c r="AN877" i="4"/>
  <c r="AN873" i="4"/>
  <c r="AN869" i="4"/>
  <c r="AN865" i="4"/>
  <c r="AN861" i="4"/>
  <c r="AN857" i="4"/>
  <c r="AN853" i="4"/>
  <c r="AN849" i="4"/>
  <c r="AN845" i="4"/>
  <c r="AN841" i="4"/>
  <c r="AN837" i="4"/>
  <c r="AN833" i="4"/>
  <c r="AN829" i="4"/>
  <c r="AN825" i="4"/>
  <c r="AN821" i="4"/>
  <c r="AN817" i="4"/>
  <c r="AN813" i="4"/>
  <c r="AN809" i="4"/>
  <c r="AN805" i="4"/>
  <c r="AN801" i="4"/>
  <c r="AN797" i="4"/>
  <c r="AN793" i="4"/>
  <c r="AN789" i="4"/>
  <c r="AN785" i="4"/>
  <c r="AN781" i="4"/>
  <c r="AN777" i="4"/>
  <c r="AN773" i="4"/>
  <c r="AN769" i="4"/>
  <c r="AN765" i="4"/>
  <c r="AN2429" i="4"/>
  <c r="AN2091" i="4"/>
  <c r="AN1835" i="4"/>
  <c r="AN1689" i="4"/>
  <c r="AN1625" i="4"/>
  <c r="AN1561" i="4"/>
  <c r="AN1497" i="4"/>
  <c r="AN1441" i="4"/>
  <c r="AN1409" i="4"/>
  <c r="AN1377" i="4"/>
  <c r="AN1345" i="4"/>
  <c r="AN1313" i="4"/>
  <c r="AN1281" i="4"/>
  <c r="AN1249" i="4"/>
  <c r="AN1217" i="4"/>
  <c r="AN1200" i="4"/>
  <c r="AN1184" i="4"/>
  <c r="AN1168" i="4"/>
  <c r="AN1152" i="4"/>
  <c r="AN1136" i="4"/>
  <c r="AN1120" i="4"/>
  <c r="AN1104" i="4"/>
  <c r="AN1088" i="4"/>
  <c r="AN1072" i="4"/>
  <c r="AN1060" i="4"/>
  <c r="AN1052" i="4"/>
  <c r="AN1044" i="4"/>
  <c r="AN1036" i="4"/>
  <c r="AN1028" i="4"/>
  <c r="AN1020" i="4"/>
  <c r="AN1012" i="4"/>
  <c r="AN1004" i="4"/>
  <c r="AN996" i="4"/>
  <c r="AN988" i="4"/>
  <c r="AN980" i="4"/>
  <c r="AN972" i="4"/>
  <c r="AN964" i="4"/>
  <c r="AN959" i="4"/>
  <c r="AN954" i="4"/>
  <c r="AN948" i="4"/>
  <c r="AN943" i="4"/>
  <c r="AN938" i="4"/>
  <c r="AN932" i="4"/>
  <c r="AN927" i="4"/>
  <c r="AN922" i="4"/>
  <c r="AN916" i="4"/>
  <c r="AN911" i="4"/>
  <c r="AN906" i="4"/>
  <c r="AN900" i="4"/>
  <c r="AN895" i="4"/>
  <c r="AN890" i="4"/>
  <c r="AN884" i="4"/>
  <c r="AN879" i="4"/>
  <c r="AN874" i="4"/>
  <c r="AN868" i="4"/>
  <c r="AN863" i="4"/>
  <c r="AN858" i="4"/>
  <c r="AN852" i="4"/>
  <c r="AN847" i="4"/>
  <c r="AN842" i="4"/>
  <c r="AN836" i="4"/>
  <c r="AN831" i="4"/>
  <c r="AN826" i="4"/>
  <c r="AN820" i="4"/>
  <c r="AN815" i="4"/>
  <c r="AN810" i="4"/>
  <c r="AN804" i="4"/>
  <c r="AN799" i="4"/>
  <c r="AN794" i="4"/>
  <c r="AN788" i="4"/>
  <c r="AN783" i="4"/>
  <c r="AN778" i="4"/>
  <c r="AN772" i="4"/>
  <c r="AN767" i="4"/>
  <c r="AN762" i="4"/>
  <c r="AN758" i="4"/>
  <c r="AN754" i="4"/>
  <c r="AN750" i="4"/>
  <c r="AN746" i="4"/>
  <c r="AN742" i="4"/>
  <c r="AN738" i="4"/>
  <c r="AN734" i="4"/>
  <c r="AN730" i="4"/>
  <c r="AN726" i="4"/>
  <c r="AN722" i="4"/>
  <c r="AN718" i="4"/>
  <c r="AN714" i="4"/>
  <c r="AN710" i="4"/>
  <c r="AN706" i="4"/>
  <c r="AN702" i="4"/>
  <c r="AN698" i="4"/>
  <c r="AN694" i="4"/>
  <c r="AN690" i="4"/>
  <c r="AN686" i="4"/>
  <c r="AN682" i="4"/>
  <c r="AN678" i="4"/>
  <c r="AN674" i="4"/>
  <c r="AN670" i="4"/>
  <c r="AN666" i="4"/>
  <c r="AN662" i="4"/>
  <c r="AN658" i="4"/>
  <c r="AN654" i="4"/>
  <c r="AN650" i="4"/>
  <c r="AN646" i="4"/>
  <c r="AN642" i="4"/>
  <c r="AN638" i="4"/>
  <c r="AN634" i="4"/>
  <c r="AN630" i="4"/>
  <c r="AN626" i="4"/>
  <c r="AN622" i="4"/>
  <c r="AN618" i="4"/>
  <c r="AN614" i="4"/>
  <c r="AN610" i="4"/>
  <c r="AN606" i="4"/>
  <c r="AN602" i="4"/>
  <c r="AN598" i="4"/>
  <c r="AN594" i="4"/>
  <c r="AN590" i="4"/>
  <c r="AN586" i="4"/>
  <c r="AN582" i="4"/>
  <c r="AN578" i="4"/>
  <c r="AN574" i="4"/>
  <c r="AN570" i="4"/>
  <c r="AN566" i="4"/>
  <c r="AN562" i="4"/>
  <c r="AN558" i="4"/>
  <c r="AN554" i="4"/>
  <c r="AN550" i="4"/>
  <c r="AN546" i="4"/>
  <c r="AN542" i="4"/>
  <c r="AN538" i="4"/>
  <c r="AN534" i="4"/>
  <c r="AN530" i="4"/>
  <c r="AN526" i="4"/>
  <c r="AN522" i="4"/>
  <c r="AN518" i="4"/>
  <c r="AN514" i="4"/>
  <c r="AN510" i="4"/>
  <c r="AN506" i="4"/>
  <c r="AN502" i="4"/>
  <c r="AN498" i="4"/>
  <c r="AN494" i="4"/>
  <c r="AN490" i="4"/>
  <c r="AN486" i="4"/>
  <c r="AN482" i="4"/>
  <c r="AN478" i="4"/>
  <c r="AN474" i="4"/>
  <c r="AN470" i="4"/>
  <c r="AN466" i="4"/>
  <c r="AN462" i="4"/>
  <c r="AN458" i="4"/>
  <c r="AN454" i="4"/>
  <c r="AN450" i="4"/>
  <c r="AN446" i="4"/>
  <c r="AN442" i="4"/>
  <c r="AN438" i="4"/>
  <c r="AN434" i="4"/>
  <c r="AN430" i="4"/>
  <c r="AN426" i="4"/>
  <c r="AN422" i="4"/>
  <c r="AN418" i="4"/>
  <c r="AN414" i="4"/>
  <c r="AN410" i="4"/>
  <c r="AN406" i="4"/>
  <c r="AN402" i="4"/>
  <c r="AN398" i="4"/>
  <c r="AN394" i="4"/>
  <c r="AN390" i="4"/>
  <c r="AN386" i="4"/>
  <c r="AN382" i="4"/>
  <c r="AN378" i="4"/>
  <c r="AN374" i="4"/>
  <c r="AN370" i="4"/>
  <c r="AN366" i="4"/>
  <c r="AN362" i="4"/>
  <c r="AN358" i="4"/>
  <c r="AN354" i="4"/>
  <c r="AN350" i="4"/>
  <c r="AN346" i="4"/>
  <c r="AN342" i="4"/>
  <c r="AN338" i="4"/>
  <c r="AN334" i="4"/>
  <c r="AN330" i="4"/>
  <c r="AN326" i="4"/>
  <c r="AN322" i="4"/>
  <c r="AN318" i="4"/>
  <c r="AN314" i="4"/>
  <c r="AN310" i="4"/>
  <c r="AN306" i="4"/>
  <c r="AN302" i="4"/>
  <c r="AN298" i="4"/>
  <c r="AN294" i="4"/>
  <c r="AN290" i="4"/>
  <c r="AN286" i="4"/>
  <c r="AN282" i="4"/>
  <c r="AN278" i="4"/>
  <c r="AN274" i="4"/>
  <c r="AN270" i="4"/>
  <c r="AN266" i="4"/>
  <c r="AN262" i="4"/>
  <c r="AN258" i="4"/>
  <c r="AN254" i="4"/>
  <c r="AN250" i="4"/>
  <c r="AN246" i="4"/>
  <c r="AN242" i="4"/>
  <c r="AN238" i="4"/>
  <c r="AN234" i="4"/>
  <c r="AN230" i="4"/>
  <c r="AN226" i="4"/>
  <c r="AN222" i="4"/>
  <c r="AN218" i="4"/>
  <c r="AN214" i="4"/>
  <c r="AN210" i="4"/>
  <c r="AN206" i="4"/>
  <c r="AN202" i="4"/>
  <c r="AN198" i="4"/>
  <c r="AN194" i="4"/>
  <c r="AN190" i="4"/>
  <c r="AN186" i="4"/>
  <c r="AN182" i="4"/>
  <c r="AN178" i="4"/>
  <c r="AN174" i="4"/>
  <c r="AN170" i="4"/>
  <c r="AN166" i="4"/>
  <c r="AN162" i="4"/>
  <c r="AN158" i="4"/>
  <c r="AN154" i="4"/>
  <c r="AN150" i="4"/>
  <c r="AN146" i="4"/>
  <c r="AN142" i="4"/>
  <c r="AN138" i="4"/>
  <c r="AN134" i="4"/>
  <c r="AN130" i="4"/>
  <c r="AN126" i="4"/>
  <c r="AN122" i="4"/>
  <c r="AN118" i="4"/>
  <c r="AN114" i="4"/>
  <c r="AN110" i="4"/>
  <c r="AN106" i="4"/>
  <c r="AN102" i="4"/>
  <c r="AN98" i="4"/>
  <c r="AN94" i="4"/>
  <c r="AN90" i="4"/>
  <c r="AN86" i="4"/>
  <c r="AN82" i="4"/>
  <c r="AN78" i="4"/>
  <c r="AN74" i="4"/>
  <c r="AN70" i="4"/>
  <c r="AN66" i="4"/>
  <c r="AN62" i="4"/>
  <c r="AN58" i="4"/>
  <c r="AN54" i="4"/>
  <c r="AN50" i="4"/>
  <c r="AN46" i="4"/>
  <c r="AN42" i="4"/>
  <c r="AN38" i="4"/>
  <c r="AN34" i="4"/>
  <c r="AN30" i="4"/>
  <c r="AN26" i="4"/>
  <c r="AN22" i="4"/>
  <c r="AN18" i="4"/>
  <c r="AN14" i="4"/>
  <c r="AN10" i="4"/>
  <c r="AN6" i="4"/>
  <c r="AN525" i="4"/>
  <c r="AN429" i="4"/>
  <c r="AN425" i="4"/>
  <c r="AN421" i="4"/>
  <c r="AN417" i="4"/>
  <c r="AN413" i="4"/>
  <c r="AN409" i="4"/>
  <c r="AN405" i="4"/>
  <c r="AN401" i="4"/>
  <c r="AN397" i="4"/>
  <c r="AN393" i="4"/>
  <c r="AN389" i="4"/>
  <c r="AN385" i="4"/>
  <c r="AN381" i="4"/>
  <c r="AN377" i="4"/>
  <c r="AN373" i="4"/>
  <c r="AN369" i="4"/>
  <c r="AN365" i="4"/>
  <c r="AN361" i="4"/>
  <c r="AN357" i="4"/>
  <c r="AN353" i="4"/>
  <c r="AN349" i="4"/>
  <c r="AN345" i="4"/>
  <c r="AN341" i="4"/>
  <c r="AN337" i="4"/>
  <c r="AN333" i="4"/>
  <c r="AN329" i="4"/>
  <c r="AN325" i="4"/>
  <c r="AN321" i="4"/>
  <c r="AN317" i="4"/>
  <c r="AN313" i="4"/>
  <c r="AN309" i="4"/>
  <c r="AN305" i="4"/>
  <c r="AN301" i="4"/>
  <c r="AN297" i="4"/>
  <c r="AN293" i="4"/>
  <c r="AN289" i="4"/>
  <c r="AN285" i="4"/>
  <c r="AN281" i="4"/>
  <c r="AN277" i="4"/>
  <c r="AN273" i="4"/>
  <c r="AN269" i="4"/>
  <c r="AN265" i="4"/>
  <c r="AN261" i="4"/>
  <c r="AN257" i="4"/>
  <c r="AN253" i="4"/>
  <c r="AN249" i="4"/>
  <c r="AN245" i="4"/>
  <c r="AN241" i="4"/>
  <c r="AN237" i="4"/>
  <c r="AN233" i="4"/>
  <c r="AN229" i="4"/>
  <c r="AN225" i="4"/>
  <c r="AN221" i="4"/>
  <c r="AN217" i="4"/>
  <c r="AN213" i="4"/>
  <c r="AN209" i="4"/>
  <c r="AN205" i="4"/>
  <c r="AN201" i="4"/>
  <c r="AN197" i="4"/>
  <c r="AN193" i="4"/>
  <c r="AN189" i="4"/>
  <c r="AN185" i="4"/>
  <c r="AN181" i="4"/>
  <c r="AN177" i="4"/>
  <c r="AN173" i="4"/>
  <c r="AN169" i="4"/>
  <c r="AN165" i="4"/>
  <c r="AN161" i="4"/>
  <c r="AN157" i="4"/>
  <c r="AN153" i="4"/>
  <c r="AN149" i="4"/>
  <c r="AN145" i="4"/>
  <c r="AN141" i="4"/>
  <c r="AN137" i="4"/>
  <c r="AN133" i="4"/>
  <c r="AN129" i="4"/>
  <c r="AN2283" i="4"/>
  <c r="AN2027" i="4"/>
  <c r="AN1771" i="4"/>
  <c r="AN1673" i="4"/>
  <c r="AN1609" i="4"/>
  <c r="AN1545" i="4"/>
  <c r="AN1481" i="4"/>
  <c r="AN1433" i="4"/>
  <c r="AN1401" i="4"/>
  <c r="AN1369" i="4"/>
  <c r="AN1337" i="4"/>
  <c r="AN1305" i="4"/>
  <c r="AN1273" i="4"/>
  <c r="AN1241" i="4"/>
  <c r="AN1212" i="4"/>
  <c r="AN1196" i="4"/>
  <c r="AN1180" i="4"/>
  <c r="AN1164" i="4"/>
  <c r="AN1148" i="4"/>
  <c r="AN1132" i="4"/>
  <c r="AN1116" i="4"/>
  <c r="AN1100" i="4"/>
  <c r="AN1084" i="4"/>
  <c r="AN1068" i="4"/>
  <c r="AN1058" i="4"/>
  <c r="AN1050" i="4"/>
  <c r="AN1042" i="4"/>
  <c r="AN1034" i="4"/>
  <c r="AN1026" i="4"/>
  <c r="AN1018" i="4"/>
  <c r="AN1010" i="4"/>
  <c r="AN1002" i="4"/>
  <c r="AN994" i="4"/>
  <c r="AN986" i="4"/>
  <c r="AN978" i="4"/>
  <c r="AN970" i="4"/>
  <c r="AN963" i="4"/>
  <c r="AN958" i="4"/>
  <c r="AN952" i="4"/>
  <c r="AN947" i="4"/>
  <c r="AN942" i="4"/>
  <c r="AN936" i="4"/>
  <c r="AN931" i="4"/>
  <c r="AN926" i="4"/>
  <c r="AN920" i="4"/>
  <c r="AN915" i="4"/>
  <c r="AN910" i="4"/>
  <c r="AN904" i="4"/>
  <c r="AN899" i="4"/>
  <c r="AN894" i="4"/>
  <c r="AN888" i="4"/>
  <c r="AN883" i="4"/>
  <c r="AN878" i="4"/>
  <c r="AN872" i="4"/>
  <c r="AN867" i="4"/>
  <c r="AN862" i="4"/>
  <c r="AN856" i="4"/>
  <c r="AN851" i="4"/>
  <c r="AN846" i="4"/>
  <c r="AN840" i="4"/>
  <c r="AN835" i="4"/>
  <c r="AN830" i="4"/>
  <c r="AN824" i="4"/>
  <c r="AN819" i="4"/>
  <c r="AN814" i="4"/>
  <c r="AN808" i="4"/>
  <c r="AN803" i="4"/>
  <c r="AN798" i="4"/>
  <c r="AN792" i="4"/>
  <c r="AN787" i="4"/>
  <c r="AN782" i="4"/>
  <c r="AN776" i="4"/>
  <c r="AN771" i="4"/>
  <c r="AN766" i="4"/>
  <c r="AN761" i="4"/>
  <c r="AN757" i="4"/>
  <c r="AN753" i="4"/>
  <c r="AN749" i="4"/>
  <c r="AN745" i="4"/>
  <c r="AN741" i="4"/>
  <c r="AN737" i="4"/>
  <c r="AN733" i="4"/>
  <c r="AN729" i="4"/>
  <c r="AN725" i="4"/>
  <c r="AN721" i="4"/>
  <c r="AN717" i="4"/>
  <c r="AN713" i="4"/>
  <c r="AN709" i="4"/>
  <c r="AN705" i="4"/>
  <c r="AN701" i="4"/>
  <c r="AN697" i="4"/>
  <c r="AN693" i="4"/>
  <c r="AN689" i="4"/>
  <c r="AN685" i="4"/>
  <c r="AN681" i="4"/>
  <c r="AN677" i="4"/>
  <c r="AN673" i="4"/>
  <c r="AN669" i="4"/>
  <c r="AN665" i="4"/>
  <c r="AN661" i="4"/>
  <c r="AN657" i="4"/>
  <c r="AN653" i="4"/>
  <c r="AN649" i="4"/>
  <c r="AN645" i="4"/>
  <c r="AN641" i="4"/>
  <c r="AN637" i="4"/>
  <c r="AN633" i="4"/>
  <c r="AN629" i="4"/>
  <c r="AN625" i="4"/>
  <c r="AN621" i="4"/>
  <c r="AN617" i="4"/>
  <c r="AN613" i="4"/>
  <c r="AN609" i="4"/>
  <c r="AN605" i="4"/>
  <c r="AN601" i="4"/>
  <c r="AN597" i="4"/>
  <c r="AN593" i="4"/>
  <c r="AN589" i="4"/>
  <c r="AN585" i="4"/>
  <c r="AN581" i="4"/>
  <c r="AN577" i="4"/>
  <c r="AN573" i="4"/>
  <c r="AN569" i="4"/>
  <c r="AN565" i="4"/>
  <c r="AN561" i="4"/>
  <c r="AN557" i="4"/>
  <c r="AN553" i="4"/>
  <c r="AN549" i="4"/>
  <c r="AN545" i="4"/>
  <c r="AN541" i="4"/>
  <c r="AN537" i="4"/>
  <c r="AN533" i="4"/>
  <c r="AN529" i="4"/>
  <c r="AN521" i="4"/>
  <c r="AN517" i="4"/>
  <c r="AN513" i="4"/>
  <c r="AN509" i="4"/>
  <c r="AN505" i="4"/>
  <c r="AN501" i="4"/>
  <c r="AN497" i="4"/>
  <c r="AN493" i="4"/>
  <c r="AN489" i="4"/>
  <c r="AN485" i="4"/>
  <c r="AN481" i="4"/>
  <c r="AN477" i="4"/>
  <c r="AN473" i="4"/>
  <c r="AN469" i="4"/>
  <c r="AN465" i="4"/>
  <c r="AN461" i="4"/>
  <c r="AN457" i="4"/>
  <c r="AN453" i="4"/>
  <c r="AN449" i="4"/>
  <c r="AN445" i="4"/>
  <c r="AN441" i="4"/>
  <c r="AN437" i="4"/>
  <c r="AN433" i="4"/>
  <c r="AN2219" i="4"/>
  <c r="AN1963" i="4"/>
  <c r="AN1721" i="4"/>
  <c r="AN1657" i="4"/>
  <c r="AN1593" i="4"/>
  <c r="AN1529" i="4"/>
  <c r="AN1465" i="4"/>
  <c r="AN1425" i="4"/>
  <c r="AN1393" i="4"/>
  <c r="AN1361" i="4"/>
  <c r="AN1329" i="4"/>
  <c r="AN1297" i="4"/>
  <c r="AN1265" i="4"/>
  <c r="AN1233" i="4"/>
  <c r="AN1208" i="4"/>
  <c r="AN1192" i="4"/>
  <c r="AN1176" i="4"/>
  <c r="AN1160" i="4"/>
  <c r="AN1144" i="4"/>
  <c r="AN1128" i="4"/>
  <c r="AN1112" i="4"/>
  <c r="AN1096" i="4"/>
  <c r="AN1080" i="4"/>
  <c r="AN1064" i="4"/>
  <c r="AN1056" i="4"/>
  <c r="AN1048" i="4"/>
  <c r="AN1040" i="4"/>
  <c r="AN1032" i="4"/>
  <c r="AN1024" i="4"/>
  <c r="AN1016" i="4"/>
  <c r="AN1008" i="4"/>
  <c r="AN1000" i="4"/>
  <c r="AN992" i="4"/>
  <c r="AN984" i="4"/>
  <c r="AN976" i="4"/>
  <c r="AN968" i="4"/>
  <c r="AN962" i="4"/>
  <c r="AN956" i="4"/>
  <c r="AN951" i="4"/>
  <c r="AN946" i="4"/>
  <c r="AN940" i="4"/>
  <c r="AN935" i="4"/>
  <c r="AN930" i="4"/>
  <c r="AN924" i="4"/>
  <c r="AN919" i="4"/>
  <c r="AN914" i="4"/>
  <c r="AN908" i="4"/>
  <c r="AN903" i="4"/>
  <c r="AN898" i="4"/>
  <c r="AN892" i="4"/>
  <c r="AN887" i="4"/>
  <c r="AN882" i="4"/>
  <c r="AN876" i="4"/>
  <c r="AN871" i="4"/>
  <c r="AN866" i="4"/>
  <c r="AN860" i="4"/>
  <c r="AN855" i="4"/>
  <c r="AN850" i="4"/>
  <c r="AN844" i="4"/>
  <c r="AN839" i="4"/>
  <c r="AN834" i="4"/>
  <c r="AN828" i="4"/>
  <c r="AN823" i="4"/>
  <c r="AN818" i="4"/>
  <c r="AN812" i="4"/>
  <c r="AN807" i="4"/>
  <c r="AN802" i="4"/>
  <c r="AN796" i="4"/>
  <c r="AN791" i="4"/>
  <c r="AN786" i="4"/>
  <c r="AN780" i="4"/>
  <c r="AN775" i="4"/>
  <c r="AN770" i="4"/>
  <c r="AN764" i="4"/>
  <c r="AN760" i="4"/>
  <c r="AN756" i="4"/>
  <c r="AN752" i="4"/>
  <c r="AN748" i="4"/>
  <c r="AN744" i="4"/>
  <c r="AN740" i="4"/>
  <c r="AN736" i="4"/>
  <c r="AN732" i="4"/>
  <c r="AN728" i="4"/>
  <c r="AN724" i="4"/>
  <c r="AN720" i="4"/>
  <c r="AN716" i="4"/>
  <c r="AN712" i="4"/>
  <c r="AN708" i="4"/>
  <c r="AN704" i="4"/>
  <c r="AN700" i="4"/>
  <c r="AN696" i="4"/>
  <c r="AN692" i="4"/>
  <c r="AN688" i="4"/>
  <c r="AN684" i="4"/>
  <c r="AN680" i="4"/>
  <c r="AN676" i="4"/>
  <c r="AN672" i="4"/>
  <c r="AN668" i="4"/>
  <c r="AN664" i="4"/>
  <c r="AN660" i="4"/>
  <c r="AN656" i="4"/>
  <c r="AN652" i="4"/>
  <c r="AN648" i="4"/>
  <c r="AN644" i="4"/>
  <c r="AN640" i="4"/>
  <c r="AN636" i="4"/>
  <c r="AN632" i="4"/>
  <c r="AN628" i="4"/>
  <c r="AN624" i="4"/>
  <c r="AN620" i="4"/>
  <c r="AN616" i="4"/>
  <c r="AN612" i="4"/>
  <c r="AN608" i="4"/>
  <c r="AN604" i="4"/>
  <c r="AN600" i="4"/>
  <c r="AN596" i="4"/>
  <c r="AN592" i="4"/>
  <c r="AN588" i="4"/>
  <c r="AN584" i="4"/>
  <c r="AN580" i="4"/>
  <c r="AN576" i="4"/>
  <c r="AN572" i="4"/>
  <c r="AN568" i="4"/>
  <c r="AN564" i="4"/>
  <c r="AN560" i="4"/>
  <c r="AN556" i="4"/>
  <c r="AN552" i="4"/>
  <c r="AN548" i="4"/>
  <c r="AN544" i="4"/>
  <c r="AN540" i="4"/>
  <c r="AN536" i="4"/>
  <c r="AN532" i="4"/>
  <c r="AN528" i="4"/>
  <c r="AN524" i="4"/>
  <c r="AN520" i="4"/>
  <c r="AN516" i="4"/>
  <c r="AN512" i="4"/>
  <c r="AN508" i="4"/>
  <c r="AN504" i="4"/>
  <c r="AN500" i="4"/>
  <c r="AN496" i="4"/>
  <c r="AN492" i="4"/>
  <c r="AN488" i="4"/>
  <c r="AN484" i="4"/>
  <c r="AN480" i="4"/>
  <c r="AN476" i="4"/>
  <c r="AN472" i="4"/>
  <c r="AN468" i="4"/>
  <c r="AN464" i="4"/>
  <c r="AN460" i="4"/>
  <c r="AN456" i="4"/>
  <c r="AN452" i="4"/>
  <c r="AN448" i="4"/>
  <c r="AN444" i="4"/>
  <c r="AN440" i="4"/>
  <c r="AN436" i="4"/>
  <c r="AN432" i="4"/>
  <c r="AN428" i="4"/>
  <c r="AN424" i="4"/>
  <c r="AN420" i="4"/>
  <c r="AN416" i="4"/>
  <c r="AN412" i="4"/>
  <c r="AN408" i="4"/>
  <c r="AN404" i="4"/>
  <c r="AN400" i="4"/>
  <c r="AN396" i="4"/>
  <c r="AN392" i="4"/>
  <c r="AN388" i="4"/>
  <c r="AN384" i="4"/>
  <c r="AN380" i="4"/>
  <c r="AN376" i="4"/>
  <c r="AN372" i="4"/>
  <c r="AN368" i="4"/>
  <c r="AN364" i="4"/>
  <c r="AN360" i="4"/>
  <c r="AN356" i="4"/>
  <c r="AN352" i="4"/>
  <c r="AN348" i="4"/>
  <c r="AN344" i="4"/>
  <c r="AN340" i="4"/>
  <c r="AN336" i="4"/>
  <c r="AN332" i="4"/>
  <c r="AN328" i="4"/>
  <c r="AN324" i="4"/>
  <c r="AN320" i="4"/>
  <c r="AN316" i="4"/>
  <c r="AN312" i="4"/>
  <c r="AN308" i="4"/>
  <c r="AN304" i="4"/>
  <c r="AN300" i="4"/>
  <c r="AN296" i="4"/>
  <c r="AN292" i="4"/>
  <c r="AN288" i="4"/>
  <c r="AN284" i="4"/>
  <c r="AN280" i="4"/>
  <c r="AN276" i="4"/>
  <c r="AN272" i="4"/>
  <c r="AN268" i="4"/>
  <c r="AN264" i="4"/>
  <c r="AN260" i="4"/>
  <c r="AN256" i="4"/>
  <c r="AN252" i="4"/>
  <c r="AN248" i="4"/>
  <c r="AN244" i="4"/>
  <c r="AN240" i="4"/>
  <c r="AN236" i="4"/>
  <c r="AN232" i="4"/>
  <c r="AN228" i="4"/>
  <c r="AN224" i="4"/>
  <c r="AN220" i="4"/>
  <c r="AN216" i="4"/>
  <c r="AN212" i="4"/>
  <c r="AN208" i="4"/>
  <c r="AN204" i="4"/>
  <c r="AN200" i="4"/>
  <c r="AN196" i="4"/>
  <c r="AN192" i="4"/>
  <c r="AN188" i="4"/>
  <c r="AN184" i="4"/>
  <c r="AN180" i="4"/>
  <c r="AN176" i="4"/>
  <c r="AN172" i="4"/>
  <c r="AN168" i="4"/>
  <c r="AN164" i="4"/>
  <c r="AN160" i="4"/>
  <c r="AN156" i="4"/>
  <c r="AN152" i="4"/>
  <c r="AN148" i="4"/>
  <c r="AN144" i="4"/>
  <c r="AN140" i="4"/>
  <c r="AN136" i="4"/>
  <c r="AN132" i="4"/>
  <c r="AN128" i="4"/>
  <c r="AN124" i="4"/>
  <c r="AN120" i="4"/>
  <c r="AN116" i="4"/>
  <c r="AN112" i="4"/>
  <c r="AN108" i="4"/>
  <c r="AN104" i="4"/>
  <c r="AN100" i="4"/>
  <c r="AN96" i="4"/>
  <c r="AN92" i="4"/>
  <c r="AN88" i="4"/>
  <c r="AN84" i="4"/>
  <c r="AN80" i="4"/>
  <c r="AN76" i="4"/>
  <c r="AN72" i="4"/>
  <c r="AN68" i="4"/>
  <c r="AN64" i="4"/>
  <c r="AN60" i="4"/>
  <c r="AN56" i="4"/>
  <c r="AN52" i="4"/>
  <c r="AN48" i="4"/>
  <c r="AN44" i="4"/>
  <c r="AN40" i="4"/>
  <c r="AN36" i="4"/>
  <c r="AN32" i="4"/>
  <c r="AN28" i="4"/>
  <c r="AN24" i="4"/>
  <c r="AN20" i="4"/>
  <c r="AN16" i="4"/>
  <c r="AN12" i="4"/>
  <c r="AN8" i="4"/>
  <c r="AN4" i="4"/>
  <c r="AN2155" i="4"/>
  <c r="AN1899" i="4"/>
  <c r="AN1705" i="4"/>
  <c r="AN1641" i="4"/>
  <c r="AN1577" i="4"/>
  <c r="AN1513" i="4"/>
  <c r="AN1449" i="4"/>
  <c r="AN1417" i="4"/>
  <c r="AN1385" i="4"/>
  <c r="AN1353" i="4"/>
  <c r="AN1321" i="4"/>
  <c r="AN1289" i="4"/>
  <c r="AN1257" i="4"/>
  <c r="AN1225" i="4"/>
  <c r="AN1204" i="4"/>
  <c r="AN1188" i="4"/>
  <c r="AN1172" i="4"/>
  <c r="AN1156" i="4"/>
  <c r="AN1140" i="4"/>
  <c r="AN1124" i="4"/>
  <c r="AN1108" i="4"/>
  <c r="AN1092" i="4"/>
  <c r="AN1076" i="4"/>
  <c r="AN1062" i="4"/>
  <c r="AN1054" i="4"/>
  <c r="AN1046" i="4"/>
  <c r="AN1038" i="4"/>
  <c r="AN1030" i="4"/>
  <c r="AN1022" i="4"/>
  <c r="AN1014" i="4"/>
  <c r="AN1006" i="4"/>
  <c r="AN998" i="4"/>
  <c r="AN990" i="4"/>
  <c r="AN982" i="4"/>
  <c r="AN974" i="4"/>
  <c r="AN966" i="4"/>
  <c r="AN960" i="4"/>
  <c r="AN955" i="4"/>
  <c r="AN950" i="4"/>
  <c r="AN944" i="4"/>
  <c r="AN939" i="4"/>
  <c r="AN934" i="4"/>
  <c r="AN928" i="4"/>
  <c r="AN923" i="4"/>
  <c r="AN918" i="4"/>
  <c r="AN912" i="4"/>
  <c r="AN907" i="4"/>
  <c r="AN902" i="4"/>
  <c r="AN896" i="4"/>
  <c r="AN891" i="4"/>
  <c r="AN886" i="4"/>
  <c r="AN880" i="4"/>
  <c r="AN875" i="4"/>
  <c r="AN870" i="4"/>
  <c r="AN864" i="4"/>
  <c r="AN859" i="4"/>
  <c r="AN854" i="4"/>
  <c r="AN848" i="4"/>
  <c r="AN843" i="4"/>
  <c r="AN838" i="4"/>
  <c r="AN832" i="4"/>
  <c r="AN827" i="4"/>
  <c r="AN822" i="4"/>
  <c r="AN816" i="4"/>
  <c r="AN811" i="4"/>
  <c r="AN806" i="4"/>
  <c r="AN800" i="4"/>
  <c r="AN779" i="4"/>
  <c r="AN759" i="4"/>
  <c r="AN743" i="4"/>
  <c r="AN727" i="4"/>
  <c r="AN711" i="4"/>
  <c r="AN695" i="4"/>
  <c r="AN679" i="4"/>
  <c r="AN663" i="4"/>
  <c r="AN647" i="4"/>
  <c r="AN631" i="4"/>
  <c r="AN615" i="4"/>
  <c r="AN599" i="4"/>
  <c r="AN583" i="4"/>
  <c r="AN567" i="4"/>
  <c r="AN551" i="4"/>
  <c r="AN535" i="4"/>
  <c r="AN519" i="4"/>
  <c r="AN503" i="4"/>
  <c r="AN487" i="4"/>
  <c r="AN471" i="4"/>
  <c r="AN455" i="4"/>
  <c r="AN439" i="4"/>
  <c r="AN423" i="4"/>
  <c r="AN407" i="4"/>
  <c r="AN391" i="4"/>
  <c r="AN375" i="4"/>
  <c r="AN359" i="4"/>
  <c r="AN343" i="4"/>
  <c r="AN327" i="4"/>
  <c r="AN311" i="4"/>
  <c r="AN295" i="4"/>
  <c r="AN279" i="4"/>
  <c r="AN263" i="4"/>
  <c r="AN247" i="4"/>
  <c r="AN231" i="4"/>
  <c r="AN215" i="4"/>
  <c r="AN199" i="4"/>
  <c r="AN183" i="4"/>
  <c r="AN167" i="4"/>
  <c r="AN151" i="4"/>
  <c r="AN135" i="4"/>
  <c r="AN123" i="4"/>
  <c r="AN115" i="4"/>
  <c r="AN107" i="4"/>
  <c r="AN99" i="4"/>
  <c r="AN91" i="4"/>
  <c r="AN83" i="4"/>
  <c r="AN75" i="4"/>
  <c r="AN67" i="4"/>
  <c r="AN59" i="4"/>
  <c r="AN51" i="4"/>
  <c r="AN43" i="4"/>
  <c r="AN35" i="4"/>
  <c r="AN27" i="4"/>
  <c r="AN19" i="4"/>
  <c r="AN11" i="4"/>
  <c r="AN3" i="4"/>
  <c r="AN419" i="4"/>
  <c r="AN291" i="4"/>
  <c r="AN275" i="4"/>
  <c r="AN259" i="4"/>
  <c r="AN243" i="4"/>
  <c r="AN227" i="4"/>
  <c r="AN211" i="4"/>
  <c r="AN195" i="4"/>
  <c r="AN179" i="4"/>
  <c r="AN163" i="4"/>
  <c r="AN147" i="4"/>
  <c r="AN131" i="4"/>
  <c r="AN121" i="4"/>
  <c r="AN113" i="4"/>
  <c r="AN105" i="4"/>
  <c r="AN97" i="4"/>
  <c r="AN89" i="4"/>
  <c r="AN81" i="4"/>
  <c r="AN73" i="4"/>
  <c r="AN65" i="4"/>
  <c r="AN57" i="4"/>
  <c r="AN49" i="4"/>
  <c r="AN41" i="4"/>
  <c r="AN33" i="4"/>
  <c r="AN25" i="4"/>
  <c r="AN17" i="4"/>
  <c r="AN9" i="4"/>
  <c r="AN795" i="4"/>
  <c r="AN774" i="4"/>
  <c r="AN755" i="4"/>
  <c r="AN739" i="4"/>
  <c r="AN723" i="4"/>
  <c r="AN707" i="4"/>
  <c r="AN691" i="4"/>
  <c r="AN675" i="4"/>
  <c r="AN659" i="4"/>
  <c r="AN643" i="4"/>
  <c r="AN627" i="4"/>
  <c r="AN611" i="4"/>
  <c r="AN595" i="4"/>
  <c r="AN579" i="4"/>
  <c r="AN563" i="4"/>
  <c r="AN547" i="4"/>
  <c r="AN531" i="4"/>
  <c r="AN515" i="4"/>
  <c r="AN499" i="4"/>
  <c r="AN483" i="4"/>
  <c r="AN467" i="4"/>
  <c r="AN451" i="4"/>
  <c r="AN435" i="4"/>
  <c r="AN403" i="4"/>
  <c r="AN387" i="4"/>
  <c r="AN371" i="4"/>
  <c r="AN355" i="4"/>
  <c r="AN339" i="4"/>
  <c r="AN323" i="4"/>
  <c r="AN307" i="4"/>
  <c r="AN790" i="4"/>
  <c r="AN768" i="4"/>
  <c r="AN751" i="4"/>
  <c r="AN735" i="4"/>
  <c r="AN719" i="4"/>
  <c r="AN703" i="4"/>
  <c r="AN687" i="4"/>
  <c r="AN671" i="4"/>
  <c r="AN655" i="4"/>
  <c r="AN639" i="4"/>
  <c r="AN623" i="4"/>
  <c r="AN607" i="4"/>
  <c r="AN591" i="4"/>
  <c r="AN575" i="4"/>
  <c r="AN559" i="4"/>
  <c r="AN543" i="4"/>
  <c r="AN527" i="4"/>
  <c r="AN511" i="4"/>
  <c r="AN495" i="4"/>
  <c r="AN479" i="4"/>
  <c r="AN463" i="4"/>
  <c r="AN447" i="4"/>
  <c r="AN431" i="4"/>
  <c r="AN415" i="4"/>
  <c r="AN399" i="4"/>
  <c r="AN383" i="4"/>
  <c r="AN367" i="4"/>
  <c r="AN351" i="4"/>
  <c r="AN335" i="4"/>
  <c r="AN319" i="4"/>
  <c r="AN303" i="4"/>
  <c r="AN287" i="4"/>
  <c r="AN271" i="4"/>
  <c r="AN255" i="4"/>
  <c r="AN239" i="4"/>
  <c r="AN223" i="4"/>
  <c r="AN207" i="4"/>
  <c r="AN191" i="4"/>
  <c r="AN175" i="4"/>
  <c r="AN159" i="4"/>
  <c r="AN143" i="4"/>
  <c r="AN127" i="4"/>
  <c r="AN119" i="4"/>
  <c r="AN111" i="4"/>
  <c r="AN103" i="4"/>
  <c r="AN95" i="4"/>
  <c r="AN87" i="4"/>
  <c r="AN79" i="4"/>
  <c r="AN71" i="4"/>
  <c r="AN63" i="4"/>
  <c r="AN55" i="4"/>
  <c r="AN47" i="4"/>
  <c r="AN39" i="4"/>
  <c r="AN31" i="4"/>
  <c r="AN23" i="4"/>
  <c r="AN15" i="4"/>
  <c r="AN7" i="4"/>
  <c r="AN784" i="4"/>
  <c r="AN763" i="4"/>
  <c r="AN747" i="4"/>
  <c r="AN731" i="4"/>
  <c r="AN715" i="4"/>
  <c r="AN699" i="4"/>
  <c r="AN683" i="4"/>
  <c r="AN667" i="4"/>
  <c r="AN651" i="4"/>
  <c r="AN635" i="4"/>
  <c r="AN619" i="4"/>
  <c r="AN603" i="4"/>
  <c r="AN587" i="4"/>
  <c r="AN571" i="4"/>
  <c r="AN555" i="4"/>
  <c r="AN539" i="4"/>
  <c r="AN523" i="4"/>
  <c r="AN507" i="4"/>
  <c r="AN491" i="4"/>
  <c r="AN475" i="4"/>
  <c r="AN459" i="4"/>
  <c r="AN443" i="4"/>
  <c r="AN427" i="4"/>
  <c r="AN411" i="4"/>
  <c r="AN395" i="4"/>
  <c r="AN379" i="4"/>
  <c r="AN363" i="4"/>
  <c r="AN347" i="4"/>
  <c r="AN331" i="4"/>
  <c r="AN315" i="4"/>
  <c r="AN299" i="4"/>
  <c r="AN283" i="4"/>
  <c r="AN267" i="4"/>
  <c r="AN251" i="4"/>
  <c r="AN235" i="4"/>
  <c r="AN219" i="4"/>
  <c r="AN203" i="4"/>
  <c r="AN187" i="4"/>
  <c r="AN171" i="4"/>
  <c r="AN155" i="4"/>
  <c r="AN139" i="4"/>
  <c r="AN125" i="4"/>
  <c r="AN117" i="4"/>
  <c r="AN109" i="4"/>
  <c r="AN101" i="4"/>
  <c r="AN93" i="4"/>
  <c r="AN85" i="4"/>
  <c r="AN77" i="4"/>
  <c r="AN69" i="4"/>
  <c r="AN61" i="4"/>
  <c r="AN53" i="4"/>
  <c r="AN45" i="4"/>
  <c r="AN37" i="4"/>
  <c r="AN29" i="4"/>
  <c r="AN21" i="4"/>
  <c r="AN13" i="4"/>
  <c r="AN5" i="4"/>
  <c r="D14" i="2"/>
  <c r="M23" i="2" s="1"/>
  <c r="M9" i="2"/>
  <c r="M17" i="2"/>
  <c r="M13" i="2"/>
  <c r="M11" i="2"/>
  <c r="M14" i="2"/>
  <c r="M16" i="2"/>
  <c r="M15" i="2"/>
  <c r="M18" i="2"/>
  <c r="M10" i="2"/>
  <c r="B16" i="1" l="1" a="1"/>
  <c r="E14" i="2"/>
  <c r="F14" i="2"/>
  <c r="H13" i="2"/>
  <c r="C17" i="1" l="1"/>
  <c r="C19" i="1"/>
  <c r="B18" i="1"/>
  <c r="C18" i="1"/>
  <c r="B17" i="1"/>
  <c r="B19" i="1"/>
  <c r="B16" i="1"/>
  <c r="AS2" i="4" s="1"/>
  <c r="B20" i="1"/>
  <c r="C16" i="1"/>
  <c r="C20" i="1"/>
  <c r="G14" i="2"/>
  <c r="H14" i="2" s="1"/>
  <c r="D15" i="2" l="1"/>
  <c r="F15" i="2" s="1"/>
  <c r="G15" i="2" s="1"/>
  <c r="H15" i="2" s="1"/>
  <c r="AT2" i="4"/>
  <c r="AQ2541" i="4" s="1"/>
  <c r="AQ88" i="4" l="1"/>
  <c r="AQ436" i="4"/>
  <c r="AQ172" i="4"/>
  <c r="AQ516" i="4"/>
  <c r="AQ1028" i="4"/>
  <c r="AQ96" i="4"/>
  <c r="AQ224" i="4"/>
  <c r="AQ724" i="4"/>
  <c r="AQ76" i="4"/>
  <c r="AQ84" i="4"/>
  <c r="AQ212" i="4"/>
  <c r="AQ676" i="4"/>
  <c r="AQ1473" i="4"/>
  <c r="AQ21" i="4"/>
  <c r="AQ69" i="4"/>
  <c r="AQ117" i="4"/>
  <c r="AQ165" i="4"/>
  <c r="AQ213" i="4"/>
  <c r="AQ245" i="4"/>
  <c r="AQ293" i="4"/>
  <c r="AQ424" i="4"/>
  <c r="AQ616" i="4"/>
  <c r="AQ808" i="4"/>
  <c r="AQ936" i="4"/>
  <c r="AQ1128" i="4"/>
  <c r="AQ1353" i="4"/>
  <c r="AQ2481" i="4"/>
  <c r="AQ2705" i="4"/>
  <c r="AQ62" i="4"/>
  <c r="AQ110" i="4"/>
  <c r="AQ158" i="4"/>
  <c r="AQ206" i="4"/>
  <c r="AQ238" i="4"/>
  <c r="AQ286" i="4"/>
  <c r="AQ332" i="4"/>
  <c r="AQ460" i="4"/>
  <c r="AQ716" i="4"/>
  <c r="AQ844" i="4"/>
  <c r="AQ972" i="4"/>
  <c r="AQ1164" i="4"/>
  <c r="AQ1425" i="4"/>
  <c r="AQ2257" i="4"/>
  <c r="AQ1949" i="4"/>
  <c r="AQ23" i="4"/>
  <c r="AQ71" i="4"/>
  <c r="AQ87" i="4"/>
  <c r="AQ135" i="4"/>
  <c r="AQ183" i="4"/>
  <c r="AQ231" i="4"/>
  <c r="AQ279" i="4"/>
  <c r="AQ368" i="4"/>
  <c r="AQ560" i="4"/>
  <c r="AQ688" i="4"/>
  <c r="AQ944" i="4"/>
  <c r="AQ1200" i="4"/>
  <c r="AQ1264" i="4"/>
  <c r="AQ1497" i="4"/>
  <c r="AQ2545" i="4"/>
  <c r="AQ322" i="4"/>
  <c r="AQ354" i="4"/>
  <c r="AQ418" i="4"/>
  <c r="AQ450" i="4"/>
  <c r="AQ498" i="4"/>
  <c r="AQ546" i="4"/>
  <c r="AQ594" i="4"/>
  <c r="AQ642" i="4"/>
  <c r="AQ690" i="4"/>
  <c r="AQ738" i="4"/>
  <c r="AQ786" i="4"/>
  <c r="AQ802" i="4"/>
  <c r="AQ850" i="4"/>
  <c r="AQ898" i="4"/>
  <c r="AQ962" i="4"/>
  <c r="AQ994" i="4"/>
  <c r="AQ1058" i="4"/>
  <c r="AQ1106" i="4"/>
  <c r="AQ1154" i="4"/>
  <c r="AQ1202" i="4"/>
  <c r="AQ1250" i="4"/>
  <c r="AQ1283" i="4"/>
  <c r="AQ1373" i="4"/>
  <c r="AQ1469" i="4"/>
  <c r="AQ1621" i="4"/>
  <c r="AQ1813" i="4"/>
  <c r="AQ2049" i="4"/>
  <c r="AQ2433" i="4"/>
  <c r="AQ2689" i="4"/>
  <c r="AQ3073" i="4"/>
  <c r="AQ347" i="4"/>
  <c r="AQ395" i="4"/>
  <c r="AQ443" i="4"/>
  <c r="AQ491" i="4"/>
  <c r="AQ523" i="4"/>
  <c r="AQ571" i="4"/>
  <c r="AQ603" i="4"/>
  <c r="AQ635" i="4"/>
  <c r="AQ683" i="4"/>
  <c r="AQ731" i="4"/>
  <c r="AQ747" i="4"/>
  <c r="AQ795" i="4"/>
  <c r="AQ827" i="4"/>
  <c r="AQ875" i="4"/>
  <c r="AQ923" i="4"/>
  <c r="AQ955" i="4"/>
  <c r="AQ1003" i="4"/>
  <c r="AQ1051" i="4"/>
  <c r="AQ1083" i="4"/>
  <c r="AQ1131" i="4"/>
  <c r="AQ1179" i="4"/>
  <c r="AQ1195" i="4"/>
  <c r="AQ1243" i="4"/>
  <c r="AQ1295" i="4"/>
  <c r="AQ1391" i="4"/>
  <c r="AQ1487" i="4"/>
  <c r="AQ1657" i="4"/>
  <c r="AQ1849" i="4"/>
  <c r="AQ2121" i="4"/>
  <c r="AQ2377" i="4"/>
  <c r="AQ2761" i="4"/>
  <c r="AQ3145" i="4"/>
  <c r="AQ321" i="4"/>
  <c r="AQ353" i="4"/>
  <c r="AQ401" i="4"/>
  <c r="AQ449" i="4"/>
  <c r="AQ497" i="4"/>
  <c r="AQ529" i="4"/>
  <c r="AQ577" i="4"/>
  <c r="AQ625" i="4"/>
  <c r="AQ673" i="4"/>
  <c r="AQ721" i="4"/>
  <c r="AQ769" i="4"/>
  <c r="AQ801" i="4"/>
  <c r="AQ833" i="4"/>
  <c r="AQ881" i="4"/>
  <c r="AQ929" i="4"/>
  <c r="AQ977" i="4"/>
  <c r="AQ1025" i="4"/>
  <c r="AQ1073" i="4"/>
  <c r="AQ1153" i="4"/>
  <c r="AQ2381" i="4"/>
  <c r="AQ104" i="4"/>
  <c r="AQ232" i="4"/>
  <c r="AQ1156" i="4"/>
  <c r="AQ120" i="4"/>
  <c r="AQ248" i="4"/>
  <c r="AQ564" i="4"/>
  <c r="AQ1076" i="4"/>
  <c r="AQ28" i="4"/>
  <c r="AQ204" i="4"/>
  <c r="AQ388" i="4"/>
  <c r="AQ900" i="4"/>
  <c r="AQ1285" i="4"/>
  <c r="AQ128" i="4"/>
  <c r="AQ256" i="4"/>
  <c r="AQ596" i="4"/>
  <c r="AQ1108" i="4"/>
  <c r="AQ12" i="4"/>
  <c r="AQ1220" i="4"/>
  <c r="AQ116" i="4"/>
  <c r="AQ244" i="4"/>
  <c r="AQ308" i="4"/>
  <c r="AQ804" i="4"/>
  <c r="AQ1060" i="4"/>
  <c r="AQ1757" i="4"/>
  <c r="AQ13" i="4"/>
  <c r="AQ29" i="4"/>
  <c r="AQ93" i="4"/>
  <c r="AQ8" i="4"/>
  <c r="AQ72" i="4"/>
  <c r="AQ136" i="4"/>
  <c r="AQ200" i="4"/>
  <c r="AQ264" i="4"/>
  <c r="AQ372" i="4"/>
  <c r="AQ628" i="4"/>
  <c r="AQ884" i="4"/>
  <c r="AQ1140" i="4"/>
  <c r="AQ60" i="4"/>
  <c r="AQ156" i="4"/>
  <c r="AQ220" i="4"/>
  <c r="AQ284" i="4"/>
  <c r="AQ452" i="4"/>
  <c r="AQ708" i="4"/>
  <c r="AQ964" i="4"/>
  <c r="AQ16" i="4"/>
  <c r="AQ80" i="4"/>
  <c r="AQ144" i="4"/>
  <c r="AQ208" i="4"/>
  <c r="AQ272" i="4"/>
  <c r="AQ404" i="4"/>
  <c r="AQ660" i="4"/>
  <c r="AQ916" i="4"/>
  <c r="AQ1172" i="4"/>
  <c r="AQ44" i="4"/>
  <c r="AQ4" i="4"/>
  <c r="AQ68" i="4"/>
  <c r="AQ132" i="4"/>
  <c r="AQ196" i="4"/>
  <c r="AQ260" i="4"/>
  <c r="AQ356" i="4"/>
  <c r="AQ612" i="4"/>
  <c r="AQ868" i="4"/>
  <c r="AQ1124" i="4"/>
  <c r="AQ1377" i="4"/>
  <c r="AQ1885" i="4"/>
  <c r="AQ3408" i="4"/>
  <c r="AQ17" i="4"/>
  <c r="AQ33" i="4"/>
  <c r="AQ49" i="4"/>
  <c r="AQ65" i="4"/>
  <c r="AQ81" i="4"/>
  <c r="AQ97" i="4"/>
  <c r="AQ113" i="4"/>
  <c r="AQ129" i="4"/>
  <c r="AQ145" i="4"/>
  <c r="AQ161" i="4"/>
  <c r="AQ177" i="4"/>
  <c r="AQ193" i="4"/>
  <c r="AQ209" i="4"/>
  <c r="AQ225" i="4"/>
  <c r="AQ241" i="4"/>
  <c r="AQ257" i="4"/>
  <c r="AQ273" i="4"/>
  <c r="AQ289" i="4"/>
  <c r="AQ305" i="4"/>
  <c r="AQ344" i="4"/>
  <c r="AQ408" i="4"/>
  <c r="AQ472" i="4"/>
  <c r="AQ536" i="4"/>
  <c r="AQ600" i="4"/>
  <c r="AQ664" i="4"/>
  <c r="AQ728" i="4"/>
  <c r="AQ792" i="4"/>
  <c r="AQ856" i="4"/>
  <c r="AQ920" i="4"/>
  <c r="AQ984" i="4"/>
  <c r="AQ1048" i="4"/>
  <c r="AQ1112" i="4"/>
  <c r="AQ1176" i="4"/>
  <c r="AQ1240" i="4"/>
  <c r="AQ1321" i="4"/>
  <c r="AQ1449" i="4"/>
  <c r="AQ1645" i="4"/>
  <c r="AQ1901" i="4"/>
  <c r="AQ2353" i="4"/>
  <c r="AQ2865" i="4"/>
  <c r="AQ1441" i="4"/>
  <c r="AQ2449" i="4"/>
  <c r="AQ10" i="4"/>
  <c r="AQ26" i="4"/>
  <c r="AQ42" i="4"/>
  <c r="AQ58" i="4"/>
  <c r="AQ74" i="4"/>
  <c r="AQ90" i="4"/>
  <c r="AQ106" i="4"/>
  <c r="AQ122" i="4"/>
  <c r="AQ138" i="4"/>
  <c r="AQ154" i="4"/>
  <c r="AQ170" i="4"/>
  <c r="AQ186" i="4"/>
  <c r="AQ202" i="4"/>
  <c r="AQ218" i="4"/>
  <c r="AQ234" i="4"/>
  <c r="AQ250" i="4"/>
  <c r="AQ266" i="4"/>
  <c r="AQ282" i="4"/>
  <c r="AQ298" i="4"/>
  <c r="AQ316" i="4"/>
  <c r="AQ380" i="4"/>
  <c r="AQ444" i="4"/>
  <c r="AQ508" i="4"/>
  <c r="AQ572" i="4"/>
  <c r="AQ636" i="4"/>
  <c r="AQ700" i="4"/>
  <c r="AQ764" i="4"/>
  <c r="AQ828" i="4"/>
  <c r="AQ892" i="4"/>
  <c r="AQ956" i="4"/>
  <c r="AQ1020" i="4"/>
  <c r="AQ1084" i="4"/>
  <c r="AQ1148" i="4"/>
  <c r="AQ1212" i="4"/>
  <c r="AQ1276" i="4"/>
  <c r="AQ1393" i="4"/>
  <c r="AQ1533" i="4"/>
  <c r="AQ1789" i="4"/>
  <c r="AQ2129" i="4"/>
  <c r="AQ2641" i="4"/>
  <c r="AQ3154" i="4"/>
  <c r="AQ1693" i="4"/>
  <c r="AQ3" i="4"/>
  <c r="AQ19" i="4"/>
  <c r="AQ35" i="4"/>
  <c r="AQ51" i="4"/>
  <c r="AQ67" i="4"/>
  <c r="AQ83" i="4"/>
  <c r="AQ99" i="4"/>
  <c r="AQ115" i="4"/>
  <c r="AQ131" i="4"/>
  <c r="AQ147" i="4"/>
  <c r="AQ163" i="4"/>
  <c r="AQ179" i="4"/>
  <c r="AQ195" i="4"/>
  <c r="AQ211" i="4"/>
  <c r="AQ227" i="4"/>
  <c r="AQ243" i="4"/>
  <c r="AQ259" i="4"/>
  <c r="AQ275" i="4"/>
  <c r="AQ291" i="4"/>
  <c r="AQ307" i="4"/>
  <c r="AQ352" i="4"/>
  <c r="AQ416" i="4"/>
  <c r="AQ480" i="4"/>
  <c r="AQ544" i="4"/>
  <c r="AQ608" i="4"/>
  <c r="AQ672" i="4"/>
  <c r="AQ736" i="4"/>
  <c r="AQ800" i="4"/>
  <c r="AQ864" i="4"/>
  <c r="AQ928" i="4"/>
  <c r="AQ992" i="4"/>
  <c r="AQ1056" i="4"/>
  <c r="AQ1120" i="4"/>
  <c r="AQ1184" i="4"/>
  <c r="AQ1248" i="4"/>
  <c r="AQ1337" i="4"/>
  <c r="AQ1465" i="4"/>
  <c r="AQ1677" i="4"/>
  <c r="AQ1933" i="4"/>
  <c r="AQ2417" i="4"/>
  <c r="AQ2929" i="4"/>
  <c r="AQ318" i="4"/>
  <c r="AQ334" i="4"/>
  <c r="AQ350" i="4"/>
  <c r="AQ366" i="4"/>
  <c r="AQ382" i="4"/>
  <c r="AQ398" i="4"/>
  <c r="AQ414" i="4"/>
  <c r="AQ430" i="4"/>
  <c r="AQ446" i="4"/>
  <c r="AQ462" i="4"/>
  <c r="AQ478" i="4"/>
  <c r="AQ494" i="4"/>
  <c r="AQ510" i="4"/>
  <c r="AQ526" i="4"/>
  <c r="AQ542" i="4"/>
  <c r="AQ558" i="4"/>
  <c r="AQ574" i="4"/>
  <c r="AQ590" i="4"/>
  <c r="AQ606" i="4"/>
  <c r="AQ622" i="4"/>
  <c r="AQ638" i="4"/>
  <c r="AQ654" i="4"/>
  <c r="AQ670" i="4"/>
  <c r="AQ686" i="4"/>
  <c r="AQ702" i="4"/>
  <c r="AQ718" i="4"/>
  <c r="AQ734" i="4"/>
  <c r="AQ750" i="4"/>
  <c r="AQ766" i="4"/>
  <c r="AQ782" i="4"/>
  <c r="AQ798" i="4"/>
  <c r="AQ814" i="4"/>
  <c r="AQ830" i="4"/>
  <c r="AQ846" i="4"/>
  <c r="AQ862" i="4"/>
  <c r="AQ878" i="4"/>
  <c r="AQ894" i="4"/>
  <c r="AQ910" i="4"/>
  <c r="AQ926" i="4"/>
  <c r="AQ942" i="4"/>
  <c r="AQ958" i="4"/>
  <c r="AQ974" i="4"/>
  <c r="AQ990" i="4"/>
  <c r="AQ1006" i="4"/>
  <c r="AQ1022" i="4"/>
  <c r="AQ1038" i="4"/>
  <c r="AQ1054" i="4"/>
  <c r="AQ1070" i="4"/>
  <c r="AQ1086" i="4"/>
  <c r="AQ1102" i="4"/>
  <c r="AQ1118" i="4"/>
  <c r="AQ1134" i="4"/>
  <c r="AQ1150" i="4"/>
  <c r="AQ1166" i="4"/>
  <c r="AQ1182" i="4"/>
  <c r="AQ1198" i="4"/>
  <c r="AQ1214" i="4"/>
  <c r="AQ1230" i="4"/>
  <c r="AQ1246" i="4"/>
  <c r="AQ1262" i="4"/>
  <c r="AQ1278" i="4"/>
  <c r="AQ1301" i="4"/>
  <c r="AQ1333" i="4"/>
  <c r="AQ1365" i="4"/>
  <c r="AQ1397" i="4"/>
  <c r="AQ1429" i="4"/>
  <c r="AQ1461" i="4"/>
  <c r="AQ1493" i="4"/>
  <c r="AQ1541" i="4"/>
  <c r="AQ1605" i="4"/>
  <c r="AQ1669" i="4"/>
  <c r="AQ1733" i="4"/>
  <c r="AQ1797" i="4"/>
  <c r="AQ1861" i="4"/>
  <c r="AQ1925" i="4"/>
  <c r="AQ2017" i="4"/>
  <c r="AQ2145" i="4"/>
  <c r="AQ2273" i="4"/>
  <c r="AQ2401" i="4"/>
  <c r="AQ2529" i="4"/>
  <c r="AQ2657" i="4"/>
  <c r="AQ2785" i="4"/>
  <c r="AQ2913" i="4"/>
  <c r="AQ3041" i="4"/>
  <c r="AQ3216" i="4"/>
  <c r="AQ3908" i="4"/>
  <c r="AQ327" i="4"/>
  <c r="AQ343" i="4"/>
  <c r="AQ359" i="4"/>
  <c r="AQ375" i="4"/>
  <c r="AQ391" i="4"/>
  <c r="AQ407" i="4"/>
  <c r="AQ423" i="4"/>
  <c r="AQ439" i="4"/>
  <c r="AQ455" i="4"/>
  <c r="AQ471" i="4"/>
  <c r="AQ487" i="4"/>
  <c r="AQ503" i="4"/>
  <c r="AQ519" i="4"/>
  <c r="AQ535" i="4"/>
  <c r="AQ551" i="4"/>
  <c r="AQ567" i="4"/>
  <c r="AQ583" i="4"/>
  <c r="AQ599" i="4"/>
  <c r="AQ615" i="4"/>
  <c r="AQ631" i="4"/>
  <c r="AQ647" i="4"/>
  <c r="AQ663" i="4"/>
  <c r="AQ679" i="4"/>
  <c r="AQ695" i="4"/>
  <c r="AQ711" i="4"/>
  <c r="AQ727" i="4"/>
  <c r="AQ743" i="4"/>
  <c r="AQ759" i="4"/>
  <c r="AQ775" i="4"/>
  <c r="AQ791" i="4"/>
  <c r="AQ807" i="4"/>
  <c r="AQ823" i="4"/>
  <c r="AQ839" i="4"/>
  <c r="AQ855" i="4"/>
  <c r="AQ871" i="4"/>
  <c r="AQ887" i="4"/>
  <c r="AQ903" i="4"/>
  <c r="AQ919" i="4"/>
  <c r="AQ935" i="4"/>
  <c r="AQ951" i="4"/>
  <c r="AQ967" i="4"/>
  <c r="AQ983" i="4"/>
  <c r="AQ999" i="4"/>
  <c r="AQ1015" i="4"/>
  <c r="AQ1031" i="4"/>
  <c r="AQ1047" i="4"/>
  <c r="AQ1063" i="4"/>
  <c r="AQ1079" i="4"/>
  <c r="AQ1095" i="4"/>
  <c r="AQ1111" i="4"/>
  <c r="AQ1127" i="4"/>
  <c r="AQ1143" i="4"/>
  <c r="AQ1159" i="4"/>
  <c r="AQ1175" i="4"/>
  <c r="AQ1191" i="4"/>
  <c r="AQ1207" i="4"/>
  <c r="AQ1223" i="4"/>
  <c r="AQ1239" i="4"/>
  <c r="AQ1255" i="4"/>
  <c r="AQ1271" i="4"/>
  <c r="AQ1289" i="4"/>
  <c r="AQ1319" i="4"/>
  <c r="AQ1351" i="4"/>
  <c r="AQ1383" i="4"/>
  <c r="AQ1415" i="4"/>
  <c r="AQ1447" i="4"/>
  <c r="AQ1479" i="4"/>
  <c r="AQ1513" i="4"/>
  <c r="AQ1577" i="4"/>
  <c r="AQ1641" i="4"/>
  <c r="AQ1705" i="4"/>
  <c r="AQ1769" i="4"/>
  <c r="AQ1833" i="4"/>
  <c r="AQ1897" i="4"/>
  <c r="AQ1961" i="4"/>
  <c r="AQ2089" i="4"/>
  <c r="AQ2217" i="4"/>
  <c r="AQ2345" i="4"/>
  <c r="AQ2473" i="4"/>
  <c r="AQ2601" i="4"/>
  <c r="AQ2729" i="4"/>
  <c r="AQ2857" i="4"/>
  <c r="AQ2985" i="4"/>
  <c r="AQ3113" i="4"/>
  <c r="AQ3504" i="4"/>
  <c r="AQ317" i="4"/>
  <c r="AQ333" i="4"/>
  <c r="AQ349" i="4"/>
  <c r="AQ365" i="4"/>
  <c r="AQ381" i="4"/>
  <c r="AQ397" i="4"/>
  <c r="AQ413" i="4"/>
  <c r="AQ429" i="4"/>
  <c r="AQ445" i="4"/>
  <c r="AQ461" i="4"/>
  <c r="AQ477" i="4"/>
  <c r="AQ493" i="4"/>
  <c r="AQ509" i="4"/>
  <c r="AQ525" i="4"/>
  <c r="AQ541" i="4"/>
  <c r="AQ557" i="4"/>
  <c r="AQ573" i="4"/>
  <c r="AQ589" i="4"/>
  <c r="AQ605" i="4"/>
  <c r="AQ621" i="4"/>
  <c r="AQ637" i="4"/>
  <c r="AQ653" i="4"/>
  <c r="AQ669" i="4"/>
  <c r="AQ685" i="4"/>
  <c r="AQ701" i="4"/>
  <c r="AQ717" i="4"/>
  <c r="AQ733" i="4"/>
  <c r="AQ749" i="4"/>
  <c r="AQ765" i="4"/>
  <c r="AQ781" i="4"/>
  <c r="AQ797" i="4"/>
  <c r="AQ813" i="4"/>
  <c r="AQ829" i="4"/>
  <c r="AQ845" i="4"/>
  <c r="AQ861" i="4"/>
  <c r="AQ877" i="4"/>
  <c r="AQ893" i="4"/>
  <c r="AQ909" i="4"/>
  <c r="AQ925" i="4"/>
  <c r="AQ941" i="4"/>
  <c r="AQ957" i="4"/>
  <c r="AQ973" i="4"/>
  <c r="AQ989" i="4"/>
  <c r="AQ1005" i="4"/>
  <c r="AQ1021" i="4"/>
  <c r="AQ1037" i="4"/>
  <c r="AQ1053" i="4"/>
  <c r="AQ1069" i="4"/>
  <c r="AQ1085" i="4"/>
  <c r="AQ1101" i="4"/>
  <c r="AQ1117" i="4"/>
  <c r="AQ1133" i="4"/>
  <c r="AQ1149" i="4"/>
  <c r="AQ1165" i="4"/>
  <c r="AQ1181" i="4"/>
  <c r="AQ1197" i="4"/>
  <c r="AQ1213" i="4"/>
  <c r="AQ1229" i="4"/>
  <c r="AQ1245" i="4"/>
  <c r="AQ1261" i="4"/>
  <c r="AQ1277" i="4"/>
  <c r="AQ1299" i="4"/>
  <c r="AQ1331" i="4"/>
  <c r="AQ1363" i="4"/>
  <c r="AQ1395" i="4"/>
  <c r="AQ1427" i="4"/>
  <c r="AQ1459" i="4"/>
  <c r="AQ1491" i="4"/>
  <c r="AQ1537" i="4"/>
  <c r="AQ1601" i="4"/>
  <c r="AQ1665" i="4"/>
  <c r="AQ1729" i="4"/>
  <c r="AQ1793" i="4"/>
  <c r="AQ1857" i="4"/>
  <c r="AQ1921" i="4"/>
  <c r="AQ2009" i="4"/>
  <c r="AQ2137" i="4"/>
  <c r="AQ2265" i="4"/>
  <c r="AQ2393" i="4"/>
  <c r="AQ2521" i="4"/>
  <c r="AQ2649" i="4"/>
  <c r="AQ2777" i="4"/>
  <c r="AQ2905" i="4"/>
  <c r="AQ3033" i="4"/>
  <c r="AQ3184" i="4"/>
  <c r="AQ3780" i="4"/>
  <c r="AQ1519" i="4"/>
  <c r="AQ1535" i="4"/>
  <c r="AQ1551" i="4"/>
  <c r="AQ1567" i="4"/>
  <c r="AQ1583" i="4"/>
  <c r="AQ1599" i="4"/>
  <c r="AQ1615" i="4"/>
  <c r="AQ1631" i="4"/>
  <c r="AQ1647" i="4"/>
  <c r="AQ1663" i="4"/>
  <c r="AQ1679" i="4"/>
  <c r="AQ1695" i="4"/>
  <c r="AQ1711" i="4"/>
  <c r="AQ1727" i="4"/>
  <c r="AQ1743" i="4"/>
  <c r="AQ1759" i="4"/>
  <c r="AQ1775" i="4"/>
  <c r="AQ1791" i="4"/>
  <c r="AQ1807" i="4"/>
  <c r="AQ1823" i="4"/>
  <c r="AQ1839" i="4"/>
  <c r="AQ1855" i="4"/>
  <c r="AQ1871" i="4"/>
  <c r="AQ1887" i="4"/>
  <c r="AQ1903" i="4"/>
  <c r="AQ1919" i="4"/>
  <c r="AQ1935" i="4"/>
  <c r="AQ1951" i="4"/>
  <c r="AQ1973" i="4"/>
  <c r="AQ2005" i="4"/>
  <c r="AQ2037" i="4"/>
  <c r="AQ2069" i="4"/>
  <c r="AQ2101" i="4"/>
  <c r="AQ2133" i="4"/>
  <c r="AQ2165" i="4"/>
  <c r="AQ2197" i="4"/>
  <c r="AQ2229" i="4"/>
  <c r="AQ2261" i="4"/>
  <c r="AQ2293" i="4"/>
  <c r="AQ2325" i="4"/>
  <c r="AQ2365" i="4"/>
  <c r="AQ2413" i="4"/>
  <c r="AQ2453" i="4"/>
  <c r="AQ2509" i="4"/>
  <c r="AQ152" i="4"/>
  <c r="AQ280" i="4"/>
  <c r="AQ948" i="4"/>
  <c r="AQ92" i="4"/>
  <c r="AQ300" i="4"/>
  <c r="AQ32" i="4"/>
  <c r="AQ288" i="4"/>
  <c r="AQ1236" i="4"/>
  <c r="AQ148" i="4"/>
  <c r="AQ420" i="4"/>
  <c r="AQ1188" i="4"/>
  <c r="AQ37" i="4"/>
  <c r="AQ85" i="4"/>
  <c r="AQ133" i="4"/>
  <c r="AQ181" i="4"/>
  <c r="AQ229" i="4"/>
  <c r="AQ277" i="4"/>
  <c r="AQ309" i="4"/>
  <c r="AQ552" i="4"/>
  <c r="AQ744" i="4"/>
  <c r="AQ1000" i="4"/>
  <c r="AQ1192" i="4"/>
  <c r="AQ1481" i="4"/>
  <c r="AQ1969" i="4"/>
  <c r="AQ1565" i="4"/>
  <c r="AQ30" i="4"/>
  <c r="AQ94" i="4"/>
  <c r="AQ142" i="4"/>
  <c r="AQ190" i="4"/>
  <c r="AQ254" i="4"/>
  <c r="AQ302" i="4"/>
  <c r="AQ524" i="4"/>
  <c r="AQ652" i="4"/>
  <c r="AQ908" i="4"/>
  <c r="AQ1228" i="4"/>
  <c r="AQ1597" i="4"/>
  <c r="AQ2769" i="4"/>
  <c r="AQ7" i="4"/>
  <c r="AQ55" i="4"/>
  <c r="AQ103" i="4"/>
  <c r="AQ151" i="4"/>
  <c r="AQ199" i="4"/>
  <c r="AQ247" i="4"/>
  <c r="AQ311" i="4"/>
  <c r="AQ496" i="4"/>
  <c r="AQ752" i="4"/>
  <c r="AQ880" i="4"/>
  <c r="AQ1136" i="4"/>
  <c r="AQ1741" i="4"/>
  <c r="AQ338" i="4"/>
  <c r="AQ402" i="4"/>
  <c r="AQ466" i="4"/>
  <c r="AQ514" i="4"/>
  <c r="AQ578" i="4"/>
  <c r="AQ610" i="4"/>
  <c r="AQ658" i="4"/>
  <c r="AQ706" i="4"/>
  <c r="AQ754" i="4"/>
  <c r="AQ818" i="4"/>
  <c r="AQ882" i="4"/>
  <c r="AQ914" i="4"/>
  <c r="AQ946" i="4"/>
  <c r="AQ978" i="4"/>
  <c r="AQ1026" i="4"/>
  <c r="AQ1074" i="4"/>
  <c r="AQ1122" i="4"/>
  <c r="AQ1170" i="4"/>
  <c r="AQ1218" i="4"/>
  <c r="AQ1266" i="4"/>
  <c r="AQ1341" i="4"/>
  <c r="AQ1405" i="4"/>
  <c r="AQ1557" i="4"/>
  <c r="AQ1685" i="4"/>
  <c r="AQ1941" i="4"/>
  <c r="AQ2561" i="4"/>
  <c r="AQ2945" i="4"/>
  <c r="AQ315" i="4"/>
  <c r="AQ363" i="4"/>
  <c r="AQ411" i="4"/>
  <c r="AQ459" i="4"/>
  <c r="AQ507" i="4"/>
  <c r="AQ555" i="4"/>
  <c r="AQ619" i="4"/>
  <c r="AQ651" i="4"/>
  <c r="AQ699" i="4"/>
  <c r="AQ763" i="4"/>
  <c r="AQ811" i="4"/>
  <c r="AQ859" i="4"/>
  <c r="AQ891" i="4"/>
  <c r="AQ939" i="4"/>
  <c r="AQ987" i="4"/>
  <c r="AQ1035" i="4"/>
  <c r="AQ1067" i="4"/>
  <c r="AQ1115" i="4"/>
  <c r="AQ1147" i="4"/>
  <c r="AQ1227" i="4"/>
  <c r="AQ1259" i="4"/>
  <c r="AQ1327" i="4"/>
  <c r="AQ1423" i="4"/>
  <c r="AQ1593" i="4"/>
  <c r="AQ1721" i="4"/>
  <c r="AQ1913" i="4"/>
  <c r="AQ2249" i="4"/>
  <c r="AQ2633" i="4"/>
  <c r="AQ3017" i="4"/>
  <c r="AQ337" i="4"/>
  <c r="AQ385" i="4"/>
  <c r="AQ465" i="4"/>
  <c r="AQ513" i="4"/>
  <c r="AQ545" i="4"/>
  <c r="AQ593" i="4"/>
  <c r="AQ657" i="4"/>
  <c r="AQ705" i="4"/>
  <c r="AQ753" i="4"/>
  <c r="AQ817" i="4"/>
  <c r="AQ865" i="4"/>
  <c r="AQ913" i="4"/>
  <c r="AQ961" i="4"/>
  <c r="AQ1009" i="4"/>
  <c r="AQ1057" i="4"/>
  <c r="AQ1105" i="4"/>
  <c r="AQ1121" i="4"/>
  <c r="AQ1169" i="4"/>
  <c r="AQ1201" i="4"/>
  <c r="AQ1233" i="4"/>
  <c r="AQ1265" i="4"/>
  <c r="AQ1307" i="4"/>
  <c r="AQ1371" i="4"/>
  <c r="AQ1435" i="4"/>
  <c r="AQ1467" i="4"/>
  <c r="AQ1553" i="4"/>
  <c r="AQ1745" i="4"/>
  <c r="AQ1873" i="4"/>
  <c r="AQ2041" i="4"/>
  <c r="AQ2297" i="4"/>
  <c r="AQ2681" i="4"/>
  <c r="AQ2937" i="4"/>
  <c r="AQ4634" i="4"/>
  <c r="AQ1539" i="4"/>
  <c r="AQ1571" i="4"/>
  <c r="AQ1587" i="4"/>
  <c r="AQ1635" i="4"/>
  <c r="AQ1667" i="4"/>
  <c r="AQ1699" i="4"/>
  <c r="AQ1731" i="4"/>
  <c r="AQ1779" i="4"/>
  <c r="AQ1811" i="4"/>
  <c r="AQ1827" i="4"/>
  <c r="AQ1859" i="4"/>
  <c r="AQ1891" i="4"/>
  <c r="AQ1923" i="4"/>
  <c r="AQ1955" i="4"/>
  <c r="AQ2013" i="4"/>
  <c r="AQ2077" i="4"/>
  <c r="AQ2141" i="4"/>
  <c r="AQ2205" i="4"/>
  <c r="AQ2269" i="4"/>
  <c r="AQ2333" i="4"/>
  <c r="AQ2461" i="4"/>
  <c r="AQ40" i="4"/>
  <c r="AQ296" i="4"/>
  <c r="AQ500" i="4"/>
  <c r="AQ756" i="4"/>
  <c r="AQ1012" i="4"/>
  <c r="AQ1268" i="4"/>
  <c r="AQ124" i="4"/>
  <c r="AQ188" i="4"/>
  <c r="AQ252" i="4"/>
  <c r="AQ324" i="4"/>
  <c r="AQ580" i="4"/>
  <c r="AQ836" i="4"/>
  <c r="AQ1092" i="4"/>
  <c r="AQ48" i="4"/>
  <c r="AQ112" i="4"/>
  <c r="AQ176" i="4"/>
  <c r="AQ240" i="4"/>
  <c r="AQ304" i="4"/>
  <c r="AQ532" i="4"/>
  <c r="AQ788" i="4"/>
  <c r="AQ1044" i="4"/>
  <c r="AQ1313" i="4"/>
  <c r="AQ108" i="4"/>
  <c r="AQ36" i="4"/>
  <c r="AQ100" i="4"/>
  <c r="AQ164" i="4"/>
  <c r="AQ228" i="4"/>
  <c r="AQ292" i="4"/>
  <c r="AQ484" i="4"/>
  <c r="AQ740" i="4"/>
  <c r="AQ996" i="4"/>
  <c r="AQ1252" i="4"/>
  <c r="AQ1629" i="4"/>
  <c r="AQ2577" i="4"/>
  <c r="AQ9" i="4"/>
  <c r="AQ25" i="4"/>
  <c r="AQ41" i="4"/>
  <c r="AQ57" i="4"/>
  <c r="AQ73" i="4"/>
  <c r="AQ89" i="4"/>
  <c r="AQ105" i="4"/>
  <c r="AQ121" i="4"/>
  <c r="AQ137" i="4"/>
  <c r="AQ153" i="4"/>
  <c r="AQ169" i="4"/>
  <c r="AQ185" i="4"/>
  <c r="AQ201" i="4"/>
  <c r="AQ217" i="4"/>
  <c r="AQ233" i="4"/>
  <c r="AQ249" i="4"/>
  <c r="AQ265" i="4"/>
  <c r="AQ281" i="4"/>
  <c r="AQ297" i="4"/>
  <c r="AQ314" i="4"/>
  <c r="AQ376" i="4"/>
  <c r="AQ440" i="4"/>
  <c r="AQ504" i="4"/>
  <c r="AQ568" i="4"/>
  <c r="AQ632" i="4"/>
  <c r="AQ696" i="4"/>
  <c r="AQ760" i="4"/>
  <c r="AQ824" i="4"/>
  <c r="AQ888" i="4"/>
  <c r="AQ952" i="4"/>
  <c r="AQ1016" i="4"/>
  <c r="AQ1080" i="4"/>
  <c r="AQ1144" i="4"/>
  <c r="AQ1208" i="4"/>
  <c r="AQ1272" i="4"/>
  <c r="AQ1385" i="4"/>
  <c r="AQ1517" i="4"/>
  <c r="AQ1773" i="4"/>
  <c r="AQ2097" i="4"/>
  <c r="AQ2609" i="4"/>
  <c r="AQ3121" i="4"/>
  <c r="AQ1821" i="4"/>
  <c r="AQ3089" i="4"/>
  <c r="AQ18" i="4"/>
  <c r="AQ34" i="4"/>
  <c r="AQ50" i="4"/>
  <c r="AQ66" i="4"/>
  <c r="AQ82" i="4"/>
  <c r="AQ98" i="4"/>
  <c r="AQ114" i="4"/>
  <c r="AQ130" i="4"/>
  <c r="AQ146" i="4"/>
  <c r="AQ162" i="4"/>
  <c r="AQ178" i="4"/>
  <c r="AQ194" i="4"/>
  <c r="AQ210" i="4"/>
  <c r="AQ226" i="4"/>
  <c r="AQ242" i="4"/>
  <c r="AQ258" i="4"/>
  <c r="AQ274" i="4"/>
  <c r="AQ290" i="4"/>
  <c r="AQ306" i="4"/>
  <c r="AQ348" i="4"/>
  <c r="AQ412" i="4"/>
  <c r="AQ476" i="4"/>
  <c r="AQ540" i="4"/>
  <c r="AQ604" i="4"/>
  <c r="AQ668" i="4"/>
  <c r="AQ732" i="4"/>
  <c r="AQ796" i="4"/>
  <c r="AQ860" i="4"/>
  <c r="AQ924" i="4"/>
  <c r="AQ988" i="4"/>
  <c r="AQ1052" i="4"/>
  <c r="AQ1116" i="4"/>
  <c r="AQ1180" i="4"/>
  <c r="AQ1244" i="4"/>
  <c r="AQ1329" i="4"/>
  <c r="AQ1457" i="4"/>
  <c r="AQ1661" i="4"/>
  <c r="AQ1917" i="4"/>
  <c r="AQ2385" i="4"/>
  <c r="AQ2897" i="4"/>
  <c r="AQ1409" i="4"/>
  <c r="AQ2321" i="4"/>
  <c r="AQ11" i="4"/>
  <c r="AQ27" i="4"/>
  <c r="AQ43" i="4"/>
  <c r="AQ59" i="4"/>
  <c r="AQ75" i="4"/>
  <c r="AQ91" i="4"/>
  <c r="AQ107" i="4"/>
  <c r="AQ123" i="4"/>
  <c r="AQ139" i="4"/>
  <c r="AQ155" i="4"/>
  <c r="AQ171" i="4"/>
  <c r="AQ187" i="4"/>
  <c r="AQ203" i="4"/>
  <c r="AQ219" i="4"/>
  <c r="AQ235" i="4"/>
  <c r="AQ251" i="4"/>
  <c r="AQ267" i="4"/>
  <c r="AQ283" i="4"/>
  <c r="AQ299" i="4"/>
  <c r="AQ320" i="4"/>
  <c r="AQ384" i="4"/>
  <c r="AQ448" i="4"/>
  <c r="AQ512" i="4"/>
  <c r="AQ576" i="4"/>
  <c r="AQ640" i="4"/>
  <c r="AQ704" i="4"/>
  <c r="AQ768" i="4"/>
  <c r="AQ832" i="4"/>
  <c r="AQ896" i="4"/>
  <c r="AQ960" i="4"/>
  <c r="AQ1024" i="4"/>
  <c r="AQ1088" i="4"/>
  <c r="AQ1152" i="4"/>
  <c r="AQ1216" i="4"/>
  <c r="AQ1280" i="4"/>
  <c r="AQ1401" i="4"/>
  <c r="AQ1549" i="4"/>
  <c r="AQ1805" i="4"/>
  <c r="AQ2161" i="4"/>
  <c r="AQ2673" i="4"/>
  <c r="AQ3280" i="4"/>
  <c r="AQ326" i="4"/>
  <c r="AQ342" i="4"/>
  <c r="AQ358" i="4"/>
  <c r="AQ374" i="4"/>
  <c r="AQ390" i="4"/>
  <c r="AQ406" i="4"/>
  <c r="AQ422" i="4"/>
  <c r="AQ438" i="4"/>
  <c r="AQ454" i="4"/>
  <c r="AQ470" i="4"/>
  <c r="AQ486" i="4"/>
  <c r="AQ502" i="4"/>
  <c r="AQ518" i="4"/>
  <c r="AQ534" i="4"/>
  <c r="AQ550" i="4"/>
  <c r="AQ566" i="4"/>
  <c r="AQ582" i="4"/>
  <c r="AQ598" i="4"/>
  <c r="AQ614" i="4"/>
  <c r="AQ630" i="4"/>
  <c r="AQ646" i="4"/>
  <c r="AQ662" i="4"/>
  <c r="AQ678" i="4"/>
  <c r="AQ694" i="4"/>
  <c r="AQ710" i="4"/>
  <c r="AQ726" i="4"/>
  <c r="AQ742" i="4"/>
  <c r="AQ758" i="4"/>
  <c r="AQ774" i="4"/>
  <c r="AQ790" i="4"/>
  <c r="AQ806" i="4"/>
  <c r="AQ822" i="4"/>
  <c r="AQ838" i="4"/>
  <c r="AQ854" i="4"/>
  <c r="AQ870" i="4"/>
  <c r="AQ886" i="4"/>
  <c r="AQ902" i="4"/>
  <c r="AQ918" i="4"/>
  <c r="AQ934" i="4"/>
  <c r="AQ950" i="4"/>
  <c r="AQ966" i="4"/>
  <c r="AQ982" i="4"/>
  <c r="AQ998" i="4"/>
  <c r="AQ1014" i="4"/>
  <c r="AQ1030" i="4"/>
  <c r="AQ1046" i="4"/>
  <c r="AQ1062" i="4"/>
  <c r="AQ1078" i="4"/>
  <c r="AQ1094" i="4"/>
  <c r="AQ1110" i="4"/>
  <c r="AQ1126" i="4"/>
  <c r="AQ1142" i="4"/>
  <c r="AQ1158" i="4"/>
  <c r="AQ1174" i="4"/>
  <c r="AQ1190" i="4"/>
  <c r="AQ1206" i="4"/>
  <c r="AQ1222" i="4"/>
  <c r="AQ1238" i="4"/>
  <c r="AQ1254" i="4"/>
  <c r="AQ1270" i="4"/>
  <c r="AQ1288" i="4"/>
  <c r="AQ1317" i="4"/>
  <c r="AQ1349" i="4"/>
  <c r="AQ1381" i="4"/>
  <c r="AQ1413" i="4"/>
  <c r="AQ1445" i="4"/>
  <c r="AQ1477" i="4"/>
  <c r="AQ1509" i="4"/>
  <c r="AQ1573" i="4"/>
  <c r="AQ1637" i="4"/>
  <c r="AQ1701" i="4"/>
  <c r="AQ1765" i="4"/>
  <c r="AQ1829" i="4"/>
  <c r="AQ1893" i="4"/>
  <c r="AQ1957" i="4"/>
  <c r="AQ2081" i="4"/>
  <c r="AQ2209" i="4"/>
  <c r="AQ2337" i="4"/>
  <c r="AQ2465" i="4"/>
  <c r="AQ2593" i="4"/>
  <c r="AQ2721" i="4"/>
  <c r="AQ2849" i="4"/>
  <c r="AQ2977" i="4"/>
  <c r="AQ3105" i="4"/>
  <c r="AQ3472" i="4"/>
  <c r="AQ319" i="4"/>
  <c r="AQ335" i="4"/>
  <c r="AQ351" i="4"/>
  <c r="AQ367" i="4"/>
  <c r="AQ383" i="4"/>
  <c r="AQ399" i="4"/>
  <c r="AQ415" i="4"/>
  <c r="AQ431" i="4"/>
  <c r="AQ447" i="4"/>
  <c r="AQ463" i="4"/>
  <c r="AQ479" i="4"/>
  <c r="AQ495" i="4"/>
  <c r="AQ511" i="4"/>
  <c r="AQ527" i="4"/>
  <c r="AQ543" i="4"/>
  <c r="AQ559" i="4"/>
  <c r="AQ575" i="4"/>
  <c r="AQ591" i="4"/>
  <c r="AQ607" i="4"/>
  <c r="AQ623" i="4"/>
  <c r="AQ639" i="4"/>
  <c r="AQ655" i="4"/>
  <c r="AQ671" i="4"/>
  <c r="AQ687" i="4"/>
  <c r="AQ703" i="4"/>
  <c r="AQ719" i="4"/>
  <c r="AQ735" i="4"/>
  <c r="AQ751" i="4"/>
  <c r="AQ767" i="4"/>
  <c r="AQ783" i="4"/>
  <c r="AQ799" i="4"/>
  <c r="AQ815" i="4"/>
  <c r="AQ831" i="4"/>
  <c r="AQ847" i="4"/>
  <c r="AQ863" i="4"/>
  <c r="AQ879" i="4"/>
  <c r="AQ895" i="4"/>
  <c r="AQ911" i="4"/>
  <c r="AQ927" i="4"/>
  <c r="AQ943" i="4"/>
  <c r="AQ959" i="4"/>
  <c r="AQ975" i="4"/>
  <c r="AQ991" i="4"/>
  <c r="AQ1007" i="4"/>
  <c r="AQ1023" i="4"/>
  <c r="AQ1039" i="4"/>
  <c r="AQ1055" i="4"/>
  <c r="AQ1071" i="4"/>
  <c r="AQ1087" i="4"/>
  <c r="AQ1103" i="4"/>
  <c r="AQ1119" i="4"/>
  <c r="AQ1135" i="4"/>
  <c r="AQ1151" i="4"/>
  <c r="AQ1167" i="4"/>
  <c r="AQ1183" i="4"/>
  <c r="AQ1199" i="4"/>
  <c r="AQ1215" i="4"/>
  <c r="AQ1231" i="4"/>
  <c r="AQ1247" i="4"/>
  <c r="AQ1263" i="4"/>
  <c r="AQ1279" i="4"/>
  <c r="AQ1303" i="4"/>
  <c r="AQ1335" i="4"/>
  <c r="AQ1367" i="4"/>
  <c r="AQ1399" i="4"/>
  <c r="AQ1431" i="4"/>
  <c r="AQ1463" i="4"/>
  <c r="AQ1495" i="4"/>
  <c r="AQ1545" i="4"/>
  <c r="AQ1609" i="4"/>
  <c r="AQ1673" i="4"/>
  <c r="AQ1737" i="4"/>
  <c r="AQ1801" i="4"/>
  <c r="AQ1865" i="4"/>
  <c r="AQ1929" i="4"/>
  <c r="AQ2025" i="4"/>
  <c r="AQ2153" i="4"/>
  <c r="AQ2281" i="4"/>
  <c r="AQ2409" i="4"/>
  <c r="AQ2537" i="4"/>
  <c r="AQ2665" i="4"/>
  <c r="AQ2793" i="4"/>
  <c r="AQ2921" i="4"/>
  <c r="AQ3049" i="4"/>
  <c r="AQ3248" i="4"/>
  <c r="AQ4036" i="4"/>
  <c r="AQ325" i="4"/>
  <c r="AQ341" i="4"/>
  <c r="AQ357" i="4"/>
  <c r="AQ373" i="4"/>
  <c r="AQ389" i="4"/>
  <c r="AQ405" i="4"/>
  <c r="AQ421" i="4"/>
  <c r="AQ437" i="4"/>
  <c r="AQ453" i="4"/>
  <c r="AQ469" i="4"/>
  <c r="AQ485" i="4"/>
  <c r="AQ501" i="4"/>
  <c r="AQ517" i="4"/>
  <c r="AQ533" i="4"/>
  <c r="AQ549" i="4"/>
  <c r="AQ565" i="4"/>
  <c r="AQ581" i="4"/>
  <c r="AQ597" i="4"/>
  <c r="AQ613" i="4"/>
  <c r="AQ629" i="4"/>
  <c r="AQ645" i="4"/>
  <c r="AQ661" i="4"/>
  <c r="AQ677" i="4"/>
  <c r="AQ693" i="4"/>
  <c r="AQ709" i="4"/>
  <c r="AQ725" i="4"/>
  <c r="AQ741" i="4"/>
  <c r="AQ757" i="4"/>
  <c r="AQ773" i="4"/>
  <c r="AQ789" i="4"/>
  <c r="AQ805" i="4"/>
  <c r="AQ821" i="4"/>
  <c r="AQ837" i="4"/>
  <c r="AQ853" i="4"/>
  <c r="AQ869" i="4"/>
  <c r="AQ885" i="4"/>
  <c r="AQ901" i="4"/>
  <c r="AQ917" i="4"/>
  <c r="AQ933" i="4"/>
  <c r="AQ949" i="4"/>
  <c r="AQ965" i="4"/>
  <c r="AQ981" i="4"/>
  <c r="AQ997" i="4"/>
  <c r="AQ1013" i="4"/>
  <c r="AQ1029" i="4"/>
  <c r="AQ1045" i="4"/>
  <c r="AQ1061" i="4"/>
  <c r="AQ1077" i="4"/>
  <c r="AQ1093" i="4"/>
  <c r="AQ1109" i="4"/>
  <c r="AQ1125" i="4"/>
  <c r="AQ1141" i="4"/>
  <c r="AQ1157" i="4"/>
  <c r="AQ1173" i="4"/>
  <c r="AQ1189" i="4"/>
  <c r="AQ1205" i="4"/>
  <c r="AQ1221" i="4"/>
  <c r="AQ1237" i="4"/>
  <c r="AQ1253" i="4"/>
  <c r="AQ1269" i="4"/>
  <c r="AQ1287" i="4"/>
  <c r="AQ1315" i="4"/>
  <c r="AQ1347" i="4"/>
  <c r="AQ1379" i="4"/>
  <c r="AQ1411" i="4"/>
  <c r="AQ1443" i="4"/>
  <c r="AQ1475" i="4"/>
  <c r="AQ1507" i="4"/>
  <c r="AQ1569" i="4"/>
  <c r="AQ1633" i="4"/>
  <c r="AQ1697" i="4"/>
  <c r="AQ1761" i="4"/>
  <c r="AQ1825" i="4"/>
  <c r="AQ1889" i="4"/>
  <c r="AQ1953" i="4"/>
  <c r="AQ2073" i="4"/>
  <c r="AQ2201" i="4"/>
  <c r="AQ2329" i="4"/>
  <c r="AQ2457" i="4"/>
  <c r="AQ2585" i="4"/>
  <c r="AQ2713" i="4"/>
  <c r="AQ2841" i="4"/>
  <c r="AQ2969" i="4"/>
  <c r="AQ3097" i="4"/>
  <c r="AQ3440" i="4"/>
  <c r="AQ1511" i="4"/>
  <c r="AQ1527" i="4"/>
  <c r="AQ1543" i="4"/>
  <c r="AQ1559" i="4"/>
  <c r="AQ1575" i="4"/>
  <c r="AQ1591" i="4"/>
  <c r="AQ1607" i="4"/>
  <c r="AQ1623" i="4"/>
  <c r="AQ1639" i="4"/>
  <c r="AQ1655" i="4"/>
  <c r="AQ1671" i="4"/>
  <c r="AQ1687" i="4"/>
  <c r="AQ1703" i="4"/>
  <c r="AQ1719" i="4"/>
  <c r="AQ1735" i="4"/>
  <c r="AQ1751" i="4"/>
  <c r="AQ1767" i="4"/>
  <c r="AQ1783" i="4"/>
  <c r="AQ1799" i="4"/>
  <c r="AQ1815" i="4"/>
  <c r="AQ1831" i="4"/>
  <c r="AQ1847" i="4"/>
  <c r="AQ1863" i="4"/>
  <c r="AQ1879" i="4"/>
  <c r="AQ1895" i="4"/>
  <c r="AQ1911" i="4"/>
  <c r="AQ1927" i="4"/>
  <c r="AQ1943" i="4"/>
  <c r="AQ1959" i="4"/>
  <c r="AQ1989" i="4"/>
  <c r="AQ2021" i="4"/>
  <c r="AQ2053" i="4"/>
  <c r="AQ2085" i="4"/>
  <c r="AQ2117" i="4"/>
  <c r="AQ2149" i="4"/>
  <c r="AQ2181" i="4"/>
  <c r="AQ2213" i="4"/>
  <c r="AQ2245" i="4"/>
  <c r="AQ2277" i="4"/>
  <c r="AQ2309" i="4"/>
  <c r="AQ2349" i="4"/>
  <c r="AQ2389" i="4"/>
  <c r="AQ2429" i="4"/>
  <c r="AQ2477" i="4"/>
  <c r="AQ5786" i="4"/>
  <c r="AQ5770" i="4"/>
  <c r="AQ5754" i="4"/>
  <c r="AQ5738" i="4"/>
  <c r="AQ5722" i="4"/>
  <c r="AQ5706" i="4"/>
  <c r="AQ5690" i="4"/>
  <c r="AQ5674" i="4"/>
  <c r="AQ5658" i="4"/>
  <c r="AQ5642" i="4"/>
  <c r="AQ5626" i="4"/>
  <c r="AQ5610" i="4"/>
  <c r="AQ5594" i="4"/>
  <c r="AQ5578" i="4"/>
  <c r="AQ5562" i="4"/>
  <c r="AQ5546" i="4"/>
  <c r="AQ5530" i="4"/>
  <c r="AQ5514" i="4"/>
  <c r="AQ5498" i="4"/>
  <c r="AQ5482" i="4"/>
  <c r="AQ5466" i="4"/>
  <c r="AQ5788" i="4"/>
  <c r="AQ5772" i="4"/>
  <c r="AQ5756" i="4"/>
  <c r="AQ5740" i="4"/>
  <c r="AQ5724" i="4"/>
  <c r="AQ5708" i="4"/>
  <c r="AQ5692" i="4"/>
  <c r="AQ5676" i="4"/>
  <c r="AQ5660" i="4"/>
  <c r="AQ5644" i="4"/>
  <c r="AQ5628" i="4"/>
  <c r="AQ5612" i="4"/>
  <c r="AQ5596" i="4"/>
  <c r="AQ5580" i="4"/>
  <c r="AQ5564" i="4"/>
  <c r="AQ5548" i="4"/>
  <c r="AQ5532" i="4"/>
  <c r="AQ5516" i="4"/>
  <c r="AQ5500" i="4"/>
  <c r="AQ5484" i="4"/>
  <c r="AQ5468" i="4"/>
  <c r="AQ5791" i="4"/>
  <c r="AQ5775" i="4"/>
  <c r="AQ5759" i="4"/>
  <c r="AQ5743" i="4"/>
  <c r="AQ5727" i="4"/>
  <c r="AQ5711" i="4"/>
  <c r="AQ5695" i="4"/>
  <c r="AQ5679" i="4"/>
  <c r="AQ5663" i="4"/>
  <c r="AQ5647" i="4"/>
  <c r="AQ5631" i="4"/>
  <c r="AQ5615" i="4"/>
  <c r="AQ5599" i="4"/>
  <c r="AQ5583" i="4"/>
  <c r="AQ5567" i="4"/>
  <c r="AQ5551" i="4"/>
  <c r="AQ5535" i="4"/>
  <c r="AQ5519" i="4"/>
  <c r="AQ5503" i="4"/>
  <c r="AQ5487" i="4"/>
  <c r="AQ5471" i="4"/>
  <c r="AQ5769" i="4"/>
  <c r="AQ5705" i="4"/>
  <c r="AQ5641" i="4"/>
  <c r="AQ5577" i="4"/>
  <c r="AQ5513" i="4"/>
  <c r="AQ5460" i="4"/>
  <c r="AQ5444" i="4"/>
  <c r="AQ5428" i="4"/>
  <c r="AQ5412" i="4"/>
  <c r="AQ5396" i="4"/>
  <c r="AQ5380" i="4"/>
  <c r="AQ5364" i="4"/>
  <c r="AQ5348" i="4"/>
  <c r="AQ5332" i="4"/>
  <c r="AQ5316" i="4"/>
  <c r="AQ5300" i="4"/>
  <c r="AQ5284" i="4"/>
  <c r="AQ5268" i="4"/>
  <c r="AQ5252" i="4"/>
  <c r="AQ5236" i="4"/>
  <c r="AQ5220" i="4"/>
  <c r="AQ5777" i="4"/>
  <c r="AQ5713" i="4"/>
  <c r="AQ5649" i="4"/>
  <c r="AQ5585" i="4"/>
  <c r="AQ5521" i="4"/>
  <c r="AQ5462" i="4"/>
  <c r="AQ5446" i="4"/>
  <c r="AQ5430" i="4"/>
  <c r="AQ5414" i="4"/>
  <c r="AQ5398" i="4"/>
  <c r="AQ5382" i="4"/>
  <c r="AQ5366" i="4"/>
  <c r="AQ5350" i="4"/>
  <c r="AQ5334" i="4"/>
  <c r="AQ5318" i="4"/>
  <c r="AQ5302" i="4"/>
  <c r="AQ5286" i="4"/>
  <c r="AQ5757" i="4"/>
  <c r="AQ5693" i="4"/>
  <c r="AQ5629" i="4"/>
  <c r="AQ5565" i="4"/>
  <c r="AQ5501" i="4"/>
  <c r="AQ5457" i="4"/>
  <c r="AQ5441" i="4"/>
  <c r="AQ5425" i="4"/>
  <c r="AQ5409" i="4"/>
  <c r="AQ5393" i="4"/>
  <c r="AQ5377" i="4"/>
  <c r="AQ5361" i="4"/>
  <c r="AQ5345" i="4"/>
  <c r="AQ5329" i="4"/>
  <c r="AQ5313" i="4"/>
  <c r="AQ5297" i="4"/>
  <c r="AQ5281" i="4"/>
  <c r="AQ5265" i="4"/>
  <c r="AQ5249" i="4"/>
  <c r="AQ5233" i="4"/>
  <c r="AQ5217" i="4"/>
  <c r="AQ5733" i="4"/>
  <c r="AQ5477" i="4"/>
  <c r="AQ5403" i="4"/>
  <c r="AQ5339" i="4"/>
  <c r="AQ5278" i="4"/>
  <c r="AQ5246" i="4"/>
  <c r="AQ5214" i="4"/>
  <c r="AQ5195" i="4"/>
  <c r="AQ5179" i="4"/>
  <c r="AQ5163" i="4"/>
  <c r="AQ5147" i="4"/>
  <c r="AQ5131" i="4"/>
  <c r="AQ5115" i="4"/>
  <c r="AQ5099" i="4"/>
  <c r="AQ5083" i="4"/>
  <c r="AQ5067" i="4"/>
  <c r="AQ5051" i="4"/>
  <c r="AQ5035" i="4"/>
  <c r="AQ5019" i="4"/>
  <c r="AQ5003" i="4"/>
  <c r="AQ4987" i="4"/>
  <c r="AQ5781" i="4"/>
  <c r="AQ5525" i="4"/>
  <c r="AQ5415" i="4"/>
  <c r="AQ5351" i="4"/>
  <c r="AQ5287" i="4"/>
  <c r="AQ5251" i="4"/>
  <c r="AQ5219" i="4"/>
  <c r="AQ5198" i="4"/>
  <c r="AQ5182" i="4"/>
  <c r="AQ5166" i="4"/>
  <c r="AQ5150" i="4"/>
  <c r="AQ5134" i="4"/>
  <c r="AQ5118" i="4"/>
  <c r="AQ5102" i="4"/>
  <c r="AQ5086" i="4"/>
  <c r="AQ5070" i="4"/>
  <c r="AQ5054" i="4"/>
  <c r="AQ5038" i="4"/>
  <c r="AQ5022" i="4"/>
  <c r="AQ5006" i="4"/>
  <c r="AQ4990" i="4"/>
  <c r="AQ4974" i="4"/>
  <c r="AQ5573" i="4"/>
  <c r="AQ5427" i="4"/>
  <c r="AQ5363" i="4"/>
  <c r="AQ5299" i="4"/>
  <c r="AQ5258" i="4"/>
  <c r="AQ5226" i="4"/>
  <c r="AQ5201" i="4"/>
  <c r="AQ5185" i="4"/>
  <c r="AQ5169" i="4"/>
  <c r="AQ5153" i="4"/>
  <c r="AQ5137" i="4"/>
  <c r="AQ5121" i="4"/>
  <c r="AQ5105" i="4"/>
  <c r="AQ5089" i="4"/>
  <c r="AQ5073" i="4"/>
  <c r="AQ5057" i="4"/>
  <c r="AQ5041" i="4"/>
  <c r="AQ5025" i="4"/>
  <c r="AQ5009" i="4"/>
  <c r="AQ4993" i="4"/>
  <c r="AQ4977" i="4"/>
  <c r="AQ5407" i="4"/>
  <c r="AQ5215" i="4"/>
  <c r="AQ5148" i="4"/>
  <c r="AQ5084" i="4"/>
  <c r="AQ5020" i="4"/>
  <c r="AQ4968" i="4"/>
  <c r="AQ4952" i="4"/>
  <c r="AQ5391" i="4"/>
  <c r="AQ5208" i="4"/>
  <c r="AQ5144" i="4"/>
  <c r="AQ5080" i="4"/>
  <c r="AQ5016" i="4"/>
  <c r="AQ4967" i="4"/>
  <c r="AQ4951" i="4"/>
  <c r="AQ4935" i="4"/>
  <c r="AQ4919" i="4"/>
  <c r="AQ4903" i="4"/>
  <c r="AQ4887" i="4"/>
  <c r="AQ4871" i="4"/>
  <c r="AQ4855" i="4"/>
  <c r="AQ4839" i="4"/>
  <c r="AQ4823" i="4"/>
  <c r="AQ4807" i="4"/>
  <c r="AQ4791" i="4"/>
  <c r="AQ4775" i="4"/>
  <c r="AQ4759" i="4"/>
  <c r="AQ4743" i="4"/>
  <c r="AQ4727" i="4"/>
  <c r="AQ5423" i="4"/>
  <c r="AQ5223" i="4"/>
  <c r="AQ5152" i="4"/>
  <c r="AQ5088" i="4"/>
  <c r="AQ5024" i="4"/>
  <c r="AQ4969" i="4"/>
  <c r="AQ4953" i="4"/>
  <c r="AQ4937" i="4"/>
  <c r="AQ4921" i="4"/>
  <c r="AQ4905" i="4"/>
  <c r="AQ4889" i="4"/>
  <c r="AQ4873" i="4"/>
  <c r="AQ4857" i="4"/>
  <c r="AQ4841" i="4"/>
  <c r="AQ4825" i="4"/>
  <c r="AQ4809" i="4"/>
  <c r="AQ4793" i="4"/>
  <c r="AQ4777" i="4"/>
  <c r="AQ4761" i="4"/>
  <c r="AQ4745" i="4"/>
  <c r="AQ4729" i="4"/>
  <c r="AQ4713" i="4"/>
  <c r="AQ5108" i="4"/>
  <c r="AQ4944" i="4"/>
  <c r="AQ4912" i="4"/>
  <c r="AQ4880" i="4"/>
  <c r="AQ4848" i="4"/>
  <c r="AQ4816" i="4"/>
  <c r="AQ4784" i="4"/>
  <c r="AQ4752" i="4"/>
  <c r="AQ4720" i="4"/>
  <c r="AQ4701" i="4"/>
  <c r="AQ4685" i="4"/>
  <c r="AQ4669" i="4"/>
  <c r="AQ4653" i="4"/>
  <c r="AQ4637" i="4"/>
  <c r="AQ4621" i="4"/>
  <c r="AQ4605" i="4"/>
  <c r="AQ4589" i="4"/>
  <c r="AQ4573" i="4"/>
  <c r="AQ4557" i="4"/>
  <c r="AQ4541" i="4"/>
  <c r="AQ4525" i="4"/>
  <c r="AQ4509" i="4"/>
  <c r="AQ4493" i="4"/>
  <c r="AQ4477" i="4"/>
  <c r="AQ4461" i="4"/>
  <c r="AQ4445" i="4"/>
  <c r="AQ4429" i="4"/>
  <c r="AQ4413" i="4"/>
  <c r="AQ4397" i="4"/>
  <c r="AQ4381" i="4"/>
  <c r="AQ4365" i="4"/>
  <c r="AQ4349" i="4"/>
  <c r="AQ4333" i="4"/>
  <c r="AQ4317" i="4"/>
  <c r="AQ4301" i="4"/>
  <c r="AQ4285" i="4"/>
  <c r="AQ4269" i="4"/>
  <c r="AQ4253" i="4"/>
  <c r="AQ4237" i="4"/>
  <c r="AQ4221" i="4"/>
  <c r="AQ4205" i="4"/>
  <c r="AQ4189" i="4"/>
  <c r="AQ5231" i="4"/>
  <c r="AQ4970" i="4"/>
  <c r="AQ4926" i="4"/>
  <c r="AQ4894" i="4"/>
  <c r="AQ4862" i="4"/>
  <c r="AQ4830" i="4"/>
  <c r="AQ4798" i="4"/>
  <c r="AQ4766" i="4"/>
  <c r="AQ4734" i="4"/>
  <c r="AQ4708" i="4"/>
  <c r="AQ4692" i="4"/>
  <c r="AQ4676" i="4"/>
  <c r="AQ4660" i="4"/>
  <c r="AQ4644" i="4"/>
  <c r="AQ4628" i="4"/>
  <c r="AQ4612" i="4"/>
  <c r="AQ4596" i="4"/>
  <c r="AQ4580" i="4"/>
  <c r="AQ4564" i="4"/>
  <c r="AQ4548" i="4"/>
  <c r="AQ4532" i="4"/>
  <c r="AQ4516" i="4"/>
  <c r="AQ4500" i="4"/>
  <c r="AQ4484" i="4"/>
  <c r="AQ4468" i="4"/>
  <c r="AQ4452" i="4"/>
  <c r="AQ4436" i="4"/>
  <c r="AQ4420" i="4"/>
  <c r="AQ4404" i="4"/>
  <c r="AQ4388" i="4"/>
  <c r="AQ4372" i="4"/>
  <c r="AQ4356" i="4"/>
  <c r="AQ4340" i="4"/>
  <c r="AQ4324" i="4"/>
  <c r="AQ4308" i="4"/>
  <c r="AQ4292" i="4"/>
  <c r="AQ4276" i="4"/>
  <c r="AQ4260" i="4"/>
  <c r="AQ4244" i="4"/>
  <c r="AQ4228" i="4"/>
  <c r="AQ4212" i="4"/>
  <c r="AQ4196" i="4"/>
  <c r="AQ4180" i="4"/>
  <c r="AQ5076" i="4"/>
  <c r="AQ4940" i="4"/>
  <c r="AQ4908" i="4"/>
  <c r="AQ4876" i="4"/>
  <c r="AQ4844" i="4"/>
  <c r="AQ4812" i="4"/>
  <c r="AQ4780" i="4"/>
  <c r="AQ4748" i="4"/>
  <c r="AQ4716" i="4"/>
  <c r="AQ4699" i="4"/>
  <c r="AQ4683" i="4"/>
  <c r="AQ4667" i="4"/>
  <c r="AQ4651" i="4"/>
  <c r="AQ4635" i="4"/>
  <c r="AQ5798" i="4"/>
  <c r="AQ5782" i="4"/>
  <c r="AQ5766" i="4"/>
  <c r="AQ5750" i="4"/>
  <c r="AQ5734" i="4"/>
  <c r="AQ5718" i="4"/>
  <c r="AQ5702" i="4"/>
  <c r="AQ5686" i="4"/>
  <c r="AQ5670" i="4"/>
  <c r="AQ5654" i="4"/>
  <c r="AQ5638" i="4"/>
  <c r="AQ5622" i="4"/>
  <c r="AQ5606" i="4"/>
  <c r="AQ5590" i="4"/>
  <c r="AQ5574" i="4"/>
  <c r="AQ5558" i="4"/>
  <c r="AQ5542" i="4"/>
  <c r="AQ5526" i="4"/>
  <c r="AQ5510" i="4"/>
  <c r="AQ5494" i="4"/>
  <c r="AQ5478" i="4"/>
  <c r="AQ5800" i="4"/>
  <c r="AQ5784" i="4"/>
  <c r="AQ5768" i="4"/>
  <c r="AQ5752" i="4"/>
  <c r="AQ5736" i="4"/>
  <c r="AQ5720" i="4"/>
  <c r="AQ5704" i="4"/>
  <c r="AQ5688" i="4"/>
  <c r="AQ5672" i="4"/>
  <c r="AQ5656" i="4"/>
  <c r="AQ5640" i="4"/>
  <c r="AQ5624" i="4"/>
  <c r="AQ5608" i="4"/>
  <c r="AQ5592" i="4"/>
  <c r="AQ5576" i="4"/>
  <c r="AQ5560" i="4"/>
  <c r="AQ5544" i="4"/>
  <c r="AQ5528" i="4"/>
  <c r="AQ5512" i="4"/>
  <c r="AQ5496" i="4"/>
  <c r="AQ5480" i="4"/>
  <c r="AQ5464" i="4"/>
  <c r="AQ5787" i="4"/>
  <c r="AQ5771" i="4"/>
  <c r="AQ5755" i="4"/>
  <c r="AQ5739" i="4"/>
  <c r="AQ5723" i="4"/>
  <c r="AQ5707" i="4"/>
  <c r="AQ5691" i="4"/>
  <c r="AQ5675" i="4"/>
  <c r="AQ5659" i="4"/>
  <c r="AQ5643" i="4"/>
  <c r="AQ5627" i="4"/>
  <c r="AQ5611" i="4"/>
  <c r="AQ5595" i="4"/>
  <c r="AQ5579" i="4"/>
  <c r="AQ5563" i="4"/>
  <c r="AQ5547" i="4"/>
  <c r="AQ5531" i="4"/>
  <c r="AQ5515" i="4"/>
  <c r="AQ5499" i="4"/>
  <c r="AQ5483" i="4"/>
  <c r="AQ5467" i="4"/>
  <c r="AQ5753" i="4"/>
  <c r="AQ5689" i="4"/>
  <c r="AQ5625" i="4"/>
  <c r="AQ5561" i="4"/>
  <c r="AQ5497" i="4"/>
  <c r="AQ5456" i="4"/>
  <c r="AQ5440" i="4"/>
  <c r="AQ5424" i="4"/>
  <c r="AQ5408" i="4"/>
  <c r="AQ5392" i="4"/>
  <c r="AQ5376" i="4"/>
  <c r="AQ5360" i="4"/>
  <c r="AQ5344" i="4"/>
  <c r="AQ5328" i="4"/>
  <c r="AQ5312" i="4"/>
  <c r="AQ5296" i="4"/>
  <c r="AQ5280" i="4"/>
  <c r="AQ5264" i="4"/>
  <c r="AQ5248" i="4"/>
  <c r="AQ5232" i="4"/>
  <c r="AQ5216" i="4"/>
  <c r="AQ5761" i="4"/>
  <c r="AQ5697" i="4"/>
  <c r="AQ5633" i="4"/>
  <c r="AQ5569" i="4"/>
  <c r="AQ5505" i="4"/>
  <c r="AQ5458" i="4"/>
  <c r="AQ5442" i="4"/>
  <c r="AQ5426" i="4"/>
  <c r="AQ5410" i="4"/>
  <c r="AQ5394" i="4"/>
  <c r="AQ5378" i="4"/>
  <c r="AQ5362" i="4"/>
  <c r="AQ5346" i="4"/>
  <c r="AQ5330" i="4"/>
  <c r="AQ5314" i="4"/>
  <c r="AQ5298" i="4"/>
  <c r="AQ5282" i="4"/>
  <c r="AQ5741" i="4"/>
  <c r="AQ5677" i="4"/>
  <c r="AQ5613" i="4"/>
  <c r="AQ5549" i="4"/>
  <c r="AQ5485" i="4"/>
  <c r="AQ5453" i="4"/>
  <c r="AQ5437" i="4"/>
  <c r="AQ5421" i="4"/>
  <c r="AQ5405" i="4"/>
  <c r="AQ5389" i="4"/>
  <c r="AQ5373" i="4"/>
  <c r="AQ5357" i="4"/>
  <c r="AQ5341" i="4"/>
  <c r="AQ5325" i="4"/>
  <c r="AQ5309" i="4"/>
  <c r="AQ5293" i="4"/>
  <c r="AQ5277" i="4"/>
  <c r="AQ5261" i="4"/>
  <c r="AQ5245" i="4"/>
  <c r="AQ5229" i="4"/>
  <c r="AQ5213" i="4"/>
  <c r="AQ5669" i="4"/>
  <c r="AQ5451" i="4"/>
  <c r="AQ5387" i="4"/>
  <c r="AQ5323" i="4"/>
  <c r="AQ5270" i="4"/>
  <c r="AQ5238" i="4"/>
  <c r="AQ5207" i="4"/>
  <c r="AQ5191" i="4"/>
  <c r="AQ5175" i="4"/>
  <c r="AQ5159" i="4"/>
  <c r="AQ5143" i="4"/>
  <c r="AQ5127" i="4"/>
  <c r="AQ5111" i="4"/>
  <c r="AQ5095" i="4"/>
  <c r="AQ5079" i="4"/>
  <c r="AQ5063" i="4"/>
  <c r="AQ5047" i="4"/>
  <c r="AQ5031" i="4"/>
  <c r="AQ5015" i="4"/>
  <c r="AQ4999" i="4"/>
  <c r="AQ4983" i="4"/>
  <c r="AQ5717" i="4"/>
  <c r="AQ5463" i="4"/>
  <c r="AQ5399" i="4"/>
  <c r="AQ5335" i="4"/>
  <c r="AQ5275" i="4"/>
  <c r="AQ5243" i="4"/>
  <c r="AQ5211" i="4"/>
  <c r="AQ5194" i="4"/>
  <c r="AQ5178" i="4"/>
  <c r="AQ5162" i="4"/>
  <c r="AQ5146" i="4"/>
  <c r="AQ5130" i="4"/>
  <c r="AQ5114" i="4"/>
  <c r="AQ5098" i="4"/>
  <c r="AQ5082" i="4"/>
  <c r="AQ5066" i="4"/>
  <c r="AQ5050" i="4"/>
  <c r="AQ5034" i="4"/>
  <c r="AQ5018" i="4"/>
  <c r="AQ5002" i="4"/>
  <c r="AQ4986" i="4"/>
  <c r="AQ5765" i="4"/>
  <c r="AQ5509" i="4"/>
  <c r="AQ5411" i="4"/>
  <c r="AQ5347" i="4"/>
  <c r="AQ5283" i="4"/>
  <c r="AQ5250" i="4"/>
  <c r="AQ5218" i="4"/>
  <c r="AQ5197" i="4"/>
  <c r="AQ5181" i="4"/>
  <c r="AQ5165" i="4"/>
  <c r="AQ5149" i="4"/>
  <c r="AQ5133" i="4"/>
  <c r="AQ5117" i="4"/>
  <c r="AQ5101" i="4"/>
  <c r="AQ5085" i="4"/>
  <c r="AQ5069" i="4"/>
  <c r="AQ5053" i="4"/>
  <c r="AQ5037" i="4"/>
  <c r="AQ5021" i="4"/>
  <c r="AQ5005" i="4"/>
  <c r="AQ4989" i="4"/>
  <c r="AQ4973" i="4"/>
  <c r="AQ5343" i="4"/>
  <c r="AQ5196" i="4"/>
  <c r="AQ5132" i="4"/>
  <c r="AQ5068" i="4"/>
  <c r="AQ5004" i="4"/>
  <c r="AQ4964" i="4"/>
  <c r="AQ4948" i="4"/>
  <c r="AQ5327" i="4"/>
  <c r="AQ5192" i="4"/>
  <c r="AQ5128" i="4"/>
  <c r="AQ5064" i="4"/>
  <c r="AQ5000" i="4"/>
  <c r="AQ4963" i="4"/>
  <c r="AQ4947" i="4"/>
  <c r="AQ4931" i="4"/>
  <c r="AQ4915" i="4"/>
  <c r="AQ4899" i="4"/>
  <c r="AQ4883" i="4"/>
  <c r="AQ4867" i="4"/>
  <c r="AQ4851" i="4"/>
  <c r="AQ4835" i="4"/>
  <c r="AQ4819" i="4"/>
  <c r="AQ4803" i="4"/>
  <c r="AQ4787" i="4"/>
  <c r="AQ4771" i="4"/>
  <c r="AQ4755" i="4"/>
  <c r="AQ4739" i="4"/>
  <c r="AQ4723" i="4"/>
  <c r="AQ5359" i="4"/>
  <c r="AQ5200" i="4"/>
  <c r="AQ5136" i="4"/>
  <c r="AQ5072" i="4"/>
  <c r="AQ5008" i="4"/>
  <c r="AQ4965" i="4"/>
  <c r="AQ4949" i="4"/>
  <c r="AQ4933" i="4"/>
  <c r="AQ4917" i="4"/>
  <c r="AQ4901" i="4"/>
  <c r="AQ4885" i="4"/>
  <c r="AQ4869" i="4"/>
  <c r="AQ4853" i="4"/>
  <c r="AQ4837" i="4"/>
  <c r="AQ4821" i="4"/>
  <c r="AQ4805" i="4"/>
  <c r="AQ4789" i="4"/>
  <c r="AQ4773" i="4"/>
  <c r="AQ4757" i="4"/>
  <c r="AQ4741" i="4"/>
  <c r="AQ4725" i="4"/>
  <c r="AQ5621" i="4"/>
  <c r="AQ5044" i="4"/>
  <c r="AQ4936" i="4"/>
  <c r="AQ4904" i="4"/>
  <c r="AQ4872" i="4"/>
  <c r="AQ4840" i="4"/>
  <c r="AQ4808" i="4"/>
  <c r="AQ4776" i="4"/>
  <c r="AQ4744" i="4"/>
  <c r="AQ4714" i="4"/>
  <c r="AQ4697" i="4"/>
  <c r="AQ4681" i="4"/>
  <c r="AQ4665" i="4"/>
  <c r="AQ4649" i="4"/>
  <c r="AQ4633" i="4"/>
  <c r="AQ4617" i="4"/>
  <c r="AQ4601" i="4"/>
  <c r="AQ4585" i="4"/>
  <c r="AQ4569" i="4"/>
  <c r="AQ4553" i="4"/>
  <c r="AQ4537" i="4"/>
  <c r="AQ4521" i="4"/>
  <c r="AQ4505" i="4"/>
  <c r="AQ4489" i="4"/>
  <c r="AQ4473" i="4"/>
  <c r="AQ4457" i="4"/>
  <c r="AQ4441" i="4"/>
  <c r="AQ4425" i="4"/>
  <c r="AQ4409" i="4"/>
  <c r="AQ4393" i="4"/>
  <c r="AQ4377" i="4"/>
  <c r="AQ4361" i="4"/>
  <c r="AQ4345" i="4"/>
  <c r="AQ4329" i="4"/>
  <c r="AQ4313" i="4"/>
  <c r="AQ4297" i="4"/>
  <c r="AQ4281" i="4"/>
  <c r="AQ4265" i="4"/>
  <c r="AQ4249" i="4"/>
  <c r="AQ4233" i="4"/>
  <c r="AQ4217" i="4"/>
  <c r="AQ4201" i="4"/>
  <c r="AQ4185" i="4"/>
  <c r="AQ5156" i="4"/>
  <c r="AQ4954" i="4"/>
  <c r="AQ4918" i="4"/>
  <c r="AQ4886" i="4"/>
  <c r="AQ4854" i="4"/>
  <c r="AQ4822" i="4"/>
  <c r="AQ4790" i="4"/>
  <c r="AQ4758" i="4"/>
  <c r="AQ4726" i="4"/>
  <c r="AQ4704" i="4"/>
  <c r="AQ4688" i="4"/>
  <c r="AQ4672" i="4"/>
  <c r="AQ4656" i="4"/>
  <c r="AQ4640" i="4"/>
  <c r="AQ4624" i="4"/>
  <c r="AQ4608" i="4"/>
  <c r="AQ4592" i="4"/>
  <c r="AQ4576" i="4"/>
  <c r="AQ4560" i="4"/>
  <c r="AQ4544" i="4"/>
  <c r="AQ4528" i="4"/>
  <c r="AQ4512" i="4"/>
  <c r="AQ4496" i="4"/>
  <c r="AQ4480" i="4"/>
  <c r="AQ4464" i="4"/>
  <c r="AQ4448" i="4"/>
  <c r="AQ4432" i="4"/>
  <c r="AQ4416" i="4"/>
  <c r="AQ4400" i="4"/>
  <c r="AQ4384" i="4"/>
  <c r="AQ4368" i="4"/>
  <c r="AQ4352" i="4"/>
  <c r="AQ4336" i="4"/>
  <c r="AQ4320" i="4"/>
  <c r="AQ4304" i="4"/>
  <c r="AQ4288" i="4"/>
  <c r="AQ4272" i="4"/>
  <c r="AQ4256" i="4"/>
  <c r="AQ4240" i="4"/>
  <c r="AQ4224" i="4"/>
  <c r="AQ4208" i="4"/>
  <c r="AQ4192" i="4"/>
  <c r="AQ5375" i="4"/>
  <c r="AQ5012" i="4"/>
  <c r="AQ4932" i="4"/>
  <c r="AQ4900" i="4"/>
  <c r="AQ4868" i="4"/>
  <c r="AQ4836" i="4"/>
  <c r="AQ4804" i="4"/>
  <c r="AQ4772" i="4"/>
  <c r="AQ4740" i="4"/>
  <c r="AQ4711" i="4"/>
  <c r="AQ4695" i="4"/>
  <c r="AQ4679" i="4"/>
  <c r="AQ4663" i="4"/>
  <c r="AQ4647" i="4"/>
  <c r="AQ4631" i="4"/>
  <c r="AQ4615" i="4"/>
  <c r="AQ4599" i="4"/>
  <c r="AQ4583" i="4"/>
  <c r="AQ4567" i="4"/>
  <c r="AQ4551" i="4"/>
  <c r="AQ5794" i="4"/>
  <c r="AQ5778" i="4"/>
  <c r="AQ5762" i="4"/>
  <c r="AQ5746" i="4"/>
  <c r="AQ5730" i="4"/>
  <c r="AQ5714" i="4"/>
  <c r="AQ5698" i="4"/>
  <c r="AQ5682" i="4"/>
  <c r="AQ5666" i="4"/>
  <c r="AQ5650" i="4"/>
  <c r="AQ5634" i="4"/>
  <c r="AQ5618" i="4"/>
  <c r="AQ5602" i="4"/>
  <c r="AQ5586" i="4"/>
  <c r="AQ5570" i="4"/>
  <c r="AQ5554" i="4"/>
  <c r="AQ5538" i="4"/>
  <c r="AQ5522" i="4"/>
  <c r="AQ5506" i="4"/>
  <c r="AQ5490" i="4"/>
  <c r="AQ5474" i="4"/>
  <c r="AQ5796" i="4"/>
  <c r="AQ5780" i="4"/>
  <c r="AQ5764" i="4"/>
  <c r="AQ5748" i="4"/>
  <c r="AQ5732" i="4"/>
  <c r="AQ5716" i="4"/>
  <c r="AQ5700" i="4"/>
  <c r="AQ5684" i="4"/>
  <c r="AQ5668" i="4"/>
  <c r="AQ5652" i="4"/>
  <c r="AQ5636" i="4"/>
  <c r="AQ5620" i="4"/>
  <c r="AQ5604" i="4"/>
  <c r="AQ5588" i="4"/>
  <c r="AQ5572" i="4"/>
  <c r="AQ5556" i="4"/>
  <c r="AQ5540" i="4"/>
  <c r="AQ5524" i="4"/>
  <c r="AQ5508" i="4"/>
  <c r="AQ5492" i="4"/>
  <c r="AQ5476" i="4"/>
  <c r="AQ5799" i="4"/>
  <c r="AQ5783" i="4"/>
  <c r="AQ5767" i="4"/>
  <c r="AQ5751" i="4"/>
  <c r="AQ5735" i="4"/>
  <c r="AQ5719" i="4"/>
  <c r="AQ5703" i="4"/>
  <c r="AQ5687" i="4"/>
  <c r="AQ5671" i="4"/>
  <c r="AQ5655" i="4"/>
  <c r="AQ5639" i="4"/>
  <c r="AQ5623" i="4"/>
  <c r="AQ5607" i="4"/>
  <c r="AQ5591" i="4"/>
  <c r="AQ5575" i="4"/>
  <c r="AQ5559" i="4"/>
  <c r="AQ5543" i="4"/>
  <c r="AQ5527" i="4"/>
  <c r="AQ5511" i="4"/>
  <c r="AQ5495" i="4"/>
  <c r="AQ5479" i="4"/>
  <c r="AQ5801" i="4"/>
  <c r="AQ5737" i="4"/>
  <c r="AQ5673" i="4"/>
  <c r="AQ5609" i="4"/>
  <c r="AQ5545" i="4"/>
  <c r="AQ5481" i="4"/>
  <c r="AQ5452" i="4"/>
  <c r="AQ5436" i="4"/>
  <c r="AQ5420" i="4"/>
  <c r="AQ5404" i="4"/>
  <c r="AQ5388" i="4"/>
  <c r="AQ5372" i="4"/>
  <c r="AQ5356" i="4"/>
  <c r="AQ5340" i="4"/>
  <c r="AQ5324" i="4"/>
  <c r="AQ5308" i="4"/>
  <c r="AQ5292" i="4"/>
  <c r="AQ5276" i="4"/>
  <c r="AQ5260" i="4"/>
  <c r="AQ5244" i="4"/>
  <c r="AQ5228" i="4"/>
  <c r="AQ5212" i="4"/>
  <c r="AQ5745" i="4"/>
  <c r="AQ5681" i="4"/>
  <c r="AQ5617" i="4"/>
  <c r="AQ5553" i="4"/>
  <c r="AQ5489" i="4"/>
  <c r="AQ5454" i="4"/>
  <c r="AQ5438" i="4"/>
  <c r="AQ5422" i="4"/>
  <c r="AQ5406" i="4"/>
  <c r="AQ5390" i="4"/>
  <c r="AQ5374" i="4"/>
  <c r="AQ5358" i="4"/>
  <c r="AQ5342" i="4"/>
  <c r="AQ5326" i="4"/>
  <c r="AQ5310" i="4"/>
  <c r="AQ5294" i="4"/>
  <c r="AQ5789" i="4"/>
  <c r="AQ5725" i="4"/>
  <c r="AQ5661" i="4"/>
  <c r="AQ5597" i="4"/>
  <c r="AQ5533" i="4"/>
  <c r="AQ5469" i="4"/>
  <c r="AQ5449" i="4"/>
  <c r="AQ5433" i="4"/>
  <c r="AQ5417" i="4"/>
  <c r="AQ5401" i="4"/>
  <c r="AQ5385" i="4"/>
  <c r="AQ5369" i="4"/>
  <c r="AQ5353" i="4"/>
  <c r="AQ5337" i="4"/>
  <c r="AQ5321" i="4"/>
  <c r="AQ5305" i="4"/>
  <c r="AQ5289" i="4"/>
  <c r="AQ5273" i="4"/>
  <c r="AQ5257" i="4"/>
  <c r="AQ5241" i="4"/>
  <c r="AQ5225" i="4"/>
  <c r="AQ5209" i="4"/>
  <c r="AQ5605" i="4"/>
  <c r="AQ5435" i="4"/>
  <c r="AQ5371" i="4"/>
  <c r="AQ5307" i="4"/>
  <c r="AQ5262" i="4"/>
  <c r="AQ5230" i="4"/>
  <c r="AQ5203" i="4"/>
  <c r="AQ5187" i="4"/>
  <c r="AQ5171" i="4"/>
  <c r="AQ5155" i="4"/>
  <c r="AQ5139" i="4"/>
  <c r="AQ5123" i="4"/>
  <c r="AQ5107" i="4"/>
  <c r="AQ5091" i="4"/>
  <c r="AQ5075" i="4"/>
  <c r="AQ5059" i="4"/>
  <c r="AQ5043" i="4"/>
  <c r="AQ5027" i="4"/>
  <c r="AQ5011" i="4"/>
  <c r="AQ4995" i="4"/>
  <c r="AQ4979" i="4"/>
  <c r="AQ5653" i="4"/>
  <c r="AQ5447" i="4"/>
  <c r="AQ5383" i="4"/>
  <c r="AQ5319" i="4"/>
  <c r="AQ5267" i="4"/>
  <c r="AQ5235" i="4"/>
  <c r="AQ5206" i="4"/>
  <c r="AQ5190" i="4"/>
  <c r="AQ5174" i="4"/>
  <c r="AQ5158" i="4"/>
  <c r="AQ5142" i="4"/>
  <c r="AQ5126" i="4"/>
  <c r="AQ5110" i="4"/>
  <c r="AQ5094" i="4"/>
  <c r="AQ5078" i="4"/>
  <c r="AQ5062" i="4"/>
  <c r="AQ5046" i="4"/>
  <c r="AQ5030" i="4"/>
  <c r="AQ5014" i="4"/>
  <c r="AQ4998" i="4"/>
  <c r="AQ4982" i="4"/>
  <c r="AQ5701" i="4"/>
  <c r="AQ5459" i="4"/>
  <c r="AQ5395" i="4"/>
  <c r="AQ5331" i="4"/>
  <c r="AQ5274" i="4"/>
  <c r="AQ5242" i="4"/>
  <c r="AQ5210" i="4"/>
  <c r="AQ5193" i="4"/>
  <c r="AQ5177" i="4"/>
  <c r="AQ5161" i="4"/>
  <c r="AQ5145" i="4"/>
  <c r="AQ5129" i="4"/>
  <c r="AQ5113" i="4"/>
  <c r="AQ5097" i="4"/>
  <c r="AQ5081" i="4"/>
  <c r="AQ5065" i="4"/>
  <c r="AQ5049" i="4"/>
  <c r="AQ5033" i="4"/>
  <c r="AQ5017" i="4"/>
  <c r="AQ5001" i="4"/>
  <c r="AQ4985" i="4"/>
  <c r="AQ5749" i="4"/>
  <c r="AQ5279" i="4"/>
  <c r="AQ5180" i="4"/>
  <c r="AQ5116" i="4"/>
  <c r="AQ5052" i="4"/>
  <c r="AQ4988" i="4"/>
  <c r="AQ4960" i="4"/>
  <c r="AQ5685" i="4"/>
  <c r="AQ5271" i="4"/>
  <c r="AQ5176" i="4"/>
  <c r="AQ5112" i="4"/>
  <c r="AQ5048" i="4"/>
  <c r="AQ4984" i="4"/>
  <c r="AQ4959" i="4"/>
  <c r="AQ4943" i="4"/>
  <c r="AQ4927" i="4"/>
  <c r="AQ4911" i="4"/>
  <c r="AQ4895" i="4"/>
  <c r="AQ4879" i="4"/>
  <c r="AQ4863" i="4"/>
  <c r="AQ4847" i="4"/>
  <c r="AQ4831" i="4"/>
  <c r="AQ4815" i="4"/>
  <c r="AQ4799" i="4"/>
  <c r="AQ4783" i="4"/>
  <c r="AQ4767" i="4"/>
  <c r="AQ4751" i="4"/>
  <c r="AQ4735" i="4"/>
  <c r="AQ4719" i="4"/>
  <c r="AQ5295" i="4"/>
  <c r="AQ5184" i="4"/>
  <c r="AQ5120" i="4"/>
  <c r="AQ5056" i="4"/>
  <c r="AQ4992" i="4"/>
  <c r="AQ4961" i="4"/>
  <c r="AQ4945" i="4"/>
  <c r="AQ4929" i="4"/>
  <c r="AQ4913" i="4"/>
  <c r="AQ4897" i="4"/>
  <c r="AQ4881" i="4"/>
  <c r="AQ4865" i="4"/>
  <c r="AQ4849" i="4"/>
  <c r="AQ4833" i="4"/>
  <c r="AQ4817" i="4"/>
  <c r="AQ4801" i="4"/>
  <c r="AQ4785" i="4"/>
  <c r="AQ4769" i="4"/>
  <c r="AQ4753" i="4"/>
  <c r="AQ4737" i="4"/>
  <c r="AQ4721" i="4"/>
  <c r="AQ5263" i="4"/>
  <c r="AQ4980" i="4"/>
  <c r="AQ4928" i="4"/>
  <c r="AQ4896" i="4"/>
  <c r="AQ4864" i="4"/>
  <c r="AQ4832" i="4"/>
  <c r="AQ4800" i="4"/>
  <c r="AQ4768" i="4"/>
  <c r="AQ4736" i="4"/>
  <c r="AQ4709" i="4"/>
  <c r="AQ5790" i="4"/>
  <c r="AQ5774" i="4"/>
  <c r="AQ5758" i="4"/>
  <c r="AQ5742" i="4"/>
  <c r="AQ5726" i="4"/>
  <c r="AQ5710" i="4"/>
  <c r="AQ5694" i="4"/>
  <c r="AQ5678" i="4"/>
  <c r="AQ5662" i="4"/>
  <c r="AQ5646" i="4"/>
  <c r="AQ5630" i="4"/>
  <c r="AQ5614" i="4"/>
  <c r="AQ5598" i="4"/>
  <c r="AQ5582" i="4"/>
  <c r="AQ5566" i="4"/>
  <c r="AQ5550" i="4"/>
  <c r="AQ5534" i="4"/>
  <c r="AQ5518" i="4"/>
  <c r="AQ5502" i="4"/>
  <c r="AQ5486" i="4"/>
  <c r="AQ5470" i="4"/>
  <c r="AQ5792" i="4"/>
  <c r="AQ5776" i="4"/>
  <c r="AQ5760" i="4"/>
  <c r="AQ5744" i="4"/>
  <c r="AQ5728" i="4"/>
  <c r="AQ5712" i="4"/>
  <c r="AQ5696" i="4"/>
  <c r="AQ5680" i="4"/>
  <c r="AQ5664" i="4"/>
  <c r="AQ5648" i="4"/>
  <c r="AQ5632" i="4"/>
  <c r="AQ5616" i="4"/>
  <c r="AQ5600" i="4"/>
  <c r="AQ5584" i="4"/>
  <c r="AQ5568" i="4"/>
  <c r="AQ5552" i="4"/>
  <c r="AQ5536" i="4"/>
  <c r="AQ5520" i="4"/>
  <c r="AQ5504" i="4"/>
  <c r="AQ5488" i="4"/>
  <c r="AQ5472" i="4"/>
  <c r="AQ5795" i="4"/>
  <c r="AQ5779" i="4"/>
  <c r="AQ5763" i="4"/>
  <c r="AQ5747" i="4"/>
  <c r="AQ5731" i="4"/>
  <c r="AQ5715" i="4"/>
  <c r="AQ5699" i="4"/>
  <c r="AQ5683" i="4"/>
  <c r="AQ5667" i="4"/>
  <c r="AQ5651" i="4"/>
  <c r="AQ5635" i="4"/>
  <c r="AQ5619" i="4"/>
  <c r="AQ5603" i="4"/>
  <c r="AQ5587" i="4"/>
  <c r="AQ5571" i="4"/>
  <c r="AQ5555" i="4"/>
  <c r="AQ5539" i="4"/>
  <c r="AQ5523" i="4"/>
  <c r="AQ5507" i="4"/>
  <c r="AQ5491" i="4"/>
  <c r="AQ5475" i="4"/>
  <c r="AQ5785" i="4"/>
  <c r="AQ5721" i="4"/>
  <c r="AQ5657" i="4"/>
  <c r="AQ5593" i="4"/>
  <c r="AQ5529" i="4"/>
  <c r="AQ5465" i="4"/>
  <c r="AQ5448" i="4"/>
  <c r="AQ5432" i="4"/>
  <c r="AQ5416" i="4"/>
  <c r="AQ5400" i="4"/>
  <c r="AQ5384" i="4"/>
  <c r="AQ5368" i="4"/>
  <c r="AQ5352" i="4"/>
  <c r="AQ5336" i="4"/>
  <c r="AQ5320" i="4"/>
  <c r="AQ5304" i="4"/>
  <c r="AQ5288" i="4"/>
  <c r="AQ5272" i="4"/>
  <c r="AQ5256" i="4"/>
  <c r="AQ5240" i="4"/>
  <c r="AQ5224" i="4"/>
  <c r="AQ5793" i="4"/>
  <c r="AQ5729" i="4"/>
  <c r="AQ5665" i="4"/>
  <c r="AQ5601" i="4"/>
  <c r="AQ5537" i="4"/>
  <c r="AQ5473" i="4"/>
  <c r="AQ5450" i="4"/>
  <c r="AQ5434" i="4"/>
  <c r="AQ5418" i="4"/>
  <c r="AQ5402" i="4"/>
  <c r="AQ5386" i="4"/>
  <c r="AQ5370" i="4"/>
  <c r="AQ5354" i="4"/>
  <c r="AQ5338" i="4"/>
  <c r="AQ5322" i="4"/>
  <c r="AQ5306" i="4"/>
  <c r="AQ5290" i="4"/>
  <c r="AQ5773" i="4"/>
  <c r="AQ5709" i="4"/>
  <c r="AQ5645" i="4"/>
  <c r="AQ5581" i="4"/>
  <c r="AQ5517" i="4"/>
  <c r="AQ5461" i="4"/>
  <c r="AQ5445" i="4"/>
  <c r="AQ5429" i="4"/>
  <c r="AQ5413" i="4"/>
  <c r="AQ5397" i="4"/>
  <c r="AQ5381" i="4"/>
  <c r="AQ5365" i="4"/>
  <c r="AQ5349" i="4"/>
  <c r="AQ5333" i="4"/>
  <c r="AQ5317" i="4"/>
  <c r="AQ5301" i="4"/>
  <c r="AQ5285" i="4"/>
  <c r="AQ5269" i="4"/>
  <c r="AQ5253" i="4"/>
  <c r="AQ5237" i="4"/>
  <c r="AQ5221" i="4"/>
  <c r="AQ5797" i="4"/>
  <c r="AQ5541" i="4"/>
  <c r="AQ5419" i="4"/>
  <c r="AQ5355" i="4"/>
  <c r="AQ5291" i="4"/>
  <c r="AQ5254" i="4"/>
  <c r="AQ5222" i="4"/>
  <c r="AQ5199" i="4"/>
  <c r="AQ5183" i="4"/>
  <c r="AQ5167" i="4"/>
  <c r="AQ5151" i="4"/>
  <c r="AQ5135" i="4"/>
  <c r="AQ5119" i="4"/>
  <c r="AQ5103" i="4"/>
  <c r="AQ5087" i="4"/>
  <c r="AQ5071" i="4"/>
  <c r="AQ5055" i="4"/>
  <c r="AQ5039" i="4"/>
  <c r="AQ5023" i="4"/>
  <c r="AQ5007" i="4"/>
  <c r="AQ4991" i="4"/>
  <c r="AQ4975" i="4"/>
  <c r="AQ5589" i="4"/>
  <c r="AQ5431" i="4"/>
  <c r="AQ5367" i="4"/>
  <c r="AQ5303" i="4"/>
  <c r="AQ5259" i="4"/>
  <c r="AQ5227" i="4"/>
  <c r="AQ5202" i="4"/>
  <c r="AQ5186" i="4"/>
  <c r="AQ5170" i="4"/>
  <c r="AQ5154" i="4"/>
  <c r="AQ5138" i="4"/>
  <c r="AQ5122" i="4"/>
  <c r="AQ5106" i="4"/>
  <c r="AQ5090" i="4"/>
  <c r="AQ5074" i="4"/>
  <c r="AQ5058" i="4"/>
  <c r="AQ5042" i="4"/>
  <c r="AQ5026" i="4"/>
  <c r="AQ5010" i="4"/>
  <c r="AQ4994" i="4"/>
  <c r="AQ4978" i="4"/>
  <c r="AQ5637" i="4"/>
  <c r="AQ5443" i="4"/>
  <c r="AQ5379" i="4"/>
  <c r="AQ5315" i="4"/>
  <c r="AQ5266" i="4"/>
  <c r="AQ5234" i="4"/>
  <c r="AQ5205" i="4"/>
  <c r="AQ5189" i="4"/>
  <c r="AQ5173" i="4"/>
  <c r="AQ5157" i="4"/>
  <c r="AQ5141" i="4"/>
  <c r="AQ5125" i="4"/>
  <c r="AQ5109" i="4"/>
  <c r="AQ5093" i="4"/>
  <c r="AQ5077" i="4"/>
  <c r="AQ5061" i="4"/>
  <c r="AQ5045" i="4"/>
  <c r="AQ5029" i="4"/>
  <c r="AQ5013" i="4"/>
  <c r="AQ4997" i="4"/>
  <c r="AQ4981" i="4"/>
  <c r="AQ5493" i="4"/>
  <c r="AQ5247" i="4"/>
  <c r="AQ5164" i="4"/>
  <c r="AQ5100" i="4"/>
  <c r="AQ5036" i="4"/>
  <c r="AQ4972" i="4"/>
  <c r="AQ4956" i="4"/>
  <c r="AQ5455" i="4"/>
  <c r="AQ5239" i="4"/>
  <c r="AQ5160" i="4"/>
  <c r="AQ5096" i="4"/>
  <c r="AQ5032" i="4"/>
  <c r="AQ4971" i="4"/>
  <c r="AQ4955" i="4"/>
  <c r="AQ4939" i="4"/>
  <c r="AQ4923" i="4"/>
  <c r="AQ4907" i="4"/>
  <c r="AQ4891" i="4"/>
  <c r="AQ4875" i="4"/>
  <c r="AQ4859" i="4"/>
  <c r="AQ4843" i="4"/>
  <c r="AQ4827" i="4"/>
  <c r="AQ4811" i="4"/>
  <c r="AQ4795" i="4"/>
  <c r="AQ4779" i="4"/>
  <c r="AQ4763" i="4"/>
  <c r="AQ4747" i="4"/>
  <c r="AQ4731" i="4"/>
  <c r="AQ5557" i="4"/>
  <c r="AQ5255" i="4"/>
  <c r="AQ5168" i="4"/>
  <c r="AQ5104" i="4"/>
  <c r="AQ5040" i="4"/>
  <c r="AQ4976" i="4"/>
  <c r="AQ4957" i="4"/>
  <c r="AQ4941" i="4"/>
  <c r="AQ4925" i="4"/>
  <c r="AQ4909" i="4"/>
  <c r="AQ4893" i="4"/>
  <c r="AQ4877" i="4"/>
  <c r="AQ4861" i="4"/>
  <c r="AQ4845" i="4"/>
  <c r="AQ4829" i="4"/>
  <c r="AQ4813" i="4"/>
  <c r="AQ4797" i="4"/>
  <c r="AQ4781" i="4"/>
  <c r="AQ4765" i="4"/>
  <c r="AQ4749" i="4"/>
  <c r="AQ4733" i="4"/>
  <c r="AQ4717" i="4"/>
  <c r="AQ5172" i="4"/>
  <c r="AQ4958" i="4"/>
  <c r="AQ4920" i="4"/>
  <c r="AQ4888" i="4"/>
  <c r="AQ4856" i="4"/>
  <c r="AQ4824" i="4"/>
  <c r="AQ4792" i="4"/>
  <c r="AQ4760" i="4"/>
  <c r="AQ4728" i="4"/>
  <c r="AQ4705" i="4"/>
  <c r="AQ4689" i="4"/>
  <c r="AQ4673" i="4"/>
  <c r="AQ4657" i="4"/>
  <c r="AQ4641" i="4"/>
  <c r="AQ4625" i="4"/>
  <c r="AQ4609" i="4"/>
  <c r="AQ4593" i="4"/>
  <c r="AQ4577" i="4"/>
  <c r="AQ4561" i="4"/>
  <c r="AQ4545" i="4"/>
  <c r="AQ4529" i="4"/>
  <c r="AQ4513" i="4"/>
  <c r="AQ4497" i="4"/>
  <c r="AQ4481" i="4"/>
  <c r="AQ4465" i="4"/>
  <c r="AQ4449" i="4"/>
  <c r="AQ4433" i="4"/>
  <c r="AQ4417" i="4"/>
  <c r="AQ4401" i="4"/>
  <c r="AQ4385" i="4"/>
  <c r="AQ4369" i="4"/>
  <c r="AQ4353" i="4"/>
  <c r="AQ4337" i="4"/>
  <c r="AQ4321" i="4"/>
  <c r="AQ4305" i="4"/>
  <c r="AQ4289" i="4"/>
  <c r="AQ4273" i="4"/>
  <c r="AQ4257" i="4"/>
  <c r="AQ4241" i="4"/>
  <c r="AQ4225" i="4"/>
  <c r="AQ4209" i="4"/>
  <c r="AQ4193" i="4"/>
  <c r="AQ5439" i="4"/>
  <c r="AQ5028" i="4"/>
  <c r="AQ4934" i="4"/>
  <c r="AQ4902" i="4"/>
  <c r="AQ4870" i="4"/>
  <c r="AQ4838" i="4"/>
  <c r="AQ4806" i="4"/>
  <c r="AQ4774" i="4"/>
  <c r="AQ4742" i="4"/>
  <c r="AQ4712" i="4"/>
  <c r="AQ4696" i="4"/>
  <c r="AQ4680" i="4"/>
  <c r="AQ4664" i="4"/>
  <c r="AQ4648" i="4"/>
  <c r="AQ4632" i="4"/>
  <c r="AQ4616" i="4"/>
  <c r="AQ4600" i="4"/>
  <c r="AQ4584" i="4"/>
  <c r="AQ4568" i="4"/>
  <c r="AQ4552" i="4"/>
  <c r="AQ4536" i="4"/>
  <c r="AQ4520" i="4"/>
  <c r="AQ4504" i="4"/>
  <c r="AQ4488" i="4"/>
  <c r="AQ4472" i="4"/>
  <c r="AQ4456" i="4"/>
  <c r="AQ4440" i="4"/>
  <c r="AQ4424" i="4"/>
  <c r="AQ4408" i="4"/>
  <c r="AQ4392" i="4"/>
  <c r="AQ4376" i="4"/>
  <c r="AQ4360" i="4"/>
  <c r="AQ4344" i="4"/>
  <c r="AQ4328" i="4"/>
  <c r="AQ4693" i="4"/>
  <c r="AQ4629" i="4"/>
  <c r="AQ4565" i="4"/>
  <c r="AQ4501" i="4"/>
  <c r="AQ4437" i="4"/>
  <c r="AQ4373" i="4"/>
  <c r="AQ4309" i="4"/>
  <c r="AQ4245" i="4"/>
  <c r="AQ4181" i="4"/>
  <c r="AQ4878" i="4"/>
  <c r="AQ4750" i="4"/>
  <c r="AQ4668" i="4"/>
  <c r="AQ4604" i="4"/>
  <c r="AQ4540" i="4"/>
  <c r="AQ4476" i="4"/>
  <c r="AQ4412" i="4"/>
  <c r="AQ4348" i="4"/>
  <c r="AQ4300" i="4"/>
  <c r="AQ4268" i="4"/>
  <c r="AQ4236" i="4"/>
  <c r="AQ4204" i="4"/>
  <c r="AQ5204" i="4"/>
  <c r="AQ4924" i="4"/>
  <c r="AQ4860" i="4"/>
  <c r="AQ4796" i="4"/>
  <c r="AQ4732" i="4"/>
  <c r="AQ4691" i="4"/>
  <c r="AQ4659" i="4"/>
  <c r="AQ4627" i="4"/>
  <c r="AQ4607" i="4"/>
  <c r="AQ4587" i="4"/>
  <c r="AQ4563" i="4"/>
  <c r="AQ4543" i="4"/>
  <c r="AQ4527" i="4"/>
  <c r="AQ4511" i="4"/>
  <c r="AQ4495" i="4"/>
  <c r="AQ4479" i="4"/>
  <c r="AQ4463" i="4"/>
  <c r="AQ4447" i="4"/>
  <c r="AQ4431" i="4"/>
  <c r="AQ4415" i="4"/>
  <c r="AQ4399" i="4"/>
  <c r="AQ4383" i="4"/>
  <c r="AQ4367" i="4"/>
  <c r="AQ4351" i="4"/>
  <c r="AQ4335" i="4"/>
  <c r="AQ4319" i="4"/>
  <c r="AQ4303" i="4"/>
  <c r="AQ4287" i="4"/>
  <c r="AQ4271" i="4"/>
  <c r="AQ4255" i="4"/>
  <c r="AQ4239" i="4"/>
  <c r="AQ4223" i="4"/>
  <c r="AQ4207" i="4"/>
  <c r="AQ4191" i="4"/>
  <c r="AQ5311" i="4"/>
  <c r="AQ4866" i="4"/>
  <c r="AQ4738" i="4"/>
  <c r="AQ4662" i="4"/>
  <c r="AQ4598" i="4"/>
  <c r="AQ4534" i="4"/>
  <c r="AQ4470" i="4"/>
  <c r="AQ4406" i="4"/>
  <c r="AQ4342" i="4"/>
  <c r="AQ4278" i="4"/>
  <c r="AQ4214" i="4"/>
  <c r="AQ4171" i="4"/>
  <c r="AQ4155" i="4"/>
  <c r="AQ4139" i="4"/>
  <c r="AQ4123" i="4"/>
  <c r="AQ4107" i="4"/>
  <c r="AQ4091" i="4"/>
  <c r="AQ4075" i="4"/>
  <c r="AQ4059" i="4"/>
  <c r="AQ4043" i="4"/>
  <c r="AQ4027" i="4"/>
  <c r="AQ4011" i="4"/>
  <c r="AQ3995" i="4"/>
  <c r="AQ3979" i="4"/>
  <c r="AQ3963" i="4"/>
  <c r="AQ3947" i="4"/>
  <c r="AQ3931" i="4"/>
  <c r="AQ3915" i="4"/>
  <c r="AQ3899" i="4"/>
  <c r="AQ3883" i="4"/>
  <c r="AQ3867" i="4"/>
  <c r="AQ3851" i="4"/>
  <c r="AQ3835" i="4"/>
  <c r="AQ3819" i="4"/>
  <c r="AQ3803" i="4"/>
  <c r="AQ3787" i="4"/>
  <c r="AQ3771" i="4"/>
  <c r="AQ3755" i="4"/>
  <c r="AQ3739" i="4"/>
  <c r="AQ3723" i="4"/>
  <c r="AQ3707" i="4"/>
  <c r="AQ3691" i="4"/>
  <c r="AQ3675" i="4"/>
  <c r="AQ4962" i="4"/>
  <c r="AQ4826" i="4"/>
  <c r="AQ4706" i="4"/>
  <c r="AQ4642" i="4"/>
  <c r="AQ4578" i="4"/>
  <c r="AQ4514" i="4"/>
  <c r="AQ4450" i="4"/>
  <c r="AQ4386" i="4"/>
  <c r="AQ4322" i="4"/>
  <c r="AQ4258" i="4"/>
  <c r="AQ4194" i="4"/>
  <c r="AQ4166" i="4"/>
  <c r="AQ4150" i="4"/>
  <c r="AQ4134" i="4"/>
  <c r="AQ4118" i="4"/>
  <c r="AQ4102" i="4"/>
  <c r="AQ4086" i="4"/>
  <c r="AQ4070" i="4"/>
  <c r="AQ4054" i="4"/>
  <c r="AQ4038" i="4"/>
  <c r="AQ4022" i="4"/>
  <c r="AQ4006" i="4"/>
  <c r="AQ3990" i="4"/>
  <c r="AQ3974" i="4"/>
  <c r="AQ3958" i="4"/>
  <c r="AQ3942" i="4"/>
  <c r="AQ3926" i="4"/>
  <c r="AQ3910" i="4"/>
  <c r="AQ3894" i="4"/>
  <c r="AQ3878" i="4"/>
  <c r="AQ3862" i="4"/>
  <c r="AQ3846" i="4"/>
  <c r="AQ3830" i="4"/>
  <c r="AQ3814" i="4"/>
  <c r="AQ3798" i="4"/>
  <c r="AQ3782" i="4"/>
  <c r="AQ3766" i="4"/>
  <c r="AQ3750" i="4"/>
  <c r="AQ3734" i="4"/>
  <c r="AQ3718" i="4"/>
  <c r="AQ3702" i="4"/>
  <c r="AQ3686" i="4"/>
  <c r="AQ5124" i="4"/>
  <c r="AQ4850" i="4"/>
  <c r="AQ4722" i="4"/>
  <c r="AQ4654" i="4"/>
  <c r="AQ4590" i="4"/>
  <c r="AQ4526" i="4"/>
  <c r="AQ4462" i="4"/>
  <c r="AQ4398" i="4"/>
  <c r="AQ4334" i="4"/>
  <c r="AQ4270" i="4"/>
  <c r="AQ4206" i="4"/>
  <c r="AQ4169" i="4"/>
  <c r="AQ4153" i="4"/>
  <c r="AQ4137" i="4"/>
  <c r="AQ4121" i="4"/>
  <c r="AQ4105" i="4"/>
  <c r="AQ4089" i="4"/>
  <c r="AQ4073" i="4"/>
  <c r="AQ4057" i="4"/>
  <c r="AQ4041" i="4"/>
  <c r="AQ4025" i="4"/>
  <c r="AQ4009" i="4"/>
  <c r="AQ3993" i="4"/>
  <c r="AQ3977" i="4"/>
  <c r="AQ3961" i="4"/>
  <c r="AQ3945" i="4"/>
  <c r="AQ3929" i="4"/>
  <c r="AQ3913" i="4"/>
  <c r="AQ3897" i="4"/>
  <c r="AQ3881" i="4"/>
  <c r="AQ3865" i="4"/>
  <c r="AQ3849" i="4"/>
  <c r="AQ3833" i="4"/>
  <c r="AQ3817" i="4"/>
  <c r="AQ3801" i="4"/>
  <c r="AQ3785" i="4"/>
  <c r="AQ3769" i="4"/>
  <c r="AQ3753" i="4"/>
  <c r="AQ3737" i="4"/>
  <c r="AQ3721" i="4"/>
  <c r="AQ3705" i="4"/>
  <c r="AQ3689" i="4"/>
  <c r="AQ3673" i="4"/>
  <c r="AQ4715" i="4"/>
  <c r="AQ4458" i="4"/>
  <c r="AQ4202" i="4"/>
  <c r="AQ4120" i="4"/>
  <c r="AQ4056" i="4"/>
  <c r="AQ3992" i="4"/>
  <c r="AQ3928" i="4"/>
  <c r="AQ3864" i="4"/>
  <c r="AQ3800" i="4"/>
  <c r="AQ3736" i="4"/>
  <c r="AQ3672" i="4"/>
  <c r="AQ3653" i="4"/>
  <c r="AQ3637" i="4"/>
  <c r="AQ3621" i="4"/>
  <c r="AQ3605" i="4"/>
  <c r="AQ3589" i="4"/>
  <c r="AQ3573" i="4"/>
  <c r="AQ3557" i="4"/>
  <c r="AQ3541" i="4"/>
  <c r="AQ3525" i="4"/>
  <c r="AQ3509" i="4"/>
  <c r="AQ3493" i="4"/>
  <c r="AQ3477" i="4"/>
  <c r="AQ3461" i="4"/>
  <c r="AQ3445" i="4"/>
  <c r="AQ3429" i="4"/>
  <c r="AQ3413" i="4"/>
  <c r="AQ3397" i="4"/>
  <c r="AQ3381" i="4"/>
  <c r="AQ3365" i="4"/>
  <c r="AQ3349" i="4"/>
  <c r="AQ3333" i="4"/>
  <c r="AQ3317" i="4"/>
  <c r="AQ3301" i="4"/>
  <c r="AQ3285" i="4"/>
  <c r="AQ3269" i="4"/>
  <c r="AQ3253" i="4"/>
  <c r="AQ3237" i="4"/>
  <c r="AQ3221" i="4"/>
  <c r="AQ3205" i="4"/>
  <c r="AQ3189" i="4"/>
  <c r="AQ3173" i="4"/>
  <c r="AQ3157" i="4"/>
  <c r="AQ4682" i="4"/>
  <c r="AQ4426" i="4"/>
  <c r="AQ4176" i="4"/>
  <c r="AQ4112" i="4"/>
  <c r="AQ4048" i="4"/>
  <c r="AQ3984" i="4"/>
  <c r="AQ3920" i="4"/>
  <c r="AQ3856" i="4"/>
  <c r="AQ3792" i="4"/>
  <c r="AQ3728" i="4"/>
  <c r="AQ3668" i="4"/>
  <c r="AQ3651" i="4"/>
  <c r="AQ3635" i="4"/>
  <c r="AQ3619" i="4"/>
  <c r="AQ3603" i="4"/>
  <c r="AQ3587" i="4"/>
  <c r="AQ3571" i="4"/>
  <c r="AQ3555" i="4"/>
  <c r="AQ3539" i="4"/>
  <c r="AQ3523" i="4"/>
  <c r="AQ3507" i="4"/>
  <c r="AQ3491" i="4"/>
  <c r="AQ3475" i="4"/>
  <c r="AQ3459" i="4"/>
  <c r="AQ3443" i="4"/>
  <c r="AQ3427" i="4"/>
  <c r="AQ3411" i="4"/>
  <c r="AQ3395" i="4"/>
  <c r="AQ3379" i="4"/>
  <c r="AQ3363" i="4"/>
  <c r="AQ3347" i="4"/>
  <c r="AQ3331" i="4"/>
  <c r="AQ3315" i="4"/>
  <c r="AQ3299" i="4"/>
  <c r="AQ3283" i="4"/>
  <c r="AQ3267" i="4"/>
  <c r="AQ3251" i="4"/>
  <c r="AQ3235" i="4"/>
  <c r="AQ3219" i="4"/>
  <c r="AQ3203" i="4"/>
  <c r="AQ3187" i="4"/>
  <c r="AQ3171" i="4"/>
  <c r="AQ3155" i="4"/>
  <c r="AQ4602" i="4"/>
  <c r="AQ4346" i="4"/>
  <c r="AQ4156" i="4"/>
  <c r="AQ4092" i="4"/>
  <c r="AQ4028" i="4"/>
  <c r="AQ3964" i="4"/>
  <c r="AQ3900" i="4"/>
  <c r="AQ3836" i="4"/>
  <c r="AQ3772" i="4"/>
  <c r="AQ3708" i="4"/>
  <c r="AQ3662" i="4"/>
  <c r="AQ3646" i="4"/>
  <c r="AQ3630" i="4"/>
  <c r="AQ3614" i="4"/>
  <c r="AQ3598" i="4"/>
  <c r="AQ3582" i="4"/>
  <c r="AQ3566" i="4"/>
  <c r="AQ3550" i="4"/>
  <c r="AQ3534" i="4"/>
  <c r="AQ3518" i="4"/>
  <c r="AQ3502" i="4"/>
  <c r="AQ3486" i="4"/>
  <c r="AQ3470" i="4"/>
  <c r="AQ3454" i="4"/>
  <c r="AQ3438" i="4"/>
  <c r="AQ3422" i="4"/>
  <c r="AQ3406" i="4"/>
  <c r="AQ3390" i="4"/>
  <c r="AQ3374" i="4"/>
  <c r="AQ3358" i="4"/>
  <c r="AQ3342" i="4"/>
  <c r="AQ3326" i="4"/>
  <c r="AQ3310" i="4"/>
  <c r="AQ3294" i="4"/>
  <c r="AQ3278" i="4"/>
  <c r="AQ3262" i="4"/>
  <c r="AQ3246" i="4"/>
  <c r="AQ3230" i="4"/>
  <c r="AQ3214" i="4"/>
  <c r="AQ3198" i="4"/>
  <c r="AQ3182" i="4"/>
  <c r="AQ3166" i="4"/>
  <c r="AQ4570" i="4"/>
  <c r="AQ4020" i="4"/>
  <c r="AQ3764" i="4"/>
  <c r="AQ3628" i="4"/>
  <c r="AQ3564" i="4"/>
  <c r="AQ3500" i="4"/>
  <c r="AQ3436" i="4"/>
  <c r="AQ3372" i="4"/>
  <c r="AQ3308" i="4"/>
  <c r="AQ3244" i="4"/>
  <c r="AQ3180" i="4"/>
  <c r="AQ3144" i="4"/>
  <c r="AQ3128" i="4"/>
  <c r="AQ3112" i="4"/>
  <c r="AQ3096" i="4"/>
  <c r="AQ3080" i="4"/>
  <c r="AQ3064" i="4"/>
  <c r="AQ3048" i="4"/>
  <c r="AQ3032" i="4"/>
  <c r="AQ3016" i="4"/>
  <c r="AQ3000" i="4"/>
  <c r="AQ2984" i="4"/>
  <c r="AQ2968" i="4"/>
  <c r="AQ2952" i="4"/>
  <c r="AQ2936" i="4"/>
  <c r="AQ2920" i="4"/>
  <c r="AQ2904" i="4"/>
  <c r="AQ2888" i="4"/>
  <c r="AQ2872" i="4"/>
  <c r="AQ2856" i="4"/>
  <c r="AQ2840" i="4"/>
  <c r="AQ2824" i="4"/>
  <c r="AQ2808" i="4"/>
  <c r="AQ2792" i="4"/>
  <c r="AQ2776" i="4"/>
  <c r="AQ2760" i="4"/>
  <c r="AQ2744" i="4"/>
  <c r="AQ2728" i="4"/>
  <c r="AQ2712" i="4"/>
  <c r="AQ2696" i="4"/>
  <c r="AQ2680" i="4"/>
  <c r="AQ2664" i="4"/>
  <c r="AQ2648" i="4"/>
  <c r="AQ2632" i="4"/>
  <c r="AQ2616" i="4"/>
  <c r="AQ2600" i="4"/>
  <c r="AQ2584" i="4"/>
  <c r="AQ2568" i="4"/>
  <c r="AQ2552" i="4"/>
  <c r="AQ2536" i="4"/>
  <c r="AQ2520" i="4"/>
  <c r="AQ2504" i="4"/>
  <c r="AQ2488" i="4"/>
  <c r="AQ2472" i="4"/>
  <c r="AQ2456" i="4"/>
  <c r="AQ2440" i="4"/>
  <c r="AQ2424" i="4"/>
  <c r="AQ2408" i="4"/>
  <c r="AQ2392" i="4"/>
  <c r="AQ2376" i="4"/>
  <c r="AQ2360" i="4"/>
  <c r="AQ2344" i="4"/>
  <c r="AQ2328" i="4"/>
  <c r="AQ2312" i="4"/>
  <c r="AQ2296" i="4"/>
  <c r="AQ2280" i="4"/>
  <c r="AQ2264" i="4"/>
  <c r="AQ2248" i="4"/>
  <c r="AQ2232" i="4"/>
  <c r="AQ2216" i="4"/>
  <c r="AQ2200" i="4"/>
  <c r="AQ2184" i="4"/>
  <c r="AQ2168" i="4"/>
  <c r="AQ2152" i="4"/>
  <c r="AQ2136" i="4"/>
  <c r="AQ2120" i="4"/>
  <c r="AQ2104" i="4"/>
  <c r="AQ2088" i="4"/>
  <c r="AQ2072" i="4"/>
  <c r="AQ2056" i="4"/>
  <c r="AQ2040" i="4"/>
  <c r="AQ2024" i="4"/>
  <c r="AQ2008" i="4"/>
  <c r="AQ1992" i="4"/>
  <c r="AQ1976" i="4"/>
  <c r="AQ4698" i="4"/>
  <c r="AQ4052" i="4"/>
  <c r="AQ3796" i="4"/>
  <c r="AQ3636" i="4"/>
  <c r="AQ3572" i="4"/>
  <c r="AQ3508" i="4"/>
  <c r="AQ3444" i="4"/>
  <c r="AQ3380" i="4"/>
  <c r="AQ3316" i="4"/>
  <c r="AQ3252" i="4"/>
  <c r="AQ3188" i="4"/>
  <c r="AQ3146" i="4"/>
  <c r="AQ3130" i="4"/>
  <c r="AQ3114" i="4"/>
  <c r="AQ3098" i="4"/>
  <c r="AQ3082" i="4"/>
  <c r="AQ3066" i="4"/>
  <c r="AQ3050" i="4"/>
  <c r="AQ3034" i="4"/>
  <c r="AQ3018" i="4"/>
  <c r="AQ3002" i="4"/>
  <c r="AQ2986" i="4"/>
  <c r="AQ2970" i="4"/>
  <c r="AQ2954" i="4"/>
  <c r="AQ2938" i="4"/>
  <c r="AQ2922" i="4"/>
  <c r="AQ2906" i="4"/>
  <c r="AQ2890" i="4"/>
  <c r="AQ2874" i="4"/>
  <c r="AQ2858" i="4"/>
  <c r="AQ2842" i="4"/>
  <c r="AQ2826" i="4"/>
  <c r="AQ2810" i="4"/>
  <c r="AQ2794" i="4"/>
  <c r="AQ2778" i="4"/>
  <c r="AQ2762" i="4"/>
  <c r="AQ2746" i="4"/>
  <c r="AQ2730" i="4"/>
  <c r="AQ2714" i="4"/>
  <c r="AQ2698" i="4"/>
  <c r="AQ2682" i="4"/>
  <c r="AQ2666" i="4"/>
  <c r="AQ2650" i="4"/>
  <c r="AQ2634" i="4"/>
  <c r="AQ2618" i="4"/>
  <c r="AQ2602" i="4"/>
  <c r="AQ2586" i="4"/>
  <c r="AQ2570" i="4"/>
  <c r="AQ2554" i="4"/>
  <c r="AQ2538" i="4"/>
  <c r="AQ2522" i="4"/>
  <c r="AQ2506" i="4"/>
  <c r="AQ2490" i="4"/>
  <c r="AQ2474" i="4"/>
  <c r="AQ2458" i="4"/>
  <c r="AQ2442" i="4"/>
  <c r="AQ2426" i="4"/>
  <c r="AQ2410" i="4"/>
  <c r="AQ2394" i="4"/>
  <c r="AQ2378" i="4"/>
  <c r="AQ2362" i="4"/>
  <c r="AQ2346" i="4"/>
  <c r="AQ2330" i="4"/>
  <c r="AQ2314" i="4"/>
  <c r="AQ2298" i="4"/>
  <c r="AQ2282" i="4"/>
  <c r="AQ2266" i="4"/>
  <c r="AQ2250" i="4"/>
  <c r="AQ2234" i="4"/>
  <c r="AQ2218" i="4"/>
  <c r="AQ2202" i="4"/>
  <c r="AQ2186" i="4"/>
  <c r="AQ2170" i="4"/>
  <c r="AQ2154" i="4"/>
  <c r="AQ2138" i="4"/>
  <c r="AQ2122" i="4"/>
  <c r="AQ2106" i="4"/>
  <c r="AQ2090" i="4"/>
  <c r="AQ2074" i="4"/>
  <c r="AQ2058" i="4"/>
  <c r="AQ2042" i="4"/>
  <c r="AQ2026" i="4"/>
  <c r="AQ2010" i="4"/>
  <c r="AQ1994" i="4"/>
  <c r="AQ1978" i="4"/>
  <c r="AQ1962" i="4"/>
  <c r="AQ3940" i="4"/>
  <c r="AQ3608" i="4"/>
  <c r="AQ3480" i="4"/>
  <c r="AQ3352" i="4"/>
  <c r="AQ3224" i="4"/>
  <c r="AQ3139" i="4"/>
  <c r="AQ3107" i="4"/>
  <c r="AQ3075" i="4"/>
  <c r="AQ3043" i="4"/>
  <c r="AQ3011" i="4"/>
  <c r="AQ2979" i="4"/>
  <c r="AQ2947" i="4"/>
  <c r="AQ2915" i="4"/>
  <c r="AQ2883" i="4"/>
  <c r="AQ2851" i="4"/>
  <c r="AQ2819" i="4"/>
  <c r="AQ2787" i="4"/>
  <c r="AQ2755" i="4"/>
  <c r="AQ2723" i="4"/>
  <c r="AQ2691" i="4"/>
  <c r="AQ2659" i="4"/>
  <c r="AQ2627" i="4"/>
  <c r="AQ2595" i="4"/>
  <c r="AQ2563" i="4"/>
  <c r="AQ2531" i="4"/>
  <c r="AQ2499" i="4"/>
  <c r="AQ2467" i="4"/>
  <c r="AQ2435" i="4"/>
  <c r="AQ2403" i="4"/>
  <c r="AQ2371" i="4"/>
  <c r="AQ2339" i="4"/>
  <c r="AQ2307" i="4"/>
  <c r="AQ2275" i="4"/>
  <c r="AQ2243" i="4"/>
  <c r="AQ2211" i="4"/>
  <c r="AQ2179" i="4"/>
  <c r="AQ2147" i="4"/>
  <c r="AQ2115" i="4"/>
  <c r="AQ2083" i="4"/>
  <c r="AQ2051" i="4"/>
  <c r="AQ2019" i="4"/>
  <c r="AQ1987" i="4"/>
  <c r="AQ1958" i="4"/>
  <c r="AQ1942" i="4"/>
  <c r="AQ1926" i="4"/>
  <c r="AQ1910" i="4"/>
  <c r="AQ1894" i="4"/>
  <c r="AQ1878" i="4"/>
  <c r="AQ1862" i="4"/>
  <c r="AQ1846" i="4"/>
  <c r="AQ1830" i="4"/>
  <c r="AQ1814" i="4"/>
  <c r="AQ1798" i="4"/>
  <c r="AQ1782" i="4"/>
  <c r="AQ1766" i="4"/>
  <c r="AQ1750" i="4"/>
  <c r="AQ1734" i="4"/>
  <c r="AQ1718" i="4"/>
  <c r="AQ1702" i="4"/>
  <c r="AQ1686" i="4"/>
  <c r="AQ1670" i="4"/>
  <c r="AQ1654" i="4"/>
  <c r="AQ1638" i="4"/>
  <c r="AQ1622" i="4"/>
  <c r="AQ1606" i="4"/>
  <c r="AQ1590" i="4"/>
  <c r="AQ1574" i="4"/>
  <c r="AQ1558" i="4"/>
  <c r="AQ1542" i="4"/>
  <c r="AQ1526" i="4"/>
  <c r="AQ1510" i="4"/>
  <c r="AQ1494" i="4"/>
  <c r="AQ1478" i="4"/>
  <c r="AQ1462" i="4"/>
  <c r="AQ1446" i="4"/>
  <c r="AQ1430" i="4"/>
  <c r="AQ1414" i="4"/>
  <c r="AQ1398" i="4"/>
  <c r="AQ1382" i="4"/>
  <c r="AQ1366" i="4"/>
  <c r="AQ1350" i="4"/>
  <c r="AQ1334" i="4"/>
  <c r="AQ1318" i="4"/>
  <c r="AQ1302" i="4"/>
  <c r="AQ1286" i="4"/>
  <c r="AQ4004" i="4"/>
  <c r="AQ3624" i="4"/>
  <c r="AQ3496" i="4"/>
  <c r="AQ3368" i="4"/>
  <c r="AQ3240" i="4"/>
  <c r="AQ3143" i="4"/>
  <c r="AQ3111" i="4"/>
  <c r="AQ3079" i="4"/>
  <c r="AQ3047" i="4"/>
  <c r="AQ3015" i="4"/>
  <c r="AQ2983" i="4"/>
  <c r="AQ2951" i="4"/>
  <c r="AQ2919" i="4"/>
  <c r="AQ2887" i="4"/>
  <c r="AQ2855" i="4"/>
  <c r="AQ2823" i="4"/>
  <c r="AQ2791" i="4"/>
  <c r="AQ2759" i="4"/>
  <c r="AQ2727" i="4"/>
  <c r="AQ2695" i="4"/>
  <c r="AQ2663" i="4"/>
  <c r="AQ2631" i="4"/>
  <c r="AQ2599" i="4"/>
  <c r="AQ2567" i="4"/>
  <c r="AQ2535" i="4"/>
  <c r="AQ2503" i="4"/>
  <c r="AQ2471" i="4"/>
  <c r="AQ2439" i="4"/>
  <c r="AQ2407" i="4"/>
  <c r="AQ2375" i="4"/>
  <c r="AQ2343" i="4"/>
  <c r="AQ2311" i="4"/>
  <c r="AQ2279" i="4"/>
  <c r="AQ2247" i="4"/>
  <c r="AQ2215" i="4"/>
  <c r="AQ2183" i="4"/>
  <c r="AQ2151" i="4"/>
  <c r="AQ2119" i="4"/>
  <c r="AQ2087" i="4"/>
  <c r="AQ2055" i="4"/>
  <c r="AQ2023" i="4"/>
  <c r="AQ1991" i="4"/>
  <c r="AQ1960" i="4"/>
  <c r="AQ1944" i="4"/>
  <c r="AQ1928" i="4"/>
  <c r="AQ1912" i="4"/>
  <c r="AQ1896" i="4"/>
  <c r="AQ1880" i="4"/>
  <c r="AQ1864" i="4"/>
  <c r="AQ1848" i="4"/>
  <c r="AQ1832" i="4"/>
  <c r="AQ1816" i="4"/>
  <c r="AQ1800" i="4"/>
  <c r="AQ1784" i="4"/>
  <c r="AQ1768" i="4"/>
  <c r="AQ1752" i="4"/>
  <c r="AQ1736" i="4"/>
  <c r="AQ1720" i="4"/>
  <c r="AQ1704" i="4"/>
  <c r="AQ1688" i="4"/>
  <c r="AQ1672" i="4"/>
  <c r="AQ1656" i="4"/>
  <c r="AQ1640" i="4"/>
  <c r="AQ1624" i="4"/>
  <c r="AQ1608" i="4"/>
  <c r="AQ1592" i="4"/>
  <c r="AQ1576" i="4"/>
  <c r="AQ1560" i="4"/>
  <c r="AQ1544" i="4"/>
  <c r="AQ1528" i="4"/>
  <c r="AQ1512" i="4"/>
  <c r="AQ1496" i="4"/>
  <c r="AQ1480" i="4"/>
  <c r="AQ1464" i="4"/>
  <c r="AQ1448" i="4"/>
  <c r="AQ1432" i="4"/>
  <c r="AQ1416" i="4"/>
  <c r="AQ1400" i="4"/>
  <c r="AQ1384" i="4"/>
  <c r="AQ1368" i="4"/>
  <c r="AQ1352" i="4"/>
  <c r="AQ1336" i="4"/>
  <c r="AQ1320" i="4"/>
  <c r="AQ1304" i="4"/>
  <c r="AQ4100" i="4"/>
  <c r="AQ3648" i="4"/>
  <c r="AQ3520" i="4"/>
  <c r="AQ3392" i="4"/>
  <c r="AQ3264" i="4"/>
  <c r="AQ3149" i="4"/>
  <c r="AQ3117" i="4"/>
  <c r="AQ3085" i="4"/>
  <c r="AQ3053" i="4"/>
  <c r="AQ3021" i="4"/>
  <c r="AQ2989" i="4"/>
  <c r="AQ2957" i="4"/>
  <c r="AQ2925" i="4"/>
  <c r="AQ2893" i="4"/>
  <c r="AQ2861" i="4"/>
  <c r="AQ2829" i="4"/>
  <c r="AQ2797" i="4"/>
  <c r="AQ2765" i="4"/>
  <c r="AQ2733" i="4"/>
  <c r="AQ2701" i="4"/>
  <c r="AQ2669" i="4"/>
  <c r="AQ2637" i="4"/>
  <c r="AQ2605" i="4"/>
  <c r="AQ4677" i="4"/>
  <c r="AQ4613" i="4"/>
  <c r="AQ4549" i="4"/>
  <c r="AQ4485" i="4"/>
  <c r="AQ4421" i="4"/>
  <c r="AQ4357" i="4"/>
  <c r="AQ4293" i="4"/>
  <c r="AQ4229" i="4"/>
  <c r="AQ5092" i="4"/>
  <c r="AQ4846" i="4"/>
  <c r="AQ4718" i="4"/>
  <c r="AQ4652" i="4"/>
  <c r="AQ4588" i="4"/>
  <c r="AQ4524" i="4"/>
  <c r="AQ4460" i="4"/>
  <c r="AQ4396" i="4"/>
  <c r="AQ4332" i="4"/>
  <c r="AQ4296" i="4"/>
  <c r="AQ4264" i="4"/>
  <c r="AQ4232" i="4"/>
  <c r="AQ4200" i="4"/>
  <c r="AQ5140" i="4"/>
  <c r="AQ4916" i="4"/>
  <c r="AQ4852" i="4"/>
  <c r="AQ4788" i="4"/>
  <c r="AQ4724" i="4"/>
  <c r="AQ4687" i="4"/>
  <c r="AQ4655" i="4"/>
  <c r="AQ4623" i="4"/>
  <c r="AQ4603" i="4"/>
  <c r="AQ4579" i="4"/>
  <c r="AQ4559" i="4"/>
  <c r="AQ4539" i="4"/>
  <c r="AQ4523" i="4"/>
  <c r="AQ4507" i="4"/>
  <c r="AQ4491" i="4"/>
  <c r="AQ4475" i="4"/>
  <c r="AQ4459" i="4"/>
  <c r="AQ4443" i="4"/>
  <c r="AQ4427" i="4"/>
  <c r="AQ4411" i="4"/>
  <c r="AQ4395" i="4"/>
  <c r="AQ4379" i="4"/>
  <c r="AQ4363" i="4"/>
  <c r="AQ4347" i="4"/>
  <c r="AQ4331" i="4"/>
  <c r="AQ4315" i="4"/>
  <c r="AQ4299" i="4"/>
  <c r="AQ4283" i="4"/>
  <c r="AQ4267" i="4"/>
  <c r="AQ4251" i="4"/>
  <c r="AQ4235" i="4"/>
  <c r="AQ4219" i="4"/>
  <c r="AQ4203" i="4"/>
  <c r="AQ4187" i="4"/>
  <c r="AQ4996" i="4"/>
  <c r="AQ4834" i="4"/>
  <c r="AQ4710" i="4"/>
  <c r="AQ4646" i="4"/>
  <c r="AQ4582" i="4"/>
  <c r="AQ4518" i="4"/>
  <c r="AQ4454" i="4"/>
  <c r="AQ4390" i="4"/>
  <c r="AQ4326" i="4"/>
  <c r="AQ4262" i="4"/>
  <c r="AQ4198" i="4"/>
  <c r="AQ4167" i="4"/>
  <c r="AQ4151" i="4"/>
  <c r="AQ4135" i="4"/>
  <c r="AQ4119" i="4"/>
  <c r="AQ4103" i="4"/>
  <c r="AQ4087" i="4"/>
  <c r="AQ4071" i="4"/>
  <c r="AQ4055" i="4"/>
  <c r="AQ4039" i="4"/>
  <c r="AQ4023" i="4"/>
  <c r="AQ4007" i="4"/>
  <c r="AQ3991" i="4"/>
  <c r="AQ3975" i="4"/>
  <c r="AQ3959" i="4"/>
  <c r="AQ3943" i="4"/>
  <c r="AQ3927" i="4"/>
  <c r="AQ3911" i="4"/>
  <c r="AQ3895" i="4"/>
  <c r="AQ3879" i="4"/>
  <c r="AQ3863" i="4"/>
  <c r="AQ3847" i="4"/>
  <c r="AQ3831" i="4"/>
  <c r="AQ3815" i="4"/>
  <c r="AQ3799" i="4"/>
  <c r="AQ3783" i="4"/>
  <c r="AQ3767" i="4"/>
  <c r="AQ3751" i="4"/>
  <c r="AQ3735" i="4"/>
  <c r="AQ3719" i="4"/>
  <c r="AQ3703" i="4"/>
  <c r="AQ3687" i="4"/>
  <c r="AQ3671" i="4"/>
  <c r="AQ4922" i="4"/>
  <c r="AQ4794" i="4"/>
  <c r="AQ4690" i="4"/>
  <c r="AQ4626" i="4"/>
  <c r="AQ4562" i="4"/>
  <c r="AQ4498" i="4"/>
  <c r="AQ4434" i="4"/>
  <c r="AQ4370" i="4"/>
  <c r="AQ4306" i="4"/>
  <c r="AQ4242" i="4"/>
  <c r="AQ4178" i="4"/>
  <c r="AQ4162" i="4"/>
  <c r="AQ4146" i="4"/>
  <c r="AQ4130" i="4"/>
  <c r="AQ4114" i="4"/>
  <c r="AQ4098" i="4"/>
  <c r="AQ4082" i="4"/>
  <c r="AQ4066" i="4"/>
  <c r="AQ4050" i="4"/>
  <c r="AQ4034" i="4"/>
  <c r="AQ4018" i="4"/>
  <c r="AQ4002" i="4"/>
  <c r="AQ3986" i="4"/>
  <c r="AQ3970" i="4"/>
  <c r="AQ3954" i="4"/>
  <c r="AQ3938" i="4"/>
  <c r="AQ3922" i="4"/>
  <c r="AQ3906" i="4"/>
  <c r="AQ3890" i="4"/>
  <c r="AQ3874" i="4"/>
  <c r="AQ3858" i="4"/>
  <c r="AQ3842" i="4"/>
  <c r="AQ3826" i="4"/>
  <c r="AQ3810" i="4"/>
  <c r="AQ3794" i="4"/>
  <c r="AQ3778" i="4"/>
  <c r="AQ3762" i="4"/>
  <c r="AQ3746" i="4"/>
  <c r="AQ3730" i="4"/>
  <c r="AQ3714" i="4"/>
  <c r="AQ3698" i="4"/>
  <c r="AQ3682" i="4"/>
  <c r="AQ4946" i="4"/>
  <c r="AQ4818" i="4"/>
  <c r="AQ4702" i="4"/>
  <c r="AQ4638" i="4"/>
  <c r="AQ4574" i="4"/>
  <c r="AQ4510" i="4"/>
  <c r="AQ4446" i="4"/>
  <c r="AQ4382" i="4"/>
  <c r="AQ4318" i="4"/>
  <c r="AQ4254" i="4"/>
  <c r="AQ4190" i="4"/>
  <c r="AQ4165" i="4"/>
  <c r="AQ4149" i="4"/>
  <c r="AQ4133" i="4"/>
  <c r="AQ4117" i="4"/>
  <c r="AQ4101" i="4"/>
  <c r="AQ4085" i="4"/>
  <c r="AQ4069" i="4"/>
  <c r="AQ4053" i="4"/>
  <c r="AQ4037" i="4"/>
  <c r="AQ4021" i="4"/>
  <c r="AQ4005" i="4"/>
  <c r="AQ3989" i="4"/>
  <c r="AQ3973" i="4"/>
  <c r="AQ3957" i="4"/>
  <c r="AQ3941" i="4"/>
  <c r="AQ3925" i="4"/>
  <c r="AQ3909" i="4"/>
  <c r="AQ3893" i="4"/>
  <c r="AQ3877" i="4"/>
  <c r="AQ3861" i="4"/>
  <c r="AQ3845" i="4"/>
  <c r="AQ3829" i="4"/>
  <c r="AQ3813" i="4"/>
  <c r="AQ3797" i="4"/>
  <c r="AQ3781" i="4"/>
  <c r="AQ3765" i="4"/>
  <c r="AQ3749" i="4"/>
  <c r="AQ3733" i="4"/>
  <c r="AQ3717" i="4"/>
  <c r="AQ3701" i="4"/>
  <c r="AQ3685" i="4"/>
  <c r="AQ3669" i="4"/>
  <c r="AQ4650" i="4"/>
  <c r="AQ4394" i="4"/>
  <c r="AQ4168" i="4"/>
  <c r="AQ4104" i="4"/>
  <c r="AQ4040" i="4"/>
  <c r="AQ3976" i="4"/>
  <c r="AQ3912" i="4"/>
  <c r="AQ3848" i="4"/>
  <c r="AQ3784" i="4"/>
  <c r="AQ3720" i="4"/>
  <c r="AQ3665" i="4"/>
  <c r="AQ3649" i="4"/>
  <c r="AQ3633" i="4"/>
  <c r="AQ3617" i="4"/>
  <c r="AQ3601" i="4"/>
  <c r="AQ3585" i="4"/>
  <c r="AQ3569" i="4"/>
  <c r="AQ3553" i="4"/>
  <c r="AQ3537" i="4"/>
  <c r="AQ3521" i="4"/>
  <c r="AQ3505" i="4"/>
  <c r="AQ3489" i="4"/>
  <c r="AQ3473" i="4"/>
  <c r="AQ3457" i="4"/>
  <c r="AQ3441" i="4"/>
  <c r="AQ3425" i="4"/>
  <c r="AQ3409" i="4"/>
  <c r="AQ3393" i="4"/>
  <c r="AQ3377" i="4"/>
  <c r="AQ3361" i="4"/>
  <c r="AQ3345" i="4"/>
  <c r="AQ3329" i="4"/>
  <c r="AQ3313" i="4"/>
  <c r="AQ3297" i="4"/>
  <c r="AQ3281" i="4"/>
  <c r="AQ3265" i="4"/>
  <c r="AQ3249" i="4"/>
  <c r="AQ3233" i="4"/>
  <c r="AQ3217" i="4"/>
  <c r="AQ3201" i="4"/>
  <c r="AQ3185" i="4"/>
  <c r="AQ3169" i="4"/>
  <c r="AQ3153" i="4"/>
  <c r="AQ4618" i="4"/>
  <c r="AQ4362" i="4"/>
  <c r="AQ4160" i="4"/>
  <c r="AQ4096" i="4"/>
  <c r="AQ4032" i="4"/>
  <c r="AQ3968" i="4"/>
  <c r="AQ3904" i="4"/>
  <c r="AQ3840" i="4"/>
  <c r="AQ3776" i="4"/>
  <c r="AQ3712" i="4"/>
  <c r="AQ3663" i="4"/>
  <c r="AQ3647" i="4"/>
  <c r="AQ3631" i="4"/>
  <c r="AQ3615" i="4"/>
  <c r="AQ3599" i="4"/>
  <c r="AQ3583" i="4"/>
  <c r="AQ3567" i="4"/>
  <c r="AQ3551" i="4"/>
  <c r="AQ3535" i="4"/>
  <c r="AQ3519" i="4"/>
  <c r="AQ3503" i="4"/>
  <c r="AQ3487" i="4"/>
  <c r="AQ3471" i="4"/>
  <c r="AQ3455" i="4"/>
  <c r="AQ3439" i="4"/>
  <c r="AQ3423" i="4"/>
  <c r="AQ3407" i="4"/>
  <c r="AQ3391" i="4"/>
  <c r="AQ3375" i="4"/>
  <c r="AQ3359" i="4"/>
  <c r="AQ3343" i="4"/>
  <c r="AQ3327" i="4"/>
  <c r="AQ3311" i="4"/>
  <c r="AQ3295" i="4"/>
  <c r="AQ3279" i="4"/>
  <c r="AQ3263" i="4"/>
  <c r="AQ3247" i="4"/>
  <c r="AQ3231" i="4"/>
  <c r="AQ3215" i="4"/>
  <c r="AQ3199" i="4"/>
  <c r="AQ3183" i="4"/>
  <c r="AQ3167" i="4"/>
  <c r="AQ4874" i="4"/>
  <c r="AQ4538" i="4"/>
  <c r="AQ4282" i="4"/>
  <c r="AQ4140" i="4"/>
  <c r="AQ4076" i="4"/>
  <c r="AQ4012" i="4"/>
  <c r="AQ3948" i="4"/>
  <c r="AQ3884" i="4"/>
  <c r="AQ3820" i="4"/>
  <c r="AQ3756" i="4"/>
  <c r="AQ3692" i="4"/>
  <c r="AQ3658" i="4"/>
  <c r="AQ3642" i="4"/>
  <c r="AQ3626" i="4"/>
  <c r="AQ3610" i="4"/>
  <c r="AQ3594" i="4"/>
  <c r="AQ3578" i="4"/>
  <c r="AQ3562" i="4"/>
  <c r="AQ3546" i="4"/>
  <c r="AQ3530" i="4"/>
  <c r="AQ3514" i="4"/>
  <c r="AQ3498" i="4"/>
  <c r="AQ3482" i="4"/>
  <c r="AQ3466" i="4"/>
  <c r="AQ3450" i="4"/>
  <c r="AQ3434" i="4"/>
  <c r="AQ3418" i="4"/>
  <c r="AQ3402" i="4"/>
  <c r="AQ3386" i="4"/>
  <c r="AQ3370" i="4"/>
  <c r="AQ3354" i="4"/>
  <c r="AQ3338" i="4"/>
  <c r="AQ3322" i="4"/>
  <c r="AQ3306" i="4"/>
  <c r="AQ3290" i="4"/>
  <c r="AQ3274" i="4"/>
  <c r="AQ3258" i="4"/>
  <c r="AQ3242" i="4"/>
  <c r="AQ3226" i="4"/>
  <c r="AQ3210" i="4"/>
  <c r="AQ3194" i="4"/>
  <c r="AQ3178" i="4"/>
  <c r="AQ3162" i="4"/>
  <c r="AQ4314" i="4"/>
  <c r="AQ3956" i="4"/>
  <c r="AQ3700" i="4"/>
  <c r="AQ3612" i="4"/>
  <c r="AQ3548" i="4"/>
  <c r="AQ3484" i="4"/>
  <c r="AQ3420" i="4"/>
  <c r="AQ3356" i="4"/>
  <c r="AQ3292" i="4"/>
  <c r="AQ3228" i="4"/>
  <c r="AQ3164" i="4"/>
  <c r="AQ3140" i="4"/>
  <c r="AQ3124" i="4"/>
  <c r="AQ3108" i="4"/>
  <c r="AQ3092" i="4"/>
  <c r="AQ3076" i="4"/>
  <c r="AQ3060" i="4"/>
  <c r="AQ3044" i="4"/>
  <c r="AQ3028" i="4"/>
  <c r="AQ3012" i="4"/>
  <c r="AQ2996" i="4"/>
  <c r="AQ2980" i="4"/>
  <c r="AQ2964" i="4"/>
  <c r="AQ2948" i="4"/>
  <c r="AQ2932" i="4"/>
  <c r="AQ2916" i="4"/>
  <c r="AQ2900" i="4"/>
  <c r="AQ2884" i="4"/>
  <c r="AQ2868" i="4"/>
  <c r="AQ2852" i="4"/>
  <c r="AQ2836" i="4"/>
  <c r="AQ2820" i="4"/>
  <c r="AQ2804" i="4"/>
  <c r="AQ2788" i="4"/>
  <c r="AQ2772" i="4"/>
  <c r="AQ2756" i="4"/>
  <c r="AQ2740" i="4"/>
  <c r="AQ2724" i="4"/>
  <c r="AQ2708" i="4"/>
  <c r="AQ2692" i="4"/>
  <c r="AQ2676" i="4"/>
  <c r="AQ2660" i="4"/>
  <c r="AQ2644" i="4"/>
  <c r="AQ2628" i="4"/>
  <c r="AQ2612" i="4"/>
  <c r="AQ2596" i="4"/>
  <c r="AQ2580" i="4"/>
  <c r="AQ2564" i="4"/>
  <c r="AQ2548" i="4"/>
  <c r="AQ2532" i="4"/>
  <c r="AQ2516" i="4"/>
  <c r="AQ2500" i="4"/>
  <c r="AQ2484" i="4"/>
  <c r="AQ2468" i="4"/>
  <c r="AQ2452" i="4"/>
  <c r="AQ2436" i="4"/>
  <c r="AQ2420" i="4"/>
  <c r="AQ2404" i="4"/>
  <c r="AQ2388" i="4"/>
  <c r="AQ2372" i="4"/>
  <c r="AQ2356" i="4"/>
  <c r="AQ2340" i="4"/>
  <c r="AQ2324" i="4"/>
  <c r="AQ2308" i="4"/>
  <c r="AQ2292" i="4"/>
  <c r="AQ2276" i="4"/>
  <c r="AQ2260" i="4"/>
  <c r="AQ2244" i="4"/>
  <c r="AQ2228" i="4"/>
  <c r="AQ2212" i="4"/>
  <c r="AQ2196" i="4"/>
  <c r="AQ2180" i="4"/>
  <c r="AQ2164" i="4"/>
  <c r="AQ2148" i="4"/>
  <c r="AQ2132" i="4"/>
  <c r="AQ2116" i="4"/>
  <c r="AQ2100" i="4"/>
  <c r="AQ2084" i="4"/>
  <c r="AQ2068" i="4"/>
  <c r="AQ2052" i="4"/>
  <c r="AQ2036" i="4"/>
  <c r="AQ2020" i="4"/>
  <c r="AQ2004" i="4"/>
  <c r="AQ1988" i="4"/>
  <c r="AQ1972" i="4"/>
  <c r="AQ4442" i="4"/>
  <c r="AQ3988" i="4"/>
  <c r="AQ3732" i="4"/>
  <c r="AQ3620" i="4"/>
  <c r="AQ3556" i="4"/>
  <c r="AQ3492" i="4"/>
  <c r="AQ3428" i="4"/>
  <c r="AQ3364" i="4"/>
  <c r="AQ3300" i="4"/>
  <c r="AQ3236" i="4"/>
  <c r="AQ3172" i="4"/>
  <c r="AQ3142" i="4"/>
  <c r="AQ3126" i="4"/>
  <c r="AQ3110" i="4"/>
  <c r="AQ3094" i="4"/>
  <c r="AQ3078" i="4"/>
  <c r="AQ3062" i="4"/>
  <c r="AQ3046" i="4"/>
  <c r="AQ3030" i="4"/>
  <c r="AQ3014" i="4"/>
  <c r="AQ2998" i="4"/>
  <c r="AQ2982" i="4"/>
  <c r="AQ2966" i="4"/>
  <c r="AQ2950" i="4"/>
  <c r="AQ2934" i="4"/>
  <c r="AQ2918" i="4"/>
  <c r="AQ2902" i="4"/>
  <c r="AQ2886" i="4"/>
  <c r="AQ2870" i="4"/>
  <c r="AQ2854" i="4"/>
  <c r="AQ2838" i="4"/>
  <c r="AQ2822" i="4"/>
  <c r="AQ2806" i="4"/>
  <c r="AQ2790" i="4"/>
  <c r="AQ2774" i="4"/>
  <c r="AQ2758" i="4"/>
  <c r="AQ2742" i="4"/>
  <c r="AQ2726" i="4"/>
  <c r="AQ2710" i="4"/>
  <c r="AQ2694" i="4"/>
  <c r="AQ2678" i="4"/>
  <c r="AQ2662" i="4"/>
  <c r="AQ2646" i="4"/>
  <c r="AQ2630" i="4"/>
  <c r="AQ2614" i="4"/>
  <c r="AQ2598" i="4"/>
  <c r="AQ2582" i="4"/>
  <c r="AQ2566" i="4"/>
  <c r="AQ2550" i="4"/>
  <c r="AQ2534" i="4"/>
  <c r="AQ2518" i="4"/>
  <c r="AQ2502" i="4"/>
  <c r="AQ2486" i="4"/>
  <c r="AQ2470" i="4"/>
  <c r="AQ2454" i="4"/>
  <c r="AQ2438" i="4"/>
  <c r="AQ2422" i="4"/>
  <c r="AQ2406" i="4"/>
  <c r="AQ2390" i="4"/>
  <c r="AQ2374" i="4"/>
  <c r="AQ2358" i="4"/>
  <c r="AQ2342" i="4"/>
  <c r="AQ2326" i="4"/>
  <c r="AQ2310" i="4"/>
  <c r="AQ2294" i="4"/>
  <c r="AQ2278" i="4"/>
  <c r="AQ2262" i="4"/>
  <c r="AQ2246" i="4"/>
  <c r="AQ2230" i="4"/>
  <c r="AQ2214" i="4"/>
  <c r="AQ2198" i="4"/>
  <c r="AQ2182" i="4"/>
  <c r="AQ2166" i="4"/>
  <c r="AQ2150" i="4"/>
  <c r="AQ2134" i="4"/>
  <c r="AQ2118" i="4"/>
  <c r="AQ2102" i="4"/>
  <c r="AQ2086" i="4"/>
  <c r="AQ2070" i="4"/>
  <c r="AQ2054" i="4"/>
  <c r="AQ2038" i="4"/>
  <c r="AQ2022" i="4"/>
  <c r="AQ2006" i="4"/>
  <c r="AQ1990" i="4"/>
  <c r="AQ1974" i="4"/>
  <c r="AQ4810" i="4"/>
  <c r="AQ3812" i="4"/>
  <c r="AQ3576" i="4"/>
  <c r="AQ3448" i="4"/>
  <c r="AQ3320" i="4"/>
  <c r="AQ3192" i="4"/>
  <c r="AQ3131" i="4"/>
  <c r="AQ3099" i="4"/>
  <c r="AQ3067" i="4"/>
  <c r="AQ3035" i="4"/>
  <c r="AQ3003" i="4"/>
  <c r="AQ2971" i="4"/>
  <c r="AQ2939" i="4"/>
  <c r="AQ2907" i="4"/>
  <c r="AQ2875" i="4"/>
  <c r="AQ2843" i="4"/>
  <c r="AQ2811" i="4"/>
  <c r="AQ2779" i="4"/>
  <c r="AQ2747" i="4"/>
  <c r="AQ2715" i="4"/>
  <c r="AQ2683" i="4"/>
  <c r="AQ2651" i="4"/>
  <c r="AQ2619" i="4"/>
  <c r="AQ2587" i="4"/>
  <c r="AQ2555" i="4"/>
  <c r="AQ2523" i="4"/>
  <c r="AQ2491" i="4"/>
  <c r="AQ2459" i="4"/>
  <c r="AQ2427" i="4"/>
  <c r="AQ2395" i="4"/>
  <c r="AQ2363" i="4"/>
  <c r="AQ2331" i="4"/>
  <c r="AQ2299" i="4"/>
  <c r="AQ2267" i="4"/>
  <c r="AQ2235" i="4"/>
  <c r="AQ2203" i="4"/>
  <c r="AQ2171" i="4"/>
  <c r="AQ2139" i="4"/>
  <c r="AQ2107" i="4"/>
  <c r="AQ2075" i="4"/>
  <c r="AQ2043" i="4"/>
  <c r="AQ2011" i="4"/>
  <c r="AQ1979" i="4"/>
  <c r="AQ1954" i="4"/>
  <c r="AQ1938" i="4"/>
  <c r="AQ1922" i="4"/>
  <c r="AQ1906" i="4"/>
  <c r="AQ1890" i="4"/>
  <c r="AQ1874" i="4"/>
  <c r="AQ1858" i="4"/>
  <c r="AQ1842" i="4"/>
  <c r="AQ1826" i="4"/>
  <c r="AQ1810" i="4"/>
  <c r="AQ1794" i="4"/>
  <c r="AQ1778" i="4"/>
  <c r="AQ1762" i="4"/>
  <c r="AQ1746" i="4"/>
  <c r="AQ1730" i="4"/>
  <c r="AQ1714" i="4"/>
  <c r="AQ1698" i="4"/>
  <c r="AQ1682" i="4"/>
  <c r="AQ1666" i="4"/>
  <c r="AQ1650" i="4"/>
  <c r="AQ1634" i="4"/>
  <c r="AQ1618" i="4"/>
  <c r="AQ1602" i="4"/>
  <c r="AQ1586" i="4"/>
  <c r="AQ1570" i="4"/>
  <c r="AQ1554" i="4"/>
  <c r="AQ1538" i="4"/>
  <c r="AQ1522" i="4"/>
  <c r="AQ1506" i="4"/>
  <c r="AQ1490" i="4"/>
  <c r="AQ1474" i="4"/>
  <c r="AQ1458" i="4"/>
  <c r="AQ1442" i="4"/>
  <c r="AQ1426" i="4"/>
  <c r="AQ1410" i="4"/>
  <c r="AQ1394" i="4"/>
  <c r="AQ1378" i="4"/>
  <c r="AQ1362" i="4"/>
  <c r="AQ1346" i="4"/>
  <c r="AQ1330" i="4"/>
  <c r="AQ1314" i="4"/>
  <c r="AQ1298" i="4"/>
  <c r="AQ1282" i="4"/>
  <c r="AQ3876" i="4"/>
  <c r="AQ3592" i="4"/>
  <c r="AQ3464" i="4"/>
  <c r="AQ3336" i="4"/>
  <c r="AQ3208" i="4"/>
  <c r="AQ3135" i="4"/>
  <c r="AQ3103" i="4"/>
  <c r="AQ3071" i="4"/>
  <c r="AQ3039" i="4"/>
  <c r="AQ3007" i="4"/>
  <c r="AQ2975" i="4"/>
  <c r="AQ2943" i="4"/>
  <c r="AQ2911" i="4"/>
  <c r="AQ2879" i="4"/>
  <c r="AQ2847" i="4"/>
  <c r="AQ2815" i="4"/>
  <c r="AQ2783" i="4"/>
  <c r="AQ2751" i="4"/>
  <c r="AQ2719" i="4"/>
  <c r="AQ2687" i="4"/>
  <c r="AQ2655" i="4"/>
  <c r="AQ2623" i="4"/>
  <c r="AQ2591" i="4"/>
  <c r="AQ2559" i="4"/>
  <c r="AQ2527" i="4"/>
  <c r="AQ2495" i="4"/>
  <c r="AQ2463" i="4"/>
  <c r="AQ2431" i="4"/>
  <c r="AQ2399" i="4"/>
  <c r="AQ2367" i="4"/>
  <c r="AQ2335" i="4"/>
  <c r="AQ2303" i="4"/>
  <c r="AQ2271" i="4"/>
  <c r="AQ2239" i="4"/>
  <c r="AQ2207" i="4"/>
  <c r="AQ2175" i="4"/>
  <c r="AQ2143" i="4"/>
  <c r="AQ2111" i="4"/>
  <c r="AQ2079" i="4"/>
  <c r="AQ2047" i="4"/>
  <c r="AQ2015" i="4"/>
  <c r="AQ1983" i="4"/>
  <c r="AQ1956" i="4"/>
  <c r="AQ1940" i="4"/>
  <c r="AQ1924" i="4"/>
  <c r="AQ1908" i="4"/>
  <c r="AQ1892" i="4"/>
  <c r="AQ1876" i="4"/>
  <c r="AQ1860" i="4"/>
  <c r="AQ1844" i="4"/>
  <c r="AQ1828" i="4"/>
  <c r="AQ1812" i="4"/>
  <c r="AQ1796" i="4"/>
  <c r="AQ1780" i="4"/>
  <c r="AQ1764" i="4"/>
  <c r="AQ1748" i="4"/>
  <c r="AQ1732" i="4"/>
  <c r="AQ1716" i="4"/>
  <c r="AQ1700" i="4"/>
  <c r="AQ1684" i="4"/>
  <c r="AQ1668" i="4"/>
  <c r="AQ1652" i="4"/>
  <c r="AQ1636" i="4"/>
  <c r="AQ1620" i="4"/>
  <c r="AQ1604" i="4"/>
  <c r="AQ1588" i="4"/>
  <c r="AQ1572" i="4"/>
  <c r="AQ1556" i="4"/>
  <c r="AQ1540" i="4"/>
  <c r="AQ1524" i="4"/>
  <c r="AQ1508" i="4"/>
  <c r="AQ1492" i="4"/>
  <c r="AQ1476" i="4"/>
  <c r="AQ1460" i="4"/>
  <c r="AQ1444" i="4"/>
  <c r="AQ1428" i="4"/>
  <c r="AQ1412" i="4"/>
  <c r="AQ1396" i="4"/>
  <c r="AQ1380" i="4"/>
  <c r="AQ1364" i="4"/>
  <c r="AQ1348" i="4"/>
  <c r="AQ1332" i="4"/>
  <c r="AQ1316" i="4"/>
  <c r="AQ1300" i="4"/>
  <c r="AQ3972" i="4"/>
  <c r="AQ3616" i="4"/>
  <c r="AQ3488" i="4"/>
  <c r="AQ3360" i="4"/>
  <c r="AQ3232" i="4"/>
  <c r="AQ3141" i="4"/>
  <c r="AQ3109" i="4"/>
  <c r="AQ3077" i="4"/>
  <c r="AQ3045" i="4"/>
  <c r="AQ3013" i="4"/>
  <c r="AQ2981" i="4"/>
  <c r="AQ2949" i="4"/>
  <c r="AQ2917" i="4"/>
  <c r="AQ2885" i="4"/>
  <c r="AQ2853" i="4"/>
  <c r="AQ2821" i="4"/>
  <c r="AQ2789" i="4"/>
  <c r="AQ2757" i="4"/>
  <c r="AQ2725" i="4"/>
  <c r="AQ2693" i="4"/>
  <c r="AQ2661" i="4"/>
  <c r="AQ2629" i="4"/>
  <c r="AQ2597" i="4"/>
  <c r="AQ2565" i="4"/>
  <c r="AQ2533" i="4"/>
  <c r="AQ2501" i="4"/>
  <c r="AQ2469" i="4"/>
  <c r="AQ2437" i="4"/>
  <c r="AQ2405" i="4"/>
  <c r="AQ2373" i="4"/>
  <c r="AQ2341" i="4"/>
  <c r="AQ4661" i="4"/>
  <c r="AQ4597" i="4"/>
  <c r="AQ4533" i="4"/>
  <c r="AQ4469" i="4"/>
  <c r="AQ4405" i="4"/>
  <c r="AQ4341" i="4"/>
  <c r="AQ4277" i="4"/>
  <c r="AQ4213" i="4"/>
  <c r="AQ4942" i="4"/>
  <c r="AQ4814" i="4"/>
  <c r="AQ4700" i="4"/>
  <c r="AQ4636" i="4"/>
  <c r="AQ4572" i="4"/>
  <c r="AQ4508" i="4"/>
  <c r="AQ4444" i="4"/>
  <c r="AQ4380" i="4"/>
  <c r="AQ4316" i="4"/>
  <c r="AQ4284" i="4"/>
  <c r="AQ4252" i="4"/>
  <c r="AQ4220" i="4"/>
  <c r="AQ4188" i="4"/>
  <c r="AQ4966" i="4"/>
  <c r="AQ4892" i="4"/>
  <c r="AQ4828" i="4"/>
  <c r="AQ4764" i="4"/>
  <c r="AQ4707" i="4"/>
  <c r="AQ4675" i="4"/>
  <c r="AQ4643" i="4"/>
  <c r="AQ4619" i="4"/>
  <c r="AQ4595" i="4"/>
  <c r="AQ4575" i="4"/>
  <c r="AQ4555" i="4"/>
  <c r="AQ4535" i="4"/>
  <c r="AQ4519" i="4"/>
  <c r="AQ4503" i="4"/>
  <c r="AQ4487" i="4"/>
  <c r="AQ4471" i="4"/>
  <c r="AQ4455" i="4"/>
  <c r="AQ4439" i="4"/>
  <c r="AQ4423" i="4"/>
  <c r="AQ4407" i="4"/>
  <c r="AQ4391" i="4"/>
  <c r="AQ4375" i="4"/>
  <c r="AQ4359" i="4"/>
  <c r="AQ4343" i="4"/>
  <c r="AQ4327" i="4"/>
  <c r="AQ4311" i="4"/>
  <c r="AQ4295" i="4"/>
  <c r="AQ4279" i="4"/>
  <c r="AQ4263" i="4"/>
  <c r="AQ4247" i="4"/>
  <c r="AQ4231" i="4"/>
  <c r="AQ4215" i="4"/>
  <c r="AQ4199" i="4"/>
  <c r="AQ4183" i="4"/>
  <c r="AQ4930" i="4"/>
  <c r="AQ4802" i="4"/>
  <c r="AQ4694" i="4"/>
  <c r="AQ4630" i="4"/>
  <c r="AQ4566" i="4"/>
  <c r="AQ4502" i="4"/>
  <c r="AQ4438" i="4"/>
  <c r="AQ4374" i="4"/>
  <c r="AQ4310" i="4"/>
  <c r="AQ4246" i="4"/>
  <c r="AQ4182" i="4"/>
  <c r="AQ4163" i="4"/>
  <c r="AQ4147" i="4"/>
  <c r="AQ4131" i="4"/>
  <c r="AQ4115" i="4"/>
  <c r="AQ4099" i="4"/>
  <c r="AQ4083" i="4"/>
  <c r="AQ4067" i="4"/>
  <c r="AQ4051" i="4"/>
  <c r="AQ4035" i="4"/>
  <c r="AQ4019" i="4"/>
  <c r="AQ4003" i="4"/>
  <c r="AQ3987" i="4"/>
  <c r="AQ3971" i="4"/>
  <c r="AQ3955" i="4"/>
  <c r="AQ3939" i="4"/>
  <c r="AQ3923" i="4"/>
  <c r="AQ3907" i="4"/>
  <c r="AQ3891" i="4"/>
  <c r="AQ3875" i="4"/>
  <c r="AQ3859" i="4"/>
  <c r="AQ3843" i="4"/>
  <c r="AQ3827" i="4"/>
  <c r="AQ3811" i="4"/>
  <c r="AQ3795" i="4"/>
  <c r="AQ3779" i="4"/>
  <c r="AQ3763" i="4"/>
  <c r="AQ3747" i="4"/>
  <c r="AQ3731" i="4"/>
  <c r="AQ3715" i="4"/>
  <c r="AQ3699" i="4"/>
  <c r="AQ3683" i="4"/>
  <c r="AQ3667" i="4"/>
  <c r="AQ4890" i="4"/>
  <c r="AQ4762" i="4"/>
  <c r="AQ4674" i="4"/>
  <c r="AQ4610" i="4"/>
  <c r="AQ4546" i="4"/>
  <c r="AQ4482" i="4"/>
  <c r="AQ4418" i="4"/>
  <c r="AQ4354" i="4"/>
  <c r="AQ4290" i="4"/>
  <c r="AQ4226" i="4"/>
  <c r="AQ4174" i="4"/>
  <c r="AQ4158" i="4"/>
  <c r="AQ4142" i="4"/>
  <c r="AQ4126" i="4"/>
  <c r="AQ4110" i="4"/>
  <c r="AQ4094" i="4"/>
  <c r="AQ4078" i="4"/>
  <c r="AQ4062" i="4"/>
  <c r="AQ4046" i="4"/>
  <c r="AQ4030" i="4"/>
  <c r="AQ4014" i="4"/>
  <c r="AQ3998" i="4"/>
  <c r="AQ3982" i="4"/>
  <c r="AQ3966" i="4"/>
  <c r="AQ3950" i="4"/>
  <c r="AQ3934" i="4"/>
  <c r="AQ3918" i="4"/>
  <c r="AQ3902" i="4"/>
  <c r="AQ3886" i="4"/>
  <c r="AQ3870" i="4"/>
  <c r="AQ3854" i="4"/>
  <c r="AQ3838" i="4"/>
  <c r="AQ3822" i="4"/>
  <c r="AQ3806" i="4"/>
  <c r="AQ3790" i="4"/>
  <c r="AQ3774" i="4"/>
  <c r="AQ3758" i="4"/>
  <c r="AQ3742" i="4"/>
  <c r="AQ3726" i="4"/>
  <c r="AQ3710" i="4"/>
  <c r="AQ3694" i="4"/>
  <c r="AQ3678" i="4"/>
  <c r="AQ4914" i="4"/>
  <c r="AQ4786" i="4"/>
  <c r="AQ4686" i="4"/>
  <c r="AQ4622" i="4"/>
  <c r="AQ4558" i="4"/>
  <c r="AQ4494" i="4"/>
  <c r="AQ4430" i="4"/>
  <c r="AQ4366" i="4"/>
  <c r="AQ4302" i="4"/>
  <c r="AQ4238" i="4"/>
  <c r="AQ4177" i="4"/>
  <c r="AQ4161" i="4"/>
  <c r="AQ4145" i="4"/>
  <c r="AQ4129" i="4"/>
  <c r="AQ4113" i="4"/>
  <c r="AQ4097" i="4"/>
  <c r="AQ4081" i="4"/>
  <c r="AQ4065" i="4"/>
  <c r="AQ4049" i="4"/>
  <c r="AQ4033" i="4"/>
  <c r="AQ4017" i="4"/>
  <c r="AQ4001" i="4"/>
  <c r="AQ3985" i="4"/>
  <c r="AQ3969" i="4"/>
  <c r="AQ3953" i="4"/>
  <c r="AQ3937" i="4"/>
  <c r="AQ3921" i="4"/>
  <c r="AQ3905" i="4"/>
  <c r="AQ3889" i="4"/>
  <c r="AQ3873" i="4"/>
  <c r="AQ3857" i="4"/>
  <c r="AQ3841" i="4"/>
  <c r="AQ3825" i="4"/>
  <c r="AQ3809" i="4"/>
  <c r="AQ3793" i="4"/>
  <c r="AQ3777" i="4"/>
  <c r="AQ3761" i="4"/>
  <c r="AQ3745" i="4"/>
  <c r="AQ3729" i="4"/>
  <c r="AQ3713" i="4"/>
  <c r="AQ3697" i="4"/>
  <c r="AQ3681" i="4"/>
  <c r="AQ5060" i="4"/>
  <c r="AQ4586" i="4"/>
  <c r="AQ4330" i="4"/>
  <c r="AQ4152" i="4"/>
  <c r="AQ4088" i="4"/>
  <c r="AQ4024" i="4"/>
  <c r="AQ3960" i="4"/>
  <c r="AQ3896" i="4"/>
  <c r="AQ3832" i="4"/>
  <c r="AQ3768" i="4"/>
  <c r="AQ3704" i="4"/>
  <c r="AQ3661" i="4"/>
  <c r="AQ3645" i="4"/>
  <c r="AQ3629" i="4"/>
  <c r="AQ3613" i="4"/>
  <c r="AQ3597" i="4"/>
  <c r="AQ3581" i="4"/>
  <c r="AQ3565" i="4"/>
  <c r="AQ3549" i="4"/>
  <c r="AQ3533" i="4"/>
  <c r="AQ3517" i="4"/>
  <c r="AQ3501" i="4"/>
  <c r="AQ3485" i="4"/>
  <c r="AQ3469" i="4"/>
  <c r="AQ3453" i="4"/>
  <c r="AQ3437" i="4"/>
  <c r="AQ3421" i="4"/>
  <c r="AQ3405" i="4"/>
  <c r="AQ3389" i="4"/>
  <c r="AQ3373" i="4"/>
  <c r="AQ3357" i="4"/>
  <c r="AQ3341" i="4"/>
  <c r="AQ3325" i="4"/>
  <c r="AQ3309" i="4"/>
  <c r="AQ3293" i="4"/>
  <c r="AQ3277" i="4"/>
  <c r="AQ3261" i="4"/>
  <c r="AQ3245" i="4"/>
  <c r="AQ3229" i="4"/>
  <c r="AQ3213" i="4"/>
  <c r="AQ3197" i="4"/>
  <c r="AQ3181" i="4"/>
  <c r="AQ3165" i="4"/>
  <c r="AQ4906" i="4"/>
  <c r="AQ4554" i="4"/>
  <c r="AQ4298" i="4"/>
  <c r="AQ4144" i="4"/>
  <c r="AQ4080" i="4"/>
  <c r="AQ4016" i="4"/>
  <c r="AQ3952" i="4"/>
  <c r="AQ3888" i="4"/>
  <c r="AQ3824" i="4"/>
  <c r="AQ3760" i="4"/>
  <c r="AQ3696" i="4"/>
  <c r="AQ3659" i="4"/>
  <c r="AQ3643" i="4"/>
  <c r="AQ3627" i="4"/>
  <c r="AQ3611" i="4"/>
  <c r="AQ3595" i="4"/>
  <c r="AQ3579" i="4"/>
  <c r="AQ3563" i="4"/>
  <c r="AQ3547" i="4"/>
  <c r="AQ3531" i="4"/>
  <c r="AQ3515" i="4"/>
  <c r="AQ3499" i="4"/>
  <c r="AQ3483" i="4"/>
  <c r="AQ3467" i="4"/>
  <c r="AQ3451" i="4"/>
  <c r="AQ3435" i="4"/>
  <c r="AQ3419" i="4"/>
  <c r="AQ3403" i="4"/>
  <c r="AQ3387" i="4"/>
  <c r="AQ3371" i="4"/>
  <c r="AQ3355" i="4"/>
  <c r="AQ3339" i="4"/>
  <c r="AQ3323" i="4"/>
  <c r="AQ3307" i="4"/>
  <c r="AQ3291" i="4"/>
  <c r="AQ3275" i="4"/>
  <c r="AQ3259" i="4"/>
  <c r="AQ3243" i="4"/>
  <c r="AQ3227" i="4"/>
  <c r="AQ3211" i="4"/>
  <c r="AQ3195" i="4"/>
  <c r="AQ3179" i="4"/>
  <c r="AQ3163" i="4"/>
  <c r="AQ4746" i="4"/>
  <c r="AQ4474" i="4"/>
  <c r="AQ4218" i="4"/>
  <c r="AQ4124" i="4"/>
  <c r="AQ4060" i="4"/>
  <c r="AQ3996" i="4"/>
  <c r="AQ3932" i="4"/>
  <c r="AQ3868" i="4"/>
  <c r="AQ3804" i="4"/>
  <c r="AQ3740" i="4"/>
  <c r="AQ3676" i="4"/>
  <c r="AQ3654" i="4"/>
  <c r="AQ3638" i="4"/>
  <c r="AQ3622" i="4"/>
  <c r="AQ3606" i="4"/>
  <c r="AQ3590" i="4"/>
  <c r="AQ3574" i="4"/>
  <c r="AQ3558" i="4"/>
  <c r="AQ3542" i="4"/>
  <c r="AQ3526" i="4"/>
  <c r="AQ3510" i="4"/>
  <c r="AQ3494" i="4"/>
  <c r="AQ3478" i="4"/>
  <c r="AQ3462" i="4"/>
  <c r="AQ3446" i="4"/>
  <c r="AQ3430" i="4"/>
  <c r="AQ3414" i="4"/>
  <c r="AQ3398" i="4"/>
  <c r="AQ3382" i="4"/>
  <c r="AQ3366" i="4"/>
  <c r="AQ3350" i="4"/>
  <c r="AQ3334" i="4"/>
  <c r="AQ3318" i="4"/>
  <c r="AQ3302" i="4"/>
  <c r="AQ3286" i="4"/>
  <c r="AQ3270" i="4"/>
  <c r="AQ3254" i="4"/>
  <c r="AQ3238" i="4"/>
  <c r="AQ3222" i="4"/>
  <c r="AQ3206" i="4"/>
  <c r="AQ3190" i="4"/>
  <c r="AQ3174" i="4"/>
  <c r="AQ3158" i="4"/>
  <c r="AQ4148" i="4"/>
  <c r="AQ3892" i="4"/>
  <c r="AQ3660" i="4"/>
  <c r="AQ3596" i="4"/>
  <c r="AQ3532" i="4"/>
  <c r="AQ3468" i="4"/>
  <c r="AQ3404" i="4"/>
  <c r="AQ3340" i="4"/>
  <c r="AQ3276" i="4"/>
  <c r="AQ3212" i="4"/>
  <c r="AQ3152" i="4"/>
  <c r="AQ3136" i="4"/>
  <c r="AQ3120" i="4"/>
  <c r="AQ3104" i="4"/>
  <c r="AQ3088" i="4"/>
  <c r="AQ3072" i="4"/>
  <c r="AQ3056" i="4"/>
  <c r="AQ3040" i="4"/>
  <c r="AQ3024" i="4"/>
  <c r="AQ3008" i="4"/>
  <c r="AQ2992" i="4"/>
  <c r="AQ2976" i="4"/>
  <c r="AQ2960" i="4"/>
  <c r="AQ2944" i="4"/>
  <c r="AQ2928" i="4"/>
  <c r="AQ2912" i="4"/>
  <c r="AQ2896" i="4"/>
  <c r="AQ2880" i="4"/>
  <c r="AQ2864" i="4"/>
  <c r="AQ2848" i="4"/>
  <c r="AQ2832" i="4"/>
  <c r="AQ2816" i="4"/>
  <c r="AQ2800" i="4"/>
  <c r="AQ2784" i="4"/>
  <c r="AQ2768" i="4"/>
  <c r="AQ2752" i="4"/>
  <c r="AQ2736" i="4"/>
  <c r="AQ2720" i="4"/>
  <c r="AQ2704" i="4"/>
  <c r="AQ2688" i="4"/>
  <c r="AQ2672" i="4"/>
  <c r="AQ2656" i="4"/>
  <c r="AQ2640" i="4"/>
  <c r="AQ2624" i="4"/>
  <c r="AQ2608" i="4"/>
  <c r="AQ2592" i="4"/>
  <c r="AQ2576" i="4"/>
  <c r="AQ2560" i="4"/>
  <c r="AQ2544" i="4"/>
  <c r="AQ2528" i="4"/>
  <c r="AQ2512" i="4"/>
  <c r="AQ2496" i="4"/>
  <c r="AQ2480" i="4"/>
  <c r="AQ2464" i="4"/>
  <c r="AQ2448" i="4"/>
  <c r="AQ2432" i="4"/>
  <c r="AQ2416" i="4"/>
  <c r="AQ2400" i="4"/>
  <c r="AQ2384" i="4"/>
  <c r="AQ2368" i="4"/>
  <c r="AQ2352" i="4"/>
  <c r="AQ2336" i="4"/>
  <c r="AQ2320" i="4"/>
  <c r="AQ2304" i="4"/>
  <c r="AQ2288" i="4"/>
  <c r="AQ2272" i="4"/>
  <c r="AQ2256" i="4"/>
  <c r="AQ2240" i="4"/>
  <c r="AQ2224" i="4"/>
  <c r="AQ2208" i="4"/>
  <c r="AQ2192" i="4"/>
  <c r="AQ2176" i="4"/>
  <c r="AQ2160" i="4"/>
  <c r="AQ2144" i="4"/>
  <c r="AQ2128" i="4"/>
  <c r="AQ2112" i="4"/>
  <c r="AQ2096" i="4"/>
  <c r="AQ2080" i="4"/>
  <c r="AQ2064" i="4"/>
  <c r="AQ2048" i="4"/>
  <c r="AQ2032" i="4"/>
  <c r="AQ2016" i="4"/>
  <c r="AQ2000" i="4"/>
  <c r="AQ1984" i="4"/>
  <c r="AQ1968" i="4"/>
  <c r="AQ4186" i="4"/>
  <c r="AQ3924" i="4"/>
  <c r="AQ3670" i="4"/>
  <c r="AQ3604" i="4"/>
  <c r="AQ3540" i="4"/>
  <c r="AQ3476" i="4"/>
  <c r="AQ3412" i="4"/>
  <c r="AQ3348" i="4"/>
  <c r="AQ3284" i="4"/>
  <c r="AQ3220" i="4"/>
  <c r="AQ3156" i="4"/>
  <c r="AQ3138" i="4"/>
  <c r="AQ3122" i="4"/>
  <c r="AQ3106" i="4"/>
  <c r="AQ3090" i="4"/>
  <c r="AQ3074" i="4"/>
  <c r="AQ3058" i="4"/>
  <c r="AQ3042" i="4"/>
  <c r="AQ3026" i="4"/>
  <c r="AQ3010" i="4"/>
  <c r="AQ2994" i="4"/>
  <c r="AQ2978" i="4"/>
  <c r="AQ2962" i="4"/>
  <c r="AQ2946" i="4"/>
  <c r="AQ2930" i="4"/>
  <c r="AQ2914" i="4"/>
  <c r="AQ2898" i="4"/>
  <c r="AQ2882" i="4"/>
  <c r="AQ2866" i="4"/>
  <c r="AQ2850" i="4"/>
  <c r="AQ2834" i="4"/>
  <c r="AQ2818" i="4"/>
  <c r="AQ2802" i="4"/>
  <c r="AQ2786" i="4"/>
  <c r="AQ2770" i="4"/>
  <c r="AQ2754" i="4"/>
  <c r="AQ2738" i="4"/>
  <c r="AQ2722" i="4"/>
  <c r="AQ2706" i="4"/>
  <c r="AQ2690" i="4"/>
  <c r="AQ2674" i="4"/>
  <c r="AQ2658" i="4"/>
  <c r="AQ2642" i="4"/>
  <c r="AQ2626" i="4"/>
  <c r="AQ2610" i="4"/>
  <c r="AQ2594" i="4"/>
  <c r="AQ2578" i="4"/>
  <c r="AQ2562" i="4"/>
  <c r="AQ2546" i="4"/>
  <c r="AQ2530" i="4"/>
  <c r="AQ2514" i="4"/>
  <c r="AQ2498" i="4"/>
  <c r="AQ2482" i="4"/>
  <c r="AQ2466" i="4"/>
  <c r="AQ2450" i="4"/>
  <c r="AQ2434" i="4"/>
  <c r="AQ2418" i="4"/>
  <c r="AQ2402" i="4"/>
  <c r="AQ2386" i="4"/>
  <c r="AQ2370" i="4"/>
  <c r="AQ2354" i="4"/>
  <c r="AQ2338" i="4"/>
  <c r="AQ2322" i="4"/>
  <c r="AQ2306" i="4"/>
  <c r="AQ2290" i="4"/>
  <c r="AQ2274" i="4"/>
  <c r="AQ2258" i="4"/>
  <c r="AQ2242" i="4"/>
  <c r="AQ2226" i="4"/>
  <c r="AQ2210" i="4"/>
  <c r="AQ2194" i="4"/>
  <c r="AQ2178" i="4"/>
  <c r="AQ2162" i="4"/>
  <c r="AQ2146" i="4"/>
  <c r="AQ2130" i="4"/>
  <c r="AQ2114" i="4"/>
  <c r="AQ2098" i="4"/>
  <c r="AQ2082" i="4"/>
  <c r="AQ2066" i="4"/>
  <c r="AQ2050" i="4"/>
  <c r="AQ2034" i="4"/>
  <c r="AQ2018" i="4"/>
  <c r="AQ2002" i="4"/>
  <c r="AQ1986" i="4"/>
  <c r="AQ1970" i="4"/>
  <c r="AQ4250" i="4"/>
  <c r="AQ3684" i="4"/>
  <c r="AQ3544" i="4"/>
  <c r="AQ3416" i="4"/>
  <c r="AQ3288" i="4"/>
  <c r="AQ3160" i="4"/>
  <c r="AQ3123" i="4"/>
  <c r="AQ3091" i="4"/>
  <c r="AQ3059" i="4"/>
  <c r="AQ3027" i="4"/>
  <c r="AQ2995" i="4"/>
  <c r="AQ2963" i="4"/>
  <c r="AQ2931" i="4"/>
  <c r="AQ2899" i="4"/>
  <c r="AQ2867" i="4"/>
  <c r="AQ2835" i="4"/>
  <c r="AQ2803" i="4"/>
  <c r="AQ2771" i="4"/>
  <c r="AQ2739" i="4"/>
  <c r="AQ2707" i="4"/>
  <c r="AQ2675" i="4"/>
  <c r="AQ2643" i="4"/>
  <c r="AQ2611" i="4"/>
  <c r="AQ2579" i="4"/>
  <c r="AQ2547" i="4"/>
  <c r="AQ2515" i="4"/>
  <c r="AQ2483" i="4"/>
  <c r="AQ2451" i="4"/>
  <c r="AQ2419" i="4"/>
  <c r="AQ2387" i="4"/>
  <c r="AQ2355" i="4"/>
  <c r="AQ2323" i="4"/>
  <c r="AQ2291" i="4"/>
  <c r="AQ2259" i="4"/>
  <c r="AQ2227" i="4"/>
  <c r="AQ2195" i="4"/>
  <c r="AQ2163" i="4"/>
  <c r="AQ2131" i="4"/>
  <c r="AQ2099" i="4"/>
  <c r="AQ2067" i="4"/>
  <c r="AQ2035" i="4"/>
  <c r="AQ2003" i="4"/>
  <c r="AQ1971" i="4"/>
  <c r="AQ1950" i="4"/>
  <c r="AQ1934" i="4"/>
  <c r="AQ1918" i="4"/>
  <c r="AQ1902" i="4"/>
  <c r="AQ1886" i="4"/>
  <c r="AQ1870" i="4"/>
  <c r="AQ1854" i="4"/>
  <c r="AQ1838" i="4"/>
  <c r="AQ1822" i="4"/>
  <c r="AQ1806" i="4"/>
  <c r="AQ1790" i="4"/>
  <c r="AQ1774" i="4"/>
  <c r="AQ1758" i="4"/>
  <c r="AQ1742" i="4"/>
  <c r="AQ1726" i="4"/>
  <c r="AQ1710" i="4"/>
  <c r="AQ1694" i="4"/>
  <c r="AQ1678" i="4"/>
  <c r="AQ1662" i="4"/>
  <c r="AQ1646" i="4"/>
  <c r="AQ1630" i="4"/>
  <c r="AQ1614" i="4"/>
  <c r="AQ1598" i="4"/>
  <c r="AQ1582" i="4"/>
  <c r="AQ1566" i="4"/>
  <c r="AQ1550" i="4"/>
  <c r="AQ1534" i="4"/>
  <c r="AQ1518" i="4"/>
  <c r="AQ1502" i="4"/>
  <c r="AQ1486" i="4"/>
  <c r="AQ1470" i="4"/>
  <c r="AQ1454" i="4"/>
  <c r="AQ1438" i="4"/>
  <c r="AQ1422" i="4"/>
  <c r="AQ1406" i="4"/>
  <c r="AQ1390" i="4"/>
  <c r="AQ1374" i="4"/>
  <c r="AQ1358" i="4"/>
  <c r="AQ1342" i="4"/>
  <c r="AQ1326" i="4"/>
  <c r="AQ1310" i="4"/>
  <c r="AQ1294" i="4"/>
  <c r="AQ4506" i="4"/>
  <c r="AQ3748" i="4"/>
  <c r="AQ3560" i="4"/>
  <c r="AQ3432" i="4"/>
  <c r="AQ3304" i="4"/>
  <c r="AQ3176" i="4"/>
  <c r="AQ3127" i="4"/>
  <c r="AQ3095" i="4"/>
  <c r="AQ3063" i="4"/>
  <c r="AQ3031" i="4"/>
  <c r="AQ2999" i="4"/>
  <c r="AQ2967" i="4"/>
  <c r="AQ2935" i="4"/>
  <c r="AQ2903" i="4"/>
  <c r="AQ2871" i="4"/>
  <c r="AQ2839" i="4"/>
  <c r="AQ2807" i="4"/>
  <c r="AQ2775" i="4"/>
  <c r="AQ2743" i="4"/>
  <c r="AQ2711" i="4"/>
  <c r="AQ2679" i="4"/>
  <c r="AQ2647" i="4"/>
  <c r="AQ2615" i="4"/>
  <c r="AQ2583" i="4"/>
  <c r="AQ2551" i="4"/>
  <c r="AQ2519" i="4"/>
  <c r="AQ2487" i="4"/>
  <c r="AQ2455" i="4"/>
  <c r="AQ2423" i="4"/>
  <c r="AQ2391" i="4"/>
  <c r="AQ2359" i="4"/>
  <c r="AQ2327" i="4"/>
  <c r="AQ2295" i="4"/>
  <c r="AQ2263" i="4"/>
  <c r="AQ2231" i="4"/>
  <c r="AQ2199" i="4"/>
  <c r="AQ2167" i="4"/>
  <c r="AQ2135" i="4"/>
  <c r="AQ2103" i="4"/>
  <c r="AQ2071" i="4"/>
  <c r="AQ2039" i="4"/>
  <c r="AQ2007" i="4"/>
  <c r="AQ1975" i="4"/>
  <c r="AQ1952" i="4"/>
  <c r="AQ1936" i="4"/>
  <c r="AQ1920" i="4"/>
  <c r="AQ1904" i="4"/>
  <c r="AQ1888" i="4"/>
  <c r="AQ1872" i="4"/>
  <c r="AQ1856" i="4"/>
  <c r="AQ1840" i="4"/>
  <c r="AQ1824" i="4"/>
  <c r="AQ1808" i="4"/>
  <c r="AQ1792" i="4"/>
  <c r="AQ1776" i="4"/>
  <c r="AQ1760" i="4"/>
  <c r="AQ1744" i="4"/>
  <c r="AQ1728" i="4"/>
  <c r="AQ1712" i="4"/>
  <c r="AQ1696" i="4"/>
  <c r="AQ1680" i="4"/>
  <c r="AQ1664" i="4"/>
  <c r="AQ1648" i="4"/>
  <c r="AQ1632" i="4"/>
  <c r="AQ1616" i="4"/>
  <c r="AQ1600" i="4"/>
  <c r="AQ1584" i="4"/>
  <c r="AQ1568" i="4"/>
  <c r="AQ1552" i="4"/>
  <c r="AQ1536" i="4"/>
  <c r="AQ1520" i="4"/>
  <c r="AQ1504" i="4"/>
  <c r="AQ1488" i="4"/>
  <c r="AQ1472" i="4"/>
  <c r="AQ1456" i="4"/>
  <c r="AQ1440" i="4"/>
  <c r="AQ1424" i="4"/>
  <c r="AQ1408" i="4"/>
  <c r="AQ1392" i="4"/>
  <c r="AQ1376" i="4"/>
  <c r="AQ1360" i="4"/>
  <c r="AQ1344" i="4"/>
  <c r="AQ1328" i="4"/>
  <c r="AQ1312" i="4"/>
  <c r="AQ1296" i="4"/>
  <c r="AQ3844" i="4"/>
  <c r="AQ3584" i="4"/>
  <c r="AQ3456" i="4"/>
  <c r="AQ3328" i="4"/>
  <c r="AQ3200" i="4"/>
  <c r="AQ3133" i="4"/>
  <c r="AQ3101" i="4"/>
  <c r="AQ3069" i="4"/>
  <c r="AQ3037" i="4"/>
  <c r="AQ3005" i="4"/>
  <c r="AQ2973" i="4"/>
  <c r="AQ2941" i="4"/>
  <c r="AQ2909" i="4"/>
  <c r="AQ2877" i="4"/>
  <c r="AQ2845" i="4"/>
  <c r="AQ2813" i="4"/>
  <c r="AQ2781" i="4"/>
  <c r="AQ2749" i="4"/>
  <c r="AQ2717" i="4"/>
  <c r="AQ2685" i="4"/>
  <c r="AQ2653" i="4"/>
  <c r="AQ2621" i="4"/>
  <c r="AQ2589" i="4"/>
  <c r="AQ2557" i="4"/>
  <c r="AQ2525" i="4"/>
  <c r="AQ2493" i="4"/>
  <c r="AQ4645" i="4"/>
  <c r="AQ4581" i="4"/>
  <c r="AQ4517" i="4"/>
  <c r="AQ4453" i="4"/>
  <c r="AQ4389" i="4"/>
  <c r="AQ4325" i="4"/>
  <c r="AQ4261" i="4"/>
  <c r="AQ4197" i="4"/>
  <c r="AQ4910" i="4"/>
  <c r="AQ4782" i="4"/>
  <c r="AQ4684" i="4"/>
  <c r="AQ4620" i="4"/>
  <c r="AQ4556" i="4"/>
  <c r="AQ4492" i="4"/>
  <c r="AQ4428" i="4"/>
  <c r="AQ4364" i="4"/>
  <c r="AQ4312" i="4"/>
  <c r="AQ4280" i="4"/>
  <c r="AQ4248" i="4"/>
  <c r="AQ4216" i="4"/>
  <c r="AQ4184" i="4"/>
  <c r="AQ4950" i="4"/>
  <c r="AQ4884" i="4"/>
  <c r="AQ4820" i="4"/>
  <c r="AQ4756" i="4"/>
  <c r="AQ4703" i="4"/>
  <c r="AQ4671" i="4"/>
  <c r="AQ4639" i="4"/>
  <c r="AQ4611" i="4"/>
  <c r="AQ4591" i="4"/>
  <c r="AQ4571" i="4"/>
  <c r="AQ4547" i="4"/>
  <c r="AQ4531" i="4"/>
  <c r="AQ4515" i="4"/>
  <c r="AQ4499" i="4"/>
  <c r="AQ4483" i="4"/>
  <c r="AQ4467" i="4"/>
  <c r="AQ4451" i="4"/>
  <c r="AQ4435" i="4"/>
  <c r="AQ4419" i="4"/>
  <c r="AQ4403" i="4"/>
  <c r="AQ4387" i="4"/>
  <c r="AQ4371" i="4"/>
  <c r="AQ4355" i="4"/>
  <c r="AQ4339" i="4"/>
  <c r="AQ4323" i="4"/>
  <c r="AQ4307" i="4"/>
  <c r="AQ4291" i="4"/>
  <c r="AQ4275" i="4"/>
  <c r="AQ4259" i="4"/>
  <c r="AQ4243" i="4"/>
  <c r="AQ4227" i="4"/>
  <c r="AQ4211" i="4"/>
  <c r="AQ4195" i="4"/>
  <c r="AQ4179" i="4"/>
  <c r="AQ4898" i="4"/>
  <c r="AQ4770" i="4"/>
  <c r="AQ4678" i="4"/>
  <c r="AQ4614" i="4"/>
  <c r="AQ4550" i="4"/>
  <c r="AQ4486" i="4"/>
  <c r="AQ4422" i="4"/>
  <c r="AQ4358" i="4"/>
  <c r="AQ4294" i="4"/>
  <c r="AQ4230" i="4"/>
  <c r="AQ4175" i="4"/>
  <c r="AQ4159" i="4"/>
  <c r="AQ4143" i="4"/>
  <c r="AQ4127" i="4"/>
  <c r="AQ4111" i="4"/>
  <c r="AQ4095" i="4"/>
  <c r="AQ4079" i="4"/>
  <c r="AQ4063" i="4"/>
  <c r="AQ4047" i="4"/>
  <c r="AQ4031" i="4"/>
  <c r="AQ4015" i="4"/>
  <c r="AQ3999" i="4"/>
  <c r="AQ3983" i="4"/>
  <c r="AQ3967" i="4"/>
  <c r="AQ3951" i="4"/>
  <c r="AQ3935" i="4"/>
  <c r="AQ3919" i="4"/>
  <c r="AQ3903" i="4"/>
  <c r="AQ3887" i="4"/>
  <c r="AQ3871" i="4"/>
  <c r="AQ3855" i="4"/>
  <c r="AQ3839" i="4"/>
  <c r="AQ3823" i="4"/>
  <c r="AQ3807" i="4"/>
  <c r="AQ3791" i="4"/>
  <c r="AQ3775" i="4"/>
  <c r="AQ3759" i="4"/>
  <c r="AQ3743" i="4"/>
  <c r="AQ3727" i="4"/>
  <c r="AQ3711" i="4"/>
  <c r="AQ3695" i="4"/>
  <c r="AQ3679" i="4"/>
  <c r="AQ5188" i="4"/>
  <c r="AQ4858" i="4"/>
  <c r="AQ4730" i="4"/>
  <c r="AQ4658" i="4"/>
  <c r="AQ4594" i="4"/>
  <c r="AQ4530" i="4"/>
  <c r="AQ4466" i="4"/>
  <c r="AQ4402" i="4"/>
  <c r="AQ4338" i="4"/>
  <c r="AQ4274" i="4"/>
  <c r="AQ4210" i="4"/>
  <c r="AQ4170" i="4"/>
  <c r="AQ4154" i="4"/>
  <c r="AQ4138" i="4"/>
  <c r="AQ4122" i="4"/>
  <c r="AQ4106" i="4"/>
  <c r="AQ4090" i="4"/>
  <c r="AQ4074" i="4"/>
  <c r="AQ4058" i="4"/>
  <c r="AQ4042" i="4"/>
  <c r="AQ4026" i="4"/>
  <c r="AQ4010" i="4"/>
  <c r="AQ3994" i="4"/>
  <c r="AQ3978" i="4"/>
  <c r="AQ3962" i="4"/>
  <c r="AQ3946" i="4"/>
  <c r="AQ3930" i="4"/>
  <c r="AQ3914" i="4"/>
  <c r="AQ3898" i="4"/>
  <c r="AQ3882" i="4"/>
  <c r="AQ3866" i="4"/>
  <c r="AQ3850" i="4"/>
  <c r="AQ3834" i="4"/>
  <c r="AQ3818" i="4"/>
  <c r="AQ3802" i="4"/>
  <c r="AQ3786" i="4"/>
  <c r="AQ3770" i="4"/>
  <c r="AQ3754" i="4"/>
  <c r="AQ3738" i="4"/>
  <c r="AQ3722" i="4"/>
  <c r="AQ3706" i="4"/>
  <c r="AQ3690" i="4"/>
  <c r="AQ3674" i="4"/>
  <c r="AQ4882" i="4"/>
  <c r="AQ4754" i="4"/>
  <c r="AQ4670" i="4"/>
  <c r="AQ4606" i="4"/>
  <c r="AQ4542" i="4"/>
  <c r="AQ4478" i="4"/>
  <c r="AQ4414" i="4"/>
  <c r="AQ4350" i="4"/>
  <c r="AQ4286" i="4"/>
  <c r="AQ4222" i="4"/>
  <c r="AQ4173" i="4"/>
  <c r="AQ4157" i="4"/>
  <c r="AQ4141" i="4"/>
  <c r="AQ4125" i="4"/>
  <c r="AQ4109" i="4"/>
  <c r="AQ4093" i="4"/>
  <c r="AQ4077" i="4"/>
  <c r="AQ4061" i="4"/>
  <c r="AQ4045" i="4"/>
  <c r="AQ4029" i="4"/>
  <c r="AQ4013" i="4"/>
  <c r="AQ3997" i="4"/>
  <c r="AQ3981" i="4"/>
  <c r="AQ3965" i="4"/>
  <c r="AQ3949" i="4"/>
  <c r="AQ3933" i="4"/>
  <c r="AQ3917" i="4"/>
  <c r="AQ3901" i="4"/>
  <c r="AQ3885" i="4"/>
  <c r="AQ3869" i="4"/>
  <c r="AQ3853" i="4"/>
  <c r="AQ3837" i="4"/>
  <c r="AQ3821" i="4"/>
  <c r="AQ3805" i="4"/>
  <c r="AQ3789" i="4"/>
  <c r="AQ3773" i="4"/>
  <c r="AQ3757" i="4"/>
  <c r="AQ3741" i="4"/>
  <c r="AQ3725" i="4"/>
  <c r="AQ3709" i="4"/>
  <c r="AQ3693" i="4"/>
  <c r="AQ3677" i="4"/>
  <c r="AQ4842" i="4"/>
  <c r="AQ4522" i="4"/>
  <c r="AQ4266" i="4"/>
  <c r="AQ4136" i="4"/>
  <c r="AQ4072" i="4"/>
  <c r="AQ4008" i="4"/>
  <c r="AQ3944" i="4"/>
  <c r="AQ3880" i="4"/>
  <c r="AQ3816" i="4"/>
  <c r="AQ3752" i="4"/>
  <c r="AQ3688" i="4"/>
  <c r="AQ3657" i="4"/>
  <c r="AQ3641" i="4"/>
  <c r="AQ3625" i="4"/>
  <c r="AQ3609" i="4"/>
  <c r="AQ3593" i="4"/>
  <c r="AQ3577" i="4"/>
  <c r="AQ3561" i="4"/>
  <c r="AQ3545" i="4"/>
  <c r="AQ3529" i="4"/>
  <c r="AQ3513" i="4"/>
  <c r="AQ3497" i="4"/>
  <c r="AQ3481" i="4"/>
  <c r="AQ3465" i="4"/>
  <c r="AQ3449" i="4"/>
  <c r="AQ3433" i="4"/>
  <c r="AQ3417" i="4"/>
  <c r="AQ3401" i="4"/>
  <c r="AQ3385" i="4"/>
  <c r="AQ3369" i="4"/>
  <c r="AQ3353" i="4"/>
  <c r="AQ3337" i="4"/>
  <c r="AQ3321" i="4"/>
  <c r="AQ3305" i="4"/>
  <c r="AQ3289" i="4"/>
  <c r="AQ3273" i="4"/>
  <c r="AQ3257" i="4"/>
  <c r="AQ3241" i="4"/>
  <c r="AQ3225" i="4"/>
  <c r="AQ3209" i="4"/>
  <c r="AQ3193" i="4"/>
  <c r="AQ3177" i="4"/>
  <c r="AQ3161" i="4"/>
  <c r="AQ4778" i="4"/>
  <c r="AQ4490" i="4"/>
  <c r="AQ4234" i="4"/>
  <c r="AQ4128" i="4"/>
  <c r="AQ4064" i="4"/>
  <c r="AQ4000" i="4"/>
  <c r="AQ3936" i="4"/>
  <c r="AQ3872" i="4"/>
  <c r="AQ3808" i="4"/>
  <c r="AQ3744" i="4"/>
  <c r="AQ3680" i="4"/>
  <c r="AQ3655" i="4"/>
  <c r="AQ3639" i="4"/>
  <c r="AQ3623" i="4"/>
  <c r="AQ3607" i="4"/>
  <c r="AQ3591" i="4"/>
  <c r="AQ3575" i="4"/>
  <c r="AQ3559" i="4"/>
  <c r="AQ3543" i="4"/>
  <c r="AQ3527" i="4"/>
  <c r="AQ3511" i="4"/>
  <c r="AQ3495" i="4"/>
  <c r="AQ3479" i="4"/>
  <c r="AQ3463" i="4"/>
  <c r="AQ3447" i="4"/>
  <c r="AQ3431" i="4"/>
  <c r="AQ3415" i="4"/>
  <c r="AQ3399" i="4"/>
  <c r="AQ3383" i="4"/>
  <c r="AQ3367" i="4"/>
  <c r="AQ3351" i="4"/>
  <c r="AQ3335" i="4"/>
  <c r="AQ3319" i="4"/>
  <c r="AQ3303" i="4"/>
  <c r="AQ3287" i="4"/>
  <c r="AQ3271" i="4"/>
  <c r="AQ3255" i="4"/>
  <c r="AQ3239" i="4"/>
  <c r="AQ3223" i="4"/>
  <c r="AQ3207" i="4"/>
  <c r="AQ3191" i="4"/>
  <c r="AQ3175" i="4"/>
  <c r="AQ3159" i="4"/>
  <c r="AQ4666" i="4"/>
  <c r="AQ4410" i="4"/>
  <c r="AQ4172" i="4"/>
  <c r="AQ4108" i="4"/>
  <c r="AQ4044" i="4"/>
  <c r="AQ3980" i="4"/>
  <c r="AQ3916" i="4"/>
  <c r="AQ3852" i="4"/>
  <c r="AQ3788" i="4"/>
  <c r="AQ3724" i="4"/>
  <c r="AQ3666" i="4"/>
  <c r="AQ3650" i="4"/>
  <c r="AQ3634" i="4"/>
  <c r="AQ3618" i="4"/>
  <c r="AQ3602" i="4"/>
  <c r="AQ3586" i="4"/>
  <c r="AQ3570" i="4"/>
  <c r="AQ3554" i="4"/>
  <c r="AQ3538" i="4"/>
  <c r="AQ3522" i="4"/>
  <c r="AQ3506" i="4"/>
  <c r="AQ3490" i="4"/>
  <c r="AQ3474" i="4"/>
  <c r="AQ3458" i="4"/>
  <c r="AQ3442" i="4"/>
  <c r="AQ3426" i="4"/>
  <c r="AQ3410" i="4"/>
  <c r="AQ3394" i="4"/>
  <c r="AQ3378" i="4"/>
  <c r="AQ3362" i="4"/>
  <c r="AQ3346" i="4"/>
  <c r="AQ3330" i="4"/>
  <c r="AQ3314" i="4"/>
  <c r="AQ3298" i="4"/>
  <c r="AQ3282" i="4"/>
  <c r="AQ3266" i="4"/>
  <c r="AQ3250" i="4"/>
  <c r="AQ3234" i="4"/>
  <c r="AQ3218" i="4"/>
  <c r="AQ3202" i="4"/>
  <c r="AQ3186" i="4"/>
  <c r="AQ3170" i="4"/>
  <c r="AQ4938" i="4"/>
  <c r="AQ4084" i="4"/>
  <c r="AQ3828" i="4"/>
  <c r="AQ3644" i="4"/>
  <c r="AQ3580" i="4"/>
  <c r="AQ3516" i="4"/>
  <c r="AQ3452" i="4"/>
  <c r="AQ3388" i="4"/>
  <c r="AQ3324" i="4"/>
  <c r="AQ3260" i="4"/>
  <c r="AQ3196" i="4"/>
  <c r="AQ3148" i="4"/>
  <c r="AQ3132" i="4"/>
  <c r="AQ3116" i="4"/>
  <c r="AQ3100" i="4"/>
  <c r="AQ3084" i="4"/>
  <c r="AQ3068" i="4"/>
  <c r="AQ3052" i="4"/>
  <c r="AQ3036" i="4"/>
  <c r="AQ3020" i="4"/>
  <c r="AQ3004" i="4"/>
  <c r="AQ2988" i="4"/>
  <c r="AQ2972" i="4"/>
  <c r="AQ2956" i="4"/>
  <c r="AQ2940" i="4"/>
  <c r="AQ2924" i="4"/>
  <c r="AQ2908" i="4"/>
  <c r="AQ2892" i="4"/>
  <c r="AQ2876" i="4"/>
  <c r="AQ2860" i="4"/>
  <c r="AQ2844" i="4"/>
  <c r="AQ2828" i="4"/>
  <c r="AQ2812" i="4"/>
  <c r="AQ2796" i="4"/>
  <c r="AQ2780" i="4"/>
  <c r="AQ2764" i="4"/>
  <c r="AQ2748" i="4"/>
  <c r="AQ2732" i="4"/>
  <c r="AQ2716" i="4"/>
  <c r="AQ2700" i="4"/>
  <c r="AQ2684" i="4"/>
  <c r="AQ2668" i="4"/>
  <c r="AQ2652" i="4"/>
  <c r="AQ2636" i="4"/>
  <c r="AQ2620" i="4"/>
  <c r="AQ2604" i="4"/>
  <c r="AQ2588" i="4"/>
  <c r="AQ2572" i="4"/>
  <c r="AQ2556" i="4"/>
  <c r="AQ2540" i="4"/>
  <c r="AQ2524" i="4"/>
  <c r="AQ2508" i="4"/>
  <c r="AQ2492" i="4"/>
  <c r="AQ2476" i="4"/>
  <c r="AQ2460" i="4"/>
  <c r="AQ2444" i="4"/>
  <c r="AQ2428" i="4"/>
  <c r="AQ2412" i="4"/>
  <c r="AQ2396" i="4"/>
  <c r="AQ2380" i="4"/>
  <c r="AQ2364" i="4"/>
  <c r="AQ2348" i="4"/>
  <c r="AQ2332" i="4"/>
  <c r="AQ2316" i="4"/>
  <c r="AQ2300" i="4"/>
  <c r="AQ2284" i="4"/>
  <c r="AQ2268" i="4"/>
  <c r="AQ2252" i="4"/>
  <c r="AQ2236" i="4"/>
  <c r="AQ2220" i="4"/>
  <c r="AQ2204" i="4"/>
  <c r="AQ2188" i="4"/>
  <c r="AQ2172" i="4"/>
  <c r="AQ2156" i="4"/>
  <c r="AQ2140" i="4"/>
  <c r="AQ2124" i="4"/>
  <c r="AQ2108" i="4"/>
  <c r="AQ2092" i="4"/>
  <c r="AQ2076" i="4"/>
  <c r="AQ2060" i="4"/>
  <c r="AQ2044" i="4"/>
  <c r="AQ2028" i="4"/>
  <c r="AQ2012" i="4"/>
  <c r="AQ1996" i="4"/>
  <c r="AQ1980" i="4"/>
  <c r="AQ1964" i="4"/>
  <c r="AQ4116" i="4"/>
  <c r="AQ3860" i="4"/>
  <c r="AQ3652" i="4"/>
  <c r="AQ3588" i="4"/>
  <c r="AQ3524" i="4"/>
  <c r="AQ3460" i="4"/>
  <c r="AQ3396" i="4"/>
  <c r="AQ3332" i="4"/>
  <c r="AQ3268" i="4"/>
  <c r="AQ3204" i="4"/>
  <c r="AQ3150" i="4"/>
  <c r="AQ3134" i="4"/>
  <c r="AQ3118" i="4"/>
  <c r="AQ3102" i="4"/>
  <c r="AQ3086" i="4"/>
  <c r="AQ3070" i="4"/>
  <c r="AQ3054" i="4"/>
  <c r="AQ3038" i="4"/>
  <c r="AQ3022" i="4"/>
  <c r="AQ3006" i="4"/>
  <c r="AQ2990" i="4"/>
  <c r="AQ2974" i="4"/>
  <c r="AQ2958" i="4"/>
  <c r="AQ2942" i="4"/>
  <c r="AQ2926" i="4"/>
  <c r="AQ2910" i="4"/>
  <c r="AQ2894" i="4"/>
  <c r="AQ2878" i="4"/>
  <c r="AQ2862" i="4"/>
  <c r="AQ2846" i="4"/>
  <c r="AQ2830" i="4"/>
  <c r="AQ2814" i="4"/>
  <c r="AQ2798" i="4"/>
  <c r="AQ2782" i="4"/>
  <c r="AQ2766" i="4"/>
  <c r="AQ2750" i="4"/>
  <c r="AQ2734" i="4"/>
  <c r="AQ2718" i="4"/>
  <c r="AQ2702" i="4"/>
  <c r="AQ2686" i="4"/>
  <c r="AQ2670" i="4"/>
  <c r="AQ2654" i="4"/>
  <c r="AQ2638" i="4"/>
  <c r="AQ2622" i="4"/>
  <c r="AQ2606" i="4"/>
  <c r="AQ2590" i="4"/>
  <c r="AQ2574" i="4"/>
  <c r="AQ2558" i="4"/>
  <c r="AQ2542" i="4"/>
  <c r="AQ2526" i="4"/>
  <c r="AQ2510" i="4"/>
  <c r="AQ2494" i="4"/>
  <c r="AQ2478" i="4"/>
  <c r="AQ2462" i="4"/>
  <c r="AQ2446" i="4"/>
  <c r="AQ2430" i="4"/>
  <c r="AQ2414" i="4"/>
  <c r="AQ2398" i="4"/>
  <c r="AQ2382" i="4"/>
  <c r="AQ2366" i="4"/>
  <c r="AQ2350" i="4"/>
  <c r="AQ2334" i="4"/>
  <c r="AQ2318" i="4"/>
  <c r="AQ2302" i="4"/>
  <c r="AQ2286" i="4"/>
  <c r="AQ2270" i="4"/>
  <c r="AQ2254" i="4"/>
  <c r="AQ2238" i="4"/>
  <c r="AQ2222" i="4"/>
  <c r="AQ2206" i="4"/>
  <c r="AQ2190" i="4"/>
  <c r="AQ2174" i="4"/>
  <c r="AQ2158" i="4"/>
  <c r="AQ2142" i="4"/>
  <c r="AQ2126" i="4"/>
  <c r="AQ2110" i="4"/>
  <c r="AQ2094" i="4"/>
  <c r="AQ2078" i="4"/>
  <c r="AQ2062" i="4"/>
  <c r="AQ2046" i="4"/>
  <c r="AQ2030" i="4"/>
  <c r="AQ2014" i="4"/>
  <c r="AQ1998" i="4"/>
  <c r="AQ1982" i="4"/>
  <c r="AQ1966" i="4"/>
  <c r="AQ4068" i="4"/>
  <c r="AQ3640" i="4"/>
  <c r="AQ3512" i="4"/>
  <c r="AQ3384" i="4"/>
  <c r="AQ3256" i="4"/>
  <c r="AQ3147" i="4"/>
  <c r="AQ3115" i="4"/>
  <c r="AQ3083" i="4"/>
  <c r="AQ3051" i="4"/>
  <c r="AQ3019" i="4"/>
  <c r="AQ2987" i="4"/>
  <c r="AQ2955" i="4"/>
  <c r="AQ2923" i="4"/>
  <c r="AQ2891" i="4"/>
  <c r="AQ2859" i="4"/>
  <c r="AQ2827" i="4"/>
  <c r="AQ2795" i="4"/>
  <c r="AQ2763" i="4"/>
  <c r="AQ2731" i="4"/>
  <c r="AQ2699" i="4"/>
  <c r="AQ2667" i="4"/>
  <c r="AQ2635" i="4"/>
  <c r="AQ2603" i="4"/>
  <c r="AQ2571" i="4"/>
  <c r="AQ2539" i="4"/>
  <c r="AQ2507" i="4"/>
  <c r="AQ2475" i="4"/>
  <c r="AQ2443" i="4"/>
  <c r="AQ2411" i="4"/>
  <c r="AQ2379" i="4"/>
  <c r="AQ2347" i="4"/>
  <c r="AQ2315" i="4"/>
  <c r="AQ2283" i="4"/>
  <c r="AQ2251" i="4"/>
  <c r="AQ2219" i="4"/>
  <c r="AQ2187" i="4"/>
  <c r="AQ2155" i="4"/>
  <c r="AQ2123" i="4"/>
  <c r="AQ2091" i="4"/>
  <c r="AQ2059" i="4"/>
  <c r="AQ2027" i="4"/>
  <c r="AQ1995" i="4"/>
  <c r="AQ1963" i="4"/>
  <c r="AQ1946" i="4"/>
  <c r="AQ1930" i="4"/>
  <c r="AQ1914" i="4"/>
  <c r="AQ1898" i="4"/>
  <c r="AQ1882" i="4"/>
  <c r="AQ1866" i="4"/>
  <c r="AQ1850" i="4"/>
  <c r="AQ1834" i="4"/>
  <c r="AQ1818" i="4"/>
  <c r="AQ1802" i="4"/>
  <c r="AQ1786" i="4"/>
  <c r="AQ1770" i="4"/>
  <c r="AQ1754" i="4"/>
  <c r="AQ1738" i="4"/>
  <c r="AQ1722" i="4"/>
  <c r="AQ1706" i="4"/>
  <c r="AQ1690" i="4"/>
  <c r="AQ1674" i="4"/>
  <c r="AQ1658" i="4"/>
  <c r="AQ1642" i="4"/>
  <c r="AQ1626" i="4"/>
  <c r="AQ1610" i="4"/>
  <c r="AQ1594" i="4"/>
  <c r="AQ1578" i="4"/>
  <c r="AQ1562" i="4"/>
  <c r="AQ1546" i="4"/>
  <c r="AQ1530" i="4"/>
  <c r="AQ1514" i="4"/>
  <c r="AQ1498" i="4"/>
  <c r="AQ1482" i="4"/>
  <c r="AQ1466" i="4"/>
  <c r="AQ1450" i="4"/>
  <c r="AQ1434" i="4"/>
  <c r="AQ1418" i="4"/>
  <c r="AQ1402" i="4"/>
  <c r="AQ1386" i="4"/>
  <c r="AQ1370" i="4"/>
  <c r="AQ1354" i="4"/>
  <c r="AQ1338" i="4"/>
  <c r="AQ1322" i="4"/>
  <c r="AQ1306" i="4"/>
  <c r="AQ1290" i="4"/>
  <c r="AQ4132" i="4"/>
  <c r="AQ3656" i="4"/>
  <c r="AQ3528" i="4"/>
  <c r="AQ3400" i="4"/>
  <c r="AQ3272" i="4"/>
  <c r="AQ3151" i="4"/>
  <c r="AQ3119" i="4"/>
  <c r="AQ3087" i="4"/>
  <c r="AQ3055" i="4"/>
  <c r="AQ3023" i="4"/>
  <c r="AQ2991" i="4"/>
  <c r="AQ2959" i="4"/>
  <c r="AQ2927" i="4"/>
  <c r="AQ2895" i="4"/>
  <c r="AQ2863" i="4"/>
  <c r="AQ2831" i="4"/>
  <c r="AQ2799" i="4"/>
  <c r="AQ2767" i="4"/>
  <c r="AQ2735" i="4"/>
  <c r="AQ2703" i="4"/>
  <c r="AQ2671" i="4"/>
  <c r="AQ2639" i="4"/>
  <c r="AQ2607" i="4"/>
  <c r="AQ2575" i="4"/>
  <c r="AQ2543" i="4"/>
  <c r="AQ2511" i="4"/>
  <c r="AQ2479" i="4"/>
  <c r="AQ2447" i="4"/>
  <c r="AQ2415" i="4"/>
  <c r="AQ2383" i="4"/>
  <c r="AQ2351" i="4"/>
  <c r="AQ2319" i="4"/>
  <c r="AQ2287" i="4"/>
  <c r="AQ2255" i="4"/>
  <c r="AQ2223" i="4"/>
  <c r="AQ2191" i="4"/>
  <c r="AQ2159" i="4"/>
  <c r="AQ2127" i="4"/>
  <c r="AQ2095" i="4"/>
  <c r="AQ2063" i="4"/>
  <c r="AQ2031" i="4"/>
  <c r="AQ1999" i="4"/>
  <c r="AQ1967" i="4"/>
  <c r="AQ1948" i="4"/>
  <c r="AQ1932" i="4"/>
  <c r="AQ1916" i="4"/>
  <c r="AQ1900" i="4"/>
  <c r="AQ1884" i="4"/>
  <c r="AQ1868" i="4"/>
  <c r="AQ1852" i="4"/>
  <c r="AQ1836" i="4"/>
  <c r="AQ1820" i="4"/>
  <c r="AQ1804" i="4"/>
  <c r="AQ1788" i="4"/>
  <c r="AQ1772" i="4"/>
  <c r="AQ1756" i="4"/>
  <c r="AQ1740" i="4"/>
  <c r="AQ1724" i="4"/>
  <c r="AQ1708" i="4"/>
  <c r="AQ1692" i="4"/>
  <c r="AQ1676" i="4"/>
  <c r="AQ1660" i="4"/>
  <c r="AQ1644" i="4"/>
  <c r="AQ1628" i="4"/>
  <c r="AQ1612" i="4"/>
  <c r="AQ1596" i="4"/>
  <c r="AQ1580" i="4"/>
  <c r="AQ1564" i="4"/>
  <c r="AQ1548" i="4"/>
  <c r="AQ1532" i="4"/>
  <c r="AQ1516" i="4"/>
  <c r="AQ1500" i="4"/>
  <c r="AQ1484" i="4"/>
  <c r="AQ1468" i="4"/>
  <c r="AQ1452" i="4"/>
  <c r="AQ1436" i="4"/>
  <c r="AQ1420" i="4"/>
  <c r="AQ1404" i="4"/>
  <c r="AQ1388" i="4"/>
  <c r="AQ1372" i="4"/>
  <c r="AQ1356" i="4"/>
  <c r="AQ1340" i="4"/>
  <c r="AQ1324" i="4"/>
  <c r="AQ1308" i="4"/>
  <c r="AQ4378" i="4"/>
  <c r="AQ3716" i="4"/>
  <c r="AQ3552" i="4"/>
  <c r="AQ3424" i="4"/>
  <c r="AQ3296" i="4"/>
  <c r="AQ3168" i="4"/>
  <c r="AQ3125" i="4"/>
  <c r="AQ3093" i="4"/>
  <c r="AQ3061" i="4"/>
  <c r="AQ3029" i="4"/>
  <c r="AQ2997" i="4"/>
  <c r="AQ2965" i="4"/>
  <c r="AQ2933" i="4"/>
  <c r="AQ2901" i="4"/>
  <c r="AQ2869" i="4"/>
  <c r="AQ2837" i="4"/>
  <c r="AQ2805" i="4"/>
  <c r="AQ2773" i="4"/>
  <c r="AQ2741" i="4"/>
  <c r="AQ2709" i="4"/>
  <c r="AQ2677" i="4"/>
  <c r="AQ2645" i="4"/>
  <c r="AQ2613" i="4"/>
  <c r="AQ2581" i="4"/>
  <c r="AQ2549" i="4"/>
  <c r="AQ24" i="4"/>
  <c r="AQ216" i="4"/>
  <c r="AQ692" i="4"/>
  <c r="AQ1204" i="4"/>
  <c r="AQ236" i="4"/>
  <c r="AQ772" i="4"/>
  <c r="AQ160" i="4"/>
  <c r="AQ468" i="4"/>
  <c r="AQ980" i="4"/>
  <c r="AQ20" i="4"/>
  <c r="AQ276" i="4"/>
  <c r="AQ932" i="4"/>
  <c r="AQ2193" i="4"/>
  <c r="AQ5" i="4"/>
  <c r="AQ53" i="4"/>
  <c r="AQ101" i="4"/>
  <c r="AQ149" i="4"/>
  <c r="AQ197" i="4"/>
  <c r="AQ261" i="4"/>
  <c r="AQ360" i="4"/>
  <c r="AQ488" i="4"/>
  <c r="AQ680" i="4"/>
  <c r="AQ872" i="4"/>
  <c r="AQ1064" i="4"/>
  <c r="AQ1256" i="4"/>
  <c r="AQ1709" i="4"/>
  <c r="AQ2993" i="4"/>
  <c r="AQ14" i="4"/>
  <c r="AQ46" i="4"/>
  <c r="AQ78" i="4"/>
  <c r="AQ126" i="4"/>
  <c r="AQ174" i="4"/>
  <c r="AQ222" i="4"/>
  <c r="AQ270" i="4"/>
  <c r="AQ396" i="4"/>
  <c r="AQ588" i="4"/>
  <c r="AQ780" i="4"/>
  <c r="AQ1036" i="4"/>
  <c r="AQ1100" i="4"/>
  <c r="AQ1297" i="4"/>
  <c r="AQ1853" i="4"/>
  <c r="AQ3664" i="4"/>
  <c r="AQ39" i="4"/>
  <c r="AQ119" i="4"/>
  <c r="AQ167" i="4"/>
  <c r="AQ215" i="4"/>
  <c r="AQ263" i="4"/>
  <c r="AQ295" i="4"/>
  <c r="AQ432" i="4"/>
  <c r="AQ624" i="4"/>
  <c r="AQ816" i="4"/>
  <c r="AQ1008" i="4"/>
  <c r="AQ1072" i="4"/>
  <c r="AQ1369" i="4"/>
  <c r="AQ2033" i="4"/>
  <c r="AQ3057" i="4"/>
  <c r="AQ370" i="4"/>
  <c r="AQ386" i="4"/>
  <c r="AQ434" i="4"/>
  <c r="AQ482" i="4"/>
  <c r="AQ530" i="4"/>
  <c r="AQ562" i="4"/>
  <c r="AQ626" i="4"/>
  <c r="AQ674" i="4"/>
  <c r="AQ722" i="4"/>
  <c r="AQ770" i="4"/>
  <c r="AQ834" i="4"/>
  <c r="AQ866" i="4"/>
  <c r="AQ930" i="4"/>
  <c r="AQ1010" i="4"/>
  <c r="AQ1042" i="4"/>
  <c r="AQ1090" i="4"/>
  <c r="AQ1138" i="4"/>
  <c r="AQ1186" i="4"/>
  <c r="AQ1234" i="4"/>
  <c r="AQ1309" i="4"/>
  <c r="AQ1437" i="4"/>
  <c r="AQ1501" i="4"/>
  <c r="AQ1749" i="4"/>
  <c r="AQ1877" i="4"/>
  <c r="AQ2177" i="4"/>
  <c r="AQ2305" i="4"/>
  <c r="AQ2817" i="4"/>
  <c r="AQ3344" i="4"/>
  <c r="AQ331" i="4"/>
  <c r="AQ379" i="4"/>
  <c r="AQ427" i="4"/>
  <c r="AQ475" i="4"/>
  <c r="AQ539" i="4"/>
  <c r="AQ587" i="4"/>
  <c r="AQ667" i="4"/>
  <c r="AQ715" i="4"/>
  <c r="AQ779" i="4"/>
  <c r="AQ843" i="4"/>
  <c r="AQ907" i="4"/>
  <c r="AQ971" i="4"/>
  <c r="AQ1019" i="4"/>
  <c r="AQ1099" i="4"/>
  <c r="AQ1163" i="4"/>
  <c r="AQ1211" i="4"/>
  <c r="AQ1275" i="4"/>
  <c r="AQ1359" i="4"/>
  <c r="AQ1455" i="4"/>
  <c r="AQ1529" i="4"/>
  <c r="AQ1785" i="4"/>
  <c r="AQ1993" i="4"/>
  <c r="AQ2505" i="4"/>
  <c r="AQ2889" i="4"/>
  <c r="AQ3632" i="4"/>
  <c r="AQ369" i="4"/>
  <c r="AQ417" i="4"/>
  <c r="AQ433" i="4"/>
  <c r="AQ481" i="4"/>
  <c r="AQ561" i="4"/>
  <c r="AQ609" i="4"/>
  <c r="AQ641" i="4"/>
  <c r="AQ689" i="4"/>
  <c r="AQ737" i="4"/>
  <c r="AQ785" i="4"/>
  <c r="AQ849" i="4"/>
  <c r="AQ897" i="4"/>
  <c r="AQ945" i="4"/>
  <c r="AQ993" i="4"/>
  <c r="AQ1041" i="4"/>
  <c r="AQ1089" i="4"/>
  <c r="AQ1137" i="4"/>
  <c r="AQ1185" i="4"/>
  <c r="AQ1217" i="4"/>
  <c r="AQ1249" i="4"/>
  <c r="AQ1281" i="4"/>
  <c r="AQ1339" i="4"/>
  <c r="AQ1403" i="4"/>
  <c r="AQ1499" i="4"/>
  <c r="AQ1617" i="4"/>
  <c r="AQ1681" i="4"/>
  <c r="AQ1809" i="4"/>
  <c r="AQ1937" i="4"/>
  <c r="AQ2169" i="4"/>
  <c r="AQ2425" i="4"/>
  <c r="AQ2553" i="4"/>
  <c r="AQ2809" i="4"/>
  <c r="AQ3065" i="4"/>
  <c r="AQ3312" i="4"/>
  <c r="AQ1523" i="4"/>
  <c r="AQ1555" i="4"/>
  <c r="AQ1603" i="4"/>
  <c r="AQ1619" i="4"/>
  <c r="AQ1651" i="4"/>
  <c r="AQ1683" i="4"/>
  <c r="AQ1715" i="4"/>
  <c r="AQ1747" i="4"/>
  <c r="AQ1763" i="4"/>
  <c r="AQ1795" i="4"/>
  <c r="AQ1843" i="4"/>
  <c r="AQ1875" i="4"/>
  <c r="AQ1907" i="4"/>
  <c r="AQ1939" i="4"/>
  <c r="AQ1981" i="4"/>
  <c r="AQ2045" i="4"/>
  <c r="AQ2109" i="4"/>
  <c r="AQ2173" i="4"/>
  <c r="AQ2237" i="4"/>
  <c r="AQ2301" i="4"/>
  <c r="AQ2421" i="4"/>
  <c r="AQ2517" i="4"/>
  <c r="AQ168" i="4"/>
  <c r="AQ56" i="4"/>
  <c r="AQ184" i="4"/>
  <c r="AQ312" i="4"/>
  <c r="AQ820" i="4"/>
  <c r="AQ140" i="4"/>
  <c r="AQ268" i="4"/>
  <c r="AQ644" i="4"/>
  <c r="AQ64" i="4"/>
  <c r="AQ192" i="4"/>
  <c r="AQ340" i="4"/>
  <c r="AQ852" i="4"/>
  <c r="AQ52" i="4"/>
  <c r="AQ180" i="4"/>
  <c r="AQ548" i="4"/>
  <c r="AQ1345" i="4"/>
  <c r="AQ2833" i="4"/>
  <c r="AQ45" i="4"/>
  <c r="AQ61" i="4"/>
  <c r="AQ77" i="4"/>
  <c r="AQ109" i="4"/>
  <c r="AQ125" i="4"/>
  <c r="AQ141" i="4"/>
  <c r="AQ157" i="4"/>
  <c r="AQ173" i="4"/>
  <c r="AQ189" i="4"/>
  <c r="AQ205" i="4"/>
  <c r="AQ221" i="4"/>
  <c r="AQ237" i="4"/>
  <c r="AQ253" i="4"/>
  <c r="AQ269" i="4"/>
  <c r="AQ285" i="4"/>
  <c r="AQ301" i="4"/>
  <c r="AQ328" i="4"/>
  <c r="AQ392" i="4"/>
  <c r="AQ456" i="4"/>
  <c r="AQ520" i="4"/>
  <c r="AQ584" i="4"/>
  <c r="AQ648" i="4"/>
  <c r="AQ712" i="4"/>
  <c r="AQ776" i="4"/>
  <c r="AQ840" i="4"/>
  <c r="AQ904" i="4"/>
  <c r="AQ968" i="4"/>
  <c r="AQ1032" i="4"/>
  <c r="AQ1096" i="4"/>
  <c r="AQ1160" i="4"/>
  <c r="AQ1224" i="4"/>
  <c r="AQ1291" i="4"/>
  <c r="AQ1417" i="4"/>
  <c r="AQ1581" i="4"/>
  <c r="AQ1837" i="4"/>
  <c r="AQ2225" i="4"/>
  <c r="AQ2737" i="4"/>
  <c r="AQ3536" i="4"/>
  <c r="AQ2065" i="4"/>
  <c r="AQ6" i="4"/>
  <c r="AQ22" i="4"/>
  <c r="AQ38" i="4"/>
  <c r="AQ54" i="4"/>
  <c r="AQ70" i="4"/>
  <c r="AQ86" i="4"/>
  <c r="AQ102" i="4"/>
  <c r="AQ118" i="4"/>
  <c r="AQ134" i="4"/>
  <c r="AQ150" i="4"/>
  <c r="AQ166" i="4"/>
  <c r="AQ182" i="4"/>
  <c r="AQ198" i="4"/>
  <c r="AQ214" i="4"/>
  <c r="AQ230" i="4"/>
  <c r="AQ246" i="4"/>
  <c r="AQ262" i="4"/>
  <c r="AQ278" i="4"/>
  <c r="AQ294" i="4"/>
  <c r="AQ310" i="4"/>
  <c r="AQ364" i="4"/>
  <c r="AQ428" i="4"/>
  <c r="AQ492" i="4"/>
  <c r="AQ556" i="4"/>
  <c r="AQ620" i="4"/>
  <c r="AQ684" i="4"/>
  <c r="AQ748" i="4"/>
  <c r="AQ812" i="4"/>
  <c r="AQ876" i="4"/>
  <c r="AQ940" i="4"/>
  <c r="AQ1004" i="4"/>
  <c r="AQ1068" i="4"/>
  <c r="AQ1132" i="4"/>
  <c r="AQ1196" i="4"/>
  <c r="AQ1260" i="4"/>
  <c r="AQ1361" i="4"/>
  <c r="AQ1489" i="4"/>
  <c r="AQ1725" i="4"/>
  <c r="AQ2001" i="4"/>
  <c r="AQ2513" i="4"/>
  <c r="AQ3025" i="4"/>
  <c r="AQ1505" i="4"/>
  <c r="AQ2961" i="4"/>
  <c r="AQ15" i="4"/>
  <c r="AQ31" i="4"/>
  <c r="AQ47" i="4"/>
  <c r="AQ63" i="4"/>
  <c r="AQ79" i="4"/>
  <c r="AQ95" i="4"/>
  <c r="AQ111" i="4"/>
  <c r="AQ127" i="4"/>
  <c r="AQ143" i="4"/>
  <c r="AQ159" i="4"/>
  <c r="AQ175" i="4"/>
  <c r="AQ191" i="4"/>
  <c r="AQ207" i="4"/>
  <c r="AQ223" i="4"/>
  <c r="AQ239" i="4"/>
  <c r="AQ255" i="4"/>
  <c r="AQ271" i="4"/>
  <c r="AQ287" i="4"/>
  <c r="AQ303" i="4"/>
  <c r="AQ336" i="4"/>
  <c r="AQ400" i="4"/>
  <c r="AQ464" i="4"/>
  <c r="AQ528" i="4"/>
  <c r="AQ592" i="4"/>
  <c r="AQ656" i="4"/>
  <c r="AQ720" i="4"/>
  <c r="AQ784" i="4"/>
  <c r="AQ848" i="4"/>
  <c r="AQ912" i="4"/>
  <c r="AQ976" i="4"/>
  <c r="AQ1040" i="4"/>
  <c r="AQ1104" i="4"/>
  <c r="AQ1168" i="4"/>
  <c r="AQ1232" i="4"/>
  <c r="AQ1305" i="4"/>
  <c r="AQ1433" i="4"/>
  <c r="AQ1613" i="4"/>
  <c r="AQ1869" i="4"/>
  <c r="AQ2289" i="4"/>
  <c r="AQ2801" i="4"/>
  <c r="AQ4164" i="4"/>
  <c r="AQ330" i="4"/>
  <c r="AQ346" i="4"/>
  <c r="AQ362" i="4"/>
  <c r="AQ378" i="4"/>
  <c r="AQ394" i="4"/>
  <c r="AQ410" i="4"/>
  <c r="AQ426" i="4"/>
  <c r="AQ442" i="4"/>
  <c r="AQ458" i="4"/>
  <c r="AQ474" i="4"/>
  <c r="AQ490" i="4"/>
  <c r="AQ506" i="4"/>
  <c r="AQ522" i="4"/>
  <c r="AQ538" i="4"/>
  <c r="AQ554" i="4"/>
  <c r="AQ570" i="4"/>
  <c r="AQ586" i="4"/>
  <c r="AQ602" i="4"/>
  <c r="AQ618" i="4"/>
  <c r="AQ634" i="4"/>
  <c r="AQ650" i="4"/>
  <c r="AQ666" i="4"/>
  <c r="AQ682" i="4"/>
  <c r="AQ698" i="4"/>
  <c r="AQ714" i="4"/>
  <c r="AQ730" i="4"/>
  <c r="AQ746" i="4"/>
  <c r="AQ762" i="4"/>
  <c r="AQ778" i="4"/>
  <c r="AQ794" i="4"/>
  <c r="AQ810" i="4"/>
  <c r="AQ826" i="4"/>
  <c r="AQ842" i="4"/>
  <c r="AQ858" i="4"/>
  <c r="AQ874" i="4"/>
  <c r="AQ890" i="4"/>
  <c r="AQ906" i="4"/>
  <c r="AQ922" i="4"/>
  <c r="AQ938" i="4"/>
  <c r="AQ954" i="4"/>
  <c r="AQ970" i="4"/>
  <c r="AQ986" i="4"/>
  <c r="AQ1002" i="4"/>
  <c r="AQ1018" i="4"/>
  <c r="AQ1034" i="4"/>
  <c r="AQ1050" i="4"/>
  <c r="AQ1066" i="4"/>
  <c r="AQ1082" i="4"/>
  <c r="AQ1098" i="4"/>
  <c r="AQ1114" i="4"/>
  <c r="AQ1130" i="4"/>
  <c r="AQ1146" i="4"/>
  <c r="AQ1162" i="4"/>
  <c r="AQ1178" i="4"/>
  <c r="AQ1194" i="4"/>
  <c r="AQ1210" i="4"/>
  <c r="AQ1226" i="4"/>
  <c r="AQ1242" i="4"/>
  <c r="AQ1258" i="4"/>
  <c r="AQ1274" i="4"/>
  <c r="AQ1293" i="4"/>
  <c r="AQ1325" i="4"/>
  <c r="AQ1357" i="4"/>
  <c r="AQ1389" i="4"/>
  <c r="AQ1421" i="4"/>
  <c r="AQ1453" i="4"/>
  <c r="AQ1485" i="4"/>
  <c r="AQ1525" i="4"/>
  <c r="AQ1589" i="4"/>
  <c r="AQ1653" i="4"/>
  <c r="AQ1717" i="4"/>
  <c r="AQ1781" i="4"/>
  <c r="AQ1845" i="4"/>
  <c r="AQ1909" i="4"/>
  <c r="AQ1985" i="4"/>
  <c r="AQ2113" i="4"/>
  <c r="AQ2241" i="4"/>
  <c r="AQ2369" i="4"/>
  <c r="AQ2497" i="4"/>
  <c r="AQ2625" i="4"/>
  <c r="AQ2753" i="4"/>
  <c r="AQ2881" i="4"/>
  <c r="AQ3009" i="4"/>
  <c r="AQ3137" i="4"/>
  <c r="AQ3600" i="4"/>
  <c r="AQ323" i="4"/>
  <c r="AQ339" i="4"/>
  <c r="AQ355" i="4"/>
  <c r="AQ371" i="4"/>
  <c r="AQ387" i="4"/>
  <c r="AQ403" i="4"/>
  <c r="AQ419" i="4"/>
  <c r="AQ435" i="4"/>
  <c r="AQ451" i="4"/>
  <c r="AQ467" i="4"/>
  <c r="AQ483" i="4"/>
  <c r="AQ499" i="4"/>
  <c r="AQ515" i="4"/>
  <c r="AQ531" i="4"/>
  <c r="AQ547" i="4"/>
  <c r="AQ563" i="4"/>
  <c r="AQ579" i="4"/>
  <c r="AQ595" i="4"/>
  <c r="AQ611" i="4"/>
  <c r="AQ627" i="4"/>
  <c r="AQ643" i="4"/>
  <c r="AQ659" i="4"/>
  <c r="AQ675" i="4"/>
  <c r="AQ691" i="4"/>
  <c r="AQ707" i="4"/>
  <c r="AQ723" i="4"/>
  <c r="AQ739" i="4"/>
  <c r="AQ755" i="4"/>
  <c r="AQ771" i="4"/>
  <c r="AQ787" i="4"/>
  <c r="AQ803" i="4"/>
  <c r="AQ819" i="4"/>
  <c r="AQ835" i="4"/>
  <c r="AQ851" i="4"/>
  <c r="AQ867" i="4"/>
  <c r="AQ883" i="4"/>
  <c r="AQ899" i="4"/>
  <c r="AQ915" i="4"/>
  <c r="AQ931" i="4"/>
  <c r="AQ947" i="4"/>
  <c r="AQ963" i="4"/>
  <c r="AQ979" i="4"/>
  <c r="AQ995" i="4"/>
  <c r="AQ1011" i="4"/>
  <c r="AQ1027" i="4"/>
  <c r="AQ1043" i="4"/>
  <c r="AQ1059" i="4"/>
  <c r="AQ1075" i="4"/>
  <c r="AQ1091" i="4"/>
  <c r="AQ1107" i="4"/>
  <c r="AQ1123" i="4"/>
  <c r="AQ1139" i="4"/>
  <c r="AQ1155" i="4"/>
  <c r="AQ1171" i="4"/>
  <c r="AQ1187" i="4"/>
  <c r="AQ1203" i="4"/>
  <c r="AQ1219" i="4"/>
  <c r="AQ1235" i="4"/>
  <c r="AQ1251" i="4"/>
  <c r="AQ1267" i="4"/>
  <c r="AQ1284" i="4"/>
  <c r="AQ1311" i="4"/>
  <c r="AQ1343" i="4"/>
  <c r="AQ1375" i="4"/>
  <c r="AQ1407" i="4"/>
  <c r="AQ1439" i="4"/>
  <c r="AQ1471" i="4"/>
  <c r="AQ1503" i="4"/>
  <c r="AQ1561" i="4"/>
  <c r="AQ1625" i="4"/>
  <c r="AQ1689" i="4"/>
  <c r="AQ1753" i="4"/>
  <c r="AQ1817" i="4"/>
  <c r="AQ1881" i="4"/>
  <c r="AQ1945" i="4"/>
  <c r="AQ2057" i="4"/>
  <c r="AQ2185" i="4"/>
  <c r="AQ2313" i="4"/>
  <c r="AQ2441" i="4"/>
  <c r="AQ2569" i="4"/>
  <c r="AQ2697" i="4"/>
  <c r="AQ2825" i="4"/>
  <c r="AQ2953" i="4"/>
  <c r="AQ3081" i="4"/>
  <c r="AQ3376" i="4"/>
  <c r="AQ313" i="4"/>
  <c r="AQ329" i="4"/>
  <c r="AQ345" i="4"/>
  <c r="AQ361" i="4"/>
  <c r="AQ377" i="4"/>
  <c r="AQ393" i="4"/>
  <c r="AQ409" i="4"/>
  <c r="AQ425" i="4"/>
  <c r="AQ441" i="4"/>
  <c r="AQ457" i="4"/>
  <c r="AQ473" i="4"/>
  <c r="AQ489" i="4"/>
  <c r="AQ505" i="4"/>
  <c r="AQ521" i="4"/>
  <c r="AQ537" i="4"/>
  <c r="AQ553" i="4"/>
  <c r="AQ569" i="4"/>
  <c r="AQ585" i="4"/>
  <c r="AQ601" i="4"/>
  <c r="AQ617" i="4"/>
  <c r="AQ633" i="4"/>
  <c r="AQ649" i="4"/>
  <c r="AQ665" i="4"/>
  <c r="AQ681" i="4"/>
  <c r="AQ697" i="4"/>
  <c r="AQ713" i="4"/>
  <c r="AQ729" i="4"/>
  <c r="AQ745" i="4"/>
  <c r="AQ761" i="4"/>
  <c r="AQ777" i="4"/>
  <c r="AQ793" i="4"/>
  <c r="AQ809" i="4"/>
  <c r="AQ825" i="4"/>
  <c r="AQ841" i="4"/>
  <c r="AQ857" i="4"/>
  <c r="AQ873" i="4"/>
  <c r="AQ889" i="4"/>
  <c r="AQ905" i="4"/>
  <c r="AQ921" i="4"/>
  <c r="AQ937" i="4"/>
  <c r="AQ953" i="4"/>
  <c r="AQ969" i="4"/>
  <c r="AQ985" i="4"/>
  <c r="AQ1001" i="4"/>
  <c r="AQ1017" i="4"/>
  <c r="AQ1033" i="4"/>
  <c r="AQ1049" i="4"/>
  <c r="AQ1065" i="4"/>
  <c r="AQ1081" i="4"/>
  <c r="AQ1097" i="4"/>
  <c r="AQ1113" i="4"/>
  <c r="AQ1129" i="4"/>
  <c r="AQ1145" i="4"/>
  <c r="AQ1161" i="4"/>
  <c r="AQ1177" i="4"/>
  <c r="AQ1193" i="4"/>
  <c r="AQ1209" i="4"/>
  <c r="AQ1225" i="4"/>
  <c r="AQ1241" i="4"/>
  <c r="AQ1257" i="4"/>
  <c r="AQ1273" i="4"/>
  <c r="AQ1292" i="4"/>
  <c r="AQ1323" i="4"/>
  <c r="AQ1355" i="4"/>
  <c r="AQ1387" i="4"/>
  <c r="AQ1419" i="4"/>
  <c r="AQ1451" i="4"/>
  <c r="AQ1483" i="4"/>
  <c r="AQ1521" i="4"/>
  <c r="AQ1585" i="4"/>
  <c r="AQ1649" i="4"/>
  <c r="AQ1713" i="4"/>
  <c r="AQ1777" i="4"/>
  <c r="AQ1841" i="4"/>
  <c r="AQ1905" i="4"/>
  <c r="AQ1977" i="4"/>
  <c r="AQ2105" i="4"/>
  <c r="AQ2233" i="4"/>
  <c r="AQ2361" i="4"/>
  <c r="AQ2489" i="4"/>
  <c r="AQ2617" i="4"/>
  <c r="AQ2745" i="4"/>
  <c r="AQ2873" i="4"/>
  <c r="AQ3001" i="4"/>
  <c r="AQ3129" i="4"/>
  <c r="AQ3568" i="4"/>
  <c r="AQ1515" i="4"/>
  <c r="AQ1531" i="4"/>
  <c r="AQ1547" i="4"/>
  <c r="AQ1563" i="4"/>
  <c r="AQ1579" i="4"/>
  <c r="AQ1595" i="4"/>
  <c r="AQ1611" i="4"/>
  <c r="AQ1627" i="4"/>
  <c r="AQ1643" i="4"/>
  <c r="AQ1659" i="4"/>
  <c r="AQ1675" i="4"/>
  <c r="AQ1691" i="4"/>
  <c r="AQ1707" i="4"/>
  <c r="AQ1723" i="4"/>
  <c r="AQ1739" i="4"/>
  <c r="AQ1755" i="4"/>
  <c r="AQ1771" i="4"/>
  <c r="AQ1787" i="4"/>
  <c r="AQ1803" i="4"/>
  <c r="AQ1819" i="4"/>
  <c r="AQ1835" i="4"/>
  <c r="AQ1851" i="4"/>
  <c r="AQ1867" i="4"/>
  <c r="AQ1883" i="4"/>
  <c r="AQ1899" i="4"/>
  <c r="AQ1915" i="4"/>
  <c r="AQ1931" i="4"/>
  <c r="AQ1947" i="4"/>
  <c r="AQ1965" i="4"/>
  <c r="AQ1997" i="4"/>
  <c r="AQ2029" i="4"/>
  <c r="AQ2061" i="4"/>
  <c r="AQ2093" i="4"/>
  <c r="AQ2125" i="4"/>
  <c r="AQ2157" i="4"/>
  <c r="AQ2189" i="4"/>
  <c r="AQ2221" i="4"/>
  <c r="AQ2253" i="4"/>
  <c r="AQ2285" i="4"/>
  <c r="AQ2317" i="4"/>
  <c r="AQ2357" i="4"/>
  <c r="AQ2397" i="4"/>
  <c r="AQ2445" i="4"/>
  <c r="AQ2485" i="4"/>
  <c r="AQ2573" i="4"/>
  <c r="E15" i="2"/>
</calcChain>
</file>

<file path=xl/sharedStrings.xml><?xml version="1.0" encoding="utf-8"?>
<sst xmlns="http://schemas.openxmlformats.org/spreadsheetml/2006/main" count="3176" uniqueCount="81">
  <si>
    <t>dP</t>
  </si>
  <si>
    <t>Flowrate</t>
  </si>
  <si>
    <t>Vavg</t>
  </si>
  <si>
    <t>dP/dx</t>
  </si>
  <si>
    <t>Pipe Size</t>
  </si>
  <si>
    <t>small pipe dx</t>
  </si>
  <si>
    <t>large pipe dx</t>
  </si>
  <si>
    <t>τ</t>
  </si>
  <si>
    <t>small Pipe D</t>
  </si>
  <si>
    <t>large pipe D</t>
  </si>
  <si>
    <t>% open</t>
  </si>
  <si>
    <t>ln(τ)</t>
  </si>
  <si>
    <t>ln(Vavg)</t>
  </si>
  <si>
    <t>m</t>
  </si>
  <si>
    <t>b</t>
  </si>
  <si>
    <t>r^2</t>
  </si>
  <si>
    <t>K</t>
  </si>
  <si>
    <t>n</t>
  </si>
  <si>
    <t>small</t>
  </si>
  <si>
    <t>large</t>
  </si>
  <si>
    <t>Linear Regression</t>
  </si>
  <si>
    <t>x cell rang</t>
  </si>
  <si>
    <t>y cell rang</t>
  </si>
  <si>
    <t>check</t>
  </si>
  <si>
    <t>Time (sec)</t>
  </si>
  <si>
    <t>Fluid Temperature (C)</t>
  </si>
  <si>
    <t>Flowrate (GPM)</t>
  </si>
  <si>
    <t>Pressure Drop (large pipe, ("WC)</t>
  </si>
  <si>
    <t>Pressure Drop (small pipe, ("WC))</t>
  </si>
  <si>
    <t>Ambient Temperature (C)</t>
  </si>
  <si>
    <t>Ambient Pressure (kPa)</t>
  </si>
  <si>
    <t>Flow Setpoint (GPM)</t>
  </si>
  <si>
    <t>Control Output (%)</t>
  </si>
  <si>
    <t>42 in</t>
  </si>
  <si>
    <t>36 in</t>
  </si>
  <si>
    <t>.995 in</t>
  </si>
  <si>
    <t>in2m</t>
  </si>
  <si>
    <t>x cell range</t>
  </si>
  <si>
    <t>y cell range</t>
  </si>
  <si>
    <t>Vavg(m/s)</t>
  </si>
  <si>
    <t>avg</t>
  </si>
  <si>
    <t>Large</t>
  </si>
  <si>
    <t>Small</t>
  </si>
  <si>
    <t>Re</t>
  </si>
  <si>
    <t>dx (ft)</t>
  </si>
  <si>
    <t>dP (psi)</t>
  </si>
  <si>
    <t>2" steel sch 40</t>
  </si>
  <si>
    <t>D (in)</t>
  </si>
  <si>
    <t>mdot (GPM)</t>
  </si>
  <si>
    <t>dx (m)</t>
  </si>
  <si>
    <t>dP (Pa)</t>
  </si>
  <si>
    <t>D (m)</t>
  </si>
  <si>
    <t>mdot (m^3/s)</t>
  </si>
  <si>
    <t>Density (kg/m^3)</t>
  </si>
  <si>
    <t>v</t>
  </si>
  <si>
    <t>f</t>
  </si>
  <si>
    <t>dP (Pascals)</t>
  </si>
  <si>
    <t>D</t>
  </si>
  <si>
    <t>ln(Vavg) small</t>
  </si>
  <si>
    <t>sheet</t>
  </si>
  <si>
    <t>raw Data</t>
  </si>
  <si>
    <t>r2:R3001</t>
  </si>
  <si>
    <t>S2:S3001</t>
  </si>
  <si>
    <t>AK2:AK2801</t>
  </si>
  <si>
    <t>AL2:AL2801</t>
  </si>
  <si>
    <t>Additional experiments day 4</t>
  </si>
  <si>
    <t>Order Experiments were run in</t>
  </si>
  <si>
    <t>day4</t>
  </si>
  <si>
    <t>Measurements and conversions</t>
  </si>
  <si>
    <t>Deconvoluting K</t>
  </si>
  <si>
    <t>ln(τ) - const</t>
  </si>
  <si>
    <t>Combined</t>
  </si>
  <si>
    <t>weighted avg</t>
  </si>
  <si>
    <t>ln(τ)-const</t>
  </si>
  <si>
    <t>rsq</t>
  </si>
  <si>
    <t>Temperature</t>
  </si>
  <si>
    <t>dP Large</t>
  </si>
  <si>
    <t>dP Small</t>
  </si>
  <si>
    <t>Ambient P</t>
  </si>
  <si>
    <t>Residuals</t>
  </si>
  <si>
    <t>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</si>
</sst>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wrapText="1"/>
    </xf>
    <xf numFmtId="0" fontId="0" fillId="0" borderId="0" xfId="0" quotePrefix="1"/>
    <xf numFmtId="0" fontId="0" fillId="0" borderId="0" xfId="0" applyFill="1" applyBorder="1"/>
    <xf numFmtId="0" fontId="0" fillId="0" borderId="17" xfId="0" applyBorder="1"/>
    <xf numFmtId="164" fontId="0" fillId="0" borderId="18" xfId="0" applyNumberFormat="1" applyBorder="1"/>
    <xf numFmtId="1" fontId="0" fillId="0" borderId="18" xfId="0" applyNumberFormat="1" applyBorder="1"/>
    <xf numFmtId="11" fontId="0" fillId="0" borderId="18" xfId="0" applyNumberFormat="1" applyBorder="1"/>
    <xf numFmtId="164" fontId="0" fillId="0" borderId="19" xfId="0" applyNumberFormat="1" applyBorder="1"/>
    <xf numFmtId="1" fontId="0" fillId="0" borderId="19" xfId="0" applyNumberFormat="1" applyBorder="1"/>
    <xf numFmtId="11" fontId="0" fillId="0" borderId="19" xfId="0" applyNumberFormat="1" applyBorder="1"/>
    <xf numFmtId="0" fontId="0" fillId="33" borderId="17" xfId="0" applyFill="1" applyBorder="1"/>
    <xf numFmtId="164" fontId="0" fillId="33" borderId="18" xfId="0" applyNumberFormat="1" applyFill="1" applyBorder="1"/>
    <xf numFmtId="1" fontId="0" fillId="33" borderId="18" xfId="0" applyNumberFormat="1" applyFill="1" applyBorder="1"/>
    <xf numFmtId="11" fontId="0" fillId="33" borderId="18" xfId="0" applyNumberFormat="1" applyFill="1" applyBorder="1"/>
    <xf numFmtId="2" fontId="0" fillId="0" borderId="19" xfId="0" applyNumberFormat="1" applyBorder="1"/>
    <xf numFmtId="2" fontId="0" fillId="0" borderId="18" xfId="0" applyNumberFormat="1" applyBorder="1"/>
    <xf numFmtId="2" fontId="0" fillId="33" borderId="18" xfId="0" applyNumberFormat="1" applyFill="1" applyBorder="1"/>
    <xf numFmtId="2" fontId="0" fillId="0" borderId="21" xfId="0" applyNumberFormat="1" applyBorder="1"/>
    <xf numFmtId="2" fontId="0" fillId="0" borderId="20" xfId="0" applyNumberFormat="1" applyBorder="1"/>
    <xf numFmtId="2" fontId="0" fillId="33" borderId="2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Data'!$AL$1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Data'!$AK$2:$AK$301</c:f>
              <c:numCache>
                <c:formatCode>General</c:formatCode>
                <c:ptCount val="3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</c:numCache>
            </c:numRef>
          </c:xVal>
          <c:yVal>
            <c:numRef>
              <c:f>'raw Data'!$AL$2:$AL$301</c:f>
              <c:numCache>
                <c:formatCode>General</c:formatCode>
                <c:ptCount val="300"/>
                <c:pt idx="0">
                  <c:v>3.1015901149920557</c:v>
                </c:pt>
                <c:pt idx="1">
                  <c:v>3.0996436993297407</c:v>
                </c:pt>
                <c:pt idx="2">
                  <c:v>3.0846937755652495</c:v>
                </c:pt>
                <c:pt idx="3">
                  <c:v>3.0681008090074107</c:v>
                </c:pt>
                <c:pt idx="4">
                  <c:v>3.0632876887757119</c:v>
                </c:pt>
                <c:pt idx="5">
                  <c:v>3.0476360743766309</c:v>
                </c:pt>
                <c:pt idx="6">
                  <c:v>3.0441404451252128</c:v>
                </c:pt>
                <c:pt idx="7">
                  <c:v>3.0361732984165051</c:v>
                </c:pt>
                <c:pt idx="8">
                  <c:v>3.0349570602679048</c:v>
                </c:pt>
                <c:pt idx="9">
                  <c:v>3.0303997431460026</c:v>
                </c:pt>
                <c:pt idx="10">
                  <c:v>3.0305379355697553</c:v>
                </c:pt>
                <c:pt idx="11">
                  <c:v>3.0275125152181155</c:v>
                </c:pt>
                <c:pt idx="12">
                  <c:v>3.0269784401675142</c:v>
                </c:pt>
                <c:pt idx="13">
                  <c:v>3.0267044034476966</c:v>
                </c:pt>
                <c:pt idx="14">
                  <c:v>3.0274698294905646</c:v>
                </c:pt>
                <c:pt idx="15">
                  <c:v>3.0285070482495775</c:v>
                </c:pt>
                <c:pt idx="16">
                  <c:v>3.0304446546854624</c:v>
                </c:pt>
                <c:pt idx="17">
                  <c:v>3.029423315690575</c:v>
                </c:pt>
                <c:pt idx="18">
                  <c:v>3.0295166918904912</c:v>
                </c:pt>
                <c:pt idx="19">
                  <c:v>3.0274270178464939</c:v>
                </c:pt>
                <c:pt idx="20">
                  <c:v>3.025239200222257</c:v>
                </c:pt>
                <c:pt idx="21">
                  <c:v>3.0245590591199951</c:v>
                </c:pt>
                <c:pt idx="22">
                  <c:v>3.0256977575087043</c:v>
                </c:pt>
                <c:pt idx="23">
                  <c:v>3.0259697089585771</c:v>
                </c:pt>
                <c:pt idx="24">
                  <c:v>3.0276130180204111</c:v>
                </c:pt>
                <c:pt idx="25">
                  <c:v>3.0276951498473301</c:v>
                </c:pt>
                <c:pt idx="26">
                  <c:v>3.0248835741109179</c:v>
                </c:pt>
                <c:pt idx="27">
                  <c:v>3.0213235859987115</c:v>
                </c:pt>
                <c:pt idx="28">
                  <c:v>3.0220407404172174</c:v>
                </c:pt>
                <c:pt idx="29">
                  <c:v>3.0258899209983707</c:v>
                </c:pt>
                <c:pt idx="30">
                  <c:v>3.0283188586179981</c:v>
                </c:pt>
                <c:pt idx="31">
                  <c:v>3.0301945843487101</c:v>
                </c:pt>
                <c:pt idx="32">
                  <c:v>3.0307811177563746</c:v>
                </c:pt>
                <c:pt idx="33">
                  <c:v>3.0301841891759351</c:v>
                </c:pt>
                <c:pt idx="34">
                  <c:v>3.0297726267680662</c:v>
                </c:pt>
                <c:pt idx="35">
                  <c:v>3.0267159525007301</c:v>
                </c:pt>
                <c:pt idx="36">
                  <c:v>3.0267772968476634</c:v>
                </c:pt>
                <c:pt idx="37">
                  <c:v>3.0259350355337107</c:v>
                </c:pt>
                <c:pt idx="38">
                  <c:v>3.0260056238909177</c:v>
                </c:pt>
                <c:pt idx="39">
                  <c:v>3.0284388676916327</c:v>
                </c:pt>
                <c:pt idx="40">
                  <c:v>3.0284008085221856</c:v>
                </c:pt>
                <c:pt idx="41">
                  <c:v>3.0316445180114875</c:v>
                </c:pt>
                <c:pt idx="42">
                  <c:v>3.0307395607991037</c:v>
                </c:pt>
                <c:pt idx="43">
                  <c:v>3.0304147138832733</c:v>
                </c:pt>
                <c:pt idx="44">
                  <c:v>3.028748246145911</c:v>
                </c:pt>
                <c:pt idx="45">
                  <c:v>3.0272721360688544</c:v>
                </c:pt>
                <c:pt idx="46">
                  <c:v>3.0245021834931038</c:v>
                </c:pt>
                <c:pt idx="47">
                  <c:v>3.0232530913154534</c:v>
                </c:pt>
                <c:pt idx="48">
                  <c:v>3.0216049675394414</c:v>
                </c:pt>
                <c:pt idx="49">
                  <c:v>3.021441066801843</c:v>
                </c:pt>
                <c:pt idx="50">
                  <c:v>3.022303335394644</c:v>
                </c:pt>
                <c:pt idx="51">
                  <c:v>3.0294070916155853</c:v>
                </c:pt>
                <c:pt idx="52">
                  <c:v>3.0336864381825186</c:v>
                </c:pt>
                <c:pt idx="53">
                  <c:v>3.0415194293823165</c:v>
                </c:pt>
                <c:pt idx="54">
                  <c:v>3.0418487624888222</c:v>
                </c:pt>
                <c:pt idx="55">
                  <c:v>3.043772067890596</c:v>
                </c:pt>
                <c:pt idx="56">
                  <c:v>3.0416767692038289</c:v>
                </c:pt>
                <c:pt idx="57">
                  <c:v>3.0399707710519595</c:v>
                </c:pt>
                <c:pt idx="58">
                  <c:v>3.0406576588735383</c:v>
                </c:pt>
                <c:pt idx="59">
                  <c:v>3.0365902280904238</c:v>
                </c:pt>
                <c:pt idx="60">
                  <c:v>3.0362787156408015</c:v>
                </c:pt>
                <c:pt idx="61">
                  <c:v>3.0308167366309808</c:v>
                </c:pt>
                <c:pt idx="62">
                  <c:v>3.029643491231309</c:v>
                </c:pt>
                <c:pt idx="63">
                  <c:v>3.0303248860976204</c:v>
                </c:pt>
                <c:pt idx="64">
                  <c:v>3.0305656459863006</c:v>
                </c:pt>
                <c:pt idx="65">
                  <c:v>3.0321945097822782</c:v>
                </c:pt>
                <c:pt idx="66">
                  <c:v>3.0365466984289009</c:v>
                </c:pt>
                <c:pt idx="67">
                  <c:v>3.0371797822718118</c:v>
                </c:pt>
                <c:pt idx="68">
                  <c:v>3.0368936534264552</c:v>
                </c:pt>
                <c:pt idx="69">
                  <c:v>3.0356621687083454</c:v>
                </c:pt>
                <c:pt idx="70">
                  <c:v>3.0336220630468076</c:v>
                </c:pt>
                <c:pt idx="71">
                  <c:v>3.0355486856084899</c:v>
                </c:pt>
                <c:pt idx="72">
                  <c:v>3.0353445805546899</c:v>
                </c:pt>
                <c:pt idx="73">
                  <c:v>3.0357355196947675</c:v>
                </c:pt>
                <c:pt idx="74">
                  <c:v>3.0341491512445433</c:v>
                </c:pt>
                <c:pt idx="75">
                  <c:v>3.0323417159144048</c:v>
                </c:pt>
                <c:pt idx="76">
                  <c:v>3.0275033329770542</c:v>
                </c:pt>
                <c:pt idx="77">
                  <c:v>3.0250561164592309</c:v>
                </c:pt>
                <c:pt idx="78">
                  <c:v>3.0235965915157319</c:v>
                </c:pt>
                <c:pt idx="79">
                  <c:v>3.0225542643515229</c:v>
                </c:pt>
                <c:pt idx="80">
                  <c:v>3.0237184141654905</c:v>
                </c:pt>
                <c:pt idx="81">
                  <c:v>3.0248059390033815</c:v>
                </c:pt>
                <c:pt idx="82">
                  <c:v>3.0265656802052963</c:v>
                </c:pt>
                <c:pt idx="83">
                  <c:v>3.0248046948019467</c:v>
                </c:pt>
                <c:pt idx="84">
                  <c:v>3.0276766645712296</c:v>
                </c:pt>
                <c:pt idx="85">
                  <c:v>3.0322371178122789</c:v>
                </c:pt>
                <c:pt idx="86">
                  <c:v>3.0316975290425581</c:v>
                </c:pt>
                <c:pt idx="87">
                  <c:v>3.0346679538595551</c:v>
                </c:pt>
                <c:pt idx="88">
                  <c:v>3.0360346523130928</c:v>
                </c:pt>
                <c:pt idx="89">
                  <c:v>3.035341133308235</c:v>
                </c:pt>
                <c:pt idx="90">
                  <c:v>3.0382013364176559</c:v>
                </c:pt>
                <c:pt idx="91">
                  <c:v>3.0378033774237285</c:v>
                </c:pt>
                <c:pt idx="92">
                  <c:v>3.0340251409808463</c:v>
                </c:pt>
                <c:pt idx="93">
                  <c:v>3.0353732661089516</c:v>
                </c:pt>
                <c:pt idx="94">
                  <c:v>3.0271033273258503</c:v>
                </c:pt>
                <c:pt idx="95">
                  <c:v>3.0237206561610694</c:v>
                </c:pt>
                <c:pt idx="96">
                  <c:v>3.0206221594538705</c:v>
                </c:pt>
                <c:pt idx="97">
                  <c:v>3.0200716397456167</c:v>
                </c:pt>
                <c:pt idx="98">
                  <c:v>3.0185802779949342</c:v>
                </c:pt>
                <c:pt idx="99">
                  <c:v>3.0197968288998256</c:v>
                </c:pt>
                <c:pt idx="100">
                  <c:v>3.4297898913569909</c:v>
                </c:pt>
                <c:pt idx="101">
                  <c:v>3.4294172949668384</c:v>
                </c:pt>
                <c:pt idx="102">
                  <c:v>3.4242679295032508</c:v>
                </c:pt>
                <c:pt idx="103">
                  <c:v>3.4228409005729548</c:v>
                </c:pt>
                <c:pt idx="104">
                  <c:v>3.4214997811968098</c:v>
                </c:pt>
                <c:pt idx="105">
                  <c:v>3.4216696320120317</c:v>
                </c:pt>
                <c:pt idx="106">
                  <c:v>3.4249741351631098</c:v>
                </c:pt>
                <c:pt idx="107">
                  <c:v>3.4245624510269743</c:v>
                </c:pt>
                <c:pt idx="108">
                  <c:v>3.423388604742577</c:v>
                </c:pt>
                <c:pt idx="109">
                  <c:v>3.4202716463871021</c:v>
                </c:pt>
                <c:pt idx="110">
                  <c:v>3.420745897907246</c:v>
                </c:pt>
                <c:pt idx="111">
                  <c:v>3.4204877761744763</c:v>
                </c:pt>
                <c:pt idx="112">
                  <c:v>3.4205275624200793</c:v>
                </c:pt>
                <c:pt idx="113">
                  <c:v>3.4210905983985009</c:v>
                </c:pt>
                <c:pt idx="114">
                  <c:v>3.4196332043863076</c:v>
                </c:pt>
                <c:pt idx="115">
                  <c:v>3.4136738462647673</c:v>
                </c:pt>
                <c:pt idx="116">
                  <c:v>3.4111911527314431</c:v>
                </c:pt>
                <c:pt idx="117">
                  <c:v>3.4096797924457984</c:v>
                </c:pt>
                <c:pt idx="118">
                  <c:v>3.4086099774118086</c:v>
                </c:pt>
                <c:pt idx="119">
                  <c:v>3.408505713454737</c:v>
                </c:pt>
                <c:pt idx="120">
                  <c:v>3.4106484833299597</c:v>
                </c:pt>
                <c:pt idx="121">
                  <c:v>3.414703045366037</c:v>
                </c:pt>
                <c:pt idx="122">
                  <c:v>3.4151062598586241</c:v>
                </c:pt>
                <c:pt idx="123">
                  <c:v>3.4185754171412253</c:v>
                </c:pt>
                <c:pt idx="124">
                  <c:v>3.4174681180409658</c:v>
                </c:pt>
                <c:pt idx="125">
                  <c:v>3.4176504150561811</c:v>
                </c:pt>
                <c:pt idx="126">
                  <c:v>3.4194590664335163</c:v>
                </c:pt>
                <c:pt idx="127">
                  <c:v>3.4220685424615693</c:v>
                </c:pt>
                <c:pt idx="128">
                  <c:v>3.4210407049777545</c:v>
                </c:pt>
                <c:pt idx="129">
                  <c:v>3.4213197747834649</c:v>
                </c:pt>
                <c:pt idx="130">
                  <c:v>3.4221635414921323</c:v>
                </c:pt>
                <c:pt idx="131">
                  <c:v>3.4212893939363762</c:v>
                </c:pt>
                <c:pt idx="132">
                  <c:v>3.4201850138159919</c:v>
                </c:pt>
                <c:pt idx="133">
                  <c:v>3.4202864753882687</c:v>
                </c:pt>
                <c:pt idx="134">
                  <c:v>3.4207006769795392</c:v>
                </c:pt>
                <c:pt idx="135">
                  <c:v>3.4205532760566832</c:v>
                </c:pt>
                <c:pt idx="136">
                  <c:v>3.4202942668092335</c:v>
                </c:pt>
                <c:pt idx="137">
                  <c:v>3.4208207591704407</c:v>
                </c:pt>
                <c:pt idx="138">
                  <c:v>3.4231544720210643</c:v>
                </c:pt>
                <c:pt idx="139">
                  <c:v>3.422588668652867</c:v>
                </c:pt>
                <c:pt idx="140">
                  <c:v>3.4224890287088492</c:v>
                </c:pt>
                <c:pt idx="141">
                  <c:v>3.420785673884684</c:v>
                </c:pt>
                <c:pt idx="142">
                  <c:v>3.4204355072060744</c:v>
                </c:pt>
                <c:pt idx="143">
                  <c:v>3.4125917504843324</c:v>
                </c:pt>
                <c:pt idx="144">
                  <c:v>3.413006028398661</c:v>
                </c:pt>
                <c:pt idx="145">
                  <c:v>3.4129792760237359</c:v>
                </c:pt>
                <c:pt idx="146">
                  <c:v>3.41324727379773</c:v>
                </c:pt>
                <c:pt idx="147">
                  <c:v>3.4133203362972977</c:v>
                </c:pt>
                <c:pt idx="148">
                  <c:v>3.4103616807096788</c:v>
                </c:pt>
                <c:pt idx="149">
                  <c:v>3.409373824284375</c:v>
                </c:pt>
                <c:pt idx="150">
                  <c:v>3.4085499633887135</c:v>
                </c:pt>
                <c:pt idx="151">
                  <c:v>3.409373824284375</c:v>
                </c:pt>
                <c:pt idx="152">
                  <c:v>3.408873555682344</c:v>
                </c:pt>
                <c:pt idx="153">
                  <c:v>3.4050496179371308</c:v>
                </c:pt>
                <c:pt idx="154">
                  <c:v>3.4045520319917713</c:v>
                </c:pt>
                <c:pt idx="155">
                  <c:v>3.4034330059823392</c:v>
                </c:pt>
                <c:pt idx="156">
                  <c:v>3.4029647059750556</c:v>
                </c:pt>
                <c:pt idx="157">
                  <c:v>3.4054449235429196</c:v>
                </c:pt>
                <c:pt idx="158">
                  <c:v>3.4041333847596795</c:v>
                </c:pt>
                <c:pt idx="159">
                  <c:v>3.4015648908770406</c:v>
                </c:pt>
                <c:pt idx="160">
                  <c:v>3.4013645254937912</c:v>
                </c:pt>
                <c:pt idx="161">
                  <c:v>3.3979977332647504</c:v>
                </c:pt>
                <c:pt idx="162">
                  <c:v>3.3970622367898957</c:v>
                </c:pt>
                <c:pt idx="163">
                  <c:v>3.3984053410604638</c:v>
                </c:pt>
                <c:pt idx="164">
                  <c:v>3.3991037720980639</c:v>
                </c:pt>
                <c:pt idx="165">
                  <c:v>3.4021013343654807</c:v>
                </c:pt>
                <c:pt idx="166">
                  <c:v>3.4034107677574412</c:v>
                </c:pt>
                <c:pt idx="167">
                  <c:v>3.4040081310832773</c:v>
                </c:pt>
                <c:pt idx="168">
                  <c:v>3.4069246557835902</c:v>
                </c:pt>
                <c:pt idx="169">
                  <c:v>3.4067403927898616</c:v>
                </c:pt>
                <c:pt idx="170">
                  <c:v>3.4081369726415676</c:v>
                </c:pt>
                <c:pt idx="171">
                  <c:v>3.4076866514522921</c:v>
                </c:pt>
                <c:pt idx="172">
                  <c:v>3.4070606659445679</c:v>
                </c:pt>
                <c:pt idx="173">
                  <c:v>3.4073793089450932</c:v>
                </c:pt>
                <c:pt idx="174">
                  <c:v>3.4078660747591987</c:v>
                </c:pt>
                <c:pt idx="175">
                  <c:v>3.4080895665690121</c:v>
                </c:pt>
                <c:pt idx="176">
                  <c:v>3.4085681036003517</c:v>
                </c:pt>
                <c:pt idx="177">
                  <c:v>3.4103112490910519</c:v>
                </c:pt>
                <c:pt idx="178">
                  <c:v>3.4121474011653494</c:v>
                </c:pt>
                <c:pt idx="179">
                  <c:v>3.4121426711862459</c:v>
                </c:pt>
                <c:pt idx="180">
                  <c:v>3.4124076844515723</c:v>
                </c:pt>
                <c:pt idx="181">
                  <c:v>3.4098367627429802</c:v>
                </c:pt>
                <c:pt idx="182">
                  <c:v>3.4105792013826748</c:v>
                </c:pt>
                <c:pt idx="183">
                  <c:v>3.4126098175257282</c:v>
                </c:pt>
                <c:pt idx="184">
                  <c:v>3.4129650978187906</c:v>
                </c:pt>
                <c:pt idx="185">
                  <c:v>3.4107926995825855</c:v>
                </c:pt>
                <c:pt idx="186">
                  <c:v>3.4120364096874005</c:v>
                </c:pt>
                <c:pt idx="187">
                  <c:v>3.4134295826167516</c:v>
                </c:pt>
                <c:pt idx="188">
                  <c:v>3.4134138080167515</c:v>
                </c:pt>
                <c:pt idx="189">
                  <c:v>3.4115753337666082</c:v>
                </c:pt>
                <c:pt idx="190">
                  <c:v>3.413651834618328</c:v>
                </c:pt>
                <c:pt idx="191">
                  <c:v>3.412969823909441</c:v>
                </c:pt>
                <c:pt idx="192">
                  <c:v>3.4133163711485164</c:v>
                </c:pt>
                <c:pt idx="193">
                  <c:v>3.4142265929581193</c:v>
                </c:pt>
                <c:pt idx="194">
                  <c:v>3.4145570326988035</c:v>
                </c:pt>
                <c:pt idx="195">
                  <c:v>3.4159027769931174</c:v>
                </c:pt>
                <c:pt idx="196">
                  <c:v>3.4186036147103795</c:v>
                </c:pt>
                <c:pt idx="197">
                  <c:v>3.4177481864910275</c:v>
                </c:pt>
                <c:pt idx="198">
                  <c:v>3.418382376714193</c:v>
                </c:pt>
                <c:pt idx="199">
                  <c:v>3.4194059051382721</c:v>
                </c:pt>
                <c:pt idx="200">
                  <c:v>3.6477185693452894</c:v>
                </c:pt>
                <c:pt idx="201">
                  <c:v>3.6474599322718371</c:v>
                </c:pt>
                <c:pt idx="202">
                  <c:v>3.6478683146606929</c:v>
                </c:pt>
                <c:pt idx="203">
                  <c:v>3.6486982471134102</c:v>
                </c:pt>
                <c:pt idx="204">
                  <c:v>3.6475283524565363</c:v>
                </c:pt>
                <c:pt idx="205">
                  <c:v>3.6489651624622801</c:v>
                </c:pt>
                <c:pt idx="206">
                  <c:v>3.6519162766933868</c:v>
                </c:pt>
                <c:pt idx="207">
                  <c:v>3.6507897966559812</c:v>
                </c:pt>
                <c:pt idx="208">
                  <c:v>3.6504929543664857</c:v>
                </c:pt>
                <c:pt idx="209">
                  <c:v>3.6457886931408692</c:v>
                </c:pt>
                <c:pt idx="210">
                  <c:v>3.6473784894617989</c:v>
                </c:pt>
                <c:pt idx="211">
                  <c:v>3.6472236630771642</c:v>
                </c:pt>
                <c:pt idx="212">
                  <c:v>3.6475270842225247</c:v>
                </c:pt>
                <c:pt idx="213">
                  <c:v>3.6501271868536733</c:v>
                </c:pt>
                <c:pt idx="214">
                  <c:v>3.6503863331401325</c:v>
                </c:pt>
                <c:pt idx="215">
                  <c:v>3.6547573883338913</c:v>
                </c:pt>
                <c:pt idx="216">
                  <c:v>3.6547216027984448</c:v>
                </c:pt>
                <c:pt idx="217">
                  <c:v>3.6547432068119217</c:v>
                </c:pt>
                <c:pt idx="218">
                  <c:v>3.6543592352570688</c:v>
                </c:pt>
                <c:pt idx="219">
                  <c:v>3.6530173258133485</c:v>
                </c:pt>
                <c:pt idx="220">
                  <c:v>3.6517119674121328</c:v>
                </c:pt>
                <c:pt idx="221">
                  <c:v>3.6502424896154966</c:v>
                </c:pt>
                <c:pt idx="222">
                  <c:v>3.6516463589288377</c:v>
                </c:pt>
                <c:pt idx="223">
                  <c:v>3.6513628036743708</c:v>
                </c:pt>
                <c:pt idx="224">
                  <c:v>3.649791721350784</c:v>
                </c:pt>
                <c:pt idx="225">
                  <c:v>3.6526067245061937</c:v>
                </c:pt>
                <c:pt idx="226">
                  <c:v>3.6537984899626053</c:v>
                </c:pt>
                <c:pt idx="227">
                  <c:v>3.6560021264821008</c:v>
                </c:pt>
                <c:pt idx="228">
                  <c:v>3.6510506337141844</c:v>
                </c:pt>
                <c:pt idx="229">
                  <c:v>3.6521427360549006</c:v>
                </c:pt>
                <c:pt idx="230">
                  <c:v>3.6531508809708217</c:v>
                </c:pt>
                <c:pt idx="231">
                  <c:v>3.6520647967632081</c:v>
                </c:pt>
                <c:pt idx="232">
                  <c:v>3.6531292425289399</c:v>
                </c:pt>
                <c:pt idx="233">
                  <c:v>3.6523797059461773</c:v>
                </c:pt>
                <c:pt idx="234">
                  <c:v>3.6516067391583675</c:v>
                </c:pt>
                <c:pt idx="235">
                  <c:v>3.6534710220953173</c:v>
                </c:pt>
                <c:pt idx="236">
                  <c:v>3.6538349718418148</c:v>
                </c:pt>
                <c:pt idx="237">
                  <c:v>3.6544950639020461</c:v>
                </c:pt>
                <c:pt idx="238">
                  <c:v>3.6556901437258715</c:v>
                </c:pt>
                <c:pt idx="239">
                  <c:v>3.6544463427180176</c:v>
                </c:pt>
                <c:pt idx="240">
                  <c:v>3.656664494002674</c:v>
                </c:pt>
                <c:pt idx="241">
                  <c:v>3.658583351217251</c:v>
                </c:pt>
                <c:pt idx="242">
                  <c:v>3.6569232082879779</c:v>
                </c:pt>
                <c:pt idx="243">
                  <c:v>3.6555908951958838</c:v>
                </c:pt>
                <c:pt idx="244">
                  <c:v>3.6548098714695172</c:v>
                </c:pt>
                <c:pt idx="245">
                  <c:v>3.6550042736317572</c:v>
                </c:pt>
                <c:pt idx="246">
                  <c:v>3.6536693997545511</c:v>
                </c:pt>
                <c:pt idx="247">
                  <c:v>3.6511355025134122</c:v>
                </c:pt>
                <c:pt idx="248">
                  <c:v>3.6497402396099439</c:v>
                </c:pt>
                <c:pt idx="249">
                  <c:v>3.6483374248520604</c:v>
                </c:pt>
                <c:pt idx="250">
                  <c:v>3.648252318240683</c:v>
                </c:pt>
                <c:pt idx="251">
                  <c:v>3.6481510612853989</c:v>
                </c:pt>
                <c:pt idx="252">
                  <c:v>3.6465680392125703</c:v>
                </c:pt>
                <c:pt idx="253">
                  <c:v>3.6473685423034223</c:v>
                </c:pt>
                <c:pt idx="254">
                  <c:v>3.6482162991548197</c:v>
                </c:pt>
                <c:pt idx="255">
                  <c:v>3.6461055846274473</c:v>
                </c:pt>
                <c:pt idx="256">
                  <c:v>3.6447113805105782</c:v>
                </c:pt>
                <c:pt idx="257">
                  <c:v>3.6443048539262333</c:v>
                </c:pt>
                <c:pt idx="258">
                  <c:v>3.6443073985788987</c:v>
                </c:pt>
                <c:pt idx="259">
                  <c:v>3.64128179145579</c:v>
                </c:pt>
                <c:pt idx="260">
                  <c:v>3.6433951945786132</c:v>
                </c:pt>
                <c:pt idx="261">
                  <c:v>3.6454025381311657</c:v>
                </c:pt>
                <c:pt idx="262">
                  <c:v>3.6460993681019636</c:v>
                </c:pt>
                <c:pt idx="263">
                  <c:v>3.645002515867295</c:v>
                </c:pt>
                <c:pt idx="264">
                  <c:v>3.6447276461693257</c:v>
                </c:pt>
                <c:pt idx="265">
                  <c:v>3.6475693355740559</c:v>
                </c:pt>
                <c:pt idx="266">
                  <c:v>3.6475743415400745</c:v>
                </c:pt>
                <c:pt idx="267">
                  <c:v>3.64529349959043</c:v>
                </c:pt>
                <c:pt idx="268">
                  <c:v>3.6438307659199909</c:v>
                </c:pt>
                <c:pt idx="269">
                  <c:v>3.6452062601966615</c:v>
                </c:pt>
                <c:pt idx="270">
                  <c:v>3.6447325994449518</c:v>
                </c:pt>
                <c:pt idx="271">
                  <c:v>3.6458920616106698</c:v>
                </c:pt>
                <c:pt idx="272">
                  <c:v>3.646890962303464</c:v>
                </c:pt>
                <c:pt idx="273">
                  <c:v>3.6455551721167567</c:v>
                </c:pt>
                <c:pt idx="274">
                  <c:v>3.6486535098231236</c:v>
                </c:pt>
                <c:pt idx="275">
                  <c:v>3.6467490867219459</c:v>
                </c:pt>
                <c:pt idx="276">
                  <c:v>3.6498152302422806</c:v>
                </c:pt>
                <c:pt idx="277">
                  <c:v>3.652179876342402</c:v>
                </c:pt>
                <c:pt idx="278">
                  <c:v>3.6535056580874961</c:v>
                </c:pt>
                <c:pt idx="279">
                  <c:v>3.6538423343869413</c:v>
                </c:pt>
                <c:pt idx="280">
                  <c:v>3.6558442606767798</c:v>
                </c:pt>
                <c:pt idx="281">
                  <c:v>3.6578367039186577</c:v>
                </c:pt>
                <c:pt idx="282">
                  <c:v>3.6548685141391348</c:v>
                </c:pt>
                <c:pt idx="283">
                  <c:v>3.6561543424412726</c:v>
                </c:pt>
                <c:pt idx="284">
                  <c:v>3.6510840899080814</c:v>
                </c:pt>
                <c:pt idx="285">
                  <c:v>3.6522132947780936</c:v>
                </c:pt>
                <c:pt idx="286">
                  <c:v>3.6519026529426903</c:v>
                </c:pt>
                <c:pt idx="287">
                  <c:v>3.6507383662734827</c:v>
                </c:pt>
                <c:pt idx="288">
                  <c:v>3.6516958814346006</c:v>
                </c:pt>
                <c:pt idx="289">
                  <c:v>3.6507866696577951</c:v>
                </c:pt>
                <c:pt idx="290">
                  <c:v>3.6502127331893619</c:v>
                </c:pt>
                <c:pt idx="291">
                  <c:v>3.6499913628521465</c:v>
                </c:pt>
                <c:pt idx="292">
                  <c:v>3.6520579526989598</c:v>
                </c:pt>
                <c:pt idx="293">
                  <c:v>3.6529604333334511</c:v>
                </c:pt>
                <c:pt idx="294">
                  <c:v>3.6516469572019319</c:v>
                </c:pt>
                <c:pt idx="295">
                  <c:v>3.6515931111899276</c:v>
                </c:pt>
                <c:pt idx="296">
                  <c:v>3.6515782864084794</c:v>
                </c:pt>
                <c:pt idx="297">
                  <c:v>3.6505326182885622</c:v>
                </c:pt>
                <c:pt idx="298">
                  <c:v>3.6510940001760774</c:v>
                </c:pt>
                <c:pt idx="299">
                  <c:v>3.6504433722514382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1824"/>
        <c:axId val="192092384"/>
      </c:scatterChart>
      <c:valAx>
        <c:axId val="19209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2384"/>
        <c:crosses val="autoZero"/>
        <c:crossBetween val="midCat"/>
      </c:valAx>
      <c:valAx>
        <c:axId val="1920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Large pipe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Data'!$AL$1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1510689026467112E-2"/>
                  <c:y val="-0.383197653686943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Data'!$AK$2:$AK$2801</c:f>
              <c:numCache>
                <c:formatCode>General</c:formatCode>
                <c:ptCount val="28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  <c:pt idx="300">
                  <c:v>0.3468881814730353</c:v>
                </c:pt>
                <c:pt idx="301">
                  <c:v>0.34584595385997186</c:v>
                </c:pt>
                <c:pt idx="302">
                  <c:v>0.34567690455381661</c:v>
                </c:pt>
                <c:pt idx="303">
                  <c:v>0.34646092686114144</c:v>
                </c:pt>
                <c:pt idx="304">
                  <c:v>0.34734718141527893</c:v>
                </c:pt>
                <c:pt idx="305">
                  <c:v>0.34709602329764927</c:v>
                </c:pt>
                <c:pt idx="306">
                  <c:v>0.3464992648141359</c:v>
                </c:pt>
                <c:pt idx="307">
                  <c:v>0.34594761875629354</c:v>
                </c:pt>
                <c:pt idx="308">
                  <c:v>0.34734585779562921</c:v>
                </c:pt>
                <c:pt idx="309">
                  <c:v>0.34946601413306427</c:v>
                </c:pt>
                <c:pt idx="310">
                  <c:v>0.34814632775209881</c:v>
                </c:pt>
                <c:pt idx="311">
                  <c:v>0.3480677324524622</c:v>
                </c:pt>
                <c:pt idx="312">
                  <c:v>0.3484664165397991</c:v>
                </c:pt>
                <c:pt idx="313">
                  <c:v>0.34830959064430894</c:v>
                </c:pt>
                <c:pt idx="314">
                  <c:v>0.34977695820217436</c:v>
                </c:pt>
                <c:pt idx="315">
                  <c:v>0.34874647028743244</c:v>
                </c:pt>
                <c:pt idx="316">
                  <c:v>0.34881527996022521</c:v>
                </c:pt>
                <c:pt idx="317">
                  <c:v>0.3501719218349913</c:v>
                </c:pt>
                <c:pt idx="318">
                  <c:v>0.35114100776815765</c:v>
                </c:pt>
                <c:pt idx="319">
                  <c:v>0.3505570541490553</c:v>
                </c:pt>
                <c:pt idx="320">
                  <c:v>0.3501089253312763</c:v>
                </c:pt>
                <c:pt idx="321">
                  <c:v>0.3503656862023305</c:v>
                </c:pt>
                <c:pt idx="322">
                  <c:v>0.3501967593656452</c:v>
                </c:pt>
                <c:pt idx="323">
                  <c:v>0.35052790748831403</c:v>
                </c:pt>
                <c:pt idx="324">
                  <c:v>0.34991879181981633</c:v>
                </c:pt>
                <c:pt idx="325">
                  <c:v>0.34985841996880351</c:v>
                </c:pt>
                <c:pt idx="326">
                  <c:v>0.34951868533549685</c:v>
                </c:pt>
                <c:pt idx="327">
                  <c:v>0.34958139887095308</c:v>
                </c:pt>
                <c:pt idx="328">
                  <c:v>0.35160173468256095</c:v>
                </c:pt>
                <c:pt idx="329">
                  <c:v>0.35145746325839367</c:v>
                </c:pt>
                <c:pt idx="330">
                  <c:v>0.3521271987590785</c:v>
                </c:pt>
                <c:pt idx="331">
                  <c:v>0.35455806619211477</c:v>
                </c:pt>
                <c:pt idx="332">
                  <c:v>0.35480468998767922</c:v>
                </c:pt>
                <c:pt idx="333">
                  <c:v>0.35489310776279903</c:v>
                </c:pt>
                <c:pt idx="334">
                  <c:v>0.35431237734021609</c:v>
                </c:pt>
                <c:pt idx="335">
                  <c:v>0.35477801582358037</c:v>
                </c:pt>
                <c:pt idx="336">
                  <c:v>0.35440585693539517</c:v>
                </c:pt>
                <c:pt idx="337">
                  <c:v>0.35474528923535054</c:v>
                </c:pt>
                <c:pt idx="338">
                  <c:v>0.35843540313186451</c:v>
                </c:pt>
                <c:pt idx="339">
                  <c:v>0.35742214229122216</c:v>
                </c:pt>
                <c:pt idx="340">
                  <c:v>0.35624956512334105</c:v>
                </c:pt>
                <c:pt idx="341">
                  <c:v>0.35857637103421436</c:v>
                </c:pt>
                <c:pt idx="342">
                  <c:v>0.35706228711981014</c:v>
                </c:pt>
                <c:pt idx="343">
                  <c:v>0.35753629508356805</c:v>
                </c:pt>
                <c:pt idx="344">
                  <c:v>0.36051094529476796</c:v>
                </c:pt>
                <c:pt idx="345">
                  <c:v>0.35783009421508566</c:v>
                </c:pt>
                <c:pt idx="346">
                  <c:v>0.35711221627265644</c:v>
                </c:pt>
                <c:pt idx="347">
                  <c:v>0.35514900151491291</c:v>
                </c:pt>
                <c:pt idx="348">
                  <c:v>0.35431604180931653</c:v>
                </c:pt>
                <c:pt idx="349">
                  <c:v>0.35334871366385906</c:v>
                </c:pt>
                <c:pt idx="350">
                  <c:v>0.35109109925676202</c:v>
                </c:pt>
                <c:pt idx="351">
                  <c:v>0.35041966958625792</c:v>
                </c:pt>
                <c:pt idx="352">
                  <c:v>0.34792327092633579</c:v>
                </c:pt>
                <c:pt idx="353">
                  <c:v>0.34755593040500299</c:v>
                </c:pt>
                <c:pt idx="354">
                  <c:v>0.34469784130163444</c:v>
                </c:pt>
                <c:pt idx="355">
                  <c:v>0.34535760944668215</c:v>
                </c:pt>
                <c:pt idx="356">
                  <c:v>0.34440249112601906</c:v>
                </c:pt>
                <c:pt idx="357">
                  <c:v>0.3440453641292166</c:v>
                </c:pt>
                <c:pt idx="358">
                  <c:v>0.34447059471679631</c:v>
                </c:pt>
                <c:pt idx="359">
                  <c:v>0.34554929518104022</c:v>
                </c:pt>
                <c:pt idx="360">
                  <c:v>0.34465907226362913</c:v>
                </c:pt>
                <c:pt idx="361">
                  <c:v>0.34528687335401154</c:v>
                </c:pt>
                <c:pt idx="362">
                  <c:v>0.34618159753637739</c:v>
                </c:pt>
                <c:pt idx="363">
                  <c:v>0.34759695318101047</c:v>
                </c:pt>
                <c:pt idx="364">
                  <c:v>0.34788093862328251</c:v>
                </c:pt>
                <c:pt idx="365">
                  <c:v>0.34641415658270952</c:v>
                </c:pt>
                <c:pt idx="366">
                  <c:v>0.34661467124570983</c:v>
                </c:pt>
                <c:pt idx="367">
                  <c:v>0.34677517443056172</c:v>
                </c:pt>
                <c:pt idx="368">
                  <c:v>0.34949419117002978</c:v>
                </c:pt>
                <c:pt idx="369">
                  <c:v>0.34994027515789811</c:v>
                </c:pt>
                <c:pt idx="370">
                  <c:v>0.35011024529872592</c:v>
                </c:pt>
                <c:pt idx="371">
                  <c:v>0.34975883245667522</c:v>
                </c:pt>
                <c:pt idx="372">
                  <c:v>0.35043338490028403</c:v>
                </c:pt>
                <c:pt idx="373">
                  <c:v>0.35058120245354968</c:v>
                </c:pt>
                <c:pt idx="374">
                  <c:v>0.3545570706547701</c:v>
                </c:pt>
                <c:pt idx="375">
                  <c:v>0.35510932217254843</c:v>
                </c:pt>
                <c:pt idx="376">
                  <c:v>0.35280282877203234</c:v>
                </c:pt>
                <c:pt idx="377">
                  <c:v>0.35360065818254433</c:v>
                </c:pt>
                <c:pt idx="378">
                  <c:v>0.3540719667967272</c:v>
                </c:pt>
                <c:pt idx="379">
                  <c:v>0.35443122675376798</c:v>
                </c:pt>
                <c:pt idx="380">
                  <c:v>0.35527610808562626</c:v>
                </c:pt>
                <c:pt idx="381">
                  <c:v>0.35451031910496172</c:v>
                </c:pt>
                <c:pt idx="382">
                  <c:v>0.35577661716842335</c:v>
                </c:pt>
                <c:pt idx="383">
                  <c:v>0.35608492954160215</c:v>
                </c:pt>
                <c:pt idx="384">
                  <c:v>0.35687680847622644</c:v>
                </c:pt>
                <c:pt idx="385">
                  <c:v>0.35707861267797431</c:v>
                </c:pt>
                <c:pt idx="386">
                  <c:v>0.3555062038986887</c:v>
                </c:pt>
                <c:pt idx="387">
                  <c:v>0.35487511432419344</c:v>
                </c:pt>
                <c:pt idx="388">
                  <c:v>0.3572107564737324</c:v>
                </c:pt>
                <c:pt idx="389">
                  <c:v>0.35794384326892026</c:v>
                </c:pt>
                <c:pt idx="390">
                  <c:v>0.3572576996601341</c:v>
                </c:pt>
                <c:pt idx="391">
                  <c:v>0.35681721283265044</c:v>
                </c:pt>
                <c:pt idx="392">
                  <c:v>0.35468556642323723</c:v>
                </c:pt>
                <c:pt idx="393">
                  <c:v>0.35367718572005924</c:v>
                </c:pt>
                <c:pt idx="394">
                  <c:v>0.34938243893326765</c:v>
                </c:pt>
                <c:pt idx="395">
                  <c:v>0.34800388174877295</c:v>
                </c:pt>
                <c:pt idx="396">
                  <c:v>0.3456617578194251</c:v>
                </c:pt>
                <c:pt idx="397">
                  <c:v>0.34605100027177071</c:v>
                </c:pt>
                <c:pt idx="398">
                  <c:v>0.34645081021378871</c:v>
                </c:pt>
                <c:pt idx="399">
                  <c:v>0.34278909565910337</c:v>
                </c:pt>
                <c:pt idx="400">
                  <c:v>-0.10380173060557034</c:v>
                </c:pt>
                <c:pt idx="401">
                  <c:v>-0.10755607677949036</c:v>
                </c:pt>
                <c:pt idx="402">
                  <c:v>-0.1073076147414701</c:v>
                </c:pt>
                <c:pt idx="403">
                  <c:v>-0.1052269656836495</c:v>
                </c:pt>
                <c:pt idx="404">
                  <c:v>-0.10093215825417989</c:v>
                </c:pt>
                <c:pt idx="405">
                  <c:v>-0.10077687500180085</c:v>
                </c:pt>
                <c:pt idx="406">
                  <c:v>-0.10004618073382253</c:v>
                </c:pt>
                <c:pt idx="407">
                  <c:v>-9.9744882486146005E-2</c:v>
                </c:pt>
                <c:pt idx="408">
                  <c:v>-9.790813132209189E-2</c:v>
                </c:pt>
                <c:pt idx="409">
                  <c:v>-9.7627379628092981E-2</c:v>
                </c:pt>
                <c:pt idx="410">
                  <c:v>-9.7635766607845398E-2</c:v>
                </c:pt>
                <c:pt idx="411">
                  <c:v>-9.9214020559854607E-2</c:v>
                </c:pt>
                <c:pt idx="412">
                  <c:v>-9.7991526941315826E-2</c:v>
                </c:pt>
                <c:pt idx="413">
                  <c:v>-9.8226161384342731E-2</c:v>
                </c:pt>
                <c:pt idx="414">
                  <c:v>-9.6447207026550894E-2</c:v>
                </c:pt>
                <c:pt idx="415">
                  <c:v>-9.736410178236643E-2</c:v>
                </c:pt>
                <c:pt idx="416">
                  <c:v>-9.7563415574117088E-2</c:v>
                </c:pt>
                <c:pt idx="417">
                  <c:v>-9.7802644574369435E-2</c:v>
                </c:pt>
                <c:pt idx="418">
                  <c:v>-9.6718122586179067E-2</c:v>
                </c:pt>
                <c:pt idx="419">
                  <c:v>-9.6231864949830229E-2</c:v>
                </c:pt>
                <c:pt idx="420">
                  <c:v>-9.5608603208936868E-2</c:v>
                </c:pt>
                <c:pt idx="421">
                  <c:v>-9.5641084451022165E-2</c:v>
                </c:pt>
                <c:pt idx="422">
                  <c:v>-9.5560945142251955E-2</c:v>
                </c:pt>
                <c:pt idx="423">
                  <c:v>-9.5579308531999238E-2</c:v>
                </c:pt>
                <c:pt idx="424">
                  <c:v>-9.6614324430229118E-2</c:v>
                </c:pt>
                <c:pt idx="425">
                  <c:v>-9.7101894133241232E-2</c:v>
                </c:pt>
                <c:pt idx="426">
                  <c:v>-9.6708180007074609E-2</c:v>
                </c:pt>
                <c:pt idx="427">
                  <c:v>-9.6618013457140536E-2</c:v>
                </c:pt>
                <c:pt idx="428">
                  <c:v>-9.6793101570680634E-2</c:v>
                </c:pt>
                <c:pt idx="429">
                  <c:v>-9.702582861702462E-2</c:v>
                </c:pt>
                <c:pt idx="430">
                  <c:v>-9.7766963148651076E-2</c:v>
                </c:pt>
                <c:pt idx="431">
                  <c:v>-9.6974975541026617E-2</c:v>
                </c:pt>
                <c:pt idx="432">
                  <c:v>-9.7664120127415585E-2</c:v>
                </c:pt>
                <c:pt idx="433">
                  <c:v>-9.843247477523924E-2</c:v>
                </c:pt>
                <c:pt idx="434">
                  <c:v>-9.9036439739821389E-2</c:v>
                </c:pt>
                <c:pt idx="435">
                  <c:v>-9.9024907166066795E-2</c:v>
                </c:pt>
                <c:pt idx="436">
                  <c:v>-9.8930896580405575E-2</c:v>
                </c:pt>
                <c:pt idx="437">
                  <c:v>-9.5584555276721869E-2</c:v>
                </c:pt>
                <c:pt idx="438">
                  <c:v>-9.6618013457140536E-2</c:v>
                </c:pt>
                <c:pt idx="439">
                  <c:v>-9.7227702680887582E-2</c:v>
                </c:pt>
                <c:pt idx="440">
                  <c:v>-9.6026005028342645E-2</c:v>
                </c:pt>
                <c:pt idx="441">
                  <c:v>-9.6935133055815942E-2</c:v>
                </c:pt>
                <c:pt idx="442">
                  <c:v>-9.5699178534093751E-2</c:v>
                </c:pt>
                <c:pt idx="443">
                  <c:v>-9.6253303316075275E-2</c:v>
                </c:pt>
                <c:pt idx="444">
                  <c:v>-9.6829748891193404E-2</c:v>
                </c:pt>
                <c:pt idx="445">
                  <c:v>-9.7487878168780878E-2</c:v>
                </c:pt>
                <c:pt idx="446">
                  <c:v>-9.6906299845459704E-2</c:v>
                </c:pt>
                <c:pt idx="447">
                  <c:v>-0.10028813819090064</c:v>
                </c:pt>
                <c:pt idx="448">
                  <c:v>-0.10018346683626736</c:v>
                </c:pt>
                <c:pt idx="449">
                  <c:v>-0.1003707283592031</c:v>
                </c:pt>
                <c:pt idx="450">
                  <c:v>-9.9178852916289806E-2</c:v>
                </c:pt>
                <c:pt idx="451">
                  <c:v>-9.7892918006521543E-2</c:v>
                </c:pt>
                <c:pt idx="452">
                  <c:v>-9.9280786066662199E-2</c:v>
                </c:pt>
                <c:pt idx="453">
                  <c:v>-9.8381049027696732E-2</c:v>
                </c:pt>
                <c:pt idx="454">
                  <c:v>-8.1863777431120499E-2</c:v>
                </c:pt>
                <c:pt idx="455">
                  <c:v>-8.0906319864551185E-2</c:v>
                </c:pt>
                <c:pt idx="456">
                  <c:v>-8.5336980120096162E-2</c:v>
                </c:pt>
                <c:pt idx="457">
                  <c:v>-8.7675259718670351E-2</c:v>
                </c:pt>
                <c:pt idx="458">
                  <c:v>-8.7619674771518358E-2</c:v>
                </c:pt>
                <c:pt idx="459">
                  <c:v>-8.7623888460840696E-2</c:v>
                </c:pt>
                <c:pt idx="460">
                  <c:v>-8.9556309788045088E-2</c:v>
                </c:pt>
                <c:pt idx="461">
                  <c:v>-9.1055133293888535E-2</c:v>
                </c:pt>
                <c:pt idx="462">
                  <c:v>-9.1282921411628345E-2</c:v>
                </c:pt>
                <c:pt idx="463">
                  <c:v>-9.21423667026776E-2</c:v>
                </c:pt>
                <c:pt idx="464">
                  <c:v>-9.3912176063959421E-2</c:v>
                </c:pt>
                <c:pt idx="465">
                  <c:v>-9.4775445275074768E-2</c:v>
                </c:pt>
                <c:pt idx="466">
                  <c:v>-9.4163069901853039E-2</c:v>
                </c:pt>
                <c:pt idx="467">
                  <c:v>-9.5551014061764403E-2</c:v>
                </c:pt>
                <c:pt idx="468">
                  <c:v>-9.5560445462889873E-2</c:v>
                </c:pt>
                <c:pt idx="469">
                  <c:v>-9.3706793071031705E-2</c:v>
                </c:pt>
                <c:pt idx="470">
                  <c:v>-9.6801481556248264E-2</c:v>
                </c:pt>
                <c:pt idx="471">
                  <c:v>-9.8301754580377224E-2</c:v>
                </c:pt>
                <c:pt idx="472">
                  <c:v>-9.8660383424325343E-2</c:v>
                </c:pt>
                <c:pt idx="473">
                  <c:v>-9.8322235245299275E-2</c:v>
                </c:pt>
                <c:pt idx="474">
                  <c:v>-9.9221919345071699E-2</c:v>
                </c:pt>
                <c:pt idx="475">
                  <c:v>-9.8912471541454022E-2</c:v>
                </c:pt>
                <c:pt idx="476">
                  <c:v>-9.7178966412626452E-2</c:v>
                </c:pt>
                <c:pt idx="477">
                  <c:v>-9.8139051540183084E-2</c:v>
                </c:pt>
                <c:pt idx="478">
                  <c:v>-0.10092060379730244</c:v>
                </c:pt>
                <c:pt idx="479">
                  <c:v>-0.1017894442572214</c:v>
                </c:pt>
                <c:pt idx="480">
                  <c:v>-9.6586063184017468E-2</c:v>
                </c:pt>
                <c:pt idx="481">
                  <c:v>-9.3760597591490996E-2</c:v>
                </c:pt>
                <c:pt idx="482">
                  <c:v>-9.0344491794909929E-2</c:v>
                </c:pt>
                <c:pt idx="483">
                  <c:v>-8.9954484548305916E-2</c:v>
                </c:pt>
                <c:pt idx="484">
                  <c:v>-8.5452042321977409E-2</c:v>
                </c:pt>
                <c:pt idx="485">
                  <c:v>-8.480493551543454E-2</c:v>
                </c:pt>
                <c:pt idx="486">
                  <c:v>-8.7965132299792248E-2</c:v>
                </c:pt>
                <c:pt idx="487">
                  <c:v>-8.8221358630442767E-2</c:v>
                </c:pt>
                <c:pt idx="488">
                  <c:v>-9.0641416734802666E-2</c:v>
                </c:pt>
                <c:pt idx="489">
                  <c:v>-9.156500781659524E-2</c:v>
                </c:pt>
                <c:pt idx="490">
                  <c:v>-9.4903083696385213E-2</c:v>
                </c:pt>
                <c:pt idx="491">
                  <c:v>-9.5403433589621597E-2</c:v>
                </c:pt>
                <c:pt idx="492">
                  <c:v>-9.6095620186527619E-2</c:v>
                </c:pt>
                <c:pt idx="493">
                  <c:v>-9.9578746208170296E-2</c:v>
                </c:pt>
                <c:pt idx="494">
                  <c:v>-9.8940297241272068E-2</c:v>
                </c:pt>
                <c:pt idx="495">
                  <c:v>-9.8967622330619343E-2</c:v>
                </c:pt>
                <c:pt idx="496">
                  <c:v>-0.10175362029541173</c:v>
                </c:pt>
                <c:pt idx="497">
                  <c:v>-0.10028443559994975</c:v>
                </c:pt>
                <c:pt idx="498">
                  <c:v>-9.9153089170899128E-2</c:v>
                </c:pt>
                <c:pt idx="499">
                  <c:v>-9.8998645986222072E-2</c:v>
                </c:pt>
                <c:pt idx="500">
                  <c:v>-0.29845729367057727</c:v>
                </c:pt>
                <c:pt idx="501">
                  <c:v>-0.29955895593227799</c:v>
                </c:pt>
                <c:pt idx="502">
                  <c:v>-0.30042285370493049</c:v>
                </c:pt>
                <c:pt idx="503">
                  <c:v>-0.3017036748082309</c:v>
                </c:pt>
                <c:pt idx="504">
                  <c:v>-0.30184461389882672</c:v>
                </c:pt>
                <c:pt idx="505">
                  <c:v>-0.29942163168919028</c:v>
                </c:pt>
                <c:pt idx="506">
                  <c:v>-0.29945755015244446</c:v>
                </c:pt>
                <c:pt idx="507">
                  <c:v>-0.30382200351672711</c:v>
                </c:pt>
                <c:pt idx="508">
                  <c:v>-0.30727025928075802</c:v>
                </c:pt>
                <c:pt idx="509">
                  <c:v>-0.30939655774313973</c:v>
                </c:pt>
                <c:pt idx="510">
                  <c:v>-0.31000681578392142</c:v>
                </c:pt>
                <c:pt idx="511">
                  <c:v>-0.31198034137764508</c:v>
                </c:pt>
                <c:pt idx="512">
                  <c:v>-0.30738349942768367</c:v>
                </c:pt>
                <c:pt idx="513">
                  <c:v>-0.30990759545286678</c:v>
                </c:pt>
                <c:pt idx="514">
                  <c:v>-0.3090172975480836</c:v>
                </c:pt>
                <c:pt idx="515">
                  <c:v>-0.31218967530600611</c:v>
                </c:pt>
                <c:pt idx="516">
                  <c:v>-0.31030461328065201</c:v>
                </c:pt>
                <c:pt idx="517">
                  <c:v>-0.30675863853381802</c:v>
                </c:pt>
                <c:pt idx="518">
                  <c:v>-0.30194756725924121</c:v>
                </c:pt>
                <c:pt idx="519">
                  <c:v>-0.30142576980797042</c:v>
                </c:pt>
                <c:pt idx="520">
                  <c:v>-0.30376523700636854</c:v>
                </c:pt>
                <c:pt idx="521">
                  <c:v>-0.3035299749447668</c:v>
                </c:pt>
                <c:pt idx="522">
                  <c:v>-0.30273361730091269</c:v>
                </c:pt>
                <c:pt idx="523">
                  <c:v>-0.30178665451513442</c:v>
                </c:pt>
                <c:pt idx="524">
                  <c:v>-0.29970855589054962</c:v>
                </c:pt>
                <c:pt idx="525">
                  <c:v>-0.30162906803654188</c:v>
                </c:pt>
                <c:pt idx="526">
                  <c:v>-0.3027954737228028</c:v>
                </c:pt>
                <c:pt idx="527">
                  <c:v>-0.30229443148764418</c:v>
                </c:pt>
                <c:pt idx="528">
                  <c:v>-0.29960330504528576</c:v>
                </c:pt>
                <c:pt idx="529">
                  <c:v>-0.29874524231777133</c:v>
                </c:pt>
                <c:pt idx="530">
                  <c:v>-0.30310850283379959</c:v>
                </c:pt>
                <c:pt idx="531">
                  <c:v>-0.30780152603165922</c:v>
                </c:pt>
                <c:pt idx="532">
                  <c:v>-0.3142606324912941</c:v>
                </c:pt>
                <c:pt idx="533">
                  <c:v>-0.31095121727892377</c:v>
                </c:pt>
                <c:pt idx="534">
                  <c:v>-0.30862527329986938</c:v>
                </c:pt>
                <c:pt idx="535">
                  <c:v>-0.30751157582346011</c:v>
                </c:pt>
                <c:pt idx="536">
                  <c:v>-0.30790517177461896</c:v>
                </c:pt>
                <c:pt idx="537">
                  <c:v>-0.30573679819018168</c:v>
                </c:pt>
                <c:pt idx="538">
                  <c:v>-0.3053267210433922</c:v>
                </c:pt>
                <c:pt idx="539">
                  <c:v>-0.30409218858129106</c:v>
                </c:pt>
                <c:pt idx="540">
                  <c:v>-0.30320904954509598</c:v>
                </c:pt>
                <c:pt idx="541">
                  <c:v>-0.30802883473658782</c:v>
                </c:pt>
                <c:pt idx="542">
                  <c:v>-0.31495405771608903</c:v>
                </c:pt>
                <c:pt idx="543">
                  <c:v>-0.30690669611544857</c:v>
                </c:pt>
                <c:pt idx="544">
                  <c:v>-0.30883908565614709</c:v>
                </c:pt>
                <c:pt idx="545">
                  <c:v>-0.30878659458570484</c:v>
                </c:pt>
                <c:pt idx="546">
                  <c:v>-0.31136035272101353</c:v>
                </c:pt>
                <c:pt idx="547">
                  <c:v>-0.31393554603801171</c:v>
                </c:pt>
                <c:pt idx="548">
                  <c:v>-0.31437396740946821</c:v>
                </c:pt>
                <c:pt idx="549">
                  <c:v>-0.31557425552623303</c:v>
                </c:pt>
                <c:pt idx="550">
                  <c:v>-0.31605326381309573</c:v>
                </c:pt>
                <c:pt idx="551">
                  <c:v>-0.31652985287450236</c:v>
                </c:pt>
                <c:pt idx="552">
                  <c:v>-0.31477999528837003</c:v>
                </c:pt>
                <c:pt idx="553">
                  <c:v>-0.30874191363627829</c:v>
                </c:pt>
                <c:pt idx="554">
                  <c:v>-0.30896742594425697</c:v>
                </c:pt>
                <c:pt idx="555">
                  <c:v>-0.30483796112522216</c:v>
                </c:pt>
                <c:pt idx="556">
                  <c:v>-0.30591384136385869</c:v>
                </c:pt>
                <c:pt idx="557">
                  <c:v>-0.3029822188034772</c:v>
                </c:pt>
                <c:pt idx="558">
                  <c:v>-0.30143988960261059</c:v>
                </c:pt>
                <c:pt idx="559">
                  <c:v>-0.30355058411967994</c:v>
                </c:pt>
                <c:pt idx="560">
                  <c:v>-0.30339202744948696</c:v>
                </c:pt>
                <c:pt idx="561">
                  <c:v>-0.29928555147532304</c:v>
                </c:pt>
                <c:pt idx="562">
                  <c:v>-0.29739261167899128</c:v>
                </c:pt>
                <c:pt idx="563">
                  <c:v>-0.30161295002073663</c:v>
                </c:pt>
                <c:pt idx="564">
                  <c:v>-0.30711497053715858</c:v>
                </c:pt>
                <c:pt idx="565">
                  <c:v>-0.30756855540532874</c:v>
                </c:pt>
                <c:pt idx="566">
                  <c:v>-0.30576654726827068</c:v>
                </c:pt>
                <c:pt idx="567">
                  <c:v>-0.30319159919968824</c:v>
                </c:pt>
                <c:pt idx="568">
                  <c:v>-0.30074741047559889</c:v>
                </c:pt>
                <c:pt idx="569">
                  <c:v>-0.30216318179105228</c:v>
                </c:pt>
                <c:pt idx="570">
                  <c:v>-0.30027575292948078</c:v>
                </c:pt>
                <c:pt idx="571">
                  <c:v>-0.30292619161744261</c:v>
                </c:pt>
                <c:pt idx="572">
                  <c:v>-0.30312979513914184</c:v>
                </c:pt>
                <c:pt idx="573">
                  <c:v>-0.30285725712374351</c:v>
                </c:pt>
                <c:pt idx="574">
                  <c:v>-0.29981328151773778</c:v>
                </c:pt>
                <c:pt idx="575">
                  <c:v>-0.29858622136003521</c:v>
                </c:pt>
                <c:pt idx="576">
                  <c:v>-0.29951016652050488</c:v>
                </c:pt>
                <c:pt idx="577">
                  <c:v>-0.30116336208363664</c:v>
                </c:pt>
                <c:pt idx="578">
                  <c:v>-0.3019236897342063</c:v>
                </c:pt>
                <c:pt idx="579">
                  <c:v>-0.30286179113062023</c:v>
                </c:pt>
                <c:pt idx="580">
                  <c:v>-0.30226486232304289</c:v>
                </c:pt>
                <c:pt idx="581">
                  <c:v>-0.30185098579761688</c:v>
                </c:pt>
                <c:pt idx="582">
                  <c:v>-0.30100970905940189</c:v>
                </c:pt>
                <c:pt idx="583">
                  <c:v>-0.30339594877101544</c:v>
                </c:pt>
                <c:pt idx="584">
                  <c:v>-0.30120517390734358</c:v>
                </c:pt>
                <c:pt idx="585">
                  <c:v>-0.30272393577248519</c:v>
                </c:pt>
                <c:pt idx="586">
                  <c:v>-0.30344877277739324</c:v>
                </c:pt>
                <c:pt idx="587">
                  <c:v>-0.30171910344630887</c:v>
                </c:pt>
                <c:pt idx="588">
                  <c:v>-0.2972472550437093</c:v>
                </c:pt>
                <c:pt idx="589">
                  <c:v>-0.29757330521705205</c:v>
                </c:pt>
                <c:pt idx="590">
                  <c:v>-0.3004325129808712</c:v>
                </c:pt>
                <c:pt idx="591">
                  <c:v>-0.30070561778703558</c:v>
                </c:pt>
                <c:pt idx="592">
                  <c:v>-0.29907438429889077</c:v>
                </c:pt>
                <c:pt idx="593">
                  <c:v>-0.29771496304117151</c:v>
                </c:pt>
                <c:pt idx="594">
                  <c:v>-0.29784501846323813</c:v>
                </c:pt>
                <c:pt idx="595">
                  <c:v>-0.29936833076117475</c:v>
                </c:pt>
                <c:pt idx="596">
                  <c:v>-0.30390454377197562</c:v>
                </c:pt>
                <c:pt idx="597">
                  <c:v>-0.30477798010892637</c:v>
                </c:pt>
                <c:pt idx="598">
                  <c:v>-0.30838430607264194</c:v>
                </c:pt>
                <c:pt idx="599">
                  <c:v>-0.30914179411043802</c:v>
                </c:pt>
                <c:pt idx="600">
                  <c:v>-9.9241990992222882E-3</c:v>
                </c:pt>
                <c:pt idx="601">
                  <c:v>-9.969837765638704E-3</c:v>
                </c:pt>
                <c:pt idx="602">
                  <c:v>-1.1943178089281838E-2</c:v>
                </c:pt>
                <c:pt idx="603">
                  <c:v>-1.220276894728063E-2</c:v>
                </c:pt>
                <c:pt idx="604">
                  <c:v>-1.1094089292645869E-2</c:v>
                </c:pt>
                <c:pt idx="605">
                  <c:v>-1.3014669406542318E-2</c:v>
                </c:pt>
                <c:pt idx="606">
                  <c:v>-1.1044037036242748E-2</c:v>
                </c:pt>
                <c:pt idx="607">
                  <c:v>-1.2540947167665415E-2</c:v>
                </c:pt>
                <c:pt idx="608">
                  <c:v>-1.0666946279183215E-2</c:v>
                </c:pt>
                <c:pt idx="609">
                  <c:v>-1.0059229078232973E-2</c:v>
                </c:pt>
                <c:pt idx="610">
                  <c:v>-7.4499307953824383E-3</c:v>
                </c:pt>
                <c:pt idx="611">
                  <c:v>-6.1693639497742321E-3</c:v>
                </c:pt>
                <c:pt idx="612">
                  <c:v>-5.7237650537542905E-3</c:v>
                </c:pt>
                <c:pt idx="613">
                  <c:v>-5.35295522619628E-3</c:v>
                </c:pt>
                <c:pt idx="614">
                  <c:v>-7.0233693453116419E-3</c:v>
                </c:pt>
                <c:pt idx="615">
                  <c:v>-8.4101308626621327E-3</c:v>
                </c:pt>
                <c:pt idx="616">
                  <c:v>-7.3929119809024984E-3</c:v>
                </c:pt>
                <c:pt idx="617">
                  <c:v>-6.3412492650479621E-3</c:v>
                </c:pt>
                <c:pt idx="618">
                  <c:v>-6.4691113432893306E-3</c:v>
                </c:pt>
                <c:pt idx="619">
                  <c:v>-5.6883677856433799E-3</c:v>
                </c:pt>
                <c:pt idx="620">
                  <c:v>-3.1033039788368045E-3</c:v>
                </c:pt>
                <c:pt idx="621">
                  <c:v>-2.5121157065280597E-3</c:v>
                </c:pt>
                <c:pt idx="622">
                  <c:v>-2.3971634903872316E-3</c:v>
                </c:pt>
                <c:pt idx="623">
                  <c:v>-2.7558922694126365E-3</c:v>
                </c:pt>
                <c:pt idx="624">
                  <c:v>-2.3527795370911139E-3</c:v>
                </c:pt>
                <c:pt idx="625">
                  <c:v>-3.9962422098051911E-3</c:v>
                </c:pt>
                <c:pt idx="626">
                  <c:v>-3.0746615755104468E-3</c:v>
                </c:pt>
                <c:pt idx="627">
                  <c:v>-1.537546435988915E-3</c:v>
                </c:pt>
                <c:pt idx="628">
                  <c:v>-1.2888372990746272E-3</c:v>
                </c:pt>
                <c:pt idx="629">
                  <c:v>-3.9216957463505944E-3</c:v>
                </c:pt>
                <c:pt idx="630">
                  <c:v>-2.3203463554169581E-3</c:v>
                </c:pt>
                <c:pt idx="631">
                  <c:v>-1.9789513618806449E-3</c:v>
                </c:pt>
                <c:pt idx="632">
                  <c:v>-5.4205844053502891E-4</c:v>
                </c:pt>
                <c:pt idx="633">
                  <c:v>-2.3680291860790495E-3</c:v>
                </c:pt>
                <c:pt idx="634">
                  <c:v>-3.5506419070363876E-3</c:v>
                </c:pt>
                <c:pt idx="635">
                  <c:v>-5.6868834114505978E-3</c:v>
                </c:pt>
                <c:pt idx="636">
                  <c:v>-3.6929047229869298E-3</c:v>
                </c:pt>
                <c:pt idx="637">
                  <c:v>-1.2802543850701069E-3</c:v>
                </c:pt>
                <c:pt idx="638">
                  <c:v>-3.4971490316168118E-3</c:v>
                </c:pt>
                <c:pt idx="639">
                  <c:v>-3.3181196795240937E-3</c:v>
                </c:pt>
                <c:pt idx="640">
                  <c:v>-3.7220776527664176E-3</c:v>
                </c:pt>
                <c:pt idx="641">
                  <c:v>-4.7073345384318023E-3</c:v>
                </c:pt>
                <c:pt idx="642">
                  <c:v>-4.9497642719314944E-3</c:v>
                </c:pt>
                <c:pt idx="643">
                  <c:v>-4.1342932249471467E-3</c:v>
                </c:pt>
                <c:pt idx="644">
                  <c:v>-3.9413006997021894E-3</c:v>
                </c:pt>
                <c:pt idx="645">
                  <c:v>-4.6442554016414474E-3</c:v>
                </c:pt>
                <c:pt idx="646">
                  <c:v>-7.5726723944431707E-3</c:v>
                </c:pt>
                <c:pt idx="647">
                  <c:v>-7.7112180576165024E-3</c:v>
                </c:pt>
                <c:pt idx="648">
                  <c:v>-8.660159584060103E-3</c:v>
                </c:pt>
                <c:pt idx="649">
                  <c:v>-9.6541365099602466E-3</c:v>
                </c:pt>
                <c:pt idx="650">
                  <c:v>-1.000876988233787E-2</c:v>
                </c:pt>
                <c:pt idx="651">
                  <c:v>-9.7910791092992878E-3</c:v>
                </c:pt>
                <c:pt idx="652">
                  <c:v>-1.0428920340920064E-2</c:v>
                </c:pt>
                <c:pt idx="653">
                  <c:v>-1.0697241424474743E-2</c:v>
                </c:pt>
                <c:pt idx="654">
                  <c:v>-1.0800182923382374E-2</c:v>
                </c:pt>
                <c:pt idx="655">
                  <c:v>-1.1213432704257483E-2</c:v>
                </c:pt>
                <c:pt idx="656">
                  <c:v>-1.0399092210604505E-2</c:v>
                </c:pt>
                <c:pt idx="657">
                  <c:v>-9.986694784746987E-3</c:v>
                </c:pt>
                <c:pt idx="658">
                  <c:v>-1.0239985638978268E-2</c:v>
                </c:pt>
                <c:pt idx="659">
                  <c:v>-1.2213342468884069E-2</c:v>
                </c:pt>
                <c:pt idx="660">
                  <c:v>-1.2092960340812985E-2</c:v>
                </c:pt>
                <c:pt idx="661">
                  <c:v>-1.139583348658927E-2</c:v>
                </c:pt>
                <c:pt idx="662">
                  <c:v>-1.201493517944008E-2</c:v>
                </c:pt>
                <c:pt idx="663">
                  <c:v>-1.2070781730140166E-2</c:v>
                </c:pt>
                <c:pt idx="664">
                  <c:v>-1.3321308419621994E-2</c:v>
                </c:pt>
                <c:pt idx="665">
                  <c:v>-1.3329477542558078E-2</c:v>
                </c:pt>
                <c:pt idx="666">
                  <c:v>-1.2857043735325634E-2</c:v>
                </c:pt>
                <c:pt idx="667">
                  <c:v>-9.5422002950302023E-3</c:v>
                </c:pt>
                <c:pt idx="668">
                  <c:v>-6.7948392938444466E-3</c:v>
                </c:pt>
                <c:pt idx="669">
                  <c:v>-6.9812376929240926E-3</c:v>
                </c:pt>
                <c:pt idx="670">
                  <c:v>-8.838716174976214E-3</c:v>
                </c:pt>
                <c:pt idx="671">
                  <c:v>-8.4825508871568551E-3</c:v>
                </c:pt>
                <c:pt idx="672">
                  <c:v>-6.563504385243734E-3</c:v>
                </c:pt>
                <c:pt idx="673">
                  <c:v>-4.8249484008495904E-3</c:v>
                </c:pt>
                <c:pt idx="674">
                  <c:v>-4.3388398385156741E-3</c:v>
                </c:pt>
                <c:pt idx="675">
                  <c:v>-4.5056207576254703E-3</c:v>
                </c:pt>
                <c:pt idx="676">
                  <c:v>-2.4248191035737316E-3</c:v>
                </c:pt>
                <c:pt idx="677">
                  <c:v>-2.937212231982084E-3</c:v>
                </c:pt>
                <c:pt idx="678">
                  <c:v>1.0762350092710475E-3</c:v>
                </c:pt>
                <c:pt idx="679">
                  <c:v>5.0810174450741585E-4</c:v>
                </c:pt>
                <c:pt idx="680">
                  <c:v>-3.2250006330780735E-3</c:v>
                </c:pt>
                <c:pt idx="681">
                  <c:v>2.0050522919079633E-3</c:v>
                </c:pt>
                <c:pt idx="682">
                  <c:v>3.2081085891811998E-3</c:v>
                </c:pt>
                <c:pt idx="683">
                  <c:v>-3.7812808040095496E-3</c:v>
                </c:pt>
                <c:pt idx="684">
                  <c:v>-3.4369943280562398E-3</c:v>
                </c:pt>
                <c:pt idx="685">
                  <c:v>-4.3636238577041814E-4</c:v>
                </c:pt>
                <c:pt idx="686">
                  <c:v>-1.7834739976593365E-3</c:v>
                </c:pt>
                <c:pt idx="687">
                  <c:v>-3.0689104164884954E-3</c:v>
                </c:pt>
                <c:pt idx="688">
                  <c:v>-7.9649059015220233E-3</c:v>
                </c:pt>
                <c:pt idx="689">
                  <c:v>-9.1032309371353454E-3</c:v>
                </c:pt>
                <c:pt idx="690">
                  <c:v>-1.3294327776505991E-2</c:v>
                </c:pt>
                <c:pt idx="691">
                  <c:v>-1.3838856349672593E-2</c:v>
                </c:pt>
                <c:pt idx="692">
                  <c:v>-1.411385150070883E-2</c:v>
                </c:pt>
                <c:pt idx="693">
                  <c:v>-1.5297417931792434E-2</c:v>
                </c:pt>
                <c:pt idx="694">
                  <c:v>-1.6046533405421167E-2</c:v>
                </c:pt>
                <c:pt idx="695">
                  <c:v>-1.6040245673803698E-2</c:v>
                </c:pt>
                <c:pt idx="696">
                  <c:v>-1.4000493908883008E-2</c:v>
                </c:pt>
                <c:pt idx="697">
                  <c:v>-1.3679144040984558E-2</c:v>
                </c:pt>
                <c:pt idx="698">
                  <c:v>-9.99724490046296E-3</c:v>
                </c:pt>
                <c:pt idx="699">
                  <c:v>-9.187273984067823E-3</c:v>
                </c:pt>
                <c:pt idx="700">
                  <c:v>-0.18383083538682943</c:v>
                </c:pt>
                <c:pt idx="701">
                  <c:v>-0.19161126170440021</c:v>
                </c:pt>
                <c:pt idx="702">
                  <c:v>-0.20883077743277034</c:v>
                </c:pt>
                <c:pt idx="703">
                  <c:v>-0.20951114251058764</c:v>
                </c:pt>
                <c:pt idx="704">
                  <c:v>-0.20893927733705625</c:v>
                </c:pt>
                <c:pt idx="705">
                  <c:v>-0.20425213932195796</c:v>
                </c:pt>
                <c:pt idx="706">
                  <c:v>-0.20134743805813207</c:v>
                </c:pt>
                <c:pt idx="707">
                  <c:v>-0.20226794129633674</c:v>
                </c:pt>
                <c:pt idx="708">
                  <c:v>-0.20514374978273756</c:v>
                </c:pt>
                <c:pt idx="709">
                  <c:v>-0.20543936392291359</c:v>
                </c:pt>
                <c:pt idx="710">
                  <c:v>-0.20411379117562506</c:v>
                </c:pt>
                <c:pt idx="711">
                  <c:v>-0.20390668767809711</c:v>
                </c:pt>
                <c:pt idx="712">
                  <c:v>-0.20619695596311088</c:v>
                </c:pt>
                <c:pt idx="713">
                  <c:v>-0.20429412797562718</c:v>
                </c:pt>
                <c:pt idx="714">
                  <c:v>-0.19858933968757536</c:v>
                </c:pt>
                <c:pt idx="715">
                  <c:v>-0.19839029947612261</c:v>
                </c:pt>
                <c:pt idx="716">
                  <c:v>-0.19763050331127852</c:v>
                </c:pt>
                <c:pt idx="717">
                  <c:v>-0.1949692688045209</c:v>
                </c:pt>
                <c:pt idx="718">
                  <c:v>-0.19374244786907341</c:v>
                </c:pt>
                <c:pt idx="719">
                  <c:v>-0.19435015455534221</c:v>
                </c:pt>
                <c:pt idx="720">
                  <c:v>-0.19248127606416221</c:v>
                </c:pt>
                <c:pt idx="721">
                  <c:v>-0.19084622248022029</c:v>
                </c:pt>
                <c:pt idx="722">
                  <c:v>-0.19145677710805303</c:v>
                </c:pt>
                <c:pt idx="723">
                  <c:v>-0.19342251124741433</c:v>
                </c:pt>
                <c:pt idx="724">
                  <c:v>-0.19299767184791056</c:v>
                </c:pt>
                <c:pt idx="725">
                  <c:v>-0.19097292108509056</c:v>
                </c:pt>
                <c:pt idx="726">
                  <c:v>-0.1894334255393805</c:v>
                </c:pt>
                <c:pt idx="727">
                  <c:v>-0.19224884045097995</c:v>
                </c:pt>
                <c:pt idx="728">
                  <c:v>-0.19128568250603467</c:v>
                </c:pt>
                <c:pt idx="729">
                  <c:v>-0.19091877676697044</c:v>
                </c:pt>
                <c:pt idx="730">
                  <c:v>-0.18996438054719048</c:v>
                </c:pt>
                <c:pt idx="731">
                  <c:v>-0.19018015084403694</c:v>
                </c:pt>
                <c:pt idx="732">
                  <c:v>-0.18877460163756729</c:v>
                </c:pt>
                <c:pt idx="733">
                  <c:v>-0.18890391799987391</c:v>
                </c:pt>
                <c:pt idx="734">
                  <c:v>-0.1894276625493436</c:v>
                </c:pt>
                <c:pt idx="735">
                  <c:v>-0.1956368132021534</c:v>
                </c:pt>
                <c:pt idx="736">
                  <c:v>-0.19627641192445772</c:v>
                </c:pt>
                <c:pt idx="737">
                  <c:v>-0.19820174974623028</c:v>
                </c:pt>
                <c:pt idx="738">
                  <c:v>-0.20253712560591403</c:v>
                </c:pt>
                <c:pt idx="739">
                  <c:v>-0.20480851019356541</c:v>
                </c:pt>
                <c:pt idx="740">
                  <c:v>-0.20567077205988393</c:v>
                </c:pt>
                <c:pt idx="741">
                  <c:v>-0.20547094494523158</c:v>
                </c:pt>
                <c:pt idx="742">
                  <c:v>-0.19900028399752426</c:v>
                </c:pt>
                <c:pt idx="743">
                  <c:v>-0.19756728218228578</c:v>
                </c:pt>
                <c:pt idx="744">
                  <c:v>-0.19752785746226192</c:v>
                </c:pt>
                <c:pt idx="745">
                  <c:v>-0.19656651382452492</c:v>
                </c:pt>
                <c:pt idx="746">
                  <c:v>-0.19490166277737636</c:v>
                </c:pt>
                <c:pt idx="747">
                  <c:v>-0.1926514741113009</c:v>
                </c:pt>
                <c:pt idx="748">
                  <c:v>-0.19254472702426476</c:v>
                </c:pt>
                <c:pt idx="749">
                  <c:v>-0.18940296439678478</c:v>
                </c:pt>
                <c:pt idx="750">
                  <c:v>-0.18789807744715456</c:v>
                </c:pt>
                <c:pt idx="751">
                  <c:v>-0.18791814872485205</c:v>
                </c:pt>
                <c:pt idx="752">
                  <c:v>-0.18695969840759871</c:v>
                </c:pt>
                <c:pt idx="753">
                  <c:v>-0.19265202473832424</c:v>
                </c:pt>
                <c:pt idx="754">
                  <c:v>-0.19279223801209769</c:v>
                </c:pt>
                <c:pt idx="755">
                  <c:v>-0.19058998857587184</c:v>
                </c:pt>
                <c:pt idx="756">
                  <c:v>-0.18401041686421951</c:v>
                </c:pt>
                <c:pt idx="757">
                  <c:v>-0.17912933759506089</c:v>
                </c:pt>
                <c:pt idx="758">
                  <c:v>-0.18109940402593924</c:v>
                </c:pt>
                <c:pt idx="759">
                  <c:v>-0.18188670737648277</c:v>
                </c:pt>
                <c:pt idx="760">
                  <c:v>-0.18591506342795225</c:v>
                </c:pt>
                <c:pt idx="761">
                  <c:v>-0.18602342982311276</c:v>
                </c:pt>
                <c:pt idx="762">
                  <c:v>-0.18657946231794253</c:v>
                </c:pt>
                <c:pt idx="763">
                  <c:v>-0.18923791407046645</c:v>
                </c:pt>
                <c:pt idx="764">
                  <c:v>-0.18921898235818108</c:v>
                </c:pt>
                <c:pt idx="765">
                  <c:v>-0.18857640843090076</c:v>
                </c:pt>
                <c:pt idx="766">
                  <c:v>-0.18875396467744965</c:v>
                </c:pt>
                <c:pt idx="767">
                  <c:v>-0.18940584581648498</c:v>
                </c:pt>
                <c:pt idx="768">
                  <c:v>-0.18954210528436172</c:v>
                </c:pt>
                <c:pt idx="769">
                  <c:v>-0.19013010007064068</c:v>
                </c:pt>
                <c:pt idx="770">
                  <c:v>-0.19275417129600853</c:v>
                </c:pt>
                <c:pt idx="771">
                  <c:v>-0.19254245593344432</c:v>
                </c:pt>
                <c:pt idx="772">
                  <c:v>-0.19357206405483407</c:v>
                </c:pt>
                <c:pt idx="773">
                  <c:v>-0.19883426543430074</c:v>
                </c:pt>
                <c:pt idx="774">
                  <c:v>-0.19980645797255395</c:v>
                </c:pt>
                <c:pt idx="775">
                  <c:v>-0.20077147798210418</c:v>
                </c:pt>
                <c:pt idx="776">
                  <c:v>-0.19967752626583649</c:v>
                </c:pt>
                <c:pt idx="777">
                  <c:v>-0.19901656181089608</c:v>
                </c:pt>
                <c:pt idx="778">
                  <c:v>-0.19934986499923021</c:v>
                </c:pt>
                <c:pt idx="779">
                  <c:v>-0.20211534535134043</c:v>
                </c:pt>
                <c:pt idx="780">
                  <c:v>-0.20123455206654584</c:v>
                </c:pt>
                <c:pt idx="781">
                  <c:v>-0.20084829513189337</c:v>
                </c:pt>
                <c:pt idx="782">
                  <c:v>-0.20028302567902753</c:v>
                </c:pt>
                <c:pt idx="783">
                  <c:v>-0.20149526438475621</c:v>
                </c:pt>
                <c:pt idx="784">
                  <c:v>-0.20064935988237104</c:v>
                </c:pt>
                <c:pt idx="785">
                  <c:v>-0.19834911175372671</c:v>
                </c:pt>
                <c:pt idx="786">
                  <c:v>-0.19870947529901348</c:v>
                </c:pt>
                <c:pt idx="787">
                  <c:v>-0.19941375329202729</c:v>
                </c:pt>
                <c:pt idx="788">
                  <c:v>-0.19895269888813591</c:v>
                </c:pt>
                <c:pt idx="789">
                  <c:v>-0.19610041587825056</c:v>
                </c:pt>
                <c:pt idx="790">
                  <c:v>-0.19670147201412289</c:v>
                </c:pt>
                <c:pt idx="791">
                  <c:v>-0.19389776839679165</c:v>
                </c:pt>
                <c:pt idx="792">
                  <c:v>-0.19385387101948082</c:v>
                </c:pt>
                <c:pt idx="793">
                  <c:v>-0.19500341848422614</c:v>
                </c:pt>
                <c:pt idx="794">
                  <c:v>-0.1946391463789402</c:v>
                </c:pt>
                <c:pt idx="795">
                  <c:v>-0.19515610596178648</c:v>
                </c:pt>
                <c:pt idx="796">
                  <c:v>-0.19519426422328418</c:v>
                </c:pt>
                <c:pt idx="797">
                  <c:v>-0.19471314888740382</c:v>
                </c:pt>
                <c:pt idx="798">
                  <c:v>-0.19390645162278392</c:v>
                </c:pt>
                <c:pt idx="799">
                  <c:v>-0.19257012230018719</c:v>
                </c:pt>
                <c:pt idx="800">
                  <c:v>0.22339598990194706</c:v>
                </c:pt>
                <c:pt idx="801">
                  <c:v>0.22518184751213838</c:v>
                </c:pt>
                <c:pt idx="802">
                  <c:v>0.22532052182490642</c:v>
                </c:pt>
                <c:pt idx="803">
                  <c:v>0.2233221626216981</c:v>
                </c:pt>
                <c:pt idx="804">
                  <c:v>0.22277623462230828</c:v>
                </c:pt>
                <c:pt idx="805">
                  <c:v>0.22156149789353363</c:v>
                </c:pt>
                <c:pt idx="806">
                  <c:v>0.21850755408003855</c:v>
                </c:pt>
                <c:pt idx="807">
                  <c:v>0.21589640284630479</c:v>
                </c:pt>
                <c:pt idx="808">
                  <c:v>0.21530077147375823</c:v>
                </c:pt>
                <c:pt idx="809">
                  <c:v>0.21371618581528512</c:v>
                </c:pt>
                <c:pt idx="810">
                  <c:v>0.21579708696157593</c:v>
                </c:pt>
                <c:pt idx="811">
                  <c:v>0.21676868699032534</c:v>
                </c:pt>
                <c:pt idx="812">
                  <c:v>0.21938941664430348</c:v>
                </c:pt>
                <c:pt idx="813">
                  <c:v>0.21980506389120322</c:v>
                </c:pt>
                <c:pt idx="814">
                  <c:v>0.22032966300470103</c:v>
                </c:pt>
                <c:pt idx="815">
                  <c:v>0.22147079485073001</c:v>
                </c:pt>
                <c:pt idx="816">
                  <c:v>0.22073804569678132</c:v>
                </c:pt>
                <c:pt idx="817">
                  <c:v>0.22228528081336232</c:v>
                </c:pt>
                <c:pt idx="818">
                  <c:v>0.22302221162204183</c:v>
                </c:pt>
                <c:pt idx="819">
                  <c:v>0.22399630387518688</c:v>
                </c:pt>
                <c:pt idx="820">
                  <c:v>0.22344089202112347</c:v>
                </c:pt>
                <c:pt idx="821">
                  <c:v>0.22516362808497117</c:v>
                </c:pt>
                <c:pt idx="822">
                  <c:v>0.22475591557674737</c:v>
                </c:pt>
                <c:pt idx="823">
                  <c:v>0.22645746956096946</c:v>
                </c:pt>
                <c:pt idx="824">
                  <c:v>0.22403169598895623</c:v>
                </c:pt>
                <c:pt idx="825">
                  <c:v>0.22481635310776521</c:v>
                </c:pt>
                <c:pt idx="826">
                  <c:v>0.22398718339672916</c:v>
                </c:pt>
                <c:pt idx="827">
                  <c:v>0.22687964613248504</c:v>
                </c:pt>
                <c:pt idx="828">
                  <c:v>0.2278094892244226</c:v>
                </c:pt>
                <c:pt idx="829">
                  <c:v>0.2230629521097057</c:v>
                </c:pt>
                <c:pt idx="830">
                  <c:v>0.22241972178659208</c:v>
                </c:pt>
                <c:pt idx="831">
                  <c:v>0.22676394883476589</c:v>
                </c:pt>
                <c:pt idx="832">
                  <c:v>0.22729101647966074</c:v>
                </c:pt>
                <c:pt idx="833">
                  <c:v>0.22315428289076059</c:v>
                </c:pt>
                <c:pt idx="834">
                  <c:v>0.22372129169758431</c:v>
                </c:pt>
                <c:pt idx="835">
                  <c:v>0.22417583785093126</c:v>
                </c:pt>
                <c:pt idx="836">
                  <c:v>0.22473578403525959</c:v>
                </c:pt>
                <c:pt idx="837">
                  <c:v>0.22602786939240979</c:v>
                </c:pt>
                <c:pt idx="838">
                  <c:v>0.22594323147542844</c:v>
                </c:pt>
                <c:pt idx="839">
                  <c:v>0.2253839611776543</c:v>
                </c:pt>
                <c:pt idx="840">
                  <c:v>0.22477872176587665</c:v>
                </c:pt>
                <c:pt idx="841">
                  <c:v>0.22393962850973628</c:v>
                </c:pt>
                <c:pt idx="842">
                  <c:v>0.22144140784768948</c:v>
                </c:pt>
                <c:pt idx="843">
                  <c:v>0.22017927205170437</c:v>
                </c:pt>
                <c:pt idx="844">
                  <c:v>0.21979740879310616</c:v>
                </c:pt>
                <c:pt idx="845">
                  <c:v>0.22020828624044148</c:v>
                </c:pt>
                <c:pt idx="846">
                  <c:v>0.21737952319946863</c:v>
                </c:pt>
                <c:pt idx="847">
                  <c:v>0.2175927642354242</c:v>
                </c:pt>
                <c:pt idx="848">
                  <c:v>0.21769455035820956</c:v>
                </c:pt>
                <c:pt idx="849">
                  <c:v>0.21892621310462221</c:v>
                </c:pt>
                <c:pt idx="850">
                  <c:v>0.21811815975623683</c:v>
                </c:pt>
                <c:pt idx="851">
                  <c:v>0.21644683015934671</c:v>
                </c:pt>
                <c:pt idx="852">
                  <c:v>0.21846279490798828</c:v>
                </c:pt>
                <c:pt idx="853">
                  <c:v>0.21687558398790346</c:v>
                </c:pt>
                <c:pt idx="854">
                  <c:v>0.21795136699799716</c:v>
                </c:pt>
                <c:pt idx="855">
                  <c:v>0.21807685215474915</c:v>
                </c:pt>
                <c:pt idx="856">
                  <c:v>0.21854195477320232</c:v>
                </c:pt>
                <c:pt idx="857">
                  <c:v>0.21810058711773814</c:v>
                </c:pt>
                <c:pt idx="858">
                  <c:v>0.21810017632509268</c:v>
                </c:pt>
                <c:pt idx="859">
                  <c:v>0.22143417469128254</c:v>
                </c:pt>
                <c:pt idx="860">
                  <c:v>0.22107681892357314</c:v>
                </c:pt>
                <c:pt idx="861">
                  <c:v>0.22046058764960366</c:v>
                </c:pt>
                <c:pt idx="862">
                  <c:v>0.2224597597058246</c:v>
                </c:pt>
                <c:pt idx="863">
                  <c:v>0.22302866117437026</c:v>
                </c:pt>
                <c:pt idx="864">
                  <c:v>0.22279681451881667</c:v>
                </c:pt>
                <c:pt idx="865">
                  <c:v>0.22353677331579602</c:v>
                </c:pt>
                <c:pt idx="866">
                  <c:v>0.2239693052025897</c:v>
                </c:pt>
                <c:pt idx="867">
                  <c:v>0.22509867901818328</c:v>
                </c:pt>
                <c:pt idx="868">
                  <c:v>0.22460845625033757</c:v>
                </c:pt>
                <c:pt idx="869">
                  <c:v>0.22555939534708927</c:v>
                </c:pt>
                <c:pt idx="870">
                  <c:v>0.22558295337706444</c:v>
                </c:pt>
                <c:pt idx="871">
                  <c:v>0.22661185235923947</c:v>
                </c:pt>
                <c:pt idx="872">
                  <c:v>0.22482433258382736</c:v>
                </c:pt>
                <c:pt idx="873">
                  <c:v>0.22547662071416408</c:v>
                </c:pt>
                <c:pt idx="874">
                  <c:v>0.22471946086625744</c:v>
                </c:pt>
                <c:pt idx="875">
                  <c:v>0.2219987039636645</c:v>
                </c:pt>
                <c:pt idx="876">
                  <c:v>0.22237668264412139</c:v>
                </c:pt>
                <c:pt idx="877">
                  <c:v>0.22144140784768948</c:v>
                </c:pt>
                <c:pt idx="878">
                  <c:v>0.22227000848455844</c:v>
                </c:pt>
                <c:pt idx="879">
                  <c:v>0.22241899463589399</c:v>
                </c:pt>
                <c:pt idx="880">
                  <c:v>0.22414385349014679</c:v>
                </c:pt>
                <c:pt idx="881">
                  <c:v>0.22066438613349448</c:v>
                </c:pt>
                <c:pt idx="882">
                  <c:v>0.22161335050078071</c:v>
                </c:pt>
                <c:pt idx="883">
                  <c:v>0.22492996396513226</c:v>
                </c:pt>
                <c:pt idx="884">
                  <c:v>0.22508159122853036</c:v>
                </c:pt>
                <c:pt idx="885">
                  <c:v>0.22498127956195696</c:v>
                </c:pt>
                <c:pt idx="886">
                  <c:v>0.22248411797340575</c:v>
                </c:pt>
                <c:pt idx="887">
                  <c:v>0.22173724005440279</c:v>
                </c:pt>
                <c:pt idx="888">
                  <c:v>0.22103904659188361</c:v>
                </c:pt>
                <c:pt idx="889">
                  <c:v>0.22147038544021089</c:v>
                </c:pt>
                <c:pt idx="890">
                  <c:v>0.22241213212513822</c:v>
                </c:pt>
                <c:pt idx="891">
                  <c:v>0.22259494968783022</c:v>
                </c:pt>
                <c:pt idx="892">
                  <c:v>0.22278536615183758</c:v>
                </c:pt>
                <c:pt idx="893">
                  <c:v>0.22228146275302801</c:v>
                </c:pt>
                <c:pt idx="894">
                  <c:v>0.22307853025215521</c:v>
                </c:pt>
                <c:pt idx="895">
                  <c:v>0.22346522640203204</c:v>
                </c:pt>
                <c:pt idx="896">
                  <c:v>0.22481825730670052</c:v>
                </c:pt>
                <c:pt idx="897">
                  <c:v>0.22368098652935803</c:v>
                </c:pt>
                <c:pt idx="898">
                  <c:v>0.22602827694129302</c:v>
                </c:pt>
                <c:pt idx="899">
                  <c:v>0.22283829103651523</c:v>
                </c:pt>
                <c:pt idx="900">
                  <c:v>0.28988433139043118</c:v>
                </c:pt>
                <c:pt idx="901">
                  <c:v>0.29177473344312121</c:v>
                </c:pt>
                <c:pt idx="902">
                  <c:v>0.28988042304039008</c:v>
                </c:pt>
                <c:pt idx="903">
                  <c:v>0.29036952783336539</c:v>
                </c:pt>
                <c:pt idx="904">
                  <c:v>0.29258970212414204</c:v>
                </c:pt>
                <c:pt idx="905">
                  <c:v>0.29095485640249835</c:v>
                </c:pt>
                <c:pt idx="906">
                  <c:v>0.29079014666971398</c:v>
                </c:pt>
                <c:pt idx="907">
                  <c:v>0.28986045623117396</c:v>
                </c:pt>
                <c:pt idx="908">
                  <c:v>0.29221569921191626</c:v>
                </c:pt>
                <c:pt idx="909">
                  <c:v>0.29258652457845941</c:v>
                </c:pt>
                <c:pt idx="910">
                  <c:v>0.29206933980648975</c:v>
                </c:pt>
                <c:pt idx="911">
                  <c:v>0.29298524887779531</c:v>
                </c:pt>
                <c:pt idx="912">
                  <c:v>0.29254318184720352</c:v>
                </c:pt>
                <c:pt idx="913">
                  <c:v>0.29267104385605414</c:v>
                </c:pt>
                <c:pt idx="914">
                  <c:v>0.28979600744806217</c:v>
                </c:pt>
                <c:pt idx="915">
                  <c:v>0.29012037590730577</c:v>
                </c:pt>
                <c:pt idx="916">
                  <c:v>0.29107719343200128</c:v>
                </c:pt>
                <c:pt idx="917">
                  <c:v>0.29091751155970669</c:v>
                </c:pt>
                <c:pt idx="918">
                  <c:v>0.29203521586957693</c:v>
                </c:pt>
                <c:pt idx="919">
                  <c:v>0.29229952938458059</c:v>
                </c:pt>
                <c:pt idx="920">
                  <c:v>0.29132576774252184</c:v>
                </c:pt>
                <c:pt idx="921">
                  <c:v>0.2921027419859003</c:v>
                </c:pt>
                <c:pt idx="922">
                  <c:v>0.29203165504384837</c:v>
                </c:pt>
                <c:pt idx="923">
                  <c:v>0.29159098977845832</c:v>
                </c:pt>
                <c:pt idx="924">
                  <c:v>0.28983305432272927</c:v>
                </c:pt>
                <c:pt idx="925">
                  <c:v>0.28942168055696904</c:v>
                </c:pt>
                <c:pt idx="926">
                  <c:v>0.28948755593149422</c:v>
                </c:pt>
                <c:pt idx="927">
                  <c:v>0.28941203263780307</c:v>
                </c:pt>
                <c:pt idx="928">
                  <c:v>0.28941598532078761</c:v>
                </c:pt>
                <c:pt idx="929">
                  <c:v>0.28898483828702087</c:v>
                </c:pt>
                <c:pt idx="930">
                  <c:v>0.28671909261411432</c:v>
                </c:pt>
                <c:pt idx="931">
                  <c:v>0.28629142821591669</c:v>
                </c:pt>
                <c:pt idx="932">
                  <c:v>0.2837871191797709</c:v>
                </c:pt>
                <c:pt idx="933">
                  <c:v>0.28646689803082664</c:v>
                </c:pt>
                <c:pt idx="934">
                  <c:v>0.28658155919081424</c:v>
                </c:pt>
                <c:pt idx="935">
                  <c:v>0.28717945965428165</c:v>
                </c:pt>
                <c:pt idx="936">
                  <c:v>0.28746362676928522</c:v>
                </c:pt>
                <c:pt idx="937">
                  <c:v>0.28710623265030238</c:v>
                </c:pt>
                <c:pt idx="938">
                  <c:v>0.28612633229105727</c:v>
                </c:pt>
                <c:pt idx="939">
                  <c:v>0.28655726405762683</c:v>
                </c:pt>
                <c:pt idx="940">
                  <c:v>0.2863146639614646</c:v>
                </c:pt>
                <c:pt idx="941">
                  <c:v>0.28669305349504554</c:v>
                </c:pt>
                <c:pt idx="942">
                  <c:v>0.2874268327011662</c:v>
                </c:pt>
                <c:pt idx="943">
                  <c:v>0.28715875727538587</c:v>
                </c:pt>
                <c:pt idx="944">
                  <c:v>0.28709089647298824</c:v>
                </c:pt>
                <c:pt idx="945">
                  <c:v>0.28622781493552274</c:v>
                </c:pt>
                <c:pt idx="946">
                  <c:v>0.28583069473406364</c:v>
                </c:pt>
                <c:pt idx="947">
                  <c:v>0.28569197255282136</c:v>
                </c:pt>
                <c:pt idx="948">
                  <c:v>0.28517440996698634</c:v>
                </c:pt>
                <c:pt idx="949">
                  <c:v>0.28834057714285805</c:v>
                </c:pt>
                <c:pt idx="950">
                  <c:v>0.28947404120847825</c:v>
                </c:pt>
                <c:pt idx="951">
                  <c:v>0.28920043503987475</c:v>
                </c:pt>
                <c:pt idx="952">
                  <c:v>0.28669590888162677</c:v>
                </c:pt>
                <c:pt idx="953">
                  <c:v>0.28776303926392072</c:v>
                </c:pt>
                <c:pt idx="954">
                  <c:v>0.28816867000292706</c:v>
                </c:pt>
                <c:pt idx="955">
                  <c:v>0.28792109733209365</c:v>
                </c:pt>
                <c:pt idx="956">
                  <c:v>0.28934542970506039</c:v>
                </c:pt>
                <c:pt idx="957">
                  <c:v>0.28642188247231654</c:v>
                </c:pt>
                <c:pt idx="958">
                  <c:v>0.28751110785409667</c:v>
                </c:pt>
                <c:pt idx="959">
                  <c:v>0.28969165703861316</c:v>
                </c:pt>
                <c:pt idx="960">
                  <c:v>0.28964891101537837</c:v>
                </c:pt>
                <c:pt idx="961">
                  <c:v>0.29169586307704287</c:v>
                </c:pt>
                <c:pt idx="962">
                  <c:v>0.29115687630946591</c:v>
                </c:pt>
                <c:pt idx="963">
                  <c:v>0.29289613955338595</c:v>
                </c:pt>
                <c:pt idx="964">
                  <c:v>0.28970699587184612</c:v>
                </c:pt>
                <c:pt idx="965">
                  <c:v>0.28958874055448414</c:v>
                </c:pt>
                <c:pt idx="966">
                  <c:v>0.28930339149274414</c:v>
                </c:pt>
                <c:pt idx="967">
                  <c:v>0.28897769486587582</c:v>
                </c:pt>
                <c:pt idx="968">
                  <c:v>0.28929731302056078</c:v>
                </c:pt>
                <c:pt idx="969">
                  <c:v>0.28854244519947669</c:v>
                </c:pt>
                <c:pt idx="970">
                  <c:v>0.29008728970608977</c:v>
                </c:pt>
                <c:pt idx="971">
                  <c:v>0.28946511629125676</c:v>
                </c:pt>
                <c:pt idx="972">
                  <c:v>0.28900159111025459</c:v>
                </c:pt>
                <c:pt idx="973">
                  <c:v>0.28886186227241917</c:v>
                </c:pt>
                <c:pt idx="974">
                  <c:v>0.28860233835571875</c:v>
                </c:pt>
                <c:pt idx="975">
                  <c:v>0.28829781587549702</c:v>
                </c:pt>
                <c:pt idx="976">
                  <c:v>0.28690769617025513</c:v>
                </c:pt>
                <c:pt idx="977">
                  <c:v>0.28803065484159557</c:v>
                </c:pt>
                <c:pt idx="978">
                  <c:v>0.28869825351625966</c:v>
                </c:pt>
                <c:pt idx="979">
                  <c:v>0.28896808518312539</c:v>
                </c:pt>
                <c:pt idx="980">
                  <c:v>0.28858842883029051</c:v>
                </c:pt>
                <c:pt idx="981">
                  <c:v>0.29020794924631693</c:v>
                </c:pt>
                <c:pt idx="982">
                  <c:v>0.29077342378330612</c:v>
                </c:pt>
                <c:pt idx="983">
                  <c:v>0.28486922591470842</c:v>
                </c:pt>
                <c:pt idx="984">
                  <c:v>0.28647401678301593</c:v>
                </c:pt>
                <c:pt idx="985">
                  <c:v>0.28677091313154779</c:v>
                </c:pt>
                <c:pt idx="986">
                  <c:v>0.28481051778348959</c:v>
                </c:pt>
                <c:pt idx="987">
                  <c:v>0.28524846143441185</c:v>
                </c:pt>
                <c:pt idx="988">
                  <c:v>0.28344709313547617</c:v>
                </c:pt>
                <c:pt idx="989">
                  <c:v>0.28313706167827035</c:v>
                </c:pt>
                <c:pt idx="990">
                  <c:v>0.28494257421289221</c:v>
                </c:pt>
                <c:pt idx="991">
                  <c:v>0.28526672804255765</c:v>
                </c:pt>
                <c:pt idx="992">
                  <c:v>0.2837785280419568</c:v>
                </c:pt>
                <c:pt idx="993">
                  <c:v>0.28402285513624997</c:v>
                </c:pt>
                <c:pt idx="994">
                  <c:v>0.28353525280457964</c:v>
                </c:pt>
                <c:pt idx="995">
                  <c:v>0.28357608066796464</c:v>
                </c:pt>
                <c:pt idx="996">
                  <c:v>0.2838086180718416</c:v>
                </c:pt>
                <c:pt idx="997">
                  <c:v>0.28492575325089936</c:v>
                </c:pt>
                <c:pt idx="998">
                  <c:v>0.28473856893708122</c:v>
                </c:pt>
                <c:pt idx="999">
                  <c:v>0.28235702514759259</c:v>
                </c:pt>
                <c:pt idx="1000">
                  <c:v>0.15605862276540269</c:v>
                </c:pt>
                <c:pt idx="1001">
                  <c:v>0.1558737668007481</c:v>
                </c:pt>
                <c:pt idx="1002">
                  <c:v>0.15525308857594167</c:v>
                </c:pt>
                <c:pt idx="1003">
                  <c:v>0.15409417765508132</c:v>
                </c:pt>
                <c:pt idx="1004">
                  <c:v>0.15254391424935962</c:v>
                </c:pt>
                <c:pt idx="1005">
                  <c:v>0.14978232240285697</c:v>
                </c:pt>
                <c:pt idx="1006">
                  <c:v>0.14840952561049525</c:v>
                </c:pt>
                <c:pt idx="1007">
                  <c:v>0.14752144441228687</c:v>
                </c:pt>
                <c:pt idx="1008">
                  <c:v>0.14985684774305857</c:v>
                </c:pt>
                <c:pt idx="1009">
                  <c:v>0.15045387620450068</c:v>
                </c:pt>
                <c:pt idx="1010">
                  <c:v>0.15188439456520619</c:v>
                </c:pt>
                <c:pt idx="1011">
                  <c:v>0.15204092847372055</c:v>
                </c:pt>
                <c:pt idx="1012">
                  <c:v>0.15240949099243273</c:v>
                </c:pt>
                <c:pt idx="1013">
                  <c:v>0.15279959998739923</c:v>
                </c:pt>
                <c:pt idx="1014">
                  <c:v>0.15233515565330286</c:v>
                </c:pt>
                <c:pt idx="1015">
                  <c:v>0.1484169152260936</c:v>
                </c:pt>
                <c:pt idx="1016">
                  <c:v>0.15047927168787625</c:v>
                </c:pt>
                <c:pt idx="1017">
                  <c:v>0.1489729372461697</c:v>
                </c:pt>
                <c:pt idx="1018">
                  <c:v>0.14894383509426382</c:v>
                </c:pt>
                <c:pt idx="1019">
                  <c:v>0.14872815930877276</c:v>
                </c:pt>
                <c:pt idx="1020">
                  <c:v>0.14922875517992265</c:v>
                </c:pt>
                <c:pt idx="1021">
                  <c:v>0.15025899324428854</c:v>
                </c:pt>
                <c:pt idx="1022">
                  <c:v>0.15049319009266901</c:v>
                </c:pt>
                <c:pt idx="1023">
                  <c:v>0.14854365576162018</c:v>
                </c:pt>
                <c:pt idx="1024">
                  <c:v>0.14888645979973217</c:v>
                </c:pt>
                <c:pt idx="1025">
                  <c:v>0.14850671182023026</c:v>
                </c:pt>
                <c:pt idx="1026">
                  <c:v>0.14838407750981533</c:v>
                </c:pt>
                <c:pt idx="1027">
                  <c:v>0.14959591142985645</c:v>
                </c:pt>
                <c:pt idx="1028">
                  <c:v>0.14805338907722096</c:v>
                </c:pt>
                <c:pt idx="1029">
                  <c:v>0.14631533130388441</c:v>
                </c:pt>
                <c:pt idx="1030">
                  <c:v>0.14603085521593293</c:v>
                </c:pt>
                <c:pt idx="1031">
                  <c:v>0.1467423349331862</c:v>
                </c:pt>
                <c:pt idx="1032">
                  <c:v>0.14669875547961203</c:v>
                </c:pt>
                <c:pt idx="1033">
                  <c:v>0.14874704319294355</c:v>
                </c:pt>
                <c:pt idx="1034">
                  <c:v>0.14816460970660808</c:v>
                </c:pt>
                <c:pt idx="1035">
                  <c:v>0.14936888690690853</c:v>
                </c:pt>
                <c:pt idx="1036">
                  <c:v>0.14960901118606418</c:v>
                </c:pt>
                <c:pt idx="1037">
                  <c:v>0.1500256209974232</c:v>
                </c:pt>
                <c:pt idx="1038">
                  <c:v>0.14928200363780186</c:v>
                </c:pt>
                <c:pt idx="1039">
                  <c:v>0.14882042277729887</c:v>
                </c:pt>
                <c:pt idx="1040">
                  <c:v>0.1478252305879445</c:v>
                </c:pt>
                <c:pt idx="1041">
                  <c:v>0.14780427264852042</c:v>
                </c:pt>
                <c:pt idx="1042">
                  <c:v>0.1483471766134814</c:v>
                </c:pt>
                <c:pt idx="1043">
                  <c:v>0.15048415536074186</c:v>
                </c:pt>
                <c:pt idx="1044">
                  <c:v>0.15164642584245966</c:v>
                </c:pt>
                <c:pt idx="1045">
                  <c:v>0.15060125869323737</c:v>
                </c:pt>
                <c:pt idx="1046">
                  <c:v>0.1536340342471218</c:v>
                </c:pt>
                <c:pt idx="1047">
                  <c:v>0.15354464822388142</c:v>
                </c:pt>
                <c:pt idx="1048">
                  <c:v>0.15437111558743205</c:v>
                </c:pt>
                <c:pt idx="1049">
                  <c:v>0.15441757253835009</c:v>
                </c:pt>
                <c:pt idx="1050">
                  <c:v>0.15569747582779098</c:v>
                </c:pt>
                <c:pt idx="1051">
                  <c:v>0.15724776111328573</c:v>
                </c:pt>
                <c:pt idx="1052">
                  <c:v>0.15661978104418875</c:v>
                </c:pt>
                <c:pt idx="1053">
                  <c:v>0.15690169786787833</c:v>
                </c:pt>
                <c:pt idx="1054">
                  <c:v>0.15885085813045924</c:v>
                </c:pt>
                <c:pt idx="1055">
                  <c:v>0.15897749381021403</c:v>
                </c:pt>
                <c:pt idx="1056">
                  <c:v>0.15915446633468716</c:v>
                </c:pt>
                <c:pt idx="1057">
                  <c:v>0.15949118445634802</c:v>
                </c:pt>
                <c:pt idx="1058">
                  <c:v>0.15769043877717495</c:v>
                </c:pt>
                <c:pt idx="1059">
                  <c:v>0.15751892928642924</c:v>
                </c:pt>
                <c:pt idx="1060">
                  <c:v>0.15888456464234274</c:v>
                </c:pt>
                <c:pt idx="1061">
                  <c:v>0.15651362305814334</c:v>
                </c:pt>
                <c:pt idx="1062">
                  <c:v>0.1517277873740798</c:v>
                </c:pt>
                <c:pt idx="1063">
                  <c:v>0.15179524218578305</c:v>
                </c:pt>
                <c:pt idx="1064">
                  <c:v>0.15292700424662037</c:v>
                </c:pt>
                <c:pt idx="1065">
                  <c:v>0.15024140795122043</c:v>
                </c:pt>
                <c:pt idx="1066">
                  <c:v>0.15305030052278321</c:v>
                </c:pt>
                <c:pt idx="1067">
                  <c:v>0.15443960843161059</c:v>
                </c:pt>
                <c:pt idx="1068">
                  <c:v>0.15459287336284411</c:v>
                </c:pt>
                <c:pt idx="1069">
                  <c:v>0.15397344335387914</c:v>
                </c:pt>
                <c:pt idx="1070">
                  <c:v>0.15438984456552282</c:v>
                </c:pt>
                <c:pt idx="1071">
                  <c:v>0.15457575321574282</c:v>
                </c:pt>
                <c:pt idx="1072">
                  <c:v>0.15505179805561048</c:v>
                </c:pt>
                <c:pt idx="1073">
                  <c:v>0.15205072931454022</c:v>
                </c:pt>
                <c:pt idx="1074">
                  <c:v>0.15070111287935295</c:v>
                </c:pt>
                <c:pt idx="1075">
                  <c:v>0.15047433915407255</c:v>
                </c:pt>
                <c:pt idx="1076">
                  <c:v>0.15126489439893356</c:v>
                </c:pt>
                <c:pt idx="1077">
                  <c:v>0.15102638771028168</c:v>
                </c:pt>
                <c:pt idx="1078">
                  <c:v>0.15163335274889103</c:v>
                </c:pt>
                <c:pt idx="1079">
                  <c:v>0.15090777204573863</c:v>
                </c:pt>
                <c:pt idx="1080">
                  <c:v>0.15171105709618105</c:v>
                </c:pt>
                <c:pt idx="1081">
                  <c:v>0.15121170262402855</c:v>
                </c:pt>
                <c:pt idx="1082">
                  <c:v>0.152042976418547</c:v>
                </c:pt>
                <c:pt idx="1083">
                  <c:v>0.15151968768060034</c:v>
                </c:pt>
                <c:pt idx="1084">
                  <c:v>0.15112292949857736</c:v>
                </c:pt>
                <c:pt idx="1085">
                  <c:v>0.15101042666849998</c:v>
                </c:pt>
                <c:pt idx="1086">
                  <c:v>0.15141254774544802</c:v>
                </c:pt>
                <c:pt idx="1087">
                  <c:v>0.15064750047766862</c:v>
                </c:pt>
                <c:pt idx="1088">
                  <c:v>0.15083493603198822</c:v>
                </c:pt>
                <c:pt idx="1089">
                  <c:v>0.15223912083812235</c:v>
                </c:pt>
                <c:pt idx="1090">
                  <c:v>0.14895572061323878</c:v>
                </c:pt>
                <c:pt idx="1091">
                  <c:v>0.14905373407510428</c:v>
                </c:pt>
                <c:pt idx="1092">
                  <c:v>0.15056766247601194</c:v>
                </c:pt>
                <c:pt idx="1093">
                  <c:v>0.15215984860592474</c:v>
                </c:pt>
                <c:pt idx="1094">
                  <c:v>0.1527718271145363</c:v>
                </c:pt>
                <c:pt idx="1095">
                  <c:v>0.14961883589060634</c:v>
                </c:pt>
                <c:pt idx="1096">
                  <c:v>0.15188517485729092</c:v>
                </c:pt>
                <c:pt idx="1097">
                  <c:v>0.1506409574194626</c:v>
                </c:pt>
                <c:pt idx="1098">
                  <c:v>0.15193218633200078</c:v>
                </c:pt>
                <c:pt idx="1099">
                  <c:v>0.15234656222161438</c:v>
                </c:pt>
                <c:pt idx="1100">
                  <c:v>-4.1084928263356572E-2</c:v>
                </c:pt>
                <c:pt idx="1101">
                  <c:v>-4.0000793893712625E-2</c:v>
                </c:pt>
                <c:pt idx="1102">
                  <c:v>-3.8723852540505886E-2</c:v>
                </c:pt>
                <c:pt idx="1103">
                  <c:v>-3.8663016218075295E-2</c:v>
                </c:pt>
                <c:pt idx="1104">
                  <c:v>-4.0183026466587481E-2</c:v>
                </c:pt>
                <c:pt idx="1105">
                  <c:v>-4.1670609616852809E-2</c:v>
                </c:pt>
                <c:pt idx="1106">
                  <c:v>-3.9283413410802256E-2</c:v>
                </c:pt>
                <c:pt idx="1107">
                  <c:v>-3.9807134323943824E-2</c:v>
                </c:pt>
                <c:pt idx="1108">
                  <c:v>-4.0214229147325732E-2</c:v>
                </c:pt>
                <c:pt idx="1109">
                  <c:v>-4.1538699324537062E-2</c:v>
                </c:pt>
                <c:pt idx="1110">
                  <c:v>-4.2692571704077059E-2</c:v>
                </c:pt>
                <c:pt idx="1111">
                  <c:v>-4.1984684135478151E-2</c:v>
                </c:pt>
                <c:pt idx="1112">
                  <c:v>-4.2009016301154993E-2</c:v>
                </c:pt>
                <c:pt idx="1113">
                  <c:v>-4.258777535146277E-2</c:v>
                </c:pt>
                <c:pt idx="1114">
                  <c:v>-4.2428439590518598E-2</c:v>
                </c:pt>
                <c:pt idx="1115">
                  <c:v>-4.3738411640092623E-2</c:v>
                </c:pt>
                <c:pt idx="1116">
                  <c:v>-4.0920390989763064E-2</c:v>
                </c:pt>
                <c:pt idx="1117">
                  <c:v>-4.0982843359501774E-2</c:v>
                </c:pt>
                <c:pt idx="1118">
                  <c:v>-4.3552506041352523E-2</c:v>
                </c:pt>
                <c:pt idx="1119">
                  <c:v>-4.46519562550029E-2</c:v>
                </c:pt>
                <c:pt idx="1120">
                  <c:v>-4.534278611910586E-2</c:v>
                </c:pt>
                <c:pt idx="1121">
                  <c:v>-4.5663007527318437E-2</c:v>
                </c:pt>
                <c:pt idx="1122">
                  <c:v>-4.6063517706204177E-2</c:v>
                </c:pt>
                <c:pt idx="1123">
                  <c:v>-4.3797066543216079E-2</c:v>
                </c:pt>
                <c:pt idx="1124">
                  <c:v>-4.1993623621463104E-2</c:v>
                </c:pt>
                <c:pt idx="1125">
                  <c:v>-4.1945019830470352E-2</c:v>
                </c:pt>
                <c:pt idx="1126">
                  <c:v>-4.3337823631314824E-2</c:v>
                </c:pt>
                <c:pt idx="1127">
                  <c:v>-4.31778348746443E-2</c:v>
                </c:pt>
                <c:pt idx="1128">
                  <c:v>-4.2457224767220629E-2</c:v>
                </c:pt>
                <c:pt idx="1129">
                  <c:v>-4.1293211420831671E-2</c:v>
                </c:pt>
                <c:pt idx="1130">
                  <c:v>-4.1373022399604747E-2</c:v>
                </c:pt>
                <c:pt idx="1131">
                  <c:v>-4.3253350646214148E-2</c:v>
                </c:pt>
                <c:pt idx="1132">
                  <c:v>-4.3588261275962929E-2</c:v>
                </c:pt>
                <c:pt idx="1133">
                  <c:v>-4.4136134393430511E-2</c:v>
                </c:pt>
                <c:pt idx="1134">
                  <c:v>-4.2539142674565371E-2</c:v>
                </c:pt>
                <c:pt idx="1135">
                  <c:v>-4.3826365629596756E-2</c:v>
                </c:pt>
                <c:pt idx="1136">
                  <c:v>-4.2078463913512575E-2</c:v>
                </c:pt>
                <c:pt idx="1137">
                  <c:v>-4.5881696276398459E-2</c:v>
                </c:pt>
                <c:pt idx="1138">
                  <c:v>-4.6130750673424377E-2</c:v>
                </c:pt>
                <c:pt idx="1139">
                  <c:v>-4.7756000568139598E-2</c:v>
                </c:pt>
                <c:pt idx="1140">
                  <c:v>-4.7595303445936404E-2</c:v>
                </c:pt>
                <c:pt idx="1141">
                  <c:v>-4.6613224812977604E-2</c:v>
                </c:pt>
                <c:pt idx="1142">
                  <c:v>-4.7886291958945136E-2</c:v>
                </c:pt>
                <c:pt idx="1143">
                  <c:v>-5.033216519461034E-2</c:v>
                </c:pt>
                <c:pt idx="1144">
                  <c:v>-5.0827660958460447E-2</c:v>
                </c:pt>
                <c:pt idx="1145">
                  <c:v>-5.0557370963003043E-2</c:v>
                </c:pt>
                <c:pt idx="1146">
                  <c:v>-5.1010921626186694E-2</c:v>
                </c:pt>
                <c:pt idx="1147">
                  <c:v>-5.3117125135958523E-2</c:v>
                </c:pt>
                <c:pt idx="1148">
                  <c:v>-5.2343198795901831E-2</c:v>
                </c:pt>
                <c:pt idx="1149">
                  <c:v>-5.5176543224775075E-2</c:v>
                </c:pt>
                <c:pt idx="1150">
                  <c:v>-5.5445084594988731E-2</c:v>
                </c:pt>
                <c:pt idx="1151">
                  <c:v>-5.6656396503676099E-2</c:v>
                </c:pt>
                <c:pt idx="1152">
                  <c:v>-5.6240092105213559E-2</c:v>
                </c:pt>
                <c:pt idx="1153">
                  <c:v>-5.4896019714606628E-2</c:v>
                </c:pt>
                <c:pt idx="1154">
                  <c:v>-4.9755888523852501E-2</c:v>
                </c:pt>
                <c:pt idx="1155">
                  <c:v>-4.9774861693524103E-2</c:v>
                </c:pt>
                <c:pt idx="1156">
                  <c:v>-5.041019337070192E-2</c:v>
                </c:pt>
                <c:pt idx="1157">
                  <c:v>-4.9967417965138712E-2</c:v>
                </c:pt>
                <c:pt idx="1158">
                  <c:v>-5.0476286267068099E-2</c:v>
                </c:pt>
                <c:pt idx="1159">
                  <c:v>-4.8433010070522683E-2</c:v>
                </c:pt>
                <c:pt idx="1160">
                  <c:v>-4.7679131846154556E-2</c:v>
                </c:pt>
                <c:pt idx="1161">
                  <c:v>-4.7047019933921699E-2</c:v>
                </c:pt>
                <c:pt idx="1162">
                  <c:v>-4.4321673812441488E-2</c:v>
                </c:pt>
                <c:pt idx="1163">
                  <c:v>-4.3446611636118869E-2</c:v>
                </c:pt>
                <c:pt idx="1164">
                  <c:v>-4.4222165340892135E-2</c:v>
                </c:pt>
                <c:pt idx="1165">
                  <c:v>-4.6088900443857377E-2</c:v>
                </c:pt>
                <c:pt idx="1166">
                  <c:v>-4.520837121382907E-2</c:v>
                </c:pt>
                <c:pt idx="1167">
                  <c:v>-4.2548087118521087E-2</c:v>
                </c:pt>
                <c:pt idx="1168">
                  <c:v>-4.2718402226466383E-2</c:v>
                </c:pt>
                <c:pt idx="1169">
                  <c:v>-4.327125239525121E-2</c:v>
                </c:pt>
                <c:pt idx="1170">
                  <c:v>-4.0041385629045835E-2</c:v>
                </c:pt>
                <c:pt idx="1171">
                  <c:v>-4.2151409821608053E-2</c:v>
                </c:pt>
                <c:pt idx="1172">
                  <c:v>-4.2425418971864241E-2</c:v>
                </c:pt>
                <c:pt idx="1173">
                  <c:v>-4.2568404927558486E-2</c:v>
                </c:pt>
                <c:pt idx="1174">
                  <c:v>-4.3725957553417467E-2</c:v>
                </c:pt>
                <c:pt idx="1175">
                  <c:v>-4.2199609144647869E-2</c:v>
                </c:pt>
                <c:pt idx="1176">
                  <c:v>-4.2858941437492935E-2</c:v>
                </c:pt>
                <c:pt idx="1177">
                  <c:v>-4.492017956040744E-2</c:v>
                </c:pt>
                <c:pt idx="1178">
                  <c:v>-4.5706325494664427E-2</c:v>
                </c:pt>
                <c:pt idx="1179">
                  <c:v>-4.6204052241786996E-2</c:v>
                </c:pt>
                <c:pt idx="1180">
                  <c:v>-4.5746198697883253E-2</c:v>
                </c:pt>
                <c:pt idx="1181">
                  <c:v>-4.6645639911814328E-2</c:v>
                </c:pt>
                <c:pt idx="1182">
                  <c:v>-4.6672048585566228E-2</c:v>
                </c:pt>
                <c:pt idx="1183">
                  <c:v>-4.7202689511277166E-2</c:v>
                </c:pt>
                <c:pt idx="1184">
                  <c:v>-4.6778761005036328E-2</c:v>
                </c:pt>
                <c:pt idx="1185">
                  <c:v>-4.7130861890157721E-2</c:v>
                </c:pt>
                <c:pt idx="1186">
                  <c:v>-4.7126815417129181E-2</c:v>
                </c:pt>
                <c:pt idx="1187">
                  <c:v>-5.1020420079477123E-2</c:v>
                </c:pt>
                <c:pt idx="1188">
                  <c:v>-4.997392268244636E-2</c:v>
                </c:pt>
                <c:pt idx="1189">
                  <c:v>-5.0386670846421115E-2</c:v>
                </c:pt>
                <c:pt idx="1190">
                  <c:v>-5.0364701069669046E-2</c:v>
                </c:pt>
                <c:pt idx="1191">
                  <c:v>-4.6505043308572976E-2</c:v>
                </c:pt>
                <c:pt idx="1192">
                  <c:v>-4.6056027841150635E-2</c:v>
                </c:pt>
                <c:pt idx="1193">
                  <c:v>-4.3745350412806965E-2</c:v>
                </c:pt>
                <c:pt idx="1194">
                  <c:v>-4.7813879291508411E-2</c:v>
                </c:pt>
                <c:pt idx="1195">
                  <c:v>-4.7146809913882606E-2</c:v>
                </c:pt>
                <c:pt idx="1196">
                  <c:v>-4.8490927992739227E-2</c:v>
                </c:pt>
                <c:pt idx="1197">
                  <c:v>-4.9589381587523483E-2</c:v>
                </c:pt>
                <c:pt idx="1198">
                  <c:v>-4.9288892123835588E-2</c:v>
                </c:pt>
                <c:pt idx="1199">
                  <c:v>-4.6696970924081184E-2</c:v>
                </c:pt>
                <c:pt idx="1200">
                  <c:v>3.9478568163896409E-2</c:v>
                </c:pt>
                <c:pt idx="1201">
                  <c:v>3.8643460991459891E-2</c:v>
                </c:pt>
                <c:pt idx="1202">
                  <c:v>3.7337020272418413E-2</c:v>
                </c:pt>
                <c:pt idx="1203">
                  <c:v>3.488946058198944E-2</c:v>
                </c:pt>
                <c:pt idx="1204">
                  <c:v>3.4931726746837095E-2</c:v>
                </c:pt>
                <c:pt idx="1205">
                  <c:v>3.4648657377134226E-2</c:v>
                </c:pt>
                <c:pt idx="1206">
                  <c:v>3.2992222881273285E-2</c:v>
                </c:pt>
                <c:pt idx="1207">
                  <c:v>3.2563989312353492E-2</c:v>
                </c:pt>
                <c:pt idx="1208">
                  <c:v>3.5727707322794351E-2</c:v>
                </c:pt>
                <c:pt idx="1209">
                  <c:v>3.335861664762825E-2</c:v>
                </c:pt>
                <c:pt idx="1210">
                  <c:v>3.1565897368925788E-2</c:v>
                </c:pt>
                <c:pt idx="1211">
                  <c:v>3.5667562396510241E-2</c:v>
                </c:pt>
                <c:pt idx="1212">
                  <c:v>3.730628566498552E-2</c:v>
                </c:pt>
                <c:pt idx="1213">
                  <c:v>4.0334460963527483E-2</c:v>
                </c:pt>
                <c:pt idx="1214">
                  <c:v>4.0299292753840726E-2</c:v>
                </c:pt>
                <c:pt idx="1215">
                  <c:v>3.8016112460211894E-2</c:v>
                </c:pt>
                <c:pt idx="1216">
                  <c:v>3.8365100776032883E-2</c:v>
                </c:pt>
                <c:pt idx="1217">
                  <c:v>4.0842544453974138E-2</c:v>
                </c:pt>
                <c:pt idx="1218">
                  <c:v>4.1410609758567897E-2</c:v>
                </c:pt>
                <c:pt idx="1219">
                  <c:v>4.1026613993328333E-2</c:v>
                </c:pt>
                <c:pt idx="1220">
                  <c:v>3.8108630542630806E-2</c:v>
                </c:pt>
                <c:pt idx="1221">
                  <c:v>3.8832085740121321E-2</c:v>
                </c:pt>
                <c:pt idx="1222">
                  <c:v>4.0647921364461298E-2</c:v>
                </c:pt>
                <c:pt idx="1223">
                  <c:v>4.2574062329048534E-2</c:v>
                </c:pt>
                <c:pt idx="1224">
                  <c:v>3.9807844400523221E-2</c:v>
                </c:pt>
                <c:pt idx="1225">
                  <c:v>3.9139575923823423E-2</c:v>
                </c:pt>
                <c:pt idx="1226">
                  <c:v>3.8799103550609844E-2</c:v>
                </c:pt>
                <c:pt idx="1227">
                  <c:v>3.9920760909140394E-2</c:v>
                </c:pt>
                <c:pt idx="1228">
                  <c:v>4.0323065508553024E-2</c:v>
                </c:pt>
                <c:pt idx="1229">
                  <c:v>4.2341033883969821E-2</c:v>
                </c:pt>
                <c:pt idx="1230">
                  <c:v>4.2208254660632313E-2</c:v>
                </c:pt>
                <c:pt idx="1231">
                  <c:v>4.2000724606332612E-2</c:v>
                </c:pt>
                <c:pt idx="1232">
                  <c:v>4.1710937771836015E-2</c:v>
                </c:pt>
                <c:pt idx="1233">
                  <c:v>3.9868231771616795E-2</c:v>
                </c:pt>
                <c:pt idx="1234">
                  <c:v>4.0265431960031864E-2</c:v>
                </c:pt>
                <c:pt idx="1235">
                  <c:v>3.9090172033609219E-2</c:v>
                </c:pt>
                <c:pt idx="1236">
                  <c:v>3.8588079164058549E-2</c:v>
                </c:pt>
                <c:pt idx="1237">
                  <c:v>3.9358288466522305E-2</c:v>
                </c:pt>
                <c:pt idx="1238">
                  <c:v>3.9393053186731114E-2</c:v>
                </c:pt>
                <c:pt idx="1239">
                  <c:v>4.0275519433971119E-2</c:v>
                </c:pt>
                <c:pt idx="1240">
                  <c:v>3.9948688049850183E-2</c:v>
                </c:pt>
                <c:pt idx="1241">
                  <c:v>3.9399438412127334E-2</c:v>
                </c:pt>
                <c:pt idx="1242">
                  <c:v>3.9760273822305771E-2</c:v>
                </c:pt>
                <c:pt idx="1243">
                  <c:v>4.0202832819713735E-2</c:v>
                </c:pt>
                <c:pt idx="1244">
                  <c:v>4.0290132458985946E-2</c:v>
                </c:pt>
                <c:pt idx="1245">
                  <c:v>4.0158498479779821E-2</c:v>
                </c:pt>
                <c:pt idx="1246">
                  <c:v>4.0301092087612664E-2</c:v>
                </c:pt>
                <c:pt idx="1247">
                  <c:v>4.062415633130529E-2</c:v>
                </c:pt>
                <c:pt idx="1248">
                  <c:v>4.1222961077417603E-2</c:v>
                </c:pt>
                <c:pt idx="1249">
                  <c:v>4.1455324321583019E-2</c:v>
                </c:pt>
                <c:pt idx="1250">
                  <c:v>4.1261746507327175E-2</c:v>
                </c:pt>
                <c:pt idx="1251">
                  <c:v>4.0262269379682594E-2</c:v>
                </c:pt>
                <c:pt idx="1252">
                  <c:v>4.0046972291774591E-2</c:v>
                </c:pt>
                <c:pt idx="1253">
                  <c:v>4.0346346993511251E-2</c:v>
                </c:pt>
                <c:pt idx="1254">
                  <c:v>4.05784779155208E-2</c:v>
                </c:pt>
                <c:pt idx="1255">
                  <c:v>3.9433273968814457E-2</c:v>
                </c:pt>
                <c:pt idx="1256">
                  <c:v>3.9743852718874269E-2</c:v>
                </c:pt>
                <c:pt idx="1257">
                  <c:v>3.8331666118931781E-2</c:v>
                </c:pt>
                <c:pt idx="1258">
                  <c:v>3.7829684110123031E-2</c:v>
                </c:pt>
                <c:pt idx="1259">
                  <c:v>3.6735445618855618E-2</c:v>
                </c:pt>
                <c:pt idx="1260">
                  <c:v>3.9105730428071812E-2</c:v>
                </c:pt>
                <c:pt idx="1261">
                  <c:v>3.9274564384371081E-2</c:v>
                </c:pt>
                <c:pt idx="1262">
                  <c:v>3.8563336587219263E-2</c:v>
                </c:pt>
                <c:pt idx="1263">
                  <c:v>3.8115078619139757E-2</c:v>
                </c:pt>
                <c:pt idx="1264">
                  <c:v>3.8840767956820031E-2</c:v>
                </c:pt>
                <c:pt idx="1265">
                  <c:v>3.948315204040552E-2</c:v>
                </c:pt>
                <c:pt idx="1266">
                  <c:v>3.9314789932353218E-2</c:v>
                </c:pt>
                <c:pt idx="1267">
                  <c:v>3.8389356592294754E-2</c:v>
                </c:pt>
                <c:pt idx="1268">
                  <c:v>3.8678250570897577E-2</c:v>
                </c:pt>
                <c:pt idx="1269">
                  <c:v>3.699500352273466E-2</c:v>
                </c:pt>
                <c:pt idx="1270">
                  <c:v>3.6248209663923656E-2</c:v>
                </c:pt>
                <c:pt idx="1271">
                  <c:v>3.5732801399016419E-2</c:v>
                </c:pt>
                <c:pt idx="1272">
                  <c:v>4.0802325817175633E-2</c:v>
                </c:pt>
                <c:pt idx="1273">
                  <c:v>4.1973344622313176E-2</c:v>
                </c:pt>
                <c:pt idx="1274">
                  <c:v>4.17018448478979E-2</c:v>
                </c:pt>
                <c:pt idx="1275">
                  <c:v>4.2024456948192394E-2</c:v>
                </c:pt>
                <c:pt idx="1276">
                  <c:v>3.9694424115699019E-2</c:v>
                </c:pt>
                <c:pt idx="1277">
                  <c:v>3.9630425175451851E-2</c:v>
                </c:pt>
                <c:pt idx="1278">
                  <c:v>3.6089924573859865E-2</c:v>
                </c:pt>
                <c:pt idx="1279">
                  <c:v>3.5639570218213047E-2</c:v>
                </c:pt>
                <c:pt idx="1280">
                  <c:v>3.6489120646893546E-2</c:v>
                </c:pt>
                <c:pt idx="1281">
                  <c:v>3.6505157422668716E-2</c:v>
                </c:pt>
                <c:pt idx="1282">
                  <c:v>3.4871533925859954E-2</c:v>
                </c:pt>
                <c:pt idx="1283">
                  <c:v>3.3333744339886326E-2</c:v>
                </c:pt>
                <c:pt idx="1284">
                  <c:v>3.3704623460492182E-2</c:v>
                </c:pt>
                <c:pt idx="1285">
                  <c:v>3.2036507350385428E-2</c:v>
                </c:pt>
                <c:pt idx="1286">
                  <c:v>3.1712911161839927E-2</c:v>
                </c:pt>
                <c:pt idx="1287">
                  <c:v>3.0245985541644232E-2</c:v>
                </c:pt>
                <c:pt idx="1288">
                  <c:v>2.9362943964396638E-2</c:v>
                </c:pt>
                <c:pt idx="1289">
                  <c:v>2.875098066419805E-2</c:v>
                </c:pt>
                <c:pt idx="1290">
                  <c:v>2.8263590482165164E-2</c:v>
                </c:pt>
                <c:pt idx="1291">
                  <c:v>2.9621170755811187E-2</c:v>
                </c:pt>
                <c:pt idx="1292">
                  <c:v>2.9736180094591436E-2</c:v>
                </c:pt>
                <c:pt idx="1293">
                  <c:v>3.3472757781699614E-2</c:v>
                </c:pt>
                <c:pt idx="1294">
                  <c:v>3.5053965132451369E-2</c:v>
                </c:pt>
                <c:pt idx="1295">
                  <c:v>3.4367317898836562E-2</c:v>
                </c:pt>
                <c:pt idx="1296">
                  <c:v>3.6082094533053943E-2</c:v>
                </c:pt>
                <c:pt idx="1297">
                  <c:v>3.6517581642114064E-2</c:v>
                </c:pt>
                <c:pt idx="1298">
                  <c:v>3.271547145996128E-2</c:v>
                </c:pt>
                <c:pt idx="1299">
                  <c:v>3.3132601824464709E-2</c:v>
                </c:pt>
                <c:pt idx="1300">
                  <c:v>-0.23626779986555652</c:v>
                </c:pt>
                <c:pt idx="1301">
                  <c:v>-0.23418546462892223</c:v>
                </c:pt>
                <c:pt idx="1302">
                  <c:v>-0.23645100977119599</c:v>
                </c:pt>
                <c:pt idx="1303">
                  <c:v>-0.23494469542352592</c:v>
                </c:pt>
                <c:pt idx="1304">
                  <c:v>-0.23554492288443776</c:v>
                </c:pt>
                <c:pt idx="1305">
                  <c:v>-0.2371559042778813</c:v>
                </c:pt>
                <c:pt idx="1306">
                  <c:v>-0.23281044120902944</c:v>
                </c:pt>
                <c:pt idx="1307">
                  <c:v>-0.23907095623269717</c:v>
                </c:pt>
                <c:pt idx="1308">
                  <c:v>-0.23774896439793547</c:v>
                </c:pt>
                <c:pt idx="1309">
                  <c:v>-0.23409047575130226</c:v>
                </c:pt>
                <c:pt idx="1310">
                  <c:v>-0.2336696630386286</c:v>
                </c:pt>
                <c:pt idx="1311">
                  <c:v>-0.23450665699878662</c:v>
                </c:pt>
                <c:pt idx="1312">
                  <c:v>-0.23723729515372113</c:v>
                </c:pt>
                <c:pt idx="1313">
                  <c:v>-0.235357066178394</c:v>
                </c:pt>
                <c:pt idx="1314">
                  <c:v>-0.23583766175540946</c:v>
                </c:pt>
                <c:pt idx="1315">
                  <c:v>-0.24196564883865535</c:v>
                </c:pt>
                <c:pt idx="1316">
                  <c:v>-0.2437047855643602</c:v>
                </c:pt>
                <c:pt idx="1317">
                  <c:v>-0.24737367401181279</c:v>
                </c:pt>
                <c:pt idx="1318">
                  <c:v>-0.24853456301833768</c:v>
                </c:pt>
                <c:pt idx="1319">
                  <c:v>-0.25188401804900817</c:v>
                </c:pt>
                <c:pt idx="1320">
                  <c:v>-0.25259059829662833</c:v>
                </c:pt>
                <c:pt idx="1321">
                  <c:v>-0.2550800959790463</c:v>
                </c:pt>
                <c:pt idx="1322">
                  <c:v>-0.25416363990557844</c:v>
                </c:pt>
                <c:pt idx="1323">
                  <c:v>-0.24449860976280013</c:v>
                </c:pt>
                <c:pt idx="1324">
                  <c:v>-0.24449005585648118</c:v>
                </c:pt>
                <c:pt idx="1325">
                  <c:v>-0.24265439948224643</c:v>
                </c:pt>
                <c:pt idx="1326">
                  <c:v>-0.24196803499418085</c:v>
                </c:pt>
                <c:pt idx="1327">
                  <c:v>-0.24350199227441383</c:v>
                </c:pt>
                <c:pt idx="1328">
                  <c:v>-0.24148087121492795</c:v>
                </c:pt>
                <c:pt idx="1329">
                  <c:v>-0.23993853504632362</c:v>
                </c:pt>
                <c:pt idx="1330">
                  <c:v>-0.24081957869670811</c:v>
                </c:pt>
                <c:pt idx="1331">
                  <c:v>-0.24162933018006577</c:v>
                </c:pt>
                <c:pt idx="1332">
                  <c:v>-0.24010971613345419</c:v>
                </c:pt>
                <c:pt idx="1333">
                  <c:v>-0.23947594425409191</c:v>
                </c:pt>
                <c:pt idx="1334">
                  <c:v>-0.23714741295008154</c:v>
                </c:pt>
                <c:pt idx="1335">
                  <c:v>-0.23780815294458016</c:v>
                </c:pt>
                <c:pt idx="1336">
                  <c:v>-0.23964884967255409</c:v>
                </c:pt>
                <c:pt idx="1337">
                  <c:v>-0.23901479296064343</c:v>
                </c:pt>
                <c:pt idx="1338">
                  <c:v>-0.23918761865504137</c:v>
                </c:pt>
                <c:pt idx="1339">
                  <c:v>-0.24492951684989914</c:v>
                </c:pt>
                <c:pt idx="1340">
                  <c:v>-0.2501562719938058</c:v>
                </c:pt>
                <c:pt idx="1341">
                  <c:v>-0.2511216001605196</c:v>
                </c:pt>
                <c:pt idx="1342">
                  <c:v>-0.25269233085628756</c:v>
                </c:pt>
                <c:pt idx="1343">
                  <c:v>-0.25461777200476338</c:v>
                </c:pt>
                <c:pt idx="1344">
                  <c:v>-0.25479272975152251</c:v>
                </c:pt>
                <c:pt idx="1345">
                  <c:v>-0.25192192050656359</c:v>
                </c:pt>
                <c:pt idx="1346">
                  <c:v>-0.25053820734608395</c:v>
                </c:pt>
                <c:pt idx="1347">
                  <c:v>-0.24831499718360223</c:v>
                </c:pt>
                <c:pt idx="1348">
                  <c:v>-0.24820825189641987</c:v>
                </c:pt>
                <c:pt idx="1349">
                  <c:v>-0.24363126824478748</c:v>
                </c:pt>
                <c:pt idx="1350">
                  <c:v>-0.24142276572280075</c:v>
                </c:pt>
                <c:pt idx="1351">
                  <c:v>-0.24067615046120602</c:v>
                </c:pt>
                <c:pt idx="1352">
                  <c:v>-0.23824036431526949</c:v>
                </c:pt>
                <c:pt idx="1353">
                  <c:v>-0.24059563456149283</c:v>
                </c:pt>
                <c:pt idx="1354">
                  <c:v>-0.24266952230908651</c:v>
                </c:pt>
                <c:pt idx="1355">
                  <c:v>-0.24173841169323215</c:v>
                </c:pt>
                <c:pt idx="1356">
                  <c:v>-0.23897485334875435</c:v>
                </c:pt>
                <c:pt idx="1357">
                  <c:v>-0.23846925774980479</c:v>
                </c:pt>
                <c:pt idx="1358">
                  <c:v>-0.23654507247988163</c:v>
                </c:pt>
                <c:pt idx="1359">
                  <c:v>-0.23937742245602847</c:v>
                </c:pt>
                <c:pt idx="1360">
                  <c:v>-0.23712755215982861</c:v>
                </c:pt>
                <c:pt idx="1361">
                  <c:v>-0.23681940065808355</c:v>
                </c:pt>
                <c:pt idx="1362">
                  <c:v>-0.23875795288009763</c:v>
                </c:pt>
                <c:pt idx="1363">
                  <c:v>-0.24615996140412477</c:v>
                </c:pt>
                <c:pt idx="1364">
                  <c:v>-0.2471586512471392</c:v>
                </c:pt>
                <c:pt idx="1365">
                  <c:v>-0.24852422771489149</c:v>
                </c:pt>
                <c:pt idx="1366">
                  <c:v>-0.25070698203133207</c:v>
                </c:pt>
                <c:pt idx="1367">
                  <c:v>-0.25171263508261682</c:v>
                </c:pt>
                <c:pt idx="1368">
                  <c:v>-0.25183012454256387</c:v>
                </c:pt>
                <c:pt idx="1369">
                  <c:v>-0.25345038882245796</c:v>
                </c:pt>
                <c:pt idx="1370">
                  <c:v>-0.25370671431744329</c:v>
                </c:pt>
                <c:pt idx="1371">
                  <c:v>-0.25086659294287111</c:v>
                </c:pt>
                <c:pt idx="1372">
                  <c:v>-0.2449428610394076</c:v>
                </c:pt>
                <c:pt idx="1373">
                  <c:v>-0.24470827583337776</c:v>
                </c:pt>
                <c:pt idx="1374">
                  <c:v>-0.24630359741416627</c:v>
                </c:pt>
                <c:pt idx="1375">
                  <c:v>-0.24515987415787555</c:v>
                </c:pt>
                <c:pt idx="1376">
                  <c:v>-0.24344920033961898</c:v>
                </c:pt>
                <c:pt idx="1377">
                  <c:v>-0.243199182571705</c:v>
                </c:pt>
                <c:pt idx="1378">
                  <c:v>-0.24435581260693193</c:v>
                </c:pt>
                <c:pt idx="1379">
                  <c:v>-0.24352321121722389</c:v>
                </c:pt>
                <c:pt idx="1380">
                  <c:v>-0.2451459467681763</c:v>
                </c:pt>
                <c:pt idx="1381">
                  <c:v>-0.24310572253371221</c:v>
                </c:pt>
                <c:pt idx="1382">
                  <c:v>-0.24347041816225756</c:v>
                </c:pt>
                <c:pt idx="1383">
                  <c:v>-0.2384771118064449</c:v>
                </c:pt>
                <c:pt idx="1384">
                  <c:v>-0.23878332398476051</c:v>
                </c:pt>
                <c:pt idx="1385">
                  <c:v>-0.24399985081572911</c:v>
                </c:pt>
                <c:pt idx="1386">
                  <c:v>-0.24412440853725356</c:v>
                </c:pt>
                <c:pt idx="1387">
                  <c:v>-0.24188141396618523</c:v>
                </c:pt>
                <c:pt idx="1388">
                  <c:v>-0.24539217099277655</c:v>
                </c:pt>
                <c:pt idx="1389">
                  <c:v>-0.24384198406110005</c:v>
                </c:pt>
                <c:pt idx="1390">
                  <c:v>-0.24144213384504029</c:v>
                </c:pt>
                <c:pt idx="1391">
                  <c:v>-0.24083048470622659</c:v>
                </c:pt>
                <c:pt idx="1392">
                  <c:v>-0.23887515546641569</c:v>
                </c:pt>
                <c:pt idx="1393">
                  <c:v>-0.24090011263023015</c:v>
                </c:pt>
                <c:pt idx="1394">
                  <c:v>-0.24066524613471926</c:v>
                </c:pt>
                <c:pt idx="1395">
                  <c:v>-0.23900145554822444</c:v>
                </c:pt>
                <c:pt idx="1396">
                  <c:v>-0.23867341120314464</c:v>
                </c:pt>
                <c:pt idx="1397">
                  <c:v>-0.24129493107143637</c:v>
                </c:pt>
                <c:pt idx="1398">
                  <c:v>-0.24167899006946877</c:v>
                </c:pt>
                <c:pt idx="1399">
                  <c:v>-0.24271626703801183</c:v>
                </c:pt>
                <c:pt idx="1400">
                  <c:v>-0.35809808867093862</c:v>
                </c:pt>
                <c:pt idx="1401">
                  <c:v>-0.35827100387262584</c:v>
                </c:pt>
                <c:pt idx="1402">
                  <c:v>-0.36016617662084977</c:v>
                </c:pt>
                <c:pt idx="1403">
                  <c:v>-0.36061101769884335</c:v>
                </c:pt>
                <c:pt idx="1404">
                  <c:v>-0.36157096930335708</c:v>
                </c:pt>
                <c:pt idx="1405">
                  <c:v>-0.36157642944875745</c:v>
                </c:pt>
                <c:pt idx="1406">
                  <c:v>-0.36038584558898251</c:v>
                </c:pt>
                <c:pt idx="1407">
                  <c:v>-0.36145419452481625</c:v>
                </c:pt>
                <c:pt idx="1408">
                  <c:v>-0.35886079729506226</c:v>
                </c:pt>
                <c:pt idx="1409">
                  <c:v>-0.35860676728971358</c:v>
                </c:pt>
                <c:pt idx="1410">
                  <c:v>-0.35845353535077529</c:v>
                </c:pt>
                <c:pt idx="1411">
                  <c:v>-0.35810832142965399</c:v>
                </c:pt>
                <c:pt idx="1412">
                  <c:v>-0.35996567619911896</c:v>
                </c:pt>
                <c:pt idx="1413">
                  <c:v>-0.35964247018794399</c:v>
                </c:pt>
                <c:pt idx="1414">
                  <c:v>-0.35984705486204432</c:v>
                </c:pt>
                <c:pt idx="1415">
                  <c:v>-0.35832347724483837</c:v>
                </c:pt>
                <c:pt idx="1416">
                  <c:v>-0.35879131050778434</c:v>
                </c:pt>
                <c:pt idx="1417">
                  <c:v>-0.35774828875487064</c:v>
                </c:pt>
                <c:pt idx="1418">
                  <c:v>-0.35802191475822559</c:v>
                </c:pt>
                <c:pt idx="1419">
                  <c:v>-0.35893093914784457</c:v>
                </c:pt>
                <c:pt idx="1420">
                  <c:v>-0.35776054754640302</c:v>
                </c:pt>
                <c:pt idx="1421">
                  <c:v>-0.35871370231898442</c:v>
                </c:pt>
                <c:pt idx="1422">
                  <c:v>-0.35836230606369018</c:v>
                </c:pt>
                <c:pt idx="1423">
                  <c:v>-0.35760606528551792</c:v>
                </c:pt>
                <c:pt idx="1424">
                  <c:v>-0.35704289017056795</c:v>
                </c:pt>
                <c:pt idx="1425">
                  <c:v>-0.35707485444586862</c:v>
                </c:pt>
                <c:pt idx="1426">
                  <c:v>-0.35820570030156129</c:v>
                </c:pt>
                <c:pt idx="1427">
                  <c:v>-0.35780820401133434</c:v>
                </c:pt>
                <c:pt idx="1428">
                  <c:v>-0.3570599268398898</c:v>
                </c:pt>
                <c:pt idx="1429">
                  <c:v>-0.35925261433940125</c:v>
                </c:pt>
                <c:pt idx="1430">
                  <c:v>-0.35989269556291603</c:v>
                </c:pt>
                <c:pt idx="1431">
                  <c:v>-0.35989546173294928</c:v>
                </c:pt>
                <c:pt idx="1432">
                  <c:v>-0.35976521596974903</c:v>
                </c:pt>
                <c:pt idx="1433">
                  <c:v>-0.36127323278314616</c:v>
                </c:pt>
                <c:pt idx="1434">
                  <c:v>-0.36140025293018696</c:v>
                </c:pt>
                <c:pt idx="1435">
                  <c:v>-0.36216132659017974</c:v>
                </c:pt>
                <c:pt idx="1436">
                  <c:v>-0.36164888106604326</c:v>
                </c:pt>
                <c:pt idx="1437">
                  <c:v>-0.36239032445721064</c:v>
                </c:pt>
                <c:pt idx="1438">
                  <c:v>-0.36260159050116458</c:v>
                </c:pt>
                <c:pt idx="1439">
                  <c:v>-0.36122541090472549</c:v>
                </c:pt>
                <c:pt idx="1440">
                  <c:v>-0.36124936229220844</c:v>
                </c:pt>
                <c:pt idx="1441">
                  <c:v>-0.35807226360264088</c:v>
                </c:pt>
                <c:pt idx="1442">
                  <c:v>-0.36171514343988326</c:v>
                </c:pt>
                <c:pt idx="1443">
                  <c:v>-0.3623486475089327</c:v>
                </c:pt>
                <c:pt idx="1444">
                  <c:v>-0.36349364146451424</c:v>
                </c:pt>
                <c:pt idx="1445">
                  <c:v>-0.36435020398125018</c:v>
                </c:pt>
                <c:pt idx="1446">
                  <c:v>-0.36040155551888359</c:v>
                </c:pt>
                <c:pt idx="1447">
                  <c:v>-0.35838131486362773</c:v>
                </c:pt>
                <c:pt idx="1448">
                  <c:v>-0.35964523566589696</c:v>
                </c:pt>
                <c:pt idx="1449">
                  <c:v>-0.36354638961025759</c:v>
                </c:pt>
                <c:pt idx="1450">
                  <c:v>-0.36332667844831229</c:v>
                </c:pt>
                <c:pt idx="1451">
                  <c:v>-0.3645701401630484</c:v>
                </c:pt>
                <c:pt idx="1452">
                  <c:v>-0.36425222495187115</c:v>
                </c:pt>
                <c:pt idx="1453">
                  <c:v>-0.35902904846275252</c:v>
                </c:pt>
                <c:pt idx="1454">
                  <c:v>-0.3597283662498576</c:v>
                </c:pt>
                <c:pt idx="1455">
                  <c:v>-0.3602705927178701</c:v>
                </c:pt>
                <c:pt idx="1456">
                  <c:v>-0.36132236053539474</c:v>
                </c:pt>
                <c:pt idx="1457">
                  <c:v>-0.3625674096862001</c:v>
                </c:pt>
                <c:pt idx="1458">
                  <c:v>-0.36272877949925114</c:v>
                </c:pt>
                <c:pt idx="1459">
                  <c:v>-0.36349502953796664</c:v>
                </c:pt>
                <c:pt idx="1460">
                  <c:v>-0.36222974318037332</c:v>
                </c:pt>
                <c:pt idx="1461">
                  <c:v>-0.3613142131458591</c:v>
                </c:pt>
                <c:pt idx="1462">
                  <c:v>-0.3593568537701502</c:v>
                </c:pt>
                <c:pt idx="1463">
                  <c:v>-0.35828529975067791</c:v>
                </c:pt>
                <c:pt idx="1464">
                  <c:v>-0.36021736600289722</c:v>
                </c:pt>
                <c:pt idx="1465">
                  <c:v>-0.35892622494094817</c:v>
                </c:pt>
                <c:pt idx="1466">
                  <c:v>-0.35748699304078868</c:v>
                </c:pt>
                <c:pt idx="1467">
                  <c:v>-0.35742441883280984</c:v>
                </c:pt>
                <c:pt idx="1468">
                  <c:v>-0.35699462118363817</c:v>
                </c:pt>
                <c:pt idx="1469">
                  <c:v>-0.35773943978682449</c:v>
                </c:pt>
                <c:pt idx="1470">
                  <c:v>-0.35684909820510846</c:v>
                </c:pt>
                <c:pt idx="1471">
                  <c:v>-0.35832071541975929</c:v>
                </c:pt>
                <c:pt idx="1472">
                  <c:v>-0.35916464536491249</c:v>
                </c:pt>
                <c:pt idx="1473">
                  <c:v>-0.35753739612546825</c:v>
                </c:pt>
                <c:pt idx="1474">
                  <c:v>-0.35815461378930319</c:v>
                </c:pt>
                <c:pt idx="1475">
                  <c:v>-0.35896775949394294</c:v>
                </c:pt>
                <c:pt idx="1476">
                  <c:v>-0.35851138049252257</c:v>
                </c:pt>
                <c:pt idx="1477">
                  <c:v>-0.35790076308966795</c:v>
                </c:pt>
                <c:pt idx="1478">
                  <c:v>-0.35830300742843485</c:v>
                </c:pt>
                <c:pt idx="1479">
                  <c:v>-0.3578748619229164</c:v>
                </c:pt>
                <c:pt idx="1480">
                  <c:v>-0.35694018954143225</c:v>
                </c:pt>
                <c:pt idx="1481">
                  <c:v>-0.35701230602101597</c:v>
                </c:pt>
                <c:pt idx="1482">
                  <c:v>-0.35994655589657509</c:v>
                </c:pt>
                <c:pt idx="1483">
                  <c:v>-0.35997657900338548</c:v>
                </c:pt>
                <c:pt idx="1484">
                  <c:v>-0.36031291567524837</c:v>
                </c:pt>
                <c:pt idx="1485">
                  <c:v>-0.35734212875341675</c:v>
                </c:pt>
                <c:pt idx="1486">
                  <c:v>-0.35901270978953126</c:v>
                </c:pt>
                <c:pt idx="1487">
                  <c:v>-0.36057690485444627</c:v>
                </c:pt>
                <c:pt idx="1488">
                  <c:v>-0.35993500252925248</c:v>
                </c:pt>
                <c:pt idx="1489">
                  <c:v>-0.36136269109115332</c:v>
                </c:pt>
                <c:pt idx="1490">
                  <c:v>-0.36008911265222465</c:v>
                </c:pt>
                <c:pt idx="1491">
                  <c:v>-0.36106224716017826</c:v>
                </c:pt>
                <c:pt idx="1492">
                  <c:v>-0.36010481792112714</c:v>
                </c:pt>
                <c:pt idx="1493">
                  <c:v>-0.36201032107827313</c:v>
                </c:pt>
                <c:pt idx="1494">
                  <c:v>-0.36199801007911675</c:v>
                </c:pt>
                <c:pt idx="1495">
                  <c:v>-0.36185249087796828</c:v>
                </c:pt>
                <c:pt idx="1496">
                  <c:v>-0.36161334733348427</c:v>
                </c:pt>
                <c:pt idx="1497">
                  <c:v>-0.36136953522568516</c:v>
                </c:pt>
                <c:pt idx="1498">
                  <c:v>-0.36115575961935614</c:v>
                </c:pt>
                <c:pt idx="1499">
                  <c:v>-0.36010213254678669</c:v>
                </c:pt>
                <c:pt idx="1500">
                  <c:v>-0.49581854737804087</c:v>
                </c:pt>
                <c:pt idx="1501">
                  <c:v>-0.49418165374600659</c:v>
                </c:pt>
                <c:pt idx="1502">
                  <c:v>-0.49342776091906376</c:v>
                </c:pt>
                <c:pt idx="1503">
                  <c:v>-0.49476208721652803</c:v>
                </c:pt>
                <c:pt idx="1504">
                  <c:v>-0.49288313522653349</c:v>
                </c:pt>
                <c:pt idx="1505">
                  <c:v>-0.4906221021008938</c:v>
                </c:pt>
                <c:pt idx="1506">
                  <c:v>-0.49082026482615099</c:v>
                </c:pt>
                <c:pt idx="1507">
                  <c:v>-0.48887807309923303</c:v>
                </c:pt>
                <c:pt idx="1508">
                  <c:v>-0.48910153463598971</c:v>
                </c:pt>
                <c:pt idx="1509">
                  <c:v>-0.48856240538652623</c:v>
                </c:pt>
                <c:pt idx="1510">
                  <c:v>-0.48994778996059613</c:v>
                </c:pt>
                <c:pt idx="1511">
                  <c:v>-0.49090818487164384</c:v>
                </c:pt>
                <c:pt idx="1512">
                  <c:v>-0.4871138889007825</c:v>
                </c:pt>
                <c:pt idx="1513">
                  <c:v>-0.48753687254606892</c:v>
                </c:pt>
                <c:pt idx="1514">
                  <c:v>-0.48662228091249604</c:v>
                </c:pt>
                <c:pt idx="1515">
                  <c:v>-0.48588486037011142</c:v>
                </c:pt>
                <c:pt idx="1516">
                  <c:v>-0.48452204584526443</c:v>
                </c:pt>
                <c:pt idx="1517">
                  <c:v>-0.48170272240396816</c:v>
                </c:pt>
                <c:pt idx="1518">
                  <c:v>-0.48457070557387449</c:v>
                </c:pt>
                <c:pt idx="1519">
                  <c:v>-0.48387964610600159</c:v>
                </c:pt>
                <c:pt idx="1520">
                  <c:v>-0.48461558890004425</c:v>
                </c:pt>
                <c:pt idx="1521">
                  <c:v>-0.48227448443564719</c:v>
                </c:pt>
                <c:pt idx="1522">
                  <c:v>-0.48472296683827631</c:v>
                </c:pt>
                <c:pt idx="1523">
                  <c:v>-0.48468351677946481</c:v>
                </c:pt>
                <c:pt idx="1524">
                  <c:v>-0.48612925300026888</c:v>
                </c:pt>
                <c:pt idx="1525">
                  <c:v>-0.48587867749439767</c:v>
                </c:pt>
                <c:pt idx="1526">
                  <c:v>-0.48656188577869991</c:v>
                </c:pt>
                <c:pt idx="1527">
                  <c:v>-0.48755702348957725</c:v>
                </c:pt>
                <c:pt idx="1528">
                  <c:v>-0.48809403856969441</c:v>
                </c:pt>
                <c:pt idx="1529">
                  <c:v>-0.4884498959258054</c:v>
                </c:pt>
                <c:pt idx="1530">
                  <c:v>-0.48633899097258348</c:v>
                </c:pt>
                <c:pt idx="1531">
                  <c:v>-0.48538371007579739</c:v>
                </c:pt>
                <c:pt idx="1532">
                  <c:v>-0.48836154416212874</c:v>
                </c:pt>
                <c:pt idx="1533">
                  <c:v>-0.48838402455111263</c:v>
                </c:pt>
                <c:pt idx="1534">
                  <c:v>-0.48845998055014417</c:v>
                </c:pt>
                <c:pt idx="1535">
                  <c:v>-0.48897433872430573</c:v>
                </c:pt>
                <c:pt idx="1536">
                  <c:v>-0.4896084423524153</c:v>
                </c:pt>
                <c:pt idx="1537">
                  <c:v>-0.49330847377258635</c:v>
                </c:pt>
                <c:pt idx="1538">
                  <c:v>-0.49283323301209597</c:v>
                </c:pt>
                <c:pt idx="1539">
                  <c:v>-0.49516959713822672</c:v>
                </c:pt>
                <c:pt idx="1540">
                  <c:v>-0.49498379448162677</c:v>
                </c:pt>
                <c:pt idx="1541">
                  <c:v>-0.49524290322166303</c:v>
                </c:pt>
                <c:pt idx="1542">
                  <c:v>-0.49659849690687552</c:v>
                </c:pt>
                <c:pt idx="1543">
                  <c:v>-0.49711621944500944</c:v>
                </c:pt>
                <c:pt idx="1544">
                  <c:v>-0.49732192737407688</c:v>
                </c:pt>
                <c:pt idx="1545">
                  <c:v>-0.4989757542883283</c:v>
                </c:pt>
                <c:pt idx="1546">
                  <c:v>-0.49791829013922007</c:v>
                </c:pt>
                <c:pt idx="1547">
                  <c:v>-0.49914500000452483</c:v>
                </c:pt>
                <c:pt idx="1548">
                  <c:v>-0.47754422493502729</c:v>
                </c:pt>
                <c:pt idx="1549">
                  <c:v>-0.47658660758997712</c:v>
                </c:pt>
                <c:pt idx="1550">
                  <c:v>-0.48054953033345132</c:v>
                </c:pt>
                <c:pt idx="1551">
                  <c:v>-0.48173516252953902</c:v>
                </c:pt>
                <c:pt idx="1552">
                  <c:v>-0.48531416671829908</c:v>
                </c:pt>
                <c:pt idx="1553">
                  <c:v>-0.48657426001970439</c:v>
                </c:pt>
                <c:pt idx="1554">
                  <c:v>-0.4877553193384806</c:v>
                </c:pt>
                <c:pt idx="1555">
                  <c:v>-0.48697299569025793</c:v>
                </c:pt>
                <c:pt idx="1556">
                  <c:v>-0.48935301171794754</c:v>
                </c:pt>
                <c:pt idx="1557">
                  <c:v>-0.48941746521574364</c:v>
                </c:pt>
                <c:pt idx="1558">
                  <c:v>-0.49005333266214535</c:v>
                </c:pt>
                <c:pt idx="1559">
                  <c:v>-0.49050945338882906</c:v>
                </c:pt>
                <c:pt idx="1560">
                  <c:v>-0.49004249062456318</c:v>
                </c:pt>
                <c:pt idx="1561">
                  <c:v>-0.48742373900853708</c:v>
                </c:pt>
                <c:pt idx="1562">
                  <c:v>-0.48825062980542827</c:v>
                </c:pt>
                <c:pt idx="1563">
                  <c:v>-0.48933902882069746</c:v>
                </c:pt>
                <c:pt idx="1564">
                  <c:v>-0.4901916021163541</c:v>
                </c:pt>
                <c:pt idx="1565">
                  <c:v>-0.48908681463062731</c:v>
                </c:pt>
                <c:pt idx="1566">
                  <c:v>-0.48894638371298876</c:v>
                </c:pt>
                <c:pt idx="1567">
                  <c:v>-0.48903247283954066</c:v>
                </c:pt>
                <c:pt idx="1568">
                  <c:v>-0.48847395116106784</c:v>
                </c:pt>
                <c:pt idx="1569">
                  <c:v>-0.48859571653710399</c:v>
                </c:pt>
                <c:pt idx="1570">
                  <c:v>-0.4889502714492357</c:v>
                </c:pt>
                <c:pt idx="1571">
                  <c:v>-0.4889129683175501</c:v>
                </c:pt>
                <c:pt idx="1572">
                  <c:v>-0.48753141892016799</c:v>
                </c:pt>
                <c:pt idx="1573">
                  <c:v>-0.48735017210518156</c:v>
                </c:pt>
                <c:pt idx="1574">
                  <c:v>-0.48702944298007539</c:v>
                </c:pt>
                <c:pt idx="1575">
                  <c:v>-0.48642023933150358</c:v>
                </c:pt>
                <c:pt idx="1576">
                  <c:v>-0.48697918533572931</c:v>
                </c:pt>
                <c:pt idx="1577">
                  <c:v>-0.48801265410899503</c:v>
                </c:pt>
                <c:pt idx="1578">
                  <c:v>-0.48871592349865678</c:v>
                </c:pt>
                <c:pt idx="1579">
                  <c:v>-0.48655486762050848</c:v>
                </c:pt>
                <c:pt idx="1580">
                  <c:v>-0.48923578367760678</c:v>
                </c:pt>
                <c:pt idx="1581">
                  <c:v>-0.48835460587252527</c:v>
                </c:pt>
                <c:pt idx="1582">
                  <c:v>-0.48975823025275095</c:v>
                </c:pt>
                <c:pt idx="1583">
                  <c:v>-0.49170371177756866</c:v>
                </c:pt>
                <c:pt idx="1584">
                  <c:v>-0.49183292633517944</c:v>
                </c:pt>
                <c:pt idx="1585">
                  <c:v>-0.49191768604308306</c:v>
                </c:pt>
                <c:pt idx="1586">
                  <c:v>-0.49270165922400644</c:v>
                </c:pt>
                <c:pt idx="1587">
                  <c:v>-0.49289791122037607</c:v>
                </c:pt>
                <c:pt idx="1588">
                  <c:v>-0.49206243472772676</c:v>
                </c:pt>
                <c:pt idx="1589">
                  <c:v>-0.49137935655369419</c:v>
                </c:pt>
                <c:pt idx="1590">
                  <c:v>-0.49056072320449678</c:v>
                </c:pt>
                <c:pt idx="1591">
                  <c:v>-0.49345890994479202</c:v>
                </c:pt>
                <c:pt idx="1592">
                  <c:v>-0.49110176605597194</c:v>
                </c:pt>
                <c:pt idx="1593">
                  <c:v>-0.49072623231995294</c:v>
                </c:pt>
                <c:pt idx="1594">
                  <c:v>-0.48698999421147926</c:v>
                </c:pt>
                <c:pt idx="1595">
                  <c:v>-0.48708681738592308</c:v>
                </c:pt>
                <c:pt idx="1596">
                  <c:v>-0.48536517085651659</c:v>
                </c:pt>
                <c:pt idx="1597">
                  <c:v>-0.48772591914948527</c:v>
                </c:pt>
                <c:pt idx="1598">
                  <c:v>-0.48636835041329368</c:v>
                </c:pt>
                <c:pt idx="1599">
                  <c:v>-0.48677014433480426</c:v>
                </c:pt>
                <c:pt idx="1600">
                  <c:v>-0.93464091638261027</c:v>
                </c:pt>
                <c:pt idx="1601">
                  <c:v>-0.93027545230673681</c:v>
                </c:pt>
                <c:pt idx="1602">
                  <c:v>-0.92101306682909101</c:v>
                </c:pt>
                <c:pt idx="1603">
                  <c:v>-0.92396004671033016</c:v>
                </c:pt>
                <c:pt idx="1604">
                  <c:v>-0.94629487682413127</c:v>
                </c:pt>
                <c:pt idx="1605">
                  <c:v>-0.94904565679138797</c:v>
                </c:pt>
                <c:pt idx="1606">
                  <c:v>-0.94128667618846762</c:v>
                </c:pt>
                <c:pt idx="1607">
                  <c:v>-0.94028955069507847</c:v>
                </c:pt>
                <c:pt idx="1608">
                  <c:v>-0.94593343320386525</c:v>
                </c:pt>
                <c:pt idx="1609">
                  <c:v>-0.94690430451054119</c:v>
                </c:pt>
                <c:pt idx="1610">
                  <c:v>-0.93920570873864806</c:v>
                </c:pt>
                <c:pt idx="1611">
                  <c:v>-0.9334712030240051</c:v>
                </c:pt>
                <c:pt idx="1612">
                  <c:v>-0.93103936997726833</c:v>
                </c:pt>
                <c:pt idx="1613">
                  <c:v>-0.9321990308326098</c:v>
                </c:pt>
                <c:pt idx="1614">
                  <c:v>-0.93654250558440943</c:v>
                </c:pt>
                <c:pt idx="1615">
                  <c:v>-0.93637626350079894</c:v>
                </c:pt>
                <c:pt idx="1616">
                  <c:v>-0.9332425342534747</c:v>
                </c:pt>
                <c:pt idx="1617">
                  <c:v>-0.9324769323362706</c:v>
                </c:pt>
                <c:pt idx="1618">
                  <c:v>-0.93073882990291235</c:v>
                </c:pt>
                <c:pt idx="1619">
                  <c:v>-0.9353948690300754</c:v>
                </c:pt>
                <c:pt idx="1620">
                  <c:v>-0.93391425318025489</c:v>
                </c:pt>
                <c:pt idx="1621">
                  <c:v>-0.93254587886365026</c:v>
                </c:pt>
                <c:pt idx="1622">
                  <c:v>-0.93244794159693478</c:v>
                </c:pt>
                <c:pt idx="1623">
                  <c:v>-0.9308776402552198</c:v>
                </c:pt>
                <c:pt idx="1624">
                  <c:v>-0.92969304412458931</c:v>
                </c:pt>
                <c:pt idx="1625">
                  <c:v>-0.92503936403928866</c:v>
                </c:pt>
                <c:pt idx="1626">
                  <c:v>-0.92382333714629639</c:v>
                </c:pt>
                <c:pt idx="1627">
                  <c:v>-0.92848097364162152</c:v>
                </c:pt>
                <c:pt idx="1628">
                  <c:v>-0.92980394601816951</c:v>
                </c:pt>
                <c:pt idx="1629">
                  <c:v>-0.93025501623845719</c:v>
                </c:pt>
                <c:pt idx="1630">
                  <c:v>-0.92738817912000626</c:v>
                </c:pt>
                <c:pt idx="1631">
                  <c:v>-0.92724138682201906</c:v>
                </c:pt>
                <c:pt idx="1632">
                  <c:v>-0.92839909112517383</c:v>
                </c:pt>
                <c:pt idx="1633">
                  <c:v>-0.92892900406115597</c:v>
                </c:pt>
                <c:pt idx="1634">
                  <c:v>-0.92881934881613015</c:v>
                </c:pt>
                <c:pt idx="1635">
                  <c:v>-0.92825459202330163</c:v>
                </c:pt>
                <c:pt idx="1636">
                  <c:v>-0.93004031884870952</c:v>
                </c:pt>
                <c:pt idx="1637">
                  <c:v>-0.924209346672896</c:v>
                </c:pt>
                <c:pt idx="1638">
                  <c:v>-0.92317393602552456</c:v>
                </c:pt>
                <c:pt idx="1639">
                  <c:v>-0.91826314206040172</c:v>
                </c:pt>
                <c:pt idx="1640">
                  <c:v>-0.91774368183810751</c:v>
                </c:pt>
                <c:pt idx="1641">
                  <c:v>-0.9137988302463238</c:v>
                </c:pt>
                <c:pt idx="1642">
                  <c:v>-0.91249557754706756</c:v>
                </c:pt>
                <c:pt idx="1643">
                  <c:v>-0.90753186362815452</c:v>
                </c:pt>
                <c:pt idx="1644">
                  <c:v>-0.90930940181500464</c:v>
                </c:pt>
                <c:pt idx="1645">
                  <c:v>-0.90739400556800143</c:v>
                </c:pt>
                <c:pt idx="1646">
                  <c:v>-0.91803081587566959</c:v>
                </c:pt>
                <c:pt idx="1647">
                  <c:v>-0.91558145498473154</c:v>
                </c:pt>
                <c:pt idx="1648">
                  <c:v>-0.9162354506161986</c:v>
                </c:pt>
                <c:pt idx="1649">
                  <c:v>-0.92235745856313822</c:v>
                </c:pt>
                <c:pt idx="1650">
                  <c:v>-0.92339073735782262</c:v>
                </c:pt>
                <c:pt idx="1651">
                  <c:v>-0.92744342911440547</c:v>
                </c:pt>
                <c:pt idx="1652">
                  <c:v>-0.92963033461944733</c:v>
                </c:pt>
                <c:pt idx="1653">
                  <c:v>-0.92745907187508325</c:v>
                </c:pt>
                <c:pt idx="1654">
                  <c:v>-0.92614765214001105</c:v>
                </c:pt>
                <c:pt idx="1655">
                  <c:v>-0.93263531449601977</c:v>
                </c:pt>
                <c:pt idx="1656">
                  <c:v>-0.93216875043613601</c:v>
                </c:pt>
                <c:pt idx="1657">
                  <c:v>-0.9328385939321483</c:v>
                </c:pt>
                <c:pt idx="1658">
                  <c:v>-0.93466765795072426</c:v>
                </c:pt>
                <c:pt idx="1659">
                  <c:v>-0.93518383803876226</c:v>
                </c:pt>
                <c:pt idx="1660">
                  <c:v>-0.92866760464157216</c:v>
                </c:pt>
                <c:pt idx="1661">
                  <c:v>-0.92615840154325801</c:v>
                </c:pt>
                <c:pt idx="1662">
                  <c:v>-0.92471299916561933</c:v>
                </c:pt>
                <c:pt idx="1663">
                  <c:v>-0.93214221979475775</c:v>
                </c:pt>
                <c:pt idx="1664">
                  <c:v>-0.93084984784322322</c:v>
                </c:pt>
                <c:pt idx="1665">
                  <c:v>-0.92986781728134471</c:v>
                </c:pt>
                <c:pt idx="1666">
                  <c:v>-0.92320508849988392</c:v>
                </c:pt>
                <c:pt idx="1667">
                  <c:v>-0.91476038124298642</c:v>
                </c:pt>
                <c:pt idx="1668">
                  <c:v>-0.91373583553877835</c:v>
                </c:pt>
                <c:pt idx="1669">
                  <c:v>-0.91436737772058907</c:v>
                </c:pt>
                <c:pt idx="1670">
                  <c:v>-0.90853950774693715</c:v>
                </c:pt>
                <c:pt idx="1671">
                  <c:v>-0.90983747052526365</c:v>
                </c:pt>
                <c:pt idx="1672">
                  <c:v>-0.90881809447181383</c:v>
                </c:pt>
                <c:pt idx="1673">
                  <c:v>-0.90966136964226696</c:v>
                </c:pt>
                <c:pt idx="1674">
                  <c:v>-0.91128876900047584</c:v>
                </c:pt>
                <c:pt idx="1675">
                  <c:v>-0.91418098881251242</c:v>
                </c:pt>
                <c:pt idx="1676">
                  <c:v>-0.91329102183203137</c:v>
                </c:pt>
                <c:pt idx="1677">
                  <c:v>-0.91263074713208103</c:v>
                </c:pt>
                <c:pt idx="1678">
                  <c:v>-0.91263654456264542</c:v>
                </c:pt>
                <c:pt idx="1679">
                  <c:v>-0.91403612234253795</c:v>
                </c:pt>
                <c:pt idx="1680">
                  <c:v>-0.91894166145759248</c:v>
                </c:pt>
                <c:pt idx="1681">
                  <c:v>-0.92022698882093923</c:v>
                </c:pt>
                <c:pt idx="1682">
                  <c:v>-0.9250406525327628</c:v>
                </c:pt>
                <c:pt idx="1683">
                  <c:v>-0.92743151781854305</c:v>
                </c:pt>
                <c:pt idx="1684">
                  <c:v>-0.92497580042239425</c:v>
                </c:pt>
                <c:pt idx="1685">
                  <c:v>-0.92453797978317143</c:v>
                </c:pt>
                <c:pt idx="1686">
                  <c:v>-0.92348421795795044</c:v>
                </c:pt>
                <c:pt idx="1687">
                  <c:v>-0.9284821229176351</c:v>
                </c:pt>
                <c:pt idx="1688">
                  <c:v>-0.92737368547105836</c:v>
                </c:pt>
                <c:pt idx="1689">
                  <c:v>-0.9306229293805609</c:v>
                </c:pt>
                <c:pt idx="1690">
                  <c:v>-0.92939405866673186</c:v>
                </c:pt>
                <c:pt idx="1691">
                  <c:v>-0.92917954602296249</c:v>
                </c:pt>
                <c:pt idx="1692">
                  <c:v>-0.92843758943814791</c:v>
                </c:pt>
                <c:pt idx="1693">
                  <c:v>-0.92855912741956315</c:v>
                </c:pt>
                <c:pt idx="1694">
                  <c:v>-0.9323888088635458</c:v>
                </c:pt>
                <c:pt idx="1695">
                  <c:v>-0.93056145716414784</c:v>
                </c:pt>
                <c:pt idx="1696">
                  <c:v>-0.92989802808369404</c:v>
                </c:pt>
                <c:pt idx="1697">
                  <c:v>-0.93275390116808443</c:v>
                </c:pt>
                <c:pt idx="1698">
                  <c:v>-0.93118067086607847</c:v>
                </c:pt>
                <c:pt idx="1699">
                  <c:v>-0.93307193290640733</c:v>
                </c:pt>
                <c:pt idx="1700">
                  <c:v>-1.4706870454995413</c:v>
                </c:pt>
                <c:pt idx="1701">
                  <c:v>-1.4684528637757914</c:v>
                </c:pt>
                <c:pt idx="1702">
                  <c:v>-1.4709665150528315</c:v>
                </c:pt>
                <c:pt idx="1703">
                  <c:v>-1.4673833203190785</c:v>
                </c:pt>
                <c:pt idx="1704">
                  <c:v>-1.4669930900548844</c:v>
                </c:pt>
                <c:pt idx="1705">
                  <c:v>-1.4643516566835646</c:v>
                </c:pt>
                <c:pt idx="1706">
                  <c:v>-1.4599166435613831</c:v>
                </c:pt>
                <c:pt idx="1707">
                  <c:v>-1.4589338319352272</c:v>
                </c:pt>
                <c:pt idx="1708">
                  <c:v>-1.4446219228668353</c:v>
                </c:pt>
                <c:pt idx="1709">
                  <c:v>-1.442771384919346</c:v>
                </c:pt>
                <c:pt idx="1710">
                  <c:v>-1.4546408844510943</c:v>
                </c:pt>
                <c:pt idx="1711">
                  <c:v>-1.4573018564744842</c:v>
                </c:pt>
                <c:pt idx="1712">
                  <c:v>-1.4667166972815218</c:v>
                </c:pt>
                <c:pt idx="1713">
                  <c:v>-1.4808736057964482</c:v>
                </c:pt>
                <c:pt idx="1714">
                  <c:v>-1.4785959054974667</c:v>
                </c:pt>
                <c:pt idx="1715">
                  <c:v>-1.4892412325293858</c:v>
                </c:pt>
                <c:pt idx="1716">
                  <c:v>-1.489574528105732</c:v>
                </c:pt>
                <c:pt idx="1717">
                  <c:v>-1.4960722728241267</c:v>
                </c:pt>
                <c:pt idx="1718">
                  <c:v>-1.4984414858484445</c:v>
                </c:pt>
                <c:pt idx="1719">
                  <c:v>-1.5003105190937405</c:v>
                </c:pt>
                <c:pt idx="1720">
                  <c:v>-1.5029482560389589</c:v>
                </c:pt>
                <c:pt idx="1721">
                  <c:v>-1.5055267083428086</c:v>
                </c:pt>
                <c:pt idx="1722">
                  <c:v>-1.5008247279425895</c:v>
                </c:pt>
                <c:pt idx="1723">
                  <c:v>-1.5013412393829071</c:v>
                </c:pt>
                <c:pt idx="1724">
                  <c:v>-1.497819842587653</c:v>
                </c:pt>
                <c:pt idx="1725">
                  <c:v>-1.4747000101935845</c:v>
                </c:pt>
                <c:pt idx="1726">
                  <c:v>-1.4764794273039377</c:v>
                </c:pt>
                <c:pt idx="1727">
                  <c:v>-1.4607343124926091</c:v>
                </c:pt>
                <c:pt idx="1728">
                  <c:v>-1.464191109507021</c:v>
                </c:pt>
                <c:pt idx="1729">
                  <c:v>-1.4660094501835805</c:v>
                </c:pt>
                <c:pt idx="1730">
                  <c:v>-1.4693377460354375</c:v>
                </c:pt>
                <c:pt idx="1731">
                  <c:v>-1.4808736057964482</c:v>
                </c:pt>
                <c:pt idx="1732">
                  <c:v>-1.4836599646472848</c:v>
                </c:pt>
                <c:pt idx="1733">
                  <c:v>-1.4838361850554158</c:v>
                </c:pt>
                <c:pt idx="1734">
                  <c:v>-1.4804845635080854</c:v>
                </c:pt>
                <c:pt idx="1735">
                  <c:v>-1.4854616798199276</c:v>
                </c:pt>
                <c:pt idx="1736">
                  <c:v>-1.4890872089654896</c:v>
                </c:pt>
                <c:pt idx="1737">
                  <c:v>-1.4950044367722484</c:v>
                </c:pt>
                <c:pt idx="1738">
                  <c:v>-1.5018261573111964</c:v>
                </c:pt>
                <c:pt idx="1739">
                  <c:v>-1.4945716497308814</c:v>
                </c:pt>
                <c:pt idx="1740">
                  <c:v>-1.4973114895858297</c:v>
                </c:pt>
                <c:pt idx="1741">
                  <c:v>-1.5032009018673465</c:v>
                </c:pt>
                <c:pt idx="1742">
                  <c:v>-1.5046480819709667</c:v>
                </c:pt>
                <c:pt idx="1743">
                  <c:v>-1.5012067373421196</c:v>
                </c:pt>
                <c:pt idx="1744">
                  <c:v>-1.5031023879220564</c:v>
                </c:pt>
                <c:pt idx="1745">
                  <c:v>-1.4980262523345818</c:v>
                </c:pt>
                <c:pt idx="1746">
                  <c:v>-1.4976071302584455</c:v>
                </c:pt>
                <c:pt idx="1747">
                  <c:v>-1.5094133160924408</c:v>
                </c:pt>
                <c:pt idx="1748">
                  <c:v>-1.5013348705070428</c:v>
                </c:pt>
                <c:pt idx="1749">
                  <c:v>-1.494684257570404</c:v>
                </c:pt>
                <c:pt idx="1750">
                  <c:v>-1.4942409849461853</c:v>
                </c:pt>
                <c:pt idx="1751">
                  <c:v>-1.4954417165647236</c:v>
                </c:pt>
                <c:pt idx="1752">
                  <c:v>-1.5039732709582303</c:v>
                </c:pt>
                <c:pt idx="1753">
                  <c:v>-1.4932683463023271</c:v>
                </c:pt>
                <c:pt idx="1754">
                  <c:v>-1.4908352084050969</c:v>
                </c:pt>
                <c:pt idx="1755">
                  <c:v>-1.4830832101874414</c:v>
                </c:pt>
                <c:pt idx="1756">
                  <c:v>-1.4809300157661518</c:v>
                </c:pt>
                <c:pt idx="1757">
                  <c:v>-1.4777508168989431</c:v>
                </c:pt>
                <c:pt idx="1758">
                  <c:v>-1.4670570921502364</c:v>
                </c:pt>
                <c:pt idx="1759">
                  <c:v>-1.4655253666034542</c:v>
                </c:pt>
                <c:pt idx="1760">
                  <c:v>-1.4644194182727863</c:v>
                </c:pt>
                <c:pt idx="1761">
                  <c:v>-1.4738106201704357</c:v>
                </c:pt>
                <c:pt idx="1762">
                  <c:v>-1.4755258896482368</c:v>
                </c:pt>
                <c:pt idx="1763">
                  <c:v>-1.4794895636117791</c:v>
                </c:pt>
                <c:pt idx="1764">
                  <c:v>-1.4781597057957407</c:v>
                </c:pt>
                <c:pt idx="1765">
                  <c:v>-1.4788337543191379</c:v>
                </c:pt>
                <c:pt idx="1766">
                  <c:v>-1.4754926229063114</c:v>
                </c:pt>
                <c:pt idx="1767">
                  <c:v>-1.4768502584097818</c:v>
                </c:pt>
                <c:pt idx="1768">
                  <c:v>-1.4846002493786672</c:v>
                </c:pt>
                <c:pt idx="1769">
                  <c:v>-1.4861828241403632</c:v>
                </c:pt>
                <c:pt idx="1770">
                  <c:v>-1.4901699032373446</c:v>
                </c:pt>
                <c:pt idx="1771">
                  <c:v>-1.4898595789056281</c:v>
                </c:pt>
                <c:pt idx="1772">
                  <c:v>-1.4932408015632883</c:v>
                </c:pt>
                <c:pt idx="1773">
                  <c:v>-1.5086408414126458</c:v>
                </c:pt>
                <c:pt idx="1774">
                  <c:v>-1.507746399703789</c:v>
                </c:pt>
                <c:pt idx="1775">
                  <c:v>-1.5068012697049777</c:v>
                </c:pt>
                <c:pt idx="1776">
                  <c:v>-1.503885663247623</c:v>
                </c:pt>
                <c:pt idx="1777">
                  <c:v>-1.5056019235311955</c:v>
                </c:pt>
                <c:pt idx="1778">
                  <c:v>-1.5025913431049596</c:v>
                </c:pt>
                <c:pt idx="1779">
                  <c:v>-1.5001354429618956</c:v>
                </c:pt>
                <c:pt idx="1780">
                  <c:v>-1.5002827796979816</c:v>
                </c:pt>
                <c:pt idx="1781">
                  <c:v>-1.5067625917086418</c:v>
                </c:pt>
                <c:pt idx="1782">
                  <c:v>-1.5046266118285214</c:v>
                </c:pt>
                <c:pt idx="1783">
                  <c:v>-1.5027793506957141</c:v>
                </c:pt>
                <c:pt idx="1784">
                  <c:v>-1.4998113276615286</c:v>
                </c:pt>
                <c:pt idx="1785">
                  <c:v>-1.5023475215943587</c:v>
                </c:pt>
                <c:pt idx="1786">
                  <c:v>-1.5017792605991569</c:v>
                </c:pt>
                <c:pt idx="1787">
                  <c:v>-1.4997581664991282</c:v>
                </c:pt>
                <c:pt idx="1788">
                  <c:v>-1.5002443529990046</c:v>
                </c:pt>
                <c:pt idx="1789">
                  <c:v>-1.5006368328659061</c:v>
                </c:pt>
                <c:pt idx="1790">
                  <c:v>-1.5009036645896054</c:v>
                </c:pt>
                <c:pt idx="1791">
                  <c:v>-1.508847443677459</c:v>
                </c:pt>
                <c:pt idx="1792">
                  <c:v>-1.5034362516628081</c:v>
                </c:pt>
                <c:pt idx="1793">
                  <c:v>-1.5035710539325924</c:v>
                </c:pt>
                <c:pt idx="1794">
                  <c:v>-1.5039283167719022</c:v>
                </c:pt>
                <c:pt idx="1795">
                  <c:v>-1.5058055957731129</c:v>
                </c:pt>
                <c:pt idx="1796">
                  <c:v>-1.5110765845084086</c:v>
                </c:pt>
                <c:pt idx="1797">
                  <c:v>-1.4876138593110946</c:v>
                </c:pt>
                <c:pt idx="1798">
                  <c:v>-1.4781407881960751</c:v>
                </c:pt>
                <c:pt idx="1799">
                  <c:v>-1.4763835108118435</c:v>
                </c:pt>
                <c:pt idx="1800">
                  <c:v>-0.68174146914629763</c:v>
                </c:pt>
                <c:pt idx="1801">
                  <c:v>-0.67996672896301424</c:v>
                </c:pt>
                <c:pt idx="1802">
                  <c:v>-0.6826243482562907</c:v>
                </c:pt>
                <c:pt idx="1803">
                  <c:v>-0.68131064398714336</c:v>
                </c:pt>
                <c:pt idx="1804">
                  <c:v>-0.68265355879869216</c:v>
                </c:pt>
                <c:pt idx="1805">
                  <c:v>-0.68110657463718582</c:v>
                </c:pt>
                <c:pt idx="1806">
                  <c:v>-0.68082269694226194</c:v>
                </c:pt>
                <c:pt idx="1807">
                  <c:v>-0.6803753409766925</c:v>
                </c:pt>
                <c:pt idx="1808">
                  <c:v>-0.67852055776653231</c:v>
                </c:pt>
                <c:pt idx="1809">
                  <c:v>-0.67866490176471339</c:v>
                </c:pt>
                <c:pt idx="1810">
                  <c:v>-0.68102760570222276</c:v>
                </c:pt>
                <c:pt idx="1811">
                  <c:v>-0.68296627740859883</c:v>
                </c:pt>
                <c:pt idx="1812">
                  <c:v>-0.68329415825983841</c:v>
                </c:pt>
                <c:pt idx="1813">
                  <c:v>-0.68021842138858046</c:v>
                </c:pt>
                <c:pt idx="1814">
                  <c:v>-0.67985222203286721</c:v>
                </c:pt>
                <c:pt idx="1815">
                  <c:v>-0.67999866327290903</c:v>
                </c:pt>
                <c:pt idx="1816">
                  <c:v>-0.68477934177397037</c:v>
                </c:pt>
                <c:pt idx="1817">
                  <c:v>-0.68787864740501448</c:v>
                </c:pt>
                <c:pt idx="1818">
                  <c:v>-0.69015978054805571</c:v>
                </c:pt>
                <c:pt idx="1819">
                  <c:v>-0.68628003970143081</c:v>
                </c:pt>
                <c:pt idx="1820">
                  <c:v>-0.68630653819550047</c:v>
                </c:pt>
                <c:pt idx="1821">
                  <c:v>-0.68376824124538294</c:v>
                </c:pt>
                <c:pt idx="1822">
                  <c:v>-0.68059529401390639</c:v>
                </c:pt>
                <c:pt idx="1823">
                  <c:v>-0.67795423682237066</c:v>
                </c:pt>
                <c:pt idx="1824">
                  <c:v>-0.68305854976722036</c:v>
                </c:pt>
                <c:pt idx="1825">
                  <c:v>-0.6826460313850029</c:v>
                </c:pt>
                <c:pt idx="1826">
                  <c:v>-0.67810140691838838</c:v>
                </c:pt>
                <c:pt idx="1827">
                  <c:v>-0.67771149822442811</c:v>
                </c:pt>
                <c:pt idx="1828">
                  <c:v>-0.67677117703464118</c:v>
                </c:pt>
                <c:pt idx="1829">
                  <c:v>-0.67867709922776431</c:v>
                </c:pt>
                <c:pt idx="1830">
                  <c:v>-0.67985591921422028</c:v>
                </c:pt>
                <c:pt idx="1831">
                  <c:v>-0.67873719348848383</c:v>
                </c:pt>
                <c:pt idx="1832">
                  <c:v>-0.6750622031689496</c:v>
                </c:pt>
                <c:pt idx="1833">
                  <c:v>-0.67300546809809159</c:v>
                </c:pt>
                <c:pt idx="1834">
                  <c:v>-0.66959770535490204</c:v>
                </c:pt>
                <c:pt idx="1835">
                  <c:v>-0.6660412797732238</c:v>
                </c:pt>
                <c:pt idx="1836">
                  <c:v>-0.66405747290265693</c:v>
                </c:pt>
                <c:pt idx="1837">
                  <c:v>-0.66270701505273466</c:v>
                </c:pt>
                <c:pt idx="1838">
                  <c:v>-0.66195125077315164</c:v>
                </c:pt>
                <c:pt idx="1839">
                  <c:v>-0.66275591445280146</c:v>
                </c:pt>
                <c:pt idx="1840">
                  <c:v>-0.65995257881745018</c:v>
                </c:pt>
                <c:pt idx="1841">
                  <c:v>-0.65947208624623277</c:v>
                </c:pt>
                <c:pt idx="1842">
                  <c:v>-0.67129546970759102</c:v>
                </c:pt>
                <c:pt idx="1843">
                  <c:v>-0.67269584847661512</c:v>
                </c:pt>
                <c:pt idx="1844">
                  <c:v>-0.67299422977697421</c:v>
                </c:pt>
                <c:pt idx="1845">
                  <c:v>-0.67204621482067151</c:v>
                </c:pt>
                <c:pt idx="1846">
                  <c:v>-0.67818573753965894</c:v>
                </c:pt>
                <c:pt idx="1847">
                  <c:v>-0.67801797805000585</c:v>
                </c:pt>
                <c:pt idx="1848">
                  <c:v>-0.67072956098369096</c:v>
                </c:pt>
                <c:pt idx="1849">
                  <c:v>-0.67582225444820621</c:v>
                </c:pt>
                <c:pt idx="1850">
                  <c:v>-0.6753107680537207</c:v>
                </c:pt>
                <c:pt idx="1851">
                  <c:v>-0.67317327904365365</c:v>
                </c:pt>
                <c:pt idx="1852">
                  <c:v>-0.6678971725924947</c:v>
                </c:pt>
                <c:pt idx="1853">
                  <c:v>-0.67291489749880384</c:v>
                </c:pt>
                <c:pt idx="1854">
                  <c:v>-0.67361742398513136</c:v>
                </c:pt>
                <c:pt idx="1855">
                  <c:v>-0.67707077700055474</c:v>
                </c:pt>
                <c:pt idx="1856">
                  <c:v>-0.67740421820624952</c:v>
                </c:pt>
                <c:pt idx="1857">
                  <c:v>-0.67206200029649998</c:v>
                </c:pt>
                <c:pt idx="1858">
                  <c:v>-0.67191015879561422</c:v>
                </c:pt>
                <c:pt idx="1859">
                  <c:v>-0.67486497872605855</c:v>
                </c:pt>
                <c:pt idx="1860">
                  <c:v>-0.67339443634053953</c:v>
                </c:pt>
                <c:pt idx="1861">
                  <c:v>-0.6721598313379229</c:v>
                </c:pt>
                <c:pt idx="1862">
                  <c:v>-0.67261375917252708</c:v>
                </c:pt>
                <c:pt idx="1863">
                  <c:v>-0.67252055482593398</c:v>
                </c:pt>
                <c:pt idx="1864">
                  <c:v>-0.67201909106386037</c:v>
                </c:pt>
                <c:pt idx="1865">
                  <c:v>-0.67370605395184957</c:v>
                </c:pt>
                <c:pt idx="1866">
                  <c:v>-0.67216917025592904</c:v>
                </c:pt>
                <c:pt idx="1867">
                  <c:v>-0.67225211256893092</c:v>
                </c:pt>
                <c:pt idx="1868">
                  <c:v>-0.67232672205474442</c:v>
                </c:pt>
                <c:pt idx="1869">
                  <c:v>-0.6730259421958551</c:v>
                </c:pt>
                <c:pt idx="1870">
                  <c:v>-0.67469967016968257</c:v>
                </c:pt>
                <c:pt idx="1871">
                  <c:v>-0.67612625819323102</c:v>
                </c:pt>
                <c:pt idx="1872">
                  <c:v>-0.6763012919892657</c:v>
                </c:pt>
                <c:pt idx="1873">
                  <c:v>-0.67530329570961878</c:v>
                </c:pt>
                <c:pt idx="1874">
                  <c:v>-0.67263522632086681</c:v>
                </c:pt>
                <c:pt idx="1875">
                  <c:v>-0.67382654095109185</c:v>
                </c:pt>
                <c:pt idx="1876">
                  <c:v>-0.67228569170823849</c:v>
                </c:pt>
                <c:pt idx="1877">
                  <c:v>-0.67680111065349258</c:v>
                </c:pt>
                <c:pt idx="1878">
                  <c:v>-0.67675799759104349</c:v>
                </c:pt>
                <c:pt idx="1879">
                  <c:v>-0.67666072079946138</c:v>
                </c:pt>
                <c:pt idx="1880">
                  <c:v>-0.6739795647756629</c:v>
                </c:pt>
                <c:pt idx="1881">
                  <c:v>-0.67108876929244921</c:v>
                </c:pt>
                <c:pt idx="1882">
                  <c:v>-0.67020580339345115</c:v>
                </c:pt>
                <c:pt idx="1883">
                  <c:v>-0.66133616222848235</c:v>
                </c:pt>
                <c:pt idx="1884">
                  <c:v>-0.66096010059216714</c:v>
                </c:pt>
                <c:pt idx="1885">
                  <c:v>-0.66135463907633263</c:v>
                </c:pt>
                <c:pt idx="1886">
                  <c:v>-0.66144955826558283</c:v>
                </c:pt>
                <c:pt idx="1887">
                  <c:v>-0.65630908552454192</c:v>
                </c:pt>
                <c:pt idx="1888">
                  <c:v>-0.65778417792504085</c:v>
                </c:pt>
                <c:pt idx="1889">
                  <c:v>-0.66563108146205618</c:v>
                </c:pt>
                <c:pt idx="1890">
                  <c:v>-0.67306132776615724</c:v>
                </c:pt>
                <c:pt idx="1891">
                  <c:v>-0.67332998736782435</c:v>
                </c:pt>
                <c:pt idx="1892">
                  <c:v>-0.67224744271171399</c:v>
                </c:pt>
                <c:pt idx="1893">
                  <c:v>-0.67239377526894528</c:v>
                </c:pt>
                <c:pt idx="1894">
                  <c:v>-0.67576802560851512</c:v>
                </c:pt>
                <c:pt idx="1895">
                  <c:v>-0.67535103045079425</c:v>
                </c:pt>
                <c:pt idx="1896">
                  <c:v>-0.67530151127749549</c:v>
                </c:pt>
                <c:pt idx="1897">
                  <c:v>-0.67467537222697038</c:v>
                </c:pt>
                <c:pt idx="1898">
                  <c:v>-0.67367532206870984</c:v>
                </c:pt>
                <c:pt idx="1899">
                  <c:v>-0.67761871184030509</c:v>
                </c:pt>
                <c:pt idx="1900">
                  <c:v>-1.0437281906316305</c:v>
                </c:pt>
                <c:pt idx="1901">
                  <c:v>-1.0439727723694623</c:v>
                </c:pt>
                <c:pt idx="1902">
                  <c:v>-1.0440456586551172</c:v>
                </c:pt>
                <c:pt idx="1903">
                  <c:v>-1.0516887848450298</c:v>
                </c:pt>
                <c:pt idx="1904">
                  <c:v>-1.0549014477580616</c:v>
                </c:pt>
                <c:pt idx="1905">
                  <c:v>-1.055295052709978</c:v>
                </c:pt>
                <c:pt idx="1906">
                  <c:v>-1.0597709200575764</c:v>
                </c:pt>
                <c:pt idx="1907">
                  <c:v>-1.0609937242931249</c:v>
                </c:pt>
                <c:pt idx="1908">
                  <c:v>-1.061011602091811</c:v>
                </c:pt>
                <c:pt idx="1909">
                  <c:v>-1.0631640284407076</c:v>
                </c:pt>
                <c:pt idx="1910">
                  <c:v>-1.0639123625443894</c:v>
                </c:pt>
                <c:pt idx="1911">
                  <c:v>-1.0635622152001594</c:v>
                </c:pt>
                <c:pt idx="1912">
                  <c:v>-1.0717092844628457</c:v>
                </c:pt>
                <c:pt idx="1913">
                  <c:v>-1.0692846803859446</c:v>
                </c:pt>
                <c:pt idx="1914">
                  <c:v>-1.0732725036449242</c:v>
                </c:pt>
                <c:pt idx="1915">
                  <c:v>-1.0734088328897262</c:v>
                </c:pt>
                <c:pt idx="1916">
                  <c:v>-1.0726978336286261</c:v>
                </c:pt>
                <c:pt idx="1917">
                  <c:v>-1.0769072710622498</c:v>
                </c:pt>
                <c:pt idx="1918">
                  <c:v>-1.0765177286546839</c:v>
                </c:pt>
                <c:pt idx="1919">
                  <c:v>-1.0759160522859519</c:v>
                </c:pt>
                <c:pt idx="1920">
                  <c:v>-1.072031782447127</c:v>
                </c:pt>
                <c:pt idx="1921">
                  <c:v>-1.0698254555305478</c:v>
                </c:pt>
                <c:pt idx="1922">
                  <c:v>-1.0673403737005354</c:v>
                </c:pt>
                <c:pt idx="1923">
                  <c:v>-1.0736023161579715</c:v>
                </c:pt>
                <c:pt idx="1924">
                  <c:v>-1.0739267545174049</c:v>
                </c:pt>
                <c:pt idx="1925">
                  <c:v>-1.0696479219937398</c:v>
                </c:pt>
                <c:pt idx="1926">
                  <c:v>-1.0692238222028572</c:v>
                </c:pt>
                <c:pt idx="1927">
                  <c:v>-1.0653293340744712</c:v>
                </c:pt>
                <c:pt idx="1928">
                  <c:v>-1.0658376481510099</c:v>
                </c:pt>
                <c:pt idx="1929">
                  <c:v>-1.0628154574917743</c:v>
                </c:pt>
                <c:pt idx="1930">
                  <c:v>-1.063948222974284</c:v>
                </c:pt>
                <c:pt idx="1931">
                  <c:v>-1.0625524252144232</c:v>
                </c:pt>
                <c:pt idx="1932">
                  <c:v>-1.0663447366857506</c:v>
                </c:pt>
                <c:pt idx="1933">
                  <c:v>-1.0659467592761842</c:v>
                </c:pt>
                <c:pt idx="1934">
                  <c:v>-1.0683591432409905</c:v>
                </c:pt>
                <c:pt idx="1935">
                  <c:v>-1.0713341901565414</c:v>
                </c:pt>
                <c:pt idx="1936">
                  <c:v>-1.072002595830051</c:v>
                </c:pt>
                <c:pt idx="1937">
                  <c:v>-1.0723348097619592</c:v>
                </c:pt>
                <c:pt idx="1938">
                  <c:v>-1.0736900187585092</c:v>
                </c:pt>
                <c:pt idx="1939">
                  <c:v>-1.07551840854869</c:v>
                </c:pt>
                <c:pt idx="1940">
                  <c:v>-1.0802765229774958</c:v>
                </c:pt>
                <c:pt idx="1941">
                  <c:v>-1.0809915944645121</c:v>
                </c:pt>
                <c:pt idx="1942">
                  <c:v>-1.0815442642232587</c:v>
                </c:pt>
                <c:pt idx="1943">
                  <c:v>-1.0817028240118072</c:v>
                </c:pt>
                <c:pt idx="1944">
                  <c:v>-1.0823346338480202</c:v>
                </c:pt>
                <c:pt idx="1945">
                  <c:v>-1.08132814770565</c:v>
                </c:pt>
                <c:pt idx="1946">
                  <c:v>-1.0822644316547845</c:v>
                </c:pt>
                <c:pt idx="1947">
                  <c:v>-1.0838273030782899</c:v>
                </c:pt>
                <c:pt idx="1948">
                  <c:v>-1.0810658908576238</c:v>
                </c:pt>
                <c:pt idx="1949">
                  <c:v>-1.079027086686299</c:v>
                </c:pt>
                <c:pt idx="1950">
                  <c:v>-1.0805148233302124</c:v>
                </c:pt>
                <c:pt idx="1951">
                  <c:v>-1.0820974071079026</c:v>
                </c:pt>
                <c:pt idx="1952">
                  <c:v>-1.0819962342904061</c:v>
                </c:pt>
                <c:pt idx="1953">
                  <c:v>-1.0813773599086793</c:v>
                </c:pt>
                <c:pt idx="1954">
                  <c:v>-1.0797202082140371</c:v>
                </c:pt>
                <c:pt idx="1955">
                  <c:v>-1.0800005000168522</c:v>
                </c:pt>
                <c:pt idx="1956">
                  <c:v>-1.0836684061015032</c:v>
                </c:pt>
                <c:pt idx="1957">
                  <c:v>-1.0812538318259692</c:v>
                </c:pt>
                <c:pt idx="1958">
                  <c:v>-1.0801812187345119</c:v>
                </c:pt>
                <c:pt idx="1959">
                  <c:v>-1.0768919397500942</c:v>
                </c:pt>
                <c:pt idx="1960">
                  <c:v>-1.0805862408808131</c:v>
                </c:pt>
                <c:pt idx="1961">
                  <c:v>-1.0854926251871599</c:v>
                </c:pt>
                <c:pt idx="1962">
                  <c:v>-1.0846728850470861</c:v>
                </c:pt>
                <c:pt idx="1963">
                  <c:v>-1.0812355884565759</c:v>
                </c:pt>
                <c:pt idx="1964">
                  <c:v>-1.0746540914641947</c:v>
                </c:pt>
                <c:pt idx="1965">
                  <c:v>-1.0765930261339032</c:v>
                </c:pt>
                <c:pt idx="1966">
                  <c:v>-1.0779765431663009</c:v>
                </c:pt>
                <c:pt idx="1967">
                  <c:v>-1.0766713281986517</c:v>
                </c:pt>
                <c:pt idx="1968">
                  <c:v>-1.0779973964162262</c:v>
                </c:pt>
                <c:pt idx="1969">
                  <c:v>-1.0746386283887301</c:v>
                </c:pt>
                <c:pt idx="1970">
                  <c:v>-1.0739114688321001</c:v>
                </c:pt>
                <c:pt idx="1971">
                  <c:v>-1.0730553451333</c:v>
                </c:pt>
                <c:pt idx="1972">
                  <c:v>-1.0739476896394624</c:v>
                </c:pt>
                <c:pt idx="1973">
                  <c:v>-1.078428238437029</c:v>
                </c:pt>
                <c:pt idx="1974">
                  <c:v>-1.0788116803932979</c:v>
                </c:pt>
                <c:pt idx="1975">
                  <c:v>-1.079846388300931</c:v>
                </c:pt>
                <c:pt idx="1976">
                  <c:v>-1.0849601124496815</c:v>
                </c:pt>
                <c:pt idx="1977">
                  <c:v>-1.0881319804563676</c:v>
                </c:pt>
                <c:pt idx="1978">
                  <c:v>-1.0883721603649141</c:v>
                </c:pt>
                <c:pt idx="1979">
                  <c:v>-1.0821381136290509</c:v>
                </c:pt>
                <c:pt idx="1980">
                  <c:v>-1.0844097496657734</c:v>
                </c:pt>
                <c:pt idx="1981">
                  <c:v>-1.0840340579555128</c:v>
                </c:pt>
                <c:pt idx="1982">
                  <c:v>-1.0862578629513786</c:v>
                </c:pt>
                <c:pt idx="1983">
                  <c:v>-1.0889827298111145</c:v>
                </c:pt>
                <c:pt idx="1984">
                  <c:v>-1.088462685234745</c:v>
                </c:pt>
                <c:pt idx="1985">
                  <c:v>-1.0867599321465204</c:v>
                </c:pt>
                <c:pt idx="1986">
                  <c:v>-1.081613076418481</c:v>
                </c:pt>
                <c:pt idx="1987">
                  <c:v>-1.0859463837286614</c:v>
                </c:pt>
                <c:pt idx="1988">
                  <c:v>-1.0919574373804706</c:v>
                </c:pt>
                <c:pt idx="1989">
                  <c:v>-1.0880330599619914</c:v>
                </c:pt>
                <c:pt idx="1990">
                  <c:v>-1.0823121820139054</c:v>
                </c:pt>
                <c:pt idx="1991">
                  <c:v>-1.0714634599761463</c:v>
                </c:pt>
                <c:pt idx="1992">
                  <c:v>-1.0644350979680133</c:v>
                </c:pt>
                <c:pt idx="1993">
                  <c:v>-1.0706622563386066</c:v>
                </c:pt>
                <c:pt idx="1994">
                  <c:v>-1.0677098446415074</c:v>
                </c:pt>
                <c:pt idx="1995">
                  <c:v>-1.0687441975210488</c:v>
                </c:pt>
                <c:pt idx="1996">
                  <c:v>-1.0654357538210684</c:v>
                </c:pt>
                <c:pt idx="1997">
                  <c:v>-1.0643179235564009</c:v>
                </c:pt>
                <c:pt idx="1998">
                  <c:v>-1.0664608295284932</c:v>
                </c:pt>
                <c:pt idx="1999">
                  <c:v>-1.0635263686097505</c:v>
                </c:pt>
                <c:pt idx="2000">
                  <c:v>-0.78318303348336538</c:v>
                </c:pt>
                <c:pt idx="2001">
                  <c:v>-0.78203728107816051</c:v>
                </c:pt>
                <c:pt idx="2002">
                  <c:v>-0.78254592846691207</c:v>
                </c:pt>
                <c:pt idx="2003">
                  <c:v>-0.78557150265782805</c:v>
                </c:pt>
                <c:pt idx="2004">
                  <c:v>-0.79237392697114151</c:v>
                </c:pt>
                <c:pt idx="2005">
                  <c:v>-0.79185073340278578</c:v>
                </c:pt>
                <c:pt idx="2006">
                  <c:v>-0.78437400518706768</c:v>
                </c:pt>
                <c:pt idx="2007">
                  <c:v>-0.78285399816313184</c:v>
                </c:pt>
                <c:pt idx="2008">
                  <c:v>-0.78291758582893467</c:v>
                </c:pt>
                <c:pt idx="2009">
                  <c:v>-0.7790617073768672</c:v>
                </c:pt>
                <c:pt idx="2010">
                  <c:v>-0.77878485891993909</c:v>
                </c:pt>
                <c:pt idx="2011">
                  <c:v>-0.7823357604428246</c:v>
                </c:pt>
                <c:pt idx="2012">
                  <c:v>-0.78001629639558179</c:v>
                </c:pt>
                <c:pt idx="2013">
                  <c:v>-0.77895395250881905</c:v>
                </c:pt>
                <c:pt idx="2014">
                  <c:v>-0.78552455645536556</c:v>
                </c:pt>
                <c:pt idx="2015">
                  <c:v>-0.78667543568670106</c:v>
                </c:pt>
                <c:pt idx="2016">
                  <c:v>-0.78609254175583032</c:v>
                </c:pt>
                <c:pt idx="2017">
                  <c:v>-0.7840383609126238</c:v>
                </c:pt>
                <c:pt idx="2018">
                  <c:v>-0.78597767309095401</c:v>
                </c:pt>
                <c:pt idx="2019">
                  <c:v>-0.78671719973789511</c:v>
                </c:pt>
                <c:pt idx="2020">
                  <c:v>-0.78950486966047162</c:v>
                </c:pt>
                <c:pt idx="2021">
                  <c:v>-0.79027015637422315</c:v>
                </c:pt>
                <c:pt idx="2022">
                  <c:v>-0.77850091528727272</c:v>
                </c:pt>
                <c:pt idx="2023">
                  <c:v>-0.78313408743829527</c:v>
                </c:pt>
                <c:pt idx="2024">
                  <c:v>-0.78619907492428531</c:v>
                </c:pt>
                <c:pt idx="2025">
                  <c:v>-0.78985711145428206</c:v>
                </c:pt>
                <c:pt idx="2026">
                  <c:v>-0.79115987055905335</c:v>
                </c:pt>
                <c:pt idx="2027">
                  <c:v>-0.79234032605919946</c:v>
                </c:pt>
                <c:pt idx="2028">
                  <c:v>-0.79063105359063479</c:v>
                </c:pt>
                <c:pt idx="2029">
                  <c:v>-0.78846487384017583</c:v>
                </c:pt>
                <c:pt idx="2030">
                  <c:v>-0.78819065412528144</c:v>
                </c:pt>
                <c:pt idx="2031">
                  <c:v>-0.79129950787670833</c:v>
                </c:pt>
                <c:pt idx="2032">
                  <c:v>-0.79260841252408154</c:v>
                </c:pt>
                <c:pt idx="2033">
                  <c:v>-0.79581534206356364</c:v>
                </c:pt>
                <c:pt idx="2034">
                  <c:v>-0.79405051571676244</c:v>
                </c:pt>
                <c:pt idx="2035">
                  <c:v>-0.79363477687562545</c:v>
                </c:pt>
                <c:pt idx="2036">
                  <c:v>-0.79220906764498022</c:v>
                </c:pt>
                <c:pt idx="2037">
                  <c:v>-0.78975544000940767</c:v>
                </c:pt>
                <c:pt idx="2038">
                  <c:v>-0.79064782521344978</c:v>
                </c:pt>
                <c:pt idx="2039">
                  <c:v>-0.7944296152531436</c:v>
                </c:pt>
                <c:pt idx="2040">
                  <c:v>-0.79365272880300086</c:v>
                </c:pt>
                <c:pt idx="2041">
                  <c:v>-0.79201565899364568</c:v>
                </c:pt>
                <c:pt idx="2042">
                  <c:v>-0.79202718976350528</c:v>
                </c:pt>
                <c:pt idx="2043">
                  <c:v>-0.79117139146517768</c:v>
                </c:pt>
                <c:pt idx="2044">
                  <c:v>-0.79169748726908429</c:v>
                </c:pt>
                <c:pt idx="2045">
                  <c:v>-0.79014429845088785</c:v>
                </c:pt>
                <c:pt idx="2046">
                  <c:v>-0.79109475488918235</c:v>
                </c:pt>
                <c:pt idx="2047">
                  <c:v>-0.79011502561807612</c:v>
                </c:pt>
                <c:pt idx="2048">
                  <c:v>-0.79569834480192081</c:v>
                </c:pt>
                <c:pt idx="2049">
                  <c:v>-0.79654644457891333</c:v>
                </c:pt>
                <c:pt idx="2050">
                  <c:v>-0.79210502593795051</c:v>
                </c:pt>
                <c:pt idx="2051">
                  <c:v>-0.79208710177308606</c:v>
                </c:pt>
                <c:pt idx="2052">
                  <c:v>-0.78945461310826293</c:v>
                </c:pt>
                <c:pt idx="2053">
                  <c:v>-0.7870578600560959</c:v>
                </c:pt>
                <c:pt idx="2054">
                  <c:v>-0.78804096388953071</c:v>
                </c:pt>
                <c:pt idx="2055">
                  <c:v>-0.78734224816145937</c:v>
                </c:pt>
                <c:pt idx="2056">
                  <c:v>-0.7886648419034068</c:v>
                </c:pt>
                <c:pt idx="2057">
                  <c:v>-0.78797617581485813</c:v>
                </c:pt>
                <c:pt idx="2058">
                  <c:v>-0.78656885176064073</c:v>
                </c:pt>
                <c:pt idx="2059">
                  <c:v>-0.78942836068975741</c:v>
                </c:pt>
                <c:pt idx="2060">
                  <c:v>-0.78953212426990915</c:v>
                </c:pt>
                <c:pt idx="2061">
                  <c:v>-0.78780567466087859</c:v>
                </c:pt>
                <c:pt idx="2062">
                  <c:v>-0.78748559545320507</c:v>
                </c:pt>
                <c:pt idx="2063">
                  <c:v>-0.78925236227328899</c:v>
                </c:pt>
                <c:pt idx="2064">
                  <c:v>-0.79008975659681924</c:v>
                </c:pt>
                <c:pt idx="2065">
                  <c:v>-0.79024188074943624</c:v>
                </c:pt>
                <c:pt idx="2066">
                  <c:v>-0.78953112408762582</c:v>
                </c:pt>
                <c:pt idx="2067">
                  <c:v>-0.79012228119761696</c:v>
                </c:pt>
                <c:pt idx="2068">
                  <c:v>-0.78997342726008035</c:v>
                </c:pt>
                <c:pt idx="2069">
                  <c:v>-0.79018107835295226</c:v>
                </c:pt>
                <c:pt idx="2070">
                  <c:v>-0.79443589710527496</c:v>
                </c:pt>
                <c:pt idx="2071">
                  <c:v>-0.79852280527413677</c:v>
                </c:pt>
                <c:pt idx="2072">
                  <c:v>-0.81101640181091506</c:v>
                </c:pt>
                <c:pt idx="2073">
                  <c:v>-0.80369197289642835</c:v>
                </c:pt>
                <c:pt idx="2074">
                  <c:v>-0.80335941672886813</c:v>
                </c:pt>
                <c:pt idx="2075">
                  <c:v>-0.79344021372263673</c:v>
                </c:pt>
                <c:pt idx="2076">
                  <c:v>-0.79332136053899804</c:v>
                </c:pt>
                <c:pt idx="2077">
                  <c:v>-0.79093110787679921</c:v>
                </c:pt>
                <c:pt idx="2078">
                  <c:v>-0.79079365005754287</c:v>
                </c:pt>
                <c:pt idx="2079">
                  <c:v>-0.78086470425707666</c:v>
                </c:pt>
                <c:pt idx="2080">
                  <c:v>-0.7835361619793354</c:v>
                </c:pt>
                <c:pt idx="2081">
                  <c:v>-0.78513848574709266</c:v>
                </c:pt>
                <c:pt idx="2082">
                  <c:v>-0.78571559269679148</c:v>
                </c:pt>
                <c:pt idx="2083">
                  <c:v>-0.78799502509148656</c:v>
                </c:pt>
                <c:pt idx="2084">
                  <c:v>-0.78582519971464015</c:v>
                </c:pt>
                <c:pt idx="2085">
                  <c:v>-0.78613839323715895</c:v>
                </c:pt>
                <c:pt idx="2086">
                  <c:v>-0.78529072995207083</c:v>
                </c:pt>
                <c:pt idx="2087">
                  <c:v>-0.78469197005537528</c:v>
                </c:pt>
                <c:pt idx="2088">
                  <c:v>-0.78457415203257752</c:v>
                </c:pt>
                <c:pt idx="2089">
                  <c:v>-0.78476500678124717</c:v>
                </c:pt>
                <c:pt idx="2090">
                  <c:v>-0.78453770217187591</c:v>
                </c:pt>
                <c:pt idx="2091">
                  <c:v>-0.78465551590004834</c:v>
                </c:pt>
                <c:pt idx="2092">
                  <c:v>-0.78568844190578035</c:v>
                </c:pt>
                <c:pt idx="2093">
                  <c:v>-0.78417899694959026</c:v>
                </c:pt>
                <c:pt idx="2094">
                  <c:v>-0.7857249337356933</c:v>
                </c:pt>
                <c:pt idx="2095">
                  <c:v>-0.78624393439079943</c:v>
                </c:pt>
                <c:pt idx="2096">
                  <c:v>-0.78578857967001936</c:v>
                </c:pt>
                <c:pt idx="2097">
                  <c:v>-0.78814982729328253</c:v>
                </c:pt>
                <c:pt idx="2098">
                  <c:v>-0.79041705235236537</c:v>
                </c:pt>
                <c:pt idx="2099">
                  <c:v>-0.78954887747186508</c:v>
                </c:pt>
                <c:pt idx="2100">
                  <c:v>-0.56453819748762024</c:v>
                </c:pt>
                <c:pt idx="2101">
                  <c:v>-0.56493820999459288</c:v>
                </c:pt>
                <c:pt idx="2102">
                  <c:v>-0.56406300369697959</c:v>
                </c:pt>
                <c:pt idx="2103">
                  <c:v>-0.56399684780103576</c:v>
                </c:pt>
                <c:pt idx="2104">
                  <c:v>-0.56316593135996451</c:v>
                </c:pt>
                <c:pt idx="2105">
                  <c:v>-0.56580498659381706</c:v>
                </c:pt>
                <c:pt idx="2106">
                  <c:v>-0.56284087399484461</c:v>
                </c:pt>
                <c:pt idx="2107">
                  <c:v>-0.56262452669869334</c:v>
                </c:pt>
                <c:pt idx="2108">
                  <c:v>-0.56302217937714583</c:v>
                </c:pt>
                <c:pt idx="2109">
                  <c:v>-0.56260200774440883</c:v>
                </c:pt>
                <c:pt idx="2110">
                  <c:v>-0.56452731570861481</c:v>
                </c:pt>
                <c:pt idx="2111">
                  <c:v>-0.56504458073828401</c:v>
                </c:pt>
                <c:pt idx="2112">
                  <c:v>-0.5662182063317639</c:v>
                </c:pt>
                <c:pt idx="2113">
                  <c:v>-0.56992651953176288</c:v>
                </c:pt>
                <c:pt idx="2114">
                  <c:v>-0.56989038598941322</c:v>
                </c:pt>
                <c:pt idx="2115">
                  <c:v>-0.57022687994643839</c:v>
                </c:pt>
                <c:pt idx="2116">
                  <c:v>-0.56728999377382539</c:v>
                </c:pt>
                <c:pt idx="2117">
                  <c:v>-0.5684284745529905</c:v>
                </c:pt>
                <c:pt idx="2118">
                  <c:v>-0.56771043764518059</c:v>
                </c:pt>
                <c:pt idx="2119">
                  <c:v>-0.56846625915460725</c:v>
                </c:pt>
                <c:pt idx="2120">
                  <c:v>-0.56935295333115665</c:v>
                </c:pt>
                <c:pt idx="2121">
                  <c:v>-0.56712382750747736</c:v>
                </c:pt>
                <c:pt idx="2122">
                  <c:v>-0.56670272970089031</c:v>
                </c:pt>
                <c:pt idx="2123">
                  <c:v>-0.56634311568139095</c:v>
                </c:pt>
                <c:pt idx="2124">
                  <c:v>-0.57049288264890308</c:v>
                </c:pt>
                <c:pt idx="2125">
                  <c:v>-0.57020669916377376</c:v>
                </c:pt>
                <c:pt idx="2126">
                  <c:v>-0.56966658785720337</c:v>
                </c:pt>
                <c:pt idx="2127">
                  <c:v>-0.56922766748189912</c:v>
                </c:pt>
                <c:pt idx="2128">
                  <c:v>-0.5674804182277039</c:v>
                </c:pt>
                <c:pt idx="2129">
                  <c:v>-0.56485531857401705</c:v>
                </c:pt>
                <c:pt idx="2130">
                  <c:v>-0.56124324018010607</c:v>
                </c:pt>
                <c:pt idx="2131">
                  <c:v>-0.56027960094896578</c:v>
                </c:pt>
                <c:pt idx="2132">
                  <c:v>-0.55686992156084159</c:v>
                </c:pt>
                <c:pt idx="2133">
                  <c:v>-0.55082303016579104</c:v>
                </c:pt>
                <c:pt idx="2134">
                  <c:v>-0.53787834432602999</c:v>
                </c:pt>
                <c:pt idx="2135">
                  <c:v>-0.54213973136168481</c:v>
                </c:pt>
                <c:pt idx="2136">
                  <c:v>-0.54718387578004102</c:v>
                </c:pt>
                <c:pt idx="2137">
                  <c:v>-0.55072889393701019</c:v>
                </c:pt>
                <c:pt idx="2138">
                  <c:v>-0.55362922405044335</c:v>
                </c:pt>
                <c:pt idx="2139">
                  <c:v>-0.55712496220672592</c:v>
                </c:pt>
                <c:pt idx="2140">
                  <c:v>-0.56112404032738261</c:v>
                </c:pt>
                <c:pt idx="2141">
                  <c:v>-0.56243412798418102</c:v>
                </c:pt>
                <c:pt idx="2142">
                  <c:v>-0.56288771720594133</c:v>
                </c:pt>
                <c:pt idx="2143">
                  <c:v>-0.56234068546715033</c:v>
                </c:pt>
                <c:pt idx="2144">
                  <c:v>-0.56293197110612236</c:v>
                </c:pt>
                <c:pt idx="2145">
                  <c:v>-0.56363481408943894</c:v>
                </c:pt>
                <c:pt idx="2146">
                  <c:v>-0.56528483048329403</c:v>
                </c:pt>
                <c:pt idx="2147">
                  <c:v>-0.56472979609401952</c:v>
                </c:pt>
                <c:pt idx="2148">
                  <c:v>-0.56594074138767936</c:v>
                </c:pt>
                <c:pt idx="2149">
                  <c:v>-0.56819488315739131</c:v>
                </c:pt>
                <c:pt idx="2150">
                  <c:v>-0.56894605731575643</c:v>
                </c:pt>
                <c:pt idx="2151">
                  <c:v>-0.56942106967892114</c:v>
                </c:pt>
                <c:pt idx="2152">
                  <c:v>-0.56952952368918464</c:v>
                </c:pt>
                <c:pt idx="2153">
                  <c:v>-0.56984070450043967</c:v>
                </c:pt>
                <c:pt idx="2154">
                  <c:v>-0.56903510494837672</c:v>
                </c:pt>
                <c:pt idx="2155">
                  <c:v>-0.56673544648951324</c:v>
                </c:pt>
                <c:pt idx="2156">
                  <c:v>-0.56577649842068034</c:v>
                </c:pt>
                <c:pt idx="2157">
                  <c:v>-0.56648054399183934</c:v>
                </c:pt>
                <c:pt idx="2158">
                  <c:v>-0.56989460150207838</c:v>
                </c:pt>
                <c:pt idx="2159">
                  <c:v>-0.56998453667253179</c:v>
                </c:pt>
                <c:pt idx="2160">
                  <c:v>-0.56746449807517862</c:v>
                </c:pt>
                <c:pt idx="2161">
                  <c:v>-0.56702484157275734</c:v>
                </c:pt>
                <c:pt idx="2162">
                  <c:v>-0.56834950233032622</c:v>
                </c:pt>
                <c:pt idx="2163">
                  <c:v>-0.56870402420436539</c:v>
                </c:pt>
                <c:pt idx="2164">
                  <c:v>-0.56659958377507558</c:v>
                </c:pt>
                <c:pt idx="2165">
                  <c:v>-0.56805130814639015</c:v>
                </c:pt>
                <c:pt idx="2166">
                  <c:v>-0.57020840598037248</c:v>
                </c:pt>
                <c:pt idx="2167">
                  <c:v>-0.5709509466474475</c:v>
                </c:pt>
                <c:pt idx="2168">
                  <c:v>-0.57057624271441831</c:v>
                </c:pt>
                <c:pt idx="2169">
                  <c:v>-0.56919817893960001</c:v>
                </c:pt>
                <c:pt idx="2170">
                  <c:v>-0.5696043748522972</c:v>
                </c:pt>
                <c:pt idx="2171">
                  <c:v>-0.57047349991856389</c:v>
                </c:pt>
                <c:pt idx="2172">
                  <c:v>-0.56908304152929245</c:v>
                </c:pt>
                <c:pt idx="2173">
                  <c:v>-0.57295905821552062</c:v>
                </c:pt>
                <c:pt idx="2174">
                  <c:v>-0.57230355982332259</c:v>
                </c:pt>
                <c:pt idx="2175">
                  <c:v>-0.57084565371850393</c:v>
                </c:pt>
                <c:pt idx="2176">
                  <c:v>-0.56968766088155565</c:v>
                </c:pt>
                <c:pt idx="2177">
                  <c:v>-0.56614190829640143</c:v>
                </c:pt>
                <c:pt idx="2178">
                  <c:v>-0.5663607182531275</c:v>
                </c:pt>
                <c:pt idx="2179">
                  <c:v>-0.57015037585026918</c:v>
                </c:pt>
                <c:pt idx="2180">
                  <c:v>-0.57009224869806119</c:v>
                </c:pt>
                <c:pt idx="2181">
                  <c:v>-0.56990212924746564</c:v>
                </c:pt>
                <c:pt idx="2182">
                  <c:v>-0.5695993578431312</c:v>
                </c:pt>
                <c:pt idx="2183">
                  <c:v>-0.56996355776772323</c:v>
                </c:pt>
                <c:pt idx="2184">
                  <c:v>-0.57055685836828174</c:v>
                </c:pt>
                <c:pt idx="2185">
                  <c:v>-0.56619470631648794</c:v>
                </c:pt>
                <c:pt idx="2186">
                  <c:v>-0.56329125768090427</c:v>
                </c:pt>
                <c:pt idx="2187">
                  <c:v>-0.56276074729096326</c:v>
                </c:pt>
                <c:pt idx="2188">
                  <c:v>-0.56297871890697859</c:v>
                </c:pt>
                <c:pt idx="2189">
                  <c:v>-0.56455906288132196</c:v>
                </c:pt>
                <c:pt idx="2190">
                  <c:v>-0.56415161754592535</c:v>
                </c:pt>
                <c:pt idx="2191">
                  <c:v>-0.56350276277075328</c:v>
                </c:pt>
                <c:pt idx="2192">
                  <c:v>-0.56279742140340905</c:v>
                </c:pt>
                <c:pt idx="2193">
                  <c:v>-0.5634734425627651</c:v>
                </c:pt>
                <c:pt idx="2194">
                  <c:v>-0.56560308792607217</c:v>
                </c:pt>
                <c:pt idx="2195">
                  <c:v>-0.564646921946652</c:v>
                </c:pt>
                <c:pt idx="2196">
                  <c:v>-0.56523038213570542</c:v>
                </c:pt>
                <c:pt idx="2197">
                  <c:v>-0.56630281095968749</c:v>
                </c:pt>
                <c:pt idx="2198">
                  <c:v>-0.56839229487991949</c:v>
                </c:pt>
                <c:pt idx="2199">
                  <c:v>-0.57006624818136209</c:v>
                </c:pt>
                <c:pt idx="2200">
                  <c:v>-1.7254971932232446</c:v>
                </c:pt>
                <c:pt idx="2201">
                  <c:v>-1.7319385062724002</c:v>
                </c:pt>
                <c:pt idx="2202">
                  <c:v>-1.7317287072456242</c:v>
                </c:pt>
                <c:pt idx="2203">
                  <c:v>-1.7382155810701443</c:v>
                </c:pt>
                <c:pt idx="2204">
                  <c:v>-1.7358506165112886</c:v>
                </c:pt>
                <c:pt idx="2205">
                  <c:v>-1.7419216262103605</c:v>
                </c:pt>
                <c:pt idx="2206">
                  <c:v>-1.7416747335092573</c:v>
                </c:pt>
                <c:pt idx="2207">
                  <c:v>-1.7413352745802035</c:v>
                </c:pt>
                <c:pt idx="2208">
                  <c:v>-1.7417450366405132</c:v>
                </c:pt>
                <c:pt idx="2209">
                  <c:v>-1.7421825174064387</c:v>
                </c:pt>
                <c:pt idx="2210">
                  <c:v>-1.7417317531817076</c:v>
                </c:pt>
                <c:pt idx="2211">
                  <c:v>-1.7455487641878467</c:v>
                </c:pt>
                <c:pt idx="2212">
                  <c:v>-1.7431936680379247</c:v>
                </c:pt>
                <c:pt idx="2213">
                  <c:v>-1.7491483058165589</c:v>
                </c:pt>
                <c:pt idx="2214">
                  <c:v>-1.7450964803663533</c:v>
                </c:pt>
                <c:pt idx="2215">
                  <c:v>-1.7504047418680981</c:v>
                </c:pt>
                <c:pt idx="2216">
                  <c:v>-1.7553888535478215</c:v>
                </c:pt>
                <c:pt idx="2217">
                  <c:v>-1.7591262469249007</c:v>
                </c:pt>
                <c:pt idx="2218">
                  <c:v>-1.7610735213321616</c:v>
                </c:pt>
                <c:pt idx="2219">
                  <c:v>-1.7654796679243541</c:v>
                </c:pt>
                <c:pt idx="2220">
                  <c:v>-1.760707932696542</c:v>
                </c:pt>
                <c:pt idx="2221">
                  <c:v>-1.7653545981944994</c:v>
                </c:pt>
                <c:pt idx="2222">
                  <c:v>-1.7655214719054928</c:v>
                </c:pt>
                <c:pt idx="2223">
                  <c:v>-1.7705256707992503</c:v>
                </c:pt>
                <c:pt idx="2224">
                  <c:v>-1.7724448432139348</c:v>
                </c:pt>
                <c:pt idx="2225">
                  <c:v>-1.7720754083648789</c:v>
                </c:pt>
                <c:pt idx="2226">
                  <c:v>-1.7793037853023002</c:v>
                </c:pt>
                <c:pt idx="2227">
                  <c:v>-1.7778247680814736</c:v>
                </c:pt>
                <c:pt idx="2228">
                  <c:v>-1.7777656528682568</c:v>
                </c:pt>
                <c:pt idx="2229">
                  <c:v>-1.7843637455729009</c:v>
                </c:pt>
                <c:pt idx="2230">
                  <c:v>-1.7862331308142645</c:v>
                </c:pt>
                <c:pt idx="2231">
                  <c:v>-1.7912766165177523</c:v>
                </c:pt>
                <c:pt idx="2232">
                  <c:v>-1.7871704917275131</c:v>
                </c:pt>
                <c:pt idx="2233">
                  <c:v>-1.7875170564673755</c:v>
                </c:pt>
                <c:pt idx="2234">
                  <c:v>-1.7889938455093246</c:v>
                </c:pt>
                <c:pt idx="2235">
                  <c:v>-1.7898253500281411</c:v>
                </c:pt>
                <c:pt idx="2236">
                  <c:v>-1.7959905577257744</c:v>
                </c:pt>
                <c:pt idx="2237">
                  <c:v>-1.787272549687368</c:v>
                </c:pt>
                <c:pt idx="2238">
                  <c:v>-1.7868464165677156</c:v>
                </c:pt>
                <c:pt idx="2239">
                  <c:v>-1.7867925272228631</c:v>
                </c:pt>
                <c:pt idx="2240">
                  <c:v>-1.7904268971683506</c:v>
                </c:pt>
                <c:pt idx="2241">
                  <c:v>-1.7975713903436747</c:v>
                </c:pt>
                <c:pt idx="2242">
                  <c:v>-1.7975916033857127</c:v>
                </c:pt>
                <c:pt idx="2243">
                  <c:v>-1.7944921367002142</c:v>
                </c:pt>
                <c:pt idx="2244">
                  <c:v>-1.7918276013574741</c:v>
                </c:pt>
                <c:pt idx="2245">
                  <c:v>-1.7921417100171229</c:v>
                </c:pt>
                <c:pt idx="2246">
                  <c:v>-1.7929905011713878</c:v>
                </c:pt>
                <c:pt idx="2247">
                  <c:v>-1.793499439496798</c:v>
                </c:pt>
                <c:pt idx="2248">
                  <c:v>-1.7983068598846588</c:v>
                </c:pt>
                <c:pt idx="2249">
                  <c:v>-1.7961311498789456</c:v>
                </c:pt>
                <c:pt idx="2250">
                  <c:v>-1.783729003889418</c:v>
                </c:pt>
                <c:pt idx="2251">
                  <c:v>-1.779732436719039</c:v>
                </c:pt>
                <c:pt idx="2252">
                  <c:v>-1.7762466506202073</c:v>
                </c:pt>
                <c:pt idx="2253">
                  <c:v>-1.7662974852342439</c:v>
                </c:pt>
                <c:pt idx="2254">
                  <c:v>-1.7684095096963284</c:v>
                </c:pt>
                <c:pt idx="2255">
                  <c:v>-1.7607686897492494</c:v>
                </c:pt>
                <c:pt idx="2256">
                  <c:v>-1.7558763768700607</c:v>
                </c:pt>
                <c:pt idx="2257">
                  <c:v>-1.7558596184180086</c:v>
                </c:pt>
                <c:pt idx="2258">
                  <c:v>-1.7563500013998459</c:v>
                </c:pt>
                <c:pt idx="2259">
                  <c:v>-1.7475792442130351</c:v>
                </c:pt>
                <c:pt idx="2260">
                  <c:v>-1.7479752725269013</c:v>
                </c:pt>
                <c:pt idx="2261">
                  <c:v>-1.7471775090898738</c:v>
                </c:pt>
                <c:pt idx="2262">
                  <c:v>-1.7558047446678722</c:v>
                </c:pt>
                <c:pt idx="2263">
                  <c:v>-1.746315284843188</c:v>
                </c:pt>
                <c:pt idx="2264">
                  <c:v>-1.7466645784224557</c:v>
                </c:pt>
                <c:pt idx="2265">
                  <c:v>-1.7704809896260887</c:v>
                </c:pt>
                <c:pt idx="2266">
                  <c:v>-1.7796479704524095</c:v>
                </c:pt>
                <c:pt idx="2267">
                  <c:v>-1.7855687671601139</c:v>
                </c:pt>
                <c:pt idx="2268">
                  <c:v>-1.7940315091630359</c:v>
                </c:pt>
                <c:pt idx="2269">
                  <c:v>-1.7849846814812209</c:v>
                </c:pt>
                <c:pt idx="2270">
                  <c:v>-1.7800033826501547</c:v>
                </c:pt>
                <c:pt idx="2271">
                  <c:v>-1.784769204153287</c:v>
                </c:pt>
                <c:pt idx="2272">
                  <c:v>-1.7803168290837665</c:v>
                </c:pt>
                <c:pt idx="2273">
                  <c:v>-1.7845422758834599</c:v>
                </c:pt>
                <c:pt idx="2274">
                  <c:v>-1.7794844425013836</c:v>
                </c:pt>
                <c:pt idx="2275">
                  <c:v>-1.7788642215294692</c:v>
                </c:pt>
                <c:pt idx="2276">
                  <c:v>-1.7787852079816306</c:v>
                </c:pt>
                <c:pt idx="2277">
                  <c:v>-1.7798172466825106</c:v>
                </c:pt>
                <c:pt idx="2278">
                  <c:v>-1.7788474096134517</c:v>
                </c:pt>
                <c:pt idx="2279">
                  <c:v>-1.7823142842237265</c:v>
                </c:pt>
                <c:pt idx="2280">
                  <c:v>-1.7797297444570375</c:v>
                </c:pt>
                <c:pt idx="2281">
                  <c:v>-1.7844205472144834</c:v>
                </c:pt>
                <c:pt idx="2282">
                  <c:v>-1.7847549984884059</c:v>
                </c:pt>
                <c:pt idx="2283">
                  <c:v>-1.7828741928574872</c:v>
                </c:pt>
                <c:pt idx="2284">
                  <c:v>-1.7820427115243231</c:v>
                </c:pt>
                <c:pt idx="2285">
                  <c:v>-1.7816693772963172</c:v>
                </c:pt>
                <c:pt idx="2286">
                  <c:v>-1.7873976781434207</c:v>
                </c:pt>
                <c:pt idx="2287">
                  <c:v>-1.7836100768945731</c:v>
                </c:pt>
                <c:pt idx="2288">
                  <c:v>-1.7797691195109939</c:v>
                </c:pt>
                <c:pt idx="2289">
                  <c:v>-1.7792418916456738</c:v>
                </c:pt>
                <c:pt idx="2290">
                  <c:v>-1.783046717338413</c:v>
                </c:pt>
                <c:pt idx="2291">
                  <c:v>-1.7786809868929705</c:v>
                </c:pt>
                <c:pt idx="2292">
                  <c:v>-1.7895320187910029</c:v>
                </c:pt>
                <c:pt idx="2293">
                  <c:v>-1.7856087113195382</c:v>
                </c:pt>
                <c:pt idx="2294">
                  <c:v>-1.7901986815161539</c:v>
                </c:pt>
                <c:pt idx="2295">
                  <c:v>-1.7863608394355324</c:v>
                </c:pt>
                <c:pt idx="2296">
                  <c:v>-1.7925360185517865</c:v>
                </c:pt>
                <c:pt idx="2297">
                  <c:v>-1.790905945287143</c:v>
                </c:pt>
                <c:pt idx="2298">
                  <c:v>-1.7861223728827236</c:v>
                </c:pt>
                <c:pt idx="2299">
                  <c:v>-1.7865509081911897</c:v>
                </c:pt>
                <c:pt idx="2300">
                  <c:v>-1.2362032223393371</c:v>
                </c:pt>
                <c:pt idx="2301">
                  <c:v>-1.2384382330625516</c:v>
                </c:pt>
                <c:pt idx="2302">
                  <c:v>-1.2393991944740719</c:v>
                </c:pt>
                <c:pt idx="2303">
                  <c:v>-1.2516187731026365</c:v>
                </c:pt>
                <c:pt idx="2304">
                  <c:v>-1.2536453066559305</c:v>
                </c:pt>
                <c:pt idx="2305">
                  <c:v>-1.2580454420242195</c:v>
                </c:pt>
                <c:pt idx="2306">
                  <c:v>-1.2709390467436705</c:v>
                </c:pt>
                <c:pt idx="2307">
                  <c:v>-1.2689296974727151</c:v>
                </c:pt>
                <c:pt idx="2308">
                  <c:v>-1.267740665245511</c:v>
                </c:pt>
                <c:pt idx="2309">
                  <c:v>-1.2640588420031855</c:v>
                </c:pt>
                <c:pt idx="2310">
                  <c:v>-1.2612281438233381</c:v>
                </c:pt>
                <c:pt idx="2311">
                  <c:v>-1.2646753253641423</c:v>
                </c:pt>
                <c:pt idx="2312">
                  <c:v>-1.2642795021880002</c:v>
                </c:pt>
                <c:pt idx="2313">
                  <c:v>-1.2658305208135632</c:v>
                </c:pt>
                <c:pt idx="2314">
                  <c:v>-1.2663469879203006</c:v>
                </c:pt>
                <c:pt idx="2315">
                  <c:v>-1.2667134083802905</c:v>
                </c:pt>
                <c:pt idx="2316">
                  <c:v>-1.2668991879052616</c:v>
                </c:pt>
                <c:pt idx="2317">
                  <c:v>-1.2589164820968761</c:v>
                </c:pt>
                <c:pt idx="2318">
                  <c:v>-1.2604155511364037</c:v>
                </c:pt>
                <c:pt idx="2319">
                  <c:v>-1.2607832090952935</c:v>
                </c:pt>
                <c:pt idx="2320">
                  <c:v>-1.2640654731570091</c:v>
                </c:pt>
                <c:pt idx="2321">
                  <c:v>-1.2579701433836836</c:v>
                </c:pt>
                <c:pt idx="2322">
                  <c:v>-1.2581710855353918</c:v>
                </c:pt>
                <c:pt idx="2323">
                  <c:v>-1.2570799720712451</c:v>
                </c:pt>
                <c:pt idx="2324">
                  <c:v>-1.2622513831102167</c:v>
                </c:pt>
                <c:pt idx="2325">
                  <c:v>-1.2678132743341435</c:v>
                </c:pt>
                <c:pt idx="2326">
                  <c:v>-1.2705898849408517</c:v>
                </c:pt>
                <c:pt idx="2327">
                  <c:v>-1.267994214917038</c:v>
                </c:pt>
                <c:pt idx="2328">
                  <c:v>-1.2613960724937254</c:v>
                </c:pt>
                <c:pt idx="2329">
                  <c:v>-1.2600564341759184</c:v>
                </c:pt>
                <c:pt idx="2330">
                  <c:v>-1.2548077321529263</c:v>
                </c:pt>
                <c:pt idx="2331">
                  <c:v>-1.2492147528244815</c:v>
                </c:pt>
                <c:pt idx="2332">
                  <c:v>-1.2480819443269309</c:v>
                </c:pt>
                <c:pt idx="2333">
                  <c:v>-1.2446500073133626</c:v>
                </c:pt>
                <c:pt idx="2334">
                  <c:v>-1.2438755821759568</c:v>
                </c:pt>
                <c:pt idx="2335">
                  <c:v>-1.2455043237480772</c:v>
                </c:pt>
                <c:pt idx="2336">
                  <c:v>-1.248673812721544</c:v>
                </c:pt>
                <c:pt idx="2337">
                  <c:v>-1.2429697283143288</c:v>
                </c:pt>
                <c:pt idx="2338">
                  <c:v>-1.2441627449389467</c:v>
                </c:pt>
                <c:pt idx="2339">
                  <c:v>-1.2509087400321659</c:v>
                </c:pt>
                <c:pt idx="2340">
                  <c:v>-1.2517835077432902</c:v>
                </c:pt>
                <c:pt idx="2341">
                  <c:v>-1.2551599897263477</c:v>
                </c:pt>
                <c:pt idx="2342">
                  <c:v>-1.2582312162347786</c:v>
                </c:pt>
                <c:pt idx="2343">
                  <c:v>-1.2617741153826432</c:v>
                </c:pt>
                <c:pt idx="2344">
                  <c:v>-1.2624718454018771</c:v>
                </c:pt>
                <c:pt idx="2345">
                  <c:v>-1.2593185874064949</c:v>
                </c:pt>
                <c:pt idx="2346">
                  <c:v>-1.2647648043181989</c:v>
                </c:pt>
                <c:pt idx="2347">
                  <c:v>-1.2873453425745267</c:v>
                </c:pt>
                <c:pt idx="2348">
                  <c:v>-1.2911192336704804</c:v>
                </c:pt>
                <c:pt idx="2349">
                  <c:v>-1.2788649123688545</c:v>
                </c:pt>
                <c:pt idx="2350">
                  <c:v>-1.2757212184052331</c:v>
                </c:pt>
                <c:pt idx="2351">
                  <c:v>-1.2670207088029244</c:v>
                </c:pt>
                <c:pt idx="2352">
                  <c:v>-1.2657747623479494</c:v>
                </c:pt>
                <c:pt idx="2353">
                  <c:v>-1.2651608196728408</c:v>
                </c:pt>
                <c:pt idx="2354">
                  <c:v>-1.2837829838916728</c:v>
                </c:pt>
                <c:pt idx="2355">
                  <c:v>-1.3162262413165662</c:v>
                </c:pt>
                <c:pt idx="2356">
                  <c:v>-1.3116514177618726</c:v>
                </c:pt>
                <c:pt idx="2357">
                  <c:v>-1.3103328566407786</c:v>
                </c:pt>
                <c:pt idx="2358">
                  <c:v>-1.3114695673778789</c:v>
                </c:pt>
                <c:pt idx="2359">
                  <c:v>-1.3064278230008495</c:v>
                </c:pt>
                <c:pt idx="2360">
                  <c:v>-1.2997361193157755</c:v>
                </c:pt>
                <c:pt idx="2361">
                  <c:v>-1.3007488959925995</c:v>
                </c:pt>
                <c:pt idx="2362">
                  <c:v>-1.2862562561071407</c:v>
                </c:pt>
                <c:pt idx="2363">
                  <c:v>-1.2815985957621485</c:v>
                </c:pt>
                <c:pt idx="2364">
                  <c:v>-1.2791180348171187</c:v>
                </c:pt>
                <c:pt idx="2365">
                  <c:v>-1.2763382226881155</c:v>
                </c:pt>
                <c:pt idx="2366">
                  <c:v>-1.2778074273233657</c:v>
                </c:pt>
                <c:pt idx="2367">
                  <c:v>-1.2774778543373824</c:v>
                </c:pt>
                <c:pt idx="2368">
                  <c:v>-1.2797216262656701</c:v>
                </c:pt>
                <c:pt idx="2369">
                  <c:v>-1.2796156959324199</c:v>
                </c:pt>
                <c:pt idx="2370">
                  <c:v>-1.2819311663950546</c:v>
                </c:pt>
                <c:pt idx="2371">
                  <c:v>-1.2823186913695868</c:v>
                </c:pt>
                <c:pt idx="2372">
                  <c:v>-1.2827133272739664</c:v>
                </c:pt>
                <c:pt idx="2373">
                  <c:v>-1.2808771791540812</c:v>
                </c:pt>
                <c:pt idx="2374">
                  <c:v>-1.2826070795711662</c:v>
                </c:pt>
                <c:pt idx="2375">
                  <c:v>-1.2794856965822337</c:v>
                </c:pt>
                <c:pt idx="2376">
                  <c:v>-1.2790154319369884</c:v>
                </c:pt>
                <c:pt idx="2377">
                  <c:v>-1.2770443603764501</c:v>
                </c:pt>
                <c:pt idx="2378">
                  <c:v>-1.2758251104007532</c:v>
                </c:pt>
                <c:pt idx="2379">
                  <c:v>-1.2760910905636174</c:v>
                </c:pt>
                <c:pt idx="2380">
                  <c:v>-1.2766843102993444</c:v>
                </c:pt>
                <c:pt idx="2381">
                  <c:v>-1.2767286735152454</c:v>
                </c:pt>
                <c:pt idx="2382">
                  <c:v>-1.2688349993461427</c:v>
                </c:pt>
                <c:pt idx="2383">
                  <c:v>-1.2682343092611448</c:v>
                </c:pt>
                <c:pt idx="2384">
                  <c:v>-1.2728589835623898</c:v>
                </c:pt>
                <c:pt idx="2385">
                  <c:v>-1.2792991964184546</c:v>
                </c:pt>
                <c:pt idx="2386">
                  <c:v>-1.2757484610547003</c:v>
                </c:pt>
                <c:pt idx="2387">
                  <c:v>-1.2733042547532798</c:v>
                </c:pt>
                <c:pt idx="2388">
                  <c:v>-1.2725243496261907</c:v>
                </c:pt>
                <c:pt idx="2389">
                  <c:v>-1.2711715517309787</c:v>
                </c:pt>
                <c:pt idx="2390">
                  <c:v>-1.2712393505708348</c:v>
                </c:pt>
                <c:pt idx="2391">
                  <c:v>-1.26813806284118</c:v>
                </c:pt>
                <c:pt idx="2392">
                  <c:v>-1.2669735496862422</c:v>
                </c:pt>
                <c:pt idx="2393">
                  <c:v>-1.2665546567000199</c:v>
                </c:pt>
                <c:pt idx="2394">
                  <c:v>-1.2654577832227478</c:v>
                </c:pt>
                <c:pt idx="2395">
                  <c:v>-1.2617640911922667</c:v>
                </c:pt>
                <c:pt idx="2396">
                  <c:v>-1.2651018800805751</c:v>
                </c:pt>
                <c:pt idx="2397">
                  <c:v>-1.2657665095540009</c:v>
                </c:pt>
                <c:pt idx="2398">
                  <c:v>-1.2663689411649255</c:v>
                </c:pt>
                <c:pt idx="2399">
                  <c:v>-1.2682902050399487</c:v>
                </c:pt>
                <c:pt idx="2400">
                  <c:v>-0.29256193487417165</c:v>
                </c:pt>
                <c:pt idx="2401">
                  <c:v>-0.29588573485199599</c:v>
                </c:pt>
                <c:pt idx="2402">
                  <c:v>-0.29676632259238334</c:v>
                </c:pt>
                <c:pt idx="2403">
                  <c:v>-0.29950633699710072</c:v>
                </c:pt>
                <c:pt idx="2404">
                  <c:v>-0.29999824441764983</c:v>
                </c:pt>
                <c:pt idx="2405">
                  <c:v>-0.30477282144755885</c:v>
                </c:pt>
                <c:pt idx="2406">
                  <c:v>-0.30439600316500404</c:v>
                </c:pt>
                <c:pt idx="2407">
                  <c:v>-0.30704381744964027</c:v>
                </c:pt>
                <c:pt idx="2408">
                  <c:v>-0.30717578651628269</c:v>
                </c:pt>
                <c:pt idx="2409">
                  <c:v>-0.30805015481892439</c:v>
                </c:pt>
                <c:pt idx="2410">
                  <c:v>-0.3078468600684115</c:v>
                </c:pt>
                <c:pt idx="2411">
                  <c:v>-0.30726122841011611</c:v>
                </c:pt>
                <c:pt idx="2412">
                  <c:v>-0.30785010380911187</c:v>
                </c:pt>
                <c:pt idx="2413">
                  <c:v>-0.31026373538130586</c:v>
                </c:pt>
                <c:pt idx="2414">
                  <c:v>-0.30698756224732149</c:v>
                </c:pt>
                <c:pt idx="2415">
                  <c:v>-0.3040328677813508</c:v>
                </c:pt>
                <c:pt idx="2416">
                  <c:v>-0.29996161690155365</c:v>
                </c:pt>
                <c:pt idx="2417">
                  <c:v>-0.29798151456568339</c:v>
                </c:pt>
                <c:pt idx="2418">
                  <c:v>-0.29643534320119108</c:v>
                </c:pt>
                <c:pt idx="2419">
                  <c:v>-0.29577958837976154</c:v>
                </c:pt>
                <c:pt idx="2420">
                  <c:v>-0.29535053875394207</c:v>
                </c:pt>
                <c:pt idx="2421">
                  <c:v>-0.29358691603326287</c:v>
                </c:pt>
                <c:pt idx="2422">
                  <c:v>-0.29231583406118478</c:v>
                </c:pt>
                <c:pt idx="2423">
                  <c:v>-0.29410463812555182</c:v>
                </c:pt>
                <c:pt idx="2424">
                  <c:v>-0.29755411835548029</c:v>
                </c:pt>
                <c:pt idx="2425">
                  <c:v>-0.30022623872437415</c:v>
                </c:pt>
                <c:pt idx="2426">
                  <c:v>-0.30029629514588235</c:v>
                </c:pt>
                <c:pt idx="2427">
                  <c:v>-0.30067609556433378</c:v>
                </c:pt>
                <c:pt idx="2428">
                  <c:v>-0.30407603081625739</c:v>
                </c:pt>
                <c:pt idx="2429">
                  <c:v>-0.30691186579653451</c:v>
                </c:pt>
                <c:pt idx="2430">
                  <c:v>-0.30498904607252042</c:v>
                </c:pt>
                <c:pt idx="2431">
                  <c:v>-0.30515170737192826</c:v>
                </c:pt>
                <c:pt idx="2432">
                  <c:v>-0.30447150940610018</c:v>
                </c:pt>
                <c:pt idx="2433">
                  <c:v>-0.30897260628967077</c:v>
                </c:pt>
                <c:pt idx="2434">
                  <c:v>-0.30898490005261597</c:v>
                </c:pt>
                <c:pt idx="2435">
                  <c:v>-0.30706519371289054</c:v>
                </c:pt>
                <c:pt idx="2436">
                  <c:v>-0.3076300166969726</c:v>
                </c:pt>
                <c:pt idx="2437">
                  <c:v>-0.30544166745976759</c:v>
                </c:pt>
                <c:pt idx="2438">
                  <c:v>-0.31105511252564694</c:v>
                </c:pt>
                <c:pt idx="2439">
                  <c:v>-0.31004512892075375</c:v>
                </c:pt>
                <c:pt idx="2440">
                  <c:v>-0.30942440469782578</c:v>
                </c:pt>
                <c:pt idx="2441">
                  <c:v>-0.30941597317691744</c:v>
                </c:pt>
                <c:pt idx="2442">
                  <c:v>-0.31043507760180683</c:v>
                </c:pt>
                <c:pt idx="2443">
                  <c:v>-0.31089148820950008</c:v>
                </c:pt>
                <c:pt idx="2444">
                  <c:v>-0.30708070529469816</c:v>
                </c:pt>
                <c:pt idx="2445">
                  <c:v>-0.31123108502696917</c:v>
                </c:pt>
                <c:pt idx="2446">
                  <c:v>-0.30784037261857622</c:v>
                </c:pt>
                <c:pt idx="2447">
                  <c:v>-0.3065122588254966</c:v>
                </c:pt>
                <c:pt idx="2448">
                  <c:v>-0.30504649822513596</c:v>
                </c:pt>
                <c:pt idx="2449">
                  <c:v>-0.30014722035777458</c:v>
                </c:pt>
                <c:pt idx="2450">
                  <c:v>-0.29633494079360206</c:v>
                </c:pt>
                <c:pt idx="2451">
                  <c:v>-0.29378542825827386</c:v>
                </c:pt>
                <c:pt idx="2452">
                  <c:v>-0.2919309856784848</c:v>
                </c:pt>
                <c:pt idx="2453">
                  <c:v>-0.29311923175911664</c:v>
                </c:pt>
                <c:pt idx="2454">
                  <c:v>-0.29804498968793058</c:v>
                </c:pt>
                <c:pt idx="2455">
                  <c:v>-0.3080281395241643</c:v>
                </c:pt>
                <c:pt idx="2456">
                  <c:v>-0.31423257281154021</c:v>
                </c:pt>
                <c:pt idx="2457">
                  <c:v>-0.31467509025474127</c:v>
                </c:pt>
                <c:pt idx="2458">
                  <c:v>-0.30955931870157005</c:v>
                </c:pt>
                <c:pt idx="2459">
                  <c:v>-0.30950415957269134</c:v>
                </c:pt>
                <c:pt idx="2460">
                  <c:v>-0.30967274100060854</c:v>
                </c:pt>
                <c:pt idx="2461">
                  <c:v>-0.31281142036409176</c:v>
                </c:pt>
                <c:pt idx="2462">
                  <c:v>-0.30965788550626888</c:v>
                </c:pt>
                <c:pt idx="2463">
                  <c:v>-0.30661769944183653</c:v>
                </c:pt>
                <c:pt idx="2464">
                  <c:v>-0.30711821190466382</c:v>
                </c:pt>
                <c:pt idx="2465">
                  <c:v>-0.31161893825031528</c:v>
                </c:pt>
                <c:pt idx="2466">
                  <c:v>-0.30860911941533709</c:v>
                </c:pt>
                <c:pt idx="2467">
                  <c:v>-0.3080281395241643</c:v>
                </c:pt>
                <c:pt idx="2468">
                  <c:v>-0.30841737959849297</c:v>
                </c:pt>
                <c:pt idx="2469">
                  <c:v>-0.31039094236555115</c:v>
                </c:pt>
                <c:pt idx="2470">
                  <c:v>-0.31121163432034787</c:v>
                </c:pt>
                <c:pt idx="2471">
                  <c:v>-0.30932972821557114</c:v>
                </c:pt>
                <c:pt idx="2472">
                  <c:v>-0.30919298911950821</c:v>
                </c:pt>
                <c:pt idx="2473">
                  <c:v>-0.31130974413336077</c:v>
                </c:pt>
                <c:pt idx="2474">
                  <c:v>-0.31180485729450425</c:v>
                </c:pt>
                <c:pt idx="2475">
                  <c:v>-0.31174569748550585</c:v>
                </c:pt>
                <c:pt idx="2476">
                  <c:v>-0.30881774874728302</c:v>
                </c:pt>
                <c:pt idx="2477">
                  <c:v>-0.30848600292646389</c:v>
                </c:pt>
                <c:pt idx="2478">
                  <c:v>-0.30931549657819218</c:v>
                </c:pt>
                <c:pt idx="2479">
                  <c:v>-0.30900368892572233</c:v>
                </c:pt>
                <c:pt idx="2480">
                  <c:v>-0.30772067127560054</c:v>
                </c:pt>
                <c:pt idx="2481">
                  <c:v>-0.30368724599929187</c:v>
                </c:pt>
                <c:pt idx="2482">
                  <c:v>-0.30253977407015387</c:v>
                </c:pt>
                <c:pt idx="2483">
                  <c:v>-0.29643022739753061</c:v>
                </c:pt>
                <c:pt idx="2484">
                  <c:v>-0.29547776969100253</c:v>
                </c:pt>
                <c:pt idx="2485">
                  <c:v>-0.29633494079360206</c:v>
                </c:pt>
                <c:pt idx="2486">
                  <c:v>-0.2963406668955913</c:v>
                </c:pt>
                <c:pt idx="2487">
                  <c:v>-0.29525268568303381</c:v>
                </c:pt>
                <c:pt idx="2488">
                  <c:v>-0.29533711485095882</c:v>
                </c:pt>
                <c:pt idx="2489">
                  <c:v>-0.29406380770176133</c:v>
                </c:pt>
                <c:pt idx="2490">
                  <c:v>-0.30032710926172412</c:v>
                </c:pt>
                <c:pt idx="2491">
                  <c:v>-0.3032238864218999</c:v>
                </c:pt>
                <c:pt idx="2492">
                  <c:v>-0.30208915503741202</c:v>
                </c:pt>
                <c:pt idx="2493">
                  <c:v>-0.30340494480203573</c:v>
                </c:pt>
                <c:pt idx="2494">
                  <c:v>-0.30439531047358731</c:v>
                </c:pt>
                <c:pt idx="2495">
                  <c:v>-0.30409157304260165</c:v>
                </c:pt>
                <c:pt idx="2496">
                  <c:v>-0.31205510400440106</c:v>
                </c:pt>
                <c:pt idx="2497">
                  <c:v>-0.31040395044325786</c:v>
                </c:pt>
                <c:pt idx="2498">
                  <c:v>-0.31221240296745972</c:v>
                </c:pt>
                <c:pt idx="2499">
                  <c:v>-0.31046101764075029</c:v>
                </c:pt>
                <c:pt idx="2500">
                  <c:v>0.28539654792043351</c:v>
                </c:pt>
                <c:pt idx="2501">
                  <c:v>0.28505886165200756</c:v>
                </c:pt>
                <c:pt idx="2502">
                  <c:v>0.28535937899352415</c:v>
                </c:pt>
                <c:pt idx="2503">
                  <c:v>0.28691413005184241</c:v>
                </c:pt>
                <c:pt idx="2504">
                  <c:v>0.28633470169379416</c:v>
                </c:pt>
                <c:pt idx="2505">
                  <c:v>0.28658266737579613</c:v>
                </c:pt>
                <c:pt idx="2506">
                  <c:v>0.28767882791654936</c:v>
                </c:pt>
                <c:pt idx="2507">
                  <c:v>0.28853138499131908</c:v>
                </c:pt>
                <c:pt idx="2508">
                  <c:v>0.28771952953410379</c:v>
                </c:pt>
                <c:pt idx="2509">
                  <c:v>0.28895133179855864</c:v>
                </c:pt>
                <c:pt idx="2510">
                  <c:v>0.28895452091623447</c:v>
                </c:pt>
                <c:pt idx="2511">
                  <c:v>0.28929518767191881</c:v>
                </c:pt>
                <c:pt idx="2512">
                  <c:v>0.29026205231658586</c:v>
                </c:pt>
                <c:pt idx="2513">
                  <c:v>0.29036740476233458</c:v>
                </c:pt>
                <c:pt idx="2514">
                  <c:v>0.28979885398825522</c:v>
                </c:pt>
                <c:pt idx="2515">
                  <c:v>0.28865329575942378</c:v>
                </c:pt>
                <c:pt idx="2516">
                  <c:v>0.29003636284895967</c:v>
                </c:pt>
                <c:pt idx="2517">
                  <c:v>0.29017342197362211</c:v>
                </c:pt>
                <c:pt idx="2518">
                  <c:v>0.29127312215428502</c:v>
                </c:pt>
                <c:pt idx="2519">
                  <c:v>0.29115471248132785</c:v>
                </c:pt>
                <c:pt idx="2520">
                  <c:v>0.29109925748420024</c:v>
                </c:pt>
                <c:pt idx="2521">
                  <c:v>0.29117465346534999</c:v>
                </c:pt>
                <c:pt idx="2522">
                  <c:v>0.287854054474805</c:v>
                </c:pt>
                <c:pt idx="2523">
                  <c:v>0.28793501614281941</c:v>
                </c:pt>
                <c:pt idx="2524">
                  <c:v>0.28819113875349173</c:v>
                </c:pt>
                <c:pt idx="2525">
                  <c:v>0.28604484024195603</c:v>
                </c:pt>
                <c:pt idx="2526">
                  <c:v>0.28686700410603916</c:v>
                </c:pt>
                <c:pt idx="2527">
                  <c:v>0.28648011244072313</c:v>
                </c:pt>
                <c:pt idx="2528">
                  <c:v>0.28808487583531373</c:v>
                </c:pt>
                <c:pt idx="2529">
                  <c:v>0.28997154309775558</c:v>
                </c:pt>
                <c:pt idx="2530">
                  <c:v>0.28730583710530511</c:v>
                </c:pt>
                <c:pt idx="2531">
                  <c:v>0.28636254068526223</c:v>
                </c:pt>
                <c:pt idx="2532">
                  <c:v>0.28556824957642807</c:v>
                </c:pt>
                <c:pt idx="2533">
                  <c:v>0.28646902939907243</c:v>
                </c:pt>
                <c:pt idx="2534">
                  <c:v>0.28658799517106381</c:v>
                </c:pt>
                <c:pt idx="2535">
                  <c:v>0.28686768587153921</c:v>
                </c:pt>
                <c:pt idx="2536">
                  <c:v>0.28622103553365646</c:v>
                </c:pt>
                <c:pt idx="2537">
                  <c:v>0.28693522096280888</c:v>
                </c:pt>
                <c:pt idx="2538">
                  <c:v>0.28643974400176914</c:v>
                </c:pt>
                <c:pt idx="2539">
                  <c:v>0.28468023746733495</c:v>
                </c:pt>
                <c:pt idx="2540">
                  <c:v>0.28334601205960186</c:v>
                </c:pt>
                <c:pt idx="2541">
                  <c:v>0.28364704450567768</c:v>
                </c:pt>
                <c:pt idx="2542">
                  <c:v>0.28382938992217271</c:v>
                </c:pt>
                <c:pt idx="2543">
                  <c:v>0.28472033538055147</c:v>
                </c:pt>
                <c:pt idx="2544">
                  <c:v>0.28477328436801475</c:v>
                </c:pt>
                <c:pt idx="2545">
                  <c:v>0.28287745934745789</c:v>
                </c:pt>
                <c:pt idx="2546">
                  <c:v>0.28267628429106595</c:v>
                </c:pt>
                <c:pt idx="2547">
                  <c:v>0.28299184837989039</c:v>
                </c:pt>
                <c:pt idx="2548">
                  <c:v>0.28343058905537627</c:v>
                </c:pt>
                <c:pt idx="2549">
                  <c:v>0.28194937224439004</c:v>
                </c:pt>
                <c:pt idx="2550">
                  <c:v>0.28023298523828055</c:v>
                </c:pt>
                <c:pt idx="2551">
                  <c:v>0.28086594285680677</c:v>
                </c:pt>
                <c:pt idx="2552">
                  <c:v>0.28186719648898806</c:v>
                </c:pt>
                <c:pt idx="2553">
                  <c:v>0.28241835991411579</c:v>
                </c:pt>
                <c:pt idx="2554">
                  <c:v>0.28186968027415332</c:v>
                </c:pt>
                <c:pt idx="2555">
                  <c:v>0.28011939553899412</c:v>
                </c:pt>
                <c:pt idx="2556">
                  <c:v>0.2819791748101021</c:v>
                </c:pt>
                <c:pt idx="2557">
                  <c:v>0.28179396487818364</c:v>
                </c:pt>
                <c:pt idx="2558">
                  <c:v>0.28526600250607403</c:v>
                </c:pt>
                <c:pt idx="2559">
                  <c:v>0.28614134213785825</c:v>
                </c:pt>
                <c:pt idx="2560">
                  <c:v>0.28717945965428165</c:v>
                </c:pt>
                <c:pt idx="2561">
                  <c:v>0.28762777825307106</c:v>
                </c:pt>
                <c:pt idx="2562">
                  <c:v>0.29176230965305566</c:v>
                </c:pt>
                <c:pt idx="2563">
                  <c:v>0.2919783683156883</c:v>
                </c:pt>
                <c:pt idx="2564">
                  <c:v>0.29272924997155064</c:v>
                </c:pt>
                <c:pt idx="2565">
                  <c:v>0.29678975512996741</c:v>
                </c:pt>
                <c:pt idx="2566">
                  <c:v>0.29642436831666141</c:v>
                </c:pt>
                <c:pt idx="2567">
                  <c:v>0.29652519111135855</c:v>
                </c:pt>
                <c:pt idx="2568">
                  <c:v>0.2927029856227425</c:v>
                </c:pt>
                <c:pt idx="2569">
                  <c:v>0.2918700056379101</c:v>
                </c:pt>
                <c:pt idx="2570">
                  <c:v>0.29107753288264526</c:v>
                </c:pt>
                <c:pt idx="2571">
                  <c:v>0.29117605356205445</c:v>
                </c:pt>
                <c:pt idx="2572">
                  <c:v>0.2901901548967189</c:v>
                </c:pt>
                <c:pt idx="2573">
                  <c:v>0.28951177997791588</c:v>
                </c:pt>
                <c:pt idx="2574">
                  <c:v>0.28811590049756092</c:v>
                </c:pt>
                <c:pt idx="2575">
                  <c:v>0.28689129171530753</c:v>
                </c:pt>
                <c:pt idx="2576">
                  <c:v>0.28677696436555633</c:v>
                </c:pt>
                <c:pt idx="2577">
                  <c:v>0.28647401678301593</c:v>
                </c:pt>
                <c:pt idx="2578">
                  <c:v>0.28674662259835992</c:v>
                </c:pt>
                <c:pt idx="2579">
                  <c:v>0.28668269732306406</c:v>
                </c:pt>
                <c:pt idx="2580">
                  <c:v>0.28668555273921636</c:v>
                </c:pt>
                <c:pt idx="2581">
                  <c:v>0.28469813013205825</c:v>
                </c:pt>
                <c:pt idx="2582">
                  <c:v>0.28508426037622869</c:v>
                </c:pt>
                <c:pt idx="2583">
                  <c:v>0.28584856682606102</c:v>
                </c:pt>
                <c:pt idx="2584">
                  <c:v>0.28373732374815597</c:v>
                </c:pt>
                <c:pt idx="2585">
                  <c:v>0.28467058639831899</c:v>
                </c:pt>
                <c:pt idx="2586">
                  <c:v>0.28595903400509493</c:v>
                </c:pt>
                <c:pt idx="2587">
                  <c:v>0.28545415489350479</c:v>
                </c:pt>
                <c:pt idx="2588">
                  <c:v>0.28484130262246665</c:v>
                </c:pt>
                <c:pt idx="2589">
                  <c:v>0.28513544004738428</c:v>
                </c:pt>
                <c:pt idx="2590">
                  <c:v>0.28603874193039286</c:v>
                </c:pt>
                <c:pt idx="2591">
                  <c:v>0.28302375861784806</c:v>
                </c:pt>
                <c:pt idx="2592">
                  <c:v>0.28378425547536695</c:v>
                </c:pt>
                <c:pt idx="2593">
                  <c:v>0.28553390307022497</c:v>
                </c:pt>
                <c:pt idx="2594">
                  <c:v>0.28524526047572912</c:v>
                </c:pt>
                <c:pt idx="2595">
                  <c:v>0.28568233124323961</c:v>
                </c:pt>
                <c:pt idx="2596">
                  <c:v>0.28508639469341973</c:v>
                </c:pt>
                <c:pt idx="2597">
                  <c:v>0.28422017075574169</c:v>
                </c:pt>
                <c:pt idx="2598">
                  <c:v>0.28472426395010414</c:v>
                </c:pt>
                <c:pt idx="2599">
                  <c:v>0.28503593821596268</c:v>
                </c:pt>
                <c:pt idx="2600">
                  <c:v>0.28539654792043351</c:v>
                </c:pt>
                <c:pt idx="2601">
                  <c:v>0.28505886165200756</c:v>
                </c:pt>
                <c:pt idx="2602">
                  <c:v>0.28535937899352415</c:v>
                </c:pt>
                <c:pt idx="2603">
                  <c:v>0.28691413005184241</c:v>
                </c:pt>
                <c:pt idx="2604">
                  <c:v>0.28633470169379416</c:v>
                </c:pt>
                <c:pt idx="2605">
                  <c:v>0.28658266737579613</c:v>
                </c:pt>
                <c:pt idx="2606">
                  <c:v>0.28767882791654936</c:v>
                </c:pt>
                <c:pt idx="2607">
                  <c:v>0.28853138499131908</c:v>
                </c:pt>
                <c:pt idx="2608">
                  <c:v>0.28771952953410379</c:v>
                </c:pt>
                <c:pt idx="2609">
                  <c:v>0.28895133179855864</c:v>
                </c:pt>
                <c:pt idx="2610">
                  <c:v>0.28895452091623447</c:v>
                </c:pt>
                <c:pt idx="2611">
                  <c:v>0.28929518767191881</c:v>
                </c:pt>
                <c:pt idx="2612">
                  <c:v>0.29026205231658586</c:v>
                </c:pt>
                <c:pt idx="2613">
                  <c:v>0.29036740476233458</c:v>
                </c:pt>
                <c:pt idx="2614">
                  <c:v>0.28979885398825522</c:v>
                </c:pt>
                <c:pt idx="2615">
                  <c:v>0.28865329575942378</c:v>
                </c:pt>
                <c:pt idx="2616">
                  <c:v>0.29003636284895967</c:v>
                </c:pt>
                <c:pt idx="2617">
                  <c:v>0.29017342197362211</c:v>
                </c:pt>
                <c:pt idx="2618">
                  <c:v>0.29127312215428502</c:v>
                </c:pt>
                <c:pt idx="2619">
                  <c:v>0.29115471248132785</c:v>
                </c:pt>
                <c:pt idx="2620">
                  <c:v>0.29109925748420024</c:v>
                </c:pt>
                <c:pt idx="2621">
                  <c:v>0.29117465346534999</c:v>
                </c:pt>
                <c:pt idx="2622">
                  <c:v>0.287854054474805</c:v>
                </c:pt>
                <c:pt idx="2623">
                  <c:v>0.28793501614281941</c:v>
                </c:pt>
                <c:pt idx="2624">
                  <c:v>0.28819113875349173</c:v>
                </c:pt>
                <c:pt idx="2625">
                  <c:v>0.28604484024195603</c:v>
                </c:pt>
                <c:pt idx="2626">
                  <c:v>0.28686700410603916</c:v>
                </c:pt>
                <c:pt idx="2627">
                  <c:v>0.28648011244072313</c:v>
                </c:pt>
                <c:pt idx="2628">
                  <c:v>0.28808487583531373</c:v>
                </c:pt>
                <c:pt idx="2629">
                  <c:v>0.28997154309775558</c:v>
                </c:pt>
                <c:pt idx="2630">
                  <c:v>0.28730583710530511</c:v>
                </c:pt>
                <c:pt idx="2631">
                  <c:v>0.28636254068526223</c:v>
                </c:pt>
                <c:pt idx="2632">
                  <c:v>0.28556824957642807</c:v>
                </c:pt>
                <c:pt idx="2633">
                  <c:v>0.28646902939907243</c:v>
                </c:pt>
                <c:pt idx="2634">
                  <c:v>0.28658799517106381</c:v>
                </c:pt>
                <c:pt idx="2635">
                  <c:v>0.28686768587153921</c:v>
                </c:pt>
                <c:pt idx="2636">
                  <c:v>0.28622103553365646</c:v>
                </c:pt>
                <c:pt idx="2637">
                  <c:v>0.28693522096280888</c:v>
                </c:pt>
                <c:pt idx="2638">
                  <c:v>0.28643974400176914</c:v>
                </c:pt>
                <c:pt idx="2639">
                  <c:v>0.28468023746733495</c:v>
                </c:pt>
                <c:pt idx="2640">
                  <c:v>0.28334601205960186</c:v>
                </c:pt>
                <c:pt idx="2641">
                  <c:v>0.28364704450567768</c:v>
                </c:pt>
                <c:pt idx="2642">
                  <c:v>0.28382938992217271</c:v>
                </c:pt>
                <c:pt idx="2643">
                  <c:v>0.28472033538055147</c:v>
                </c:pt>
                <c:pt idx="2644">
                  <c:v>0.28477328436801475</c:v>
                </c:pt>
                <c:pt idx="2645">
                  <c:v>0.28287745934745789</c:v>
                </c:pt>
                <c:pt idx="2646">
                  <c:v>0.28267628429106595</c:v>
                </c:pt>
                <c:pt idx="2647">
                  <c:v>0.28299184837989039</c:v>
                </c:pt>
                <c:pt idx="2648">
                  <c:v>0.28343058905537627</c:v>
                </c:pt>
                <c:pt idx="2649">
                  <c:v>0.28194937224439004</c:v>
                </c:pt>
                <c:pt idx="2650">
                  <c:v>0.28023298523828055</c:v>
                </c:pt>
                <c:pt idx="2651">
                  <c:v>0.28086594285680677</c:v>
                </c:pt>
                <c:pt idx="2652">
                  <c:v>0.28186719648898806</c:v>
                </c:pt>
                <c:pt idx="2653">
                  <c:v>0.28241835991411579</c:v>
                </c:pt>
                <c:pt idx="2654">
                  <c:v>0.28186968027415332</c:v>
                </c:pt>
                <c:pt idx="2655">
                  <c:v>0.28011939553899412</c:v>
                </c:pt>
                <c:pt idx="2656">
                  <c:v>0.2819791748101021</c:v>
                </c:pt>
                <c:pt idx="2657">
                  <c:v>0.28179396487818364</c:v>
                </c:pt>
                <c:pt idx="2658">
                  <c:v>0.28526600250607403</c:v>
                </c:pt>
                <c:pt idx="2659">
                  <c:v>0.28614134213785825</c:v>
                </c:pt>
                <c:pt idx="2660">
                  <c:v>0.28717945965428165</c:v>
                </c:pt>
                <c:pt idx="2661">
                  <c:v>0.28762777825307106</c:v>
                </c:pt>
                <c:pt idx="2662">
                  <c:v>0.29176230965305566</c:v>
                </c:pt>
                <c:pt idx="2663">
                  <c:v>0.2919783683156883</c:v>
                </c:pt>
                <c:pt idx="2664">
                  <c:v>0.29272924997155064</c:v>
                </c:pt>
                <c:pt idx="2665">
                  <c:v>0.29678975512996741</c:v>
                </c:pt>
                <c:pt idx="2666">
                  <c:v>0.29642436831666141</c:v>
                </c:pt>
                <c:pt idx="2667">
                  <c:v>0.29652519111135855</c:v>
                </c:pt>
                <c:pt idx="2668">
                  <c:v>0.2927029856227425</c:v>
                </c:pt>
                <c:pt idx="2669">
                  <c:v>0.2918700056379101</c:v>
                </c:pt>
                <c:pt idx="2670">
                  <c:v>0.29107753288264526</c:v>
                </c:pt>
                <c:pt idx="2671">
                  <c:v>0.29117605356205445</c:v>
                </c:pt>
                <c:pt idx="2672">
                  <c:v>0.2901901548967189</c:v>
                </c:pt>
                <c:pt idx="2673">
                  <c:v>0.28951177997791588</c:v>
                </c:pt>
                <c:pt idx="2674">
                  <c:v>0.28811590049756092</c:v>
                </c:pt>
                <c:pt idx="2675">
                  <c:v>0.28689129171530753</c:v>
                </c:pt>
                <c:pt idx="2676">
                  <c:v>0.28677696436555633</c:v>
                </c:pt>
                <c:pt idx="2677">
                  <c:v>0.28647401678301593</c:v>
                </c:pt>
                <c:pt idx="2678">
                  <c:v>0.28674662259835992</c:v>
                </c:pt>
                <c:pt idx="2679">
                  <c:v>0.28668269732306406</c:v>
                </c:pt>
                <c:pt idx="2680">
                  <c:v>0.28668555273921636</c:v>
                </c:pt>
                <c:pt idx="2681">
                  <c:v>0.28469813013205825</c:v>
                </c:pt>
                <c:pt idx="2682">
                  <c:v>0.28508426037622869</c:v>
                </c:pt>
                <c:pt idx="2683">
                  <c:v>0.28584856682606102</c:v>
                </c:pt>
                <c:pt idx="2684">
                  <c:v>0.28373732374815597</c:v>
                </c:pt>
                <c:pt idx="2685">
                  <c:v>0.28467058639831899</c:v>
                </c:pt>
                <c:pt idx="2686">
                  <c:v>0.28595903400509493</c:v>
                </c:pt>
                <c:pt idx="2687">
                  <c:v>0.28545415489350479</c:v>
                </c:pt>
                <c:pt idx="2688">
                  <c:v>0.28484130262246665</c:v>
                </c:pt>
                <c:pt idx="2689">
                  <c:v>0.28513544004738428</c:v>
                </c:pt>
                <c:pt idx="2690">
                  <c:v>0.28603874193039286</c:v>
                </c:pt>
                <c:pt idx="2691">
                  <c:v>0.28302375861784806</c:v>
                </c:pt>
                <c:pt idx="2692">
                  <c:v>0.28378425547536695</c:v>
                </c:pt>
                <c:pt idx="2693">
                  <c:v>0.28553390307022497</c:v>
                </c:pt>
                <c:pt idx="2694">
                  <c:v>0.28524526047572912</c:v>
                </c:pt>
                <c:pt idx="2695">
                  <c:v>0.28568233124323961</c:v>
                </c:pt>
                <c:pt idx="2696">
                  <c:v>0.28508639469341973</c:v>
                </c:pt>
                <c:pt idx="2697">
                  <c:v>0.28422017075574169</c:v>
                </c:pt>
                <c:pt idx="2698">
                  <c:v>0.28472426395010414</c:v>
                </c:pt>
                <c:pt idx="2699">
                  <c:v>0.28503593821596268</c:v>
                </c:pt>
                <c:pt idx="2700">
                  <c:v>-2.7854033303276386</c:v>
                </c:pt>
                <c:pt idx="2701">
                  <c:v>-2.8365105610298902</c:v>
                </c:pt>
                <c:pt idx="2702">
                  <c:v>-2.8758386765890847</c:v>
                </c:pt>
                <c:pt idx="2703">
                  <c:v>-2.8691339580868838</c:v>
                </c:pt>
                <c:pt idx="2704">
                  <c:v>-2.8724937463333515</c:v>
                </c:pt>
                <c:pt idx="2705">
                  <c:v>-2.8556506122154142</c:v>
                </c:pt>
                <c:pt idx="2706">
                  <c:v>-2.8538077099469175</c:v>
                </c:pt>
                <c:pt idx="2707">
                  <c:v>-2.8333098622838064</c:v>
                </c:pt>
                <c:pt idx="2708">
                  <c:v>-2.8353986772595938</c:v>
                </c:pt>
                <c:pt idx="2709">
                  <c:v>-2.8199464508386272</c:v>
                </c:pt>
                <c:pt idx="2710">
                  <c:v>-2.8103257839597435</c:v>
                </c:pt>
                <c:pt idx="2711">
                  <c:v>-2.7949263138542184</c:v>
                </c:pt>
                <c:pt idx="2712">
                  <c:v>-2.7915447135851807</c:v>
                </c:pt>
                <c:pt idx="2713">
                  <c:v>-2.7788012118321808</c:v>
                </c:pt>
                <c:pt idx="2714">
                  <c:v>-2.7803652727816992</c:v>
                </c:pt>
                <c:pt idx="2715">
                  <c:v>-2.7950349890617492</c:v>
                </c:pt>
                <c:pt idx="2716">
                  <c:v>-2.8171324715306674</c:v>
                </c:pt>
                <c:pt idx="2717">
                  <c:v>-2.8169890841799399</c:v>
                </c:pt>
                <c:pt idx="2718">
                  <c:v>-2.8675586587691675</c:v>
                </c:pt>
                <c:pt idx="2719">
                  <c:v>-2.8846733604467336</c:v>
                </c:pt>
                <c:pt idx="2720">
                  <c:v>-2.8930282654796513</c:v>
                </c:pt>
                <c:pt idx="2721">
                  <c:v>-2.9035169286440108</c:v>
                </c:pt>
                <c:pt idx="2722">
                  <c:v>-2.9163301960792118</c:v>
                </c:pt>
                <c:pt idx="2723">
                  <c:v>-2.9294872111350356</c:v>
                </c:pt>
                <c:pt idx="2724">
                  <c:v>-2.9363858197534141</c:v>
                </c:pt>
                <c:pt idx="2725">
                  <c:v>-2.9613481717820207</c:v>
                </c:pt>
                <c:pt idx="2726">
                  <c:v>-2.9745192603313666</c:v>
                </c:pt>
                <c:pt idx="2727">
                  <c:v>-2.9797313985436458</c:v>
                </c:pt>
                <c:pt idx="2728">
                  <c:v>-3.0047755844505644</c:v>
                </c:pt>
                <c:pt idx="2729">
                  <c:v>-2.9976190836028835</c:v>
                </c:pt>
                <c:pt idx="2730">
                  <c:v>-3.0097244777216821</c:v>
                </c:pt>
                <c:pt idx="2731">
                  <c:v>-2.9453318286443539</c:v>
                </c:pt>
                <c:pt idx="2732">
                  <c:v>-2.9392423339221936</c:v>
                </c:pt>
                <c:pt idx="2733">
                  <c:v>-2.8893171282817107</c:v>
                </c:pt>
                <c:pt idx="2734">
                  <c:v>-2.895685334071771</c:v>
                </c:pt>
                <c:pt idx="2735">
                  <c:v>-2.9115418363165619</c:v>
                </c:pt>
                <c:pt idx="2736">
                  <c:v>-2.8875140893471216</c:v>
                </c:pt>
                <c:pt idx="2737">
                  <c:v>-2.8983330016299167</c:v>
                </c:pt>
                <c:pt idx="2738">
                  <c:v>-2.9195611725411243</c:v>
                </c:pt>
                <c:pt idx="2739">
                  <c:v>-2.92528294692484</c:v>
                </c:pt>
                <c:pt idx="2740">
                  <c:v>-2.9086851992108769</c:v>
                </c:pt>
                <c:pt idx="2741">
                  <c:v>-2.9632631302304513</c:v>
                </c:pt>
                <c:pt idx="2742">
                  <c:v>-2.977430117315361</c:v>
                </c:pt>
                <c:pt idx="2743">
                  <c:v>-2.9593186331997572</c:v>
                </c:pt>
                <c:pt idx="2744">
                  <c:v>-2.938567649317005</c:v>
                </c:pt>
                <c:pt idx="2745">
                  <c:v>-2.9794967870982232</c:v>
                </c:pt>
                <c:pt idx="2746">
                  <c:v>-2.9895471003847289</c:v>
                </c:pt>
                <c:pt idx="2747">
                  <c:v>-2.9765431617431592</c:v>
                </c:pt>
                <c:pt idx="2748">
                  <c:v>-2.9957235401747937</c:v>
                </c:pt>
                <c:pt idx="2749">
                  <c:v>-2.993157559479529</c:v>
                </c:pt>
                <c:pt idx="2750">
                  <c:v>-3.0086634977462507</c:v>
                </c:pt>
                <c:pt idx="2751">
                  <c:v>-3.006371622213694</c:v>
                </c:pt>
                <c:pt idx="2752">
                  <c:v>-3.0008844688936436</c:v>
                </c:pt>
                <c:pt idx="2753">
                  <c:v>-3.0033651211452201</c:v>
                </c:pt>
                <c:pt idx="2754">
                  <c:v>-3.005362336702099</c:v>
                </c:pt>
                <c:pt idx="2755">
                  <c:v>-3.0214794817948691</c:v>
                </c:pt>
                <c:pt idx="2756">
                  <c:v>-3.0231607697633778</c:v>
                </c:pt>
                <c:pt idx="2757">
                  <c:v>-3.0260308459511198</c:v>
                </c:pt>
                <c:pt idx="2758">
                  <c:v>-3.0250015326577788</c:v>
                </c:pt>
                <c:pt idx="2759">
                  <c:v>-3.0050643335502296</c:v>
                </c:pt>
                <c:pt idx="2760">
                  <c:v>-2.9713475715740247</c:v>
                </c:pt>
                <c:pt idx="2761">
                  <c:v>-2.9527792139358278</c:v>
                </c:pt>
                <c:pt idx="2762">
                  <c:v>-2.9327610486070128</c:v>
                </c:pt>
                <c:pt idx="2763">
                  <c:v>-2.8858160074250683</c:v>
                </c:pt>
                <c:pt idx="2764">
                  <c:v>-2.8730238455385684</c:v>
                </c:pt>
                <c:pt idx="2765">
                  <c:v>-2.8732508299710227</c:v>
                </c:pt>
                <c:pt idx="2766">
                  <c:v>-2.7457691651221214</c:v>
                </c:pt>
                <c:pt idx="2767">
                  <c:v>-2.6943007614549477</c:v>
                </c:pt>
                <c:pt idx="2768">
                  <c:v>-2.6390714168412979</c:v>
                </c:pt>
                <c:pt idx="2769">
                  <c:v>-2.638545426385988</c:v>
                </c:pt>
                <c:pt idx="2770">
                  <c:v>-2.6534706704747451</c:v>
                </c:pt>
                <c:pt idx="2771">
                  <c:v>-2.6514650379236766</c:v>
                </c:pt>
                <c:pt idx="2772">
                  <c:v>-2.7055434351969105</c:v>
                </c:pt>
                <c:pt idx="2773">
                  <c:v>-2.7296970060558992</c:v>
                </c:pt>
                <c:pt idx="2774">
                  <c:v>-2.7901886130999394</c:v>
                </c:pt>
                <c:pt idx="2775">
                  <c:v>-2.8021449128770564</c:v>
                </c:pt>
                <c:pt idx="2776">
                  <c:v>-2.8063495756936843</c:v>
                </c:pt>
                <c:pt idx="2777">
                  <c:v>-2.7928646525872338</c:v>
                </c:pt>
                <c:pt idx="2778">
                  <c:v>-2.8022160154059974</c:v>
                </c:pt>
                <c:pt idx="2779">
                  <c:v>-2.8026942176740777</c:v>
                </c:pt>
                <c:pt idx="2780">
                  <c:v>-2.799483144009737</c:v>
                </c:pt>
                <c:pt idx="2781">
                  <c:v>-2.7980370458678117</c:v>
                </c:pt>
                <c:pt idx="2782">
                  <c:v>-2.7970843797042941</c:v>
                </c:pt>
                <c:pt idx="2783">
                  <c:v>-2.7923596280457441</c:v>
                </c:pt>
                <c:pt idx="2784">
                  <c:v>-2.797552683767873</c:v>
                </c:pt>
                <c:pt idx="2785">
                  <c:v>-2.8090146371878904</c:v>
                </c:pt>
                <c:pt idx="2786">
                  <c:v>-2.7976309109900548</c:v>
                </c:pt>
                <c:pt idx="2787">
                  <c:v>-2.7984275006967301</c:v>
                </c:pt>
                <c:pt idx="2788">
                  <c:v>-2.7927172887999956</c:v>
                </c:pt>
                <c:pt idx="2789">
                  <c:v>-2.823713332534362</c:v>
                </c:pt>
                <c:pt idx="2790">
                  <c:v>-2.8275098101287286</c:v>
                </c:pt>
                <c:pt idx="2791">
                  <c:v>-2.8429662447330459</c:v>
                </c:pt>
                <c:pt idx="2792">
                  <c:v>-2.8561965421633579</c:v>
                </c:pt>
                <c:pt idx="2793">
                  <c:v>-2.8588158162268509</c:v>
                </c:pt>
                <c:pt idx="2794">
                  <c:v>-2.8562380173774797</c:v>
                </c:pt>
                <c:pt idx="2795">
                  <c:v>-2.8851764115383687</c:v>
                </c:pt>
                <c:pt idx="2796">
                  <c:v>-2.8869752366827801</c:v>
                </c:pt>
                <c:pt idx="2797">
                  <c:v>-2.8978232900692809</c:v>
                </c:pt>
                <c:pt idx="2798">
                  <c:v>-2.9184507915222246</c:v>
                </c:pt>
                <c:pt idx="2799">
                  <c:v>-2.9229092329365334</c:v>
                </c:pt>
              </c:numCache>
            </c:numRef>
          </c:xVal>
          <c:yVal>
            <c:numRef>
              <c:f>'raw Data'!$AL$2:$AL$2801</c:f>
              <c:numCache>
                <c:formatCode>General</c:formatCode>
                <c:ptCount val="2800"/>
                <c:pt idx="0">
                  <c:v>3.1015901149920557</c:v>
                </c:pt>
                <c:pt idx="1">
                  <c:v>3.0996436993297407</c:v>
                </c:pt>
                <c:pt idx="2">
                  <c:v>3.0846937755652495</c:v>
                </c:pt>
                <c:pt idx="3">
                  <c:v>3.0681008090074107</c:v>
                </c:pt>
                <c:pt idx="4">
                  <c:v>3.0632876887757119</c:v>
                </c:pt>
                <c:pt idx="5">
                  <c:v>3.0476360743766309</c:v>
                </c:pt>
                <c:pt idx="6">
                  <c:v>3.0441404451252128</c:v>
                </c:pt>
                <c:pt idx="7">
                  <c:v>3.0361732984165051</c:v>
                </c:pt>
                <c:pt idx="8">
                  <c:v>3.0349570602679048</c:v>
                </c:pt>
                <c:pt idx="9">
                  <c:v>3.0303997431460026</c:v>
                </c:pt>
                <c:pt idx="10">
                  <c:v>3.0305379355697553</c:v>
                </c:pt>
                <c:pt idx="11">
                  <c:v>3.0275125152181155</c:v>
                </c:pt>
                <c:pt idx="12">
                  <c:v>3.0269784401675142</c:v>
                </c:pt>
                <c:pt idx="13">
                  <c:v>3.0267044034476966</c:v>
                </c:pt>
                <c:pt idx="14">
                  <c:v>3.0274698294905646</c:v>
                </c:pt>
                <c:pt idx="15">
                  <c:v>3.0285070482495775</c:v>
                </c:pt>
                <c:pt idx="16">
                  <c:v>3.0304446546854624</c:v>
                </c:pt>
                <c:pt idx="17">
                  <c:v>3.029423315690575</c:v>
                </c:pt>
                <c:pt idx="18">
                  <c:v>3.0295166918904912</c:v>
                </c:pt>
                <c:pt idx="19">
                  <c:v>3.0274270178464939</c:v>
                </c:pt>
                <c:pt idx="20">
                  <c:v>3.025239200222257</c:v>
                </c:pt>
                <c:pt idx="21">
                  <c:v>3.0245590591199951</c:v>
                </c:pt>
                <c:pt idx="22">
                  <c:v>3.0256977575087043</c:v>
                </c:pt>
                <c:pt idx="23">
                  <c:v>3.0259697089585771</c:v>
                </c:pt>
                <c:pt idx="24">
                  <c:v>3.0276130180204111</c:v>
                </c:pt>
                <c:pt idx="25">
                  <c:v>3.0276951498473301</c:v>
                </c:pt>
                <c:pt idx="26">
                  <c:v>3.0248835741109179</c:v>
                </c:pt>
                <c:pt idx="27">
                  <c:v>3.0213235859987115</c:v>
                </c:pt>
                <c:pt idx="28">
                  <c:v>3.0220407404172174</c:v>
                </c:pt>
                <c:pt idx="29">
                  <c:v>3.0258899209983707</c:v>
                </c:pt>
                <c:pt idx="30">
                  <c:v>3.0283188586179981</c:v>
                </c:pt>
                <c:pt idx="31">
                  <c:v>3.0301945843487101</c:v>
                </c:pt>
                <c:pt idx="32">
                  <c:v>3.0307811177563746</c:v>
                </c:pt>
                <c:pt idx="33">
                  <c:v>3.0301841891759351</c:v>
                </c:pt>
                <c:pt idx="34">
                  <c:v>3.0297726267680662</c:v>
                </c:pt>
                <c:pt idx="35">
                  <c:v>3.0267159525007301</c:v>
                </c:pt>
                <c:pt idx="36">
                  <c:v>3.0267772968476634</c:v>
                </c:pt>
                <c:pt idx="37">
                  <c:v>3.0259350355337107</c:v>
                </c:pt>
                <c:pt idx="38">
                  <c:v>3.0260056238909177</c:v>
                </c:pt>
                <c:pt idx="39">
                  <c:v>3.0284388676916327</c:v>
                </c:pt>
                <c:pt idx="40">
                  <c:v>3.0284008085221856</c:v>
                </c:pt>
                <c:pt idx="41">
                  <c:v>3.0316445180114875</c:v>
                </c:pt>
                <c:pt idx="42">
                  <c:v>3.0307395607991037</c:v>
                </c:pt>
                <c:pt idx="43">
                  <c:v>3.0304147138832733</c:v>
                </c:pt>
                <c:pt idx="44">
                  <c:v>3.028748246145911</c:v>
                </c:pt>
                <c:pt idx="45">
                  <c:v>3.0272721360688544</c:v>
                </c:pt>
                <c:pt idx="46">
                  <c:v>3.0245021834931038</c:v>
                </c:pt>
                <c:pt idx="47">
                  <c:v>3.0232530913154534</c:v>
                </c:pt>
                <c:pt idx="48">
                  <c:v>3.0216049675394414</c:v>
                </c:pt>
                <c:pt idx="49">
                  <c:v>3.021441066801843</c:v>
                </c:pt>
                <c:pt idx="50">
                  <c:v>3.022303335394644</c:v>
                </c:pt>
                <c:pt idx="51">
                  <c:v>3.0294070916155853</c:v>
                </c:pt>
                <c:pt idx="52">
                  <c:v>3.0336864381825186</c:v>
                </c:pt>
                <c:pt idx="53">
                  <c:v>3.0415194293823165</c:v>
                </c:pt>
                <c:pt idx="54">
                  <c:v>3.0418487624888222</c:v>
                </c:pt>
                <c:pt idx="55">
                  <c:v>3.043772067890596</c:v>
                </c:pt>
                <c:pt idx="56">
                  <c:v>3.0416767692038289</c:v>
                </c:pt>
                <c:pt idx="57">
                  <c:v>3.0399707710519595</c:v>
                </c:pt>
                <c:pt idx="58">
                  <c:v>3.0406576588735383</c:v>
                </c:pt>
                <c:pt idx="59">
                  <c:v>3.0365902280904238</c:v>
                </c:pt>
                <c:pt idx="60">
                  <c:v>3.0362787156408015</c:v>
                </c:pt>
                <c:pt idx="61">
                  <c:v>3.0308167366309808</c:v>
                </c:pt>
                <c:pt idx="62">
                  <c:v>3.029643491231309</c:v>
                </c:pt>
                <c:pt idx="63">
                  <c:v>3.0303248860976204</c:v>
                </c:pt>
                <c:pt idx="64">
                  <c:v>3.0305656459863006</c:v>
                </c:pt>
                <c:pt idx="65">
                  <c:v>3.0321945097822782</c:v>
                </c:pt>
                <c:pt idx="66">
                  <c:v>3.0365466984289009</c:v>
                </c:pt>
                <c:pt idx="67">
                  <c:v>3.0371797822718118</c:v>
                </c:pt>
                <c:pt idx="68">
                  <c:v>3.0368936534264552</c:v>
                </c:pt>
                <c:pt idx="69">
                  <c:v>3.0356621687083454</c:v>
                </c:pt>
                <c:pt idx="70">
                  <c:v>3.0336220630468076</c:v>
                </c:pt>
                <c:pt idx="71">
                  <c:v>3.0355486856084899</c:v>
                </c:pt>
                <c:pt idx="72">
                  <c:v>3.0353445805546899</c:v>
                </c:pt>
                <c:pt idx="73">
                  <c:v>3.0357355196947675</c:v>
                </c:pt>
                <c:pt idx="74">
                  <c:v>3.0341491512445433</c:v>
                </c:pt>
                <c:pt idx="75">
                  <c:v>3.0323417159144048</c:v>
                </c:pt>
                <c:pt idx="76">
                  <c:v>3.0275033329770542</c:v>
                </c:pt>
                <c:pt idx="77">
                  <c:v>3.0250561164592309</c:v>
                </c:pt>
                <c:pt idx="78">
                  <c:v>3.0235965915157319</c:v>
                </c:pt>
                <c:pt idx="79">
                  <c:v>3.0225542643515229</c:v>
                </c:pt>
                <c:pt idx="80">
                  <c:v>3.0237184141654905</c:v>
                </c:pt>
                <c:pt idx="81">
                  <c:v>3.0248059390033815</c:v>
                </c:pt>
                <c:pt idx="82">
                  <c:v>3.0265656802052963</c:v>
                </c:pt>
                <c:pt idx="83">
                  <c:v>3.0248046948019467</c:v>
                </c:pt>
                <c:pt idx="84">
                  <c:v>3.0276766645712296</c:v>
                </c:pt>
                <c:pt idx="85">
                  <c:v>3.0322371178122789</c:v>
                </c:pt>
                <c:pt idx="86">
                  <c:v>3.0316975290425581</c:v>
                </c:pt>
                <c:pt idx="87">
                  <c:v>3.0346679538595551</c:v>
                </c:pt>
                <c:pt idx="88">
                  <c:v>3.0360346523130928</c:v>
                </c:pt>
                <c:pt idx="89">
                  <c:v>3.035341133308235</c:v>
                </c:pt>
                <c:pt idx="90">
                  <c:v>3.0382013364176559</c:v>
                </c:pt>
                <c:pt idx="91">
                  <c:v>3.0378033774237285</c:v>
                </c:pt>
                <c:pt idx="92">
                  <c:v>3.0340251409808463</c:v>
                </c:pt>
                <c:pt idx="93">
                  <c:v>3.0353732661089516</c:v>
                </c:pt>
                <c:pt idx="94">
                  <c:v>3.0271033273258503</c:v>
                </c:pt>
                <c:pt idx="95">
                  <c:v>3.0237206561610694</c:v>
                </c:pt>
                <c:pt idx="96">
                  <c:v>3.0206221594538705</c:v>
                </c:pt>
                <c:pt idx="97">
                  <c:v>3.0200716397456167</c:v>
                </c:pt>
                <c:pt idx="98">
                  <c:v>3.0185802779949342</c:v>
                </c:pt>
                <c:pt idx="99">
                  <c:v>3.0197968288998256</c:v>
                </c:pt>
                <c:pt idx="100">
                  <c:v>3.4297898913569909</c:v>
                </c:pt>
                <c:pt idx="101">
                  <c:v>3.4294172949668384</c:v>
                </c:pt>
                <c:pt idx="102">
                  <c:v>3.4242679295032508</c:v>
                </c:pt>
                <c:pt idx="103">
                  <c:v>3.4228409005729548</c:v>
                </c:pt>
                <c:pt idx="104">
                  <c:v>3.4214997811968098</c:v>
                </c:pt>
                <c:pt idx="105">
                  <c:v>3.4216696320120317</c:v>
                </c:pt>
                <c:pt idx="106">
                  <c:v>3.4249741351631098</c:v>
                </c:pt>
                <c:pt idx="107">
                  <c:v>3.4245624510269743</c:v>
                </c:pt>
                <c:pt idx="108">
                  <c:v>3.423388604742577</c:v>
                </c:pt>
                <c:pt idx="109">
                  <c:v>3.4202716463871021</c:v>
                </c:pt>
                <c:pt idx="110">
                  <c:v>3.420745897907246</c:v>
                </c:pt>
                <c:pt idx="111">
                  <c:v>3.4204877761744763</c:v>
                </c:pt>
                <c:pt idx="112">
                  <c:v>3.4205275624200793</c:v>
                </c:pt>
                <c:pt idx="113">
                  <c:v>3.4210905983985009</c:v>
                </c:pt>
                <c:pt idx="114">
                  <c:v>3.4196332043863076</c:v>
                </c:pt>
                <c:pt idx="115">
                  <c:v>3.4136738462647673</c:v>
                </c:pt>
                <c:pt idx="116">
                  <c:v>3.4111911527314431</c:v>
                </c:pt>
                <c:pt idx="117">
                  <c:v>3.4096797924457984</c:v>
                </c:pt>
                <c:pt idx="118">
                  <c:v>3.4086099774118086</c:v>
                </c:pt>
                <c:pt idx="119">
                  <c:v>3.408505713454737</c:v>
                </c:pt>
                <c:pt idx="120">
                  <c:v>3.4106484833299597</c:v>
                </c:pt>
                <c:pt idx="121">
                  <c:v>3.414703045366037</c:v>
                </c:pt>
                <c:pt idx="122">
                  <c:v>3.4151062598586241</c:v>
                </c:pt>
                <c:pt idx="123">
                  <c:v>3.4185754171412253</c:v>
                </c:pt>
                <c:pt idx="124">
                  <c:v>3.4174681180409658</c:v>
                </c:pt>
                <c:pt idx="125">
                  <c:v>3.4176504150561811</c:v>
                </c:pt>
                <c:pt idx="126">
                  <c:v>3.4194590664335163</c:v>
                </c:pt>
                <c:pt idx="127">
                  <c:v>3.4220685424615693</c:v>
                </c:pt>
                <c:pt idx="128">
                  <c:v>3.4210407049777545</c:v>
                </c:pt>
                <c:pt idx="129">
                  <c:v>3.4213197747834649</c:v>
                </c:pt>
                <c:pt idx="130">
                  <c:v>3.4221635414921323</c:v>
                </c:pt>
                <c:pt idx="131">
                  <c:v>3.4212893939363762</c:v>
                </c:pt>
                <c:pt idx="132">
                  <c:v>3.4201850138159919</c:v>
                </c:pt>
                <c:pt idx="133">
                  <c:v>3.4202864753882687</c:v>
                </c:pt>
                <c:pt idx="134">
                  <c:v>3.4207006769795392</c:v>
                </c:pt>
                <c:pt idx="135">
                  <c:v>3.4205532760566832</c:v>
                </c:pt>
                <c:pt idx="136">
                  <c:v>3.4202942668092335</c:v>
                </c:pt>
                <c:pt idx="137">
                  <c:v>3.4208207591704407</c:v>
                </c:pt>
                <c:pt idx="138">
                  <c:v>3.4231544720210643</c:v>
                </c:pt>
                <c:pt idx="139">
                  <c:v>3.422588668652867</c:v>
                </c:pt>
                <c:pt idx="140">
                  <c:v>3.4224890287088492</c:v>
                </c:pt>
                <c:pt idx="141">
                  <c:v>3.420785673884684</c:v>
                </c:pt>
                <c:pt idx="142">
                  <c:v>3.4204355072060744</c:v>
                </c:pt>
                <c:pt idx="143">
                  <c:v>3.4125917504843324</c:v>
                </c:pt>
                <c:pt idx="144">
                  <c:v>3.413006028398661</c:v>
                </c:pt>
                <c:pt idx="145">
                  <c:v>3.4129792760237359</c:v>
                </c:pt>
                <c:pt idx="146">
                  <c:v>3.41324727379773</c:v>
                </c:pt>
                <c:pt idx="147">
                  <c:v>3.4133203362972977</c:v>
                </c:pt>
                <c:pt idx="148">
                  <c:v>3.4103616807096788</c:v>
                </c:pt>
                <c:pt idx="149">
                  <c:v>3.409373824284375</c:v>
                </c:pt>
                <c:pt idx="150">
                  <c:v>3.4085499633887135</c:v>
                </c:pt>
                <c:pt idx="151">
                  <c:v>3.409373824284375</c:v>
                </c:pt>
                <c:pt idx="152">
                  <c:v>3.408873555682344</c:v>
                </c:pt>
                <c:pt idx="153">
                  <c:v>3.4050496179371308</c:v>
                </c:pt>
                <c:pt idx="154">
                  <c:v>3.4045520319917713</c:v>
                </c:pt>
                <c:pt idx="155">
                  <c:v>3.4034330059823392</c:v>
                </c:pt>
                <c:pt idx="156">
                  <c:v>3.4029647059750556</c:v>
                </c:pt>
                <c:pt idx="157">
                  <c:v>3.4054449235429196</c:v>
                </c:pt>
                <c:pt idx="158">
                  <c:v>3.4041333847596795</c:v>
                </c:pt>
                <c:pt idx="159">
                  <c:v>3.4015648908770406</c:v>
                </c:pt>
                <c:pt idx="160">
                  <c:v>3.4013645254937912</c:v>
                </c:pt>
                <c:pt idx="161">
                  <c:v>3.3979977332647504</c:v>
                </c:pt>
                <c:pt idx="162">
                  <c:v>3.3970622367898957</c:v>
                </c:pt>
                <c:pt idx="163">
                  <c:v>3.3984053410604638</c:v>
                </c:pt>
                <c:pt idx="164">
                  <c:v>3.3991037720980639</c:v>
                </c:pt>
                <c:pt idx="165">
                  <c:v>3.4021013343654807</c:v>
                </c:pt>
                <c:pt idx="166">
                  <c:v>3.4034107677574412</c:v>
                </c:pt>
                <c:pt idx="167">
                  <c:v>3.4040081310832773</c:v>
                </c:pt>
                <c:pt idx="168">
                  <c:v>3.4069246557835902</c:v>
                </c:pt>
                <c:pt idx="169">
                  <c:v>3.4067403927898616</c:v>
                </c:pt>
                <c:pt idx="170">
                  <c:v>3.4081369726415676</c:v>
                </c:pt>
                <c:pt idx="171">
                  <c:v>3.4076866514522921</c:v>
                </c:pt>
                <c:pt idx="172">
                  <c:v>3.4070606659445679</c:v>
                </c:pt>
                <c:pt idx="173">
                  <c:v>3.4073793089450932</c:v>
                </c:pt>
                <c:pt idx="174">
                  <c:v>3.4078660747591987</c:v>
                </c:pt>
                <c:pt idx="175">
                  <c:v>3.4080895665690121</c:v>
                </c:pt>
                <c:pt idx="176">
                  <c:v>3.4085681036003517</c:v>
                </c:pt>
                <c:pt idx="177">
                  <c:v>3.4103112490910519</c:v>
                </c:pt>
                <c:pt idx="178">
                  <c:v>3.4121474011653494</c:v>
                </c:pt>
                <c:pt idx="179">
                  <c:v>3.4121426711862459</c:v>
                </c:pt>
                <c:pt idx="180">
                  <c:v>3.4124076844515723</c:v>
                </c:pt>
                <c:pt idx="181">
                  <c:v>3.4098367627429802</c:v>
                </c:pt>
                <c:pt idx="182">
                  <c:v>3.4105792013826748</c:v>
                </c:pt>
                <c:pt idx="183">
                  <c:v>3.4126098175257282</c:v>
                </c:pt>
                <c:pt idx="184">
                  <c:v>3.4129650978187906</c:v>
                </c:pt>
                <c:pt idx="185">
                  <c:v>3.4107926995825855</c:v>
                </c:pt>
                <c:pt idx="186">
                  <c:v>3.4120364096874005</c:v>
                </c:pt>
                <c:pt idx="187">
                  <c:v>3.4134295826167516</c:v>
                </c:pt>
                <c:pt idx="188">
                  <c:v>3.4134138080167515</c:v>
                </c:pt>
                <c:pt idx="189">
                  <c:v>3.4115753337666082</c:v>
                </c:pt>
                <c:pt idx="190">
                  <c:v>3.413651834618328</c:v>
                </c:pt>
                <c:pt idx="191">
                  <c:v>3.412969823909441</c:v>
                </c:pt>
                <c:pt idx="192">
                  <c:v>3.4133163711485164</c:v>
                </c:pt>
                <c:pt idx="193">
                  <c:v>3.4142265929581193</c:v>
                </c:pt>
                <c:pt idx="194">
                  <c:v>3.4145570326988035</c:v>
                </c:pt>
                <c:pt idx="195">
                  <c:v>3.4159027769931174</c:v>
                </c:pt>
                <c:pt idx="196">
                  <c:v>3.4186036147103795</c:v>
                </c:pt>
                <c:pt idx="197">
                  <c:v>3.4177481864910275</c:v>
                </c:pt>
                <c:pt idx="198">
                  <c:v>3.418382376714193</c:v>
                </c:pt>
                <c:pt idx="199">
                  <c:v>3.4194059051382721</c:v>
                </c:pt>
                <c:pt idx="200">
                  <c:v>3.6477185693452894</c:v>
                </c:pt>
                <c:pt idx="201">
                  <c:v>3.6474599322718371</c:v>
                </c:pt>
                <c:pt idx="202">
                  <c:v>3.6478683146606929</c:v>
                </c:pt>
                <c:pt idx="203">
                  <c:v>3.6486982471134102</c:v>
                </c:pt>
                <c:pt idx="204">
                  <c:v>3.6475283524565363</c:v>
                </c:pt>
                <c:pt idx="205">
                  <c:v>3.6489651624622801</c:v>
                </c:pt>
                <c:pt idx="206">
                  <c:v>3.6519162766933868</c:v>
                </c:pt>
                <c:pt idx="207">
                  <c:v>3.6507897966559812</c:v>
                </c:pt>
                <c:pt idx="208">
                  <c:v>3.6504929543664857</c:v>
                </c:pt>
                <c:pt idx="209">
                  <c:v>3.6457886931408692</c:v>
                </c:pt>
                <c:pt idx="210">
                  <c:v>3.6473784894617989</c:v>
                </c:pt>
                <c:pt idx="211">
                  <c:v>3.6472236630771642</c:v>
                </c:pt>
                <c:pt idx="212">
                  <c:v>3.6475270842225247</c:v>
                </c:pt>
                <c:pt idx="213">
                  <c:v>3.6501271868536733</c:v>
                </c:pt>
                <c:pt idx="214">
                  <c:v>3.6503863331401325</c:v>
                </c:pt>
                <c:pt idx="215">
                  <c:v>3.6547573883338913</c:v>
                </c:pt>
                <c:pt idx="216">
                  <c:v>3.6547216027984448</c:v>
                </c:pt>
                <c:pt idx="217">
                  <c:v>3.6547432068119217</c:v>
                </c:pt>
                <c:pt idx="218">
                  <c:v>3.6543592352570688</c:v>
                </c:pt>
                <c:pt idx="219">
                  <c:v>3.6530173258133485</c:v>
                </c:pt>
                <c:pt idx="220">
                  <c:v>3.6517119674121328</c:v>
                </c:pt>
                <c:pt idx="221">
                  <c:v>3.6502424896154966</c:v>
                </c:pt>
                <c:pt idx="222">
                  <c:v>3.6516463589288377</c:v>
                </c:pt>
                <c:pt idx="223">
                  <c:v>3.6513628036743708</c:v>
                </c:pt>
                <c:pt idx="224">
                  <c:v>3.649791721350784</c:v>
                </c:pt>
                <c:pt idx="225">
                  <c:v>3.6526067245061937</c:v>
                </c:pt>
                <c:pt idx="226">
                  <c:v>3.6537984899626053</c:v>
                </c:pt>
                <c:pt idx="227">
                  <c:v>3.6560021264821008</c:v>
                </c:pt>
                <c:pt idx="228">
                  <c:v>3.6510506337141844</c:v>
                </c:pt>
                <c:pt idx="229">
                  <c:v>3.6521427360549006</c:v>
                </c:pt>
                <c:pt idx="230">
                  <c:v>3.6531508809708217</c:v>
                </c:pt>
                <c:pt idx="231">
                  <c:v>3.6520647967632081</c:v>
                </c:pt>
                <c:pt idx="232">
                  <c:v>3.6531292425289399</c:v>
                </c:pt>
                <c:pt idx="233">
                  <c:v>3.6523797059461773</c:v>
                </c:pt>
                <c:pt idx="234">
                  <c:v>3.6516067391583675</c:v>
                </c:pt>
                <c:pt idx="235">
                  <c:v>3.6534710220953173</c:v>
                </c:pt>
                <c:pt idx="236">
                  <c:v>3.6538349718418148</c:v>
                </c:pt>
                <c:pt idx="237">
                  <c:v>3.6544950639020461</c:v>
                </c:pt>
                <c:pt idx="238">
                  <c:v>3.6556901437258715</c:v>
                </c:pt>
                <c:pt idx="239">
                  <c:v>3.6544463427180176</c:v>
                </c:pt>
                <c:pt idx="240">
                  <c:v>3.656664494002674</c:v>
                </c:pt>
                <c:pt idx="241">
                  <c:v>3.658583351217251</c:v>
                </c:pt>
                <c:pt idx="242">
                  <c:v>3.6569232082879779</c:v>
                </c:pt>
                <c:pt idx="243">
                  <c:v>3.6555908951958838</c:v>
                </c:pt>
                <c:pt idx="244">
                  <c:v>3.6548098714695172</c:v>
                </c:pt>
                <c:pt idx="245">
                  <c:v>3.6550042736317572</c:v>
                </c:pt>
                <c:pt idx="246">
                  <c:v>3.6536693997545511</c:v>
                </c:pt>
                <c:pt idx="247">
                  <c:v>3.6511355025134122</c:v>
                </c:pt>
                <c:pt idx="248">
                  <c:v>3.6497402396099439</c:v>
                </c:pt>
                <c:pt idx="249">
                  <c:v>3.6483374248520604</c:v>
                </c:pt>
                <c:pt idx="250">
                  <c:v>3.648252318240683</c:v>
                </c:pt>
                <c:pt idx="251">
                  <c:v>3.6481510612853989</c:v>
                </c:pt>
                <c:pt idx="252">
                  <c:v>3.6465680392125703</c:v>
                </c:pt>
                <c:pt idx="253">
                  <c:v>3.6473685423034223</c:v>
                </c:pt>
                <c:pt idx="254">
                  <c:v>3.6482162991548197</c:v>
                </c:pt>
                <c:pt idx="255">
                  <c:v>3.6461055846274473</c:v>
                </c:pt>
                <c:pt idx="256">
                  <c:v>3.6447113805105782</c:v>
                </c:pt>
                <c:pt idx="257">
                  <c:v>3.6443048539262333</c:v>
                </c:pt>
                <c:pt idx="258">
                  <c:v>3.6443073985788987</c:v>
                </c:pt>
                <c:pt idx="259">
                  <c:v>3.64128179145579</c:v>
                </c:pt>
                <c:pt idx="260">
                  <c:v>3.6433951945786132</c:v>
                </c:pt>
                <c:pt idx="261">
                  <c:v>3.6454025381311657</c:v>
                </c:pt>
                <c:pt idx="262">
                  <c:v>3.6460993681019636</c:v>
                </c:pt>
                <c:pt idx="263">
                  <c:v>3.645002515867295</c:v>
                </c:pt>
                <c:pt idx="264">
                  <c:v>3.6447276461693257</c:v>
                </c:pt>
                <c:pt idx="265">
                  <c:v>3.6475693355740559</c:v>
                </c:pt>
                <c:pt idx="266">
                  <c:v>3.6475743415400745</c:v>
                </c:pt>
                <c:pt idx="267">
                  <c:v>3.64529349959043</c:v>
                </c:pt>
                <c:pt idx="268">
                  <c:v>3.6438307659199909</c:v>
                </c:pt>
                <c:pt idx="269">
                  <c:v>3.6452062601966615</c:v>
                </c:pt>
                <c:pt idx="270">
                  <c:v>3.6447325994449518</c:v>
                </c:pt>
                <c:pt idx="271">
                  <c:v>3.6458920616106698</c:v>
                </c:pt>
                <c:pt idx="272">
                  <c:v>3.646890962303464</c:v>
                </c:pt>
                <c:pt idx="273">
                  <c:v>3.6455551721167567</c:v>
                </c:pt>
                <c:pt idx="274">
                  <c:v>3.6486535098231236</c:v>
                </c:pt>
                <c:pt idx="275">
                  <c:v>3.6467490867219459</c:v>
                </c:pt>
                <c:pt idx="276">
                  <c:v>3.6498152302422806</c:v>
                </c:pt>
                <c:pt idx="277">
                  <c:v>3.652179876342402</c:v>
                </c:pt>
                <c:pt idx="278">
                  <c:v>3.6535056580874961</c:v>
                </c:pt>
                <c:pt idx="279">
                  <c:v>3.6538423343869413</c:v>
                </c:pt>
                <c:pt idx="280">
                  <c:v>3.6558442606767798</c:v>
                </c:pt>
                <c:pt idx="281">
                  <c:v>3.6578367039186577</c:v>
                </c:pt>
                <c:pt idx="282">
                  <c:v>3.6548685141391348</c:v>
                </c:pt>
                <c:pt idx="283">
                  <c:v>3.6561543424412726</c:v>
                </c:pt>
                <c:pt idx="284">
                  <c:v>3.6510840899080814</c:v>
                </c:pt>
                <c:pt idx="285">
                  <c:v>3.6522132947780936</c:v>
                </c:pt>
                <c:pt idx="286">
                  <c:v>3.6519026529426903</c:v>
                </c:pt>
                <c:pt idx="287">
                  <c:v>3.6507383662734827</c:v>
                </c:pt>
                <c:pt idx="288">
                  <c:v>3.6516958814346006</c:v>
                </c:pt>
                <c:pt idx="289">
                  <c:v>3.6507866696577951</c:v>
                </c:pt>
                <c:pt idx="290">
                  <c:v>3.6502127331893619</c:v>
                </c:pt>
                <c:pt idx="291">
                  <c:v>3.6499913628521465</c:v>
                </c:pt>
                <c:pt idx="292">
                  <c:v>3.6520579526989598</c:v>
                </c:pt>
                <c:pt idx="293">
                  <c:v>3.6529604333334511</c:v>
                </c:pt>
                <c:pt idx="294">
                  <c:v>3.6516469572019319</c:v>
                </c:pt>
                <c:pt idx="295">
                  <c:v>3.6515931111899276</c:v>
                </c:pt>
                <c:pt idx="296">
                  <c:v>3.6515782864084794</c:v>
                </c:pt>
                <c:pt idx="297">
                  <c:v>3.6505326182885622</c:v>
                </c:pt>
                <c:pt idx="298">
                  <c:v>3.6510940001760774</c:v>
                </c:pt>
                <c:pt idx="299">
                  <c:v>3.6504433722514382</c:v>
                </c:pt>
                <c:pt idx="300">
                  <c:v>3.6477185693452894</c:v>
                </c:pt>
                <c:pt idx="301">
                  <c:v>3.6474599322718371</c:v>
                </c:pt>
                <c:pt idx="302">
                  <c:v>3.6478683146606929</c:v>
                </c:pt>
                <c:pt idx="303">
                  <c:v>3.6486982471134102</c:v>
                </c:pt>
                <c:pt idx="304">
                  <c:v>3.6475283524565363</c:v>
                </c:pt>
                <c:pt idx="305">
                  <c:v>3.6489651624622801</c:v>
                </c:pt>
                <c:pt idx="306">
                  <c:v>3.6519162766933868</c:v>
                </c:pt>
                <c:pt idx="307">
                  <c:v>3.6507897966559812</c:v>
                </c:pt>
                <c:pt idx="308">
                  <c:v>3.6504929543664857</c:v>
                </c:pt>
                <c:pt idx="309">
                  <c:v>3.6457886931408692</c:v>
                </c:pt>
                <c:pt idx="310">
                  <c:v>3.6473784894617989</c:v>
                </c:pt>
                <c:pt idx="311">
                  <c:v>3.6472236630771642</c:v>
                </c:pt>
                <c:pt idx="312">
                  <c:v>3.6475270842225247</c:v>
                </c:pt>
                <c:pt idx="313">
                  <c:v>3.6501271868536733</c:v>
                </c:pt>
                <c:pt idx="314">
                  <c:v>3.6503863331401325</c:v>
                </c:pt>
                <c:pt idx="315">
                  <c:v>3.6547573883338913</c:v>
                </c:pt>
                <c:pt idx="316">
                  <c:v>3.6547216027984448</c:v>
                </c:pt>
                <c:pt idx="317">
                  <c:v>3.6547432068119217</c:v>
                </c:pt>
                <c:pt idx="318">
                  <c:v>3.6543592352570688</c:v>
                </c:pt>
                <c:pt idx="319">
                  <c:v>3.6530173258133485</c:v>
                </c:pt>
                <c:pt idx="320">
                  <c:v>3.6517119674121328</c:v>
                </c:pt>
                <c:pt idx="321">
                  <c:v>3.6502424896154966</c:v>
                </c:pt>
                <c:pt idx="322">
                  <c:v>3.6516463589288377</c:v>
                </c:pt>
                <c:pt idx="323">
                  <c:v>3.6513628036743708</c:v>
                </c:pt>
                <c:pt idx="324">
                  <c:v>3.649791721350784</c:v>
                </c:pt>
                <c:pt idx="325">
                  <c:v>3.6526067245061937</c:v>
                </c:pt>
                <c:pt idx="326">
                  <c:v>3.6537984899626053</c:v>
                </c:pt>
                <c:pt idx="327">
                  <c:v>3.6560021264821008</c:v>
                </c:pt>
                <c:pt idx="328">
                  <c:v>3.6510506337141844</c:v>
                </c:pt>
                <c:pt idx="329">
                  <c:v>3.6521427360549006</c:v>
                </c:pt>
                <c:pt idx="330">
                  <c:v>3.6531508809708217</c:v>
                </c:pt>
                <c:pt idx="331">
                  <c:v>3.6520647967632081</c:v>
                </c:pt>
                <c:pt idx="332">
                  <c:v>3.6531292425289399</c:v>
                </c:pt>
                <c:pt idx="333">
                  <c:v>3.6523797059461773</c:v>
                </c:pt>
                <c:pt idx="334">
                  <c:v>3.6516067391583675</c:v>
                </c:pt>
                <c:pt idx="335">
                  <c:v>3.6534710220953173</c:v>
                </c:pt>
                <c:pt idx="336">
                  <c:v>3.6538349718418148</c:v>
                </c:pt>
                <c:pt idx="337">
                  <c:v>3.6544950639020461</c:v>
                </c:pt>
                <c:pt idx="338">
                  <c:v>3.6556901437258715</c:v>
                </c:pt>
                <c:pt idx="339">
                  <c:v>3.6544463427180176</c:v>
                </c:pt>
                <c:pt idx="340">
                  <c:v>3.656664494002674</c:v>
                </c:pt>
                <c:pt idx="341">
                  <c:v>3.658583351217251</c:v>
                </c:pt>
                <c:pt idx="342">
                  <c:v>3.6569232082879779</c:v>
                </c:pt>
                <c:pt idx="343">
                  <c:v>3.6555908951958838</c:v>
                </c:pt>
                <c:pt idx="344">
                  <c:v>3.6548098714695172</c:v>
                </c:pt>
                <c:pt idx="345">
                  <c:v>3.6550042736317572</c:v>
                </c:pt>
                <c:pt idx="346">
                  <c:v>3.6536693997545511</c:v>
                </c:pt>
                <c:pt idx="347">
                  <c:v>3.6511355025134122</c:v>
                </c:pt>
                <c:pt idx="348">
                  <c:v>3.6497402396099439</c:v>
                </c:pt>
                <c:pt idx="349">
                  <c:v>3.6483374248520604</c:v>
                </c:pt>
                <c:pt idx="350">
                  <c:v>3.648252318240683</c:v>
                </c:pt>
                <c:pt idx="351">
                  <c:v>3.6481510612853989</c:v>
                </c:pt>
                <c:pt idx="352">
                  <c:v>3.6465680392125703</c:v>
                </c:pt>
                <c:pt idx="353">
                  <c:v>3.6473685423034223</c:v>
                </c:pt>
                <c:pt idx="354">
                  <c:v>3.6482162991548197</c:v>
                </c:pt>
                <c:pt idx="355">
                  <c:v>3.6461055846274473</c:v>
                </c:pt>
                <c:pt idx="356">
                  <c:v>3.6447113805105782</c:v>
                </c:pt>
                <c:pt idx="357">
                  <c:v>3.6443048539262333</c:v>
                </c:pt>
                <c:pt idx="358">
                  <c:v>3.6443073985788987</c:v>
                </c:pt>
                <c:pt idx="359">
                  <c:v>3.64128179145579</c:v>
                </c:pt>
                <c:pt idx="360">
                  <c:v>3.6433951945786132</c:v>
                </c:pt>
                <c:pt idx="361">
                  <c:v>3.6454025381311657</c:v>
                </c:pt>
                <c:pt idx="362">
                  <c:v>3.6460993681019636</c:v>
                </c:pt>
                <c:pt idx="363">
                  <c:v>3.645002515867295</c:v>
                </c:pt>
                <c:pt idx="364">
                  <c:v>3.6447276461693257</c:v>
                </c:pt>
                <c:pt idx="365">
                  <c:v>3.6475693355740559</c:v>
                </c:pt>
                <c:pt idx="366">
                  <c:v>3.6475743415400745</c:v>
                </c:pt>
                <c:pt idx="367">
                  <c:v>3.64529349959043</c:v>
                </c:pt>
                <c:pt idx="368">
                  <c:v>3.6438307659199909</c:v>
                </c:pt>
                <c:pt idx="369">
                  <c:v>3.6452062601966615</c:v>
                </c:pt>
                <c:pt idx="370">
                  <c:v>3.6447325994449518</c:v>
                </c:pt>
                <c:pt idx="371">
                  <c:v>3.6458920616106698</c:v>
                </c:pt>
                <c:pt idx="372">
                  <c:v>3.646890962303464</c:v>
                </c:pt>
                <c:pt idx="373">
                  <c:v>3.6455551721167567</c:v>
                </c:pt>
                <c:pt idx="374">
                  <c:v>3.6486535098231236</c:v>
                </c:pt>
                <c:pt idx="375">
                  <c:v>3.6467490867219459</c:v>
                </c:pt>
                <c:pt idx="376">
                  <c:v>3.6498152302422806</c:v>
                </c:pt>
                <c:pt idx="377">
                  <c:v>3.652179876342402</c:v>
                </c:pt>
                <c:pt idx="378">
                  <c:v>3.6535056580874961</c:v>
                </c:pt>
                <c:pt idx="379">
                  <c:v>3.6538423343869413</c:v>
                </c:pt>
                <c:pt idx="380">
                  <c:v>3.6558442606767798</c:v>
                </c:pt>
                <c:pt idx="381">
                  <c:v>3.6578367039186577</c:v>
                </c:pt>
                <c:pt idx="382">
                  <c:v>3.6548685141391348</c:v>
                </c:pt>
                <c:pt idx="383">
                  <c:v>3.6561543424412726</c:v>
                </c:pt>
                <c:pt idx="384">
                  <c:v>3.6510840899080814</c:v>
                </c:pt>
                <c:pt idx="385">
                  <c:v>3.6522132947780936</c:v>
                </c:pt>
                <c:pt idx="386">
                  <c:v>3.6519026529426903</c:v>
                </c:pt>
                <c:pt idx="387">
                  <c:v>3.6507383662734827</c:v>
                </c:pt>
                <c:pt idx="388">
                  <c:v>3.6516958814346006</c:v>
                </c:pt>
                <c:pt idx="389">
                  <c:v>3.6507866696577951</c:v>
                </c:pt>
                <c:pt idx="390">
                  <c:v>3.6502127331893619</c:v>
                </c:pt>
                <c:pt idx="391">
                  <c:v>3.6499913628521465</c:v>
                </c:pt>
                <c:pt idx="392">
                  <c:v>3.6520579526989598</c:v>
                </c:pt>
                <c:pt idx="393">
                  <c:v>3.6529604333334511</c:v>
                </c:pt>
                <c:pt idx="394">
                  <c:v>3.6516469572019319</c:v>
                </c:pt>
                <c:pt idx="395">
                  <c:v>3.6515931111899276</c:v>
                </c:pt>
                <c:pt idx="396">
                  <c:v>3.6515782864084794</c:v>
                </c:pt>
                <c:pt idx="397">
                  <c:v>3.6505326182885622</c:v>
                </c:pt>
                <c:pt idx="398">
                  <c:v>3.6510940001760774</c:v>
                </c:pt>
                <c:pt idx="399">
                  <c:v>3.6504433722514382</c:v>
                </c:pt>
                <c:pt idx="400">
                  <c:v>3.3627405072484491</c:v>
                </c:pt>
                <c:pt idx="401">
                  <c:v>3.3654624978552192</c:v>
                </c:pt>
                <c:pt idx="402">
                  <c:v>3.3585979105752597</c:v>
                </c:pt>
                <c:pt idx="403">
                  <c:v>3.3561650130422103</c:v>
                </c:pt>
                <c:pt idx="404">
                  <c:v>3.3439908760103711</c:v>
                </c:pt>
                <c:pt idx="405">
                  <c:v>3.3418098914786083</c:v>
                </c:pt>
                <c:pt idx="406">
                  <c:v>3.3343503251383924</c:v>
                </c:pt>
                <c:pt idx="407">
                  <c:v>3.3341207778712207</c:v>
                </c:pt>
                <c:pt idx="408">
                  <c:v>3.3313742715941252</c:v>
                </c:pt>
                <c:pt idx="409">
                  <c:v>3.3304357046674609</c:v>
                </c:pt>
                <c:pt idx="410">
                  <c:v>3.3304066495471374</c:v>
                </c:pt>
                <c:pt idx="411">
                  <c:v>3.3304655838160975</c:v>
                </c:pt>
                <c:pt idx="412">
                  <c:v>3.3309238327610617</c:v>
                </c:pt>
                <c:pt idx="413">
                  <c:v>3.3302743785040518</c:v>
                </c:pt>
                <c:pt idx="414">
                  <c:v>3.3305859162570446</c:v>
                </c:pt>
                <c:pt idx="415">
                  <c:v>3.3311695018648804</c:v>
                </c:pt>
                <c:pt idx="416">
                  <c:v>3.3311422082780098</c:v>
                </c:pt>
                <c:pt idx="417">
                  <c:v>3.3304851972503897</c:v>
                </c:pt>
                <c:pt idx="418">
                  <c:v>3.3279443484603819</c:v>
                </c:pt>
                <c:pt idx="419">
                  <c:v>3.3278108323426738</c:v>
                </c:pt>
                <c:pt idx="420">
                  <c:v>3.3277552336573946</c:v>
                </c:pt>
                <c:pt idx="421">
                  <c:v>3.3296953149109849</c:v>
                </c:pt>
                <c:pt idx="422">
                  <c:v>3.330628620252909</c:v>
                </c:pt>
                <c:pt idx="423">
                  <c:v>3.3305953552800771</c:v>
                </c:pt>
                <c:pt idx="424">
                  <c:v>3.3322982358358697</c:v>
                </c:pt>
                <c:pt idx="425">
                  <c:v>3.3327999947109417</c:v>
                </c:pt>
                <c:pt idx="426">
                  <c:v>3.3331984054332771</c:v>
                </c:pt>
                <c:pt idx="427">
                  <c:v>3.333549877032711</c:v>
                </c:pt>
                <c:pt idx="428">
                  <c:v>3.3331149516210523</c:v>
                </c:pt>
                <c:pt idx="429">
                  <c:v>3.3324353619205143</c:v>
                </c:pt>
                <c:pt idx="430">
                  <c:v>3.332041771484282</c:v>
                </c:pt>
                <c:pt idx="431">
                  <c:v>3.3301232032690375</c:v>
                </c:pt>
                <c:pt idx="432">
                  <c:v>3.3284550921028191</c:v>
                </c:pt>
                <c:pt idx="433">
                  <c:v>3.327190984883527</c:v>
                </c:pt>
                <c:pt idx="434">
                  <c:v>3.3246700427514013</c:v>
                </c:pt>
                <c:pt idx="435">
                  <c:v>3.3280419243270432</c:v>
                </c:pt>
                <c:pt idx="436">
                  <c:v>3.3285936644026322</c:v>
                </c:pt>
                <c:pt idx="437">
                  <c:v>3.331066276897658</c:v>
                </c:pt>
                <c:pt idx="438">
                  <c:v>3.3306397083312889</c:v>
                </c:pt>
                <c:pt idx="439">
                  <c:v>3.3324465214548855</c:v>
                </c:pt>
                <c:pt idx="440">
                  <c:v>3.3293757923634968</c:v>
                </c:pt>
                <c:pt idx="441">
                  <c:v>3.3283626999005254</c:v>
                </c:pt>
                <c:pt idx="442">
                  <c:v>3.3277441135493833</c:v>
                </c:pt>
                <c:pt idx="443">
                  <c:v>3.3286175384064265</c:v>
                </c:pt>
                <c:pt idx="444">
                  <c:v>3.3271987089122406</c:v>
                </c:pt>
                <c:pt idx="445">
                  <c:v>3.3283755581736045</c:v>
                </c:pt>
                <c:pt idx="446">
                  <c:v>3.3272560855435862</c:v>
                </c:pt>
                <c:pt idx="447">
                  <c:v>3.3297927200833817</c:v>
                </c:pt>
                <c:pt idx="448">
                  <c:v>3.3290835182697642</c:v>
                </c:pt>
                <c:pt idx="449">
                  <c:v>3.3306251380211069</c:v>
                </c:pt>
                <c:pt idx="450">
                  <c:v>3.3312675877678131</c:v>
                </c:pt>
                <c:pt idx="451">
                  <c:v>3.3282198701066421</c:v>
                </c:pt>
                <c:pt idx="452">
                  <c:v>3.3273759773640981</c:v>
                </c:pt>
                <c:pt idx="453">
                  <c:v>3.3275480668767274</c:v>
                </c:pt>
                <c:pt idx="454">
                  <c:v>3.3158934074261186</c:v>
                </c:pt>
                <c:pt idx="455">
                  <c:v>3.3148900157567303</c:v>
                </c:pt>
                <c:pt idx="456">
                  <c:v>3.3210671397065568</c:v>
                </c:pt>
                <c:pt idx="457">
                  <c:v>3.3332844113300402</c:v>
                </c:pt>
                <c:pt idx="458">
                  <c:v>3.3327216286265515</c:v>
                </c:pt>
                <c:pt idx="459">
                  <c:v>3.3339055180255097</c:v>
                </c:pt>
                <c:pt idx="460">
                  <c:v>3.3328314491482924</c:v>
                </c:pt>
                <c:pt idx="461">
                  <c:v>3.3328604339021397</c:v>
                </c:pt>
                <c:pt idx="462">
                  <c:v>3.3314773732153697</c:v>
                </c:pt>
                <c:pt idx="463">
                  <c:v>3.3290194543234097</c:v>
                </c:pt>
                <c:pt idx="464">
                  <c:v>3.3280863907729024</c:v>
                </c:pt>
                <c:pt idx="465">
                  <c:v>3.3286226804249508</c:v>
                </c:pt>
                <c:pt idx="466">
                  <c:v>3.3298260117661247</c:v>
                </c:pt>
                <c:pt idx="467">
                  <c:v>3.3344302982048752</c:v>
                </c:pt>
                <c:pt idx="468">
                  <c:v>3.3353480697771078</c:v>
                </c:pt>
                <c:pt idx="469">
                  <c:v>3.3341573044300783</c:v>
                </c:pt>
                <c:pt idx="470">
                  <c:v>3.3325581099496948</c:v>
                </c:pt>
                <c:pt idx="471">
                  <c:v>3.330047194471851</c:v>
                </c:pt>
                <c:pt idx="472">
                  <c:v>3.3294825864514155</c:v>
                </c:pt>
                <c:pt idx="473">
                  <c:v>3.3253815513340386</c:v>
                </c:pt>
                <c:pt idx="474">
                  <c:v>3.3264157038903241</c:v>
                </c:pt>
                <c:pt idx="475">
                  <c:v>3.3289937541656882</c:v>
                </c:pt>
                <c:pt idx="476">
                  <c:v>3.3287432348180501</c:v>
                </c:pt>
                <c:pt idx="477">
                  <c:v>3.3325759446615275</c:v>
                </c:pt>
                <c:pt idx="478">
                  <c:v>3.3318797890054137</c:v>
                </c:pt>
                <c:pt idx="479">
                  <c:v>3.331901937310926</c:v>
                </c:pt>
                <c:pt idx="480">
                  <c:v>3.3311524663577665</c:v>
                </c:pt>
                <c:pt idx="481">
                  <c:v>3.3325044209740993</c:v>
                </c:pt>
                <c:pt idx="482">
                  <c:v>3.3325733837993856</c:v>
                </c:pt>
                <c:pt idx="483">
                  <c:v>3.3317902755666817</c:v>
                </c:pt>
                <c:pt idx="484">
                  <c:v>3.3339191272537985</c:v>
                </c:pt>
                <c:pt idx="485">
                  <c:v>3.335914481378778</c:v>
                </c:pt>
                <c:pt idx="486">
                  <c:v>3.3435612831431376</c:v>
                </c:pt>
                <c:pt idx="487">
                  <c:v>3.3455543013241407</c:v>
                </c:pt>
                <c:pt idx="488">
                  <c:v>3.3434407831197057</c:v>
                </c:pt>
                <c:pt idx="489">
                  <c:v>3.3446668170954319</c:v>
                </c:pt>
                <c:pt idx="490">
                  <c:v>3.3423094376587938</c:v>
                </c:pt>
                <c:pt idx="491">
                  <c:v>3.3406725251730012</c:v>
                </c:pt>
                <c:pt idx="492">
                  <c:v>3.3392858805570689</c:v>
                </c:pt>
                <c:pt idx="493">
                  <c:v>3.3352299509540102</c:v>
                </c:pt>
                <c:pt idx="494">
                  <c:v>3.3340595015723178</c:v>
                </c:pt>
                <c:pt idx="495">
                  <c:v>3.3333576156227913</c:v>
                </c:pt>
                <c:pt idx="496">
                  <c:v>3.32483061644009</c:v>
                </c:pt>
                <c:pt idx="497">
                  <c:v>3.3231931601708569</c:v>
                </c:pt>
                <c:pt idx="498">
                  <c:v>3.323209500929746</c:v>
                </c:pt>
                <c:pt idx="499">
                  <c:v>3.3246469040038433</c:v>
                </c:pt>
                <c:pt idx="500">
                  <c:v>3.1761598583586155</c:v>
                </c:pt>
                <c:pt idx="501">
                  <c:v>3.1784838392989343</c:v>
                </c:pt>
                <c:pt idx="502">
                  <c:v>3.1769095786833392</c:v>
                </c:pt>
                <c:pt idx="503">
                  <c:v>3.1773225239395497</c:v>
                </c:pt>
                <c:pt idx="504">
                  <c:v>3.178434117632345</c:v>
                </c:pt>
                <c:pt idx="505">
                  <c:v>3.1781359491711711</c:v>
                </c:pt>
                <c:pt idx="506">
                  <c:v>3.1774180166232928</c:v>
                </c:pt>
                <c:pt idx="507">
                  <c:v>3.1767065158924028</c:v>
                </c:pt>
                <c:pt idx="508">
                  <c:v>3.1752351100201675</c:v>
                </c:pt>
                <c:pt idx="509">
                  <c:v>3.1681941140120942</c:v>
                </c:pt>
                <c:pt idx="510">
                  <c:v>3.1673554037744207</c:v>
                </c:pt>
                <c:pt idx="511">
                  <c:v>3.1637234899905744</c:v>
                </c:pt>
                <c:pt idx="512">
                  <c:v>3.1624237940907536</c:v>
                </c:pt>
                <c:pt idx="513">
                  <c:v>3.1572149186266056</c:v>
                </c:pt>
                <c:pt idx="514">
                  <c:v>3.1578704954406929</c:v>
                </c:pt>
                <c:pt idx="515">
                  <c:v>3.1568199705242446</c:v>
                </c:pt>
                <c:pt idx="516">
                  <c:v>3.1608917886098808</c:v>
                </c:pt>
                <c:pt idx="517">
                  <c:v>3.1602280846362589</c:v>
                </c:pt>
                <c:pt idx="518">
                  <c:v>3.1584423712884542</c:v>
                </c:pt>
                <c:pt idx="519">
                  <c:v>3.1567570565765659</c:v>
                </c:pt>
                <c:pt idx="520">
                  <c:v>3.1613709892192099</c:v>
                </c:pt>
                <c:pt idx="521">
                  <c:v>3.1630536451301059</c:v>
                </c:pt>
                <c:pt idx="522">
                  <c:v>3.1668709673646882</c:v>
                </c:pt>
                <c:pt idx="523">
                  <c:v>3.1696306990317367</c:v>
                </c:pt>
                <c:pt idx="524">
                  <c:v>3.1685614280757219</c:v>
                </c:pt>
                <c:pt idx="525">
                  <c:v>3.1654061951553465</c:v>
                </c:pt>
                <c:pt idx="526">
                  <c:v>3.1657534624049668</c:v>
                </c:pt>
                <c:pt idx="527">
                  <c:v>3.1678567517090483</c:v>
                </c:pt>
                <c:pt idx="528">
                  <c:v>3.164742560993886</c:v>
                </c:pt>
                <c:pt idx="529">
                  <c:v>3.1653266298738205</c:v>
                </c:pt>
                <c:pt idx="530">
                  <c:v>3.1667010514749485</c:v>
                </c:pt>
                <c:pt idx="531">
                  <c:v>3.168490196075584</c:v>
                </c:pt>
                <c:pt idx="532">
                  <c:v>3.1755222662116434</c:v>
                </c:pt>
                <c:pt idx="533">
                  <c:v>3.1782383011943622</c:v>
                </c:pt>
                <c:pt idx="534">
                  <c:v>3.177270821634592</c:v>
                </c:pt>
                <c:pt idx="535">
                  <c:v>3.1731833396794942</c:v>
                </c:pt>
                <c:pt idx="536">
                  <c:v>3.1756746406295422</c:v>
                </c:pt>
                <c:pt idx="537">
                  <c:v>3.1685725273102059</c:v>
                </c:pt>
                <c:pt idx="538">
                  <c:v>3.1660312542226094</c:v>
                </c:pt>
                <c:pt idx="539">
                  <c:v>3.166019154436241</c:v>
                </c:pt>
                <c:pt idx="540">
                  <c:v>3.1658661659380849</c:v>
                </c:pt>
                <c:pt idx="541">
                  <c:v>3.1678435956159983</c:v>
                </c:pt>
                <c:pt idx="542">
                  <c:v>3.1746418066071143</c:v>
                </c:pt>
                <c:pt idx="543">
                  <c:v>3.1665261396549149</c:v>
                </c:pt>
                <c:pt idx="544">
                  <c:v>3.1652269481284958</c:v>
                </c:pt>
                <c:pt idx="545">
                  <c:v>3.1632141064742996</c:v>
                </c:pt>
                <c:pt idx="546">
                  <c:v>3.1613589414517951</c:v>
                </c:pt>
                <c:pt idx="547">
                  <c:v>3.1604051878668531</c:v>
                </c:pt>
                <c:pt idx="548">
                  <c:v>3.1587920648616907</c:v>
                </c:pt>
                <c:pt idx="549">
                  <c:v>3.1570910985248255</c:v>
                </c:pt>
                <c:pt idx="550">
                  <c:v>3.1587424425936357</c:v>
                </c:pt>
                <c:pt idx="551">
                  <c:v>3.1505073645623556</c:v>
                </c:pt>
                <c:pt idx="552">
                  <c:v>3.1518533122828121</c:v>
                </c:pt>
                <c:pt idx="553">
                  <c:v>3.1499411416125915</c:v>
                </c:pt>
                <c:pt idx="554">
                  <c:v>3.1479750380990166</c:v>
                </c:pt>
                <c:pt idx="555">
                  <c:v>3.1504910156520709</c:v>
                </c:pt>
                <c:pt idx="556">
                  <c:v>3.1480816239113625</c:v>
                </c:pt>
                <c:pt idx="557">
                  <c:v>3.1547545007907831</c:v>
                </c:pt>
                <c:pt idx="558">
                  <c:v>3.1533258023315938</c:v>
                </c:pt>
                <c:pt idx="559">
                  <c:v>3.1604122496153351</c:v>
                </c:pt>
                <c:pt idx="560">
                  <c:v>3.1630304568242416</c:v>
                </c:pt>
                <c:pt idx="561">
                  <c:v>3.1669614190674351</c:v>
                </c:pt>
                <c:pt idx="562">
                  <c:v>3.1649359546588536</c:v>
                </c:pt>
                <c:pt idx="563">
                  <c:v>3.1672961703026083</c:v>
                </c:pt>
                <c:pt idx="564">
                  <c:v>3.1682071576961963</c:v>
                </c:pt>
                <c:pt idx="565">
                  <c:v>3.1691323938711906</c:v>
                </c:pt>
                <c:pt idx="566">
                  <c:v>3.1713825928585972</c:v>
                </c:pt>
                <c:pt idx="567">
                  <c:v>3.1710042741597118</c:v>
                </c:pt>
                <c:pt idx="568">
                  <c:v>3.1658682189047833</c:v>
                </c:pt>
                <c:pt idx="569">
                  <c:v>3.167760233724902</c:v>
                </c:pt>
                <c:pt idx="570">
                  <c:v>3.1687591484142579</c:v>
                </c:pt>
                <c:pt idx="571">
                  <c:v>3.170038697956945</c:v>
                </c:pt>
                <c:pt idx="572">
                  <c:v>3.1694472551390298</c:v>
                </c:pt>
                <c:pt idx="573">
                  <c:v>3.1704624488270841</c:v>
                </c:pt>
                <c:pt idx="574">
                  <c:v>3.1679792460374072</c:v>
                </c:pt>
                <c:pt idx="575">
                  <c:v>3.1671715419790765</c:v>
                </c:pt>
                <c:pt idx="576">
                  <c:v>3.1681459263649767</c:v>
                </c:pt>
                <c:pt idx="577">
                  <c:v>3.1686216641887648</c:v>
                </c:pt>
                <c:pt idx="578">
                  <c:v>3.1660231517032891</c:v>
                </c:pt>
                <c:pt idx="579">
                  <c:v>3.1678275276938028</c:v>
                </c:pt>
                <c:pt idx="580">
                  <c:v>3.1679250096426999</c:v>
                </c:pt>
                <c:pt idx="581">
                  <c:v>3.1681017253627437</c:v>
                </c:pt>
                <c:pt idx="582">
                  <c:v>3.1653186297534055</c:v>
                </c:pt>
                <c:pt idx="583">
                  <c:v>3.1655048862256789</c:v>
                </c:pt>
                <c:pt idx="584">
                  <c:v>3.1654042493408268</c:v>
                </c:pt>
                <c:pt idx="585">
                  <c:v>3.1673313439713024</c:v>
                </c:pt>
                <c:pt idx="586">
                  <c:v>3.1665301348959249</c:v>
                </c:pt>
                <c:pt idx="587">
                  <c:v>3.1678787500353436</c:v>
                </c:pt>
                <c:pt idx="588">
                  <c:v>3.1661047140685961</c:v>
                </c:pt>
                <c:pt idx="589">
                  <c:v>3.1701539320769374</c:v>
                </c:pt>
                <c:pt idx="590">
                  <c:v>3.1753767184028283</c:v>
                </c:pt>
                <c:pt idx="591">
                  <c:v>3.1758062374869347</c:v>
                </c:pt>
                <c:pt idx="592">
                  <c:v>3.1752780334997355</c:v>
                </c:pt>
                <c:pt idx="593">
                  <c:v>3.1743215056207799</c:v>
                </c:pt>
                <c:pt idx="594">
                  <c:v>3.1744033581731643</c:v>
                </c:pt>
                <c:pt idx="595">
                  <c:v>3.1717377812100023</c:v>
                </c:pt>
                <c:pt idx="596">
                  <c:v>3.1705035341827039</c:v>
                </c:pt>
                <c:pt idx="597">
                  <c:v>3.1700166394916809</c:v>
                </c:pt>
                <c:pt idx="598">
                  <c:v>3.1663601610785399</c:v>
                </c:pt>
                <c:pt idx="599">
                  <c:v>3.1659537914515492</c:v>
                </c:pt>
                <c:pt idx="600">
                  <c:v>3.3662220736168393</c:v>
                </c:pt>
                <c:pt idx="601">
                  <c:v>3.365978322044167</c:v>
                </c:pt>
                <c:pt idx="602">
                  <c:v>3.3675653554757718</c:v>
                </c:pt>
                <c:pt idx="603">
                  <c:v>3.369027480315165</c:v>
                </c:pt>
                <c:pt idx="604">
                  <c:v>3.3669021588260537</c:v>
                </c:pt>
                <c:pt idx="605">
                  <c:v>3.3657550373367746</c:v>
                </c:pt>
                <c:pt idx="606">
                  <c:v>3.363180036582968</c:v>
                </c:pt>
                <c:pt idx="607">
                  <c:v>3.3617316275728331</c:v>
                </c:pt>
                <c:pt idx="608">
                  <c:v>3.364057807120048</c:v>
                </c:pt>
                <c:pt idx="609">
                  <c:v>3.3650617763306272</c:v>
                </c:pt>
                <c:pt idx="610">
                  <c:v>3.3672024937754004</c:v>
                </c:pt>
                <c:pt idx="611">
                  <c:v>3.3672181309888365</c:v>
                </c:pt>
                <c:pt idx="612">
                  <c:v>3.367977257670471</c:v>
                </c:pt>
                <c:pt idx="613">
                  <c:v>3.3674477136720684</c:v>
                </c:pt>
                <c:pt idx="614">
                  <c:v>3.3672214880988212</c:v>
                </c:pt>
                <c:pt idx="615">
                  <c:v>3.3651442883450486</c:v>
                </c:pt>
                <c:pt idx="616">
                  <c:v>3.3656693018713724</c:v>
                </c:pt>
                <c:pt idx="617">
                  <c:v>3.3633278929112036</c:v>
                </c:pt>
                <c:pt idx="618">
                  <c:v>3.3640792540889524</c:v>
                </c:pt>
                <c:pt idx="619">
                  <c:v>3.3649257760068036</c:v>
                </c:pt>
                <c:pt idx="620">
                  <c:v>3.3631403857278932</c:v>
                </c:pt>
                <c:pt idx="621">
                  <c:v>3.363183318574344</c:v>
                </c:pt>
                <c:pt idx="622">
                  <c:v>3.3680069186749257</c:v>
                </c:pt>
                <c:pt idx="623">
                  <c:v>3.3699378450851363</c:v>
                </c:pt>
                <c:pt idx="624">
                  <c:v>3.3739741574474356</c:v>
                </c:pt>
                <c:pt idx="625">
                  <c:v>3.3756798839045623</c:v>
                </c:pt>
                <c:pt idx="626">
                  <c:v>3.3768515580231417</c:v>
                </c:pt>
                <c:pt idx="627">
                  <c:v>3.3770512089099505</c:v>
                </c:pt>
                <c:pt idx="628">
                  <c:v>3.3773835803292775</c:v>
                </c:pt>
                <c:pt idx="629">
                  <c:v>3.3780015848902649</c:v>
                </c:pt>
                <c:pt idx="630">
                  <c:v>3.3752825355846094</c:v>
                </c:pt>
                <c:pt idx="631">
                  <c:v>3.3738867543316804</c:v>
                </c:pt>
                <c:pt idx="632">
                  <c:v>3.3704038130173548</c:v>
                </c:pt>
                <c:pt idx="633">
                  <c:v>3.3701429329606021</c:v>
                </c:pt>
                <c:pt idx="634">
                  <c:v>3.3716971671129978</c:v>
                </c:pt>
                <c:pt idx="635">
                  <c:v>3.3756505372237138</c:v>
                </c:pt>
                <c:pt idx="636">
                  <c:v>3.3754244951181693</c:v>
                </c:pt>
                <c:pt idx="637">
                  <c:v>3.3733847405283406</c:v>
                </c:pt>
                <c:pt idx="638">
                  <c:v>3.3740558496374207</c:v>
                </c:pt>
                <c:pt idx="639">
                  <c:v>3.3739095711428959</c:v>
                </c:pt>
                <c:pt idx="640">
                  <c:v>3.3711088702326788</c:v>
                </c:pt>
                <c:pt idx="641">
                  <c:v>3.3686397419373715</c:v>
                </c:pt>
                <c:pt idx="642">
                  <c:v>3.3686799692862173</c:v>
                </c:pt>
                <c:pt idx="643">
                  <c:v>3.3693542421825042</c:v>
                </c:pt>
                <c:pt idx="644">
                  <c:v>3.370336529738589</c:v>
                </c:pt>
                <c:pt idx="645">
                  <c:v>3.3710457707450221</c:v>
                </c:pt>
                <c:pt idx="646">
                  <c:v>3.3701010906968967</c:v>
                </c:pt>
                <c:pt idx="647">
                  <c:v>3.3699411049722521</c:v>
                </c:pt>
                <c:pt idx="648">
                  <c:v>3.3682485877616624</c:v>
                </c:pt>
                <c:pt idx="649">
                  <c:v>3.3672675147071081</c:v>
                </c:pt>
                <c:pt idx="650">
                  <c:v>3.3672074411688064</c:v>
                </c:pt>
                <c:pt idx="651">
                  <c:v>3.365733626278629</c:v>
                </c:pt>
                <c:pt idx="652">
                  <c:v>3.3655341805984351</c:v>
                </c:pt>
                <c:pt idx="653">
                  <c:v>3.3627859419211932</c:v>
                </c:pt>
                <c:pt idx="654">
                  <c:v>3.3627355377058756</c:v>
                </c:pt>
                <c:pt idx="655">
                  <c:v>3.3613286969789375</c:v>
                </c:pt>
                <c:pt idx="656">
                  <c:v>3.361894619515136</c:v>
                </c:pt>
                <c:pt idx="657">
                  <c:v>3.3623685219781319</c:v>
                </c:pt>
                <c:pt idx="658">
                  <c:v>3.3612964377427099</c:v>
                </c:pt>
                <c:pt idx="659">
                  <c:v>3.3601552311233944</c:v>
                </c:pt>
                <c:pt idx="660">
                  <c:v>3.3610348595573649</c:v>
                </c:pt>
                <c:pt idx="661">
                  <c:v>3.3607135482709141</c:v>
                </c:pt>
                <c:pt idx="662">
                  <c:v>3.3608361637351432</c:v>
                </c:pt>
                <c:pt idx="663">
                  <c:v>3.3616704210126329</c:v>
                </c:pt>
                <c:pt idx="664">
                  <c:v>3.3629578118418282</c:v>
                </c:pt>
                <c:pt idx="665">
                  <c:v>3.3640503626100777</c:v>
                </c:pt>
                <c:pt idx="666">
                  <c:v>3.3648374898547675</c:v>
                </c:pt>
                <c:pt idx="667">
                  <c:v>3.3637111354873466</c:v>
                </c:pt>
                <c:pt idx="668">
                  <c:v>3.3622891543112829</c:v>
                </c:pt>
                <c:pt idx="669">
                  <c:v>3.3622014341700837</c:v>
                </c:pt>
                <c:pt idx="670">
                  <c:v>3.3631164347853253</c:v>
                </c:pt>
                <c:pt idx="671">
                  <c:v>3.3633419944424223</c:v>
                </c:pt>
                <c:pt idx="672">
                  <c:v>3.3630850315692657</c:v>
                </c:pt>
                <c:pt idx="673">
                  <c:v>3.3642797875765318</c:v>
                </c:pt>
                <c:pt idx="674">
                  <c:v>3.3678835902110382</c:v>
                </c:pt>
                <c:pt idx="675">
                  <c:v>3.3681786880248703</c:v>
                </c:pt>
                <c:pt idx="676">
                  <c:v>3.3732522384807857</c:v>
                </c:pt>
                <c:pt idx="677">
                  <c:v>3.3735352218920016</c:v>
                </c:pt>
                <c:pt idx="678">
                  <c:v>3.3747175648221819</c:v>
                </c:pt>
                <c:pt idx="679">
                  <c:v>3.3754751400002623</c:v>
                </c:pt>
                <c:pt idx="680">
                  <c:v>3.3773925003556484</c:v>
                </c:pt>
                <c:pt idx="681">
                  <c:v>3.3766665697876501</c:v>
                </c:pt>
                <c:pt idx="682">
                  <c:v>3.3759605173166531</c:v>
                </c:pt>
                <c:pt idx="683">
                  <c:v>3.377455288093965</c:v>
                </c:pt>
                <c:pt idx="684">
                  <c:v>3.3779657512321832</c:v>
                </c:pt>
                <c:pt idx="685">
                  <c:v>3.3733496190979269</c:v>
                </c:pt>
                <c:pt idx="686">
                  <c:v>3.3730895065122235</c:v>
                </c:pt>
                <c:pt idx="687">
                  <c:v>3.3717398221141028</c:v>
                </c:pt>
                <c:pt idx="688">
                  <c:v>3.3699435719067887</c:v>
                </c:pt>
                <c:pt idx="689">
                  <c:v>3.3707572400774297</c:v>
                </c:pt>
                <c:pt idx="690">
                  <c:v>3.3704079520241277</c:v>
                </c:pt>
                <c:pt idx="691">
                  <c:v>3.3699804870931316</c:v>
                </c:pt>
                <c:pt idx="692">
                  <c:v>3.3684524340906861</c:v>
                </c:pt>
                <c:pt idx="693">
                  <c:v>3.36463954823919</c:v>
                </c:pt>
                <c:pt idx="694">
                  <c:v>3.3633278929112036</c:v>
                </c:pt>
                <c:pt idx="695">
                  <c:v>3.3633923680998006</c:v>
                </c:pt>
                <c:pt idx="696">
                  <c:v>3.364318595865174</c:v>
                </c:pt>
                <c:pt idx="697">
                  <c:v>3.3642509018908693</c:v>
                </c:pt>
                <c:pt idx="698">
                  <c:v>3.3617779963768473</c:v>
                </c:pt>
                <c:pt idx="699">
                  <c:v>3.3622213228118518</c:v>
                </c:pt>
                <c:pt idx="700">
                  <c:v>3.2660062336608755</c:v>
                </c:pt>
                <c:pt idx="701">
                  <c:v>3.2649195866979235</c:v>
                </c:pt>
                <c:pt idx="702">
                  <c:v>3.2700348956828393</c:v>
                </c:pt>
                <c:pt idx="703">
                  <c:v>3.2680262518525627</c:v>
                </c:pt>
                <c:pt idx="704">
                  <c:v>3.2630685921703111</c:v>
                </c:pt>
                <c:pt idx="705">
                  <c:v>3.2552218425388664</c:v>
                </c:pt>
                <c:pt idx="706">
                  <c:v>3.2435109778537741</c:v>
                </c:pt>
                <c:pt idx="707">
                  <c:v>3.2409751015963182</c:v>
                </c:pt>
                <c:pt idx="708">
                  <c:v>3.2345743490157797</c:v>
                </c:pt>
                <c:pt idx="709">
                  <c:v>3.2319100896147042</c:v>
                </c:pt>
                <c:pt idx="710">
                  <c:v>3.2241017014110511</c:v>
                </c:pt>
                <c:pt idx="711">
                  <c:v>3.2225416447038193</c:v>
                </c:pt>
                <c:pt idx="712">
                  <c:v>3.2225919774807061</c:v>
                </c:pt>
                <c:pt idx="713">
                  <c:v>3.2226196441147525</c:v>
                </c:pt>
                <c:pt idx="714">
                  <c:v>3.2246986777342586</c:v>
                </c:pt>
                <c:pt idx="715">
                  <c:v>3.2229637285759511</c:v>
                </c:pt>
                <c:pt idx="716">
                  <c:v>3.2262753123131245</c:v>
                </c:pt>
                <c:pt idx="717">
                  <c:v>3.2275609000388377</c:v>
                </c:pt>
                <c:pt idx="718">
                  <c:v>3.2303103083714375</c:v>
                </c:pt>
                <c:pt idx="719">
                  <c:v>3.2294230702302129</c:v>
                </c:pt>
                <c:pt idx="720">
                  <c:v>3.2275022830360269</c:v>
                </c:pt>
                <c:pt idx="721">
                  <c:v>3.2303726104592987</c:v>
                </c:pt>
                <c:pt idx="722">
                  <c:v>3.2317999361816825</c:v>
                </c:pt>
                <c:pt idx="723">
                  <c:v>3.2325918807339824</c:v>
                </c:pt>
                <c:pt idx="724">
                  <c:v>3.2327642012964497</c:v>
                </c:pt>
                <c:pt idx="725">
                  <c:v>3.2384327783181583</c:v>
                </c:pt>
                <c:pt idx="726">
                  <c:v>3.2391307241436591</c:v>
                </c:pt>
                <c:pt idx="727">
                  <c:v>3.2429689457398774</c:v>
                </c:pt>
                <c:pt idx="728">
                  <c:v>3.2457078970895399</c:v>
                </c:pt>
                <c:pt idx="729">
                  <c:v>3.2441207627192377</c:v>
                </c:pt>
                <c:pt idx="730">
                  <c:v>3.2479055747286223</c:v>
                </c:pt>
                <c:pt idx="731">
                  <c:v>3.2491942901725901</c:v>
                </c:pt>
                <c:pt idx="732">
                  <c:v>3.2424983796859799</c:v>
                </c:pt>
                <c:pt idx="733">
                  <c:v>3.2411449815626154</c:v>
                </c:pt>
                <c:pt idx="734">
                  <c:v>3.2422009974464134</c:v>
                </c:pt>
                <c:pt idx="735">
                  <c:v>3.2398608959979573</c:v>
                </c:pt>
                <c:pt idx="736">
                  <c:v>3.2416022612499011</c:v>
                </c:pt>
                <c:pt idx="737">
                  <c:v>3.2418886058226328</c:v>
                </c:pt>
                <c:pt idx="738">
                  <c:v>3.240422366087961</c:v>
                </c:pt>
                <c:pt idx="739">
                  <c:v>3.2362855619560174</c:v>
                </c:pt>
                <c:pt idx="740">
                  <c:v>3.2374459029725777</c:v>
                </c:pt>
                <c:pt idx="741">
                  <c:v>3.2305471369416718</c:v>
                </c:pt>
                <c:pt idx="742">
                  <c:v>3.2309139180501174</c:v>
                </c:pt>
                <c:pt idx="743">
                  <c:v>3.2288316477919294</c:v>
                </c:pt>
                <c:pt idx="744">
                  <c:v>3.2289932561696157</c:v>
                </c:pt>
                <c:pt idx="745">
                  <c:v>3.225210888284912</c:v>
                </c:pt>
                <c:pt idx="746">
                  <c:v>3.2264107901320749</c:v>
                </c:pt>
                <c:pt idx="747">
                  <c:v>3.2211924359860769</c:v>
                </c:pt>
                <c:pt idx="748">
                  <c:v>3.2198880856762839</c:v>
                </c:pt>
                <c:pt idx="749">
                  <c:v>3.217323021168212</c:v>
                </c:pt>
                <c:pt idx="750">
                  <c:v>3.2192968338575336</c:v>
                </c:pt>
                <c:pt idx="751">
                  <c:v>3.231233602546391</c:v>
                </c:pt>
                <c:pt idx="752">
                  <c:v>3.2330681407878652</c:v>
                </c:pt>
                <c:pt idx="753">
                  <c:v>3.2389286632782688</c:v>
                </c:pt>
                <c:pt idx="754">
                  <c:v>3.2391410671153218</c:v>
                </c:pt>
                <c:pt idx="755">
                  <c:v>3.2415164120118738</c:v>
                </c:pt>
                <c:pt idx="756">
                  <c:v>3.2386349393972109</c:v>
                </c:pt>
                <c:pt idx="757">
                  <c:v>3.2348044213980405</c:v>
                </c:pt>
                <c:pt idx="758">
                  <c:v>3.235768616299691</c:v>
                </c:pt>
                <c:pt idx="759">
                  <c:v>3.2386433786330979</c:v>
                </c:pt>
                <c:pt idx="760">
                  <c:v>3.2442556427602014</c:v>
                </c:pt>
                <c:pt idx="761">
                  <c:v>3.2460098232769834</c:v>
                </c:pt>
                <c:pt idx="762">
                  <c:v>3.2453873186854572</c:v>
                </c:pt>
                <c:pt idx="763">
                  <c:v>3.2477924904130258</c:v>
                </c:pt>
                <c:pt idx="764">
                  <c:v>3.248840518897588</c:v>
                </c:pt>
                <c:pt idx="765">
                  <c:v>3.2497921753640471</c:v>
                </c:pt>
                <c:pt idx="766">
                  <c:v>3.2471943045864493</c:v>
                </c:pt>
                <c:pt idx="767">
                  <c:v>3.2477220053387059</c:v>
                </c:pt>
                <c:pt idx="768">
                  <c:v>3.2473176157101293</c:v>
                </c:pt>
                <c:pt idx="769">
                  <c:v>3.2393018213004403</c:v>
                </c:pt>
                <c:pt idx="770">
                  <c:v>3.2376501744030879</c:v>
                </c:pt>
                <c:pt idx="771">
                  <c:v>3.2367102405283124</c:v>
                </c:pt>
                <c:pt idx="772">
                  <c:v>3.2367543291067031</c:v>
                </c:pt>
                <c:pt idx="773">
                  <c:v>3.2363999549654014</c:v>
                </c:pt>
                <c:pt idx="774">
                  <c:v>3.2372369618463339</c:v>
                </c:pt>
                <c:pt idx="775">
                  <c:v>3.2363192971705104</c:v>
                </c:pt>
                <c:pt idx="776">
                  <c:v>3.2322746524058723</c:v>
                </c:pt>
                <c:pt idx="777">
                  <c:v>3.2311628515482091</c:v>
                </c:pt>
                <c:pt idx="778">
                  <c:v>3.2308781774915185</c:v>
                </c:pt>
                <c:pt idx="779">
                  <c:v>3.2318281584652824</c:v>
                </c:pt>
                <c:pt idx="780">
                  <c:v>3.2324290332543311</c:v>
                </c:pt>
                <c:pt idx="781">
                  <c:v>3.230165934956823</c:v>
                </c:pt>
                <c:pt idx="782">
                  <c:v>3.230396112027254</c:v>
                </c:pt>
                <c:pt idx="783">
                  <c:v>3.2299186787338541</c:v>
                </c:pt>
                <c:pt idx="784">
                  <c:v>3.2289895028500606</c:v>
                </c:pt>
                <c:pt idx="785">
                  <c:v>3.2277151976971039</c:v>
                </c:pt>
                <c:pt idx="786">
                  <c:v>3.2296581828984157</c:v>
                </c:pt>
                <c:pt idx="787">
                  <c:v>3.2292814081861989</c:v>
                </c:pt>
                <c:pt idx="788">
                  <c:v>3.2302565127143517</c:v>
                </c:pt>
                <c:pt idx="789">
                  <c:v>3.2320118367344826</c:v>
                </c:pt>
                <c:pt idx="790">
                  <c:v>3.2322868864663739</c:v>
                </c:pt>
                <c:pt idx="791">
                  <c:v>3.2324545083528582</c:v>
                </c:pt>
                <c:pt idx="792">
                  <c:v>3.2326747600188228</c:v>
                </c:pt>
                <c:pt idx="793">
                  <c:v>3.2348241884099744</c:v>
                </c:pt>
                <c:pt idx="794">
                  <c:v>3.2349218075146546</c:v>
                </c:pt>
                <c:pt idx="795">
                  <c:v>3.2339558869362373</c:v>
                </c:pt>
                <c:pt idx="796">
                  <c:v>3.2333061352807824</c:v>
                </c:pt>
                <c:pt idx="797">
                  <c:v>3.2335102441769084</c:v>
                </c:pt>
                <c:pt idx="798">
                  <c:v>3.2311892698884908</c:v>
                </c:pt>
                <c:pt idx="799">
                  <c:v>3.2313230716053227</c:v>
                </c:pt>
                <c:pt idx="800">
                  <c:v>3.5265728755925689</c:v>
                </c:pt>
                <c:pt idx="801">
                  <c:v>3.5258857682356313</c:v>
                </c:pt>
                <c:pt idx="802">
                  <c:v>3.5269017935481157</c:v>
                </c:pt>
                <c:pt idx="803">
                  <c:v>3.5258738576286022</c:v>
                </c:pt>
                <c:pt idx="804">
                  <c:v>3.5274655303464701</c:v>
                </c:pt>
                <c:pt idx="805">
                  <c:v>3.5251834785063734</c:v>
                </c:pt>
                <c:pt idx="806">
                  <c:v>3.5215954185543725</c:v>
                </c:pt>
                <c:pt idx="807">
                  <c:v>3.5235275682783596</c:v>
                </c:pt>
                <c:pt idx="808">
                  <c:v>3.5221628348316338</c:v>
                </c:pt>
                <c:pt idx="809">
                  <c:v>3.5196941172060394</c:v>
                </c:pt>
                <c:pt idx="810">
                  <c:v>3.5177622910909636</c:v>
                </c:pt>
                <c:pt idx="811">
                  <c:v>3.5201588261862944</c:v>
                </c:pt>
                <c:pt idx="812">
                  <c:v>3.5167872174177228</c:v>
                </c:pt>
                <c:pt idx="813">
                  <c:v>3.5161819564276247</c:v>
                </c:pt>
                <c:pt idx="814">
                  <c:v>3.515639543260324</c:v>
                </c:pt>
                <c:pt idx="815">
                  <c:v>3.5198834242157768</c:v>
                </c:pt>
                <c:pt idx="816">
                  <c:v>3.5213196547134786</c:v>
                </c:pt>
                <c:pt idx="817">
                  <c:v>3.5238132240625943</c:v>
                </c:pt>
                <c:pt idx="818">
                  <c:v>3.5260745851739488</c:v>
                </c:pt>
                <c:pt idx="819">
                  <c:v>3.5268653444954681</c:v>
                </c:pt>
                <c:pt idx="820">
                  <c:v>3.5289945561519787</c:v>
                </c:pt>
                <c:pt idx="821">
                  <c:v>3.5307741569604945</c:v>
                </c:pt>
                <c:pt idx="822">
                  <c:v>3.5291254574095441</c:v>
                </c:pt>
                <c:pt idx="823">
                  <c:v>3.5317336703072475</c:v>
                </c:pt>
                <c:pt idx="824">
                  <c:v>3.5326552016492099</c:v>
                </c:pt>
                <c:pt idx="825">
                  <c:v>3.532997544415498</c:v>
                </c:pt>
                <c:pt idx="826">
                  <c:v>3.5286424203750046</c:v>
                </c:pt>
                <c:pt idx="827">
                  <c:v>3.5280184184238026</c:v>
                </c:pt>
                <c:pt idx="828">
                  <c:v>3.5274543159257679</c:v>
                </c:pt>
                <c:pt idx="829">
                  <c:v>3.5238751645643887</c:v>
                </c:pt>
                <c:pt idx="830">
                  <c:v>3.5251637894906387</c:v>
                </c:pt>
                <c:pt idx="831">
                  <c:v>3.5273912418746036</c:v>
                </c:pt>
                <c:pt idx="832">
                  <c:v>3.5289518705217358</c:v>
                </c:pt>
                <c:pt idx="833">
                  <c:v>3.5339375045172328</c:v>
                </c:pt>
                <c:pt idx="834">
                  <c:v>3.5302046268832163</c:v>
                </c:pt>
                <c:pt idx="835">
                  <c:v>3.5280009666410108</c:v>
                </c:pt>
                <c:pt idx="836">
                  <c:v>3.5275636699775905</c:v>
                </c:pt>
                <c:pt idx="837">
                  <c:v>3.5248602580270219</c:v>
                </c:pt>
                <c:pt idx="838">
                  <c:v>3.5252761851749703</c:v>
                </c:pt>
                <c:pt idx="839">
                  <c:v>3.5297158781092568</c:v>
                </c:pt>
                <c:pt idx="840">
                  <c:v>3.5281039428004979</c:v>
                </c:pt>
                <c:pt idx="841">
                  <c:v>3.5313971919152749</c:v>
                </c:pt>
                <c:pt idx="842">
                  <c:v>3.5333007114860298</c:v>
                </c:pt>
                <c:pt idx="843">
                  <c:v>3.5313300925754092</c:v>
                </c:pt>
                <c:pt idx="844">
                  <c:v>3.5290988577375266</c:v>
                </c:pt>
                <c:pt idx="845">
                  <c:v>3.5266472248822383</c:v>
                </c:pt>
                <c:pt idx="846">
                  <c:v>3.5241121648618536</c:v>
                </c:pt>
                <c:pt idx="847">
                  <c:v>3.5251222979583798</c:v>
                </c:pt>
                <c:pt idx="848">
                  <c:v>3.5237780220188775</c:v>
                </c:pt>
                <c:pt idx="849">
                  <c:v>3.5257944750861645</c:v>
                </c:pt>
                <c:pt idx="850">
                  <c:v>3.5242795719450344</c:v>
                </c:pt>
                <c:pt idx="851">
                  <c:v>3.5215368951340436</c:v>
                </c:pt>
                <c:pt idx="852">
                  <c:v>3.5187478034585324</c:v>
                </c:pt>
                <c:pt idx="853">
                  <c:v>3.5185780248901777</c:v>
                </c:pt>
                <c:pt idx="854">
                  <c:v>3.5200635208156004</c:v>
                </c:pt>
                <c:pt idx="855">
                  <c:v>3.5199908036085326</c:v>
                </c:pt>
                <c:pt idx="856">
                  <c:v>3.519586023213273</c:v>
                </c:pt>
                <c:pt idx="857">
                  <c:v>3.519258863394199</c:v>
                </c:pt>
                <c:pt idx="858">
                  <c:v>3.5205717869825608</c:v>
                </c:pt>
                <c:pt idx="859">
                  <c:v>3.5194348237330879</c:v>
                </c:pt>
                <c:pt idx="860">
                  <c:v>3.5190468200248279</c:v>
                </c:pt>
                <c:pt idx="861">
                  <c:v>3.5200804292728618</c:v>
                </c:pt>
                <c:pt idx="862">
                  <c:v>3.5219062999207194</c:v>
                </c:pt>
                <c:pt idx="863">
                  <c:v>3.5206833359726404</c:v>
                </c:pt>
                <c:pt idx="864">
                  <c:v>3.5213563821844338</c:v>
                </c:pt>
                <c:pt idx="865">
                  <c:v>3.5204574969873437</c:v>
                </c:pt>
                <c:pt idx="866">
                  <c:v>3.5234121797939464</c:v>
                </c:pt>
                <c:pt idx="867">
                  <c:v>3.5221374869667517</c:v>
                </c:pt>
                <c:pt idx="868">
                  <c:v>3.5231981431098216</c:v>
                </c:pt>
                <c:pt idx="869">
                  <c:v>3.5227989692967054</c:v>
                </c:pt>
                <c:pt idx="870">
                  <c:v>3.5239370256996119</c:v>
                </c:pt>
                <c:pt idx="871">
                  <c:v>3.5258380495695807</c:v>
                </c:pt>
                <c:pt idx="872">
                  <c:v>3.5238639098072193</c:v>
                </c:pt>
                <c:pt idx="873">
                  <c:v>3.5256905822389784</c:v>
                </c:pt>
                <c:pt idx="874">
                  <c:v>3.5245327058797562</c:v>
                </c:pt>
                <c:pt idx="875">
                  <c:v>3.5239778111680029</c:v>
                </c:pt>
                <c:pt idx="876">
                  <c:v>3.5238730495861295</c:v>
                </c:pt>
                <c:pt idx="877">
                  <c:v>3.5239750166612147</c:v>
                </c:pt>
                <c:pt idx="878">
                  <c:v>3.5265889963739556</c:v>
                </c:pt>
                <c:pt idx="879">
                  <c:v>3.5264500779342542</c:v>
                </c:pt>
                <c:pt idx="880">
                  <c:v>3.5258626253438985</c:v>
                </c:pt>
                <c:pt idx="881">
                  <c:v>3.5226580864075432</c:v>
                </c:pt>
                <c:pt idx="882">
                  <c:v>3.5242753436943275</c:v>
                </c:pt>
                <c:pt idx="883">
                  <c:v>3.5224270196999377</c:v>
                </c:pt>
                <c:pt idx="884">
                  <c:v>3.5213147323725962</c:v>
                </c:pt>
                <c:pt idx="885">
                  <c:v>3.5191408562585509</c:v>
                </c:pt>
                <c:pt idx="886">
                  <c:v>3.5211637940662532</c:v>
                </c:pt>
                <c:pt idx="887">
                  <c:v>3.522907397037486</c:v>
                </c:pt>
                <c:pt idx="888">
                  <c:v>3.5231362362481766</c:v>
                </c:pt>
                <c:pt idx="889">
                  <c:v>3.523397367996095</c:v>
                </c:pt>
                <c:pt idx="890">
                  <c:v>3.5184436850152965</c:v>
                </c:pt>
                <c:pt idx="891">
                  <c:v>3.5178394260932153</c:v>
                </c:pt>
                <c:pt idx="892">
                  <c:v>3.5199335512005874</c:v>
                </c:pt>
                <c:pt idx="893">
                  <c:v>3.5177276353992122</c:v>
                </c:pt>
                <c:pt idx="894">
                  <c:v>3.5188057311418866</c:v>
                </c:pt>
                <c:pt idx="895">
                  <c:v>3.5174642584977218</c:v>
                </c:pt>
                <c:pt idx="896">
                  <c:v>3.5194220773231444</c:v>
                </c:pt>
                <c:pt idx="897">
                  <c:v>3.5200507824168201</c:v>
                </c:pt>
                <c:pt idx="898">
                  <c:v>3.5191980781779169</c:v>
                </c:pt>
                <c:pt idx="899">
                  <c:v>3.5237527150630137</c:v>
                </c:pt>
                <c:pt idx="900">
                  <c:v>3.5752026651861541</c:v>
                </c:pt>
                <c:pt idx="901">
                  <c:v>3.5738893203396431</c:v>
                </c:pt>
                <c:pt idx="902">
                  <c:v>3.5743088361107809</c:v>
                </c:pt>
                <c:pt idx="903">
                  <c:v>3.5739240951167757</c:v>
                </c:pt>
                <c:pt idx="904">
                  <c:v>3.5734984520152921</c:v>
                </c:pt>
                <c:pt idx="905">
                  <c:v>3.5740117451812785</c:v>
                </c:pt>
                <c:pt idx="906">
                  <c:v>3.5726452550625551</c:v>
                </c:pt>
                <c:pt idx="907">
                  <c:v>3.5725669099826729</c:v>
                </c:pt>
                <c:pt idx="908">
                  <c:v>3.5737635031408979</c:v>
                </c:pt>
                <c:pt idx="909">
                  <c:v>3.5731609995098057</c:v>
                </c:pt>
                <c:pt idx="910">
                  <c:v>3.5737721980424464</c:v>
                </c:pt>
                <c:pt idx="911">
                  <c:v>3.5709185863797961</c:v>
                </c:pt>
                <c:pt idx="912">
                  <c:v>3.5681024820648966</c:v>
                </c:pt>
                <c:pt idx="913">
                  <c:v>3.5695451178620901</c:v>
                </c:pt>
                <c:pt idx="914">
                  <c:v>3.5720802992440417</c:v>
                </c:pt>
                <c:pt idx="915">
                  <c:v>3.5735151994611045</c:v>
                </c:pt>
                <c:pt idx="916">
                  <c:v>3.5721151369853188</c:v>
                </c:pt>
                <c:pt idx="917">
                  <c:v>3.5705795411393733</c:v>
                </c:pt>
                <c:pt idx="918">
                  <c:v>3.5704204299042326</c:v>
                </c:pt>
                <c:pt idx="919">
                  <c:v>3.5671187341969359</c:v>
                </c:pt>
                <c:pt idx="920">
                  <c:v>3.56623712321043</c:v>
                </c:pt>
                <c:pt idx="921">
                  <c:v>3.5656597687745895</c:v>
                </c:pt>
                <c:pt idx="922">
                  <c:v>3.5653290810792009</c:v>
                </c:pt>
                <c:pt idx="923">
                  <c:v>3.5663921960160647</c:v>
                </c:pt>
                <c:pt idx="924">
                  <c:v>3.5674703077910492</c:v>
                </c:pt>
                <c:pt idx="925">
                  <c:v>3.5680217566214871</c:v>
                </c:pt>
                <c:pt idx="926">
                  <c:v>3.5697998200082846</c:v>
                </c:pt>
                <c:pt idx="927">
                  <c:v>3.5699549905611412</c:v>
                </c:pt>
                <c:pt idx="928">
                  <c:v>3.5692533933897854</c:v>
                </c:pt>
                <c:pt idx="929">
                  <c:v>3.5716632318069594</c:v>
                </c:pt>
                <c:pt idx="930">
                  <c:v>3.5702377848506903</c:v>
                </c:pt>
                <c:pt idx="931">
                  <c:v>3.5696378427251654</c:v>
                </c:pt>
                <c:pt idx="932">
                  <c:v>3.5680910638213192</c:v>
                </c:pt>
                <c:pt idx="933">
                  <c:v>3.5664629915703436</c:v>
                </c:pt>
                <c:pt idx="934">
                  <c:v>3.565138762907142</c:v>
                </c:pt>
                <c:pt idx="935">
                  <c:v>3.5661710181077808</c:v>
                </c:pt>
                <c:pt idx="936">
                  <c:v>3.5658648358476062</c:v>
                </c:pt>
                <c:pt idx="937">
                  <c:v>3.5669495934641056</c:v>
                </c:pt>
                <c:pt idx="938">
                  <c:v>3.5710387093973885</c:v>
                </c:pt>
                <c:pt idx="939">
                  <c:v>3.5686246189885931</c:v>
                </c:pt>
                <c:pt idx="940">
                  <c:v>3.5664582864998251</c:v>
                </c:pt>
                <c:pt idx="941">
                  <c:v>3.564655339778537</c:v>
                </c:pt>
                <c:pt idx="942">
                  <c:v>3.5630419246979854</c:v>
                </c:pt>
                <c:pt idx="943">
                  <c:v>3.5626244849751343</c:v>
                </c:pt>
                <c:pt idx="944">
                  <c:v>3.561043740708822</c:v>
                </c:pt>
                <c:pt idx="945">
                  <c:v>3.5626414155243049</c:v>
                </c:pt>
                <c:pt idx="946">
                  <c:v>3.5633767095002944</c:v>
                </c:pt>
                <c:pt idx="947">
                  <c:v>3.5664629915703436</c:v>
                </c:pt>
                <c:pt idx="948">
                  <c:v>3.5669657274543365</c:v>
                </c:pt>
                <c:pt idx="949">
                  <c:v>3.5644823729772996</c:v>
                </c:pt>
                <c:pt idx="950">
                  <c:v>3.5610349344267553</c:v>
                </c:pt>
                <c:pt idx="951">
                  <c:v>3.5620314442683334</c:v>
                </c:pt>
                <c:pt idx="952">
                  <c:v>3.5633340869462198</c:v>
                </c:pt>
                <c:pt idx="953">
                  <c:v>3.5649747239355731</c:v>
                </c:pt>
                <c:pt idx="954">
                  <c:v>3.5639790398455804</c:v>
                </c:pt>
                <c:pt idx="955">
                  <c:v>3.566409714401066</c:v>
                </c:pt>
                <c:pt idx="956">
                  <c:v>3.5680910638213192</c:v>
                </c:pt>
                <c:pt idx="957">
                  <c:v>3.5691902305465826</c:v>
                </c:pt>
                <c:pt idx="958">
                  <c:v>3.5664239026201847</c:v>
                </c:pt>
                <c:pt idx="959">
                  <c:v>3.5643161951394489</c:v>
                </c:pt>
                <c:pt idx="960">
                  <c:v>3.5643277291068642</c:v>
                </c:pt>
                <c:pt idx="961">
                  <c:v>3.5624579980847666</c:v>
                </c:pt>
                <c:pt idx="962">
                  <c:v>3.5630933479573681</c:v>
                </c:pt>
                <c:pt idx="963">
                  <c:v>3.5670587641310494</c:v>
                </c:pt>
                <c:pt idx="964">
                  <c:v>3.5700974434854627</c:v>
                </c:pt>
                <c:pt idx="965">
                  <c:v>3.572667340215713</c:v>
                </c:pt>
                <c:pt idx="966">
                  <c:v>3.5709621839841481</c:v>
                </c:pt>
                <c:pt idx="967">
                  <c:v>3.5709038132066699</c:v>
                </c:pt>
                <c:pt idx="968">
                  <c:v>3.5698965609616651</c:v>
                </c:pt>
                <c:pt idx="969">
                  <c:v>3.5717497841832389</c:v>
                </c:pt>
                <c:pt idx="970">
                  <c:v>3.5697876996765681</c:v>
                </c:pt>
                <c:pt idx="971">
                  <c:v>3.5691518977787635</c:v>
                </c:pt>
                <c:pt idx="972">
                  <c:v>3.5684430182198743</c:v>
                </c:pt>
                <c:pt idx="973">
                  <c:v>3.5640053807953551</c:v>
                </c:pt>
                <c:pt idx="974">
                  <c:v>3.5652481314319449</c:v>
                </c:pt>
                <c:pt idx="975">
                  <c:v>3.5637424481485547</c:v>
                </c:pt>
                <c:pt idx="976">
                  <c:v>3.5640898413103477</c:v>
                </c:pt>
                <c:pt idx="977">
                  <c:v>3.565520739659676</c:v>
                </c:pt>
                <c:pt idx="978">
                  <c:v>3.5675995944542036</c:v>
                </c:pt>
                <c:pt idx="979">
                  <c:v>3.5669307098534331</c:v>
                </c:pt>
                <c:pt idx="980">
                  <c:v>3.5709910078027813</c:v>
                </c:pt>
                <c:pt idx="981">
                  <c:v>3.5703680841993548</c:v>
                </c:pt>
                <c:pt idx="982">
                  <c:v>3.5679342304475168</c:v>
                </c:pt>
                <c:pt idx="983">
                  <c:v>3.5651265859496588</c:v>
                </c:pt>
                <c:pt idx="984">
                  <c:v>3.5614814825688761</c:v>
                </c:pt>
                <c:pt idx="985">
                  <c:v>3.5612307649150678</c:v>
                </c:pt>
                <c:pt idx="986">
                  <c:v>3.5605019736276553</c:v>
                </c:pt>
                <c:pt idx="987">
                  <c:v>3.5596437329336457</c:v>
                </c:pt>
                <c:pt idx="988">
                  <c:v>3.5588989050331592</c:v>
                </c:pt>
                <c:pt idx="989">
                  <c:v>3.5607217151424777</c:v>
                </c:pt>
                <c:pt idx="990">
                  <c:v>3.5615221473255594</c:v>
                </c:pt>
                <c:pt idx="991">
                  <c:v>3.5592914378214324</c:v>
                </c:pt>
                <c:pt idx="992">
                  <c:v>3.5608600299667024</c:v>
                </c:pt>
                <c:pt idx="993">
                  <c:v>3.5599993281648721</c:v>
                </c:pt>
                <c:pt idx="994">
                  <c:v>3.5585870587059514</c:v>
                </c:pt>
                <c:pt idx="995">
                  <c:v>3.5576366955974912</c:v>
                </c:pt>
                <c:pt idx="996">
                  <c:v>3.5572850075346709</c:v>
                </c:pt>
                <c:pt idx="997">
                  <c:v>3.5575687049127391</c:v>
                </c:pt>
                <c:pt idx="998">
                  <c:v>3.5583451010914957</c:v>
                </c:pt>
                <c:pt idx="999">
                  <c:v>3.5593558851018052</c:v>
                </c:pt>
                <c:pt idx="1000">
                  <c:v>3.4750963259239409</c:v>
                </c:pt>
                <c:pt idx="1001">
                  <c:v>3.4742923474703207</c:v>
                </c:pt>
                <c:pt idx="1002">
                  <c:v>3.475252159311915</c:v>
                </c:pt>
                <c:pt idx="1003">
                  <c:v>3.474210270877045</c:v>
                </c:pt>
                <c:pt idx="1004">
                  <c:v>3.4749840156624852</c:v>
                </c:pt>
                <c:pt idx="1005">
                  <c:v>3.4692811242088317</c:v>
                </c:pt>
                <c:pt idx="1006">
                  <c:v>3.4697089364183471</c:v>
                </c:pt>
                <c:pt idx="1007">
                  <c:v>3.4665135536327081</c:v>
                </c:pt>
                <c:pt idx="1008">
                  <c:v>3.4650678914191224</c:v>
                </c:pt>
                <c:pt idx="1009">
                  <c:v>3.4657824581768888</c:v>
                </c:pt>
                <c:pt idx="1010">
                  <c:v>3.4636269554380168</c:v>
                </c:pt>
                <c:pt idx="1011">
                  <c:v>3.4624846129420646</c:v>
                </c:pt>
                <c:pt idx="1012">
                  <c:v>3.4625437247133188</c:v>
                </c:pt>
                <c:pt idx="1013">
                  <c:v>3.4577399562348106</c:v>
                </c:pt>
                <c:pt idx="1014">
                  <c:v>3.455952646638432</c:v>
                </c:pt>
                <c:pt idx="1015">
                  <c:v>3.4550630520091228</c:v>
                </c:pt>
                <c:pt idx="1016">
                  <c:v>3.4541764717090953</c:v>
                </c:pt>
                <c:pt idx="1017">
                  <c:v>3.4565811699662228</c:v>
                </c:pt>
                <c:pt idx="1018">
                  <c:v>3.4558412379142105</c:v>
                </c:pt>
                <c:pt idx="1019">
                  <c:v>3.4576595765376874</c:v>
                </c:pt>
                <c:pt idx="1020">
                  <c:v>3.4574415665427027</c:v>
                </c:pt>
                <c:pt idx="1021">
                  <c:v>3.4595961715515813</c:v>
                </c:pt>
                <c:pt idx="1022">
                  <c:v>3.4608511521156098</c:v>
                </c:pt>
                <c:pt idx="1023">
                  <c:v>3.4623529642541477</c:v>
                </c:pt>
                <c:pt idx="1024">
                  <c:v>3.4608473710250713</c:v>
                </c:pt>
                <c:pt idx="1025">
                  <c:v>3.4632742215720369</c:v>
                </c:pt>
                <c:pt idx="1026">
                  <c:v>3.4631875436184791</c:v>
                </c:pt>
                <c:pt idx="1027">
                  <c:v>3.4617655147931923</c:v>
                </c:pt>
                <c:pt idx="1028">
                  <c:v>3.4637771264530919</c:v>
                </c:pt>
                <c:pt idx="1029">
                  <c:v>3.4597709489255046</c:v>
                </c:pt>
                <c:pt idx="1030">
                  <c:v>3.4597184383809454</c:v>
                </c:pt>
                <c:pt idx="1031">
                  <c:v>3.4577167145767462</c:v>
                </c:pt>
                <c:pt idx="1032">
                  <c:v>3.4560332444868145</c:v>
                </c:pt>
                <c:pt idx="1033">
                  <c:v>3.4513629042824316</c:v>
                </c:pt>
                <c:pt idx="1034">
                  <c:v>3.4527680011698574</c:v>
                </c:pt>
                <c:pt idx="1035">
                  <c:v>3.4526555070676226</c:v>
                </c:pt>
                <c:pt idx="1036">
                  <c:v>3.4539471702410882</c:v>
                </c:pt>
                <c:pt idx="1037">
                  <c:v>3.4551165357755109</c:v>
                </c:pt>
                <c:pt idx="1038">
                  <c:v>3.4585242875086974</c:v>
                </c:pt>
                <c:pt idx="1039">
                  <c:v>3.4636799831423617</c:v>
                </c:pt>
                <c:pt idx="1040">
                  <c:v>3.4651678637844356</c:v>
                </c:pt>
                <c:pt idx="1041">
                  <c:v>3.4633556759490669</c:v>
                </c:pt>
                <c:pt idx="1042">
                  <c:v>3.4631800793322429</c:v>
                </c:pt>
                <c:pt idx="1043">
                  <c:v>3.4659591191953321</c:v>
                </c:pt>
                <c:pt idx="1044">
                  <c:v>3.4678357854469604</c:v>
                </c:pt>
                <c:pt idx="1045">
                  <c:v>3.4677822586278411</c:v>
                </c:pt>
                <c:pt idx="1046">
                  <c:v>3.4658212030021831</c:v>
                </c:pt>
                <c:pt idx="1047">
                  <c:v>3.4684806782002235</c:v>
                </c:pt>
                <c:pt idx="1048">
                  <c:v>3.4723573902609091</c:v>
                </c:pt>
                <c:pt idx="1049">
                  <c:v>3.471199823416637</c:v>
                </c:pt>
                <c:pt idx="1050">
                  <c:v>3.4761077395273103</c:v>
                </c:pt>
                <c:pt idx="1051">
                  <c:v>3.4761077395273103</c:v>
                </c:pt>
                <c:pt idx="1052">
                  <c:v>3.4777857803148846</c:v>
                </c:pt>
                <c:pt idx="1053">
                  <c:v>3.4759180436539787</c:v>
                </c:pt>
                <c:pt idx="1054">
                  <c:v>3.4769928280932483</c:v>
                </c:pt>
                <c:pt idx="1055">
                  <c:v>3.4760796915273269</c:v>
                </c:pt>
                <c:pt idx="1056">
                  <c:v>3.476337164814197</c:v>
                </c:pt>
                <c:pt idx="1057">
                  <c:v>3.4776959213056293</c:v>
                </c:pt>
                <c:pt idx="1058">
                  <c:v>3.4744076719575734</c:v>
                </c:pt>
                <c:pt idx="1059">
                  <c:v>3.4722862894981237</c:v>
                </c:pt>
                <c:pt idx="1060">
                  <c:v>3.4729534357104259</c:v>
                </c:pt>
                <c:pt idx="1061">
                  <c:v>3.4723055365123416</c:v>
                </c:pt>
                <c:pt idx="1062">
                  <c:v>3.4724025612737779</c:v>
                </c:pt>
                <c:pt idx="1063">
                  <c:v>3.4726602674066975</c:v>
                </c:pt>
                <c:pt idx="1064">
                  <c:v>3.4704276061390527</c:v>
                </c:pt>
                <c:pt idx="1065">
                  <c:v>3.4711093706198706</c:v>
                </c:pt>
                <c:pt idx="1066">
                  <c:v>3.4704090400961749</c:v>
                </c:pt>
                <c:pt idx="1067">
                  <c:v>3.4696317459582242</c:v>
                </c:pt>
                <c:pt idx="1068">
                  <c:v>3.4680106463836187</c:v>
                </c:pt>
                <c:pt idx="1069">
                  <c:v>3.4665724277322569</c:v>
                </c:pt>
                <c:pt idx="1070">
                  <c:v>3.4642386488367141</c:v>
                </c:pt>
                <c:pt idx="1071">
                  <c:v>3.4596614146053208</c:v>
                </c:pt>
                <c:pt idx="1072">
                  <c:v>3.458990577366106</c:v>
                </c:pt>
                <c:pt idx="1073">
                  <c:v>3.4621681931190165</c:v>
                </c:pt>
                <c:pt idx="1074">
                  <c:v>3.4636082627024787</c:v>
                </c:pt>
                <c:pt idx="1075">
                  <c:v>3.4617086880131418</c:v>
                </c:pt>
                <c:pt idx="1076">
                  <c:v>3.464154299575632</c:v>
                </c:pt>
                <c:pt idx="1077">
                  <c:v>3.4650865568903644</c:v>
                </c:pt>
                <c:pt idx="1078">
                  <c:v>3.4648716826191159</c:v>
                </c:pt>
                <c:pt idx="1079">
                  <c:v>3.4616622275107436</c:v>
                </c:pt>
                <c:pt idx="1080">
                  <c:v>3.4637449603077068</c:v>
                </c:pt>
                <c:pt idx="1081">
                  <c:v>3.4630036491201173</c:v>
                </c:pt>
                <c:pt idx="1082">
                  <c:v>3.4670795933253564</c:v>
                </c:pt>
                <c:pt idx="1083">
                  <c:v>3.4659494344655211</c:v>
                </c:pt>
                <c:pt idx="1084">
                  <c:v>3.4646477861097389</c:v>
                </c:pt>
                <c:pt idx="1085">
                  <c:v>3.4656690969264292</c:v>
                </c:pt>
                <c:pt idx="1086">
                  <c:v>3.4630372840323917</c:v>
                </c:pt>
                <c:pt idx="1087">
                  <c:v>3.462810728236478</c:v>
                </c:pt>
                <c:pt idx="1088">
                  <c:v>3.4614398624174996</c:v>
                </c:pt>
                <c:pt idx="1089">
                  <c:v>3.459503132426859</c:v>
                </c:pt>
                <c:pt idx="1090">
                  <c:v>3.4615057892576249</c:v>
                </c:pt>
                <c:pt idx="1091">
                  <c:v>3.460270305586552</c:v>
                </c:pt>
                <c:pt idx="1092">
                  <c:v>3.4570927001124683</c:v>
                </c:pt>
                <c:pt idx="1093">
                  <c:v>3.4604007799955965</c:v>
                </c:pt>
                <c:pt idx="1094">
                  <c:v>3.4599666311176809</c:v>
                </c:pt>
                <c:pt idx="1095">
                  <c:v>3.4630664226718806</c:v>
                </c:pt>
                <c:pt idx="1096">
                  <c:v>3.4591362080751096</c:v>
                </c:pt>
                <c:pt idx="1097">
                  <c:v>3.4608698964597164</c:v>
                </c:pt>
                <c:pt idx="1098">
                  <c:v>3.4590025864559983</c:v>
                </c:pt>
                <c:pt idx="1099">
                  <c:v>3.4611215836809395</c:v>
                </c:pt>
                <c:pt idx="1100">
                  <c:v>3.459824181494306</c:v>
                </c:pt>
                <c:pt idx="1101">
                  <c:v>3.4582043533483078</c:v>
                </c:pt>
                <c:pt idx="1102">
                  <c:v>3.4524711256311607</c:v>
                </c:pt>
                <c:pt idx="1103">
                  <c:v>3.4524318600811723</c:v>
                </c:pt>
                <c:pt idx="1104">
                  <c:v>3.4527151215963374</c:v>
                </c:pt>
                <c:pt idx="1105">
                  <c:v>3.4524288583124667</c:v>
                </c:pt>
                <c:pt idx="1106">
                  <c:v>3.4505843128194389</c:v>
                </c:pt>
                <c:pt idx="1107">
                  <c:v>3.4508817489521109</c:v>
                </c:pt>
                <c:pt idx="1108">
                  <c:v>3.4509331818027951</c:v>
                </c:pt>
                <c:pt idx="1109">
                  <c:v>3.451391654167336</c:v>
                </c:pt>
                <c:pt idx="1110">
                  <c:v>3.4522240677339213</c:v>
                </c:pt>
                <c:pt idx="1111">
                  <c:v>3.4482250973799551</c:v>
                </c:pt>
                <c:pt idx="1112">
                  <c:v>3.4455004280445869</c:v>
                </c:pt>
                <c:pt idx="1113">
                  <c:v>3.4451823464024232</c:v>
                </c:pt>
                <c:pt idx="1114">
                  <c:v>3.4428607122029433</c:v>
                </c:pt>
                <c:pt idx="1115">
                  <c:v>3.4393447383799423</c:v>
                </c:pt>
                <c:pt idx="1116">
                  <c:v>3.4362326717002589</c:v>
                </c:pt>
                <c:pt idx="1117">
                  <c:v>3.4353276629292302</c:v>
                </c:pt>
                <c:pt idx="1118">
                  <c:v>3.4384340689292068</c:v>
                </c:pt>
                <c:pt idx="1119">
                  <c:v>3.4375479320800908</c:v>
                </c:pt>
                <c:pt idx="1120">
                  <c:v>3.436524432723786</c:v>
                </c:pt>
                <c:pt idx="1121">
                  <c:v>3.4326863243413546</c:v>
                </c:pt>
                <c:pt idx="1122">
                  <c:v>3.4331216422551316</c:v>
                </c:pt>
                <c:pt idx="1123">
                  <c:v>3.4331285072113595</c:v>
                </c:pt>
                <c:pt idx="1124">
                  <c:v>3.4321929500913333</c:v>
                </c:pt>
                <c:pt idx="1125">
                  <c:v>3.431492654278911</c:v>
                </c:pt>
                <c:pt idx="1126">
                  <c:v>3.4336621753323588</c:v>
                </c:pt>
                <c:pt idx="1127">
                  <c:v>3.4404135562331559</c:v>
                </c:pt>
                <c:pt idx="1128">
                  <c:v>3.4413330901301777</c:v>
                </c:pt>
                <c:pt idx="1129">
                  <c:v>3.4405895017872066</c:v>
                </c:pt>
                <c:pt idx="1130">
                  <c:v>3.4416394409631321</c:v>
                </c:pt>
                <c:pt idx="1131">
                  <c:v>3.4421098164089559</c:v>
                </c:pt>
                <c:pt idx="1132">
                  <c:v>3.4411321681737581</c:v>
                </c:pt>
                <c:pt idx="1133">
                  <c:v>3.4395896568817177</c:v>
                </c:pt>
                <c:pt idx="1134">
                  <c:v>3.4398621198625756</c:v>
                </c:pt>
                <c:pt idx="1135">
                  <c:v>3.4405604396537099</c:v>
                </c:pt>
                <c:pt idx="1136">
                  <c:v>3.4403546818631687</c:v>
                </c:pt>
                <c:pt idx="1137">
                  <c:v>3.4402950649524158</c:v>
                </c:pt>
                <c:pt idx="1138">
                  <c:v>3.4385406059743335</c:v>
                </c:pt>
                <c:pt idx="1139">
                  <c:v>3.4385276082400558</c:v>
                </c:pt>
                <c:pt idx="1140">
                  <c:v>3.4368613482944017</c:v>
                </c:pt>
                <c:pt idx="1141">
                  <c:v>3.4336891240539971</c:v>
                </c:pt>
                <c:pt idx="1142">
                  <c:v>3.4325337279444765</c:v>
                </c:pt>
                <c:pt idx="1143">
                  <c:v>3.430656642922385</c:v>
                </c:pt>
                <c:pt idx="1144">
                  <c:v>3.4322006492943835</c:v>
                </c:pt>
                <c:pt idx="1145">
                  <c:v>3.4316839261161163</c:v>
                </c:pt>
                <c:pt idx="1146">
                  <c:v>3.4311793665846442</c:v>
                </c:pt>
                <c:pt idx="1147">
                  <c:v>3.4291845696764889</c:v>
                </c:pt>
                <c:pt idx="1148">
                  <c:v>3.4263919634208309</c:v>
                </c:pt>
                <c:pt idx="1149">
                  <c:v>3.4243231693269185</c:v>
                </c:pt>
                <c:pt idx="1150">
                  <c:v>3.4231085244535411</c:v>
                </c:pt>
                <c:pt idx="1151">
                  <c:v>3.4219735344053333</c:v>
                </c:pt>
                <c:pt idx="1152">
                  <c:v>3.4229933956397991</c:v>
                </c:pt>
                <c:pt idx="1153">
                  <c:v>3.4226602996258699</c:v>
                </c:pt>
                <c:pt idx="1154">
                  <c:v>3.4240098807245354</c:v>
                </c:pt>
                <c:pt idx="1155">
                  <c:v>3.4233730699845557</c:v>
                </c:pt>
                <c:pt idx="1156">
                  <c:v>3.4236040619836663</c:v>
                </c:pt>
                <c:pt idx="1157">
                  <c:v>3.4269696007912196</c:v>
                </c:pt>
                <c:pt idx="1158">
                  <c:v>3.4264834719667903</c:v>
                </c:pt>
                <c:pt idx="1159">
                  <c:v>3.427842707216056</c:v>
                </c:pt>
                <c:pt idx="1160">
                  <c:v>3.4307099556745317</c:v>
                </c:pt>
                <c:pt idx="1161">
                  <c:v>3.4320642073222851</c:v>
                </c:pt>
                <c:pt idx="1162">
                  <c:v>3.434113264081474</c:v>
                </c:pt>
                <c:pt idx="1163">
                  <c:v>3.4366310909785853</c:v>
                </c:pt>
                <c:pt idx="1164">
                  <c:v>3.4368006986831841</c:v>
                </c:pt>
                <c:pt idx="1165">
                  <c:v>3.4389726433570353</c:v>
                </c:pt>
                <c:pt idx="1166">
                  <c:v>3.4380869838414174</c:v>
                </c:pt>
                <c:pt idx="1167">
                  <c:v>3.4389994493495819</c:v>
                </c:pt>
                <c:pt idx="1168">
                  <c:v>3.4395261317702372</c:v>
                </c:pt>
                <c:pt idx="1169">
                  <c:v>3.4401627618396309</c:v>
                </c:pt>
                <c:pt idx="1170">
                  <c:v>3.4412864936149981</c:v>
                </c:pt>
                <c:pt idx="1171">
                  <c:v>3.4414110195902525</c:v>
                </c:pt>
                <c:pt idx="1172">
                  <c:v>3.442807306118377</c:v>
                </c:pt>
                <c:pt idx="1173">
                  <c:v>3.4377871989181257</c:v>
                </c:pt>
                <c:pt idx="1174">
                  <c:v>3.4342001856149968</c:v>
                </c:pt>
                <c:pt idx="1175">
                  <c:v>3.4341840743042109</c:v>
                </c:pt>
                <c:pt idx="1176">
                  <c:v>3.4340632725150515</c:v>
                </c:pt>
                <c:pt idx="1177">
                  <c:v>3.4335182436355338</c:v>
                </c:pt>
                <c:pt idx="1178">
                  <c:v>3.4335513142100034</c:v>
                </c:pt>
                <c:pt idx="1179">
                  <c:v>3.4312827018846583</c:v>
                </c:pt>
                <c:pt idx="1180">
                  <c:v>3.428664706742953</c:v>
                </c:pt>
                <c:pt idx="1181">
                  <c:v>3.4290128346642605</c:v>
                </c:pt>
                <c:pt idx="1182">
                  <c:v>3.4285068421719878</c:v>
                </c:pt>
                <c:pt idx="1183">
                  <c:v>3.4306489318224886</c:v>
                </c:pt>
                <c:pt idx="1184">
                  <c:v>3.4302125359264388</c:v>
                </c:pt>
                <c:pt idx="1185">
                  <c:v>3.4310974862865793</c:v>
                </c:pt>
                <c:pt idx="1186">
                  <c:v>3.4322723401027502</c:v>
                </c:pt>
                <c:pt idx="1187">
                  <c:v>3.4314933998876316</c:v>
                </c:pt>
                <c:pt idx="1188">
                  <c:v>3.4307500834607341</c:v>
                </c:pt>
                <c:pt idx="1189">
                  <c:v>3.4293771136620528</c:v>
                </c:pt>
                <c:pt idx="1190">
                  <c:v>3.427429873462192</c:v>
                </c:pt>
                <c:pt idx="1191">
                  <c:v>3.4258559831968816</c:v>
                </c:pt>
                <c:pt idx="1192">
                  <c:v>3.4279301754845362</c:v>
                </c:pt>
                <c:pt idx="1193">
                  <c:v>3.4268680660077639</c:v>
                </c:pt>
                <c:pt idx="1194">
                  <c:v>3.4313545413861593</c:v>
                </c:pt>
                <c:pt idx="1195">
                  <c:v>3.4306388990121079</c:v>
                </c:pt>
                <c:pt idx="1196">
                  <c:v>3.4328766234435659</c:v>
                </c:pt>
                <c:pt idx="1197">
                  <c:v>3.432610029053623</c:v>
                </c:pt>
                <c:pt idx="1198">
                  <c:v>3.433601414046866</c:v>
                </c:pt>
                <c:pt idx="1199">
                  <c:v>3.4390009294141271</c:v>
                </c:pt>
                <c:pt idx="1200">
                  <c:v>3.4803593103800718</c:v>
                </c:pt>
                <c:pt idx="1201">
                  <c:v>3.4730474571227687</c:v>
                </c:pt>
                <c:pt idx="1202">
                  <c:v>3.4715430874001179</c:v>
                </c:pt>
                <c:pt idx="1203">
                  <c:v>3.4625466962726197</c:v>
                </c:pt>
                <c:pt idx="1204">
                  <c:v>3.4632390697520483</c:v>
                </c:pt>
                <c:pt idx="1205">
                  <c:v>3.4617146360876858</c:v>
                </c:pt>
                <c:pt idx="1206">
                  <c:v>3.4665962643574253</c:v>
                </c:pt>
                <c:pt idx="1207">
                  <c:v>3.4687914358715495</c:v>
                </c:pt>
                <c:pt idx="1208">
                  <c:v>3.4696904367683086</c:v>
                </c:pt>
                <c:pt idx="1209">
                  <c:v>3.4702583475709705</c:v>
                </c:pt>
                <c:pt idx="1210">
                  <c:v>3.4649254455763496</c:v>
                </c:pt>
                <c:pt idx="1211">
                  <c:v>3.4640983300746062</c:v>
                </c:pt>
                <c:pt idx="1212">
                  <c:v>3.4623238048177294</c:v>
                </c:pt>
                <c:pt idx="1213">
                  <c:v>3.4611702407292353</c:v>
                </c:pt>
                <c:pt idx="1214">
                  <c:v>3.4607462416607797</c:v>
                </c:pt>
                <c:pt idx="1215">
                  <c:v>3.4614458924920024</c:v>
                </c:pt>
                <c:pt idx="1216">
                  <c:v>3.4609185657556125</c:v>
                </c:pt>
                <c:pt idx="1217">
                  <c:v>3.4649209587634915</c:v>
                </c:pt>
                <c:pt idx="1218">
                  <c:v>3.4659762473308233</c:v>
                </c:pt>
                <c:pt idx="1219">
                  <c:v>3.4684033130250609</c:v>
                </c:pt>
                <c:pt idx="1220">
                  <c:v>3.4675642070967765</c:v>
                </c:pt>
                <c:pt idx="1221">
                  <c:v>3.4667586262511523</c:v>
                </c:pt>
                <c:pt idx="1222">
                  <c:v>3.465178357098964</c:v>
                </c:pt>
                <c:pt idx="1223">
                  <c:v>3.4624344937031344</c:v>
                </c:pt>
                <c:pt idx="1224">
                  <c:v>3.4610339145935631</c:v>
                </c:pt>
                <c:pt idx="1225">
                  <c:v>3.4583207415465846</c:v>
                </c:pt>
                <c:pt idx="1226">
                  <c:v>3.4602897852653784</c:v>
                </c:pt>
                <c:pt idx="1227">
                  <c:v>3.46161954303596</c:v>
                </c:pt>
                <c:pt idx="1228">
                  <c:v>3.4671719302388291</c:v>
                </c:pt>
                <c:pt idx="1229">
                  <c:v>3.4694616347895146</c:v>
                </c:pt>
                <c:pt idx="1230">
                  <c:v>3.4701737872446219</c:v>
                </c:pt>
                <c:pt idx="1231">
                  <c:v>3.4729408776590174</c:v>
                </c:pt>
                <c:pt idx="1232">
                  <c:v>3.4721662656676182</c:v>
                </c:pt>
                <c:pt idx="1233">
                  <c:v>3.4773982056505379</c:v>
                </c:pt>
                <c:pt idx="1234">
                  <c:v>3.4791380687840667</c:v>
                </c:pt>
                <c:pt idx="1235">
                  <c:v>3.4787598683345116</c:v>
                </c:pt>
                <c:pt idx="1236">
                  <c:v>3.4760612301262763</c:v>
                </c:pt>
                <c:pt idx="1237">
                  <c:v>3.475614724905626</c:v>
                </c:pt>
                <c:pt idx="1238">
                  <c:v>3.4744364811606592</c:v>
                </c:pt>
                <c:pt idx="1239">
                  <c:v>3.47321393996637</c:v>
                </c:pt>
                <c:pt idx="1240">
                  <c:v>3.4719307098346421</c:v>
                </c:pt>
                <c:pt idx="1241">
                  <c:v>3.4720825824794641</c:v>
                </c:pt>
                <c:pt idx="1242">
                  <c:v>3.4735129037661303</c:v>
                </c:pt>
                <c:pt idx="1243">
                  <c:v>3.4718832896584</c:v>
                </c:pt>
                <c:pt idx="1244">
                  <c:v>3.4665909851538554</c:v>
                </c:pt>
                <c:pt idx="1245">
                  <c:v>3.4661960857124874</c:v>
                </c:pt>
                <c:pt idx="1246">
                  <c:v>3.4637651745647582</c:v>
                </c:pt>
                <c:pt idx="1247">
                  <c:v>3.4636299237801809</c:v>
                </c:pt>
                <c:pt idx="1248">
                  <c:v>3.4627389454239079</c:v>
                </c:pt>
                <c:pt idx="1249">
                  <c:v>3.4661179033727674</c:v>
                </c:pt>
                <c:pt idx="1250">
                  <c:v>3.4647284074501332</c:v>
                </c:pt>
                <c:pt idx="1251">
                  <c:v>3.4714289445043978</c:v>
                </c:pt>
                <c:pt idx="1252">
                  <c:v>3.4739226321231751</c:v>
                </c:pt>
                <c:pt idx="1253">
                  <c:v>3.4751362184116377</c:v>
                </c:pt>
                <c:pt idx="1254">
                  <c:v>3.473655640761506</c:v>
                </c:pt>
                <c:pt idx="1255">
                  <c:v>3.4731828705703247</c:v>
                </c:pt>
                <c:pt idx="1256">
                  <c:v>3.4756996190421994</c:v>
                </c:pt>
                <c:pt idx="1257">
                  <c:v>3.4722337162201731</c:v>
                </c:pt>
                <c:pt idx="1258">
                  <c:v>3.4690203114329603</c:v>
                </c:pt>
                <c:pt idx="1259">
                  <c:v>3.4678647846016006</c:v>
                </c:pt>
                <c:pt idx="1260">
                  <c:v>3.4634207544318367</c:v>
                </c:pt>
                <c:pt idx="1261">
                  <c:v>3.4614585957299688</c:v>
                </c:pt>
                <c:pt idx="1262">
                  <c:v>3.4599111514553216</c:v>
                </c:pt>
                <c:pt idx="1263">
                  <c:v>3.4583154991262921</c:v>
                </c:pt>
                <c:pt idx="1264">
                  <c:v>3.4609717372704862</c:v>
                </c:pt>
                <c:pt idx="1265">
                  <c:v>3.4614525657320665</c:v>
                </c:pt>
                <c:pt idx="1266">
                  <c:v>3.4637651745647582</c:v>
                </c:pt>
                <c:pt idx="1267">
                  <c:v>3.4647313725246156</c:v>
                </c:pt>
                <c:pt idx="1268">
                  <c:v>3.4631665953190995</c:v>
                </c:pt>
                <c:pt idx="1269">
                  <c:v>3.4656803055321528</c:v>
                </c:pt>
                <c:pt idx="1270">
                  <c:v>3.4638854088643587</c:v>
                </c:pt>
                <c:pt idx="1271">
                  <c:v>3.4619062416158641</c:v>
                </c:pt>
                <c:pt idx="1272">
                  <c:v>3.4579631454899538</c:v>
                </c:pt>
                <c:pt idx="1273">
                  <c:v>3.456930214866655</c:v>
                </c:pt>
                <c:pt idx="1274">
                  <c:v>3.459615664366622</c:v>
                </c:pt>
                <c:pt idx="1275">
                  <c:v>3.4650678914191224</c:v>
                </c:pt>
                <c:pt idx="1276">
                  <c:v>3.4683058994416376</c:v>
                </c:pt>
                <c:pt idx="1277">
                  <c:v>3.4693717425193604</c:v>
                </c:pt>
                <c:pt idx="1278">
                  <c:v>3.4693977459055381</c:v>
                </c:pt>
                <c:pt idx="1279">
                  <c:v>3.471312479851508</c:v>
                </c:pt>
                <c:pt idx="1280">
                  <c:v>3.4641214238873062</c:v>
                </c:pt>
                <c:pt idx="1281">
                  <c:v>3.4632189251156005</c:v>
                </c:pt>
                <c:pt idx="1282">
                  <c:v>3.4580225251303469</c:v>
                </c:pt>
                <c:pt idx="1283">
                  <c:v>3.459688396599363</c:v>
                </c:pt>
                <c:pt idx="1284">
                  <c:v>3.4573438057907699</c:v>
                </c:pt>
                <c:pt idx="1285">
                  <c:v>3.4562763729609816</c:v>
                </c:pt>
                <c:pt idx="1286">
                  <c:v>3.4573287896675375</c:v>
                </c:pt>
                <c:pt idx="1287">
                  <c:v>3.4585415434624593</c:v>
                </c:pt>
                <c:pt idx="1288">
                  <c:v>3.459503132426859</c:v>
                </c:pt>
                <c:pt idx="1289">
                  <c:v>3.4580939212521673</c:v>
                </c:pt>
                <c:pt idx="1290">
                  <c:v>3.4572318252924186</c:v>
                </c:pt>
                <c:pt idx="1291">
                  <c:v>3.4573295162593372</c:v>
                </c:pt>
                <c:pt idx="1292">
                  <c:v>3.4595721674804372</c:v>
                </c:pt>
                <c:pt idx="1293">
                  <c:v>3.4581945932233604</c:v>
                </c:pt>
                <c:pt idx="1294">
                  <c:v>3.459126376453534</c:v>
                </c:pt>
                <c:pt idx="1295">
                  <c:v>3.4619047950673707</c:v>
                </c:pt>
                <c:pt idx="1296">
                  <c:v>3.4621749418829109</c:v>
                </c:pt>
                <c:pt idx="1297">
                  <c:v>3.4618980444800664</c:v>
                </c:pt>
                <c:pt idx="1298">
                  <c:v>3.4626065271419049</c:v>
                </c:pt>
                <c:pt idx="1299">
                  <c:v>3.4620417257150367</c:v>
                </c:pt>
                <c:pt idx="1300">
                  <c:v>3.3087128086036346</c:v>
                </c:pt>
                <c:pt idx="1301">
                  <c:v>3.3062506202691759</c:v>
                </c:pt>
                <c:pt idx="1302">
                  <c:v>3.2994210894601226</c:v>
                </c:pt>
                <c:pt idx="1303">
                  <c:v>3.2973850330960737</c:v>
                </c:pt>
                <c:pt idx="1304">
                  <c:v>3.2937540744048479</c:v>
                </c:pt>
                <c:pt idx="1305">
                  <c:v>3.2946497991593318</c:v>
                </c:pt>
                <c:pt idx="1306">
                  <c:v>3.2927441035351221</c:v>
                </c:pt>
                <c:pt idx="1307">
                  <c:v>3.2983189689468433</c:v>
                </c:pt>
                <c:pt idx="1308">
                  <c:v>3.2992581796507578</c:v>
                </c:pt>
                <c:pt idx="1309">
                  <c:v>3.2921428879060364</c:v>
                </c:pt>
                <c:pt idx="1310">
                  <c:v>3.2912103125881575</c:v>
                </c:pt>
                <c:pt idx="1311">
                  <c:v>3.2907841331017136</c:v>
                </c:pt>
                <c:pt idx="1312">
                  <c:v>3.2917925595739832</c:v>
                </c:pt>
                <c:pt idx="1313">
                  <c:v>3.2878097447172858</c:v>
                </c:pt>
                <c:pt idx="1314">
                  <c:v>3.2869435770988527</c:v>
                </c:pt>
                <c:pt idx="1315">
                  <c:v>3.2844020842585171</c:v>
                </c:pt>
                <c:pt idx="1316">
                  <c:v>3.2833951081516424</c:v>
                </c:pt>
                <c:pt idx="1317">
                  <c:v>3.2806652146009099</c:v>
                </c:pt>
                <c:pt idx="1318">
                  <c:v>3.2786508042412597</c:v>
                </c:pt>
                <c:pt idx="1319">
                  <c:v>3.2808993711275947</c:v>
                </c:pt>
                <c:pt idx="1320">
                  <c:v>3.2809638966091308</c:v>
                </c:pt>
                <c:pt idx="1321">
                  <c:v>3.282484817532811</c:v>
                </c:pt>
                <c:pt idx="1322">
                  <c:v>3.2807916909783175</c:v>
                </c:pt>
                <c:pt idx="1323">
                  <c:v>3.275261326528109</c:v>
                </c:pt>
                <c:pt idx="1324">
                  <c:v>3.2765567853924913</c:v>
                </c:pt>
                <c:pt idx="1325">
                  <c:v>3.277574146330561</c:v>
                </c:pt>
                <c:pt idx="1326">
                  <c:v>3.2769746638146229</c:v>
                </c:pt>
                <c:pt idx="1327">
                  <c:v>3.2830784121727046</c:v>
                </c:pt>
                <c:pt idx="1328">
                  <c:v>3.2849900341747644</c:v>
                </c:pt>
                <c:pt idx="1329">
                  <c:v>3.2884367025903329</c:v>
                </c:pt>
                <c:pt idx="1330">
                  <c:v>3.2924594875083177</c:v>
                </c:pt>
                <c:pt idx="1331">
                  <c:v>3.2960404071016014</c:v>
                </c:pt>
                <c:pt idx="1332">
                  <c:v>3.2960325334789538</c:v>
                </c:pt>
                <c:pt idx="1333">
                  <c:v>3.2943392137212943</c:v>
                </c:pt>
                <c:pt idx="1334">
                  <c:v>3.2923433332806624</c:v>
                </c:pt>
                <c:pt idx="1335">
                  <c:v>3.2906384086053269</c:v>
                </c:pt>
                <c:pt idx="1336">
                  <c:v>3.2885434671297817</c:v>
                </c:pt>
                <c:pt idx="1337">
                  <c:v>3.2850722313482441</c:v>
                </c:pt>
                <c:pt idx="1338">
                  <c:v>3.2805431540640555</c:v>
                </c:pt>
                <c:pt idx="1339">
                  <c:v>3.2812391906526415</c:v>
                </c:pt>
                <c:pt idx="1340">
                  <c:v>3.2790525637555654</c:v>
                </c:pt>
                <c:pt idx="1341">
                  <c:v>3.2743490270058659</c:v>
                </c:pt>
                <c:pt idx="1342">
                  <c:v>3.2739380993009153</c:v>
                </c:pt>
                <c:pt idx="1343">
                  <c:v>3.2708832390379068</c:v>
                </c:pt>
                <c:pt idx="1344">
                  <c:v>3.2711795078782018</c:v>
                </c:pt>
                <c:pt idx="1345">
                  <c:v>3.2745899975945467</c:v>
                </c:pt>
                <c:pt idx="1346">
                  <c:v>3.2736670932712033</c:v>
                </c:pt>
                <c:pt idx="1347">
                  <c:v>3.275433615536044</c:v>
                </c:pt>
                <c:pt idx="1348">
                  <c:v>3.2773933341683277</c:v>
                </c:pt>
                <c:pt idx="1349">
                  <c:v>3.2789806777414361</c:v>
                </c:pt>
                <c:pt idx="1350">
                  <c:v>3.2757275714111684</c:v>
                </c:pt>
                <c:pt idx="1351">
                  <c:v>3.276209855243879</c:v>
                </c:pt>
                <c:pt idx="1352">
                  <c:v>3.276916165545086</c:v>
                </c:pt>
                <c:pt idx="1353">
                  <c:v>3.2744953028851684</c:v>
                </c:pt>
                <c:pt idx="1354">
                  <c:v>3.2780267581574765</c:v>
                </c:pt>
                <c:pt idx="1355">
                  <c:v>3.2762324006529338</c:v>
                </c:pt>
                <c:pt idx="1356">
                  <c:v>3.2830201737789948</c:v>
                </c:pt>
                <c:pt idx="1357">
                  <c:v>3.2832018932561682</c:v>
                </c:pt>
                <c:pt idx="1358">
                  <c:v>3.2866359511106431</c:v>
                </c:pt>
                <c:pt idx="1359">
                  <c:v>3.2896386506389086</c:v>
                </c:pt>
                <c:pt idx="1360">
                  <c:v>3.2913434683517879</c:v>
                </c:pt>
                <c:pt idx="1361">
                  <c:v>3.2927626626364344</c:v>
                </c:pt>
                <c:pt idx="1362">
                  <c:v>3.2930542332473367</c:v>
                </c:pt>
                <c:pt idx="1363">
                  <c:v>3.2914047502649404</c:v>
                </c:pt>
                <c:pt idx="1364">
                  <c:v>3.2895506217787513</c:v>
                </c:pt>
                <c:pt idx="1365">
                  <c:v>3.2871352090660984</c:v>
                </c:pt>
                <c:pt idx="1366">
                  <c:v>3.2824015419103705</c:v>
                </c:pt>
                <c:pt idx="1367">
                  <c:v>3.2787362266325299</c:v>
                </c:pt>
                <c:pt idx="1368">
                  <c:v>3.2762855206585426</c:v>
                </c:pt>
                <c:pt idx="1369">
                  <c:v>3.2740257677045461</c:v>
                </c:pt>
                <c:pt idx="1370">
                  <c:v>3.2721924419220083</c:v>
                </c:pt>
                <c:pt idx="1371">
                  <c:v>3.2701156054044715</c:v>
                </c:pt>
                <c:pt idx="1372">
                  <c:v>3.2706313512223573</c:v>
                </c:pt>
                <c:pt idx="1373">
                  <c:v>3.2695995934555748</c:v>
                </c:pt>
                <c:pt idx="1374">
                  <c:v>3.2697583497760756</c:v>
                </c:pt>
                <c:pt idx="1375">
                  <c:v>3.2730805997669665</c:v>
                </c:pt>
                <c:pt idx="1376">
                  <c:v>3.2736969715537589</c:v>
                </c:pt>
                <c:pt idx="1377">
                  <c:v>3.2725506743984525</c:v>
                </c:pt>
                <c:pt idx="1378">
                  <c:v>3.2755400344430945</c:v>
                </c:pt>
                <c:pt idx="1379">
                  <c:v>3.2767702433771202</c:v>
                </c:pt>
                <c:pt idx="1380">
                  <c:v>3.2779043751242458</c:v>
                </c:pt>
                <c:pt idx="1381">
                  <c:v>3.2791927507401315</c:v>
                </c:pt>
                <c:pt idx="1382">
                  <c:v>3.2802479121334014</c:v>
                </c:pt>
                <c:pt idx="1383">
                  <c:v>3.281206070790847</c:v>
                </c:pt>
                <c:pt idx="1384">
                  <c:v>3.2845370132502474</c:v>
                </c:pt>
                <c:pt idx="1385">
                  <c:v>3.2944179855701687</c:v>
                </c:pt>
                <c:pt idx="1386">
                  <c:v>3.2971706246237438</c:v>
                </c:pt>
                <c:pt idx="1387">
                  <c:v>3.296711618917505</c:v>
                </c:pt>
                <c:pt idx="1388">
                  <c:v>3.299161347781157</c:v>
                </c:pt>
                <c:pt idx="1389">
                  <c:v>3.2993453581371135</c:v>
                </c:pt>
                <c:pt idx="1390">
                  <c:v>3.2970408960732507</c:v>
                </c:pt>
                <c:pt idx="1391">
                  <c:v>3.2982114445765731</c:v>
                </c:pt>
                <c:pt idx="1392">
                  <c:v>3.2950185950160038</c:v>
                </c:pt>
                <c:pt idx="1393">
                  <c:v>3.2907086031602386</c:v>
                </c:pt>
                <c:pt idx="1394">
                  <c:v>3.2892571681027922</c:v>
                </c:pt>
                <c:pt idx="1395">
                  <c:v>3.2856883511097408</c:v>
                </c:pt>
                <c:pt idx="1396">
                  <c:v>3.2855732290261765</c:v>
                </c:pt>
                <c:pt idx="1397">
                  <c:v>3.2820763543969989</c:v>
                </c:pt>
                <c:pt idx="1398">
                  <c:v>3.2806633842845798</c:v>
                </c:pt>
                <c:pt idx="1399">
                  <c:v>3.280596141920316</c:v>
                </c:pt>
                <c:pt idx="1400">
                  <c:v>3.2305376162591886</c:v>
                </c:pt>
                <c:pt idx="1401">
                  <c:v>3.2324421752512791</c:v>
                </c:pt>
                <c:pt idx="1402">
                  <c:v>3.230120643001249</c:v>
                </c:pt>
                <c:pt idx="1403">
                  <c:v>3.227615856707398</c:v>
                </c:pt>
                <c:pt idx="1404">
                  <c:v>3.2243931005438657</c:v>
                </c:pt>
                <c:pt idx="1405">
                  <c:v>3.2223181284045195</c:v>
                </c:pt>
                <c:pt idx="1406">
                  <c:v>3.2189046576960401</c:v>
                </c:pt>
                <c:pt idx="1407">
                  <c:v>3.2203989798623205</c:v>
                </c:pt>
                <c:pt idx="1408">
                  <c:v>3.2205942828861542</c:v>
                </c:pt>
                <c:pt idx="1409">
                  <c:v>3.2214427788857884</c:v>
                </c:pt>
                <c:pt idx="1410">
                  <c:v>3.2226794667654834</c:v>
                </c:pt>
                <c:pt idx="1411">
                  <c:v>3.2249282831706831</c:v>
                </c:pt>
                <c:pt idx="1412">
                  <c:v>3.2307026961042808</c:v>
                </c:pt>
                <c:pt idx="1413">
                  <c:v>3.2351791213032244</c:v>
                </c:pt>
                <c:pt idx="1414">
                  <c:v>3.2364345925209399</c:v>
                </c:pt>
                <c:pt idx="1415">
                  <c:v>3.2319063472270266</c:v>
                </c:pt>
                <c:pt idx="1416">
                  <c:v>3.2330276275949092</c:v>
                </c:pt>
                <c:pt idx="1417">
                  <c:v>3.2294353392267174</c:v>
                </c:pt>
                <c:pt idx="1418">
                  <c:v>3.2306225902086805</c:v>
                </c:pt>
                <c:pt idx="1419">
                  <c:v>3.2296052645571769</c:v>
                </c:pt>
                <c:pt idx="1420">
                  <c:v>3.2316039767149656</c:v>
                </c:pt>
                <c:pt idx="1421">
                  <c:v>3.2310044280854116</c:v>
                </c:pt>
                <c:pt idx="1422">
                  <c:v>3.233237449985396</c:v>
                </c:pt>
                <c:pt idx="1423">
                  <c:v>3.2353246880240571</c:v>
                </c:pt>
                <c:pt idx="1424">
                  <c:v>3.2354946234659971</c:v>
                </c:pt>
                <c:pt idx="1425">
                  <c:v>3.2355208268361917</c:v>
                </c:pt>
                <c:pt idx="1426">
                  <c:v>3.2342567399762832</c:v>
                </c:pt>
                <c:pt idx="1427">
                  <c:v>3.235569704364901</c:v>
                </c:pt>
                <c:pt idx="1428">
                  <c:v>3.235984412158968</c:v>
                </c:pt>
                <c:pt idx="1429">
                  <c:v>3.2356822647623726</c:v>
                </c:pt>
                <c:pt idx="1430">
                  <c:v>3.2362499121642418</c:v>
                </c:pt>
                <c:pt idx="1431">
                  <c:v>3.2349256394752088</c:v>
                </c:pt>
                <c:pt idx="1432">
                  <c:v>3.2294220562568259</c:v>
                </c:pt>
                <c:pt idx="1433">
                  <c:v>3.2272335354594386</c:v>
                </c:pt>
                <c:pt idx="1434">
                  <c:v>3.22491310679874</c:v>
                </c:pt>
                <c:pt idx="1435">
                  <c:v>3.2205647187704893</c:v>
                </c:pt>
                <c:pt idx="1436">
                  <c:v>3.2207362603015799</c:v>
                </c:pt>
                <c:pt idx="1437">
                  <c:v>3.2164432863174142</c:v>
                </c:pt>
                <c:pt idx="1438">
                  <c:v>3.2169138477018002</c:v>
                </c:pt>
                <c:pt idx="1439">
                  <c:v>3.2147543441575843</c:v>
                </c:pt>
                <c:pt idx="1440">
                  <c:v>3.2156498552208799</c:v>
                </c:pt>
                <c:pt idx="1441">
                  <c:v>3.216894750219593</c:v>
                </c:pt>
                <c:pt idx="1442">
                  <c:v>3.2174683370291128</c:v>
                </c:pt>
                <c:pt idx="1443">
                  <c:v>3.2164863259011289</c:v>
                </c:pt>
                <c:pt idx="1444">
                  <c:v>3.2197784427527689</c:v>
                </c:pt>
                <c:pt idx="1445">
                  <c:v>3.2190926714697303</c:v>
                </c:pt>
                <c:pt idx="1446">
                  <c:v>3.2210019534903545</c:v>
                </c:pt>
                <c:pt idx="1447">
                  <c:v>3.2233590090598225</c:v>
                </c:pt>
                <c:pt idx="1448">
                  <c:v>3.2243864764630903</c:v>
                </c:pt>
                <c:pt idx="1449">
                  <c:v>3.2248638074643616</c:v>
                </c:pt>
                <c:pt idx="1450">
                  <c:v>3.2239792660203794</c:v>
                </c:pt>
                <c:pt idx="1451">
                  <c:v>3.2244861387651804</c:v>
                </c:pt>
                <c:pt idx="1452">
                  <c:v>3.2233799217182861</c:v>
                </c:pt>
                <c:pt idx="1453">
                  <c:v>3.2214447208682899</c:v>
                </c:pt>
                <c:pt idx="1454">
                  <c:v>3.2206295745441387</c:v>
                </c:pt>
                <c:pt idx="1455">
                  <c:v>3.2160834892216403</c:v>
                </c:pt>
                <c:pt idx="1456">
                  <c:v>3.2182793985885865</c:v>
                </c:pt>
                <c:pt idx="1457">
                  <c:v>3.2188741213323078</c:v>
                </c:pt>
                <c:pt idx="1458">
                  <c:v>3.2242716181169717</c:v>
                </c:pt>
                <c:pt idx="1459">
                  <c:v>3.2268994562218278</c:v>
                </c:pt>
                <c:pt idx="1460">
                  <c:v>3.2285689404057245</c:v>
                </c:pt>
                <c:pt idx="1461">
                  <c:v>3.2294560238056249</c:v>
                </c:pt>
                <c:pt idx="1462">
                  <c:v>3.2308970097864216</c:v>
                </c:pt>
                <c:pt idx="1463">
                  <c:v>3.2305688113488298</c:v>
                </c:pt>
                <c:pt idx="1464">
                  <c:v>3.2324130604409045</c:v>
                </c:pt>
                <c:pt idx="1465">
                  <c:v>3.233193206076395</c:v>
                </c:pt>
                <c:pt idx="1466">
                  <c:v>3.233045510179184</c:v>
                </c:pt>
                <c:pt idx="1467">
                  <c:v>3.2325833902730223</c:v>
                </c:pt>
                <c:pt idx="1468">
                  <c:v>3.2326069410171541</c:v>
                </c:pt>
                <c:pt idx="1469">
                  <c:v>3.2326398909128486</c:v>
                </c:pt>
                <c:pt idx="1470">
                  <c:v>3.234341297597632</c:v>
                </c:pt>
                <c:pt idx="1471">
                  <c:v>3.238287763864649</c:v>
                </c:pt>
                <c:pt idx="1472">
                  <c:v>3.2378823555034533</c:v>
                </c:pt>
                <c:pt idx="1473">
                  <c:v>3.2364205966763779</c:v>
                </c:pt>
                <c:pt idx="1474">
                  <c:v>3.2349472191894022</c:v>
                </c:pt>
                <c:pt idx="1475">
                  <c:v>3.2336879597049477</c:v>
                </c:pt>
                <c:pt idx="1476">
                  <c:v>3.2332158333429124</c:v>
                </c:pt>
                <c:pt idx="1477">
                  <c:v>3.2332506823724212</c:v>
                </c:pt>
                <c:pt idx="1478">
                  <c:v>3.2306904426472198</c:v>
                </c:pt>
                <c:pt idx="1479">
                  <c:v>3.2299224285675416</c:v>
                </c:pt>
                <c:pt idx="1480">
                  <c:v>3.2308913398854857</c:v>
                </c:pt>
                <c:pt idx="1481">
                  <c:v>3.2317057549840325</c:v>
                </c:pt>
                <c:pt idx="1482">
                  <c:v>3.2331602744076342</c:v>
                </c:pt>
                <c:pt idx="1483">
                  <c:v>3.2347621630569048</c:v>
                </c:pt>
                <c:pt idx="1484">
                  <c:v>3.2357929989310321</c:v>
                </c:pt>
                <c:pt idx="1485">
                  <c:v>3.241523925366657</c:v>
                </c:pt>
                <c:pt idx="1486">
                  <c:v>3.2413093217344433</c:v>
                </c:pt>
                <c:pt idx="1487">
                  <c:v>3.239513142107743</c:v>
                </c:pt>
                <c:pt idx="1488">
                  <c:v>3.2393345513409115</c:v>
                </c:pt>
                <c:pt idx="1489">
                  <c:v>3.2342360535507799</c:v>
                </c:pt>
                <c:pt idx="1490">
                  <c:v>3.2312863335825486</c:v>
                </c:pt>
                <c:pt idx="1491">
                  <c:v>3.228766510100793</c:v>
                </c:pt>
                <c:pt idx="1492">
                  <c:v>3.2268132503398088</c:v>
                </c:pt>
                <c:pt idx="1493">
                  <c:v>3.2253730828207461</c:v>
                </c:pt>
                <c:pt idx="1494">
                  <c:v>3.2257295536172839</c:v>
                </c:pt>
                <c:pt idx="1495">
                  <c:v>3.226387093009226</c:v>
                </c:pt>
                <c:pt idx="1496">
                  <c:v>3.2273972311450843</c:v>
                </c:pt>
                <c:pt idx="1497">
                  <c:v>3.2311732772601167</c:v>
                </c:pt>
                <c:pt idx="1498">
                  <c:v>3.2313457412269844</c:v>
                </c:pt>
                <c:pt idx="1499">
                  <c:v>3.2311958490600889</c:v>
                </c:pt>
                <c:pt idx="1500">
                  <c:v>3.1280234659249997</c:v>
                </c:pt>
                <c:pt idx="1501">
                  <c:v>3.1331263434423895</c:v>
                </c:pt>
                <c:pt idx="1502">
                  <c:v>3.1341489544849064</c:v>
                </c:pt>
                <c:pt idx="1503">
                  <c:v>3.1352504051758134</c:v>
                </c:pt>
                <c:pt idx="1504">
                  <c:v>3.1398043850758572</c:v>
                </c:pt>
                <c:pt idx="1505">
                  <c:v>3.1374238829248942</c:v>
                </c:pt>
                <c:pt idx="1506">
                  <c:v>3.1362947760203963</c:v>
                </c:pt>
                <c:pt idx="1507">
                  <c:v>3.1360926458340739</c:v>
                </c:pt>
                <c:pt idx="1508">
                  <c:v>3.1344429122464144</c:v>
                </c:pt>
                <c:pt idx="1509">
                  <c:v>3.1363144748502783</c:v>
                </c:pt>
                <c:pt idx="1510">
                  <c:v>3.1383087247371564</c:v>
                </c:pt>
                <c:pt idx="1511">
                  <c:v>3.1381266644258834</c:v>
                </c:pt>
                <c:pt idx="1512">
                  <c:v>3.1391162107837984</c:v>
                </c:pt>
                <c:pt idx="1513">
                  <c:v>3.1367962519594257</c:v>
                </c:pt>
                <c:pt idx="1514">
                  <c:v>3.1358022904655725</c:v>
                </c:pt>
                <c:pt idx="1515">
                  <c:v>3.1345861797562011</c:v>
                </c:pt>
                <c:pt idx="1516">
                  <c:v>3.1366905701583185</c:v>
                </c:pt>
                <c:pt idx="1517">
                  <c:v>3.1376298566236636</c:v>
                </c:pt>
                <c:pt idx="1518">
                  <c:v>3.1397507060958554</c:v>
                </c:pt>
                <c:pt idx="1519">
                  <c:v>3.1396339110874769</c:v>
                </c:pt>
                <c:pt idx="1520">
                  <c:v>3.1434026166036388</c:v>
                </c:pt>
                <c:pt idx="1521">
                  <c:v>3.1449554515071094</c:v>
                </c:pt>
                <c:pt idx="1522">
                  <c:v>3.1540786190362984</c:v>
                </c:pt>
                <c:pt idx="1523">
                  <c:v>3.1561800699563327</c:v>
                </c:pt>
                <c:pt idx="1524">
                  <c:v>3.155668793281257</c:v>
                </c:pt>
                <c:pt idx="1525">
                  <c:v>3.1548033380634317</c:v>
                </c:pt>
                <c:pt idx="1526">
                  <c:v>3.1486990260995786</c:v>
                </c:pt>
                <c:pt idx="1527">
                  <c:v>3.1477762455572726</c:v>
                </c:pt>
                <c:pt idx="1528">
                  <c:v>3.1397538115699195</c:v>
                </c:pt>
                <c:pt idx="1529">
                  <c:v>3.1364875185144498</c:v>
                </c:pt>
                <c:pt idx="1530">
                  <c:v>3.1335764032852103</c:v>
                </c:pt>
                <c:pt idx="1531">
                  <c:v>3.1333467105487598</c:v>
                </c:pt>
                <c:pt idx="1532">
                  <c:v>3.1332115265567557</c:v>
                </c:pt>
                <c:pt idx="1533">
                  <c:v>3.1361589882187979</c:v>
                </c:pt>
                <c:pt idx="1534">
                  <c:v>3.1381442165280191</c:v>
                </c:pt>
                <c:pt idx="1535">
                  <c:v>3.1370128091349785</c:v>
                </c:pt>
                <c:pt idx="1536">
                  <c:v>3.1369672103404733</c:v>
                </c:pt>
                <c:pt idx="1537">
                  <c:v>3.1381080010932596</c:v>
                </c:pt>
                <c:pt idx="1538">
                  <c:v>3.1381586579000254</c:v>
                </c:pt>
                <c:pt idx="1539">
                  <c:v>3.1343327439681596</c:v>
                </c:pt>
                <c:pt idx="1540">
                  <c:v>3.1330067622413726</c:v>
                </c:pt>
                <c:pt idx="1541">
                  <c:v>3.1266660504305257</c:v>
                </c:pt>
                <c:pt idx="1542">
                  <c:v>3.1283610737470608</c:v>
                </c:pt>
                <c:pt idx="1543">
                  <c:v>3.1256724245708605</c:v>
                </c:pt>
                <c:pt idx="1544">
                  <c:v>3.1252312836953342</c:v>
                </c:pt>
                <c:pt idx="1545">
                  <c:v>3.1208113990966098</c:v>
                </c:pt>
                <c:pt idx="1546">
                  <c:v>3.1213280412234377</c:v>
                </c:pt>
                <c:pt idx="1547">
                  <c:v>3.1230973136588993</c:v>
                </c:pt>
                <c:pt idx="1548">
                  <c:v>3.1221284674278227</c:v>
                </c:pt>
                <c:pt idx="1549">
                  <c:v>3.1202658779921282</c:v>
                </c:pt>
                <c:pt idx="1550">
                  <c:v>3.1369982399900898</c:v>
                </c:pt>
                <c:pt idx="1551">
                  <c:v>3.1371122295410885</c:v>
                </c:pt>
                <c:pt idx="1552">
                  <c:v>3.1466751854638755</c:v>
                </c:pt>
                <c:pt idx="1553">
                  <c:v>3.1563426197184041</c:v>
                </c:pt>
                <c:pt idx="1554">
                  <c:v>3.1556597330877825</c:v>
                </c:pt>
                <c:pt idx="1555">
                  <c:v>3.1555133395476034</c:v>
                </c:pt>
                <c:pt idx="1556">
                  <c:v>3.1563253841503096</c:v>
                </c:pt>
                <c:pt idx="1557">
                  <c:v>3.1559128418223135</c:v>
                </c:pt>
                <c:pt idx="1558">
                  <c:v>3.1522185711203035</c:v>
                </c:pt>
                <c:pt idx="1559">
                  <c:v>3.1508742120916775</c:v>
                </c:pt>
                <c:pt idx="1560">
                  <c:v>3.1511121960739694</c:v>
                </c:pt>
                <c:pt idx="1561">
                  <c:v>3.1483725046663453</c:v>
                </c:pt>
                <c:pt idx="1562">
                  <c:v>3.1487779469307005</c:v>
                </c:pt>
                <c:pt idx="1563">
                  <c:v>3.145243161712715</c:v>
                </c:pt>
                <c:pt idx="1564">
                  <c:v>3.1464720581568653</c:v>
                </c:pt>
                <c:pt idx="1565">
                  <c:v>3.1441124740026485</c:v>
                </c:pt>
                <c:pt idx="1566">
                  <c:v>3.1462513693159124</c:v>
                </c:pt>
                <c:pt idx="1567">
                  <c:v>3.1454763139353692</c:v>
                </c:pt>
                <c:pt idx="1568">
                  <c:v>3.1496619181612022</c:v>
                </c:pt>
                <c:pt idx="1569">
                  <c:v>3.1503224636528517</c:v>
                </c:pt>
                <c:pt idx="1570">
                  <c:v>3.1504113520367807</c:v>
                </c:pt>
                <c:pt idx="1571">
                  <c:v>3.1488116897306333</c:v>
                </c:pt>
                <c:pt idx="1572">
                  <c:v>3.1494031578654877</c:v>
                </c:pt>
                <c:pt idx="1573">
                  <c:v>3.1488178446462731</c:v>
                </c:pt>
                <c:pt idx="1574">
                  <c:v>3.1466823448385037</c:v>
                </c:pt>
                <c:pt idx="1575">
                  <c:v>3.1480467565316417</c:v>
                </c:pt>
                <c:pt idx="1576">
                  <c:v>3.1478090319960415</c:v>
                </c:pt>
                <c:pt idx="1577">
                  <c:v>3.1500801203705389</c:v>
                </c:pt>
                <c:pt idx="1578">
                  <c:v>3.1487410153951232</c:v>
                </c:pt>
                <c:pt idx="1579">
                  <c:v>3.1502836136556636</c:v>
                </c:pt>
                <c:pt idx="1580">
                  <c:v>3.1493592190772648</c:v>
                </c:pt>
                <c:pt idx="1581">
                  <c:v>3.1481174799487368</c:v>
                </c:pt>
                <c:pt idx="1582">
                  <c:v>3.1494840001918467</c:v>
                </c:pt>
                <c:pt idx="1583">
                  <c:v>3.1489047787832543</c:v>
                </c:pt>
                <c:pt idx="1584">
                  <c:v>3.1486018503924065</c:v>
                </c:pt>
                <c:pt idx="1585">
                  <c:v>3.1440323006051947</c:v>
                </c:pt>
                <c:pt idx="1586">
                  <c:v>3.1431761648564818</c:v>
                </c:pt>
                <c:pt idx="1587">
                  <c:v>3.1433140976477745</c:v>
                </c:pt>
                <c:pt idx="1588">
                  <c:v>3.1433347638229878</c:v>
                </c:pt>
                <c:pt idx="1589">
                  <c:v>3.1412659185575129</c:v>
                </c:pt>
                <c:pt idx="1590">
                  <c:v>3.1453920589507209</c:v>
                </c:pt>
                <c:pt idx="1591">
                  <c:v>3.145861326211846</c:v>
                </c:pt>
                <c:pt idx="1592">
                  <c:v>3.1459107099579713</c:v>
                </c:pt>
                <c:pt idx="1593">
                  <c:v>3.1450304759498939</c:v>
                </c:pt>
                <c:pt idx="1594">
                  <c:v>3.1422616579941058</c:v>
                </c:pt>
                <c:pt idx="1595">
                  <c:v>3.1418061937149391</c:v>
                </c:pt>
                <c:pt idx="1596">
                  <c:v>3.1400667495354804</c:v>
                </c:pt>
                <c:pt idx="1597">
                  <c:v>3.1383955777097645</c:v>
                </c:pt>
                <c:pt idx="1598">
                  <c:v>3.1381535478999267</c:v>
                </c:pt>
                <c:pt idx="1599">
                  <c:v>3.1404579505757231</c:v>
                </c:pt>
                <c:pt idx="1600">
                  <c:v>2.7852204923120025</c:v>
                </c:pt>
                <c:pt idx="1601">
                  <c:v>2.7842203048255825</c:v>
                </c:pt>
                <c:pt idx="1602">
                  <c:v>2.7933215330083203</c:v>
                </c:pt>
                <c:pt idx="1603">
                  <c:v>2.794502375579329</c:v>
                </c:pt>
                <c:pt idx="1604">
                  <c:v>2.8071361324129014</c:v>
                </c:pt>
                <c:pt idx="1605">
                  <c:v>2.8070870988859244</c:v>
                </c:pt>
                <c:pt idx="1606">
                  <c:v>2.8043331890634238</c:v>
                </c:pt>
                <c:pt idx="1607">
                  <c:v>2.8016267336313674</c:v>
                </c:pt>
                <c:pt idx="1608">
                  <c:v>2.7957182794544337</c:v>
                </c:pt>
                <c:pt idx="1609">
                  <c:v>2.7934266020605629</c:v>
                </c:pt>
                <c:pt idx="1610">
                  <c:v>2.7893965977350543</c:v>
                </c:pt>
                <c:pt idx="1611">
                  <c:v>2.7857136531321127</c:v>
                </c:pt>
                <c:pt idx="1612">
                  <c:v>2.7837780242366938</c:v>
                </c:pt>
                <c:pt idx="1613">
                  <c:v>2.7885766057336498</c:v>
                </c:pt>
                <c:pt idx="1614">
                  <c:v>2.7935346391706402</c:v>
                </c:pt>
                <c:pt idx="1615">
                  <c:v>2.8021698545972686</c:v>
                </c:pt>
                <c:pt idx="1616">
                  <c:v>2.8082590689004747</c:v>
                </c:pt>
                <c:pt idx="1617">
                  <c:v>2.8071304093806901</c:v>
                </c:pt>
                <c:pt idx="1618">
                  <c:v>2.8114326080256751</c:v>
                </c:pt>
                <c:pt idx="1619">
                  <c:v>2.8127097916804984</c:v>
                </c:pt>
                <c:pt idx="1620">
                  <c:v>2.8133499243827389</c:v>
                </c:pt>
                <c:pt idx="1621">
                  <c:v>2.8134143301332331</c:v>
                </c:pt>
                <c:pt idx="1622">
                  <c:v>2.81342724152679</c:v>
                </c:pt>
                <c:pt idx="1623">
                  <c:v>2.814270117728086</c:v>
                </c:pt>
                <c:pt idx="1624">
                  <c:v>2.8138794962196245</c:v>
                </c:pt>
                <c:pt idx="1625">
                  <c:v>2.8146146841886508</c:v>
                </c:pt>
                <c:pt idx="1626">
                  <c:v>2.813563262150943</c:v>
                </c:pt>
                <c:pt idx="1627">
                  <c:v>2.8164388762864379</c:v>
                </c:pt>
                <c:pt idx="1628">
                  <c:v>2.8141070061053011</c:v>
                </c:pt>
                <c:pt idx="1629">
                  <c:v>2.8181800487831112</c:v>
                </c:pt>
                <c:pt idx="1630">
                  <c:v>2.8169354163521709</c:v>
                </c:pt>
                <c:pt idx="1631">
                  <c:v>2.8197644024542434</c:v>
                </c:pt>
                <c:pt idx="1632">
                  <c:v>2.8258652387104055</c:v>
                </c:pt>
                <c:pt idx="1633">
                  <c:v>2.8238059952117052</c:v>
                </c:pt>
                <c:pt idx="1634">
                  <c:v>2.8256587610742425</c:v>
                </c:pt>
                <c:pt idx="1635">
                  <c:v>2.8275955450661141</c:v>
                </c:pt>
                <c:pt idx="1636">
                  <c:v>2.827513708133333</c:v>
                </c:pt>
                <c:pt idx="1637">
                  <c:v>2.8276775268334218</c:v>
                </c:pt>
                <c:pt idx="1638">
                  <c:v>2.8285816080671586</c:v>
                </c:pt>
                <c:pt idx="1639">
                  <c:v>2.8315789580306716</c:v>
                </c:pt>
                <c:pt idx="1640">
                  <c:v>2.8342618076989998</c:v>
                </c:pt>
                <c:pt idx="1641">
                  <c:v>2.8399879097151319</c:v>
                </c:pt>
                <c:pt idx="1642">
                  <c:v>2.8424660368647907</c:v>
                </c:pt>
                <c:pt idx="1643">
                  <c:v>2.8403698131952964</c:v>
                </c:pt>
                <c:pt idx="1644">
                  <c:v>2.8399362697207482</c:v>
                </c:pt>
                <c:pt idx="1645">
                  <c:v>2.8294555282656582</c:v>
                </c:pt>
                <c:pt idx="1646">
                  <c:v>2.8272724017468995</c:v>
                </c:pt>
                <c:pt idx="1647">
                  <c:v>2.8240227413615702</c:v>
                </c:pt>
                <c:pt idx="1648">
                  <c:v>2.8252118035403497</c:v>
                </c:pt>
                <c:pt idx="1649">
                  <c:v>2.8237182186697294</c:v>
                </c:pt>
                <c:pt idx="1650">
                  <c:v>2.8239080618828072</c:v>
                </c:pt>
                <c:pt idx="1651">
                  <c:v>2.8248467083539444</c:v>
                </c:pt>
                <c:pt idx="1652">
                  <c:v>2.822690340490813</c:v>
                </c:pt>
                <c:pt idx="1653">
                  <c:v>2.8198739075204746</c:v>
                </c:pt>
                <c:pt idx="1654">
                  <c:v>2.8181187030154948</c:v>
                </c:pt>
                <c:pt idx="1655">
                  <c:v>2.8188365646573574</c:v>
                </c:pt>
                <c:pt idx="1656">
                  <c:v>2.8167727389270429</c:v>
                </c:pt>
                <c:pt idx="1657">
                  <c:v>2.8180660742207446</c:v>
                </c:pt>
                <c:pt idx="1658">
                  <c:v>2.8202579204767857</c:v>
                </c:pt>
                <c:pt idx="1659">
                  <c:v>2.8187483508110351</c:v>
                </c:pt>
                <c:pt idx="1660">
                  <c:v>2.8210721812208734</c:v>
                </c:pt>
                <c:pt idx="1661">
                  <c:v>2.8230916933554311</c:v>
                </c:pt>
                <c:pt idx="1662">
                  <c:v>2.8243045171628287</c:v>
                </c:pt>
                <c:pt idx="1663">
                  <c:v>2.8313048112109085</c:v>
                </c:pt>
                <c:pt idx="1664">
                  <c:v>2.84105782904268</c:v>
                </c:pt>
                <c:pt idx="1665">
                  <c:v>2.8412876106102694</c:v>
                </c:pt>
                <c:pt idx="1666">
                  <c:v>2.8412055411475201</c:v>
                </c:pt>
                <c:pt idx="1667">
                  <c:v>2.8428025178172351</c:v>
                </c:pt>
                <c:pt idx="1668">
                  <c:v>2.8410635106809554</c:v>
                </c:pt>
                <c:pt idx="1669">
                  <c:v>2.8454581438884845</c:v>
                </c:pt>
                <c:pt idx="1670">
                  <c:v>2.844331824882941</c:v>
                </c:pt>
                <c:pt idx="1671">
                  <c:v>2.8429137077933699</c:v>
                </c:pt>
                <c:pt idx="1672">
                  <c:v>2.8415938541117542</c:v>
                </c:pt>
                <c:pt idx="1673">
                  <c:v>2.8378234807407057</c:v>
                </c:pt>
                <c:pt idx="1674">
                  <c:v>2.8353560629611332</c:v>
                </c:pt>
                <c:pt idx="1675">
                  <c:v>2.8325175227344275</c:v>
                </c:pt>
                <c:pt idx="1676">
                  <c:v>2.8323855643673244</c:v>
                </c:pt>
                <c:pt idx="1677">
                  <c:v>2.8322142187215791</c:v>
                </c:pt>
                <c:pt idx="1678">
                  <c:v>2.8294385867705603</c:v>
                </c:pt>
                <c:pt idx="1679">
                  <c:v>2.8292357203251708</c:v>
                </c:pt>
                <c:pt idx="1680">
                  <c:v>2.8276817696994545</c:v>
                </c:pt>
                <c:pt idx="1681">
                  <c:v>2.8292370819821242</c:v>
                </c:pt>
                <c:pt idx="1682">
                  <c:v>2.829479427386782</c:v>
                </c:pt>
                <c:pt idx="1683">
                  <c:v>2.829802009631353</c:v>
                </c:pt>
                <c:pt idx="1684">
                  <c:v>2.824750512530505</c:v>
                </c:pt>
                <c:pt idx="1685">
                  <c:v>2.8210424363598086</c:v>
                </c:pt>
                <c:pt idx="1686">
                  <c:v>2.8182881978659715</c:v>
                </c:pt>
                <c:pt idx="1687">
                  <c:v>2.8197715809778785</c:v>
                </c:pt>
                <c:pt idx="1688">
                  <c:v>2.8225188485380257</c:v>
                </c:pt>
                <c:pt idx="1689">
                  <c:v>2.8256191307102716</c:v>
                </c:pt>
                <c:pt idx="1690">
                  <c:v>2.8275362897338217</c:v>
                </c:pt>
                <c:pt idx="1691">
                  <c:v>2.8285746439043478</c:v>
                </c:pt>
                <c:pt idx="1692">
                  <c:v>2.8314032470210866</c:v>
                </c:pt>
                <c:pt idx="1693">
                  <c:v>2.8328180212080492</c:v>
                </c:pt>
                <c:pt idx="1694">
                  <c:v>2.8307957193013125</c:v>
                </c:pt>
                <c:pt idx="1695">
                  <c:v>2.829699181770934</c:v>
                </c:pt>
                <c:pt idx="1696">
                  <c:v>2.8280655230874414</c:v>
                </c:pt>
                <c:pt idx="1697">
                  <c:v>2.824385248859353</c:v>
                </c:pt>
                <c:pt idx="1698">
                  <c:v>2.8199592734451246</c:v>
                </c:pt>
                <c:pt idx="1699">
                  <c:v>2.8186870398975068</c:v>
                </c:pt>
                <c:pt idx="1700">
                  <c:v>2.4374474634160253</c:v>
                </c:pt>
                <c:pt idx="1701">
                  <c:v>2.4377852114806382</c:v>
                </c:pt>
                <c:pt idx="1702">
                  <c:v>2.4378664420086515</c:v>
                </c:pt>
                <c:pt idx="1703">
                  <c:v>2.436191490625252</c:v>
                </c:pt>
                <c:pt idx="1704">
                  <c:v>2.438818338910766</c:v>
                </c:pt>
                <c:pt idx="1705">
                  <c:v>2.4411537564828016</c:v>
                </c:pt>
                <c:pt idx="1706">
                  <c:v>2.4430214661864711</c:v>
                </c:pt>
                <c:pt idx="1707">
                  <c:v>2.4462978966748485</c:v>
                </c:pt>
                <c:pt idx="1708">
                  <c:v>2.4392450116372695</c:v>
                </c:pt>
                <c:pt idx="1709">
                  <c:v>2.4369949394897721</c:v>
                </c:pt>
                <c:pt idx="1710">
                  <c:v>2.4320623586223373</c:v>
                </c:pt>
                <c:pt idx="1711">
                  <c:v>2.4283305118800032</c:v>
                </c:pt>
                <c:pt idx="1712">
                  <c:v>2.4209988850930673</c:v>
                </c:pt>
                <c:pt idx="1713">
                  <c:v>2.4197582988522228</c:v>
                </c:pt>
                <c:pt idx="1714">
                  <c:v>2.417274327017453</c:v>
                </c:pt>
                <c:pt idx="1715">
                  <c:v>2.3997973623029707</c:v>
                </c:pt>
                <c:pt idx="1716">
                  <c:v>2.3993881678631768</c:v>
                </c:pt>
                <c:pt idx="1717">
                  <c:v>2.394266071487722</c:v>
                </c:pt>
                <c:pt idx="1718">
                  <c:v>2.3956150016070681</c:v>
                </c:pt>
                <c:pt idx="1719">
                  <c:v>2.3912444132034714</c:v>
                </c:pt>
                <c:pt idx="1720">
                  <c:v>2.3877975165250382</c:v>
                </c:pt>
                <c:pt idx="1721">
                  <c:v>2.3874796359101045</c:v>
                </c:pt>
                <c:pt idx="1722">
                  <c:v>2.3866596446087387</c:v>
                </c:pt>
                <c:pt idx="1723">
                  <c:v>2.3893299719131806</c:v>
                </c:pt>
                <c:pt idx="1724">
                  <c:v>2.3926344144208875</c:v>
                </c:pt>
                <c:pt idx="1725">
                  <c:v>2.4067505626898211</c:v>
                </c:pt>
                <c:pt idx="1726">
                  <c:v>2.4062515959714759</c:v>
                </c:pt>
                <c:pt idx="1727">
                  <c:v>2.4144025969350409</c:v>
                </c:pt>
                <c:pt idx="1728">
                  <c:v>2.4151511758484245</c:v>
                </c:pt>
                <c:pt idx="1729">
                  <c:v>2.4171169318283741</c:v>
                </c:pt>
                <c:pt idx="1730">
                  <c:v>2.4131771902317438</c:v>
                </c:pt>
                <c:pt idx="1731">
                  <c:v>2.4149103361007449</c:v>
                </c:pt>
                <c:pt idx="1732">
                  <c:v>2.4112914514390971</c:v>
                </c:pt>
                <c:pt idx="1733">
                  <c:v>2.4080954470746692</c:v>
                </c:pt>
                <c:pt idx="1734">
                  <c:v>2.3993081693844562</c:v>
                </c:pt>
                <c:pt idx="1735">
                  <c:v>2.4003516002153473</c:v>
                </c:pt>
                <c:pt idx="1736">
                  <c:v>2.3973112512893477</c:v>
                </c:pt>
                <c:pt idx="1737">
                  <c:v>2.3866509302093881</c:v>
                </c:pt>
                <c:pt idx="1738">
                  <c:v>2.378132542200464</c:v>
                </c:pt>
                <c:pt idx="1739">
                  <c:v>2.3739736034400232</c:v>
                </c:pt>
                <c:pt idx="1740">
                  <c:v>2.374568797583712</c:v>
                </c:pt>
                <c:pt idx="1741">
                  <c:v>2.369281937219883</c:v>
                </c:pt>
                <c:pt idx="1742">
                  <c:v>2.3715180237520661</c:v>
                </c:pt>
                <c:pt idx="1743">
                  <c:v>2.3783712416091785</c:v>
                </c:pt>
                <c:pt idx="1744">
                  <c:v>2.3790457047447791</c:v>
                </c:pt>
                <c:pt idx="1745">
                  <c:v>2.3903794025909875</c:v>
                </c:pt>
                <c:pt idx="1746">
                  <c:v>2.3917138981807269</c:v>
                </c:pt>
                <c:pt idx="1747">
                  <c:v>2.3932207138117989</c:v>
                </c:pt>
                <c:pt idx="1748">
                  <c:v>2.3947362429750441</c:v>
                </c:pt>
                <c:pt idx="1749">
                  <c:v>2.3887959125500151</c:v>
                </c:pt>
                <c:pt idx="1750">
                  <c:v>2.3884546042883321</c:v>
                </c:pt>
                <c:pt idx="1751">
                  <c:v>2.3861463076455509</c:v>
                </c:pt>
                <c:pt idx="1752">
                  <c:v>2.3869688388706236</c:v>
                </c:pt>
                <c:pt idx="1753">
                  <c:v>2.3882180648047031</c:v>
                </c:pt>
                <c:pt idx="1754">
                  <c:v>2.3902876506939377</c:v>
                </c:pt>
                <c:pt idx="1755">
                  <c:v>2.3923487468818601</c:v>
                </c:pt>
                <c:pt idx="1756">
                  <c:v>2.3963124611720383</c:v>
                </c:pt>
                <c:pt idx="1757">
                  <c:v>2.3960061428901169</c:v>
                </c:pt>
                <c:pt idx="1758">
                  <c:v>2.4007864096153986</c:v>
                </c:pt>
                <c:pt idx="1759">
                  <c:v>2.4036198814807443</c:v>
                </c:pt>
                <c:pt idx="1760">
                  <c:v>2.4053241173293256</c:v>
                </c:pt>
                <c:pt idx="1761">
                  <c:v>2.4106170120318442</c:v>
                </c:pt>
                <c:pt idx="1762">
                  <c:v>2.4137708266768052</c:v>
                </c:pt>
                <c:pt idx="1763">
                  <c:v>2.4129636333988258</c:v>
                </c:pt>
                <c:pt idx="1764">
                  <c:v>2.4071094523334096</c:v>
                </c:pt>
                <c:pt idx="1765">
                  <c:v>2.4061806906324654</c:v>
                </c:pt>
                <c:pt idx="1766">
                  <c:v>2.3967511284235754</c:v>
                </c:pt>
                <c:pt idx="1767">
                  <c:v>2.3990783707195664</c:v>
                </c:pt>
                <c:pt idx="1768">
                  <c:v>2.3964318835474439</c:v>
                </c:pt>
                <c:pt idx="1769">
                  <c:v>2.3952430888179417</c:v>
                </c:pt>
                <c:pt idx="1770">
                  <c:v>2.3907071532740933</c:v>
                </c:pt>
                <c:pt idx="1771">
                  <c:v>2.390503993351778</c:v>
                </c:pt>
                <c:pt idx="1772">
                  <c:v>2.3911440653097271</c:v>
                </c:pt>
                <c:pt idx="1773">
                  <c:v>2.3894086587077088</c:v>
                </c:pt>
                <c:pt idx="1774">
                  <c:v>2.3910784117058528</c:v>
                </c:pt>
                <c:pt idx="1775">
                  <c:v>2.3884480214413268</c:v>
                </c:pt>
                <c:pt idx="1776">
                  <c:v>2.3849164314355051</c:v>
                </c:pt>
                <c:pt idx="1777">
                  <c:v>2.3733291258169968</c:v>
                </c:pt>
                <c:pt idx="1778">
                  <c:v>2.3682480239042873</c:v>
                </c:pt>
                <c:pt idx="1779">
                  <c:v>2.3591152031003668</c:v>
                </c:pt>
                <c:pt idx="1780">
                  <c:v>2.3570726929770056</c:v>
                </c:pt>
                <c:pt idx="1781">
                  <c:v>2.3562545679358986</c:v>
                </c:pt>
                <c:pt idx="1782">
                  <c:v>2.3541492685778378</c:v>
                </c:pt>
                <c:pt idx="1783">
                  <c:v>2.3506421951394221</c:v>
                </c:pt>
                <c:pt idx="1784">
                  <c:v>2.3569438663052695</c:v>
                </c:pt>
                <c:pt idx="1785">
                  <c:v>2.3609039378433034</c:v>
                </c:pt>
                <c:pt idx="1786">
                  <c:v>2.3711549788291508</c:v>
                </c:pt>
                <c:pt idx="1787">
                  <c:v>2.3736691926135247</c:v>
                </c:pt>
                <c:pt idx="1788">
                  <c:v>2.3747108668833268</c:v>
                </c:pt>
                <c:pt idx="1789">
                  <c:v>2.3809270948790213</c:v>
                </c:pt>
                <c:pt idx="1790">
                  <c:v>2.3831746647375209</c:v>
                </c:pt>
                <c:pt idx="1791">
                  <c:v>2.3804503841292877</c:v>
                </c:pt>
                <c:pt idx="1792">
                  <c:v>2.3804063029701776</c:v>
                </c:pt>
                <c:pt idx="1793">
                  <c:v>2.3815820829580097</c:v>
                </c:pt>
                <c:pt idx="1794">
                  <c:v>2.3777716535261662</c:v>
                </c:pt>
                <c:pt idx="1795">
                  <c:v>2.3745533022279623</c:v>
                </c:pt>
                <c:pt idx="1796">
                  <c:v>2.3770102478454609</c:v>
                </c:pt>
                <c:pt idx="1797">
                  <c:v>2.3882114804004053</c:v>
                </c:pt>
                <c:pt idx="1798">
                  <c:v>2.3944098103872511</c:v>
                </c:pt>
                <c:pt idx="1799">
                  <c:v>2.3933950159957402</c:v>
                </c:pt>
                <c:pt idx="1800">
                  <c:v>2.9673766389666283</c:v>
                </c:pt>
                <c:pt idx="1801">
                  <c:v>2.9729622210098161</c:v>
                </c:pt>
                <c:pt idx="1802">
                  <c:v>2.9877342016554973</c:v>
                </c:pt>
                <c:pt idx="1803">
                  <c:v>2.9870858136328358</c:v>
                </c:pt>
                <c:pt idx="1804">
                  <c:v>2.9920981876395736</c:v>
                </c:pt>
                <c:pt idx="1805">
                  <c:v>2.9990112931657857</c:v>
                </c:pt>
                <c:pt idx="1806">
                  <c:v>2.9993750898698339</c:v>
                </c:pt>
                <c:pt idx="1807">
                  <c:v>3.0063869124612936</c:v>
                </c:pt>
                <c:pt idx="1808">
                  <c:v>3.0064082033783288</c:v>
                </c:pt>
                <c:pt idx="1809">
                  <c:v>3.0087470618666599</c:v>
                </c:pt>
                <c:pt idx="1810">
                  <c:v>3.0098968258029122</c:v>
                </c:pt>
                <c:pt idx="1811">
                  <c:v>3.0064813240879933</c:v>
                </c:pt>
                <c:pt idx="1812">
                  <c:v>3.0086953489245798</c:v>
                </c:pt>
                <c:pt idx="1813">
                  <c:v>3.004708319915347</c:v>
                </c:pt>
                <c:pt idx="1814">
                  <c:v>3.0034554679150225</c:v>
                </c:pt>
                <c:pt idx="1815">
                  <c:v>3.0039537226820912</c:v>
                </c:pt>
                <c:pt idx="1816">
                  <c:v>3.0051763868704651</c:v>
                </c:pt>
                <c:pt idx="1817">
                  <c:v>3.0075134409751989</c:v>
                </c:pt>
                <c:pt idx="1818">
                  <c:v>3.0091839231693087</c:v>
                </c:pt>
                <c:pt idx="1819">
                  <c:v>3.0117229375062258</c:v>
                </c:pt>
                <c:pt idx="1820">
                  <c:v>3.0104248267999809</c:v>
                </c:pt>
                <c:pt idx="1821">
                  <c:v>3.0086116416245421</c:v>
                </c:pt>
                <c:pt idx="1822">
                  <c:v>3.0080591494667877</c:v>
                </c:pt>
                <c:pt idx="1823">
                  <c:v>3.00792604025564</c:v>
                </c:pt>
                <c:pt idx="1824">
                  <c:v>3.0087246827554108</c:v>
                </c:pt>
                <c:pt idx="1825">
                  <c:v>3.0108032958280675</c:v>
                </c:pt>
                <c:pt idx="1826">
                  <c:v>3.0141877455780568</c:v>
                </c:pt>
                <c:pt idx="1827">
                  <c:v>3.0125948824089792</c:v>
                </c:pt>
                <c:pt idx="1828">
                  <c:v>3.0121760153336536</c:v>
                </c:pt>
                <c:pt idx="1829">
                  <c:v>3.0132456993113625</c:v>
                </c:pt>
                <c:pt idx="1830">
                  <c:v>3.0144710161955306</c:v>
                </c:pt>
                <c:pt idx="1831">
                  <c:v>3.0152481209236948</c:v>
                </c:pt>
                <c:pt idx="1832">
                  <c:v>3.0188087365662128</c:v>
                </c:pt>
                <c:pt idx="1833">
                  <c:v>3.0195708472997445</c:v>
                </c:pt>
                <c:pt idx="1834">
                  <c:v>3.0230081959576776</c:v>
                </c:pt>
                <c:pt idx="1835">
                  <c:v>3.0270143188902576</c:v>
                </c:pt>
                <c:pt idx="1836">
                  <c:v>3.0295720447519958</c:v>
                </c:pt>
                <c:pt idx="1837">
                  <c:v>3.0325613733608017</c:v>
                </c:pt>
                <c:pt idx="1838">
                  <c:v>3.0331108612382471</c:v>
                </c:pt>
                <c:pt idx="1839">
                  <c:v>3.0317837740854818</c:v>
                </c:pt>
                <c:pt idx="1840">
                  <c:v>3.0349145679742868</c:v>
                </c:pt>
                <c:pt idx="1841">
                  <c:v>3.033182055337408</c:v>
                </c:pt>
                <c:pt idx="1842">
                  <c:v>3.0326809978471259</c:v>
                </c:pt>
                <c:pt idx="1843">
                  <c:v>3.0325464347263766</c:v>
                </c:pt>
                <c:pt idx="1844">
                  <c:v>3.033444084928214</c:v>
                </c:pt>
                <c:pt idx="1845">
                  <c:v>3.0332739708979073</c:v>
                </c:pt>
                <c:pt idx="1846">
                  <c:v>3.022359088968444</c:v>
                </c:pt>
                <c:pt idx="1847">
                  <c:v>3.0212375578262982</c:v>
                </c:pt>
                <c:pt idx="1848">
                  <c:v>3.0163752565028217</c:v>
                </c:pt>
                <c:pt idx="1849">
                  <c:v>3.0191864237070876</c:v>
                </c:pt>
                <c:pt idx="1850">
                  <c:v>3.0163974650561953</c:v>
                </c:pt>
                <c:pt idx="1851">
                  <c:v>3.0176096549243714</c:v>
                </c:pt>
                <c:pt idx="1852">
                  <c:v>3.015324240687161</c:v>
                </c:pt>
                <c:pt idx="1853">
                  <c:v>3.0148818862841602</c:v>
                </c:pt>
                <c:pt idx="1854">
                  <c:v>3.0128211865791692</c:v>
                </c:pt>
                <c:pt idx="1855">
                  <c:v>3.0136324130128291</c:v>
                </c:pt>
                <c:pt idx="1856">
                  <c:v>3.0134590206770868</c:v>
                </c:pt>
                <c:pt idx="1857">
                  <c:v>3.0118709192925923</c:v>
                </c:pt>
                <c:pt idx="1858">
                  <c:v>3.0127696838988829</c:v>
                </c:pt>
                <c:pt idx="1859">
                  <c:v>3.0141326663403336</c:v>
                </c:pt>
                <c:pt idx="1860">
                  <c:v>3.0125138941279368</c:v>
                </c:pt>
                <c:pt idx="1861">
                  <c:v>3.0154891469666394</c:v>
                </c:pt>
                <c:pt idx="1862">
                  <c:v>3.0221430421466757</c:v>
                </c:pt>
                <c:pt idx="1863">
                  <c:v>3.0230639102479233</c:v>
                </c:pt>
                <c:pt idx="1864">
                  <c:v>3.0235872486752746</c:v>
                </c:pt>
                <c:pt idx="1865">
                  <c:v>3.0237068304415891</c:v>
                </c:pt>
                <c:pt idx="1866">
                  <c:v>3.0267507230379085</c:v>
                </c:pt>
                <c:pt idx="1867">
                  <c:v>3.0191886758864168</c:v>
                </c:pt>
                <c:pt idx="1868">
                  <c:v>3.0196245022306738</c:v>
                </c:pt>
                <c:pt idx="1869">
                  <c:v>3.0190768115157844</c:v>
                </c:pt>
                <c:pt idx="1870">
                  <c:v>3.0162221671808269</c:v>
                </c:pt>
                <c:pt idx="1871">
                  <c:v>3.0182525835521545</c:v>
                </c:pt>
                <c:pt idx="1872">
                  <c:v>3.0204824648734974</c:v>
                </c:pt>
                <c:pt idx="1873">
                  <c:v>3.0229907456534661</c:v>
                </c:pt>
                <c:pt idx="1874">
                  <c:v>3.0225681060151346</c:v>
                </c:pt>
                <c:pt idx="1875">
                  <c:v>3.0185708881698936</c:v>
                </c:pt>
                <c:pt idx="1876">
                  <c:v>3.0204813402404467</c:v>
                </c:pt>
                <c:pt idx="1877">
                  <c:v>3.0248557057914165</c:v>
                </c:pt>
                <c:pt idx="1878">
                  <c:v>3.0255853757176241</c:v>
                </c:pt>
                <c:pt idx="1879">
                  <c:v>3.0262591043790175</c:v>
                </c:pt>
                <c:pt idx="1880">
                  <c:v>3.0274755375712958</c:v>
                </c:pt>
                <c:pt idx="1881">
                  <c:v>3.0280532501436013</c:v>
                </c:pt>
                <c:pt idx="1882">
                  <c:v>3.0253260040422933</c:v>
                </c:pt>
                <c:pt idx="1883">
                  <c:v>3.0315721021317086</c:v>
                </c:pt>
                <c:pt idx="1884">
                  <c:v>3.0306059731670438</c:v>
                </c:pt>
                <c:pt idx="1885">
                  <c:v>3.0280289425768001</c:v>
                </c:pt>
                <c:pt idx="1886">
                  <c:v>3.0303248860976204</c:v>
                </c:pt>
                <c:pt idx="1887">
                  <c:v>3.033301605602444</c:v>
                </c:pt>
                <c:pt idx="1888">
                  <c:v>3.0335703872861925</c:v>
                </c:pt>
                <c:pt idx="1889">
                  <c:v>3.0334497590091716</c:v>
                </c:pt>
                <c:pt idx="1890">
                  <c:v>3.0346576050846155</c:v>
                </c:pt>
                <c:pt idx="1891">
                  <c:v>3.0339287327159545</c:v>
                </c:pt>
                <c:pt idx="1892">
                  <c:v>3.0324130882684694</c:v>
                </c:pt>
                <c:pt idx="1893">
                  <c:v>3.0278232967618153</c:v>
                </c:pt>
                <c:pt idx="1894">
                  <c:v>3.0248070587833489</c:v>
                </c:pt>
                <c:pt idx="1895">
                  <c:v>3.0255992998108256</c:v>
                </c:pt>
                <c:pt idx="1896">
                  <c:v>3.0246216559064654</c:v>
                </c:pt>
                <c:pt idx="1897">
                  <c:v>3.0242634448120742</c:v>
                </c:pt>
                <c:pt idx="1898">
                  <c:v>3.0176704326262951</c:v>
                </c:pt>
                <c:pt idx="1899">
                  <c:v>3.0191665292360517</c:v>
                </c:pt>
                <c:pt idx="1900">
                  <c:v>2.8003107010518309</c:v>
                </c:pt>
                <c:pt idx="1901">
                  <c:v>2.7939113449165283</c:v>
                </c:pt>
                <c:pt idx="1902">
                  <c:v>2.7942980927122711</c:v>
                </c:pt>
                <c:pt idx="1903">
                  <c:v>2.7841304082192067</c:v>
                </c:pt>
                <c:pt idx="1904">
                  <c:v>2.7708990880584428</c:v>
                </c:pt>
                <c:pt idx="1905">
                  <c:v>2.7695583425539572</c:v>
                </c:pt>
                <c:pt idx="1906">
                  <c:v>2.7552184255008449</c:v>
                </c:pt>
                <c:pt idx="1907">
                  <c:v>2.7519736926495821</c:v>
                </c:pt>
                <c:pt idx="1908">
                  <c:v>2.7511757474824097</c:v>
                </c:pt>
                <c:pt idx="1909">
                  <c:v>2.7499655152144729</c:v>
                </c:pt>
                <c:pt idx="1910">
                  <c:v>2.7482388015803649</c:v>
                </c:pt>
                <c:pt idx="1911">
                  <c:v>2.7478400569329988</c:v>
                </c:pt>
                <c:pt idx="1912">
                  <c:v>2.7481059043634928</c:v>
                </c:pt>
                <c:pt idx="1913">
                  <c:v>2.7481104986360831</c:v>
                </c:pt>
                <c:pt idx="1914">
                  <c:v>2.749930302604751</c:v>
                </c:pt>
                <c:pt idx="1915">
                  <c:v>2.7456487203513098</c:v>
                </c:pt>
                <c:pt idx="1916">
                  <c:v>2.7437766076599401</c:v>
                </c:pt>
                <c:pt idx="1917">
                  <c:v>2.7433421177791737</c:v>
                </c:pt>
                <c:pt idx="1918">
                  <c:v>2.7440926315340475</c:v>
                </c:pt>
                <c:pt idx="1919">
                  <c:v>2.7442384170175069</c:v>
                </c:pt>
                <c:pt idx="1920">
                  <c:v>2.7442138738307507</c:v>
                </c:pt>
                <c:pt idx="1921">
                  <c:v>2.743395862342862</c:v>
                </c:pt>
                <c:pt idx="1922">
                  <c:v>2.7410470375053766</c:v>
                </c:pt>
                <c:pt idx="1923">
                  <c:v>2.7413594648495296</c:v>
                </c:pt>
                <c:pt idx="1924">
                  <c:v>2.7408916962044865</c:v>
                </c:pt>
                <c:pt idx="1925">
                  <c:v>2.7417286013878965</c:v>
                </c:pt>
                <c:pt idx="1926">
                  <c:v>2.7420391650999303</c:v>
                </c:pt>
                <c:pt idx="1927">
                  <c:v>2.7435048263507711</c:v>
                </c:pt>
                <c:pt idx="1928">
                  <c:v>2.743282269973339</c:v>
                </c:pt>
                <c:pt idx="1929">
                  <c:v>2.74619236067341</c:v>
                </c:pt>
                <c:pt idx="1930">
                  <c:v>2.7453912678515504</c:v>
                </c:pt>
                <c:pt idx="1931">
                  <c:v>2.7447352458311784</c:v>
                </c:pt>
                <c:pt idx="1932">
                  <c:v>2.7421375479440186</c:v>
                </c:pt>
                <c:pt idx="1933">
                  <c:v>2.7413224611010105</c:v>
                </c:pt>
                <c:pt idx="1934">
                  <c:v>2.7391323426288499</c:v>
                </c:pt>
                <c:pt idx="1935">
                  <c:v>2.7366158038955861</c:v>
                </c:pt>
                <c:pt idx="1936">
                  <c:v>2.7374980841244811</c:v>
                </c:pt>
                <c:pt idx="1937">
                  <c:v>2.7404189135778942</c:v>
                </c:pt>
                <c:pt idx="1938">
                  <c:v>2.7393389408683646</c:v>
                </c:pt>
                <c:pt idx="1939">
                  <c:v>2.7369465428055033</c:v>
                </c:pt>
                <c:pt idx="1940">
                  <c:v>2.7356013315577861</c:v>
                </c:pt>
                <c:pt idx="1941">
                  <c:v>2.7357513503160793</c:v>
                </c:pt>
                <c:pt idx="1942">
                  <c:v>2.7306235176700859</c:v>
                </c:pt>
                <c:pt idx="1943">
                  <c:v>2.7290063908565787</c:v>
                </c:pt>
                <c:pt idx="1944">
                  <c:v>2.7290017079705589</c:v>
                </c:pt>
                <c:pt idx="1945">
                  <c:v>2.7295887374676298</c:v>
                </c:pt>
                <c:pt idx="1946">
                  <c:v>2.73362190179762</c:v>
                </c:pt>
                <c:pt idx="1947">
                  <c:v>2.7341132164422084</c:v>
                </c:pt>
                <c:pt idx="1948">
                  <c:v>2.7333380209626301</c:v>
                </c:pt>
                <c:pt idx="1949">
                  <c:v>2.7310820936544147</c:v>
                </c:pt>
                <c:pt idx="1950">
                  <c:v>2.7297506909303202</c:v>
                </c:pt>
                <c:pt idx="1951">
                  <c:v>2.7257973245412992</c:v>
                </c:pt>
                <c:pt idx="1952">
                  <c:v>2.7258285317112825</c:v>
                </c:pt>
                <c:pt idx="1953">
                  <c:v>2.7242365632557286</c:v>
                </c:pt>
                <c:pt idx="1954">
                  <c:v>2.7244573502412512</c:v>
                </c:pt>
                <c:pt idx="1955">
                  <c:v>2.7241958954963068</c:v>
                </c:pt>
                <c:pt idx="1956">
                  <c:v>2.7217748668012978</c:v>
                </c:pt>
                <c:pt idx="1957">
                  <c:v>2.7219756502017773</c:v>
                </c:pt>
                <c:pt idx="1958">
                  <c:v>2.7228912973862762</c:v>
                </c:pt>
                <c:pt idx="1959">
                  <c:v>2.7227612151390157</c:v>
                </c:pt>
                <c:pt idx="1960">
                  <c:v>2.7230198484676258</c:v>
                </c:pt>
                <c:pt idx="1961">
                  <c:v>2.7244682707066619</c:v>
                </c:pt>
                <c:pt idx="1962">
                  <c:v>2.7218926129625807</c:v>
                </c:pt>
                <c:pt idx="1963">
                  <c:v>2.7192866612841327</c:v>
                </c:pt>
                <c:pt idx="1964">
                  <c:v>2.7111537328699216</c:v>
                </c:pt>
                <c:pt idx="1965">
                  <c:v>2.7138298415464108</c:v>
                </c:pt>
                <c:pt idx="1966">
                  <c:v>2.7185093467681227</c:v>
                </c:pt>
                <c:pt idx="1967">
                  <c:v>2.7234255845742097</c:v>
                </c:pt>
                <c:pt idx="1968">
                  <c:v>2.7298877208458618</c:v>
                </c:pt>
                <c:pt idx="1969">
                  <c:v>2.7307213604085465</c:v>
                </c:pt>
                <c:pt idx="1970">
                  <c:v>2.7343456413180487</c:v>
                </c:pt>
                <c:pt idx="1971">
                  <c:v>2.7334605741294369</c:v>
                </c:pt>
                <c:pt idx="1972">
                  <c:v>2.7325623907406742</c:v>
                </c:pt>
                <c:pt idx="1973">
                  <c:v>2.731570153365062</c:v>
                </c:pt>
                <c:pt idx="1974">
                  <c:v>2.7313213978202198</c:v>
                </c:pt>
                <c:pt idx="1975">
                  <c:v>2.730977943413651</c:v>
                </c:pt>
                <c:pt idx="1976">
                  <c:v>2.7295452779987772</c:v>
                </c:pt>
                <c:pt idx="1977">
                  <c:v>2.7315824977697369</c:v>
                </c:pt>
                <c:pt idx="1978">
                  <c:v>2.7333753213424958</c:v>
                </c:pt>
                <c:pt idx="1979">
                  <c:v>2.7320081196972894</c:v>
                </c:pt>
                <c:pt idx="1980">
                  <c:v>2.7328789791718773</c:v>
                </c:pt>
                <c:pt idx="1981">
                  <c:v>2.7308302117275671</c:v>
                </c:pt>
                <c:pt idx="1982">
                  <c:v>2.7301164521262971</c:v>
                </c:pt>
                <c:pt idx="1983">
                  <c:v>2.7300805335838363</c:v>
                </c:pt>
                <c:pt idx="1984">
                  <c:v>2.730320244544445</c:v>
                </c:pt>
                <c:pt idx="1985">
                  <c:v>2.7276316915437655</c:v>
                </c:pt>
                <c:pt idx="1986">
                  <c:v>2.7237951792289543</c:v>
                </c:pt>
                <c:pt idx="1987">
                  <c:v>2.7238499846399202</c:v>
                </c:pt>
                <c:pt idx="1988">
                  <c:v>2.718883972572999</c:v>
                </c:pt>
                <c:pt idx="1989">
                  <c:v>2.7165777219996428</c:v>
                </c:pt>
                <c:pt idx="1990">
                  <c:v>2.7168537034647122</c:v>
                </c:pt>
                <c:pt idx="1991">
                  <c:v>2.7192694354731946</c:v>
                </c:pt>
                <c:pt idx="1992">
                  <c:v>2.7297521950191173</c:v>
                </c:pt>
                <c:pt idx="1993">
                  <c:v>2.7335551429368041</c:v>
                </c:pt>
                <c:pt idx="1994">
                  <c:v>2.7384798211655026</c:v>
                </c:pt>
                <c:pt idx="1995">
                  <c:v>2.7406637635350668</c:v>
                </c:pt>
                <c:pt idx="1996">
                  <c:v>2.7427169189593408</c:v>
                </c:pt>
                <c:pt idx="1997">
                  <c:v>2.7429137066111391</c:v>
                </c:pt>
                <c:pt idx="1998">
                  <c:v>2.7397751731949991</c:v>
                </c:pt>
                <c:pt idx="1999">
                  <c:v>2.7393482103016664</c:v>
                </c:pt>
                <c:pt idx="2000">
                  <c:v>2.9665024597130891</c:v>
                </c:pt>
                <c:pt idx="2001">
                  <c:v>2.9665405751474201</c:v>
                </c:pt>
                <c:pt idx="2002">
                  <c:v>2.9699701546333017</c:v>
                </c:pt>
                <c:pt idx="2003">
                  <c:v>2.9704999532014247</c:v>
                </c:pt>
                <c:pt idx="2004">
                  <c:v>2.9694521734286718</c:v>
                </c:pt>
                <c:pt idx="2005">
                  <c:v>2.9617313238666014</c:v>
                </c:pt>
                <c:pt idx="2006">
                  <c:v>2.9564226623985133</c:v>
                </c:pt>
                <c:pt idx="2007">
                  <c:v>2.9549773155928865</c:v>
                </c:pt>
                <c:pt idx="2008">
                  <c:v>2.9520305627868808</c:v>
                </c:pt>
                <c:pt idx="2009">
                  <c:v>2.9579958888011886</c:v>
                </c:pt>
                <c:pt idx="2010">
                  <c:v>2.9565851848805198</c:v>
                </c:pt>
                <c:pt idx="2011">
                  <c:v>2.9630017865774705</c:v>
                </c:pt>
                <c:pt idx="2012">
                  <c:v>2.9665884481848255</c:v>
                </c:pt>
                <c:pt idx="2013">
                  <c:v>2.9678539443581204</c:v>
                </c:pt>
                <c:pt idx="2014">
                  <c:v>2.9699664744950285</c:v>
                </c:pt>
                <c:pt idx="2015">
                  <c:v>2.9682145059903418</c:v>
                </c:pt>
                <c:pt idx="2016">
                  <c:v>2.9697742998858416</c:v>
                </c:pt>
                <c:pt idx="2017">
                  <c:v>2.9653766741185352</c:v>
                </c:pt>
                <c:pt idx="2018">
                  <c:v>2.9637003628808616</c:v>
                </c:pt>
                <c:pt idx="2019">
                  <c:v>2.9629266076214673</c:v>
                </c:pt>
                <c:pt idx="2020">
                  <c:v>2.9599760066127763</c:v>
                </c:pt>
                <c:pt idx="2021">
                  <c:v>2.9623531821566687</c:v>
                </c:pt>
                <c:pt idx="2022">
                  <c:v>2.9548617683476426</c:v>
                </c:pt>
                <c:pt idx="2023">
                  <c:v>2.9575040056790529</c:v>
                </c:pt>
                <c:pt idx="2024">
                  <c:v>2.9566160878063137</c:v>
                </c:pt>
                <c:pt idx="2025">
                  <c:v>2.9544404281773278</c:v>
                </c:pt>
                <c:pt idx="2026">
                  <c:v>2.9509681972535375</c:v>
                </c:pt>
                <c:pt idx="2027">
                  <c:v>2.9479058645544671</c:v>
                </c:pt>
                <c:pt idx="2028">
                  <c:v>2.9474614191632891</c:v>
                </c:pt>
                <c:pt idx="2029">
                  <c:v>2.9455516997945539</c:v>
                </c:pt>
                <c:pt idx="2030">
                  <c:v>2.9448126950933289</c:v>
                </c:pt>
                <c:pt idx="2031">
                  <c:v>2.9414542312494119</c:v>
                </c:pt>
                <c:pt idx="2032">
                  <c:v>2.9440704462275464</c:v>
                </c:pt>
                <c:pt idx="2033">
                  <c:v>2.9417727945361261</c:v>
                </c:pt>
                <c:pt idx="2034">
                  <c:v>2.9420497647572432</c:v>
                </c:pt>
                <c:pt idx="2035">
                  <c:v>2.9405041587906</c:v>
                </c:pt>
                <c:pt idx="2036">
                  <c:v>2.9434573553508954</c:v>
                </c:pt>
                <c:pt idx="2037">
                  <c:v>2.946991896118957</c:v>
                </c:pt>
                <c:pt idx="2038">
                  <c:v>2.9467627017224935</c:v>
                </c:pt>
                <c:pt idx="2039">
                  <c:v>2.9452744854675821</c:v>
                </c:pt>
                <c:pt idx="2040">
                  <c:v>2.9430298312874195</c:v>
                </c:pt>
                <c:pt idx="2041">
                  <c:v>2.9454074447858294</c:v>
                </c:pt>
                <c:pt idx="2042">
                  <c:v>2.9447009547898801</c:v>
                </c:pt>
                <c:pt idx="2043">
                  <c:v>2.9477794186445241</c:v>
                </c:pt>
                <c:pt idx="2044">
                  <c:v>2.9456909514627574</c:v>
                </c:pt>
                <c:pt idx="2045">
                  <c:v>2.9465422004963462</c:v>
                </c:pt>
                <c:pt idx="2046">
                  <c:v>2.9440680183518997</c:v>
                </c:pt>
                <c:pt idx="2047">
                  <c:v>2.9439812853720322</c:v>
                </c:pt>
                <c:pt idx="2048">
                  <c:v>2.9431606592890573</c:v>
                </c:pt>
                <c:pt idx="2049">
                  <c:v>2.9435163331142604</c:v>
                </c:pt>
                <c:pt idx="2050">
                  <c:v>2.9420234092540891</c:v>
                </c:pt>
                <c:pt idx="2051">
                  <c:v>2.9412602852258334</c:v>
                </c:pt>
                <c:pt idx="2052">
                  <c:v>2.9449946338876511</c:v>
                </c:pt>
                <c:pt idx="2053">
                  <c:v>2.9470758133227291</c:v>
                </c:pt>
                <c:pt idx="2054">
                  <c:v>2.9500209573901435</c:v>
                </c:pt>
                <c:pt idx="2055">
                  <c:v>2.9495812071997776</c:v>
                </c:pt>
                <c:pt idx="2056">
                  <c:v>2.9602381602467362</c:v>
                </c:pt>
                <c:pt idx="2057">
                  <c:v>2.9583451292572369</c:v>
                </c:pt>
                <c:pt idx="2058">
                  <c:v>2.9595407461986958</c:v>
                </c:pt>
                <c:pt idx="2059">
                  <c:v>2.9600711862832734</c:v>
                </c:pt>
                <c:pt idx="2060">
                  <c:v>2.9573241957459282</c:v>
                </c:pt>
                <c:pt idx="2061">
                  <c:v>2.9547088411888729</c:v>
                </c:pt>
                <c:pt idx="2062">
                  <c:v>2.9541009046568956</c:v>
                </c:pt>
                <c:pt idx="2063">
                  <c:v>2.9533009733081506</c:v>
                </c:pt>
                <c:pt idx="2064">
                  <c:v>2.9523657066909994</c:v>
                </c:pt>
                <c:pt idx="2065">
                  <c:v>2.9525053502779679</c:v>
                </c:pt>
                <c:pt idx="2066">
                  <c:v>2.953238693956894</c:v>
                </c:pt>
                <c:pt idx="2067">
                  <c:v>2.9524292442656961</c:v>
                </c:pt>
                <c:pt idx="2068">
                  <c:v>2.9563766983808089</c:v>
                </c:pt>
                <c:pt idx="2069">
                  <c:v>2.9558008367056328</c:v>
                </c:pt>
                <c:pt idx="2070">
                  <c:v>2.9554519065915983</c:v>
                </c:pt>
                <c:pt idx="2071">
                  <c:v>2.9545310639984153</c:v>
                </c:pt>
                <c:pt idx="2072">
                  <c:v>2.9531166632960724</c:v>
                </c:pt>
                <c:pt idx="2073">
                  <c:v>2.9505964040297119</c:v>
                </c:pt>
                <c:pt idx="2074">
                  <c:v>2.9475278230125728</c:v>
                </c:pt>
                <c:pt idx="2075">
                  <c:v>2.9454450258261518</c:v>
                </c:pt>
                <c:pt idx="2076">
                  <c:v>2.947044479677833</c:v>
                </c:pt>
                <c:pt idx="2077">
                  <c:v>2.9492663297378865</c:v>
                </c:pt>
                <c:pt idx="2078">
                  <c:v>2.9491501206776056</c:v>
                </c:pt>
                <c:pt idx="2079">
                  <c:v>2.9563022188640815</c:v>
                </c:pt>
                <c:pt idx="2080">
                  <c:v>2.9573391034980112</c:v>
                </c:pt>
                <c:pt idx="2081">
                  <c:v>2.9582015112382676</c:v>
                </c:pt>
                <c:pt idx="2082">
                  <c:v>2.9614734055260579</c:v>
                </c:pt>
                <c:pt idx="2083">
                  <c:v>2.9629487118799762</c:v>
                </c:pt>
                <c:pt idx="2084">
                  <c:v>2.963721391986371</c:v>
                </c:pt>
                <c:pt idx="2085">
                  <c:v>2.9634281349233405</c:v>
                </c:pt>
                <c:pt idx="2086">
                  <c:v>2.9644182764623799</c:v>
                </c:pt>
                <c:pt idx="2087">
                  <c:v>2.9604185085877135</c:v>
                </c:pt>
                <c:pt idx="2088">
                  <c:v>2.9574555626614032</c:v>
                </c:pt>
                <c:pt idx="2089">
                  <c:v>2.9554369706788779</c:v>
                </c:pt>
                <c:pt idx="2090">
                  <c:v>2.9547946487483996</c:v>
                </c:pt>
                <c:pt idx="2091">
                  <c:v>2.9526833542019437</c:v>
                </c:pt>
                <c:pt idx="2092">
                  <c:v>2.9511914747049199</c:v>
                </c:pt>
                <c:pt idx="2093">
                  <c:v>2.9498348348316168</c:v>
                </c:pt>
                <c:pt idx="2094">
                  <c:v>2.9500172030987404</c:v>
                </c:pt>
                <c:pt idx="2095">
                  <c:v>2.9499996381910116</c:v>
                </c:pt>
                <c:pt idx="2096">
                  <c:v>2.9505801893598598</c:v>
                </c:pt>
                <c:pt idx="2097">
                  <c:v>2.9499834138418319</c:v>
                </c:pt>
                <c:pt idx="2098">
                  <c:v>2.9492551925031352</c:v>
                </c:pt>
                <c:pt idx="2099">
                  <c:v>2.9503342569688598</c:v>
                </c:pt>
                <c:pt idx="2100">
                  <c:v>3.1069893193416576</c:v>
                </c:pt>
                <c:pt idx="2101">
                  <c:v>3.1074503783262841</c:v>
                </c:pt>
                <c:pt idx="2102">
                  <c:v>3.1054875714351931</c:v>
                </c:pt>
                <c:pt idx="2103">
                  <c:v>3.1050833636866697</c:v>
                </c:pt>
                <c:pt idx="2104">
                  <c:v>3.1097360324681986</c:v>
                </c:pt>
                <c:pt idx="2105">
                  <c:v>3.1112219466626225</c:v>
                </c:pt>
                <c:pt idx="2106">
                  <c:v>3.1095753287322063</c:v>
                </c:pt>
                <c:pt idx="2107">
                  <c:v>3.1093080415727812</c:v>
                </c:pt>
                <c:pt idx="2108">
                  <c:v>3.107543160229103</c:v>
                </c:pt>
                <c:pt idx="2109">
                  <c:v>3.107266850987501</c:v>
                </c:pt>
                <c:pt idx="2110">
                  <c:v>3.106910354274723</c:v>
                </c:pt>
                <c:pt idx="2111">
                  <c:v>3.1072359160965015</c:v>
                </c:pt>
                <c:pt idx="2112">
                  <c:v>3.1080465524244287</c:v>
                </c:pt>
                <c:pt idx="2113">
                  <c:v>3.1079537027244823</c:v>
                </c:pt>
                <c:pt idx="2114">
                  <c:v>3.1068964860358084</c:v>
                </c:pt>
                <c:pt idx="2115">
                  <c:v>3.105128373030162</c:v>
                </c:pt>
                <c:pt idx="2116">
                  <c:v>3.1036579772051307</c:v>
                </c:pt>
                <c:pt idx="2117">
                  <c:v>3.1026047247941873</c:v>
                </c:pt>
                <c:pt idx="2118">
                  <c:v>3.1059833953098943</c:v>
                </c:pt>
                <c:pt idx="2119">
                  <c:v>3.1108722229077683</c:v>
                </c:pt>
                <c:pt idx="2120">
                  <c:v>3.1111315598147882</c:v>
                </c:pt>
                <c:pt idx="2121">
                  <c:v>3.111485528314204</c:v>
                </c:pt>
                <c:pt idx="2122">
                  <c:v>3.1114653342556267</c:v>
                </c:pt>
                <c:pt idx="2123">
                  <c:v>3.1110157111893915</c:v>
                </c:pt>
                <c:pt idx="2124">
                  <c:v>3.116050313924088</c:v>
                </c:pt>
                <c:pt idx="2125">
                  <c:v>3.1180030587758014</c:v>
                </c:pt>
                <c:pt idx="2126">
                  <c:v>3.1176779226846758</c:v>
                </c:pt>
                <c:pt idx="2127">
                  <c:v>3.1149338660036023</c:v>
                </c:pt>
                <c:pt idx="2128">
                  <c:v>3.1145505205133559</c:v>
                </c:pt>
                <c:pt idx="2129">
                  <c:v>3.1131841336159956</c:v>
                </c:pt>
                <c:pt idx="2130">
                  <c:v>3.1134470847801468</c:v>
                </c:pt>
                <c:pt idx="2131">
                  <c:v>3.114569514984125</c:v>
                </c:pt>
                <c:pt idx="2132">
                  <c:v>3.1143502035608215</c:v>
                </c:pt>
                <c:pt idx="2133">
                  <c:v>3.1126036653330531</c:v>
                </c:pt>
                <c:pt idx="2134">
                  <c:v>3.1037319105476247</c:v>
                </c:pt>
                <c:pt idx="2135">
                  <c:v>3.1056479005631616</c:v>
                </c:pt>
                <c:pt idx="2136">
                  <c:v>3.1107881979359648</c:v>
                </c:pt>
                <c:pt idx="2137">
                  <c:v>3.1162491551658262</c:v>
                </c:pt>
                <c:pt idx="2138">
                  <c:v>3.1219885971398633</c:v>
                </c:pt>
                <c:pt idx="2139">
                  <c:v>3.125618993991746</c:v>
                </c:pt>
                <c:pt idx="2140">
                  <c:v>3.1251526206941778</c:v>
                </c:pt>
                <c:pt idx="2141">
                  <c:v>3.1242802733493518</c:v>
                </c:pt>
                <c:pt idx="2142">
                  <c:v>3.1208797802326838</c:v>
                </c:pt>
                <c:pt idx="2143">
                  <c:v>3.1199751887584539</c:v>
                </c:pt>
                <c:pt idx="2144">
                  <c:v>3.1188039978493176</c:v>
                </c:pt>
                <c:pt idx="2145">
                  <c:v>3.1180136001223784</c:v>
                </c:pt>
                <c:pt idx="2146">
                  <c:v>3.1147983301945601</c:v>
                </c:pt>
                <c:pt idx="2147">
                  <c:v>3.1075815304751391</c:v>
                </c:pt>
                <c:pt idx="2148">
                  <c:v>3.1055334807553945</c:v>
                </c:pt>
                <c:pt idx="2149">
                  <c:v>3.1062302402165174</c:v>
                </c:pt>
                <c:pt idx="2150">
                  <c:v>3.1072977849215624</c:v>
                </c:pt>
                <c:pt idx="2151">
                  <c:v>3.1087691344429227</c:v>
                </c:pt>
                <c:pt idx="2152">
                  <c:v>3.1113707476152506</c:v>
                </c:pt>
                <c:pt idx="2153">
                  <c:v>3.1116331493270297</c:v>
                </c:pt>
                <c:pt idx="2154">
                  <c:v>3.1111263098225841</c:v>
                </c:pt>
                <c:pt idx="2155">
                  <c:v>3.1112707886801756</c:v>
                </c:pt>
                <c:pt idx="2156">
                  <c:v>3.1099531586565461</c:v>
                </c:pt>
                <c:pt idx="2157">
                  <c:v>3.1056382608837874</c:v>
                </c:pt>
                <c:pt idx="2158">
                  <c:v>3.1004250966647398</c:v>
                </c:pt>
                <c:pt idx="2159">
                  <c:v>3.1005840479873461</c:v>
                </c:pt>
                <c:pt idx="2160">
                  <c:v>3.0973918801373741</c:v>
                </c:pt>
                <c:pt idx="2161">
                  <c:v>3.0972334621098323</c:v>
                </c:pt>
                <c:pt idx="2162">
                  <c:v>3.1015246655375175</c:v>
                </c:pt>
                <c:pt idx="2163">
                  <c:v>3.1070961242861732</c:v>
                </c:pt>
                <c:pt idx="2164">
                  <c:v>3.1083961211821163</c:v>
                </c:pt>
                <c:pt idx="2165">
                  <c:v>3.1109626331982279</c:v>
                </c:pt>
                <c:pt idx="2166">
                  <c:v>3.1109626331982279</c:v>
                </c:pt>
                <c:pt idx="2167">
                  <c:v>3.1089523863038564</c:v>
                </c:pt>
                <c:pt idx="2168">
                  <c:v>3.1101213419097578</c:v>
                </c:pt>
                <c:pt idx="2169">
                  <c:v>3.111412166026883</c:v>
                </c:pt>
                <c:pt idx="2170">
                  <c:v>3.1120325522683987</c:v>
                </c:pt>
                <c:pt idx="2171">
                  <c:v>3.1139550258511806</c:v>
                </c:pt>
                <c:pt idx="2172">
                  <c:v>3.1143004878011258</c:v>
                </c:pt>
                <c:pt idx="2173">
                  <c:v>3.1141309578176304</c:v>
                </c:pt>
                <c:pt idx="2174">
                  <c:v>3.1139867778287789</c:v>
                </c:pt>
                <c:pt idx="2175">
                  <c:v>3.1144297208848135</c:v>
                </c:pt>
                <c:pt idx="2176">
                  <c:v>3.1147443154200531</c:v>
                </c:pt>
                <c:pt idx="2177">
                  <c:v>3.1180221011273881</c:v>
                </c:pt>
                <c:pt idx="2178">
                  <c:v>3.1178637438759402</c:v>
                </c:pt>
                <c:pt idx="2179">
                  <c:v>3.1228251566992542</c:v>
                </c:pt>
                <c:pt idx="2180">
                  <c:v>3.1222252024212613</c:v>
                </c:pt>
                <c:pt idx="2181">
                  <c:v>3.1209461224196056</c:v>
                </c:pt>
                <c:pt idx="2182">
                  <c:v>3.1206734923343191</c:v>
                </c:pt>
                <c:pt idx="2183">
                  <c:v>3.1210229698768206</c:v>
                </c:pt>
                <c:pt idx="2184">
                  <c:v>3.1217908939796151</c:v>
                </c:pt>
                <c:pt idx="2185">
                  <c:v>3.122464798521233</c:v>
                </c:pt>
                <c:pt idx="2186">
                  <c:v>3.1234826956329615</c:v>
                </c:pt>
                <c:pt idx="2187">
                  <c:v>3.1237303305831614</c:v>
                </c:pt>
                <c:pt idx="2188">
                  <c:v>3.1235635190600735</c:v>
                </c:pt>
                <c:pt idx="2189">
                  <c:v>3.1247647295027843</c:v>
                </c:pt>
                <c:pt idx="2190">
                  <c:v>3.124801431399336</c:v>
                </c:pt>
                <c:pt idx="2191">
                  <c:v>3.1226875273874128</c:v>
                </c:pt>
                <c:pt idx="2192">
                  <c:v>3.1205481163230266</c:v>
                </c:pt>
                <c:pt idx="2193">
                  <c:v>3.1198571923256067</c:v>
                </c:pt>
                <c:pt idx="2194">
                  <c:v>3.1159075462849342</c:v>
                </c:pt>
                <c:pt idx="2195">
                  <c:v>3.115307631330285</c:v>
                </c:pt>
                <c:pt idx="2196">
                  <c:v>3.1170187102642188</c:v>
                </c:pt>
                <c:pt idx="2197">
                  <c:v>3.1174656429299832</c:v>
                </c:pt>
                <c:pt idx="2198">
                  <c:v>3.1165167505494611</c:v>
                </c:pt>
                <c:pt idx="2199">
                  <c:v>3.1160122672614259</c:v>
                </c:pt>
                <c:pt idx="2200">
                  <c:v>2.2973780052750037</c:v>
                </c:pt>
                <c:pt idx="2201">
                  <c:v>2.2870215053520746</c:v>
                </c:pt>
                <c:pt idx="2202">
                  <c:v>2.2871958236935992</c:v>
                </c:pt>
                <c:pt idx="2203">
                  <c:v>2.2759661580497603</c:v>
                </c:pt>
                <c:pt idx="2204">
                  <c:v>2.2760592882316542</c:v>
                </c:pt>
                <c:pt idx="2205">
                  <c:v>2.2704624178237545</c:v>
                </c:pt>
                <c:pt idx="2206">
                  <c:v>2.2564593483814201</c:v>
                </c:pt>
                <c:pt idx="2207">
                  <c:v>2.2558670915950039</c:v>
                </c:pt>
                <c:pt idx="2208">
                  <c:v>2.2480845333461392</c:v>
                </c:pt>
                <c:pt idx="2209">
                  <c:v>2.2440628666580396</c:v>
                </c:pt>
                <c:pt idx="2210">
                  <c:v>2.2450537910203883</c:v>
                </c:pt>
                <c:pt idx="2211">
                  <c:v>2.2358992126470851</c:v>
                </c:pt>
                <c:pt idx="2212">
                  <c:v>2.2340383338125438</c:v>
                </c:pt>
                <c:pt idx="2213">
                  <c:v>2.2325117428767753</c:v>
                </c:pt>
                <c:pt idx="2214">
                  <c:v>2.2251373728381005</c:v>
                </c:pt>
                <c:pt idx="2215">
                  <c:v>2.2238967707690795</c:v>
                </c:pt>
                <c:pt idx="2216">
                  <c:v>2.2156700802514959</c:v>
                </c:pt>
                <c:pt idx="2217">
                  <c:v>2.2162503155695026</c:v>
                </c:pt>
                <c:pt idx="2218">
                  <c:v>2.2161464175727614</c:v>
                </c:pt>
                <c:pt idx="2219">
                  <c:v>2.2111002579876113</c:v>
                </c:pt>
                <c:pt idx="2220">
                  <c:v>2.209349540079812</c:v>
                </c:pt>
                <c:pt idx="2221">
                  <c:v>2.2107209290004746</c:v>
                </c:pt>
                <c:pt idx="2222">
                  <c:v>2.2081860390224461</c:v>
                </c:pt>
                <c:pt idx="2223">
                  <c:v>2.2070395040767794</c:v>
                </c:pt>
                <c:pt idx="2224">
                  <c:v>2.1983707543413331</c:v>
                </c:pt>
                <c:pt idx="2225">
                  <c:v>2.1983258308490945</c:v>
                </c:pt>
                <c:pt idx="2226">
                  <c:v>2.2016435967401304</c:v>
                </c:pt>
                <c:pt idx="2227">
                  <c:v>2.2021977549880134</c:v>
                </c:pt>
                <c:pt idx="2228">
                  <c:v>2.2041979309297424</c:v>
                </c:pt>
                <c:pt idx="2229">
                  <c:v>2.2038450995875838</c:v>
                </c:pt>
                <c:pt idx="2230">
                  <c:v>2.2078424981838576</c:v>
                </c:pt>
                <c:pt idx="2231">
                  <c:v>2.2039239885533748</c:v>
                </c:pt>
                <c:pt idx="2232">
                  <c:v>2.2044506037964697</c:v>
                </c:pt>
                <c:pt idx="2233">
                  <c:v>2.1997785661004681</c:v>
                </c:pt>
                <c:pt idx="2234">
                  <c:v>2.1979575527316286</c:v>
                </c:pt>
                <c:pt idx="2235">
                  <c:v>2.1984424002921998</c:v>
                </c:pt>
                <c:pt idx="2236">
                  <c:v>2.2005925159572559</c:v>
                </c:pt>
                <c:pt idx="2237">
                  <c:v>2.199275902223091</c:v>
                </c:pt>
                <c:pt idx="2238">
                  <c:v>2.2014298974695521</c:v>
                </c:pt>
                <c:pt idx="2239">
                  <c:v>2.203233852671918</c:v>
                </c:pt>
                <c:pt idx="2240">
                  <c:v>2.2085505700947023</c:v>
                </c:pt>
                <c:pt idx="2241">
                  <c:v>2.2057288166561162</c:v>
                </c:pt>
                <c:pt idx="2242">
                  <c:v>2.2099753290531501</c:v>
                </c:pt>
                <c:pt idx="2243">
                  <c:v>2.2063015899467544</c:v>
                </c:pt>
                <c:pt idx="2244">
                  <c:v>2.2015616935310729</c:v>
                </c:pt>
                <c:pt idx="2245">
                  <c:v>2.2034525415298378</c:v>
                </c:pt>
                <c:pt idx="2246">
                  <c:v>2.2055526864118558</c:v>
                </c:pt>
                <c:pt idx="2247">
                  <c:v>2.2058103792884407</c:v>
                </c:pt>
                <c:pt idx="2248">
                  <c:v>2.2046582903897556</c:v>
                </c:pt>
                <c:pt idx="2249">
                  <c:v>2.2050845485453405</c:v>
                </c:pt>
                <c:pt idx="2250">
                  <c:v>2.2079500785811423</c:v>
                </c:pt>
                <c:pt idx="2251">
                  <c:v>2.205528974202017</c:v>
                </c:pt>
                <c:pt idx="2252">
                  <c:v>2.2128658509908701</c:v>
                </c:pt>
                <c:pt idx="2253">
                  <c:v>2.2133903002595594</c:v>
                </c:pt>
                <c:pt idx="2254">
                  <c:v>2.2167808090778518</c:v>
                </c:pt>
                <c:pt idx="2255">
                  <c:v>2.2225561109480116</c:v>
                </c:pt>
                <c:pt idx="2256">
                  <c:v>2.224337902328557</c:v>
                </c:pt>
                <c:pt idx="2257">
                  <c:v>2.2341812637228178</c:v>
                </c:pt>
                <c:pt idx="2258">
                  <c:v>2.2332865868243865</c:v>
                </c:pt>
                <c:pt idx="2259">
                  <c:v>2.2324246349650529</c:v>
                </c:pt>
                <c:pt idx="2260">
                  <c:v>2.2322174140448054</c:v>
                </c:pt>
                <c:pt idx="2261">
                  <c:v>2.2275399648509833</c:v>
                </c:pt>
                <c:pt idx="2262">
                  <c:v>2.2280104068340632</c:v>
                </c:pt>
                <c:pt idx="2263">
                  <c:v>2.2275217390537647</c:v>
                </c:pt>
                <c:pt idx="2264">
                  <c:v>2.2268040413782919</c:v>
                </c:pt>
                <c:pt idx="2265">
                  <c:v>2.2262865817731861</c:v>
                </c:pt>
                <c:pt idx="2266">
                  <c:v>2.2212681179578069</c:v>
                </c:pt>
                <c:pt idx="2267">
                  <c:v>2.2128815436357474</c:v>
                </c:pt>
                <c:pt idx="2268">
                  <c:v>2.2118396901874267</c:v>
                </c:pt>
                <c:pt idx="2269">
                  <c:v>2.1872649207198336</c:v>
                </c:pt>
                <c:pt idx="2270">
                  <c:v>2.1798259940479721</c:v>
                </c:pt>
                <c:pt idx="2271">
                  <c:v>2.1822077725506972</c:v>
                </c:pt>
                <c:pt idx="2272">
                  <c:v>2.1769245064305016</c:v>
                </c:pt>
                <c:pt idx="2273">
                  <c:v>2.1751972563522419</c:v>
                </c:pt>
                <c:pt idx="2274">
                  <c:v>2.1734830494868698</c:v>
                </c:pt>
                <c:pt idx="2275">
                  <c:v>2.179378108243287</c:v>
                </c:pt>
                <c:pt idx="2276">
                  <c:v>2.1816236293658853</c:v>
                </c:pt>
                <c:pt idx="2277">
                  <c:v>2.1831276624105165</c:v>
                </c:pt>
                <c:pt idx="2278">
                  <c:v>2.1774492714183706</c:v>
                </c:pt>
                <c:pt idx="2279">
                  <c:v>2.1808829158585579</c:v>
                </c:pt>
                <c:pt idx="2280">
                  <c:v>2.1781115863784239</c:v>
                </c:pt>
                <c:pt idx="2281">
                  <c:v>2.1788813171977504</c:v>
                </c:pt>
                <c:pt idx="2282">
                  <c:v>2.1803330274792549</c:v>
                </c:pt>
                <c:pt idx="2283">
                  <c:v>2.1807425783533305</c:v>
                </c:pt>
                <c:pt idx="2284">
                  <c:v>2.18506143526603</c:v>
                </c:pt>
                <c:pt idx="2285">
                  <c:v>2.1838344061454249</c:v>
                </c:pt>
                <c:pt idx="2286">
                  <c:v>2.1811117539572025</c:v>
                </c:pt>
                <c:pt idx="2287">
                  <c:v>2.1818927649296387</c:v>
                </c:pt>
                <c:pt idx="2288">
                  <c:v>2.1793456533534399</c:v>
                </c:pt>
                <c:pt idx="2289">
                  <c:v>2.1772762194316875</c:v>
                </c:pt>
                <c:pt idx="2290">
                  <c:v>2.1808181026335309</c:v>
                </c:pt>
                <c:pt idx="2291">
                  <c:v>2.1799230191913339</c:v>
                </c:pt>
                <c:pt idx="2292">
                  <c:v>2.1914730267342732</c:v>
                </c:pt>
                <c:pt idx="2293">
                  <c:v>2.1927787897845072</c:v>
                </c:pt>
                <c:pt idx="2294">
                  <c:v>2.1964677000923829</c:v>
                </c:pt>
                <c:pt idx="2295">
                  <c:v>2.1966348995821221</c:v>
                </c:pt>
                <c:pt idx="2296">
                  <c:v>2.1982120914662966</c:v>
                </c:pt>
                <c:pt idx="2297">
                  <c:v>2.1958573413755111</c:v>
                </c:pt>
                <c:pt idx="2298">
                  <c:v>2.1891186923336985</c:v>
                </c:pt>
                <c:pt idx="2299">
                  <c:v>2.1875431768901268</c:v>
                </c:pt>
                <c:pt idx="2300">
                  <c:v>2.6783240845875822</c:v>
                </c:pt>
                <c:pt idx="2301">
                  <c:v>2.6760340632960133</c:v>
                </c:pt>
                <c:pt idx="2302">
                  <c:v>2.6656251719048041</c:v>
                </c:pt>
                <c:pt idx="2303">
                  <c:v>2.6572895973114461</c:v>
                </c:pt>
                <c:pt idx="2304">
                  <c:v>2.6530872184212932</c:v>
                </c:pt>
                <c:pt idx="2305">
                  <c:v>2.6479031993043516</c:v>
                </c:pt>
                <c:pt idx="2306">
                  <c:v>2.6468704616069614</c:v>
                </c:pt>
                <c:pt idx="2307">
                  <c:v>2.647604067343841</c:v>
                </c:pt>
                <c:pt idx="2308">
                  <c:v>2.6417117019520768</c:v>
                </c:pt>
                <c:pt idx="2309">
                  <c:v>2.6336843661948719</c:v>
                </c:pt>
                <c:pt idx="2310">
                  <c:v>2.6299541869067613</c:v>
                </c:pt>
                <c:pt idx="2311">
                  <c:v>2.6284414181126792</c:v>
                </c:pt>
                <c:pt idx="2312">
                  <c:v>2.6298751493882815</c:v>
                </c:pt>
                <c:pt idx="2313">
                  <c:v>2.63124486427686</c:v>
                </c:pt>
                <c:pt idx="2314">
                  <c:v>2.6321960273326073</c:v>
                </c:pt>
                <c:pt idx="2315">
                  <c:v>2.6300212161682417</c:v>
                </c:pt>
                <c:pt idx="2316">
                  <c:v>2.6249716762294049</c:v>
                </c:pt>
                <c:pt idx="2317">
                  <c:v>2.621134278063455</c:v>
                </c:pt>
                <c:pt idx="2318">
                  <c:v>2.6222093712451273</c:v>
                </c:pt>
                <c:pt idx="2319">
                  <c:v>2.6237315899288856</c:v>
                </c:pt>
                <c:pt idx="2320">
                  <c:v>2.6275005589947864</c:v>
                </c:pt>
                <c:pt idx="2321">
                  <c:v>2.6342205016172899</c:v>
                </c:pt>
                <c:pt idx="2322">
                  <c:v>2.6345475593744605</c:v>
                </c:pt>
                <c:pt idx="2323">
                  <c:v>2.633641499737077</c:v>
                </c:pt>
                <c:pt idx="2324">
                  <c:v>2.6334873124792875</c:v>
                </c:pt>
                <c:pt idx="2325">
                  <c:v>2.6335301855469124</c:v>
                </c:pt>
                <c:pt idx="2326">
                  <c:v>2.6381735007844727</c:v>
                </c:pt>
                <c:pt idx="2327">
                  <c:v>2.6398283403636196</c:v>
                </c:pt>
                <c:pt idx="2328">
                  <c:v>2.638487367615479</c:v>
                </c:pt>
                <c:pt idx="2329">
                  <c:v>2.6401723962404851</c:v>
                </c:pt>
                <c:pt idx="2330">
                  <c:v>2.6407185839952105</c:v>
                </c:pt>
                <c:pt idx="2331">
                  <c:v>2.6390395999605416</c:v>
                </c:pt>
                <c:pt idx="2332">
                  <c:v>2.6336140863179431</c:v>
                </c:pt>
                <c:pt idx="2333">
                  <c:v>2.6345012372906695</c:v>
                </c:pt>
                <c:pt idx="2334">
                  <c:v>2.6319470796132682</c:v>
                </c:pt>
                <c:pt idx="2335">
                  <c:v>2.6441596966323813</c:v>
                </c:pt>
                <c:pt idx="2336">
                  <c:v>2.6466946938364027</c:v>
                </c:pt>
                <c:pt idx="2337">
                  <c:v>2.6417491140341043</c:v>
                </c:pt>
                <c:pt idx="2338">
                  <c:v>2.639830168816097</c:v>
                </c:pt>
                <c:pt idx="2339">
                  <c:v>2.6352851148449452</c:v>
                </c:pt>
                <c:pt idx="2340">
                  <c:v>2.6345063842948315</c:v>
                </c:pt>
                <c:pt idx="2341">
                  <c:v>2.6321547553125271</c:v>
                </c:pt>
                <c:pt idx="2342">
                  <c:v>2.630000720094086</c:v>
                </c:pt>
                <c:pt idx="2343">
                  <c:v>2.6302671362967542</c:v>
                </c:pt>
                <c:pt idx="2344">
                  <c:v>2.6232279113709764</c:v>
                </c:pt>
                <c:pt idx="2345">
                  <c:v>2.6182968853531299</c:v>
                </c:pt>
                <c:pt idx="2346">
                  <c:v>2.6160934739164978</c:v>
                </c:pt>
                <c:pt idx="2347">
                  <c:v>2.6147708927290672</c:v>
                </c:pt>
                <c:pt idx="2348">
                  <c:v>2.61421897227383</c:v>
                </c:pt>
                <c:pt idx="2349">
                  <c:v>2.6072993355024692</c:v>
                </c:pt>
                <c:pt idx="2350">
                  <c:v>2.6071075927666683</c:v>
                </c:pt>
                <c:pt idx="2351">
                  <c:v>2.6067451647060058</c:v>
                </c:pt>
                <c:pt idx="2352">
                  <c:v>2.6080151649765817</c:v>
                </c:pt>
                <c:pt idx="2353">
                  <c:v>2.6082524029043834</c:v>
                </c:pt>
                <c:pt idx="2354">
                  <c:v>2.6075932066977532</c:v>
                </c:pt>
                <c:pt idx="2355">
                  <c:v>2.61238981375929</c:v>
                </c:pt>
                <c:pt idx="2356">
                  <c:v>2.5994117673354404</c:v>
                </c:pt>
                <c:pt idx="2357">
                  <c:v>2.5970827212530634</c:v>
                </c:pt>
                <c:pt idx="2358">
                  <c:v>2.5915902514158002</c:v>
                </c:pt>
                <c:pt idx="2359">
                  <c:v>2.5822721777200517</c:v>
                </c:pt>
                <c:pt idx="2360">
                  <c:v>2.5793893896572353</c:v>
                </c:pt>
                <c:pt idx="2361">
                  <c:v>2.5818320443517528</c:v>
                </c:pt>
                <c:pt idx="2362">
                  <c:v>2.586150024453985</c:v>
                </c:pt>
                <c:pt idx="2363">
                  <c:v>2.5881640971291251</c:v>
                </c:pt>
                <c:pt idx="2364">
                  <c:v>2.5870031758708638</c:v>
                </c:pt>
                <c:pt idx="2365">
                  <c:v>2.5862433974634347</c:v>
                </c:pt>
                <c:pt idx="2366">
                  <c:v>2.5801776818475126</c:v>
                </c:pt>
                <c:pt idx="2367">
                  <c:v>2.5797999227876933</c:v>
                </c:pt>
                <c:pt idx="2368">
                  <c:v>2.5796117665073766</c:v>
                </c:pt>
                <c:pt idx="2369">
                  <c:v>2.581563064705152</c:v>
                </c:pt>
                <c:pt idx="2370">
                  <c:v>2.5864160373992324</c:v>
                </c:pt>
                <c:pt idx="2371">
                  <c:v>2.5909520410730145</c:v>
                </c:pt>
                <c:pt idx="2372">
                  <c:v>2.5910129045595682</c:v>
                </c:pt>
                <c:pt idx="2373">
                  <c:v>2.594331359196306</c:v>
                </c:pt>
                <c:pt idx="2374">
                  <c:v>2.5948071495434468</c:v>
                </c:pt>
                <c:pt idx="2375">
                  <c:v>2.5938250931889235</c:v>
                </c:pt>
                <c:pt idx="2376">
                  <c:v>2.595467753430162</c:v>
                </c:pt>
                <c:pt idx="2377">
                  <c:v>2.5947518723003231</c:v>
                </c:pt>
                <c:pt idx="2378">
                  <c:v>2.5966419960439562</c:v>
                </c:pt>
                <c:pt idx="2379">
                  <c:v>2.5965476796702305</c:v>
                </c:pt>
                <c:pt idx="2380">
                  <c:v>2.5962898871141529</c:v>
                </c:pt>
                <c:pt idx="2381">
                  <c:v>2.5956065108200859</c:v>
                </c:pt>
                <c:pt idx="2382">
                  <c:v>2.5968748850159522</c:v>
                </c:pt>
                <c:pt idx="2383">
                  <c:v>2.5967540567701946</c:v>
                </c:pt>
                <c:pt idx="2384">
                  <c:v>2.6010365400910107</c:v>
                </c:pt>
                <c:pt idx="2385">
                  <c:v>2.6039848563260541</c:v>
                </c:pt>
                <c:pt idx="2386">
                  <c:v>2.6047011676629652</c:v>
                </c:pt>
                <c:pt idx="2387">
                  <c:v>2.6046483285779374</c:v>
                </c:pt>
                <c:pt idx="2388">
                  <c:v>2.6064845056720904</c:v>
                </c:pt>
                <c:pt idx="2389">
                  <c:v>2.6076088799204338</c:v>
                </c:pt>
                <c:pt idx="2390">
                  <c:v>2.6097223246700159</c:v>
                </c:pt>
                <c:pt idx="2391">
                  <c:v>2.6099207258446282</c:v>
                </c:pt>
                <c:pt idx="2392">
                  <c:v>2.6097223246700159</c:v>
                </c:pt>
                <c:pt idx="2393">
                  <c:v>2.6098240737792593</c:v>
                </c:pt>
                <c:pt idx="2394">
                  <c:v>2.6093099463621727</c:v>
                </c:pt>
                <c:pt idx="2395">
                  <c:v>2.6102452803077418</c:v>
                </c:pt>
                <c:pt idx="2396">
                  <c:v>2.6133380442134255</c:v>
                </c:pt>
                <c:pt idx="2397">
                  <c:v>2.614154252166272</c:v>
                </c:pt>
                <c:pt idx="2398">
                  <c:v>2.6138641795943203</c:v>
                </c:pt>
                <c:pt idx="2399">
                  <c:v>2.6139392387817248</c:v>
                </c:pt>
                <c:pt idx="2400">
                  <c:v>3.3993332515932289</c:v>
                </c:pt>
                <c:pt idx="2401">
                  <c:v>3.3944514209656935</c:v>
                </c:pt>
                <c:pt idx="2402">
                  <c:v>3.39210516852842</c:v>
                </c:pt>
                <c:pt idx="2403">
                  <c:v>3.3879819750709381</c:v>
                </c:pt>
                <c:pt idx="2404">
                  <c:v>3.3804234089243019</c:v>
                </c:pt>
                <c:pt idx="2405">
                  <c:v>3.3712318015929137</c:v>
                </c:pt>
                <c:pt idx="2406">
                  <c:v>3.3710531633595258</c:v>
                </c:pt>
                <c:pt idx="2407">
                  <c:v>3.3666256012611964</c:v>
                </c:pt>
                <c:pt idx="2408">
                  <c:v>3.3662913144062836</c:v>
                </c:pt>
                <c:pt idx="2409">
                  <c:v>3.3639488813224019</c:v>
                </c:pt>
                <c:pt idx="2410">
                  <c:v>3.3594945787614674</c:v>
                </c:pt>
                <c:pt idx="2411">
                  <c:v>3.3586510187216407</c:v>
                </c:pt>
                <c:pt idx="2412">
                  <c:v>3.3582542433901716</c:v>
                </c:pt>
                <c:pt idx="2413">
                  <c:v>3.3595958008939655</c:v>
                </c:pt>
                <c:pt idx="2414">
                  <c:v>3.3604187294827619</c:v>
                </c:pt>
                <c:pt idx="2415">
                  <c:v>3.3601137696243111</c:v>
                </c:pt>
                <c:pt idx="2416">
                  <c:v>3.3590284864669377</c:v>
                </c:pt>
                <c:pt idx="2417">
                  <c:v>3.3608692379933913</c:v>
                </c:pt>
                <c:pt idx="2418">
                  <c:v>3.3603706075170603</c:v>
                </c:pt>
                <c:pt idx="2419">
                  <c:v>3.3614503484828733</c:v>
                </c:pt>
                <c:pt idx="2420">
                  <c:v>3.3605901173767996</c:v>
                </c:pt>
                <c:pt idx="2421">
                  <c:v>3.3622221219008002</c:v>
                </c:pt>
                <c:pt idx="2422">
                  <c:v>3.3607475157716427</c:v>
                </c:pt>
                <c:pt idx="2423">
                  <c:v>3.3634699633991825</c:v>
                </c:pt>
                <c:pt idx="2424">
                  <c:v>3.3630916848753412</c:v>
                </c:pt>
                <c:pt idx="2425">
                  <c:v>3.3627437906826714</c:v>
                </c:pt>
                <c:pt idx="2426">
                  <c:v>3.3614603003250449</c:v>
                </c:pt>
                <c:pt idx="2427">
                  <c:v>3.3600814711710041</c:v>
                </c:pt>
                <c:pt idx="2428">
                  <c:v>3.3593022551918144</c:v>
                </c:pt>
                <c:pt idx="2429">
                  <c:v>3.3590542278378557</c:v>
                </c:pt>
                <c:pt idx="2430">
                  <c:v>3.3571511439643404</c:v>
                </c:pt>
                <c:pt idx="2431">
                  <c:v>3.3533140998440816</c:v>
                </c:pt>
                <c:pt idx="2432">
                  <c:v>3.3539554809780712</c:v>
                </c:pt>
                <c:pt idx="2433">
                  <c:v>3.3496531745863356</c:v>
                </c:pt>
                <c:pt idx="2434">
                  <c:v>3.3492277168770763</c:v>
                </c:pt>
                <c:pt idx="2435">
                  <c:v>3.3478939650774673</c:v>
                </c:pt>
                <c:pt idx="2436">
                  <c:v>3.3482295056702922</c:v>
                </c:pt>
                <c:pt idx="2437">
                  <c:v>3.3458981184419367</c:v>
                </c:pt>
                <c:pt idx="2438">
                  <c:v>3.3438501707556303</c:v>
                </c:pt>
                <c:pt idx="2439">
                  <c:v>3.3434003417945477</c:v>
                </c:pt>
                <c:pt idx="2440">
                  <c:v>3.3425042419496416</c:v>
                </c:pt>
                <c:pt idx="2441">
                  <c:v>3.3427918055128472</c:v>
                </c:pt>
                <c:pt idx="2442">
                  <c:v>3.3423001085606789</c:v>
                </c:pt>
                <c:pt idx="2443">
                  <c:v>3.3425270617264915</c:v>
                </c:pt>
                <c:pt idx="2444">
                  <c:v>3.3437491509828483</c:v>
                </c:pt>
                <c:pt idx="2445">
                  <c:v>3.3437634408810353</c:v>
                </c:pt>
                <c:pt idx="2446">
                  <c:v>3.3448999189349751</c:v>
                </c:pt>
                <c:pt idx="2447">
                  <c:v>3.3452911007120814</c:v>
                </c:pt>
                <c:pt idx="2448">
                  <c:v>3.3475457879944983</c:v>
                </c:pt>
                <c:pt idx="2449">
                  <c:v>3.3478025409181971</c:v>
                </c:pt>
                <c:pt idx="2450">
                  <c:v>3.3497109854536657</c:v>
                </c:pt>
                <c:pt idx="2451">
                  <c:v>3.3511391918212232</c:v>
                </c:pt>
                <c:pt idx="2452">
                  <c:v>3.3555999491355077</c:v>
                </c:pt>
                <c:pt idx="2453">
                  <c:v>3.3573106905842613</c:v>
                </c:pt>
                <c:pt idx="2454">
                  <c:v>3.3615645221507351</c:v>
                </c:pt>
                <c:pt idx="2455">
                  <c:v>3.3673580599125779</c:v>
                </c:pt>
                <c:pt idx="2456">
                  <c:v>3.3692196179405824</c:v>
                </c:pt>
                <c:pt idx="2457">
                  <c:v>3.3698213632259537</c:v>
                </c:pt>
                <c:pt idx="2458">
                  <c:v>3.3599928452631063</c:v>
                </c:pt>
                <c:pt idx="2459">
                  <c:v>3.3567936778497458</c:v>
                </c:pt>
                <c:pt idx="2460">
                  <c:v>3.3517451833235592</c:v>
                </c:pt>
                <c:pt idx="2461">
                  <c:v>3.3501663427092012</c:v>
                </c:pt>
                <c:pt idx="2462">
                  <c:v>3.3450126556777899</c:v>
                </c:pt>
                <c:pt idx="2463">
                  <c:v>3.344015289430986</c:v>
                </c:pt>
                <c:pt idx="2464">
                  <c:v>3.3433118537279722</c:v>
                </c:pt>
                <c:pt idx="2465">
                  <c:v>3.3414849710077243</c:v>
                </c:pt>
                <c:pt idx="2466">
                  <c:v>3.3409259695603817</c:v>
                </c:pt>
                <c:pt idx="2467">
                  <c:v>3.3406860426190637</c:v>
                </c:pt>
                <c:pt idx="2468">
                  <c:v>3.3399785353662446</c:v>
                </c:pt>
                <c:pt idx="2469">
                  <c:v>3.3389719527814661</c:v>
                </c:pt>
                <c:pt idx="2470">
                  <c:v>3.3391674082511997</c:v>
                </c:pt>
                <c:pt idx="2471">
                  <c:v>3.3383792647581871</c:v>
                </c:pt>
                <c:pt idx="2472">
                  <c:v>3.3368080333821388</c:v>
                </c:pt>
                <c:pt idx="2473">
                  <c:v>3.337198933357008</c:v>
                </c:pt>
                <c:pt idx="2474">
                  <c:v>3.3372286111109353</c:v>
                </c:pt>
                <c:pt idx="2475">
                  <c:v>3.3382725981619612</c:v>
                </c:pt>
                <c:pt idx="2476">
                  <c:v>3.3369683090161741</c:v>
                </c:pt>
                <c:pt idx="2477">
                  <c:v>3.3371531404933754</c:v>
                </c:pt>
                <c:pt idx="2478">
                  <c:v>3.3375939576661362</c:v>
                </c:pt>
                <c:pt idx="2479">
                  <c:v>3.3386493813478584</c:v>
                </c:pt>
                <c:pt idx="2480">
                  <c:v>3.3391631378983488</c:v>
                </c:pt>
                <c:pt idx="2481">
                  <c:v>3.3418875486055541</c:v>
                </c:pt>
                <c:pt idx="2482">
                  <c:v>3.341901955740699</c:v>
                </c:pt>
                <c:pt idx="2483">
                  <c:v>3.3472042494965768</c:v>
                </c:pt>
                <c:pt idx="2484">
                  <c:v>3.3483619438707679</c:v>
                </c:pt>
                <c:pt idx="2485">
                  <c:v>3.3514175519420406</c:v>
                </c:pt>
                <c:pt idx="2486">
                  <c:v>3.3556149644500932</c:v>
                </c:pt>
                <c:pt idx="2487">
                  <c:v>3.3594116882769001</c:v>
                </c:pt>
                <c:pt idx="2488">
                  <c:v>3.359385956105978</c:v>
                </c:pt>
                <c:pt idx="2489">
                  <c:v>3.3603300445051993</c:v>
                </c:pt>
                <c:pt idx="2490">
                  <c:v>3.3618631779060943</c:v>
                </c:pt>
                <c:pt idx="2491">
                  <c:v>3.3612384929199237</c:v>
                </c:pt>
                <c:pt idx="2492">
                  <c:v>3.3612600004392368</c:v>
                </c:pt>
                <c:pt idx="2493">
                  <c:v>3.3557464282007983</c:v>
                </c:pt>
                <c:pt idx="2494">
                  <c:v>3.3541213563834416</c:v>
                </c:pt>
                <c:pt idx="2495">
                  <c:v>3.3486008464731274</c:v>
                </c:pt>
                <c:pt idx="2496">
                  <c:v>3.3457510019312231</c:v>
                </c:pt>
                <c:pt idx="2497">
                  <c:v>3.3405524931237296</c:v>
                </c:pt>
                <c:pt idx="2498">
                  <c:v>3.3394720099944419</c:v>
                </c:pt>
                <c:pt idx="2499">
                  <c:v>3.3346359529859684</c:v>
                </c:pt>
                <c:pt idx="2500">
                  <c:v>3.720309360046167</c:v>
                </c:pt>
                <c:pt idx="2501">
                  <c:v>3.7196554301312679</c:v>
                </c:pt>
                <c:pt idx="2502">
                  <c:v>3.7207340953381709</c:v>
                </c:pt>
                <c:pt idx="2503">
                  <c:v>3.7219380100269674</c:v>
                </c:pt>
                <c:pt idx="2504">
                  <c:v>3.723676965372761</c:v>
                </c:pt>
                <c:pt idx="2505">
                  <c:v>3.7227236972064399</c:v>
                </c:pt>
                <c:pt idx="2506">
                  <c:v>3.7238014098279124</c:v>
                </c:pt>
                <c:pt idx="2507">
                  <c:v>3.7238819935770175</c:v>
                </c:pt>
                <c:pt idx="2508">
                  <c:v>3.7227098283827775</c:v>
                </c:pt>
                <c:pt idx="2509">
                  <c:v>3.7229133835944435</c:v>
                </c:pt>
                <c:pt idx="2510">
                  <c:v>3.7245090014596136</c:v>
                </c:pt>
                <c:pt idx="2511">
                  <c:v>3.7240974289033808</c:v>
                </c:pt>
                <c:pt idx="2512">
                  <c:v>3.7262768110905968</c:v>
                </c:pt>
                <c:pt idx="2513">
                  <c:v>3.7279509045787775</c:v>
                </c:pt>
                <c:pt idx="2514">
                  <c:v>3.7283007428109283</c:v>
                </c:pt>
                <c:pt idx="2515">
                  <c:v>3.7284876507274043</c:v>
                </c:pt>
                <c:pt idx="2516">
                  <c:v>3.7289140959955178</c:v>
                </c:pt>
                <c:pt idx="2517">
                  <c:v>3.7291627769055782</c:v>
                </c:pt>
                <c:pt idx="2518">
                  <c:v>3.7283334357479694</c:v>
                </c:pt>
                <c:pt idx="2519">
                  <c:v>3.7295322387053136</c:v>
                </c:pt>
                <c:pt idx="2520">
                  <c:v>3.7326629044663013</c:v>
                </c:pt>
                <c:pt idx="2521">
                  <c:v>3.7326680537903312</c:v>
                </c:pt>
                <c:pt idx="2522">
                  <c:v>3.7321198084406673</c:v>
                </c:pt>
                <c:pt idx="2523">
                  <c:v>3.7314180746189667</c:v>
                </c:pt>
                <c:pt idx="2524">
                  <c:v>3.7301809113772131</c:v>
                </c:pt>
                <c:pt idx="2525">
                  <c:v>3.7286148832656525</c:v>
                </c:pt>
                <c:pt idx="2526">
                  <c:v>3.7293438037960795</c:v>
                </c:pt>
                <c:pt idx="2527">
                  <c:v>3.7293185862482492</c:v>
                </c:pt>
                <c:pt idx="2528">
                  <c:v>3.7298746393303452</c:v>
                </c:pt>
                <c:pt idx="2529">
                  <c:v>3.7303554254337299</c:v>
                </c:pt>
                <c:pt idx="2530">
                  <c:v>3.7304773214119904</c:v>
                </c:pt>
                <c:pt idx="2531">
                  <c:v>3.7301144774250816</c:v>
                </c:pt>
                <c:pt idx="2532">
                  <c:v>3.7286378412594021</c:v>
                </c:pt>
                <c:pt idx="2533">
                  <c:v>3.7295557290801242</c:v>
                </c:pt>
                <c:pt idx="2534">
                  <c:v>3.7281349836401665</c:v>
                </c:pt>
                <c:pt idx="2535">
                  <c:v>3.7288355782421672</c:v>
                </c:pt>
                <c:pt idx="2536">
                  <c:v>3.7279967889471877</c:v>
                </c:pt>
                <c:pt idx="2537">
                  <c:v>3.7286051582729196</c:v>
                </c:pt>
                <c:pt idx="2538">
                  <c:v>3.7273432462892573</c:v>
                </c:pt>
                <c:pt idx="2539">
                  <c:v>3.7271584050146531</c:v>
                </c:pt>
                <c:pt idx="2540">
                  <c:v>3.7287667778389597</c:v>
                </c:pt>
                <c:pt idx="2541">
                  <c:v>3.7277414726738938</c:v>
                </c:pt>
                <c:pt idx="2542">
                  <c:v>3.7265301577527219</c:v>
                </c:pt>
                <c:pt idx="2543">
                  <c:v>3.7265101119623045</c:v>
                </c:pt>
                <c:pt idx="2544">
                  <c:v>3.7257371482767874</c:v>
                </c:pt>
                <c:pt idx="2545">
                  <c:v>3.7231531640407933</c:v>
                </c:pt>
                <c:pt idx="2546">
                  <c:v>3.7224335882168709</c:v>
                </c:pt>
                <c:pt idx="2547">
                  <c:v>3.7247823828837121</c:v>
                </c:pt>
                <c:pt idx="2548">
                  <c:v>3.7250136852804707</c:v>
                </c:pt>
                <c:pt idx="2549">
                  <c:v>3.7260584508939689</c:v>
                </c:pt>
                <c:pt idx="2550">
                  <c:v>3.7260061829891753</c:v>
                </c:pt>
                <c:pt idx="2551">
                  <c:v>3.7280076900245298</c:v>
                </c:pt>
                <c:pt idx="2552">
                  <c:v>3.7292567083021644</c:v>
                </c:pt>
                <c:pt idx="2553">
                  <c:v>3.728156228456768</c:v>
                </c:pt>
                <c:pt idx="2554">
                  <c:v>3.7280558504242234</c:v>
                </c:pt>
                <c:pt idx="2555">
                  <c:v>3.7269620623419608</c:v>
                </c:pt>
                <c:pt idx="2556">
                  <c:v>3.7277598305181843</c:v>
                </c:pt>
                <c:pt idx="2557">
                  <c:v>3.7279227570182774</c:v>
                </c:pt>
                <c:pt idx="2558">
                  <c:v>3.7306998784053964</c:v>
                </c:pt>
                <c:pt idx="2559">
                  <c:v>3.7326200537057908</c:v>
                </c:pt>
                <c:pt idx="2560">
                  <c:v>3.7339711447488195</c:v>
                </c:pt>
                <c:pt idx="2561">
                  <c:v>3.7353647986937157</c:v>
                </c:pt>
                <c:pt idx="2562">
                  <c:v>3.7341986179299864</c:v>
                </c:pt>
                <c:pt idx="2563">
                  <c:v>3.7357393713341454</c:v>
                </c:pt>
                <c:pt idx="2564">
                  <c:v>3.7346488206283834</c:v>
                </c:pt>
                <c:pt idx="2565">
                  <c:v>3.7368872761957697</c:v>
                </c:pt>
                <c:pt idx="2566">
                  <c:v>3.7374221159208689</c:v>
                </c:pt>
                <c:pt idx="2567">
                  <c:v>3.7378112876846297</c:v>
                </c:pt>
                <c:pt idx="2568">
                  <c:v>3.7389153935751156</c:v>
                </c:pt>
                <c:pt idx="2569">
                  <c:v>3.7374022262739648</c:v>
                </c:pt>
                <c:pt idx="2570">
                  <c:v>3.7393992213558791</c:v>
                </c:pt>
                <c:pt idx="2571">
                  <c:v>3.7389494470194551</c:v>
                </c:pt>
                <c:pt idx="2572">
                  <c:v>3.7386453007721703</c:v>
                </c:pt>
                <c:pt idx="2573">
                  <c:v>3.7375670055515515</c:v>
                </c:pt>
                <c:pt idx="2574">
                  <c:v>3.7374442625162008</c:v>
                </c:pt>
                <c:pt idx="2575">
                  <c:v>3.7355783247377232</c:v>
                </c:pt>
                <c:pt idx="2576">
                  <c:v>3.7355788748461434</c:v>
                </c:pt>
                <c:pt idx="2577">
                  <c:v>3.7306775819384259</c:v>
                </c:pt>
                <c:pt idx="2578">
                  <c:v>3.7320015476913513</c:v>
                </c:pt>
                <c:pt idx="2579">
                  <c:v>3.7322329036673176</c:v>
                </c:pt>
                <c:pt idx="2580">
                  <c:v>3.7295540072912869</c:v>
                </c:pt>
                <c:pt idx="2581">
                  <c:v>3.7300246217097932</c:v>
                </c:pt>
                <c:pt idx="2582">
                  <c:v>3.7291266660247344</c:v>
                </c:pt>
                <c:pt idx="2583">
                  <c:v>3.7297126453870373</c:v>
                </c:pt>
                <c:pt idx="2584">
                  <c:v>3.7306094610024565</c:v>
                </c:pt>
                <c:pt idx="2585">
                  <c:v>3.7302306878569471</c:v>
                </c:pt>
                <c:pt idx="2586">
                  <c:v>3.7284584101932232</c:v>
                </c:pt>
                <c:pt idx="2587">
                  <c:v>3.7281912044469832</c:v>
                </c:pt>
                <c:pt idx="2588">
                  <c:v>3.7288201324098535</c:v>
                </c:pt>
                <c:pt idx="2589">
                  <c:v>3.7270987357148613</c:v>
                </c:pt>
                <c:pt idx="2590">
                  <c:v>3.7265043140280025</c:v>
                </c:pt>
                <c:pt idx="2591">
                  <c:v>3.7288843141251444</c:v>
                </c:pt>
                <c:pt idx="2592">
                  <c:v>3.7288716996357869</c:v>
                </c:pt>
                <c:pt idx="2593">
                  <c:v>3.7283684055408415</c:v>
                </c:pt>
                <c:pt idx="2594">
                  <c:v>3.7287450536514588</c:v>
                </c:pt>
                <c:pt idx="2595">
                  <c:v>3.7274608883799916</c:v>
                </c:pt>
                <c:pt idx="2596">
                  <c:v>3.7283426092802654</c:v>
                </c:pt>
                <c:pt idx="2597">
                  <c:v>3.7295035821606048</c:v>
                </c:pt>
                <c:pt idx="2598">
                  <c:v>3.7300257895171121</c:v>
                </c:pt>
                <c:pt idx="2599">
                  <c:v>3.73158556113248</c:v>
                </c:pt>
                <c:pt idx="2600">
                  <c:v>3.720309360046167</c:v>
                </c:pt>
                <c:pt idx="2601">
                  <c:v>3.7196554301312679</c:v>
                </c:pt>
                <c:pt idx="2602">
                  <c:v>3.7207340953381709</c:v>
                </c:pt>
                <c:pt idx="2603">
                  <c:v>3.7219380100269674</c:v>
                </c:pt>
                <c:pt idx="2604">
                  <c:v>3.723676965372761</c:v>
                </c:pt>
                <c:pt idx="2605">
                  <c:v>3.7227236972064399</c:v>
                </c:pt>
                <c:pt idx="2606">
                  <c:v>3.7238014098279124</c:v>
                </c:pt>
                <c:pt idx="2607">
                  <c:v>3.7238819935770175</c:v>
                </c:pt>
                <c:pt idx="2608">
                  <c:v>3.7227098283827775</c:v>
                </c:pt>
                <c:pt idx="2609">
                  <c:v>3.7229133835944435</c:v>
                </c:pt>
                <c:pt idx="2610">
                  <c:v>3.7245090014596136</c:v>
                </c:pt>
                <c:pt idx="2611">
                  <c:v>3.7240974289033808</c:v>
                </c:pt>
                <c:pt idx="2612">
                  <c:v>3.7262768110905968</c:v>
                </c:pt>
                <c:pt idx="2613">
                  <c:v>3.7279509045787775</c:v>
                </c:pt>
                <c:pt idx="2614">
                  <c:v>3.7283007428109283</c:v>
                </c:pt>
                <c:pt idx="2615">
                  <c:v>3.7284876507274043</c:v>
                </c:pt>
                <c:pt idx="2616">
                  <c:v>3.7289140959955178</c:v>
                </c:pt>
                <c:pt idx="2617">
                  <c:v>3.7291627769055782</c:v>
                </c:pt>
                <c:pt idx="2618">
                  <c:v>3.7283334357479694</c:v>
                </c:pt>
                <c:pt idx="2619">
                  <c:v>3.7295322387053136</c:v>
                </c:pt>
                <c:pt idx="2620">
                  <c:v>3.7326629044663013</c:v>
                </c:pt>
                <c:pt idx="2621">
                  <c:v>3.7326680537903312</c:v>
                </c:pt>
                <c:pt idx="2622">
                  <c:v>3.7321198084406673</c:v>
                </c:pt>
                <c:pt idx="2623">
                  <c:v>3.7314180746189667</c:v>
                </c:pt>
                <c:pt idx="2624">
                  <c:v>3.7301809113772131</c:v>
                </c:pt>
                <c:pt idx="2625">
                  <c:v>3.7286148832656525</c:v>
                </c:pt>
                <c:pt idx="2626">
                  <c:v>3.7293438037960795</c:v>
                </c:pt>
                <c:pt idx="2627">
                  <c:v>3.7293185862482492</c:v>
                </c:pt>
                <c:pt idx="2628">
                  <c:v>3.7298746393303452</c:v>
                </c:pt>
                <c:pt idx="2629">
                  <c:v>3.7303554254337299</c:v>
                </c:pt>
                <c:pt idx="2630">
                  <c:v>3.7304773214119904</c:v>
                </c:pt>
                <c:pt idx="2631">
                  <c:v>3.7301144774250816</c:v>
                </c:pt>
                <c:pt idx="2632">
                  <c:v>3.7286378412594021</c:v>
                </c:pt>
                <c:pt idx="2633">
                  <c:v>3.7295557290801242</c:v>
                </c:pt>
                <c:pt idx="2634">
                  <c:v>3.7281349836401665</c:v>
                </c:pt>
                <c:pt idx="2635">
                  <c:v>3.7288355782421672</c:v>
                </c:pt>
                <c:pt idx="2636">
                  <c:v>3.7279967889471877</c:v>
                </c:pt>
                <c:pt idx="2637">
                  <c:v>3.7286051582729196</c:v>
                </c:pt>
                <c:pt idx="2638">
                  <c:v>3.7273432462892573</c:v>
                </c:pt>
                <c:pt idx="2639">
                  <c:v>3.7271584050146531</c:v>
                </c:pt>
                <c:pt idx="2640">
                  <c:v>3.7287667778389597</c:v>
                </c:pt>
                <c:pt idx="2641">
                  <c:v>3.7277414726738938</c:v>
                </c:pt>
                <c:pt idx="2642">
                  <c:v>3.7265301577527219</c:v>
                </c:pt>
                <c:pt idx="2643">
                  <c:v>3.7265101119623045</c:v>
                </c:pt>
                <c:pt idx="2644">
                  <c:v>3.7257371482767874</c:v>
                </c:pt>
                <c:pt idx="2645">
                  <c:v>3.7231531640407933</c:v>
                </c:pt>
                <c:pt idx="2646">
                  <c:v>3.7224335882168709</c:v>
                </c:pt>
                <c:pt idx="2647">
                  <c:v>3.7247823828837121</c:v>
                </c:pt>
                <c:pt idx="2648">
                  <c:v>3.7250136852804707</c:v>
                </c:pt>
                <c:pt idx="2649">
                  <c:v>3.7260584508939689</c:v>
                </c:pt>
                <c:pt idx="2650">
                  <c:v>3.7260061829891753</c:v>
                </c:pt>
                <c:pt idx="2651">
                  <c:v>3.7280076900245298</c:v>
                </c:pt>
                <c:pt idx="2652">
                  <c:v>3.7292567083021644</c:v>
                </c:pt>
                <c:pt idx="2653">
                  <c:v>3.728156228456768</c:v>
                </c:pt>
                <c:pt idx="2654">
                  <c:v>3.7280558504242234</c:v>
                </c:pt>
                <c:pt idx="2655">
                  <c:v>3.7269620623419608</c:v>
                </c:pt>
                <c:pt idx="2656">
                  <c:v>3.7277598305181843</c:v>
                </c:pt>
                <c:pt idx="2657">
                  <c:v>3.7279227570182774</c:v>
                </c:pt>
                <c:pt idx="2658">
                  <c:v>3.7306998784053964</c:v>
                </c:pt>
                <c:pt idx="2659">
                  <c:v>3.7326200537057908</c:v>
                </c:pt>
                <c:pt idx="2660">
                  <c:v>3.7339711447488195</c:v>
                </c:pt>
                <c:pt idx="2661">
                  <c:v>3.7353647986937157</c:v>
                </c:pt>
                <c:pt idx="2662">
                  <c:v>3.7341986179299864</c:v>
                </c:pt>
                <c:pt idx="2663">
                  <c:v>3.7357393713341454</c:v>
                </c:pt>
                <c:pt idx="2664">
                  <c:v>3.7346488206283834</c:v>
                </c:pt>
                <c:pt idx="2665">
                  <c:v>3.7368872761957697</c:v>
                </c:pt>
                <c:pt idx="2666">
                  <c:v>3.7374221159208689</c:v>
                </c:pt>
                <c:pt idx="2667">
                  <c:v>3.7378112876846297</c:v>
                </c:pt>
                <c:pt idx="2668">
                  <c:v>3.7389153935751156</c:v>
                </c:pt>
                <c:pt idx="2669">
                  <c:v>3.7374022262739648</c:v>
                </c:pt>
                <c:pt idx="2670">
                  <c:v>3.7393992213558791</c:v>
                </c:pt>
                <c:pt idx="2671">
                  <c:v>3.7389494470194551</c:v>
                </c:pt>
                <c:pt idx="2672">
                  <c:v>3.7386453007721703</c:v>
                </c:pt>
                <c:pt idx="2673">
                  <c:v>3.7375670055515515</c:v>
                </c:pt>
                <c:pt idx="2674">
                  <c:v>3.7374442625162008</c:v>
                </c:pt>
                <c:pt idx="2675">
                  <c:v>3.7355783247377232</c:v>
                </c:pt>
                <c:pt idx="2676">
                  <c:v>3.7355788748461434</c:v>
                </c:pt>
                <c:pt idx="2677">
                  <c:v>3.7306775819384259</c:v>
                </c:pt>
                <c:pt idx="2678">
                  <c:v>3.7320015476913513</c:v>
                </c:pt>
                <c:pt idx="2679">
                  <c:v>3.7322329036673176</c:v>
                </c:pt>
                <c:pt idx="2680">
                  <c:v>3.7295540072912869</c:v>
                </c:pt>
                <c:pt idx="2681">
                  <c:v>3.7300246217097932</c:v>
                </c:pt>
                <c:pt idx="2682">
                  <c:v>3.7291266660247344</c:v>
                </c:pt>
                <c:pt idx="2683">
                  <c:v>3.7297126453870373</c:v>
                </c:pt>
                <c:pt idx="2684">
                  <c:v>3.7306094610024565</c:v>
                </c:pt>
                <c:pt idx="2685">
                  <c:v>3.7302306878569471</c:v>
                </c:pt>
                <c:pt idx="2686">
                  <c:v>3.7284584101932232</c:v>
                </c:pt>
                <c:pt idx="2687">
                  <c:v>3.7281912044469832</c:v>
                </c:pt>
                <c:pt idx="2688">
                  <c:v>3.7288201324098535</c:v>
                </c:pt>
                <c:pt idx="2689">
                  <c:v>3.7270987357148613</c:v>
                </c:pt>
                <c:pt idx="2690">
                  <c:v>3.7265043140280025</c:v>
                </c:pt>
                <c:pt idx="2691">
                  <c:v>3.7288843141251444</c:v>
                </c:pt>
                <c:pt idx="2692">
                  <c:v>3.7288716996357869</c:v>
                </c:pt>
                <c:pt idx="2693">
                  <c:v>3.7283684055408415</c:v>
                </c:pt>
                <c:pt idx="2694">
                  <c:v>3.7287450536514588</c:v>
                </c:pt>
                <c:pt idx="2695">
                  <c:v>3.7274608883799916</c:v>
                </c:pt>
                <c:pt idx="2696">
                  <c:v>3.7283426092802654</c:v>
                </c:pt>
                <c:pt idx="2697">
                  <c:v>3.7295035821606048</c:v>
                </c:pt>
                <c:pt idx="2698">
                  <c:v>3.7300257895171121</c:v>
                </c:pt>
                <c:pt idx="2699">
                  <c:v>3.73158556113248</c:v>
                </c:pt>
                <c:pt idx="2700">
                  <c:v>1.5334180037235374</c:v>
                </c:pt>
                <c:pt idx="2701">
                  <c:v>1.5225261894600661</c:v>
                </c:pt>
                <c:pt idx="2702">
                  <c:v>1.4705048378538705</c:v>
                </c:pt>
                <c:pt idx="2703">
                  <c:v>1.4634452646634317</c:v>
                </c:pt>
                <c:pt idx="2704">
                  <c:v>1.4415904871292233</c:v>
                </c:pt>
                <c:pt idx="2705">
                  <c:v>1.4218405291538505</c:v>
                </c:pt>
                <c:pt idx="2706">
                  <c:v>1.4229512321381181</c:v>
                </c:pt>
                <c:pt idx="2707">
                  <c:v>1.4216105744314771</c:v>
                </c:pt>
                <c:pt idx="2708">
                  <c:v>1.4152392547577528</c:v>
                </c:pt>
                <c:pt idx="2709">
                  <c:v>1.4125241097083763</c:v>
                </c:pt>
                <c:pt idx="2710">
                  <c:v>1.4089147426841584</c:v>
                </c:pt>
                <c:pt idx="2711">
                  <c:v>1.4072227667648005</c:v>
                </c:pt>
                <c:pt idx="2712">
                  <c:v>1.4101036786331786</c:v>
                </c:pt>
                <c:pt idx="2713">
                  <c:v>1.3850510266977605</c:v>
                </c:pt>
                <c:pt idx="2714">
                  <c:v>1.3858330450482697</c:v>
                </c:pt>
                <c:pt idx="2715">
                  <c:v>1.3796377228966759</c:v>
                </c:pt>
                <c:pt idx="2716">
                  <c:v>1.3635120025298004</c:v>
                </c:pt>
                <c:pt idx="2717">
                  <c:v>1.3584837413536832</c:v>
                </c:pt>
                <c:pt idx="2718">
                  <c:v>1.3283511056029498</c:v>
                </c:pt>
                <c:pt idx="2719">
                  <c:v>1.323904162217731</c:v>
                </c:pt>
                <c:pt idx="2720">
                  <c:v>1.3188695485887576</c:v>
                </c:pt>
                <c:pt idx="2721">
                  <c:v>1.2974061146349063</c:v>
                </c:pt>
                <c:pt idx="2722">
                  <c:v>1.2951348759838492</c:v>
                </c:pt>
                <c:pt idx="2723">
                  <c:v>1.2855688301370798</c:v>
                </c:pt>
                <c:pt idx="2724">
                  <c:v>1.2718728266162271</c:v>
                </c:pt>
                <c:pt idx="2725">
                  <c:v>1.2695161488733329</c:v>
                </c:pt>
                <c:pt idx="2726">
                  <c:v>1.2603306558138827</c:v>
                </c:pt>
                <c:pt idx="2727">
                  <c:v>1.2496659681423559</c:v>
                </c:pt>
                <c:pt idx="2728">
                  <c:v>1.2401294276292563</c:v>
                </c:pt>
                <c:pt idx="2729">
                  <c:v>1.2408400352816225</c:v>
                </c:pt>
                <c:pt idx="2730">
                  <c:v>1.2405985297866307</c:v>
                </c:pt>
                <c:pt idx="2731">
                  <c:v>1.262236437403996</c:v>
                </c:pt>
                <c:pt idx="2732">
                  <c:v>1.2574848257027165</c:v>
                </c:pt>
                <c:pt idx="2733">
                  <c:v>1.285232319972877</c:v>
                </c:pt>
                <c:pt idx="2734">
                  <c:v>1.2846383689449803</c:v>
                </c:pt>
                <c:pt idx="2735">
                  <c:v>1.2868741259688701</c:v>
                </c:pt>
                <c:pt idx="2736">
                  <c:v>1.2622436878222716</c:v>
                </c:pt>
                <c:pt idx="2737">
                  <c:v>1.2644757656937615</c:v>
                </c:pt>
                <c:pt idx="2738">
                  <c:v>1.248790399316378</c:v>
                </c:pt>
                <c:pt idx="2739">
                  <c:v>1.2496248511937631</c:v>
                </c:pt>
                <c:pt idx="2740">
                  <c:v>1.2536718932842721</c:v>
                </c:pt>
                <c:pt idx="2741">
                  <c:v>1.2519541026916026</c:v>
                </c:pt>
                <c:pt idx="2742">
                  <c:v>1.2529088763877219</c:v>
                </c:pt>
                <c:pt idx="2743">
                  <c:v>1.2438916056597706</c:v>
                </c:pt>
                <c:pt idx="2744">
                  <c:v>1.239770597528761</c:v>
                </c:pt>
                <c:pt idx="2745">
                  <c:v>1.2179812339371079</c:v>
                </c:pt>
                <c:pt idx="2746">
                  <c:v>1.220385279995682</c:v>
                </c:pt>
                <c:pt idx="2747">
                  <c:v>1.2135036868635301</c:v>
                </c:pt>
                <c:pt idx="2748">
                  <c:v>1.200236492878382</c:v>
                </c:pt>
                <c:pt idx="2749">
                  <c:v>1.1998916086920461</c:v>
                </c:pt>
                <c:pt idx="2750">
                  <c:v>1.1973224551150123</c:v>
                </c:pt>
                <c:pt idx="2751">
                  <c:v>1.2084927661349074</c:v>
                </c:pt>
                <c:pt idx="2752">
                  <c:v>1.2089341182246018</c:v>
                </c:pt>
                <c:pt idx="2753">
                  <c:v>1.220110802597383</c:v>
                </c:pt>
                <c:pt idx="2754">
                  <c:v>1.2254213614681155</c:v>
                </c:pt>
                <c:pt idx="2755">
                  <c:v>1.2311213154276506</c:v>
                </c:pt>
                <c:pt idx="2756">
                  <c:v>1.2317202511468632</c:v>
                </c:pt>
                <c:pt idx="2757">
                  <c:v>1.2273527377030928</c:v>
                </c:pt>
                <c:pt idx="2758">
                  <c:v>1.2248254142403165</c:v>
                </c:pt>
                <c:pt idx="2759">
                  <c:v>1.231866752591072</c:v>
                </c:pt>
                <c:pt idx="2760">
                  <c:v>1.2491937556957566</c:v>
                </c:pt>
                <c:pt idx="2761">
                  <c:v>1.2630669933434817</c:v>
                </c:pt>
                <c:pt idx="2762">
                  <c:v>1.2636601358203272</c:v>
                </c:pt>
                <c:pt idx="2763">
                  <c:v>1.2752249962697935</c:v>
                </c:pt>
                <c:pt idx="2764">
                  <c:v>1.2824771831277104</c:v>
                </c:pt>
                <c:pt idx="2765">
                  <c:v>1.2816689993297889</c:v>
                </c:pt>
                <c:pt idx="2766">
                  <c:v>1.2937679664768178</c:v>
                </c:pt>
                <c:pt idx="2767">
                  <c:v>1.2989889343207515</c:v>
                </c:pt>
                <c:pt idx="2768">
                  <c:v>1.3427833269446678</c:v>
                </c:pt>
                <c:pt idx="2769">
                  <c:v>1.3730468966647493</c:v>
                </c:pt>
                <c:pt idx="2770">
                  <c:v>1.4049359345610417</c:v>
                </c:pt>
                <c:pt idx="2771">
                  <c:v>1.4158071442237625</c:v>
                </c:pt>
                <c:pt idx="2772">
                  <c:v>1.4428144624623656</c:v>
                </c:pt>
                <c:pt idx="2773">
                  <c:v>1.4462017957654238</c:v>
                </c:pt>
                <c:pt idx="2774">
                  <c:v>1.4504009691782296</c:v>
                </c:pt>
                <c:pt idx="2775">
                  <c:v>1.4392285444480393</c:v>
                </c:pt>
                <c:pt idx="2776">
                  <c:v>1.4340898494978209</c:v>
                </c:pt>
                <c:pt idx="2777">
                  <c:v>1.4128609438803861</c:v>
                </c:pt>
                <c:pt idx="2778">
                  <c:v>1.3965286765384692</c:v>
                </c:pt>
                <c:pt idx="2779">
                  <c:v>1.3816710669861154</c:v>
                </c:pt>
                <c:pt idx="2780">
                  <c:v>1.372641842773999</c:v>
                </c:pt>
                <c:pt idx="2781">
                  <c:v>1.3674642776128865</c:v>
                </c:pt>
                <c:pt idx="2782">
                  <c:v>1.3575449184540829</c:v>
                </c:pt>
                <c:pt idx="2783">
                  <c:v>1.3397947489833344</c:v>
                </c:pt>
                <c:pt idx="2784">
                  <c:v>1.3355804506244535</c:v>
                </c:pt>
                <c:pt idx="2785">
                  <c:v>1.3363960535239843</c:v>
                </c:pt>
                <c:pt idx="2786">
                  <c:v>1.3386441018950501</c:v>
                </c:pt>
                <c:pt idx="2787">
                  <c:v>1.3309077351352343</c:v>
                </c:pt>
                <c:pt idx="2788">
                  <c:v>1.3274215900203683</c:v>
                </c:pt>
                <c:pt idx="2789">
                  <c:v>1.2915806786648558</c:v>
                </c:pt>
                <c:pt idx="2790">
                  <c:v>1.2868811999368199</c:v>
                </c:pt>
                <c:pt idx="2791">
                  <c:v>1.2876646858081566</c:v>
                </c:pt>
                <c:pt idx="2792">
                  <c:v>1.2696903217969464</c:v>
                </c:pt>
                <c:pt idx="2793">
                  <c:v>1.2706887115287322</c:v>
                </c:pt>
                <c:pt idx="2794">
                  <c:v>1.2689862463669361</c:v>
                </c:pt>
                <c:pt idx="2795">
                  <c:v>1.2599586557248805</c:v>
                </c:pt>
                <c:pt idx="2796">
                  <c:v>1.2546790908312782</c:v>
                </c:pt>
                <c:pt idx="2797">
                  <c:v>1.238692591708533</c:v>
                </c:pt>
                <c:pt idx="2798">
                  <c:v>1.2193141647888368</c:v>
                </c:pt>
                <c:pt idx="2799">
                  <c:v>1.22004046981673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63104"/>
        <c:axId val="193863664"/>
      </c:scatterChart>
      <c:valAx>
        <c:axId val="19386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ln(Vavg)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664"/>
        <c:crosses val="autoZero"/>
        <c:crossBetween val="midCat"/>
      </c:valAx>
      <c:valAx>
        <c:axId val="193863664"/>
        <c:scaling>
          <c:orientation val="minMax"/>
          <c:max val="4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</a:t>
                </a:r>
                <a:r>
                  <a:rPr lang="el-GR" sz="1400" b="0" i="0" baseline="0">
                    <a:effectLst/>
                  </a:rPr>
                  <a:t>τ</a:t>
                </a:r>
                <a:r>
                  <a:rPr lang="en-US" sz="1400" b="0" i="0" baseline="0">
                    <a:effectLst/>
                  </a:rPr>
                  <a:t>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Data'!$AN$1</c:f>
              <c:strCache>
                <c:ptCount val="1"/>
                <c:pt idx="0">
                  <c:v>ln(τ) - const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3065398075240595E-2"/>
                  <c:y val="0.18143008165645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Data'!$AO$2:$AO$5801</c:f>
              <c:numCache>
                <c:formatCode>General</c:formatCode>
                <c:ptCount val="58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  <c:pt idx="3000">
                  <c:v>-0.55407537829376829</c:v>
                </c:pt>
                <c:pt idx="3001">
                  <c:v>-0.55925194052058458</c:v>
                </c:pt>
                <c:pt idx="3002">
                  <c:v>-0.56399355508797433</c:v>
                </c:pt>
                <c:pt idx="3003">
                  <c:v>-0.56135091035680507</c:v>
                </c:pt>
                <c:pt idx="3004">
                  <c:v>-0.56266548060995436</c:v>
                </c:pt>
                <c:pt idx="3005">
                  <c:v>-0.56334978855887552</c:v>
                </c:pt>
                <c:pt idx="3006">
                  <c:v>-0.56239577365583326</c:v>
                </c:pt>
                <c:pt idx="3007">
                  <c:v>-0.56203003692781517</c:v>
                </c:pt>
                <c:pt idx="3008">
                  <c:v>-0.5614309241701777</c:v>
                </c:pt>
                <c:pt idx="3009">
                  <c:v>-0.56601952360657315</c:v>
                </c:pt>
                <c:pt idx="3010">
                  <c:v>-0.56610501133486191</c:v>
                </c:pt>
                <c:pt idx="3011">
                  <c:v>-0.56647134150624812</c:v>
                </c:pt>
                <c:pt idx="3012">
                  <c:v>-0.56627010832221703</c:v>
                </c:pt>
                <c:pt idx="3013">
                  <c:v>-0.56725055181151651</c:v>
                </c:pt>
                <c:pt idx="3014">
                  <c:v>-0.56817474333996432</c:v>
                </c:pt>
                <c:pt idx="3015">
                  <c:v>-0.56920580174474611</c:v>
                </c:pt>
                <c:pt idx="3016">
                  <c:v>-0.57057031688997162</c:v>
                </c:pt>
                <c:pt idx="3017">
                  <c:v>-0.57051819123539482</c:v>
                </c:pt>
                <c:pt idx="3018">
                  <c:v>-0.57052070204278871</c:v>
                </c:pt>
                <c:pt idx="3019">
                  <c:v>-0.56818816983984743</c:v>
                </c:pt>
                <c:pt idx="3020">
                  <c:v>-0.56529322278587402</c:v>
                </c:pt>
                <c:pt idx="3021">
                  <c:v>-0.56819828993278609</c:v>
                </c:pt>
                <c:pt idx="3022">
                  <c:v>-0.56995432317401151</c:v>
                </c:pt>
                <c:pt idx="3023">
                  <c:v>-0.57014696241807228</c:v>
                </c:pt>
                <c:pt idx="3024">
                  <c:v>-0.56933279017713334</c:v>
                </c:pt>
                <c:pt idx="3025">
                  <c:v>-0.57188872348358533</c:v>
                </c:pt>
                <c:pt idx="3026">
                  <c:v>-0.56913940505115679</c:v>
                </c:pt>
                <c:pt idx="3027">
                  <c:v>-0.56633221424403657</c:v>
                </c:pt>
                <c:pt idx="3028">
                  <c:v>-0.56527643825114415</c:v>
                </c:pt>
                <c:pt idx="3029">
                  <c:v>-0.56536605894137426</c:v>
                </c:pt>
                <c:pt idx="3030">
                  <c:v>-0.56610331150764936</c:v>
                </c:pt>
                <c:pt idx="3031">
                  <c:v>-0.56442519248892531</c:v>
                </c:pt>
                <c:pt idx="3032">
                  <c:v>-0.56603802033172868</c:v>
                </c:pt>
                <c:pt idx="3033">
                  <c:v>-0.5648938672233661</c:v>
                </c:pt>
                <c:pt idx="3034">
                  <c:v>-0.56485951291459335</c:v>
                </c:pt>
                <c:pt idx="3035">
                  <c:v>-0.56534347816664476</c:v>
                </c:pt>
                <c:pt idx="3036">
                  <c:v>-0.56319434525874945</c:v>
                </c:pt>
                <c:pt idx="3037">
                  <c:v>-0.56400942007790811</c:v>
                </c:pt>
                <c:pt idx="3038">
                  <c:v>-0.56406460027344063</c:v>
                </c:pt>
                <c:pt idx="3039">
                  <c:v>-0.5655854986854103</c:v>
                </c:pt>
                <c:pt idx="3040">
                  <c:v>-0.56541721727292438</c:v>
                </c:pt>
                <c:pt idx="3041">
                  <c:v>-0.56741163297179131</c:v>
                </c:pt>
                <c:pt idx="3042">
                  <c:v>-0.56769872009639355</c:v>
                </c:pt>
                <c:pt idx="3043">
                  <c:v>-0.57109413468770276</c:v>
                </c:pt>
                <c:pt idx="3044">
                  <c:v>-0.57091136002820186</c:v>
                </c:pt>
                <c:pt idx="3045">
                  <c:v>-0.57108398524622073</c:v>
                </c:pt>
                <c:pt idx="3046">
                  <c:v>-0.57038934506273375</c:v>
                </c:pt>
                <c:pt idx="3047">
                  <c:v>-0.57094250672916602</c:v>
                </c:pt>
                <c:pt idx="3048">
                  <c:v>-0.568976340643363</c:v>
                </c:pt>
                <c:pt idx="3049">
                  <c:v>-0.57194263040806359</c:v>
                </c:pt>
                <c:pt idx="3050">
                  <c:v>-0.57192583446881839</c:v>
                </c:pt>
                <c:pt idx="3051">
                  <c:v>-0.57154986030896748</c:v>
                </c:pt>
                <c:pt idx="3052">
                  <c:v>-0.5728113750663778</c:v>
                </c:pt>
                <c:pt idx="3053">
                  <c:v>-0.57626149565806872</c:v>
                </c:pt>
                <c:pt idx="3054">
                  <c:v>-0.57795202374754406</c:v>
                </c:pt>
                <c:pt idx="3055">
                  <c:v>-0.57729496432567473</c:v>
                </c:pt>
                <c:pt idx="3056">
                  <c:v>-0.57447832941489152</c:v>
                </c:pt>
                <c:pt idx="3057">
                  <c:v>-0.56981461016157486</c:v>
                </c:pt>
                <c:pt idx="3058">
                  <c:v>-0.56951939011513353</c:v>
                </c:pt>
                <c:pt idx="3059">
                  <c:v>-0.56526724683959895</c:v>
                </c:pt>
                <c:pt idx="3060">
                  <c:v>-0.5650261023792138</c:v>
                </c:pt>
                <c:pt idx="3061">
                  <c:v>-0.56117319113280906</c:v>
                </c:pt>
                <c:pt idx="3062">
                  <c:v>-0.56112981094455427</c:v>
                </c:pt>
                <c:pt idx="3063">
                  <c:v>-0.56026628021399916</c:v>
                </c:pt>
                <c:pt idx="3064">
                  <c:v>-0.56310152951154946</c:v>
                </c:pt>
                <c:pt idx="3065">
                  <c:v>-0.56208182158134512</c:v>
                </c:pt>
                <c:pt idx="3066">
                  <c:v>-0.56265382202648917</c:v>
                </c:pt>
                <c:pt idx="3067">
                  <c:v>-0.56193324665066158</c:v>
                </c:pt>
                <c:pt idx="3068">
                  <c:v>-0.56195246455083159</c:v>
                </c:pt>
                <c:pt idx="3069">
                  <c:v>-0.56126911180767869</c:v>
                </c:pt>
                <c:pt idx="3070">
                  <c:v>-0.56325865337941694</c:v>
                </c:pt>
                <c:pt idx="3071">
                  <c:v>-0.56373685662091422</c:v>
                </c:pt>
                <c:pt idx="3072">
                  <c:v>-0.56548836367836719</c:v>
                </c:pt>
                <c:pt idx="3073">
                  <c:v>-0.56464612319310703</c:v>
                </c:pt>
                <c:pt idx="3074">
                  <c:v>-0.56401949796953366</c:v>
                </c:pt>
                <c:pt idx="3075">
                  <c:v>-0.56241330688054725</c:v>
                </c:pt>
                <c:pt idx="3076">
                  <c:v>-0.56341500416828494</c:v>
                </c:pt>
                <c:pt idx="3077">
                  <c:v>-0.5632946477916122</c:v>
                </c:pt>
                <c:pt idx="3078">
                  <c:v>-0.5644419627418511</c:v>
                </c:pt>
                <c:pt idx="3079">
                  <c:v>-0.56458921364512726</c:v>
                </c:pt>
                <c:pt idx="3080">
                  <c:v>-0.56444944955271104</c:v>
                </c:pt>
                <c:pt idx="3081">
                  <c:v>-0.56422277376414309</c:v>
                </c:pt>
                <c:pt idx="3082">
                  <c:v>-0.56252767886638988</c:v>
                </c:pt>
                <c:pt idx="3083">
                  <c:v>-0.56288931190706837</c:v>
                </c:pt>
                <c:pt idx="3084">
                  <c:v>-0.56296456475792855</c:v>
                </c:pt>
                <c:pt idx="3085">
                  <c:v>-0.56438586335608465</c:v>
                </c:pt>
                <c:pt idx="3086">
                  <c:v>-0.56438506481103401</c:v>
                </c:pt>
                <c:pt idx="3087">
                  <c:v>-0.56610751108601176</c:v>
                </c:pt>
                <c:pt idx="3088">
                  <c:v>-0.56597593267783863</c:v>
                </c:pt>
                <c:pt idx="3089">
                  <c:v>-0.56919065649148659</c:v>
                </c:pt>
                <c:pt idx="3090">
                  <c:v>-0.5709913386711335</c:v>
                </c:pt>
                <c:pt idx="3091">
                  <c:v>-0.57085489654699839</c:v>
                </c:pt>
                <c:pt idx="3092">
                  <c:v>-0.57115312407490593</c:v>
                </c:pt>
                <c:pt idx="3093">
                  <c:v>-0.57096782669771018</c:v>
                </c:pt>
                <c:pt idx="3094">
                  <c:v>-0.56756102414795684</c:v>
                </c:pt>
                <c:pt idx="3095">
                  <c:v>-0.56666501167355465</c:v>
                </c:pt>
                <c:pt idx="3096">
                  <c:v>-0.56193663216067857</c:v>
                </c:pt>
                <c:pt idx="3097">
                  <c:v>-0.56339655589631643</c:v>
                </c:pt>
                <c:pt idx="3098">
                  <c:v>-0.56584357186968071</c:v>
                </c:pt>
                <c:pt idx="3099">
                  <c:v>-0.56618130655500354</c:v>
                </c:pt>
                <c:pt idx="3100">
                  <c:v>8.3664441805590933E-2</c:v>
                </c:pt>
                <c:pt idx="3101">
                  <c:v>8.2683222535901754E-2</c:v>
                </c:pt>
                <c:pt idx="3102">
                  <c:v>8.2048291639566243E-2</c:v>
                </c:pt>
                <c:pt idx="3103">
                  <c:v>8.1678701216967214E-2</c:v>
                </c:pt>
                <c:pt idx="3104">
                  <c:v>8.1724737474294748E-2</c:v>
                </c:pt>
                <c:pt idx="3105">
                  <c:v>8.153048146126271E-2</c:v>
                </c:pt>
                <c:pt idx="3106">
                  <c:v>8.0023284210948606E-2</c:v>
                </c:pt>
                <c:pt idx="3107">
                  <c:v>7.7389299955770471E-2</c:v>
                </c:pt>
                <c:pt idx="3108">
                  <c:v>7.6573388529531647E-2</c:v>
                </c:pt>
                <c:pt idx="3109">
                  <c:v>7.5781492070346151E-2</c:v>
                </c:pt>
                <c:pt idx="3110">
                  <c:v>7.5784123294770536E-2</c:v>
                </c:pt>
                <c:pt idx="3111">
                  <c:v>7.3741104901170307E-2</c:v>
                </c:pt>
                <c:pt idx="3112">
                  <c:v>7.2450552217515743E-2</c:v>
                </c:pt>
                <c:pt idx="3113">
                  <c:v>7.209466876028342E-2</c:v>
                </c:pt>
                <c:pt idx="3114">
                  <c:v>7.3737149990213427E-2</c:v>
                </c:pt>
                <c:pt idx="3115">
                  <c:v>7.7664519220817754E-2</c:v>
                </c:pt>
                <c:pt idx="3116">
                  <c:v>7.6318171145701927E-2</c:v>
                </c:pt>
                <c:pt idx="3117">
                  <c:v>7.5695920878377537E-2</c:v>
                </c:pt>
                <c:pt idx="3118">
                  <c:v>7.3410420328885048E-2</c:v>
                </c:pt>
                <c:pt idx="3119">
                  <c:v>7.355367766117836E-2</c:v>
                </c:pt>
                <c:pt idx="3120">
                  <c:v>7.3940412156213262E-2</c:v>
                </c:pt>
                <c:pt idx="3121">
                  <c:v>7.5302335944425328E-2</c:v>
                </c:pt>
                <c:pt idx="3122">
                  <c:v>7.7321941387327939E-2</c:v>
                </c:pt>
                <c:pt idx="3123">
                  <c:v>7.6032900601375422E-2</c:v>
                </c:pt>
                <c:pt idx="3124">
                  <c:v>7.7210069902062528E-2</c:v>
                </c:pt>
                <c:pt idx="3125">
                  <c:v>7.8363862523508354E-2</c:v>
                </c:pt>
                <c:pt idx="3126">
                  <c:v>8.2052213816977387E-2</c:v>
                </c:pt>
                <c:pt idx="3127">
                  <c:v>7.9645500627284163E-2</c:v>
                </c:pt>
                <c:pt idx="3128">
                  <c:v>7.8776864373192895E-2</c:v>
                </c:pt>
                <c:pt idx="3129">
                  <c:v>7.8427214542908991E-2</c:v>
                </c:pt>
                <c:pt idx="3130">
                  <c:v>7.9473228384288788E-2</c:v>
                </c:pt>
                <c:pt idx="3131">
                  <c:v>8.0121218394487395E-2</c:v>
                </c:pt>
                <c:pt idx="3132">
                  <c:v>8.2853166094877667E-2</c:v>
                </c:pt>
                <c:pt idx="3133">
                  <c:v>8.3400060786044158E-2</c:v>
                </c:pt>
                <c:pt idx="3134">
                  <c:v>8.4288329434820758E-2</c:v>
                </c:pt>
                <c:pt idx="3135">
                  <c:v>8.4650384672962278E-2</c:v>
                </c:pt>
                <c:pt idx="3136">
                  <c:v>8.3939662175472732E-2</c:v>
                </c:pt>
                <c:pt idx="3137">
                  <c:v>8.1657670312366232E-2</c:v>
                </c:pt>
                <c:pt idx="3138">
                  <c:v>8.0917592668566907E-2</c:v>
                </c:pt>
                <c:pt idx="3139">
                  <c:v>7.9821674133430345E-2</c:v>
                </c:pt>
                <c:pt idx="3140">
                  <c:v>7.9791379322462719E-2</c:v>
                </c:pt>
                <c:pt idx="3141">
                  <c:v>7.583090530919416E-2</c:v>
                </c:pt>
                <c:pt idx="3142">
                  <c:v>7.5649606232136304E-2</c:v>
                </c:pt>
                <c:pt idx="3143">
                  <c:v>7.8491402263725432E-2</c:v>
                </c:pt>
                <c:pt idx="3144">
                  <c:v>7.8150892635579464E-2</c:v>
                </c:pt>
                <c:pt idx="3145">
                  <c:v>7.7654801945469448E-2</c:v>
                </c:pt>
                <c:pt idx="3146">
                  <c:v>7.3400714377026471E-2</c:v>
                </c:pt>
                <c:pt idx="3147">
                  <c:v>7.2861147394657627E-2</c:v>
                </c:pt>
                <c:pt idx="3148">
                  <c:v>7.4146795659297174E-2</c:v>
                </c:pt>
                <c:pt idx="3149">
                  <c:v>7.3198186641337398E-2</c:v>
                </c:pt>
                <c:pt idx="3150">
                  <c:v>7.1291657103900674E-2</c:v>
                </c:pt>
                <c:pt idx="3151">
                  <c:v>7.0815685844170431E-2</c:v>
                </c:pt>
                <c:pt idx="3152">
                  <c:v>7.1045292800059556E-2</c:v>
                </c:pt>
                <c:pt idx="3153">
                  <c:v>7.1899378096027672E-2</c:v>
                </c:pt>
                <c:pt idx="3154">
                  <c:v>7.2547013419345677E-2</c:v>
                </c:pt>
                <c:pt idx="3155">
                  <c:v>7.486445717592044E-2</c:v>
                </c:pt>
                <c:pt idx="3156">
                  <c:v>7.5086501209070414E-2</c:v>
                </c:pt>
                <c:pt idx="3157">
                  <c:v>7.5691500027476322E-2</c:v>
                </c:pt>
                <c:pt idx="3158">
                  <c:v>7.3237545333139586E-2</c:v>
                </c:pt>
                <c:pt idx="3159">
                  <c:v>7.3196445537421884E-2</c:v>
                </c:pt>
                <c:pt idx="3160">
                  <c:v>7.3311826686143389E-2</c:v>
                </c:pt>
                <c:pt idx="3161">
                  <c:v>7.1941904737456042E-2</c:v>
                </c:pt>
                <c:pt idx="3162">
                  <c:v>7.2789471671643027E-2</c:v>
                </c:pt>
                <c:pt idx="3163">
                  <c:v>7.4815470236355625E-2</c:v>
                </c:pt>
                <c:pt idx="3164">
                  <c:v>7.4323044551016557E-2</c:v>
                </c:pt>
                <c:pt idx="3165">
                  <c:v>7.3209688403164705E-2</c:v>
                </c:pt>
                <c:pt idx="3166">
                  <c:v>7.3230475655451502E-2</c:v>
                </c:pt>
                <c:pt idx="3167">
                  <c:v>7.4103466563633771E-2</c:v>
                </c:pt>
                <c:pt idx="3168">
                  <c:v>7.2295202141722595E-2</c:v>
                </c:pt>
                <c:pt idx="3169">
                  <c:v>7.2164598582777295E-2</c:v>
                </c:pt>
                <c:pt idx="3170">
                  <c:v>7.110911015154335E-2</c:v>
                </c:pt>
                <c:pt idx="3171">
                  <c:v>7.053196224617525E-2</c:v>
                </c:pt>
                <c:pt idx="3172">
                  <c:v>7.2731990152344786E-2</c:v>
                </c:pt>
                <c:pt idx="3173">
                  <c:v>7.2403611792061631E-2</c:v>
                </c:pt>
                <c:pt idx="3174">
                  <c:v>7.3267617284241776E-2</c:v>
                </c:pt>
                <c:pt idx="3175">
                  <c:v>7.4005362975496702E-2</c:v>
                </c:pt>
                <c:pt idx="3176">
                  <c:v>7.4091975077296368E-2</c:v>
                </c:pt>
                <c:pt idx="3177">
                  <c:v>7.4243093386009859E-2</c:v>
                </c:pt>
                <c:pt idx="3178">
                  <c:v>7.3976683913076755E-2</c:v>
                </c:pt>
                <c:pt idx="3179">
                  <c:v>7.3418385469001021E-2</c:v>
                </c:pt>
                <c:pt idx="3180">
                  <c:v>7.321232640328193E-2</c:v>
                </c:pt>
                <c:pt idx="3181">
                  <c:v>7.1634087248709968E-2</c:v>
                </c:pt>
                <c:pt idx="3182">
                  <c:v>7.223146044102742E-2</c:v>
                </c:pt>
                <c:pt idx="3183">
                  <c:v>7.2635969115693005E-2</c:v>
                </c:pt>
                <c:pt idx="3184">
                  <c:v>7.4258536001002518E-2</c:v>
                </c:pt>
                <c:pt idx="3185">
                  <c:v>7.5421949088704782E-2</c:v>
                </c:pt>
                <c:pt idx="3186">
                  <c:v>7.6233960887312227E-2</c:v>
                </c:pt>
                <c:pt idx="3187">
                  <c:v>7.9821254834351776E-2</c:v>
                </c:pt>
                <c:pt idx="3188">
                  <c:v>8.0635830907449718E-2</c:v>
                </c:pt>
                <c:pt idx="3189">
                  <c:v>8.1051874139221519E-2</c:v>
                </c:pt>
                <c:pt idx="3190">
                  <c:v>8.0100626288656246E-2</c:v>
                </c:pt>
                <c:pt idx="3191">
                  <c:v>8.065688331301514E-2</c:v>
                </c:pt>
                <c:pt idx="3192">
                  <c:v>8.2376550797626596E-2</c:v>
                </c:pt>
                <c:pt idx="3193">
                  <c:v>8.3338328744760423E-2</c:v>
                </c:pt>
                <c:pt idx="3194">
                  <c:v>8.3326107228844051E-2</c:v>
                </c:pt>
                <c:pt idx="3195">
                  <c:v>8.358695715772016E-2</c:v>
                </c:pt>
                <c:pt idx="3196">
                  <c:v>8.4031107110418793E-2</c:v>
                </c:pt>
                <c:pt idx="3197">
                  <c:v>8.4132615808979516E-2</c:v>
                </c:pt>
                <c:pt idx="3198">
                  <c:v>8.3657863153629525E-2</c:v>
                </c:pt>
                <c:pt idx="3199">
                  <c:v>8.3365069318474677E-2</c:v>
                </c:pt>
                <c:pt idx="3200">
                  <c:v>0.3468881814730353</c:v>
                </c:pt>
                <c:pt idx="3201">
                  <c:v>0.34584595385997186</c:v>
                </c:pt>
                <c:pt idx="3202">
                  <c:v>0.34567690455381661</c:v>
                </c:pt>
                <c:pt idx="3203">
                  <c:v>0.34646092686114144</c:v>
                </c:pt>
                <c:pt idx="3204">
                  <c:v>0.34734718141527893</c:v>
                </c:pt>
                <c:pt idx="3205">
                  <c:v>0.34709602329764927</c:v>
                </c:pt>
                <c:pt idx="3206">
                  <c:v>0.3464992648141359</c:v>
                </c:pt>
                <c:pt idx="3207">
                  <c:v>0.34594761875629354</c:v>
                </c:pt>
                <c:pt idx="3208">
                  <c:v>0.34734585779562921</c:v>
                </c:pt>
                <c:pt idx="3209">
                  <c:v>0.34946601413306427</c:v>
                </c:pt>
                <c:pt idx="3210">
                  <c:v>0.34814632775209881</c:v>
                </c:pt>
                <c:pt idx="3211">
                  <c:v>0.3480677324524622</c:v>
                </c:pt>
                <c:pt idx="3212">
                  <c:v>0.3484664165397991</c:v>
                </c:pt>
                <c:pt idx="3213">
                  <c:v>0.34830959064430894</c:v>
                </c:pt>
                <c:pt idx="3214">
                  <c:v>0.34977695820217436</c:v>
                </c:pt>
                <c:pt idx="3215">
                  <c:v>0.34874647028743244</c:v>
                </c:pt>
                <c:pt idx="3216">
                  <c:v>0.34881527996022521</c:v>
                </c:pt>
                <c:pt idx="3217">
                  <c:v>0.3501719218349913</c:v>
                </c:pt>
                <c:pt idx="3218">
                  <c:v>0.35114100776815765</c:v>
                </c:pt>
                <c:pt idx="3219">
                  <c:v>0.3505570541490553</c:v>
                </c:pt>
                <c:pt idx="3220">
                  <c:v>0.3501089253312763</c:v>
                </c:pt>
                <c:pt idx="3221">
                  <c:v>0.3503656862023305</c:v>
                </c:pt>
                <c:pt idx="3222">
                  <c:v>0.3501967593656452</c:v>
                </c:pt>
                <c:pt idx="3223">
                  <c:v>0.35052790748831403</c:v>
                </c:pt>
                <c:pt idx="3224">
                  <c:v>0.34991879181981633</c:v>
                </c:pt>
                <c:pt idx="3225">
                  <c:v>0.34985841996880351</c:v>
                </c:pt>
                <c:pt idx="3226">
                  <c:v>0.34951868533549685</c:v>
                </c:pt>
                <c:pt idx="3227">
                  <c:v>0.34958139887095308</c:v>
                </c:pt>
                <c:pt idx="3228">
                  <c:v>0.35160173468256095</c:v>
                </c:pt>
                <c:pt idx="3229">
                  <c:v>0.35145746325839367</c:v>
                </c:pt>
                <c:pt idx="3230">
                  <c:v>0.3521271987590785</c:v>
                </c:pt>
                <c:pt idx="3231">
                  <c:v>0.35455806619211477</c:v>
                </c:pt>
                <c:pt idx="3232">
                  <c:v>0.35480468998767922</c:v>
                </c:pt>
                <c:pt idx="3233">
                  <c:v>0.35489310776279903</c:v>
                </c:pt>
                <c:pt idx="3234">
                  <c:v>0.35431237734021609</c:v>
                </c:pt>
                <c:pt idx="3235">
                  <c:v>0.35477801582358037</c:v>
                </c:pt>
                <c:pt idx="3236">
                  <c:v>0.35440585693539517</c:v>
                </c:pt>
                <c:pt idx="3237">
                  <c:v>0.35474528923535054</c:v>
                </c:pt>
                <c:pt idx="3238">
                  <c:v>0.35843540313186451</c:v>
                </c:pt>
                <c:pt idx="3239">
                  <c:v>0.35742214229122216</c:v>
                </c:pt>
                <c:pt idx="3240">
                  <c:v>0.35624956512334105</c:v>
                </c:pt>
                <c:pt idx="3241">
                  <c:v>0.35857637103421436</c:v>
                </c:pt>
                <c:pt idx="3242">
                  <c:v>0.35706228711981014</c:v>
                </c:pt>
                <c:pt idx="3243">
                  <c:v>0.35753629508356805</c:v>
                </c:pt>
                <c:pt idx="3244">
                  <c:v>0.36051094529476796</c:v>
                </c:pt>
                <c:pt idx="3245">
                  <c:v>0.35783009421508566</c:v>
                </c:pt>
                <c:pt idx="3246">
                  <c:v>0.35711221627265644</c:v>
                </c:pt>
                <c:pt idx="3247">
                  <c:v>0.35514900151491291</c:v>
                </c:pt>
                <c:pt idx="3248">
                  <c:v>0.35431604180931653</c:v>
                </c:pt>
                <c:pt idx="3249">
                  <c:v>0.35334871366385906</c:v>
                </c:pt>
                <c:pt idx="3250">
                  <c:v>0.35109109925676202</c:v>
                </c:pt>
                <c:pt idx="3251">
                  <c:v>0.35041966958625792</c:v>
                </c:pt>
                <c:pt idx="3252">
                  <c:v>0.34792327092633579</c:v>
                </c:pt>
                <c:pt idx="3253">
                  <c:v>0.34755593040500299</c:v>
                </c:pt>
                <c:pt idx="3254">
                  <c:v>0.34469784130163444</c:v>
                </c:pt>
                <c:pt idx="3255">
                  <c:v>0.34535760944668215</c:v>
                </c:pt>
                <c:pt idx="3256">
                  <c:v>0.34440249112601906</c:v>
                </c:pt>
                <c:pt idx="3257">
                  <c:v>0.3440453641292166</c:v>
                </c:pt>
                <c:pt idx="3258">
                  <c:v>0.34447059471679631</c:v>
                </c:pt>
                <c:pt idx="3259">
                  <c:v>0.34554929518104022</c:v>
                </c:pt>
                <c:pt idx="3260">
                  <c:v>0.34465907226362913</c:v>
                </c:pt>
                <c:pt idx="3261">
                  <c:v>0.34528687335401154</c:v>
                </c:pt>
                <c:pt idx="3262">
                  <c:v>0.34618159753637739</c:v>
                </c:pt>
                <c:pt idx="3263">
                  <c:v>0.34759695318101047</c:v>
                </c:pt>
                <c:pt idx="3264">
                  <c:v>0.34788093862328251</c:v>
                </c:pt>
                <c:pt idx="3265">
                  <c:v>0.34641415658270952</c:v>
                </c:pt>
                <c:pt idx="3266">
                  <c:v>0.34661467124570983</c:v>
                </c:pt>
                <c:pt idx="3267">
                  <c:v>0.34677517443056172</c:v>
                </c:pt>
                <c:pt idx="3268">
                  <c:v>0.34949419117002978</c:v>
                </c:pt>
                <c:pt idx="3269">
                  <c:v>0.34994027515789811</c:v>
                </c:pt>
                <c:pt idx="3270">
                  <c:v>0.35011024529872592</c:v>
                </c:pt>
                <c:pt idx="3271">
                  <c:v>0.34975883245667522</c:v>
                </c:pt>
                <c:pt idx="3272">
                  <c:v>0.35043338490028403</c:v>
                </c:pt>
                <c:pt idx="3273">
                  <c:v>0.35058120245354968</c:v>
                </c:pt>
                <c:pt idx="3274">
                  <c:v>0.3545570706547701</c:v>
                </c:pt>
                <c:pt idx="3275">
                  <c:v>0.35510932217254843</c:v>
                </c:pt>
                <c:pt idx="3276">
                  <c:v>0.35280282877203234</c:v>
                </c:pt>
                <c:pt idx="3277">
                  <c:v>0.35360065818254433</c:v>
                </c:pt>
                <c:pt idx="3278">
                  <c:v>0.3540719667967272</c:v>
                </c:pt>
                <c:pt idx="3279">
                  <c:v>0.35443122675376798</c:v>
                </c:pt>
                <c:pt idx="3280">
                  <c:v>0.35527610808562626</c:v>
                </c:pt>
                <c:pt idx="3281">
                  <c:v>0.35451031910496172</c:v>
                </c:pt>
                <c:pt idx="3282">
                  <c:v>0.35577661716842335</c:v>
                </c:pt>
                <c:pt idx="3283">
                  <c:v>0.35608492954160215</c:v>
                </c:pt>
                <c:pt idx="3284">
                  <c:v>0.35687680847622644</c:v>
                </c:pt>
                <c:pt idx="3285">
                  <c:v>0.35707861267797431</c:v>
                </c:pt>
                <c:pt idx="3286">
                  <c:v>0.3555062038986887</c:v>
                </c:pt>
                <c:pt idx="3287">
                  <c:v>0.35487511432419344</c:v>
                </c:pt>
                <c:pt idx="3288">
                  <c:v>0.3572107564737324</c:v>
                </c:pt>
                <c:pt idx="3289">
                  <c:v>0.35794384326892026</c:v>
                </c:pt>
                <c:pt idx="3290">
                  <c:v>0.3572576996601341</c:v>
                </c:pt>
                <c:pt idx="3291">
                  <c:v>0.35681721283265044</c:v>
                </c:pt>
                <c:pt idx="3292">
                  <c:v>0.35468556642323723</c:v>
                </c:pt>
                <c:pt idx="3293">
                  <c:v>0.35367718572005924</c:v>
                </c:pt>
                <c:pt idx="3294">
                  <c:v>0.34938243893326765</c:v>
                </c:pt>
                <c:pt idx="3295">
                  <c:v>0.34800388174877295</c:v>
                </c:pt>
                <c:pt idx="3296">
                  <c:v>0.3456617578194251</c:v>
                </c:pt>
                <c:pt idx="3297">
                  <c:v>0.34605100027177071</c:v>
                </c:pt>
                <c:pt idx="3298">
                  <c:v>0.34645081021378871</c:v>
                </c:pt>
                <c:pt idx="3299">
                  <c:v>0.34278909565910337</c:v>
                </c:pt>
                <c:pt idx="3300">
                  <c:v>0.3468881814730353</c:v>
                </c:pt>
                <c:pt idx="3301">
                  <c:v>0.34584595385997186</c:v>
                </c:pt>
                <c:pt idx="3302">
                  <c:v>0.34567690455381661</c:v>
                </c:pt>
                <c:pt idx="3303">
                  <c:v>0.34646092686114144</c:v>
                </c:pt>
                <c:pt idx="3304">
                  <c:v>0.34734718141527893</c:v>
                </c:pt>
                <c:pt idx="3305">
                  <c:v>0.34709602329764927</c:v>
                </c:pt>
                <c:pt idx="3306">
                  <c:v>0.3464992648141359</c:v>
                </c:pt>
                <c:pt idx="3307">
                  <c:v>0.34594761875629354</c:v>
                </c:pt>
                <c:pt idx="3308">
                  <c:v>0.34734585779562921</c:v>
                </c:pt>
                <c:pt idx="3309">
                  <c:v>0.34946601413306427</c:v>
                </c:pt>
                <c:pt idx="3310">
                  <c:v>0.34814632775209881</c:v>
                </c:pt>
                <c:pt idx="3311">
                  <c:v>0.3480677324524622</c:v>
                </c:pt>
                <c:pt idx="3312">
                  <c:v>0.3484664165397991</c:v>
                </c:pt>
                <c:pt idx="3313">
                  <c:v>0.34830959064430894</c:v>
                </c:pt>
                <c:pt idx="3314">
                  <c:v>0.34977695820217436</c:v>
                </c:pt>
                <c:pt idx="3315">
                  <c:v>0.34874647028743244</c:v>
                </c:pt>
                <c:pt idx="3316">
                  <c:v>0.34881527996022521</c:v>
                </c:pt>
                <c:pt idx="3317">
                  <c:v>0.3501719218349913</c:v>
                </c:pt>
                <c:pt idx="3318">
                  <c:v>0.35114100776815765</c:v>
                </c:pt>
                <c:pt idx="3319">
                  <c:v>0.3505570541490553</c:v>
                </c:pt>
                <c:pt idx="3320">
                  <c:v>0.3501089253312763</c:v>
                </c:pt>
                <c:pt idx="3321">
                  <c:v>0.3503656862023305</c:v>
                </c:pt>
                <c:pt idx="3322">
                  <c:v>0.3501967593656452</c:v>
                </c:pt>
                <c:pt idx="3323">
                  <c:v>0.35052790748831403</c:v>
                </c:pt>
                <c:pt idx="3324">
                  <c:v>0.34991879181981633</c:v>
                </c:pt>
                <c:pt idx="3325">
                  <c:v>0.34985841996880351</c:v>
                </c:pt>
                <c:pt idx="3326">
                  <c:v>0.34951868533549685</c:v>
                </c:pt>
                <c:pt idx="3327">
                  <c:v>0.34958139887095308</c:v>
                </c:pt>
                <c:pt idx="3328">
                  <c:v>0.35160173468256095</c:v>
                </c:pt>
                <c:pt idx="3329">
                  <c:v>0.35145746325839367</c:v>
                </c:pt>
                <c:pt idx="3330">
                  <c:v>0.3521271987590785</c:v>
                </c:pt>
                <c:pt idx="3331">
                  <c:v>0.35455806619211477</c:v>
                </c:pt>
                <c:pt idx="3332">
                  <c:v>0.35480468998767922</c:v>
                </c:pt>
                <c:pt idx="3333">
                  <c:v>0.35489310776279903</c:v>
                </c:pt>
                <c:pt idx="3334">
                  <c:v>0.35431237734021609</c:v>
                </c:pt>
                <c:pt idx="3335">
                  <c:v>0.35477801582358037</c:v>
                </c:pt>
                <c:pt idx="3336">
                  <c:v>0.35440585693539517</c:v>
                </c:pt>
                <c:pt idx="3337">
                  <c:v>0.35474528923535054</c:v>
                </c:pt>
                <c:pt idx="3338">
                  <c:v>0.35843540313186451</c:v>
                </c:pt>
                <c:pt idx="3339">
                  <c:v>0.35742214229122216</c:v>
                </c:pt>
                <c:pt idx="3340">
                  <c:v>0.35624956512334105</c:v>
                </c:pt>
                <c:pt idx="3341">
                  <c:v>0.35857637103421436</c:v>
                </c:pt>
                <c:pt idx="3342">
                  <c:v>0.35706228711981014</c:v>
                </c:pt>
                <c:pt idx="3343">
                  <c:v>0.35753629508356805</c:v>
                </c:pt>
                <c:pt idx="3344">
                  <c:v>0.36051094529476796</c:v>
                </c:pt>
                <c:pt idx="3345">
                  <c:v>0.35783009421508566</c:v>
                </c:pt>
                <c:pt idx="3346">
                  <c:v>0.35711221627265644</c:v>
                </c:pt>
                <c:pt idx="3347">
                  <c:v>0.35514900151491291</c:v>
                </c:pt>
                <c:pt idx="3348">
                  <c:v>0.35431604180931653</c:v>
                </c:pt>
                <c:pt idx="3349">
                  <c:v>0.35334871366385906</c:v>
                </c:pt>
                <c:pt idx="3350">
                  <c:v>0.35109109925676202</c:v>
                </c:pt>
                <c:pt idx="3351">
                  <c:v>0.35041966958625792</c:v>
                </c:pt>
                <c:pt idx="3352">
                  <c:v>0.34792327092633579</c:v>
                </c:pt>
                <c:pt idx="3353">
                  <c:v>0.34755593040500299</c:v>
                </c:pt>
                <c:pt idx="3354">
                  <c:v>0.34469784130163444</c:v>
                </c:pt>
                <c:pt idx="3355">
                  <c:v>0.34535760944668215</c:v>
                </c:pt>
                <c:pt idx="3356">
                  <c:v>0.34440249112601906</c:v>
                </c:pt>
                <c:pt idx="3357">
                  <c:v>0.3440453641292166</c:v>
                </c:pt>
                <c:pt idx="3358">
                  <c:v>0.34447059471679631</c:v>
                </c:pt>
                <c:pt idx="3359">
                  <c:v>0.34554929518104022</c:v>
                </c:pt>
                <c:pt idx="3360">
                  <c:v>0.34465907226362913</c:v>
                </c:pt>
                <c:pt idx="3361">
                  <c:v>0.34528687335401154</c:v>
                </c:pt>
                <c:pt idx="3362">
                  <c:v>0.34618159753637739</c:v>
                </c:pt>
                <c:pt idx="3363">
                  <c:v>0.34759695318101047</c:v>
                </c:pt>
                <c:pt idx="3364">
                  <c:v>0.34788093862328251</c:v>
                </c:pt>
                <c:pt idx="3365">
                  <c:v>0.34641415658270952</c:v>
                </c:pt>
                <c:pt idx="3366">
                  <c:v>0.34661467124570983</c:v>
                </c:pt>
                <c:pt idx="3367">
                  <c:v>0.34677517443056172</c:v>
                </c:pt>
                <c:pt idx="3368">
                  <c:v>0.34949419117002978</c:v>
                </c:pt>
                <c:pt idx="3369">
                  <c:v>0.34994027515789811</c:v>
                </c:pt>
                <c:pt idx="3370">
                  <c:v>0.35011024529872592</c:v>
                </c:pt>
                <c:pt idx="3371">
                  <c:v>0.34975883245667522</c:v>
                </c:pt>
                <c:pt idx="3372">
                  <c:v>0.35043338490028403</c:v>
                </c:pt>
                <c:pt idx="3373">
                  <c:v>0.35058120245354968</c:v>
                </c:pt>
                <c:pt idx="3374">
                  <c:v>0.3545570706547701</c:v>
                </c:pt>
                <c:pt idx="3375">
                  <c:v>0.35510932217254843</c:v>
                </c:pt>
                <c:pt idx="3376">
                  <c:v>0.35280282877203234</c:v>
                </c:pt>
                <c:pt idx="3377">
                  <c:v>0.35360065818254433</c:v>
                </c:pt>
                <c:pt idx="3378">
                  <c:v>0.3540719667967272</c:v>
                </c:pt>
                <c:pt idx="3379">
                  <c:v>0.35443122675376798</c:v>
                </c:pt>
                <c:pt idx="3380">
                  <c:v>0.35527610808562626</c:v>
                </c:pt>
                <c:pt idx="3381">
                  <c:v>0.35451031910496172</c:v>
                </c:pt>
                <c:pt idx="3382">
                  <c:v>0.35577661716842335</c:v>
                </c:pt>
                <c:pt idx="3383">
                  <c:v>0.35608492954160215</c:v>
                </c:pt>
                <c:pt idx="3384">
                  <c:v>0.35687680847622644</c:v>
                </c:pt>
                <c:pt idx="3385">
                  <c:v>0.35707861267797431</c:v>
                </c:pt>
                <c:pt idx="3386">
                  <c:v>0.3555062038986887</c:v>
                </c:pt>
                <c:pt idx="3387">
                  <c:v>0.35487511432419344</c:v>
                </c:pt>
                <c:pt idx="3388">
                  <c:v>0.3572107564737324</c:v>
                </c:pt>
                <c:pt idx="3389">
                  <c:v>0.35794384326892026</c:v>
                </c:pt>
                <c:pt idx="3390">
                  <c:v>0.3572576996601341</c:v>
                </c:pt>
                <c:pt idx="3391">
                  <c:v>0.35681721283265044</c:v>
                </c:pt>
                <c:pt idx="3392">
                  <c:v>0.35468556642323723</c:v>
                </c:pt>
                <c:pt idx="3393">
                  <c:v>0.35367718572005924</c:v>
                </c:pt>
                <c:pt idx="3394">
                  <c:v>0.34938243893326765</c:v>
                </c:pt>
                <c:pt idx="3395">
                  <c:v>0.34800388174877295</c:v>
                </c:pt>
                <c:pt idx="3396">
                  <c:v>0.3456617578194251</c:v>
                </c:pt>
                <c:pt idx="3397">
                  <c:v>0.34605100027177071</c:v>
                </c:pt>
                <c:pt idx="3398">
                  <c:v>0.34645081021378871</c:v>
                </c:pt>
                <c:pt idx="3399">
                  <c:v>0.34278909565910337</c:v>
                </c:pt>
                <c:pt idx="3400">
                  <c:v>-0.10380173060557034</c:v>
                </c:pt>
                <c:pt idx="3401">
                  <c:v>-0.10755607677949036</c:v>
                </c:pt>
                <c:pt idx="3402">
                  <c:v>-0.1073076147414701</c:v>
                </c:pt>
                <c:pt idx="3403">
                  <c:v>-0.1052269656836495</c:v>
                </c:pt>
                <c:pt idx="3404">
                  <c:v>-0.10093215825417989</c:v>
                </c:pt>
                <c:pt idx="3405">
                  <c:v>-0.10077687500180085</c:v>
                </c:pt>
                <c:pt idx="3406">
                  <c:v>-0.10004618073382253</c:v>
                </c:pt>
                <c:pt idx="3407">
                  <c:v>-9.9744882486146005E-2</c:v>
                </c:pt>
                <c:pt idx="3408">
                  <c:v>-9.790813132209189E-2</c:v>
                </c:pt>
                <c:pt idx="3409">
                  <c:v>-9.7627379628092981E-2</c:v>
                </c:pt>
                <c:pt idx="3410">
                  <c:v>-9.7635766607845398E-2</c:v>
                </c:pt>
                <c:pt idx="3411">
                  <c:v>-9.9214020559854607E-2</c:v>
                </c:pt>
                <c:pt idx="3412">
                  <c:v>-9.7991526941315826E-2</c:v>
                </c:pt>
                <c:pt idx="3413">
                  <c:v>-9.8226161384342731E-2</c:v>
                </c:pt>
                <c:pt idx="3414">
                  <c:v>-9.6447207026550894E-2</c:v>
                </c:pt>
                <c:pt idx="3415">
                  <c:v>-9.736410178236643E-2</c:v>
                </c:pt>
                <c:pt idx="3416">
                  <c:v>-9.7563415574117088E-2</c:v>
                </c:pt>
                <c:pt idx="3417">
                  <c:v>-9.7802644574369435E-2</c:v>
                </c:pt>
                <c:pt idx="3418">
                  <c:v>-9.6718122586179067E-2</c:v>
                </c:pt>
                <c:pt idx="3419">
                  <c:v>-9.6231864949830229E-2</c:v>
                </c:pt>
                <c:pt idx="3420">
                  <c:v>-9.5608603208936868E-2</c:v>
                </c:pt>
                <c:pt idx="3421">
                  <c:v>-9.5641084451022165E-2</c:v>
                </c:pt>
                <c:pt idx="3422">
                  <c:v>-9.5560945142251955E-2</c:v>
                </c:pt>
                <c:pt idx="3423">
                  <c:v>-9.5579308531999238E-2</c:v>
                </c:pt>
                <c:pt idx="3424">
                  <c:v>-9.6614324430229118E-2</c:v>
                </c:pt>
                <c:pt idx="3425">
                  <c:v>-9.7101894133241232E-2</c:v>
                </c:pt>
                <c:pt idx="3426">
                  <c:v>-9.6708180007074609E-2</c:v>
                </c:pt>
                <c:pt idx="3427">
                  <c:v>-9.6618013457140536E-2</c:v>
                </c:pt>
                <c:pt idx="3428">
                  <c:v>-9.6793101570680634E-2</c:v>
                </c:pt>
                <c:pt idx="3429">
                  <c:v>-9.702582861702462E-2</c:v>
                </c:pt>
                <c:pt idx="3430">
                  <c:v>-9.7766963148651076E-2</c:v>
                </c:pt>
                <c:pt idx="3431">
                  <c:v>-9.6974975541026617E-2</c:v>
                </c:pt>
                <c:pt idx="3432">
                  <c:v>-9.7664120127415585E-2</c:v>
                </c:pt>
                <c:pt idx="3433">
                  <c:v>-9.843247477523924E-2</c:v>
                </c:pt>
                <c:pt idx="3434">
                  <c:v>-9.9036439739821389E-2</c:v>
                </c:pt>
                <c:pt idx="3435">
                  <c:v>-9.9024907166066795E-2</c:v>
                </c:pt>
                <c:pt idx="3436">
                  <c:v>-9.8930896580405575E-2</c:v>
                </c:pt>
                <c:pt idx="3437">
                  <c:v>-9.5584555276721869E-2</c:v>
                </c:pt>
                <c:pt idx="3438">
                  <c:v>-9.6618013457140536E-2</c:v>
                </c:pt>
                <c:pt idx="3439">
                  <c:v>-9.7227702680887582E-2</c:v>
                </c:pt>
                <c:pt idx="3440">
                  <c:v>-9.6026005028342645E-2</c:v>
                </c:pt>
                <c:pt idx="3441">
                  <c:v>-9.6935133055815942E-2</c:v>
                </c:pt>
                <c:pt idx="3442">
                  <c:v>-9.5699178534093751E-2</c:v>
                </c:pt>
                <c:pt idx="3443">
                  <c:v>-9.6253303316075275E-2</c:v>
                </c:pt>
                <c:pt idx="3444">
                  <c:v>-9.6829748891193404E-2</c:v>
                </c:pt>
                <c:pt idx="3445">
                  <c:v>-9.7487878168780878E-2</c:v>
                </c:pt>
                <c:pt idx="3446">
                  <c:v>-9.6906299845459704E-2</c:v>
                </c:pt>
                <c:pt idx="3447">
                  <c:v>-0.10028813819090064</c:v>
                </c:pt>
                <c:pt idx="3448">
                  <c:v>-0.10018346683626736</c:v>
                </c:pt>
                <c:pt idx="3449">
                  <c:v>-0.1003707283592031</c:v>
                </c:pt>
                <c:pt idx="3450">
                  <c:v>-9.9178852916289806E-2</c:v>
                </c:pt>
                <c:pt idx="3451">
                  <c:v>-9.7892918006521543E-2</c:v>
                </c:pt>
                <c:pt idx="3452">
                  <c:v>-9.9280786066662199E-2</c:v>
                </c:pt>
                <c:pt idx="3453">
                  <c:v>-9.8381049027696732E-2</c:v>
                </c:pt>
                <c:pt idx="3454">
                  <c:v>-8.1863777431120499E-2</c:v>
                </c:pt>
                <c:pt idx="3455">
                  <c:v>-8.0906319864551185E-2</c:v>
                </c:pt>
                <c:pt idx="3456">
                  <c:v>-8.5336980120096162E-2</c:v>
                </c:pt>
                <c:pt idx="3457">
                  <c:v>-8.7675259718670351E-2</c:v>
                </c:pt>
                <c:pt idx="3458">
                  <c:v>-8.7619674771518358E-2</c:v>
                </c:pt>
                <c:pt idx="3459">
                  <c:v>-8.7623888460840696E-2</c:v>
                </c:pt>
                <c:pt idx="3460">
                  <c:v>-8.9556309788045088E-2</c:v>
                </c:pt>
                <c:pt idx="3461">
                  <c:v>-9.1055133293888535E-2</c:v>
                </c:pt>
                <c:pt idx="3462">
                  <c:v>-9.1282921411628345E-2</c:v>
                </c:pt>
                <c:pt idx="3463">
                  <c:v>-9.21423667026776E-2</c:v>
                </c:pt>
                <c:pt idx="3464">
                  <c:v>-9.3912176063959421E-2</c:v>
                </c:pt>
                <c:pt idx="3465">
                  <c:v>-9.4775445275074768E-2</c:v>
                </c:pt>
                <c:pt idx="3466">
                  <c:v>-9.4163069901853039E-2</c:v>
                </c:pt>
                <c:pt idx="3467">
                  <c:v>-9.5551014061764403E-2</c:v>
                </c:pt>
                <c:pt idx="3468">
                  <c:v>-9.5560445462889873E-2</c:v>
                </c:pt>
                <c:pt idx="3469">
                  <c:v>-9.3706793071031705E-2</c:v>
                </c:pt>
                <c:pt idx="3470">
                  <c:v>-9.6801481556248264E-2</c:v>
                </c:pt>
                <c:pt idx="3471">
                  <c:v>-9.8301754580377224E-2</c:v>
                </c:pt>
                <c:pt idx="3472">
                  <c:v>-9.8660383424325343E-2</c:v>
                </c:pt>
                <c:pt idx="3473">
                  <c:v>-9.8322235245299275E-2</c:v>
                </c:pt>
                <c:pt idx="3474">
                  <c:v>-9.9221919345071699E-2</c:v>
                </c:pt>
                <c:pt idx="3475">
                  <c:v>-9.8912471541454022E-2</c:v>
                </c:pt>
                <c:pt idx="3476">
                  <c:v>-9.7178966412626452E-2</c:v>
                </c:pt>
                <c:pt idx="3477">
                  <c:v>-9.8139051540183084E-2</c:v>
                </c:pt>
                <c:pt idx="3478">
                  <c:v>-0.10092060379730244</c:v>
                </c:pt>
                <c:pt idx="3479">
                  <c:v>-0.1017894442572214</c:v>
                </c:pt>
                <c:pt idx="3480">
                  <c:v>-9.6586063184017468E-2</c:v>
                </c:pt>
                <c:pt idx="3481">
                  <c:v>-9.3760597591490996E-2</c:v>
                </c:pt>
                <c:pt idx="3482">
                  <c:v>-9.0344491794909929E-2</c:v>
                </c:pt>
                <c:pt idx="3483">
                  <c:v>-8.9954484548305916E-2</c:v>
                </c:pt>
                <c:pt idx="3484">
                  <c:v>-8.5452042321977409E-2</c:v>
                </c:pt>
                <c:pt idx="3485">
                  <c:v>-8.480493551543454E-2</c:v>
                </c:pt>
                <c:pt idx="3486">
                  <c:v>-8.7965132299792248E-2</c:v>
                </c:pt>
                <c:pt idx="3487">
                  <c:v>-8.8221358630442767E-2</c:v>
                </c:pt>
                <c:pt idx="3488">
                  <c:v>-9.0641416734802666E-2</c:v>
                </c:pt>
                <c:pt idx="3489">
                  <c:v>-9.156500781659524E-2</c:v>
                </c:pt>
                <c:pt idx="3490">
                  <c:v>-9.4903083696385213E-2</c:v>
                </c:pt>
                <c:pt idx="3491">
                  <c:v>-9.5403433589621597E-2</c:v>
                </c:pt>
                <c:pt idx="3492">
                  <c:v>-9.6095620186527619E-2</c:v>
                </c:pt>
                <c:pt idx="3493">
                  <c:v>-9.9578746208170296E-2</c:v>
                </c:pt>
                <c:pt idx="3494">
                  <c:v>-9.8940297241272068E-2</c:v>
                </c:pt>
                <c:pt idx="3495">
                  <c:v>-9.8967622330619343E-2</c:v>
                </c:pt>
                <c:pt idx="3496">
                  <c:v>-0.10175362029541173</c:v>
                </c:pt>
                <c:pt idx="3497">
                  <c:v>-0.10028443559994975</c:v>
                </c:pt>
                <c:pt idx="3498">
                  <c:v>-9.9153089170899128E-2</c:v>
                </c:pt>
                <c:pt idx="3499">
                  <c:v>-9.8998645986222072E-2</c:v>
                </c:pt>
                <c:pt idx="3500">
                  <c:v>-0.29845729367057727</c:v>
                </c:pt>
                <c:pt idx="3501">
                  <c:v>-0.29955895593227799</c:v>
                </c:pt>
                <c:pt idx="3502">
                  <c:v>-0.30042285370493049</c:v>
                </c:pt>
                <c:pt idx="3503">
                  <c:v>-0.3017036748082309</c:v>
                </c:pt>
                <c:pt idx="3504">
                  <c:v>-0.30184461389882672</c:v>
                </c:pt>
                <c:pt idx="3505">
                  <c:v>-0.29942163168919028</c:v>
                </c:pt>
                <c:pt idx="3506">
                  <c:v>-0.29945755015244446</c:v>
                </c:pt>
                <c:pt idx="3507">
                  <c:v>-0.30382200351672711</c:v>
                </c:pt>
                <c:pt idx="3508">
                  <c:v>-0.30727025928075802</c:v>
                </c:pt>
                <c:pt idx="3509">
                  <c:v>-0.30939655774313973</c:v>
                </c:pt>
                <c:pt idx="3510">
                  <c:v>-0.31000681578392142</c:v>
                </c:pt>
                <c:pt idx="3511">
                  <c:v>-0.31198034137764508</c:v>
                </c:pt>
                <c:pt idx="3512">
                  <c:v>-0.30738349942768367</c:v>
                </c:pt>
                <c:pt idx="3513">
                  <c:v>-0.30990759545286678</c:v>
                </c:pt>
                <c:pt idx="3514">
                  <c:v>-0.3090172975480836</c:v>
                </c:pt>
                <c:pt idx="3515">
                  <c:v>-0.31218967530600611</c:v>
                </c:pt>
                <c:pt idx="3516">
                  <c:v>-0.31030461328065201</c:v>
                </c:pt>
                <c:pt idx="3517">
                  <c:v>-0.30675863853381802</c:v>
                </c:pt>
                <c:pt idx="3518">
                  <c:v>-0.30194756725924121</c:v>
                </c:pt>
                <c:pt idx="3519">
                  <c:v>-0.30142576980797042</c:v>
                </c:pt>
                <c:pt idx="3520">
                  <c:v>-0.30376523700636854</c:v>
                </c:pt>
                <c:pt idx="3521">
                  <c:v>-0.3035299749447668</c:v>
                </c:pt>
                <c:pt idx="3522">
                  <c:v>-0.30273361730091269</c:v>
                </c:pt>
                <c:pt idx="3523">
                  <c:v>-0.30178665451513442</c:v>
                </c:pt>
                <c:pt idx="3524">
                  <c:v>-0.29970855589054962</c:v>
                </c:pt>
                <c:pt idx="3525">
                  <c:v>-0.30162906803654188</c:v>
                </c:pt>
                <c:pt idx="3526">
                  <c:v>-0.3027954737228028</c:v>
                </c:pt>
                <c:pt idx="3527">
                  <c:v>-0.30229443148764418</c:v>
                </c:pt>
                <c:pt idx="3528">
                  <c:v>-0.29960330504528576</c:v>
                </c:pt>
                <c:pt idx="3529">
                  <c:v>-0.29874524231777133</c:v>
                </c:pt>
                <c:pt idx="3530">
                  <c:v>-0.30310850283379959</c:v>
                </c:pt>
                <c:pt idx="3531">
                  <c:v>-0.30780152603165922</c:v>
                </c:pt>
                <c:pt idx="3532">
                  <c:v>-0.3142606324912941</c:v>
                </c:pt>
                <c:pt idx="3533">
                  <c:v>-0.31095121727892377</c:v>
                </c:pt>
                <c:pt idx="3534">
                  <c:v>-0.30862527329986938</c:v>
                </c:pt>
                <c:pt idx="3535">
                  <c:v>-0.30751157582346011</c:v>
                </c:pt>
                <c:pt idx="3536">
                  <c:v>-0.30790517177461896</c:v>
                </c:pt>
                <c:pt idx="3537">
                  <c:v>-0.30573679819018168</c:v>
                </c:pt>
                <c:pt idx="3538">
                  <c:v>-0.3053267210433922</c:v>
                </c:pt>
                <c:pt idx="3539">
                  <c:v>-0.30409218858129106</c:v>
                </c:pt>
                <c:pt idx="3540">
                  <c:v>-0.30320904954509598</c:v>
                </c:pt>
                <c:pt idx="3541">
                  <c:v>-0.30802883473658782</c:v>
                </c:pt>
                <c:pt idx="3542">
                  <c:v>-0.31495405771608903</c:v>
                </c:pt>
                <c:pt idx="3543">
                  <c:v>-0.30690669611544857</c:v>
                </c:pt>
                <c:pt idx="3544">
                  <c:v>-0.30883908565614709</c:v>
                </c:pt>
                <c:pt idx="3545">
                  <c:v>-0.30878659458570484</c:v>
                </c:pt>
                <c:pt idx="3546">
                  <c:v>-0.31136035272101353</c:v>
                </c:pt>
                <c:pt idx="3547">
                  <c:v>-0.31393554603801171</c:v>
                </c:pt>
                <c:pt idx="3548">
                  <c:v>-0.31437396740946821</c:v>
                </c:pt>
                <c:pt idx="3549">
                  <c:v>-0.31557425552623303</c:v>
                </c:pt>
                <c:pt idx="3550">
                  <c:v>-0.31605326381309573</c:v>
                </c:pt>
                <c:pt idx="3551">
                  <c:v>-0.31652985287450236</c:v>
                </c:pt>
                <c:pt idx="3552">
                  <c:v>-0.31477999528837003</c:v>
                </c:pt>
                <c:pt idx="3553">
                  <c:v>-0.30874191363627829</c:v>
                </c:pt>
                <c:pt idx="3554">
                  <c:v>-0.30896742594425697</c:v>
                </c:pt>
                <c:pt idx="3555">
                  <c:v>-0.30483796112522216</c:v>
                </c:pt>
                <c:pt idx="3556">
                  <c:v>-0.30591384136385869</c:v>
                </c:pt>
                <c:pt idx="3557">
                  <c:v>-0.3029822188034772</c:v>
                </c:pt>
                <c:pt idx="3558">
                  <c:v>-0.30143988960261059</c:v>
                </c:pt>
                <c:pt idx="3559">
                  <c:v>-0.30355058411967994</c:v>
                </c:pt>
                <c:pt idx="3560">
                  <c:v>-0.30339202744948696</c:v>
                </c:pt>
                <c:pt idx="3561">
                  <c:v>-0.29928555147532304</c:v>
                </c:pt>
                <c:pt idx="3562">
                  <c:v>-0.29739261167899128</c:v>
                </c:pt>
                <c:pt idx="3563">
                  <c:v>-0.30161295002073663</c:v>
                </c:pt>
                <c:pt idx="3564">
                  <c:v>-0.30711497053715858</c:v>
                </c:pt>
                <c:pt idx="3565">
                  <c:v>-0.30756855540532874</c:v>
                </c:pt>
                <c:pt idx="3566">
                  <c:v>-0.30576654726827068</c:v>
                </c:pt>
                <c:pt idx="3567">
                  <c:v>-0.30319159919968824</c:v>
                </c:pt>
                <c:pt idx="3568">
                  <c:v>-0.30074741047559889</c:v>
                </c:pt>
                <c:pt idx="3569">
                  <c:v>-0.30216318179105228</c:v>
                </c:pt>
                <c:pt idx="3570">
                  <c:v>-0.30027575292948078</c:v>
                </c:pt>
                <c:pt idx="3571">
                  <c:v>-0.30292619161744261</c:v>
                </c:pt>
                <c:pt idx="3572">
                  <c:v>-0.30312979513914184</c:v>
                </c:pt>
                <c:pt idx="3573">
                  <c:v>-0.30285725712374351</c:v>
                </c:pt>
                <c:pt idx="3574">
                  <c:v>-0.29981328151773778</c:v>
                </c:pt>
                <c:pt idx="3575">
                  <c:v>-0.29858622136003521</c:v>
                </c:pt>
                <c:pt idx="3576">
                  <c:v>-0.29951016652050488</c:v>
                </c:pt>
                <c:pt idx="3577">
                  <c:v>-0.30116336208363664</c:v>
                </c:pt>
                <c:pt idx="3578">
                  <c:v>-0.3019236897342063</c:v>
                </c:pt>
                <c:pt idx="3579">
                  <c:v>-0.30286179113062023</c:v>
                </c:pt>
                <c:pt idx="3580">
                  <c:v>-0.30226486232304289</c:v>
                </c:pt>
                <c:pt idx="3581">
                  <c:v>-0.30185098579761688</c:v>
                </c:pt>
                <c:pt idx="3582">
                  <c:v>-0.30100970905940189</c:v>
                </c:pt>
                <c:pt idx="3583">
                  <c:v>-0.30339594877101544</c:v>
                </c:pt>
                <c:pt idx="3584">
                  <c:v>-0.30120517390734358</c:v>
                </c:pt>
                <c:pt idx="3585">
                  <c:v>-0.30272393577248519</c:v>
                </c:pt>
                <c:pt idx="3586">
                  <c:v>-0.30344877277739324</c:v>
                </c:pt>
                <c:pt idx="3587">
                  <c:v>-0.30171910344630887</c:v>
                </c:pt>
                <c:pt idx="3588">
                  <c:v>-0.2972472550437093</c:v>
                </c:pt>
                <c:pt idx="3589">
                  <c:v>-0.29757330521705205</c:v>
                </c:pt>
                <c:pt idx="3590">
                  <c:v>-0.3004325129808712</c:v>
                </c:pt>
                <c:pt idx="3591">
                  <c:v>-0.30070561778703558</c:v>
                </c:pt>
                <c:pt idx="3592">
                  <c:v>-0.29907438429889077</c:v>
                </c:pt>
                <c:pt idx="3593">
                  <c:v>-0.29771496304117151</c:v>
                </c:pt>
                <c:pt idx="3594">
                  <c:v>-0.29784501846323813</c:v>
                </c:pt>
                <c:pt idx="3595">
                  <c:v>-0.29936833076117475</c:v>
                </c:pt>
                <c:pt idx="3596">
                  <c:v>-0.30390454377197562</c:v>
                </c:pt>
                <c:pt idx="3597">
                  <c:v>-0.30477798010892637</c:v>
                </c:pt>
                <c:pt idx="3598">
                  <c:v>-0.30838430607264194</c:v>
                </c:pt>
                <c:pt idx="3599">
                  <c:v>-0.30914179411043802</c:v>
                </c:pt>
                <c:pt idx="3600">
                  <c:v>-9.9241990992222882E-3</c:v>
                </c:pt>
                <c:pt idx="3601">
                  <c:v>-9.969837765638704E-3</c:v>
                </c:pt>
                <c:pt idx="3602">
                  <c:v>-1.1943178089281838E-2</c:v>
                </c:pt>
                <c:pt idx="3603">
                  <c:v>-1.220276894728063E-2</c:v>
                </c:pt>
                <c:pt idx="3604">
                  <c:v>-1.1094089292645869E-2</c:v>
                </c:pt>
                <c:pt idx="3605">
                  <c:v>-1.3014669406542318E-2</c:v>
                </c:pt>
                <c:pt idx="3606">
                  <c:v>-1.1044037036242748E-2</c:v>
                </c:pt>
                <c:pt idx="3607">
                  <c:v>-1.2540947167665415E-2</c:v>
                </c:pt>
                <c:pt idx="3608">
                  <c:v>-1.0666946279183215E-2</c:v>
                </c:pt>
                <c:pt idx="3609">
                  <c:v>-1.0059229078232973E-2</c:v>
                </c:pt>
                <c:pt idx="3610">
                  <c:v>-7.4499307953824383E-3</c:v>
                </c:pt>
                <c:pt idx="3611">
                  <c:v>-6.1693639497742321E-3</c:v>
                </c:pt>
                <c:pt idx="3612">
                  <c:v>-5.7237650537542905E-3</c:v>
                </c:pt>
                <c:pt idx="3613">
                  <c:v>-5.35295522619628E-3</c:v>
                </c:pt>
                <c:pt idx="3614">
                  <c:v>-7.0233693453116419E-3</c:v>
                </c:pt>
                <c:pt idx="3615">
                  <c:v>-8.4101308626621327E-3</c:v>
                </c:pt>
                <c:pt idx="3616">
                  <c:v>-7.3929119809024984E-3</c:v>
                </c:pt>
                <c:pt idx="3617">
                  <c:v>-6.3412492650479621E-3</c:v>
                </c:pt>
                <c:pt idx="3618">
                  <c:v>-6.4691113432893306E-3</c:v>
                </c:pt>
                <c:pt idx="3619">
                  <c:v>-5.6883677856433799E-3</c:v>
                </c:pt>
                <c:pt idx="3620">
                  <c:v>-3.1033039788368045E-3</c:v>
                </c:pt>
                <c:pt idx="3621">
                  <c:v>-2.5121157065280597E-3</c:v>
                </c:pt>
                <c:pt idx="3622">
                  <c:v>-2.3971634903872316E-3</c:v>
                </c:pt>
                <c:pt idx="3623">
                  <c:v>-2.7558922694126365E-3</c:v>
                </c:pt>
                <c:pt idx="3624">
                  <c:v>-2.3527795370911139E-3</c:v>
                </c:pt>
                <c:pt idx="3625">
                  <c:v>-3.9962422098051911E-3</c:v>
                </c:pt>
                <c:pt idx="3626">
                  <c:v>-3.0746615755104468E-3</c:v>
                </c:pt>
                <c:pt idx="3627">
                  <c:v>-1.537546435988915E-3</c:v>
                </c:pt>
                <c:pt idx="3628">
                  <c:v>-1.2888372990746272E-3</c:v>
                </c:pt>
                <c:pt idx="3629">
                  <c:v>-3.9216957463505944E-3</c:v>
                </c:pt>
                <c:pt idx="3630">
                  <c:v>-2.3203463554169581E-3</c:v>
                </c:pt>
                <c:pt idx="3631">
                  <c:v>-1.9789513618806449E-3</c:v>
                </c:pt>
                <c:pt idx="3632">
                  <c:v>-5.4205844053502891E-4</c:v>
                </c:pt>
                <c:pt idx="3633">
                  <c:v>-2.3680291860790495E-3</c:v>
                </c:pt>
                <c:pt idx="3634">
                  <c:v>-3.5506419070363876E-3</c:v>
                </c:pt>
                <c:pt idx="3635">
                  <c:v>-5.6868834114505978E-3</c:v>
                </c:pt>
                <c:pt idx="3636">
                  <c:v>-3.6929047229869298E-3</c:v>
                </c:pt>
                <c:pt idx="3637">
                  <c:v>-1.2802543850701069E-3</c:v>
                </c:pt>
                <c:pt idx="3638">
                  <c:v>-3.4971490316168118E-3</c:v>
                </c:pt>
                <c:pt idx="3639">
                  <c:v>-3.3181196795240937E-3</c:v>
                </c:pt>
                <c:pt idx="3640">
                  <c:v>-3.7220776527664176E-3</c:v>
                </c:pt>
                <c:pt idx="3641">
                  <c:v>-4.7073345384318023E-3</c:v>
                </c:pt>
                <c:pt idx="3642">
                  <c:v>-4.9497642719314944E-3</c:v>
                </c:pt>
                <c:pt idx="3643">
                  <c:v>-4.1342932249471467E-3</c:v>
                </c:pt>
                <c:pt idx="3644">
                  <c:v>-3.9413006997021894E-3</c:v>
                </c:pt>
                <c:pt idx="3645">
                  <c:v>-4.6442554016414474E-3</c:v>
                </c:pt>
                <c:pt idx="3646">
                  <c:v>-7.5726723944431707E-3</c:v>
                </c:pt>
                <c:pt idx="3647">
                  <c:v>-7.7112180576165024E-3</c:v>
                </c:pt>
                <c:pt idx="3648">
                  <c:v>-8.660159584060103E-3</c:v>
                </c:pt>
                <c:pt idx="3649">
                  <c:v>-9.6541365099602466E-3</c:v>
                </c:pt>
                <c:pt idx="3650">
                  <c:v>-1.000876988233787E-2</c:v>
                </c:pt>
                <c:pt idx="3651">
                  <c:v>-9.7910791092992878E-3</c:v>
                </c:pt>
                <c:pt idx="3652">
                  <c:v>-1.0428920340920064E-2</c:v>
                </c:pt>
                <c:pt idx="3653">
                  <c:v>-1.0697241424474743E-2</c:v>
                </c:pt>
                <c:pt idx="3654">
                  <c:v>-1.0800182923382374E-2</c:v>
                </c:pt>
                <c:pt idx="3655">
                  <c:v>-1.1213432704257483E-2</c:v>
                </c:pt>
                <c:pt idx="3656">
                  <c:v>-1.0399092210604505E-2</c:v>
                </c:pt>
                <c:pt idx="3657">
                  <c:v>-9.986694784746987E-3</c:v>
                </c:pt>
                <c:pt idx="3658">
                  <c:v>-1.0239985638978268E-2</c:v>
                </c:pt>
                <c:pt idx="3659">
                  <c:v>-1.2213342468884069E-2</c:v>
                </c:pt>
                <c:pt idx="3660">
                  <c:v>-1.2092960340812985E-2</c:v>
                </c:pt>
                <c:pt idx="3661">
                  <c:v>-1.139583348658927E-2</c:v>
                </c:pt>
                <c:pt idx="3662">
                  <c:v>-1.201493517944008E-2</c:v>
                </c:pt>
                <c:pt idx="3663">
                  <c:v>-1.2070781730140166E-2</c:v>
                </c:pt>
                <c:pt idx="3664">
                  <c:v>-1.3321308419621994E-2</c:v>
                </c:pt>
                <c:pt idx="3665">
                  <c:v>-1.3329477542558078E-2</c:v>
                </c:pt>
                <c:pt idx="3666">
                  <c:v>-1.2857043735325634E-2</c:v>
                </c:pt>
                <c:pt idx="3667">
                  <c:v>-9.5422002950302023E-3</c:v>
                </c:pt>
                <c:pt idx="3668">
                  <c:v>-6.7948392938444466E-3</c:v>
                </c:pt>
                <c:pt idx="3669">
                  <c:v>-6.9812376929240926E-3</c:v>
                </c:pt>
                <c:pt idx="3670">
                  <c:v>-8.838716174976214E-3</c:v>
                </c:pt>
                <c:pt idx="3671">
                  <c:v>-8.4825508871568551E-3</c:v>
                </c:pt>
                <c:pt idx="3672">
                  <c:v>-6.563504385243734E-3</c:v>
                </c:pt>
                <c:pt idx="3673">
                  <c:v>-4.8249484008495904E-3</c:v>
                </c:pt>
                <c:pt idx="3674">
                  <c:v>-4.3388398385156741E-3</c:v>
                </c:pt>
                <c:pt idx="3675">
                  <c:v>-4.5056207576254703E-3</c:v>
                </c:pt>
                <c:pt idx="3676">
                  <c:v>-2.4248191035737316E-3</c:v>
                </c:pt>
                <c:pt idx="3677">
                  <c:v>-2.937212231982084E-3</c:v>
                </c:pt>
                <c:pt idx="3678">
                  <c:v>1.0762350092710475E-3</c:v>
                </c:pt>
                <c:pt idx="3679">
                  <c:v>5.0810174450741585E-4</c:v>
                </c:pt>
                <c:pt idx="3680">
                  <c:v>-3.2250006330780735E-3</c:v>
                </c:pt>
                <c:pt idx="3681">
                  <c:v>2.0050522919079633E-3</c:v>
                </c:pt>
                <c:pt idx="3682">
                  <c:v>3.2081085891811998E-3</c:v>
                </c:pt>
                <c:pt idx="3683">
                  <c:v>-3.7812808040095496E-3</c:v>
                </c:pt>
                <c:pt idx="3684">
                  <c:v>-3.4369943280562398E-3</c:v>
                </c:pt>
                <c:pt idx="3685">
                  <c:v>-4.3636238577041814E-4</c:v>
                </c:pt>
                <c:pt idx="3686">
                  <c:v>-1.7834739976593365E-3</c:v>
                </c:pt>
                <c:pt idx="3687">
                  <c:v>-3.0689104164884954E-3</c:v>
                </c:pt>
                <c:pt idx="3688">
                  <c:v>-7.9649059015220233E-3</c:v>
                </c:pt>
                <c:pt idx="3689">
                  <c:v>-9.1032309371353454E-3</c:v>
                </c:pt>
                <c:pt idx="3690">
                  <c:v>-1.3294327776505991E-2</c:v>
                </c:pt>
                <c:pt idx="3691">
                  <c:v>-1.3838856349672593E-2</c:v>
                </c:pt>
                <c:pt idx="3692">
                  <c:v>-1.411385150070883E-2</c:v>
                </c:pt>
                <c:pt idx="3693">
                  <c:v>-1.5297417931792434E-2</c:v>
                </c:pt>
                <c:pt idx="3694">
                  <c:v>-1.6046533405421167E-2</c:v>
                </c:pt>
                <c:pt idx="3695">
                  <c:v>-1.6040245673803698E-2</c:v>
                </c:pt>
                <c:pt idx="3696">
                  <c:v>-1.4000493908883008E-2</c:v>
                </c:pt>
                <c:pt idx="3697">
                  <c:v>-1.3679144040984558E-2</c:v>
                </c:pt>
                <c:pt idx="3698">
                  <c:v>-9.99724490046296E-3</c:v>
                </c:pt>
                <c:pt idx="3699">
                  <c:v>-9.187273984067823E-3</c:v>
                </c:pt>
                <c:pt idx="3700">
                  <c:v>-0.18383083538682943</c:v>
                </c:pt>
                <c:pt idx="3701">
                  <c:v>-0.19161126170440021</c:v>
                </c:pt>
                <c:pt idx="3702">
                  <c:v>-0.20883077743277034</c:v>
                </c:pt>
                <c:pt idx="3703">
                  <c:v>-0.20951114251058764</c:v>
                </c:pt>
                <c:pt idx="3704">
                  <c:v>-0.20893927733705625</c:v>
                </c:pt>
                <c:pt idx="3705">
                  <c:v>-0.20425213932195796</c:v>
                </c:pt>
                <c:pt idx="3706">
                  <c:v>-0.20134743805813207</c:v>
                </c:pt>
                <c:pt idx="3707">
                  <c:v>-0.20226794129633674</c:v>
                </c:pt>
                <c:pt idx="3708">
                  <c:v>-0.20514374978273756</c:v>
                </c:pt>
                <c:pt idx="3709">
                  <c:v>-0.20543936392291359</c:v>
                </c:pt>
                <c:pt idx="3710">
                  <c:v>-0.20411379117562506</c:v>
                </c:pt>
                <c:pt idx="3711">
                  <c:v>-0.20390668767809711</c:v>
                </c:pt>
                <c:pt idx="3712">
                  <c:v>-0.20619695596311088</c:v>
                </c:pt>
                <c:pt idx="3713">
                  <c:v>-0.20429412797562718</c:v>
                </c:pt>
                <c:pt idx="3714">
                  <c:v>-0.19858933968757536</c:v>
                </c:pt>
                <c:pt idx="3715">
                  <c:v>-0.19839029947612261</c:v>
                </c:pt>
                <c:pt idx="3716">
                  <c:v>-0.19763050331127852</c:v>
                </c:pt>
                <c:pt idx="3717">
                  <c:v>-0.1949692688045209</c:v>
                </c:pt>
                <c:pt idx="3718">
                  <c:v>-0.19374244786907341</c:v>
                </c:pt>
                <c:pt idx="3719">
                  <c:v>-0.19435015455534221</c:v>
                </c:pt>
                <c:pt idx="3720">
                  <c:v>-0.19248127606416221</c:v>
                </c:pt>
                <c:pt idx="3721">
                  <c:v>-0.19084622248022029</c:v>
                </c:pt>
                <c:pt idx="3722">
                  <c:v>-0.19145677710805303</c:v>
                </c:pt>
                <c:pt idx="3723">
                  <c:v>-0.19342251124741433</c:v>
                </c:pt>
                <c:pt idx="3724">
                  <c:v>-0.19299767184791056</c:v>
                </c:pt>
                <c:pt idx="3725">
                  <c:v>-0.19097292108509056</c:v>
                </c:pt>
                <c:pt idx="3726">
                  <c:v>-0.1894334255393805</c:v>
                </c:pt>
                <c:pt idx="3727">
                  <c:v>-0.19224884045097995</c:v>
                </c:pt>
                <c:pt idx="3728">
                  <c:v>-0.19128568250603467</c:v>
                </c:pt>
                <c:pt idx="3729">
                  <c:v>-0.19091877676697044</c:v>
                </c:pt>
                <c:pt idx="3730">
                  <c:v>-0.18996438054719048</c:v>
                </c:pt>
                <c:pt idx="3731">
                  <c:v>-0.19018015084403694</c:v>
                </c:pt>
                <c:pt idx="3732">
                  <c:v>-0.18877460163756729</c:v>
                </c:pt>
                <c:pt idx="3733">
                  <c:v>-0.18890391799987391</c:v>
                </c:pt>
                <c:pt idx="3734">
                  <c:v>-0.1894276625493436</c:v>
                </c:pt>
                <c:pt idx="3735">
                  <c:v>-0.1956368132021534</c:v>
                </c:pt>
                <c:pt idx="3736">
                  <c:v>-0.19627641192445772</c:v>
                </c:pt>
                <c:pt idx="3737">
                  <c:v>-0.19820174974623028</c:v>
                </c:pt>
                <c:pt idx="3738">
                  <c:v>-0.20253712560591403</c:v>
                </c:pt>
                <c:pt idx="3739">
                  <c:v>-0.20480851019356541</c:v>
                </c:pt>
                <c:pt idx="3740">
                  <c:v>-0.20567077205988393</c:v>
                </c:pt>
                <c:pt idx="3741">
                  <c:v>-0.20547094494523158</c:v>
                </c:pt>
                <c:pt idx="3742">
                  <c:v>-0.19900028399752426</c:v>
                </c:pt>
                <c:pt idx="3743">
                  <c:v>-0.19756728218228578</c:v>
                </c:pt>
                <c:pt idx="3744">
                  <c:v>-0.19752785746226192</c:v>
                </c:pt>
                <c:pt idx="3745">
                  <c:v>-0.19656651382452492</c:v>
                </c:pt>
                <c:pt idx="3746">
                  <c:v>-0.19490166277737636</c:v>
                </c:pt>
                <c:pt idx="3747">
                  <c:v>-0.1926514741113009</c:v>
                </c:pt>
                <c:pt idx="3748">
                  <c:v>-0.19254472702426476</c:v>
                </c:pt>
                <c:pt idx="3749">
                  <c:v>-0.18940296439678478</c:v>
                </c:pt>
                <c:pt idx="3750">
                  <c:v>-0.18789807744715456</c:v>
                </c:pt>
                <c:pt idx="3751">
                  <c:v>-0.18791814872485205</c:v>
                </c:pt>
                <c:pt idx="3752">
                  <c:v>-0.18695969840759871</c:v>
                </c:pt>
                <c:pt idx="3753">
                  <c:v>-0.19265202473832424</c:v>
                </c:pt>
                <c:pt idx="3754">
                  <c:v>-0.19279223801209769</c:v>
                </c:pt>
                <c:pt idx="3755">
                  <c:v>-0.19058998857587184</c:v>
                </c:pt>
                <c:pt idx="3756">
                  <c:v>-0.18401041686421951</c:v>
                </c:pt>
                <c:pt idx="3757">
                  <c:v>-0.17912933759506089</c:v>
                </c:pt>
                <c:pt idx="3758">
                  <c:v>-0.18109940402593924</c:v>
                </c:pt>
                <c:pt idx="3759">
                  <c:v>-0.18188670737648277</c:v>
                </c:pt>
                <c:pt idx="3760">
                  <c:v>-0.18591506342795225</c:v>
                </c:pt>
                <c:pt idx="3761">
                  <c:v>-0.18602342982311276</c:v>
                </c:pt>
                <c:pt idx="3762">
                  <c:v>-0.18657946231794253</c:v>
                </c:pt>
                <c:pt idx="3763">
                  <c:v>-0.18923791407046645</c:v>
                </c:pt>
                <c:pt idx="3764">
                  <c:v>-0.18921898235818108</c:v>
                </c:pt>
                <c:pt idx="3765">
                  <c:v>-0.18857640843090076</c:v>
                </c:pt>
                <c:pt idx="3766">
                  <c:v>-0.18875396467744965</c:v>
                </c:pt>
                <c:pt idx="3767">
                  <c:v>-0.18940584581648498</c:v>
                </c:pt>
                <c:pt idx="3768">
                  <c:v>-0.18954210528436172</c:v>
                </c:pt>
                <c:pt idx="3769">
                  <c:v>-0.19013010007064068</c:v>
                </c:pt>
                <c:pt idx="3770">
                  <c:v>-0.19275417129600853</c:v>
                </c:pt>
                <c:pt idx="3771">
                  <c:v>-0.19254245593344432</c:v>
                </c:pt>
                <c:pt idx="3772">
                  <c:v>-0.19357206405483407</c:v>
                </c:pt>
                <c:pt idx="3773">
                  <c:v>-0.19883426543430074</c:v>
                </c:pt>
                <c:pt idx="3774">
                  <c:v>-0.19980645797255395</c:v>
                </c:pt>
                <c:pt idx="3775">
                  <c:v>-0.20077147798210418</c:v>
                </c:pt>
                <c:pt idx="3776">
                  <c:v>-0.19967752626583649</c:v>
                </c:pt>
                <c:pt idx="3777">
                  <c:v>-0.19901656181089608</c:v>
                </c:pt>
                <c:pt idx="3778">
                  <c:v>-0.19934986499923021</c:v>
                </c:pt>
                <c:pt idx="3779">
                  <c:v>-0.20211534535134043</c:v>
                </c:pt>
                <c:pt idx="3780">
                  <c:v>-0.20123455206654584</c:v>
                </c:pt>
                <c:pt idx="3781">
                  <c:v>-0.20084829513189337</c:v>
                </c:pt>
                <c:pt idx="3782">
                  <c:v>-0.20028302567902753</c:v>
                </c:pt>
                <c:pt idx="3783">
                  <c:v>-0.20149526438475621</c:v>
                </c:pt>
                <c:pt idx="3784">
                  <c:v>-0.20064935988237104</c:v>
                </c:pt>
                <c:pt idx="3785">
                  <c:v>-0.19834911175372671</c:v>
                </c:pt>
                <c:pt idx="3786">
                  <c:v>-0.19870947529901348</c:v>
                </c:pt>
                <c:pt idx="3787">
                  <c:v>-0.19941375329202729</c:v>
                </c:pt>
                <c:pt idx="3788">
                  <c:v>-0.19895269888813591</c:v>
                </c:pt>
                <c:pt idx="3789">
                  <c:v>-0.19610041587825056</c:v>
                </c:pt>
                <c:pt idx="3790">
                  <c:v>-0.19670147201412289</c:v>
                </c:pt>
                <c:pt idx="3791">
                  <c:v>-0.19389776839679165</c:v>
                </c:pt>
                <c:pt idx="3792">
                  <c:v>-0.19385387101948082</c:v>
                </c:pt>
                <c:pt idx="3793">
                  <c:v>-0.19500341848422614</c:v>
                </c:pt>
                <c:pt idx="3794">
                  <c:v>-0.1946391463789402</c:v>
                </c:pt>
                <c:pt idx="3795">
                  <c:v>-0.19515610596178648</c:v>
                </c:pt>
                <c:pt idx="3796">
                  <c:v>-0.19519426422328418</c:v>
                </c:pt>
                <c:pt idx="3797">
                  <c:v>-0.19471314888740382</c:v>
                </c:pt>
                <c:pt idx="3798">
                  <c:v>-0.19390645162278392</c:v>
                </c:pt>
                <c:pt idx="3799">
                  <c:v>-0.19257012230018719</c:v>
                </c:pt>
                <c:pt idx="3800">
                  <c:v>0.22339598990194706</c:v>
                </c:pt>
                <c:pt idx="3801">
                  <c:v>0.22518184751213838</c:v>
                </c:pt>
                <c:pt idx="3802">
                  <c:v>0.22532052182490642</c:v>
                </c:pt>
                <c:pt idx="3803">
                  <c:v>0.2233221626216981</c:v>
                </c:pt>
                <c:pt idx="3804">
                  <c:v>0.22277623462230828</c:v>
                </c:pt>
                <c:pt idx="3805">
                  <c:v>0.22156149789353363</c:v>
                </c:pt>
                <c:pt idx="3806">
                  <c:v>0.21850755408003855</c:v>
                </c:pt>
                <c:pt idx="3807">
                  <c:v>0.21589640284630479</c:v>
                </c:pt>
                <c:pt idx="3808">
                  <c:v>0.21530077147375823</c:v>
                </c:pt>
                <c:pt idx="3809">
                  <c:v>0.21371618581528512</c:v>
                </c:pt>
                <c:pt idx="3810">
                  <c:v>0.21579708696157593</c:v>
                </c:pt>
                <c:pt idx="3811">
                  <c:v>0.21676868699032534</c:v>
                </c:pt>
                <c:pt idx="3812">
                  <c:v>0.21938941664430348</c:v>
                </c:pt>
                <c:pt idx="3813">
                  <c:v>0.21980506389120322</c:v>
                </c:pt>
                <c:pt idx="3814">
                  <c:v>0.22032966300470103</c:v>
                </c:pt>
                <c:pt idx="3815">
                  <c:v>0.22147079485073001</c:v>
                </c:pt>
                <c:pt idx="3816">
                  <c:v>0.22073804569678132</c:v>
                </c:pt>
                <c:pt idx="3817">
                  <c:v>0.22228528081336232</c:v>
                </c:pt>
                <c:pt idx="3818">
                  <c:v>0.22302221162204183</c:v>
                </c:pt>
                <c:pt idx="3819">
                  <c:v>0.22399630387518688</c:v>
                </c:pt>
                <c:pt idx="3820">
                  <c:v>0.22344089202112347</c:v>
                </c:pt>
                <c:pt idx="3821">
                  <c:v>0.22516362808497117</c:v>
                </c:pt>
                <c:pt idx="3822">
                  <c:v>0.22475591557674737</c:v>
                </c:pt>
                <c:pt idx="3823">
                  <c:v>0.22645746956096946</c:v>
                </c:pt>
                <c:pt idx="3824">
                  <c:v>0.22403169598895623</c:v>
                </c:pt>
                <c:pt idx="3825">
                  <c:v>0.22481635310776521</c:v>
                </c:pt>
                <c:pt idx="3826">
                  <c:v>0.22398718339672916</c:v>
                </c:pt>
                <c:pt idx="3827">
                  <c:v>0.22687964613248504</c:v>
                </c:pt>
                <c:pt idx="3828">
                  <c:v>0.2278094892244226</c:v>
                </c:pt>
                <c:pt idx="3829">
                  <c:v>0.2230629521097057</c:v>
                </c:pt>
                <c:pt idx="3830">
                  <c:v>0.22241972178659208</c:v>
                </c:pt>
                <c:pt idx="3831">
                  <c:v>0.22676394883476589</c:v>
                </c:pt>
                <c:pt idx="3832">
                  <c:v>0.22729101647966074</c:v>
                </c:pt>
                <c:pt idx="3833">
                  <c:v>0.22315428289076059</c:v>
                </c:pt>
                <c:pt idx="3834">
                  <c:v>0.22372129169758431</c:v>
                </c:pt>
                <c:pt idx="3835">
                  <c:v>0.22417583785093126</c:v>
                </c:pt>
                <c:pt idx="3836">
                  <c:v>0.22473578403525959</c:v>
                </c:pt>
                <c:pt idx="3837">
                  <c:v>0.22602786939240979</c:v>
                </c:pt>
                <c:pt idx="3838">
                  <c:v>0.22594323147542844</c:v>
                </c:pt>
                <c:pt idx="3839">
                  <c:v>0.2253839611776543</c:v>
                </c:pt>
                <c:pt idx="3840">
                  <c:v>0.22477872176587665</c:v>
                </c:pt>
                <c:pt idx="3841">
                  <c:v>0.22393962850973628</c:v>
                </c:pt>
                <c:pt idx="3842">
                  <c:v>0.22144140784768948</c:v>
                </c:pt>
                <c:pt idx="3843">
                  <c:v>0.22017927205170437</c:v>
                </c:pt>
                <c:pt idx="3844">
                  <c:v>0.21979740879310616</c:v>
                </c:pt>
                <c:pt idx="3845">
                  <c:v>0.22020828624044148</c:v>
                </c:pt>
                <c:pt idx="3846">
                  <c:v>0.21737952319946863</c:v>
                </c:pt>
                <c:pt idx="3847">
                  <c:v>0.2175927642354242</c:v>
                </c:pt>
                <c:pt idx="3848">
                  <c:v>0.21769455035820956</c:v>
                </c:pt>
                <c:pt idx="3849">
                  <c:v>0.21892621310462221</c:v>
                </c:pt>
                <c:pt idx="3850">
                  <c:v>0.21811815975623683</c:v>
                </c:pt>
                <c:pt idx="3851">
                  <c:v>0.21644683015934671</c:v>
                </c:pt>
                <c:pt idx="3852">
                  <c:v>0.21846279490798828</c:v>
                </c:pt>
                <c:pt idx="3853">
                  <c:v>0.21687558398790346</c:v>
                </c:pt>
                <c:pt idx="3854">
                  <c:v>0.21795136699799716</c:v>
                </c:pt>
                <c:pt idx="3855">
                  <c:v>0.21807685215474915</c:v>
                </c:pt>
                <c:pt idx="3856">
                  <c:v>0.21854195477320232</c:v>
                </c:pt>
                <c:pt idx="3857">
                  <c:v>0.21810058711773814</c:v>
                </c:pt>
                <c:pt idx="3858">
                  <c:v>0.21810017632509268</c:v>
                </c:pt>
                <c:pt idx="3859">
                  <c:v>0.22143417469128254</c:v>
                </c:pt>
                <c:pt idx="3860">
                  <c:v>0.22107681892357314</c:v>
                </c:pt>
                <c:pt idx="3861">
                  <c:v>0.22046058764960366</c:v>
                </c:pt>
                <c:pt idx="3862">
                  <c:v>0.2224597597058246</c:v>
                </c:pt>
                <c:pt idx="3863">
                  <c:v>0.22302866117437026</c:v>
                </c:pt>
                <c:pt idx="3864">
                  <c:v>0.22279681451881667</c:v>
                </c:pt>
                <c:pt idx="3865">
                  <c:v>0.22353677331579602</c:v>
                </c:pt>
                <c:pt idx="3866">
                  <c:v>0.2239693052025897</c:v>
                </c:pt>
                <c:pt idx="3867">
                  <c:v>0.22509867901818328</c:v>
                </c:pt>
                <c:pt idx="3868">
                  <c:v>0.22460845625033757</c:v>
                </c:pt>
                <c:pt idx="3869">
                  <c:v>0.22555939534708927</c:v>
                </c:pt>
                <c:pt idx="3870">
                  <c:v>0.22558295337706444</c:v>
                </c:pt>
                <c:pt idx="3871">
                  <c:v>0.22661185235923947</c:v>
                </c:pt>
                <c:pt idx="3872">
                  <c:v>0.22482433258382736</c:v>
                </c:pt>
                <c:pt idx="3873">
                  <c:v>0.22547662071416408</c:v>
                </c:pt>
                <c:pt idx="3874">
                  <c:v>0.22471946086625744</c:v>
                </c:pt>
                <c:pt idx="3875">
                  <c:v>0.2219987039636645</c:v>
                </c:pt>
                <c:pt idx="3876">
                  <c:v>0.22237668264412139</c:v>
                </c:pt>
                <c:pt idx="3877">
                  <c:v>0.22144140784768948</c:v>
                </c:pt>
                <c:pt idx="3878">
                  <c:v>0.22227000848455844</c:v>
                </c:pt>
                <c:pt idx="3879">
                  <c:v>0.22241899463589399</c:v>
                </c:pt>
                <c:pt idx="3880">
                  <c:v>0.22414385349014679</c:v>
                </c:pt>
                <c:pt idx="3881">
                  <c:v>0.22066438613349448</c:v>
                </c:pt>
                <c:pt idx="3882">
                  <c:v>0.22161335050078071</c:v>
                </c:pt>
                <c:pt idx="3883">
                  <c:v>0.22492996396513226</c:v>
                </c:pt>
                <c:pt idx="3884">
                  <c:v>0.22508159122853036</c:v>
                </c:pt>
                <c:pt idx="3885">
                  <c:v>0.22498127956195696</c:v>
                </c:pt>
                <c:pt idx="3886">
                  <c:v>0.22248411797340575</c:v>
                </c:pt>
                <c:pt idx="3887">
                  <c:v>0.22173724005440279</c:v>
                </c:pt>
                <c:pt idx="3888">
                  <c:v>0.22103904659188361</c:v>
                </c:pt>
                <c:pt idx="3889">
                  <c:v>0.22147038544021089</c:v>
                </c:pt>
                <c:pt idx="3890">
                  <c:v>0.22241213212513822</c:v>
                </c:pt>
                <c:pt idx="3891">
                  <c:v>0.22259494968783022</c:v>
                </c:pt>
                <c:pt idx="3892">
                  <c:v>0.22278536615183758</c:v>
                </c:pt>
                <c:pt idx="3893">
                  <c:v>0.22228146275302801</c:v>
                </c:pt>
                <c:pt idx="3894">
                  <c:v>0.22307853025215521</c:v>
                </c:pt>
                <c:pt idx="3895">
                  <c:v>0.22346522640203204</c:v>
                </c:pt>
                <c:pt idx="3896">
                  <c:v>0.22481825730670052</c:v>
                </c:pt>
                <c:pt idx="3897">
                  <c:v>0.22368098652935803</c:v>
                </c:pt>
                <c:pt idx="3898">
                  <c:v>0.22602827694129302</c:v>
                </c:pt>
                <c:pt idx="3899">
                  <c:v>0.22283829103651523</c:v>
                </c:pt>
                <c:pt idx="3900">
                  <c:v>0.28988433139043118</c:v>
                </c:pt>
                <c:pt idx="3901">
                  <c:v>0.29177473344312121</c:v>
                </c:pt>
                <c:pt idx="3902">
                  <c:v>0.28988042304039008</c:v>
                </c:pt>
                <c:pt idx="3903">
                  <c:v>0.29036952783336539</c:v>
                </c:pt>
                <c:pt idx="3904">
                  <c:v>0.29258970212414204</c:v>
                </c:pt>
                <c:pt idx="3905">
                  <c:v>0.29095485640249835</c:v>
                </c:pt>
                <c:pt idx="3906">
                  <c:v>0.29079014666971398</c:v>
                </c:pt>
                <c:pt idx="3907">
                  <c:v>0.28986045623117396</c:v>
                </c:pt>
                <c:pt idx="3908">
                  <c:v>0.29221569921191626</c:v>
                </c:pt>
                <c:pt idx="3909">
                  <c:v>0.29258652457845941</c:v>
                </c:pt>
                <c:pt idx="3910">
                  <c:v>0.29206933980648975</c:v>
                </c:pt>
                <c:pt idx="3911">
                  <c:v>0.29298524887779531</c:v>
                </c:pt>
                <c:pt idx="3912">
                  <c:v>0.29254318184720352</c:v>
                </c:pt>
                <c:pt idx="3913">
                  <c:v>0.29267104385605414</c:v>
                </c:pt>
                <c:pt idx="3914">
                  <c:v>0.28979600744806217</c:v>
                </c:pt>
                <c:pt idx="3915">
                  <c:v>0.29012037590730577</c:v>
                </c:pt>
                <c:pt idx="3916">
                  <c:v>0.29107719343200128</c:v>
                </c:pt>
                <c:pt idx="3917">
                  <c:v>0.29091751155970669</c:v>
                </c:pt>
                <c:pt idx="3918">
                  <c:v>0.29203521586957693</c:v>
                </c:pt>
                <c:pt idx="3919">
                  <c:v>0.29229952938458059</c:v>
                </c:pt>
                <c:pt idx="3920">
                  <c:v>0.29132576774252184</c:v>
                </c:pt>
                <c:pt idx="3921">
                  <c:v>0.2921027419859003</c:v>
                </c:pt>
                <c:pt idx="3922">
                  <c:v>0.29203165504384837</c:v>
                </c:pt>
                <c:pt idx="3923">
                  <c:v>0.29159098977845832</c:v>
                </c:pt>
                <c:pt idx="3924">
                  <c:v>0.28983305432272927</c:v>
                </c:pt>
                <c:pt idx="3925">
                  <c:v>0.28942168055696904</c:v>
                </c:pt>
                <c:pt idx="3926">
                  <c:v>0.28948755593149422</c:v>
                </c:pt>
                <c:pt idx="3927">
                  <c:v>0.28941203263780307</c:v>
                </c:pt>
                <c:pt idx="3928">
                  <c:v>0.28941598532078761</c:v>
                </c:pt>
                <c:pt idx="3929">
                  <c:v>0.28898483828702087</c:v>
                </c:pt>
                <c:pt idx="3930">
                  <c:v>0.28671909261411432</c:v>
                </c:pt>
                <c:pt idx="3931">
                  <c:v>0.28629142821591669</c:v>
                </c:pt>
                <c:pt idx="3932">
                  <c:v>0.2837871191797709</c:v>
                </c:pt>
                <c:pt idx="3933">
                  <c:v>0.28646689803082664</c:v>
                </c:pt>
                <c:pt idx="3934">
                  <c:v>0.28658155919081424</c:v>
                </c:pt>
                <c:pt idx="3935">
                  <c:v>0.28717945965428165</c:v>
                </c:pt>
                <c:pt idx="3936">
                  <c:v>0.28746362676928522</c:v>
                </c:pt>
                <c:pt idx="3937">
                  <c:v>0.28710623265030238</c:v>
                </c:pt>
                <c:pt idx="3938">
                  <c:v>0.28612633229105727</c:v>
                </c:pt>
                <c:pt idx="3939">
                  <c:v>0.28655726405762683</c:v>
                </c:pt>
                <c:pt idx="3940">
                  <c:v>0.2863146639614646</c:v>
                </c:pt>
                <c:pt idx="3941">
                  <c:v>0.28669305349504554</c:v>
                </c:pt>
                <c:pt idx="3942">
                  <c:v>0.2874268327011662</c:v>
                </c:pt>
                <c:pt idx="3943">
                  <c:v>0.28715875727538587</c:v>
                </c:pt>
                <c:pt idx="3944">
                  <c:v>0.28709089647298824</c:v>
                </c:pt>
                <c:pt idx="3945">
                  <c:v>0.28622781493552274</c:v>
                </c:pt>
                <c:pt idx="3946">
                  <c:v>0.28583069473406364</c:v>
                </c:pt>
                <c:pt idx="3947">
                  <c:v>0.28569197255282136</c:v>
                </c:pt>
                <c:pt idx="3948">
                  <c:v>0.28517440996698634</c:v>
                </c:pt>
                <c:pt idx="3949">
                  <c:v>0.28834057714285805</c:v>
                </c:pt>
                <c:pt idx="3950">
                  <c:v>0.28947404120847825</c:v>
                </c:pt>
                <c:pt idx="3951">
                  <c:v>0.28920043503987475</c:v>
                </c:pt>
                <c:pt idx="3952">
                  <c:v>0.28669590888162677</c:v>
                </c:pt>
                <c:pt idx="3953">
                  <c:v>0.28776303926392072</c:v>
                </c:pt>
                <c:pt idx="3954">
                  <c:v>0.28816867000292706</c:v>
                </c:pt>
                <c:pt idx="3955">
                  <c:v>0.28792109733209365</c:v>
                </c:pt>
                <c:pt idx="3956">
                  <c:v>0.28934542970506039</c:v>
                </c:pt>
                <c:pt idx="3957">
                  <c:v>0.28642188247231654</c:v>
                </c:pt>
                <c:pt idx="3958">
                  <c:v>0.28751110785409667</c:v>
                </c:pt>
                <c:pt idx="3959">
                  <c:v>0.28969165703861316</c:v>
                </c:pt>
                <c:pt idx="3960">
                  <c:v>0.28964891101537837</c:v>
                </c:pt>
                <c:pt idx="3961">
                  <c:v>0.29169586307704287</c:v>
                </c:pt>
                <c:pt idx="3962">
                  <c:v>0.29115687630946591</c:v>
                </c:pt>
                <c:pt idx="3963">
                  <c:v>0.29289613955338595</c:v>
                </c:pt>
                <c:pt idx="3964">
                  <c:v>0.28970699587184612</c:v>
                </c:pt>
                <c:pt idx="3965">
                  <c:v>0.28958874055448414</c:v>
                </c:pt>
                <c:pt idx="3966">
                  <c:v>0.28930339149274414</c:v>
                </c:pt>
                <c:pt idx="3967">
                  <c:v>0.28897769486587582</c:v>
                </c:pt>
                <c:pt idx="3968">
                  <c:v>0.28929731302056078</c:v>
                </c:pt>
                <c:pt idx="3969">
                  <c:v>0.28854244519947669</c:v>
                </c:pt>
                <c:pt idx="3970">
                  <c:v>0.29008728970608977</c:v>
                </c:pt>
                <c:pt idx="3971">
                  <c:v>0.28946511629125676</c:v>
                </c:pt>
                <c:pt idx="3972">
                  <c:v>0.28900159111025459</c:v>
                </c:pt>
                <c:pt idx="3973">
                  <c:v>0.28886186227241917</c:v>
                </c:pt>
                <c:pt idx="3974">
                  <c:v>0.28860233835571875</c:v>
                </c:pt>
                <c:pt idx="3975">
                  <c:v>0.28829781587549702</c:v>
                </c:pt>
                <c:pt idx="3976">
                  <c:v>0.28690769617025513</c:v>
                </c:pt>
                <c:pt idx="3977">
                  <c:v>0.28803065484159557</c:v>
                </c:pt>
                <c:pt idx="3978">
                  <c:v>0.28869825351625966</c:v>
                </c:pt>
                <c:pt idx="3979">
                  <c:v>0.28896808518312539</c:v>
                </c:pt>
                <c:pt idx="3980">
                  <c:v>0.28858842883029051</c:v>
                </c:pt>
                <c:pt idx="3981">
                  <c:v>0.29020794924631693</c:v>
                </c:pt>
                <c:pt idx="3982">
                  <c:v>0.29077342378330612</c:v>
                </c:pt>
                <c:pt idx="3983">
                  <c:v>0.28486922591470842</c:v>
                </c:pt>
                <c:pt idx="3984">
                  <c:v>0.28647401678301593</c:v>
                </c:pt>
                <c:pt idx="3985">
                  <c:v>0.28677091313154779</c:v>
                </c:pt>
                <c:pt idx="3986">
                  <c:v>0.28481051778348959</c:v>
                </c:pt>
                <c:pt idx="3987">
                  <c:v>0.28524846143441185</c:v>
                </c:pt>
                <c:pt idx="3988">
                  <c:v>0.28344709313547617</c:v>
                </c:pt>
                <c:pt idx="3989">
                  <c:v>0.28313706167827035</c:v>
                </c:pt>
                <c:pt idx="3990">
                  <c:v>0.28494257421289221</c:v>
                </c:pt>
                <c:pt idx="3991">
                  <c:v>0.28526672804255765</c:v>
                </c:pt>
                <c:pt idx="3992">
                  <c:v>0.2837785280419568</c:v>
                </c:pt>
                <c:pt idx="3993">
                  <c:v>0.28402285513624997</c:v>
                </c:pt>
                <c:pt idx="3994">
                  <c:v>0.28353525280457964</c:v>
                </c:pt>
                <c:pt idx="3995">
                  <c:v>0.28357608066796464</c:v>
                </c:pt>
                <c:pt idx="3996">
                  <c:v>0.2838086180718416</c:v>
                </c:pt>
                <c:pt idx="3997">
                  <c:v>0.28492575325089936</c:v>
                </c:pt>
                <c:pt idx="3998">
                  <c:v>0.28473856893708122</c:v>
                </c:pt>
                <c:pt idx="3999">
                  <c:v>0.28235702514759259</c:v>
                </c:pt>
                <c:pt idx="4000">
                  <c:v>0.15605862276540269</c:v>
                </c:pt>
                <c:pt idx="4001">
                  <c:v>0.1558737668007481</c:v>
                </c:pt>
                <c:pt idx="4002">
                  <c:v>0.15525308857594167</c:v>
                </c:pt>
                <c:pt idx="4003">
                  <c:v>0.15409417765508132</c:v>
                </c:pt>
                <c:pt idx="4004">
                  <c:v>0.15254391424935962</c:v>
                </c:pt>
                <c:pt idx="4005">
                  <c:v>0.14978232240285697</c:v>
                </c:pt>
                <c:pt idx="4006">
                  <c:v>0.14840952561049525</c:v>
                </c:pt>
                <c:pt idx="4007">
                  <c:v>0.14752144441228687</c:v>
                </c:pt>
                <c:pt idx="4008">
                  <c:v>0.14985684774305857</c:v>
                </c:pt>
                <c:pt idx="4009">
                  <c:v>0.15045387620450068</c:v>
                </c:pt>
                <c:pt idx="4010">
                  <c:v>0.15188439456520619</c:v>
                </c:pt>
                <c:pt idx="4011">
                  <c:v>0.15204092847372055</c:v>
                </c:pt>
                <c:pt idx="4012">
                  <c:v>0.15240949099243273</c:v>
                </c:pt>
                <c:pt idx="4013">
                  <c:v>0.15279959998739923</c:v>
                </c:pt>
                <c:pt idx="4014">
                  <c:v>0.15233515565330286</c:v>
                </c:pt>
                <c:pt idx="4015">
                  <c:v>0.1484169152260936</c:v>
                </c:pt>
                <c:pt idx="4016">
                  <c:v>0.15047927168787625</c:v>
                </c:pt>
                <c:pt idx="4017">
                  <c:v>0.1489729372461697</c:v>
                </c:pt>
                <c:pt idx="4018">
                  <c:v>0.14894383509426382</c:v>
                </c:pt>
                <c:pt idx="4019">
                  <c:v>0.14872815930877276</c:v>
                </c:pt>
                <c:pt idx="4020">
                  <c:v>0.14922875517992265</c:v>
                </c:pt>
                <c:pt idx="4021">
                  <c:v>0.15025899324428854</c:v>
                </c:pt>
                <c:pt idx="4022">
                  <c:v>0.15049319009266901</c:v>
                </c:pt>
                <c:pt idx="4023">
                  <c:v>0.14854365576162018</c:v>
                </c:pt>
                <c:pt idx="4024">
                  <c:v>0.14888645979973217</c:v>
                </c:pt>
                <c:pt idx="4025">
                  <c:v>0.14850671182023026</c:v>
                </c:pt>
                <c:pt idx="4026">
                  <c:v>0.14838407750981533</c:v>
                </c:pt>
                <c:pt idx="4027">
                  <c:v>0.14959591142985645</c:v>
                </c:pt>
                <c:pt idx="4028">
                  <c:v>0.14805338907722096</c:v>
                </c:pt>
                <c:pt idx="4029">
                  <c:v>0.14631533130388441</c:v>
                </c:pt>
                <c:pt idx="4030">
                  <c:v>0.14603085521593293</c:v>
                </c:pt>
                <c:pt idx="4031">
                  <c:v>0.1467423349331862</c:v>
                </c:pt>
                <c:pt idx="4032">
                  <c:v>0.14669875547961203</c:v>
                </c:pt>
                <c:pt idx="4033">
                  <c:v>0.14874704319294355</c:v>
                </c:pt>
                <c:pt idx="4034">
                  <c:v>0.14816460970660808</c:v>
                </c:pt>
                <c:pt idx="4035">
                  <c:v>0.14936888690690853</c:v>
                </c:pt>
                <c:pt idx="4036">
                  <c:v>0.14960901118606418</c:v>
                </c:pt>
                <c:pt idx="4037">
                  <c:v>0.1500256209974232</c:v>
                </c:pt>
                <c:pt idx="4038">
                  <c:v>0.14928200363780186</c:v>
                </c:pt>
                <c:pt idx="4039">
                  <c:v>0.14882042277729887</c:v>
                </c:pt>
                <c:pt idx="4040">
                  <c:v>0.1478252305879445</c:v>
                </c:pt>
                <c:pt idx="4041">
                  <c:v>0.14780427264852042</c:v>
                </c:pt>
                <c:pt idx="4042">
                  <c:v>0.1483471766134814</c:v>
                </c:pt>
                <c:pt idx="4043">
                  <c:v>0.15048415536074186</c:v>
                </c:pt>
                <c:pt idx="4044">
                  <c:v>0.15164642584245966</c:v>
                </c:pt>
                <c:pt idx="4045">
                  <c:v>0.15060125869323737</c:v>
                </c:pt>
                <c:pt idx="4046">
                  <c:v>0.1536340342471218</c:v>
                </c:pt>
                <c:pt idx="4047">
                  <c:v>0.15354464822388142</c:v>
                </c:pt>
                <c:pt idx="4048">
                  <c:v>0.15437111558743205</c:v>
                </c:pt>
                <c:pt idx="4049">
                  <c:v>0.15441757253835009</c:v>
                </c:pt>
                <c:pt idx="4050">
                  <c:v>0.15569747582779098</c:v>
                </c:pt>
                <c:pt idx="4051">
                  <c:v>0.15724776111328573</c:v>
                </c:pt>
                <c:pt idx="4052">
                  <c:v>0.15661978104418875</c:v>
                </c:pt>
                <c:pt idx="4053">
                  <c:v>0.15690169786787833</c:v>
                </c:pt>
                <c:pt idx="4054">
                  <c:v>0.15885085813045924</c:v>
                </c:pt>
                <c:pt idx="4055">
                  <c:v>0.15897749381021403</c:v>
                </c:pt>
                <c:pt idx="4056">
                  <c:v>0.15915446633468716</c:v>
                </c:pt>
                <c:pt idx="4057">
                  <c:v>0.15949118445634802</c:v>
                </c:pt>
                <c:pt idx="4058">
                  <c:v>0.15769043877717495</c:v>
                </c:pt>
                <c:pt idx="4059">
                  <c:v>0.15751892928642924</c:v>
                </c:pt>
                <c:pt idx="4060">
                  <c:v>0.15888456464234274</c:v>
                </c:pt>
                <c:pt idx="4061">
                  <c:v>0.15651362305814334</c:v>
                </c:pt>
                <c:pt idx="4062">
                  <c:v>0.1517277873740798</c:v>
                </c:pt>
                <c:pt idx="4063">
                  <c:v>0.15179524218578305</c:v>
                </c:pt>
                <c:pt idx="4064">
                  <c:v>0.15292700424662037</c:v>
                </c:pt>
                <c:pt idx="4065">
                  <c:v>0.15024140795122043</c:v>
                </c:pt>
                <c:pt idx="4066">
                  <c:v>0.15305030052278321</c:v>
                </c:pt>
                <c:pt idx="4067">
                  <c:v>0.15443960843161059</c:v>
                </c:pt>
                <c:pt idx="4068">
                  <c:v>0.15459287336284411</c:v>
                </c:pt>
                <c:pt idx="4069">
                  <c:v>0.15397344335387914</c:v>
                </c:pt>
                <c:pt idx="4070">
                  <c:v>0.15438984456552282</c:v>
                </c:pt>
                <c:pt idx="4071">
                  <c:v>0.15457575321574282</c:v>
                </c:pt>
                <c:pt idx="4072">
                  <c:v>0.15505179805561048</c:v>
                </c:pt>
                <c:pt idx="4073">
                  <c:v>0.15205072931454022</c:v>
                </c:pt>
                <c:pt idx="4074">
                  <c:v>0.15070111287935295</c:v>
                </c:pt>
                <c:pt idx="4075">
                  <c:v>0.15047433915407255</c:v>
                </c:pt>
                <c:pt idx="4076">
                  <c:v>0.15126489439893356</c:v>
                </c:pt>
                <c:pt idx="4077">
                  <c:v>0.15102638771028168</c:v>
                </c:pt>
                <c:pt idx="4078">
                  <c:v>0.15163335274889103</c:v>
                </c:pt>
                <c:pt idx="4079">
                  <c:v>0.15090777204573863</c:v>
                </c:pt>
                <c:pt idx="4080">
                  <c:v>0.15171105709618105</c:v>
                </c:pt>
                <c:pt idx="4081">
                  <c:v>0.15121170262402855</c:v>
                </c:pt>
                <c:pt idx="4082">
                  <c:v>0.152042976418547</c:v>
                </c:pt>
                <c:pt idx="4083">
                  <c:v>0.15151968768060034</c:v>
                </c:pt>
                <c:pt idx="4084">
                  <c:v>0.15112292949857736</c:v>
                </c:pt>
                <c:pt idx="4085">
                  <c:v>0.15101042666849998</c:v>
                </c:pt>
                <c:pt idx="4086">
                  <c:v>0.15141254774544802</c:v>
                </c:pt>
                <c:pt idx="4087">
                  <c:v>0.15064750047766862</c:v>
                </c:pt>
                <c:pt idx="4088">
                  <c:v>0.15083493603198822</c:v>
                </c:pt>
                <c:pt idx="4089">
                  <c:v>0.15223912083812235</c:v>
                </c:pt>
                <c:pt idx="4090">
                  <c:v>0.14895572061323878</c:v>
                </c:pt>
                <c:pt idx="4091">
                  <c:v>0.14905373407510428</c:v>
                </c:pt>
                <c:pt idx="4092">
                  <c:v>0.15056766247601194</c:v>
                </c:pt>
                <c:pt idx="4093">
                  <c:v>0.15215984860592474</c:v>
                </c:pt>
                <c:pt idx="4094">
                  <c:v>0.1527718271145363</c:v>
                </c:pt>
                <c:pt idx="4095">
                  <c:v>0.14961883589060634</c:v>
                </c:pt>
                <c:pt idx="4096">
                  <c:v>0.15188517485729092</c:v>
                </c:pt>
                <c:pt idx="4097">
                  <c:v>0.1506409574194626</c:v>
                </c:pt>
                <c:pt idx="4098">
                  <c:v>0.15193218633200078</c:v>
                </c:pt>
                <c:pt idx="4099">
                  <c:v>0.15234656222161438</c:v>
                </c:pt>
                <c:pt idx="4100">
                  <c:v>-4.1084928263356572E-2</c:v>
                </c:pt>
                <c:pt idx="4101">
                  <c:v>-4.0000793893712625E-2</c:v>
                </c:pt>
                <c:pt idx="4102">
                  <c:v>-3.8723852540505886E-2</c:v>
                </c:pt>
                <c:pt idx="4103">
                  <c:v>-3.8663016218075295E-2</c:v>
                </c:pt>
                <c:pt idx="4104">
                  <c:v>-4.0183026466587481E-2</c:v>
                </c:pt>
                <c:pt idx="4105">
                  <c:v>-4.1670609616852809E-2</c:v>
                </c:pt>
                <c:pt idx="4106">
                  <c:v>-3.9283413410802256E-2</c:v>
                </c:pt>
                <c:pt idx="4107">
                  <c:v>-3.9807134323943824E-2</c:v>
                </c:pt>
                <c:pt idx="4108">
                  <c:v>-4.0214229147325732E-2</c:v>
                </c:pt>
                <c:pt idx="4109">
                  <c:v>-4.1538699324537062E-2</c:v>
                </c:pt>
                <c:pt idx="4110">
                  <c:v>-4.2692571704077059E-2</c:v>
                </c:pt>
                <c:pt idx="4111">
                  <c:v>-4.1984684135478151E-2</c:v>
                </c:pt>
                <c:pt idx="4112">
                  <c:v>-4.2009016301154993E-2</c:v>
                </c:pt>
                <c:pt idx="4113">
                  <c:v>-4.258777535146277E-2</c:v>
                </c:pt>
                <c:pt idx="4114">
                  <c:v>-4.2428439590518598E-2</c:v>
                </c:pt>
                <c:pt idx="4115">
                  <c:v>-4.3738411640092623E-2</c:v>
                </c:pt>
                <c:pt idx="4116">
                  <c:v>-4.0920390989763064E-2</c:v>
                </c:pt>
                <c:pt idx="4117">
                  <c:v>-4.0982843359501774E-2</c:v>
                </c:pt>
                <c:pt idx="4118">
                  <c:v>-4.3552506041352523E-2</c:v>
                </c:pt>
                <c:pt idx="4119">
                  <c:v>-4.46519562550029E-2</c:v>
                </c:pt>
                <c:pt idx="4120">
                  <c:v>-4.534278611910586E-2</c:v>
                </c:pt>
                <c:pt idx="4121">
                  <c:v>-4.5663007527318437E-2</c:v>
                </c:pt>
                <c:pt idx="4122">
                  <c:v>-4.6063517706204177E-2</c:v>
                </c:pt>
                <c:pt idx="4123">
                  <c:v>-4.3797066543216079E-2</c:v>
                </c:pt>
                <c:pt idx="4124">
                  <c:v>-4.1993623621463104E-2</c:v>
                </c:pt>
                <c:pt idx="4125">
                  <c:v>-4.1945019830470352E-2</c:v>
                </c:pt>
                <c:pt idx="4126">
                  <c:v>-4.3337823631314824E-2</c:v>
                </c:pt>
                <c:pt idx="4127">
                  <c:v>-4.31778348746443E-2</c:v>
                </c:pt>
                <c:pt idx="4128">
                  <c:v>-4.2457224767220629E-2</c:v>
                </c:pt>
                <c:pt idx="4129">
                  <c:v>-4.1293211420831671E-2</c:v>
                </c:pt>
                <c:pt idx="4130">
                  <c:v>-4.1373022399604747E-2</c:v>
                </c:pt>
                <c:pt idx="4131">
                  <c:v>-4.3253350646214148E-2</c:v>
                </c:pt>
                <c:pt idx="4132">
                  <c:v>-4.3588261275962929E-2</c:v>
                </c:pt>
                <c:pt idx="4133">
                  <c:v>-4.4136134393430511E-2</c:v>
                </c:pt>
                <c:pt idx="4134">
                  <c:v>-4.2539142674565371E-2</c:v>
                </c:pt>
                <c:pt idx="4135">
                  <c:v>-4.3826365629596756E-2</c:v>
                </c:pt>
                <c:pt idx="4136">
                  <c:v>-4.2078463913512575E-2</c:v>
                </c:pt>
                <c:pt idx="4137">
                  <c:v>-4.5881696276398459E-2</c:v>
                </c:pt>
                <c:pt idx="4138">
                  <c:v>-4.6130750673424377E-2</c:v>
                </c:pt>
                <c:pt idx="4139">
                  <c:v>-4.7756000568139598E-2</c:v>
                </c:pt>
                <c:pt idx="4140">
                  <c:v>-4.7595303445936404E-2</c:v>
                </c:pt>
                <c:pt idx="4141">
                  <c:v>-4.6613224812977604E-2</c:v>
                </c:pt>
                <c:pt idx="4142">
                  <c:v>-4.7886291958945136E-2</c:v>
                </c:pt>
                <c:pt idx="4143">
                  <c:v>-5.033216519461034E-2</c:v>
                </c:pt>
                <c:pt idx="4144">
                  <c:v>-5.0827660958460447E-2</c:v>
                </c:pt>
                <c:pt idx="4145">
                  <c:v>-5.0557370963003043E-2</c:v>
                </c:pt>
                <c:pt idx="4146">
                  <c:v>-5.1010921626186694E-2</c:v>
                </c:pt>
                <c:pt idx="4147">
                  <c:v>-5.3117125135958523E-2</c:v>
                </c:pt>
                <c:pt idx="4148">
                  <c:v>-5.2343198795901831E-2</c:v>
                </c:pt>
                <c:pt idx="4149">
                  <c:v>-5.5176543224775075E-2</c:v>
                </c:pt>
                <c:pt idx="4150">
                  <c:v>-5.5445084594988731E-2</c:v>
                </c:pt>
                <c:pt idx="4151">
                  <c:v>-5.6656396503676099E-2</c:v>
                </c:pt>
                <c:pt idx="4152">
                  <c:v>-5.6240092105213559E-2</c:v>
                </c:pt>
                <c:pt idx="4153">
                  <c:v>-5.4896019714606628E-2</c:v>
                </c:pt>
                <c:pt idx="4154">
                  <c:v>-4.9755888523852501E-2</c:v>
                </c:pt>
                <c:pt idx="4155">
                  <c:v>-4.9774861693524103E-2</c:v>
                </c:pt>
                <c:pt idx="4156">
                  <c:v>-5.041019337070192E-2</c:v>
                </c:pt>
                <c:pt idx="4157">
                  <c:v>-4.9967417965138712E-2</c:v>
                </c:pt>
                <c:pt idx="4158">
                  <c:v>-5.0476286267068099E-2</c:v>
                </c:pt>
                <c:pt idx="4159">
                  <c:v>-4.8433010070522683E-2</c:v>
                </c:pt>
                <c:pt idx="4160">
                  <c:v>-4.7679131846154556E-2</c:v>
                </c:pt>
                <c:pt idx="4161">
                  <c:v>-4.7047019933921699E-2</c:v>
                </c:pt>
                <c:pt idx="4162">
                  <c:v>-4.4321673812441488E-2</c:v>
                </c:pt>
                <c:pt idx="4163">
                  <c:v>-4.3446611636118869E-2</c:v>
                </c:pt>
                <c:pt idx="4164">
                  <c:v>-4.4222165340892135E-2</c:v>
                </c:pt>
                <c:pt idx="4165">
                  <c:v>-4.6088900443857377E-2</c:v>
                </c:pt>
                <c:pt idx="4166">
                  <c:v>-4.520837121382907E-2</c:v>
                </c:pt>
                <c:pt idx="4167">
                  <c:v>-4.2548087118521087E-2</c:v>
                </c:pt>
                <c:pt idx="4168">
                  <c:v>-4.2718402226466383E-2</c:v>
                </c:pt>
                <c:pt idx="4169">
                  <c:v>-4.327125239525121E-2</c:v>
                </c:pt>
                <c:pt idx="4170">
                  <c:v>-4.0041385629045835E-2</c:v>
                </c:pt>
                <c:pt idx="4171">
                  <c:v>-4.2151409821608053E-2</c:v>
                </c:pt>
                <c:pt idx="4172">
                  <c:v>-4.2425418971864241E-2</c:v>
                </c:pt>
                <c:pt idx="4173">
                  <c:v>-4.2568404927558486E-2</c:v>
                </c:pt>
                <c:pt idx="4174">
                  <c:v>-4.3725957553417467E-2</c:v>
                </c:pt>
                <c:pt idx="4175">
                  <c:v>-4.2199609144647869E-2</c:v>
                </c:pt>
                <c:pt idx="4176">
                  <c:v>-4.2858941437492935E-2</c:v>
                </c:pt>
                <c:pt idx="4177">
                  <c:v>-4.492017956040744E-2</c:v>
                </c:pt>
                <c:pt idx="4178">
                  <c:v>-4.5706325494664427E-2</c:v>
                </c:pt>
                <c:pt idx="4179">
                  <c:v>-4.6204052241786996E-2</c:v>
                </c:pt>
                <c:pt idx="4180">
                  <c:v>-4.5746198697883253E-2</c:v>
                </c:pt>
                <c:pt idx="4181">
                  <c:v>-4.6645639911814328E-2</c:v>
                </c:pt>
                <c:pt idx="4182">
                  <c:v>-4.6672048585566228E-2</c:v>
                </c:pt>
                <c:pt idx="4183">
                  <c:v>-4.7202689511277166E-2</c:v>
                </c:pt>
                <c:pt idx="4184">
                  <c:v>-4.6778761005036328E-2</c:v>
                </c:pt>
                <c:pt idx="4185">
                  <c:v>-4.7130861890157721E-2</c:v>
                </c:pt>
                <c:pt idx="4186">
                  <c:v>-4.7126815417129181E-2</c:v>
                </c:pt>
                <c:pt idx="4187">
                  <c:v>-5.1020420079477123E-2</c:v>
                </c:pt>
                <c:pt idx="4188">
                  <c:v>-4.997392268244636E-2</c:v>
                </c:pt>
                <c:pt idx="4189">
                  <c:v>-5.0386670846421115E-2</c:v>
                </c:pt>
                <c:pt idx="4190">
                  <c:v>-5.0364701069669046E-2</c:v>
                </c:pt>
                <c:pt idx="4191">
                  <c:v>-4.6505043308572976E-2</c:v>
                </c:pt>
                <c:pt idx="4192">
                  <c:v>-4.6056027841150635E-2</c:v>
                </c:pt>
                <c:pt idx="4193">
                  <c:v>-4.3745350412806965E-2</c:v>
                </c:pt>
                <c:pt idx="4194">
                  <c:v>-4.7813879291508411E-2</c:v>
                </c:pt>
                <c:pt idx="4195">
                  <c:v>-4.7146809913882606E-2</c:v>
                </c:pt>
                <c:pt idx="4196">
                  <c:v>-4.8490927992739227E-2</c:v>
                </c:pt>
                <c:pt idx="4197">
                  <c:v>-4.9589381587523483E-2</c:v>
                </c:pt>
                <c:pt idx="4198">
                  <c:v>-4.9288892123835588E-2</c:v>
                </c:pt>
                <c:pt idx="4199">
                  <c:v>-4.6696970924081184E-2</c:v>
                </c:pt>
                <c:pt idx="4200">
                  <c:v>3.9478568163896409E-2</c:v>
                </c:pt>
                <c:pt idx="4201">
                  <c:v>3.8643460991459891E-2</c:v>
                </c:pt>
                <c:pt idx="4202">
                  <c:v>3.7337020272418413E-2</c:v>
                </c:pt>
                <c:pt idx="4203">
                  <c:v>3.488946058198944E-2</c:v>
                </c:pt>
                <c:pt idx="4204">
                  <c:v>3.4931726746837095E-2</c:v>
                </c:pt>
                <c:pt idx="4205">
                  <c:v>3.4648657377134226E-2</c:v>
                </c:pt>
                <c:pt idx="4206">
                  <c:v>3.2992222881273285E-2</c:v>
                </c:pt>
                <c:pt idx="4207">
                  <c:v>3.2563989312353492E-2</c:v>
                </c:pt>
                <c:pt idx="4208">
                  <c:v>3.5727707322794351E-2</c:v>
                </c:pt>
                <c:pt idx="4209">
                  <c:v>3.335861664762825E-2</c:v>
                </c:pt>
                <c:pt idx="4210">
                  <c:v>3.1565897368925788E-2</c:v>
                </c:pt>
                <c:pt idx="4211">
                  <c:v>3.5667562396510241E-2</c:v>
                </c:pt>
                <c:pt idx="4212">
                  <c:v>3.730628566498552E-2</c:v>
                </c:pt>
                <c:pt idx="4213">
                  <c:v>4.0334460963527483E-2</c:v>
                </c:pt>
                <c:pt idx="4214">
                  <c:v>4.0299292753840726E-2</c:v>
                </c:pt>
                <c:pt idx="4215">
                  <c:v>3.8016112460211894E-2</c:v>
                </c:pt>
                <c:pt idx="4216">
                  <c:v>3.8365100776032883E-2</c:v>
                </c:pt>
                <c:pt idx="4217">
                  <c:v>4.0842544453974138E-2</c:v>
                </c:pt>
                <c:pt idx="4218">
                  <c:v>4.1410609758567897E-2</c:v>
                </c:pt>
                <c:pt idx="4219">
                  <c:v>4.1026613993328333E-2</c:v>
                </c:pt>
                <c:pt idx="4220">
                  <c:v>3.8108630542630806E-2</c:v>
                </c:pt>
                <c:pt idx="4221">
                  <c:v>3.8832085740121321E-2</c:v>
                </c:pt>
                <c:pt idx="4222">
                  <c:v>4.0647921364461298E-2</c:v>
                </c:pt>
                <c:pt idx="4223">
                  <c:v>4.2574062329048534E-2</c:v>
                </c:pt>
                <c:pt idx="4224">
                  <c:v>3.9807844400523221E-2</c:v>
                </c:pt>
                <c:pt idx="4225">
                  <c:v>3.9139575923823423E-2</c:v>
                </c:pt>
                <c:pt idx="4226">
                  <c:v>3.8799103550609844E-2</c:v>
                </c:pt>
                <c:pt idx="4227">
                  <c:v>3.9920760909140394E-2</c:v>
                </c:pt>
                <c:pt idx="4228">
                  <c:v>4.0323065508553024E-2</c:v>
                </c:pt>
                <c:pt idx="4229">
                  <c:v>4.2341033883969821E-2</c:v>
                </c:pt>
                <c:pt idx="4230">
                  <c:v>4.2208254660632313E-2</c:v>
                </c:pt>
                <c:pt idx="4231">
                  <c:v>4.2000724606332612E-2</c:v>
                </c:pt>
                <c:pt idx="4232">
                  <c:v>4.1710937771836015E-2</c:v>
                </c:pt>
                <c:pt idx="4233">
                  <c:v>3.9868231771616795E-2</c:v>
                </c:pt>
                <c:pt idx="4234">
                  <c:v>4.0265431960031864E-2</c:v>
                </c:pt>
                <c:pt idx="4235">
                  <c:v>3.9090172033609219E-2</c:v>
                </c:pt>
                <c:pt idx="4236">
                  <c:v>3.8588079164058549E-2</c:v>
                </c:pt>
                <c:pt idx="4237">
                  <c:v>3.9358288466522305E-2</c:v>
                </c:pt>
                <c:pt idx="4238">
                  <c:v>3.9393053186731114E-2</c:v>
                </c:pt>
                <c:pt idx="4239">
                  <c:v>4.0275519433971119E-2</c:v>
                </c:pt>
                <c:pt idx="4240">
                  <c:v>3.9948688049850183E-2</c:v>
                </c:pt>
                <c:pt idx="4241">
                  <c:v>3.9399438412127334E-2</c:v>
                </c:pt>
                <c:pt idx="4242">
                  <c:v>3.9760273822305771E-2</c:v>
                </c:pt>
                <c:pt idx="4243">
                  <c:v>4.0202832819713735E-2</c:v>
                </c:pt>
                <c:pt idx="4244">
                  <c:v>4.0290132458985946E-2</c:v>
                </c:pt>
                <c:pt idx="4245">
                  <c:v>4.0158498479779821E-2</c:v>
                </c:pt>
                <c:pt idx="4246">
                  <c:v>4.0301092087612664E-2</c:v>
                </c:pt>
                <c:pt idx="4247">
                  <c:v>4.062415633130529E-2</c:v>
                </c:pt>
                <c:pt idx="4248">
                  <c:v>4.1222961077417603E-2</c:v>
                </c:pt>
                <c:pt idx="4249">
                  <c:v>4.1455324321583019E-2</c:v>
                </c:pt>
                <c:pt idx="4250">
                  <c:v>4.1261746507327175E-2</c:v>
                </c:pt>
                <c:pt idx="4251">
                  <c:v>4.0262269379682594E-2</c:v>
                </c:pt>
                <c:pt idx="4252">
                  <c:v>4.0046972291774591E-2</c:v>
                </c:pt>
                <c:pt idx="4253">
                  <c:v>4.0346346993511251E-2</c:v>
                </c:pt>
                <c:pt idx="4254">
                  <c:v>4.05784779155208E-2</c:v>
                </c:pt>
                <c:pt idx="4255">
                  <c:v>3.9433273968814457E-2</c:v>
                </c:pt>
                <c:pt idx="4256">
                  <c:v>3.9743852718874269E-2</c:v>
                </c:pt>
                <c:pt idx="4257">
                  <c:v>3.8331666118931781E-2</c:v>
                </c:pt>
                <c:pt idx="4258">
                  <c:v>3.7829684110123031E-2</c:v>
                </c:pt>
                <c:pt idx="4259">
                  <c:v>3.6735445618855618E-2</c:v>
                </c:pt>
                <c:pt idx="4260">
                  <c:v>3.9105730428071812E-2</c:v>
                </c:pt>
                <c:pt idx="4261">
                  <c:v>3.9274564384371081E-2</c:v>
                </c:pt>
                <c:pt idx="4262">
                  <c:v>3.8563336587219263E-2</c:v>
                </c:pt>
                <c:pt idx="4263">
                  <c:v>3.8115078619139757E-2</c:v>
                </c:pt>
                <c:pt idx="4264">
                  <c:v>3.8840767956820031E-2</c:v>
                </c:pt>
                <c:pt idx="4265">
                  <c:v>3.948315204040552E-2</c:v>
                </c:pt>
                <c:pt idx="4266">
                  <c:v>3.9314789932353218E-2</c:v>
                </c:pt>
                <c:pt idx="4267">
                  <c:v>3.8389356592294754E-2</c:v>
                </c:pt>
                <c:pt idx="4268">
                  <c:v>3.8678250570897577E-2</c:v>
                </c:pt>
                <c:pt idx="4269">
                  <c:v>3.699500352273466E-2</c:v>
                </c:pt>
                <c:pt idx="4270">
                  <c:v>3.6248209663923656E-2</c:v>
                </c:pt>
                <c:pt idx="4271">
                  <c:v>3.5732801399016419E-2</c:v>
                </c:pt>
                <c:pt idx="4272">
                  <c:v>4.0802325817175633E-2</c:v>
                </c:pt>
                <c:pt idx="4273">
                  <c:v>4.1973344622313176E-2</c:v>
                </c:pt>
                <c:pt idx="4274">
                  <c:v>4.17018448478979E-2</c:v>
                </c:pt>
                <c:pt idx="4275">
                  <c:v>4.2024456948192394E-2</c:v>
                </c:pt>
                <c:pt idx="4276">
                  <c:v>3.9694424115699019E-2</c:v>
                </c:pt>
                <c:pt idx="4277">
                  <c:v>3.9630425175451851E-2</c:v>
                </c:pt>
                <c:pt idx="4278">
                  <c:v>3.6089924573859865E-2</c:v>
                </c:pt>
                <c:pt idx="4279">
                  <c:v>3.5639570218213047E-2</c:v>
                </c:pt>
                <c:pt idx="4280">
                  <c:v>3.6489120646893546E-2</c:v>
                </c:pt>
                <c:pt idx="4281">
                  <c:v>3.6505157422668716E-2</c:v>
                </c:pt>
                <c:pt idx="4282">
                  <c:v>3.4871533925859954E-2</c:v>
                </c:pt>
                <c:pt idx="4283">
                  <c:v>3.3333744339886326E-2</c:v>
                </c:pt>
                <c:pt idx="4284">
                  <c:v>3.3704623460492182E-2</c:v>
                </c:pt>
                <c:pt idx="4285">
                  <c:v>3.2036507350385428E-2</c:v>
                </c:pt>
                <c:pt idx="4286">
                  <c:v>3.1712911161839927E-2</c:v>
                </c:pt>
                <c:pt idx="4287">
                  <c:v>3.0245985541644232E-2</c:v>
                </c:pt>
                <c:pt idx="4288">
                  <c:v>2.9362943964396638E-2</c:v>
                </c:pt>
                <c:pt idx="4289">
                  <c:v>2.875098066419805E-2</c:v>
                </c:pt>
                <c:pt idx="4290">
                  <c:v>2.8263590482165164E-2</c:v>
                </c:pt>
                <c:pt idx="4291">
                  <c:v>2.9621170755811187E-2</c:v>
                </c:pt>
                <c:pt idx="4292">
                  <c:v>2.9736180094591436E-2</c:v>
                </c:pt>
                <c:pt idx="4293">
                  <c:v>3.3472757781699614E-2</c:v>
                </c:pt>
                <c:pt idx="4294">
                  <c:v>3.5053965132451369E-2</c:v>
                </c:pt>
                <c:pt idx="4295">
                  <c:v>3.4367317898836562E-2</c:v>
                </c:pt>
                <c:pt idx="4296">
                  <c:v>3.6082094533053943E-2</c:v>
                </c:pt>
                <c:pt idx="4297">
                  <c:v>3.6517581642114064E-2</c:v>
                </c:pt>
                <c:pt idx="4298">
                  <c:v>3.271547145996128E-2</c:v>
                </c:pt>
                <c:pt idx="4299">
                  <c:v>3.3132601824464709E-2</c:v>
                </c:pt>
                <c:pt idx="4300">
                  <c:v>-0.23626779986555652</c:v>
                </c:pt>
                <c:pt idx="4301">
                  <c:v>-0.23418546462892223</c:v>
                </c:pt>
                <c:pt idx="4302">
                  <c:v>-0.23645100977119599</c:v>
                </c:pt>
                <c:pt idx="4303">
                  <c:v>-0.23494469542352592</c:v>
                </c:pt>
                <c:pt idx="4304">
                  <c:v>-0.23554492288443776</c:v>
                </c:pt>
                <c:pt idx="4305">
                  <c:v>-0.2371559042778813</c:v>
                </c:pt>
                <c:pt idx="4306">
                  <c:v>-0.23281044120902944</c:v>
                </c:pt>
                <c:pt idx="4307">
                  <c:v>-0.23907095623269717</c:v>
                </c:pt>
                <c:pt idx="4308">
                  <c:v>-0.23774896439793547</c:v>
                </c:pt>
                <c:pt idx="4309">
                  <c:v>-0.23409047575130226</c:v>
                </c:pt>
                <c:pt idx="4310">
                  <c:v>-0.2336696630386286</c:v>
                </c:pt>
                <c:pt idx="4311">
                  <c:v>-0.23450665699878662</c:v>
                </c:pt>
                <c:pt idx="4312">
                  <c:v>-0.23723729515372113</c:v>
                </c:pt>
                <c:pt idx="4313">
                  <c:v>-0.235357066178394</c:v>
                </c:pt>
                <c:pt idx="4314">
                  <c:v>-0.23583766175540946</c:v>
                </c:pt>
                <c:pt idx="4315">
                  <c:v>-0.24196564883865535</c:v>
                </c:pt>
                <c:pt idx="4316">
                  <c:v>-0.2437047855643602</c:v>
                </c:pt>
                <c:pt idx="4317">
                  <c:v>-0.24737367401181279</c:v>
                </c:pt>
                <c:pt idx="4318">
                  <c:v>-0.24853456301833768</c:v>
                </c:pt>
                <c:pt idx="4319">
                  <c:v>-0.25188401804900817</c:v>
                </c:pt>
                <c:pt idx="4320">
                  <c:v>-0.25259059829662833</c:v>
                </c:pt>
                <c:pt idx="4321">
                  <c:v>-0.2550800959790463</c:v>
                </c:pt>
                <c:pt idx="4322">
                  <c:v>-0.25416363990557844</c:v>
                </c:pt>
                <c:pt idx="4323">
                  <c:v>-0.24449860976280013</c:v>
                </c:pt>
                <c:pt idx="4324">
                  <c:v>-0.24449005585648118</c:v>
                </c:pt>
                <c:pt idx="4325">
                  <c:v>-0.24265439948224643</c:v>
                </c:pt>
                <c:pt idx="4326">
                  <c:v>-0.24196803499418085</c:v>
                </c:pt>
                <c:pt idx="4327">
                  <c:v>-0.24350199227441383</c:v>
                </c:pt>
                <c:pt idx="4328">
                  <c:v>-0.24148087121492795</c:v>
                </c:pt>
                <c:pt idx="4329">
                  <c:v>-0.23993853504632362</c:v>
                </c:pt>
                <c:pt idx="4330">
                  <c:v>-0.24081957869670811</c:v>
                </c:pt>
                <c:pt idx="4331">
                  <c:v>-0.24162933018006577</c:v>
                </c:pt>
                <c:pt idx="4332">
                  <c:v>-0.24010971613345419</c:v>
                </c:pt>
                <c:pt idx="4333">
                  <c:v>-0.23947594425409191</c:v>
                </c:pt>
                <c:pt idx="4334">
                  <c:v>-0.23714741295008154</c:v>
                </c:pt>
                <c:pt idx="4335">
                  <c:v>-0.23780815294458016</c:v>
                </c:pt>
                <c:pt idx="4336">
                  <c:v>-0.23964884967255409</c:v>
                </c:pt>
                <c:pt idx="4337">
                  <c:v>-0.23901479296064343</c:v>
                </c:pt>
                <c:pt idx="4338">
                  <c:v>-0.23918761865504137</c:v>
                </c:pt>
                <c:pt idx="4339">
                  <c:v>-0.24492951684989914</c:v>
                </c:pt>
                <c:pt idx="4340">
                  <c:v>-0.2501562719938058</c:v>
                </c:pt>
                <c:pt idx="4341">
                  <c:v>-0.2511216001605196</c:v>
                </c:pt>
                <c:pt idx="4342">
                  <c:v>-0.25269233085628756</c:v>
                </c:pt>
                <c:pt idx="4343">
                  <c:v>-0.25461777200476338</c:v>
                </c:pt>
                <c:pt idx="4344">
                  <c:v>-0.25479272975152251</c:v>
                </c:pt>
                <c:pt idx="4345">
                  <c:v>-0.25192192050656359</c:v>
                </c:pt>
                <c:pt idx="4346">
                  <c:v>-0.25053820734608395</c:v>
                </c:pt>
                <c:pt idx="4347">
                  <c:v>-0.24831499718360223</c:v>
                </c:pt>
                <c:pt idx="4348">
                  <c:v>-0.24820825189641987</c:v>
                </c:pt>
                <c:pt idx="4349">
                  <c:v>-0.24363126824478748</c:v>
                </c:pt>
                <c:pt idx="4350">
                  <c:v>-0.24142276572280075</c:v>
                </c:pt>
                <c:pt idx="4351">
                  <c:v>-0.24067615046120602</c:v>
                </c:pt>
                <c:pt idx="4352">
                  <c:v>-0.23824036431526949</c:v>
                </c:pt>
                <c:pt idx="4353">
                  <c:v>-0.24059563456149283</c:v>
                </c:pt>
                <c:pt idx="4354">
                  <c:v>-0.24266952230908651</c:v>
                </c:pt>
                <c:pt idx="4355">
                  <c:v>-0.24173841169323215</c:v>
                </c:pt>
                <c:pt idx="4356">
                  <c:v>-0.23897485334875435</c:v>
                </c:pt>
                <c:pt idx="4357">
                  <c:v>-0.23846925774980479</c:v>
                </c:pt>
                <c:pt idx="4358">
                  <c:v>-0.23654507247988163</c:v>
                </c:pt>
                <c:pt idx="4359">
                  <c:v>-0.23937742245602847</c:v>
                </c:pt>
                <c:pt idx="4360">
                  <c:v>-0.23712755215982861</c:v>
                </c:pt>
                <c:pt idx="4361">
                  <c:v>-0.23681940065808355</c:v>
                </c:pt>
                <c:pt idx="4362">
                  <c:v>-0.23875795288009763</c:v>
                </c:pt>
                <c:pt idx="4363">
                  <c:v>-0.24615996140412477</c:v>
                </c:pt>
                <c:pt idx="4364">
                  <c:v>-0.2471586512471392</c:v>
                </c:pt>
                <c:pt idx="4365">
                  <c:v>-0.24852422771489149</c:v>
                </c:pt>
                <c:pt idx="4366">
                  <c:v>-0.25070698203133207</c:v>
                </c:pt>
                <c:pt idx="4367">
                  <c:v>-0.25171263508261682</c:v>
                </c:pt>
                <c:pt idx="4368">
                  <c:v>-0.25183012454256387</c:v>
                </c:pt>
                <c:pt idx="4369">
                  <c:v>-0.25345038882245796</c:v>
                </c:pt>
                <c:pt idx="4370">
                  <c:v>-0.25370671431744329</c:v>
                </c:pt>
                <c:pt idx="4371">
                  <c:v>-0.25086659294287111</c:v>
                </c:pt>
                <c:pt idx="4372">
                  <c:v>-0.2449428610394076</c:v>
                </c:pt>
                <c:pt idx="4373">
                  <c:v>-0.24470827583337776</c:v>
                </c:pt>
                <c:pt idx="4374">
                  <c:v>-0.24630359741416627</c:v>
                </c:pt>
                <c:pt idx="4375">
                  <c:v>-0.24515987415787555</c:v>
                </c:pt>
                <c:pt idx="4376">
                  <c:v>-0.24344920033961898</c:v>
                </c:pt>
                <c:pt idx="4377">
                  <c:v>-0.243199182571705</c:v>
                </c:pt>
                <c:pt idx="4378">
                  <c:v>-0.24435581260693193</c:v>
                </c:pt>
                <c:pt idx="4379">
                  <c:v>-0.24352321121722389</c:v>
                </c:pt>
                <c:pt idx="4380">
                  <c:v>-0.2451459467681763</c:v>
                </c:pt>
                <c:pt idx="4381">
                  <c:v>-0.24310572253371221</c:v>
                </c:pt>
                <c:pt idx="4382">
                  <c:v>-0.24347041816225756</c:v>
                </c:pt>
                <c:pt idx="4383">
                  <c:v>-0.2384771118064449</c:v>
                </c:pt>
                <c:pt idx="4384">
                  <c:v>-0.23878332398476051</c:v>
                </c:pt>
                <c:pt idx="4385">
                  <c:v>-0.24399985081572911</c:v>
                </c:pt>
                <c:pt idx="4386">
                  <c:v>-0.24412440853725356</c:v>
                </c:pt>
                <c:pt idx="4387">
                  <c:v>-0.24188141396618523</c:v>
                </c:pt>
                <c:pt idx="4388">
                  <c:v>-0.24539217099277655</c:v>
                </c:pt>
                <c:pt idx="4389">
                  <c:v>-0.24384198406110005</c:v>
                </c:pt>
                <c:pt idx="4390">
                  <c:v>-0.24144213384504029</c:v>
                </c:pt>
                <c:pt idx="4391">
                  <c:v>-0.24083048470622659</c:v>
                </c:pt>
                <c:pt idx="4392">
                  <c:v>-0.23887515546641569</c:v>
                </c:pt>
                <c:pt idx="4393">
                  <c:v>-0.24090011263023015</c:v>
                </c:pt>
                <c:pt idx="4394">
                  <c:v>-0.24066524613471926</c:v>
                </c:pt>
                <c:pt idx="4395">
                  <c:v>-0.23900145554822444</c:v>
                </c:pt>
                <c:pt idx="4396">
                  <c:v>-0.23867341120314464</c:v>
                </c:pt>
                <c:pt idx="4397">
                  <c:v>-0.24129493107143637</c:v>
                </c:pt>
                <c:pt idx="4398">
                  <c:v>-0.24167899006946877</c:v>
                </c:pt>
                <c:pt idx="4399">
                  <c:v>-0.24271626703801183</c:v>
                </c:pt>
                <c:pt idx="4400">
                  <c:v>-0.35809808867093862</c:v>
                </c:pt>
                <c:pt idx="4401">
                  <c:v>-0.35827100387262584</c:v>
                </c:pt>
                <c:pt idx="4402">
                  <c:v>-0.36016617662084977</c:v>
                </c:pt>
                <c:pt idx="4403">
                  <c:v>-0.36061101769884335</c:v>
                </c:pt>
                <c:pt idx="4404">
                  <c:v>-0.36157096930335708</c:v>
                </c:pt>
                <c:pt idx="4405">
                  <c:v>-0.36157642944875745</c:v>
                </c:pt>
                <c:pt idx="4406">
                  <c:v>-0.36038584558898251</c:v>
                </c:pt>
                <c:pt idx="4407">
                  <c:v>-0.36145419452481625</c:v>
                </c:pt>
                <c:pt idx="4408">
                  <c:v>-0.35886079729506226</c:v>
                </c:pt>
                <c:pt idx="4409">
                  <c:v>-0.35860676728971358</c:v>
                </c:pt>
                <c:pt idx="4410">
                  <c:v>-0.35845353535077529</c:v>
                </c:pt>
                <c:pt idx="4411">
                  <c:v>-0.35810832142965399</c:v>
                </c:pt>
                <c:pt idx="4412">
                  <c:v>-0.35996567619911896</c:v>
                </c:pt>
                <c:pt idx="4413">
                  <c:v>-0.35964247018794399</c:v>
                </c:pt>
                <c:pt idx="4414">
                  <c:v>-0.35984705486204432</c:v>
                </c:pt>
                <c:pt idx="4415">
                  <c:v>-0.35832347724483837</c:v>
                </c:pt>
                <c:pt idx="4416">
                  <c:v>-0.35879131050778434</c:v>
                </c:pt>
                <c:pt idx="4417">
                  <c:v>-0.35774828875487064</c:v>
                </c:pt>
                <c:pt idx="4418">
                  <c:v>-0.35802191475822559</c:v>
                </c:pt>
                <c:pt idx="4419">
                  <c:v>-0.35893093914784457</c:v>
                </c:pt>
                <c:pt idx="4420">
                  <c:v>-0.35776054754640302</c:v>
                </c:pt>
                <c:pt idx="4421">
                  <c:v>-0.35871370231898442</c:v>
                </c:pt>
                <c:pt idx="4422">
                  <c:v>-0.35836230606369018</c:v>
                </c:pt>
                <c:pt idx="4423">
                  <c:v>-0.35760606528551792</c:v>
                </c:pt>
                <c:pt idx="4424">
                  <c:v>-0.35704289017056795</c:v>
                </c:pt>
                <c:pt idx="4425">
                  <c:v>-0.35707485444586862</c:v>
                </c:pt>
                <c:pt idx="4426">
                  <c:v>-0.35820570030156129</c:v>
                </c:pt>
                <c:pt idx="4427">
                  <c:v>-0.35780820401133434</c:v>
                </c:pt>
                <c:pt idx="4428">
                  <c:v>-0.3570599268398898</c:v>
                </c:pt>
                <c:pt idx="4429">
                  <c:v>-0.35925261433940125</c:v>
                </c:pt>
                <c:pt idx="4430">
                  <c:v>-0.35989269556291603</c:v>
                </c:pt>
                <c:pt idx="4431">
                  <c:v>-0.35989546173294928</c:v>
                </c:pt>
                <c:pt idx="4432">
                  <c:v>-0.35976521596974903</c:v>
                </c:pt>
                <c:pt idx="4433">
                  <c:v>-0.36127323278314616</c:v>
                </c:pt>
                <c:pt idx="4434">
                  <c:v>-0.36140025293018696</c:v>
                </c:pt>
                <c:pt idx="4435">
                  <c:v>-0.36216132659017974</c:v>
                </c:pt>
                <c:pt idx="4436">
                  <c:v>-0.36164888106604326</c:v>
                </c:pt>
                <c:pt idx="4437">
                  <c:v>-0.36239032445721064</c:v>
                </c:pt>
                <c:pt idx="4438">
                  <c:v>-0.36260159050116458</c:v>
                </c:pt>
                <c:pt idx="4439">
                  <c:v>-0.36122541090472549</c:v>
                </c:pt>
                <c:pt idx="4440">
                  <c:v>-0.36124936229220844</c:v>
                </c:pt>
                <c:pt idx="4441">
                  <c:v>-0.35807226360264088</c:v>
                </c:pt>
                <c:pt idx="4442">
                  <c:v>-0.36171514343988326</c:v>
                </c:pt>
                <c:pt idx="4443">
                  <c:v>-0.3623486475089327</c:v>
                </c:pt>
                <c:pt idx="4444">
                  <c:v>-0.36349364146451424</c:v>
                </c:pt>
                <c:pt idx="4445">
                  <c:v>-0.36435020398125018</c:v>
                </c:pt>
                <c:pt idx="4446">
                  <c:v>-0.36040155551888359</c:v>
                </c:pt>
                <c:pt idx="4447">
                  <c:v>-0.35838131486362773</c:v>
                </c:pt>
                <c:pt idx="4448">
                  <c:v>-0.35964523566589696</c:v>
                </c:pt>
                <c:pt idx="4449">
                  <c:v>-0.36354638961025759</c:v>
                </c:pt>
                <c:pt idx="4450">
                  <c:v>-0.36332667844831229</c:v>
                </c:pt>
                <c:pt idx="4451">
                  <c:v>-0.3645701401630484</c:v>
                </c:pt>
                <c:pt idx="4452">
                  <c:v>-0.36425222495187115</c:v>
                </c:pt>
                <c:pt idx="4453">
                  <c:v>-0.35902904846275252</c:v>
                </c:pt>
                <c:pt idx="4454">
                  <c:v>-0.3597283662498576</c:v>
                </c:pt>
                <c:pt idx="4455">
                  <c:v>-0.3602705927178701</c:v>
                </c:pt>
                <c:pt idx="4456">
                  <c:v>-0.36132236053539474</c:v>
                </c:pt>
                <c:pt idx="4457">
                  <c:v>-0.3625674096862001</c:v>
                </c:pt>
                <c:pt idx="4458">
                  <c:v>-0.36272877949925114</c:v>
                </c:pt>
                <c:pt idx="4459">
                  <c:v>-0.36349502953796664</c:v>
                </c:pt>
                <c:pt idx="4460">
                  <c:v>-0.36222974318037332</c:v>
                </c:pt>
                <c:pt idx="4461">
                  <c:v>-0.3613142131458591</c:v>
                </c:pt>
                <c:pt idx="4462">
                  <c:v>-0.3593568537701502</c:v>
                </c:pt>
                <c:pt idx="4463">
                  <c:v>-0.35828529975067791</c:v>
                </c:pt>
                <c:pt idx="4464">
                  <c:v>-0.36021736600289722</c:v>
                </c:pt>
                <c:pt idx="4465">
                  <c:v>-0.35892622494094817</c:v>
                </c:pt>
                <c:pt idx="4466">
                  <c:v>-0.35748699304078868</c:v>
                </c:pt>
                <c:pt idx="4467">
                  <c:v>-0.35742441883280984</c:v>
                </c:pt>
                <c:pt idx="4468">
                  <c:v>-0.35699462118363817</c:v>
                </c:pt>
                <c:pt idx="4469">
                  <c:v>-0.35773943978682449</c:v>
                </c:pt>
                <c:pt idx="4470">
                  <c:v>-0.35684909820510846</c:v>
                </c:pt>
                <c:pt idx="4471">
                  <c:v>-0.35832071541975929</c:v>
                </c:pt>
                <c:pt idx="4472">
                  <c:v>-0.35916464536491249</c:v>
                </c:pt>
                <c:pt idx="4473">
                  <c:v>-0.35753739612546825</c:v>
                </c:pt>
                <c:pt idx="4474">
                  <c:v>-0.35815461378930319</c:v>
                </c:pt>
                <c:pt idx="4475">
                  <c:v>-0.35896775949394294</c:v>
                </c:pt>
                <c:pt idx="4476">
                  <c:v>-0.35851138049252257</c:v>
                </c:pt>
                <c:pt idx="4477">
                  <c:v>-0.35790076308966795</c:v>
                </c:pt>
                <c:pt idx="4478">
                  <c:v>-0.35830300742843485</c:v>
                </c:pt>
                <c:pt idx="4479">
                  <c:v>-0.3578748619229164</c:v>
                </c:pt>
                <c:pt idx="4480">
                  <c:v>-0.35694018954143225</c:v>
                </c:pt>
                <c:pt idx="4481">
                  <c:v>-0.35701230602101597</c:v>
                </c:pt>
                <c:pt idx="4482">
                  <c:v>-0.35994655589657509</c:v>
                </c:pt>
                <c:pt idx="4483">
                  <c:v>-0.35997657900338548</c:v>
                </c:pt>
                <c:pt idx="4484">
                  <c:v>-0.36031291567524837</c:v>
                </c:pt>
                <c:pt idx="4485">
                  <c:v>-0.35734212875341675</c:v>
                </c:pt>
                <c:pt idx="4486">
                  <c:v>-0.35901270978953126</c:v>
                </c:pt>
                <c:pt idx="4487">
                  <c:v>-0.36057690485444627</c:v>
                </c:pt>
                <c:pt idx="4488">
                  <c:v>-0.35993500252925248</c:v>
                </c:pt>
                <c:pt idx="4489">
                  <c:v>-0.36136269109115332</c:v>
                </c:pt>
                <c:pt idx="4490">
                  <c:v>-0.36008911265222465</c:v>
                </c:pt>
                <c:pt idx="4491">
                  <c:v>-0.36106224716017826</c:v>
                </c:pt>
                <c:pt idx="4492">
                  <c:v>-0.36010481792112714</c:v>
                </c:pt>
                <c:pt idx="4493">
                  <c:v>-0.36201032107827313</c:v>
                </c:pt>
                <c:pt idx="4494">
                  <c:v>-0.36199801007911675</c:v>
                </c:pt>
                <c:pt idx="4495">
                  <c:v>-0.36185249087796828</c:v>
                </c:pt>
                <c:pt idx="4496">
                  <c:v>-0.36161334733348427</c:v>
                </c:pt>
                <c:pt idx="4497">
                  <c:v>-0.36136953522568516</c:v>
                </c:pt>
                <c:pt idx="4498">
                  <c:v>-0.36115575961935614</c:v>
                </c:pt>
                <c:pt idx="4499">
                  <c:v>-0.36010213254678669</c:v>
                </c:pt>
                <c:pt idx="4500">
                  <c:v>-0.49581854737804087</c:v>
                </c:pt>
                <c:pt idx="4501">
                  <c:v>-0.49418165374600659</c:v>
                </c:pt>
                <c:pt idx="4502">
                  <c:v>-0.49342776091906376</c:v>
                </c:pt>
                <c:pt idx="4503">
                  <c:v>-0.49476208721652803</c:v>
                </c:pt>
                <c:pt idx="4504">
                  <c:v>-0.49288313522653349</c:v>
                </c:pt>
                <c:pt idx="4505">
                  <c:v>-0.4906221021008938</c:v>
                </c:pt>
                <c:pt idx="4506">
                  <c:v>-0.49082026482615099</c:v>
                </c:pt>
                <c:pt idx="4507">
                  <c:v>-0.48887807309923303</c:v>
                </c:pt>
                <c:pt idx="4508">
                  <c:v>-0.48910153463598971</c:v>
                </c:pt>
                <c:pt idx="4509">
                  <c:v>-0.48856240538652623</c:v>
                </c:pt>
                <c:pt idx="4510">
                  <c:v>-0.48994778996059613</c:v>
                </c:pt>
                <c:pt idx="4511">
                  <c:v>-0.49090818487164384</c:v>
                </c:pt>
                <c:pt idx="4512">
                  <c:v>-0.4871138889007825</c:v>
                </c:pt>
                <c:pt idx="4513">
                  <c:v>-0.48753687254606892</c:v>
                </c:pt>
                <c:pt idx="4514">
                  <c:v>-0.48662228091249604</c:v>
                </c:pt>
                <c:pt idx="4515">
                  <c:v>-0.48588486037011142</c:v>
                </c:pt>
                <c:pt idx="4516">
                  <c:v>-0.48452204584526443</c:v>
                </c:pt>
                <c:pt idx="4517">
                  <c:v>-0.48170272240396816</c:v>
                </c:pt>
                <c:pt idx="4518">
                  <c:v>-0.48457070557387449</c:v>
                </c:pt>
                <c:pt idx="4519">
                  <c:v>-0.48387964610600159</c:v>
                </c:pt>
                <c:pt idx="4520">
                  <c:v>-0.48461558890004425</c:v>
                </c:pt>
                <c:pt idx="4521">
                  <c:v>-0.48227448443564719</c:v>
                </c:pt>
                <c:pt idx="4522">
                  <c:v>-0.48472296683827631</c:v>
                </c:pt>
                <c:pt idx="4523">
                  <c:v>-0.48468351677946481</c:v>
                </c:pt>
                <c:pt idx="4524">
                  <c:v>-0.48612925300026888</c:v>
                </c:pt>
                <c:pt idx="4525">
                  <c:v>-0.48587867749439767</c:v>
                </c:pt>
                <c:pt idx="4526">
                  <c:v>-0.48656188577869991</c:v>
                </c:pt>
                <c:pt idx="4527">
                  <c:v>-0.48755702348957725</c:v>
                </c:pt>
                <c:pt idx="4528">
                  <c:v>-0.48809403856969441</c:v>
                </c:pt>
                <c:pt idx="4529">
                  <c:v>-0.4884498959258054</c:v>
                </c:pt>
                <c:pt idx="4530">
                  <c:v>-0.48633899097258348</c:v>
                </c:pt>
                <c:pt idx="4531">
                  <c:v>-0.48538371007579739</c:v>
                </c:pt>
                <c:pt idx="4532">
                  <c:v>-0.48836154416212874</c:v>
                </c:pt>
                <c:pt idx="4533">
                  <c:v>-0.48838402455111263</c:v>
                </c:pt>
                <c:pt idx="4534">
                  <c:v>-0.48845998055014417</c:v>
                </c:pt>
                <c:pt idx="4535">
                  <c:v>-0.48897433872430573</c:v>
                </c:pt>
                <c:pt idx="4536">
                  <c:v>-0.4896084423524153</c:v>
                </c:pt>
                <c:pt idx="4537">
                  <c:v>-0.49330847377258635</c:v>
                </c:pt>
                <c:pt idx="4538">
                  <c:v>-0.49283323301209597</c:v>
                </c:pt>
                <c:pt idx="4539">
                  <c:v>-0.49516959713822672</c:v>
                </c:pt>
                <c:pt idx="4540">
                  <c:v>-0.49498379448162677</c:v>
                </c:pt>
                <c:pt idx="4541">
                  <c:v>-0.49524290322166303</c:v>
                </c:pt>
                <c:pt idx="4542">
                  <c:v>-0.49659849690687552</c:v>
                </c:pt>
                <c:pt idx="4543">
                  <c:v>-0.49711621944500944</c:v>
                </c:pt>
                <c:pt idx="4544">
                  <c:v>-0.49732192737407688</c:v>
                </c:pt>
                <c:pt idx="4545">
                  <c:v>-0.4989757542883283</c:v>
                </c:pt>
                <c:pt idx="4546">
                  <c:v>-0.49791829013922007</c:v>
                </c:pt>
                <c:pt idx="4547">
                  <c:v>-0.49914500000452483</c:v>
                </c:pt>
                <c:pt idx="4548">
                  <c:v>-0.47754422493502729</c:v>
                </c:pt>
                <c:pt idx="4549">
                  <c:v>-0.47658660758997712</c:v>
                </c:pt>
                <c:pt idx="4550">
                  <c:v>-0.48054953033345132</c:v>
                </c:pt>
                <c:pt idx="4551">
                  <c:v>-0.48173516252953902</c:v>
                </c:pt>
                <c:pt idx="4552">
                  <c:v>-0.48531416671829908</c:v>
                </c:pt>
                <c:pt idx="4553">
                  <c:v>-0.48657426001970439</c:v>
                </c:pt>
                <c:pt idx="4554">
                  <c:v>-0.4877553193384806</c:v>
                </c:pt>
                <c:pt idx="4555">
                  <c:v>-0.48697299569025793</c:v>
                </c:pt>
                <c:pt idx="4556">
                  <c:v>-0.48935301171794754</c:v>
                </c:pt>
                <c:pt idx="4557">
                  <c:v>-0.48941746521574364</c:v>
                </c:pt>
                <c:pt idx="4558">
                  <c:v>-0.49005333266214535</c:v>
                </c:pt>
                <c:pt idx="4559">
                  <c:v>-0.49050945338882906</c:v>
                </c:pt>
                <c:pt idx="4560">
                  <c:v>-0.49004249062456318</c:v>
                </c:pt>
                <c:pt idx="4561">
                  <c:v>-0.48742373900853708</c:v>
                </c:pt>
                <c:pt idx="4562">
                  <c:v>-0.48825062980542827</c:v>
                </c:pt>
                <c:pt idx="4563">
                  <c:v>-0.48933902882069746</c:v>
                </c:pt>
                <c:pt idx="4564">
                  <c:v>-0.4901916021163541</c:v>
                </c:pt>
                <c:pt idx="4565">
                  <c:v>-0.48908681463062731</c:v>
                </c:pt>
                <c:pt idx="4566">
                  <c:v>-0.48894638371298876</c:v>
                </c:pt>
                <c:pt idx="4567">
                  <c:v>-0.48903247283954066</c:v>
                </c:pt>
                <c:pt idx="4568">
                  <c:v>-0.48847395116106784</c:v>
                </c:pt>
                <c:pt idx="4569">
                  <c:v>-0.48859571653710399</c:v>
                </c:pt>
                <c:pt idx="4570">
                  <c:v>-0.4889502714492357</c:v>
                </c:pt>
                <c:pt idx="4571">
                  <c:v>-0.4889129683175501</c:v>
                </c:pt>
                <c:pt idx="4572">
                  <c:v>-0.48753141892016799</c:v>
                </c:pt>
                <c:pt idx="4573">
                  <c:v>-0.48735017210518156</c:v>
                </c:pt>
                <c:pt idx="4574">
                  <c:v>-0.48702944298007539</c:v>
                </c:pt>
                <c:pt idx="4575">
                  <c:v>-0.48642023933150358</c:v>
                </c:pt>
                <c:pt idx="4576">
                  <c:v>-0.48697918533572931</c:v>
                </c:pt>
                <c:pt idx="4577">
                  <c:v>-0.48801265410899503</c:v>
                </c:pt>
                <c:pt idx="4578">
                  <c:v>-0.48871592349865678</c:v>
                </c:pt>
                <c:pt idx="4579">
                  <c:v>-0.48655486762050848</c:v>
                </c:pt>
                <c:pt idx="4580">
                  <c:v>-0.48923578367760678</c:v>
                </c:pt>
                <c:pt idx="4581">
                  <c:v>-0.48835460587252527</c:v>
                </c:pt>
                <c:pt idx="4582">
                  <c:v>-0.48975823025275095</c:v>
                </c:pt>
                <c:pt idx="4583">
                  <c:v>-0.49170371177756866</c:v>
                </c:pt>
                <c:pt idx="4584">
                  <c:v>-0.49183292633517944</c:v>
                </c:pt>
                <c:pt idx="4585">
                  <c:v>-0.49191768604308306</c:v>
                </c:pt>
                <c:pt idx="4586">
                  <c:v>-0.49270165922400644</c:v>
                </c:pt>
                <c:pt idx="4587">
                  <c:v>-0.49289791122037607</c:v>
                </c:pt>
                <c:pt idx="4588">
                  <c:v>-0.49206243472772676</c:v>
                </c:pt>
                <c:pt idx="4589">
                  <c:v>-0.49137935655369419</c:v>
                </c:pt>
                <c:pt idx="4590">
                  <c:v>-0.49056072320449678</c:v>
                </c:pt>
                <c:pt idx="4591">
                  <c:v>-0.49345890994479202</c:v>
                </c:pt>
                <c:pt idx="4592">
                  <c:v>-0.49110176605597194</c:v>
                </c:pt>
                <c:pt idx="4593">
                  <c:v>-0.49072623231995294</c:v>
                </c:pt>
                <c:pt idx="4594">
                  <c:v>-0.48698999421147926</c:v>
                </c:pt>
                <c:pt idx="4595">
                  <c:v>-0.48708681738592308</c:v>
                </c:pt>
                <c:pt idx="4596">
                  <c:v>-0.48536517085651659</c:v>
                </c:pt>
                <c:pt idx="4597">
                  <c:v>-0.48772591914948527</c:v>
                </c:pt>
                <c:pt idx="4598">
                  <c:v>-0.48636835041329368</c:v>
                </c:pt>
                <c:pt idx="4599">
                  <c:v>-0.48677014433480426</c:v>
                </c:pt>
                <c:pt idx="4600">
                  <c:v>-0.93464091638261027</c:v>
                </c:pt>
                <c:pt idx="4601">
                  <c:v>-0.93027545230673681</c:v>
                </c:pt>
                <c:pt idx="4602">
                  <c:v>-0.92101306682909101</c:v>
                </c:pt>
                <c:pt idx="4603">
                  <c:v>-0.92396004671033016</c:v>
                </c:pt>
                <c:pt idx="4604">
                  <c:v>-0.94629487682413127</c:v>
                </c:pt>
                <c:pt idx="4605">
                  <c:v>-0.94904565679138797</c:v>
                </c:pt>
                <c:pt idx="4606">
                  <c:v>-0.94128667618846762</c:v>
                </c:pt>
                <c:pt idx="4607">
                  <c:v>-0.94028955069507847</c:v>
                </c:pt>
                <c:pt idx="4608">
                  <c:v>-0.94593343320386525</c:v>
                </c:pt>
                <c:pt idx="4609">
                  <c:v>-0.94690430451054119</c:v>
                </c:pt>
                <c:pt idx="4610">
                  <c:v>-0.93920570873864806</c:v>
                </c:pt>
                <c:pt idx="4611">
                  <c:v>-0.9334712030240051</c:v>
                </c:pt>
                <c:pt idx="4612">
                  <c:v>-0.93103936997726833</c:v>
                </c:pt>
                <c:pt idx="4613">
                  <c:v>-0.9321990308326098</c:v>
                </c:pt>
                <c:pt idx="4614">
                  <c:v>-0.93654250558440943</c:v>
                </c:pt>
                <c:pt idx="4615">
                  <c:v>-0.93637626350079894</c:v>
                </c:pt>
                <c:pt idx="4616">
                  <c:v>-0.9332425342534747</c:v>
                </c:pt>
                <c:pt idx="4617">
                  <c:v>-0.9324769323362706</c:v>
                </c:pt>
                <c:pt idx="4618">
                  <c:v>-0.93073882990291235</c:v>
                </c:pt>
                <c:pt idx="4619">
                  <c:v>-0.9353948690300754</c:v>
                </c:pt>
                <c:pt idx="4620">
                  <c:v>-0.93391425318025489</c:v>
                </c:pt>
                <c:pt idx="4621">
                  <c:v>-0.93254587886365026</c:v>
                </c:pt>
                <c:pt idx="4622">
                  <c:v>-0.93244794159693478</c:v>
                </c:pt>
                <c:pt idx="4623">
                  <c:v>-0.9308776402552198</c:v>
                </c:pt>
                <c:pt idx="4624">
                  <c:v>-0.92969304412458931</c:v>
                </c:pt>
                <c:pt idx="4625">
                  <c:v>-0.92503936403928866</c:v>
                </c:pt>
                <c:pt idx="4626">
                  <c:v>-0.92382333714629639</c:v>
                </c:pt>
                <c:pt idx="4627">
                  <c:v>-0.92848097364162152</c:v>
                </c:pt>
                <c:pt idx="4628">
                  <c:v>-0.92980394601816951</c:v>
                </c:pt>
                <c:pt idx="4629">
                  <c:v>-0.93025501623845719</c:v>
                </c:pt>
                <c:pt idx="4630">
                  <c:v>-0.92738817912000626</c:v>
                </c:pt>
                <c:pt idx="4631">
                  <c:v>-0.92724138682201906</c:v>
                </c:pt>
                <c:pt idx="4632">
                  <c:v>-0.92839909112517383</c:v>
                </c:pt>
                <c:pt idx="4633">
                  <c:v>-0.92892900406115597</c:v>
                </c:pt>
                <c:pt idx="4634">
                  <c:v>-0.92881934881613015</c:v>
                </c:pt>
                <c:pt idx="4635">
                  <c:v>-0.92825459202330163</c:v>
                </c:pt>
                <c:pt idx="4636">
                  <c:v>-0.93004031884870952</c:v>
                </c:pt>
                <c:pt idx="4637">
                  <c:v>-0.924209346672896</c:v>
                </c:pt>
                <c:pt idx="4638">
                  <c:v>-0.92317393602552456</c:v>
                </c:pt>
                <c:pt idx="4639">
                  <c:v>-0.91826314206040172</c:v>
                </c:pt>
                <c:pt idx="4640">
                  <c:v>-0.91774368183810751</c:v>
                </c:pt>
                <c:pt idx="4641">
                  <c:v>-0.9137988302463238</c:v>
                </c:pt>
                <c:pt idx="4642">
                  <c:v>-0.91249557754706756</c:v>
                </c:pt>
                <c:pt idx="4643">
                  <c:v>-0.90753186362815452</c:v>
                </c:pt>
                <c:pt idx="4644">
                  <c:v>-0.90930940181500464</c:v>
                </c:pt>
                <c:pt idx="4645">
                  <c:v>-0.90739400556800143</c:v>
                </c:pt>
                <c:pt idx="4646">
                  <c:v>-0.91803081587566959</c:v>
                </c:pt>
                <c:pt idx="4647">
                  <c:v>-0.91558145498473154</c:v>
                </c:pt>
                <c:pt idx="4648">
                  <c:v>-0.9162354506161986</c:v>
                </c:pt>
                <c:pt idx="4649">
                  <c:v>-0.92235745856313822</c:v>
                </c:pt>
                <c:pt idx="4650">
                  <c:v>-0.92339073735782262</c:v>
                </c:pt>
                <c:pt idx="4651">
                  <c:v>-0.92744342911440547</c:v>
                </c:pt>
                <c:pt idx="4652">
                  <c:v>-0.92963033461944733</c:v>
                </c:pt>
                <c:pt idx="4653">
                  <c:v>-0.92745907187508325</c:v>
                </c:pt>
                <c:pt idx="4654">
                  <c:v>-0.92614765214001105</c:v>
                </c:pt>
                <c:pt idx="4655">
                  <c:v>-0.93263531449601977</c:v>
                </c:pt>
                <c:pt idx="4656">
                  <c:v>-0.93216875043613601</c:v>
                </c:pt>
                <c:pt idx="4657">
                  <c:v>-0.9328385939321483</c:v>
                </c:pt>
                <c:pt idx="4658">
                  <c:v>-0.93466765795072426</c:v>
                </c:pt>
                <c:pt idx="4659">
                  <c:v>-0.93518383803876226</c:v>
                </c:pt>
                <c:pt idx="4660">
                  <c:v>-0.92866760464157216</c:v>
                </c:pt>
                <c:pt idx="4661">
                  <c:v>-0.92615840154325801</c:v>
                </c:pt>
                <c:pt idx="4662">
                  <c:v>-0.92471299916561933</c:v>
                </c:pt>
                <c:pt idx="4663">
                  <c:v>-0.93214221979475775</c:v>
                </c:pt>
                <c:pt idx="4664">
                  <c:v>-0.93084984784322322</c:v>
                </c:pt>
                <c:pt idx="4665">
                  <c:v>-0.92986781728134471</c:v>
                </c:pt>
                <c:pt idx="4666">
                  <c:v>-0.92320508849988392</c:v>
                </c:pt>
                <c:pt idx="4667">
                  <c:v>-0.91476038124298642</c:v>
                </c:pt>
                <c:pt idx="4668">
                  <c:v>-0.91373583553877835</c:v>
                </c:pt>
                <c:pt idx="4669">
                  <c:v>-0.91436737772058907</c:v>
                </c:pt>
                <c:pt idx="4670">
                  <c:v>-0.90853950774693715</c:v>
                </c:pt>
                <c:pt idx="4671">
                  <c:v>-0.90983747052526365</c:v>
                </c:pt>
                <c:pt idx="4672">
                  <c:v>-0.90881809447181383</c:v>
                </c:pt>
                <c:pt idx="4673">
                  <c:v>-0.90966136964226696</c:v>
                </c:pt>
                <c:pt idx="4674">
                  <c:v>-0.91128876900047584</c:v>
                </c:pt>
                <c:pt idx="4675">
                  <c:v>-0.91418098881251242</c:v>
                </c:pt>
                <c:pt idx="4676">
                  <c:v>-0.91329102183203137</c:v>
                </c:pt>
                <c:pt idx="4677">
                  <c:v>-0.91263074713208103</c:v>
                </c:pt>
                <c:pt idx="4678">
                  <c:v>-0.91263654456264542</c:v>
                </c:pt>
                <c:pt idx="4679">
                  <c:v>-0.91403612234253795</c:v>
                </c:pt>
                <c:pt idx="4680">
                  <c:v>-0.91894166145759248</c:v>
                </c:pt>
                <c:pt idx="4681">
                  <c:v>-0.92022698882093923</c:v>
                </c:pt>
                <c:pt idx="4682">
                  <c:v>-0.9250406525327628</c:v>
                </c:pt>
                <c:pt idx="4683">
                  <c:v>-0.92743151781854305</c:v>
                </c:pt>
                <c:pt idx="4684">
                  <c:v>-0.92497580042239425</c:v>
                </c:pt>
                <c:pt idx="4685">
                  <c:v>-0.92453797978317143</c:v>
                </c:pt>
                <c:pt idx="4686">
                  <c:v>-0.92348421795795044</c:v>
                </c:pt>
                <c:pt idx="4687">
                  <c:v>-0.9284821229176351</c:v>
                </c:pt>
                <c:pt idx="4688">
                  <c:v>-0.92737368547105836</c:v>
                </c:pt>
                <c:pt idx="4689">
                  <c:v>-0.9306229293805609</c:v>
                </c:pt>
                <c:pt idx="4690">
                  <c:v>-0.92939405866673186</c:v>
                </c:pt>
                <c:pt idx="4691">
                  <c:v>-0.92917954602296249</c:v>
                </c:pt>
                <c:pt idx="4692">
                  <c:v>-0.92843758943814791</c:v>
                </c:pt>
                <c:pt idx="4693">
                  <c:v>-0.92855912741956315</c:v>
                </c:pt>
                <c:pt idx="4694">
                  <c:v>-0.9323888088635458</c:v>
                </c:pt>
                <c:pt idx="4695">
                  <c:v>-0.93056145716414784</c:v>
                </c:pt>
                <c:pt idx="4696">
                  <c:v>-0.92989802808369404</c:v>
                </c:pt>
                <c:pt idx="4697">
                  <c:v>-0.93275390116808443</c:v>
                </c:pt>
                <c:pt idx="4698">
                  <c:v>-0.93118067086607847</c:v>
                </c:pt>
                <c:pt idx="4699">
                  <c:v>-0.93307193290640733</c:v>
                </c:pt>
                <c:pt idx="4700">
                  <c:v>-1.4706870454995413</c:v>
                </c:pt>
                <c:pt idx="4701">
                  <c:v>-1.4684528637757914</c:v>
                </c:pt>
                <c:pt idx="4702">
                  <c:v>-1.4709665150528315</c:v>
                </c:pt>
                <c:pt idx="4703">
                  <c:v>-1.4673833203190785</c:v>
                </c:pt>
                <c:pt idx="4704">
                  <c:v>-1.4669930900548844</c:v>
                </c:pt>
                <c:pt idx="4705">
                  <c:v>-1.4643516566835646</c:v>
                </c:pt>
                <c:pt idx="4706">
                  <c:v>-1.4599166435613831</c:v>
                </c:pt>
                <c:pt idx="4707">
                  <c:v>-1.4589338319352272</c:v>
                </c:pt>
                <c:pt idx="4708">
                  <c:v>-1.4446219228668353</c:v>
                </c:pt>
                <c:pt idx="4709">
                  <c:v>-1.442771384919346</c:v>
                </c:pt>
                <c:pt idx="4710">
                  <c:v>-1.4546408844510943</c:v>
                </c:pt>
                <c:pt idx="4711">
                  <c:v>-1.4573018564744842</c:v>
                </c:pt>
                <c:pt idx="4712">
                  <c:v>-1.4667166972815218</c:v>
                </c:pt>
                <c:pt idx="4713">
                  <c:v>-1.4808736057964482</c:v>
                </c:pt>
                <c:pt idx="4714">
                  <c:v>-1.4785959054974667</c:v>
                </c:pt>
                <c:pt idx="4715">
                  <c:v>-1.4892412325293858</c:v>
                </c:pt>
                <c:pt idx="4716">
                  <c:v>-1.489574528105732</c:v>
                </c:pt>
                <c:pt idx="4717">
                  <c:v>-1.4960722728241267</c:v>
                </c:pt>
                <c:pt idx="4718">
                  <c:v>-1.4984414858484445</c:v>
                </c:pt>
                <c:pt idx="4719">
                  <c:v>-1.5003105190937405</c:v>
                </c:pt>
                <c:pt idx="4720">
                  <c:v>-1.5029482560389589</c:v>
                </c:pt>
                <c:pt idx="4721">
                  <c:v>-1.5055267083428086</c:v>
                </c:pt>
                <c:pt idx="4722">
                  <c:v>-1.5008247279425895</c:v>
                </c:pt>
                <c:pt idx="4723">
                  <c:v>-1.5013412393829071</c:v>
                </c:pt>
                <c:pt idx="4724">
                  <c:v>-1.497819842587653</c:v>
                </c:pt>
                <c:pt idx="4725">
                  <c:v>-1.4747000101935845</c:v>
                </c:pt>
                <c:pt idx="4726">
                  <c:v>-1.4764794273039377</c:v>
                </c:pt>
                <c:pt idx="4727">
                  <c:v>-1.4607343124926091</c:v>
                </c:pt>
                <c:pt idx="4728">
                  <c:v>-1.464191109507021</c:v>
                </c:pt>
                <c:pt idx="4729">
                  <c:v>-1.4660094501835805</c:v>
                </c:pt>
                <c:pt idx="4730">
                  <c:v>-1.4693377460354375</c:v>
                </c:pt>
                <c:pt idx="4731">
                  <c:v>-1.4808736057964482</c:v>
                </c:pt>
                <c:pt idx="4732">
                  <c:v>-1.4836599646472848</c:v>
                </c:pt>
                <c:pt idx="4733">
                  <c:v>-1.4838361850554158</c:v>
                </c:pt>
                <c:pt idx="4734">
                  <c:v>-1.4804845635080854</c:v>
                </c:pt>
                <c:pt idx="4735">
                  <c:v>-1.4854616798199276</c:v>
                </c:pt>
                <c:pt idx="4736">
                  <c:v>-1.4890872089654896</c:v>
                </c:pt>
                <c:pt idx="4737">
                  <c:v>-1.4950044367722484</c:v>
                </c:pt>
                <c:pt idx="4738">
                  <c:v>-1.5018261573111964</c:v>
                </c:pt>
                <c:pt idx="4739">
                  <c:v>-1.4945716497308814</c:v>
                </c:pt>
                <c:pt idx="4740">
                  <c:v>-1.4973114895858297</c:v>
                </c:pt>
                <c:pt idx="4741">
                  <c:v>-1.5032009018673465</c:v>
                </c:pt>
                <c:pt idx="4742">
                  <c:v>-1.5046480819709667</c:v>
                </c:pt>
                <c:pt idx="4743">
                  <c:v>-1.5012067373421196</c:v>
                </c:pt>
                <c:pt idx="4744">
                  <c:v>-1.5031023879220564</c:v>
                </c:pt>
                <c:pt idx="4745">
                  <c:v>-1.4980262523345818</c:v>
                </c:pt>
                <c:pt idx="4746">
                  <c:v>-1.4976071302584455</c:v>
                </c:pt>
                <c:pt idx="4747">
                  <c:v>-1.5094133160924408</c:v>
                </c:pt>
                <c:pt idx="4748">
                  <c:v>-1.5013348705070428</c:v>
                </c:pt>
                <c:pt idx="4749">
                  <c:v>-1.494684257570404</c:v>
                </c:pt>
                <c:pt idx="4750">
                  <c:v>-1.4942409849461853</c:v>
                </c:pt>
                <c:pt idx="4751">
                  <c:v>-1.4954417165647236</c:v>
                </c:pt>
                <c:pt idx="4752">
                  <c:v>-1.5039732709582303</c:v>
                </c:pt>
                <c:pt idx="4753">
                  <c:v>-1.4932683463023271</c:v>
                </c:pt>
                <c:pt idx="4754">
                  <c:v>-1.4908352084050969</c:v>
                </c:pt>
                <c:pt idx="4755">
                  <c:v>-1.4830832101874414</c:v>
                </c:pt>
                <c:pt idx="4756">
                  <c:v>-1.4809300157661518</c:v>
                </c:pt>
                <c:pt idx="4757">
                  <c:v>-1.4777508168989431</c:v>
                </c:pt>
                <c:pt idx="4758">
                  <c:v>-1.4670570921502364</c:v>
                </c:pt>
                <c:pt idx="4759">
                  <c:v>-1.4655253666034542</c:v>
                </c:pt>
                <c:pt idx="4760">
                  <c:v>-1.4644194182727863</c:v>
                </c:pt>
                <c:pt idx="4761">
                  <c:v>-1.4738106201704357</c:v>
                </c:pt>
                <c:pt idx="4762">
                  <c:v>-1.4755258896482368</c:v>
                </c:pt>
                <c:pt idx="4763">
                  <c:v>-1.4794895636117791</c:v>
                </c:pt>
                <c:pt idx="4764">
                  <c:v>-1.4781597057957407</c:v>
                </c:pt>
                <c:pt idx="4765">
                  <c:v>-1.4788337543191379</c:v>
                </c:pt>
                <c:pt idx="4766">
                  <c:v>-1.4754926229063114</c:v>
                </c:pt>
                <c:pt idx="4767">
                  <c:v>-1.4768502584097818</c:v>
                </c:pt>
                <c:pt idx="4768">
                  <c:v>-1.4846002493786672</c:v>
                </c:pt>
                <c:pt idx="4769">
                  <c:v>-1.4861828241403632</c:v>
                </c:pt>
                <c:pt idx="4770">
                  <c:v>-1.4901699032373446</c:v>
                </c:pt>
                <c:pt idx="4771">
                  <c:v>-1.4898595789056281</c:v>
                </c:pt>
                <c:pt idx="4772">
                  <c:v>-1.4932408015632883</c:v>
                </c:pt>
                <c:pt idx="4773">
                  <c:v>-1.5086408414126458</c:v>
                </c:pt>
                <c:pt idx="4774">
                  <c:v>-1.507746399703789</c:v>
                </c:pt>
                <c:pt idx="4775">
                  <c:v>-1.5068012697049777</c:v>
                </c:pt>
                <c:pt idx="4776">
                  <c:v>-1.503885663247623</c:v>
                </c:pt>
                <c:pt idx="4777">
                  <c:v>-1.5056019235311955</c:v>
                </c:pt>
                <c:pt idx="4778">
                  <c:v>-1.5025913431049596</c:v>
                </c:pt>
                <c:pt idx="4779">
                  <c:v>-1.5001354429618956</c:v>
                </c:pt>
                <c:pt idx="4780">
                  <c:v>-1.5002827796979816</c:v>
                </c:pt>
                <c:pt idx="4781">
                  <c:v>-1.5067625917086418</c:v>
                </c:pt>
                <c:pt idx="4782">
                  <c:v>-1.5046266118285214</c:v>
                </c:pt>
                <c:pt idx="4783">
                  <c:v>-1.5027793506957141</c:v>
                </c:pt>
                <c:pt idx="4784">
                  <c:v>-1.4998113276615286</c:v>
                </c:pt>
                <c:pt idx="4785">
                  <c:v>-1.5023475215943587</c:v>
                </c:pt>
                <c:pt idx="4786">
                  <c:v>-1.5017792605991569</c:v>
                </c:pt>
                <c:pt idx="4787">
                  <c:v>-1.4997581664991282</c:v>
                </c:pt>
                <c:pt idx="4788">
                  <c:v>-1.5002443529990046</c:v>
                </c:pt>
                <c:pt idx="4789">
                  <c:v>-1.5006368328659061</c:v>
                </c:pt>
                <c:pt idx="4790">
                  <c:v>-1.5009036645896054</c:v>
                </c:pt>
                <c:pt idx="4791">
                  <c:v>-1.508847443677459</c:v>
                </c:pt>
                <c:pt idx="4792">
                  <c:v>-1.5034362516628081</c:v>
                </c:pt>
                <c:pt idx="4793">
                  <c:v>-1.5035710539325924</c:v>
                </c:pt>
                <c:pt idx="4794">
                  <c:v>-1.5039283167719022</c:v>
                </c:pt>
                <c:pt idx="4795">
                  <c:v>-1.5058055957731129</c:v>
                </c:pt>
                <c:pt idx="4796">
                  <c:v>-1.5110765845084086</c:v>
                </c:pt>
                <c:pt idx="4797">
                  <c:v>-1.4876138593110946</c:v>
                </c:pt>
                <c:pt idx="4798">
                  <c:v>-1.4781407881960751</c:v>
                </c:pt>
                <c:pt idx="4799">
                  <c:v>-1.4763835108118435</c:v>
                </c:pt>
                <c:pt idx="4800">
                  <c:v>-0.68174146914629763</c:v>
                </c:pt>
                <c:pt idx="4801">
                  <c:v>-0.67996672896301424</c:v>
                </c:pt>
                <c:pt idx="4802">
                  <c:v>-0.6826243482562907</c:v>
                </c:pt>
                <c:pt idx="4803">
                  <c:v>-0.68131064398714336</c:v>
                </c:pt>
                <c:pt idx="4804">
                  <c:v>-0.68265355879869216</c:v>
                </c:pt>
                <c:pt idx="4805">
                  <c:v>-0.68110657463718582</c:v>
                </c:pt>
                <c:pt idx="4806">
                  <c:v>-0.68082269694226194</c:v>
                </c:pt>
                <c:pt idx="4807">
                  <c:v>-0.6803753409766925</c:v>
                </c:pt>
                <c:pt idx="4808">
                  <c:v>-0.67852055776653231</c:v>
                </c:pt>
                <c:pt idx="4809">
                  <c:v>-0.67866490176471339</c:v>
                </c:pt>
                <c:pt idx="4810">
                  <c:v>-0.68102760570222276</c:v>
                </c:pt>
                <c:pt idx="4811">
                  <c:v>-0.68296627740859883</c:v>
                </c:pt>
                <c:pt idx="4812">
                  <c:v>-0.68329415825983841</c:v>
                </c:pt>
                <c:pt idx="4813">
                  <c:v>-0.68021842138858046</c:v>
                </c:pt>
                <c:pt idx="4814">
                  <c:v>-0.67985222203286721</c:v>
                </c:pt>
                <c:pt idx="4815">
                  <c:v>-0.67999866327290903</c:v>
                </c:pt>
                <c:pt idx="4816">
                  <c:v>-0.68477934177397037</c:v>
                </c:pt>
                <c:pt idx="4817">
                  <c:v>-0.68787864740501448</c:v>
                </c:pt>
                <c:pt idx="4818">
                  <c:v>-0.69015978054805571</c:v>
                </c:pt>
                <c:pt idx="4819">
                  <c:v>-0.68628003970143081</c:v>
                </c:pt>
                <c:pt idx="4820">
                  <c:v>-0.68630653819550047</c:v>
                </c:pt>
                <c:pt idx="4821">
                  <c:v>-0.68376824124538294</c:v>
                </c:pt>
                <c:pt idx="4822">
                  <c:v>-0.68059529401390639</c:v>
                </c:pt>
                <c:pt idx="4823">
                  <c:v>-0.67795423682237066</c:v>
                </c:pt>
                <c:pt idx="4824">
                  <c:v>-0.68305854976722036</c:v>
                </c:pt>
                <c:pt idx="4825">
                  <c:v>-0.6826460313850029</c:v>
                </c:pt>
                <c:pt idx="4826">
                  <c:v>-0.67810140691838838</c:v>
                </c:pt>
                <c:pt idx="4827">
                  <c:v>-0.67771149822442811</c:v>
                </c:pt>
                <c:pt idx="4828">
                  <c:v>-0.67677117703464118</c:v>
                </c:pt>
                <c:pt idx="4829">
                  <c:v>-0.67867709922776431</c:v>
                </c:pt>
                <c:pt idx="4830">
                  <c:v>-0.67985591921422028</c:v>
                </c:pt>
                <c:pt idx="4831">
                  <c:v>-0.67873719348848383</c:v>
                </c:pt>
                <c:pt idx="4832">
                  <c:v>-0.6750622031689496</c:v>
                </c:pt>
                <c:pt idx="4833">
                  <c:v>-0.67300546809809159</c:v>
                </c:pt>
                <c:pt idx="4834">
                  <c:v>-0.66959770535490204</c:v>
                </c:pt>
                <c:pt idx="4835">
                  <c:v>-0.6660412797732238</c:v>
                </c:pt>
                <c:pt idx="4836">
                  <c:v>-0.66405747290265693</c:v>
                </c:pt>
                <c:pt idx="4837">
                  <c:v>-0.66270701505273466</c:v>
                </c:pt>
                <c:pt idx="4838">
                  <c:v>-0.66195125077315164</c:v>
                </c:pt>
                <c:pt idx="4839">
                  <c:v>-0.66275591445280146</c:v>
                </c:pt>
                <c:pt idx="4840">
                  <c:v>-0.65995257881745018</c:v>
                </c:pt>
                <c:pt idx="4841">
                  <c:v>-0.65947208624623277</c:v>
                </c:pt>
                <c:pt idx="4842">
                  <c:v>-0.67129546970759102</c:v>
                </c:pt>
                <c:pt idx="4843">
                  <c:v>-0.67269584847661512</c:v>
                </c:pt>
                <c:pt idx="4844">
                  <c:v>-0.67299422977697421</c:v>
                </c:pt>
                <c:pt idx="4845">
                  <c:v>-0.67204621482067151</c:v>
                </c:pt>
                <c:pt idx="4846">
                  <c:v>-0.67818573753965894</c:v>
                </c:pt>
                <c:pt idx="4847">
                  <c:v>-0.67801797805000585</c:v>
                </c:pt>
                <c:pt idx="4848">
                  <c:v>-0.67072956098369096</c:v>
                </c:pt>
                <c:pt idx="4849">
                  <c:v>-0.67582225444820621</c:v>
                </c:pt>
                <c:pt idx="4850">
                  <c:v>-0.6753107680537207</c:v>
                </c:pt>
                <c:pt idx="4851">
                  <c:v>-0.67317327904365365</c:v>
                </c:pt>
                <c:pt idx="4852">
                  <c:v>-0.6678971725924947</c:v>
                </c:pt>
                <c:pt idx="4853">
                  <c:v>-0.67291489749880384</c:v>
                </c:pt>
                <c:pt idx="4854">
                  <c:v>-0.67361742398513136</c:v>
                </c:pt>
                <c:pt idx="4855">
                  <c:v>-0.67707077700055474</c:v>
                </c:pt>
                <c:pt idx="4856">
                  <c:v>-0.67740421820624952</c:v>
                </c:pt>
                <c:pt idx="4857">
                  <c:v>-0.67206200029649998</c:v>
                </c:pt>
                <c:pt idx="4858">
                  <c:v>-0.67191015879561422</c:v>
                </c:pt>
                <c:pt idx="4859">
                  <c:v>-0.67486497872605855</c:v>
                </c:pt>
                <c:pt idx="4860">
                  <c:v>-0.67339443634053953</c:v>
                </c:pt>
                <c:pt idx="4861">
                  <c:v>-0.6721598313379229</c:v>
                </c:pt>
                <c:pt idx="4862">
                  <c:v>-0.67261375917252708</c:v>
                </c:pt>
                <c:pt idx="4863">
                  <c:v>-0.67252055482593398</c:v>
                </c:pt>
                <c:pt idx="4864">
                  <c:v>-0.67201909106386037</c:v>
                </c:pt>
                <c:pt idx="4865">
                  <c:v>-0.67370605395184957</c:v>
                </c:pt>
                <c:pt idx="4866">
                  <c:v>-0.67216917025592904</c:v>
                </c:pt>
                <c:pt idx="4867">
                  <c:v>-0.67225211256893092</c:v>
                </c:pt>
                <c:pt idx="4868">
                  <c:v>-0.67232672205474442</c:v>
                </c:pt>
                <c:pt idx="4869">
                  <c:v>-0.6730259421958551</c:v>
                </c:pt>
                <c:pt idx="4870">
                  <c:v>-0.67469967016968257</c:v>
                </c:pt>
                <c:pt idx="4871">
                  <c:v>-0.67612625819323102</c:v>
                </c:pt>
                <c:pt idx="4872">
                  <c:v>-0.6763012919892657</c:v>
                </c:pt>
                <c:pt idx="4873">
                  <c:v>-0.67530329570961878</c:v>
                </c:pt>
                <c:pt idx="4874">
                  <c:v>-0.67263522632086681</c:v>
                </c:pt>
                <c:pt idx="4875">
                  <c:v>-0.67382654095109185</c:v>
                </c:pt>
                <c:pt idx="4876">
                  <c:v>-0.67228569170823849</c:v>
                </c:pt>
                <c:pt idx="4877">
                  <c:v>-0.67680111065349258</c:v>
                </c:pt>
                <c:pt idx="4878">
                  <c:v>-0.67675799759104349</c:v>
                </c:pt>
                <c:pt idx="4879">
                  <c:v>-0.67666072079946138</c:v>
                </c:pt>
                <c:pt idx="4880">
                  <c:v>-0.6739795647756629</c:v>
                </c:pt>
                <c:pt idx="4881">
                  <c:v>-0.67108876929244921</c:v>
                </c:pt>
                <c:pt idx="4882">
                  <c:v>-0.67020580339345115</c:v>
                </c:pt>
                <c:pt idx="4883">
                  <c:v>-0.66133616222848235</c:v>
                </c:pt>
                <c:pt idx="4884">
                  <c:v>-0.66096010059216714</c:v>
                </c:pt>
                <c:pt idx="4885">
                  <c:v>-0.66135463907633263</c:v>
                </c:pt>
                <c:pt idx="4886">
                  <c:v>-0.66144955826558283</c:v>
                </c:pt>
                <c:pt idx="4887">
                  <c:v>-0.65630908552454192</c:v>
                </c:pt>
                <c:pt idx="4888">
                  <c:v>-0.65778417792504085</c:v>
                </c:pt>
                <c:pt idx="4889">
                  <c:v>-0.66563108146205618</c:v>
                </c:pt>
                <c:pt idx="4890">
                  <c:v>-0.67306132776615724</c:v>
                </c:pt>
                <c:pt idx="4891">
                  <c:v>-0.67332998736782435</c:v>
                </c:pt>
                <c:pt idx="4892">
                  <c:v>-0.67224744271171399</c:v>
                </c:pt>
                <c:pt idx="4893">
                  <c:v>-0.67239377526894528</c:v>
                </c:pt>
                <c:pt idx="4894">
                  <c:v>-0.67576802560851512</c:v>
                </c:pt>
                <c:pt idx="4895">
                  <c:v>-0.67535103045079425</c:v>
                </c:pt>
                <c:pt idx="4896">
                  <c:v>-0.67530151127749549</c:v>
                </c:pt>
                <c:pt idx="4897">
                  <c:v>-0.67467537222697038</c:v>
                </c:pt>
                <c:pt idx="4898">
                  <c:v>-0.67367532206870984</c:v>
                </c:pt>
                <c:pt idx="4899">
                  <c:v>-0.67761871184030509</c:v>
                </c:pt>
                <c:pt idx="4900">
                  <c:v>-1.0437281906316305</c:v>
                </c:pt>
                <c:pt idx="4901">
                  <c:v>-1.0439727723694623</c:v>
                </c:pt>
                <c:pt idx="4902">
                  <c:v>-1.0440456586551172</c:v>
                </c:pt>
                <c:pt idx="4903">
                  <c:v>-1.0516887848450298</c:v>
                </c:pt>
                <c:pt idx="4904">
                  <c:v>-1.0549014477580616</c:v>
                </c:pt>
                <c:pt idx="4905">
                  <c:v>-1.055295052709978</c:v>
                </c:pt>
                <c:pt idx="4906">
                  <c:v>-1.0597709200575764</c:v>
                </c:pt>
                <c:pt idx="4907">
                  <c:v>-1.0609937242931249</c:v>
                </c:pt>
                <c:pt idx="4908">
                  <c:v>-1.061011602091811</c:v>
                </c:pt>
                <c:pt idx="4909">
                  <c:v>-1.0631640284407076</c:v>
                </c:pt>
                <c:pt idx="4910">
                  <c:v>-1.0639123625443894</c:v>
                </c:pt>
                <c:pt idx="4911">
                  <c:v>-1.0635622152001594</c:v>
                </c:pt>
                <c:pt idx="4912">
                  <c:v>-1.0717092844628457</c:v>
                </c:pt>
                <c:pt idx="4913">
                  <c:v>-1.0692846803859446</c:v>
                </c:pt>
                <c:pt idx="4914">
                  <c:v>-1.0732725036449242</c:v>
                </c:pt>
                <c:pt idx="4915">
                  <c:v>-1.0734088328897262</c:v>
                </c:pt>
                <c:pt idx="4916">
                  <c:v>-1.0726978336286261</c:v>
                </c:pt>
                <c:pt idx="4917">
                  <c:v>-1.0769072710622498</c:v>
                </c:pt>
                <c:pt idx="4918">
                  <c:v>-1.0765177286546839</c:v>
                </c:pt>
                <c:pt idx="4919">
                  <c:v>-1.0759160522859519</c:v>
                </c:pt>
                <c:pt idx="4920">
                  <c:v>-1.072031782447127</c:v>
                </c:pt>
                <c:pt idx="4921">
                  <c:v>-1.0698254555305478</c:v>
                </c:pt>
                <c:pt idx="4922">
                  <c:v>-1.0673403737005354</c:v>
                </c:pt>
                <c:pt idx="4923">
                  <c:v>-1.0736023161579715</c:v>
                </c:pt>
                <c:pt idx="4924">
                  <c:v>-1.0739267545174049</c:v>
                </c:pt>
                <c:pt idx="4925">
                  <c:v>-1.0696479219937398</c:v>
                </c:pt>
                <c:pt idx="4926">
                  <c:v>-1.0692238222028572</c:v>
                </c:pt>
                <c:pt idx="4927">
                  <c:v>-1.0653293340744712</c:v>
                </c:pt>
                <c:pt idx="4928">
                  <c:v>-1.0658376481510099</c:v>
                </c:pt>
                <c:pt idx="4929">
                  <c:v>-1.0628154574917743</c:v>
                </c:pt>
                <c:pt idx="4930">
                  <c:v>-1.063948222974284</c:v>
                </c:pt>
                <c:pt idx="4931">
                  <c:v>-1.0625524252144232</c:v>
                </c:pt>
                <c:pt idx="4932">
                  <c:v>-1.0663447366857506</c:v>
                </c:pt>
                <c:pt idx="4933">
                  <c:v>-1.0659467592761842</c:v>
                </c:pt>
                <c:pt idx="4934">
                  <c:v>-1.0683591432409905</c:v>
                </c:pt>
                <c:pt idx="4935">
                  <c:v>-1.0713341901565414</c:v>
                </c:pt>
                <c:pt idx="4936">
                  <c:v>-1.072002595830051</c:v>
                </c:pt>
                <c:pt idx="4937">
                  <c:v>-1.0723348097619592</c:v>
                </c:pt>
                <c:pt idx="4938">
                  <c:v>-1.0736900187585092</c:v>
                </c:pt>
                <c:pt idx="4939">
                  <c:v>-1.07551840854869</c:v>
                </c:pt>
                <c:pt idx="4940">
                  <c:v>-1.0802765229774958</c:v>
                </c:pt>
                <c:pt idx="4941">
                  <c:v>-1.0809915944645121</c:v>
                </c:pt>
                <c:pt idx="4942">
                  <c:v>-1.0815442642232587</c:v>
                </c:pt>
                <c:pt idx="4943">
                  <c:v>-1.0817028240118072</c:v>
                </c:pt>
                <c:pt idx="4944">
                  <c:v>-1.0823346338480202</c:v>
                </c:pt>
                <c:pt idx="4945">
                  <c:v>-1.08132814770565</c:v>
                </c:pt>
                <c:pt idx="4946">
                  <c:v>-1.0822644316547845</c:v>
                </c:pt>
                <c:pt idx="4947">
                  <c:v>-1.0838273030782899</c:v>
                </c:pt>
                <c:pt idx="4948">
                  <c:v>-1.0810658908576238</c:v>
                </c:pt>
                <c:pt idx="4949">
                  <c:v>-1.079027086686299</c:v>
                </c:pt>
                <c:pt idx="4950">
                  <c:v>-1.0805148233302124</c:v>
                </c:pt>
                <c:pt idx="4951">
                  <c:v>-1.0820974071079026</c:v>
                </c:pt>
                <c:pt idx="4952">
                  <c:v>-1.0819962342904061</c:v>
                </c:pt>
                <c:pt idx="4953">
                  <c:v>-1.0813773599086793</c:v>
                </c:pt>
                <c:pt idx="4954">
                  <c:v>-1.0797202082140371</c:v>
                </c:pt>
                <c:pt idx="4955">
                  <c:v>-1.0800005000168522</c:v>
                </c:pt>
                <c:pt idx="4956">
                  <c:v>-1.0836684061015032</c:v>
                </c:pt>
                <c:pt idx="4957">
                  <c:v>-1.0812538318259692</c:v>
                </c:pt>
                <c:pt idx="4958">
                  <c:v>-1.0801812187345119</c:v>
                </c:pt>
                <c:pt idx="4959">
                  <c:v>-1.0768919397500942</c:v>
                </c:pt>
                <c:pt idx="4960">
                  <c:v>-1.0805862408808131</c:v>
                </c:pt>
                <c:pt idx="4961">
                  <c:v>-1.0854926251871599</c:v>
                </c:pt>
                <c:pt idx="4962">
                  <c:v>-1.0846728850470861</c:v>
                </c:pt>
                <c:pt idx="4963">
                  <c:v>-1.0812355884565759</c:v>
                </c:pt>
                <c:pt idx="4964">
                  <c:v>-1.0746540914641947</c:v>
                </c:pt>
                <c:pt idx="4965">
                  <c:v>-1.0765930261339032</c:v>
                </c:pt>
                <c:pt idx="4966">
                  <c:v>-1.0779765431663009</c:v>
                </c:pt>
                <c:pt idx="4967">
                  <c:v>-1.0766713281986517</c:v>
                </c:pt>
                <c:pt idx="4968">
                  <c:v>-1.0779973964162262</c:v>
                </c:pt>
                <c:pt idx="4969">
                  <c:v>-1.0746386283887301</c:v>
                </c:pt>
                <c:pt idx="4970">
                  <c:v>-1.0739114688321001</c:v>
                </c:pt>
                <c:pt idx="4971">
                  <c:v>-1.0730553451333</c:v>
                </c:pt>
                <c:pt idx="4972">
                  <c:v>-1.0739476896394624</c:v>
                </c:pt>
                <c:pt idx="4973">
                  <c:v>-1.078428238437029</c:v>
                </c:pt>
                <c:pt idx="4974">
                  <c:v>-1.0788116803932979</c:v>
                </c:pt>
                <c:pt idx="4975">
                  <c:v>-1.079846388300931</c:v>
                </c:pt>
                <c:pt idx="4976">
                  <c:v>-1.0849601124496815</c:v>
                </c:pt>
                <c:pt idx="4977">
                  <c:v>-1.0881319804563676</c:v>
                </c:pt>
                <c:pt idx="4978">
                  <c:v>-1.0883721603649141</c:v>
                </c:pt>
                <c:pt idx="4979">
                  <c:v>-1.0821381136290509</c:v>
                </c:pt>
                <c:pt idx="4980">
                  <c:v>-1.0844097496657734</c:v>
                </c:pt>
                <c:pt idx="4981">
                  <c:v>-1.0840340579555128</c:v>
                </c:pt>
                <c:pt idx="4982">
                  <c:v>-1.0862578629513786</c:v>
                </c:pt>
                <c:pt idx="4983">
                  <c:v>-1.0889827298111145</c:v>
                </c:pt>
                <c:pt idx="4984">
                  <c:v>-1.088462685234745</c:v>
                </c:pt>
                <c:pt idx="4985">
                  <c:v>-1.0867599321465204</c:v>
                </c:pt>
                <c:pt idx="4986">
                  <c:v>-1.081613076418481</c:v>
                </c:pt>
                <c:pt idx="4987">
                  <c:v>-1.0859463837286614</c:v>
                </c:pt>
                <c:pt idx="4988">
                  <c:v>-1.0919574373804706</c:v>
                </c:pt>
                <c:pt idx="4989">
                  <c:v>-1.0880330599619914</c:v>
                </c:pt>
                <c:pt idx="4990">
                  <c:v>-1.0823121820139054</c:v>
                </c:pt>
                <c:pt idx="4991">
                  <c:v>-1.0714634599761463</c:v>
                </c:pt>
                <c:pt idx="4992">
                  <c:v>-1.0644350979680133</c:v>
                </c:pt>
                <c:pt idx="4993">
                  <c:v>-1.0706622563386066</c:v>
                </c:pt>
                <c:pt idx="4994">
                  <c:v>-1.0677098446415074</c:v>
                </c:pt>
                <c:pt idx="4995">
                  <c:v>-1.0687441975210488</c:v>
                </c:pt>
                <c:pt idx="4996">
                  <c:v>-1.0654357538210684</c:v>
                </c:pt>
                <c:pt idx="4997">
                  <c:v>-1.0643179235564009</c:v>
                </c:pt>
                <c:pt idx="4998">
                  <c:v>-1.0664608295284932</c:v>
                </c:pt>
                <c:pt idx="4999">
                  <c:v>-1.0635263686097505</c:v>
                </c:pt>
                <c:pt idx="5000">
                  <c:v>-0.78318303348336538</c:v>
                </c:pt>
                <c:pt idx="5001">
                  <c:v>-0.78203728107816051</c:v>
                </c:pt>
                <c:pt idx="5002">
                  <c:v>-0.78254592846691207</c:v>
                </c:pt>
                <c:pt idx="5003">
                  <c:v>-0.78557150265782805</c:v>
                </c:pt>
                <c:pt idx="5004">
                  <c:v>-0.79237392697114151</c:v>
                </c:pt>
                <c:pt idx="5005">
                  <c:v>-0.79185073340278578</c:v>
                </c:pt>
                <c:pt idx="5006">
                  <c:v>-0.78437400518706768</c:v>
                </c:pt>
                <c:pt idx="5007">
                  <c:v>-0.78285399816313184</c:v>
                </c:pt>
                <c:pt idx="5008">
                  <c:v>-0.78291758582893467</c:v>
                </c:pt>
                <c:pt idx="5009">
                  <c:v>-0.7790617073768672</c:v>
                </c:pt>
                <c:pt idx="5010">
                  <c:v>-0.77878485891993909</c:v>
                </c:pt>
                <c:pt idx="5011">
                  <c:v>-0.7823357604428246</c:v>
                </c:pt>
                <c:pt idx="5012">
                  <c:v>-0.78001629639558179</c:v>
                </c:pt>
                <c:pt idx="5013">
                  <c:v>-0.77895395250881905</c:v>
                </c:pt>
                <c:pt idx="5014">
                  <c:v>-0.78552455645536556</c:v>
                </c:pt>
                <c:pt idx="5015">
                  <c:v>-0.78667543568670106</c:v>
                </c:pt>
                <c:pt idx="5016">
                  <c:v>-0.78609254175583032</c:v>
                </c:pt>
                <c:pt idx="5017">
                  <c:v>-0.7840383609126238</c:v>
                </c:pt>
                <c:pt idx="5018">
                  <c:v>-0.78597767309095401</c:v>
                </c:pt>
                <c:pt idx="5019">
                  <c:v>-0.78671719973789511</c:v>
                </c:pt>
                <c:pt idx="5020">
                  <c:v>-0.78950486966047162</c:v>
                </c:pt>
                <c:pt idx="5021">
                  <c:v>-0.79027015637422315</c:v>
                </c:pt>
                <c:pt idx="5022">
                  <c:v>-0.77850091528727272</c:v>
                </c:pt>
                <c:pt idx="5023">
                  <c:v>-0.78313408743829527</c:v>
                </c:pt>
                <c:pt idx="5024">
                  <c:v>-0.78619907492428531</c:v>
                </c:pt>
                <c:pt idx="5025">
                  <c:v>-0.78985711145428206</c:v>
                </c:pt>
                <c:pt idx="5026">
                  <c:v>-0.79115987055905335</c:v>
                </c:pt>
                <c:pt idx="5027">
                  <c:v>-0.79234032605919946</c:v>
                </c:pt>
                <c:pt idx="5028">
                  <c:v>-0.79063105359063479</c:v>
                </c:pt>
                <c:pt idx="5029">
                  <c:v>-0.78846487384017583</c:v>
                </c:pt>
                <c:pt idx="5030">
                  <c:v>-0.78819065412528144</c:v>
                </c:pt>
                <c:pt idx="5031">
                  <c:v>-0.79129950787670833</c:v>
                </c:pt>
                <c:pt idx="5032">
                  <c:v>-0.79260841252408154</c:v>
                </c:pt>
                <c:pt idx="5033">
                  <c:v>-0.79581534206356364</c:v>
                </c:pt>
                <c:pt idx="5034">
                  <c:v>-0.79405051571676244</c:v>
                </c:pt>
                <c:pt idx="5035">
                  <c:v>-0.79363477687562545</c:v>
                </c:pt>
                <c:pt idx="5036">
                  <c:v>-0.79220906764498022</c:v>
                </c:pt>
                <c:pt idx="5037">
                  <c:v>-0.78975544000940767</c:v>
                </c:pt>
                <c:pt idx="5038">
                  <c:v>-0.79064782521344978</c:v>
                </c:pt>
                <c:pt idx="5039">
                  <c:v>-0.7944296152531436</c:v>
                </c:pt>
                <c:pt idx="5040">
                  <c:v>-0.79365272880300086</c:v>
                </c:pt>
                <c:pt idx="5041">
                  <c:v>-0.79201565899364568</c:v>
                </c:pt>
                <c:pt idx="5042">
                  <c:v>-0.79202718976350528</c:v>
                </c:pt>
                <c:pt idx="5043">
                  <c:v>-0.79117139146517768</c:v>
                </c:pt>
                <c:pt idx="5044">
                  <c:v>-0.79169748726908429</c:v>
                </c:pt>
                <c:pt idx="5045">
                  <c:v>-0.79014429845088785</c:v>
                </c:pt>
                <c:pt idx="5046">
                  <c:v>-0.79109475488918235</c:v>
                </c:pt>
                <c:pt idx="5047">
                  <c:v>-0.79011502561807612</c:v>
                </c:pt>
                <c:pt idx="5048">
                  <c:v>-0.79569834480192081</c:v>
                </c:pt>
                <c:pt idx="5049">
                  <c:v>-0.79654644457891333</c:v>
                </c:pt>
                <c:pt idx="5050">
                  <c:v>-0.79210502593795051</c:v>
                </c:pt>
                <c:pt idx="5051">
                  <c:v>-0.79208710177308606</c:v>
                </c:pt>
                <c:pt idx="5052">
                  <c:v>-0.78945461310826293</c:v>
                </c:pt>
                <c:pt idx="5053">
                  <c:v>-0.7870578600560959</c:v>
                </c:pt>
                <c:pt idx="5054">
                  <c:v>-0.78804096388953071</c:v>
                </c:pt>
                <c:pt idx="5055">
                  <c:v>-0.78734224816145937</c:v>
                </c:pt>
                <c:pt idx="5056">
                  <c:v>-0.7886648419034068</c:v>
                </c:pt>
                <c:pt idx="5057">
                  <c:v>-0.78797617581485813</c:v>
                </c:pt>
                <c:pt idx="5058">
                  <c:v>-0.78656885176064073</c:v>
                </c:pt>
                <c:pt idx="5059">
                  <c:v>-0.78942836068975741</c:v>
                </c:pt>
                <c:pt idx="5060">
                  <c:v>-0.78953212426990915</c:v>
                </c:pt>
                <c:pt idx="5061">
                  <c:v>-0.78780567466087859</c:v>
                </c:pt>
                <c:pt idx="5062">
                  <c:v>-0.78748559545320507</c:v>
                </c:pt>
                <c:pt idx="5063">
                  <c:v>-0.78925236227328899</c:v>
                </c:pt>
                <c:pt idx="5064">
                  <c:v>-0.79008975659681924</c:v>
                </c:pt>
                <c:pt idx="5065">
                  <c:v>-0.79024188074943624</c:v>
                </c:pt>
                <c:pt idx="5066">
                  <c:v>-0.78953112408762582</c:v>
                </c:pt>
                <c:pt idx="5067">
                  <c:v>-0.79012228119761696</c:v>
                </c:pt>
                <c:pt idx="5068">
                  <c:v>-0.78997342726008035</c:v>
                </c:pt>
                <c:pt idx="5069">
                  <c:v>-0.79018107835295226</c:v>
                </c:pt>
                <c:pt idx="5070">
                  <c:v>-0.79443589710527496</c:v>
                </c:pt>
                <c:pt idx="5071">
                  <c:v>-0.79852280527413677</c:v>
                </c:pt>
                <c:pt idx="5072">
                  <c:v>-0.81101640181091506</c:v>
                </c:pt>
                <c:pt idx="5073">
                  <c:v>-0.80369197289642835</c:v>
                </c:pt>
                <c:pt idx="5074">
                  <c:v>-0.80335941672886813</c:v>
                </c:pt>
                <c:pt idx="5075">
                  <c:v>-0.79344021372263673</c:v>
                </c:pt>
                <c:pt idx="5076">
                  <c:v>-0.79332136053899804</c:v>
                </c:pt>
                <c:pt idx="5077">
                  <c:v>-0.79093110787679921</c:v>
                </c:pt>
                <c:pt idx="5078">
                  <c:v>-0.79079365005754287</c:v>
                </c:pt>
                <c:pt idx="5079">
                  <c:v>-0.78086470425707666</c:v>
                </c:pt>
                <c:pt idx="5080">
                  <c:v>-0.7835361619793354</c:v>
                </c:pt>
                <c:pt idx="5081">
                  <c:v>-0.78513848574709266</c:v>
                </c:pt>
                <c:pt idx="5082">
                  <c:v>-0.78571559269679148</c:v>
                </c:pt>
                <c:pt idx="5083">
                  <c:v>-0.78799502509148656</c:v>
                </c:pt>
                <c:pt idx="5084">
                  <c:v>-0.78582519971464015</c:v>
                </c:pt>
                <c:pt idx="5085">
                  <c:v>-0.78613839323715895</c:v>
                </c:pt>
                <c:pt idx="5086">
                  <c:v>-0.78529072995207083</c:v>
                </c:pt>
                <c:pt idx="5087">
                  <c:v>-0.78469197005537528</c:v>
                </c:pt>
                <c:pt idx="5088">
                  <c:v>-0.78457415203257752</c:v>
                </c:pt>
                <c:pt idx="5089">
                  <c:v>-0.78476500678124717</c:v>
                </c:pt>
                <c:pt idx="5090">
                  <c:v>-0.78453770217187591</c:v>
                </c:pt>
                <c:pt idx="5091">
                  <c:v>-0.78465551590004834</c:v>
                </c:pt>
                <c:pt idx="5092">
                  <c:v>-0.78568844190578035</c:v>
                </c:pt>
                <c:pt idx="5093">
                  <c:v>-0.78417899694959026</c:v>
                </c:pt>
                <c:pt idx="5094">
                  <c:v>-0.7857249337356933</c:v>
                </c:pt>
                <c:pt idx="5095">
                  <c:v>-0.78624393439079943</c:v>
                </c:pt>
                <c:pt idx="5096">
                  <c:v>-0.78578857967001936</c:v>
                </c:pt>
                <c:pt idx="5097">
                  <c:v>-0.78814982729328253</c:v>
                </c:pt>
                <c:pt idx="5098">
                  <c:v>-0.79041705235236537</c:v>
                </c:pt>
                <c:pt idx="5099">
                  <c:v>-0.78954887747186508</c:v>
                </c:pt>
                <c:pt idx="5100">
                  <c:v>-0.56453819748762024</c:v>
                </c:pt>
                <c:pt idx="5101">
                  <c:v>-0.56493820999459288</c:v>
                </c:pt>
                <c:pt idx="5102">
                  <c:v>-0.56406300369697959</c:v>
                </c:pt>
                <c:pt idx="5103">
                  <c:v>-0.56399684780103576</c:v>
                </c:pt>
                <c:pt idx="5104">
                  <c:v>-0.56316593135996451</c:v>
                </c:pt>
                <c:pt idx="5105">
                  <c:v>-0.56580498659381706</c:v>
                </c:pt>
                <c:pt idx="5106">
                  <c:v>-0.56284087399484461</c:v>
                </c:pt>
                <c:pt idx="5107">
                  <c:v>-0.56262452669869334</c:v>
                </c:pt>
                <c:pt idx="5108">
                  <c:v>-0.56302217937714583</c:v>
                </c:pt>
                <c:pt idx="5109">
                  <c:v>-0.56260200774440883</c:v>
                </c:pt>
                <c:pt idx="5110">
                  <c:v>-0.56452731570861481</c:v>
                </c:pt>
                <c:pt idx="5111">
                  <c:v>-0.56504458073828401</c:v>
                </c:pt>
                <c:pt idx="5112">
                  <c:v>-0.5662182063317639</c:v>
                </c:pt>
                <c:pt idx="5113">
                  <c:v>-0.56992651953176288</c:v>
                </c:pt>
                <c:pt idx="5114">
                  <c:v>-0.56989038598941322</c:v>
                </c:pt>
                <c:pt idx="5115">
                  <c:v>-0.57022687994643839</c:v>
                </c:pt>
                <c:pt idx="5116">
                  <c:v>-0.56728999377382539</c:v>
                </c:pt>
                <c:pt idx="5117">
                  <c:v>-0.5684284745529905</c:v>
                </c:pt>
                <c:pt idx="5118">
                  <c:v>-0.56771043764518059</c:v>
                </c:pt>
                <c:pt idx="5119">
                  <c:v>-0.56846625915460725</c:v>
                </c:pt>
                <c:pt idx="5120">
                  <c:v>-0.56935295333115665</c:v>
                </c:pt>
                <c:pt idx="5121">
                  <c:v>-0.56712382750747736</c:v>
                </c:pt>
                <c:pt idx="5122">
                  <c:v>-0.56670272970089031</c:v>
                </c:pt>
                <c:pt idx="5123">
                  <c:v>-0.56634311568139095</c:v>
                </c:pt>
                <c:pt idx="5124">
                  <c:v>-0.57049288264890308</c:v>
                </c:pt>
                <c:pt idx="5125">
                  <c:v>-0.57020669916377376</c:v>
                </c:pt>
                <c:pt idx="5126">
                  <c:v>-0.56966658785720337</c:v>
                </c:pt>
                <c:pt idx="5127">
                  <c:v>-0.56922766748189912</c:v>
                </c:pt>
                <c:pt idx="5128">
                  <c:v>-0.5674804182277039</c:v>
                </c:pt>
                <c:pt idx="5129">
                  <c:v>-0.56485531857401705</c:v>
                </c:pt>
                <c:pt idx="5130">
                  <c:v>-0.56124324018010607</c:v>
                </c:pt>
                <c:pt idx="5131">
                  <c:v>-0.56027960094896578</c:v>
                </c:pt>
                <c:pt idx="5132">
                  <c:v>-0.55686992156084159</c:v>
                </c:pt>
                <c:pt idx="5133">
                  <c:v>-0.55082303016579104</c:v>
                </c:pt>
                <c:pt idx="5134">
                  <c:v>-0.53787834432602999</c:v>
                </c:pt>
                <c:pt idx="5135">
                  <c:v>-0.54213973136168481</c:v>
                </c:pt>
                <c:pt idx="5136">
                  <c:v>-0.54718387578004102</c:v>
                </c:pt>
                <c:pt idx="5137">
                  <c:v>-0.55072889393701019</c:v>
                </c:pt>
                <c:pt idx="5138">
                  <c:v>-0.55362922405044335</c:v>
                </c:pt>
                <c:pt idx="5139">
                  <c:v>-0.55712496220672592</c:v>
                </c:pt>
                <c:pt idx="5140">
                  <c:v>-0.56112404032738261</c:v>
                </c:pt>
                <c:pt idx="5141">
                  <c:v>-0.56243412798418102</c:v>
                </c:pt>
                <c:pt idx="5142">
                  <c:v>-0.56288771720594133</c:v>
                </c:pt>
                <c:pt idx="5143">
                  <c:v>-0.56234068546715033</c:v>
                </c:pt>
                <c:pt idx="5144">
                  <c:v>-0.56293197110612236</c:v>
                </c:pt>
                <c:pt idx="5145">
                  <c:v>-0.56363481408943894</c:v>
                </c:pt>
                <c:pt idx="5146">
                  <c:v>-0.56528483048329403</c:v>
                </c:pt>
                <c:pt idx="5147">
                  <c:v>-0.56472979609401952</c:v>
                </c:pt>
                <c:pt idx="5148">
                  <c:v>-0.56594074138767936</c:v>
                </c:pt>
                <c:pt idx="5149">
                  <c:v>-0.56819488315739131</c:v>
                </c:pt>
                <c:pt idx="5150">
                  <c:v>-0.56894605731575643</c:v>
                </c:pt>
                <c:pt idx="5151">
                  <c:v>-0.56942106967892114</c:v>
                </c:pt>
                <c:pt idx="5152">
                  <c:v>-0.56952952368918464</c:v>
                </c:pt>
                <c:pt idx="5153">
                  <c:v>-0.56984070450043967</c:v>
                </c:pt>
                <c:pt idx="5154">
                  <c:v>-0.56903510494837672</c:v>
                </c:pt>
                <c:pt idx="5155">
                  <c:v>-0.56673544648951324</c:v>
                </c:pt>
                <c:pt idx="5156">
                  <c:v>-0.56577649842068034</c:v>
                </c:pt>
                <c:pt idx="5157">
                  <c:v>-0.56648054399183934</c:v>
                </c:pt>
                <c:pt idx="5158">
                  <c:v>-0.56989460150207838</c:v>
                </c:pt>
                <c:pt idx="5159">
                  <c:v>-0.56998453667253179</c:v>
                </c:pt>
                <c:pt idx="5160">
                  <c:v>-0.56746449807517862</c:v>
                </c:pt>
                <c:pt idx="5161">
                  <c:v>-0.56702484157275734</c:v>
                </c:pt>
                <c:pt idx="5162">
                  <c:v>-0.56834950233032622</c:v>
                </c:pt>
                <c:pt idx="5163">
                  <c:v>-0.56870402420436539</c:v>
                </c:pt>
                <c:pt idx="5164">
                  <c:v>-0.56659958377507558</c:v>
                </c:pt>
                <c:pt idx="5165">
                  <c:v>-0.56805130814639015</c:v>
                </c:pt>
                <c:pt idx="5166">
                  <c:v>-0.57020840598037248</c:v>
                </c:pt>
                <c:pt idx="5167">
                  <c:v>-0.5709509466474475</c:v>
                </c:pt>
                <c:pt idx="5168">
                  <c:v>-0.57057624271441831</c:v>
                </c:pt>
                <c:pt idx="5169">
                  <c:v>-0.56919817893960001</c:v>
                </c:pt>
                <c:pt idx="5170">
                  <c:v>-0.5696043748522972</c:v>
                </c:pt>
                <c:pt idx="5171">
                  <c:v>-0.57047349991856389</c:v>
                </c:pt>
                <c:pt idx="5172">
                  <c:v>-0.56908304152929245</c:v>
                </c:pt>
                <c:pt idx="5173">
                  <c:v>-0.57295905821552062</c:v>
                </c:pt>
                <c:pt idx="5174">
                  <c:v>-0.57230355982332259</c:v>
                </c:pt>
                <c:pt idx="5175">
                  <c:v>-0.57084565371850393</c:v>
                </c:pt>
                <c:pt idx="5176">
                  <c:v>-0.56968766088155565</c:v>
                </c:pt>
                <c:pt idx="5177">
                  <c:v>-0.56614190829640143</c:v>
                </c:pt>
                <c:pt idx="5178">
                  <c:v>-0.5663607182531275</c:v>
                </c:pt>
                <c:pt idx="5179">
                  <c:v>-0.57015037585026918</c:v>
                </c:pt>
                <c:pt idx="5180">
                  <c:v>-0.57009224869806119</c:v>
                </c:pt>
                <c:pt idx="5181">
                  <c:v>-0.56990212924746564</c:v>
                </c:pt>
                <c:pt idx="5182">
                  <c:v>-0.5695993578431312</c:v>
                </c:pt>
                <c:pt idx="5183">
                  <c:v>-0.56996355776772323</c:v>
                </c:pt>
                <c:pt idx="5184">
                  <c:v>-0.57055685836828174</c:v>
                </c:pt>
                <c:pt idx="5185">
                  <c:v>-0.56619470631648794</c:v>
                </c:pt>
                <c:pt idx="5186">
                  <c:v>-0.56329125768090427</c:v>
                </c:pt>
                <c:pt idx="5187">
                  <c:v>-0.56276074729096326</c:v>
                </c:pt>
                <c:pt idx="5188">
                  <c:v>-0.56297871890697859</c:v>
                </c:pt>
                <c:pt idx="5189">
                  <c:v>-0.56455906288132196</c:v>
                </c:pt>
                <c:pt idx="5190">
                  <c:v>-0.56415161754592535</c:v>
                </c:pt>
                <c:pt idx="5191">
                  <c:v>-0.56350276277075328</c:v>
                </c:pt>
                <c:pt idx="5192">
                  <c:v>-0.56279742140340905</c:v>
                </c:pt>
                <c:pt idx="5193">
                  <c:v>-0.5634734425627651</c:v>
                </c:pt>
                <c:pt idx="5194">
                  <c:v>-0.56560308792607217</c:v>
                </c:pt>
                <c:pt idx="5195">
                  <c:v>-0.564646921946652</c:v>
                </c:pt>
                <c:pt idx="5196">
                  <c:v>-0.56523038213570542</c:v>
                </c:pt>
                <c:pt idx="5197">
                  <c:v>-0.56630281095968749</c:v>
                </c:pt>
                <c:pt idx="5198">
                  <c:v>-0.56839229487991949</c:v>
                </c:pt>
                <c:pt idx="5199">
                  <c:v>-0.57006624818136209</c:v>
                </c:pt>
                <c:pt idx="5200">
                  <c:v>-1.7254971932232446</c:v>
                </c:pt>
                <c:pt idx="5201">
                  <c:v>-1.7319385062724002</c:v>
                </c:pt>
                <c:pt idx="5202">
                  <c:v>-1.7317287072456242</c:v>
                </c:pt>
                <c:pt idx="5203">
                  <c:v>-1.7382155810701443</c:v>
                </c:pt>
                <c:pt idx="5204">
                  <c:v>-1.7358506165112886</c:v>
                </c:pt>
                <c:pt idx="5205">
                  <c:v>-1.7419216262103605</c:v>
                </c:pt>
                <c:pt idx="5206">
                  <c:v>-1.7416747335092573</c:v>
                </c:pt>
                <c:pt idx="5207">
                  <c:v>-1.7413352745802035</c:v>
                </c:pt>
                <c:pt idx="5208">
                  <c:v>-1.7417450366405132</c:v>
                </c:pt>
                <c:pt idx="5209">
                  <c:v>-1.7421825174064387</c:v>
                </c:pt>
                <c:pt idx="5210">
                  <c:v>-1.7417317531817076</c:v>
                </c:pt>
                <c:pt idx="5211">
                  <c:v>-1.7455487641878467</c:v>
                </c:pt>
                <c:pt idx="5212">
                  <c:v>-1.7431936680379247</c:v>
                </c:pt>
                <c:pt idx="5213">
                  <c:v>-1.7491483058165589</c:v>
                </c:pt>
                <c:pt idx="5214">
                  <c:v>-1.7450964803663533</c:v>
                </c:pt>
                <c:pt idx="5215">
                  <c:v>-1.7504047418680981</c:v>
                </c:pt>
                <c:pt idx="5216">
                  <c:v>-1.7553888535478215</c:v>
                </c:pt>
                <c:pt idx="5217">
                  <c:v>-1.7591262469249007</c:v>
                </c:pt>
                <c:pt idx="5218">
                  <c:v>-1.7610735213321616</c:v>
                </c:pt>
                <c:pt idx="5219">
                  <c:v>-1.7654796679243541</c:v>
                </c:pt>
                <c:pt idx="5220">
                  <c:v>-1.760707932696542</c:v>
                </c:pt>
                <c:pt idx="5221">
                  <c:v>-1.7653545981944994</c:v>
                </c:pt>
                <c:pt idx="5222">
                  <c:v>-1.7655214719054928</c:v>
                </c:pt>
                <c:pt idx="5223">
                  <c:v>-1.7705256707992503</c:v>
                </c:pt>
                <c:pt idx="5224">
                  <c:v>-1.7724448432139348</c:v>
                </c:pt>
                <c:pt idx="5225">
                  <c:v>-1.7720754083648789</c:v>
                </c:pt>
                <c:pt idx="5226">
                  <c:v>-1.7793037853023002</c:v>
                </c:pt>
                <c:pt idx="5227">
                  <c:v>-1.7778247680814736</c:v>
                </c:pt>
                <c:pt idx="5228">
                  <c:v>-1.7777656528682568</c:v>
                </c:pt>
                <c:pt idx="5229">
                  <c:v>-1.7843637455729009</c:v>
                </c:pt>
                <c:pt idx="5230">
                  <c:v>-1.7862331308142645</c:v>
                </c:pt>
                <c:pt idx="5231">
                  <c:v>-1.7912766165177523</c:v>
                </c:pt>
                <c:pt idx="5232">
                  <c:v>-1.7871704917275131</c:v>
                </c:pt>
                <c:pt idx="5233">
                  <c:v>-1.7875170564673755</c:v>
                </c:pt>
                <c:pt idx="5234">
                  <c:v>-1.7889938455093246</c:v>
                </c:pt>
                <c:pt idx="5235">
                  <c:v>-1.7898253500281411</c:v>
                </c:pt>
                <c:pt idx="5236">
                  <c:v>-1.7959905577257744</c:v>
                </c:pt>
                <c:pt idx="5237">
                  <c:v>-1.787272549687368</c:v>
                </c:pt>
                <c:pt idx="5238">
                  <c:v>-1.7868464165677156</c:v>
                </c:pt>
                <c:pt idx="5239">
                  <c:v>-1.7867925272228631</c:v>
                </c:pt>
                <c:pt idx="5240">
                  <c:v>-1.7904268971683506</c:v>
                </c:pt>
                <c:pt idx="5241">
                  <c:v>-1.7975713903436747</c:v>
                </c:pt>
                <c:pt idx="5242">
                  <c:v>-1.7975916033857127</c:v>
                </c:pt>
                <c:pt idx="5243">
                  <c:v>-1.7944921367002142</c:v>
                </c:pt>
                <c:pt idx="5244">
                  <c:v>-1.7918276013574741</c:v>
                </c:pt>
                <c:pt idx="5245">
                  <c:v>-1.7921417100171229</c:v>
                </c:pt>
                <c:pt idx="5246">
                  <c:v>-1.7929905011713878</c:v>
                </c:pt>
                <c:pt idx="5247">
                  <c:v>-1.793499439496798</c:v>
                </c:pt>
                <c:pt idx="5248">
                  <c:v>-1.7983068598846588</c:v>
                </c:pt>
                <c:pt idx="5249">
                  <c:v>-1.7961311498789456</c:v>
                </c:pt>
                <c:pt idx="5250">
                  <c:v>-1.783729003889418</c:v>
                </c:pt>
                <c:pt idx="5251">
                  <c:v>-1.779732436719039</c:v>
                </c:pt>
                <c:pt idx="5252">
                  <c:v>-1.7762466506202073</c:v>
                </c:pt>
                <c:pt idx="5253">
                  <c:v>-1.7662974852342439</c:v>
                </c:pt>
                <c:pt idx="5254">
                  <c:v>-1.7684095096963284</c:v>
                </c:pt>
                <c:pt idx="5255">
                  <c:v>-1.7607686897492494</c:v>
                </c:pt>
                <c:pt idx="5256">
                  <c:v>-1.7558763768700607</c:v>
                </c:pt>
                <c:pt idx="5257">
                  <c:v>-1.7558596184180086</c:v>
                </c:pt>
                <c:pt idx="5258">
                  <c:v>-1.7563500013998459</c:v>
                </c:pt>
                <c:pt idx="5259">
                  <c:v>-1.7475792442130351</c:v>
                </c:pt>
                <c:pt idx="5260">
                  <c:v>-1.7479752725269013</c:v>
                </c:pt>
                <c:pt idx="5261">
                  <c:v>-1.7471775090898738</c:v>
                </c:pt>
                <c:pt idx="5262">
                  <c:v>-1.7558047446678722</c:v>
                </c:pt>
                <c:pt idx="5263">
                  <c:v>-1.746315284843188</c:v>
                </c:pt>
                <c:pt idx="5264">
                  <c:v>-1.7466645784224557</c:v>
                </c:pt>
                <c:pt idx="5265">
                  <c:v>-1.7704809896260887</c:v>
                </c:pt>
                <c:pt idx="5266">
                  <c:v>-1.7796479704524095</c:v>
                </c:pt>
                <c:pt idx="5267">
                  <c:v>-1.7855687671601139</c:v>
                </c:pt>
                <c:pt idx="5268">
                  <c:v>-1.7940315091630359</c:v>
                </c:pt>
                <c:pt idx="5269">
                  <c:v>-1.7849846814812209</c:v>
                </c:pt>
                <c:pt idx="5270">
                  <c:v>-1.7800033826501547</c:v>
                </c:pt>
                <c:pt idx="5271">
                  <c:v>-1.784769204153287</c:v>
                </c:pt>
                <c:pt idx="5272">
                  <c:v>-1.7803168290837665</c:v>
                </c:pt>
                <c:pt idx="5273">
                  <c:v>-1.7845422758834599</c:v>
                </c:pt>
                <c:pt idx="5274">
                  <c:v>-1.7794844425013836</c:v>
                </c:pt>
                <c:pt idx="5275">
                  <c:v>-1.7788642215294692</c:v>
                </c:pt>
                <c:pt idx="5276">
                  <c:v>-1.7787852079816306</c:v>
                </c:pt>
                <c:pt idx="5277">
                  <c:v>-1.7798172466825106</c:v>
                </c:pt>
                <c:pt idx="5278">
                  <c:v>-1.7788474096134517</c:v>
                </c:pt>
                <c:pt idx="5279">
                  <c:v>-1.7823142842237265</c:v>
                </c:pt>
                <c:pt idx="5280">
                  <c:v>-1.7797297444570375</c:v>
                </c:pt>
                <c:pt idx="5281">
                  <c:v>-1.7844205472144834</c:v>
                </c:pt>
                <c:pt idx="5282">
                  <c:v>-1.7847549984884059</c:v>
                </c:pt>
                <c:pt idx="5283">
                  <c:v>-1.7828741928574872</c:v>
                </c:pt>
                <c:pt idx="5284">
                  <c:v>-1.7820427115243231</c:v>
                </c:pt>
                <c:pt idx="5285">
                  <c:v>-1.7816693772963172</c:v>
                </c:pt>
                <c:pt idx="5286">
                  <c:v>-1.7873976781434207</c:v>
                </c:pt>
                <c:pt idx="5287">
                  <c:v>-1.7836100768945731</c:v>
                </c:pt>
                <c:pt idx="5288">
                  <c:v>-1.7797691195109939</c:v>
                </c:pt>
                <c:pt idx="5289">
                  <c:v>-1.7792418916456738</c:v>
                </c:pt>
                <c:pt idx="5290">
                  <c:v>-1.783046717338413</c:v>
                </c:pt>
                <c:pt idx="5291">
                  <c:v>-1.7786809868929705</c:v>
                </c:pt>
                <c:pt idx="5292">
                  <c:v>-1.7895320187910029</c:v>
                </c:pt>
                <c:pt idx="5293">
                  <c:v>-1.7856087113195382</c:v>
                </c:pt>
                <c:pt idx="5294">
                  <c:v>-1.7901986815161539</c:v>
                </c:pt>
                <c:pt idx="5295">
                  <c:v>-1.7863608394355324</c:v>
                </c:pt>
                <c:pt idx="5296">
                  <c:v>-1.7925360185517865</c:v>
                </c:pt>
                <c:pt idx="5297">
                  <c:v>-1.790905945287143</c:v>
                </c:pt>
                <c:pt idx="5298">
                  <c:v>-1.7861223728827236</c:v>
                </c:pt>
                <c:pt idx="5299">
                  <c:v>-1.7865509081911897</c:v>
                </c:pt>
                <c:pt idx="5300">
                  <c:v>-1.2362032223393371</c:v>
                </c:pt>
                <c:pt idx="5301">
                  <c:v>-1.2384382330625516</c:v>
                </c:pt>
                <c:pt idx="5302">
                  <c:v>-1.2393991944740719</c:v>
                </c:pt>
                <c:pt idx="5303">
                  <c:v>-1.2516187731026365</c:v>
                </c:pt>
                <c:pt idx="5304">
                  <c:v>-1.2536453066559305</c:v>
                </c:pt>
                <c:pt idx="5305">
                  <c:v>-1.2580454420242195</c:v>
                </c:pt>
                <c:pt idx="5306">
                  <c:v>-1.2709390467436705</c:v>
                </c:pt>
                <c:pt idx="5307">
                  <c:v>-1.2689296974727151</c:v>
                </c:pt>
                <c:pt idx="5308">
                  <c:v>-1.267740665245511</c:v>
                </c:pt>
                <c:pt idx="5309">
                  <c:v>-1.2640588420031855</c:v>
                </c:pt>
                <c:pt idx="5310">
                  <c:v>-1.2612281438233381</c:v>
                </c:pt>
                <c:pt idx="5311">
                  <c:v>-1.2646753253641423</c:v>
                </c:pt>
                <c:pt idx="5312">
                  <c:v>-1.2642795021880002</c:v>
                </c:pt>
                <c:pt idx="5313">
                  <c:v>-1.2658305208135632</c:v>
                </c:pt>
                <c:pt idx="5314">
                  <c:v>-1.2663469879203006</c:v>
                </c:pt>
                <c:pt idx="5315">
                  <c:v>-1.2667134083802905</c:v>
                </c:pt>
                <c:pt idx="5316">
                  <c:v>-1.2668991879052616</c:v>
                </c:pt>
                <c:pt idx="5317">
                  <c:v>-1.2589164820968761</c:v>
                </c:pt>
                <c:pt idx="5318">
                  <c:v>-1.2604155511364037</c:v>
                </c:pt>
                <c:pt idx="5319">
                  <c:v>-1.2607832090952935</c:v>
                </c:pt>
                <c:pt idx="5320">
                  <c:v>-1.2640654731570091</c:v>
                </c:pt>
                <c:pt idx="5321">
                  <c:v>-1.2579701433836836</c:v>
                </c:pt>
                <c:pt idx="5322">
                  <c:v>-1.2581710855353918</c:v>
                </c:pt>
                <c:pt idx="5323">
                  <c:v>-1.2570799720712451</c:v>
                </c:pt>
                <c:pt idx="5324">
                  <c:v>-1.2622513831102167</c:v>
                </c:pt>
                <c:pt idx="5325">
                  <c:v>-1.2678132743341435</c:v>
                </c:pt>
                <c:pt idx="5326">
                  <c:v>-1.2705898849408517</c:v>
                </c:pt>
                <c:pt idx="5327">
                  <c:v>-1.267994214917038</c:v>
                </c:pt>
                <c:pt idx="5328">
                  <c:v>-1.2613960724937254</c:v>
                </c:pt>
                <c:pt idx="5329">
                  <c:v>-1.2600564341759184</c:v>
                </c:pt>
                <c:pt idx="5330">
                  <c:v>-1.2548077321529263</c:v>
                </c:pt>
                <c:pt idx="5331">
                  <c:v>-1.2492147528244815</c:v>
                </c:pt>
                <c:pt idx="5332">
                  <c:v>-1.2480819443269309</c:v>
                </c:pt>
                <c:pt idx="5333">
                  <c:v>-1.2446500073133626</c:v>
                </c:pt>
                <c:pt idx="5334">
                  <c:v>-1.2438755821759568</c:v>
                </c:pt>
                <c:pt idx="5335">
                  <c:v>-1.2455043237480772</c:v>
                </c:pt>
                <c:pt idx="5336">
                  <c:v>-1.248673812721544</c:v>
                </c:pt>
                <c:pt idx="5337">
                  <c:v>-1.2429697283143288</c:v>
                </c:pt>
                <c:pt idx="5338">
                  <c:v>-1.2441627449389467</c:v>
                </c:pt>
                <c:pt idx="5339">
                  <c:v>-1.2509087400321659</c:v>
                </c:pt>
                <c:pt idx="5340">
                  <c:v>-1.2517835077432902</c:v>
                </c:pt>
                <c:pt idx="5341">
                  <c:v>-1.2551599897263477</c:v>
                </c:pt>
                <c:pt idx="5342">
                  <c:v>-1.2582312162347786</c:v>
                </c:pt>
                <c:pt idx="5343">
                  <c:v>-1.2617741153826432</c:v>
                </c:pt>
                <c:pt idx="5344">
                  <c:v>-1.2624718454018771</c:v>
                </c:pt>
                <c:pt idx="5345">
                  <c:v>-1.2593185874064949</c:v>
                </c:pt>
                <c:pt idx="5346">
                  <c:v>-1.2647648043181989</c:v>
                </c:pt>
                <c:pt idx="5347">
                  <c:v>-1.2873453425745267</c:v>
                </c:pt>
                <c:pt idx="5348">
                  <c:v>-1.2911192336704804</c:v>
                </c:pt>
                <c:pt idx="5349">
                  <c:v>-1.2788649123688545</c:v>
                </c:pt>
                <c:pt idx="5350">
                  <c:v>-1.2757212184052331</c:v>
                </c:pt>
                <c:pt idx="5351">
                  <c:v>-1.2670207088029244</c:v>
                </c:pt>
                <c:pt idx="5352">
                  <c:v>-1.2657747623479494</c:v>
                </c:pt>
                <c:pt idx="5353">
                  <c:v>-1.2651608196728408</c:v>
                </c:pt>
                <c:pt idx="5354">
                  <c:v>-1.2837829838916728</c:v>
                </c:pt>
                <c:pt idx="5355">
                  <c:v>-1.3162262413165662</c:v>
                </c:pt>
                <c:pt idx="5356">
                  <c:v>-1.3116514177618726</c:v>
                </c:pt>
                <c:pt idx="5357">
                  <c:v>-1.3103328566407786</c:v>
                </c:pt>
                <c:pt idx="5358">
                  <c:v>-1.3114695673778789</c:v>
                </c:pt>
                <c:pt idx="5359">
                  <c:v>-1.3064278230008495</c:v>
                </c:pt>
                <c:pt idx="5360">
                  <c:v>-1.2997361193157755</c:v>
                </c:pt>
                <c:pt idx="5361">
                  <c:v>-1.3007488959925995</c:v>
                </c:pt>
                <c:pt idx="5362">
                  <c:v>-1.2862562561071407</c:v>
                </c:pt>
                <c:pt idx="5363">
                  <c:v>-1.2815985957621485</c:v>
                </c:pt>
                <c:pt idx="5364">
                  <c:v>-1.2791180348171187</c:v>
                </c:pt>
                <c:pt idx="5365">
                  <c:v>-1.2763382226881155</c:v>
                </c:pt>
                <c:pt idx="5366">
                  <c:v>-1.2778074273233657</c:v>
                </c:pt>
                <c:pt idx="5367">
                  <c:v>-1.2774778543373824</c:v>
                </c:pt>
                <c:pt idx="5368">
                  <c:v>-1.2797216262656701</c:v>
                </c:pt>
                <c:pt idx="5369">
                  <c:v>-1.2796156959324199</c:v>
                </c:pt>
                <c:pt idx="5370">
                  <c:v>-1.2819311663950546</c:v>
                </c:pt>
                <c:pt idx="5371">
                  <c:v>-1.2823186913695868</c:v>
                </c:pt>
                <c:pt idx="5372">
                  <c:v>-1.2827133272739664</c:v>
                </c:pt>
                <c:pt idx="5373">
                  <c:v>-1.2808771791540812</c:v>
                </c:pt>
                <c:pt idx="5374">
                  <c:v>-1.2826070795711662</c:v>
                </c:pt>
                <c:pt idx="5375">
                  <c:v>-1.2794856965822337</c:v>
                </c:pt>
                <c:pt idx="5376">
                  <c:v>-1.2790154319369884</c:v>
                </c:pt>
                <c:pt idx="5377">
                  <c:v>-1.2770443603764501</c:v>
                </c:pt>
                <c:pt idx="5378">
                  <c:v>-1.2758251104007532</c:v>
                </c:pt>
                <c:pt idx="5379">
                  <c:v>-1.2760910905636174</c:v>
                </c:pt>
                <c:pt idx="5380">
                  <c:v>-1.2766843102993444</c:v>
                </c:pt>
                <c:pt idx="5381">
                  <c:v>-1.2767286735152454</c:v>
                </c:pt>
                <c:pt idx="5382">
                  <c:v>-1.2688349993461427</c:v>
                </c:pt>
                <c:pt idx="5383">
                  <c:v>-1.2682343092611448</c:v>
                </c:pt>
                <c:pt idx="5384">
                  <c:v>-1.2728589835623898</c:v>
                </c:pt>
                <c:pt idx="5385">
                  <c:v>-1.2792991964184546</c:v>
                </c:pt>
                <c:pt idx="5386">
                  <c:v>-1.2757484610547003</c:v>
                </c:pt>
                <c:pt idx="5387">
                  <c:v>-1.2733042547532798</c:v>
                </c:pt>
                <c:pt idx="5388">
                  <c:v>-1.2725243496261907</c:v>
                </c:pt>
                <c:pt idx="5389">
                  <c:v>-1.2711715517309787</c:v>
                </c:pt>
                <c:pt idx="5390">
                  <c:v>-1.2712393505708348</c:v>
                </c:pt>
                <c:pt idx="5391">
                  <c:v>-1.26813806284118</c:v>
                </c:pt>
                <c:pt idx="5392">
                  <c:v>-1.2669735496862422</c:v>
                </c:pt>
                <c:pt idx="5393">
                  <c:v>-1.2665546567000199</c:v>
                </c:pt>
                <c:pt idx="5394">
                  <c:v>-1.2654577832227478</c:v>
                </c:pt>
                <c:pt idx="5395">
                  <c:v>-1.2617640911922667</c:v>
                </c:pt>
                <c:pt idx="5396">
                  <c:v>-1.2651018800805751</c:v>
                </c:pt>
                <c:pt idx="5397">
                  <c:v>-1.2657665095540009</c:v>
                </c:pt>
                <c:pt idx="5398">
                  <c:v>-1.2663689411649255</c:v>
                </c:pt>
                <c:pt idx="5399">
                  <c:v>-1.2682902050399487</c:v>
                </c:pt>
                <c:pt idx="5400">
                  <c:v>-0.29256193487417165</c:v>
                </c:pt>
                <c:pt idx="5401">
                  <c:v>-0.29588573485199599</c:v>
                </c:pt>
                <c:pt idx="5402">
                  <c:v>-0.29676632259238334</c:v>
                </c:pt>
                <c:pt idx="5403">
                  <c:v>-0.29950633699710072</c:v>
                </c:pt>
                <c:pt idx="5404">
                  <c:v>-0.29999824441764983</c:v>
                </c:pt>
                <c:pt idx="5405">
                  <c:v>-0.30477282144755885</c:v>
                </c:pt>
                <c:pt idx="5406">
                  <c:v>-0.30439600316500404</c:v>
                </c:pt>
                <c:pt idx="5407">
                  <c:v>-0.30704381744964027</c:v>
                </c:pt>
                <c:pt idx="5408">
                  <c:v>-0.30717578651628269</c:v>
                </c:pt>
                <c:pt idx="5409">
                  <c:v>-0.30805015481892439</c:v>
                </c:pt>
                <c:pt idx="5410">
                  <c:v>-0.3078468600684115</c:v>
                </c:pt>
                <c:pt idx="5411">
                  <c:v>-0.30726122841011611</c:v>
                </c:pt>
                <c:pt idx="5412">
                  <c:v>-0.30785010380911187</c:v>
                </c:pt>
                <c:pt idx="5413">
                  <c:v>-0.31026373538130586</c:v>
                </c:pt>
                <c:pt idx="5414">
                  <c:v>-0.30698756224732149</c:v>
                </c:pt>
                <c:pt idx="5415">
                  <c:v>-0.3040328677813508</c:v>
                </c:pt>
                <c:pt idx="5416">
                  <c:v>-0.29996161690155365</c:v>
                </c:pt>
                <c:pt idx="5417">
                  <c:v>-0.29798151456568339</c:v>
                </c:pt>
                <c:pt idx="5418">
                  <c:v>-0.29643534320119108</c:v>
                </c:pt>
                <c:pt idx="5419">
                  <c:v>-0.29577958837976154</c:v>
                </c:pt>
                <c:pt idx="5420">
                  <c:v>-0.29535053875394207</c:v>
                </c:pt>
                <c:pt idx="5421">
                  <c:v>-0.29358691603326287</c:v>
                </c:pt>
                <c:pt idx="5422">
                  <c:v>-0.29231583406118478</c:v>
                </c:pt>
                <c:pt idx="5423">
                  <c:v>-0.29410463812555182</c:v>
                </c:pt>
                <c:pt idx="5424">
                  <c:v>-0.29755411835548029</c:v>
                </c:pt>
                <c:pt idx="5425">
                  <c:v>-0.30022623872437415</c:v>
                </c:pt>
                <c:pt idx="5426">
                  <c:v>-0.30029629514588235</c:v>
                </c:pt>
                <c:pt idx="5427">
                  <c:v>-0.30067609556433378</c:v>
                </c:pt>
                <c:pt idx="5428">
                  <c:v>-0.30407603081625739</c:v>
                </c:pt>
                <c:pt idx="5429">
                  <c:v>-0.30691186579653451</c:v>
                </c:pt>
                <c:pt idx="5430">
                  <c:v>-0.30498904607252042</c:v>
                </c:pt>
                <c:pt idx="5431">
                  <c:v>-0.30515170737192826</c:v>
                </c:pt>
                <c:pt idx="5432">
                  <c:v>-0.30447150940610018</c:v>
                </c:pt>
                <c:pt idx="5433">
                  <c:v>-0.30897260628967077</c:v>
                </c:pt>
                <c:pt idx="5434">
                  <c:v>-0.30898490005261597</c:v>
                </c:pt>
                <c:pt idx="5435">
                  <c:v>-0.30706519371289054</c:v>
                </c:pt>
                <c:pt idx="5436">
                  <c:v>-0.3076300166969726</c:v>
                </c:pt>
                <c:pt idx="5437">
                  <c:v>-0.30544166745976759</c:v>
                </c:pt>
                <c:pt idx="5438">
                  <c:v>-0.31105511252564694</c:v>
                </c:pt>
                <c:pt idx="5439">
                  <c:v>-0.31004512892075375</c:v>
                </c:pt>
                <c:pt idx="5440">
                  <c:v>-0.30942440469782578</c:v>
                </c:pt>
                <c:pt idx="5441">
                  <c:v>-0.30941597317691744</c:v>
                </c:pt>
                <c:pt idx="5442">
                  <c:v>-0.31043507760180683</c:v>
                </c:pt>
                <c:pt idx="5443">
                  <c:v>-0.31089148820950008</c:v>
                </c:pt>
                <c:pt idx="5444">
                  <c:v>-0.30708070529469816</c:v>
                </c:pt>
                <c:pt idx="5445">
                  <c:v>-0.31123108502696917</c:v>
                </c:pt>
                <c:pt idx="5446">
                  <c:v>-0.30784037261857622</c:v>
                </c:pt>
                <c:pt idx="5447">
                  <c:v>-0.3065122588254966</c:v>
                </c:pt>
                <c:pt idx="5448">
                  <c:v>-0.30504649822513596</c:v>
                </c:pt>
                <c:pt idx="5449">
                  <c:v>-0.30014722035777458</c:v>
                </c:pt>
                <c:pt idx="5450">
                  <c:v>-0.29633494079360206</c:v>
                </c:pt>
                <c:pt idx="5451">
                  <c:v>-0.29378542825827386</c:v>
                </c:pt>
                <c:pt idx="5452">
                  <c:v>-0.2919309856784848</c:v>
                </c:pt>
                <c:pt idx="5453">
                  <c:v>-0.29311923175911664</c:v>
                </c:pt>
                <c:pt idx="5454">
                  <c:v>-0.29804498968793058</c:v>
                </c:pt>
                <c:pt idx="5455">
                  <c:v>-0.3080281395241643</c:v>
                </c:pt>
                <c:pt idx="5456">
                  <c:v>-0.31423257281154021</c:v>
                </c:pt>
                <c:pt idx="5457">
                  <c:v>-0.31467509025474127</c:v>
                </c:pt>
                <c:pt idx="5458">
                  <c:v>-0.30955931870157005</c:v>
                </c:pt>
                <c:pt idx="5459">
                  <c:v>-0.30950415957269134</c:v>
                </c:pt>
                <c:pt idx="5460">
                  <c:v>-0.30967274100060854</c:v>
                </c:pt>
                <c:pt idx="5461">
                  <c:v>-0.31281142036409176</c:v>
                </c:pt>
                <c:pt idx="5462">
                  <c:v>-0.30965788550626888</c:v>
                </c:pt>
                <c:pt idx="5463">
                  <c:v>-0.30661769944183653</c:v>
                </c:pt>
                <c:pt idx="5464">
                  <c:v>-0.30711821190466382</c:v>
                </c:pt>
                <c:pt idx="5465">
                  <c:v>-0.31161893825031528</c:v>
                </c:pt>
                <c:pt idx="5466">
                  <c:v>-0.30860911941533709</c:v>
                </c:pt>
                <c:pt idx="5467">
                  <c:v>-0.3080281395241643</c:v>
                </c:pt>
                <c:pt idx="5468">
                  <c:v>-0.30841737959849297</c:v>
                </c:pt>
                <c:pt idx="5469">
                  <c:v>-0.31039094236555115</c:v>
                </c:pt>
                <c:pt idx="5470">
                  <c:v>-0.31121163432034787</c:v>
                </c:pt>
                <c:pt idx="5471">
                  <c:v>-0.30932972821557114</c:v>
                </c:pt>
                <c:pt idx="5472">
                  <c:v>-0.30919298911950821</c:v>
                </c:pt>
                <c:pt idx="5473">
                  <c:v>-0.31130974413336077</c:v>
                </c:pt>
                <c:pt idx="5474">
                  <c:v>-0.31180485729450425</c:v>
                </c:pt>
                <c:pt idx="5475">
                  <c:v>-0.31174569748550585</c:v>
                </c:pt>
                <c:pt idx="5476">
                  <c:v>-0.30881774874728302</c:v>
                </c:pt>
                <c:pt idx="5477">
                  <c:v>-0.30848600292646389</c:v>
                </c:pt>
                <c:pt idx="5478">
                  <c:v>-0.30931549657819218</c:v>
                </c:pt>
                <c:pt idx="5479">
                  <c:v>-0.30900368892572233</c:v>
                </c:pt>
                <c:pt idx="5480">
                  <c:v>-0.30772067127560054</c:v>
                </c:pt>
                <c:pt idx="5481">
                  <c:v>-0.30368724599929187</c:v>
                </c:pt>
                <c:pt idx="5482">
                  <c:v>-0.30253977407015387</c:v>
                </c:pt>
                <c:pt idx="5483">
                  <c:v>-0.29643022739753061</c:v>
                </c:pt>
                <c:pt idx="5484">
                  <c:v>-0.29547776969100253</c:v>
                </c:pt>
                <c:pt idx="5485">
                  <c:v>-0.29633494079360206</c:v>
                </c:pt>
                <c:pt idx="5486">
                  <c:v>-0.2963406668955913</c:v>
                </c:pt>
                <c:pt idx="5487">
                  <c:v>-0.29525268568303381</c:v>
                </c:pt>
                <c:pt idx="5488">
                  <c:v>-0.29533711485095882</c:v>
                </c:pt>
                <c:pt idx="5489">
                  <c:v>-0.29406380770176133</c:v>
                </c:pt>
                <c:pt idx="5490">
                  <c:v>-0.30032710926172412</c:v>
                </c:pt>
                <c:pt idx="5491">
                  <c:v>-0.3032238864218999</c:v>
                </c:pt>
                <c:pt idx="5492">
                  <c:v>-0.30208915503741202</c:v>
                </c:pt>
                <c:pt idx="5493">
                  <c:v>-0.30340494480203573</c:v>
                </c:pt>
                <c:pt idx="5494">
                  <c:v>-0.30439531047358731</c:v>
                </c:pt>
                <c:pt idx="5495">
                  <c:v>-0.30409157304260165</c:v>
                </c:pt>
                <c:pt idx="5496">
                  <c:v>-0.31205510400440106</c:v>
                </c:pt>
                <c:pt idx="5497">
                  <c:v>-0.31040395044325786</c:v>
                </c:pt>
                <c:pt idx="5498">
                  <c:v>-0.31221240296745972</c:v>
                </c:pt>
                <c:pt idx="5499">
                  <c:v>-0.31046101764075029</c:v>
                </c:pt>
                <c:pt idx="5500">
                  <c:v>0.28539654792043351</c:v>
                </c:pt>
                <c:pt idx="5501">
                  <c:v>0.28505886165200756</c:v>
                </c:pt>
                <c:pt idx="5502">
                  <c:v>0.28535937899352415</c:v>
                </c:pt>
                <c:pt idx="5503">
                  <c:v>0.28691413005184241</c:v>
                </c:pt>
                <c:pt idx="5504">
                  <c:v>0.28633470169379416</c:v>
                </c:pt>
                <c:pt idx="5505">
                  <c:v>0.28658266737579613</c:v>
                </c:pt>
                <c:pt idx="5506">
                  <c:v>0.28767882791654936</c:v>
                </c:pt>
                <c:pt idx="5507">
                  <c:v>0.28853138499131908</c:v>
                </c:pt>
                <c:pt idx="5508">
                  <c:v>0.28771952953410379</c:v>
                </c:pt>
                <c:pt idx="5509">
                  <c:v>0.28895133179855864</c:v>
                </c:pt>
                <c:pt idx="5510">
                  <c:v>0.28895452091623447</c:v>
                </c:pt>
                <c:pt idx="5511">
                  <c:v>0.28929518767191881</c:v>
                </c:pt>
                <c:pt idx="5512">
                  <c:v>0.29026205231658586</c:v>
                </c:pt>
                <c:pt idx="5513">
                  <c:v>0.29036740476233458</c:v>
                </c:pt>
                <c:pt idx="5514">
                  <c:v>0.28979885398825522</c:v>
                </c:pt>
                <c:pt idx="5515">
                  <c:v>0.28865329575942378</c:v>
                </c:pt>
                <c:pt idx="5516">
                  <c:v>0.29003636284895967</c:v>
                </c:pt>
                <c:pt idx="5517">
                  <c:v>0.29017342197362211</c:v>
                </c:pt>
                <c:pt idx="5518">
                  <c:v>0.29127312215428502</c:v>
                </c:pt>
                <c:pt idx="5519">
                  <c:v>0.29115471248132785</c:v>
                </c:pt>
                <c:pt idx="5520">
                  <c:v>0.29109925748420024</c:v>
                </c:pt>
                <c:pt idx="5521">
                  <c:v>0.29117465346534999</c:v>
                </c:pt>
                <c:pt idx="5522">
                  <c:v>0.287854054474805</c:v>
                </c:pt>
                <c:pt idx="5523">
                  <c:v>0.28793501614281941</c:v>
                </c:pt>
                <c:pt idx="5524">
                  <c:v>0.28819113875349173</c:v>
                </c:pt>
                <c:pt idx="5525">
                  <c:v>0.28604484024195603</c:v>
                </c:pt>
                <c:pt idx="5526">
                  <c:v>0.28686700410603916</c:v>
                </c:pt>
                <c:pt idx="5527">
                  <c:v>0.28648011244072313</c:v>
                </c:pt>
                <c:pt idx="5528">
                  <c:v>0.28808487583531373</c:v>
                </c:pt>
                <c:pt idx="5529">
                  <c:v>0.28997154309775558</c:v>
                </c:pt>
                <c:pt idx="5530">
                  <c:v>0.28730583710530511</c:v>
                </c:pt>
                <c:pt idx="5531">
                  <c:v>0.28636254068526223</c:v>
                </c:pt>
                <c:pt idx="5532">
                  <c:v>0.28556824957642807</c:v>
                </c:pt>
                <c:pt idx="5533">
                  <c:v>0.28646902939907243</c:v>
                </c:pt>
                <c:pt idx="5534">
                  <c:v>0.28658799517106381</c:v>
                </c:pt>
                <c:pt idx="5535">
                  <c:v>0.28686768587153921</c:v>
                </c:pt>
                <c:pt idx="5536">
                  <c:v>0.28622103553365646</c:v>
                </c:pt>
                <c:pt idx="5537">
                  <c:v>0.28693522096280888</c:v>
                </c:pt>
                <c:pt idx="5538">
                  <c:v>0.28643974400176914</c:v>
                </c:pt>
                <c:pt idx="5539">
                  <c:v>0.28468023746733495</c:v>
                </c:pt>
                <c:pt idx="5540">
                  <c:v>0.28334601205960186</c:v>
                </c:pt>
                <c:pt idx="5541">
                  <c:v>0.28364704450567768</c:v>
                </c:pt>
                <c:pt idx="5542">
                  <c:v>0.28382938992217271</c:v>
                </c:pt>
                <c:pt idx="5543">
                  <c:v>0.28472033538055147</c:v>
                </c:pt>
                <c:pt idx="5544">
                  <c:v>0.28477328436801475</c:v>
                </c:pt>
                <c:pt idx="5545">
                  <c:v>0.28287745934745789</c:v>
                </c:pt>
                <c:pt idx="5546">
                  <c:v>0.28267628429106595</c:v>
                </c:pt>
                <c:pt idx="5547">
                  <c:v>0.28299184837989039</c:v>
                </c:pt>
                <c:pt idx="5548">
                  <c:v>0.28343058905537627</c:v>
                </c:pt>
                <c:pt idx="5549">
                  <c:v>0.28194937224439004</c:v>
                </c:pt>
                <c:pt idx="5550">
                  <c:v>0.28023298523828055</c:v>
                </c:pt>
                <c:pt idx="5551">
                  <c:v>0.28086594285680677</c:v>
                </c:pt>
                <c:pt idx="5552">
                  <c:v>0.28186719648898806</c:v>
                </c:pt>
                <c:pt idx="5553">
                  <c:v>0.28241835991411579</c:v>
                </c:pt>
                <c:pt idx="5554">
                  <c:v>0.28186968027415332</c:v>
                </c:pt>
                <c:pt idx="5555">
                  <c:v>0.28011939553899412</c:v>
                </c:pt>
                <c:pt idx="5556">
                  <c:v>0.2819791748101021</c:v>
                </c:pt>
                <c:pt idx="5557">
                  <c:v>0.28179396487818364</c:v>
                </c:pt>
                <c:pt idx="5558">
                  <c:v>0.28526600250607403</c:v>
                </c:pt>
                <c:pt idx="5559">
                  <c:v>0.28614134213785825</c:v>
                </c:pt>
                <c:pt idx="5560">
                  <c:v>0.28717945965428165</c:v>
                </c:pt>
                <c:pt idx="5561">
                  <c:v>0.28762777825307106</c:v>
                </c:pt>
                <c:pt idx="5562">
                  <c:v>0.29176230965305566</c:v>
                </c:pt>
                <c:pt idx="5563">
                  <c:v>0.2919783683156883</c:v>
                </c:pt>
                <c:pt idx="5564">
                  <c:v>0.29272924997155064</c:v>
                </c:pt>
                <c:pt idx="5565">
                  <c:v>0.29678975512996741</c:v>
                </c:pt>
                <c:pt idx="5566">
                  <c:v>0.29642436831666141</c:v>
                </c:pt>
                <c:pt idx="5567">
                  <c:v>0.29652519111135855</c:v>
                </c:pt>
                <c:pt idx="5568">
                  <c:v>0.2927029856227425</c:v>
                </c:pt>
                <c:pt idx="5569">
                  <c:v>0.2918700056379101</c:v>
                </c:pt>
                <c:pt idx="5570">
                  <c:v>0.29107753288264526</c:v>
                </c:pt>
                <c:pt idx="5571">
                  <c:v>0.29117605356205445</c:v>
                </c:pt>
                <c:pt idx="5572">
                  <c:v>0.2901901548967189</c:v>
                </c:pt>
                <c:pt idx="5573">
                  <c:v>0.28951177997791588</c:v>
                </c:pt>
                <c:pt idx="5574">
                  <c:v>0.28811590049756092</c:v>
                </c:pt>
                <c:pt idx="5575">
                  <c:v>0.28689129171530753</c:v>
                </c:pt>
                <c:pt idx="5576">
                  <c:v>0.28677696436555633</c:v>
                </c:pt>
                <c:pt idx="5577">
                  <c:v>0.28647401678301593</c:v>
                </c:pt>
                <c:pt idx="5578">
                  <c:v>0.28674662259835992</c:v>
                </c:pt>
                <c:pt idx="5579">
                  <c:v>0.28668269732306406</c:v>
                </c:pt>
                <c:pt idx="5580">
                  <c:v>0.28668555273921636</c:v>
                </c:pt>
                <c:pt idx="5581">
                  <c:v>0.28469813013205825</c:v>
                </c:pt>
                <c:pt idx="5582">
                  <c:v>0.28508426037622869</c:v>
                </c:pt>
                <c:pt idx="5583">
                  <c:v>0.28584856682606102</c:v>
                </c:pt>
                <c:pt idx="5584">
                  <c:v>0.28373732374815597</c:v>
                </c:pt>
                <c:pt idx="5585">
                  <c:v>0.28467058639831899</c:v>
                </c:pt>
                <c:pt idx="5586">
                  <c:v>0.28595903400509493</c:v>
                </c:pt>
                <c:pt idx="5587">
                  <c:v>0.28545415489350479</c:v>
                </c:pt>
                <c:pt idx="5588">
                  <c:v>0.28484130262246665</c:v>
                </c:pt>
                <c:pt idx="5589">
                  <c:v>0.28513544004738428</c:v>
                </c:pt>
                <c:pt idx="5590">
                  <c:v>0.28603874193039286</c:v>
                </c:pt>
                <c:pt idx="5591">
                  <c:v>0.28302375861784806</c:v>
                </c:pt>
                <c:pt idx="5592">
                  <c:v>0.28378425547536695</c:v>
                </c:pt>
                <c:pt idx="5593">
                  <c:v>0.28553390307022497</c:v>
                </c:pt>
                <c:pt idx="5594">
                  <c:v>0.28524526047572912</c:v>
                </c:pt>
                <c:pt idx="5595">
                  <c:v>0.28568233124323961</c:v>
                </c:pt>
                <c:pt idx="5596">
                  <c:v>0.28508639469341973</c:v>
                </c:pt>
                <c:pt idx="5597">
                  <c:v>0.28422017075574169</c:v>
                </c:pt>
                <c:pt idx="5598">
                  <c:v>0.28472426395010414</c:v>
                </c:pt>
                <c:pt idx="5599">
                  <c:v>0.28503593821596268</c:v>
                </c:pt>
                <c:pt idx="5600">
                  <c:v>0.28539654792043351</c:v>
                </c:pt>
                <c:pt idx="5601">
                  <c:v>0.28505886165200756</c:v>
                </c:pt>
                <c:pt idx="5602">
                  <c:v>0.28535937899352415</c:v>
                </c:pt>
                <c:pt idx="5603">
                  <c:v>0.28691413005184241</c:v>
                </c:pt>
                <c:pt idx="5604">
                  <c:v>0.28633470169379416</c:v>
                </c:pt>
                <c:pt idx="5605">
                  <c:v>0.28658266737579613</c:v>
                </c:pt>
                <c:pt idx="5606">
                  <c:v>0.28767882791654936</c:v>
                </c:pt>
                <c:pt idx="5607">
                  <c:v>0.28853138499131908</c:v>
                </c:pt>
                <c:pt idx="5608">
                  <c:v>0.28771952953410379</c:v>
                </c:pt>
                <c:pt idx="5609">
                  <c:v>0.28895133179855864</c:v>
                </c:pt>
                <c:pt idx="5610">
                  <c:v>0.28895452091623447</c:v>
                </c:pt>
                <c:pt idx="5611">
                  <c:v>0.28929518767191881</c:v>
                </c:pt>
                <c:pt idx="5612">
                  <c:v>0.29026205231658586</c:v>
                </c:pt>
                <c:pt idx="5613">
                  <c:v>0.29036740476233458</c:v>
                </c:pt>
                <c:pt idx="5614">
                  <c:v>0.28979885398825522</c:v>
                </c:pt>
                <c:pt idx="5615">
                  <c:v>0.28865329575942378</c:v>
                </c:pt>
                <c:pt idx="5616">
                  <c:v>0.29003636284895967</c:v>
                </c:pt>
                <c:pt idx="5617">
                  <c:v>0.29017342197362211</c:v>
                </c:pt>
                <c:pt idx="5618">
                  <c:v>0.29127312215428502</c:v>
                </c:pt>
                <c:pt idx="5619">
                  <c:v>0.29115471248132785</c:v>
                </c:pt>
                <c:pt idx="5620">
                  <c:v>0.29109925748420024</c:v>
                </c:pt>
                <c:pt idx="5621">
                  <c:v>0.29117465346534999</c:v>
                </c:pt>
                <c:pt idx="5622">
                  <c:v>0.287854054474805</c:v>
                </c:pt>
                <c:pt idx="5623">
                  <c:v>0.28793501614281941</c:v>
                </c:pt>
                <c:pt idx="5624">
                  <c:v>0.28819113875349173</c:v>
                </c:pt>
                <c:pt idx="5625">
                  <c:v>0.28604484024195603</c:v>
                </c:pt>
                <c:pt idx="5626">
                  <c:v>0.28686700410603916</c:v>
                </c:pt>
                <c:pt idx="5627">
                  <c:v>0.28648011244072313</c:v>
                </c:pt>
                <c:pt idx="5628">
                  <c:v>0.28808487583531373</c:v>
                </c:pt>
                <c:pt idx="5629">
                  <c:v>0.28997154309775558</c:v>
                </c:pt>
                <c:pt idx="5630">
                  <c:v>0.28730583710530511</c:v>
                </c:pt>
                <c:pt idx="5631">
                  <c:v>0.28636254068526223</c:v>
                </c:pt>
                <c:pt idx="5632">
                  <c:v>0.28556824957642807</c:v>
                </c:pt>
                <c:pt idx="5633">
                  <c:v>0.28646902939907243</c:v>
                </c:pt>
                <c:pt idx="5634">
                  <c:v>0.28658799517106381</c:v>
                </c:pt>
                <c:pt idx="5635">
                  <c:v>0.28686768587153921</c:v>
                </c:pt>
                <c:pt idx="5636">
                  <c:v>0.28622103553365646</c:v>
                </c:pt>
                <c:pt idx="5637">
                  <c:v>0.28693522096280888</c:v>
                </c:pt>
                <c:pt idx="5638">
                  <c:v>0.28643974400176914</c:v>
                </c:pt>
                <c:pt idx="5639">
                  <c:v>0.28468023746733495</c:v>
                </c:pt>
                <c:pt idx="5640">
                  <c:v>0.28334601205960186</c:v>
                </c:pt>
                <c:pt idx="5641">
                  <c:v>0.28364704450567768</c:v>
                </c:pt>
                <c:pt idx="5642">
                  <c:v>0.28382938992217271</c:v>
                </c:pt>
                <c:pt idx="5643">
                  <c:v>0.28472033538055147</c:v>
                </c:pt>
                <c:pt idx="5644">
                  <c:v>0.28477328436801475</c:v>
                </c:pt>
                <c:pt idx="5645">
                  <c:v>0.28287745934745789</c:v>
                </c:pt>
                <c:pt idx="5646">
                  <c:v>0.28267628429106595</c:v>
                </c:pt>
                <c:pt idx="5647">
                  <c:v>0.28299184837989039</c:v>
                </c:pt>
                <c:pt idx="5648">
                  <c:v>0.28343058905537627</c:v>
                </c:pt>
                <c:pt idx="5649">
                  <c:v>0.28194937224439004</c:v>
                </c:pt>
                <c:pt idx="5650">
                  <c:v>0.28023298523828055</c:v>
                </c:pt>
                <c:pt idx="5651">
                  <c:v>0.28086594285680677</c:v>
                </c:pt>
                <c:pt idx="5652">
                  <c:v>0.28186719648898806</c:v>
                </c:pt>
                <c:pt idx="5653">
                  <c:v>0.28241835991411579</c:v>
                </c:pt>
                <c:pt idx="5654">
                  <c:v>0.28186968027415332</c:v>
                </c:pt>
                <c:pt idx="5655">
                  <c:v>0.28011939553899412</c:v>
                </c:pt>
                <c:pt idx="5656">
                  <c:v>0.2819791748101021</c:v>
                </c:pt>
                <c:pt idx="5657">
                  <c:v>0.28179396487818364</c:v>
                </c:pt>
                <c:pt idx="5658">
                  <c:v>0.28526600250607403</c:v>
                </c:pt>
                <c:pt idx="5659">
                  <c:v>0.28614134213785825</c:v>
                </c:pt>
                <c:pt idx="5660">
                  <c:v>0.28717945965428165</c:v>
                </c:pt>
                <c:pt idx="5661">
                  <c:v>0.28762777825307106</c:v>
                </c:pt>
                <c:pt idx="5662">
                  <c:v>0.29176230965305566</c:v>
                </c:pt>
                <c:pt idx="5663">
                  <c:v>0.2919783683156883</c:v>
                </c:pt>
                <c:pt idx="5664">
                  <c:v>0.29272924997155064</c:v>
                </c:pt>
                <c:pt idx="5665">
                  <c:v>0.29678975512996741</c:v>
                </c:pt>
                <c:pt idx="5666">
                  <c:v>0.29642436831666141</c:v>
                </c:pt>
                <c:pt idx="5667">
                  <c:v>0.29652519111135855</c:v>
                </c:pt>
                <c:pt idx="5668">
                  <c:v>0.2927029856227425</c:v>
                </c:pt>
                <c:pt idx="5669">
                  <c:v>0.2918700056379101</c:v>
                </c:pt>
                <c:pt idx="5670">
                  <c:v>0.29107753288264526</c:v>
                </c:pt>
                <c:pt idx="5671">
                  <c:v>0.29117605356205445</c:v>
                </c:pt>
                <c:pt idx="5672">
                  <c:v>0.2901901548967189</c:v>
                </c:pt>
                <c:pt idx="5673">
                  <c:v>0.28951177997791588</c:v>
                </c:pt>
                <c:pt idx="5674">
                  <c:v>0.28811590049756092</c:v>
                </c:pt>
                <c:pt idx="5675">
                  <c:v>0.28689129171530753</c:v>
                </c:pt>
                <c:pt idx="5676">
                  <c:v>0.28677696436555633</c:v>
                </c:pt>
                <c:pt idx="5677">
                  <c:v>0.28647401678301593</c:v>
                </c:pt>
                <c:pt idx="5678">
                  <c:v>0.28674662259835992</c:v>
                </c:pt>
                <c:pt idx="5679">
                  <c:v>0.28668269732306406</c:v>
                </c:pt>
                <c:pt idx="5680">
                  <c:v>0.28668555273921636</c:v>
                </c:pt>
                <c:pt idx="5681">
                  <c:v>0.28469813013205825</c:v>
                </c:pt>
                <c:pt idx="5682">
                  <c:v>0.28508426037622869</c:v>
                </c:pt>
                <c:pt idx="5683">
                  <c:v>0.28584856682606102</c:v>
                </c:pt>
                <c:pt idx="5684">
                  <c:v>0.28373732374815597</c:v>
                </c:pt>
                <c:pt idx="5685">
                  <c:v>0.28467058639831899</c:v>
                </c:pt>
                <c:pt idx="5686">
                  <c:v>0.28595903400509493</c:v>
                </c:pt>
                <c:pt idx="5687">
                  <c:v>0.28545415489350479</c:v>
                </c:pt>
                <c:pt idx="5688">
                  <c:v>0.28484130262246665</c:v>
                </c:pt>
                <c:pt idx="5689">
                  <c:v>0.28513544004738428</c:v>
                </c:pt>
                <c:pt idx="5690">
                  <c:v>0.28603874193039286</c:v>
                </c:pt>
                <c:pt idx="5691">
                  <c:v>0.28302375861784806</c:v>
                </c:pt>
                <c:pt idx="5692">
                  <c:v>0.28378425547536695</c:v>
                </c:pt>
                <c:pt idx="5693">
                  <c:v>0.28553390307022497</c:v>
                </c:pt>
                <c:pt idx="5694">
                  <c:v>0.28524526047572912</c:v>
                </c:pt>
                <c:pt idx="5695">
                  <c:v>0.28568233124323961</c:v>
                </c:pt>
                <c:pt idx="5696">
                  <c:v>0.28508639469341973</c:v>
                </c:pt>
                <c:pt idx="5697">
                  <c:v>0.28422017075574169</c:v>
                </c:pt>
                <c:pt idx="5698">
                  <c:v>0.28472426395010414</c:v>
                </c:pt>
                <c:pt idx="5699">
                  <c:v>0.28503593821596268</c:v>
                </c:pt>
                <c:pt idx="5700">
                  <c:v>-2.7854033303276386</c:v>
                </c:pt>
                <c:pt idx="5701">
                  <c:v>-2.8365105610298902</c:v>
                </c:pt>
                <c:pt idx="5702">
                  <c:v>-2.8758386765890847</c:v>
                </c:pt>
                <c:pt idx="5703">
                  <c:v>-2.8691339580868838</c:v>
                </c:pt>
                <c:pt idx="5704">
                  <c:v>-2.8724937463333515</c:v>
                </c:pt>
                <c:pt idx="5705">
                  <c:v>-2.8556506122154142</c:v>
                </c:pt>
                <c:pt idx="5706">
                  <c:v>-2.8538077099469175</c:v>
                </c:pt>
                <c:pt idx="5707">
                  <c:v>-2.8333098622838064</c:v>
                </c:pt>
                <c:pt idx="5708">
                  <c:v>-2.8353986772595938</c:v>
                </c:pt>
                <c:pt idx="5709">
                  <c:v>-2.8199464508386272</c:v>
                </c:pt>
                <c:pt idx="5710">
                  <c:v>-2.8103257839597435</c:v>
                </c:pt>
                <c:pt idx="5711">
                  <c:v>-2.7949263138542184</c:v>
                </c:pt>
                <c:pt idx="5712">
                  <c:v>-2.7915447135851807</c:v>
                </c:pt>
                <c:pt idx="5713">
                  <c:v>-2.7788012118321808</c:v>
                </c:pt>
                <c:pt idx="5714">
                  <c:v>-2.7803652727816992</c:v>
                </c:pt>
                <c:pt idx="5715">
                  <c:v>-2.7950349890617492</c:v>
                </c:pt>
                <c:pt idx="5716">
                  <c:v>-2.8171324715306674</c:v>
                </c:pt>
                <c:pt idx="5717">
                  <c:v>-2.8169890841799399</c:v>
                </c:pt>
                <c:pt idx="5718">
                  <c:v>-2.8675586587691675</c:v>
                </c:pt>
                <c:pt idx="5719">
                  <c:v>-2.8846733604467336</c:v>
                </c:pt>
                <c:pt idx="5720">
                  <c:v>-2.8930282654796513</c:v>
                </c:pt>
                <c:pt idx="5721">
                  <c:v>-2.9035169286440108</c:v>
                </c:pt>
                <c:pt idx="5722">
                  <c:v>-2.9163301960792118</c:v>
                </c:pt>
                <c:pt idx="5723">
                  <c:v>-2.9294872111350356</c:v>
                </c:pt>
                <c:pt idx="5724">
                  <c:v>-2.9363858197534141</c:v>
                </c:pt>
                <c:pt idx="5725">
                  <c:v>-2.9613481717820207</c:v>
                </c:pt>
                <c:pt idx="5726">
                  <c:v>-2.9745192603313666</c:v>
                </c:pt>
                <c:pt idx="5727">
                  <c:v>-2.9797313985436458</c:v>
                </c:pt>
                <c:pt idx="5728">
                  <c:v>-3.0047755844505644</c:v>
                </c:pt>
                <c:pt idx="5729">
                  <c:v>-2.9976190836028835</c:v>
                </c:pt>
                <c:pt idx="5730">
                  <c:v>-3.0097244777216821</c:v>
                </c:pt>
                <c:pt idx="5731">
                  <c:v>-2.9453318286443539</c:v>
                </c:pt>
                <c:pt idx="5732">
                  <c:v>-2.9392423339221936</c:v>
                </c:pt>
                <c:pt idx="5733">
                  <c:v>-2.8893171282817107</c:v>
                </c:pt>
                <c:pt idx="5734">
                  <c:v>-2.895685334071771</c:v>
                </c:pt>
                <c:pt idx="5735">
                  <c:v>-2.9115418363165619</c:v>
                </c:pt>
                <c:pt idx="5736">
                  <c:v>-2.8875140893471216</c:v>
                </c:pt>
                <c:pt idx="5737">
                  <c:v>-2.8983330016299167</c:v>
                </c:pt>
                <c:pt idx="5738">
                  <c:v>-2.9195611725411243</c:v>
                </c:pt>
                <c:pt idx="5739">
                  <c:v>-2.92528294692484</c:v>
                </c:pt>
                <c:pt idx="5740">
                  <c:v>-2.9086851992108769</c:v>
                </c:pt>
                <c:pt idx="5741">
                  <c:v>-2.9632631302304513</c:v>
                </c:pt>
                <c:pt idx="5742">
                  <c:v>-2.977430117315361</c:v>
                </c:pt>
                <c:pt idx="5743">
                  <c:v>-2.9593186331997572</c:v>
                </c:pt>
                <c:pt idx="5744">
                  <c:v>-2.938567649317005</c:v>
                </c:pt>
                <c:pt idx="5745">
                  <c:v>-2.9794967870982232</c:v>
                </c:pt>
                <c:pt idx="5746">
                  <c:v>-2.9895471003847289</c:v>
                </c:pt>
                <c:pt idx="5747">
                  <c:v>-2.9765431617431592</c:v>
                </c:pt>
                <c:pt idx="5748">
                  <c:v>-2.9957235401747937</c:v>
                </c:pt>
                <c:pt idx="5749">
                  <c:v>-2.993157559479529</c:v>
                </c:pt>
                <c:pt idx="5750">
                  <c:v>-3.0086634977462507</c:v>
                </c:pt>
                <c:pt idx="5751">
                  <c:v>-3.006371622213694</c:v>
                </c:pt>
                <c:pt idx="5752">
                  <c:v>-3.0008844688936436</c:v>
                </c:pt>
                <c:pt idx="5753">
                  <c:v>-3.0033651211452201</c:v>
                </c:pt>
                <c:pt idx="5754">
                  <c:v>-3.005362336702099</c:v>
                </c:pt>
                <c:pt idx="5755">
                  <c:v>-3.0214794817948691</c:v>
                </c:pt>
                <c:pt idx="5756">
                  <c:v>-3.0231607697633778</c:v>
                </c:pt>
                <c:pt idx="5757">
                  <c:v>-3.0260308459511198</c:v>
                </c:pt>
                <c:pt idx="5758">
                  <c:v>-3.0250015326577788</c:v>
                </c:pt>
                <c:pt idx="5759">
                  <c:v>-3.0050643335502296</c:v>
                </c:pt>
                <c:pt idx="5760">
                  <c:v>-2.9713475715740247</c:v>
                </c:pt>
                <c:pt idx="5761">
                  <c:v>-2.9527792139358278</c:v>
                </c:pt>
                <c:pt idx="5762">
                  <c:v>-2.9327610486070128</c:v>
                </c:pt>
                <c:pt idx="5763">
                  <c:v>-2.8858160074250683</c:v>
                </c:pt>
                <c:pt idx="5764">
                  <c:v>-2.8730238455385684</c:v>
                </c:pt>
                <c:pt idx="5765">
                  <c:v>-2.8732508299710227</c:v>
                </c:pt>
                <c:pt idx="5766">
                  <c:v>-2.7457691651221214</c:v>
                </c:pt>
                <c:pt idx="5767">
                  <c:v>-2.6943007614549477</c:v>
                </c:pt>
                <c:pt idx="5768">
                  <c:v>-2.6390714168412979</c:v>
                </c:pt>
                <c:pt idx="5769">
                  <c:v>-2.638545426385988</c:v>
                </c:pt>
                <c:pt idx="5770">
                  <c:v>-2.6534706704747451</c:v>
                </c:pt>
                <c:pt idx="5771">
                  <c:v>-2.6514650379236766</c:v>
                </c:pt>
                <c:pt idx="5772">
                  <c:v>-2.7055434351969105</c:v>
                </c:pt>
                <c:pt idx="5773">
                  <c:v>-2.7296970060558992</c:v>
                </c:pt>
                <c:pt idx="5774">
                  <c:v>-2.7901886130999394</c:v>
                </c:pt>
                <c:pt idx="5775">
                  <c:v>-2.8021449128770564</c:v>
                </c:pt>
                <c:pt idx="5776">
                  <c:v>-2.8063495756936843</c:v>
                </c:pt>
                <c:pt idx="5777">
                  <c:v>-2.7928646525872338</c:v>
                </c:pt>
                <c:pt idx="5778">
                  <c:v>-2.8022160154059974</c:v>
                </c:pt>
                <c:pt idx="5779">
                  <c:v>-2.8026942176740777</c:v>
                </c:pt>
                <c:pt idx="5780">
                  <c:v>-2.799483144009737</c:v>
                </c:pt>
                <c:pt idx="5781">
                  <c:v>-2.7980370458678117</c:v>
                </c:pt>
                <c:pt idx="5782">
                  <c:v>-2.7970843797042941</c:v>
                </c:pt>
                <c:pt idx="5783">
                  <c:v>-2.7923596280457441</c:v>
                </c:pt>
                <c:pt idx="5784">
                  <c:v>-2.797552683767873</c:v>
                </c:pt>
                <c:pt idx="5785">
                  <c:v>-2.8090146371878904</c:v>
                </c:pt>
                <c:pt idx="5786">
                  <c:v>-2.7976309109900548</c:v>
                </c:pt>
                <c:pt idx="5787">
                  <c:v>-2.7984275006967301</c:v>
                </c:pt>
                <c:pt idx="5788">
                  <c:v>-2.7927172887999956</c:v>
                </c:pt>
                <c:pt idx="5789">
                  <c:v>-2.823713332534362</c:v>
                </c:pt>
                <c:pt idx="5790">
                  <c:v>-2.8275098101287286</c:v>
                </c:pt>
                <c:pt idx="5791">
                  <c:v>-2.8429662447330459</c:v>
                </c:pt>
                <c:pt idx="5792">
                  <c:v>-2.8561965421633579</c:v>
                </c:pt>
                <c:pt idx="5793">
                  <c:v>-2.8588158162268509</c:v>
                </c:pt>
                <c:pt idx="5794">
                  <c:v>-2.8562380173774797</c:v>
                </c:pt>
                <c:pt idx="5795">
                  <c:v>-2.8851764115383687</c:v>
                </c:pt>
                <c:pt idx="5796">
                  <c:v>-2.8869752366827801</c:v>
                </c:pt>
                <c:pt idx="5797">
                  <c:v>-2.8978232900692809</c:v>
                </c:pt>
                <c:pt idx="5798">
                  <c:v>-2.9184507915222246</c:v>
                </c:pt>
                <c:pt idx="5799">
                  <c:v>-2.9229092329365334</c:v>
                </c:pt>
              </c:numCache>
            </c:numRef>
          </c:xVal>
          <c:yVal>
            <c:numRef>
              <c:f>'raw Data'!$AN$2:$AN$5801</c:f>
              <c:numCache>
                <c:formatCode>General</c:formatCode>
                <c:ptCount val="5800"/>
                <c:pt idx="0">
                  <c:v>0.23296242848071014</c:v>
                </c:pt>
                <c:pt idx="1">
                  <c:v>0.23241802499912456</c:v>
                </c:pt>
                <c:pt idx="2">
                  <c:v>0.23205905940196203</c:v>
                </c:pt>
                <c:pt idx="3">
                  <c:v>0.23124707601042349</c:v>
                </c:pt>
                <c:pt idx="4">
                  <c:v>0.23096846256916415</c:v>
                </c:pt>
                <c:pt idx="5">
                  <c:v>0.22995351108542827</c:v>
                </c:pt>
                <c:pt idx="6">
                  <c:v>0.23043593227143067</c:v>
                </c:pt>
                <c:pt idx="7">
                  <c:v>0.23045138240149132</c:v>
                </c:pt>
                <c:pt idx="8">
                  <c:v>0.22991158419625091</c:v>
                </c:pt>
                <c:pt idx="9">
                  <c:v>0.22908286608613526</c:v>
                </c:pt>
                <c:pt idx="10">
                  <c:v>0.22872972860973029</c:v>
                </c:pt>
                <c:pt idx="11">
                  <c:v>0.22800952424438403</c:v>
                </c:pt>
                <c:pt idx="12">
                  <c:v>0.2278325130074581</c:v>
                </c:pt>
                <c:pt idx="13">
                  <c:v>0.22748441227154892</c:v>
                </c:pt>
                <c:pt idx="14">
                  <c:v>0.22720173966088808</c:v>
                </c:pt>
                <c:pt idx="15">
                  <c:v>0.22697705410245028</c:v>
                </c:pt>
                <c:pt idx="16">
                  <c:v>0.22650949368018658</c:v>
                </c:pt>
                <c:pt idx="17">
                  <c:v>0.2269375012096706</c:v>
                </c:pt>
                <c:pt idx="18">
                  <c:v>0.22723427095593518</c:v>
                </c:pt>
                <c:pt idx="19">
                  <c:v>0.22834992911886776</c:v>
                </c:pt>
                <c:pt idx="20">
                  <c:v>0.22856432685494266</c:v>
                </c:pt>
                <c:pt idx="21">
                  <c:v>0.22872071617960099</c:v>
                </c:pt>
                <c:pt idx="22">
                  <c:v>0.2271206888837165</c:v>
                </c:pt>
                <c:pt idx="23">
                  <c:v>0.22845140553253085</c:v>
                </c:pt>
                <c:pt idx="24">
                  <c:v>0.228224478017788</c:v>
                </c:pt>
                <c:pt idx="25">
                  <c:v>0.22776799839214235</c:v>
                </c:pt>
                <c:pt idx="26">
                  <c:v>0.22819299872611065</c:v>
                </c:pt>
                <c:pt idx="27">
                  <c:v>0.22713619031932009</c:v>
                </c:pt>
                <c:pt idx="28">
                  <c:v>0.22669673759910669</c:v>
                </c:pt>
                <c:pt idx="29">
                  <c:v>0.2280750163663523</c:v>
                </c:pt>
                <c:pt idx="30">
                  <c:v>0.22824047223134603</c:v>
                </c:pt>
                <c:pt idx="31">
                  <c:v>0.22693199270035702</c:v>
                </c:pt>
                <c:pt idx="32">
                  <c:v>0.22804852478278992</c:v>
                </c:pt>
                <c:pt idx="33">
                  <c:v>0.22820147917842171</c:v>
                </c:pt>
                <c:pt idx="34">
                  <c:v>0.22824696645309039</c:v>
                </c:pt>
                <c:pt idx="35">
                  <c:v>0.22952277257059706</c:v>
                </c:pt>
                <c:pt idx="36">
                  <c:v>0.229625121592127</c:v>
                </c:pt>
                <c:pt idx="37">
                  <c:v>0.22966454152903815</c:v>
                </c:pt>
                <c:pt idx="38">
                  <c:v>0.23072216273597679</c:v>
                </c:pt>
                <c:pt idx="39">
                  <c:v>0.23124258113495433</c:v>
                </c:pt>
                <c:pt idx="40">
                  <c:v>0.23158640752131898</c:v>
                </c:pt>
                <c:pt idx="41">
                  <c:v>0.23143394327933287</c:v>
                </c:pt>
                <c:pt idx="42">
                  <c:v>0.23130240413204817</c:v>
                </c:pt>
                <c:pt idx="43">
                  <c:v>0.23169301168853007</c:v>
                </c:pt>
                <c:pt idx="44">
                  <c:v>0.22934753015506981</c:v>
                </c:pt>
                <c:pt idx="45">
                  <c:v>0.23057157465483513</c:v>
                </c:pt>
                <c:pt idx="46">
                  <c:v>0.23010371011777853</c:v>
                </c:pt>
                <c:pt idx="47">
                  <c:v>0.22939047248016653</c:v>
                </c:pt>
                <c:pt idx="48">
                  <c:v>0.2307236618099866</c:v>
                </c:pt>
                <c:pt idx="49">
                  <c:v>0.22938647854643524</c:v>
                </c:pt>
                <c:pt idx="50">
                  <c:v>0.22995402009117427</c:v>
                </c:pt>
                <c:pt idx="51">
                  <c:v>0.23020396418966182</c:v>
                </c:pt>
                <c:pt idx="52">
                  <c:v>0.23142896773872046</c:v>
                </c:pt>
                <c:pt idx="53">
                  <c:v>0.23133279584015476</c:v>
                </c:pt>
                <c:pt idx="54">
                  <c:v>0.23137963899673242</c:v>
                </c:pt>
                <c:pt idx="55">
                  <c:v>0.23105369783784369</c:v>
                </c:pt>
                <c:pt idx="56">
                  <c:v>0.23180607564161448</c:v>
                </c:pt>
                <c:pt idx="57">
                  <c:v>0.23028329250877366</c:v>
                </c:pt>
                <c:pt idx="58">
                  <c:v>0.23182201267325464</c:v>
                </c:pt>
                <c:pt idx="59">
                  <c:v>0.23079545411644897</c:v>
                </c:pt>
                <c:pt idx="60">
                  <c:v>0.23104473308866602</c:v>
                </c:pt>
                <c:pt idx="61">
                  <c:v>0.2320262034705074</c:v>
                </c:pt>
                <c:pt idx="62">
                  <c:v>0.23029826294754052</c:v>
                </c:pt>
                <c:pt idx="63">
                  <c:v>0.23124557772084486</c:v>
                </c:pt>
                <c:pt idx="64">
                  <c:v>0.23105021898949651</c:v>
                </c:pt>
                <c:pt idx="65">
                  <c:v>0.22984173786472528</c:v>
                </c:pt>
                <c:pt idx="66">
                  <c:v>0.23049079655674021</c:v>
                </c:pt>
                <c:pt idx="67">
                  <c:v>0.23093056600046946</c:v>
                </c:pt>
                <c:pt idx="68">
                  <c:v>0.22978434608852893</c:v>
                </c:pt>
                <c:pt idx="69">
                  <c:v>0.22981328353024111</c:v>
                </c:pt>
                <c:pt idx="70">
                  <c:v>0.23049676745155701</c:v>
                </c:pt>
                <c:pt idx="71">
                  <c:v>0.22926566121292602</c:v>
                </c:pt>
                <c:pt idx="72">
                  <c:v>0.23061647235402916</c:v>
                </c:pt>
                <c:pt idx="73">
                  <c:v>0.23032769433742839</c:v>
                </c:pt>
                <c:pt idx="74">
                  <c:v>0.22928911812733599</c:v>
                </c:pt>
                <c:pt idx="75">
                  <c:v>0.23019700056613246</c:v>
                </c:pt>
                <c:pt idx="76">
                  <c:v>0.22900497094616767</c:v>
                </c:pt>
                <c:pt idx="77">
                  <c:v>0.22985269605066438</c:v>
                </c:pt>
                <c:pt idx="78">
                  <c:v>0.22962662231158415</c:v>
                </c:pt>
                <c:pt idx="79">
                  <c:v>0.22900545361976299</c:v>
                </c:pt>
                <c:pt idx="80">
                  <c:v>0.23041895559677528</c:v>
                </c:pt>
                <c:pt idx="81">
                  <c:v>0.22956970058916681</c:v>
                </c:pt>
                <c:pt idx="82">
                  <c:v>0.2301930098523286</c:v>
                </c:pt>
                <c:pt idx="83">
                  <c:v>0.22900995856207373</c:v>
                </c:pt>
                <c:pt idx="84">
                  <c:v>0.23028827375299166</c:v>
                </c:pt>
                <c:pt idx="85">
                  <c:v>0.22964409480807735</c:v>
                </c:pt>
                <c:pt idx="86">
                  <c:v>0.22930659652181351</c:v>
                </c:pt>
                <c:pt idx="87">
                  <c:v>0.22917525982046794</c:v>
                </c:pt>
                <c:pt idx="88">
                  <c:v>0.22918027339761959</c:v>
                </c:pt>
                <c:pt idx="89">
                  <c:v>0.22975787295471228</c:v>
                </c:pt>
                <c:pt idx="90">
                  <c:v>0.23010668333265372</c:v>
                </c:pt>
                <c:pt idx="91">
                  <c:v>0.23069025334189153</c:v>
                </c:pt>
                <c:pt idx="92">
                  <c:v>0.23064040626083049</c:v>
                </c:pt>
                <c:pt idx="93">
                  <c:v>0.22965157144260306</c:v>
                </c:pt>
                <c:pt idx="94">
                  <c:v>0.22897499109629837</c:v>
                </c:pt>
                <c:pt idx="95">
                  <c:v>0.22832194214083668</c:v>
                </c:pt>
                <c:pt idx="96">
                  <c:v>0.22793852486528987</c:v>
                </c:pt>
                <c:pt idx="97">
                  <c:v>0.22889057073326757</c:v>
                </c:pt>
                <c:pt idx="98">
                  <c:v>0.22793951808607726</c:v>
                </c:pt>
                <c:pt idx="99">
                  <c:v>0.22794153136842965</c:v>
                </c:pt>
                <c:pt idx="100">
                  <c:v>8.9507936162990909E-2</c:v>
                </c:pt>
                <c:pt idx="101">
                  <c:v>8.974563279027814E-2</c:v>
                </c:pt>
                <c:pt idx="102">
                  <c:v>8.8942150619506055E-2</c:v>
                </c:pt>
                <c:pt idx="103">
                  <c:v>8.7326295207418081E-2</c:v>
                </c:pt>
                <c:pt idx="104">
                  <c:v>8.8689298554497142E-2</c:v>
                </c:pt>
                <c:pt idx="105">
                  <c:v>8.6816865074867078E-2</c:v>
                </c:pt>
                <c:pt idx="106">
                  <c:v>8.6363029977993833E-2</c:v>
                </c:pt>
                <c:pt idx="107">
                  <c:v>8.6262792404448341E-2</c:v>
                </c:pt>
                <c:pt idx="108">
                  <c:v>8.5831789363699951E-2</c:v>
                </c:pt>
                <c:pt idx="109">
                  <c:v>8.5523396208091462E-2</c:v>
                </c:pt>
                <c:pt idx="110">
                  <c:v>8.6398192707284327E-2</c:v>
                </c:pt>
                <c:pt idx="111">
                  <c:v>8.5038409199970744E-2</c:v>
                </c:pt>
                <c:pt idx="112">
                  <c:v>8.4670324646615391E-2</c:v>
                </c:pt>
                <c:pt idx="113">
                  <c:v>8.4872255189188728E-2</c:v>
                </c:pt>
                <c:pt idx="114">
                  <c:v>8.4459119723949705E-2</c:v>
                </c:pt>
                <c:pt idx="115">
                  <c:v>8.3031379892085866E-2</c:v>
                </c:pt>
                <c:pt idx="116">
                  <c:v>8.3314547273881434E-2</c:v>
                </c:pt>
                <c:pt idx="117">
                  <c:v>8.3968408072733425E-2</c:v>
                </c:pt>
                <c:pt idx="118">
                  <c:v>8.3955728758057013E-2</c:v>
                </c:pt>
                <c:pt idx="119">
                  <c:v>8.4423919730665542E-2</c:v>
                </c:pt>
                <c:pt idx="120">
                  <c:v>8.4187248169787399E-2</c:v>
                </c:pt>
                <c:pt idx="121">
                  <c:v>8.3292584271226211E-2</c:v>
                </c:pt>
                <c:pt idx="122">
                  <c:v>8.3726450332827884E-2</c:v>
                </c:pt>
                <c:pt idx="123">
                  <c:v>8.4177423090274761E-2</c:v>
                </c:pt>
                <c:pt idx="124">
                  <c:v>8.2807103572823504E-2</c:v>
                </c:pt>
                <c:pt idx="125">
                  <c:v>8.3424324034692798E-2</c:v>
                </c:pt>
                <c:pt idx="126">
                  <c:v>8.3779007638085545E-2</c:v>
                </c:pt>
                <c:pt idx="127">
                  <c:v>8.362362227088882E-2</c:v>
                </c:pt>
                <c:pt idx="128">
                  <c:v>8.4031368254150252E-2</c:v>
                </c:pt>
                <c:pt idx="129">
                  <c:v>8.3279896384616858E-2</c:v>
                </c:pt>
                <c:pt idx="130">
                  <c:v>8.3756465698557658E-2</c:v>
                </c:pt>
                <c:pt idx="131">
                  <c:v>8.4083320593577593E-2</c:v>
                </c:pt>
                <c:pt idx="132">
                  <c:v>8.2771255663227628E-2</c:v>
                </c:pt>
                <c:pt idx="133">
                  <c:v>8.2238661988569106E-2</c:v>
                </c:pt>
                <c:pt idx="134">
                  <c:v>8.1259477241096612E-2</c:v>
                </c:pt>
                <c:pt idx="135">
                  <c:v>8.1140788946558295E-2</c:v>
                </c:pt>
                <c:pt idx="136">
                  <c:v>8.3146400133469189E-2</c:v>
                </c:pt>
                <c:pt idx="137">
                  <c:v>8.1966776193271418E-2</c:v>
                </c:pt>
                <c:pt idx="138">
                  <c:v>8.356299341334994E-2</c:v>
                </c:pt>
                <c:pt idx="139">
                  <c:v>8.3938399067952307E-2</c:v>
                </c:pt>
                <c:pt idx="140">
                  <c:v>8.466341634574448E-2</c:v>
                </c:pt>
                <c:pt idx="141">
                  <c:v>8.5841567259891782E-2</c:v>
                </c:pt>
                <c:pt idx="142">
                  <c:v>8.5919384765881013E-2</c:v>
                </c:pt>
                <c:pt idx="143">
                  <c:v>8.6929719859550225E-2</c:v>
                </c:pt>
                <c:pt idx="144">
                  <c:v>8.7207737729878332E-2</c:v>
                </c:pt>
                <c:pt idx="145">
                  <c:v>8.6955033933388215E-2</c:v>
                </c:pt>
                <c:pt idx="146">
                  <c:v>8.8474898037734562E-2</c:v>
                </c:pt>
                <c:pt idx="147">
                  <c:v>8.664064889995915E-2</c:v>
                </c:pt>
                <c:pt idx="148">
                  <c:v>8.6503580711021488E-2</c:v>
                </c:pt>
                <c:pt idx="149">
                  <c:v>8.6938343407219065E-2</c:v>
                </c:pt>
                <c:pt idx="150">
                  <c:v>8.7105885107326753E-2</c:v>
                </c:pt>
                <c:pt idx="151">
                  <c:v>8.6194250223317948E-2</c:v>
                </c:pt>
                <c:pt idx="152">
                  <c:v>8.8672636949272743E-2</c:v>
                </c:pt>
                <c:pt idx="153">
                  <c:v>8.852550909773349E-2</c:v>
                </c:pt>
                <c:pt idx="154">
                  <c:v>8.7460377683292734E-2</c:v>
                </c:pt>
                <c:pt idx="155">
                  <c:v>8.6215561901144433E-2</c:v>
                </c:pt>
                <c:pt idx="156">
                  <c:v>8.1476020655648185E-2</c:v>
                </c:pt>
                <c:pt idx="157">
                  <c:v>8.2035639798588189E-2</c:v>
                </c:pt>
                <c:pt idx="158">
                  <c:v>8.0381354115314441E-2</c:v>
                </c:pt>
                <c:pt idx="159">
                  <c:v>8.1001814344494161E-2</c:v>
                </c:pt>
                <c:pt idx="160">
                  <c:v>8.0702347043579703E-2</c:v>
                </c:pt>
                <c:pt idx="161">
                  <c:v>8.0672208762925024E-2</c:v>
                </c:pt>
                <c:pt idx="162">
                  <c:v>8.0493195404692575E-2</c:v>
                </c:pt>
                <c:pt idx="163">
                  <c:v>8.1363698691941266E-2</c:v>
                </c:pt>
                <c:pt idx="164">
                  <c:v>8.1220682826555368E-2</c:v>
                </c:pt>
                <c:pt idx="165">
                  <c:v>8.1809959455581449E-2</c:v>
                </c:pt>
                <c:pt idx="166">
                  <c:v>8.1303492158211199E-2</c:v>
                </c:pt>
                <c:pt idx="167">
                  <c:v>8.0754472617129647E-2</c:v>
                </c:pt>
                <c:pt idx="168">
                  <c:v>8.0727259425758202E-2</c:v>
                </c:pt>
                <c:pt idx="169">
                  <c:v>8.0679175793969105E-2</c:v>
                </c:pt>
                <c:pt idx="170">
                  <c:v>8.1998024767874877E-2</c:v>
                </c:pt>
                <c:pt idx="171">
                  <c:v>8.2036789038193003E-2</c:v>
                </c:pt>
                <c:pt idx="172">
                  <c:v>8.18695763227546E-2</c:v>
                </c:pt>
                <c:pt idx="173">
                  <c:v>8.3866783031293579E-2</c:v>
                </c:pt>
                <c:pt idx="174">
                  <c:v>8.5834667045609159E-2</c:v>
                </c:pt>
                <c:pt idx="175">
                  <c:v>8.561160667106682E-2</c:v>
                </c:pt>
                <c:pt idx="176">
                  <c:v>8.6869847515776311E-2</c:v>
                </c:pt>
                <c:pt idx="177">
                  <c:v>8.652027849512578E-2</c:v>
                </c:pt>
                <c:pt idx="178">
                  <c:v>8.7152486441685273E-2</c:v>
                </c:pt>
                <c:pt idx="179">
                  <c:v>8.6475379375878791E-2</c:v>
                </c:pt>
                <c:pt idx="180">
                  <c:v>8.5566635782730049E-2</c:v>
                </c:pt>
                <c:pt idx="181">
                  <c:v>8.6108411218270842E-2</c:v>
                </c:pt>
                <c:pt idx="182">
                  <c:v>8.4852649362890276E-2</c:v>
                </c:pt>
                <c:pt idx="183">
                  <c:v>8.4692257411121741E-2</c:v>
                </c:pt>
                <c:pt idx="184">
                  <c:v>8.5190107083543243E-2</c:v>
                </c:pt>
                <c:pt idx="185">
                  <c:v>8.5455360508002176E-2</c:v>
                </c:pt>
                <c:pt idx="186">
                  <c:v>8.502512408857088E-2</c:v>
                </c:pt>
                <c:pt idx="187">
                  <c:v>8.7805572772461371E-2</c:v>
                </c:pt>
                <c:pt idx="188">
                  <c:v>8.6878471579770356E-2</c:v>
                </c:pt>
                <c:pt idx="189">
                  <c:v>8.8272551648778119E-2</c:v>
                </c:pt>
                <c:pt idx="190">
                  <c:v>9.0166942300468733E-2</c:v>
                </c:pt>
                <c:pt idx="191">
                  <c:v>9.0543326740601948E-2</c:v>
                </c:pt>
                <c:pt idx="192">
                  <c:v>9.222499069180401E-2</c:v>
                </c:pt>
                <c:pt idx="193">
                  <c:v>9.1979856184890352E-2</c:v>
                </c:pt>
                <c:pt idx="194">
                  <c:v>9.1063482968374299E-2</c:v>
                </c:pt>
                <c:pt idx="195">
                  <c:v>9.2100124739336042E-2</c:v>
                </c:pt>
                <c:pt idx="196">
                  <c:v>9.0444092545260091E-2</c:v>
                </c:pt>
                <c:pt idx="197">
                  <c:v>9.0433743533280264E-2</c:v>
                </c:pt>
                <c:pt idx="198">
                  <c:v>9.0060183385562542E-2</c:v>
                </c:pt>
                <c:pt idx="199">
                  <c:v>8.8051176816176469E-2</c:v>
                </c:pt>
                <c:pt idx="200">
                  <c:v>4.7493202701357706E-2</c:v>
                </c:pt>
                <c:pt idx="201">
                  <c:v>4.7333875856754748E-2</c:v>
                </c:pt>
                <c:pt idx="202">
                  <c:v>4.7358443750093571E-2</c:v>
                </c:pt>
                <c:pt idx="203">
                  <c:v>4.9239213929883174E-2</c:v>
                </c:pt>
                <c:pt idx="204">
                  <c:v>5.0845489006218436E-2</c:v>
                </c:pt>
                <c:pt idx="205">
                  <c:v>4.8816450889369811E-2</c:v>
                </c:pt>
                <c:pt idx="206">
                  <c:v>4.9575717128706565E-2</c:v>
                </c:pt>
                <c:pt idx="207">
                  <c:v>4.8940226057450964E-2</c:v>
                </c:pt>
                <c:pt idx="208">
                  <c:v>4.653631352496479E-2</c:v>
                </c:pt>
                <c:pt idx="209">
                  <c:v>4.6162792461145408E-2</c:v>
                </c:pt>
                <c:pt idx="210">
                  <c:v>4.4249191134928978E-2</c:v>
                </c:pt>
                <c:pt idx="211">
                  <c:v>4.3941511927332755E-2</c:v>
                </c:pt>
                <c:pt idx="212">
                  <c:v>4.3773808355757726E-2</c:v>
                </c:pt>
                <c:pt idx="213">
                  <c:v>4.1321260963465445E-2</c:v>
                </c:pt>
                <c:pt idx="214">
                  <c:v>4.043991565402294E-2</c:v>
                </c:pt>
                <c:pt idx="215">
                  <c:v>4.0293936948237352E-2</c:v>
                </c:pt>
                <c:pt idx="216">
                  <c:v>4.0489358356846861E-2</c:v>
                </c:pt>
                <c:pt idx="217">
                  <c:v>3.8319481006330758E-2</c:v>
                </c:pt>
                <c:pt idx="218">
                  <c:v>3.8726789122791594E-2</c:v>
                </c:pt>
                <c:pt idx="219">
                  <c:v>3.7966476234209789E-2</c:v>
                </c:pt>
                <c:pt idx="220">
                  <c:v>3.7430645830043296E-2</c:v>
                </c:pt>
                <c:pt idx="221">
                  <c:v>3.6172168243729264E-2</c:v>
                </c:pt>
                <c:pt idx="222">
                  <c:v>3.5010982496880949E-2</c:v>
                </c:pt>
                <c:pt idx="223">
                  <c:v>3.6234568846781112E-2</c:v>
                </c:pt>
                <c:pt idx="224">
                  <c:v>3.6534323608344188E-2</c:v>
                </c:pt>
                <c:pt idx="225">
                  <c:v>3.528262580573216E-2</c:v>
                </c:pt>
                <c:pt idx="226">
                  <c:v>3.5769901447155306E-2</c:v>
                </c:pt>
                <c:pt idx="227">
                  <c:v>3.4977611992528246E-2</c:v>
                </c:pt>
                <c:pt idx="228">
                  <c:v>3.5802009372537302E-2</c:v>
                </c:pt>
                <c:pt idx="229">
                  <c:v>3.7356822050037763E-2</c:v>
                </c:pt>
                <c:pt idx="230">
                  <c:v>3.7464519150073983E-2</c:v>
                </c:pt>
                <c:pt idx="231">
                  <c:v>3.74608818015707E-2</c:v>
                </c:pt>
                <c:pt idx="232">
                  <c:v>3.7728224140036737E-2</c:v>
                </c:pt>
                <c:pt idx="233">
                  <c:v>4.0196195727157491E-2</c:v>
                </c:pt>
                <c:pt idx="234">
                  <c:v>3.8732822070189687E-2</c:v>
                </c:pt>
                <c:pt idx="235">
                  <c:v>4.0503216121781982E-2</c:v>
                </c:pt>
                <c:pt idx="236">
                  <c:v>4.0282472766759891E-2</c:v>
                </c:pt>
                <c:pt idx="237">
                  <c:v>4.0203450539652241E-2</c:v>
                </c:pt>
                <c:pt idx="238">
                  <c:v>4.098196814490862E-2</c:v>
                </c:pt>
                <c:pt idx="239">
                  <c:v>4.3009508794720208E-2</c:v>
                </c:pt>
                <c:pt idx="240">
                  <c:v>4.4019626310228599E-2</c:v>
                </c:pt>
                <c:pt idx="241">
                  <c:v>4.4828804546013679E-2</c:v>
                </c:pt>
                <c:pt idx="242">
                  <c:v>4.6304891114242519E-2</c:v>
                </c:pt>
                <c:pt idx="243">
                  <c:v>4.6328293282944522E-2</c:v>
                </c:pt>
                <c:pt idx="244">
                  <c:v>4.5893509385596776E-2</c:v>
                </c:pt>
                <c:pt idx="245">
                  <c:v>4.5484310185596843E-2</c:v>
                </c:pt>
                <c:pt idx="246">
                  <c:v>4.540450585001965E-2</c:v>
                </c:pt>
                <c:pt idx="247">
                  <c:v>4.3041385114413355E-2</c:v>
                </c:pt>
                <c:pt idx="248">
                  <c:v>4.2811575123616663E-2</c:v>
                </c:pt>
                <c:pt idx="249">
                  <c:v>3.9230512166247511E-2</c:v>
                </c:pt>
                <c:pt idx="250">
                  <c:v>3.8731621970650387E-2</c:v>
                </c:pt>
                <c:pt idx="251">
                  <c:v>3.8119415913492105E-2</c:v>
                </c:pt>
                <c:pt idx="252">
                  <c:v>3.7624809156171501E-2</c:v>
                </c:pt>
                <c:pt idx="253">
                  <c:v>3.6643896983408197E-2</c:v>
                </c:pt>
                <c:pt idx="254">
                  <c:v>3.496429603654283E-2</c:v>
                </c:pt>
                <c:pt idx="255">
                  <c:v>3.4859357494291032E-2</c:v>
                </c:pt>
                <c:pt idx="256">
                  <c:v>3.4395288382852662E-2</c:v>
                </c:pt>
                <c:pt idx="257">
                  <c:v>3.3484697766898552E-2</c:v>
                </c:pt>
                <c:pt idx="258">
                  <c:v>3.3493827341982474E-2</c:v>
                </c:pt>
                <c:pt idx="259">
                  <c:v>3.3763438284043268E-2</c:v>
                </c:pt>
                <c:pt idx="260">
                  <c:v>3.514923846815865E-2</c:v>
                </c:pt>
                <c:pt idx="261">
                  <c:v>3.4228419691488376E-2</c:v>
                </c:pt>
                <c:pt idx="262">
                  <c:v>3.6488293358853063E-2</c:v>
                </c:pt>
                <c:pt idx="263">
                  <c:v>3.6399282530440225E-2</c:v>
                </c:pt>
                <c:pt idx="264">
                  <c:v>3.8599894182647088E-2</c:v>
                </c:pt>
                <c:pt idx="265">
                  <c:v>3.8340053151811215E-2</c:v>
                </c:pt>
                <c:pt idx="266">
                  <c:v>4.0815580058600975E-2</c:v>
                </c:pt>
                <c:pt idx="267">
                  <c:v>4.0975916388854117E-2</c:v>
                </c:pt>
                <c:pt idx="268">
                  <c:v>4.3539356995451861E-2</c:v>
                </c:pt>
                <c:pt idx="269">
                  <c:v>4.2755624627523581E-2</c:v>
                </c:pt>
                <c:pt idx="270">
                  <c:v>4.3251898330975536E-2</c:v>
                </c:pt>
                <c:pt idx="271">
                  <c:v>4.3623538588483779E-2</c:v>
                </c:pt>
                <c:pt idx="272">
                  <c:v>4.3644582879516669E-2</c:v>
                </c:pt>
                <c:pt idx="273">
                  <c:v>4.1230867470207322E-2</c:v>
                </c:pt>
                <c:pt idx="274">
                  <c:v>4.1015106523359712E-2</c:v>
                </c:pt>
                <c:pt idx="275">
                  <c:v>3.8507437575794334E-2</c:v>
                </c:pt>
                <c:pt idx="276">
                  <c:v>3.7411289131996206E-2</c:v>
                </c:pt>
                <c:pt idx="277">
                  <c:v>3.7579446054146093E-2</c:v>
                </c:pt>
                <c:pt idx="278">
                  <c:v>3.4599161391346112E-2</c:v>
                </c:pt>
                <c:pt idx="279">
                  <c:v>3.3917022077912584E-2</c:v>
                </c:pt>
                <c:pt idx="280">
                  <c:v>3.3702122036264992E-2</c:v>
                </c:pt>
                <c:pt idx="281">
                  <c:v>3.4571248977636415E-2</c:v>
                </c:pt>
                <c:pt idx="282">
                  <c:v>3.3509608268071922E-2</c:v>
                </c:pt>
                <c:pt idx="283">
                  <c:v>3.4488125950165038E-2</c:v>
                </c:pt>
                <c:pt idx="284">
                  <c:v>3.3577033056227279E-2</c:v>
                </c:pt>
                <c:pt idx="285">
                  <c:v>3.5743843497600736E-2</c:v>
                </c:pt>
                <c:pt idx="286">
                  <c:v>3.5837174012746775E-2</c:v>
                </c:pt>
                <c:pt idx="287">
                  <c:v>3.8199803730240234E-2</c:v>
                </c:pt>
                <c:pt idx="288">
                  <c:v>3.8396867714829419E-2</c:v>
                </c:pt>
                <c:pt idx="289">
                  <c:v>4.0672666808851066E-2</c:v>
                </c:pt>
                <c:pt idx="290">
                  <c:v>4.0679918165473339E-2</c:v>
                </c:pt>
                <c:pt idx="291">
                  <c:v>4.3103358556282778E-2</c:v>
                </c:pt>
                <c:pt idx="292">
                  <c:v>4.2863904740568337E-2</c:v>
                </c:pt>
                <c:pt idx="293">
                  <c:v>4.2942135641022894E-2</c:v>
                </c:pt>
                <c:pt idx="294">
                  <c:v>4.0828235717568884E-2</c:v>
                </c:pt>
                <c:pt idx="295">
                  <c:v>4.0939151992835487E-2</c:v>
                </c:pt>
                <c:pt idx="296">
                  <c:v>3.9936153678196362E-2</c:v>
                </c:pt>
                <c:pt idx="297">
                  <c:v>3.801484041884029E-2</c:v>
                </c:pt>
                <c:pt idx="298">
                  <c:v>3.8182895888810187E-2</c:v>
                </c:pt>
                <c:pt idx="299">
                  <c:v>3.4628864294476092E-2</c:v>
                </c:pt>
                <c:pt idx="300">
                  <c:v>0.15917757516057973</c:v>
                </c:pt>
                <c:pt idx="301">
                  <c:v>0.15846443777812036</c:v>
                </c:pt>
                <c:pt idx="302">
                  <c:v>0.15752659243365086</c:v>
                </c:pt>
                <c:pt idx="303">
                  <c:v>0.15541331280455495</c:v>
                </c:pt>
                <c:pt idx="304">
                  <c:v>0.15636121526000002</c:v>
                </c:pt>
                <c:pt idx="305">
                  <c:v>0.15555845433872051</c:v>
                </c:pt>
                <c:pt idx="306">
                  <c:v>0.15338550797423967</c:v>
                </c:pt>
                <c:pt idx="307">
                  <c:v>0.15294959344681791</c:v>
                </c:pt>
                <c:pt idx="308">
                  <c:v>0.15198605434149126</c:v>
                </c:pt>
                <c:pt idx="309">
                  <c:v>0.15171843770462301</c:v>
                </c:pt>
                <c:pt idx="310">
                  <c:v>0.14962256282210085</c:v>
                </c:pt>
                <c:pt idx="311">
                  <c:v>0.15011723853185366</c:v>
                </c:pt>
                <c:pt idx="312">
                  <c:v>0.14992858593933356</c:v>
                </c:pt>
                <c:pt idx="313">
                  <c:v>0.14757377694699736</c:v>
                </c:pt>
                <c:pt idx="314">
                  <c:v>0.14765830940787295</c:v>
                </c:pt>
                <c:pt idx="315">
                  <c:v>0.14656491565691754</c:v>
                </c:pt>
                <c:pt idx="316">
                  <c:v>0.14748493162137244</c:v>
                </c:pt>
                <c:pt idx="317">
                  <c:v>0.14522810572309108</c:v>
                </c:pt>
                <c:pt idx="318">
                  <c:v>0.14627032819708097</c:v>
                </c:pt>
                <c:pt idx="319">
                  <c:v>0.14529706316487712</c:v>
                </c:pt>
                <c:pt idx="320">
                  <c:v>0.14503634113345854</c:v>
                </c:pt>
                <c:pt idx="321">
                  <c:v>0.1462502587263792</c:v>
                </c:pt>
                <c:pt idx="322">
                  <c:v>0.14598273412215246</c:v>
                </c:pt>
                <c:pt idx="323">
                  <c:v>0.14560222658207556</c:v>
                </c:pt>
                <c:pt idx="324">
                  <c:v>0.14531009602444467</c:v>
                </c:pt>
                <c:pt idx="325">
                  <c:v>0.14660285768821124</c:v>
                </c:pt>
                <c:pt idx="326">
                  <c:v>0.14517868086792207</c:v>
                </c:pt>
                <c:pt idx="327">
                  <c:v>0.14621716797932205</c:v>
                </c:pt>
                <c:pt idx="328">
                  <c:v>0.14574501037872478</c:v>
                </c:pt>
                <c:pt idx="329">
                  <c:v>0.14641572516257195</c:v>
                </c:pt>
                <c:pt idx="330">
                  <c:v>0.146462380525751</c:v>
                </c:pt>
                <c:pt idx="331">
                  <c:v>0.14542196170526278</c:v>
                </c:pt>
                <c:pt idx="332">
                  <c:v>0.14704696067691225</c:v>
                </c:pt>
                <c:pt idx="333">
                  <c:v>0.14788257959680129</c:v>
                </c:pt>
                <c:pt idx="334">
                  <c:v>0.14644610090532817</c:v>
                </c:pt>
                <c:pt idx="335">
                  <c:v>0.14706649027613894</c:v>
                </c:pt>
                <c:pt idx="336">
                  <c:v>0.14788042758655839</c:v>
                </c:pt>
                <c:pt idx="337">
                  <c:v>0.1478695802211818</c:v>
                </c:pt>
                <c:pt idx="338">
                  <c:v>0.14898536974303722</c:v>
                </c:pt>
                <c:pt idx="339">
                  <c:v>0.14904814295443147</c:v>
                </c:pt>
                <c:pt idx="340">
                  <c:v>0.14859626803104797</c:v>
                </c:pt>
                <c:pt idx="341">
                  <c:v>0.14851562205630131</c:v>
                </c:pt>
                <c:pt idx="342">
                  <c:v>0.14932568055062845</c:v>
                </c:pt>
                <c:pt idx="343">
                  <c:v>0.14983127128090024</c:v>
                </c:pt>
                <c:pt idx="344">
                  <c:v>0.14981884868644624</c:v>
                </c:pt>
                <c:pt idx="345">
                  <c:v>0.15004481128859748</c:v>
                </c:pt>
                <c:pt idx="346">
                  <c:v>0.15025018226294451</c:v>
                </c:pt>
                <c:pt idx="347">
                  <c:v>0.15140110955795416</c:v>
                </c:pt>
                <c:pt idx="348">
                  <c:v>0.15192995318249247</c:v>
                </c:pt>
                <c:pt idx="349">
                  <c:v>0.15243477929435345</c:v>
                </c:pt>
                <c:pt idx="350">
                  <c:v>0.15244395611875028</c:v>
                </c:pt>
                <c:pt idx="351">
                  <c:v>0.15095136957825028</c:v>
                </c:pt>
                <c:pt idx="352">
                  <c:v>0.15063919211251653</c:v>
                </c:pt>
                <c:pt idx="353">
                  <c:v>0.15096432895445799</c:v>
                </c:pt>
                <c:pt idx="354">
                  <c:v>0.15073912502347442</c:v>
                </c:pt>
                <c:pt idx="355">
                  <c:v>0.15068672383990078</c:v>
                </c:pt>
                <c:pt idx="356">
                  <c:v>0.14973394715140254</c:v>
                </c:pt>
                <c:pt idx="357">
                  <c:v>0.14929809288127993</c:v>
                </c:pt>
                <c:pt idx="358">
                  <c:v>0.15048953506803064</c:v>
                </c:pt>
                <c:pt idx="359">
                  <c:v>0.14963283961281793</c:v>
                </c:pt>
                <c:pt idx="360">
                  <c:v>0.14930889572246553</c:v>
                </c:pt>
                <c:pt idx="361">
                  <c:v>0.14893938390431227</c:v>
                </c:pt>
                <c:pt idx="362">
                  <c:v>0.1487001827676746</c:v>
                </c:pt>
                <c:pt idx="363">
                  <c:v>0.14741987810619683</c:v>
                </c:pt>
                <c:pt idx="364">
                  <c:v>0.14608584284609227</c:v>
                </c:pt>
                <c:pt idx="365">
                  <c:v>0.14540295387684266</c:v>
                </c:pt>
                <c:pt idx="366">
                  <c:v>0.14614608908115478</c:v>
                </c:pt>
                <c:pt idx="367">
                  <c:v>0.14473861907339813</c:v>
                </c:pt>
                <c:pt idx="368">
                  <c:v>0.14512056344423563</c:v>
                </c:pt>
                <c:pt idx="369">
                  <c:v>0.14393572497957674</c:v>
                </c:pt>
                <c:pt idx="370">
                  <c:v>0.14549962183943244</c:v>
                </c:pt>
                <c:pt idx="371">
                  <c:v>0.14498638181971435</c:v>
                </c:pt>
                <c:pt idx="372">
                  <c:v>0.14485326145711541</c:v>
                </c:pt>
                <c:pt idx="373">
                  <c:v>0.14448644709711145</c:v>
                </c:pt>
                <c:pt idx="374">
                  <c:v>0.14498148199780303</c:v>
                </c:pt>
                <c:pt idx="375">
                  <c:v>0.14313107538095515</c:v>
                </c:pt>
                <c:pt idx="376">
                  <c:v>0.14330304772583835</c:v>
                </c:pt>
                <c:pt idx="377">
                  <c:v>0.14232416942062631</c:v>
                </c:pt>
                <c:pt idx="378">
                  <c:v>0.14331937859405164</c:v>
                </c:pt>
                <c:pt idx="379">
                  <c:v>0.14342819554871244</c:v>
                </c:pt>
                <c:pt idx="380">
                  <c:v>0.14270700768228117</c:v>
                </c:pt>
                <c:pt idx="381">
                  <c:v>0.14170846728477704</c:v>
                </c:pt>
                <c:pt idx="382">
                  <c:v>0.14181745966560877</c:v>
                </c:pt>
                <c:pt idx="383">
                  <c:v>0.14249683610168562</c:v>
                </c:pt>
                <c:pt idx="384">
                  <c:v>0.14255782519908688</c:v>
                </c:pt>
                <c:pt idx="385">
                  <c:v>0.14286435164435396</c:v>
                </c:pt>
                <c:pt idx="386">
                  <c:v>0.14272770378794242</c:v>
                </c:pt>
                <c:pt idx="387">
                  <c:v>0.1442119412181988</c:v>
                </c:pt>
                <c:pt idx="388">
                  <c:v>0.14292695497048946</c:v>
                </c:pt>
                <c:pt idx="389">
                  <c:v>0.14411027379036989</c:v>
                </c:pt>
                <c:pt idx="390">
                  <c:v>0.14360338787514415</c:v>
                </c:pt>
                <c:pt idx="391">
                  <c:v>0.14332972036551617</c:v>
                </c:pt>
                <c:pt idx="392">
                  <c:v>0.14550396526494191</c:v>
                </c:pt>
                <c:pt idx="393">
                  <c:v>0.14549743554428618</c:v>
                </c:pt>
                <c:pt idx="394">
                  <c:v>0.14448755594104412</c:v>
                </c:pt>
                <c:pt idx="395">
                  <c:v>0.14523405403654488</c:v>
                </c:pt>
                <c:pt idx="396">
                  <c:v>0.14617591952905684</c:v>
                </c:pt>
                <c:pt idx="397">
                  <c:v>0.14454515577450033</c:v>
                </c:pt>
                <c:pt idx="398">
                  <c:v>0.14557887909854639</c:v>
                </c:pt>
                <c:pt idx="399">
                  <c:v>0.14550883337715215</c:v>
                </c:pt>
                <c:pt idx="400">
                  <c:v>0.22711867394809726</c:v>
                </c:pt>
                <c:pt idx="401">
                  <c:v>0.22541382008694111</c:v>
                </c:pt>
                <c:pt idx="402">
                  <c:v>0.2254062847890701</c:v>
                </c:pt>
                <c:pt idx="403">
                  <c:v>0.22556166190969762</c:v>
                </c:pt>
                <c:pt idx="404">
                  <c:v>0.22668671236317728</c:v>
                </c:pt>
                <c:pt idx="405">
                  <c:v>0.22486025517809693</c:v>
                </c:pt>
                <c:pt idx="406">
                  <c:v>0.22486827926620823</c:v>
                </c:pt>
                <c:pt idx="407">
                  <c:v>0.22465912033923985</c:v>
                </c:pt>
                <c:pt idx="408">
                  <c:v>0.22422911246897037</c:v>
                </c:pt>
                <c:pt idx="409">
                  <c:v>0.22512353552503583</c:v>
                </c:pt>
                <c:pt idx="410">
                  <c:v>0.22475343173694373</c:v>
                </c:pt>
                <c:pt idx="411">
                  <c:v>0.22511702098726083</c:v>
                </c:pt>
                <c:pt idx="412">
                  <c:v>0.22436209712752664</c:v>
                </c:pt>
                <c:pt idx="413">
                  <c:v>0.22515110070276823</c:v>
                </c:pt>
                <c:pt idx="414">
                  <c:v>0.22418093619090396</c:v>
                </c:pt>
                <c:pt idx="415">
                  <c:v>0.22473134934023697</c:v>
                </c:pt>
                <c:pt idx="416">
                  <c:v>0.22740786971014515</c:v>
                </c:pt>
                <c:pt idx="417">
                  <c:v>0.22624507222344192</c:v>
                </c:pt>
                <c:pt idx="418">
                  <c:v>0.22714320215493533</c:v>
                </c:pt>
                <c:pt idx="419">
                  <c:v>0.22724627852410872</c:v>
                </c:pt>
                <c:pt idx="420">
                  <c:v>0.22649196632797519</c:v>
                </c:pt>
                <c:pt idx="421">
                  <c:v>0.22660661437573637</c:v>
                </c:pt>
                <c:pt idx="422">
                  <c:v>0.22812300541141894</c:v>
                </c:pt>
                <c:pt idx="423">
                  <c:v>0.22866326002805515</c:v>
                </c:pt>
                <c:pt idx="424">
                  <c:v>0.22883213200672792</c:v>
                </c:pt>
                <c:pt idx="425">
                  <c:v>0.22874469550174492</c:v>
                </c:pt>
                <c:pt idx="426">
                  <c:v>0.22755445029619992</c:v>
                </c:pt>
                <c:pt idx="427">
                  <c:v>0.22915378426706212</c:v>
                </c:pt>
                <c:pt idx="428">
                  <c:v>0.22931707805049761</c:v>
                </c:pt>
                <c:pt idx="429">
                  <c:v>0.23019150998262017</c:v>
                </c:pt>
                <c:pt idx="430">
                  <c:v>0.23163222249598903</c:v>
                </c:pt>
                <c:pt idx="431">
                  <c:v>0.23031473284934645</c:v>
                </c:pt>
                <c:pt idx="432">
                  <c:v>0.23144838825697533</c:v>
                </c:pt>
                <c:pt idx="433">
                  <c:v>0.23096447493286298</c:v>
                </c:pt>
                <c:pt idx="434">
                  <c:v>0.22996698625544276</c:v>
                </c:pt>
                <c:pt idx="435">
                  <c:v>0.22977435175902006</c:v>
                </c:pt>
                <c:pt idx="436">
                  <c:v>0.22975339817560414</c:v>
                </c:pt>
                <c:pt idx="437">
                  <c:v>0.22790700972591793</c:v>
                </c:pt>
                <c:pt idx="438">
                  <c:v>0.22731732706753238</c:v>
                </c:pt>
                <c:pt idx="439">
                  <c:v>0.22648995012512074</c:v>
                </c:pt>
                <c:pt idx="440">
                  <c:v>0.22739887221723265</c:v>
                </c:pt>
                <c:pt idx="441">
                  <c:v>0.22561579873333759</c:v>
                </c:pt>
                <c:pt idx="442">
                  <c:v>0.22678685270101262</c:v>
                </c:pt>
                <c:pt idx="443">
                  <c:v>0.22515411559798437</c:v>
                </c:pt>
                <c:pt idx="444">
                  <c:v>0.22518870548646941</c:v>
                </c:pt>
                <c:pt idx="445">
                  <c:v>0.22540127916695329</c:v>
                </c:pt>
                <c:pt idx="446">
                  <c:v>0.2240549609603395</c:v>
                </c:pt>
                <c:pt idx="447">
                  <c:v>0.22376881023252526</c:v>
                </c:pt>
                <c:pt idx="448">
                  <c:v>0.22486628671342501</c:v>
                </c:pt>
                <c:pt idx="449">
                  <c:v>0.22468117739957627</c:v>
                </c:pt>
                <c:pt idx="450">
                  <c:v>0.22457635489480499</c:v>
                </c:pt>
                <c:pt idx="451">
                  <c:v>0.22541231303190923</c:v>
                </c:pt>
                <c:pt idx="452">
                  <c:v>0.22382603614726637</c:v>
                </c:pt>
                <c:pt idx="453">
                  <c:v>0.22503378191798262</c:v>
                </c:pt>
                <c:pt idx="454">
                  <c:v>0.22488031527765351</c:v>
                </c:pt>
                <c:pt idx="455">
                  <c:v>0.22416285601555952</c:v>
                </c:pt>
                <c:pt idx="456">
                  <c:v>0.22415232032299848</c:v>
                </c:pt>
                <c:pt idx="457">
                  <c:v>0.22369648471437387</c:v>
                </c:pt>
                <c:pt idx="458">
                  <c:v>0.22521328107710215</c:v>
                </c:pt>
                <c:pt idx="459">
                  <c:v>0.22478402312961432</c:v>
                </c:pt>
                <c:pt idx="460">
                  <c:v>0.22392042614333096</c:v>
                </c:pt>
                <c:pt idx="461">
                  <c:v>0.22527144718255521</c:v>
                </c:pt>
                <c:pt idx="462">
                  <c:v>0.22431392725589383</c:v>
                </c:pt>
                <c:pt idx="463">
                  <c:v>0.2257771693500219</c:v>
                </c:pt>
                <c:pt idx="464">
                  <c:v>0.22555915949062033</c:v>
                </c:pt>
                <c:pt idx="465">
                  <c:v>0.22573557814747502</c:v>
                </c:pt>
                <c:pt idx="466">
                  <c:v>0.22587387700475237</c:v>
                </c:pt>
                <c:pt idx="467">
                  <c:v>0.22594149955513743</c:v>
                </c:pt>
                <c:pt idx="468">
                  <c:v>0.22687545483130922</c:v>
                </c:pt>
                <c:pt idx="469">
                  <c:v>0.22681388833552063</c:v>
                </c:pt>
                <c:pt idx="470">
                  <c:v>0.22609630946476944</c:v>
                </c:pt>
                <c:pt idx="471">
                  <c:v>0.22604469985951248</c:v>
                </c:pt>
                <c:pt idx="472">
                  <c:v>0.22626359879028968</c:v>
                </c:pt>
                <c:pt idx="473">
                  <c:v>0.22758044475655481</c:v>
                </c:pt>
                <c:pt idx="474">
                  <c:v>0.22829644996434517</c:v>
                </c:pt>
                <c:pt idx="475">
                  <c:v>0.22838341586386157</c:v>
                </c:pt>
                <c:pt idx="476">
                  <c:v>0.22903993736365891</c:v>
                </c:pt>
                <c:pt idx="477">
                  <c:v>0.22943890770877218</c:v>
                </c:pt>
                <c:pt idx="478">
                  <c:v>0.22938449497610325</c:v>
                </c:pt>
                <c:pt idx="479">
                  <c:v>0.22955273600280357</c:v>
                </c:pt>
                <c:pt idx="480">
                  <c:v>0.22937999172074441</c:v>
                </c:pt>
                <c:pt idx="481">
                  <c:v>0.22999942771915549</c:v>
                </c:pt>
                <c:pt idx="482">
                  <c:v>0.22928112943427159</c:v>
                </c:pt>
                <c:pt idx="483">
                  <c:v>0.2298816583063088</c:v>
                </c:pt>
                <c:pt idx="484">
                  <c:v>0.22870872630289796</c:v>
                </c:pt>
                <c:pt idx="485">
                  <c:v>0.22925166722594614</c:v>
                </c:pt>
                <c:pt idx="486">
                  <c:v>0.22871022839823674</c:v>
                </c:pt>
                <c:pt idx="487">
                  <c:v>0.22955123517246001</c:v>
                </c:pt>
                <c:pt idx="488">
                  <c:v>0.22813400928621164</c:v>
                </c:pt>
                <c:pt idx="489">
                  <c:v>0.22796152975302597</c:v>
                </c:pt>
                <c:pt idx="490">
                  <c:v>0.2289520095115849</c:v>
                </c:pt>
                <c:pt idx="491">
                  <c:v>0.22741939175449488</c:v>
                </c:pt>
                <c:pt idx="492">
                  <c:v>0.22743290111527159</c:v>
                </c:pt>
                <c:pt idx="493">
                  <c:v>0.22575761147735296</c:v>
                </c:pt>
                <c:pt idx="494">
                  <c:v>0.2260592497885483</c:v>
                </c:pt>
                <c:pt idx="495">
                  <c:v>0.225890904115845</c:v>
                </c:pt>
                <c:pt idx="496">
                  <c:v>0.22616542289863517</c:v>
                </c:pt>
                <c:pt idx="497">
                  <c:v>0.22472281247813175</c:v>
                </c:pt>
                <c:pt idx="498">
                  <c:v>0.22588237714700377</c:v>
                </c:pt>
                <c:pt idx="499">
                  <c:v>0.22480809703590499</c:v>
                </c:pt>
                <c:pt idx="500">
                  <c:v>0.16351664303915658</c:v>
                </c:pt>
                <c:pt idx="501">
                  <c:v>0.16390427626271986</c:v>
                </c:pt>
                <c:pt idx="502">
                  <c:v>0.16348892875056942</c:v>
                </c:pt>
                <c:pt idx="503">
                  <c:v>0.16336998908443734</c:v>
                </c:pt>
                <c:pt idx="504">
                  <c:v>0.16379497443974333</c:v>
                </c:pt>
                <c:pt idx="505">
                  <c:v>0.16307658799440894</c:v>
                </c:pt>
                <c:pt idx="506">
                  <c:v>0.16241162791243946</c:v>
                </c:pt>
                <c:pt idx="507">
                  <c:v>0.16252959259725319</c:v>
                </c:pt>
                <c:pt idx="508">
                  <c:v>0.16223330744902986</c:v>
                </c:pt>
                <c:pt idx="509">
                  <c:v>0.16157148667238896</c:v>
                </c:pt>
                <c:pt idx="510">
                  <c:v>0.16141599748983015</c:v>
                </c:pt>
                <c:pt idx="511">
                  <c:v>0.16087130781992753</c:v>
                </c:pt>
                <c:pt idx="512">
                  <c:v>0.16133316524546171</c:v>
                </c:pt>
                <c:pt idx="513">
                  <c:v>0.16154584122865812</c:v>
                </c:pt>
                <c:pt idx="514">
                  <c:v>0.16057398529177735</c:v>
                </c:pt>
                <c:pt idx="515">
                  <c:v>0.16136148448813925</c:v>
                </c:pt>
                <c:pt idx="516">
                  <c:v>0.16157148667238896</c:v>
                </c:pt>
                <c:pt idx="517">
                  <c:v>0.16098357030516341</c:v>
                </c:pt>
                <c:pt idx="518">
                  <c:v>0.16053866590777766</c:v>
                </c:pt>
                <c:pt idx="519">
                  <c:v>0.16089481767818237</c:v>
                </c:pt>
                <c:pt idx="520">
                  <c:v>0.16064723314361462</c:v>
                </c:pt>
                <c:pt idx="521">
                  <c:v>0.1609017930243084</c:v>
                </c:pt>
                <c:pt idx="522">
                  <c:v>0.16159288605830602</c:v>
                </c:pt>
                <c:pt idx="523">
                  <c:v>0.16155708629166332</c:v>
                </c:pt>
                <c:pt idx="524">
                  <c:v>0.16235716916001808</c:v>
                </c:pt>
                <c:pt idx="525">
                  <c:v>0.16342278927644083</c:v>
                </c:pt>
                <c:pt idx="526">
                  <c:v>0.16270628431051515</c:v>
                </c:pt>
                <c:pt idx="527">
                  <c:v>0.16370755872830989</c:v>
                </c:pt>
                <c:pt idx="528">
                  <c:v>0.16244312664753702</c:v>
                </c:pt>
                <c:pt idx="529">
                  <c:v>0.16372994291597998</c:v>
                </c:pt>
                <c:pt idx="530">
                  <c:v>0.1624196245005769</c:v>
                </c:pt>
                <c:pt idx="531">
                  <c:v>0.16392771492517433</c:v>
                </c:pt>
                <c:pt idx="532">
                  <c:v>0.16346333243400624</c:v>
                </c:pt>
                <c:pt idx="533">
                  <c:v>0.16416278662886885</c:v>
                </c:pt>
                <c:pt idx="534">
                  <c:v>0.16592310843898872</c:v>
                </c:pt>
                <c:pt idx="535">
                  <c:v>0.16593798874069998</c:v>
                </c:pt>
                <c:pt idx="536">
                  <c:v>0.16627469276369977</c:v>
                </c:pt>
                <c:pt idx="537">
                  <c:v>0.16493894622138461</c:v>
                </c:pt>
                <c:pt idx="538">
                  <c:v>0.16569536364290816</c:v>
                </c:pt>
                <c:pt idx="539">
                  <c:v>0.16560385692848234</c:v>
                </c:pt>
                <c:pt idx="540">
                  <c:v>0.16653045036618419</c:v>
                </c:pt>
                <c:pt idx="541">
                  <c:v>0.16535051992383876</c:v>
                </c:pt>
                <c:pt idx="542">
                  <c:v>0.16730266454131693</c:v>
                </c:pt>
                <c:pt idx="543">
                  <c:v>0.16724955539501973</c:v>
                </c:pt>
                <c:pt idx="544">
                  <c:v>0.16756825351523341</c:v>
                </c:pt>
                <c:pt idx="545">
                  <c:v>0.16838055264575491</c:v>
                </c:pt>
                <c:pt idx="546">
                  <c:v>0.16741954036534556</c:v>
                </c:pt>
                <c:pt idx="547">
                  <c:v>0.16857635315460939</c:v>
                </c:pt>
                <c:pt idx="548">
                  <c:v>0.16920913081961464</c:v>
                </c:pt>
                <c:pt idx="549">
                  <c:v>0.17041898136227696</c:v>
                </c:pt>
                <c:pt idx="550">
                  <c:v>0.17053813752209379</c:v>
                </c:pt>
                <c:pt idx="551">
                  <c:v>0.16964649605413618</c:v>
                </c:pt>
                <c:pt idx="552">
                  <c:v>0.1698701566235945</c:v>
                </c:pt>
                <c:pt idx="553">
                  <c:v>0.16848562248964871</c:v>
                </c:pt>
                <c:pt idx="554">
                  <c:v>0.16966186169298636</c:v>
                </c:pt>
                <c:pt idx="555">
                  <c:v>0.16963750420041146</c:v>
                </c:pt>
                <c:pt idx="556">
                  <c:v>0.16942600159057708</c:v>
                </c:pt>
                <c:pt idx="557">
                  <c:v>0.16911210869123439</c:v>
                </c:pt>
                <c:pt idx="558">
                  <c:v>0.16829350839200785</c:v>
                </c:pt>
                <c:pt idx="559">
                  <c:v>0.16846015375266576</c:v>
                </c:pt>
                <c:pt idx="560">
                  <c:v>0.16802916653713096</c:v>
                </c:pt>
                <c:pt idx="561">
                  <c:v>0.16784970710738589</c:v>
                </c:pt>
                <c:pt idx="562">
                  <c:v>0.16733506486933791</c:v>
                </c:pt>
                <c:pt idx="563">
                  <c:v>0.16702000131100903</c:v>
                </c:pt>
                <c:pt idx="564">
                  <c:v>0.16820645656089894</c:v>
                </c:pt>
                <c:pt idx="565">
                  <c:v>0.1671161711169602</c:v>
                </c:pt>
                <c:pt idx="566">
                  <c:v>0.16699289749995039</c:v>
                </c:pt>
                <c:pt idx="567">
                  <c:v>0.16651874729416383</c:v>
                </c:pt>
                <c:pt idx="568">
                  <c:v>0.16771537649806101</c:v>
                </c:pt>
                <c:pt idx="569">
                  <c:v>0.16730796959647298</c:v>
                </c:pt>
                <c:pt idx="570">
                  <c:v>0.16837206224679147</c:v>
                </c:pt>
                <c:pt idx="571">
                  <c:v>0.16637573039965536</c:v>
                </c:pt>
                <c:pt idx="572">
                  <c:v>0.16759003820580221</c:v>
                </c:pt>
                <c:pt idx="573">
                  <c:v>0.16686321699633044</c:v>
                </c:pt>
                <c:pt idx="574">
                  <c:v>0.16548888314260246</c:v>
                </c:pt>
                <c:pt idx="575">
                  <c:v>0.1653808403092083</c:v>
                </c:pt>
                <c:pt idx="576">
                  <c:v>0.16578954710454141</c:v>
                </c:pt>
                <c:pt idx="577">
                  <c:v>0.16567833711438684</c:v>
                </c:pt>
                <c:pt idx="578">
                  <c:v>0.16524989309357396</c:v>
                </c:pt>
                <c:pt idx="579">
                  <c:v>0.16459861757498695</c:v>
                </c:pt>
                <c:pt idx="580">
                  <c:v>0.1659172533651363</c:v>
                </c:pt>
                <c:pt idx="581">
                  <c:v>0.16530313712261879</c:v>
                </c:pt>
                <c:pt idx="582">
                  <c:v>0.16528661834447345</c:v>
                </c:pt>
                <c:pt idx="583">
                  <c:v>0.16578369124862302</c:v>
                </c:pt>
                <c:pt idx="584">
                  <c:v>0.16592787815673971</c:v>
                </c:pt>
                <c:pt idx="585">
                  <c:v>0.16600447613621316</c:v>
                </c:pt>
                <c:pt idx="586">
                  <c:v>0.16591511125638103</c:v>
                </c:pt>
                <c:pt idx="587">
                  <c:v>0.16634327042421049</c:v>
                </c:pt>
                <c:pt idx="588">
                  <c:v>0.16638954769481584</c:v>
                </c:pt>
                <c:pt idx="589">
                  <c:v>0.16605288234822302</c:v>
                </c:pt>
                <c:pt idx="590">
                  <c:v>0.16617949849096636</c:v>
                </c:pt>
                <c:pt idx="591">
                  <c:v>0.16550434137154069</c:v>
                </c:pt>
                <c:pt idx="592">
                  <c:v>0.16632254345069963</c:v>
                </c:pt>
                <c:pt idx="593">
                  <c:v>0.16501084591464821</c:v>
                </c:pt>
                <c:pt idx="594">
                  <c:v>0.16594544308882941</c:v>
                </c:pt>
                <c:pt idx="595">
                  <c:v>0.1655990570944792</c:v>
                </c:pt>
                <c:pt idx="596">
                  <c:v>0.16553414279099821</c:v>
                </c:pt>
                <c:pt idx="597">
                  <c:v>0.16426349429648868</c:v>
                </c:pt>
                <c:pt idx="598">
                  <c:v>0.16549208338706167</c:v>
                </c:pt>
                <c:pt idx="599">
                  <c:v>0.1656224846374843</c:v>
                </c:pt>
                <c:pt idx="600">
                  <c:v>2.6306495575227462E-2</c:v>
                </c:pt>
                <c:pt idx="601">
                  <c:v>2.5286239739417571E-2</c:v>
                </c:pt>
                <c:pt idx="602">
                  <c:v>2.6043407227655635E-2</c:v>
                </c:pt>
                <c:pt idx="603">
                  <c:v>2.667099338246981E-2</c:v>
                </c:pt>
                <c:pt idx="604">
                  <c:v>2.6558483102450126E-2</c:v>
                </c:pt>
                <c:pt idx="605">
                  <c:v>2.540872147018236E-2</c:v>
                </c:pt>
                <c:pt idx="606">
                  <c:v>2.5656038867035491E-2</c:v>
                </c:pt>
                <c:pt idx="607">
                  <c:v>2.4544454454978215E-2</c:v>
                </c:pt>
                <c:pt idx="608">
                  <c:v>2.5711738465796774E-2</c:v>
                </c:pt>
                <c:pt idx="609">
                  <c:v>2.6151705532179825E-2</c:v>
                </c:pt>
                <c:pt idx="610">
                  <c:v>2.4969611168134342E-2</c:v>
                </c:pt>
                <c:pt idx="611">
                  <c:v>2.60293476249287E-2</c:v>
                </c:pt>
                <c:pt idx="612">
                  <c:v>2.5621763176702839E-2</c:v>
                </c:pt>
                <c:pt idx="613">
                  <c:v>2.4634526723099182E-2</c:v>
                </c:pt>
                <c:pt idx="614">
                  <c:v>2.5901455292405728E-2</c:v>
                </c:pt>
                <c:pt idx="615">
                  <c:v>2.499105169785043E-2</c:v>
                </c:pt>
                <c:pt idx="616">
                  <c:v>2.6641020331227949E-2</c:v>
                </c:pt>
                <c:pt idx="617">
                  <c:v>2.6872147416222791E-2</c:v>
                </c:pt>
                <c:pt idx="618">
                  <c:v>2.7501050727066989E-2</c:v>
                </c:pt>
                <c:pt idx="619">
                  <c:v>2.574601107235619E-2</c:v>
                </c:pt>
                <c:pt idx="620">
                  <c:v>2.7306125452325691E-2</c:v>
                </c:pt>
                <c:pt idx="621">
                  <c:v>2.5872674799206852E-2</c:v>
                </c:pt>
                <c:pt idx="622">
                  <c:v>2.6828132016965878E-2</c:v>
                </c:pt>
                <c:pt idx="623">
                  <c:v>2.7454602780368376E-2</c:v>
                </c:pt>
                <c:pt idx="624">
                  <c:v>2.7252942505319844E-2</c:v>
                </c:pt>
                <c:pt idx="625">
                  <c:v>2.7390438085048263E-2</c:v>
                </c:pt>
                <c:pt idx="626">
                  <c:v>2.899803798437528E-2</c:v>
                </c:pt>
                <c:pt idx="627">
                  <c:v>2.8403667452421733E-2</c:v>
                </c:pt>
                <c:pt idx="628">
                  <c:v>2.8536712380231144E-2</c:v>
                </c:pt>
                <c:pt idx="629">
                  <c:v>2.7573736121795367E-2</c:v>
                </c:pt>
                <c:pt idx="630">
                  <c:v>2.8822305951532901E-2</c:v>
                </c:pt>
                <c:pt idx="631">
                  <c:v>2.8065437366911361E-2</c:v>
                </c:pt>
                <c:pt idx="632">
                  <c:v>2.8187546411132747E-2</c:v>
                </c:pt>
                <c:pt idx="633">
                  <c:v>2.7405725139634907E-2</c:v>
                </c:pt>
                <c:pt idx="634">
                  <c:v>2.7175935409665453E-2</c:v>
                </c:pt>
                <c:pt idx="635">
                  <c:v>2.8515970333293783E-2</c:v>
                </c:pt>
                <c:pt idx="636">
                  <c:v>2.8175942595464409E-2</c:v>
                </c:pt>
                <c:pt idx="637">
                  <c:v>2.7668422572337814E-2</c:v>
                </c:pt>
                <c:pt idx="638">
                  <c:v>2.875275798073007E-2</c:v>
                </c:pt>
                <c:pt idx="639">
                  <c:v>2.675109219967986E-2</c:v>
                </c:pt>
                <c:pt idx="640">
                  <c:v>2.7757623634590001E-2</c:v>
                </c:pt>
                <c:pt idx="641">
                  <c:v>2.791337847064268E-2</c:v>
                </c:pt>
                <c:pt idx="642">
                  <c:v>2.8450038568602398E-2</c:v>
                </c:pt>
                <c:pt idx="643">
                  <c:v>2.7471725791445412E-2</c:v>
                </c:pt>
                <c:pt idx="644">
                  <c:v>2.8140540291883287E-2</c:v>
                </c:pt>
                <c:pt idx="645">
                  <c:v>2.8134410321282832E-2</c:v>
                </c:pt>
                <c:pt idx="646">
                  <c:v>2.8087401704186998E-2</c:v>
                </c:pt>
                <c:pt idx="647">
                  <c:v>2.7702037877486152E-2</c:v>
                </c:pt>
                <c:pt idx="648">
                  <c:v>2.774296503578233E-2</c:v>
                </c:pt>
                <c:pt idx="649">
                  <c:v>2.716251515989665E-2</c:v>
                </c:pt>
                <c:pt idx="650">
                  <c:v>2.8241892433668259E-2</c:v>
                </c:pt>
                <c:pt idx="651">
                  <c:v>2.6340747804319609E-2</c:v>
                </c:pt>
                <c:pt idx="652">
                  <c:v>2.6030563065679857E-2</c:v>
                </c:pt>
                <c:pt idx="653">
                  <c:v>2.6598833298911106E-2</c:v>
                </c:pt>
                <c:pt idx="654">
                  <c:v>2.6491798289638879E-2</c:v>
                </c:pt>
                <c:pt idx="655">
                  <c:v>2.7032929937803818E-2</c:v>
                </c:pt>
                <c:pt idx="656">
                  <c:v>2.6820188688591706E-2</c:v>
                </c:pt>
                <c:pt idx="657">
                  <c:v>2.5359743726784068E-2</c:v>
                </c:pt>
                <c:pt idx="658">
                  <c:v>2.520727281722035E-2</c:v>
                </c:pt>
                <c:pt idx="659">
                  <c:v>2.6334015675512745E-2</c:v>
                </c:pt>
                <c:pt idx="660">
                  <c:v>2.6278350727524824E-2</c:v>
                </c:pt>
                <c:pt idx="661">
                  <c:v>2.5145396791534491E-2</c:v>
                </c:pt>
                <c:pt idx="662">
                  <c:v>2.4447004099136915E-2</c:v>
                </c:pt>
                <c:pt idx="663">
                  <c:v>2.4388173966769511E-2</c:v>
                </c:pt>
                <c:pt idx="664">
                  <c:v>2.4521161985783912E-2</c:v>
                </c:pt>
                <c:pt idx="665">
                  <c:v>2.2880573896848944E-2</c:v>
                </c:pt>
                <c:pt idx="666">
                  <c:v>2.4149132729752498E-2</c:v>
                </c:pt>
                <c:pt idx="667">
                  <c:v>2.3703344592123088E-2</c:v>
                </c:pt>
                <c:pt idx="668">
                  <c:v>2.3619938878115754E-2</c:v>
                </c:pt>
                <c:pt idx="669">
                  <c:v>2.3309534751166705E-2</c:v>
                </c:pt>
                <c:pt idx="670">
                  <c:v>2.2899620763040307E-2</c:v>
                </c:pt>
                <c:pt idx="671">
                  <c:v>2.3123608415165364E-2</c:v>
                </c:pt>
                <c:pt idx="672">
                  <c:v>2.2804448715804337E-2</c:v>
                </c:pt>
                <c:pt idx="673">
                  <c:v>2.2783587427309016E-2</c:v>
                </c:pt>
                <c:pt idx="674">
                  <c:v>2.4320751958459841E-2</c:v>
                </c:pt>
                <c:pt idx="675">
                  <c:v>2.3924123769176298E-2</c:v>
                </c:pt>
                <c:pt idx="676">
                  <c:v>2.392043683449474E-2</c:v>
                </c:pt>
                <c:pt idx="677">
                  <c:v>2.3767746297727044E-2</c:v>
                </c:pt>
                <c:pt idx="678">
                  <c:v>2.1963753492383997E-2</c:v>
                </c:pt>
                <c:pt idx="679">
                  <c:v>2.1831645465733018E-2</c:v>
                </c:pt>
                <c:pt idx="680">
                  <c:v>2.2364226078686933E-2</c:v>
                </c:pt>
                <c:pt idx="681">
                  <c:v>2.1486267933761294E-2</c:v>
                </c:pt>
                <c:pt idx="682">
                  <c:v>2.276641690916259E-2</c:v>
                </c:pt>
                <c:pt idx="683">
                  <c:v>2.2834536979943643E-2</c:v>
                </c:pt>
                <c:pt idx="684">
                  <c:v>2.3283775936196349E-2</c:v>
                </c:pt>
                <c:pt idx="685">
                  <c:v>2.3172102811699791E-2</c:v>
                </c:pt>
                <c:pt idx="686">
                  <c:v>2.1557576983640914E-2</c:v>
                </c:pt>
                <c:pt idx="687">
                  <c:v>2.3269051609648983E-2</c:v>
                </c:pt>
                <c:pt idx="688">
                  <c:v>2.3352486593573474E-2</c:v>
                </c:pt>
                <c:pt idx="689">
                  <c:v>2.3280712503567891E-2</c:v>
                </c:pt>
                <c:pt idx="690">
                  <c:v>2.2913724437103156E-2</c:v>
                </c:pt>
                <c:pt idx="691">
                  <c:v>2.2908814535758992E-2</c:v>
                </c:pt>
                <c:pt idx="692">
                  <c:v>2.2503648135399956E-2</c:v>
                </c:pt>
                <c:pt idx="693">
                  <c:v>2.1307989561714091E-2</c:v>
                </c:pt>
                <c:pt idx="694">
                  <c:v>2.0008753088176068E-2</c:v>
                </c:pt>
                <c:pt idx="695">
                  <c:v>2.0235272442179042E-2</c:v>
                </c:pt>
                <c:pt idx="696">
                  <c:v>2.0275283876754369E-2</c:v>
                </c:pt>
                <c:pt idx="697">
                  <c:v>2.1181340465937115E-2</c:v>
                </c:pt>
                <c:pt idx="698">
                  <c:v>2.0969826792025081E-2</c:v>
                </c:pt>
                <c:pt idx="699">
                  <c:v>2.0414964427409199E-2</c:v>
                </c:pt>
                <c:pt idx="700">
                  <c:v>0.24918395326442599</c:v>
                </c:pt>
                <c:pt idx="701">
                  <c:v>0.24956666758844115</c:v>
                </c:pt>
                <c:pt idx="702">
                  <c:v>0.24880842718246221</c:v>
                </c:pt>
                <c:pt idx="703">
                  <c:v>0.24768547630426063</c:v>
                </c:pt>
                <c:pt idx="704">
                  <c:v>0.24855425529235298</c:v>
                </c:pt>
                <c:pt idx="705">
                  <c:v>0.24818046556865259</c:v>
                </c:pt>
                <c:pt idx="706">
                  <c:v>0.24765655137715825</c:v>
                </c:pt>
                <c:pt idx="707">
                  <c:v>0.24663582657509231</c:v>
                </c:pt>
                <c:pt idx="708">
                  <c:v>0.24764673408252147</c:v>
                </c:pt>
                <c:pt idx="709">
                  <c:v>0.24748543239623633</c:v>
                </c:pt>
                <c:pt idx="710">
                  <c:v>0.24701901676690863</c:v>
                </c:pt>
                <c:pt idx="711">
                  <c:v>0.24744326013899176</c:v>
                </c:pt>
                <c:pt idx="712">
                  <c:v>0.24708672556633537</c:v>
                </c:pt>
                <c:pt idx="713">
                  <c:v>0.24624363360991186</c:v>
                </c:pt>
                <c:pt idx="714">
                  <c:v>0.24522048864698398</c:v>
                </c:pt>
                <c:pt idx="715">
                  <c:v>0.24604332739527912</c:v>
                </c:pt>
                <c:pt idx="716">
                  <c:v>0.24428730369651763</c:v>
                </c:pt>
                <c:pt idx="717">
                  <c:v>0.24513056830660851</c:v>
                </c:pt>
                <c:pt idx="718">
                  <c:v>0.2446433856289536</c:v>
                </c:pt>
                <c:pt idx="719">
                  <c:v>0.24467976295572047</c:v>
                </c:pt>
                <c:pt idx="720">
                  <c:v>0.24576487754945031</c:v>
                </c:pt>
                <c:pt idx="721">
                  <c:v>0.24562044119789395</c:v>
                </c:pt>
                <c:pt idx="722">
                  <c:v>0.24460946218336233</c:v>
                </c:pt>
                <c:pt idx="723">
                  <c:v>0.24360433098637735</c:v>
                </c:pt>
                <c:pt idx="724">
                  <c:v>0.2435693680294726</c:v>
                </c:pt>
                <c:pt idx="725">
                  <c:v>0.2443728900559714</c:v>
                </c:pt>
                <c:pt idx="726">
                  <c:v>0.24281793725258449</c:v>
                </c:pt>
                <c:pt idx="727">
                  <c:v>0.24353591026853127</c:v>
                </c:pt>
                <c:pt idx="728">
                  <c:v>0.2427642212318597</c:v>
                </c:pt>
                <c:pt idx="729">
                  <c:v>0.24259030540912363</c:v>
                </c:pt>
                <c:pt idx="730">
                  <c:v>0.2410049153759255</c:v>
                </c:pt>
                <c:pt idx="731">
                  <c:v>0.2410266413253952</c:v>
                </c:pt>
                <c:pt idx="732">
                  <c:v>0.24183763530483482</c:v>
                </c:pt>
                <c:pt idx="733">
                  <c:v>0.24145293082520869</c:v>
                </c:pt>
                <c:pt idx="734">
                  <c:v>0.24098713683928175</c:v>
                </c:pt>
                <c:pt idx="735">
                  <c:v>0.23944765817882896</c:v>
                </c:pt>
                <c:pt idx="736">
                  <c:v>0.23949263677268817</c:v>
                </c:pt>
                <c:pt idx="737">
                  <c:v>0.2389537424186905</c:v>
                </c:pt>
                <c:pt idx="738">
                  <c:v>0.23845958258521627</c:v>
                </c:pt>
                <c:pt idx="739">
                  <c:v>0.23894237906092908</c:v>
                </c:pt>
                <c:pt idx="740">
                  <c:v>0.23769685762567683</c:v>
                </c:pt>
                <c:pt idx="741">
                  <c:v>0.23843285997740438</c:v>
                </c:pt>
                <c:pt idx="742">
                  <c:v>0.23916489683920794</c:v>
                </c:pt>
                <c:pt idx="743">
                  <c:v>0.24042980097456912</c:v>
                </c:pt>
                <c:pt idx="744">
                  <c:v>0.23937152165932307</c:v>
                </c:pt>
                <c:pt idx="745">
                  <c:v>0.23945803395138121</c:v>
                </c:pt>
                <c:pt idx="746">
                  <c:v>0.24042091988735326</c:v>
                </c:pt>
                <c:pt idx="747">
                  <c:v>0.24063767541697789</c:v>
                </c:pt>
                <c:pt idx="748">
                  <c:v>0.24008210716436373</c:v>
                </c:pt>
                <c:pt idx="749">
                  <c:v>0.24166305516514708</c:v>
                </c:pt>
                <c:pt idx="750">
                  <c:v>0.23995119681601107</c:v>
                </c:pt>
                <c:pt idx="751">
                  <c:v>0.24059669772359538</c:v>
                </c:pt>
                <c:pt idx="752">
                  <c:v>0.24105525527032956</c:v>
                </c:pt>
                <c:pt idx="753">
                  <c:v>0.24167536732040329</c:v>
                </c:pt>
                <c:pt idx="754">
                  <c:v>0.24205307823622491</c:v>
                </c:pt>
                <c:pt idx="755">
                  <c:v>0.24317993601334464</c:v>
                </c:pt>
                <c:pt idx="756">
                  <c:v>0.24267061463368123</c:v>
                </c:pt>
                <c:pt idx="757">
                  <c:v>0.24252919624351676</c:v>
                </c:pt>
                <c:pt idx="758">
                  <c:v>0.24278836867252629</c:v>
                </c:pt>
                <c:pt idx="759">
                  <c:v>0.24273221770114972</c:v>
                </c:pt>
                <c:pt idx="760">
                  <c:v>0.24264992954099451</c:v>
                </c:pt>
                <c:pt idx="761">
                  <c:v>0.24247104647920903</c:v>
                </c:pt>
                <c:pt idx="762">
                  <c:v>0.24136166458684016</c:v>
                </c:pt>
                <c:pt idx="763">
                  <c:v>0.24106611775723863</c:v>
                </c:pt>
                <c:pt idx="764">
                  <c:v>0.24130000351613567</c:v>
                </c:pt>
                <c:pt idx="765">
                  <c:v>0.24019621539429004</c:v>
                </c:pt>
                <c:pt idx="766">
                  <c:v>0.24031473839285322</c:v>
                </c:pt>
                <c:pt idx="767">
                  <c:v>0.23877916257122234</c:v>
                </c:pt>
                <c:pt idx="768">
                  <c:v>0.23857337146119928</c:v>
                </c:pt>
                <c:pt idx="769">
                  <c:v>0.2396058040496607</c:v>
                </c:pt>
                <c:pt idx="770">
                  <c:v>0.23923260866049745</c:v>
                </c:pt>
                <c:pt idx="771">
                  <c:v>0.23942542022694546</c:v>
                </c:pt>
                <c:pt idx="772">
                  <c:v>0.23926968763275269</c:v>
                </c:pt>
                <c:pt idx="773">
                  <c:v>0.23846800298067272</c:v>
                </c:pt>
                <c:pt idx="774">
                  <c:v>0.23871288062736884</c:v>
                </c:pt>
                <c:pt idx="775">
                  <c:v>0.23954207108819237</c:v>
                </c:pt>
                <c:pt idx="776">
                  <c:v>0.24077787746185386</c:v>
                </c:pt>
                <c:pt idx="777">
                  <c:v>0.2403251051727251</c:v>
                </c:pt>
                <c:pt idx="778">
                  <c:v>0.24021003054311585</c:v>
                </c:pt>
                <c:pt idx="779">
                  <c:v>0.23920147400200609</c:v>
                </c:pt>
                <c:pt idx="780">
                  <c:v>0.2393626311684196</c:v>
                </c:pt>
                <c:pt idx="781">
                  <c:v>0.24065249164698432</c:v>
                </c:pt>
                <c:pt idx="782">
                  <c:v>0.24152199735715119</c:v>
                </c:pt>
                <c:pt idx="783">
                  <c:v>0.24000307500892948</c:v>
                </c:pt>
                <c:pt idx="784">
                  <c:v>0.24179421815995905</c:v>
                </c:pt>
                <c:pt idx="785">
                  <c:v>0.24081884773173368</c:v>
                </c:pt>
                <c:pt idx="786">
                  <c:v>0.24156193089013911</c:v>
                </c:pt>
                <c:pt idx="787">
                  <c:v>0.24047176635858936</c:v>
                </c:pt>
                <c:pt idx="788">
                  <c:v>0.24189433949313788</c:v>
                </c:pt>
                <c:pt idx="789">
                  <c:v>0.24083167378428882</c:v>
                </c:pt>
                <c:pt idx="790">
                  <c:v>0.2425858612320857</c:v>
                </c:pt>
                <c:pt idx="791">
                  <c:v>0.24313168589563894</c:v>
                </c:pt>
                <c:pt idx="792">
                  <c:v>0.24216942299907007</c:v>
                </c:pt>
                <c:pt idx="793">
                  <c:v>0.24215267082261338</c:v>
                </c:pt>
                <c:pt idx="794">
                  <c:v>0.24291692480299343</c:v>
                </c:pt>
                <c:pt idx="795">
                  <c:v>0.24283565682345554</c:v>
                </c:pt>
                <c:pt idx="796">
                  <c:v>0.24131380342448239</c:v>
                </c:pt>
                <c:pt idx="797">
                  <c:v>0.24099357530262022</c:v>
                </c:pt>
                <c:pt idx="798">
                  <c:v>0.24006433873410415</c:v>
                </c:pt>
                <c:pt idx="799">
                  <c:v>0.2399640340018605</c:v>
                </c:pt>
                <c:pt idx="800">
                  <c:v>0.31578632872677925</c:v>
                </c:pt>
                <c:pt idx="801">
                  <c:v>0.31691088637742659</c:v>
                </c:pt>
                <c:pt idx="802">
                  <c:v>0.31640254096103249</c:v>
                </c:pt>
                <c:pt idx="803">
                  <c:v>0.31564664442660906</c:v>
                </c:pt>
                <c:pt idx="804">
                  <c:v>0.31681574172964311</c:v>
                </c:pt>
                <c:pt idx="805">
                  <c:v>0.31646890533944116</c:v>
                </c:pt>
                <c:pt idx="806">
                  <c:v>0.31643730848381413</c:v>
                </c:pt>
                <c:pt idx="807">
                  <c:v>0.31601114480420733</c:v>
                </c:pt>
                <c:pt idx="808">
                  <c:v>0.31508220084074434</c:v>
                </c:pt>
                <c:pt idx="809">
                  <c:v>0.31657187074585469</c:v>
                </c:pt>
                <c:pt idx="810">
                  <c:v>0.31531910523541473</c:v>
                </c:pt>
                <c:pt idx="811">
                  <c:v>0.31559854582675229</c:v>
                </c:pt>
                <c:pt idx="812">
                  <c:v>0.3155018990075753</c:v>
                </c:pt>
                <c:pt idx="813">
                  <c:v>0.31543866775156371</c:v>
                </c:pt>
                <c:pt idx="814">
                  <c:v>0.31580235884001251</c:v>
                </c:pt>
                <c:pt idx="815">
                  <c:v>0.31505607149925385</c:v>
                </c:pt>
                <c:pt idx="816">
                  <c:v>0.31566402918975633</c:v>
                </c:pt>
                <c:pt idx="817">
                  <c:v>0.31427758625160607</c:v>
                </c:pt>
                <c:pt idx="818">
                  <c:v>0.31557793845898097</c:v>
                </c:pt>
                <c:pt idx="819">
                  <c:v>0.31425924166328301</c:v>
                </c:pt>
                <c:pt idx="820">
                  <c:v>0.31472147193204592</c:v>
                </c:pt>
                <c:pt idx="821">
                  <c:v>0.31415603784821933</c:v>
                </c:pt>
                <c:pt idx="822">
                  <c:v>0.3153919365216824</c:v>
                </c:pt>
                <c:pt idx="823">
                  <c:v>0.31463618613842126</c:v>
                </c:pt>
                <c:pt idx="824">
                  <c:v>0.31479985952912592</c:v>
                </c:pt>
                <c:pt idx="825">
                  <c:v>0.31415559457335718</c:v>
                </c:pt>
                <c:pt idx="826">
                  <c:v>0.31364628972898334</c:v>
                </c:pt>
                <c:pt idx="827">
                  <c:v>0.31498090277853397</c:v>
                </c:pt>
                <c:pt idx="828">
                  <c:v>0.31419181933201656</c:v>
                </c:pt>
                <c:pt idx="829">
                  <c:v>0.31379820184568086</c:v>
                </c:pt>
                <c:pt idx="830">
                  <c:v>0.3138193139802441</c:v>
                </c:pt>
                <c:pt idx="831">
                  <c:v>0.31498456907634598</c:v>
                </c:pt>
                <c:pt idx="832">
                  <c:v>0.313841780546392</c:v>
                </c:pt>
                <c:pt idx="833">
                  <c:v>0.31503498545941699</c:v>
                </c:pt>
                <c:pt idx="834">
                  <c:v>0.31344388505747212</c:v>
                </c:pt>
                <c:pt idx="835">
                  <c:v>0.313832148560655</c:v>
                </c:pt>
                <c:pt idx="836">
                  <c:v>0.31405513849660949</c:v>
                </c:pt>
                <c:pt idx="837">
                  <c:v>0.31483195113990181</c:v>
                </c:pt>
                <c:pt idx="838">
                  <c:v>0.31544461967774318</c:v>
                </c:pt>
                <c:pt idx="839">
                  <c:v>0.31399915552931468</c:v>
                </c:pt>
                <c:pt idx="840">
                  <c:v>0.31476227854998751</c:v>
                </c:pt>
                <c:pt idx="841">
                  <c:v>0.31499603539751053</c:v>
                </c:pt>
                <c:pt idx="842">
                  <c:v>0.31510648427765098</c:v>
                </c:pt>
                <c:pt idx="843">
                  <c:v>0.31548859396845508</c:v>
                </c:pt>
                <c:pt idx="844">
                  <c:v>0.3137509257994795</c:v>
                </c:pt>
                <c:pt idx="845">
                  <c:v>0.31443215990065809</c:v>
                </c:pt>
                <c:pt idx="846">
                  <c:v>0.3140464198419286</c:v>
                </c:pt>
                <c:pt idx="847">
                  <c:v>0.3140184161911117</c:v>
                </c:pt>
                <c:pt idx="848">
                  <c:v>0.31494057261542263</c:v>
                </c:pt>
                <c:pt idx="849">
                  <c:v>0.31362288246944825</c:v>
                </c:pt>
                <c:pt idx="850">
                  <c:v>0.31480534766133239</c:v>
                </c:pt>
                <c:pt idx="851">
                  <c:v>0.31443215990065809</c:v>
                </c:pt>
                <c:pt idx="852">
                  <c:v>0.31425375053314841</c:v>
                </c:pt>
                <c:pt idx="853">
                  <c:v>0.31372293850945532</c:v>
                </c:pt>
                <c:pt idx="854">
                  <c:v>0.31321984673235281</c:v>
                </c:pt>
                <c:pt idx="855">
                  <c:v>0.31406843799292705</c:v>
                </c:pt>
                <c:pt idx="856">
                  <c:v>0.31225798212056777</c:v>
                </c:pt>
                <c:pt idx="857">
                  <c:v>0.31353523589532184</c:v>
                </c:pt>
                <c:pt idx="858">
                  <c:v>0.31263703808275078</c:v>
                </c:pt>
                <c:pt idx="859">
                  <c:v>0.31184795347754068</c:v>
                </c:pt>
                <c:pt idx="860">
                  <c:v>0.31149662399455735</c:v>
                </c:pt>
                <c:pt idx="861">
                  <c:v>0.31231588835605084</c:v>
                </c:pt>
                <c:pt idx="862">
                  <c:v>0.3107172150897286</c:v>
                </c:pt>
                <c:pt idx="863">
                  <c:v>0.31164333282673251</c:v>
                </c:pt>
                <c:pt idx="864">
                  <c:v>0.30987915408835764</c:v>
                </c:pt>
                <c:pt idx="865">
                  <c:v>0.31076554904303766</c:v>
                </c:pt>
                <c:pt idx="866">
                  <c:v>0.31046401671928248</c:v>
                </c:pt>
                <c:pt idx="867">
                  <c:v>0.31022598392223966</c:v>
                </c:pt>
                <c:pt idx="868">
                  <c:v>0.31037240959857382</c:v>
                </c:pt>
                <c:pt idx="869">
                  <c:v>0.31072917524252297</c:v>
                </c:pt>
                <c:pt idx="870">
                  <c:v>0.31027063329403148</c:v>
                </c:pt>
                <c:pt idx="871">
                  <c:v>0.30956906659881156</c:v>
                </c:pt>
                <c:pt idx="872">
                  <c:v>0.31081709280155501</c:v>
                </c:pt>
                <c:pt idx="873">
                  <c:v>0.31060489634518884</c:v>
                </c:pt>
                <c:pt idx="874">
                  <c:v>0.31076831656065362</c:v>
                </c:pt>
                <c:pt idx="875">
                  <c:v>0.31121465150602656</c:v>
                </c:pt>
                <c:pt idx="876">
                  <c:v>0.31013156099407979</c:v>
                </c:pt>
                <c:pt idx="877">
                  <c:v>0.3105128325209412</c:v>
                </c:pt>
                <c:pt idx="878">
                  <c:v>0.31125651529585241</c:v>
                </c:pt>
                <c:pt idx="879">
                  <c:v>0.31138165164470877</c:v>
                </c:pt>
                <c:pt idx="880">
                  <c:v>0.3113669334393574</c:v>
                </c:pt>
                <c:pt idx="881">
                  <c:v>0.31189852824168618</c:v>
                </c:pt>
                <c:pt idx="882">
                  <c:v>0.31224372093102826</c:v>
                </c:pt>
                <c:pt idx="883">
                  <c:v>0.31361004520289626</c:v>
                </c:pt>
                <c:pt idx="884">
                  <c:v>0.31362611023990894</c:v>
                </c:pt>
                <c:pt idx="885">
                  <c:v>0.31300680356649924</c:v>
                </c:pt>
                <c:pt idx="886">
                  <c:v>0.31436337043713358</c:v>
                </c:pt>
                <c:pt idx="887">
                  <c:v>0.31402713508994839</c:v>
                </c:pt>
                <c:pt idx="888">
                  <c:v>0.31363345276291454</c:v>
                </c:pt>
                <c:pt idx="889">
                  <c:v>0.3133786997652539</c:v>
                </c:pt>
                <c:pt idx="890">
                  <c:v>0.31400329340098843</c:v>
                </c:pt>
                <c:pt idx="891">
                  <c:v>0.3136614425574793</c:v>
                </c:pt>
                <c:pt idx="892">
                  <c:v>0.31338328382262137</c:v>
                </c:pt>
                <c:pt idx="893">
                  <c:v>0.31306143687485211</c:v>
                </c:pt>
                <c:pt idx="894">
                  <c:v>0.31439316173058529</c:v>
                </c:pt>
                <c:pt idx="895">
                  <c:v>0.31322078341069304</c:v>
                </c:pt>
                <c:pt idx="896">
                  <c:v>0.31282399696083818</c:v>
                </c:pt>
                <c:pt idx="897">
                  <c:v>0.31299026013032449</c:v>
                </c:pt>
                <c:pt idx="898">
                  <c:v>0.31258467543975499</c:v>
                </c:pt>
                <c:pt idx="899">
                  <c:v>0.31374314068124498</c:v>
                </c:pt>
                <c:pt idx="900">
                  <c:v>0.17191611559243292</c:v>
                </c:pt>
                <c:pt idx="901">
                  <c:v>0.17236126622065973</c:v>
                </c:pt>
                <c:pt idx="902">
                  <c:v>0.1725309236572321</c:v>
                </c:pt>
                <c:pt idx="903">
                  <c:v>0.17311421890118472</c:v>
                </c:pt>
                <c:pt idx="904">
                  <c:v>0.17331280882022781</c:v>
                </c:pt>
                <c:pt idx="905">
                  <c:v>0.17380378379315387</c:v>
                </c:pt>
                <c:pt idx="906">
                  <c:v>0.17422435891856169</c:v>
                </c:pt>
                <c:pt idx="907">
                  <c:v>0.17440584994207642</c:v>
                </c:pt>
                <c:pt idx="908">
                  <c:v>0.17439794863107849</c:v>
                </c:pt>
                <c:pt idx="909">
                  <c:v>0.1742660526547315</c:v>
                </c:pt>
                <c:pt idx="910">
                  <c:v>0.17297055403693218</c:v>
                </c:pt>
                <c:pt idx="911">
                  <c:v>0.17300594753420517</c:v>
                </c:pt>
                <c:pt idx="912">
                  <c:v>0.17287704451632901</c:v>
                </c:pt>
                <c:pt idx="913">
                  <c:v>0.17277771120792274</c:v>
                </c:pt>
                <c:pt idx="914">
                  <c:v>0.17399960200571396</c:v>
                </c:pt>
                <c:pt idx="915">
                  <c:v>0.17293779691966016</c:v>
                </c:pt>
                <c:pt idx="916">
                  <c:v>0.17318709271256694</c:v>
                </c:pt>
                <c:pt idx="917">
                  <c:v>0.17293093338769294</c:v>
                </c:pt>
                <c:pt idx="918">
                  <c:v>0.17284215701420047</c:v>
                </c:pt>
                <c:pt idx="919">
                  <c:v>0.17297477976872599</c:v>
                </c:pt>
                <c:pt idx="920">
                  <c:v>0.17357309355957584</c:v>
                </c:pt>
                <c:pt idx="921">
                  <c:v>0.17458781769994136</c:v>
                </c:pt>
                <c:pt idx="922">
                  <c:v>0.17358788880551757</c:v>
                </c:pt>
                <c:pt idx="923">
                  <c:v>0.17553512340167909</c:v>
                </c:pt>
                <c:pt idx="924">
                  <c:v>0.17611242870089949</c:v>
                </c:pt>
                <c:pt idx="925">
                  <c:v>0.1761935369478973</c:v>
                </c:pt>
                <c:pt idx="926">
                  <c:v>0.17513773898582619</c:v>
                </c:pt>
                <c:pt idx="927">
                  <c:v>0.17571846964369886</c:v>
                </c:pt>
                <c:pt idx="928">
                  <c:v>0.17671785369687409</c:v>
                </c:pt>
                <c:pt idx="929">
                  <c:v>0.17631568163945044</c:v>
                </c:pt>
                <c:pt idx="930">
                  <c:v>0.17664783634961889</c:v>
                </c:pt>
                <c:pt idx="931">
                  <c:v>0.17629883498276078</c:v>
                </c:pt>
                <c:pt idx="932">
                  <c:v>0.17790759668777723</c:v>
                </c:pt>
                <c:pt idx="933">
                  <c:v>0.17781928926981783</c:v>
                </c:pt>
                <c:pt idx="934">
                  <c:v>0.17784556499884552</c:v>
                </c:pt>
                <c:pt idx="935">
                  <c:v>0.17683942584578904</c:v>
                </c:pt>
                <c:pt idx="936">
                  <c:v>0.1766404896125362</c:v>
                </c:pt>
                <c:pt idx="937">
                  <c:v>0.17723506162782421</c:v>
                </c:pt>
                <c:pt idx="938">
                  <c:v>0.17750539474099636</c:v>
                </c:pt>
                <c:pt idx="939">
                  <c:v>0.17738915537575783</c:v>
                </c:pt>
                <c:pt idx="940">
                  <c:v>0.1779207193681569</c:v>
                </c:pt>
                <c:pt idx="941">
                  <c:v>0.17765735796641824</c:v>
                </c:pt>
                <c:pt idx="942">
                  <c:v>0.1772571450555267</c:v>
                </c:pt>
                <c:pt idx="943">
                  <c:v>0.17728448038777156</c:v>
                </c:pt>
                <c:pt idx="944">
                  <c:v>0.17713353371291873</c:v>
                </c:pt>
                <c:pt idx="945">
                  <c:v>0.17685414459398796</c:v>
                </c:pt>
                <c:pt idx="946">
                  <c:v>0.17465163732713007</c:v>
                </c:pt>
                <c:pt idx="947">
                  <c:v>0.17463212945272089</c:v>
                </c:pt>
                <c:pt idx="948">
                  <c:v>0.17320665715065475</c:v>
                </c:pt>
                <c:pt idx="949">
                  <c:v>0.17283319384965523</c:v>
                </c:pt>
                <c:pt idx="950">
                  <c:v>0.17369504860216578</c:v>
                </c:pt>
                <c:pt idx="951">
                  <c:v>0.17278139880006016</c:v>
                </c:pt>
                <c:pt idx="952">
                  <c:v>0.17236498372664943</c:v>
                </c:pt>
                <c:pt idx="953">
                  <c:v>0.1726741410468926</c:v>
                </c:pt>
                <c:pt idx="954">
                  <c:v>0.17172994112281126</c:v>
                </c:pt>
                <c:pt idx="955">
                  <c:v>0.17083993057991353</c:v>
                </c:pt>
                <c:pt idx="956">
                  <c:v>0.17046873810663499</c:v>
                </c:pt>
                <c:pt idx="957">
                  <c:v>0.16983041294152912</c:v>
                </c:pt>
                <c:pt idx="958">
                  <c:v>0.17036600903302634</c:v>
                </c:pt>
                <c:pt idx="959">
                  <c:v>0.17017425587932378</c:v>
                </c:pt>
                <c:pt idx="960">
                  <c:v>0.1693040656036553</c:v>
                </c:pt>
                <c:pt idx="961">
                  <c:v>0.16945938623234813</c:v>
                </c:pt>
                <c:pt idx="962">
                  <c:v>0.17016472840315933</c:v>
                </c:pt>
                <c:pt idx="963">
                  <c:v>0.16983516405894683</c:v>
                </c:pt>
                <c:pt idx="964">
                  <c:v>0.17112520997261749</c:v>
                </c:pt>
                <c:pt idx="965">
                  <c:v>0.17051641696107733</c:v>
                </c:pt>
                <c:pt idx="966">
                  <c:v>0.16907868398225379</c:v>
                </c:pt>
                <c:pt idx="967">
                  <c:v>0.16896519107145691</c:v>
                </c:pt>
                <c:pt idx="968">
                  <c:v>0.16810244034490696</c:v>
                </c:pt>
                <c:pt idx="969">
                  <c:v>0.16937827071678191</c:v>
                </c:pt>
                <c:pt idx="970">
                  <c:v>0.16839063846225422</c:v>
                </c:pt>
                <c:pt idx="971">
                  <c:v>0.16916671326548105</c:v>
                </c:pt>
                <c:pt idx="972">
                  <c:v>0.16928018330853911</c:v>
                </c:pt>
                <c:pt idx="973">
                  <c:v>0.16896043581888698</c:v>
                </c:pt>
                <c:pt idx="974">
                  <c:v>0.16871640690760348</c:v>
                </c:pt>
                <c:pt idx="975">
                  <c:v>0.16861455157803462</c:v>
                </c:pt>
                <c:pt idx="976">
                  <c:v>0.16893497917208355</c:v>
                </c:pt>
                <c:pt idx="977">
                  <c:v>0.17039725821293983</c:v>
                </c:pt>
                <c:pt idx="978">
                  <c:v>0.16969421412732366</c:v>
                </c:pt>
                <c:pt idx="979">
                  <c:v>0.17090555289976717</c:v>
                </c:pt>
                <c:pt idx="980">
                  <c:v>0.17008736762397003</c:v>
                </c:pt>
                <c:pt idx="981">
                  <c:v>0.17278247670904001</c:v>
                </c:pt>
                <c:pt idx="982">
                  <c:v>0.1731665071079358</c:v>
                </c:pt>
                <c:pt idx="983">
                  <c:v>0.17272222548769633</c:v>
                </c:pt>
                <c:pt idx="984">
                  <c:v>0.17314906855759693</c:v>
                </c:pt>
                <c:pt idx="985">
                  <c:v>0.1726958147919655</c:v>
                </c:pt>
                <c:pt idx="986">
                  <c:v>0.17332757956706724</c:v>
                </c:pt>
                <c:pt idx="987">
                  <c:v>0.17496538151970986</c:v>
                </c:pt>
                <c:pt idx="988">
                  <c:v>0.17568105073277929</c:v>
                </c:pt>
                <c:pt idx="989">
                  <c:v>0.17637834531912722</c:v>
                </c:pt>
                <c:pt idx="990">
                  <c:v>0.17710670263931449</c:v>
                </c:pt>
                <c:pt idx="991">
                  <c:v>0.17589703161684822</c:v>
                </c:pt>
                <c:pt idx="992">
                  <c:v>0.17650942605578557</c:v>
                </c:pt>
                <c:pt idx="993">
                  <c:v>0.17702725019609833</c:v>
                </c:pt>
                <c:pt idx="994">
                  <c:v>0.17691728302322707</c:v>
                </c:pt>
                <c:pt idx="995">
                  <c:v>0.17650309568631073</c:v>
                </c:pt>
                <c:pt idx="996">
                  <c:v>0.17404232500487637</c:v>
                </c:pt>
                <c:pt idx="997">
                  <c:v>0.17395104062448707</c:v>
                </c:pt>
                <c:pt idx="998">
                  <c:v>0.17434201462639942</c:v>
                </c:pt>
                <c:pt idx="999">
                  <c:v>0.17361110159507831</c:v>
                </c:pt>
                <c:pt idx="1000">
                  <c:v>0.27978025523619721</c:v>
                </c:pt>
                <c:pt idx="1001">
                  <c:v>0.27989608987491899</c:v>
                </c:pt>
                <c:pt idx="1002">
                  <c:v>0.28087679499553353</c:v>
                </c:pt>
                <c:pt idx="1003">
                  <c:v>0.2816622749883706</c:v>
                </c:pt>
                <c:pt idx="1004">
                  <c:v>0.2815504357160572</c:v>
                </c:pt>
                <c:pt idx="1005">
                  <c:v>0.28064106119524901</c:v>
                </c:pt>
                <c:pt idx="1006">
                  <c:v>0.28136700342455789</c:v>
                </c:pt>
                <c:pt idx="1007">
                  <c:v>0.28021503091137756</c:v>
                </c:pt>
                <c:pt idx="1008">
                  <c:v>0.2804166830769157</c:v>
                </c:pt>
                <c:pt idx="1009">
                  <c:v>0.28090380738553566</c:v>
                </c:pt>
                <c:pt idx="1010">
                  <c:v>0.28055806498660463</c:v>
                </c:pt>
                <c:pt idx="1011">
                  <c:v>0.28078098550824837</c:v>
                </c:pt>
                <c:pt idx="1012">
                  <c:v>0.28006315356698064</c:v>
                </c:pt>
                <c:pt idx="1013">
                  <c:v>0.28005747141363369</c:v>
                </c:pt>
                <c:pt idx="1014">
                  <c:v>0.28018797443196153</c:v>
                </c:pt>
                <c:pt idx="1015">
                  <c:v>0.28024776776319538</c:v>
                </c:pt>
                <c:pt idx="1016">
                  <c:v>0.28022262289931099</c:v>
                </c:pt>
                <c:pt idx="1017">
                  <c:v>0.27938282388085067</c:v>
                </c:pt>
                <c:pt idx="1018">
                  <c:v>0.27797887462755888</c:v>
                </c:pt>
                <c:pt idx="1019">
                  <c:v>0.27931632346762925</c:v>
                </c:pt>
                <c:pt idx="1020">
                  <c:v>0.27928070006996464</c:v>
                </c:pt>
                <c:pt idx="1021">
                  <c:v>0.27828512878790512</c:v>
                </c:pt>
                <c:pt idx="1022">
                  <c:v>0.27824043214642824</c:v>
                </c:pt>
                <c:pt idx="1023">
                  <c:v>0.27823234007941977</c:v>
                </c:pt>
                <c:pt idx="1024">
                  <c:v>0.27728805433106363</c:v>
                </c:pt>
                <c:pt idx="1025">
                  <c:v>0.27771916419767617</c:v>
                </c:pt>
                <c:pt idx="1026">
                  <c:v>0.27741465273530252</c:v>
                </c:pt>
                <c:pt idx="1027">
                  <c:v>0.27643770517601673</c:v>
                </c:pt>
                <c:pt idx="1028">
                  <c:v>0.27701009481383121</c:v>
                </c:pt>
                <c:pt idx="1029">
                  <c:v>0.27783000266094238</c:v>
                </c:pt>
                <c:pt idx="1030">
                  <c:v>0.27704625922235859</c:v>
                </c:pt>
                <c:pt idx="1031">
                  <c:v>0.27778099518732446</c:v>
                </c:pt>
                <c:pt idx="1032">
                  <c:v>0.27781810216120473</c:v>
                </c:pt>
                <c:pt idx="1033">
                  <c:v>0.27720334836698868</c:v>
                </c:pt>
                <c:pt idx="1034">
                  <c:v>0.27845626450520999</c:v>
                </c:pt>
                <c:pt idx="1035">
                  <c:v>0.27868725765506319</c:v>
                </c:pt>
                <c:pt idx="1036">
                  <c:v>0.28002330137115905</c:v>
                </c:pt>
                <c:pt idx="1037">
                  <c:v>0.2800641218230755</c:v>
                </c:pt>
                <c:pt idx="1038">
                  <c:v>0.27993594714061931</c:v>
                </c:pt>
                <c:pt idx="1039">
                  <c:v>0.28038820561337019</c:v>
                </c:pt>
                <c:pt idx="1040">
                  <c:v>0.28056659667274086</c:v>
                </c:pt>
                <c:pt idx="1041">
                  <c:v>0.28048784771838697</c:v>
                </c:pt>
                <c:pt idx="1042">
                  <c:v>0.28125655632613356</c:v>
                </c:pt>
                <c:pt idx="1043">
                  <c:v>0.28136654537422512</c:v>
                </c:pt>
                <c:pt idx="1044">
                  <c:v>0.28264219072597907</c:v>
                </c:pt>
                <c:pt idx="1045">
                  <c:v>0.28254324599303526</c:v>
                </c:pt>
                <c:pt idx="1046">
                  <c:v>0.28122006029476321</c:v>
                </c:pt>
                <c:pt idx="1047">
                  <c:v>0.2811442135146125</c:v>
                </c:pt>
                <c:pt idx="1048">
                  <c:v>0.28225108205448812</c:v>
                </c:pt>
                <c:pt idx="1049">
                  <c:v>0.28161630435382712</c:v>
                </c:pt>
                <c:pt idx="1050">
                  <c:v>0.28181958185672062</c:v>
                </c:pt>
                <c:pt idx="1051">
                  <c:v>0.28152720638216611</c:v>
                </c:pt>
                <c:pt idx="1052">
                  <c:v>0.2826592185007355</c:v>
                </c:pt>
                <c:pt idx="1053">
                  <c:v>0.28247507441621877</c:v>
                </c:pt>
                <c:pt idx="1054">
                  <c:v>0.28244477444582294</c:v>
                </c:pt>
                <c:pt idx="1055">
                  <c:v>0.2818461109614212</c:v>
                </c:pt>
                <c:pt idx="1056">
                  <c:v>0.28322711927569522</c:v>
                </c:pt>
                <c:pt idx="1057">
                  <c:v>0.28336099341934062</c:v>
                </c:pt>
                <c:pt idx="1058">
                  <c:v>0.28288075646158095</c:v>
                </c:pt>
                <c:pt idx="1059">
                  <c:v>0.28281070210285897</c:v>
                </c:pt>
                <c:pt idx="1060">
                  <c:v>0.28170918473572115</c:v>
                </c:pt>
                <c:pt idx="1061">
                  <c:v>0.28157460586304506</c:v>
                </c:pt>
                <c:pt idx="1062">
                  <c:v>0.28242677704893193</c:v>
                </c:pt>
                <c:pt idx="1063">
                  <c:v>0.28107831377249592</c:v>
                </c:pt>
                <c:pt idx="1064">
                  <c:v>0.28069135471725204</c:v>
                </c:pt>
                <c:pt idx="1065">
                  <c:v>0.2822387764010017</c:v>
                </c:pt>
                <c:pt idx="1066">
                  <c:v>0.28140351953988585</c:v>
                </c:pt>
                <c:pt idx="1067">
                  <c:v>0.28225298890872974</c:v>
                </c:pt>
                <c:pt idx="1068">
                  <c:v>0.28270326063895279</c:v>
                </c:pt>
                <c:pt idx="1069">
                  <c:v>0.28238132455381582</c:v>
                </c:pt>
                <c:pt idx="1070">
                  <c:v>0.28125467302098528</c:v>
                </c:pt>
                <c:pt idx="1071">
                  <c:v>0.28118404651743045</c:v>
                </c:pt>
                <c:pt idx="1072">
                  <c:v>0.28183947239242269</c:v>
                </c:pt>
                <c:pt idx="1073">
                  <c:v>0.28043708548373125</c:v>
                </c:pt>
                <c:pt idx="1074">
                  <c:v>0.28124993929238329</c:v>
                </c:pt>
                <c:pt idx="1075">
                  <c:v>0.28064248727426122</c:v>
                </c:pt>
                <c:pt idx="1076">
                  <c:v>0.28031372225900952</c:v>
                </c:pt>
                <c:pt idx="1077">
                  <c:v>0.28033840631083251</c:v>
                </c:pt>
                <c:pt idx="1078">
                  <c:v>0.27974416407919822</c:v>
                </c:pt>
                <c:pt idx="1079">
                  <c:v>0.28079427666315127</c:v>
                </c:pt>
                <c:pt idx="1080">
                  <c:v>0.27944597987981545</c:v>
                </c:pt>
                <c:pt idx="1081">
                  <c:v>0.28019793598928366</c:v>
                </c:pt>
                <c:pt idx="1082">
                  <c:v>0.28011490299325015</c:v>
                </c:pt>
                <c:pt idx="1083">
                  <c:v>0.27963353758743903</c:v>
                </c:pt>
                <c:pt idx="1084">
                  <c:v>0.27806068093448655</c:v>
                </c:pt>
                <c:pt idx="1085">
                  <c:v>0.27916573774473097</c:v>
                </c:pt>
                <c:pt idx="1086">
                  <c:v>0.27835547536606597</c:v>
                </c:pt>
                <c:pt idx="1087">
                  <c:v>0.27849048813445965</c:v>
                </c:pt>
                <c:pt idx="1088">
                  <c:v>0.27854229348796355</c:v>
                </c:pt>
                <c:pt idx="1089">
                  <c:v>0.27807303810940631</c:v>
                </c:pt>
                <c:pt idx="1090">
                  <c:v>0.27762734284885049</c:v>
                </c:pt>
                <c:pt idx="1091">
                  <c:v>0.27718668740535168</c:v>
                </c:pt>
                <c:pt idx="1092">
                  <c:v>0.27728948519975027</c:v>
                </c:pt>
                <c:pt idx="1093">
                  <c:v>0.27724714595134703</c:v>
                </c:pt>
                <c:pt idx="1094">
                  <c:v>0.27708577021890246</c:v>
                </c:pt>
                <c:pt idx="1095">
                  <c:v>0.27645721717058258</c:v>
                </c:pt>
                <c:pt idx="1096">
                  <c:v>0.27674154275251706</c:v>
                </c:pt>
                <c:pt idx="1097">
                  <c:v>0.27761068894993191</c:v>
                </c:pt>
                <c:pt idx="1098">
                  <c:v>0.27653390610516659</c:v>
                </c:pt>
                <c:pt idx="1099">
                  <c:v>0.2772004863810551</c:v>
                </c:pt>
                <c:pt idx="1100">
                  <c:v>0.10282679342119749</c:v>
                </c:pt>
                <c:pt idx="1101">
                  <c:v>0.10259839366412526</c:v>
                </c:pt>
                <c:pt idx="1102">
                  <c:v>0.10244593586348172</c:v>
                </c:pt>
                <c:pt idx="1103">
                  <c:v>0.10214204643658498</c:v>
                </c:pt>
                <c:pt idx="1104">
                  <c:v>0.10212049307840942</c:v>
                </c:pt>
                <c:pt idx="1105">
                  <c:v>0.10239605490204751</c:v>
                </c:pt>
                <c:pt idx="1106">
                  <c:v>0.10123780679149075</c:v>
                </c:pt>
                <c:pt idx="1107">
                  <c:v>0.10161059633464831</c:v>
                </c:pt>
                <c:pt idx="1108">
                  <c:v>0.10105558073880205</c:v>
                </c:pt>
                <c:pt idx="1109">
                  <c:v>0.10059965685161476</c:v>
                </c:pt>
                <c:pt idx="1110">
                  <c:v>0.10020602404234635</c:v>
                </c:pt>
                <c:pt idx="1111">
                  <c:v>9.9422841537389672E-2</c:v>
                </c:pt>
                <c:pt idx="1112">
                  <c:v>9.9754259320968597E-2</c:v>
                </c:pt>
                <c:pt idx="1113">
                  <c:v>9.8967302413383251E-2</c:v>
                </c:pt>
                <c:pt idx="1114">
                  <c:v>9.9076534694311658E-2</c:v>
                </c:pt>
                <c:pt idx="1115">
                  <c:v>9.9084473953256147E-2</c:v>
                </c:pt>
                <c:pt idx="1116">
                  <c:v>0.10029523625483305</c:v>
                </c:pt>
                <c:pt idx="1117">
                  <c:v>0.10030999743985802</c:v>
                </c:pt>
                <c:pt idx="1118">
                  <c:v>9.9612720527348042E-2</c:v>
                </c:pt>
                <c:pt idx="1119">
                  <c:v>9.9402358945505309E-2</c:v>
                </c:pt>
                <c:pt idx="1120">
                  <c:v>0.10007876467920473</c:v>
                </c:pt>
                <c:pt idx="1121">
                  <c:v>0.10057864953199891</c:v>
                </c:pt>
                <c:pt idx="1122">
                  <c:v>0.10084838777392191</c:v>
                </c:pt>
                <c:pt idx="1123">
                  <c:v>0.10092218118778273</c:v>
                </c:pt>
                <c:pt idx="1124">
                  <c:v>0.10046790408751871</c:v>
                </c:pt>
                <c:pt idx="1125">
                  <c:v>9.9585435843616121E-2</c:v>
                </c:pt>
                <c:pt idx="1126">
                  <c:v>0.10035940312691372</c:v>
                </c:pt>
                <c:pt idx="1127">
                  <c:v>9.9013384805503701E-2</c:v>
                </c:pt>
                <c:pt idx="1128">
                  <c:v>9.9354035460479828E-2</c:v>
                </c:pt>
                <c:pt idx="1129">
                  <c:v>9.9622395118969198E-2</c:v>
                </c:pt>
                <c:pt idx="1130">
                  <c:v>9.8742020872276459E-2</c:v>
                </c:pt>
                <c:pt idx="1131">
                  <c:v>9.9607043909512694E-2</c:v>
                </c:pt>
                <c:pt idx="1132">
                  <c:v>9.8703348953252057E-2</c:v>
                </c:pt>
                <c:pt idx="1133">
                  <c:v>9.9152718444946331E-2</c:v>
                </c:pt>
                <c:pt idx="1134">
                  <c:v>9.8450111729451617E-2</c:v>
                </c:pt>
                <c:pt idx="1135">
                  <c:v>9.9483676330077042E-2</c:v>
                </c:pt>
                <c:pt idx="1136">
                  <c:v>9.8382369295249461E-2</c:v>
                </c:pt>
                <c:pt idx="1137">
                  <c:v>9.9004864761809142E-2</c:v>
                </c:pt>
                <c:pt idx="1138">
                  <c:v>9.8232659656187327E-2</c:v>
                </c:pt>
                <c:pt idx="1139">
                  <c:v>9.9307419247898654E-2</c:v>
                </c:pt>
                <c:pt idx="1140">
                  <c:v>9.9234636218705763E-2</c:v>
                </c:pt>
                <c:pt idx="1141">
                  <c:v>9.8974692840581024E-2</c:v>
                </c:pt>
                <c:pt idx="1142">
                  <c:v>9.944671192732768E-2</c:v>
                </c:pt>
                <c:pt idx="1143">
                  <c:v>9.8203075675202367E-2</c:v>
                </c:pt>
                <c:pt idx="1144">
                  <c:v>9.9853733419090762E-2</c:v>
                </c:pt>
                <c:pt idx="1145">
                  <c:v>9.9388164354793584E-2</c:v>
                </c:pt>
                <c:pt idx="1146">
                  <c:v>0.10009581690933622</c:v>
                </c:pt>
                <c:pt idx="1147">
                  <c:v>9.9996946535862108E-2</c:v>
                </c:pt>
                <c:pt idx="1148">
                  <c:v>9.8731207547911204E-2</c:v>
                </c:pt>
                <c:pt idx="1149">
                  <c:v>9.9302290415981265E-2</c:v>
                </c:pt>
                <c:pt idx="1150">
                  <c:v>0.10007876467920473</c:v>
                </c:pt>
                <c:pt idx="1151">
                  <c:v>0.10027022713827183</c:v>
                </c:pt>
                <c:pt idx="1152">
                  <c:v>0.10004749641771138</c:v>
                </c:pt>
                <c:pt idx="1153">
                  <c:v>0.10068883395572392</c:v>
                </c:pt>
                <c:pt idx="1154">
                  <c:v>0.10027080662487986</c:v>
                </c:pt>
                <c:pt idx="1155">
                  <c:v>0.10150846393286717</c:v>
                </c:pt>
                <c:pt idx="1156">
                  <c:v>0.10030203740640697</c:v>
                </c:pt>
                <c:pt idx="1157">
                  <c:v>0.10162195727236245</c:v>
                </c:pt>
                <c:pt idx="1158">
                  <c:v>0.10024466839488566</c:v>
                </c:pt>
                <c:pt idx="1159">
                  <c:v>0.10006796579990507</c:v>
                </c:pt>
                <c:pt idx="1160">
                  <c:v>0.10119691547341025</c:v>
                </c:pt>
                <c:pt idx="1161">
                  <c:v>9.974687465287646E-2</c:v>
                </c:pt>
                <c:pt idx="1162">
                  <c:v>0.10094034676089247</c:v>
                </c:pt>
                <c:pt idx="1163">
                  <c:v>0.10109873291845561</c:v>
                </c:pt>
                <c:pt idx="1164">
                  <c:v>0.10010716456503044</c:v>
                </c:pt>
                <c:pt idx="1165">
                  <c:v>0.10124572891013361</c:v>
                </c:pt>
                <c:pt idx="1166">
                  <c:v>0.10040654973486962</c:v>
                </c:pt>
                <c:pt idx="1167">
                  <c:v>0.100825099502583</c:v>
                </c:pt>
                <c:pt idx="1168">
                  <c:v>0.10113164434614896</c:v>
                </c:pt>
                <c:pt idx="1169">
                  <c:v>0.10040712914248662</c:v>
                </c:pt>
                <c:pt idx="1170">
                  <c:v>0.10062636508521106</c:v>
                </c:pt>
                <c:pt idx="1171">
                  <c:v>0.10093921904196757</c:v>
                </c:pt>
                <c:pt idx="1172">
                  <c:v>0.10028044435292083</c:v>
                </c:pt>
                <c:pt idx="1173">
                  <c:v>0.10131498383637494</c:v>
                </c:pt>
                <c:pt idx="1174">
                  <c:v>9.9930437668949157E-2</c:v>
                </c:pt>
                <c:pt idx="1175">
                  <c:v>0.10040712914248662</c:v>
                </c:pt>
                <c:pt idx="1176">
                  <c:v>0.10001683731933309</c:v>
                </c:pt>
                <c:pt idx="1177">
                  <c:v>9.9898066386070461E-2</c:v>
                </c:pt>
                <c:pt idx="1178">
                  <c:v>0.10078309389315754</c:v>
                </c:pt>
                <c:pt idx="1179">
                  <c:v>0.10068712670805624</c:v>
                </c:pt>
                <c:pt idx="1180">
                  <c:v>0.1004906213198038</c:v>
                </c:pt>
                <c:pt idx="1181">
                  <c:v>0.10064453603273549</c:v>
                </c:pt>
                <c:pt idx="1182">
                  <c:v>0.10057185026145232</c:v>
                </c:pt>
                <c:pt idx="1183">
                  <c:v>0.10080068281372201</c:v>
                </c:pt>
                <c:pt idx="1184">
                  <c:v>9.975200120510852E-2</c:v>
                </c:pt>
                <c:pt idx="1185">
                  <c:v>9.912942118455792E-2</c:v>
                </c:pt>
                <c:pt idx="1186">
                  <c:v>9.9851445015765261E-2</c:v>
                </c:pt>
                <c:pt idx="1187">
                  <c:v>0.10063770672205807</c:v>
                </c:pt>
                <c:pt idx="1188">
                  <c:v>9.977757254339048E-2</c:v>
                </c:pt>
                <c:pt idx="1189">
                  <c:v>0.10008102205731628</c:v>
                </c:pt>
                <c:pt idx="1190">
                  <c:v>9.9902032763584447E-2</c:v>
                </c:pt>
                <c:pt idx="1191">
                  <c:v>9.9088474094460199E-2</c:v>
                </c:pt>
                <c:pt idx="1192">
                  <c:v>9.8952521395130333E-2</c:v>
                </c:pt>
                <c:pt idx="1193">
                  <c:v>9.9149329231103422E-2</c:v>
                </c:pt>
                <c:pt idx="1194">
                  <c:v>9.8253166220317212E-2</c:v>
                </c:pt>
                <c:pt idx="1195">
                  <c:v>9.7482674042301376E-2</c:v>
                </c:pt>
                <c:pt idx="1196">
                  <c:v>9.774639948331254E-2</c:v>
                </c:pt>
                <c:pt idx="1197">
                  <c:v>9.6921965238917274E-2</c:v>
                </c:pt>
                <c:pt idx="1198">
                  <c:v>9.7386970746839108E-2</c:v>
                </c:pt>
                <c:pt idx="1199">
                  <c:v>9.7340813342954302E-2</c:v>
                </c:pt>
                <c:pt idx="1200">
                  <c:v>-3.1573828418496319E-2</c:v>
                </c:pt>
                <c:pt idx="1201">
                  <c:v>-3.1728098001235772E-2</c:v>
                </c:pt>
                <c:pt idx="1202">
                  <c:v>-3.2778828879689303E-2</c:v>
                </c:pt>
                <c:pt idx="1203">
                  <c:v>-3.2928092604070702E-2</c:v>
                </c:pt>
                <c:pt idx="1204">
                  <c:v>-3.128219760928852E-2</c:v>
                </c:pt>
                <c:pt idx="1205">
                  <c:v>-3.1770245263386787E-2</c:v>
                </c:pt>
                <c:pt idx="1206">
                  <c:v>-3.1505140349463723E-2</c:v>
                </c:pt>
                <c:pt idx="1207">
                  <c:v>-2.9710832016477173E-2</c:v>
                </c:pt>
                <c:pt idx="1208">
                  <c:v>-2.9505130709962302E-2</c:v>
                </c:pt>
                <c:pt idx="1209">
                  <c:v>-2.8786775745606619E-2</c:v>
                </c:pt>
                <c:pt idx="1210">
                  <c:v>-2.7525886977756375E-2</c:v>
                </c:pt>
                <c:pt idx="1211">
                  <c:v>-2.7917795905100018E-2</c:v>
                </c:pt>
                <c:pt idx="1212">
                  <c:v>-2.6697338640169654E-2</c:v>
                </c:pt>
                <c:pt idx="1213">
                  <c:v>-2.6659940769378387E-2</c:v>
                </c:pt>
                <c:pt idx="1214">
                  <c:v>-2.4764213240339394E-2</c:v>
                </c:pt>
                <c:pt idx="1215">
                  <c:v>-2.5479683349127757E-2</c:v>
                </c:pt>
                <c:pt idx="1216">
                  <c:v>-2.4237117573380651E-2</c:v>
                </c:pt>
                <c:pt idx="1217">
                  <c:v>-2.4596224242714904E-2</c:v>
                </c:pt>
                <c:pt idx="1218">
                  <c:v>-2.4629674646205579E-2</c:v>
                </c:pt>
                <c:pt idx="1219">
                  <c:v>-2.417276563060522E-2</c:v>
                </c:pt>
                <c:pt idx="1220">
                  <c:v>-2.3975279727274312E-2</c:v>
                </c:pt>
                <c:pt idx="1221">
                  <c:v>-2.7016039088338939E-2</c:v>
                </c:pt>
                <c:pt idx="1222">
                  <c:v>-2.8050835822988507E-2</c:v>
                </c:pt>
                <c:pt idx="1223">
                  <c:v>-2.9030473998481909E-2</c:v>
                </c:pt>
                <c:pt idx="1224">
                  <c:v>-2.8245902884993512E-2</c:v>
                </c:pt>
                <c:pt idx="1225">
                  <c:v>-3.0908406902375507E-2</c:v>
                </c:pt>
                <c:pt idx="1226">
                  <c:v>-3.1827952653689984E-2</c:v>
                </c:pt>
                <c:pt idx="1227">
                  <c:v>-3.0255695168361907E-2</c:v>
                </c:pt>
                <c:pt idx="1228">
                  <c:v>-2.9524507822314749E-2</c:v>
                </c:pt>
                <c:pt idx="1229">
                  <c:v>-2.8141272851355481E-2</c:v>
                </c:pt>
                <c:pt idx="1230">
                  <c:v>-2.9363460006590625E-2</c:v>
                </c:pt>
                <c:pt idx="1231">
                  <c:v>-2.7492963361419598E-2</c:v>
                </c:pt>
                <c:pt idx="1232">
                  <c:v>-2.8729243582054753E-2</c:v>
                </c:pt>
                <c:pt idx="1233">
                  <c:v>-2.8293730467200184E-2</c:v>
                </c:pt>
                <c:pt idx="1234">
                  <c:v>-2.7917795905100018E-2</c:v>
                </c:pt>
                <c:pt idx="1235">
                  <c:v>-2.840808893445379E-2</c:v>
                </c:pt>
                <c:pt idx="1236">
                  <c:v>-2.6663819002091582E-2</c:v>
                </c:pt>
                <c:pt idx="1237">
                  <c:v>-2.7199298006151729E-2</c:v>
                </c:pt>
                <c:pt idx="1238">
                  <c:v>-2.7520723096783328E-2</c:v>
                </c:pt>
                <c:pt idx="1239">
                  <c:v>-2.7706639613227502E-2</c:v>
                </c:pt>
                <c:pt idx="1240">
                  <c:v>-2.8141272851355481E-2</c:v>
                </c:pt>
                <c:pt idx="1241">
                  <c:v>-2.7074754499226028E-2</c:v>
                </c:pt>
                <c:pt idx="1242">
                  <c:v>-2.6848952855152319E-2</c:v>
                </c:pt>
                <c:pt idx="1243">
                  <c:v>-2.6829592884647813E-2</c:v>
                </c:pt>
                <c:pt idx="1244">
                  <c:v>-2.6133783279676859E-2</c:v>
                </c:pt>
                <c:pt idx="1245">
                  <c:v>-2.778154975333269E-2</c:v>
                </c:pt>
                <c:pt idx="1246">
                  <c:v>-2.6213075175242295E-2</c:v>
                </c:pt>
                <c:pt idx="1247">
                  <c:v>-2.6212417556188861E-2</c:v>
                </c:pt>
                <c:pt idx="1248">
                  <c:v>-2.7351612067442854E-2</c:v>
                </c:pt>
                <c:pt idx="1249">
                  <c:v>-2.7828037766093328E-2</c:v>
                </c:pt>
                <c:pt idx="1250">
                  <c:v>-3.1878527670526235E-2</c:v>
                </c:pt>
                <c:pt idx="1251">
                  <c:v>-2.9374466545577071E-2</c:v>
                </c:pt>
                <c:pt idx="1252">
                  <c:v>-2.9650676589910052E-2</c:v>
                </c:pt>
                <c:pt idx="1253">
                  <c:v>-3.0439548799434668E-2</c:v>
                </c:pt>
                <c:pt idx="1254">
                  <c:v>-2.9693361563036369E-2</c:v>
                </c:pt>
                <c:pt idx="1255">
                  <c:v>-3.3118293280215649E-2</c:v>
                </c:pt>
                <c:pt idx="1256">
                  <c:v>-3.2927465398953082E-2</c:v>
                </c:pt>
                <c:pt idx="1257">
                  <c:v>-3.4084037795262034E-2</c:v>
                </c:pt>
                <c:pt idx="1258">
                  <c:v>-3.3994387257150205E-2</c:v>
                </c:pt>
                <c:pt idx="1259">
                  <c:v>-3.2466750151358692E-2</c:v>
                </c:pt>
                <c:pt idx="1260">
                  <c:v>-3.2700965541437199E-2</c:v>
                </c:pt>
                <c:pt idx="1261">
                  <c:v>-3.1510324846590443E-2</c:v>
                </c:pt>
                <c:pt idx="1262">
                  <c:v>-3.3044271714676832E-2</c:v>
                </c:pt>
                <c:pt idx="1263">
                  <c:v>-3.1224556489014343E-2</c:v>
                </c:pt>
                <c:pt idx="1264">
                  <c:v>-2.6224670108525139E-2</c:v>
                </c:pt>
                <c:pt idx="1265">
                  <c:v>-2.635426561578047E-2</c:v>
                </c:pt>
                <c:pt idx="1266">
                  <c:v>-2.5017891744758991E-2</c:v>
                </c:pt>
                <c:pt idx="1267">
                  <c:v>-2.5146674024599136E-2</c:v>
                </c:pt>
                <c:pt idx="1268">
                  <c:v>-2.4347800165973155E-2</c:v>
                </c:pt>
                <c:pt idx="1269">
                  <c:v>-2.6635425146350311E-2</c:v>
                </c:pt>
                <c:pt idx="1270">
                  <c:v>-2.5190481066134307E-2</c:v>
                </c:pt>
                <c:pt idx="1271">
                  <c:v>-2.6213732794727385E-2</c:v>
                </c:pt>
                <c:pt idx="1272">
                  <c:v>-2.7479413008936859E-2</c:v>
                </c:pt>
                <c:pt idx="1273">
                  <c:v>-2.5719359613193493E-2</c:v>
                </c:pt>
                <c:pt idx="1274">
                  <c:v>-2.5997122482078527E-2</c:v>
                </c:pt>
                <c:pt idx="1275">
                  <c:v>-2.6475499693959126E-2</c:v>
                </c:pt>
                <c:pt idx="1276">
                  <c:v>-2.6267243703189003E-2</c:v>
                </c:pt>
                <c:pt idx="1277">
                  <c:v>-2.6798631564146191E-2</c:v>
                </c:pt>
                <c:pt idx="1278">
                  <c:v>-2.6850234297552511E-2</c:v>
                </c:pt>
                <c:pt idx="1279">
                  <c:v>-2.6875378607682521E-2</c:v>
                </c:pt>
                <c:pt idx="1280">
                  <c:v>-2.7997229390287703E-2</c:v>
                </c:pt>
                <c:pt idx="1281">
                  <c:v>-2.6448426732003316E-2</c:v>
                </c:pt>
                <c:pt idx="1282">
                  <c:v>-2.8590943973803018E-2</c:v>
                </c:pt>
                <c:pt idx="1283">
                  <c:v>-3.0776933405630036E-2</c:v>
                </c:pt>
                <c:pt idx="1284">
                  <c:v>-3.1394950045884773E-2</c:v>
                </c:pt>
                <c:pt idx="1285">
                  <c:v>-3.3704630297163973E-2</c:v>
                </c:pt>
                <c:pt idx="1286">
                  <c:v>-3.2230639658429983E-2</c:v>
                </c:pt>
                <c:pt idx="1287">
                  <c:v>-3.2468038812905942E-2</c:v>
                </c:pt>
                <c:pt idx="1288">
                  <c:v>-3.1202502768987284E-2</c:v>
                </c:pt>
                <c:pt idx="1289">
                  <c:v>-3.017413614888298E-2</c:v>
                </c:pt>
                <c:pt idx="1290">
                  <c:v>-3.0394225218761228E-2</c:v>
                </c:pt>
                <c:pt idx="1291">
                  <c:v>-2.960406904189572E-2</c:v>
                </c:pt>
                <c:pt idx="1292">
                  <c:v>-2.8817798683864915E-2</c:v>
                </c:pt>
                <c:pt idx="1293">
                  <c:v>-2.8359631535894714E-2</c:v>
                </c:pt>
                <c:pt idx="1294">
                  <c:v>-2.8761548629499423E-2</c:v>
                </c:pt>
                <c:pt idx="1295">
                  <c:v>-2.7254801945073126E-2</c:v>
                </c:pt>
                <c:pt idx="1296">
                  <c:v>-2.8421651876753273E-2</c:v>
                </c:pt>
                <c:pt idx="1297">
                  <c:v>-2.9086079670827214E-2</c:v>
                </c:pt>
                <c:pt idx="1298">
                  <c:v>-3.4933674971810991E-2</c:v>
                </c:pt>
                <c:pt idx="1299">
                  <c:v>-3.4854980348498543E-2</c:v>
                </c:pt>
                <c:pt idx="1300">
                  <c:v>0.31658285211415205</c:v>
                </c:pt>
                <c:pt idx="1301">
                  <c:v>0.31663409690512268</c:v>
                </c:pt>
                <c:pt idx="1302">
                  <c:v>0.31590630247991136</c:v>
                </c:pt>
                <c:pt idx="1303">
                  <c:v>0.31618648838366958</c:v>
                </c:pt>
                <c:pt idx="1304">
                  <c:v>0.31716014993313557</c:v>
                </c:pt>
                <c:pt idx="1305">
                  <c:v>0.31698681876971335</c:v>
                </c:pt>
                <c:pt idx="1306">
                  <c:v>0.31638239244406918</c:v>
                </c:pt>
                <c:pt idx="1307">
                  <c:v>0.31658100961111213</c:v>
                </c:pt>
                <c:pt idx="1308">
                  <c:v>0.31782169476819533</c:v>
                </c:pt>
                <c:pt idx="1309">
                  <c:v>0.3164030078121014</c:v>
                </c:pt>
                <c:pt idx="1310">
                  <c:v>0.31682900456220153</c:v>
                </c:pt>
                <c:pt idx="1311">
                  <c:v>0.31722233949795164</c:v>
                </c:pt>
                <c:pt idx="1312">
                  <c:v>0.31602535236726315</c:v>
                </c:pt>
                <c:pt idx="1313">
                  <c:v>0.31617778829178445</c:v>
                </c:pt>
                <c:pt idx="1314">
                  <c:v>0.31511152787599972</c:v>
                </c:pt>
                <c:pt idx="1315">
                  <c:v>0.31488604187687042</c:v>
                </c:pt>
                <c:pt idx="1316">
                  <c:v>0.31454724979910953</c:v>
                </c:pt>
                <c:pt idx="1317">
                  <c:v>0.31345260896700555</c:v>
                </c:pt>
                <c:pt idx="1318">
                  <c:v>0.31314180355515475</c:v>
                </c:pt>
                <c:pt idx="1319">
                  <c:v>0.31176977847056087</c:v>
                </c:pt>
                <c:pt idx="1320">
                  <c:v>0.30895048438226613</c:v>
                </c:pt>
                <c:pt idx="1321">
                  <c:v>0.30903207321707349</c:v>
                </c:pt>
                <c:pt idx="1322">
                  <c:v>0.30685953057960891</c:v>
                </c:pt>
                <c:pt idx="1323">
                  <c:v>0.3081063077560513</c:v>
                </c:pt>
                <c:pt idx="1324">
                  <c:v>0.3081598468487341</c:v>
                </c:pt>
                <c:pt idx="1325">
                  <c:v>0.30869636776370424</c:v>
                </c:pt>
                <c:pt idx="1326">
                  <c:v>0.3105450620024186</c:v>
                </c:pt>
                <c:pt idx="1327">
                  <c:v>0.30951607298069472</c:v>
                </c:pt>
                <c:pt idx="1328">
                  <c:v>0.31187875773795604</c:v>
                </c:pt>
                <c:pt idx="1329">
                  <c:v>0.31189897251817822</c:v>
                </c:pt>
                <c:pt idx="1330">
                  <c:v>0.31177807266700519</c:v>
                </c:pt>
                <c:pt idx="1331">
                  <c:v>0.31127585355211806</c:v>
                </c:pt>
                <c:pt idx="1332">
                  <c:v>0.31002654550136644</c:v>
                </c:pt>
                <c:pt idx="1333">
                  <c:v>0.30875864023100341</c:v>
                </c:pt>
                <c:pt idx="1334">
                  <c:v>0.30806153686475035</c:v>
                </c:pt>
                <c:pt idx="1335">
                  <c:v>0.30619394329731708</c:v>
                </c:pt>
                <c:pt idx="1336">
                  <c:v>0.30613659997817511</c:v>
                </c:pt>
                <c:pt idx="1337">
                  <c:v>0.30620225904678477</c:v>
                </c:pt>
                <c:pt idx="1338">
                  <c:v>0.30628317884894773</c:v>
                </c:pt>
                <c:pt idx="1339">
                  <c:v>0.30659056476634383</c:v>
                </c:pt>
                <c:pt idx="1340">
                  <c:v>0.30778322855770224</c:v>
                </c:pt>
                <c:pt idx="1341">
                  <c:v>0.30689140670601134</c:v>
                </c:pt>
                <c:pt idx="1342">
                  <c:v>0.30830058078771216</c:v>
                </c:pt>
                <c:pt idx="1343">
                  <c:v>0.30907727096230353</c:v>
                </c:pt>
                <c:pt idx="1344">
                  <c:v>0.3088522520989434</c:v>
                </c:pt>
                <c:pt idx="1345">
                  <c:v>0.31008413600814855</c:v>
                </c:pt>
                <c:pt idx="1346">
                  <c:v>0.31056347485190017</c:v>
                </c:pt>
                <c:pt idx="1347">
                  <c:v>0.31055564016409587</c:v>
                </c:pt>
                <c:pt idx="1348">
                  <c:v>0.30886470496129004</c:v>
                </c:pt>
                <c:pt idx="1349">
                  <c:v>0.30856445617620043</c:v>
                </c:pt>
                <c:pt idx="1350">
                  <c:v>0.30799738736263382</c:v>
                </c:pt>
                <c:pt idx="1351">
                  <c:v>0.30687709358272564</c:v>
                </c:pt>
                <c:pt idx="1352">
                  <c:v>0.30757638622211125</c:v>
                </c:pt>
                <c:pt idx="1353">
                  <c:v>0.30611671522826533</c:v>
                </c:pt>
                <c:pt idx="1354">
                  <c:v>0.30610283787140613</c:v>
                </c:pt>
                <c:pt idx="1355">
                  <c:v>0.3055144743052276</c:v>
                </c:pt>
                <c:pt idx="1356">
                  <c:v>0.30602607448664099</c:v>
                </c:pt>
                <c:pt idx="1357">
                  <c:v>0.30529143494147348</c:v>
                </c:pt>
                <c:pt idx="1358">
                  <c:v>0.30692836685672109</c:v>
                </c:pt>
                <c:pt idx="1359">
                  <c:v>0.30677726811455752</c:v>
                </c:pt>
                <c:pt idx="1360">
                  <c:v>0.30879553143414373</c:v>
                </c:pt>
                <c:pt idx="1361">
                  <c:v>0.30894402333147486</c:v>
                </c:pt>
                <c:pt idx="1362">
                  <c:v>0.30946814869592831</c:v>
                </c:pt>
                <c:pt idx="1363">
                  <c:v>0.30938657068959508</c:v>
                </c:pt>
                <c:pt idx="1364">
                  <c:v>0.31079179073242624</c:v>
                </c:pt>
                <c:pt idx="1365">
                  <c:v>0.31055242718289477</c:v>
                </c:pt>
                <c:pt idx="1366">
                  <c:v>0.30905836043464863</c:v>
                </c:pt>
                <c:pt idx="1367">
                  <c:v>0.30924598951403137</c:v>
                </c:pt>
                <c:pt idx="1368">
                  <c:v>0.30720738431131167</c:v>
                </c:pt>
                <c:pt idx="1369">
                  <c:v>0.30827566085379488</c:v>
                </c:pt>
                <c:pt idx="1370">
                  <c:v>0.30708405579610165</c:v>
                </c:pt>
                <c:pt idx="1371">
                  <c:v>0.30690249489466037</c:v>
                </c:pt>
                <c:pt idx="1372">
                  <c:v>0.30662614653811371</c:v>
                </c:pt>
                <c:pt idx="1373">
                  <c:v>0.30624110633342916</c:v>
                </c:pt>
                <c:pt idx="1374">
                  <c:v>0.30503641152760874</c:v>
                </c:pt>
                <c:pt idx="1375">
                  <c:v>0.30516001766776757</c:v>
                </c:pt>
                <c:pt idx="1376">
                  <c:v>0.30452800948997716</c:v>
                </c:pt>
                <c:pt idx="1377">
                  <c:v>0.3045057802687996</c:v>
                </c:pt>
                <c:pt idx="1378">
                  <c:v>0.30547376053892883</c:v>
                </c:pt>
                <c:pt idx="1379">
                  <c:v>0.30447151546784657</c:v>
                </c:pt>
                <c:pt idx="1380">
                  <c:v>0.30491467908976144</c:v>
                </c:pt>
                <c:pt idx="1381">
                  <c:v>0.30569815003669287</c:v>
                </c:pt>
                <c:pt idx="1382">
                  <c:v>0.30546034624434348</c:v>
                </c:pt>
                <c:pt idx="1383">
                  <c:v>0.30648103245351788</c:v>
                </c:pt>
                <c:pt idx="1384">
                  <c:v>0.3065184544479278</c:v>
                </c:pt>
                <c:pt idx="1385">
                  <c:v>0.30849573243317252</c:v>
                </c:pt>
                <c:pt idx="1386">
                  <c:v>0.30873927799456347</c:v>
                </c:pt>
                <c:pt idx="1387">
                  <c:v>0.30879830440918443</c:v>
                </c:pt>
                <c:pt idx="1388">
                  <c:v>0.30875955633776098</c:v>
                </c:pt>
                <c:pt idx="1389">
                  <c:v>0.30843530116755691</c:v>
                </c:pt>
                <c:pt idx="1390">
                  <c:v>0.309627598769187</c:v>
                </c:pt>
                <c:pt idx="1391">
                  <c:v>0.30756391730606936</c:v>
                </c:pt>
                <c:pt idx="1392">
                  <c:v>0.30767749520873089</c:v>
                </c:pt>
                <c:pt idx="1393">
                  <c:v>0.30618885452099942</c:v>
                </c:pt>
                <c:pt idx="1394">
                  <c:v>0.306436188736396</c:v>
                </c:pt>
                <c:pt idx="1395">
                  <c:v>0.30577262906609892</c:v>
                </c:pt>
                <c:pt idx="1396">
                  <c:v>0.30445948023737479</c:v>
                </c:pt>
                <c:pt idx="1397">
                  <c:v>0.30531503802969695</c:v>
                </c:pt>
                <c:pt idx="1398">
                  <c:v>0.30406106716844938</c:v>
                </c:pt>
                <c:pt idx="1399">
                  <c:v>0.30422648046522838</c:v>
                </c:pt>
                <c:pt idx="1400">
                  <c:v>9.2087548111825068E-2</c:v>
                </c:pt>
                <c:pt idx="1401">
                  <c:v>9.0826099420471262E-2</c:v>
                </c:pt>
                <c:pt idx="1402">
                  <c:v>9.2864480539357697E-2</c:v>
                </c:pt>
                <c:pt idx="1403">
                  <c:v>9.3469784109857734E-2</c:v>
                </c:pt>
                <c:pt idx="1404">
                  <c:v>9.2828407549979897E-2</c:v>
                </c:pt>
                <c:pt idx="1405">
                  <c:v>9.4030743421678942E-2</c:v>
                </c:pt>
                <c:pt idx="1406">
                  <c:v>9.2070912280861172E-2</c:v>
                </c:pt>
                <c:pt idx="1407">
                  <c:v>9.1960942784605315E-2</c:v>
                </c:pt>
                <c:pt idx="1408">
                  <c:v>9.2246174232563316E-2</c:v>
                </c:pt>
                <c:pt idx="1409">
                  <c:v>9.1975827506844965E-2</c:v>
                </c:pt>
                <c:pt idx="1410">
                  <c:v>9.1795381443441126E-2</c:v>
                </c:pt>
                <c:pt idx="1411">
                  <c:v>9.0495127624246496E-2</c:v>
                </c:pt>
                <c:pt idx="1412">
                  <c:v>9.1097311154688665E-2</c:v>
                </c:pt>
                <c:pt idx="1413">
                  <c:v>8.9966078198595145E-2</c:v>
                </c:pt>
                <c:pt idx="1414">
                  <c:v>9.1370172584346765E-2</c:v>
                </c:pt>
                <c:pt idx="1415">
                  <c:v>9.0496297981748519E-2</c:v>
                </c:pt>
                <c:pt idx="1416">
                  <c:v>9.0454965052598535E-2</c:v>
                </c:pt>
                <c:pt idx="1417">
                  <c:v>8.9556152055615623E-2</c:v>
                </c:pt>
                <c:pt idx="1418">
                  <c:v>9.0892046657945702E-2</c:v>
                </c:pt>
                <c:pt idx="1419">
                  <c:v>8.8766308589493192E-2</c:v>
                </c:pt>
                <c:pt idx="1420">
                  <c:v>8.851686836637862E-2</c:v>
                </c:pt>
                <c:pt idx="1421">
                  <c:v>8.6226511410951723E-2</c:v>
                </c:pt>
                <c:pt idx="1422">
                  <c:v>8.6490345972954241E-2</c:v>
                </c:pt>
                <c:pt idx="1423">
                  <c:v>8.6453485685747289E-2</c:v>
                </c:pt>
                <c:pt idx="1424">
                  <c:v>8.5696900336595494E-2</c:v>
                </c:pt>
                <c:pt idx="1425">
                  <c:v>8.6598630669334042E-2</c:v>
                </c:pt>
                <c:pt idx="1426">
                  <c:v>8.4983037920160154E-2</c:v>
                </c:pt>
                <c:pt idx="1427">
                  <c:v>8.6208076574032511E-2</c:v>
                </c:pt>
                <c:pt idx="1428">
                  <c:v>8.5359644580221605E-2</c:v>
                </c:pt>
                <c:pt idx="1429">
                  <c:v>8.5224134536742824E-2</c:v>
                </c:pt>
                <c:pt idx="1430">
                  <c:v>8.6857761336782247E-2</c:v>
                </c:pt>
                <c:pt idx="1431">
                  <c:v>8.5994288064705326E-2</c:v>
                </c:pt>
                <c:pt idx="1432">
                  <c:v>8.6376297327168228E-2</c:v>
                </c:pt>
                <c:pt idx="1433">
                  <c:v>8.7181286711059958E-2</c:v>
                </c:pt>
                <c:pt idx="1434">
                  <c:v>8.742414011416022E-2</c:v>
                </c:pt>
                <c:pt idx="1435">
                  <c:v>8.7414933770618042E-2</c:v>
                </c:pt>
                <c:pt idx="1436">
                  <c:v>8.7264716286036048E-2</c:v>
                </c:pt>
                <c:pt idx="1437">
                  <c:v>8.7496644830700632E-2</c:v>
                </c:pt>
                <c:pt idx="1438">
                  <c:v>8.8209302287232116E-2</c:v>
                </c:pt>
                <c:pt idx="1439">
                  <c:v>8.6443095292200844E-2</c:v>
                </c:pt>
                <c:pt idx="1440">
                  <c:v>8.6425252013300202E-2</c:v>
                </c:pt>
                <c:pt idx="1441">
                  <c:v>8.8812863462660374E-2</c:v>
                </c:pt>
                <c:pt idx="1442">
                  <c:v>8.851686836637862E-2</c:v>
                </c:pt>
                <c:pt idx="1443">
                  <c:v>8.9590031269785708E-2</c:v>
                </c:pt>
                <c:pt idx="1444">
                  <c:v>8.9417756338625143E-2</c:v>
                </c:pt>
                <c:pt idx="1445">
                  <c:v>8.8326599055793764E-2</c:v>
                </c:pt>
                <c:pt idx="1446">
                  <c:v>8.7287179282236504E-2</c:v>
                </c:pt>
                <c:pt idx="1447">
                  <c:v>8.6761004817501597E-2</c:v>
                </c:pt>
                <c:pt idx="1448">
                  <c:v>8.7913715151217264E-2</c:v>
                </c:pt>
                <c:pt idx="1449">
                  <c:v>8.7393060641363984E-2</c:v>
                </c:pt>
                <c:pt idx="1450">
                  <c:v>8.7363710351821666E-2</c:v>
                </c:pt>
                <c:pt idx="1451">
                  <c:v>8.545248173436093E-2</c:v>
                </c:pt>
                <c:pt idx="1452">
                  <c:v>8.6854855686292254E-2</c:v>
                </c:pt>
                <c:pt idx="1453">
                  <c:v>8.627720546023232E-2</c:v>
                </c:pt>
                <c:pt idx="1454">
                  <c:v>8.5730910549573824E-2</c:v>
                </c:pt>
                <c:pt idx="1455">
                  <c:v>8.5397690591646036E-2</c:v>
                </c:pt>
                <c:pt idx="1456">
                  <c:v>8.3563551649776802E-2</c:v>
                </c:pt>
                <c:pt idx="1457">
                  <c:v>8.3847715559594693E-2</c:v>
                </c:pt>
                <c:pt idx="1458">
                  <c:v>8.280362746815717E-2</c:v>
                </c:pt>
                <c:pt idx="1459">
                  <c:v>8.1911793726259674E-2</c:v>
                </c:pt>
                <c:pt idx="1460">
                  <c:v>8.278457075109058E-2</c:v>
                </c:pt>
                <c:pt idx="1461">
                  <c:v>8.1214900837826676E-2</c:v>
                </c:pt>
                <c:pt idx="1462">
                  <c:v>8.2227109743680415E-2</c:v>
                </c:pt>
                <c:pt idx="1463">
                  <c:v>8.1926859844182687E-2</c:v>
                </c:pt>
                <c:pt idx="1464">
                  <c:v>8.2489114141763853E-2</c:v>
                </c:pt>
                <c:pt idx="1465">
                  <c:v>8.3014623748872474E-2</c:v>
                </c:pt>
                <c:pt idx="1466">
                  <c:v>8.2088845101388142E-2</c:v>
                </c:pt>
                <c:pt idx="1467">
                  <c:v>8.3648461984241251E-2</c:v>
                </c:pt>
                <c:pt idx="1468">
                  <c:v>8.3729334079606144E-2</c:v>
                </c:pt>
                <c:pt idx="1469">
                  <c:v>8.3683720293138197E-2</c:v>
                </c:pt>
                <c:pt idx="1470">
                  <c:v>8.4350014304695797E-2</c:v>
                </c:pt>
                <c:pt idx="1471">
                  <c:v>8.3471717566572234E-2</c:v>
                </c:pt>
                <c:pt idx="1472">
                  <c:v>8.5043023334896439E-2</c:v>
                </c:pt>
                <c:pt idx="1473">
                  <c:v>8.4727447960354585E-2</c:v>
                </c:pt>
                <c:pt idx="1474">
                  <c:v>8.3490202916436385E-2</c:v>
                </c:pt>
                <c:pt idx="1475">
                  <c:v>8.5134713238596227E-2</c:v>
                </c:pt>
                <c:pt idx="1476">
                  <c:v>8.5060333892939433E-2</c:v>
                </c:pt>
                <c:pt idx="1477">
                  <c:v>8.5660598805789245E-2</c:v>
                </c:pt>
                <c:pt idx="1478">
                  <c:v>8.5858864000330826E-2</c:v>
                </c:pt>
                <c:pt idx="1479">
                  <c:v>8.4229398835046876E-2</c:v>
                </c:pt>
                <c:pt idx="1480">
                  <c:v>8.5928604888198201E-2</c:v>
                </c:pt>
                <c:pt idx="1481">
                  <c:v>8.5715932581931664E-2</c:v>
                </c:pt>
                <c:pt idx="1482">
                  <c:v>8.5211997488826796E-2</c:v>
                </c:pt>
                <c:pt idx="1483">
                  <c:v>8.60092928011289E-2</c:v>
                </c:pt>
                <c:pt idx="1484">
                  <c:v>8.5607552255478225E-2</c:v>
                </c:pt>
                <c:pt idx="1485">
                  <c:v>8.4202837924344465E-2</c:v>
                </c:pt>
                <c:pt idx="1486">
                  <c:v>8.4029043354864719E-2</c:v>
                </c:pt>
                <c:pt idx="1487">
                  <c:v>8.5220666823798474E-2</c:v>
                </c:pt>
                <c:pt idx="1488">
                  <c:v>8.431366384603356E-2</c:v>
                </c:pt>
                <c:pt idx="1489">
                  <c:v>8.4356366977261121E-2</c:v>
                </c:pt>
                <c:pt idx="1490">
                  <c:v>8.4591852214988883E-2</c:v>
                </c:pt>
                <c:pt idx="1491">
                  <c:v>8.3146989628550383E-2</c:v>
                </c:pt>
                <c:pt idx="1492">
                  <c:v>8.3694108388043364E-2</c:v>
                </c:pt>
                <c:pt idx="1493">
                  <c:v>8.4191866233747525E-2</c:v>
                </c:pt>
                <c:pt idx="1494">
                  <c:v>8.3833856534928142E-2</c:v>
                </c:pt>
                <c:pt idx="1495">
                  <c:v>8.3025608363344716E-2</c:v>
                </c:pt>
                <c:pt idx="1496">
                  <c:v>8.4323487587067092E-2</c:v>
                </c:pt>
                <c:pt idx="1497">
                  <c:v>8.4198219911052252E-2</c:v>
                </c:pt>
                <c:pt idx="1498">
                  <c:v>8.366406014054073E-2</c:v>
                </c:pt>
                <c:pt idx="1499">
                  <c:v>8.4511049846017094E-2</c:v>
                </c:pt>
                <c:pt idx="1500">
                  <c:v>0.13850235243566811</c:v>
                </c:pt>
                <c:pt idx="1501">
                  <c:v>0.1379674446306951</c:v>
                </c:pt>
                <c:pt idx="1502">
                  <c:v>0.13792697062002857</c:v>
                </c:pt>
                <c:pt idx="1503">
                  <c:v>0.1374678371942446</c:v>
                </c:pt>
                <c:pt idx="1504">
                  <c:v>0.13651170032846149</c:v>
                </c:pt>
                <c:pt idx="1505">
                  <c:v>0.13662784849788379</c:v>
                </c:pt>
                <c:pt idx="1506">
                  <c:v>0.1364854040865664</c:v>
                </c:pt>
                <c:pt idx="1507">
                  <c:v>0.1354438817598651</c:v>
                </c:pt>
                <c:pt idx="1508">
                  <c:v>0.13379055286394825</c:v>
                </c:pt>
                <c:pt idx="1509">
                  <c:v>0.13433704349495468</c:v>
                </c:pt>
                <c:pt idx="1510">
                  <c:v>0.13468343594249266</c:v>
                </c:pt>
                <c:pt idx="1511">
                  <c:v>0.13542633227894374</c:v>
                </c:pt>
                <c:pt idx="1512">
                  <c:v>0.13362959168583943</c:v>
                </c:pt>
                <c:pt idx="1513">
                  <c:v>0.1337641849677107</c:v>
                </c:pt>
                <c:pt idx="1514">
                  <c:v>0.1339366844718306</c:v>
                </c:pt>
                <c:pt idx="1515">
                  <c:v>0.13414757179958814</c:v>
                </c:pt>
                <c:pt idx="1516">
                  <c:v>0.13373563370993802</c:v>
                </c:pt>
                <c:pt idx="1517">
                  <c:v>0.13390536603410519</c:v>
                </c:pt>
                <c:pt idx="1518">
                  <c:v>0.13285840617825162</c:v>
                </c:pt>
                <c:pt idx="1519">
                  <c:v>0.1330750403225367</c:v>
                </c:pt>
                <c:pt idx="1520">
                  <c:v>0.13239253842934007</c:v>
                </c:pt>
                <c:pt idx="1521">
                  <c:v>0.13313551475566898</c:v>
                </c:pt>
                <c:pt idx="1522">
                  <c:v>0.13199857989099995</c:v>
                </c:pt>
                <c:pt idx="1523">
                  <c:v>0.1326208191888858</c:v>
                </c:pt>
                <c:pt idx="1524">
                  <c:v>0.13201013262381167</c:v>
                </c:pt>
                <c:pt idx="1525">
                  <c:v>0.13061237684166294</c:v>
                </c:pt>
                <c:pt idx="1526">
                  <c:v>0.13049662271508256</c:v>
                </c:pt>
                <c:pt idx="1527">
                  <c:v>0.13142934650373483</c:v>
                </c:pt>
                <c:pt idx="1528">
                  <c:v>0.13140291627306677</c:v>
                </c:pt>
                <c:pt idx="1529">
                  <c:v>0.13094959117589422</c:v>
                </c:pt>
                <c:pt idx="1530">
                  <c:v>0.13248001775862672</c:v>
                </c:pt>
                <c:pt idx="1531">
                  <c:v>0.13079311230596957</c:v>
                </c:pt>
                <c:pt idx="1532">
                  <c:v>0.13271926210364438</c:v>
                </c:pt>
                <c:pt idx="1533">
                  <c:v>0.13210201789457265</c:v>
                </c:pt>
                <c:pt idx="1534">
                  <c:v>0.1317492328921519</c:v>
                </c:pt>
                <c:pt idx="1535">
                  <c:v>0.1314453107341933</c:v>
                </c:pt>
                <c:pt idx="1536">
                  <c:v>0.13158516423468303</c:v>
                </c:pt>
                <c:pt idx="1537">
                  <c:v>0.13156864060624596</c:v>
                </c:pt>
                <c:pt idx="1538">
                  <c:v>0.12993813978036561</c:v>
                </c:pt>
                <c:pt idx="1539">
                  <c:v>0.1307787943019787</c:v>
                </c:pt>
                <c:pt idx="1540">
                  <c:v>0.12969434950890157</c:v>
                </c:pt>
                <c:pt idx="1541">
                  <c:v>0.12845573651919739</c:v>
                </c:pt>
                <c:pt idx="1542">
                  <c:v>0.12916021948824019</c:v>
                </c:pt>
                <c:pt idx="1543">
                  <c:v>0.12978369386107458</c:v>
                </c:pt>
                <c:pt idx="1544">
                  <c:v>0.12850323736194369</c:v>
                </c:pt>
                <c:pt idx="1545">
                  <c:v>0.12955642311460558</c:v>
                </c:pt>
                <c:pt idx="1546">
                  <c:v>0.12923254562006825</c:v>
                </c:pt>
                <c:pt idx="1547">
                  <c:v>0.12969985787685667</c:v>
                </c:pt>
                <c:pt idx="1548">
                  <c:v>0.12749316574940828</c:v>
                </c:pt>
                <c:pt idx="1549">
                  <c:v>0.12867498656143894</c:v>
                </c:pt>
                <c:pt idx="1550">
                  <c:v>0.12723607229390854</c:v>
                </c:pt>
                <c:pt idx="1551">
                  <c:v>0.12658112192005566</c:v>
                </c:pt>
                <c:pt idx="1552">
                  <c:v>0.12594345930945616</c:v>
                </c:pt>
                <c:pt idx="1553">
                  <c:v>0.12665084253394854</c:v>
                </c:pt>
                <c:pt idx="1554">
                  <c:v>0.12553475871379272</c:v>
                </c:pt>
                <c:pt idx="1555">
                  <c:v>0.12629223607171181</c:v>
                </c:pt>
                <c:pt idx="1556">
                  <c:v>0.12646546469432041</c:v>
                </c:pt>
                <c:pt idx="1557">
                  <c:v>0.12629499964548518</c:v>
                </c:pt>
                <c:pt idx="1558">
                  <c:v>0.12649535325298933</c:v>
                </c:pt>
                <c:pt idx="1559">
                  <c:v>0.12654404651634543</c:v>
                </c:pt>
                <c:pt idx="1560">
                  <c:v>0.12671337009597483</c:v>
                </c:pt>
                <c:pt idx="1561">
                  <c:v>0.12457213916531762</c:v>
                </c:pt>
                <c:pt idx="1562">
                  <c:v>0.12533754389985052</c:v>
                </c:pt>
                <c:pt idx="1563">
                  <c:v>0.12534694304536487</c:v>
                </c:pt>
                <c:pt idx="1564">
                  <c:v>0.12605807717641282</c:v>
                </c:pt>
                <c:pt idx="1565">
                  <c:v>0.1271580792590532</c:v>
                </c:pt>
                <c:pt idx="1566">
                  <c:v>0.12620864178461533</c:v>
                </c:pt>
                <c:pt idx="1567">
                  <c:v>0.12688263531163502</c:v>
                </c:pt>
                <c:pt idx="1568">
                  <c:v>0.12697834850989853</c:v>
                </c:pt>
                <c:pt idx="1569">
                  <c:v>0.12649811626549168</c:v>
                </c:pt>
                <c:pt idx="1570">
                  <c:v>0.12615660356080571</c:v>
                </c:pt>
                <c:pt idx="1571">
                  <c:v>0.12889030587042605</c:v>
                </c:pt>
                <c:pt idx="1572">
                  <c:v>0.12868657775449188</c:v>
                </c:pt>
                <c:pt idx="1573">
                  <c:v>0.12874785172677683</c:v>
                </c:pt>
                <c:pt idx="1574">
                  <c:v>0.12905757317928668</c:v>
                </c:pt>
                <c:pt idx="1575">
                  <c:v>0.12883565045852308</c:v>
                </c:pt>
                <c:pt idx="1576">
                  <c:v>0.13045969219898712</c:v>
                </c:pt>
                <c:pt idx="1577">
                  <c:v>0.12941187171327106</c:v>
                </c:pt>
                <c:pt idx="1578">
                  <c:v>0.13051372629009084</c:v>
                </c:pt>
                <c:pt idx="1579">
                  <c:v>0.12974895800968023</c:v>
                </c:pt>
                <c:pt idx="1580">
                  <c:v>0.13104876066350934</c:v>
                </c:pt>
                <c:pt idx="1581">
                  <c:v>0.13012894348679183</c:v>
                </c:pt>
                <c:pt idx="1582">
                  <c:v>0.13097715731712789</c:v>
                </c:pt>
                <c:pt idx="1583">
                  <c:v>0.13000815964367263</c:v>
                </c:pt>
                <c:pt idx="1584">
                  <c:v>0.13168536429073097</c:v>
                </c:pt>
                <c:pt idx="1585">
                  <c:v>0.1304431795558405</c:v>
                </c:pt>
                <c:pt idx="1586">
                  <c:v>0.13145577603586345</c:v>
                </c:pt>
                <c:pt idx="1587">
                  <c:v>0.13088404459542335</c:v>
                </c:pt>
                <c:pt idx="1588">
                  <c:v>0.13105041685538188</c:v>
                </c:pt>
                <c:pt idx="1589">
                  <c:v>0.13091158296462124</c:v>
                </c:pt>
                <c:pt idx="1590">
                  <c:v>0.13107079370590125</c:v>
                </c:pt>
                <c:pt idx="1591">
                  <c:v>0.13057545060025877</c:v>
                </c:pt>
                <c:pt idx="1592">
                  <c:v>0.13178886424909697</c:v>
                </c:pt>
                <c:pt idx="1593">
                  <c:v>0.13094243331966915</c:v>
                </c:pt>
                <c:pt idx="1594">
                  <c:v>0.13251521997483273</c:v>
                </c:pt>
                <c:pt idx="1595">
                  <c:v>0.13217466332675221</c:v>
                </c:pt>
                <c:pt idx="1596">
                  <c:v>0.13194902867656566</c:v>
                </c:pt>
                <c:pt idx="1597">
                  <c:v>0.13196005011905498</c:v>
                </c:pt>
                <c:pt idx="1598">
                  <c:v>0.13212680479010119</c:v>
                </c:pt>
                <c:pt idx="1599">
                  <c:v>0.13213395417381424</c:v>
                </c:pt>
                <c:pt idx="1600">
                  <c:v>0.17391990230199061</c:v>
                </c:pt>
                <c:pt idx="1601">
                  <c:v>0.17338935351249596</c:v>
                </c:pt>
                <c:pt idx="1602">
                  <c:v>0.1730624667636973</c:v>
                </c:pt>
                <c:pt idx="1603">
                  <c:v>0.17266145998607207</c:v>
                </c:pt>
                <c:pt idx="1604">
                  <c:v>0.17242258911423436</c:v>
                </c:pt>
                <c:pt idx="1605">
                  <c:v>0.17306033990623115</c:v>
                </c:pt>
                <c:pt idx="1606">
                  <c:v>0.17264032452734446</c:v>
                </c:pt>
                <c:pt idx="1607">
                  <c:v>0.17147710061997445</c:v>
                </c:pt>
                <c:pt idx="1608">
                  <c:v>0.17275711717411379</c:v>
                </c:pt>
                <c:pt idx="1609">
                  <c:v>0.17250663594850613</c:v>
                </c:pt>
                <c:pt idx="1610">
                  <c:v>0.17243740139184194</c:v>
                </c:pt>
                <c:pt idx="1611">
                  <c:v>0.17167916799607363</c:v>
                </c:pt>
                <c:pt idx="1612">
                  <c:v>0.17177543029183351</c:v>
                </c:pt>
                <c:pt idx="1613">
                  <c:v>0.17215615766271908</c:v>
                </c:pt>
                <c:pt idx="1614">
                  <c:v>0.17191716604394625</c:v>
                </c:pt>
                <c:pt idx="1615">
                  <c:v>0.17269686442476173</c:v>
                </c:pt>
                <c:pt idx="1616">
                  <c:v>0.17304979062633485</c:v>
                </c:pt>
                <c:pt idx="1617">
                  <c:v>0.17337140856043032</c:v>
                </c:pt>
                <c:pt idx="1618">
                  <c:v>0.17451872708811145</c:v>
                </c:pt>
                <c:pt idx="1619">
                  <c:v>0.17356728310619074</c:v>
                </c:pt>
                <c:pt idx="1620">
                  <c:v>0.17517464056569398</c:v>
                </c:pt>
                <c:pt idx="1621">
                  <c:v>0.17380905447146899</c:v>
                </c:pt>
                <c:pt idx="1622">
                  <c:v>0.17419059478225929</c:v>
                </c:pt>
                <c:pt idx="1623">
                  <c:v>0.17382752996319084</c:v>
                </c:pt>
                <c:pt idx="1624">
                  <c:v>0.17524000735310352</c:v>
                </c:pt>
                <c:pt idx="1625">
                  <c:v>0.17546977590284163</c:v>
                </c:pt>
                <c:pt idx="1626">
                  <c:v>0.17548295890229149</c:v>
                </c:pt>
                <c:pt idx="1627">
                  <c:v>0.17680784054546317</c:v>
                </c:pt>
                <c:pt idx="1628">
                  <c:v>0.17680363098018725</c:v>
                </c:pt>
                <c:pt idx="1629">
                  <c:v>0.17618406664830788</c:v>
                </c:pt>
                <c:pt idx="1630">
                  <c:v>0.17475709783766158</c:v>
                </c:pt>
                <c:pt idx="1631">
                  <c:v>0.17513669191192927</c:v>
                </c:pt>
                <c:pt idx="1632">
                  <c:v>0.1760144907012422</c:v>
                </c:pt>
                <c:pt idx="1633">
                  <c:v>0.1767046869671014</c:v>
                </c:pt>
                <c:pt idx="1634">
                  <c:v>0.17684939845700587</c:v>
                </c:pt>
                <c:pt idx="1635">
                  <c:v>0.17626304902865675</c:v>
                </c:pt>
                <c:pt idx="1636">
                  <c:v>0.17676625265355783</c:v>
                </c:pt>
                <c:pt idx="1637">
                  <c:v>0.17637150536097757</c:v>
                </c:pt>
                <c:pt idx="1638">
                  <c:v>0.17492108453178012</c:v>
                </c:pt>
                <c:pt idx="1639">
                  <c:v>0.17525950337282659</c:v>
                </c:pt>
                <c:pt idx="1640">
                  <c:v>0.17423175175264793</c:v>
                </c:pt>
                <c:pt idx="1641">
                  <c:v>0.17371406465279771</c:v>
                </c:pt>
                <c:pt idx="1642">
                  <c:v>0.17360319400200552</c:v>
                </c:pt>
                <c:pt idx="1643">
                  <c:v>0.17345007480074059</c:v>
                </c:pt>
                <c:pt idx="1644">
                  <c:v>0.17387714573715574</c:v>
                </c:pt>
                <c:pt idx="1645">
                  <c:v>0.17335873633867616</c:v>
                </c:pt>
                <c:pt idx="1646">
                  <c:v>0.17375524123999275</c:v>
                </c:pt>
                <c:pt idx="1647">
                  <c:v>0.1728907722729045</c:v>
                </c:pt>
                <c:pt idx="1648">
                  <c:v>0.17303393813894585</c:v>
                </c:pt>
                <c:pt idx="1649">
                  <c:v>0.17196687669033084</c:v>
                </c:pt>
                <c:pt idx="1650">
                  <c:v>0.17253305164098842</c:v>
                </c:pt>
                <c:pt idx="1651">
                  <c:v>0.17251931897279871</c:v>
                </c:pt>
                <c:pt idx="1652">
                  <c:v>0.17221167479964627</c:v>
                </c:pt>
                <c:pt idx="1653">
                  <c:v>0.1713009008980646</c:v>
                </c:pt>
                <c:pt idx="1654">
                  <c:v>0.17251824078012179</c:v>
                </c:pt>
                <c:pt idx="1655">
                  <c:v>0.17123263398045463</c:v>
                </c:pt>
                <c:pt idx="1656">
                  <c:v>0.1713490514141216</c:v>
                </c:pt>
                <c:pt idx="1657">
                  <c:v>0.17145540044441265</c:v>
                </c:pt>
                <c:pt idx="1658">
                  <c:v>0.17242363903385671</c:v>
                </c:pt>
                <c:pt idx="1659">
                  <c:v>0.17104212673529817</c:v>
                </c:pt>
                <c:pt idx="1660">
                  <c:v>0.1708362074001939</c:v>
                </c:pt>
                <c:pt idx="1661">
                  <c:v>0.17125010598238655</c:v>
                </c:pt>
                <c:pt idx="1662">
                  <c:v>0.16980972967033781</c:v>
                </c:pt>
                <c:pt idx="1663">
                  <c:v>0.17018008608116242</c:v>
                </c:pt>
                <c:pt idx="1664">
                  <c:v>0.17093095943240222</c:v>
                </c:pt>
                <c:pt idx="1665">
                  <c:v>0.17062126264128219</c:v>
                </c:pt>
                <c:pt idx="1666">
                  <c:v>0.17044599247354952</c:v>
                </c:pt>
                <c:pt idx="1667">
                  <c:v>0.17139668831570232</c:v>
                </c:pt>
                <c:pt idx="1668">
                  <c:v>0.17087804263768236</c:v>
                </c:pt>
                <c:pt idx="1669">
                  <c:v>0.17078061384659016</c:v>
                </c:pt>
                <c:pt idx="1670">
                  <c:v>0.17220426701631686</c:v>
                </c:pt>
                <c:pt idx="1671">
                  <c:v>0.17292299205225126</c:v>
                </c:pt>
                <c:pt idx="1672">
                  <c:v>0.17235122037198325</c:v>
                </c:pt>
                <c:pt idx="1673">
                  <c:v>0.17336349907172766</c:v>
                </c:pt>
                <c:pt idx="1674">
                  <c:v>0.17416844352992511</c:v>
                </c:pt>
                <c:pt idx="1675">
                  <c:v>0.17377845014520688</c:v>
                </c:pt>
                <c:pt idx="1676">
                  <c:v>0.17505498846823064</c:v>
                </c:pt>
                <c:pt idx="1677">
                  <c:v>0.17559308390821204</c:v>
                </c:pt>
                <c:pt idx="1678">
                  <c:v>0.17459679346595625</c:v>
                </c:pt>
                <c:pt idx="1679">
                  <c:v>0.17586437022397527</c:v>
                </c:pt>
                <c:pt idx="1680">
                  <c:v>0.17510454337976089</c:v>
                </c:pt>
                <c:pt idx="1681">
                  <c:v>0.17553829165672008</c:v>
                </c:pt>
                <c:pt idx="1682">
                  <c:v>0.17656311954253345</c:v>
                </c:pt>
                <c:pt idx="1683">
                  <c:v>0.17603450883210892</c:v>
                </c:pt>
                <c:pt idx="1684">
                  <c:v>0.1749732783485336</c:v>
                </c:pt>
                <c:pt idx="1685">
                  <c:v>0.17524527046700022</c:v>
                </c:pt>
                <c:pt idx="1686">
                  <c:v>0.17524105431882786</c:v>
                </c:pt>
                <c:pt idx="1687">
                  <c:v>0.17384178306175091</c:v>
                </c:pt>
                <c:pt idx="1688">
                  <c:v>0.17439423867498505</c:v>
                </c:pt>
                <c:pt idx="1689">
                  <c:v>0.17424704709793426</c:v>
                </c:pt>
                <c:pt idx="1690">
                  <c:v>0.17350605871604463</c:v>
                </c:pt>
                <c:pt idx="1691">
                  <c:v>0.17347385771780344</c:v>
                </c:pt>
                <c:pt idx="1692">
                  <c:v>0.17160564462087757</c:v>
                </c:pt>
                <c:pt idx="1693">
                  <c:v>0.17182355796502469</c:v>
                </c:pt>
                <c:pt idx="1694">
                  <c:v>0.17160087350825171</c:v>
                </c:pt>
                <c:pt idx="1695">
                  <c:v>0.17049205184363281</c:v>
                </c:pt>
                <c:pt idx="1696">
                  <c:v>0.17146914773071664</c:v>
                </c:pt>
                <c:pt idx="1697">
                  <c:v>0.17078220552504808</c:v>
                </c:pt>
                <c:pt idx="1698">
                  <c:v>0.17051164064877966</c:v>
                </c:pt>
                <c:pt idx="1699">
                  <c:v>0.17028018961038249</c:v>
                </c:pt>
                <c:pt idx="1700">
                  <c:v>6.1986595861150739E-2</c:v>
                </c:pt>
                <c:pt idx="1701">
                  <c:v>6.1603427291562873E-2</c:v>
                </c:pt>
                <c:pt idx="1702">
                  <c:v>6.0779953395786901E-2</c:v>
                </c:pt>
                <c:pt idx="1703">
                  <c:v>5.9575410991188793E-2</c:v>
                </c:pt>
                <c:pt idx="1704">
                  <c:v>5.8601020544021498E-2</c:v>
                </c:pt>
                <c:pt idx="1705">
                  <c:v>5.9545804577421535E-2</c:v>
                </c:pt>
                <c:pt idx="1706">
                  <c:v>5.7852110770852061E-2</c:v>
                </c:pt>
                <c:pt idx="1707">
                  <c:v>5.7200493734491875E-2</c:v>
                </c:pt>
                <c:pt idx="1708">
                  <c:v>5.5830685609925101E-2</c:v>
                </c:pt>
                <c:pt idx="1709">
                  <c:v>5.6785256760316205E-2</c:v>
                </c:pt>
                <c:pt idx="1710">
                  <c:v>5.6599525888739066E-2</c:v>
                </c:pt>
                <c:pt idx="1711">
                  <c:v>5.5283544554556752E-2</c:v>
                </c:pt>
                <c:pt idx="1712">
                  <c:v>5.5502819650113278E-2</c:v>
                </c:pt>
                <c:pt idx="1713">
                  <c:v>5.435432975498955E-2</c:v>
                </c:pt>
                <c:pt idx="1714">
                  <c:v>5.5576464114540869E-2</c:v>
                </c:pt>
                <c:pt idx="1715">
                  <c:v>5.5663784303323194E-2</c:v>
                </c:pt>
                <c:pt idx="1716">
                  <c:v>5.5334077149562511E-2</c:v>
                </c:pt>
                <c:pt idx="1717">
                  <c:v>5.5211059000315643E-2</c:v>
                </c:pt>
                <c:pt idx="1718">
                  <c:v>5.3778998704147707E-2</c:v>
                </c:pt>
                <c:pt idx="1719">
                  <c:v>5.3275999649761818E-2</c:v>
                </c:pt>
                <c:pt idx="1720">
                  <c:v>5.2088015086635853E-2</c:v>
                </c:pt>
                <c:pt idx="1721">
                  <c:v>5.2326454466542938E-2</c:v>
                </c:pt>
                <c:pt idx="1722">
                  <c:v>5.014093265771713E-2</c:v>
                </c:pt>
                <c:pt idx="1723">
                  <c:v>4.9992194003718016E-2</c:v>
                </c:pt>
                <c:pt idx="1724">
                  <c:v>4.9651628097019174E-2</c:v>
                </c:pt>
                <c:pt idx="1725">
                  <c:v>4.9807570802760104E-2</c:v>
                </c:pt>
                <c:pt idx="1726">
                  <c:v>4.8809258294477686E-2</c:v>
                </c:pt>
                <c:pt idx="1727">
                  <c:v>4.8880443440320942E-2</c:v>
                </c:pt>
                <c:pt idx="1728">
                  <c:v>4.9301959858774058E-2</c:v>
                </c:pt>
                <c:pt idx="1729">
                  <c:v>4.976994274819857E-2</c:v>
                </c:pt>
                <c:pt idx="1730">
                  <c:v>5.0572688186117265E-2</c:v>
                </c:pt>
                <c:pt idx="1731">
                  <c:v>4.935157610244012E-2</c:v>
                </c:pt>
                <c:pt idx="1732">
                  <c:v>5.0752363069995976E-2</c:v>
                </c:pt>
                <c:pt idx="1733">
                  <c:v>5.0898008722225274E-2</c:v>
                </c:pt>
                <c:pt idx="1734">
                  <c:v>5.1571035865262349E-2</c:v>
                </c:pt>
                <c:pt idx="1735">
                  <c:v>5.1655120410933009E-2</c:v>
                </c:pt>
                <c:pt idx="1736">
                  <c:v>5.3297449147397646E-2</c:v>
                </c:pt>
                <c:pt idx="1737">
                  <c:v>5.2759634385558307E-2</c:v>
                </c:pt>
                <c:pt idx="1738">
                  <c:v>5.322955080006686E-2</c:v>
                </c:pt>
                <c:pt idx="1739">
                  <c:v>5.3471873060263686E-2</c:v>
                </c:pt>
                <c:pt idx="1740">
                  <c:v>5.5184896550364293E-2</c:v>
                </c:pt>
                <c:pt idx="1741">
                  <c:v>5.5093386402458311E-2</c:v>
                </c:pt>
                <c:pt idx="1742">
                  <c:v>5.3914109222105377E-2</c:v>
                </c:pt>
                <c:pt idx="1743">
                  <c:v>5.4141382139594185E-2</c:v>
                </c:pt>
                <c:pt idx="1744">
                  <c:v>5.5887726688757855E-2</c:v>
                </c:pt>
                <c:pt idx="1745">
                  <c:v>5.4608862093568078E-2</c:v>
                </c:pt>
                <c:pt idx="1746">
                  <c:v>5.4287109888345064E-2</c:v>
                </c:pt>
                <c:pt idx="1747">
                  <c:v>5.4979848575051005E-2</c:v>
                </c:pt>
                <c:pt idx="1748">
                  <c:v>5.3820661590816776E-2</c:v>
                </c:pt>
                <c:pt idx="1749">
                  <c:v>5.59738082382224E-2</c:v>
                </c:pt>
                <c:pt idx="1750">
                  <c:v>5.5903158148662424E-2</c:v>
                </c:pt>
                <c:pt idx="1751">
                  <c:v>5.4670729334187484E-2</c:v>
                </c:pt>
                <c:pt idx="1752">
                  <c:v>5.5145683499100429E-2</c:v>
                </c:pt>
                <c:pt idx="1753">
                  <c:v>5.3351630255696225E-2</c:v>
                </c:pt>
                <c:pt idx="1754">
                  <c:v>5.3451034566867506E-2</c:v>
                </c:pt>
                <c:pt idx="1755">
                  <c:v>5.3945639837060799E-2</c:v>
                </c:pt>
                <c:pt idx="1756">
                  <c:v>5.546894584072648E-2</c:v>
                </c:pt>
                <c:pt idx="1757">
                  <c:v>5.4287109888345064E-2</c:v>
                </c:pt>
                <c:pt idx="1758">
                  <c:v>5.3990873511981174E-2</c:v>
                </c:pt>
                <c:pt idx="1759">
                  <c:v>5.5300803764607664E-2</c:v>
                </c:pt>
                <c:pt idx="1760">
                  <c:v>5.4704023690108627E-2</c:v>
                </c:pt>
                <c:pt idx="1761">
                  <c:v>5.4053322010091609E-2</c:v>
                </c:pt>
                <c:pt idx="1762">
                  <c:v>5.5031577216485328E-2</c:v>
                </c:pt>
                <c:pt idx="1763">
                  <c:v>5.4608862093568078E-2</c:v>
                </c:pt>
                <c:pt idx="1764">
                  <c:v>5.3291471464791407E-2</c:v>
                </c:pt>
                <c:pt idx="1765">
                  <c:v>5.3574269408358521E-2</c:v>
                </c:pt>
                <c:pt idx="1766">
                  <c:v>5.3178943713114712E-2</c:v>
                </c:pt>
                <c:pt idx="1767">
                  <c:v>5.4451271685985958E-2</c:v>
                </c:pt>
                <c:pt idx="1768">
                  <c:v>5.4557143506346772E-2</c:v>
                </c:pt>
                <c:pt idx="1769">
                  <c:v>5.4381695408848518E-2</c:v>
                </c:pt>
                <c:pt idx="1770">
                  <c:v>5.4958467047154347E-2</c:v>
                </c:pt>
                <c:pt idx="1771">
                  <c:v>5.3234314064249499E-2</c:v>
                </c:pt>
                <c:pt idx="1772">
                  <c:v>5.3836732010343447E-2</c:v>
                </c:pt>
                <c:pt idx="1773">
                  <c:v>5.4149111385407789E-2</c:v>
                </c:pt>
                <c:pt idx="1774">
                  <c:v>5.2914517600001876E-2</c:v>
                </c:pt>
                <c:pt idx="1775">
                  <c:v>5.2522513937789395E-2</c:v>
                </c:pt>
                <c:pt idx="1776">
                  <c:v>5.3248028302205874E-2</c:v>
                </c:pt>
                <c:pt idx="1777">
                  <c:v>5.2022435089004837E-2</c:v>
                </c:pt>
                <c:pt idx="1778">
                  <c:v>5.2938341197983352E-2</c:v>
                </c:pt>
                <c:pt idx="1779">
                  <c:v>5.0696246179821269E-2</c:v>
                </c:pt>
                <c:pt idx="1780">
                  <c:v>4.9849399476106449E-2</c:v>
                </c:pt>
                <c:pt idx="1781">
                  <c:v>4.9027549773143608E-2</c:v>
                </c:pt>
                <c:pt idx="1782">
                  <c:v>4.7467448457236383E-2</c:v>
                </c:pt>
                <c:pt idx="1783">
                  <c:v>4.8852926824173082E-2</c:v>
                </c:pt>
                <c:pt idx="1784">
                  <c:v>4.8552635045953085E-2</c:v>
                </c:pt>
                <c:pt idx="1785">
                  <c:v>4.7030135969605702E-2</c:v>
                </c:pt>
                <c:pt idx="1786">
                  <c:v>4.8201425587119484E-2</c:v>
                </c:pt>
                <c:pt idx="1787">
                  <c:v>4.7172722524341015E-2</c:v>
                </c:pt>
                <c:pt idx="1788">
                  <c:v>4.9278659272609104E-2</c:v>
                </c:pt>
                <c:pt idx="1789">
                  <c:v>5.123039871252022E-2</c:v>
                </c:pt>
                <c:pt idx="1790">
                  <c:v>5.1196988501458485E-2</c:v>
                </c:pt>
                <c:pt idx="1791">
                  <c:v>5.324681352881333E-2</c:v>
                </c:pt>
                <c:pt idx="1792">
                  <c:v>5.4021794790292343E-2</c:v>
                </c:pt>
                <c:pt idx="1793">
                  <c:v>5.4105098600455204E-2</c:v>
                </c:pt>
                <c:pt idx="1794">
                  <c:v>5.3436747802845908E-2</c:v>
                </c:pt>
                <c:pt idx="1795">
                  <c:v>5.4793207519312492E-2</c:v>
                </c:pt>
                <c:pt idx="1796">
                  <c:v>5.4923393968854928E-2</c:v>
                </c:pt>
                <c:pt idx="1797">
                  <c:v>5.4059870092177054E-2</c:v>
                </c:pt>
                <c:pt idx="1798">
                  <c:v>5.3485584040688483E-2</c:v>
                </c:pt>
                <c:pt idx="1799">
                  <c:v>5.0873559679583735E-2</c:v>
                </c:pt>
                <c:pt idx="1800">
                  <c:v>0.18146101670624981</c:v>
                </c:pt>
                <c:pt idx="1801">
                  <c:v>0.18106339249993875</c:v>
                </c:pt>
                <c:pt idx="1802">
                  <c:v>0.18004736455573278</c:v>
                </c:pt>
                <c:pt idx="1803">
                  <c:v>0.18029438770050588</c:v>
                </c:pt>
                <c:pt idx="1804">
                  <c:v>0.18016642082901058</c:v>
                </c:pt>
                <c:pt idx="1805">
                  <c:v>0.17935578073956826</c:v>
                </c:pt>
                <c:pt idx="1806">
                  <c:v>0.17933267273846143</c:v>
                </c:pt>
                <c:pt idx="1807">
                  <c:v>0.17873621703472908</c:v>
                </c:pt>
                <c:pt idx="1808">
                  <c:v>0.1783747991235054</c:v>
                </c:pt>
                <c:pt idx="1809">
                  <c:v>0.17790443593042538</c:v>
                </c:pt>
                <c:pt idx="1810">
                  <c:v>0.17691256543499811</c:v>
                </c:pt>
                <c:pt idx="1811">
                  <c:v>0.1754929733393662</c:v>
                </c:pt>
                <c:pt idx="1812">
                  <c:v>0.17549665093232436</c:v>
                </c:pt>
                <c:pt idx="1813">
                  <c:v>0.17580591639299969</c:v>
                </c:pt>
                <c:pt idx="1814">
                  <c:v>0.17631621869263014</c:v>
                </c:pt>
                <c:pt idx="1815">
                  <c:v>0.17618299239970536</c:v>
                </c:pt>
                <c:pt idx="1816">
                  <c:v>0.17564733574544045</c:v>
                </c:pt>
                <c:pt idx="1817">
                  <c:v>0.175374915419785</c:v>
                </c:pt>
                <c:pt idx="1818">
                  <c:v>0.17602028695266769</c:v>
                </c:pt>
                <c:pt idx="1819">
                  <c:v>0.17603923056445669</c:v>
                </c:pt>
                <c:pt idx="1820">
                  <c:v>0.17577271467913169</c:v>
                </c:pt>
                <c:pt idx="1821">
                  <c:v>0.17561520362579452</c:v>
                </c:pt>
                <c:pt idx="1822">
                  <c:v>0.17439265273535653</c:v>
                </c:pt>
                <c:pt idx="1823">
                  <c:v>0.17407558421942682</c:v>
                </c:pt>
                <c:pt idx="1824">
                  <c:v>0.17349338820050297</c:v>
                </c:pt>
                <c:pt idx="1825">
                  <c:v>0.17299432000099557</c:v>
                </c:pt>
                <c:pt idx="1826">
                  <c:v>0.17365386953631701</c:v>
                </c:pt>
                <c:pt idx="1827">
                  <c:v>0.17304185023472574</c:v>
                </c:pt>
                <c:pt idx="1828">
                  <c:v>0.17183730019112886</c:v>
                </c:pt>
                <c:pt idx="1829">
                  <c:v>0.17337509396390782</c:v>
                </c:pt>
                <c:pt idx="1830">
                  <c:v>0.17315593059255496</c:v>
                </c:pt>
                <c:pt idx="1831">
                  <c:v>0.17249869124284745</c:v>
                </c:pt>
                <c:pt idx="1832">
                  <c:v>0.17098972732752138</c:v>
                </c:pt>
                <c:pt idx="1833">
                  <c:v>0.17286065037830234</c:v>
                </c:pt>
                <c:pt idx="1834">
                  <c:v>0.1725092747117789</c:v>
                </c:pt>
                <c:pt idx="1835">
                  <c:v>0.17197851617624149</c:v>
                </c:pt>
                <c:pt idx="1836">
                  <c:v>0.17159613077254443</c:v>
                </c:pt>
                <c:pt idx="1837">
                  <c:v>0.17313270723467777</c:v>
                </c:pt>
                <c:pt idx="1838">
                  <c:v>0.17258060380344764</c:v>
                </c:pt>
                <c:pt idx="1839">
                  <c:v>0.17229466092795631</c:v>
                </c:pt>
                <c:pt idx="1840">
                  <c:v>0.17250555774215393</c:v>
                </c:pt>
                <c:pt idx="1841">
                  <c:v>0.17108023108788073</c:v>
                </c:pt>
                <c:pt idx="1842">
                  <c:v>0.17215615766271908</c:v>
                </c:pt>
                <c:pt idx="1843">
                  <c:v>0.17106858114163526</c:v>
                </c:pt>
                <c:pt idx="1844">
                  <c:v>0.17173948209379608</c:v>
                </c:pt>
                <c:pt idx="1845">
                  <c:v>0.17214452024429283</c:v>
                </c:pt>
                <c:pt idx="1846">
                  <c:v>0.17100029836188746</c:v>
                </c:pt>
                <c:pt idx="1847">
                  <c:v>0.17010909750607706</c:v>
                </c:pt>
                <c:pt idx="1848">
                  <c:v>0.17106858114163526</c:v>
                </c:pt>
                <c:pt idx="1849">
                  <c:v>0.1697482747864294</c:v>
                </c:pt>
                <c:pt idx="1850">
                  <c:v>0.16827971737958691</c:v>
                </c:pt>
                <c:pt idx="1851">
                  <c:v>0.16741954036534556</c:v>
                </c:pt>
                <c:pt idx="1852">
                  <c:v>0.16827598465550286</c:v>
                </c:pt>
                <c:pt idx="1853">
                  <c:v>0.16772441416167183</c:v>
                </c:pt>
                <c:pt idx="1854">
                  <c:v>0.16781256273580469</c:v>
                </c:pt>
                <c:pt idx="1855">
                  <c:v>0.16911105528900672</c:v>
                </c:pt>
                <c:pt idx="1856">
                  <c:v>0.16989294380614739</c:v>
                </c:pt>
                <c:pt idx="1857">
                  <c:v>0.1701996809982389</c:v>
                </c:pt>
                <c:pt idx="1858">
                  <c:v>0.16967776772597842</c:v>
                </c:pt>
                <c:pt idx="1859">
                  <c:v>0.16941168541383034</c:v>
                </c:pt>
                <c:pt idx="1860">
                  <c:v>0.17095903659458012</c:v>
                </c:pt>
                <c:pt idx="1861">
                  <c:v>0.16986167886260173</c:v>
                </c:pt>
                <c:pt idx="1862">
                  <c:v>0.17099342151889996</c:v>
                </c:pt>
                <c:pt idx="1863">
                  <c:v>0.17205360179886808</c:v>
                </c:pt>
                <c:pt idx="1864">
                  <c:v>0.17254045698916176</c:v>
                </c:pt>
                <c:pt idx="1865">
                  <c:v>0.17316863373961233</c:v>
                </c:pt>
                <c:pt idx="1866">
                  <c:v>0.17302126163994247</c:v>
                </c:pt>
                <c:pt idx="1867">
                  <c:v>0.17318921930046605</c:v>
                </c:pt>
                <c:pt idx="1868">
                  <c:v>0.17236021623554887</c:v>
                </c:pt>
                <c:pt idx="1869">
                  <c:v>0.17190447538018505</c:v>
                </c:pt>
                <c:pt idx="1870">
                  <c:v>0.17352031639727006</c:v>
                </c:pt>
                <c:pt idx="1871">
                  <c:v>0.17234171361433503</c:v>
                </c:pt>
                <c:pt idx="1872">
                  <c:v>0.17054501749669981</c:v>
                </c:pt>
                <c:pt idx="1873">
                  <c:v>0.16965605692383656</c:v>
                </c:pt>
                <c:pt idx="1874">
                  <c:v>0.1693607944424631</c:v>
                </c:pt>
                <c:pt idx="1875">
                  <c:v>0.16960514993128761</c:v>
                </c:pt>
                <c:pt idx="1876">
                  <c:v>0.16788901649371457</c:v>
                </c:pt>
                <c:pt idx="1877">
                  <c:v>0.1664315408229311</c:v>
                </c:pt>
                <c:pt idx="1878">
                  <c:v>0.16681219616221554</c:v>
                </c:pt>
                <c:pt idx="1879">
                  <c:v>0.16820913519178005</c:v>
                </c:pt>
                <c:pt idx="1880">
                  <c:v>0.17016154307744813</c:v>
                </c:pt>
                <c:pt idx="1881">
                  <c:v>0.17020974848411408</c:v>
                </c:pt>
                <c:pt idx="1882">
                  <c:v>0.17011282339393707</c:v>
                </c:pt>
                <c:pt idx="1883">
                  <c:v>0.17124533317313961</c:v>
                </c:pt>
                <c:pt idx="1884">
                  <c:v>0.17117126648146375</c:v>
                </c:pt>
                <c:pt idx="1885">
                  <c:v>0.17265090649741888</c:v>
                </c:pt>
                <c:pt idx="1886">
                  <c:v>0.17317336902323133</c:v>
                </c:pt>
                <c:pt idx="1887">
                  <c:v>0.17218471133997726</c:v>
                </c:pt>
                <c:pt idx="1888">
                  <c:v>0.17325154049488134</c:v>
                </c:pt>
                <c:pt idx="1889">
                  <c:v>0.17245695212732937</c:v>
                </c:pt>
                <c:pt idx="1890">
                  <c:v>0.17097279070618709</c:v>
                </c:pt>
                <c:pt idx="1891">
                  <c:v>0.17099237009658941</c:v>
                </c:pt>
                <c:pt idx="1892">
                  <c:v>0.17077745890501639</c:v>
                </c:pt>
                <c:pt idx="1893">
                  <c:v>0.1697821892449296</c:v>
                </c:pt>
                <c:pt idx="1894">
                  <c:v>0.16825635200710609</c:v>
                </c:pt>
                <c:pt idx="1895">
                  <c:v>0.16888987318637927</c:v>
                </c:pt>
                <c:pt idx="1896">
                  <c:v>0.168908439785453</c:v>
                </c:pt>
                <c:pt idx="1897">
                  <c:v>0.16868934903724586</c:v>
                </c:pt>
                <c:pt idx="1898">
                  <c:v>0.16800528227656253</c:v>
                </c:pt>
                <c:pt idx="1899">
                  <c:v>0.17000314564808239</c:v>
                </c:pt>
                <c:pt idx="1900">
                  <c:v>0.35706621967836405</c:v>
                </c:pt>
                <c:pt idx="1901">
                  <c:v>0.3556889376974004</c:v>
                </c:pt>
                <c:pt idx="1902">
                  <c:v>0.35594456957568799</c:v>
                </c:pt>
                <c:pt idx="1903">
                  <c:v>0.35655546391466242</c:v>
                </c:pt>
                <c:pt idx="1904">
                  <c:v>0.35661876799326908</c:v>
                </c:pt>
                <c:pt idx="1905">
                  <c:v>0.35671458980947524</c:v>
                </c:pt>
                <c:pt idx="1906">
                  <c:v>0.35591509327630177</c:v>
                </c:pt>
                <c:pt idx="1907">
                  <c:v>0.35654885475670817</c:v>
                </c:pt>
                <c:pt idx="1908">
                  <c:v>0.35659854039188854</c:v>
                </c:pt>
                <c:pt idx="1909">
                  <c:v>0.35527830649225312</c:v>
                </c:pt>
                <c:pt idx="1910">
                  <c:v>0.3556145885692894</c:v>
                </c:pt>
                <c:pt idx="1911">
                  <c:v>0.35488599598517911</c:v>
                </c:pt>
                <c:pt idx="1912">
                  <c:v>0.35551863765737135</c:v>
                </c:pt>
                <c:pt idx="1913">
                  <c:v>0.35391621346468582</c:v>
                </c:pt>
                <c:pt idx="1914">
                  <c:v>0.35400041510194669</c:v>
                </c:pt>
                <c:pt idx="1915">
                  <c:v>0.35460630159561646</c:v>
                </c:pt>
                <c:pt idx="1916">
                  <c:v>0.35506477212566878</c:v>
                </c:pt>
                <c:pt idx="1917">
                  <c:v>0.35515811924657203</c:v>
                </c:pt>
                <c:pt idx="1918">
                  <c:v>0.35379983882342003</c:v>
                </c:pt>
                <c:pt idx="1919">
                  <c:v>0.35333946177438236</c:v>
                </c:pt>
                <c:pt idx="1920">
                  <c:v>0.3544913317994185</c:v>
                </c:pt>
                <c:pt idx="1921">
                  <c:v>0.35276986444966418</c:v>
                </c:pt>
                <c:pt idx="1922">
                  <c:v>0.35322344628175006</c:v>
                </c:pt>
                <c:pt idx="1923">
                  <c:v>0.35254607721894171</c:v>
                </c:pt>
                <c:pt idx="1924">
                  <c:v>0.35251915492281771</c:v>
                </c:pt>
                <c:pt idx="1925">
                  <c:v>0.35218448535694247</c:v>
                </c:pt>
                <c:pt idx="1926">
                  <c:v>0.35177328982981404</c:v>
                </c:pt>
                <c:pt idx="1927">
                  <c:v>0.35187621720923978</c:v>
                </c:pt>
                <c:pt idx="1928">
                  <c:v>0.35066914257777526</c:v>
                </c:pt>
                <c:pt idx="1929">
                  <c:v>0.35064259709491363</c:v>
                </c:pt>
                <c:pt idx="1930">
                  <c:v>0.3512081151359201</c:v>
                </c:pt>
                <c:pt idx="1931">
                  <c:v>0.34993163785880466</c:v>
                </c:pt>
                <c:pt idx="1932">
                  <c:v>0.34901373609246278</c:v>
                </c:pt>
                <c:pt idx="1933">
                  <c:v>0.34880728054764898</c:v>
                </c:pt>
                <c:pt idx="1934">
                  <c:v>0.34821514944117293</c:v>
                </c:pt>
                <c:pt idx="1935">
                  <c:v>0.34689089592345734</c:v>
                </c:pt>
                <c:pt idx="1936">
                  <c:v>0.34734936707475761</c:v>
                </c:pt>
                <c:pt idx="1937">
                  <c:v>0.34713858842486367</c:v>
                </c:pt>
                <c:pt idx="1938">
                  <c:v>0.34659076597883498</c:v>
                </c:pt>
                <c:pt idx="1939">
                  <c:v>0.34621590015809378</c:v>
                </c:pt>
                <c:pt idx="1940">
                  <c:v>0.34620035024190177</c:v>
                </c:pt>
                <c:pt idx="1941">
                  <c:v>0.34623989234583785</c:v>
                </c:pt>
                <c:pt idx="1942">
                  <c:v>0.34668178463888122</c:v>
                </c:pt>
                <c:pt idx="1943">
                  <c:v>0.34571780108790939</c:v>
                </c:pt>
                <c:pt idx="1944">
                  <c:v>0.34685140338793108</c:v>
                </c:pt>
                <c:pt idx="1945">
                  <c:v>0.3464730826394149</c:v>
                </c:pt>
                <c:pt idx="1946">
                  <c:v>0.34654635025155578</c:v>
                </c:pt>
                <c:pt idx="1947">
                  <c:v>0.34667956767723851</c:v>
                </c:pt>
                <c:pt idx="1948">
                  <c:v>0.34588534083126987</c:v>
                </c:pt>
                <c:pt idx="1949">
                  <c:v>0.34598577486997506</c:v>
                </c:pt>
                <c:pt idx="1950">
                  <c:v>0.346708435470517</c:v>
                </c:pt>
                <c:pt idx="1951">
                  <c:v>0.34650639109994419</c:v>
                </c:pt>
                <c:pt idx="1952">
                  <c:v>0.34785510702626699</c:v>
                </c:pt>
                <c:pt idx="1953">
                  <c:v>0.34820893716615497</c:v>
                </c:pt>
                <c:pt idx="1954">
                  <c:v>0.34778812636071343</c:v>
                </c:pt>
                <c:pt idx="1955">
                  <c:v>0.34900843252606517</c:v>
                </c:pt>
                <c:pt idx="1956">
                  <c:v>0.34832644021270287</c:v>
                </c:pt>
                <c:pt idx="1957">
                  <c:v>0.34971253812341718</c:v>
                </c:pt>
                <c:pt idx="1958">
                  <c:v>0.34952526723319899</c:v>
                </c:pt>
                <c:pt idx="1959">
                  <c:v>0.35004979396151725</c:v>
                </c:pt>
                <c:pt idx="1960">
                  <c:v>0.34902748242510651</c:v>
                </c:pt>
                <c:pt idx="1961">
                  <c:v>0.34896942785527241</c:v>
                </c:pt>
                <c:pt idx="1962">
                  <c:v>0.34904741189360866</c:v>
                </c:pt>
                <c:pt idx="1963">
                  <c:v>0.34972537175248952</c:v>
                </c:pt>
                <c:pt idx="1964">
                  <c:v>0.34979707068290811</c:v>
                </c:pt>
                <c:pt idx="1965">
                  <c:v>0.34901064433071749</c:v>
                </c:pt>
                <c:pt idx="1966">
                  <c:v>0.35023784554356929</c:v>
                </c:pt>
                <c:pt idx="1967">
                  <c:v>0.34914396192920982</c:v>
                </c:pt>
                <c:pt idx="1968">
                  <c:v>0.3484088768877287</c:v>
                </c:pt>
                <c:pt idx="1969">
                  <c:v>0.34992764601532311</c:v>
                </c:pt>
                <c:pt idx="1970">
                  <c:v>0.34867037321323746</c:v>
                </c:pt>
                <c:pt idx="1971">
                  <c:v>0.34887419298663325</c:v>
                </c:pt>
                <c:pt idx="1972">
                  <c:v>0.3481380050066365</c:v>
                </c:pt>
                <c:pt idx="1973">
                  <c:v>0.34807370946392169</c:v>
                </c:pt>
                <c:pt idx="1974">
                  <c:v>0.34703960457344518</c:v>
                </c:pt>
                <c:pt idx="1975">
                  <c:v>0.34781650975715461</c:v>
                </c:pt>
                <c:pt idx="1976">
                  <c:v>0.34662628760449099</c:v>
                </c:pt>
                <c:pt idx="1977">
                  <c:v>0.34780853296118863</c:v>
                </c:pt>
                <c:pt idx="1978">
                  <c:v>0.3469703529438064</c:v>
                </c:pt>
                <c:pt idx="1979">
                  <c:v>0.34667556283084355</c:v>
                </c:pt>
                <c:pt idx="1980">
                  <c:v>0.34518610243665471</c:v>
                </c:pt>
                <c:pt idx="1981">
                  <c:v>0.34469014135982334</c:v>
                </c:pt>
                <c:pt idx="1982">
                  <c:v>0.3446247399132325</c:v>
                </c:pt>
                <c:pt idx="1983">
                  <c:v>0.34494327486489063</c:v>
                </c:pt>
                <c:pt idx="1984">
                  <c:v>0.34411960972786471</c:v>
                </c:pt>
                <c:pt idx="1985">
                  <c:v>0.34518832271172339</c:v>
                </c:pt>
                <c:pt idx="1986">
                  <c:v>0.34432524315274815</c:v>
                </c:pt>
                <c:pt idx="1987">
                  <c:v>0.34323601615115429</c:v>
                </c:pt>
                <c:pt idx="1988">
                  <c:v>0.34309965969917222</c:v>
                </c:pt>
                <c:pt idx="1989">
                  <c:v>0.34379325760468493</c:v>
                </c:pt>
                <c:pt idx="1990">
                  <c:v>0.34413339960213296</c:v>
                </c:pt>
                <c:pt idx="1991">
                  <c:v>0.34421441426047483</c:v>
                </c:pt>
                <c:pt idx="1992">
                  <c:v>0.34339419026232587</c:v>
                </c:pt>
                <c:pt idx="1993">
                  <c:v>0.34428251885095573</c:v>
                </c:pt>
                <c:pt idx="1994">
                  <c:v>0.34352292595031031</c:v>
                </c:pt>
                <c:pt idx="1995">
                  <c:v>0.34416367930007841</c:v>
                </c:pt>
                <c:pt idx="1996">
                  <c:v>0.34397225890513194</c:v>
                </c:pt>
                <c:pt idx="1997">
                  <c:v>0.34442093609832547</c:v>
                </c:pt>
                <c:pt idx="1998">
                  <c:v>0.34427852828884387</c:v>
                </c:pt>
                <c:pt idx="1999">
                  <c:v>0.34452997427521659</c:v>
                </c:pt>
                <c:pt idx="2000">
                  <c:v>0.25502854106071027</c:v>
                </c:pt>
                <c:pt idx="2001">
                  <c:v>0.2531341790138022</c:v>
                </c:pt>
                <c:pt idx="2002">
                  <c:v>0.25268746570160694</c:v>
                </c:pt>
                <c:pt idx="2003">
                  <c:v>0.25253624697409993</c:v>
                </c:pt>
                <c:pt idx="2004">
                  <c:v>0.2514716739210705</c:v>
                </c:pt>
                <c:pt idx="2005">
                  <c:v>0.25093919820026844</c:v>
                </c:pt>
                <c:pt idx="2006">
                  <c:v>0.25023140569210334</c:v>
                </c:pt>
                <c:pt idx="2007">
                  <c:v>0.2505100844834276</c:v>
                </c:pt>
                <c:pt idx="2008">
                  <c:v>0.2492999443627717</c:v>
                </c:pt>
                <c:pt idx="2009">
                  <c:v>0.24861646987961272</c:v>
                </c:pt>
                <c:pt idx="2010">
                  <c:v>0.24901506677301999</c:v>
                </c:pt>
                <c:pt idx="2011">
                  <c:v>0.24872469195049351</c:v>
                </c:pt>
                <c:pt idx="2012">
                  <c:v>0.24860960700645851</c:v>
                </c:pt>
                <c:pt idx="2013">
                  <c:v>0.24854739199221321</c:v>
                </c:pt>
                <c:pt idx="2014">
                  <c:v>0.24959062505798624</c:v>
                </c:pt>
                <c:pt idx="2015">
                  <c:v>0.25055309861915109</c:v>
                </c:pt>
                <c:pt idx="2016">
                  <c:v>0.25016637734070724</c:v>
                </c:pt>
                <c:pt idx="2017">
                  <c:v>0.25230937599837322</c:v>
                </c:pt>
                <c:pt idx="2018">
                  <c:v>0.25115174516643801</c:v>
                </c:pt>
                <c:pt idx="2019">
                  <c:v>0.25273625204006045</c:v>
                </c:pt>
                <c:pt idx="2020">
                  <c:v>0.25283625266614074</c:v>
                </c:pt>
                <c:pt idx="2021">
                  <c:v>0.2528703694711476</c:v>
                </c:pt>
                <c:pt idx="2022">
                  <c:v>0.25421113064868806</c:v>
                </c:pt>
                <c:pt idx="2023">
                  <c:v>0.25245332100522777</c:v>
                </c:pt>
                <c:pt idx="2024">
                  <c:v>0.25233523261543578</c:v>
                </c:pt>
                <c:pt idx="2025">
                  <c:v>0.25210294443988612</c:v>
                </c:pt>
                <c:pt idx="2026">
                  <c:v>0.25036244715649936</c:v>
                </c:pt>
                <c:pt idx="2027">
                  <c:v>0.25066895726720961</c:v>
                </c:pt>
                <c:pt idx="2028">
                  <c:v>0.25035803738643025</c:v>
                </c:pt>
                <c:pt idx="2029">
                  <c:v>0.24873694375984901</c:v>
                </c:pt>
                <c:pt idx="2030">
                  <c:v>0.25014484905813106</c:v>
                </c:pt>
                <c:pt idx="2031">
                  <c:v>0.2500539000765718</c:v>
                </c:pt>
                <c:pt idx="2032">
                  <c:v>0.24905422911272623</c:v>
                </c:pt>
                <c:pt idx="2033">
                  <c:v>0.2475785893999225</c:v>
                </c:pt>
                <c:pt idx="2034">
                  <c:v>0.24871246628294763</c:v>
                </c:pt>
                <c:pt idx="2035">
                  <c:v>0.24807365787063773</c:v>
                </c:pt>
                <c:pt idx="2036">
                  <c:v>0.24696750128388256</c:v>
                </c:pt>
                <c:pt idx="2037">
                  <c:v>0.24627652649189091</c:v>
                </c:pt>
                <c:pt idx="2038">
                  <c:v>0.24692825713610134</c:v>
                </c:pt>
                <c:pt idx="2039">
                  <c:v>0.24522048864698398</c:v>
                </c:pt>
                <c:pt idx="2040">
                  <c:v>0.24577911699479316</c:v>
                </c:pt>
                <c:pt idx="2041">
                  <c:v>0.24412498374283143</c:v>
                </c:pt>
                <c:pt idx="2042">
                  <c:v>0.24481694478579641</c:v>
                </c:pt>
                <c:pt idx="2043">
                  <c:v>0.24473189796358419</c:v>
                </c:pt>
                <c:pt idx="2044">
                  <c:v>0.24370622663010089</c:v>
                </c:pt>
                <c:pt idx="2045">
                  <c:v>0.24334341389920588</c:v>
                </c:pt>
                <c:pt idx="2046">
                  <c:v>0.2445489779167902</c:v>
                </c:pt>
                <c:pt idx="2047">
                  <c:v>0.24407527359948844</c:v>
                </c:pt>
                <c:pt idx="2048">
                  <c:v>0.24488873535586375</c:v>
                </c:pt>
                <c:pt idx="2049">
                  <c:v>0.24364272804838016</c:v>
                </c:pt>
                <c:pt idx="2050">
                  <c:v>0.24416581711290064</c:v>
                </c:pt>
                <c:pt idx="2051">
                  <c:v>0.24483220071317646</c:v>
                </c:pt>
                <c:pt idx="2052">
                  <c:v>0.24460159494754663</c:v>
                </c:pt>
                <c:pt idx="2053">
                  <c:v>0.24443929960121658</c:v>
                </c:pt>
                <c:pt idx="2054">
                  <c:v>0.24484793149491768</c:v>
                </c:pt>
                <c:pt idx="2055">
                  <c:v>0.24652295147998515</c:v>
                </c:pt>
                <c:pt idx="2056">
                  <c:v>0.24671778740933181</c:v>
                </c:pt>
                <c:pt idx="2057">
                  <c:v>0.24794918357092577</c:v>
                </c:pt>
                <c:pt idx="2058">
                  <c:v>0.24828826137732829</c:v>
                </c:pt>
                <c:pt idx="2059">
                  <c:v>0.24753347290682637</c:v>
                </c:pt>
                <c:pt idx="2060">
                  <c:v>0.24750504373275106</c:v>
                </c:pt>
                <c:pt idx="2061">
                  <c:v>0.24846168881055508</c:v>
                </c:pt>
                <c:pt idx="2062">
                  <c:v>0.24898323638586994</c:v>
                </c:pt>
                <c:pt idx="2063">
                  <c:v>0.24893623805767628</c:v>
                </c:pt>
                <c:pt idx="2064">
                  <c:v>0.24885740312787696</c:v>
                </c:pt>
                <c:pt idx="2065">
                  <c:v>0.25036929801071217</c:v>
                </c:pt>
                <c:pt idx="2066">
                  <c:v>0.25105451374883447</c:v>
                </c:pt>
                <c:pt idx="2067">
                  <c:v>0.24995656185011939</c:v>
                </c:pt>
                <c:pt idx="2068">
                  <c:v>0.2511663802072972</c:v>
                </c:pt>
                <c:pt idx="2069">
                  <c:v>0.25093090839919796</c:v>
                </c:pt>
                <c:pt idx="2070">
                  <c:v>0.25047195020940194</c:v>
                </c:pt>
                <c:pt idx="2071">
                  <c:v>0.24972713490435172</c:v>
                </c:pt>
                <c:pt idx="2072">
                  <c:v>0.25072369351320134</c:v>
                </c:pt>
                <c:pt idx="2073">
                  <c:v>0.24941250645698609</c:v>
                </c:pt>
                <c:pt idx="2074">
                  <c:v>0.24956763955835459</c:v>
                </c:pt>
                <c:pt idx="2075">
                  <c:v>0.24999518843078317</c:v>
                </c:pt>
                <c:pt idx="2076">
                  <c:v>0.24845187941704694</c:v>
                </c:pt>
                <c:pt idx="2077">
                  <c:v>0.24988954605077929</c:v>
                </c:pt>
                <c:pt idx="2078">
                  <c:v>0.24913060440462864</c:v>
                </c:pt>
                <c:pt idx="2079">
                  <c:v>0.24908017003291949</c:v>
                </c:pt>
                <c:pt idx="2080">
                  <c:v>0.24898618027922392</c:v>
                </c:pt>
                <c:pt idx="2081">
                  <c:v>0.24902092807984388</c:v>
                </c:pt>
                <c:pt idx="2082">
                  <c:v>0.24777516720995862</c:v>
                </c:pt>
                <c:pt idx="2083">
                  <c:v>0.24799033468392917</c:v>
                </c:pt>
                <c:pt idx="2084">
                  <c:v>0.24761586029993587</c:v>
                </c:pt>
                <c:pt idx="2085">
                  <c:v>0.24712301412103344</c:v>
                </c:pt>
                <c:pt idx="2086">
                  <c:v>0.24669078401921141</c:v>
                </c:pt>
                <c:pt idx="2087">
                  <c:v>0.24709849710682619</c:v>
                </c:pt>
                <c:pt idx="2088">
                  <c:v>0.24739079241989437</c:v>
                </c:pt>
                <c:pt idx="2089">
                  <c:v>0.24646698347280793</c:v>
                </c:pt>
                <c:pt idx="2090">
                  <c:v>0.24628192946600347</c:v>
                </c:pt>
                <c:pt idx="2091">
                  <c:v>0.24650577142679175</c:v>
                </c:pt>
                <c:pt idx="2092">
                  <c:v>0.24666132973395349</c:v>
                </c:pt>
                <c:pt idx="2093">
                  <c:v>0.24634821235794213</c:v>
                </c:pt>
                <c:pt idx="2094">
                  <c:v>0.24663827680351424</c:v>
                </c:pt>
                <c:pt idx="2095">
                  <c:v>0.2448670931531387</c:v>
                </c:pt>
                <c:pt idx="2096">
                  <c:v>0.24472255345830618</c:v>
                </c:pt>
                <c:pt idx="2097">
                  <c:v>0.24439356594582939</c:v>
                </c:pt>
                <c:pt idx="2098">
                  <c:v>0.24355314141949691</c:v>
                </c:pt>
                <c:pt idx="2099">
                  <c:v>0.24460455176826734</c:v>
                </c:pt>
                <c:pt idx="2100">
                  <c:v>-0.84782197982143481</c:v>
                </c:pt>
                <c:pt idx="2101">
                  <c:v>-0.84819734924844248</c:v>
                </c:pt>
                <c:pt idx="2102">
                  <c:v>-0.85304910915342358</c:v>
                </c:pt>
                <c:pt idx="2103">
                  <c:v>-0.85508951691751678</c:v>
                </c:pt>
                <c:pt idx="2104">
                  <c:v>-0.85961883215763013</c:v>
                </c:pt>
                <c:pt idx="2105">
                  <c:v>-0.8613441796481327</c:v>
                </c:pt>
                <c:pt idx="2106">
                  <c:v>-0.86095929773865398</c:v>
                </c:pt>
                <c:pt idx="2107">
                  <c:v>-0.86908981449202116</c:v>
                </c:pt>
                <c:pt idx="2108">
                  <c:v>-0.87448384607278351</c:v>
                </c:pt>
                <c:pt idx="2109">
                  <c:v>-0.88445629676089821</c:v>
                </c:pt>
                <c:pt idx="2110">
                  <c:v>-0.88420386970925202</c:v>
                </c:pt>
                <c:pt idx="2111">
                  <c:v>-0.89242976026659582</c:v>
                </c:pt>
                <c:pt idx="2112">
                  <c:v>-0.89687772834409074</c:v>
                </c:pt>
                <c:pt idx="2113">
                  <c:v>-0.90255577553582222</c:v>
                </c:pt>
                <c:pt idx="2114">
                  <c:v>-0.91012920004805409</c:v>
                </c:pt>
                <c:pt idx="2115">
                  <c:v>-0.91488089885579216</c:v>
                </c:pt>
                <c:pt idx="2116">
                  <c:v>-0.91929776830325505</c:v>
                </c:pt>
                <c:pt idx="2117">
                  <c:v>-0.92127288949565189</c:v>
                </c:pt>
                <c:pt idx="2118">
                  <c:v>-0.92140547120038896</c:v>
                </c:pt>
                <c:pt idx="2119">
                  <c:v>-0.92714243464928847</c:v>
                </c:pt>
                <c:pt idx="2120">
                  <c:v>-0.92827943877187824</c:v>
                </c:pt>
                <c:pt idx="2121">
                  <c:v>-0.92872134003035312</c:v>
                </c:pt>
                <c:pt idx="2122">
                  <c:v>-0.93057340708822389</c:v>
                </c:pt>
                <c:pt idx="2123">
                  <c:v>-0.92964852512598029</c:v>
                </c:pt>
                <c:pt idx="2124">
                  <c:v>-0.92962622981030263</c:v>
                </c:pt>
                <c:pt idx="2125">
                  <c:v>-0.92761870044407146</c:v>
                </c:pt>
                <c:pt idx="2126">
                  <c:v>-0.92812214550457073</c:v>
                </c:pt>
                <c:pt idx="2127">
                  <c:v>-0.92787908905955074</c:v>
                </c:pt>
                <c:pt idx="2128">
                  <c:v>-0.92843522102242693</c:v>
                </c:pt>
                <c:pt idx="2129">
                  <c:v>-0.92554857793796019</c:v>
                </c:pt>
                <c:pt idx="2130">
                  <c:v>-0.92625877345134455</c:v>
                </c:pt>
                <c:pt idx="2131">
                  <c:v>-0.92776159032038708</c:v>
                </c:pt>
                <c:pt idx="2132">
                  <c:v>-0.92680914943229187</c:v>
                </c:pt>
                <c:pt idx="2133">
                  <c:v>-0.92732812405667175</c:v>
                </c:pt>
                <c:pt idx="2134">
                  <c:v>-0.92636187669796088</c:v>
                </c:pt>
                <c:pt idx="2135">
                  <c:v>-0.93111658198107694</c:v>
                </c:pt>
                <c:pt idx="2136">
                  <c:v>-0.93782047448760553</c:v>
                </c:pt>
                <c:pt idx="2137">
                  <c:v>-0.93937614601575836</c:v>
                </c:pt>
                <c:pt idx="2138">
                  <c:v>-0.93927496974826408</c:v>
                </c:pt>
                <c:pt idx="2139">
                  <c:v>-0.94459380442696439</c:v>
                </c:pt>
                <c:pt idx="2140">
                  <c:v>-0.94516087441149699</c:v>
                </c:pt>
                <c:pt idx="2141">
                  <c:v>-0.94686723189464983</c:v>
                </c:pt>
                <c:pt idx="2142">
                  <c:v>-0.95168653452254492</c:v>
                </c:pt>
                <c:pt idx="2143">
                  <c:v>-0.95170286482011068</c:v>
                </c:pt>
                <c:pt idx="2144">
                  <c:v>-0.95512789660557296</c:v>
                </c:pt>
                <c:pt idx="2145">
                  <c:v>-0.95722256083844126</c:v>
                </c:pt>
                <c:pt idx="2146">
                  <c:v>-0.95964620523362276</c:v>
                </c:pt>
                <c:pt idx="2147">
                  <c:v>-0.96098173094244954</c:v>
                </c:pt>
                <c:pt idx="2148">
                  <c:v>-0.96588626918796194</c:v>
                </c:pt>
                <c:pt idx="2149">
                  <c:v>-0.96385569133837157</c:v>
                </c:pt>
                <c:pt idx="2150">
                  <c:v>-0.96934368959758554</c:v>
                </c:pt>
                <c:pt idx="2151">
                  <c:v>-0.97033584616191249</c:v>
                </c:pt>
                <c:pt idx="2152">
                  <c:v>-0.97021325170469286</c:v>
                </c:pt>
                <c:pt idx="2153">
                  <c:v>-0.9697278256141626</c:v>
                </c:pt>
                <c:pt idx="2154">
                  <c:v>-0.97016850580287306</c:v>
                </c:pt>
                <c:pt idx="2155">
                  <c:v>-0.96891172399199643</c:v>
                </c:pt>
                <c:pt idx="2156">
                  <c:v>-0.96486878362451733</c:v>
                </c:pt>
                <c:pt idx="2157">
                  <c:v>-0.96093413507758907</c:v>
                </c:pt>
                <c:pt idx="2158">
                  <c:v>-0.95655049906801004</c:v>
                </c:pt>
                <c:pt idx="2159">
                  <c:v>-0.95125078001392849</c:v>
                </c:pt>
                <c:pt idx="2160">
                  <c:v>-0.94896894400751775</c:v>
                </c:pt>
                <c:pt idx="2161">
                  <c:v>-0.94858138115423696</c:v>
                </c:pt>
                <c:pt idx="2162">
                  <c:v>-0.96240942554417064</c:v>
                </c:pt>
                <c:pt idx="2163">
                  <c:v>-0.96676931828907842</c:v>
                </c:pt>
                <c:pt idx="2164">
                  <c:v>-0.9697377843534758</c:v>
                </c:pt>
                <c:pt idx="2165">
                  <c:v>-0.97321856339122581</c:v>
                </c:pt>
                <c:pt idx="2166">
                  <c:v>-0.97579637281370646</c:v>
                </c:pt>
                <c:pt idx="2167">
                  <c:v>-0.98191700335688203</c:v>
                </c:pt>
                <c:pt idx="2168">
                  <c:v>-0.98388217288723911</c:v>
                </c:pt>
                <c:pt idx="2169">
                  <c:v>-0.98399806653359612</c:v>
                </c:pt>
                <c:pt idx="2170">
                  <c:v>-0.98023015941798342</c:v>
                </c:pt>
                <c:pt idx="2171">
                  <c:v>-0.98086474145735281</c:v>
                </c:pt>
                <c:pt idx="2172">
                  <c:v>-0.97265034377003712</c:v>
                </c:pt>
                <c:pt idx="2173">
                  <c:v>-0.96669662448727411</c:v>
                </c:pt>
                <c:pt idx="2174">
                  <c:v>-0.96403020080271773</c:v>
                </c:pt>
                <c:pt idx="2175">
                  <c:v>-0.96172734256650827</c:v>
                </c:pt>
                <c:pt idx="2176">
                  <c:v>-0.95780826185764578</c:v>
                </c:pt>
                <c:pt idx="2177">
                  <c:v>-0.95878085437487348</c:v>
                </c:pt>
                <c:pt idx="2178">
                  <c:v>-0.95822235951825219</c:v>
                </c:pt>
                <c:pt idx="2179">
                  <c:v>-0.95912004250571847</c:v>
                </c:pt>
                <c:pt idx="2180">
                  <c:v>-0.95753495644015274</c:v>
                </c:pt>
                <c:pt idx="2181">
                  <c:v>-0.96034492726092369</c:v>
                </c:pt>
                <c:pt idx="2182">
                  <c:v>-0.96151707600885938</c:v>
                </c:pt>
                <c:pt idx="2183">
                  <c:v>-0.96065336557708036</c:v>
                </c:pt>
                <c:pt idx="2184">
                  <c:v>-0.96345233211894943</c:v>
                </c:pt>
                <c:pt idx="2185">
                  <c:v>-0.96944466546872654</c:v>
                </c:pt>
                <c:pt idx="2186">
                  <c:v>-0.97081987629499178</c:v>
                </c:pt>
                <c:pt idx="2187">
                  <c:v>-0.97129256346498671</c:v>
                </c:pt>
                <c:pt idx="2188">
                  <c:v>-0.97420465970762926</c:v>
                </c:pt>
                <c:pt idx="2189">
                  <c:v>-0.97364248528530917</c:v>
                </c:pt>
                <c:pt idx="2190">
                  <c:v>-0.97778790294668783</c:v>
                </c:pt>
                <c:pt idx="2191">
                  <c:v>-0.97836577677436987</c:v>
                </c:pt>
                <c:pt idx="2192">
                  <c:v>-0.98314834133751505</c:v>
                </c:pt>
                <c:pt idx="2193">
                  <c:v>-0.982735504853812</c:v>
                </c:pt>
                <c:pt idx="2194">
                  <c:v>-0.98320872237196166</c:v>
                </c:pt>
                <c:pt idx="2195">
                  <c:v>-0.98353610511725087</c:v>
                </c:pt>
                <c:pt idx="2196">
                  <c:v>-0.98303750206219798</c:v>
                </c:pt>
                <c:pt idx="2197">
                  <c:v>-0.98343703168305563</c:v>
                </c:pt>
                <c:pt idx="2198">
                  <c:v>-0.98045617186168066</c:v>
                </c:pt>
                <c:pt idx="2199">
                  <c:v>-0.97951911511743717</c:v>
                </c:pt>
                <c:pt idx="2200">
                  <c:v>-0.43524006880074761</c:v>
                </c:pt>
                <c:pt idx="2201">
                  <c:v>-0.4397767019196408</c:v>
                </c:pt>
                <c:pt idx="2202">
                  <c:v>-0.43902633082300779</c:v>
                </c:pt>
                <c:pt idx="2203">
                  <c:v>-0.44201173789533632</c:v>
                </c:pt>
                <c:pt idx="2204">
                  <c:v>-0.44857672692469341</c:v>
                </c:pt>
                <c:pt idx="2205">
                  <c:v>-0.44848232123988563</c:v>
                </c:pt>
                <c:pt idx="2206">
                  <c:v>-0.44968185151827189</c:v>
                </c:pt>
                <c:pt idx="2207">
                  <c:v>-0.45262124532092063</c:v>
                </c:pt>
                <c:pt idx="2208">
                  <c:v>-0.45746281811431988</c:v>
                </c:pt>
                <c:pt idx="2209">
                  <c:v>-0.45832947210401231</c:v>
                </c:pt>
                <c:pt idx="2210">
                  <c:v>-0.46294537419880921</c:v>
                </c:pt>
                <c:pt idx="2211">
                  <c:v>-0.46314096375478231</c:v>
                </c:pt>
                <c:pt idx="2212">
                  <c:v>-0.46347233722512193</c:v>
                </c:pt>
                <c:pt idx="2213">
                  <c:v>-0.46468897542364784</c:v>
                </c:pt>
                <c:pt idx="2214">
                  <c:v>-0.46632247728268528</c:v>
                </c:pt>
                <c:pt idx="2215">
                  <c:v>-0.46860661022047534</c:v>
                </c:pt>
                <c:pt idx="2216">
                  <c:v>-0.46704655652334681</c:v>
                </c:pt>
                <c:pt idx="2217">
                  <c:v>-0.47014401290806385</c:v>
                </c:pt>
                <c:pt idx="2218">
                  <c:v>-0.47152476636423213</c:v>
                </c:pt>
                <c:pt idx="2219">
                  <c:v>-0.47374826562375461</c:v>
                </c:pt>
                <c:pt idx="2220">
                  <c:v>-0.47422948700657841</c:v>
                </c:pt>
                <c:pt idx="2221">
                  <c:v>-0.47624158702340713</c:v>
                </c:pt>
                <c:pt idx="2222">
                  <c:v>-0.4749047788595453</c:v>
                </c:pt>
                <c:pt idx="2223">
                  <c:v>-0.47638718529451518</c:v>
                </c:pt>
                <c:pt idx="2224">
                  <c:v>-0.47678163401106621</c:v>
                </c:pt>
                <c:pt idx="2225">
                  <c:v>-0.47461197536404276</c:v>
                </c:pt>
                <c:pt idx="2226">
                  <c:v>-0.4750350557308094</c:v>
                </c:pt>
                <c:pt idx="2227">
                  <c:v>-0.47311303980452823</c:v>
                </c:pt>
                <c:pt idx="2228">
                  <c:v>-0.47182272007558845</c:v>
                </c:pt>
                <c:pt idx="2229">
                  <c:v>-0.47378156724215792</c:v>
                </c:pt>
                <c:pt idx="2230">
                  <c:v>-0.47283190461391555</c:v>
                </c:pt>
                <c:pt idx="2231">
                  <c:v>-0.46981344197933916</c:v>
                </c:pt>
                <c:pt idx="2232">
                  <c:v>-0.46995611136033899</c:v>
                </c:pt>
                <c:pt idx="2233">
                  <c:v>-0.46568996216314762</c:v>
                </c:pt>
                <c:pt idx="2234">
                  <c:v>-0.46473592880158909</c:v>
                </c:pt>
                <c:pt idx="2235">
                  <c:v>-0.46381180879999251</c:v>
                </c:pt>
                <c:pt idx="2236">
                  <c:v>-0.46369896044316006</c:v>
                </c:pt>
                <c:pt idx="2237">
                  <c:v>-0.4621464847382577</c:v>
                </c:pt>
                <c:pt idx="2238">
                  <c:v>-0.46322379682840031</c:v>
                </c:pt>
                <c:pt idx="2239">
                  <c:v>-0.46505081487098598</c:v>
                </c:pt>
                <c:pt idx="2240">
                  <c:v>-0.46974818224222714</c:v>
                </c:pt>
                <c:pt idx="2241">
                  <c:v>-0.47031889071185873</c:v>
                </c:pt>
                <c:pt idx="2242">
                  <c:v>-0.47305865702879935</c:v>
                </c:pt>
                <c:pt idx="2243">
                  <c:v>-0.47734126437721569</c:v>
                </c:pt>
                <c:pt idx="2244">
                  <c:v>-0.479336281720256</c:v>
                </c:pt>
                <c:pt idx="2245">
                  <c:v>-0.48142477026703023</c:v>
                </c:pt>
                <c:pt idx="2246">
                  <c:v>-0.48024445491926526</c:v>
                </c:pt>
                <c:pt idx="2247">
                  <c:v>-0.48186291677948212</c:v>
                </c:pt>
                <c:pt idx="2248">
                  <c:v>-0.48531684103039074</c:v>
                </c:pt>
                <c:pt idx="2249">
                  <c:v>-0.4853739762467737</c:v>
                </c:pt>
                <c:pt idx="2250">
                  <c:v>-0.48635197103631533</c:v>
                </c:pt>
                <c:pt idx="2251">
                  <c:v>-0.48690677948926542</c:v>
                </c:pt>
                <c:pt idx="2252">
                  <c:v>-0.48667988240139026</c:v>
                </c:pt>
                <c:pt idx="2253">
                  <c:v>-0.48555460635608894</c:v>
                </c:pt>
                <c:pt idx="2254">
                  <c:v>-0.48533420584672937</c:v>
                </c:pt>
                <c:pt idx="2255">
                  <c:v>-0.48595575802991497</c:v>
                </c:pt>
                <c:pt idx="2256">
                  <c:v>-0.48522503710728415</c:v>
                </c:pt>
                <c:pt idx="2257">
                  <c:v>-0.48470893387965042</c:v>
                </c:pt>
                <c:pt idx="2258">
                  <c:v>-0.48520055383299443</c:v>
                </c:pt>
                <c:pt idx="2259">
                  <c:v>-0.48334753578533229</c:v>
                </c:pt>
                <c:pt idx="2260">
                  <c:v>-0.48224527840003217</c:v>
                </c:pt>
                <c:pt idx="2261">
                  <c:v>-0.48105488568536581</c:v>
                </c:pt>
                <c:pt idx="2262">
                  <c:v>-0.4774080541242296</c:v>
                </c:pt>
                <c:pt idx="2263">
                  <c:v>-0.47883333082493396</c:v>
                </c:pt>
                <c:pt idx="2264">
                  <c:v>-0.47346895473432227</c:v>
                </c:pt>
                <c:pt idx="2265">
                  <c:v>-0.47151374475235119</c:v>
                </c:pt>
                <c:pt idx="2266">
                  <c:v>-0.47087086554515922</c:v>
                </c:pt>
                <c:pt idx="2267">
                  <c:v>-0.46967079294998859</c:v>
                </c:pt>
                <c:pt idx="2268">
                  <c:v>-0.46852333008830804</c:v>
                </c:pt>
                <c:pt idx="2269">
                  <c:v>-0.46796263567000329</c:v>
                </c:pt>
                <c:pt idx="2270">
                  <c:v>-0.46904720532622779</c:v>
                </c:pt>
                <c:pt idx="2271">
                  <c:v>-0.46814919375479569</c:v>
                </c:pt>
                <c:pt idx="2272">
                  <c:v>-0.46895084729038805</c:v>
                </c:pt>
                <c:pt idx="2273">
                  <c:v>-0.46984558801046328</c:v>
                </c:pt>
                <c:pt idx="2274">
                  <c:v>-0.47176332758541006</c:v>
                </c:pt>
                <c:pt idx="2275">
                  <c:v>-0.47442323248035123</c:v>
                </c:pt>
                <c:pt idx="2276">
                  <c:v>-0.47530574758945399</c:v>
                </c:pt>
                <c:pt idx="2277">
                  <c:v>-0.47579580379720321</c:v>
                </c:pt>
                <c:pt idx="2278">
                  <c:v>-0.48047387582763612</c:v>
                </c:pt>
                <c:pt idx="2279">
                  <c:v>-0.48193202916034128</c:v>
                </c:pt>
                <c:pt idx="2280">
                  <c:v>-0.48319988205477094</c:v>
                </c:pt>
                <c:pt idx="2281">
                  <c:v>-0.48311641622979185</c:v>
                </c:pt>
                <c:pt idx="2282">
                  <c:v>-0.48589453363271984</c:v>
                </c:pt>
                <c:pt idx="2283">
                  <c:v>-0.48694150981962991</c:v>
                </c:pt>
                <c:pt idx="2284">
                  <c:v>-0.48707127915187121</c:v>
                </c:pt>
                <c:pt idx="2285">
                  <c:v>-0.48783509198784403</c:v>
                </c:pt>
                <c:pt idx="2286">
                  <c:v>-0.48903567741147924</c:v>
                </c:pt>
                <c:pt idx="2287">
                  <c:v>-0.48970668550967078</c:v>
                </c:pt>
                <c:pt idx="2288">
                  <c:v>-0.49081208018016964</c:v>
                </c:pt>
                <c:pt idx="2289">
                  <c:v>-0.49083257013979376</c:v>
                </c:pt>
                <c:pt idx="2290">
                  <c:v>-0.49105319428472294</c:v>
                </c:pt>
                <c:pt idx="2291">
                  <c:v>-0.49077616868303675</c:v>
                </c:pt>
                <c:pt idx="2292">
                  <c:v>-0.48924567653871343</c:v>
                </c:pt>
                <c:pt idx="2293">
                  <c:v>-0.48848996291053082</c:v>
                </c:pt>
                <c:pt idx="2294">
                  <c:v>-0.48788418831494518</c:v>
                </c:pt>
                <c:pt idx="2295">
                  <c:v>-0.48302781998686406</c:v>
                </c:pt>
                <c:pt idx="2296">
                  <c:v>-0.48005257540501534</c:v>
                </c:pt>
                <c:pt idx="2297">
                  <c:v>-0.47904827477020717</c:v>
                </c:pt>
                <c:pt idx="2298">
                  <c:v>-0.47909999013502791</c:v>
                </c:pt>
                <c:pt idx="2299">
                  <c:v>-0.47376136954288928</c:v>
                </c:pt>
                <c:pt idx="2300">
                  <c:v>2.2169549951994494E-2</c:v>
                </c:pt>
                <c:pt idx="2301">
                  <c:v>2.2447143170101214E-2</c:v>
                </c:pt>
                <c:pt idx="2302">
                  <c:v>2.4518102341466008E-2</c:v>
                </c:pt>
                <c:pt idx="2303">
                  <c:v>2.5137440085336138E-2</c:v>
                </c:pt>
                <c:pt idx="2304">
                  <c:v>2.4394919207942678E-2</c:v>
                </c:pt>
                <c:pt idx="2305">
                  <c:v>2.6160278236400103E-2</c:v>
                </c:pt>
                <c:pt idx="2306">
                  <c:v>2.6336445815041021E-2</c:v>
                </c:pt>
                <c:pt idx="2307">
                  <c:v>2.8351755468213558E-2</c:v>
                </c:pt>
                <c:pt idx="2308">
                  <c:v>2.7273743575236598E-2</c:v>
                </c:pt>
                <c:pt idx="2309">
                  <c:v>2.909196743835718E-2</c:v>
                </c:pt>
                <c:pt idx="2310">
                  <c:v>2.9869428679651921E-2</c:v>
                </c:pt>
                <c:pt idx="2311">
                  <c:v>2.9789579258425736E-2</c:v>
                </c:pt>
                <c:pt idx="2312">
                  <c:v>3.0638372887272336E-2</c:v>
                </c:pt>
                <c:pt idx="2313">
                  <c:v>3.1582560121172776E-2</c:v>
                </c:pt>
                <c:pt idx="2314">
                  <c:v>3.2169592456624319E-2</c:v>
                </c:pt>
                <c:pt idx="2315">
                  <c:v>3.1996866010509439E-2</c:v>
                </c:pt>
                <c:pt idx="2316">
                  <c:v>3.2267501061860937E-2</c:v>
                </c:pt>
                <c:pt idx="2317">
                  <c:v>3.3072247495435914E-2</c:v>
                </c:pt>
                <c:pt idx="2318">
                  <c:v>3.3298240568305548E-2</c:v>
                </c:pt>
                <c:pt idx="2319">
                  <c:v>3.3809594127433673E-2</c:v>
                </c:pt>
                <c:pt idx="2320">
                  <c:v>3.5234715173789066E-2</c:v>
                </c:pt>
                <c:pt idx="2321">
                  <c:v>3.4582159990566019E-2</c:v>
                </c:pt>
                <c:pt idx="2322">
                  <c:v>3.3152454953433441E-2</c:v>
                </c:pt>
                <c:pt idx="2323">
                  <c:v>3.4247219059623468E-2</c:v>
                </c:pt>
                <c:pt idx="2324">
                  <c:v>3.4452946412536711E-2</c:v>
                </c:pt>
                <c:pt idx="2325">
                  <c:v>3.3275151108910439E-2</c:v>
                </c:pt>
                <c:pt idx="2326">
                  <c:v>3.3821719461760491E-2</c:v>
                </c:pt>
                <c:pt idx="2327">
                  <c:v>3.4262988101064984E-2</c:v>
                </c:pt>
                <c:pt idx="2328">
                  <c:v>3.4756850265842854E-2</c:v>
                </c:pt>
                <c:pt idx="2329">
                  <c:v>3.447597612012876E-2</c:v>
                </c:pt>
                <c:pt idx="2330">
                  <c:v>3.3593432111860277E-2</c:v>
                </c:pt>
                <c:pt idx="2331">
                  <c:v>3.4878763651911004E-2</c:v>
                </c:pt>
                <c:pt idx="2332">
                  <c:v>3.4694389947568904E-2</c:v>
                </c:pt>
                <c:pt idx="2333">
                  <c:v>3.4691361271963927E-2</c:v>
                </c:pt>
                <c:pt idx="2334">
                  <c:v>3.531110420369421E-2</c:v>
                </c:pt>
                <c:pt idx="2335">
                  <c:v>3.3955870606952487E-2</c:v>
                </c:pt>
                <c:pt idx="2336">
                  <c:v>3.5274130949414229E-2</c:v>
                </c:pt>
                <c:pt idx="2337">
                  <c:v>3.5115286629692211E-2</c:v>
                </c:pt>
                <c:pt idx="2338">
                  <c:v>3.5921388461804149E-2</c:v>
                </c:pt>
                <c:pt idx="2339">
                  <c:v>3.7569769191990954E-2</c:v>
                </c:pt>
                <c:pt idx="2340">
                  <c:v>3.647802078235296E-2</c:v>
                </c:pt>
                <c:pt idx="2341">
                  <c:v>3.8160535559684572E-2</c:v>
                </c:pt>
                <c:pt idx="2342">
                  <c:v>3.8624677588628309E-2</c:v>
                </c:pt>
                <c:pt idx="2343">
                  <c:v>4.0235416430337345E-2</c:v>
                </c:pt>
                <c:pt idx="2344">
                  <c:v>4.1045266671060343E-2</c:v>
                </c:pt>
                <c:pt idx="2345">
                  <c:v>4.2572665326000791E-2</c:v>
                </c:pt>
                <c:pt idx="2346">
                  <c:v>4.3591648542707695E-2</c:v>
                </c:pt>
                <c:pt idx="2347">
                  <c:v>4.4202933997685712E-2</c:v>
                </c:pt>
                <c:pt idx="2348">
                  <c:v>4.2983638815691894E-2</c:v>
                </c:pt>
                <c:pt idx="2349">
                  <c:v>4.1107946385964045E-2</c:v>
                </c:pt>
                <c:pt idx="2350">
                  <c:v>4.0889116585222318E-2</c:v>
                </c:pt>
                <c:pt idx="2351">
                  <c:v>3.9699601801348017E-2</c:v>
                </c:pt>
                <c:pt idx="2352">
                  <c:v>3.8447027975521131E-2</c:v>
                </c:pt>
                <c:pt idx="2353">
                  <c:v>3.6111617401644036E-2</c:v>
                </c:pt>
                <c:pt idx="2354">
                  <c:v>3.6390211953726048E-2</c:v>
                </c:pt>
                <c:pt idx="2355">
                  <c:v>3.5467509379476958E-2</c:v>
                </c:pt>
                <c:pt idx="2356">
                  <c:v>3.434915956538287E-2</c:v>
                </c:pt>
                <c:pt idx="2357">
                  <c:v>3.5370499395459998E-2</c:v>
                </c:pt>
                <c:pt idx="2358">
                  <c:v>3.4675566417196269E-2</c:v>
                </c:pt>
                <c:pt idx="2359">
                  <c:v>3.5415962810632529E-2</c:v>
                </c:pt>
                <c:pt idx="2360">
                  <c:v>3.4440177237193392E-2</c:v>
                </c:pt>
                <c:pt idx="2361">
                  <c:v>3.5203793370516934E-2</c:v>
                </c:pt>
                <c:pt idx="2362">
                  <c:v>3.5325652283731301E-2</c:v>
                </c:pt>
                <c:pt idx="2363">
                  <c:v>3.3832638655836966E-2</c:v>
                </c:pt>
                <c:pt idx="2364">
                  <c:v>3.505161161741821E-2</c:v>
                </c:pt>
                <c:pt idx="2365">
                  <c:v>3.3790134614227973E-2</c:v>
                </c:pt>
                <c:pt idx="2366">
                  <c:v>3.2877818013213655E-2</c:v>
                </c:pt>
                <c:pt idx="2367">
                  <c:v>2.7703251286882224E-2</c:v>
                </c:pt>
                <c:pt idx="2368">
                  <c:v>2.5062111271245247E-2</c:v>
                </c:pt>
                <c:pt idx="2369">
                  <c:v>2.2680461015861741E-2</c:v>
                </c:pt>
                <c:pt idx="2370">
                  <c:v>2.2627657758543585E-2</c:v>
                </c:pt>
                <c:pt idx="2371">
                  <c:v>2.1827357022597749E-2</c:v>
                </c:pt>
                <c:pt idx="2372">
                  <c:v>2.3855452379489162E-2</c:v>
                </c:pt>
                <c:pt idx="2373">
                  <c:v>2.2632569040530459E-2</c:v>
                </c:pt>
                <c:pt idx="2374">
                  <c:v>2.5347482480021721E-2</c:v>
                </c:pt>
                <c:pt idx="2375">
                  <c:v>2.7025578943307149E-2</c:v>
                </c:pt>
                <c:pt idx="2376">
                  <c:v>2.9531072115521528E-2</c:v>
                </c:pt>
                <c:pt idx="2377">
                  <c:v>2.9879180344209555E-2</c:v>
                </c:pt>
                <c:pt idx="2378">
                  <c:v>3.206863763495571E-2</c:v>
                </c:pt>
                <c:pt idx="2379">
                  <c:v>3.4224151501487832E-2</c:v>
                </c:pt>
                <c:pt idx="2380">
                  <c:v>3.4333391882734876E-2</c:v>
                </c:pt>
                <c:pt idx="2381">
                  <c:v>3.5480818636426381E-2</c:v>
                </c:pt>
                <c:pt idx="2382">
                  <c:v>3.7203148476302683E-2</c:v>
                </c:pt>
                <c:pt idx="2383">
                  <c:v>3.8170790867043447E-2</c:v>
                </c:pt>
                <c:pt idx="2384">
                  <c:v>3.7912656156902536E-2</c:v>
                </c:pt>
                <c:pt idx="2385">
                  <c:v>3.8872964330846749E-2</c:v>
                </c:pt>
                <c:pt idx="2386">
                  <c:v>4.0668458408126273E-2</c:v>
                </c:pt>
                <c:pt idx="2387">
                  <c:v>4.1248370928391509E-2</c:v>
                </c:pt>
                <c:pt idx="2388">
                  <c:v>4.1276679939656447E-2</c:v>
                </c:pt>
                <c:pt idx="2389">
                  <c:v>4.1191718146102563E-2</c:v>
                </c:pt>
                <c:pt idx="2390">
                  <c:v>4.1370692460125369E-2</c:v>
                </c:pt>
                <c:pt idx="2391">
                  <c:v>4.1359855266517087E-2</c:v>
                </c:pt>
                <c:pt idx="2392">
                  <c:v>4.012322363689691E-2</c:v>
                </c:pt>
                <c:pt idx="2393">
                  <c:v>3.9657346404545102E-2</c:v>
                </c:pt>
                <c:pt idx="2394">
                  <c:v>3.7606040706407384E-2</c:v>
                </c:pt>
                <c:pt idx="2395">
                  <c:v>3.5451726779196058E-2</c:v>
                </c:pt>
                <c:pt idx="2396">
                  <c:v>3.5086184136358778E-2</c:v>
                </c:pt>
                <c:pt idx="2397">
                  <c:v>3.5324448088272398E-2</c:v>
                </c:pt>
                <c:pt idx="2398">
                  <c:v>3.5660817886655316E-2</c:v>
                </c:pt>
                <c:pt idx="2399">
                  <c:v>3.4423792061617497E-2</c:v>
                </c:pt>
                <c:pt idx="2400">
                  <c:v>8.4333280242332886E-2</c:v>
                </c:pt>
                <c:pt idx="2401">
                  <c:v>8.5727444593540536E-2</c:v>
                </c:pt>
                <c:pt idx="2402">
                  <c:v>8.5825446057128829E-2</c:v>
                </c:pt>
                <c:pt idx="2403">
                  <c:v>8.6580759245809435E-2</c:v>
                </c:pt>
                <c:pt idx="2404">
                  <c:v>8.8291534937226857E-2</c:v>
                </c:pt>
                <c:pt idx="2405">
                  <c:v>8.8791020889474215E-2</c:v>
                </c:pt>
                <c:pt idx="2406">
                  <c:v>9.0298919385902288E-2</c:v>
                </c:pt>
                <c:pt idx="2407">
                  <c:v>9.1162101710677845E-2</c:v>
                </c:pt>
                <c:pt idx="2408">
                  <c:v>9.18887610409449E-2</c:v>
                </c:pt>
                <c:pt idx="2409">
                  <c:v>9.2160853171953327E-2</c:v>
                </c:pt>
                <c:pt idx="2410">
                  <c:v>9.2196919503086949E-2</c:v>
                </c:pt>
                <c:pt idx="2411">
                  <c:v>9.4450251814386377E-2</c:v>
                </c:pt>
                <c:pt idx="2412">
                  <c:v>9.5888597070963755E-2</c:v>
                </c:pt>
                <c:pt idx="2413">
                  <c:v>9.4285102128016884E-2</c:v>
                </c:pt>
                <c:pt idx="2414">
                  <c:v>9.5440025933919426E-2</c:v>
                </c:pt>
                <c:pt idx="2415">
                  <c:v>9.602040318955618E-2</c:v>
                </c:pt>
                <c:pt idx="2416">
                  <c:v>9.8039675650722913E-2</c:v>
                </c:pt>
                <c:pt idx="2417">
                  <c:v>9.6872940282303865E-2</c:v>
                </c:pt>
                <c:pt idx="2418">
                  <c:v>9.8298700902328395E-2</c:v>
                </c:pt>
                <c:pt idx="2419">
                  <c:v>9.8432450860479026E-2</c:v>
                </c:pt>
                <c:pt idx="2420">
                  <c:v>9.9674123602714992E-2</c:v>
                </c:pt>
                <c:pt idx="2421">
                  <c:v>9.8758515548631021E-2</c:v>
                </c:pt>
                <c:pt idx="2422">
                  <c:v>9.9721882334376399E-2</c:v>
                </c:pt>
                <c:pt idx="2423">
                  <c:v>9.9667867497659213E-2</c:v>
                </c:pt>
                <c:pt idx="2424">
                  <c:v>9.9587144973177999E-2</c:v>
                </c:pt>
                <c:pt idx="2425">
                  <c:v>9.975200120510852E-2</c:v>
                </c:pt>
                <c:pt idx="2426">
                  <c:v>0.10138079137662359</c:v>
                </c:pt>
                <c:pt idx="2427">
                  <c:v>0.10082284380351281</c:v>
                </c:pt>
                <c:pt idx="2428">
                  <c:v>0.10106582040756473</c:v>
                </c:pt>
                <c:pt idx="2429">
                  <c:v>0.10017591884337085</c:v>
                </c:pt>
                <c:pt idx="2430">
                  <c:v>0.10137457640522918</c:v>
                </c:pt>
                <c:pt idx="2431">
                  <c:v>0.10135754596704816</c:v>
                </c:pt>
                <c:pt idx="2432">
                  <c:v>0.10289420503810653</c:v>
                </c:pt>
                <c:pt idx="2433">
                  <c:v>0.10280920968000107</c:v>
                </c:pt>
                <c:pt idx="2434">
                  <c:v>0.10348048835630674</c:v>
                </c:pt>
                <c:pt idx="2435">
                  <c:v>0.10254852030704287</c:v>
                </c:pt>
                <c:pt idx="2436">
                  <c:v>0.10277294604015896</c:v>
                </c:pt>
                <c:pt idx="2437">
                  <c:v>0.10503085942948776</c:v>
                </c:pt>
                <c:pt idx="2438">
                  <c:v>0.10511736587905363</c:v>
                </c:pt>
                <c:pt idx="2439">
                  <c:v>0.10485387730745854</c:v>
                </c:pt>
                <c:pt idx="2440">
                  <c:v>0.10565939364768351</c:v>
                </c:pt>
                <c:pt idx="2441">
                  <c:v>0.10586447012420397</c:v>
                </c:pt>
                <c:pt idx="2442">
                  <c:v>0.10592773475041195</c:v>
                </c:pt>
                <c:pt idx="2443">
                  <c:v>0.10423106409249971</c:v>
                </c:pt>
                <c:pt idx="2444">
                  <c:v>0.10281206934062581</c:v>
                </c:pt>
                <c:pt idx="2445">
                  <c:v>0.10151187562199437</c:v>
                </c:pt>
                <c:pt idx="2446">
                  <c:v>0.10064795067058485</c:v>
                </c:pt>
                <c:pt idx="2447">
                  <c:v>0.10029352833506389</c:v>
                </c:pt>
                <c:pt idx="2448">
                  <c:v>0.10003273135732327</c:v>
                </c:pt>
                <c:pt idx="2449">
                  <c:v>9.8912697068576971E-2</c:v>
                </c:pt>
                <c:pt idx="2450">
                  <c:v>9.878298215079262E-2</c:v>
                </c:pt>
                <c:pt idx="2451">
                  <c:v>9.8111414789176177E-2</c:v>
                </c:pt>
                <c:pt idx="2452">
                  <c:v>9.8180856551997486E-2</c:v>
                </c:pt>
                <c:pt idx="2453">
                  <c:v>9.8199652678763183E-2</c:v>
                </c:pt>
                <c:pt idx="2454">
                  <c:v>9.7893919616939939E-2</c:v>
                </c:pt>
                <c:pt idx="2455">
                  <c:v>9.8024880914739043E-2</c:v>
                </c:pt>
                <c:pt idx="2456">
                  <c:v>9.7397798616568387E-2</c:v>
                </c:pt>
                <c:pt idx="2457">
                  <c:v>9.8308938280250668E-2</c:v>
                </c:pt>
                <c:pt idx="2458">
                  <c:v>9.7934334806982104E-2</c:v>
                </c:pt>
                <c:pt idx="2459">
                  <c:v>9.8633912915754962E-2</c:v>
                </c:pt>
                <c:pt idx="2460">
                  <c:v>9.885808874186397E-2</c:v>
                </c:pt>
                <c:pt idx="2461">
                  <c:v>9.8792664773086347E-2</c:v>
                </c:pt>
                <c:pt idx="2462">
                  <c:v>9.8372132669044543E-2</c:v>
                </c:pt>
                <c:pt idx="2463">
                  <c:v>9.7450773961483161E-2</c:v>
                </c:pt>
                <c:pt idx="2464">
                  <c:v>9.8594075898559286E-2</c:v>
                </c:pt>
                <c:pt idx="2465">
                  <c:v>9.8356181657562658E-2</c:v>
                </c:pt>
                <c:pt idx="2466">
                  <c:v>9.7143098512951553E-2</c:v>
                </c:pt>
                <c:pt idx="2467">
                  <c:v>9.5841236969907762E-2</c:v>
                </c:pt>
                <c:pt idx="2468">
                  <c:v>9.7190396999286666E-2</c:v>
                </c:pt>
                <c:pt idx="2469">
                  <c:v>9.5656921721675836E-2</c:v>
                </c:pt>
                <c:pt idx="2470">
                  <c:v>9.6002699357265797E-2</c:v>
                </c:pt>
                <c:pt idx="2471">
                  <c:v>9.5900574593681398E-2</c:v>
                </c:pt>
                <c:pt idx="2472">
                  <c:v>9.5733948548853753E-2</c:v>
                </c:pt>
                <c:pt idx="2473">
                  <c:v>9.487927421773179E-2</c:v>
                </c:pt>
                <c:pt idx="2474">
                  <c:v>9.6072869626775859E-2</c:v>
                </c:pt>
                <c:pt idx="2475">
                  <c:v>9.50357718864141E-2</c:v>
                </c:pt>
                <c:pt idx="2476">
                  <c:v>9.5437727407916562E-2</c:v>
                </c:pt>
                <c:pt idx="2477">
                  <c:v>9.5481674309920272E-2</c:v>
                </c:pt>
                <c:pt idx="2478">
                  <c:v>9.3840353995303882E-2</c:v>
                </c:pt>
                <c:pt idx="2479">
                  <c:v>9.5198529235091645E-2</c:v>
                </c:pt>
                <c:pt idx="2480">
                  <c:v>9.5507355078257916E-2</c:v>
                </c:pt>
                <c:pt idx="2481">
                  <c:v>9.4734191513445865E-2</c:v>
                </c:pt>
                <c:pt idx="2482">
                  <c:v>9.6297038454493666E-2</c:v>
                </c:pt>
                <c:pt idx="2483">
                  <c:v>9.5849232590652367E-2</c:v>
                </c:pt>
                <c:pt idx="2484">
                  <c:v>9.5593555508184824E-2</c:v>
                </c:pt>
                <c:pt idx="2485">
                  <c:v>9.5335544927454219E-2</c:v>
                </c:pt>
                <c:pt idx="2486">
                  <c:v>9.6187532747944005E-2</c:v>
                </c:pt>
                <c:pt idx="2487">
                  <c:v>9.4739343827909384E-2</c:v>
                </c:pt>
                <c:pt idx="2488">
                  <c:v>9.5133417211830551E-2</c:v>
                </c:pt>
                <c:pt idx="2489">
                  <c:v>9.6137920511102593E-2</c:v>
                </c:pt>
                <c:pt idx="2490">
                  <c:v>9.6127630257481389E-2</c:v>
                </c:pt>
                <c:pt idx="2491">
                  <c:v>9.6508054222752993E-2</c:v>
                </c:pt>
                <c:pt idx="2492">
                  <c:v>9.6916824157771142E-2</c:v>
                </c:pt>
                <c:pt idx="2493">
                  <c:v>9.7654146301065392E-2</c:v>
                </c:pt>
                <c:pt idx="2494">
                  <c:v>9.8221871384343018E-2</c:v>
                </c:pt>
                <c:pt idx="2495">
                  <c:v>9.9397810593214508E-2</c:v>
                </c:pt>
                <c:pt idx="2496">
                  <c:v>9.807384943140951E-2</c:v>
                </c:pt>
                <c:pt idx="2497">
                  <c:v>9.8390925200937396E-2</c:v>
                </c:pt>
                <c:pt idx="2498">
                  <c:v>9.9681508808067143E-2</c:v>
                </c:pt>
                <c:pt idx="2499">
                  <c:v>0.10022761870283636</c:v>
                </c:pt>
                <c:pt idx="2500">
                  <c:v>-1.228719517741204</c:v>
                </c:pt>
                <c:pt idx="2501">
                  <c:v>-1.2405591342447693</c:v>
                </c:pt>
                <c:pt idx="2502">
                  <c:v>-1.2528461052368893</c:v>
                </c:pt>
                <c:pt idx="2503">
                  <c:v>-1.3208065543163623</c:v>
                </c:pt>
                <c:pt idx="2504">
                  <c:v>-1.3289947716965593</c:v>
                </c:pt>
                <c:pt idx="2505">
                  <c:v>-1.3800611176923328</c:v>
                </c:pt>
                <c:pt idx="2506">
                  <c:v>-1.3940485594226248</c:v>
                </c:pt>
                <c:pt idx="2507">
                  <c:v>-1.4258287226260333</c:v>
                </c:pt>
                <c:pt idx="2508">
                  <c:v>-1.4259384454206718</c:v>
                </c:pt>
                <c:pt idx="2509">
                  <c:v>-1.4213204490941904</c:v>
                </c:pt>
                <c:pt idx="2510">
                  <c:v>-1.4023001451901669</c:v>
                </c:pt>
                <c:pt idx="2511">
                  <c:v>-1.4009226071657723</c:v>
                </c:pt>
                <c:pt idx="2512">
                  <c:v>-1.3818451223485768</c:v>
                </c:pt>
                <c:pt idx="2513">
                  <c:v>-1.3825130477130569</c:v>
                </c:pt>
                <c:pt idx="2514">
                  <c:v>-1.3865603477743638</c:v>
                </c:pt>
                <c:pt idx="2515">
                  <c:v>-1.4125603137558809</c:v>
                </c:pt>
                <c:pt idx="2516">
                  <c:v>-1.4715762460937354</c:v>
                </c:pt>
                <c:pt idx="2517">
                  <c:v>-1.5184244279321035</c:v>
                </c:pt>
                <c:pt idx="2518">
                  <c:v>-1.539697869511123</c:v>
                </c:pt>
                <c:pt idx="2519">
                  <c:v>-1.5421813175846113</c:v>
                </c:pt>
                <c:pt idx="2520">
                  <c:v>-1.5514485444036099</c:v>
                </c:pt>
                <c:pt idx="2521">
                  <c:v>-1.5289350506449533</c:v>
                </c:pt>
                <c:pt idx="2522">
                  <c:v>-1.5219483500087945</c:v>
                </c:pt>
                <c:pt idx="2523">
                  <c:v>-1.4747601716227012</c:v>
                </c:pt>
                <c:pt idx="2524">
                  <c:v>-1.471869001582943</c:v>
                </c:pt>
                <c:pt idx="2525">
                  <c:v>-1.4500099240552413</c:v>
                </c:pt>
                <c:pt idx="2526">
                  <c:v>-1.4471198197477739</c:v>
                </c:pt>
                <c:pt idx="2527">
                  <c:v>-1.4432884322024742</c:v>
                </c:pt>
                <c:pt idx="2528">
                  <c:v>-1.44342936000875</c:v>
                </c:pt>
                <c:pt idx="2529">
                  <c:v>-1.4458659652837293</c:v>
                </c:pt>
                <c:pt idx="2530">
                  <c:v>-1.4493568534878221</c:v>
                </c:pt>
                <c:pt idx="2531">
                  <c:v>-1.4504169258175632</c:v>
                </c:pt>
                <c:pt idx="2532">
                  <c:v>-1.4501357016857908</c:v>
                </c:pt>
                <c:pt idx="2533">
                  <c:v>-1.4534936978074757</c:v>
                </c:pt>
                <c:pt idx="2534">
                  <c:v>-1.4539022645320223</c:v>
                </c:pt>
                <c:pt idx="2535">
                  <c:v>-1.4517677884446329</c:v>
                </c:pt>
                <c:pt idx="2536">
                  <c:v>-1.4462659851936639</c:v>
                </c:pt>
                <c:pt idx="2537">
                  <c:v>-1.4348908481925973</c:v>
                </c:pt>
                <c:pt idx="2538">
                  <c:v>-1.4313738218474925</c:v>
                </c:pt>
                <c:pt idx="2539">
                  <c:v>-1.3881949183611204</c:v>
                </c:pt>
                <c:pt idx="2540">
                  <c:v>-1.3718961599851518</c:v>
                </c:pt>
                <c:pt idx="2541">
                  <c:v>-1.3628866953271537</c:v>
                </c:pt>
                <c:pt idx="2542">
                  <c:v>-1.3611385319447944</c:v>
                </c:pt>
                <c:pt idx="2543">
                  <c:v>-1.3656880680006451</c:v>
                </c:pt>
                <c:pt idx="2544">
                  <c:v>-1.378305174867708</c:v>
                </c:pt>
                <c:pt idx="2545">
                  <c:v>-1.3895801897486306</c:v>
                </c:pt>
                <c:pt idx="2546">
                  <c:v>-1.4401049345640375</c:v>
                </c:pt>
                <c:pt idx="2547">
                  <c:v>-1.4606442931281385</c:v>
                </c:pt>
                <c:pt idx="2548">
                  <c:v>-1.4661715083826192</c:v>
                </c:pt>
                <c:pt idx="2549">
                  <c:v>-1.5000456357518854</c:v>
                </c:pt>
                <c:pt idx="2550">
                  <c:v>-1.5053371897464594</c:v>
                </c:pt>
                <c:pt idx="2551">
                  <c:v>-1.5186739547816499</c:v>
                </c:pt>
                <c:pt idx="2552">
                  <c:v>-1.5181492663181855</c:v>
                </c:pt>
                <c:pt idx="2553">
                  <c:v>-1.5228608408986699</c:v>
                </c:pt>
                <c:pt idx="2554">
                  <c:v>-1.5288974104396553</c:v>
                </c:pt>
                <c:pt idx="2555">
                  <c:v>-1.5258369679382211</c:v>
                </c:pt>
                <c:pt idx="2556">
                  <c:v>-1.5222418633461166</c:v>
                </c:pt>
                <c:pt idx="2557">
                  <c:v>-1.5157132053179434</c:v>
                </c:pt>
                <c:pt idx="2558">
                  <c:v>-1.5083127365345801</c:v>
                </c:pt>
                <c:pt idx="2559">
                  <c:v>-1.5001695550766772</c:v>
                </c:pt>
                <c:pt idx="2560">
                  <c:v>-1.4950984053820213</c:v>
                </c:pt>
                <c:pt idx="2561">
                  <c:v>-1.4830938017056874</c:v>
                </c:pt>
                <c:pt idx="2562">
                  <c:v>-1.4781690580666504</c:v>
                </c:pt>
                <c:pt idx="2563">
                  <c:v>-1.4698487810661538</c:v>
                </c:pt>
                <c:pt idx="2564">
                  <c:v>-1.4659620534468361</c:v>
                </c:pt>
                <c:pt idx="2565">
                  <c:v>-1.4674266736729971</c:v>
                </c:pt>
                <c:pt idx="2566">
                  <c:v>-1.4686123925425463</c:v>
                </c:pt>
                <c:pt idx="2567">
                  <c:v>-1.4689889496384034</c:v>
                </c:pt>
                <c:pt idx="2568">
                  <c:v>-1.4697750354987456</c:v>
                </c:pt>
                <c:pt idx="2569">
                  <c:v>-1.4712343903197902</c:v>
                </c:pt>
                <c:pt idx="2570">
                  <c:v>-1.4710182943849173</c:v>
                </c:pt>
                <c:pt idx="2571">
                  <c:v>-1.4691936183137453</c:v>
                </c:pt>
                <c:pt idx="2572">
                  <c:v>-1.4655377276540063</c:v>
                </c:pt>
                <c:pt idx="2573">
                  <c:v>-1.4647033270033143</c:v>
                </c:pt>
                <c:pt idx="2574">
                  <c:v>-1.4525591810123557</c:v>
                </c:pt>
                <c:pt idx="2575">
                  <c:v>-1.4477261122826972</c:v>
                </c:pt>
                <c:pt idx="2576">
                  <c:v>-1.4279686638503097</c:v>
                </c:pt>
                <c:pt idx="2577">
                  <c:v>-1.4278141527139088</c:v>
                </c:pt>
                <c:pt idx="2578">
                  <c:v>-1.4102187629559313</c:v>
                </c:pt>
                <c:pt idx="2579">
                  <c:v>-1.4058596507524084</c:v>
                </c:pt>
                <c:pt idx="2580">
                  <c:v>-1.4041755160695835</c:v>
                </c:pt>
                <c:pt idx="2581">
                  <c:v>-1.4010526245819506</c:v>
                </c:pt>
                <c:pt idx="2582">
                  <c:v>-1.4031018775195876</c:v>
                </c:pt>
                <c:pt idx="2583">
                  <c:v>-1.4028337850081156</c:v>
                </c:pt>
                <c:pt idx="2584">
                  <c:v>-1.400647436579022</c:v>
                </c:pt>
                <c:pt idx="2585">
                  <c:v>-1.4028975447433929</c:v>
                </c:pt>
                <c:pt idx="2586">
                  <c:v>-1.402820896437301</c:v>
                </c:pt>
                <c:pt idx="2587">
                  <c:v>-1.4035950537314847</c:v>
                </c:pt>
                <c:pt idx="2588">
                  <c:v>-1.4020398027222449</c:v>
                </c:pt>
                <c:pt idx="2589">
                  <c:v>-1.4020091141813986</c:v>
                </c:pt>
                <c:pt idx="2590">
                  <c:v>-1.4026218302499074</c:v>
                </c:pt>
                <c:pt idx="2591">
                  <c:v>-1.404832974954211</c:v>
                </c:pt>
                <c:pt idx="2592">
                  <c:v>-1.405203990639964</c:v>
                </c:pt>
                <c:pt idx="2593">
                  <c:v>-1.4043621206889205</c:v>
                </c:pt>
                <c:pt idx="2594">
                  <c:v>-1.4064079910753606</c:v>
                </c:pt>
                <c:pt idx="2595">
                  <c:v>-1.4072438735600055</c:v>
                </c:pt>
                <c:pt idx="2596">
                  <c:v>-1.4071489894251208</c:v>
                </c:pt>
                <c:pt idx="2597">
                  <c:v>-1.4113798640989219</c:v>
                </c:pt>
                <c:pt idx="2598">
                  <c:v>-1.4136078474648262</c:v>
                </c:pt>
                <c:pt idx="2599">
                  <c:v>-1.4271204824833634</c:v>
                </c:pt>
                <c:pt idx="2600">
                  <c:v>-0.22380751142145128</c:v>
                </c:pt>
                <c:pt idx="2601">
                  <c:v>-0.22329625162467037</c:v>
                </c:pt>
                <c:pt idx="2602">
                  <c:v>-0.22195066971335731</c:v>
                </c:pt>
                <c:pt idx="2603">
                  <c:v>-0.22114967354822612</c:v>
                </c:pt>
                <c:pt idx="2604">
                  <c:v>-0.22303250230360927</c:v>
                </c:pt>
                <c:pt idx="2605">
                  <c:v>-0.2237014518028122</c:v>
                </c:pt>
                <c:pt idx="2606">
                  <c:v>-0.225308226560053</c:v>
                </c:pt>
                <c:pt idx="2607">
                  <c:v>-0.2221349357290161</c:v>
                </c:pt>
                <c:pt idx="2608">
                  <c:v>-0.22078229510801206</c:v>
                </c:pt>
                <c:pt idx="2609">
                  <c:v>-0.22047297092063589</c:v>
                </c:pt>
                <c:pt idx="2610">
                  <c:v>-0.22042366781960832</c:v>
                </c:pt>
                <c:pt idx="2611">
                  <c:v>-0.21942442754017621</c:v>
                </c:pt>
                <c:pt idx="2612">
                  <c:v>-0.220371215015152</c:v>
                </c:pt>
                <c:pt idx="2613">
                  <c:v>-0.21809104465986184</c:v>
                </c:pt>
                <c:pt idx="2614">
                  <c:v>-0.21904047338386512</c:v>
                </c:pt>
                <c:pt idx="2615">
                  <c:v>-0.21973964376253186</c:v>
                </c:pt>
                <c:pt idx="2616">
                  <c:v>-0.2200565559525165</c:v>
                </c:pt>
                <c:pt idx="2617">
                  <c:v>-0.22092950783069609</c:v>
                </c:pt>
                <c:pt idx="2618">
                  <c:v>-0.22058339682920414</c:v>
                </c:pt>
                <c:pt idx="2619">
                  <c:v>-0.22131889974622876</c:v>
                </c:pt>
                <c:pt idx="2620">
                  <c:v>-0.22257420420770968</c:v>
                </c:pt>
                <c:pt idx="2621">
                  <c:v>-0.22461692904672637</c:v>
                </c:pt>
                <c:pt idx="2622">
                  <c:v>-0.22533732786045446</c:v>
                </c:pt>
                <c:pt idx="2623">
                  <c:v>-0.22597557306374094</c:v>
                </c:pt>
                <c:pt idx="2624">
                  <c:v>-0.22557181640891777</c:v>
                </c:pt>
                <c:pt idx="2625">
                  <c:v>-0.2250895504120467</c:v>
                </c:pt>
                <c:pt idx="2626">
                  <c:v>-0.22543726707572764</c:v>
                </c:pt>
                <c:pt idx="2627">
                  <c:v>-0.22522798062711757</c:v>
                </c:pt>
                <c:pt idx="2628">
                  <c:v>-0.22427814697125159</c:v>
                </c:pt>
                <c:pt idx="2629">
                  <c:v>-0.22456349614852256</c:v>
                </c:pt>
                <c:pt idx="2630">
                  <c:v>-0.22450529721171586</c:v>
                </c:pt>
                <c:pt idx="2631">
                  <c:v>-0.22335513900823356</c:v>
                </c:pt>
                <c:pt idx="2632">
                  <c:v>-0.2256481183603265</c:v>
                </c:pt>
                <c:pt idx="2633">
                  <c:v>-0.22534281876682138</c:v>
                </c:pt>
                <c:pt idx="2634">
                  <c:v>-0.22770742651315512</c:v>
                </c:pt>
                <c:pt idx="2635">
                  <c:v>-0.22673789414842149</c:v>
                </c:pt>
                <c:pt idx="2636">
                  <c:v>-0.2272264995096096</c:v>
                </c:pt>
                <c:pt idx="2637">
                  <c:v>-0.22773659771823729</c:v>
                </c:pt>
                <c:pt idx="2638">
                  <c:v>-0.22753868207566308</c:v>
                </c:pt>
                <c:pt idx="2639">
                  <c:v>-0.22610076862155726</c:v>
                </c:pt>
                <c:pt idx="2640">
                  <c:v>-0.22585436556012617</c:v>
                </c:pt>
                <c:pt idx="2641">
                  <c:v>-0.225308226560053</c:v>
                </c:pt>
                <c:pt idx="2642">
                  <c:v>-0.22547659500836614</c:v>
                </c:pt>
                <c:pt idx="2643">
                  <c:v>-0.22405497137376651</c:v>
                </c:pt>
                <c:pt idx="2644">
                  <c:v>-0.22386170527061111</c:v>
                </c:pt>
                <c:pt idx="2645">
                  <c:v>-0.22539789844952995</c:v>
                </c:pt>
                <c:pt idx="2646">
                  <c:v>-0.22586066224089274</c:v>
                </c:pt>
                <c:pt idx="2647">
                  <c:v>-0.22795585354269132</c:v>
                </c:pt>
                <c:pt idx="2648">
                  <c:v>-0.22628263019644912</c:v>
                </c:pt>
                <c:pt idx="2649">
                  <c:v>-0.23146744067571046</c:v>
                </c:pt>
                <c:pt idx="2650">
                  <c:v>-0.23206287818234683</c:v>
                </c:pt>
                <c:pt idx="2651">
                  <c:v>-0.2336355388441067</c:v>
                </c:pt>
                <c:pt idx="2652">
                  <c:v>-0.23229975741886166</c:v>
                </c:pt>
                <c:pt idx="2653">
                  <c:v>-0.23269990030433751</c:v>
                </c:pt>
                <c:pt idx="2654">
                  <c:v>-0.23252397256216151</c:v>
                </c:pt>
                <c:pt idx="2655">
                  <c:v>-0.23291548057619016</c:v>
                </c:pt>
                <c:pt idx="2656">
                  <c:v>-0.23876221838894152</c:v>
                </c:pt>
                <c:pt idx="2657">
                  <c:v>-0.24356593352894551</c:v>
                </c:pt>
                <c:pt idx="2658">
                  <c:v>-0.24408366243276669</c:v>
                </c:pt>
                <c:pt idx="2659">
                  <c:v>-0.2442351637762914</c:v>
                </c:pt>
                <c:pt idx="2660">
                  <c:v>-0.2449866828161702</c:v>
                </c:pt>
                <c:pt idx="2661">
                  <c:v>-0.24415101744057299</c:v>
                </c:pt>
                <c:pt idx="2662">
                  <c:v>-0.24075205156240509</c:v>
                </c:pt>
                <c:pt idx="2663">
                  <c:v>-0.24075123658147479</c:v>
                </c:pt>
                <c:pt idx="2664">
                  <c:v>-0.23671033107445405</c:v>
                </c:pt>
                <c:pt idx="2665">
                  <c:v>-0.23760992163552919</c:v>
                </c:pt>
                <c:pt idx="2666">
                  <c:v>-0.23663471823050175</c:v>
                </c:pt>
                <c:pt idx="2667">
                  <c:v>-0.2375119223868829</c:v>
                </c:pt>
                <c:pt idx="2668">
                  <c:v>-0.23735985443516716</c:v>
                </c:pt>
                <c:pt idx="2669">
                  <c:v>-0.23981213372806875</c:v>
                </c:pt>
                <c:pt idx="2670">
                  <c:v>-0.24122674066666017</c:v>
                </c:pt>
                <c:pt idx="2671">
                  <c:v>-0.24489605549235094</c:v>
                </c:pt>
                <c:pt idx="2672">
                  <c:v>-0.24591544000465015</c:v>
                </c:pt>
                <c:pt idx="2673">
                  <c:v>-0.24560070108055054</c:v>
                </c:pt>
                <c:pt idx="2674">
                  <c:v>-0.2440435958868914</c:v>
                </c:pt>
                <c:pt idx="2675">
                  <c:v>-0.24414778946129978</c:v>
                </c:pt>
                <c:pt idx="2676">
                  <c:v>-0.24057791809687235</c:v>
                </c:pt>
                <c:pt idx="2677">
                  <c:v>-0.24184081561121129</c:v>
                </c:pt>
                <c:pt idx="2678">
                  <c:v>-0.24071529229372723</c:v>
                </c:pt>
                <c:pt idx="2679">
                  <c:v>-0.23922559914820507</c:v>
                </c:pt>
                <c:pt idx="2680">
                  <c:v>-0.23831261634956791</c:v>
                </c:pt>
                <c:pt idx="2681">
                  <c:v>-0.24005479941984387</c:v>
                </c:pt>
                <c:pt idx="2682">
                  <c:v>-0.2381404900449966</c:v>
                </c:pt>
                <c:pt idx="2683">
                  <c:v>-0.23812932403740605</c:v>
                </c:pt>
                <c:pt idx="2684">
                  <c:v>-0.23785124082844034</c:v>
                </c:pt>
                <c:pt idx="2685">
                  <c:v>-0.23678432612672795</c:v>
                </c:pt>
                <c:pt idx="2686">
                  <c:v>-0.23599360587147444</c:v>
                </c:pt>
                <c:pt idx="2687">
                  <c:v>-0.23662356902362491</c:v>
                </c:pt>
                <c:pt idx="2688">
                  <c:v>-0.23625366525312375</c:v>
                </c:pt>
                <c:pt idx="2689">
                  <c:v>-0.23546575370787171</c:v>
                </c:pt>
                <c:pt idx="2690">
                  <c:v>-0.2352996625358057</c:v>
                </c:pt>
                <c:pt idx="2691">
                  <c:v>-0.23580121997230874</c:v>
                </c:pt>
                <c:pt idx="2692">
                  <c:v>-0.23602780124859102</c:v>
                </c:pt>
                <c:pt idx="2693">
                  <c:v>-0.23633958382145126</c:v>
                </c:pt>
                <c:pt idx="2694">
                  <c:v>-0.23819225745623163</c:v>
                </c:pt>
                <c:pt idx="2695">
                  <c:v>-0.23952081553844495</c:v>
                </c:pt>
                <c:pt idx="2696">
                  <c:v>-0.23999492040954484</c:v>
                </c:pt>
                <c:pt idx="2697">
                  <c:v>-0.23771105222024724</c:v>
                </c:pt>
                <c:pt idx="2698">
                  <c:v>-0.23619243356209729</c:v>
                </c:pt>
                <c:pt idx="2699">
                  <c:v>-0.23236866281204405</c:v>
                </c:pt>
                <c:pt idx="2700">
                  <c:v>-0.28808826909037499</c:v>
                </c:pt>
                <c:pt idx="2701">
                  <c:v>-0.28916527766551958</c:v>
                </c:pt>
                <c:pt idx="2702">
                  <c:v>-0.29223671681897034</c:v>
                </c:pt>
                <c:pt idx="2703">
                  <c:v>-0.29288461077383854</c:v>
                </c:pt>
                <c:pt idx="2704">
                  <c:v>-0.29496833154358981</c:v>
                </c:pt>
                <c:pt idx="2705">
                  <c:v>-0.29504006315837161</c:v>
                </c:pt>
                <c:pt idx="2706">
                  <c:v>-0.29492449808965437</c:v>
                </c:pt>
                <c:pt idx="2707">
                  <c:v>-0.29471029425025774</c:v>
                </c:pt>
                <c:pt idx="2708">
                  <c:v>-0.29449020696567318</c:v>
                </c:pt>
                <c:pt idx="2709">
                  <c:v>-0.29438991175747553</c:v>
                </c:pt>
                <c:pt idx="2710">
                  <c:v>-0.29468833766691205</c:v>
                </c:pt>
                <c:pt idx="2711">
                  <c:v>-0.29521130696315634</c:v>
                </c:pt>
                <c:pt idx="2712">
                  <c:v>-0.29383285905142831</c:v>
                </c:pt>
                <c:pt idx="2713">
                  <c:v>-0.29420532426441115</c:v>
                </c:pt>
                <c:pt idx="2714">
                  <c:v>-0.29393902441895081</c:v>
                </c:pt>
                <c:pt idx="2715">
                  <c:v>-0.29644212658415903</c:v>
                </c:pt>
                <c:pt idx="2716">
                  <c:v>-0.297924001163965</c:v>
                </c:pt>
                <c:pt idx="2717">
                  <c:v>-0.29958011394842554</c:v>
                </c:pt>
                <c:pt idx="2718">
                  <c:v>-0.30443202707516015</c:v>
                </c:pt>
                <c:pt idx="2719">
                  <c:v>-0.30485785285591183</c:v>
                </c:pt>
                <c:pt idx="2720">
                  <c:v>-0.3078651888597741</c:v>
                </c:pt>
                <c:pt idx="2721">
                  <c:v>-0.30921094826502094</c:v>
                </c:pt>
                <c:pt idx="2722">
                  <c:v>-0.31103583316036154</c:v>
                </c:pt>
                <c:pt idx="2723">
                  <c:v>-0.31260730384335256</c:v>
                </c:pt>
                <c:pt idx="2724">
                  <c:v>-0.31224593664548639</c:v>
                </c:pt>
                <c:pt idx="2725">
                  <c:v>-0.31446250593452652</c:v>
                </c:pt>
                <c:pt idx="2726">
                  <c:v>-0.31492704106845482</c:v>
                </c:pt>
                <c:pt idx="2727">
                  <c:v>-0.31605662559600178</c:v>
                </c:pt>
                <c:pt idx="2728">
                  <c:v>-0.31721850961757392</c:v>
                </c:pt>
                <c:pt idx="2729">
                  <c:v>-0.31732718712573194</c:v>
                </c:pt>
                <c:pt idx="2730">
                  <c:v>-0.32016898357573087</c:v>
                </c:pt>
                <c:pt idx="2731">
                  <c:v>-0.31873327995078826</c:v>
                </c:pt>
                <c:pt idx="2732">
                  <c:v>-0.32121013408846544</c:v>
                </c:pt>
                <c:pt idx="2733">
                  <c:v>-0.32091405232312509</c:v>
                </c:pt>
                <c:pt idx="2734">
                  <c:v>-0.32172981379661847</c:v>
                </c:pt>
                <c:pt idx="2735">
                  <c:v>-0.32299722324942115</c:v>
                </c:pt>
                <c:pt idx="2736">
                  <c:v>-0.32160070565078103</c:v>
                </c:pt>
                <c:pt idx="2737">
                  <c:v>-0.32117378149637732</c:v>
                </c:pt>
                <c:pt idx="2738">
                  <c:v>-0.32099626780812063</c:v>
                </c:pt>
                <c:pt idx="2739">
                  <c:v>-0.32087594455493118</c:v>
                </c:pt>
                <c:pt idx="2740">
                  <c:v>-0.31823327718034733</c:v>
                </c:pt>
                <c:pt idx="2741">
                  <c:v>-0.31885162966379532</c:v>
                </c:pt>
                <c:pt idx="2742">
                  <c:v>-0.31928967326916124</c:v>
                </c:pt>
                <c:pt idx="2743">
                  <c:v>-0.3193544938562547</c:v>
                </c:pt>
                <c:pt idx="2744">
                  <c:v>-0.3172547650106794</c:v>
                </c:pt>
                <c:pt idx="2745">
                  <c:v>-0.31720647108041922</c:v>
                </c:pt>
                <c:pt idx="2746">
                  <c:v>-0.31669945615819728</c:v>
                </c:pt>
                <c:pt idx="2747">
                  <c:v>-0.31704345577514426</c:v>
                </c:pt>
                <c:pt idx="2748">
                  <c:v>-0.31396034135911011</c:v>
                </c:pt>
                <c:pt idx="2749">
                  <c:v>-0.31496921923990406</c:v>
                </c:pt>
                <c:pt idx="2750">
                  <c:v>-0.31224340265160544</c:v>
                </c:pt>
                <c:pt idx="2751">
                  <c:v>-0.31086356051908748</c:v>
                </c:pt>
                <c:pt idx="2752">
                  <c:v>-0.30917071171716737</c:v>
                </c:pt>
                <c:pt idx="2753">
                  <c:v>-0.30820272084685385</c:v>
                </c:pt>
                <c:pt idx="2754">
                  <c:v>-0.30538616904305016</c:v>
                </c:pt>
                <c:pt idx="2755">
                  <c:v>-0.30376299694736097</c:v>
                </c:pt>
                <c:pt idx="2756">
                  <c:v>-0.30491323770648604</c:v>
                </c:pt>
                <c:pt idx="2757">
                  <c:v>-0.30354858160715814</c:v>
                </c:pt>
                <c:pt idx="2758">
                  <c:v>-0.3036140798400826</c:v>
                </c:pt>
                <c:pt idx="2759">
                  <c:v>-0.30444820998672695</c:v>
                </c:pt>
                <c:pt idx="2760">
                  <c:v>-0.30294984163984351</c:v>
                </c:pt>
                <c:pt idx="2761">
                  <c:v>-0.30564528275330627</c:v>
                </c:pt>
                <c:pt idx="2762">
                  <c:v>-0.30796257833593899</c:v>
                </c:pt>
                <c:pt idx="2763">
                  <c:v>-0.30837623377184942</c:v>
                </c:pt>
                <c:pt idx="2764">
                  <c:v>-0.31107780150435493</c:v>
                </c:pt>
                <c:pt idx="2765">
                  <c:v>-0.31486162915390636</c:v>
                </c:pt>
                <c:pt idx="2766">
                  <c:v>-0.31540473317466589</c:v>
                </c:pt>
                <c:pt idx="2767">
                  <c:v>-0.3166072277245382</c:v>
                </c:pt>
                <c:pt idx="2768">
                  <c:v>-0.31775682663643767</c:v>
                </c:pt>
                <c:pt idx="2769">
                  <c:v>-0.31881531633053584</c:v>
                </c:pt>
                <c:pt idx="2770">
                  <c:v>-0.32074782945095404</c:v>
                </c:pt>
                <c:pt idx="2771">
                  <c:v>-0.32182856301237228</c:v>
                </c:pt>
                <c:pt idx="2772">
                  <c:v>-0.32215613788341324</c:v>
                </c:pt>
                <c:pt idx="2773">
                  <c:v>-0.32265200776776526</c:v>
                </c:pt>
                <c:pt idx="2774">
                  <c:v>-0.32127940291556278</c:v>
                </c:pt>
                <c:pt idx="2775">
                  <c:v>-0.32284541433249636</c:v>
                </c:pt>
                <c:pt idx="2776">
                  <c:v>-0.32229397378548663</c:v>
                </c:pt>
                <c:pt idx="2777">
                  <c:v>-0.32326527347687994</c:v>
                </c:pt>
                <c:pt idx="2778">
                  <c:v>-0.32230174565299796</c:v>
                </c:pt>
                <c:pt idx="2779">
                  <c:v>-0.32225669758393138</c:v>
                </c:pt>
                <c:pt idx="2780">
                  <c:v>-0.32257486974904381</c:v>
                </c:pt>
                <c:pt idx="2781">
                  <c:v>-0.32319414350269549</c:v>
                </c:pt>
                <c:pt idx="2782">
                  <c:v>-0.32594567136120078</c:v>
                </c:pt>
                <c:pt idx="2783">
                  <c:v>-0.32485786872997435</c:v>
                </c:pt>
                <c:pt idx="2784">
                  <c:v>-0.32582302314659151</c:v>
                </c:pt>
                <c:pt idx="2785">
                  <c:v>-0.3252803475800321</c:v>
                </c:pt>
                <c:pt idx="2786">
                  <c:v>-0.32643734932386259</c:v>
                </c:pt>
                <c:pt idx="2787">
                  <c:v>-0.32679775833211222</c:v>
                </c:pt>
                <c:pt idx="2788">
                  <c:v>-0.32492132483374547</c:v>
                </c:pt>
                <c:pt idx="2789">
                  <c:v>-0.32612140305382109</c:v>
                </c:pt>
                <c:pt idx="2790">
                  <c:v>-0.32659489251457785</c:v>
                </c:pt>
                <c:pt idx="2791">
                  <c:v>-0.32583082248996664</c:v>
                </c:pt>
                <c:pt idx="2792">
                  <c:v>-0.32590653065464803</c:v>
                </c:pt>
                <c:pt idx="2793">
                  <c:v>-0.32646604267523438</c:v>
                </c:pt>
                <c:pt idx="2794">
                  <c:v>-0.32689527945176478</c:v>
                </c:pt>
                <c:pt idx="2795">
                  <c:v>-0.32684128168358439</c:v>
                </c:pt>
                <c:pt idx="2796">
                  <c:v>-0.32839688349156271</c:v>
                </c:pt>
                <c:pt idx="2797">
                  <c:v>-0.3272654881202568</c:v>
                </c:pt>
                <c:pt idx="2798">
                  <c:v>-0.32685521329619416</c:v>
                </c:pt>
                <c:pt idx="2799">
                  <c:v>-0.32706771782126864</c:v>
                </c:pt>
                <c:pt idx="2800">
                  <c:v>-2.3436381044548593E-2</c:v>
                </c:pt>
                <c:pt idx="2801">
                  <c:v>-2.0571864310168664E-2</c:v>
                </c:pt>
                <c:pt idx="2802">
                  <c:v>-2.1594222695659138E-2</c:v>
                </c:pt>
                <c:pt idx="2803">
                  <c:v>-1.9815702564232485E-2</c:v>
                </c:pt>
                <c:pt idx="2804">
                  <c:v>-1.7917549716442771E-2</c:v>
                </c:pt>
                <c:pt idx="2805">
                  <c:v>-1.7622839158901726E-2</c:v>
                </c:pt>
                <c:pt idx="2806">
                  <c:v>-1.8581421319903146E-2</c:v>
                </c:pt>
                <c:pt idx="2807">
                  <c:v>-2.0606488249784061E-2</c:v>
                </c:pt>
                <c:pt idx="2808">
                  <c:v>-2.0448143427066245E-2</c:v>
                </c:pt>
                <c:pt idx="2809">
                  <c:v>-2.0944392723851735E-2</c:v>
                </c:pt>
                <c:pt idx="2810">
                  <c:v>-2.0564154967909865E-2</c:v>
                </c:pt>
                <c:pt idx="2811">
                  <c:v>-2.2496273852335769E-2</c:v>
                </c:pt>
                <c:pt idx="2812">
                  <c:v>-2.328083147745641E-2</c:v>
                </c:pt>
                <c:pt idx="2813">
                  <c:v>-2.3308440018299681E-2</c:v>
                </c:pt>
                <c:pt idx="2814">
                  <c:v>-2.3086695939670054E-2</c:v>
                </c:pt>
                <c:pt idx="2815">
                  <c:v>-2.2696675429118685E-2</c:v>
                </c:pt>
                <c:pt idx="2816">
                  <c:v>-2.4333635979632895E-2</c:v>
                </c:pt>
                <c:pt idx="2817">
                  <c:v>-2.3494230809996797E-2</c:v>
                </c:pt>
                <c:pt idx="2818">
                  <c:v>-2.222975473783606E-2</c:v>
                </c:pt>
                <c:pt idx="2819">
                  <c:v>-2.2536723387811097E-2</c:v>
                </c:pt>
                <c:pt idx="2820">
                  <c:v>-1.9136920553535663E-2</c:v>
                </c:pt>
                <c:pt idx="2821">
                  <c:v>-1.7968696179117671E-2</c:v>
                </c:pt>
                <c:pt idx="2822">
                  <c:v>-1.7764743788641457E-2</c:v>
                </c:pt>
                <c:pt idx="2823">
                  <c:v>-1.9474328735077595E-2</c:v>
                </c:pt>
                <c:pt idx="2824">
                  <c:v>-1.9154826175279194E-2</c:v>
                </c:pt>
                <c:pt idx="2825">
                  <c:v>-1.9553094323476738E-2</c:v>
                </c:pt>
                <c:pt idx="2826">
                  <c:v>-1.755829380048457E-2</c:v>
                </c:pt>
                <c:pt idx="2827">
                  <c:v>-1.7086083041581546E-2</c:v>
                </c:pt>
                <c:pt idx="2828">
                  <c:v>-1.690847424563291E-2</c:v>
                </c:pt>
                <c:pt idx="2829">
                  <c:v>-1.7300737195115268E-2</c:v>
                </c:pt>
                <c:pt idx="2830">
                  <c:v>-1.4678003070668577E-2</c:v>
                </c:pt>
                <c:pt idx="2831">
                  <c:v>-1.4763406328348605E-2</c:v>
                </c:pt>
                <c:pt idx="2832">
                  <c:v>-1.3646144650146574E-2</c:v>
                </c:pt>
                <c:pt idx="2833">
                  <c:v>-1.4553127622788598E-2</c:v>
                </c:pt>
                <c:pt idx="2834">
                  <c:v>-1.1474359327841022E-2</c:v>
                </c:pt>
                <c:pt idx="2835">
                  <c:v>-1.0985342829485489E-2</c:v>
                </c:pt>
                <c:pt idx="2836">
                  <c:v>-1.1631289443934989E-2</c:v>
                </c:pt>
                <c:pt idx="2837">
                  <c:v>-9.3225265865326534E-3</c:v>
                </c:pt>
                <c:pt idx="2838">
                  <c:v>-9.4828974851028924E-3</c:v>
                </c:pt>
                <c:pt idx="2839">
                  <c:v>-1.0260475508539368E-2</c:v>
                </c:pt>
                <c:pt idx="2840">
                  <c:v>-1.2206455591203813E-2</c:v>
                </c:pt>
                <c:pt idx="2841">
                  <c:v>-1.2621017798605916E-2</c:v>
                </c:pt>
                <c:pt idx="2842">
                  <c:v>-1.17126121927833E-2</c:v>
                </c:pt>
                <c:pt idx="2843">
                  <c:v>-1.4447354921653499E-2</c:v>
                </c:pt>
                <c:pt idx="2844">
                  <c:v>-1.4177876667814004E-2</c:v>
                </c:pt>
                <c:pt idx="2845">
                  <c:v>-1.621188975926513E-2</c:v>
                </c:pt>
                <c:pt idx="2846">
                  <c:v>-1.8144536390726884E-2</c:v>
                </c:pt>
                <c:pt idx="2847">
                  <c:v>-1.8710648359766768E-2</c:v>
                </c:pt>
                <c:pt idx="2848">
                  <c:v>-1.868251377829111E-2</c:v>
                </c:pt>
                <c:pt idx="2849">
                  <c:v>-1.9898966216228331E-2</c:v>
                </c:pt>
                <c:pt idx="2850">
                  <c:v>-2.1278553997491567E-2</c:v>
                </c:pt>
                <c:pt idx="2851">
                  <c:v>-2.183620867351177E-2</c:v>
                </c:pt>
                <c:pt idx="2852">
                  <c:v>-2.1123339691567544E-2</c:v>
                </c:pt>
                <c:pt idx="2853">
                  <c:v>-2.1569865397534915E-2</c:v>
                </c:pt>
                <c:pt idx="2854">
                  <c:v>-2.3280175783877866E-2</c:v>
                </c:pt>
                <c:pt idx="2855">
                  <c:v>-2.2683845214236609E-2</c:v>
                </c:pt>
                <c:pt idx="2856">
                  <c:v>-2.2945966063399492E-2</c:v>
                </c:pt>
                <c:pt idx="2857">
                  <c:v>-2.178420930991587E-2</c:v>
                </c:pt>
                <c:pt idx="2858">
                  <c:v>-2.2847649757426147E-2</c:v>
                </c:pt>
                <c:pt idx="2859">
                  <c:v>-2.0830230478706468E-2</c:v>
                </c:pt>
                <c:pt idx="2860">
                  <c:v>-2.0828302639546159E-2</c:v>
                </c:pt>
                <c:pt idx="2861">
                  <c:v>-2.0047592386152058E-2</c:v>
                </c:pt>
                <c:pt idx="2862">
                  <c:v>-1.7992348011838466E-2</c:v>
                </c:pt>
                <c:pt idx="2863">
                  <c:v>-1.9365456095940647E-2</c:v>
                </c:pt>
                <c:pt idx="2864">
                  <c:v>-1.797954368461907E-2</c:v>
                </c:pt>
                <c:pt idx="2865">
                  <c:v>-1.5944504988922414E-2</c:v>
                </c:pt>
                <c:pt idx="2866">
                  <c:v>-1.5620374562906658E-2</c:v>
                </c:pt>
                <c:pt idx="2867">
                  <c:v>-1.4403366076720214E-2</c:v>
                </c:pt>
                <c:pt idx="2868">
                  <c:v>-1.3648024513485346E-2</c:v>
                </c:pt>
                <c:pt idx="2869">
                  <c:v>-1.3486335007469208E-2</c:v>
                </c:pt>
                <c:pt idx="2870">
                  <c:v>-1.532572386892328E-2</c:v>
                </c:pt>
                <c:pt idx="2871">
                  <c:v>-1.7332675139935638E-2</c:v>
                </c:pt>
                <c:pt idx="2872">
                  <c:v>-1.8752250516282043E-2</c:v>
                </c:pt>
                <c:pt idx="2873">
                  <c:v>-1.9164449290629104E-2</c:v>
                </c:pt>
                <c:pt idx="2874">
                  <c:v>-1.975933759170978E-2</c:v>
                </c:pt>
                <c:pt idx="2875">
                  <c:v>-2.2270193493955759E-2</c:v>
                </c:pt>
                <c:pt idx="2876">
                  <c:v>-2.1463347946818256E-2</c:v>
                </c:pt>
                <c:pt idx="2877">
                  <c:v>-2.2042888937874316E-2</c:v>
                </c:pt>
                <c:pt idx="2878">
                  <c:v>-2.2104518734912038E-2</c:v>
                </c:pt>
                <c:pt idx="2879">
                  <c:v>-2.2335043711157354E-2</c:v>
                </c:pt>
                <c:pt idx="2880">
                  <c:v>-2.1870841956579401E-2</c:v>
                </c:pt>
                <c:pt idx="2881">
                  <c:v>-2.2323493789975224E-2</c:v>
                </c:pt>
                <c:pt idx="2882">
                  <c:v>-2.1808606288931109E-2</c:v>
                </c:pt>
                <c:pt idx="2883">
                  <c:v>-1.9647236107168009E-2</c:v>
                </c:pt>
                <c:pt idx="2884">
                  <c:v>-2.0977721192846133E-2</c:v>
                </c:pt>
                <c:pt idx="2885">
                  <c:v>-2.0663520553206194E-2</c:v>
                </c:pt>
                <c:pt idx="2886">
                  <c:v>-1.9281583775288436E-2</c:v>
                </c:pt>
                <c:pt idx="2887">
                  <c:v>-1.9372503066179103E-2</c:v>
                </c:pt>
                <c:pt idx="2888">
                  <c:v>-1.9882938886085277E-2</c:v>
                </c:pt>
                <c:pt idx="2889">
                  <c:v>-1.8506578951497321E-2</c:v>
                </c:pt>
                <c:pt idx="2890">
                  <c:v>-1.8294824973243529E-2</c:v>
                </c:pt>
                <c:pt idx="2891">
                  <c:v>-1.7739175445498301E-2</c:v>
                </c:pt>
                <c:pt idx="2892">
                  <c:v>-1.362573981544557E-2</c:v>
                </c:pt>
                <c:pt idx="2893">
                  <c:v>-1.3170686899691919E-2</c:v>
                </c:pt>
                <c:pt idx="2894">
                  <c:v>-1.3616853417917518E-2</c:v>
                </c:pt>
                <c:pt idx="2895">
                  <c:v>-1.123299219513596E-2</c:v>
                </c:pt>
                <c:pt idx="2896">
                  <c:v>-1.117646109822612E-2</c:v>
                </c:pt>
                <c:pt idx="2897">
                  <c:v>-9.3529515161789867E-3</c:v>
                </c:pt>
                <c:pt idx="2898">
                  <c:v>-8.9714136555478774E-3</c:v>
                </c:pt>
                <c:pt idx="2899">
                  <c:v>-8.9574655958104543E-3</c:v>
                </c:pt>
                <c:pt idx="2900">
                  <c:v>-0.63416916806119517</c:v>
                </c:pt>
                <c:pt idx="2901">
                  <c:v>-0.6354712954411843</c:v>
                </c:pt>
                <c:pt idx="2902">
                  <c:v>-0.63789290928884457</c:v>
                </c:pt>
                <c:pt idx="2903">
                  <c:v>-0.63843267294560002</c:v>
                </c:pt>
                <c:pt idx="2904">
                  <c:v>-0.6409079403355431</c:v>
                </c:pt>
                <c:pt idx="2905">
                  <c:v>-0.64404924978720546</c:v>
                </c:pt>
                <c:pt idx="2906">
                  <c:v>-0.64293655445109632</c:v>
                </c:pt>
                <c:pt idx="2907">
                  <c:v>-0.64319580109075591</c:v>
                </c:pt>
                <c:pt idx="2908">
                  <c:v>-0.64500996986117176</c:v>
                </c:pt>
                <c:pt idx="2909">
                  <c:v>-0.64598840272724223</c:v>
                </c:pt>
                <c:pt idx="2910">
                  <c:v>-0.64728566818827948</c:v>
                </c:pt>
                <c:pt idx="2911">
                  <c:v>-0.64769488048432056</c:v>
                </c:pt>
                <c:pt idx="2912">
                  <c:v>-0.64742847404923953</c:v>
                </c:pt>
                <c:pt idx="2913">
                  <c:v>-0.64739967934517484</c:v>
                </c:pt>
                <c:pt idx="2914">
                  <c:v>-0.64532722235578888</c:v>
                </c:pt>
                <c:pt idx="2915">
                  <c:v>-0.64424065215606774</c:v>
                </c:pt>
                <c:pt idx="2916">
                  <c:v>-0.6445732053725246</c:v>
                </c:pt>
                <c:pt idx="2917">
                  <c:v>-0.64262005937609601</c:v>
                </c:pt>
                <c:pt idx="2918">
                  <c:v>-0.6395153758692973</c:v>
                </c:pt>
                <c:pt idx="2919">
                  <c:v>-0.63814255445461887</c:v>
                </c:pt>
                <c:pt idx="2920">
                  <c:v>-0.63644636070312277</c:v>
                </c:pt>
                <c:pt idx="2921">
                  <c:v>-0.63797969092991069</c:v>
                </c:pt>
                <c:pt idx="2922">
                  <c:v>-0.63802959378389135</c:v>
                </c:pt>
                <c:pt idx="2923">
                  <c:v>-0.64042287450927526</c:v>
                </c:pt>
                <c:pt idx="2924">
                  <c:v>-0.64047296340930027</c:v>
                </c:pt>
                <c:pt idx="2925">
                  <c:v>-0.64631677607691396</c:v>
                </c:pt>
                <c:pt idx="2926">
                  <c:v>-0.65301756207442985</c:v>
                </c:pt>
                <c:pt idx="2927">
                  <c:v>-0.65450639949700617</c:v>
                </c:pt>
                <c:pt idx="2928">
                  <c:v>-0.65781204339303789</c:v>
                </c:pt>
                <c:pt idx="2929">
                  <c:v>-0.66419265726490906</c:v>
                </c:pt>
                <c:pt idx="2930">
                  <c:v>-0.6651607390277503</c:v>
                </c:pt>
                <c:pt idx="2931">
                  <c:v>-0.66905345822971984</c:v>
                </c:pt>
                <c:pt idx="2932">
                  <c:v>-0.67095819317063432</c:v>
                </c:pt>
                <c:pt idx="2933">
                  <c:v>-0.67151485388037191</c:v>
                </c:pt>
                <c:pt idx="2934">
                  <c:v>-0.67491305272227198</c:v>
                </c:pt>
                <c:pt idx="2935">
                  <c:v>-0.6710761228990898</c:v>
                </c:pt>
                <c:pt idx="2936">
                  <c:v>-0.67159595772186886</c:v>
                </c:pt>
                <c:pt idx="2937">
                  <c:v>-0.66647820833698557</c:v>
                </c:pt>
                <c:pt idx="2938">
                  <c:v>-0.66584127054979581</c:v>
                </c:pt>
                <c:pt idx="2939">
                  <c:v>-0.66308049769472976</c:v>
                </c:pt>
                <c:pt idx="2940">
                  <c:v>-0.66103983693415191</c:v>
                </c:pt>
                <c:pt idx="2941">
                  <c:v>-0.66344254867189978</c:v>
                </c:pt>
                <c:pt idx="2942">
                  <c:v>-0.66461127317235658</c:v>
                </c:pt>
                <c:pt idx="2943">
                  <c:v>-0.67551385749417481</c:v>
                </c:pt>
                <c:pt idx="2944">
                  <c:v>-0.67720468354912411</c:v>
                </c:pt>
                <c:pt idx="2945">
                  <c:v>-0.68292960909438216</c:v>
                </c:pt>
                <c:pt idx="2946">
                  <c:v>-0.68459325007073746</c:v>
                </c:pt>
                <c:pt idx="2947">
                  <c:v>-0.68944684855039595</c:v>
                </c:pt>
                <c:pt idx="2948">
                  <c:v>-0.68736794889468955</c:v>
                </c:pt>
                <c:pt idx="2949">
                  <c:v>-0.68817749183684906</c:v>
                </c:pt>
                <c:pt idx="2950">
                  <c:v>-0.68660649034310461</c:v>
                </c:pt>
                <c:pt idx="2951">
                  <c:v>-0.68479377658981377</c:v>
                </c:pt>
                <c:pt idx="2952">
                  <c:v>-0.68295076799763965</c:v>
                </c:pt>
                <c:pt idx="2953">
                  <c:v>-0.67481804059995509</c:v>
                </c:pt>
                <c:pt idx="2954">
                  <c:v>-0.67592981706944455</c:v>
                </c:pt>
                <c:pt idx="2955">
                  <c:v>-0.66912698950538951</c:v>
                </c:pt>
                <c:pt idx="2956">
                  <c:v>-0.66891246709343744</c:v>
                </c:pt>
                <c:pt idx="2957">
                  <c:v>-0.66671670492549939</c:v>
                </c:pt>
                <c:pt idx="2958">
                  <c:v>-0.66566038435971198</c:v>
                </c:pt>
                <c:pt idx="2959">
                  <c:v>-0.66413042694502922</c:v>
                </c:pt>
                <c:pt idx="2960">
                  <c:v>-0.66253825548109235</c:v>
                </c:pt>
                <c:pt idx="2961">
                  <c:v>-0.66230925317419143</c:v>
                </c:pt>
                <c:pt idx="2962">
                  <c:v>-0.66148267866649624</c:v>
                </c:pt>
                <c:pt idx="2963">
                  <c:v>-0.66166888751164965</c:v>
                </c:pt>
                <c:pt idx="2964">
                  <c:v>-0.66206814466120978</c:v>
                </c:pt>
                <c:pt idx="2965">
                  <c:v>-0.66787703506157303</c:v>
                </c:pt>
                <c:pt idx="2966">
                  <c:v>-0.66867219607657669</c:v>
                </c:pt>
                <c:pt idx="2967">
                  <c:v>-0.67025209300995936</c:v>
                </c:pt>
                <c:pt idx="2968">
                  <c:v>-0.67236574876138944</c:v>
                </c:pt>
                <c:pt idx="2969">
                  <c:v>-0.6750943622238208</c:v>
                </c:pt>
                <c:pt idx="2970">
                  <c:v>-0.67625948702474892</c:v>
                </c:pt>
                <c:pt idx="2971">
                  <c:v>-0.67928362160894329</c:v>
                </c:pt>
                <c:pt idx="2972">
                  <c:v>-0.67970607588281995</c:v>
                </c:pt>
                <c:pt idx="2973">
                  <c:v>-0.68316465157338024</c:v>
                </c:pt>
                <c:pt idx="2974">
                  <c:v>-0.68083815639152645</c:v>
                </c:pt>
                <c:pt idx="2975">
                  <c:v>-0.68320197240269298</c:v>
                </c:pt>
                <c:pt idx="2976">
                  <c:v>-0.68378787163845223</c:v>
                </c:pt>
                <c:pt idx="2977">
                  <c:v>-0.68270956968964303</c:v>
                </c:pt>
                <c:pt idx="2978">
                  <c:v>-0.68178895938039741</c:v>
                </c:pt>
                <c:pt idx="2979">
                  <c:v>-0.67715033160390004</c:v>
                </c:pt>
                <c:pt idx="2980">
                  <c:v>-0.67688087187810497</c:v>
                </c:pt>
                <c:pt idx="2981">
                  <c:v>-0.67466762871572605</c:v>
                </c:pt>
                <c:pt idx="2982">
                  <c:v>-0.664755329623965</c:v>
                </c:pt>
                <c:pt idx="2983">
                  <c:v>-0.66413409515121247</c:v>
                </c:pt>
                <c:pt idx="2984">
                  <c:v>-0.66393157790349289</c:v>
                </c:pt>
                <c:pt idx="2985">
                  <c:v>-0.66472360658535035</c:v>
                </c:pt>
                <c:pt idx="2986">
                  <c:v>-0.66278556100765984</c:v>
                </c:pt>
                <c:pt idx="2987">
                  <c:v>-0.66266494204989268</c:v>
                </c:pt>
                <c:pt idx="2988">
                  <c:v>-0.66447090691190391</c:v>
                </c:pt>
                <c:pt idx="2989">
                  <c:v>-0.66681338053614425</c:v>
                </c:pt>
                <c:pt idx="2990">
                  <c:v>-0.67167832213802647</c:v>
                </c:pt>
                <c:pt idx="2991">
                  <c:v>-0.67355976656812233</c:v>
                </c:pt>
                <c:pt idx="2992">
                  <c:v>-0.67438282171313357</c:v>
                </c:pt>
                <c:pt idx="2993">
                  <c:v>-0.67854809514410741</c:v>
                </c:pt>
                <c:pt idx="2994">
                  <c:v>-0.68111861190632439</c:v>
                </c:pt>
                <c:pt idx="2995">
                  <c:v>-0.68233554040585043</c:v>
                </c:pt>
                <c:pt idx="2996">
                  <c:v>-0.68451476214359808</c:v>
                </c:pt>
                <c:pt idx="2997">
                  <c:v>-0.6853419360044537</c:v>
                </c:pt>
                <c:pt idx="2998">
                  <c:v>-0.68463309808817563</c:v>
                </c:pt>
                <c:pt idx="2999">
                  <c:v>-0.68309001409302805</c:v>
                </c:pt>
                <c:pt idx="3000">
                  <c:v>-0.42178655057448289</c:v>
                </c:pt>
                <c:pt idx="3001">
                  <c:v>-0.4237329662367979</c:v>
                </c:pt>
                <c:pt idx="3002">
                  <c:v>-0.43868289000128913</c:v>
                </c:pt>
                <c:pt idx="3003">
                  <c:v>-0.45527585655912794</c:v>
                </c:pt>
                <c:pt idx="3004">
                  <c:v>-0.46008897679082672</c:v>
                </c:pt>
                <c:pt idx="3005">
                  <c:v>-0.47574059118990775</c:v>
                </c:pt>
                <c:pt idx="3006">
                  <c:v>-0.47923622044132586</c:v>
                </c:pt>
                <c:pt idx="3007">
                  <c:v>-0.48720336715003354</c:v>
                </c:pt>
                <c:pt idx="3008">
                  <c:v>-0.48841960529863382</c:v>
                </c:pt>
                <c:pt idx="3009">
                  <c:v>-0.49297692242053603</c:v>
                </c:pt>
                <c:pt idx="3010">
                  <c:v>-0.49283872999678335</c:v>
                </c:pt>
                <c:pt idx="3011">
                  <c:v>-0.49586415034842313</c:v>
                </c:pt>
                <c:pt idx="3012">
                  <c:v>-0.49639822539902445</c:v>
                </c:pt>
                <c:pt idx="3013">
                  <c:v>-0.49667226211884197</c:v>
                </c:pt>
                <c:pt idx="3014">
                  <c:v>-0.49590683607597397</c:v>
                </c:pt>
                <c:pt idx="3015">
                  <c:v>-0.49486961731696111</c:v>
                </c:pt>
                <c:pt idx="3016">
                  <c:v>-0.49293201088107619</c:v>
                </c:pt>
                <c:pt idx="3017">
                  <c:v>-0.49395334987596362</c:v>
                </c:pt>
                <c:pt idx="3018">
                  <c:v>-0.49385997367604739</c:v>
                </c:pt>
                <c:pt idx="3019">
                  <c:v>-0.49594964772004468</c:v>
                </c:pt>
                <c:pt idx="3020">
                  <c:v>-0.4981374653442816</c:v>
                </c:pt>
                <c:pt idx="3021">
                  <c:v>-0.49881760644654349</c:v>
                </c:pt>
                <c:pt idx="3022">
                  <c:v>-0.49767890805783432</c:v>
                </c:pt>
                <c:pt idx="3023">
                  <c:v>-0.49740695660796153</c:v>
                </c:pt>
                <c:pt idx="3024">
                  <c:v>-0.49576364754612756</c:v>
                </c:pt>
                <c:pt idx="3025">
                  <c:v>-0.49568151571920849</c:v>
                </c:pt>
                <c:pt idx="3026">
                  <c:v>-0.49849309145562071</c:v>
                </c:pt>
                <c:pt idx="3027">
                  <c:v>-0.50205307956782708</c:v>
                </c:pt>
                <c:pt idx="3028">
                  <c:v>-0.50133592514932124</c:v>
                </c:pt>
                <c:pt idx="3029">
                  <c:v>-0.49748674456816788</c:v>
                </c:pt>
                <c:pt idx="3030">
                  <c:v>-0.49505780694854051</c:v>
                </c:pt>
                <c:pt idx="3031">
                  <c:v>-0.49318208121782847</c:v>
                </c:pt>
                <c:pt idx="3032">
                  <c:v>-0.49259554781016401</c:v>
                </c:pt>
                <c:pt idx="3033">
                  <c:v>-0.49319247639060348</c:v>
                </c:pt>
                <c:pt idx="3034">
                  <c:v>-0.49360403879847237</c:v>
                </c:pt>
                <c:pt idx="3035">
                  <c:v>-0.4966607130658085</c:v>
                </c:pt>
                <c:pt idx="3036">
                  <c:v>-0.49659936871887522</c:v>
                </c:pt>
                <c:pt idx="3037">
                  <c:v>-0.49744163003282793</c:v>
                </c:pt>
                <c:pt idx="3038">
                  <c:v>-0.49737104167562096</c:v>
                </c:pt>
                <c:pt idx="3039">
                  <c:v>-0.49493779787490588</c:v>
                </c:pt>
                <c:pt idx="3040">
                  <c:v>-0.49497585704435298</c:v>
                </c:pt>
                <c:pt idx="3041">
                  <c:v>-0.49173214755505112</c:v>
                </c:pt>
                <c:pt idx="3042">
                  <c:v>-0.49263710476743494</c:v>
                </c:pt>
                <c:pt idx="3043">
                  <c:v>-0.49296195168326529</c:v>
                </c:pt>
                <c:pt idx="3044">
                  <c:v>-0.49462841942062763</c:v>
                </c:pt>
                <c:pt idx="3045">
                  <c:v>-0.49610452949768424</c:v>
                </c:pt>
                <c:pt idx="3046">
                  <c:v>-0.49887448207343477</c:v>
                </c:pt>
                <c:pt idx="3047">
                  <c:v>-0.50012357425108522</c:v>
                </c:pt>
                <c:pt idx="3048">
                  <c:v>-0.5017716980270972</c:v>
                </c:pt>
                <c:pt idx="3049">
                  <c:v>-0.50193559876469562</c:v>
                </c:pt>
                <c:pt idx="3050">
                  <c:v>-0.50107333017189459</c:v>
                </c:pt>
                <c:pt idx="3051">
                  <c:v>-0.49396957395095331</c:v>
                </c:pt>
                <c:pt idx="3052">
                  <c:v>-0.48969022738402002</c:v>
                </c:pt>
                <c:pt idx="3053">
                  <c:v>-0.48185723618422216</c:v>
                </c:pt>
                <c:pt idx="3054">
                  <c:v>-0.48152790307771642</c:v>
                </c:pt>
                <c:pt idx="3055">
                  <c:v>-0.47960459767594266</c:v>
                </c:pt>
                <c:pt idx="3056">
                  <c:v>-0.48169989636270971</c:v>
                </c:pt>
                <c:pt idx="3057">
                  <c:v>-0.48340589451457916</c:v>
                </c:pt>
                <c:pt idx="3058">
                  <c:v>-0.48271900669300027</c:v>
                </c:pt>
                <c:pt idx="3059">
                  <c:v>-0.48678643747611483</c:v>
                </c:pt>
                <c:pt idx="3060">
                  <c:v>-0.48709794992573707</c:v>
                </c:pt>
                <c:pt idx="3061">
                  <c:v>-0.49255992893555778</c:v>
                </c:pt>
                <c:pt idx="3062">
                  <c:v>-0.49373317433522956</c:v>
                </c:pt>
                <c:pt idx="3063">
                  <c:v>-0.49305177946891821</c:v>
                </c:pt>
                <c:pt idx="3064">
                  <c:v>-0.49281101958023799</c:v>
                </c:pt>
                <c:pt idx="3065">
                  <c:v>-0.49118215578426039</c:v>
                </c:pt>
                <c:pt idx="3066">
                  <c:v>-0.48682996713763771</c:v>
                </c:pt>
                <c:pt idx="3067">
                  <c:v>-0.48619688329472677</c:v>
                </c:pt>
                <c:pt idx="3068">
                  <c:v>-0.48648301214008338</c:v>
                </c:pt>
                <c:pt idx="3069">
                  <c:v>-0.48771449685819324</c:v>
                </c:pt>
                <c:pt idx="3070">
                  <c:v>-0.48975460251973102</c:v>
                </c:pt>
                <c:pt idx="3071">
                  <c:v>-0.48782797995804872</c:v>
                </c:pt>
                <c:pt idx="3072">
                  <c:v>-0.48803208501184869</c:v>
                </c:pt>
                <c:pt idx="3073">
                  <c:v>-0.4876411458717711</c:v>
                </c:pt>
                <c:pt idx="3074">
                  <c:v>-0.48922751432199529</c:v>
                </c:pt>
                <c:pt idx="3075">
                  <c:v>-0.49103494965213379</c:v>
                </c:pt>
                <c:pt idx="3076">
                  <c:v>-0.49587333258948441</c:v>
                </c:pt>
                <c:pt idx="3077">
                  <c:v>-0.49832054910730772</c:v>
                </c:pt>
                <c:pt idx="3078">
                  <c:v>-0.49978007405080671</c:v>
                </c:pt>
                <c:pt idx="3079">
                  <c:v>-0.50082240121501576</c:v>
                </c:pt>
                <c:pt idx="3080">
                  <c:v>-0.49965825140104814</c:v>
                </c:pt>
                <c:pt idx="3081">
                  <c:v>-0.49857072656315715</c:v>
                </c:pt>
                <c:pt idx="3082">
                  <c:v>-0.49681098536124235</c:v>
                </c:pt>
                <c:pt idx="3083">
                  <c:v>-0.49857197076459192</c:v>
                </c:pt>
                <c:pt idx="3084">
                  <c:v>-0.49570000099530898</c:v>
                </c:pt>
                <c:pt idx="3085">
                  <c:v>-0.49113954775425972</c:v>
                </c:pt>
                <c:pt idx="3086">
                  <c:v>-0.49167913652398054</c:v>
                </c:pt>
                <c:pt idx="3087">
                  <c:v>-0.48870871170698349</c:v>
                </c:pt>
                <c:pt idx="3088">
                  <c:v>-0.48734201325344584</c:v>
                </c:pt>
                <c:pt idx="3089">
                  <c:v>-0.48803553225830365</c:v>
                </c:pt>
                <c:pt idx="3090">
                  <c:v>-0.48517532914888273</c:v>
                </c:pt>
                <c:pt idx="3091">
                  <c:v>-0.48557328814281009</c:v>
                </c:pt>
                <c:pt idx="3092">
                  <c:v>-0.48935152458569231</c:v>
                </c:pt>
                <c:pt idx="3093">
                  <c:v>-0.48800339945758697</c:v>
                </c:pt>
                <c:pt idx="3094">
                  <c:v>-0.49627333824068831</c:v>
                </c:pt>
                <c:pt idx="3095">
                  <c:v>-0.49965600940546917</c:v>
                </c:pt>
                <c:pt idx="3096">
                  <c:v>-0.50275450611266814</c:v>
                </c:pt>
                <c:pt idx="3097">
                  <c:v>-0.50330502582092196</c:v>
                </c:pt>
                <c:pt idx="3098">
                  <c:v>-0.50479638757160439</c:v>
                </c:pt>
                <c:pt idx="3099">
                  <c:v>-0.50357983666671302</c:v>
                </c:pt>
                <c:pt idx="3100">
                  <c:v>-9.3586774209547752E-2</c:v>
                </c:pt>
                <c:pt idx="3101">
                  <c:v>-9.3959370599700165E-2</c:v>
                </c:pt>
                <c:pt idx="3102">
                  <c:v>-9.910873606328785E-2</c:v>
                </c:pt>
                <c:pt idx="3103">
                  <c:v>-0.10053576499358385</c:v>
                </c:pt>
                <c:pt idx="3104">
                  <c:v>-0.10187688436972886</c:v>
                </c:pt>
                <c:pt idx="3105">
                  <c:v>-0.10170703355450694</c:v>
                </c:pt>
                <c:pt idx="3106">
                  <c:v>-9.8402530403428834E-2</c:v>
                </c:pt>
                <c:pt idx="3107">
                  <c:v>-9.8814214539564293E-2</c:v>
                </c:pt>
                <c:pt idx="3108">
                  <c:v>-9.9988060823961611E-2</c:v>
                </c:pt>
                <c:pt idx="3109">
                  <c:v>-0.10310501917943649</c:v>
                </c:pt>
                <c:pt idx="3110">
                  <c:v>-0.10263076765929258</c:v>
                </c:pt>
                <c:pt idx="3111">
                  <c:v>-0.10288888939206231</c:v>
                </c:pt>
                <c:pt idx="3112">
                  <c:v>-0.10284910314645934</c:v>
                </c:pt>
                <c:pt idx="3113">
                  <c:v>-0.10228606716803768</c:v>
                </c:pt>
                <c:pt idx="3114">
                  <c:v>-0.10374346118023103</c:v>
                </c:pt>
                <c:pt idx="3115">
                  <c:v>-0.10970281930177128</c:v>
                </c:pt>
                <c:pt idx="3116">
                  <c:v>-0.11218551283509548</c:v>
                </c:pt>
                <c:pt idx="3117">
                  <c:v>-0.11369687312074017</c:v>
                </c:pt>
                <c:pt idx="3118">
                  <c:v>-0.11476668815473001</c:v>
                </c:pt>
                <c:pt idx="3119">
                  <c:v>-0.11487095211180165</c:v>
                </c:pt>
                <c:pt idx="3120">
                  <c:v>-0.11272818223657888</c:v>
                </c:pt>
                <c:pt idx="3121">
                  <c:v>-0.10867362020050164</c:v>
                </c:pt>
                <c:pt idx="3122">
                  <c:v>-0.10827040570791446</c:v>
                </c:pt>
                <c:pt idx="3123">
                  <c:v>-0.10480124842531335</c:v>
                </c:pt>
                <c:pt idx="3124">
                  <c:v>-0.10590854752557277</c:v>
                </c:pt>
                <c:pt idx="3125">
                  <c:v>-0.10572625051035756</c:v>
                </c:pt>
                <c:pt idx="3126">
                  <c:v>-0.10391759913302234</c:v>
                </c:pt>
                <c:pt idx="3127">
                  <c:v>-0.10130812310496928</c:v>
                </c:pt>
                <c:pt idx="3128">
                  <c:v>-0.10233596058878414</c:v>
                </c:pt>
                <c:pt idx="3129">
                  <c:v>-0.10205689078307367</c:v>
                </c:pt>
                <c:pt idx="3130">
                  <c:v>-0.1012131240744063</c:v>
                </c:pt>
                <c:pt idx="3131">
                  <c:v>-0.1020872716301624</c:v>
                </c:pt>
                <c:pt idx="3132">
                  <c:v>-0.10319165175054668</c:v>
                </c:pt>
                <c:pt idx="3133">
                  <c:v>-0.10309019017826992</c:v>
                </c:pt>
                <c:pt idx="3134">
                  <c:v>-0.10267598858699944</c:v>
                </c:pt>
                <c:pt idx="3135">
                  <c:v>-0.10282338950985537</c:v>
                </c:pt>
                <c:pt idx="3136">
                  <c:v>-0.10308239875730507</c:v>
                </c:pt>
                <c:pt idx="3137">
                  <c:v>-0.10255590639609791</c:v>
                </c:pt>
                <c:pt idx="3138">
                  <c:v>-0.10022219354547435</c:v>
                </c:pt>
                <c:pt idx="3139">
                  <c:v>-0.10078799691367157</c:v>
                </c:pt>
                <c:pt idx="3140">
                  <c:v>-0.10088763685768942</c:v>
                </c:pt>
                <c:pt idx="3141">
                  <c:v>-0.10259099168185459</c:v>
                </c:pt>
                <c:pt idx="3142">
                  <c:v>-0.10294115836046425</c:v>
                </c:pt>
                <c:pt idx="3143">
                  <c:v>-0.11078491508220623</c:v>
                </c:pt>
                <c:pt idx="3144">
                  <c:v>-0.11037063716787765</c:v>
                </c:pt>
                <c:pt idx="3145">
                  <c:v>-0.11039738954280276</c:v>
                </c:pt>
                <c:pt idx="3146">
                  <c:v>-0.11012939176880865</c:v>
                </c:pt>
                <c:pt idx="3147">
                  <c:v>-0.11005632926924092</c:v>
                </c:pt>
                <c:pt idx="3148">
                  <c:v>-0.11301498485685979</c:v>
                </c:pt>
                <c:pt idx="3149">
                  <c:v>-0.11400284128216365</c:v>
                </c:pt>
                <c:pt idx="3150">
                  <c:v>-0.11482670217782509</c:v>
                </c:pt>
                <c:pt idx="3151">
                  <c:v>-0.11400284128216365</c:v>
                </c:pt>
                <c:pt idx="3152">
                  <c:v>-0.11450310988419465</c:v>
                </c:pt>
                <c:pt idx="3153">
                  <c:v>-0.11832704762940782</c:v>
                </c:pt>
                <c:pt idx="3154">
                  <c:v>-0.11882463357476736</c:v>
                </c:pt>
                <c:pt idx="3155">
                  <c:v>-0.11994365958419939</c:v>
                </c:pt>
                <c:pt idx="3156">
                  <c:v>-0.12041195959148299</c:v>
                </c:pt>
                <c:pt idx="3157">
                  <c:v>-0.117931742023619</c:v>
                </c:pt>
                <c:pt idx="3158">
                  <c:v>-0.11924328080685909</c:v>
                </c:pt>
                <c:pt idx="3159">
                  <c:v>-0.121811774689498</c:v>
                </c:pt>
                <c:pt idx="3160">
                  <c:v>-0.12201214007274741</c:v>
                </c:pt>
                <c:pt idx="3161">
                  <c:v>-0.1253789323017882</c:v>
                </c:pt>
                <c:pt idx="3162">
                  <c:v>-0.1263144287766429</c:v>
                </c:pt>
                <c:pt idx="3163">
                  <c:v>-0.12497132450607484</c:v>
                </c:pt>
                <c:pt idx="3164">
                  <c:v>-0.1242728934684747</c:v>
                </c:pt>
                <c:pt idx="3165">
                  <c:v>-0.12127533120105793</c:v>
                </c:pt>
                <c:pt idx="3166">
                  <c:v>-0.11996589780909739</c:v>
                </c:pt>
                <c:pt idx="3167">
                  <c:v>-0.11936853448326135</c:v>
                </c:pt>
                <c:pt idx="3168">
                  <c:v>-0.11645200978294845</c:v>
                </c:pt>
                <c:pt idx="3169">
                  <c:v>-0.11663627277667699</c:v>
                </c:pt>
                <c:pt idx="3170">
                  <c:v>-0.11523969292497105</c:v>
                </c:pt>
                <c:pt idx="3171">
                  <c:v>-0.11569001411424651</c:v>
                </c:pt>
                <c:pt idx="3172">
                  <c:v>-0.1163159996219707</c:v>
                </c:pt>
                <c:pt idx="3173">
                  <c:v>-0.11599735662144539</c:v>
                </c:pt>
                <c:pt idx="3174">
                  <c:v>-0.11551059080733994</c:v>
                </c:pt>
                <c:pt idx="3175">
                  <c:v>-0.11528709899752654</c:v>
                </c:pt>
                <c:pt idx="3176">
                  <c:v>-0.11480856196618694</c:v>
                </c:pt>
                <c:pt idx="3177">
                  <c:v>-0.11306541647548674</c:v>
                </c:pt>
                <c:pt idx="3178">
                  <c:v>-0.11122926440118919</c:v>
                </c:pt>
                <c:pt idx="3179">
                  <c:v>-0.11123399438029269</c:v>
                </c:pt>
                <c:pt idx="3180">
                  <c:v>-0.11096898111496634</c:v>
                </c:pt>
                <c:pt idx="3181">
                  <c:v>-0.11353990282355841</c:v>
                </c:pt>
                <c:pt idx="3182">
                  <c:v>-0.11279746418386383</c:v>
                </c:pt>
                <c:pt idx="3183">
                  <c:v>-0.11076684804081038</c:v>
                </c:pt>
                <c:pt idx="3184">
                  <c:v>-0.11041156774774796</c:v>
                </c:pt>
                <c:pt idx="3185">
                  <c:v>-0.11258396598395315</c:v>
                </c:pt>
                <c:pt idx="3186">
                  <c:v>-0.11134025587913809</c:v>
                </c:pt>
                <c:pt idx="3187">
                  <c:v>-0.10994708294978706</c:v>
                </c:pt>
                <c:pt idx="3188">
                  <c:v>-0.10996285754978707</c:v>
                </c:pt>
                <c:pt idx="3189">
                  <c:v>-0.11180133179993046</c:v>
                </c:pt>
                <c:pt idx="3190">
                  <c:v>-0.10972483094821062</c:v>
                </c:pt>
                <c:pt idx="3191">
                  <c:v>-0.11040684165709758</c:v>
                </c:pt>
                <c:pt idx="3192">
                  <c:v>-0.11006029441802223</c:v>
                </c:pt>
                <c:pt idx="3193">
                  <c:v>-0.10915007260841936</c:v>
                </c:pt>
                <c:pt idx="3194">
                  <c:v>-0.10881963286773511</c:v>
                </c:pt>
                <c:pt idx="3195">
                  <c:v>-0.10747388857342122</c:v>
                </c:pt>
                <c:pt idx="3196">
                  <c:v>-0.10477305085615907</c:v>
                </c:pt>
                <c:pt idx="3197">
                  <c:v>-0.10562847907551109</c:v>
                </c:pt>
                <c:pt idx="3198">
                  <c:v>-0.10499428885234563</c:v>
                </c:pt>
                <c:pt idx="3199">
                  <c:v>-0.10397076042826647</c:v>
                </c:pt>
                <c:pt idx="3200">
                  <c:v>0.12434190377875076</c:v>
                </c:pt>
                <c:pt idx="3201">
                  <c:v>0.12408326670529846</c:v>
                </c:pt>
                <c:pt idx="3202">
                  <c:v>0.12449164909415433</c:v>
                </c:pt>
                <c:pt idx="3203">
                  <c:v>0.12532158154687156</c:v>
                </c:pt>
                <c:pt idx="3204">
                  <c:v>0.12415168688999767</c:v>
                </c:pt>
                <c:pt idx="3205">
                  <c:v>0.12558849689574147</c:v>
                </c:pt>
                <c:pt idx="3206">
                  <c:v>0.1285396111268482</c:v>
                </c:pt>
                <c:pt idx="3207">
                  <c:v>0.12741313108944263</c:v>
                </c:pt>
                <c:pt idx="3208">
                  <c:v>0.12711628879994707</c:v>
                </c:pt>
                <c:pt idx="3209">
                  <c:v>0.12241202757433056</c:v>
                </c:pt>
                <c:pt idx="3210">
                  <c:v>0.12400182389526027</c:v>
                </c:pt>
                <c:pt idx="3211">
                  <c:v>0.12384699751062556</c:v>
                </c:pt>
                <c:pt idx="3212">
                  <c:v>0.12415041865598608</c:v>
                </c:pt>
                <c:pt idx="3213">
                  <c:v>0.12675052128713471</c:v>
                </c:pt>
                <c:pt idx="3214">
                  <c:v>0.12700966757359389</c:v>
                </c:pt>
                <c:pt idx="3215">
                  <c:v>0.13138072276735269</c:v>
                </c:pt>
                <c:pt idx="3216">
                  <c:v>0.13134493723190621</c:v>
                </c:pt>
                <c:pt idx="3217">
                  <c:v>0.13136654124538305</c:v>
                </c:pt>
                <c:pt idx="3218">
                  <c:v>0.13098256969053024</c:v>
                </c:pt>
                <c:pt idx="3219">
                  <c:v>0.12964066024680987</c:v>
                </c:pt>
                <c:pt idx="3220">
                  <c:v>0.12833530184559416</c:v>
                </c:pt>
                <c:pt idx="3221">
                  <c:v>0.12686582404895796</c:v>
                </c:pt>
                <c:pt idx="3222">
                  <c:v>0.1282696933622991</c:v>
                </c:pt>
                <c:pt idx="3223">
                  <c:v>0.12798613810783221</c:v>
                </c:pt>
                <c:pt idx="3224">
                  <c:v>0.12641505578424539</c:v>
                </c:pt>
                <c:pt idx="3225">
                  <c:v>0.12923005893965511</c:v>
                </c:pt>
                <c:pt idx="3226">
                  <c:v>0.13042182439606664</c:v>
                </c:pt>
                <c:pt idx="3227">
                  <c:v>0.13262546091556215</c:v>
                </c:pt>
                <c:pt idx="3228">
                  <c:v>0.12767396814764576</c:v>
                </c:pt>
                <c:pt idx="3229">
                  <c:v>0.12876607048836197</c:v>
                </c:pt>
                <c:pt idx="3230">
                  <c:v>0.12977421540428313</c:v>
                </c:pt>
                <c:pt idx="3231">
                  <c:v>0.12868813119666944</c:v>
                </c:pt>
                <c:pt idx="3232">
                  <c:v>0.12975257696240128</c:v>
                </c:pt>
                <c:pt idx="3233">
                  <c:v>0.12900304037963872</c:v>
                </c:pt>
                <c:pt idx="3234">
                  <c:v>0.12823007359182892</c:v>
                </c:pt>
                <c:pt idx="3235">
                  <c:v>0.13009435652877865</c:v>
                </c:pt>
                <c:pt idx="3236">
                  <c:v>0.13045830627527621</c:v>
                </c:pt>
                <c:pt idx="3237">
                  <c:v>0.13111839833550754</c:v>
                </c:pt>
                <c:pt idx="3238">
                  <c:v>0.13231347815933292</c:v>
                </c:pt>
                <c:pt idx="3239">
                  <c:v>0.13106967715147899</c:v>
                </c:pt>
                <c:pt idx="3240">
                  <c:v>0.1332878284361354</c:v>
                </c:pt>
                <c:pt idx="3241">
                  <c:v>0.13520668565071237</c:v>
                </c:pt>
                <c:pt idx="3242">
                  <c:v>0.13354654272143929</c:v>
                </c:pt>
                <c:pt idx="3243">
                  <c:v>0.13221422962934515</c:v>
                </c:pt>
                <c:pt idx="3244">
                  <c:v>0.13143320590297858</c:v>
                </c:pt>
                <c:pt idx="3245">
                  <c:v>0.13162760806521856</c:v>
                </c:pt>
                <c:pt idx="3246">
                  <c:v>0.13029273418801246</c:v>
                </c:pt>
                <c:pt idx="3247">
                  <c:v>0.12775883694687362</c:v>
                </c:pt>
                <c:pt idx="3248">
                  <c:v>0.12636357404340526</c:v>
                </c:pt>
                <c:pt idx="3249">
                  <c:v>0.12496075928552175</c:v>
                </c:pt>
                <c:pt idx="3250">
                  <c:v>0.12487565267414436</c:v>
                </c:pt>
                <c:pt idx="3251">
                  <c:v>0.12477439571886029</c:v>
                </c:pt>
                <c:pt idx="3252">
                  <c:v>0.12319137364603172</c:v>
                </c:pt>
                <c:pt idx="3253">
                  <c:v>0.12399187673688372</c:v>
                </c:pt>
                <c:pt idx="3254">
                  <c:v>0.1248396335882811</c:v>
                </c:pt>
                <c:pt idx="3255">
                  <c:v>0.12272891906090866</c:v>
                </c:pt>
                <c:pt idx="3256">
                  <c:v>0.12133471494403958</c:v>
                </c:pt>
                <c:pt idx="3257">
                  <c:v>0.12092818835969465</c:v>
                </c:pt>
                <c:pt idx="3258">
                  <c:v>0.12093073301236013</c:v>
                </c:pt>
                <c:pt idx="3259">
                  <c:v>0.11790512588925139</c:v>
                </c:pt>
                <c:pt idx="3260">
                  <c:v>0.12001852901207455</c:v>
                </c:pt>
                <c:pt idx="3261">
                  <c:v>0.12202587256462705</c:v>
                </c:pt>
                <c:pt idx="3262">
                  <c:v>0.12272270253542494</c:v>
                </c:pt>
                <c:pt idx="3263">
                  <c:v>0.12162585030075634</c:v>
                </c:pt>
                <c:pt idx="3264">
                  <c:v>0.12135098060278704</c:v>
                </c:pt>
                <c:pt idx="3265">
                  <c:v>0.12419267000751733</c:v>
                </c:pt>
                <c:pt idx="3266">
                  <c:v>0.12419767597353593</c:v>
                </c:pt>
                <c:pt idx="3267">
                  <c:v>0.12191683402389142</c:v>
                </c:pt>
                <c:pt idx="3268">
                  <c:v>0.12045410035345228</c:v>
                </c:pt>
                <c:pt idx="3269">
                  <c:v>0.12182959463012288</c:v>
                </c:pt>
                <c:pt idx="3270">
                  <c:v>0.12135593387841315</c:v>
                </c:pt>
                <c:pt idx="3271">
                  <c:v>0.1225153960441312</c:v>
                </c:pt>
                <c:pt idx="3272">
                  <c:v>0.12351429673692538</c:v>
                </c:pt>
                <c:pt idx="3273">
                  <c:v>0.12217850655021811</c:v>
                </c:pt>
                <c:pt idx="3274">
                  <c:v>0.12527684425658503</c:v>
                </c:pt>
                <c:pt idx="3275">
                  <c:v>0.12337242115540725</c:v>
                </c:pt>
                <c:pt idx="3276">
                  <c:v>0.12643856467574199</c:v>
                </c:pt>
                <c:pt idx="3277">
                  <c:v>0.12880321077586343</c:v>
                </c:pt>
                <c:pt idx="3278">
                  <c:v>0.13012899252095744</c:v>
                </c:pt>
                <c:pt idx="3279">
                  <c:v>0.13046566882040267</c:v>
                </c:pt>
                <c:pt idx="3280">
                  <c:v>0.1324675951102412</c:v>
                </c:pt>
                <c:pt idx="3281">
                  <c:v>0.13446003835211906</c:v>
                </c:pt>
                <c:pt idx="3282">
                  <c:v>0.13149184857259621</c:v>
                </c:pt>
                <c:pt idx="3283">
                  <c:v>0.13277767687473396</c:v>
                </c:pt>
                <c:pt idx="3284">
                  <c:v>0.12770742434154281</c:v>
                </c:pt>
                <c:pt idx="3285">
                  <c:v>0.12883662921155503</c:v>
                </c:pt>
                <c:pt idx="3286">
                  <c:v>0.12852598737615173</c:v>
                </c:pt>
                <c:pt idx="3287">
                  <c:v>0.12736170070694408</c:v>
                </c:pt>
                <c:pt idx="3288">
                  <c:v>0.12831921586806194</c:v>
                </c:pt>
                <c:pt idx="3289">
                  <c:v>0.12741000409125647</c:v>
                </c:pt>
                <c:pt idx="3290">
                  <c:v>0.12683606762282329</c:v>
                </c:pt>
                <c:pt idx="3291">
                  <c:v>0.12661469728560792</c:v>
                </c:pt>
                <c:pt idx="3292">
                  <c:v>0.12868128713242122</c:v>
                </c:pt>
                <c:pt idx="3293">
                  <c:v>0.12958376776691249</c:v>
                </c:pt>
                <c:pt idx="3294">
                  <c:v>0.12827029163539327</c:v>
                </c:pt>
                <c:pt idx="3295">
                  <c:v>0.12821644562338896</c:v>
                </c:pt>
                <c:pt idx="3296">
                  <c:v>0.12820162084194076</c:v>
                </c:pt>
                <c:pt idx="3297">
                  <c:v>0.12715595272202362</c:v>
                </c:pt>
                <c:pt idx="3298">
                  <c:v>0.12771733460953882</c:v>
                </c:pt>
                <c:pt idx="3299">
                  <c:v>0.12706670668489961</c:v>
                </c:pt>
                <c:pt idx="3300">
                  <c:v>0.12434190377875076</c:v>
                </c:pt>
                <c:pt idx="3301">
                  <c:v>0.12408326670529846</c:v>
                </c:pt>
                <c:pt idx="3302">
                  <c:v>0.12449164909415433</c:v>
                </c:pt>
                <c:pt idx="3303">
                  <c:v>0.12532158154687156</c:v>
                </c:pt>
                <c:pt idx="3304">
                  <c:v>0.12415168688999767</c:v>
                </c:pt>
                <c:pt idx="3305">
                  <c:v>0.12558849689574147</c:v>
                </c:pt>
                <c:pt idx="3306">
                  <c:v>0.1285396111268482</c:v>
                </c:pt>
                <c:pt idx="3307">
                  <c:v>0.12741313108944263</c:v>
                </c:pt>
                <c:pt idx="3308">
                  <c:v>0.12711628879994707</c:v>
                </c:pt>
                <c:pt idx="3309">
                  <c:v>0.12241202757433056</c:v>
                </c:pt>
                <c:pt idx="3310">
                  <c:v>0.12400182389526027</c:v>
                </c:pt>
                <c:pt idx="3311">
                  <c:v>0.12384699751062556</c:v>
                </c:pt>
                <c:pt idx="3312">
                  <c:v>0.12415041865598608</c:v>
                </c:pt>
                <c:pt idx="3313">
                  <c:v>0.12675052128713471</c:v>
                </c:pt>
                <c:pt idx="3314">
                  <c:v>0.12700966757359389</c:v>
                </c:pt>
                <c:pt idx="3315">
                  <c:v>0.13138072276735269</c:v>
                </c:pt>
                <c:pt idx="3316">
                  <c:v>0.13134493723190621</c:v>
                </c:pt>
                <c:pt idx="3317">
                  <c:v>0.13136654124538305</c:v>
                </c:pt>
                <c:pt idx="3318">
                  <c:v>0.13098256969053024</c:v>
                </c:pt>
                <c:pt idx="3319">
                  <c:v>0.12964066024680987</c:v>
                </c:pt>
                <c:pt idx="3320">
                  <c:v>0.12833530184559416</c:v>
                </c:pt>
                <c:pt idx="3321">
                  <c:v>0.12686582404895796</c:v>
                </c:pt>
                <c:pt idx="3322">
                  <c:v>0.1282696933622991</c:v>
                </c:pt>
                <c:pt idx="3323">
                  <c:v>0.12798613810783221</c:v>
                </c:pt>
                <c:pt idx="3324">
                  <c:v>0.12641505578424539</c:v>
                </c:pt>
                <c:pt idx="3325">
                  <c:v>0.12923005893965511</c:v>
                </c:pt>
                <c:pt idx="3326">
                  <c:v>0.13042182439606664</c:v>
                </c:pt>
                <c:pt idx="3327">
                  <c:v>0.13262546091556215</c:v>
                </c:pt>
                <c:pt idx="3328">
                  <c:v>0.12767396814764576</c:v>
                </c:pt>
                <c:pt idx="3329">
                  <c:v>0.12876607048836197</c:v>
                </c:pt>
                <c:pt idx="3330">
                  <c:v>0.12977421540428313</c:v>
                </c:pt>
                <c:pt idx="3331">
                  <c:v>0.12868813119666944</c:v>
                </c:pt>
                <c:pt idx="3332">
                  <c:v>0.12975257696240128</c:v>
                </c:pt>
                <c:pt idx="3333">
                  <c:v>0.12900304037963872</c:v>
                </c:pt>
                <c:pt idx="3334">
                  <c:v>0.12823007359182892</c:v>
                </c:pt>
                <c:pt idx="3335">
                  <c:v>0.13009435652877865</c:v>
                </c:pt>
                <c:pt idx="3336">
                  <c:v>0.13045830627527621</c:v>
                </c:pt>
                <c:pt idx="3337">
                  <c:v>0.13111839833550754</c:v>
                </c:pt>
                <c:pt idx="3338">
                  <c:v>0.13231347815933292</c:v>
                </c:pt>
                <c:pt idx="3339">
                  <c:v>0.13106967715147899</c:v>
                </c:pt>
                <c:pt idx="3340">
                  <c:v>0.1332878284361354</c:v>
                </c:pt>
                <c:pt idx="3341">
                  <c:v>0.13520668565071237</c:v>
                </c:pt>
                <c:pt idx="3342">
                  <c:v>0.13354654272143929</c:v>
                </c:pt>
                <c:pt idx="3343">
                  <c:v>0.13221422962934515</c:v>
                </c:pt>
                <c:pt idx="3344">
                  <c:v>0.13143320590297858</c:v>
                </c:pt>
                <c:pt idx="3345">
                  <c:v>0.13162760806521856</c:v>
                </c:pt>
                <c:pt idx="3346">
                  <c:v>0.13029273418801246</c:v>
                </c:pt>
                <c:pt idx="3347">
                  <c:v>0.12775883694687362</c:v>
                </c:pt>
                <c:pt idx="3348">
                  <c:v>0.12636357404340526</c:v>
                </c:pt>
                <c:pt idx="3349">
                  <c:v>0.12496075928552175</c:v>
                </c:pt>
                <c:pt idx="3350">
                  <c:v>0.12487565267414436</c:v>
                </c:pt>
                <c:pt idx="3351">
                  <c:v>0.12477439571886029</c:v>
                </c:pt>
                <c:pt idx="3352">
                  <c:v>0.12319137364603172</c:v>
                </c:pt>
                <c:pt idx="3353">
                  <c:v>0.12399187673688372</c:v>
                </c:pt>
                <c:pt idx="3354">
                  <c:v>0.1248396335882811</c:v>
                </c:pt>
                <c:pt idx="3355">
                  <c:v>0.12272891906090866</c:v>
                </c:pt>
                <c:pt idx="3356">
                  <c:v>0.12133471494403958</c:v>
                </c:pt>
                <c:pt idx="3357">
                  <c:v>0.12092818835969465</c:v>
                </c:pt>
                <c:pt idx="3358">
                  <c:v>0.12093073301236013</c:v>
                </c:pt>
                <c:pt idx="3359">
                  <c:v>0.11790512588925139</c:v>
                </c:pt>
                <c:pt idx="3360">
                  <c:v>0.12001852901207455</c:v>
                </c:pt>
                <c:pt idx="3361">
                  <c:v>0.12202587256462705</c:v>
                </c:pt>
                <c:pt idx="3362">
                  <c:v>0.12272270253542494</c:v>
                </c:pt>
                <c:pt idx="3363">
                  <c:v>0.12162585030075634</c:v>
                </c:pt>
                <c:pt idx="3364">
                  <c:v>0.12135098060278704</c:v>
                </c:pt>
                <c:pt idx="3365">
                  <c:v>0.12419267000751733</c:v>
                </c:pt>
                <c:pt idx="3366">
                  <c:v>0.12419767597353593</c:v>
                </c:pt>
                <c:pt idx="3367">
                  <c:v>0.12191683402389142</c:v>
                </c:pt>
                <c:pt idx="3368">
                  <c:v>0.12045410035345228</c:v>
                </c:pt>
                <c:pt idx="3369">
                  <c:v>0.12182959463012288</c:v>
                </c:pt>
                <c:pt idx="3370">
                  <c:v>0.12135593387841315</c:v>
                </c:pt>
                <c:pt idx="3371">
                  <c:v>0.1225153960441312</c:v>
                </c:pt>
                <c:pt idx="3372">
                  <c:v>0.12351429673692538</c:v>
                </c:pt>
                <c:pt idx="3373">
                  <c:v>0.12217850655021811</c:v>
                </c:pt>
                <c:pt idx="3374">
                  <c:v>0.12527684425658503</c:v>
                </c:pt>
                <c:pt idx="3375">
                  <c:v>0.12337242115540725</c:v>
                </c:pt>
                <c:pt idx="3376">
                  <c:v>0.12643856467574199</c:v>
                </c:pt>
                <c:pt idx="3377">
                  <c:v>0.12880321077586343</c:v>
                </c:pt>
                <c:pt idx="3378">
                  <c:v>0.13012899252095744</c:v>
                </c:pt>
                <c:pt idx="3379">
                  <c:v>0.13046566882040267</c:v>
                </c:pt>
                <c:pt idx="3380">
                  <c:v>0.1324675951102412</c:v>
                </c:pt>
                <c:pt idx="3381">
                  <c:v>0.13446003835211906</c:v>
                </c:pt>
                <c:pt idx="3382">
                  <c:v>0.13149184857259621</c:v>
                </c:pt>
                <c:pt idx="3383">
                  <c:v>0.13277767687473396</c:v>
                </c:pt>
                <c:pt idx="3384">
                  <c:v>0.12770742434154281</c:v>
                </c:pt>
                <c:pt idx="3385">
                  <c:v>0.12883662921155503</c:v>
                </c:pt>
                <c:pt idx="3386">
                  <c:v>0.12852598737615173</c:v>
                </c:pt>
                <c:pt idx="3387">
                  <c:v>0.12736170070694408</c:v>
                </c:pt>
                <c:pt idx="3388">
                  <c:v>0.12831921586806194</c:v>
                </c:pt>
                <c:pt idx="3389">
                  <c:v>0.12741000409125647</c:v>
                </c:pt>
                <c:pt idx="3390">
                  <c:v>0.12683606762282329</c:v>
                </c:pt>
                <c:pt idx="3391">
                  <c:v>0.12661469728560792</c:v>
                </c:pt>
                <c:pt idx="3392">
                  <c:v>0.12868128713242122</c:v>
                </c:pt>
                <c:pt idx="3393">
                  <c:v>0.12958376776691249</c:v>
                </c:pt>
                <c:pt idx="3394">
                  <c:v>0.12827029163539327</c:v>
                </c:pt>
                <c:pt idx="3395">
                  <c:v>0.12821644562338896</c:v>
                </c:pt>
                <c:pt idx="3396">
                  <c:v>0.12820162084194076</c:v>
                </c:pt>
                <c:pt idx="3397">
                  <c:v>0.12715595272202362</c:v>
                </c:pt>
                <c:pt idx="3398">
                  <c:v>0.12771733460953882</c:v>
                </c:pt>
                <c:pt idx="3399">
                  <c:v>0.12706670668489961</c:v>
                </c:pt>
                <c:pt idx="3400">
                  <c:v>-0.16063615831808953</c:v>
                </c:pt>
                <c:pt idx="3401">
                  <c:v>-0.15791416771131939</c:v>
                </c:pt>
                <c:pt idx="3402">
                  <c:v>-0.16477875499127892</c:v>
                </c:pt>
                <c:pt idx="3403">
                  <c:v>-0.16721165252432835</c:v>
                </c:pt>
                <c:pt idx="3404">
                  <c:v>-0.17938578955616746</c:v>
                </c:pt>
                <c:pt idx="3405">
                  <c:v>-0.18156677408793032</c:v>
                </c:pt>
                <c:pt idx="3406">
                  <c:v>-0.18902634042814626</c:v>
                </c:pt>
                <c:pt idx="3407">
                  <c:v>-0.18925588769531787</c:v>
                </c:pt>
                <c:pt idx="3408">
                  <c:v>-0.19200239397241337</c:v>
                </c:pt>
                <c:pt idx="3409">
                  <c:v>-0.19294096089907775</c:v>
                </c:pt>
                <c:pt idx="3410">
                  <c:v>-0.19297001601940122</c:v>
                </c:pt>
                <c:pt idx="3411">
                  <c:v>-0.19291108175044114</c:v>
                </c:pt>
                <c:pt idx="3412">
                  <c:v>-0.19245283280547687</c:v>
                </c:pt>
                <c:pt idx="3413">
                  <c:v>-0.19310228706248678</c:v>
                </c:pt>
                <c:pt idx="3414">
                  <c:v>-0.19279074930949402</c:v>
                </c:pt>
                <c:pt idx="3415">
                  <c:v>-0.19220716370165825</c:v>
                </c:pt>
                <c:pt idx="3416">
                  <c:v>-0.19223445728852884</c:v>
                </c:pt>
                <c:pt idx="3417">
                  <c:v>-0.1928914683161489</c:v>
                </c:pt>
                <c:pt idx="3418">
                  <c:v>-0.19543231710615672</c:v>
                </c:pt>
                <c:pt idx="3419">
                  <c:v>-0.19556583322386478</c:v>
                </c:pt>
                <c:pt idx="3420">
                  <c:v>-0.19562143190914405</c:v>
                </c:pt>
                <c:pt idx="3421">
                  <c:v>-0.1936813506555537</c:v>
                </c:pt>
                <c:pt idx="3422">
                  <c:v>-0.19274804531362966</c:v>
                </c:pt>
                <c:pt idx="3423">
                  <c:v>-0.1927813102864615</c:v>
                </c:pt>
                <c:pt idx="3424">
                  <c:v>-0.19107842973066891</c:v>
                </c:pt>
                <c:pt idx="3425">
                  <c:v>-0.19057667085559693</c:v>
                </c:pt>
                <c:pt idx="3426">
                  <c:v>-0.19017826013326156</c:v>
                </c:pt>
                <c:pt idx="3427">
                  <c:v>-0.18982678853382762</c:v>
                </c:pt>
                <c:pt idx="3428">
                  <c:v>-0.1902617139454863</c:v>
                </c:pt>
                <c:pt idx="3429">
                  <c:v>-0.19094130364602435</c:v>
                </c:pt>
                <c:pt idx="3430">
                  <c:v>-0.19133489408225657</c:v>
                </c:pt>
                <c:pt idx="3431">
                  <c:v>-0.19325346229750107</c:v>
                </c:pt>
                <c:pt idx="3432">
                  <c:v>-0.19492157346371952</c:v>
                </c:pt>
                <c:pt idx="3433">
                  <c:v>-0.19618568068301157</c:v>
                </c:pt>
                <c:pt idx="3434">
                  <c:v>-0.19870662281513729</c:v>
                </c:pt>
                <c:pt idx="3435">
                  <c:v>-0.19533474123949546</c:v>
                </c:pt>
                <c:pt idx="3436">
                  <c:v>-0.19478300116390646</c:v>
                </c:pt>
                <c:pt idx="3437">
                  <c:v>-0.19231038866888062</c:v>
                </c:pt>
                <c:pt idx="3438">
                  <c:v>-0.19273695723524975</c:v>
                </c:pt>
                <c:pt idx="3439">
                  <c:v>-0.1909301441116531</c:v>
                </c:pt>
                <c:pt idx="3440">
                  <c:v>-0.19400087320304182</c:v>
                </c:pt>
                <c:pt idx="3441">
                  <c:v>-0.19501396566601326</c:v>
                </c:pt>
                <c:pt idx="3442">
                  <c:v>-0.19563255201715535</c:v>
                </c:pt>
                <c:pt idx="3443">
                  <c:v>-0.19475912716011212</c:v>
                </c:pt>
                <c:pt idx="3444">
                  <c:v>-0.19617795665429805</c:v>
                </c:pt>
                <c:pt idx="3445">
                  <c:v>-0.19500110739293408</c:v>
                </c:pt>
                <c:pt idx="3446">
                  <c:v>-0.19612058002295241</c:v>
                </c:pt>
                <c:pt idx="3447">
                  <c:v>-0.19358394548315694</c:v>
                </c:pt>
                <c:pt idx="3448">
                  <c:v>-0.19429314729677438</c:v>
                </c:pt>
                <c:pt idx="3449">
                  <c:v>-0.19275152754543168</c:v>
                </c:pt>
                <c:pt idx="3450">
                  <c:v>-0.19210907779872555</c:v>
                </c:pt>
                <c:pt idx="3451">
                  <c:v>-0.1951567954598965</c:v>
                </c:pt>
                <c:pt idx="3452">
                  <c:v>-0.19600068820244054</c:v>
                </c:pt>
                <c:pt idx="3453">
                  <c:v>-0.19582859868981117</c:v>
                </c:pt>
                <c:pt idx="3454">
                  <c:v>-0.20748325814042001</c:v>
                </c:pt>
                <c:pt idx="3455">
                  <c:v>-0.20848664980980836</c:v>
                </c:pt>
                <c:pt idx="3456">
                  <c:v>-0.20230952585998185</c:v>
                </c:pt>
                <c:pt idx="3457">
                  <c:v>-0.19009225423649845</c:v>
                </c:pt>
                <c:pt idx="3458">
                  <c:v>-0.19065503693998709</c:v>
                </c:pt>
                <c:pt idx="3459">
                  <c:v>-0.18947114754102889</c:v>
                </c:pt>
                <c:pt idx="3460">
                  <c:v>-0.19054521641824618</c:v>
                </c:pt>
                <c:pt idx="3461">
                  <c:v>-0.19051623166439891</c:v>
                </c:pt>
                <c:pt idx="3462">
                  <c:v>-0.19189929235116887</c:v>
                </c:pt>
                <c:pt idx="3463">
                  <c:v>-0.19435721124312888</c:v>
                </c:pt>
                <c:pt idx="3464">
                  <c:v>-0.19529027479363625</c:v>
                </c:pt>
                <c:pt idx="3465">
                  <c:v>-0.19475398514158782</c:v>
                </c:pt>
                <c:pt idx="3466">
                  <c:v>-0.19355065380041392</c:v>
                </c:pt>
                <c:pt idx="3467">
                  <c:v>-0.18894636736166337</c:v>
                </c:pt>
                <c:pt idx="3468">
                  <c:v>-0.18802859578943076</c:v>
                </c:pt>
                <c:pt idx="3469">
                  <c:v>-0.18921936113646032</c:v>
                </c:pt>
                <c:pt idx="3470">
                  <c:v>-0.1908185556168438</c:v>
                </c:pt>
                <c:pt idx="3471">
                  <c:v>-0.19332947109468757</c:v>
                </c:pt>
                <c:pt idx="3472">
                  <c:v>-0.19389407911512313</c:v>
                </c:pt>
                <c:pt idx="3473">
                  <c:v>-0.19799511423250005</c:v>
                </c:pt>
                <c:pt idx="3474">
                  <c:v>-0.19696096167621446</c:v>
                </c:pt>
                <c:pt idx="3475">
                  <c:v>-0.1943829114008504</c:v>
                </c:pt>
                <c:pt idx="3476">
                  <c:v>-0.19463343074848849</c:v>
                </c:pt>
                <c:pt idx="3477">
                  <c:v>-0.1908007209050111</c:v>
                </c:pt>
                <c:pt idx="3478">
                  <c:v>-0.19149687656112491</c:v>
                </c:pt>
                <c:pt idx="3479">
                  <c:v>-0.19147472825561263</c:v>
                </c:pt>
                <c:pt idx="3480">
                  <c:v>-0.1922241992087721</c:v>
                </c:pt>
                <c:pt idx="3481">
                  <c:v>-0.19087224459243934</c:v>
                </c:pt>
                <c:pt idx="3482">
                  <c:v>-0.190803281767153</c:v>
                </c:pt>
                <c:pt idx="3483">
                  <c:v>-0.19158638999985689</c:v>
                </c:pt>
                <c:pt idx="3484">
                  <c:v>-0.18945753831274015</c:v>
                </c:pt>
                <c:pt idx="3485">
                  <c:v>-0.18746218418776062</c:v>
                </c:pt>
                <c:pt idx="3486">
                  <c:v>-0.179815382423401</c:v>
                </c:pt>
                <c:pt idx="3487">
                  <c:v>-0.17782236424239795</c:v>
                </c:pt>
                <c:pt idx="3488">
                  <c:v>-0.1799358824468329</c:v>
                </c:pt>
                <c:pt idx="3489">
                  <c:v>-0.17870984847110671</c:v>
                </c:pt>
                <c:pt idx="3490">
                  <c:v>-0.18106722790774477</c:v>
                </c:pt>
                <c:pt idx="3491">
                  <c:v>-0.18270414039353744</c:v>
                </c:pt>
                <c:pt idx="3492">
                  <c:v>-0.18409078500946974</c:v>
                </c:pt>
                <c:pt idx="3493">
                  <c:v>-0.18814671461252841</c:v>
                </c:pt>
                <c:pt idx="3494">
                  <c:v>-0.18931716399422083</c:v>
                </c:pt>
                <c:pt idx="3495">
                  <c:v>-0.1900190499437473</c:v>
                </c:pt>
                <c:pt idx="3496">
                  <c:v>-0.19854604912644858</c:v>
                </c:pt>
                <c:pt idx="3497">
                  <c:v>-0.20018350539568175</c:v>
                </c:pt>
                <c:pt idx="3498">
                  <c:v>-0.20016716463679263</c:v>
                </c:pt>
                <c:pt idx="3499">
                  <c:v>-0.19872976156269528</c:v>
                </c:pt>
                <c:pt idx="3500">
                  <c:v>-0.34721680720792314</c:v>
                </c:pt>
                <c:pt idx="3501">
                  <c:v>-0.34489282626760431</c:v>
                </c:pt>
                <c:pt idx="3502">
                  <c:v>-0.34646708688319938</c:v>
                </c:pt>
                <c:pt idx="3503">
                  <c:v>-0.34605414162698889</c:v>
                </c:pt>
                <c:pt idx="3504">
                  <c:v>-0.34494254793419366</c:v>
                </c:pt>
                <c:pt idx="3505">
                  <c:v>-0.34524071639536746</c:v>
                </c:pt>
                <c:pt idx="3506">
                  <c:v>-0.34595864894324579</c:v>
                </c:pt>
                <c:pt idx="3507">
                  <c:v>-0.34667014967413579</c:v>
                </c:pt>
                <c:pt idx="3508">
                  <c:v>-0.34814155554637116</c:v>
                </c:pt>
                <c:pt idx="3509">
                  <c:v>-0.35518255155444445</c:v>
                </c:pt>
                <c:pt idx="3510">
                  <c:v>-0.3560212617921179</c:v>
                </c:pt>
                <c:pt idx="3511">
                  <c:v>-0.35965317557596421</c:v>
                </c:pt>
                <c:pt idx="3512">
                  <c:v>-0.36095287147578503</c:v>
                </c:pt>
                <c:pt idx="3513">
                  <c:v>-0.36616174693993297</c:v>
                </c:pt>
                <c:pt idx="3514">
                  <c:v>-0.36550617012584574</c:v>
                </c:pt>
                <c:pt idx="3515">
                  <c:v>-0.36655669504229405</c:v>
                </c:pt>
                <c:pt idx="3516">
                  <c:v>-0.36248487695665776</c:v>
                </c:pt>
                <c:pt idx="3517">
                  <c:v>-0.36314858093027969</c:v>
                </c:pt>
                <c:pt idx="3518">
                  <c:v>-0.36493429427808444</c:v>
                </c:pt>
                <c:pt idx="3519">
                  <c:v>-0.3666196089899727</c:v>
                </c:pt>
                <c:pt idx="3520">
                  <c:v>-0.36200567634732872</c:v>
                </c:pt>
                <c:pt idx="3521">
                  <c:v>-0.36032302043643272</c:v>
                </c:pt>
                <c:pt idx="3522">
                  <c:v>-0.35650569820185041</c:v>
                </c:pt>
                <c:pt idx="3523">
                  <c:v>-0.35374596653480195</c:v>
                </c:pt>
                <c:pt idx="3524">
                  <c:v>-0.35481523749081667</c:v>
                </c:pt>
                <c:pt idx="3525">
                  <c:v>-0.35797047041119212</c:v>
                </c:pt>
                <c:pt idx="3526">
                  <c:v>-0.35762320316157181</c:v>
                </c:pt>
                <c:pt idx="3527">
                  <c:v>-0.35551991385749027</c:v>
                </c:pt>
                <c:pt idx="3528">
                  <c:v>-0.35863410457265266</c:v>
                </c:pt>
                <c:pt idx="3529">
                  <c:v>-0.35805003569271809</c:v>
                </c:pt>
                <c:pt idx="3530">
                  <c:v>-0.3566756140915901</c:v>
                </c:pt>
                <c:pt idx="3531">
                  <c:v>-0.35488646949095459</c:v>
                </c:pt>
                <c:pt idx="3532">
                  <c:v>-0.34785439935489526</c:v>
                </c:pt>
                <c:pt idx="3533">
                  <c:v>-0.34513836437217638</c:v>
                </c:pt>
                <c:pt idx="3534">
                  <c:v>-0.34610584393194666</c:v>
                </c:pt>
                <c:pt idx="3535">
                  <c:v>-0.35019332588704444</c:v>
                </c:pt>
                <c:pt idx="3536">
                  <c:v>-0.34770202493699642</c:v>
                </c:pt>
                <c:pt idx="3537">
                  <c:v>-0.35480413825633272</c:v>
                </c:pt>
                <c:pt idx="3538">
                  <c:v>-0.35734541134392916</c:v>
                </c:pt>
                <c:pt idx="3539">
                  <c:v>-0.35735751113029757</c:v>
                </c:pt>
                <c:pt idx="3540">
                  <c:v>-0.35751049962845372</c:v>
                </c:pt>
                <c:pt idx="3541">
                  <c:v>-0.35553306995054035</c:v>
                </c:pt>
                <c:pt idx="3542">
                  <c:v>-0.34873485895942435</c:v>
                </c:pt>
                <c:pt idx="3543">
                  <c:v>-0.35685052591162369</c:v>
                </c:pt>
                <c:pt idx="3544">
                  <c:v>-0.3581497174380428</c:v>
                </c:pt>
                <c:pt idx="3545">
                  <c:v>-0.36016255909223904</c:v>
                </c:pt>
                <c:pt idx="3546">
                  <c:v>-0.36201772411474353</c:v>
                </c:pt>
                <c:pt idx="3547">
                  <c:v>-0.36297147769968552</c:v>
                </c:pt>
                <c:pt idx="3548">
                  <c:v>-0.36458460070484788</c:v>
                </c:pt>
                <c:pt idx="3549">
                  <c:v>-0.36628556704171311</c:v>
                </c:pt>
                <c:pt idx="3550">
                  <c:v>-0.36463422297290293</c:v>
                </c:pt>
                <c:pt idx="3551">
                  <c:v>-0.37286930100418303</c:v>
                </c:pt>
                <c:pt idx="3552">
                  <c:v>-0.37152335328372654</c:v>
                </c:pt>
                <c:pt idx="3553">
                  <c:v>-0.37343552395394708</c:v>
                </c:pt>
                <c:pt idx="3554">
                  <c:v>-0.37540162746752204</c:v>
                </c:pt>
                <c:pt idx="3555">
                  <c:v>-0.37288564991446771</c:v>
                </c:pt>
                <c:pt idx="3556">
                  <c:v>-0.37529504165517613</c:v>
                </c:pt>
                <c:pt idx="3557">
                  <c:v>-0.36862216477575549</c:v>
                </c:pt>
                <c:pt idx="3558">
                  <c:v>-0.37005086323494485</c:v>
                </c:pt>
                <c:pt idx="3559">
                  <c:v>-0.36296441595120355</c:v>
                </c:pt>
                <c:pt idx="3560">
                  <c:v>-0.36034620874229706</c:v>
                </c:pt>
                <c:pt idx="3561">
                  <c:v>-0.3564152464991035</c:v>
                </c:pt>
                <c:pt idx="3562">
                  <c:v>-0.35844071090768503</c:v>
                </c:pt>
                <c:pt idx="3563">
                  <c:v>-0.35608049526393026</c:v>
                </c:pt>
                <c:pt idx="3564">
                  <c:v>-0.35516950787034229</c:v>
                </c:pt>
                <c:pt idx="3565">
                  <c:v>-0.354244271695348</c:v>
                </c:pt>
                <c:pt idx="3566">
                  <c:v>-0.35199407270794136</c:v>
                </c:pt>
                <c:pt idx="3567">
                  <c:v>-0.35237239140682686</c:v>
                </c:pt>
                <c:pt idx="3568">
                  <c:v>-0.3575084466617553</c:v>
                </c:pt>
                <c:pt idx="3569">
                  <c:v>-0.3556164318416366</c:v>
                </c:pt>
                <c:pt idx="3570">
                  <c:v>-0.35461751715228074</c:v>
                </c:pt>
                <c:pt idx="3571">
                  <c:v>-0.35333796760959357</c:v>
                </c:pt>
                <c:pt idx="3572">
                  <c:v>-0.35392941042750881</c:v>
                </c:pt>
                <c:pt idx="3573">
                  <c:v>-0.35291421673945456</c:v>
                </c:pt>
                <c:pt idx="3574">
                  <c:v>-0.3553974195291314</c:v>
                </c:pt>
                <c:pt idx="3575">
                  <c:v>-0.35620512358746215</c:v>
                </c:pt>
                <c:pt idx="3576">
                  <c:v>-0.3552307392015619</c:v>
                </c:pt>
                <c:pt idx="3577">
                  <c:v>-0.35475500137777383</c:v>
                </c:pt>
                <c:pt idx="3578">
                  <c:v>-0.35735351386324954</c:v>
                </c:pt>
                <c:pt idx="3579">
                  <c:v>-0.35554913787273579</c:v>
                </c:pt>
                <c:pt idx="3580">
                  <c:v>-0.35545165592383876</c:v>
                </c:pt>
                <c:pt idx="3581">
                  <c:v>-0.35527494020379491</c:v>
                </c:pt>
                <c:pt idx="3582">
                  <c:v>-0.35805803581313311</c:v>
                </c:pt>
                <c:pt idx="3583">
                  <c:v>-0.35787177934085967</c:v>
                </c:pt>
                <c:pt idx="3584">
                  <c:v>-0.35797241622571185</c:v>
                </c:pt>
                <c:pt idx="3585">
                  <c:v>-0.35604532159523616</c:v>
                </c:pt>
                <c:pt idx="3586">
                  <c:v>-0.35684653067061367</c:v>
                </c:pt>
                <c:pt idx="3587">
                  <c:v>-0.35549791553119503</c:v>
                </c:pt>
                <c:pt idx="3588">
                  <c:v>-0.35727195149794255</c:v>
                </c:pt>
                <c:pt idx="3589">
                  <c:v>-0.3532227334896012</c:v>
                </c:pt>
                <c:pt idx="3590">
                  <c:v>-0.3479999471637103</c:v>
                </c:pt>
                <c:pt idx="3591">
                  <c:v>-0.34757042807960392</c:v>
                </c:pt>
                <c:pt idx="3592">
                  <c:v>-0.34809863206680314</c:v>
                </c:pt>
                <c:pt idx="3593">
                  <c:v>-0.34905515994575875</c:v>
                </c:pt>
                <c:pt idx="3594">
                  <c:v>-0.34897330739337429</c:v>
                </c:pt>
                <c:pt idx="3595">
                  <c:v>-0.35163888435653634</c:v>
                </c:pt>
                <c:pt idx="3596">
                  <c:v>-0.35287313138383469</c:v>
                </c:pt>
                <c:pt idx="3597">
                  <c:v>-0.35336002607485772</c:v>
                </c:pt>
                <c:pt idx="3598">
                  <c:v>-0.35701650448799871</c:v>
                </c:pt>
                <c:pt idx="3599">
                  <c:v>-0.35742287411498941</c:v>
                </c:pt>
                <c:pt idx="3600">
                  <c:v>-0.15715459194969927</c:v>
                </c:pt>
                <c:pt idx="3601">
                  <c:v>-0.15739834352237159</c:v>
                </c:pt>
                <c:pt idx="3602">
                  <c:v>-0.15581131009076676</c:v>
                </c:pt>
                <c:pt idx="3603">
                  <c:v>-0.15434918525137364</c:v>
                </c:pt>
                <c:pt idx="3604">
                  <c:v>-0.15647450674048491</c:v>
                </c:pt>
                <c:pt idx="3605">
                  <c:v>-0.157621628229764</c:v>
                </c:pt>
                <c:pt idx="3606">
                  <c:v>-0.16019662898357057</c:v>
                </c:pt>
                <c:pt idx="3607">
                  <c:v>-0.16164503799370555</c:v>
                </c:pt>
                <c:pt idx="3608">
                  <c:v>-0.15931885844649063</c:v>
                </c:pt>
                <c:pt idx="3609">
                  <c:v>-0.15831488923591142</c:v>
                </c:pt>
                <c:pt idx="3610">
                  <c:v>-0.15617417179113824</c:v>
                </c:pt>
                <c:pt idx="3611">
                  <c:v>-0.15615853457770212</c:v>
                </c:pt>
                <c:pt idx="3612">
                  <c:v>-0.15539940789606765</c:v>
                </c:pt>
                <c:pt idx="3613">
                  <c:v>-0.1559289518944702</c:v>
                </c:pt>
                <c:pt idx="3614">
                  <c:v>-0.15615517746771745</c:v>
                </c:pt>
                <c:pt idx="3615">
                  <c:v>-0.15823237722148997</c:v>
                </c:pt>
                <c:pt idx="3616">
                  <c:v>-0.15770736369516625</c:v>
                </c:pt>
                <c:pt idx="3617">
                  <c:v>-0.16004877265533501</c:v>
                </c:pt>
                <c:pt idx="3618">
                  <c:v>-0.15929741147758625</c:v>
                </c:pt>
                <c:pt idx="3619">
                  <c:v>-0.15845088955973496</c:v>
                </c:pt>
                <c:pt idx="3620">
                  <c:v>-0.16023627983864541</c:v>
                </c:pt>
                <c:pt idx="3621">
                  <c:v>-0.16019334699219456</c:v>
                </c:pt>
                <c:pt idx="3622">
                  <c:v>-0.15536974689161287</c:v>
                </c:pt>
                <c:pt idx="3623">
                  <c:v>-0.15343882048140234</c:v>
                </c:pt>
                <c:pt idx="3624">
                  <c:v>-0.14940250811910305</c:v>
                </c:pt>
                <c:pt idx="3625">
                  <c:v>-0.14769678166197631</c:v>
                </c:pt>
                <c:pt idx="3626">
                  <c:v>-0.14652510754339687</c:v>
                </c:pt>
                <c:pt idx="3627">
                  <c:v>-0.14632545665658814</c:v>
                </c:pt>
                <c:pt idx="3628">
                  <c:v>-0.14599308523726107</c:v>
                </c:pt>
                <c:pt idx="3629">
                  <c:v>-0.14537508067627369</c:v>
                </c:pt>
                <c:pt idx="3630">
                  <c:v>-0.14809412998192917</c:v>
                </c:pt>
                <c:pt idx="3631">
                  <c:v>-0.14948991123485822</c:v>
                </c:pt>
                <c:pt idx="3632">
                  <c:v>-0.1529728525491838</c:v>
                </c:pt>
                <c:pt idx="3633">
                  <c:v>-0.15323373260593653</c:v>
                </c:pt>
                <c:pt idx="3634">
                  <c:v>-0.15167949845354078</c:v>
                </c:pt>
                <c:pt idx="3635">
                  <c:v>-0.14772612834282484</c:v>
                </c:pt>
                <c:pt idx="3636">
                  <c:v>-0.14795217044836928</c:v>
                </c:pt>
                <c:pt idx="3637">
                  <c:v>-0.14999192503819803</c:v>
                </c:pt>
                <c:pt idx="3638">
                  <c:v>-0.14932081592911794</c:v>
                </c:pt>
                <c:pt idx="3639">
                  <c:v>-0.1494670944236427</c:v>
                </c:pt>
                <c:pt idx="3640">
                  <c:v>-0.15226779533385981</c:v>
                </c:pt>
                <c:pt idx="3641">
                  <c:v>-0.15473692362916713</c:v>
                </c:pt>
                <c:pt idx="3642">
                  <c:v>-0.15469669628032134</c:v>
                </c:pt>
                <c:pt idx="3643">
                  <c:v>-0.15402242338403438</c:v>
                </c:pt>
                <c:pt idx="3644">
                  <c:v>-0.15304013582794962</c:v>
                </c:pt>
                <c:pt idx="3645">
                  <c:v>-0.15233089482151652</c:v>
                </c:pt>
                <c:pt idx="3646">
                  <c:v>-0.15327557486964194</c:v>
                </c:pt>
                <c:pt idx="3647">
                  <c:v>-0.15343556059428654</c:v>
                </c:pt>
                <c:pt idx="3648">
                  <c:v>-0.15512807780487625</c:v>
                </c:pt>
                <c:pt idx="3649">
                  <c:v>-0.15610915085943056</c:v>
                </c:pt>
                <c:pt idx="3650">
                  <c:v>-0.15616922439773218</c:v>
                </c:pt>
                <c:pt idx="3651">
                  <c:v>-0.15764303928790957</c:v>
                </c:pt>
                <c:pt idx="3652">
                  <c:v>-0.15784248496810349</c:v>
                </c:pt>
                <c:pt idx="3653">
                  <c:v>-0.16059072364534543</c:v>
                </c:pt>
                <c:pt idx="3654">
                  <c:v>-0.16064112786066298</c:v>
                </c:pt>
                <c:pt idx="3655">
                  <c:v>-0.16204796858760107</c:v>
                </c:pt>
                <c:pt idx="3656">
                  <c:v>-0.16148204605140259</c:v>
                </c:pt>
                <c:pt idx="3657">
                  <c:v>-0.16100814358840676</c:v>
                </c:pt>
                <c:pt idx="3658">
                  <c:v>-0.16208022782382869</c:v>
                </c:pt>
                <c:pt idx="3659">
                  <c:v>-0.16322143444314419</c:v>
                </c:pt>
                <c:pt idx="3660">
                  <c:v>-0.16234180600917369</c:v>
                </c:pt>
                <c:pt idx="3661">
                  <c:v>-0.16266311729562455</c:v>
                </c:pt>
                <c:pt idx="3662">
                  <c:v>-0.16254050183139546</c:v>
                </c:pt>
                <c:pt idx="3663">
                  <c:v>-0.1617062445539057</c:v>
                </c:pt>
                <c:pt idx="3664">
                  <c:v>-0.16041885372471043</c:v>
                </c:pt>
                <c:pt idx="3665">
                  <c:v>-0.15932630295646089</c:v>
                </c:pt>
                <c:pt idx="3666">
                  <c:v>-0.15853917571177112</c:v>
                </c:pt>
                <c:pt idx="3667">
                  <c:v>-0.15966553007919204</c:v>
                </c:pt>
                <c:pt idx="3668">
                  <c:v>-0.16108751125525567</c:v>
                </c:pt>
                <c:pt idx="3669">
                  <c:v>-0.16117523139645495</c:v>
                </c:pt>
                <c:pt idx="3670">
                  <c:v>-0.16026023078121332</c:v>
                </c:pt>
                <c:pt idx="3671">
                  <c:v>-0.16003467112411629</c:v>
                </c:pt>
                <c:pt idx="3672">
                  <c:v>-0.16029163399727286</c:v>
                </c:pt>
                <c:pt idx="3673">
                  <c:v>-0.15909687799000682</c:v>
                </c:pt>
                <c:pt idx="3674">
                  <c:v>-0.15549307535550039</c:v>
                </c:pt>
                <c:pt idx="3675">
                  <c:v>-0.15519797754166831</c:v>
                </c:pt>
                <c:pt idx="3676">
                  <c:v>-0.15012442708575291</c:v>
                </c:pt>
                <c:pt idx="3677">
                  <c:v>-0.149841443674537</c:v>
                </c:pt>
                <c:pt idx="3678">
                  <c:v>-0.14865910074435673</c:v>
                </c:pt>
                <c:pt idx="3679">
                  <c:v>-0.14790152556627634</c:v>
                </c:pt>
                <c:pt idx="3680">
                  <c:v>-0.14598416521089019</c:v>
                </c:pt>
                <c:pt idx="3681">
                  <c:v>-0.14671009577888849</c:v>
                </c:pt>
                <c:pt idx="3682">
                  <c:v>-0.14741614824988547</c:v>
                </c:pt>
                <c:pt idx="3683">
                  <c:v>-0.14592137747257361</c:v>
                </c:pt>
                <c:pt idx="3684">
                  <c:v>-0.14541091433435538</c:v>
                </c:pt>
                <c:pt idx="3685">
                  <c:v>-0.15002704646861176</c:v>
                </c:pt>
                <c:pt idx="3686">
                  <c:v>-0.15028715905431511</c:v>
                </c:pt>
                <c:pt idx="3687">
                  <c:v>-0.15163684345243578</c:v>
                </c:pt>
                <c:pt idx="3688">
                  <c:v>-0.15343309365974989</c:v>
                </c:pt>
                <c:pt idx="3689">
                  <c:v>-0.1526194254891089</c:v>
                </c:pt>
                <c:pt idx="3690">
                  <c:v>-0.15296871354241093</c:v>
                </c:pt>
                <c:pt idx="3691">
                  <c:v>-0.15339617847340703</c:v>
                </c:pt>
                <c:pt idx="3692">
                  <c:v>-0.15492423147585255</c:v>
                </c:pt>
                <c:pt idx="3693">
                  <c:v>-0.15873711732734863</c:v>
                </c:pt>
                <c:pt idx="3694">
                  <c:v>-0.16004877265533501</c:v>
                </c:pt>
                <c:pt idx="3695">
                  <c:v>-0.15998429746673803</c:v>
                </c:pt>
                <c:pt idx="3696">
                  <c:v>-0.1590580697013646</c:v>
                </c:pt>
                <c:pt idx="3697">
                  <c:v>-0.15912576367566933</c:v>
                </c:pt>
                <c:pt idx="3698">
                  <c:v>-0.16159866918969135</c:v>
                </c:pt>
                <c:pt idx="3699">
                  <c:v>-0.16115534275468679</c:v>
                </c:pt>
                <c:pt idx="3700">
                  <c:v>-0.25737043190566311</c:v>
                </c:pt>
                <c:pt idx="3701">
                  <c:v>-0.25845707886861513</c:v>
                </c:pt>
                <c:pt idx="3702">
                  <c:v>-0.25334176988369927</c:v>
                </c:pt>
                <c:pt idx="3703">
                  <c:v>-0.25535041371397593</c:v>
                </c:pt>
                <c:pt idx="3704">
                  <c:v>-0.26030807339622752</c:v>
                </c:pt>
                <c:pt idx="3705">
                  <c:v>-0.26815482302767224</c:v>
                </c:pt>
                <c:pt idx="3706">
                  <c:v>-0.27986568771276454</c:v>
                </c:pt>
                <c:pt idx="3707">
                  <c:v>-0.28240156397022043</c:v>
                </c:pt>
                <c:pt idx="3708">
                  <c:v>-0.28880231655075894</c:v>
                </c:pt>
                <c:pt idx="3709">
                  <c:v>-0.29146657595183445</c:v>
                </c:pt>
                <c:pt idx="3710">
                  <c:v>-0.29927496415548749</c:v>
                </c:pt>
                <c:pt idx="3711">
                  <c:v>-0.30083502086271929</c:v>
                </c:pt>
                <c:pt idx="3712">
                  <c:v>-0.30078468808583247</c:v>
                </c:pt>
                <c:pt idx="3713">
                  <c:v>-0.30075702145178607</c:v>
                </c:pt>
                <c:pt idx="3714">
                  <c:v>-0.29867798783228006</c:v>
                </c:pt>
                <c:pt idx="3715">
                  <c:v>-0.30041293699058746</c:v>
                </c:pt>
                <c:pt idx="3716">
                  <c:v>-0.29710135325341414</c:v>
                </c:pt>
                <c:pt idx="3717">
                  <c:v>-0.29581576552770095</c:v>
                </c:pt>
                <c:pt idx="3718">
                  <c:v>-0.2930663571951011</c:v>
                </c:pt>
                <c:pt idx="3719">
                  <c:v>-0.2939535953363257</c:v>
                </c:pt>
                <c:pt idx="3720">
                  <c:v>-0.29587438253051168</c:v>
                </c:pt>
                <c:pt idx="3721">
                  <c:v>-0.29300405510723992</c:v>
                </c:pt>
                <c:pt idx="3722">
                  <c:v>-0.29157672938485613</c:v>
                </c:pt>
                <c:pt idx="3723">
                  <c:v>-0.29078478483255621</c:v>
                </c:pt>
                <c:pt idx="3724">
                  <c:v>-0.29061246427008891</c:v>
                </c:pt>
                <c:pt idx="3725">
                  <c:v>-0.28494388724838027</c:v>
                </c:pt>
                <c:pt idx="3726">
                  <c:v>-0.28424594142287951</c:v>
                </c:pt>
                <c:pt idx="3727">
                  <c:v>-0.28040771982666124</c:v>
                </c:pt>
                <c:pt idx="3728">
                  <c:v>-0.27766876847699873</c:v>
                </c:pt>
                <c:pt idx="3729">
                  <c:v>-0.27925590284730095</c:v>
                </c:pt>
                <c:pt idx="3730">
                  <c:v>-0.27547109083791632</c:v>
                </c:pt>
                <c:pt idx="3731">
                  <c:v>-0.27418237539394852</c:v>
                </c:pt>
                <c:pt idx="3732">
                  <c:v>-0.28087828588055874</c:v>
                </c:pt>
                <c:pt idx="3733">
                  <c:v>-0.28223168400392318</c:v>
                </c:pt>
                <c:pt idx="3734">
                  <c:v>-0.28117566812012518</c:v>
                </c:pt>
                <c:pt idx="3735">
                  <c:v>-0.28351576956858127</c:v>
                </c:pt>
                <c:pt idx="3736">
                  <c:v>-0.28177440431663747</c:v>
                </c:pt>
                <c:pt idx="3737">
                  <c:v>-0.28148805974390578</c:v>
                </c:pt>
                <c:pt idx="3738">
                  <c:v>-0.28295429947857764</c:v>
                </c:pt>
                <c:pt idx="3739">
                  <c:v>-0.28709110361052126</c:v>
                </c:pt>
                <c:pt idx="3740">
                  <c:v>-0.28593076259396089</c:v>
                </c:pt>
                <c:pt idx="3741">
                  <c:v>-0.29282952862486678</c:v>
                </c:pt>
                <c:pt idx="3742">
                  <c:v>-0.29246274751642121</c:v>
                </c:pt>
                <c:pt idx="3743">
                  <c:v>-0.29454501777460917</c:v>
                </c:pt>
                <c:pt idx="3744">
                  <c:v>-0.29438340939692287</c:v>
                </c:pt>
                <c:pt idx="3745">
                  <c:v>-0.29816577728162663</c:v>
                </c:pt>
                <c:pt idx="3746">
                  <c:v>-0.29696587543446373</c:v>
                </c:pt>
                <c:pt idx="3747">
                  <c:v>-0.30218422958046176</c:v>
                </c:pt>
                <c:pt idx="3748">
                  <c:v>-0.30348857989025468</c:v>
                </c:pt>
                <c:pt idx="3749">
                  <c:v>-0.30605364439832661</c:v>
                </c:pt>
                <c:pt idx="3750">
                  <c:v>-0.30407983170900499</c:v>
                </c:pt>
                <c:pt idx="3751">
                  <c:v>-0.29214306302014759</c:v>
                </c:pt>
                <c:pt idx="3752">
                  <c:v>-0.29030852477867342</c:v>
                </c:pt>
                <c:pt idx="3753">
                  <c:v>-0.28444800228826983</c:v>
                </c:pt>
                <c:pt idx="3754">
                  <c:v>-0.28423559845121682</c:v>
                </c:pt>
                <c:pt idx="3755">
                  <c:v>-0.28186025355466482</c:v>
                </c:pt>
                <c:pt idx="3756">
                  <c:v>-0.28474172616932769</c:v>
                </c:pt>
                <c:pt idx="3757">
                  <c:v>-0.28857224416849814</c:v>
                </c:pt>
                <c:pt idx="3758">
                  <c:v>-0.28760804926684758</c:v>
                </c:pt>
                <c:pt idx="3759">
                  <c:v>-0.28473328693344069</c:v>
                </c:pt>
                <c:pt idx="3760">
                  <c:v>-0.27912102280633722</c:v>
                </c:pt>
                <c:pt idx="3761">
                  <c:v>-0.27736684228955522</c:v>
                </c:pt>
                <c:pt idx="3762">
                  <c:v>-0.27798934688108146</c:v>
                </c:pt>
                <c:pt idx="3763">
                  <c:v>-0.27558417515351286</c:v>
                </c:pt>
                <c:pt idx="3764">
                  <c:v>-0.27453614666895065</c:v>
                </c:pt>
                <c:pt idx="3765">
                  <c:v>-0.27358449020249154</c:v>
                </c:pt>
                <c:pt idx="3766">
                  <c:v>-0.2761823609800893</c:v>
                </c:pt>
                <c:pt idx="3767">
                  <c:v>-0.27565466022783269</c:v>
                </c:pt>
                <c:pt idx="3768">
                  <c:v>-0.27605904985640928</c:v>
                </c:pt>
                <c:pt idx="3769">
                  <c:v>-0.2840748442660983</c:v>
                </c:pt>
                <c:pt idx="3770">
                  <c:v>-0.28572649116345072</c:v>
                </c:pt>
                <c:pt idx="3771">
                  <c:v>-0.28666642503822626</c:v>
                </c:pt>
                <c:pt idx="3772">
                  <c:v>-0.28662233645983548</c:v>
                </c:pt>
                <c:pt idx="3773">
                  <c:v>-0.28697671060113716</c:v>
                </c:pt>
                <c:pt idx="3774">
                  <c:v>-0.2861397037202047</c:v>
                </c:pt>
                <c:pt idx="3775">
                  <c:v>-0.28705736839602825</c:v>
                </c:pt>
                <c:pt idx="3776">
                  <c:v>-0.29110201316066631</c:v>
                </c:pt>
                <c:pt idx="3777">
                  <c:v>-0.29221381401832947</c:v>
                </c:pt>
                <c:pt idx="3778">
                  <c:v>-0.2924984880750201</c:v>
                </c:pt>
                <c:pt idx="3779">
                  <c:v>-0.29154850710125624</c:v>
                </c:pt>
                <c:pt idx="3780">
                  <c:v>-0.29094763231220755</c:v>
                </c:pt>
                <c:pt idx="3781">
                  <c:v>-0.29321073060971559</c:v>
                </c:pt>
                <c:pt idx="3782">
                  <c:v>-0.29298055353928465</c:v>
                </c:pt>
                <c:pt idx="3783">
                  <c:v>-0.29345798683268454</c:v>
                </c:pt>
                <c:pt idx="3784">
                  <c:v>-0.29438716271647802</c:v>
                </c:pt>
                <c:pt idx="3785">
                  <c:v>-0.2956614678694347</c:v>
                </c:pt>
                <c:pt idx="3786">
                  <c:v>-0.29371848266812295</c:v>
                </c:pt>
                <c:pt idx="3787">
                  <c:v>-0.2940952573803397</c:v>
                </c:pt>
                <c:pt idx="3788">
                  <c:v>-0.29312015285218695</c:v>
                </c:pt>
                <c:pt idx="3789">
                  <c:v>-0.29136482883205606</c:v>
                </c:pt>
                <c:pt idx="3790">
                  <c:v>-0.29108977910016476</c:v>
                </c:pt>
                <c:pt idx="3791">
                  <c:v>-0.29092215721368042</c:v>
                </c:pt>
                <c:pt idx="3792">
                  <c:v>-0.2907019055477158</c:v>
                </c:pt>
                <c:pt idx="3793">
                  <c:v>-0.28855247715656418</c:v>
                </c:pt>
                <c:pt idx="3794">
                  <c:v>-0.28845485805188398</c:v>
                </c:pt>
                <c:pt idx="3795">
                  <c:v>-0.28942077863030136</c:v>
                </c:pt>
                <c:pt idx="3796">
                  <c:v>-0.29007053028575625</c:v>
                </c:pt>
                <c:pt idx="3797">
                  <c:v>-0.28986642138963026</c:v>
                </c:pt>
                <c:pt idx="3798">
                  <c:v>-0.29218739567804786</c:v>
                </c:pt>
                <c:pt idx="3799">
                  <c:v>-0.29205359396121588</c:v>
                </c:pt>
                <c:pt idx="3800">
                  <c:v>3.1962100260303217E-3</c:v>
                </c:pt>
                <c:pt idx="3801">
                  <c:v>2.5091026690926554E-3</c:v>
                </c:pt>
                <c:pt idx="3802">
                  <c:v>3.5251279815771142E-3</c:v>
                </c:pt>
                <c:pt idx="3803">
                  <c:v>2.4971920620635579E-3</c:v>
                </c:pt>
                <c:pt idx="3804">
                  <c:v>4.0888647799315336E-3</c:v>
                </c:pt>
                <c:pt idx="3805">
                  <c:v>1.8068129398347565E-3</c:v>
                </c:pt>
                <c:pt idx="3806">
                  <c:v>-1.7812470121660873E-3</c:v>
                </c:pt>
                <c:pt idx="3807">
                  <c:v>1.5090271182094384E-4</c:v>
                </c:pt>
                <c:pt idx="3808">
                  <c:v>-1.213830734904775E-3</c:v>
                </c:pt>
                <c:pt idx="3809">
                  <c:v>-3.6825483604991938E-3</c:v>
                </c:pt>
                <c:pt idx="3810">
                  <c:v>-5.6143744755750014E-3</c:v>
                </c:pt>
                <c:pt idx="3811">
                  <c:v>-3.2178393802442251E-3</c:v>
                </c:pt>
                <c:pt idx="3812">
                  <c:v>-6.5894481488157908E-3</c:v>
                </c:pt>
                <c:pt idx="3813">
                  <c:v>-7.1947091389139572E-3</c:v>
                </c:pt>
                <c:pt idx="3814">
                  <c:v>-7.7371223062145944E-3</c:v>
                </c:pt>
                <c:pt idx="3815">
                  <c:v>-3.4932413507617888E-3</c:v>
                </c:pt>
                <c:pt idx="3816">
                  <c:v>-2.0570108530599818E-3</c:v>
                </c:pt>
                <c:pt idx="3817">
                  <c:v>4.3655849605572783E-4</c:v>
                </c:pt>
                <c:pt idx="3818">
                  <c:v>2.6979196074101708E-3</c:v>
                </c:pt>
                <c:pt idx="3819">
                  <c:v>3.4886789289294562E-3</c:v>
                </c:pt>
                <c:pt idx="3820">
                  <c:v>5.617890585440044E-3</c:v>
                </c:pt>
                <c:pt idx="3821">
                  <c:v>7.3974913939558462E-3</c:v>
                </c:pt>
                <c:pt idx="3822">
                  <c:v>5.7487918430054741E-3</c:v>
                </c:pt>
                <c:pt idx="3823">
                  <c:v>8.3570047407088843E-3</c:v>
                </c:pt>
                <c:pt idx="3824">
                  <c:v>9.2785360826712626E-3</c:v>
                </c:pt>
                <c:pt idx="3825">
                  <c:v>9.6208788489593466E-3</c:v>
                </c:pt>
                <c:pt idx="3826">
                  <c:v>5.2657548084660277E-3</c:v>
                </c:pt>
                <c:pt idx="3827">
                  <c:v>4.641752857263981E-3</c:v>
                </c:pt>
                <c:pt idx="3828">
                  <c:v>4.0776503592292457E-3</c:v>
                </c:pt>
                <c:pt idx="3829">
                  <c:v>4.9849899785003871E-4</c:v>
                </c:pt>
                <c:pt idx="3830">
                  <c:v>1.7871239241000758E-3</c:v>
                </c:pt>
                <c:pt idx="3831">
                  <c:v>4.0145763080650099E-3</c:v>
                </c:pt>
                <c:pt idx="3832">
                  <c:v>5.5752049551971439E-3</c:v>
                </c:pt>
                <c:pt idx="3833">
                  <c:v>1.0560838950694151E-2</c:v>
                </c:pt>
                <c:pt idx="3834">
                  <c:v>6.8279613166777331E-3</c:v>
                </c:pt>
                <c:pt idx="3835">
                  <c:v>4.6243010744722035E-3</c:v>
                </c:pt>
                <c:pt idx="3836">
                  <c:v>4.1870044110519089E-3</c:v>
                </c:pt>
                <c:pt idx="3837">
                  <c:v>1.4835924604832407E-3</c:v>
                </c:pt>
                <c:pt idx="3838">
                  <c:v>1.8995196084317101E-3</c:v>
                </c:pt>
                <c:pt idx="3839">
                  <c:v>6.3392125427181867E-3</c:v>
                </c:pt>
                <c:pt idx="3840">
                  <c:v>4.7272772339592706E-3</c:v>
                </c:pt>
                <c:pt idx="3841">
                  <c:v>8.0205263487362899E-3</c:v>
                </c:pt>
                <c:pt idx="3842">
                  <c:v>9.9240459194911423E-3</c:v>
                </c:pt>
                <c:pt idx="3843">
                  <c:v>7.9534270088705838E-3</c:v>
                </c:pt>
                <c:pt idx="3844">
                  <c:v>5.7221921709880164E-3</c:v>
                </c:pt>
                <c:pt idx="3845">
                  <c:v>3.2705593156996393E-3</c:v>
                </c:pt>
                <c:pt idx="3846">
                  <c:v>7.3549929531502301E-4</c:v>
                </c:pt>
                <c:pt idx="3847">
                  <c:v>1.7456323918412231E-3</c:v>
                </c:pt>
                <c:pt idx="3848">
                  <c:v>4.0135645233885242E-4</c:v>
                </c:pt>
                <c:pt idx="3849">
                  <c:v>2.4178095196258909E-3</c:v>
                </c:pt>
                <c:pt idx="3850">
                  <c:v>9.0290637849577138E-4</c:v>
                </c:pt>
                <c:pt idx="3851">
                  <c:v>-1.8397704324950581E-3</c:v>
                </c:pt>
                <c:pt idx="3852">
                  <c:v>-4.6288621080061709E-3</c:v>
                </c:pt>
                <c:pt idx="3853">
                  <c:v>-4.7986406763609324E-3</c:v>
                </c:pt>
                <c:pt idx="3854">
                  <c:v>-3.3131447509382461E-3</c:v>
                </c:pt>
                <c:pt idx="3855">
                  <c:v>-3.3858619580060534E-3</c:v>
                </c:pt>
                <c:pt idx="3856">
                  <c:v>-3.7906423532656497E-3</c:v>
                </c:pt>
                <c:pt idx="3857">
                  <c:v>-4.1178021723395908E-3</c:v>
                </c:pt>
                <c:pt idx="3858">
                  <c:v>-2.8048785839778212E-3</c:v>
                </c:pt>
                <c:pt idx="3859">
                  <c:v>-3.9418418334506988E-3</c:v>
                </c:pt>
                <c:pt idx="3860">
                  <c:v>-4.3298455417106751E-3</c:v>
                </c:pt>
                <c:pt idx="3861">
                  <c:v>-3.296236293676813E-3</c:v>
                </c:pt>
                <c:pt idx="3862">
                  <c:v>-1.4703656458192604E-3</c:v>
                </c:pt>
                <c:pt idx="3863">
                  <c:v>-2.6933295938982305E-3</c:v>
                </c:pt>
                <c:pt idx="3864">
                  <c:v>-2.0202833821048038E-3</c:v>
                </c:pt>
                <c:pt idx="3865">
                  <c:v>-2.9191685791949418E-3</c:v>
                </c:pt>
                <c:pt idx="3866">
                  <c:v>3.5514227407773546E-5</c:v>
                </c:pt>
                <c:pt idx="3867">
                  <c:v>-1.2391785997869498E-3</c:v>
                </c:pt>
                <c:pt idx="3868">
                  <c:v>-1.7852245671701183E-4</c:v>
                </c:pt>
                <c:pt idx="3869">
                  <c:v>-5.7769626983317224E-4</c:v>
                </c:pt>
                <c:pt idx="3870">
                  <c:v>5.6036013307325661E-4</c:v>
                </c:pt>
                <c:pt idx="3871">
                  <c:v>2.4613840030420775E-3</c:v>
                </c:pt>
                <c:pt idx="3872">
                  <c:v>4.8724424068069538E-4</c:v>
                </c:pt>
                <c:pt idx="3873">
                  <c:v>2.313916672439742E-3</c:v>
                </c:pt>
                <c:pt idx="3874">
                  <c:v>1.1560403132175878E-3</c:v>
                </c:pt>
                <c:pt idx="3875">
                  <c:v>6.0114560146429241E-4</c:v>
                </c:pt>
                <c:pt idx="3876">
                  <c:v>4.9638401959084533E-4</c:v>
                </c:pt>
                <c:pt idx="3877">
                  <c:v>5.9835109467609726E-4</c:v>
                </c:pt>
                <c:pt idx="3878">
                  <c:v>3.2123308074170076E-3</c:v>
                </c:pt>
                <c:pt idx="3879">
                  <c:v>3.0734123677156333E-3</c:v>
                </c:pt>
                <c:pt idx="3880">
                  <c:v>2.4859597773598807E-3</c:v>
                </c:pt>
                <c:pt idx="3881">
                  <c:v>-7.185791589954249E-4</c:v>
                </c:pt>
                <c:pt idx="3882">
                  <c:v>8.9867812778887668E-4</c:v>
                </c:pt>
                <c:pt idx="3883">
                  <c:v>-9.4964586660095662E-4</c:v>
                </c:pt>
                <c:pt idx="3884">
                  <c:v>-2.0619331939424335E-3</c:v>
                </c:pt>
                <c:pt idx="3885">
                  <c:v>-4.2358093079877257E-3</c:v>
                </c:pt>
                <c:pt idx="3886">
                  <c:v>-2.2128715002853738E-3</c:v>
                </c:pt>
                <c:pt idx="3887">
                  <c:v>-4.6926852905260219E-4</c:v>
                </c:pt>
                <c:pt idx="3888">
                  <c:v>-2.4042931836198989E-4</c:v>
                </c:pt>
                <c:pt idx="3889">
                  <c:v>2.0702429556429536E-5</c:v>
                </c:pt>
                <c:pt idx="3890">
                  <c:v>-4.9329805512421387E-3</c:v>
                </c:pt>
                <c:pt idx="3891">
                  <c:v>-5.5372394733232966E-3</c:v>
                </c:pt>
                <c:pt idx="3892">
                  <c:v>-3.4431143659512387E-3</c:v>
                </c:pt>
                <c:pt idx="3893">
                  <c:v>-5.6490301673264298E-3</c:v>
                </c:pt>
                <c:pt idx="3894">
                  <c:v>-4.5709344246520622E-3</c:v>
                </c:pt>
                <c:pt idx="3895">
                  <c:v>-5.912407068816794E-3</c:v>
                </c:pt>
                <c:pt idx="3896">
                  <c:v>-3.9545882433942303E-3</c:v>
                </c:pt>
                <c:pt idx="3897">
                  <c:v>-3.3258831497184893E-3</c:v>
                </c:pt>
                <c:pt idx="3898">
                  <c:v>-4.1785873886217573E-3</c:v>
                </c:pt>
                <c:pt idx="3899">
                  <c:v>3.7604949647507269E-4</c:v>
                </c:pt>
                <c:pt idx="3900">
                  <c:v>5.1825999619615537E-2</c:v>
                </c:pt>
                <c:pt idx="3901">
                  <c:v>5.0512654773104515E-2</c:v>
                </c:pt>
                <c:pt idx="3902">
                  <c:v>5.0932170544242261E-2</c:v>
                </c:pt>
                <c:pt idx="3903">
                  <c:v>5.0547429550237055E-2</c:v>
                </c:pt>
                <c:pt idx="3904">
                  <c:v>5.0121786448753536E-2</c:v>
                </c:pt>
                <c:pt idx="3905">
                  <c:v>5.0635079614739897E-2</c:v>
                </c:pt>
                <c:pt idx="3906">
                  <c:v>4.9268589496016535E-2</c:v>
                </c:pt>
                <c:pt idx="3907">
                  <c:v>4.9190244416134288E-2</c:v>
                </c:pt>
                <c:pt idx="3908">
                  <c:v>5.0386837574359244E-2</c:v>
                </c:pt>
                <c:pt idx="3909">
                  <c:v>4.9784333943267089E-2</c:v>
                </c:pt>
                <c:pt idx="3910">
                  <c:v>5.0395532475907778E-2</c:v>
                </c:pt>
                <c:pt idx="3911">
                  <c:v>4.7541920813257477E-2</c:v>
                </c:pt>
                <c:pt idx="3912">
                  <c:v>4.472581649835794E-2</c:v>
                </c:pt>
                <c:pt idx="3913">
                  <c:v>4.6168452295551443E-2</c:v>
                </c:pt>
                <c:pt idx="3914">
                  <c:v>4.8703633677503078E-2</c:v>
                </c:pt>
                <c:pt idx="3915">
                  <c:v>5.0138533894565906E-2</c:v>
                </c:pt>
                <c:pt idx="3916">
                  <c:v>4.8738471418780183E-2</c:v>
                </c:pt>
                <c:pt idx="3917">
                  <c:v>4.7202875572834646E-2</c:v>
                </c:pt>
                <c:pt idx="3918">
                  <c:v>4.7043764337693972E-2</c:v>
                </c:pt>
                <c:pt idx="3919">
                  <c:v>4.3742068630397313E-2</c:v>
                </c:pt>
                <c:pt idx="3920">
                  <c:v>4.2860457643891348E-2</c:v>
                </c:pt>
                <c:pt idx="3921">
                  <c:v>4.2283103208050843E-2</c:v>
                </c:pt>
                <c:pt idx="3922">
                  <c:v>4.1952415512662267E-2</c:v>
                </c:pt>
                <c:pt idx="3923">
                  <c:v>4.3015530449526107E-2</c:v>
                </c:pt>
                <c:pt idx="3924">
                  <c:v>4.4093642224510621E-2</c:v>
                </c:pt>
                <c:pt idx="3925">
                  <c:v>4.4645091054948516E-2</c:v>
                </c:pt>
                <c:pt idx="3926">
                  <c:v>4.642315444174594E-2</c:v>
                </c:pt>
                <c:pt idx="3927">
                  <c:v>4.6578324994602571E-2</c:v>
                </c:pt>
                <c:pt idx="3928">
                  <c:v>4.587672782324681E-2</c:v>
                </c:pt>
                <c:pt idx="3929">
                  <c:v>4.8286566240420825E-2</c:v>
                </c:pt>
                <c:pt idx="3930">
                  <c:v>4.6861119284151709E-2</c:v>
                </c:pt>
                <c:pt idx="3931">
                  <c:v>4.6261177158626765E-2</c:v>
                </c:pt>
                <c:pt idx="3932">
                  <c:v>4.471439825478063E-2</c:v>
                </c:pt>
                <c:pt idx="3933">
                  <c:v>4.308632600380502E-2</c:v>
                </c:pt>
                <c:pt idx="3934">
                  <c:v>4.1762097340603432E-2</c:v>
                </c:pt>
                <c:pt idx="3935">
                  <c:v>4.2794352541242198E-2</c:v>
                </c:pt>
                <c:pt idx="3936">
                  <c:v>4.248817028106755E-2</c:v>
                </c:pt>
                <c:pt idx="3937">
                  <c:v>4.3572927897566949E-2</c:v>
                </c:pt>
                <c:pt idx="3938">
                  <c:v>4.7662043830849932E-2</c:v>
                </c:pt>
                <c:pt idx="3939">
                  <c:v>4.5247953422054454E-2</c:v>
                </c:pt>
                <c:pt idx="3940">
                  <c:v>4.3081620933286491E-2</c:v>
                </c:pt>
                <c:pt idx="3941">
                  <c:v>4.1278674211998378E-2</c:v>
                </c:pt>
                <c:pt idx="3942">
                  <c:v>3.9665259131446806E-2</c:v>
                </c:pt>
                <c:pt idx="3943">
                  <c:v>3.9247819408595674E-2</c:v>
                </c:pt>
                <c:pt idx="3944">
                  <c:v>3.7667075142283402E-2</c:v>
                </c:pt>
                <c:pt idx="3945">
                  <c:v>3.9264749957766298E-2</c:v>
                </c:pt>
                <c:pt idx="3946">
                  <c:v>4.000004393375578E-2</c:v>
                </c:pt>
                <c:pt idx="3947">
                  <c:v>4.308632600380502E-2</c:v>
                </c:pt>
                <c:pt idx="3948">
                  <c:v>4.3589061887797875E-2</c:v>
                </c:pt>
                <c:pt idx="3949">
                  <c:v>4.1105707410761028E-2</c:v>
                </c:pt>
                <c:pt idx="3950">
                  <c:v>3.7658268860216726E-2</c:v>
                </c:pt>
                <c:pt idx="3951">
                  <c:v>3.865477870179479E-2</c:v>
                </c:pt>
                <c:pt idx="3952">
                  <c:v>3.9957421379681168E-2</c:v>
                </c:pt>
                <c:pt idx="3953">
                  <c:v>4.1598058369034518E-2</c:v>
                </c:pt>
                <c:pt idx="3954">
                  <c:v>4.0602374279041786E-2</c:v>
                </c:pt>
                <c:pt idx="3955">
                  <c:v>4.303304883452741E-2</c:v>
                </c:pt>
                <c:pt idx="3956">
                  <c:v>4.471439825478063E-2</c:v>
                </c:pt>
                <c:pt idx="3957">
                  <c:v>4.5813564980043964E-2</c:v>
                </c:pt>
                <c:pt idx="3958">
                  <c:v>4.3047237053646104E-2</c:v>
                </c:pt>
                <c:pt idx="3959">
                  <c:v>4.0939529572910249E-2</c:v>
                </c:pt>
                <c:pt idx="3960">
                  <c:v>4.0951063540325627E-2</c:v>
                </c:pt>
                <c:pt idx="3961">
                  <c:v>3.9081332518227985E-2</c:v>
                </c:pt>
                <c:pt idx="3962">
                  <c:v>3.9716682390829483E-2</c:v>
                </c:pt>
                <c:pt idx="3963">
                  <c:v>4.3682098564510774E-2</c:v>
                </c:pt>
                <c:pt idx="3964">
                  <c:v>4.6720777918924039E-2</c:v>
                </c:pt>
                <c:pt idx="3965">
                  <c:v>4.929067464917436E-2</c:v>
                </c:pt>
                <c:pt idx="3966">
                  <c:v>4.7585518417609496E-2</c:v>
                </c:pt>
                <c:pt idx="3967">
                  <c:v>4.7527147640131329E-2</c:v>
                </c:pt>
                <c:pt idx="3968">
                  <c:v>4.6519895395126465E-2</c:v>
                </c:pt>
                <c:pt idx="3969">
                  <c:v>4.8373118616700239E-2</c:v>
                </c:pt>
                <c:pt idx="3970">
                  <c:v>4.6411034110029448E-2</c:v>
                </c:pt>
                <c:pt idx="3971">
                  <c:v>4.5775232212224903E-2</c:v>
                </c:pt>
                <c:pt idx="3972">
                  <c:v>4.5066352653335695E-2</c:v>
                </c:pt>
                <c:pt idx="3973">
                  <c:v>4.0628715228816503E-2</c:v>
                </c:pt>
                <c:pt idx="3974">
                  <c:v>4.1871465865406243E-2</c:v>
                </c:pt>
                <c:pt idx="3975">
                  <c:v>4.0365782582016063E-2</c:v>
                </c:pt>
                <c:pt idx="3976">
                  <c:v>4.071317574380906E-2</c:v>
                </c:pt>
                <c:pt idx="3977">
                  <c:v>4.2144074093137363E-2</c:v>
                </c:pt>
                <c:pt idx="3978">
                  <c:v>4.4222928887664992E-2</c:v>
                </c:pt>
                <c:pt idx="3979">
                  <c:v>4.3554044286894467E-2</c:v>
                </c:pt>
                <c:pt idx="3980">
                  <c:v>4.7614342236242724E-2</c:v>
                </c:pt>
                <c:pt idx="3981">
                  <c:v>4.6991418632816195E-2</c:v>
                </c:pt>
                <c:pt idx="3982">
                  <c:v>4.4557564880978173E-2</c:v>
                </c:pt>
                <c:pt idx="3983">
                  <c:v>4.1749920383120198E-2</c:v>
                </c:pt>
                <c:pt idx="3984">
                  <c:v>3.8104817002337477E-2</c:v>
                </c:pt>
                <c:pt idx="3985">
                  <c:v>3.7854099348529235E-2</c:v>
                </c:pt>
                <c:pt idx="3986">
                  <c:v>3.7125308061116691E-2</c:v>
                </c:pt>
                <c:pt idx="3987">
                  <c:v>3.6267067367107053E-2</c:v>
                </c:pt>
                <c:pt idx="3988">
                  <c:v>3.5522239466620587E-2</c:v>
                </c:pt>
                <c:pt idx="3989">
                  <c:v>3.7345049575939093E-2</c:v>
                </c:pt>
                <c:pt idx="3990">
                  <c:v>3.8145481759020772E-2</c:v>
                </c:pt>
                <c:pt idx="3991">
                  <c:v>3.5914772254893812E-2</c:v>
                </c:pt>
                <c:pt idx="3992">
                  <c:v>3.7483364400163754E-2</c:v>
                </c:pt>
                <c:pt idx="3993">
                  <c:v>3.6622662598333466E-2</c:v>
                </c:pt>
                <c:pt idx="3994">
                  <c:v>3.5210393139412766E-2</c:v>
                </c:pt>
                <c:pt idx="3995">
                  <c:v>3.4260030030952571E-2</c:v>
                </c:pt>
                <c:pt idx="3996">
                  <c:v>3.3908341968132305E-2</c:v>
                </c:pt>
                <c:pt idx="3997">
                  <c:v>3.419203934620052E-2</c:v>
                </c:pt>
                <c:pt idx="3998">
                  <c:v>3.4968435524957098E-2</c:v>
                </c:pt>
                <c:pt idx="3999">
                  <c:v>3.5979219535266616E-2</c:v>
                </c:pt>
                <c:pt idx="4000">
                  <c:v>-4.8280339642597703E-2</c:v>
                </c:pt>
                <c:pt idx="4001">
                  <c:v>-4.9084318096217938E-2</c:v>
                </c:pt>
                <c:pt idx="4002">
                  <c:v>-4.8124506254623611E-2</c:v>
                </c:pt>
                <c:pt idx="4003">
                  <c:v>-4.9166394689493575E-2</c:v>
                </c:pt>
                <c:pt idx="4004">
                  <c:v>-4.8392649904053453E-2</c:v>
                </c:pt>
                <c:pt idx="4005">
                  <c:v>-5.4095541357706889E-2</c:v>
                </c:pt>
                <c:pt idx="4006">
                  <c:v>-5.3667729148191512E-2</c:v>
                </c:pt>
                <c:pt idx="4007">
                  <c:v>-5.6863111933830535E-2</c:v>
                </c:pt>
                <c:pt idx="4008">
                  <c:v>-5.8308774147416198E-2</c:v>
                </c:pt>
                <c:pt idx="4009">
                  <c:v>-5.7594207389649821E-2</c:v>
                </c:pt>
                <c:pt idx="4010">
                  <c:v>-5.9749710128521816E-2</c:v>
                </c:pt>
                <c:pt idx="4011">
                  <c:v>-6.0892052624474058E-2</c:v>
                </c:pt>
                <c:pt idx="4012">
                  <c:v>-6.0832940853219775E-2</c:v>
                </c:pt>
                <c:pt idx="4013">
                  <c:v>-6.5636709331728049E-2</c:v>
                </c:pt>
                <c:pt idx="4014">
                  <c:v>-6.7424018928106566E-2</c:v>
                </c:pt>
                <c:pt idx="4015">
                  <c:v>-6.8313613557415831E-2</c:v>
                </c:pt>
                <c:pt idx="4016">
                  <c:v>-6.9200193857443359E-2</c:v>
                </c:pt>
                <c:pt idx="4017">
                  <c:v>-6.6795495600315835E-2</c:v>
                </c:pt>
                <c:pt idx="4018">
                  <c:v>-6.7535427652328117E-2</c:v>
                </c:pt>
                <c:pt idx="4019">
                  <c:v>-6.5717089028851206E-2</c:v>
                </c:pt>
                <c:pt idx="4020">
                  <c:v>-6.5935099023835875E-2</c:v>
                </c:pt>
                <c:pt idx="4021">
                  <c:v>-6.3780494014957334E-2</c:v>
                </c:pt>
                <c:pt idx="4022">
                  <c:v>-6.2525513450928827E-2</c:v>
                </c:pt>
                <c:pt idx="4023">
                  <c:v>-6.1023701312390877E-2</c:v>
                </c:pt>
                <c:pt idx="4024">
                  <c:v>-6.2529294541467273E-2</c:v>
                </c:pt>
                <c:pt idx="4025">
                  <c:v>-6.0102443994501709E-2</c:v>
                </c:pt>
                <c:pt idx="4026">
                  <c:v>-6.0189121948059476E-2</c:v>
                </c:pt>
                <c:pt idx="4027">
                  <c:v>-6.1611150773346335E-2</c:v>
                </c:pt>
                <c:pt idx="4028">
                  <c:v>-5.9599539113446731E-2</c:v>
                </c:pt>
                <c:pt idx="4029">
                  <c:v>-6.3605716641033982E-2</c:v>
                </c:pt>
                <c:pt idx="4030">
                  <c:v>-6.3658227185593219E-2</c:v>
                </c:pt>
                <c:pt idx="4031">
                  <c:v>-6.5659950989792382E-2</c:v>
                </c:pt>
                <c:pt idx="4032">
                  <c:v>-6.7343421079724131E-2</c:v>
                </c:pt>
                <c:pt idx="4033">
                  <c:v>-7.201376128410697E-2</c:v>
                </c:pt>
                <c:pt idx="4034">
                  <c:v>-7.0608664396681231E-2</c:v>
                </c:pt>
                <c:pt idx="4035">
                  <c:v>-7.0721158498916026E-2</c:v>
                </c:pt>
                <c:pt idx="4036">
                  <c:v>-6.9429495325450397E-2</c:v>
                </c:pt>
                <c:pt idx="4037">
                  <c:v>-6.8260129791027691E-2</c:v>
                </c:pt>
                <c:pt idx="4038">
                  <c:v>-6.4852378057841165E-2</c:v>
                </c:pt>
                <c:pt idx="4039">
                  <c:v>-5.9696682424176917E-2</c:v>
                </c:pt>
                <c:pt idx="4040">
                  <c:v>-5.820880178210297E-2</c:v>
                </c:pt>
                <c:pt idx="4041">
                  <c:v>-6.0020989617471709E-2</c:v>
                </c:pt>
                <c:pt idx="4042">
                  <c:v>-6.019658623429569E-2</c:v>
                </c:pt>
                <c:pt idx="4043">
                  <c:v>-5.7417546371206551E-2</c:v>
                </c:pt>
                <c:pt idx="4044">
                  <c:v>-5.5540880119578251E-2</c:v>
                </c:pt>
                <c:pt idx="4045">
                  <c:v>-5.5594406938697549E-2</c:v>
                </c:pt>
                <c:pt idx="4046">
                  <c:v>-5.7555462564355508E-2</c:v>
                </c:pt>
                <c:pt idx="4047">
                  <c:v>-5.4895987366315069E-2</c:v>
                </c:pt>
                <c:pt idx="4048">
                  <c:v>-5.1019275305629552E-2</c:v>
                </c:pt>
                <c:pt idx="4049">
                  <c:v>-5.2176842149901592E-2</c:v>
                </c:pt>
                <c:pt idx="4050">
                  <c:v>-4.7268926039228276E-2</c:v>
                </c:pt>
                <c:pt idx="4051">
                  <c:v>-4.7268926039228276E-2</c:v>
                </c:pt>
                <c:pt idx="4052">
                  <c:v>-4.5590885251654001E-2</c:v>
                </c:pt>
                <c:pt idx="4053">
                  <c:v>-4.7458621912559895E-2</c:v>
                </c:pt>
                <c:pt idx="4054">
                  <c:v>-4.6383837473290335E-2</c:v>
                </c:pt>
                <c:pt idx="4055">
                  <c:v>-4.7296974039211737E-2</c:v>
                </c:pt>
                <c:pt idx="4056">
                  <c:v>-4.7039500752341645E-2</c:v>
                </c:pt>
                <c:pt idx="4057">
                  <c:v>-4.568074426090929E-2</c:v>
                </c:pt>
                <c:pt idx="4058">
                  <c:v>-4.8968993608965228E-2</c:v>
                </c:pt>
                <c:pt idx="4059">
                  <c:v>-5.1090376068414933E-2</c:v>
                </c:pt>
                <c:pt idx="4060">
                  <c:v>-5.0423229856112695E-2</c:v>
                </c:pt>
                <c:pt idx="4061">
                  <c:v>-5.1071129054196973E-2</c:v>
                </c:pt>
                <c:pt idx="4062">
                  <c:v>-5.0974104292760725E-2</c:v>
                </c:pt>
                <c:pt idx="4063">
                  <c:v>-5.0716398159841081E-2</c:v>
                </c:pt>
                <c:pt idx="4064">
                  <c:v>-5.2949059427485956E-2</c:v>
                </c:pt>
                <c:pt idx="4065">
                  <c:v>-5.2267294946668041E-2</c:v>
                </c:pt>
                <c:pt idx="4066">
                  <c:v>-5.2967625470363711E-2</c:v>
                </c:pt>
                <c:pt idx="4067">
                  <c:v>-5.3744919608314401E-2</c:v>
                </c:pt>
                <c:pt idx="4068">
                  <c:v>-5.5366019182919946E-2</c:v>
                </c:pt>
                <c:pt idx="4069">
                  <c:v>-5.6804237834281679E-2</c:v>
                </c:pt>
                <c:pt idx="4070">
                  <c:v>-5.913801672982455E-2</c:v>
                </c:pt>
                <c:pt idx="4071">
                  <c:v>-6.3715250961217773E-2</c:v>
                </c:pt>
                <c:pt idx="4072">
                  <c:v>-6.4386088200432567E-2</c:v>
                </c:pt>
                <c:pt idx="4073">
                  <c:v>-6.1208472447522144E-2</c:v>
                </c:pt>
                <c:pt idx="4074">
                  <c:v>-5.9768402864059933E-2</c:v>
                </c:pt>
                <c:pt idx="4075">
                  <c:v>-6.1667977553396813E-2</c:v>
                </c:pt>
                <c:pt idx="4076">
                  <c:v>-5.9222365990906578E-2</c:v>
                </c:pt>
                <c:pt idx="4077">
                  <c:v>-5.8290108676174235E-2</c:v>
                </c:pt>
                <c:pt idx="4078">
                  <c:v>-5.8504982947422679E-2</c:v>
                </c:pt>
                <c:pt idx="4079">
                  <c:v>-6.1714438055795018E-2</c:v>
                </c:pt>
                <c:pt idx="4080">
                  <c:v>-5.9631705258831769E-2</c:v>
                </c:pt>
                <c:pt idx="4081">
                  <c:v>-6.0373016446421346E-2</c:v>
                </c:pt>
                <c:pt idx="4082">
                  <c:v>-5.6297072241182189E-2</c:v>
                </c:pt>
                <c:pt idx="4083">
                  <c:v>-5.7427231101017551E-2</c:v>
                </c:pt>
                <c:pt idx="4084">
                  <c:v>-5.8728879456799721E-2</c:v>
                </c:pt>
                <c:pt idx="4085">
                  <c:v>-5.7707568640109397E-2</c:v>
                </c:pt>
                <c:pt idx="4086">
                  <c:v>-6.0339381534146863E-2</c:v>
                </c:pt>
                <c:pt idx="4087">
                  <c:v>-6.056593733006066E-2</c:v>
                </c:pt>
                <c:pt idx="4088">
                  <c:v>-6.1936803149039044E-2</c:v>
                </c:pt>
                <c:pt idx="4089">
                  <c:v>-6.3873533139679584E-2</c:v>
                </c:pt>
                <c:pt idx="4090">
                  <c:v>-6.1870876308913747E-2</c:v>
                </c:pt>
                <c:pt idx="4091">
                  <c:v>-6.3106359979986593E-2</c:v>
                </c:pt>
                <c:pt idx="4092">
                  <c:v>-6.6283965454070337E-2</c:v>
                </c:pt>
                <c:pt idx="4093">
                  <c:v>-6.2975885570942136E-2</c:v>
                </c:pt>
                <c:pt idx="4094">
                  <c:v>-6.3410034448857733E-2</c:v>
                </c:pt>
                <c:pt idx="4095">
                  <c:v>-6.0310242894658028E-2</c:v>
                </c:pt>
                <c:pt idx="4096">
                  <c:v>-6.4240457491429037E-2</c:v>
                </c:pt>
                <c:pt idx="4097">
                  <c:v>-6.250676910682218E-2</c:v>
                </c:pt>
                <c:pt idx="4098">
                  <c:v>-6.4374079110540272E-2</c:v>
                </c:pt>
                <c:pt idx="4099">
                  <c:v>-6.2255081885599139E-2</c:v>
                </c:pt>
                <c:pt idx="4100">
                  <c:v>-6.3552484072232573E-2</c:v>
                </c:pt>
                <c:pt idx="4101">
                  <c:v>-6.5172312218230832E-2</c:v>
                </c:pt>
                <c:pt idx="4102">
                  <c:v>-7.0905539935377959E-2</c:v>
                </c:pt>
                <c:pt idx="4103">
                  <c:v>-7.0944805485366302E-2</c:v>
                </c:pt>
                <c:pt idx="4104">
                  <c:v>-7.066154397020119E-2</c:v>
                </c:pt>
                <c:pt idx="4105">
                  <c:v>-7.0947807254071904E-2</c:v>
                </c:pt>
                <c:pt idx="4106">
                  <c:v>-7.279235274709972E-2</c:v>
                </c:pt>
                <c:pt idx="4107">
                  <c:v>-7.2494916614427751E-2</c:v>
                </c:pt>
                <c:pt idx="4108">
                  <c:v>-7.2443483763743544E-2</c:v>
                </c:pt>
                <c:pt idx="4109">
                  <c:v>-7.1985011399202659E-2</c:v>
                </c:pt>
                <c:pt idx="4110">
                  <c:v>-7.1152597832617293E-2</c:v>
                </c:pt>
                <c:pt idx="4111">
                  <c:v>-7.5151568186583528E-2</c:v>
                </c:pt>
                <c:pt idx="4112">
                  <c:v>-7.7876237521951719E-2</c:v>
                </c:pt>
                <c:pt idx="4113">
                  <c:v>-7.8194319164115456E-2</c:v>
                </c:pt>
                <c:pt idx="4114">
                  <c:v>-8.0515953363595294E-2</c:v>
                </c:pt>
                <c:pt idx="4115">
                  <c:v>-8.4031927186596356E-2</c:v>
                </c:pt>
                <c:pt idx="4116">
                  <c:v>-8.714399386627969E-2</c:v>
                </c:pt>
                <c:pt idx="4117">
                  <c:v>-8.8049002637308416E-2</c:v>
                </c:pt>
                <c:pt idx="4118">
                  <c:v>-8.4942596637331835E-2</c:v>
                </c:pt>
                <c:pt idx="4119">
                  <c:v>-8.5828733486447817E-2</c:v>
                </c:pt>
                <c:pt idx="4120">
                  <c:v>-8.6852232842752564E-2</c:v>
                </c:pt>
                <c:pt idx="4121">
                  <c:v>-9.0690341225184046E-2</c:v>
                </c:pt>
                <c:pt idx="4122">
                  <c:v>-9.0255023311407001E-2</c:v>
                </c:pt>
                <c:pt idx="4123">
                  <c:v>-9.0248158355179076E-2</c:v>
                </c:pt>
                <c:pt idx="4124">
                  <c:v>-9.1183715475205318E-2</c:v>
                </c:pt>
                <c:pt idx="4125">
                  <c:v>-9.1884011287627576E-2</c:v>
                </c:pt>
                <c:pt idx="4126">
                  <c:v>-8.9714490234179767E-2</c:v>
                </c:pt>
                <c:pt idx="4127">
                  <c:v>-8.296310933338269E-2</c:v>
                </c:pt>
                <c:pt idx="4128">
                  <c:v>-8.2043575436360872E-2</c:v>
                </c:pt>
                <c:pt idx="4129">
                  <c:v>-8.278716377933204E-2</c:v>
                </c:pt>
                <c:pt idx="4130">
                  <c:v>-8.1737224603406489E-2</c:v>
                </c:pt>
                <c:pt idx="4131">
                  <c:v>-8.1266849157582755E-2</c:v>
                </c:pt>
                <c:pt idx="4132">
                  <c:v>-8.2244497392780502E-2</c:v>
                </c:pt>
                <c:pt idx="4133">
                  <c:v>-8.3787008684820918E-2</c:v>
                </c:pt>
                <c:pt idx="4134">
                  <c:v>-8.3514545703962995E-2</c:v>
                </c:pt>
                <c:pt idx="4135">
                  <c:v>-8.2816225912828667E-2</c:v>
                </c:pt>
                <c:pt idx="4136">
                  <c:v>-8.3021983703369884E-2</c:v>
                </c:pt>
                <c:pt idx="4137">
                  <c:v>-8.3081600614122841E-2</c:v>
                </c:pt>
                <c:pt idx="4138">
                  <c:v>-8.4836059592205082E-2</c:v>
                </c:pt>
                <c:pt idx="4139">
                  <c:v>-8.4849057326482846E-2</c:v>
                </c:pt>
                <c:pt idx="4140">
                  <c:v>-8.6515317272136905E-2</c:v>
                </c:pt>
                <c:pt idx="4141">
                  <c:v>-8.9687541512541546E-2</c:v>
                </c:pt>
                <c:pt idx="4142">
                  <c:v>-9.0842937622062081E-2</c:v>
                </c:pt>
                <c:pt idx="4143">
                  <c:v>-9.2720022644153577E-2</c:v>
                </c:pt>
                <c:pt idx="4144">
                  <c:v>-9.1176016272155103E-2</c:v>
                </c:pt>
                <c:pt idx="4145">
                  <c:v>-9.1692739450422334E-2</c:v>
                </c:pt>
                <c:pt idx="4146">
                  <c:v>-9.2197298981894438E-2</c:v>
                </c:pt>
                <c:pt idx="4147">
                  <c:v>-9.4192095890049732E-2</c:v>
                </c:pt>
                <c:pt idx="4148">
                  <c:v>-9.6984702145707757E-2</c:v>
                </c:pt>
                <c:pt idx="4149">
                  <c:v>-9.905349623962012E-2</c:v>
                </c:pt>
                <c:pt idx="4150">
                  <c:v>-0.10026814111299753</c:v>
                </c:pt>
                <c:pt idx="4151">
                  <c:v>-0.10140313116120536</c:v>
                </c:pt>
                <c:pt idx="4152">
                  <c:v>-0.10038326992673952</c:v>
                </c:pt>
                <c:pt idx="4153">
                  <c:v>-0.10071636594066868</c:v>
                </c:pt>
                <c:pt idx="4154">
                  <c:v>-9.9366784842003231E-2</c:v>
                </c:pt>
                <c:pt idx="4155">
                  <c:v>-0.10000359558198291</c:v>
                </c:pt>
                <c:pt idx="4156">
                  <c:v>-9.9772603582872321E-2</c:v>
                </c:pt>
                <c:pt idx="4157">
                  <c:v>-9.6407064775319018E-2</c:v>
                </c:pt>
                <c:pt idx="4158">
                  <c:v>-9.6893193599748351E-2</c:v>
                </c:pt>
                <c:pt idx="4159">
                  <c:v>-9.5533958350482617E-2</c:v>
                </c:pt>
                <c:pt idx="4160">
                  <c:v>-9.2666709892006871E-2</c:v>
                </c:pt>
                <c:pt idx="4161">
                  <c:v>-9.1312458244253492E-2</c:v>
                </c:pt>
                <c:pt idx="4162">
                  <c:v>-8.926340148506462E-2</c:v>
                </c:pt>
                <c:pt idx="4163">
                  <c:v>-8.6745574587953289E-2</c:v>
                </c:pt>
                <c:pt idx="4164">
                  <c:v>-8.657596688335456E-2</c:v>
                </c:pt>
                <c:pt idx="4165">
                  <c:v>-8.4404022209503271E-2</c:v>
                </c:pt>
                <c:pt idx="4166">
                  <c:v>-8.5289681725121191E-2</c:v>
                </c:pt>
                <c:pt idx="4167">
                  <c:v>-8.4377216216956707E-2</c:v>
                </c:pt>
                <c:pt idx="4168">
                  <c:v>-8.3850533796301363E-2</c:v>
                </c:pt>
                <c:pt idx="4169">
                  <c:v>-8.3213903726907734E-2</c:v>
                </c:pt>
                <c:pt idx="4170">
                  <c:v>-8.2090171951540558E-2</c:v>
                </c:pt>
                <c:pt idx="4171">
                  <c:v>-8.1965645976286083E-2</c:v>
                </c:pt>
                <c:pt idx="4172">
                  <c:v>-8.056935944816157E-2</c:v>
                </c:pt>
                <c:pt idx="4173">
                  <c:v>-8.5589466648412937E-2</c:v>
                </c:pt>
                <c:pt idx="4174">
                  <c:v>-8.9176479951541765E-2</c:v>
                </c:pt>
                <c:pt idx="4175">
                  <c:v>-8.9192591262327703E-2</c:v>
                </c:pt>
                <c:pt idx="4176">
                  <c:v>-8.9313393051487111E-2</c:v>
                </c:pt>
                <c:pt idx="4177">
                  <c:v>-8.9858421931004795E-2</c:v>
                </c:pt>
                <c:pt idx="4178">
                  <c:v>-8.9825351356535243E-2</c:v>
                </c:pt>
                <c:pt idx="4179">
                  <c:v>-9.2093963681880275E-2</c:v>
                </c:pt>
                <c:pt idx="4180">
                  <c:v>-9.4711958823585629E-2</c:v>
                </c:pt>
                <c:pt idx="4181">
                  <c:v>-9.4363830902278067E-2</c:v>
                </c:pt>
                <c:pt idx="4182">
                  <c:v>-9.4869823394550856E-2</c:v>
                </c:pt>
                <c:pt idx="4183">
                  <c:v>-9.2727733744049967E-2</c:v>
                </c:pt>
                <c:pt idx="4184">
                  <c:v>-9.3164129640099791E-2</c:v>
                </c:pt>
                <c:pt idx="4185">
                  <c:v>-9.2279179279959322E-2</c:v>
                </c:pt>
                <c:pt idx="4186">
                  <c:v>-9.1104325463788438E-2</c:v>
                </c:pt>
                <c:pt idx="4187">
                  <c:v>-9.1883265678907033E-2</c:v>
                </c:pt>
                <c:pt idx="4188">
                  <c:v>-9.2626582105804545E-2</c:v>
                </c:pt>
                <c:pt idx="4189">
                  <c:v>-9.3999551904485834E-2</c:v>
                </c:pt>
                <c:pt idx="4190">
                  <c:v>-9.5946792104346645E-2</c:v>
                </c:pt>
                <c:pt idx="4191">
                  <c:v>-9.7520682369657052E-2</c:v>
                </c:pt>
                <c:pt idx="4192">
                  <c:v>-9.5446490082002455E-2</c:v>
                </c:pt>
                <c:pt idx="4193">
                  <c:v>-9.6508599558774666E-2</c:v>
                </c:pt>
                <c:pt idx="4194">
                  <c:v>-9.2022124180379361E-2</c:v>
                </c:pt>
                <c:pt idx="4195">
                  <c:v>-9.2737766554430667E-2</c:v>
                </c:pt>
                <c:pt idx="4196">
                  <c:v>-9.050004212297269E-2</c:v>
                </c:pt>
                <c:pt idx="4197">
                  <c:v>-9.0766636512915611E-2</c:v>
                </c:pt>
                <c:pt idx="4198">
                  <c:v>-8.9775251519672583E-2</c:v>
                </c:pt>
                <c:pt idx="4199">
                  <c:v>-8.4375736152411562E-2</c:v>
                </c:pt>
                <c:pt idx="4200">
                  <c:v>-4.3017355186466766E-2</c:v>
                </c:pt>
                <c:pt idx="4201">
                  <c:v>-5.0329208443769868E-2</c:v>
                </c:pt>
                <c:pt idx="4202">
                  <c:v>-5.1833578166420757E-2</c:v>
                </c:pt>
                <c:pt idx="4203">
                  <c:v>-6.0829969293918928E-2</c:v>
                </c:pt>
                <c:pt idx="4204">
                  <c:v>-6.0137595814490297E-2</c:v>
                </c:pt>
                <c:pt idx="4205">
                  <c:v>-6.1662029478852798E-2</c:v>
                </c:pt>
                <c:pt idx="4206">
                  <c:v>-5.6780401209113318E-2</c:v>
                </c:pt>
                <c:pt idx="4207">
                  <c:v>-5.4585229694989135E-2</c:v>
                </c:pt>
                <c:pt idx="4208">
                  <c:v>-5.368622879823004E-2</c:v>
                </c:pt>
                <c:pt idx="4209">
                  <c:v>-5.3118317995568098E-2</c:v>
                </c:pt>
                <c:pt idx="4210">
                  <c:v>-5.8451219990188985E-2</c:v>
                </c:pt>
                <c:pt idx="4211">
                  <c:v>-5.9278335491932399E-2</c:v>
                </c:pt>
                <c:pt idx="4212">
                  <c:v>-6.1052860748809223E-2</c:v>
                </c:pt>
                <c:pt idx="4213">
                  <c:v>-6.220642483730332E-2</c:v>
                </c:pt>
                <c:pt idx="4214">
                  <c:v>-6.2630423905758903E-2</c:v>
                </c:pt>
                <c:pt idx="4215">
                  <c:v>-6.1930773074536205E-2</c:v>
                </c:pt>
                <c:pt idx="4216">
                  <c:v>-6.2458099810926093E-2</c:v>
                </c:pt>
                <c:pt idx="4217">
                  <c:v>-5.8455706803047125E-2</c:v>
                </c:pt>
                <c:pt idx="4218">
                  <c:v>-5.7400418235715289E-2</c:v>
                </c:pt>
                <c:pt idx="4219">
                  <c:v>-5.4973352541477727E-2</c:v>
                </c:pt>
                <c:pt idx="4220">
                  <c:v>-5.5812458469762127E-2</c:v>
                </c:pt>
                <c:pt idx="4221">
                  <c:v>-5.6618039315386337E-2</c:v>
                </c:pt>
                <c:pt idx="4222">
                  <c:v>-5.8198308467574567E-2</c:v>
                </c:pt>
                <c:pt idx="4223">
                  <c:v>-6.0942171863404226E-2</c:v>
                </c:pt>
                <c:pt idx="4224">
                  <c:v>-6.234275097297548E-2</c:v>
                </c:pt>
                <c:pt idx="4225">
                  <c:v>-6.505592401995397E-2</c:v>
                </c:pt>
                <c:pt idx="4226">
                  <c:v>-6.3086880301160164E-2</c:v>
                </c:pt>
                <c:pt idx="4227">
                  <c:v>-6.1757122530578634E-2</c:v>
                </c:pt>
                <c:pt idx="4228">
                  <c:v>-5.6204735327709532E-2</c:v>
                </c:pt>
                <c:pt idx="4229">
                  <c:v>-5.3915030777023976E-2</c:v>
                </c:pt>
                <c:pt idx="4230">
                  <c:v>-5.3202878321916725E-2</c:v>
                </c:pt>
                <c:pt idx="4231">
                  <c:v>-5.0435787907521235E-2</c:v>
                </c:pt>
                <c:pt idx="4232">
                  <c:v>-5.12103998989204E-2</c:v>
                </c:pt>
                <c:pt idx="4233">
                  <c:v>-4.5978459916000691E-2</c:v>
                </c:pt>
                <c:pt idx="4234">
                  <c:v>-4.4238596782471884E-2</c:v>
                </c:pt>
                <c:pt idx="4235">
                  <c:v>-4.461679723202705E-2</c:v>
                </c:pt>
                <c:pt idx="4236">
                  <c:v>-4.7315435440262288E-2</c:v>
                </c:pt>
                <c:pt idx="4237">
                  <c:v>-4.7761940660912661E-2</c:v>
                </c:pt>
                <c:pt idx="4238">
                  <c:v>-4.8940184405879439E-2</c:v>
                </c:pt>
                <c:pt idx="4239">
                  <c:v>-5.0162725600168656E-2</c:v>
                </c:pt>
                <c:pt idx="4240">
                  <c:v>-5.1445955731896476E-2</c:v>
                </c:pt>
                <c:pt idx="4241">
                  <c:v>-5.1294083087074505E-2</c:v>
                </c:pt>
                <c:pt idx="4242">
                  <c:v>-4.9863761800408302E-2</c:v>
                </c:pt>
                <c:pt idx="4243">
                  <c:v>-5.1493375908138628E-2</c:v>
                </c:pt>
                <c:pt idx="4244">
                  <c:v>-5.678568041268317E-2</c:v>
                </c:pt>
                <c:pt idx="4245">
                  <c:v>-5.7180579854051228E-2</c:v>
                </c:pt>
                <c:pt idx="4246">
                  <c:v>-5.9611491001780426E-2</c:v>
                </c:pt>
                <c:pt idx="4247">
                  <c:v>-5.9746741786357749E-2</c:v>
                </c:pt>
                <c:pt idx="4248">
                  <c:v>-6.0637720142630691E-2</c:v>
                </c:pt>
                <c:pt idx="4249">
                  <c:v>-5.725876219377124E-2</c:v>
                </c:pt>
                <c:pt idx="4250">
                  <c:v>-5.8648258116405394E-2</c:v>
                </c:pt>
                <c:pt idx="4251">
                  <c:v>-5.194772106214085E-2</c:v>
                </c:pt>
                <c:pt idx="4252">
                  <c:v>-4.9454033443363521E-2</c:v>
                </c:pt>
                <c:pt idx="4253">
                  <c:v>-4.8240447154900945E-2</c:v>
                </c:pt>
                <c:pt idx="4254">
                  <c:v>-4.9721024805032599E-2</c:v>
                </c:pt>
                <c:pt idx="4255">
                  <c:v>-5.0193794996213903E-2</c:v>
                </c:pt>
                <c:pt idx="4256">
                  <c:v>-4.7677046524339239E-2</c:v>
                </c:pt>
                <c:pt idx="4257">
                  <c:v>-5.114294934636554E-2</c:v>
                </c:pt>
                <c:pt idx="4258">
                  <c:v>-5.4356354133578311E-2</c:v>
                </c:pt>
                <c:pt idx="4259">
                  <c:v>-5.5511880964937976E-2</c:v>
                </c:pt>
                <c:pt idx="4260">
                  <c:v>-5.9955911134701889E-2</c:v>
                </c:pt>
                <c:pt idx="4261">
                  <c:v>-6.1918069836569778E-2</c:v>
                </c:pt>
                <c:pt idx="4262">
                  <c:v>-6.3465514111217036E-2</c:v>
                </c:pt>
                <c:pt idx="4263">
                  <c:v>-6.506116644024651E-2</c:v>
                </c:pt>
                <c:pt idx="4264">
                  <c:v>-6.2404928296052375E-2</c:v>
                </c:pt>
                <c:pt idx="4265">
                  <c:v>-6.1924099834472113E-2</c:v>
                </c:pt>
                <c:pt idx="4266">
                  <c:v>-5.9611491001780426E-2</c:v>
                </c:pt>
                <c:pt idx="4267">
                  <c:v>-5.8645293041923008E-2</c:v>
                </c:pt>
                <c:pt idx="4268">
                  <c:v>-6.0210070247439074E-2</c:v>
                </c:pt>
                <c:pt idx="4269">
                  <c:v>-5.769636003438583E-2</c:v>
                </c:pt>
                <c:pt idx="4270">
                  <c:v>-5.9491256702179918E-2</c:v>
                </c:pt>
                <c:pt idx="4271">
                  <c:v>-6.147042395067448E-2</c:v>
                </c:pt>
                <c:pt idx="4272">
                  <c:v>-6.5413520076584852E-2</c:v>
                </c:pt>
                <c:pt idx="4273">
                  <c:v>-6.6446450699883641E-2</c:v>
                </c:pt>
                <c:pt idx="4274">
                  <c:v>-6.3761001199916567E-2</c:v>
                </c:pt>
                <c:pt idx="4275">
                  <c:v>-5.8308774147416198E-2</c:v>
                </c:pt>
                <c:pt idx="4276">
                  <c:v>-5.5070766124901027E-2</c:v>
                </c:pt>
                <c:pt idx="4277">
                  <c:v>-5.4004923047178188E-2</c:v>
                </c:pt>
                <c:pt idx="4278">
                  <c:v>-5.3978919661000546E-2</c:v>
                </c:pt>
                <c:pt idx="4279">
                  <c:v>-5.2064185715030575E-2</c:v>
                </c:pt>
                <c:pt idx="4280">
                  <c:v>-5.9255241679232462E-2</c:v>
                </c:pt>
                <c:pt idx="4281">
                  <c:v>-6.0157740450938135E-2</c:v>
                </c:pt>
                <c:pt idx="4282">
                  <c:v>-6.5354140436191699E-2</c:v>
                </c:pt>
                <c:pt idx="4283">
                  <c:v>-6.368826896717561E-2</c:v>
                </c:pt>
                <c:pt idx="4284">
                  <c:v>-6.6032859775768671E-2</c:v>
                </c:pt>
                <c:pt idx="4285">
                  <c:v>-6.7100292605557055E-2</c:v>
                </c:pt>
                <c:pt idx="4286">
                  <c:v>-6.6047875899001074E-2</c:v>
                </c:pt>
                <c:pt idx="4287">
                  <c:v>-6.4835122104079268E-2</c:v>
                </c:pt>
                <c:pt idx="4288">
                  <c:v>-6.3873533139679584E-2</c:v>
                </c:pt>
                <c:pt idx="4289">
                  <c:v>-6.528274431437131E-2</c:v>
                </c:pt>
                <c:pt idx="4290">
                  <c:v>-6.6144840274120043E-2</c:v>
                </c:pt>
                <c:pt idx="4291">
                  <c:v>-6.6047149307201458E-2</c:v>
                </c:pt>
                <c:pt idx="4292">
                  <c:v>-6.3804498086101447E-2</c:v>
                </c:pt>
                <c:pt idx="4293">
                  <c:v>-6.5182072343178188E-2</c:v>
                </c:pt>
                <c:pt idx="4294">
                  <c:v>-6.4250289113004566E-2</c:v>
                </c:pt>
                <c:pt idx="4295">
                  <c:v>-6.1471870499167913E-2</c:v>
                </c:pt>
                <c:pt idx="4296">
                  <c:v>-6.1201723683627751E-2</c:v>
                </c:pt>
                <c:pt idx="4297">
                  <c:v>-6.1478621086472174E-2</c:v>
                </c:pt>
                <c:pt idx="4298">
                  <c:v>-6.0770138424633746E-2</c:v>
                </c:pt>
                <c:pt idx="4299">
                  <c:v>-6.1334939851501957E-2</c:v>
                </c:pt>
                <c:pt idx="4300">
                  <c:v>-0.21466385696290402</c:v>
                </c:pt>
                <c:pt idx="4301">
                  <c:v>-0.21712604529736268</c:v>
                </c:pt>
                <c:pt idx="4302">
                  <c:v>-0.22395557610641603</c:v>
                </c:pt>
                <c:pt idx="4303">
                  <c:v>-0.22599163247046494</c:v>
                </c:pt>
                <c:pt idx="4304">
                  <c:v>-0.2296225911616907</c:v>
                </c:pt>
                <c:pt idx="4305">
                  <c:v>-0.22872686640720685</c:v>
                </c:pt>
                <c:pt idx="4306">
                  <c:v>-0.23063256203141647</c:v>
                </c:pt>
                <c:pt idx="4307">
                  <c:v>-0.22505769661969532</c:v>
                </c:pt>
                <c:pt idx="4308">
                  <c:v>-0.22411848591578076</c:v>
                </c:pt>
                <c:pt idx="4309">
                  <c:v>-0.23123377766050224</c:v>
                </c:pt>
                <c:pt idx="4310">
                  <c:v>-0.23216635297838106</c:v>
                </c:pt>
                <c:pt idx="4311">
                  <c:v>-0.23259253246482503</c:v>
                </c:pt>
                <c:pt idx="4312">
                  <c:v>-0.23158410599255541</c:v>
                </c:pt>
                <c:pt idx="4313">
                  <c:v>-0.23556692084925279</c:v>
                </c:pt>
                <c:pt idx="4314">
                  <c:v>-0.23643308846768596</c:v>
                </c:pt>
                <c:pt idx="4315">
                  <c:v>-0.23897458130802152</c:v>
                </c:pt>
                <c:pt idx="4316">
                  <c:v>-0.23998155741489624</c:v>
                </c:pt>
                <c:pt idx="4317">
                  <c:v>-0.24271145096562874</c:v>
                </c:pt>
                <c:pt idx="4318">
                  <c:v>-0.24472586132527896</c:v>
                </c:pt>
                <c:pt idx="4319">
                  <c:v>-0.24247729443894395</c:v>
                </c:pt>
                <c:pt idx="4320">
                  <c:v>-0.24241276895740782</c:v>
                </c:pt>
                <c:pt idx="4321">
                  <c:v>-0.24089184803372765</c:v>
                </c:pt>
                <c:pt idx="4322">
                  <c:v>-0.24258497458822115</c:v>
                </c:pt>
                <c:pt idx="4323">
                  <c:v>-0.24811533903842964</c:v>
                </c:pt>
                <c:pt idx="4324">
                  <c:v>-0.24681988017404732</c:v>
                </c:pt>
                <c:pt idx="4325">
                  <c:v>-0.24580251923597762</c:v>
                </c:pt>
                <c:pt idx="4326">
                  <c:v>-0.24640200175191573</c:v>
                </c:pt>
                <c:pt idx="4327">
                  <c:v>-0.24029825339383404</c:v>
                </c:pt>
                <c:pt idx="4328">
                  <c:v>-0.23838663139177418</c:v>
                </c:pt>
                <c:pt idx="4329">
                  <c:v>-0.23493996297620567</c:v>
                </c:pt>
                <c:pt idx="4330">
                  <c:v>-0.23091717805822087</c:v>
                </c:pt>
                <c:pt idx="4331">
                  <c:v>-0.22733625846493721</c:v>
                </c:pt>
                <c:pt idx="4332">
                  <c:v>-0.22734413208758486</c:v>
                </c:pt>
                <c:pt idx="4333">
                  <c:v>-0.22903745184524427</c:v>
                </c:pt>
                <c:pt idx="4334">
                  <c:v>-0.23103333228587619</c:v>
                </c:pt>
                <c:pt idx="4335">
                  <c:v>-0.23273825696121175</c:v>
                </c:pt>
                <c:pt idx="4336">
                  <c:v>-0.23483319843675687</c:v>
                </c:pt>
                <c:pt idx="4337">
                  <c:v>-0.2383044342182945</c:v>
                </c:pt>
                <c:pt idx="4338">
                  <c:v>-0.24283351150248311</c:v>
                </c:pt>
                <c:pt idx="4339">
                  <c:v>-0.24213747491389714</c:v>
                </c:pt>
                <c:pt idx="4340">
                  <c:v>-0.24432410181097319</c:v>
                </c:pt>
                <c:pt idx="4341">
                  <c:v>-0.24902763856067267</c:v>
                </c:pt>
                <c:pt idx="4342">
                  <c:v>-0.24943856626562333</c:v>
                </c:pt>
                <c:pt idx="4343">
                  <c:v>-0.25249342652863183</c:v>
                </c:pt>
                <c:pt idx="4344">
                  <c:v>-0.25219715768833684</c:v>
                </c:pt>
                <c:pt idx="4345">
                  <c:v>-0.24878666797199189</c:v>
                </c:pt>
                <c:pt idx="4346">
                  <c:v>-0.2497095722953353</c:v>
                </c:pt>
                <c:pt idx="4347">
                  <c:v>-0.24794305003049466</c:v>
                </c:pt>
                <c:pt idx="4348">
                  <c:v>-0.24598333139821094</c:v>
                </c:pt>
                <c:pt idx="4349">
                  <c:v>-0.24439598782510252</c:v>
                </c:pt>
                <c:pt idx="4350">
                  <c:v>-0.24764909415537018</c:v>
                </c:pt>
                <c:pt idx="4351">
                  <c:v>-0.24716681032265964</c:v>
                </c:pt>
                <c:pt idx="4352">
                  <c:v>-0.24646050002145259</c:v>
                </c:pt>
                <c:pt idx="4353">
                  <c:v>-0.24888136268137018</c:v>
                </c:pt>
                <c:pt idx="4354">
                  <c:v>-0.24534990740906215</c:v>
                </c:pt>
                <c:pt idx="4355">
                  <c:v>-0.24714426491360486</c:v>
                </c:pt>
                <c:pt idx="4356">
                  <c:v>-0.24035649178754381</c:v>
                </c:pt>
                <c:pt idx="4357">
                  <c:v>-0.24017477231037043</c:v>
                </c:pt>
                <c:pt idx="4358">
                  <c:v>-0.23674071445589551</c:v>
                </c:pt>
                <c:pt idx="4359">
                  <c:v>-0.23373801492763002</c:v>
                </c:pt>
                <c:pt idx="4360">
                  <c:v>-0.23203319721475069</c:v>
                </c:pt>
                <c:pt idx="4361">
                  <c:v>-0.23061400293010426</c:v>
                </c:pt>
                <c:pt idx="4362">
                  <c:v>-0.23032243231920191</c:v>
                </c:pt>
                <c:pt idx="4363">
                  <c:v>-0.23197191530159822</c:v>
                </c:pt>
                <c:pt idx="4364">
                  <c:v>-0.23382604378778726</c:v>
                </c:pt>
                <c:pt idx="4365">
                  <c:v>-0.23624145650044026</c:v>
                </c:pt>
                <c:pt idx="4366">
                  <c:v>-0.24097512365616813</c:v>
                </c:pt>
                <c:pt idx="4367">
                  <c:v>-0.24464043893400866</c:v>
                </c:pt>
                <c:pt idx="4368">
                  <c:v>-0.247091144907996</c:v>
                </c:pt>
                <c:pt idx="4369">
                  <c:v>-0.24935089786199249</c:v>
                </c:pt>
                <c:pt idx="4370">
                  <c:v>-0.2511842236445303</c:v>
                </c:pt>
                <c:pt idx="4371">
                  <c:v>-0.25326106016206706</c:v>
                </c:pt>
                <c:pt idx="4372">
                  <c:v>-0.25274531434418135</c:v>
                </c:pt>
                <c:pt idx="4373">
                  <c:v>-0.25377707211096379</c:v>
                </c:pt>
                <c:pt idx="4374">
                  <c:v>-0.25361831579046301</c:v>
                </c:pt>
                <c:pt idx="4375">
                  <c:v>-0.25029606579957209</c:v>
                </c:pt>
                <c:pt idx="4376">
                  <c:v>-0.24967969401277967</c:v>
                </c:pt>
                <c:pt idx="4377">
                  <c:v>-0.25082599116808613</c:v>
                </c:pt>
                <c:pt idx="4378">
                  <c:v>-0.24783663112344412</c:v>
                </c:pt>
                <c:pt idx="4379">
                  <c:v>-0.24660642218941842</c:v>
                </c:pt>
                <c:pt idx="4380">
                  <c:v>-0.2454722904422928</c:v>
                </c:pt>
                <c:pt idx="4381">
                  <c:v>-0.24418391482640711</c:v>
                </c:pt>
                <c:pt idx="4382">
                  <c:v>-0.24312875343313722</c:v>
                </c:pt>
                <c:pt idx="4383">
                  <c:v>-0.24217059477569158</c:v>
                </c:pt>
                <c:pt idx="4384">
                  <c:v>-0.23883965231629123</c:v>
                </c:pt>
                <c:pt idx="4385">
                  <c:v>-0.22895867999636987</c:v>
                </c:pt>
                <c:pt idx="4386">
                  <c:v>-0.22620604094279484</c:v>
                </c:pt>
                <c:pt idx="4387">
                  <c:v>-0.22666504664903364</c:v>
                </c:pt>
                <c:pt idx="4388">
                  <c:v>-0.22421531778538162</c:v>
                </c:pt>
                <c:pt idx="4389">
                  <c:v>-0.22403130742942512</c:v>
                </c:pt>
                <c:pt idx="4390">
                  <c:v>-0.22633576949328793</c:v>
                </c:pt>
                <c:pt idx="4391">
                  <c:v>-0.2251652209899655</c:v>
                </c:pt>
                <c:pt idx="4392">
                  <c:v>-0.22835807055053481</c:v>
                </c:pt>
                <c:pt idx="4393">
                  <c:v>-0.2326680624063</c:v>
                </c:pt>
                <c:pt idx="4394">
                  <c:v>-0.23411949746374638</c:v>
                </c:pt>
                <c:pt idx="4395">
                  <c:v>-0.23768831445679783</c:v>
                </c:pt>
                <c:pt idx="4396">
                  <c:v>-0.23780343654036207</c:v>
                </c:pt>
                <c:pt idx="4397">
                  <c:v>-0.24130031116953976</c:v>
                </c:pt>
                <c:pt idx="4398">
                  <c:v>-0.24271328128195879</c:v>
                </c:pt>
                <c:pt idx="4399">
                  <c:v>-0.2427805236462226</c:v>
                </c:pt>
                <c:pt idx="4400">
                  <c:v>-0.29283904930735005</c:v>
                </c:pt>
                <c:pt idx="4401">
                  <c:v>-0.29093449031525953</c:v>
                </c:pt>
                <c:pt idx="4402">
                  <c:v>-0.2932560225652896</c:v>
                </c:pt>
                <c:pt idx="4403">
                  <c:v>-0.29576080885914058</c:v>
                </c:pt>
                <c:pt idx="4404">
                  <c:v>-0.29898356502267287</c:v>
                </c:pt>
                <c:pt idx="4405">
                  <c:v>-0.30105853716201914</c:v>
                </c:pt>
                <c:pt idx="4406">
                  <c:v>-0.30447200787049855</c:v>
                </c:pt>
                <c:pt idx="4407">
                  <c:v>-0.30297768570421812</c:v>
                </c:pt>
                <c:pt idx="4408">
                  <c:v>-0.30278238268038438</c:v>
                </c:pt>
                <c:pt idx="4409">
                  <c:v>-0.30193388668075016</c:v>
                </c:pt>
                <c:pt idx="4410">
                  <c:v>-0.30069719880105517</c:v>
                </c:pt>
                <c:pt idx="4411">
                  <c:v>-0.29844838239585547</c:v>
                </c:pt>
                <c:pt idx="4412">
                  <c:v>-0.29267396946225777</c:v>
                </c:pt>
                <c:pt idx="4413">
                  <c:v>-0.28819754426331423</c:v>
                </c:pt>
                <c:pt idx="4414">
                  <c:v>-0.28694207304559871</c:v>
                </c:pt>
                <c:pt idx="4415">
                  <c:v>-0.29147031833951198</c:v>
                </c:pt>
                <c:pt idx="4416">
                  <c:v>-0.29034903797162936</c:v>
                </c:pt>
                <c:pt idx="4417">
                  <c:v>-0.29394132633982117</c:v>
                </c:pt>
                <c:pt idx="4418">
                  <c:v>-0.29275407535785813</c:v>
                </c:pt>
                <c:pt idx="4419">
                  <c:v>-0.29377140100936172</c:v>
                </c:pt>
                <c:pt idx="4420">
                  <c:v>-0.29177268885157304</c:v>
                </c:pt>
                <c:pt idx="4421">
                  <c:v>-0.29237223748112706</c:v>
                </c:pt>
                <c:pt idx="4422">
                  <c:v>-0.29013921558114264</c:v>
                </c:pt>
                <c:pt idx="4423">
                  <c:v>-0.28805197754248146</c:v>
                </c:pt>
                <c:pt idx="4424">
                  <c:v>-0.28788204210054147</c:v>
                </c:pt>
                <c:pt idx="4425">
                  <c:v>-0.28785583873034692</c:v>
                </c:pt>
                <c:pt idx="4426">
                  <c:v>-0.28911992559025546</c:v>
                </c:pt>
                <c:pt idx="4427">
                  <c:v>-0.28780696120163762</c:v>
                </c:pt>
                <c:pt idx="4428">
                  <c:v>-0.28739225340757057</c:v>
                </c:pt>
                <c:pt idx="4429">
                  <c:v>-0.28769440080416597</c:v>
                </c:pt>
                <c:pt idx="4430">
                  <c:v>-0.28712675340229676</c:v>
                </c:pt>
                <c:pt idx="4431">
                  <c:v>-0.28845102609132978</c:v>
                </c:pt>
                <c:pt idx="4432">
                  <c:v>-0.29395460930971273</c:v>
                </c:pt>
                <c:pt idx="4433">
                  <c:v>-0.29614313010710003</c:v>
                </c:pt>
                <c:pt idx="4434">
                  <c:v>-0.29846355876779862</c:v>
                </c:pt>
                <c:pt idx="4435">
                  <c:v>-0.30281194679604928</c:v>
                </c:pt>
                <c:pt idx="4436">
                  <c:v>-0.30264040526495872</c:v>
                </c:pt>
                <c:pt idx="4437">
                  <c:v>-0.30693337924912445</c:v>
                </c:pt>
                <c:pt idx="4438">
                  <c:v>-0.30646281786473839</c:v>
                </c:pt>
                <c:pt idx="4439">
                  <c:v>-0.30862232140895429</c:v>
                </c:pt>
                <c:pt idx="4440">
                  <c:v>-0.30772681034565874</c:v>
                </c:pt>
                <c:pt idx="4441">
                  <c:v>-0.30648191534694558</c:v>
                </c:pt>
                <c:pt idx="4442">
                  <c:v>-0.30590832853742578</c:v>
                </c:pt>
                <c:pt idx="4443">
                  <c:v>-0.30689033966540968</c:v>
                </c:pt>
                <c:pt idx="4444">
                  <c:v>-0.30359822281376969</c:v>
                </c:pt>
                <c:pt idx="4445">
                  <c:v>-0.30428399409680829</c:v>
                </c:pt>
                <c:pt idx="4446">
                  <c:v>-0.30237471207618416</c:v>
                </c:pt>
                <c:pt idx="4447">
                  <c:v>-0.30001765650671608</c:v>
                </c:pt>
                <c:pt idx="4448">
                  <c:v>-0.29899018910344832</c:v>
                </c:pt>
                <c:pt idx="4449">
                  <c:v>-0.29851285810217698</c:v>
                </c:pt>
                <c:pt idx="4450">
                  <c:v>-0.29939739954615918</c:v>
                </c:pt>
                <c:pt idx="4451">
                  <c:v>-0.29889052680135819</c:v>
                </c:pt>
                <c:pt idx="4452">
                  <c:v>-0.29999674384825248</c:v>
                </c:pt>
                <c:pt idx="4453">
                  <c:v>-0.30193194469824869</c:v>
                </c:pt>
                <c:pt idx="4454">
                  <c:v>-0.30274709102239994</c:v>
                </c:pt>
                <c:pt idx="4455">
                  <c:v>-0.30729317634489828</c:v>
                </c:pt>
                <c:pt idx="4456">
                  <c:v>-0.30509726697795214</c:v>
                </c:pt>
                <c:pt idx="4457">
                  <c:v>-0.30450254423423084</c:v>
                </c:pt>
                <c:pt idx="4458">
                  <c:v>-0.2991050474495669</c:v>
                </c:pt>
                <c:pt idx="4459">
                  <c:v>-0.29647720934471078</c:v>
                </c:pt>
                <c:pt idx="4460">
                  <c:v>-0.2948077251608141</c:v>
                </c:pt>
                <c:pt idx="4461">
                  <c:v>-0.2939206417609137</c:v>
                </c:pt>
                <c:pt idx="4462">
                  <c:v>-0.29247965578011703</c:v>
                </c:pt>
                <c:pt idx="4463">
                  <c:v>-0.29280785421770883</c:v>
                </c:pt>
                <c:pt idx="4464">
                  <c:v>-0.29096360512563413</c:v>
                </c:pt>
                <c:pt idx="4465">
                  <c:v>-0.29018345949014357</c:v>
                </c:pt>
                <c:pt idx="4466">
                  <c:v>-0.29033115538735466</c:v>
                </c:pt>
                <c:pt idx="4467">
                  <c:v>-0.29079327529351628</c:v>
                </c:pt>
                <c:pt idx="4468">
                  <c:v>-0.29076972454938455</c:v>
                </c:pt>
                <c:pt idx="4469">
                  <c:v>-0.29073677465368997</c:v>
                </c:pt>
                <c:pt idx="4470">
                  <c:v>-0.28903536796890661</c:v>
                </c:pt>
                <c:pt idx="4471">
                  <c:v>-0.28508890170188961</c:v>
                </c:pt>
                <c:pt idx="4472">
                  <c:v>-0.28549431006308534</c:v>
                </c:pt>
                <c:pt idx="4473">
                  <c:v>-0.28695606889016068</c:v>
                </c:pt>
                <c:pt idx="4474">
                  <c:v>-0.28842944637713641</c:v>
                </c:pt>
                <c:pt idx="4475">
                  <c:v>-0.2896887058615909</c:v>
                </c:pt>
                <c:pt idx="4476">
                  <c:v>-0.29016083222362621</c:v>
                </c:pt>
                <c:pt idx="4477">
                  <c:v>-0.29012598319411742</c:v>
                </c:pt>
                <c:pt idx="4478">
                  <c:v>-0.29268622291931878</c:v>
                </c:pt>
                <c:pt idx="4479">
                  <c:v>-0.29345423699899698</c:v>
                </c:pt>
                <c:pt idx="4480">
                  <c:v>-0.2924853256810529</c:v>
                </c:pt>
                <c:pt idx="4481">
                  <c:v>-0.29167091058250616</c:v>
                </c:pt>
                <c:pt idx="4482">
                  <c:v>-0.29021639115890441</c:v>
                </c:pt>
                <c:pt idx="4483">
                  <c:v>-0.28861450250963383</c:v>
                </c:pt>
                <c:pt idx="4484">
                  <c:v>-0.2875836666355065</c:v>
                </c:pt>
                <c:pt idx="4485">
                  <c:v>-0.2818527401998816</c:v>
                </c:pt>
                <c:pt idx="4486">
                  <c:v>-0.28206734383209531</c:v>
                </c:pt>
                <c:pt idx="4487">
                  <c:v>-0.28386352345879562</c:v>
                </c:pt>
                <c:pt idx="4488">
                  <c:v>-0.28404211422562708</c:v>
                </c:pt>
                <c:pt idx="4489">
                  <c:v>-0.28914061201575869</c:v>
                </c:pt>
                <c:pt idx="4490">
                  <c:v>-0.29209033198399004</c:v>
                </c:pt>
                <c:pt idx="4491">
                  <c:v>-0.29461015546574565</c:v>
                </c:pt>
                <c:pt idx="4492">
                  <c:v>-0.2965634152267298</c:v>
                </c:pt>
                <c:pt idx="4493">
                  <c:v>-0.29800358274579253</c:v>
                </c:pt>
                <c:pt idx="4494">
                  <c:v>-0.29764711194925475</c:v>
                </c:pt>
                <c:pt idx="4495">
                  <c:v>-0.29698957255731262</c:v>
                </c:pt>
                <c:pt idx="4496">
                  <c:v>-0.29597943442145436</c:v>
                </c:pt>
                <c:pt idx="4497">
                  <c:v>-0.2922033883064219</c:v>
                </c:pt>
                <c:pt idx="4498">
                  <c:v>-0.29203092433955424</c:v>
                </c:pt>
                <c:pt idx="4499">
                  <c:v>-0.29218081650644967</c:v>
                </c:pt>
                <c:pt idx="4500">
                  <c:v>-0.39535319964153892</c:v>
                </c:pt>
                <c:pt idx="4501">
                  <c:v>-0.39025032212414912</c:v>
                </c:pt>
                <c:pt idx="4502">
                  <c:v>-0.38922771108163223</c:v>
                </c:pt>
                <c:pt idx="4503">
                  <c:v>-0.38812626039072518</c:v>
                </c:pt>
                <c:pt idx="4504">
                  <c:v>-0.38357228049068137</c:v>
                </c:pt>
                <c:pt idx="4505">
                  <c:v>-0.38595278264164445</c:v>
                </c:pt>
                <c:pt idx="4506">
                  <c:v>-0.38708188954614231</c:v>
                </c:pt>
                <c:pt idx="4507">
                  <c:v>-0.38728401973246473</c:v>
                </c:pt>
                <c:pt idx="4508">
                  <c:v>-0.38893375332012425</c:v>
                </c:pt>
                <c:pt idx="4509">
                  <c:v>-0.38706219071626036</c:v>
                </c:pt>
                <c:pt idx="4510">
                  <c:v>-0.38506794082938223</c:v>
                </c:pt>
                <c:pt idx="4511">
                  <c:v>-0.38525000114065522</c:v>
                </c:pt>
                <c:pt idx="4512">
                  <c:v>-0.38426045478274018</c:v>
                </c:pt>
                <c:pt idx="4513">
                  <c:v>-0.38658041360711293</c:v>
                </c:pt>
                <c:pt idx="4514">
                  <c:v>-0.38757437510096615</c:v>
                </c:pt>
                <c:pt idx="4515">
                  <c:v>-0.38879048581033748</c:v>
                </c:pt>
                <c:pt idx="4516">
                  <c:v>-0.38668609540822008</c:v>
                </c:pt>
                <c:pt idx="4517">
                  <c:v>-0.38574680894287505</c:v>
                </c:pt>
                <c:pt idx="4518">
                  <c:v>-0.38362595947068323</c:v>
                </c:pt>
                <c:pt idx="4519">
                  <c:v>-0.3837427544790617</c:v>
                </c:pt>
                <c:pt idx="4520">
                  <c:v>-0.37997404896289977</c:v>
                </c:pt>
                <c:pt idx="4521">
                  <c:v>-0.37842121405942919</c:v>
                </c:pt>
                <c:pt idx="4522">
                  <c:v>-0.36929804653024023</c:v>
                </c:pt>
                <c:pt idx="4523">
                  <c:v>-0.3671965956102059</c:v>
                </c:pt>
                <c:pt idx="4524">
                  <c:v>-0.36770787228528157</c:v>
                </c:pt>
                <c:pt idx="4525">
                  <c:v>-0.3685733275031069</c:v>
                </c:pt>
                <c:pt idx="4526">
                  <c:v>-0.37467763946695998</c:v>
                </c:pt>
                <c:pt idx="4527">
                  <c:v>-0.37560042000926597</c:v>
                </c:pt>
                <c:pt idx="4528">
                  <c:v>-0.38362285399661911</c:v>
                </c:pt>
                <c:pt idx="4529">
                  <c:v>-0.38688914705208877</c:v>
                </c:pt>
                <c:pt idx="4530">
                  <c:v>-0.38980026228132836</c:v>
                </c:pt>
                <c:pt idx="4531">
                  <c:v>-0.39002995501777882</c:v>
                </c:pt>
                <c:pt idx="4532">
                  <c:v>-0.39016513900978289</c:v>
                </c:pt>
                <c:pt idx="4533">
                  <c:v>-0.38721767734774071</c:v>
                </c:pt>
                <c:pt idx="4534">
                  <c:v>-0.3852324490385195</c:v>
                </c:pt>
                <c:pt idx="4535">
                  <c:v>-0.38636385643156013</c:v>
                </c:pt>
                <c:pt idx="4536">
                  <c:v>-0.38640945522606529</c:v>
                </c:pt>
                <c:pt idx="4537">
                  <c:v>-0.38526866447327901</c:v>
                </c:pt>
                <c:pt idx="4538">
                  <c:v>-0.38521800766651326</c:v>
                </c:pt>
                <c:pt idx="4539">
                  <c:v>-0.38904392159837897</c:v>
                </c:pt>
                <c:pt idx="4540">
                  <c:v>-0.39036990332516597</c:v>
                </c:pt>
                <c:pt idx="4541">
                  <c:v>-0.39671061513601291</c:v>
                </c:pt>
                <c:pt idx="4542">
                  <c:v>-0.39501559181947776</c:v>
                </c:pt>
                <c:pt idx="4543">
                  <c:v>-0.39770424099567814</c:v>
                </c:pt>
                <c:pt idx="4544">
                  <c:v>-0.39814538187120441</c:v>
                </c:pt>
                <c:pt idx="4545">
                  <c:v>-0.40256526646992885</c:v>
                </c:pt>
                <c:pt idx="4546">
                  <c:v>-0.40204862434310096</c:v>
                </c:pt>
                <c:pt idx="4547">
                  <c:v>-0.4002793519076393</c:v>
                </c:pt>
                <c:pt idx="4548">
                  <c:v>-0.40124819813871593</c:v>
                </c:pt>
                <c:pt idx="4549">
                  <c:v>-0.40311078757441043</c:v>
                </c:pt>
                <c:pt idx="4550">
                  <c:v>-0.38637842557644886</c:v>
                </c:pt>
                <c:pt idx="4551">
                  <c:v>-0.38626443602545013</c:v>
                </c:pt>
                <c:pt idx="4552">
                  <c:v>-0.37670148010266313</c:v>
                </c:pt>
                <c:pt idx="4553">
                  <c:v>-0.36703404584813448</c:v>
                </c:pt>
                <c:pt idx="4554">
                  <c:v>-0.36771693247875614</c:v>
                </c:pt>
                <c:pt idx="4555">
                  <c:v>-0.36786332601893523</c:v>
                </c:pt>
                <c:pt idx="4556">
                  <c:v>-0.367051281416229</c:v>
                </c:pt>
                <c:pt idx="4557">
                  <c:v>-0.36746382374422515</c:v>
                </c:pt>
                <c:pt idx="4558">
                  <c:v>-0.37115809444623515</c:v>
                </c:pt>
                <c:pt idx="4559">
                  <c:v>-0.37250245347486111</c:v>
                </c:pt>
                <c:pt idx="4560">
                  <c:v>-0.37226446949256919</c:v>
                </c:pt>
                <c:pt idx="4561">
                  <c:v>-0.37500416090019328</c:v>
                </c:pt>
                <c:pt idx="4562">
                  <c:v>-0.37459871863583816</c:v>
                </c:pt>
                <c:pt idx="4563">
                  <c:v>-0.3781335038538236</c:v>
                </c:pt>
                <c:pt idx="4564">
                  <c:v>-0.37690460740967335</c:v>
                </c:pt>
                <c:pt idx="4565">
                  <c:v>-0.37926419156389013</c:v>
                </c:pt>
                <c:pt idx="4566">
                  <c:v>-0.37712529625062619</c:v>
                </c:pt>
                <c:pt idx="4567">
                  <c:v>-0.37790035163116942</c:v>
                </c:pt>
                <c:pt idx="4568">
                  <c:v>-0.37371474740533639</c:v>
                </c:pt>
                <c:pt idx="4569">
                  <c:v>-0.37305420191368688</c:v>
                </c:pt>
                <c:pt idx="4570">
                  <c:v>-0.37296531352975792</c:v>
                </c:pt>
                <c:pt idx="4571">
                  <c:v>-0.37456497583590531</c:v>
                </c:pt>
                <c:pt idx="4572">
                  <c:v>-0.37397350770105087</c:v>
                </c:pt>
                <c:pt idx="4573">
                  <c:v>-0.37455882092026549</c:v>
                </c:pt>
                <c:pt idx="4574">
                  <c:v>-0.37669432072803488</c:v>
                </c:pt>
                <c:pt idx="4575">
                  <c:v>-0.37532990903489694</c:v>
                </c:pt>
                <c:pt idx="4576">
                  <c:v>-0.37556763357049716</c:v>
                </c:pt>
                <c:pt idx="4577">
                  <c:v>-0.37329654519599975</c:v>
                </c:pt>
                <c:pt idx="4578">
                  <c:v>-0.37463565017141542</c:v>
                </c:pt>
                <c:pt idx="4579">
                  <c:v>-0.37309305191087505</c:v>
                </c:pt>
                <c:pt idx="4580">
                  <c:v>-0.37401744648927382</c:v>
                </c:pt>
                <c:pt idx="4581">
                  <c:v>-0.3752591856178018</c:v>
                </c:pt>
                <c:pt idx="4582">
                  <c:v>-0.3738926653746919</c:v>
                </c:pt>
                <c:pt idx="4583">
                  <c:v>-0.37447188678328436</c:v>
                </c:pt>
                <c:pt idx="4584">
                  <c:v>-0.37477481517413214</c:v>
                </c:pt>
                <c:pt idx="4585">
                  <c:v>-0.37934436496134394</c:v>
                </c:pt>
                <c:pt idx="4586">
                  <c:v>-0.38020050071005684</c:v>
                </c:pt>
                <c:pt idx="4587">
                  <c:v>-0.38006256791876414</c:v>
                </c:pt>
                <c:pt idx="4588">
                  <c:v>-0.38004190174355079</c:v>
                </c:pt>
                <c:pt idx="4589">
                  <c:v>-0.3821107470090257</c:v>
                </c:pt>
                <c:pt idx="4590">
                  <c:v>-0.37798460661581768</c:v>
                </c:pt>
                <c:pt idx="4591">
                  <c:v>-0.37751533935469261</c:v>
                </c:pt>
                <c:pt idx="4592">
                  <c:v>-0.37746595560856733</c:v>
                </c:pt>
                <c:pt idx="4593">
                  <c:v>-0.37834618961664468</c:v>
                </c:pt>
                <c:pt idx="4594">
                  <c:v>-0.38111500757243277</c:v>
                </c:pt>
                <c:pt idx="4595">
                  <c:v>-0.38157047185159954</c:v>
                </c:pt>
                <c:pt idx="4596">
                  <c:v>-0.38330991603105824</c:v>
                </c:pt>
                <c:pt idx="4597">
                  <c:v>-0.3849810878567741</c:v>
                </c:pt>
                <c:pt idx="4598">
                  <c:v>-0.38522311766661188</c:v>
                </c:pt>
                <c:pt idx="4599">
                  <c:v>-0.38291871499081553</c:v>
                </c:pt>
                <c:pt idx="4600">
                  <c:v>-0.73815617325453609</c:v>
                </c:pt>
                <c:pt idx="4601">
                  <c:v>-0.73915636074095614</c:v>
                </c:pt>
                <c:pt idx="4602">
                  <c:v>-0.7300551325582183</c:v>
                </c:pt>
                <c:pt idx="4603">
                  <c:v>-0.7288742899872096</c:v>
                </c:pt>
                <c:pt idx="4604">
                  <c:v>-0.71624053315363723</c:v>
                </c:pt>
                <c:pt idx="4605">
                  <c:v>-0.71628956668061416</c:v>
                </c:pt>
                <c:pt idx="4606">
                  <c:v>-0.71904347650311484</c:v>
                </c:pt>
                <c:pt idx="4607">
                  <c:v>-0.72174993193517123</c:v>
                </c:pt>
                <c:pt idx="4608">
                  <c:v>-0.72765838611210487</c:v>
                </c:pt>
                <c:pt idx="4609">
                  <c:v>-0.72995006350597569</c:v>
                </c:pt>
                <c:pt idx="4610">
                  <c:v>-0.73398006783148428</c:v>
                </c:pt>
                <c:pt idx="4611">
                  <c:v>-0.73766301243442589</c:v>
                </c:pt>
                <c:pt idx="4612">
                  <c:v>-0.73959864132984476</c:v>
                </c:pt>
                <c:pt idx="4613">
                  <c:v>-0.73480005983288876</c:v>
                </c:pt>
                <c:pt idx="4614">
                  <c:v>-0.72984202639589846</c:v>
                </c:pt>
                <c:pt idx="4615">
                  <c:v>-0.72120681096926997</c:v>
                </c:pt>
                <c:pt idx="4616">
                  <c:v>-0.71511759666606389</c:v>
                </c:pt>
                <c:pt idx="4617">
                  <c:v>-0.71624625618584847</c:v>
                </c:pt>
                <c:pt idx="4618">
                  <c:v>-0.71194405754086354</c:v>
                </c:pt>
                <c:pt idx="4619">
                  <c:v>-0.71066687388604022</c:v>
                </c:pt>
                <c:pt idx="4620">
                  <c:v>-0.71002674118379971</c:v>
                </c:pt>
                <c:pt idx="4621">
                  <c:v>-0.70996233543330556</c:v>
                </c:pt>
                <c:pt idx="4622">
                  <c:v>-0.70994942403974859</c:v>
                </c:pt>
                <c:pt idx="4623">
                  <c:v>-0.70910654783845262</c:v>
                </c:pt>
                <c:pt idx="4624">
                  <c:v>-0.70949716934691409</c:v>
                </c:pt>
                <c:pt idx="4625">
                  <c:v>-0.70876198137788782</c:v>
                </c:pt>
                <c:pt idx="4626">
                  <c:v>-0.70981340341559562</c:v>
                </c:pt>
                <c:pt idx="4627">
                  <c:v>-0.70693778928010076</c:v>
                </c:pt>
                <c:pt idx="4628">
                  <c:v>-0.70926965946123754</c:v>
                </c:pt>
                <c:pt idx="4629">
                  <c:v>-0.70519661678342738</c:v>
                </c:pt>
                <c:pt idx="4630">
                  <c:v>-0.70644124921436768</c:v>
                </c:pt>
                <c:pt idx="4631">
                  <c:v>-0.70361226311229519</c:v>
                </c:pt>
                <c:pt idx="4632">
                  <c:v>-0.6975114268561331</c:v>
                </c:pt>
                <c:pt idx="4633">
                  <c:v>-0.69957067035483345</c:v>
                </c:pt>
                <c:pt idx="4634">
                  <c:v>-0.69771790449229609</c:v>
                </c:pt>
                <c:pt idx="4635">
                  <c:v>-0.69578112050042451</c:v>
                </c:pt>
                <c:pt idx="4636">
                  <c:v>-0.69586295743320559</c:v>
                </c:pt>
                <c:pt idx="4637">
                  <c:v>-0.69569913873311684</c:v>
                </c:pt>
                <c:pt idx="4638">
                  <c:v>-0.69479505749937998</c:v>
                </c:pt>
                <c:pt idx="4639">
                  <c:v>-0.691797707535867</c:v>
                </c:pt>
                <c:pt idx="4640">
                  <c:v>-0.68911485786753879</c:v>
                </c:pt>
                <c:pt idx="4641">
                  <c:v>-0.68338875585140668</c:v>
                </c:pt>
                <c:pt idx="4642">
                  <c:v>-0.6809106287017479</c:v>
                </c:pt>
                <c:pt idx="4643">
                  <c:v>-0.68300685237124226</c:v>
                </c:pt>
                <c:pt idx="4644">
                  <c:v>-0.68344039584579042</c:v>
                </c:pt>
                <c:pt idx="4645">
                  <c:v>-0.69392113730088045</c:v>
                </c:pt>
                <c:pt idx="4646">
                  <c:v>-0.69610426381963908</c:v>
                </c:pt>
                <c:pt idx="4647">
                  <c:v>-0.69935392420496845</c:v>
                </c:pt>
                <c:pt idx="4648">
                  <c:v>-0.69816486202618888</c:v>
                </c:pt>
                <c:pt idx="4649">
                  <c:v>-0.69965844689680923</c:v>
                </c:pt>
                <c:pt idx="4650">
                  <c:v>-0.69946860368373143</c:v>
                </c:pt>
                <c:pt idx="4651">
                  <c:v>-0.69852995721259425</c:v>
                </c:pt>
                <c:pt idx="4652">
                  <c:v>-0.70068632507572559</c:v>
                </c:pt>
                <c:pt idx="4653">
                  <c:v>-0.70350275804606399</c:v>
                </c:pt>
                <c:pt idx="4654">
                  <c:v>-0.70525796255104378</c:v>
                </c:pt>
                <c:pt idx="4655">
                  <c:v>-0.70454010090918118</c:v>
                </c:pt>
                <c:pt idx="4656">
                  <c:v>-0.70660392663949567</c:v>
                </c:pt>
                <c:pt idx="4657">
                  <c:v>-0.70531059134579399</c:v>
                </c:pt>
                <c:pt idx="4658">
                  <c:v>-0.70311874508975292</c:v>
                </c:pt>
                <c:pt idx="4659">
                  <c:v>-0.70462831475550347</c:v>
                </c:pt>
                <c:pt idx="4660">
                  <c:v>-0.70230448434566517</c:v>
                </c:pt>
                <c:pt idx="4661">
                  <c:v>-0.70028497221110753</c:v>
                </c:pt>
                <c:pt idx="4662">
                  <c:v>-0.6990721484037099</c:v>
                </c:pt>
                <c:pt idx="4663">
                  <c:v>-0.69207185435563012</c:v>
                </c:pt>
                <c:pt idx="4664">
                  <c:v>-0.68231883652385861</c:v>
                </c:pt>
                <c:pt idx="4665">
                  <c:v>-0.68208905495626926</c:v>
                </c:pt>
                <c:pt idx="4666">
                  <c:v>-0.6821711244190185</c:v>
                </c:pt>
                <c:pt idx="4667">
                  <c:v>-0.68057414774930347</c:v>
                </c:pt>
                <c:pt idx="4668">
                  <c:v>-0.6823131548855832</c:v>
                </c:pt>
                <c:pt idx="4669">
                  <c:v>-0.67791852167805411</c:v>
                </c:pt>
                <c:pt idx="4670">
                  <c:v>-0.67904484068359761</c:v>
                </c:pt>
                <c:pt idx="4671">
                  <c:v>-0.68046295777316868</c:v>
                </c:pt>
                <c:pt idx="4672">
                  <c:v>-0.68178281145478437</c:v>
                </c:pt>
                <c:pt idx="4673">
                  <c:v>-0.68555318482583294</c:v>
                </c:pt>
                <c:pt idx="4674">
                  <c:v>-0.68802060260540543</c:v>
                </c:pt>
                <c:pt idx="4675">
                  <c:v>-0.69085914283211114</c:v>
                </c:pt>
                <c:pt idx="4676">
                  <c:v>-0.69099110119921425</c:v>
                </c:pt>
                <c:pt idx="4677">
                  <c:v>-0.69116244684495953</c:v>
                </c:pt>
                <c:pt idx="4678">
                  <c:v>-0.69393807879597835</c:v>
                </c:pt>
                <c:pt idx="4679">
                  <c:v>-0.69414094524136782</c:v>
                </c:pt>
                <c:pt idx="4680">
                  <c:v>-0.69569489586708411</c:v>
                </c:pt>
                <c:pt idx="4681">
                  <c:v>-0.69413958358441441</c:v>
                </c:pt>
                <c:pt idx="4682">
                  <c:v>-0.69389723817975657</c:v>
                </c:pt>
                <c:pt idx="4683">
                  <c:v>-0.69357465593518564</c:v>
                </c:pt>
                <c:pt idx="4684">
                  <c:v>-0.69862615303603359</c:v>
                </c:pt>
                <c:pt idx="4685">
                  <c:v>-0.70233422920673005</c:v>
                </c:pt>
                <c:pt idx="4686">
                  <c:v>-0.7050884677005671</c:v>
                </c:pt>
                <c:pt idx="4687">
                  <c:v>-0.70360508458866011</c:v>
                </c:pt>
                <c:pt idx="4688">
                  <c:v>-0.70085781702851291</c:v>
                </c:pt>
                <c:pt idx="4689">
                  <c:v>-0.69775753485626701</c:v>
                </c:pt>
                <c:pt idx="4690">
                  <c:v>-0.69584037583271696</c:v>
                </c:pt>
                <c:pt idx="4691">
                  <c:v>-0.69480202166219085</c:v>
                </c:pt>
                <c:pt idx="4692">
                  <c:v>-0.69197341854545202</c:v>
                </c:pt>
                <c:pt idx="4693">
                  <c:v>-0.69055864435848946</c:v>
                </c:pt>
                <c:pt idx="4694">
                  <c:v>-0.69258094626522615</c:v>
                </c:pt>
                <c:pt idx="4695">
                  <c:v>-0.69367748379560457</c:v>
                </c:pt>
                <c:pt idx="4696">
                  <c:v>-0.6953111424790972</c:v>
                </c:pt>
                <c:pt idx="4697">
                  <c:v>-0.69899141670718556</c:v>
                </c:pt>
                <c:pt idx="4698">
                  <c:v>-0.70341739212141396</c:v>
                </c:pt>
                <c:pt idx="4699">
                  <c:v>-0.70468962566903182</c:v>
                </c:pt>
                <c:pt idx="4700">
                  <c:v>-1.0859292021505134</c:v>
                </c:pt>
                <c:pt idx="4701">
                  <c:v>-1.0855914540859004</c:v>
                </c:pt>
                <c:pt idx="4702">
                  <c:v>-1.0855102235578871</c:v>
                </c:pt>
                <c:pt idx="4703">
                  <c:v>-1.0871851749412866</c:v>
                </c:pt>
                <c:pt idx="4704">
                  <c:v>-1.0845583266557726</c:v>
                </c:pt>
                <c:pt idx="4705">
                  <c:v>-1.082222909083737</c:v>
                </c:pt>
                <c:pt idx="4706">
                  <c:v>-1.0803551993800675</c:v>
                </c:pt>
                <c:pt idx="4707">
                  <c:v>-1.0770787688916901</c:v>
                </c:pt>
                <c:pt idx="4708">
                  <c:v>-1.0841316539292691</c:v>
                </c:pt>
                <c:pt idx="4709">
                  <c:v>-1.0863817260767665</c:v>
                </c:pt>
                <c:pt idx="4710">
                  <c:v>-1.0913143069442013</c:v>
                </c:pt>
                <c:pt idx="4711">
                  <c:v>-1.0950461536865355</c:v>
                </c:pt>
                <c:pt idx="4712">
                  <c:v>-1.1023777804734713</c:v>
                </c:pt>
                <c:pt idx="4713">
                  <c:v>-1.1036183667143158</c:v>
                </c:pt>
                <c:pt idx="4714">
                  <c:v>-1.1061023385490856</c:v>
                </c:pt>
                <c:pt idx="4715">
                  <c:v>-1.1235793032635679</c:v>
                </c:pt>
                <c:pt idx="4716">
                  <c:v>-1.1239884977033618</c:v>
                </c:pt>
                <c:pt idx="4717">
                  <c:v>-1.1291105940788166</c:v>
                </c:pt>
                <c:pt idx="4718">
                  <c:v>-1.1277616639594705</c:v>
                </c:pt>
                <c:pt idx="4719">
                  <c:v>-1.1321322523630672</c:v>
                </c:pt>
                <c:pt idx="4720">
                  <c:v>-1.1355791490415004</c:v>
                </c:pt>
                <c:pt idx="4721">
                  <c:v>-1.1358970296564341</c:v>
                </c:pt>
                <c:pt idx="4722">
                  <c:v>-1.1367170209577999</c:v>
                </c:pt>
                <c:pt idx="4723">
                  <c:v>-1.134046693653358</c:v>
                </c:pt>
                <c:pt idx="4724">
                  <c:v>-1.1307422511456511</c:v>
                </c:pt>
                <c:pt idx="4725">
                  <c:v>-1.1166261028767175</c:v>
                </c:pt>
                <c:pt idx="4726">
                  <c:v>-1.1171250695950627</c:v>
                </c:pt>
                <c:pt idx="4727">
                  <c:v>-1.1089740686314977</c:v>
                </c:pt>
                <c:pt idx="4728">
                  <c:v>-1.1082254897181141</c:v>
                </c:pt>
                <c:pt idx="4729">
                  <c:v>-1.1062597337381646</c:v>
                </c:pt>
                <c:pt idx="4730">
                  <c:v>-1.1101994753347948</c:v>
                </c:pt>
                <c:pt idx="4731">
                  <c:v>-1.1084663294657937</c:v>
                </c:pt>
                <c:pt idx="4732">
                  <c:v>-1.1120852141274415</c:v>
                </c:pt>
                <c:pt idx="4733">
                  <c:v>-1.1152812184918695</c:v>
                </c:pt>
                <c:pt idx="4734">
                  <c:v>-1.1240684961820824</c:v>
                </c:pt>
                <c:pt idx="4735">
                  <c:v>-1.1230250653511913</c:v>
                </c:pt>
                <c:pt idx="4736">
                  <c:v>-1.1260654142771909</c:v>
                </c:pt>
                <c:pt idx="4737">
                  <c:v>-1.1367257353571505</c:v>
                </c:pt>
                <c:pt idx="4738">
                  <c:v>-1.1452441233660746</c:v>
                </c:pt>
                <c:pt idx="4739">
                  <c:v>-1.1494030621265154</c:v>
                </c:pt>
                <c:pt idx="4740">
                  <c:v>-1.1488078679828266</c:v>
                </c:pt>
                <c:pt idx="4741">
                  <c:v>-1.1540947283466556</c:v>
                </c:pt>
                <c:pt idx="4742">
                  <c:v>-1.1518586418144725</c:v>
                </c:pt>
                <c:pt idx="4743">
                  <c:v>-1.1450054239573602</c:v>
                </c:pt>
                <c:pt idx="4744">
                  <c:v>-1.1443309608217596</c:v>
                </c:pt>
                <c:pt idx="4745">
                  <c:v>-1.1329972629755511</c:v>
                </c:pt>
                <c:pt idx="4746">
                  <c:v>-1.1316627673858117</c:v>
                </c:pt>
                <c:pt idx="4747">
                  <c:v>-1.1301559517547397</c:v>
                </c:pt>
                <c:pt idx="4748">
                  <c:v>-1.1286404225914946</c:v>
                </c:pt>
                <c:pt idx="4749">
                  <c:v>-1.1345807530165235</c:v>
                </c:pt>
                <c:pt idx="4750">
                  <c:v>-1.1349220612782065</c:v>
                </c:pt>
                <c:pt idx="4751">
                  <c:v>-1.1372303579209877</c:v>
                </c:pt>
                <c:pt idx="4752">
                  <c:v>-1.136407826695915</c:v>
                </c:pt>
                <c:pt idx="4753">
                  <c:v>-1.1351586007618355</c:v>
                </c:pt>
                <c:pt idx="4754">
                  <c:v>-1.1330890148726009</c:v>
                </c:pt>
                <c:pt idx="4755">
                  <c:v>-1.1310279186846786</c:v>
                </c:pt>
                <c:pt idx="4756">
                  <c:v>-1.1270642043945003</c:v>
                </c:pt>
                <c:pt idx="4757">
                  <c:v>-1.1273705226764217</c:v>
                </c:pt>
                <c:pt idx="4758">
                  <c:v>-1.12259025595114</c:v>
                </c:pt>
                <c:pt idx="4759">
                  <c:v>-1.1197567840857943</c:v>
                </c:pt>
                <c:pt idx="4760">
                  <c:v>-1.118052548237213</c:v>
                </c:pt>
                <c:pt idx="4761">
                  <c:v>-1.1127596535346944</c:v>
                </c:pt>
                <c:pt idx="4762">
                  <c:v>-1.1096058388897334</c:v>
                </c:pt>
                <c:pt idx="4763">
                  <c:v>-1.1104130321677128</c:v>
                </c:pt>
                <c:pt idx="4764">
                  <c:v>-1.1162672132331291</c:v>
                </c:pt>
                <c:pt idx="4765">
                  <c:v>-1.1171959749340732</c:v>
                </c:pt>
                <c:pt idx="4766">
                  <c:v>-1.1266255371429632</c:v>
                </c:pt>
                <c:pt idx="4767">
                  <c:v>-1.1242982948469722</c:v>
                </c:pt>
                <c:pt idx="4768">
                  <c:v>-1.1269447820190948</c:v>
                </c:pt>
                <c:pt idx="4769">
                  <c:v>-1.1281335767485969</c:v>
                </c:pt>
                <c:pt idx="4770">
                  <c:v>-1.1326695122924453</c:v>
                </c:pt>
                <c:pt idx="4771">
                  <c:v>-1.1328726722147606</c:v>
                </c:pt>
                <c:pt idx="4772">
                  <c:v>-1.1322326002568115</c:v>
                </c:pt>
                <c:pt idx="4773">
                  <c:v>-1.1339680068588298</c:v>
                </c:pt>
                <c:pt idx="4774">
                  <c:v>-1.1322982538606858</c:v>
                </c:pt>
                <c:pt idx="4775">
                  <c:v>-1.1349286441252118</c:v>
                </c:pt>
                <c:pt idx="4776">
                  <c:v>-1.1384602341310335</c:v>
                </c:pt>
                <c:pt idx="4777">
                  <c:v>-1.1500475397495418</c:v>
                </c:pt>
                <c:pt idx="4778">
                  <c:v>-1.1551286416622513</c:v>
                </c:pt>
                <c:pt idx="4779">
                  <c:v>-1.1642614624661718</c:v>
                </c:pt>
                <c:pt idx="4780">
                  <c:v>-1.166303972589533</c:v>
                </c:pt>
                <c:pt idx="4781">
                  <c:v>-1.16712209763064</c:v>
                </c:pt>
                <c:pt idx="4782">
                  <c:v>-1.1692273969887008</c:v>
                </c:pt>
                <c:pt idx="4783">
                  <c:v>-1.1727344704271165</c:v>
                </c:pt>
                <c:pt idx="4784">
                  <c:v>-1.1664327992612691</c:v>
                </c:pt>
                <c:pt idx="4785">
                  <c:v>-1.1624727277232352</c:v>
                </c:pt>
                <c:pt idx="4786">
                  <c:v>-1.1522216867373878</c:v>
                </c:pt>
                <c:pt idx="4787">
                  <c:v>-1.1497074729530139</c:v>
                </c:pt>
                <c:pt idx="4788">
                  <c:v>-1.1486657986832118</c:v>
                </c:pt>
                <c:pt idx="4789">
                  <c:v>-1.1424495706875173</c:v>
                </c:pt>
                <c:pt idx="4790">
                  <c:v>-1.1402020008290177</c:v>
                </c:pt>
                <c:pt idx="4791">
                  <c:v>-1.1429262814372509</c:v>
                </c:pt>
                <c:pt idx="4792">
                  <c:v>-1.142970362596361</c:v>
                </c:pt>
                <c:pt idx="4793">
                  <c:v>-1.141794582608529</c:v>
                </c:pt>
                <c:pt idx="4794">
                  <c:v>-1.1456050120403725</c:v>
                </c:pt>
                <c:pt idx="4795">
                  <c:v>-1.1488233633385763</c:v>
                </c:pt>
                <c:pt idx="4796">
                  <c:v>-1.1463664177210777</c:v>
                </c:pt>
                <c:pt idx="4797">
                  <c:v>-1.1351651851661333</c:v>
                </c:pt>
                <c:pt idx="4798">
                  <c:v>-1.1289668551792875</c:v>
                </c:pt>
                <c:pt idx="4799">
                  <c:v>-1.1299816495707984</c:v>
                </c:pt>
                <c:pt idx="4800">
                  <c:v>-0.55600002659991032</c:v>
                </c:pt>
                <c:pt idx="4801">
                  <c:v>-0.5504144445567225</c:v>
                </c:pt>
                <c:pt idx="4802">
                  <c:v>-0.53564246391104131</c:v>
                </c:pt>
                <c:pt idx="4803">
                  <c:v>-0.53629085193370285</c:v>
                </c:pt>
                <c:pt idx="4804">
                  <c:v>-0.53127847792696503</c:v>
                </c:pt>
                <c:pt idx="4805">
                  <c:v>-0.52436537240075287</c:v>
                </c:pt>
                <c:pt idx="4806">
                  <c:v>-0.52400157569670469</c:v>
                </c:pt>
                <c:pt idx="4807">
                  <c:v>-0.51698975310524498</c:v>
                </c:pt>
                <c:pt idx="4808">
                  <c:v>-0.5169684621882098</c:v>
                </c:pt>
                <c:pt idx="4809">
                  <c:v>-0.51462960369987876</c:v>
                </c:pt>
                <c:pt idx="4810">
                  <c:v>-0.51347983976362643</c:v>
                </c:pt>
                <c:pt idx="4811">
                  <c:v>-0.51689534147854532</c:v>
                </c:pt>
                <c:pt idx="4812">
                  <c:v>-0.51468131664195882</c:v>
                </c:pt>
                <c:pt idx="4813">
                  <c:v>-0.51866834565119158</c:v>
                </c:pt>
                <c:pt idx="4814">
                  <c:v>-0.51992119765151612</c:v>
                </c:pt>
                <c:pt idx="4815">
                  <c:v>-0.51942294288444746</c:v>
                </c:pt>
                <c:pt idx="4816">
                  <c:v>-0.51820027869607355</c:v>
                </c:pt>
                <c:pt idx="4817">
                  <c:v>-0.51586322459133971</c:v>
                </c:pt>
                <c:pt idx="4818">
                  <c:v>-0.5141927423972299</c:v>
                </c:pt>
                <c:pt idx="4819">
                  <c:v>-0.51165372806031284</c:v>
                </c:pt>
                <c:pt idx="4820">
                  <c:v>-0.5129518387665577</c:v>
                </c:pt>
                <c:pt idx="4821">
                  <c:v>-0.51476502394199652</c:v>
                </c:pt>
                <c:pt idx="4822">
                  <c:v>-0.51531751609975096</c:v>
                </c:pt>
                <c:pt idx="4823">
                  <c:v>-0.51545062531089858</c:v>
                </c:pt>
                <c:pt idx="4824">
                  <c:v>-0.51465198281112778</c:v>
                </c:pt>
                <c:pt idx="4825">
                  <c:v>-0.51257336973847112</c:v>
                </c:pt>
                <c:pt idx="4826">
                  <c:v>-0.50918891998848181</c:v>
                </c:pt>
                <c:pt idx="4827">
                  <c:v>-0.5107817831575594</c:v>
                </c:pt>
                <c:pt idx="4828">
                  <c:v>-0.51120065023288497</c:v>
                </c:pt>
                <c:pt idx="4829">
                  <c:v>-0.51013096625517607</c:v>
                </c:pt>
                <c:pt idx="4830">
                  <c:v>-0.50890564937100802</c:v>
                </c:pt>
                <c:pt idx="4831">
                  <c:v>-0.50812854464284385</c:v>
                </c:pt>
                <c:pt idx="4832">
                  <c:v>-0.50456792900032577</c:v>
                </c:pt>
                <c:pt idx="4833">
                  <c:v>-0.50380581826679416</c:v>
                </c:pt>
                <c:pt idx="4834">
                  <c:v>-0.50036846960886106</c:v>
                </c:pt>
                <c:pt idx="4835">
                  <c:v>-0.49636234667628099</c:v>
                </c:pt>
                <c:pt idx="4836">
                  <c:v>-0.49380462081454279</c:v>
                </c:pt>
                <c:pt idx="4837">
                  <c:v>-0.49081529220573694</c:v>
                </c:pt>
                <c:pt idx="4838">
                  <c:v>-0.49026580432829148</c:v>
                </c:pt>
                <c:pt idx="4839">
                  <c:v>-0.49159289148105678</c:v>
                </c:pt>
                <c:pt idx="4840">
                  <c:v>-0.48846209759225179</c:v>
                </c:pt>
                <c:pt idx="4841">
                  <c:v>-0.49019461022913058</c:v>
                </c:pt>
                <c:pt idx="4842">
                  <c:v>-0.49069566771941275</c:v>
                </c:pt>
                <c:pt idx="4843">
                  <c:v>-0.49083023084016197</c:v>
                </c:pt>
                <c:pt idx="4844">
                  <c:v>-0.48993258063832457</c:v>
                </c:pt>
                <c:pt idx="4845">
                  <c:v>-0.49010269466863132</c:v>
                </c:pt>
                <c:pt idx="4846">
                  <c:v>-0.50101757659809465</c:v>
                </c:pt>
                <c:pt idx="4847">
                  <c:v>-0.5021391077402404</c:v>
                </c:pt>
                <c:pt idx="4848">
                  <c:v>-0.50700140906371693</c:v>
                </c:pt>
                <c:pt idx="4849">
                  <c:v>-0.50419024185945105</c:v>
                </c:pt>
                <c:pt idx="4850">
                  <c:v>-0.50697920051034329</c:v>
                </c:pt>
                <c:pt idx="4851">
                  <c:v>-0.50576701064216723</c:v>
                </c:pt>
                <c:pt idx="4852">
                  <c:v>-0.50805242487937763</c:v>
                </c:pt>
                <c:pt idx="4853">
                  <c:v>-0.50849477928237841</c:v>
                </c:pt>
                <c:pt idx="4854">
                  <c:v>-0.51055547898736942</c:v>
                </c:pt>
                <c:pt idx="4855">
                  <c:v>-0.50974425255370948</c:v>
                </c:pt>
                <c:pt idx="4856">
                  <c:v>-0.50991764488945179</c:v>
                </c:pt>
                <c:pt idx="4857">
                  <c:v>-0.51150574627394629</c:v>
                </c:pt>
                <c:pt idx="4858">
                  <c:v>-0.51060698166765572</c:v>
                </c:pt>
                <c:pt idx="4859">
                  <c:v>-0.509243999226205</c:v>
                </c:pt>
                <c:pt idx="4860">
                  <c:v>-0.51086277143860181</c:v>
                </c:pt>
                <c:pt idx="4861">
                  <c:v>-0.50788751859989922</c:v>
                </c:pt>
                <c:pt idx="4862">
                  <c:v>-0.50123362341986288</c:v>
                </c:pt>
                <c:pt idx="4863">
                  <c:v>-0.5003127553186153</c:v>
                </c:pt>
                <c:pt idx="4864">
                  <c:v>-0.49978941689126399</c:v>
                </c:pt>
                <c:pt idx="4865">
                  <c:v>-0.49966983512494956</c:v>
                </c:pt>
                <c:pt idx="4866">
                  <c:v>-0.49662594252863013</c:v>
                </c:pt>
                <c:pt idx="4867">
                  <c:v>-0.5041879896801218</c:v>
                </c:pt>
                <c:pt idx="4868">
                  <c:v>-0.50375216333586481</c:v>
                </c:pt>
                <c:pt idx="4869">
                  <c:v>-0.50429985405075417</c:v>
                </c:pt>
                <c:pt idx="4870">
                  <c:v>-0.50715449838571169</c:v>
                </c:pt>
                <c:pt idx="4871">
                  <c:v>-0.50512408201438408</c:v>
                </c:pt>
                <c:pt idx="4872">
                  <c:v>-0.50289420069304125</c:v>
                </c:pt>
                <c:pt idx="4873">
                  <c:v>-0.50038591991307246</c:v>
                </c:pt>
                <c:pt idx="4874">
                  <c:v>-0.50080855955140402</c:v>
                </c:pt>
                <c:pt idx="4875">
                  <c:v>-0.50480577739664501</c:v>
                </c:pt>
                <c:pt idx="4876">
                  <c:v>-0.50289532532609194</c:v>
                </c:pt>
                <c:pt idx="4877">
                  <c:v>-0.49852095977512212</c:v>
                </c:pt>
                <c:pt idx="4878">
                  <c:v>-0.49779128984891452</c:v>
                </c:pt>
                <c:pt idx="4879">
                  <c:v>-0.49711756118752115</c:v>
                </c:pt>
                <c:pt idx="4880">
                  <c:v>-0.49590112799524277</c:v>
                </c:pt>
                <c:pt idx="4881">
                  <c:v>-0.49532341542293734</c:v>
                </c:pt>
                <c:pt idx="4882">
                  <c:v>-0.49805066152424526</c:v>
                </c:pt>
                <c:pt idx="4883">
                  <c:v>-0.49180456343483003</c:v>
                </c:pt>
                <c:pt idx="4884">
                  <c:v>-0.49277069239949478</c:v>
                </c:pt>
                <c:pt idx="4885">
                  <c:v>-0.4953477229897385</c:v>
                </c:pt>
                <c:pt idx="4886">
                  <c:v>-0.49305177946891821</c:v>
                </c:pt>
                <c:pt idx="4887">
                  <c:v>-0.49007505996409462</c:v>
                </c:pt>
                <c:pt idx="4888">
                  <c:v>-0.48980627828034606</c:v>
                </c:pt>
                <c:pt idx="4889">
                  <c:v>-0.48992690655736704</c:v>
                </c:pt>
                <c:pt idx="4890">
                  <c:v>-0.48871906048192315</c:v>
                </c:pt>
                <c:pt idx="4891">
                  <c:v>-0.48944793285058408</c:v>
                </c:pt>
                <c:pt idx="4892">
                  <c:v>-0.49096357729806916</c:v>
                </c:pt>
                <c:pt idx="4893">
                  <c:v>-0.49555336880472334</c:v>
                </c:pt>
                <c:pt idx="4894">
                  <c:v>-0.49856960678318973</c:v>
                </c:pt>
                <c:pt idx="4895">
                  <c:v>-0.49777736575571296</c:v>
                </c:pt>
                <c:pt idx="4896">
                  <c:v>-0.49875500966007325</c:v>
                </c:pt>
                <c:pt idx="4897">
                  <c:v>-0.4991132207544644</c:v>
                </c:pt>
                <c:pt idx="4898">
                  <c:v>-0.50570623294024353</c:v>
                </c:pt>
                <c:pt idx="4899">
                  <c:v>-0.50421013633048695</c:v>
                </c:pt>
                <c:pt idx="4900">
                  <c:v>-0.72306596451470773</c:v>
                </c:pt>
                <c:pt idx="4901">
                  <c:v>-0.72946532065001035</c:v>
                </c:pt>
                <c:pt idx="4902">
                  <c:v>-0.72907857285426747</c:v>
                </c:pt>
                <c:pt idx="4903">
                  <c:v>-0.73924625734733196</c:v>
                </c:pt>
                <c:pt idx="4904">
                  <c:v>-0.75247757750809585</c:v>
                </c:pt>
                <c:pt idx="4905">
                  <c:v>-0.75381832301258145</c:v>
                </c:pt>
                <c:pt idx="4906">
                  <c:v>-0.76815824006569366</c:v>
                </c:pt>
                <c:pt idx="4907">
                  <c:v>-0.77140297291695648</c:v>
                </c:pt>
                <c:pt idx="4908">
                  <c:v>-0.77220091808412894</c:v>
                </c:pt>
                <c:pt idx="4909">
                  <c:v>-0.77341115035206576</c:v>
                </c:pt>
                <c:pt idx="4910">
                  <c:v>-0.77513786398617368</c:v>
                </c:pt>
                <c:pt idx="4911">
                  <c:v>-0.77553660863353979</c:v>
                </c:pt>
                <c:pt idx="4912">
                  <c:v>-0.77527076120304583</c:v>
                </c:pt>
                <c:pt idx="4913">
                  <c:v>-0.77526616693045547</c:v>
                </c:pt>
                <c:pt idx="4914">
                  <c:v>-0.77344636296178759</c:v>
                </c:pt>
                <c:pt idx="4915">
                  <c:v>-0.77772794521522881</c:v>
                </c:pt>
                <c:pt idx="4916">
                  <c:v>-0.77960005790659848</c:v>
                </c:pt>
                <c:pt idx="4917">
                  <c:v>-0.78003454778736492</c:v>
                </c:pt>
                <c:pt idx="4918">
                  <c:v>-0.77928403403249114</c:v>
                </c:pt>
                <c:pt idx="4919">
                  <c:v>-0.77913824854903169</c:v>
                </c:pt>
                <c:pt idx="4920">
                  <c:v>-0.77916279173578795</c:v>
                </c:pt>
                <c:pt idx="4921">
                  <c:v>-0.77998080322367658</c:v>
                </c:pt>
                <c:pt idx="4922">
                  <c:v>-0.78232962806116202</c:v>
                </c:pt>
                <c:pt idx="4923">
                  <c:v>-0.78201720071700898</c:v>
                </c:pt>
                <c:pt idx="4924">
                  <c:v>-0.78248496936205214</c:v>
                </c:pt>
                <c:pt idx="4925">
                  <c:v>-0.78164806417864208</c:v>
                </c:pt>
                <c:pt idx="4926">
                  <c:v>-0.78133750046660833</c:v>
                </c:pt>
                <c:pt idx="4927">
                  <c:v>-0.77987183921576753</c:v>
                </c:pt>
                <c:pt idx="4928">
                  <c:v>-0.7800943955931996</c:v>
                </c:pt>
                <c:pt idx="4929">
                  <c:v>-0.77718430489312862</c:v>
                </c:pt>
                <c:pt idx="4930">
                  <c:v>-0.7779853977149882</c:v>
                </c:pt>
                <c:pt idx="4931">
                  <c:v>-0.77864141973536016</c:v>
                </c:pt>
                <c:pt idx="4932">
                  <c:v>-0.78123911762251996</c:v>
                </c:pt>
                <c:pt idx="4933">
                  <c:v>-0.78205420446552809</c:v>
                </c:pt>
                <c:pt idx="4934">
                  <c:v>-0.78424432293768875</c:v>
                </c:pt>
                <c:pt idx="4935">
                  <c:v>-0.78676086167095249</c:v>
                </c:pt>
                <c:pt idx="4936">
                  <c:v>-0.78587858144205747</c:v>
                </c:pt>
                <c:pt idx="4937">
                  <c:v>-0.78295775198864437</c:v>
                </c:pt>
                <c:pt idx="4938">
                  <c:v>-0.78403772469817401</c:v>
                </c:pt>
                <c:pt idx="4939">
                  <c:v>-0.7864301227610353</c:v>
                </c:pt>
                <c:pt idx="4940">
                  <c:v>-0.78777533400875255</c:v>
                </c:pt>
                <c:pt idx="4941">
                  <c:v>-0.78762531525045931</c:v>
                </c:pt>
                <c:pt idx="4942">
                  <c:v>-0.79275314789645268</c:v>
                </c:pt>
                <c:pt idx="4943">
                  <c:v>-0.79437027470995991</c:v>
                </c:pt>
                <c:pt idx="4944">
                  <c:v>-0.79437495759597976</c:v>
                </c:pt>
                <c:pt idx="4945">
                  <c:v>-0.79378792809890886</c:v>
                </c:pt>
                <c:pt idx="4946">
                  <c:v>-0.78975476376891862</c:v>
                </c:pt>
                <c:pt idx="4947">
                  <c:v>-0.78926344912433022</c:v>
                </c:pt>
                <c:pt idx="4948">
                  <c:v>-0.79003864460390849</c:v>
                </c:pt>
                <c:pt idx="4949">
                  <c:v>-0.79229457191212393</c:v>
                </c:pt>
                <c:pt idx="4950">
                  <c:v>-0.79362597463621842</c:v>
                </c:pt>
                <c:pt idx="4951">
                  <c:v>-0.79757934102523942</c:v>
                </c:pt>
                <c:pt idx="4952">
                  <c:v>-0.79754813385525614</c:v>
                </c:pt>
                <c:pt idx="4953">
                  <c:v>-0.79914010231081001</c:v>
                </c:pt>
                <c:pt idx="4954">
                  <c:v>-0.79891931532528737</c:v>
                </c:pt>
                <c:pt idx="4955">
                  <c:v>-0.79918077007023181</c:v>
                </c:pt>
                <c:pt idx="4956">
                  <c:v>-0.80160179876524085</c:v>
                </c:pt>
                <c:pt idx="4957">
                  <c:v>-0.80140101536476127</c:v>
                </c:pt>
                <c:pt idx="4958">
                  <c:v>-0.80048536818026239</c:v>
                </c:pt>
                <c:pt idx="4959">
                  <c:v>-0.80061545042752291</c:v>
                </c:pt>
                <c:pt idx="4960">
                  <c:v>-0.80035681709891282</c:v>
                </c:pt>
                <c:pt idx="4961">
                  <c:v>-0.79890839485987675</c:v>
                </c:pt>
                <c:pt idx="4962">
                  <c:v>-0.80148405260395794</c:v>
                </c:pt>
                <c:pt idx="4963">
                  <c:v>-0.80409000428240596</c:v>
                </c:pt>
                <c:pt idx="4964">
                  <c:v>-0.81222293269661705</c:v>
                </c:pt>
                <c:pt idx="4965">
                  <c:v>-0.80954682402012779</c:v>
                </c:pt>
                <c:pt idx="4966">
                  <c:v>-0.80486731879841589</c:v>
                </c:pt>
                <c:pt idx="4967">
                  <c:v>-0.79995108099232892</c:v>
                </c:pt>
                <c:pt idx="4968">
                  <c:v>-0.79348894472067677</c:v>
                </c:pt>
                <c:pt idx="4969">
                  <c:v>-0.7926553051579921</c:v>
                </c:pt>
                <c:pt idx="4970">
                  <c:v>-0.78903102424848992</c:v>
                </c:pt>
                <c:pt idx="4971">
                  <c:v>-0.78991609143710173</c:v>
                </c:pt>
                <c:pt idx="4972">
                  <c:v>-0.79081427482586442</c:v>
                </c:pt>
                <c:pt idx="4973">
                  <c:v>-0.79180651220147658</c:v>
                </c:pt>
                <c:pt idx="4974">
                  <c:v>-0.79205526774631885</c:v>
                </c:pt>
                <c:pt idx="4975">
                  <c:v>-0.79239872215288765</c:v>
                </c:pt>
                <c:pt idx="4976">
                  <c:v>-0.79383138756776139</c:v>
                </c:pt>
                <c:pt idx="4977">
                  <c:v>-0.79179416779680167</c:v>
                </c:pt>
                <c:pt idx="4978">
                  <c:v>-0.79000134422404278</c:v>
                </c:pt>
                <c:pt idx="4979">
                  <c:v>-0.79136854586924921</c:v>
                </c:pt>
                <c:pt idx="4980">
                  <c:v>-0.79049768639466134</c:v>
                </c:pt>
                <c:pt idx="4981">
                  <c:v>-0.79254645383897149</c:v>
                </c:pt>
                <c:pt idx="4982">
                  <c:v>-0.79326021344024156</c:v>
                </c:pt>
                <c:pt idx="4983">
                  <c:v>-0.79329613198270232</c:v>
                </c:pt>
                <c:pt idx="4984">
                  <c:v>-0.79305642102209362</c:v>
                </c:pt>
                <c:pt idx="4985">
                  <c:v>-0.79574497402277311</c:v>
                </c:pt>
                <c:pt idx="4986">
                  <c:v>-0.7995814863375843</c:v>
                </c:pt>
                <c:pt idx="4987">
                  <c:v>-0.79952668092661838</c:v>
                </c:pt>
                <c:pt idx="4988">
                  <c:v>-0.80449269299353965</c:v>
                </c:pt>
                <c:pt idx="4989">
                  <c:v>-0.80679894356689585</c:v>
                </c:pt>
                <c:pt idx="4990">
                  <c:v>-0.80652296210182639</c:v>
                </c:pt>
                <c:pt idx="4991">
                  <c:v>-0.80410723009334406</c:v>
                </c:pt>
                <c:pt idx="4992">
                  <c:v>-0.79362447054742136</c:v>
                </c:pt>
                <c:pt idx="4993">
                  <c:v>-0.78982152262973448</c:v>
                </c:pt>
                <c:pt idx="4994">
                  <c:v>-0.78489684440103602</c:v>
                </c:pt>
                <c:pt idx="4995">
                  <c:v>-0.78271290203147181</c:v>
                </c:pt>
                <c:pt idx="4996">
                  <c:v>-0.78065974660719784</c:v>
                </c:pt>
                <c:pt idx="4997">
                  <c:v>-0.78046295895539952</c:v>
                </c:pt>
                <c:pt idx="4998">
                  <c:v>-0.78360149237153953</c:v>
                </c:pt>
                <c:pt idx="4999">
                  <c:v>-0.78402845526487219</c:v>
                </c:pt>
                <c:pt idx="5000">
                  <c:v>-0.55687420585344949</c:v>
                </c:pt>
                <c:pt idx="5001">
                  <c:v>-0.55683609041911852</c:v>
                </c:pt>
                <c:pt idx="5002">
                  <c:v>-0.55340651093323689</c:v>
                </c:pt>
                <c:pt idx="5003">
                  <c:v>-0.55287671236511393</c:v>
                </c:pt>
                <c:pt idx="5004">
                  <c:v>-0.55392449213786676</c:v>
                </c:pt>
                <c:pt idx="5005">
                  <c:v>-0.56164534169993718</c:v>
                </c:pt>
                <c:pt idx="5006">
                  <c:v>-0.56695400316802536</c:v>
                </c:pt>
                <c:pt idx="5007">
                  <c:v>-0.56839934997365216</c:v>
                </c:pt>
                <c:pt idx="5008">
                  <c:v>-0.57134610277965781</c:v>
                </c:pt>
                <c:pt idx="5009">
                  <c:v>-0.56538077676535003</c:v>
                </c:pt>
                <c:pt idx="5010">
                  <c:v>-0.56679148068601881</c:v>
                </c:pt>
                <c:pt idx="5011">
                  <c:v>-0.56037487898906813</c:v>
                </c:pt>
                <c:pt idx="5012">
                  <c:v>-0.55678821738171314</c:v>
                </c:pt>
                <c:pt idx="5013">
                  <c:v>-0.55552272120841817</c:v>
                </c:pt>
                <c:pt idx="5014">
                  <c:v>-0.55341019107151013</c:v>
                </c:pt>
                <c:pt idx="5015">
                  <c:v>-0.55516215957619686</c:v>
                </c:pt>
                <c:pt idx="5016">
                  <c:v>-0.55360236568069698</c:v>
                </c:pt>
                <c:pt idx="5017">
                  <c:v>-0.55799999144800339</c:v>
                </c:pt>
                <c:pt idx="5018">
                  <c:v>-0.55967630268567703</c:v>
                </c:pt>
                <c:pt idx="5019">
                  <c:v>-0.5604500579450713</c:v>
                </c:pt>
                <c:pt idx="5020">
                  <c:v>-0.56340065895376235</c:v>
                </c:pt>
                <c:pt idx="5021">
                  <c:v>-0.56102348340986996</c:v>
                </c:pt>
                <c:pt idx="5022">
                  <c:v>-0.56851489721889603</c:v>
                </c:pt>
                <c:pt idx="5023">
                  <c:v>-0.5658726598874857</c:v>
                </c:pt>
                <c:pt idx="5024">
                  <c:v>-0.56676057776022493</c:v>
                </c:pt>
                <c:pt idx="5025">
                  <c:v>-0.56893623738921084</c:v>
                </c:pt>
                <c:pt idx="5026">
                  <c:v>-0.57240846831300107</c:v>
                </c:pt>
                <c:pt idx="5027">
                  <c:v>-0.57547080101207149</c:v>
                </c:pt>
                <c:pt idx="5028">
                  <c:v>-0.57591524640324954</c:v>
                </c:pt>
                <c:pt idx="5029">
                  <c:v>-0.57782496577198472</c:v>
                </c:pt>
                <c:pt idx="5030">
                  <c:v>-0.57856397047320973</c:v>
                </c:pt>
                <c:pt idx="5031">
                  <c:v>-0.58192243431712676</c:v>
                </c:pt>
                <c:pt idx="5032">
                  <c:v>-0.57930621933899218</c:v>
                </c:pt>
                <c:pt idx="5033">
                  <c:v>-0.58160387103041256</c:v>
                </c:pt>
                <c:pt idx="5034">
                  <c:v>-0.58132690080929539</c:v>
                </c:pt>
                <c:pt idx="5035">
                  <c:v>-0.5828725067759386</c:v>
                </c:pt>
                <c:pt idx="5036">
                  <c:v>-0.57991931021564325</c:v>
                </c:pt>
                <c:pt idx="5037">
                  <c:v>-0.57638476944758166</c:v>
                </c:pt>
                <c:pt idx="5038">
                  <c:v>-0.57661396384404506</c:v>
                </c:pt>
                <c:pt idx="5039">
                  <c:v>-0.57810218009895653</c:v>
                </c:pt>
                <c:pt idx="5040">
                  <c:v>-0.58034683427911915</c:v>
                </c:pt>
                <c:pt idx="5041">
                  <c:v>-0.57796922078070923</c:v>
                </c:pt>
                <c:pt idx="5042">
                  <c:v>-0.57867571077665847</c:v>
                </c:pt>
                <c:pt idx="5043">
                  <c:v>-0.57559724692201453</c:v>
                </c:pt>
                <c:pt idx="5044">
                  <c:v>-0.57768571410378122</c:v>
                </c:pt>
                <c:pt idx="5045">
                  <c:v>-0.57683446507019243</c:v>
                </c:pt>
                <c:pt idx="5046">
                  <c:v>-0.57930864721463893</c:v>
                </c:pt>
                <c:pt idx="5047">
                  <c:v>-0.57939538019450643</c:v>
                </c:pt>
                <c:pt idx="5048">
                  <c:v>-0.58021600627748127</c:v>
                </c:pt>
                <c:pt idx="5049">
                  <c:v>-0.57986033245227819</c:v>
                </c:pt>
                <c:pt idx="5050">
                  <c:v>-0.5813532563124495</c:v>
                </c:pt>
                <c:pt idx="5051">
                  <c:v>-0.58211638034070523</c:v>
                </c:pt>
                <c:pt idx="5052">
                  <c:v>-0.57838203167888746</c:v>
                </c:pt>
                <c:pt idx="5053">
                  <c:v>-0.57630085224380956</c:v>
                </c:pt>
                <c:pt idx="5054">
                  <c:v>-0.57335570817639514</c:v>
                </c:pt>
                <c:pt idx="5055">
                  <c:v>-0.57379545836676105</c:v>
                </c:pt>
                <c:pt idx="5056">
                  <c:v>-0.56313850531980236</c:v>
                </c:pt>
                <c:pt idx="5057">
                  <c:v>-0.5650315363093017</c:v>
                </c:pt>
                <c:pt idx="5058">
                  <c:v>-0.56383591936784283</c:v>
                </c:pt>
                <c:pt idx="5059">
                  <c:v>-0.56330547928326524</c:v>
                </c:pt>
                <c:pt idx="5060">
                  <c:v>-0.56605246982061042</c:v>
                </c:pt>
                <c:pt idx="5061">
                  <c:v>-0.56866782437766572</c:v>
                </c:pt>
                <c:pt idx="5062">
                  <c:v>-0.56927576090964305</c:v>
                </c:pt>
                <c:pt idx="5063">
                  <c:v>-0.57007569225838806</c:v>
                </c:pt>
                <c:pt idx="5064">
                  <c:v>-0.57101095887553921</c:v>
                </c:pt>
                <c:pt idx="5065">
                  <c:v>-0.57087131528857071</c:v>
                </c:pt>
                <c:pt idx="5066">
                  <c:v>-0.57013797160964463</c:v>
                </c:pt>
                <c:pt idx="5067">
                  <c:v>-0.57094742130084253</c:v>
                </c:pt>
                <c:pt idx="5068">
                  <c:v>-0.56699996718572976</c:v>
                </c:pt>
                <c:pt idx="5069">
                  <c:v>-0.56757582886090585</c:v>
                </c:pt>
                <c:pt idx="5070">
                  <c:v>-0.56792475897494032</c:v>
                </c:pt>
                <c:pt idx="5071">
                  <c:v>-0.56884560156812336</c:v>
                </c:pt>
                <c:pt idx="5072">
                  <c:v>-0.57026000227046625</c:v>
                </c:pt>
                <c:pt idx="5073">
                  <c:v>-0.57278026153682671</c:v>
                </c:pt>
                <c:pt idx="5074">
                  <c:v>-0.57584884255396585</c:v>
                </c:pt>
                <c:pt idx="5075">
                  <c:v>-0.57793163974038686</c:v>
                </c:pt>
                <c:pt idx="5076">
                  <c:v>-0.57633218588870561</c:v>
                </c:pt>
                <c:pt idx="5077">
                  <c:v>-0.57411033582865212</c:v>
                </c:pt>
                <c:pt idx="5078">
                  <c:v>-0.57422654488893299</c:v>
                </c:pt>
                <c:pt idx="5079">
                  <c:v>-0.5670744467024571</c:v>
                </c:pt>
                <c:pt idx="5080">
                  <c:v>-0.5660375620685274</c:v>
                </c:pt>
                <c:pt idx="5081">
                  <c:v>-0.56517515432827103</c:v>
                </c:pt>
                <c:pt idx="5082">
                  <c:v>-0.56190326004048075</c:v>
                </c:pt>
                <c:pt idx="5083">
                  <c:v>-0.5604279536865624</c:v>
                </c:pt>
                <c:pt idx="5084">
                  <c:v>-0.55965527358016764</c:v>
                </c:pt>
                <c:pt idx="5085">
                  <c:v>-0.55994853064319816</c:v>
                </c:pt>
                <c:pt idx="5086">
                  <c:v>-0.55895838910415874</c:v>
                </c:pt>
                <c:pt idx="5087">
                  <c:v>-0.56295815697882512</c:v>
                </c:pt>
                <c:pt idx="5088">
                  <c:v>-0.56592110290513542</c:v>
                </c:pt>
                <c:pt idx="5089">
                  <c:v>-0.56793969488766072</c:v>
                </c:pt>
                <c:pt idx="5090">
                  <c:v>-0.56858201681813902</c:v>
                </c:pt>
                <c:pt idx="5091">
                  <c:v>-0.57069331136459489</c:v>
                </c:pt>
                <c:pt idx="5092">
                  <c:v>-0.57218519086161868</c:v>
                </c:pt>
                <c:pt idx="5093">
                  <c:v>-0.57354183073492182</c:v>
                </c:pt>
                <c:pt idx="5094">
                  <c:v>-0.57335946246779823</c:v>
                </c:pt>
                <c:pt idx="5095">
                  <c:v>-0.57337702737552698</c:v>
                </c:pt>
                <c:pt idx="5096">
                  <c:v>-0.57279647620667884</c:v>
                </c:pt>
                <c:pt idx="5097">
                  <c:v>-0.57339325172470668</c:v>
                </c:pt>
                <c:pt idx="5098">
                  <c:v>-0.57412147306340344</c:v>
                </c:pt>
                <c:pt idx="5099">
                  <c:v>-0.57304240859767885</c:v>
                </c:pt>
                <c:pt idx="5100">
                  <c:v>-0.41638734622488105</c:v>
                </c:pt>
                <c:pt idx="5101">
                  <c:v>-0.41592628724025449</c:v>
                </c:pt>
                <c:pt idx="5102">
                  <c:v>-0.41788909413134556</c:v>
                </c:pt>
                <c:pt idx="5103">
                  <c:v>-0.41829330187986891</c:v>
                </c:pt>
                <c:pt idx="5104">
                  <c:v>-0.41364063309833998</c:v>
                </c:pt>
                <c:pt idx="5105">
                  <c:v>-0.41215471890391608</c:v>
                </c:pt>
                <c:pt idx="5106">
                  <c:v>-0.41380133683433229</c:v>
                </c:pt>
                <c:pt idx="5107">
                  <c:v>-0.41406862399375743</c:v>
                </c:pt>
                <c:pt idx="5108">
                  <c:v>-0.41583350533743557</c:v>
                </c:pt>
                <c:pt idx="5109">
                  <c:v>-0.41610981457903762</c:v>
                </c:pt>
                <c:pt idx="5110">
                  <c:v>-0.41646631129181566</c:v>
                </c:pt>
                <c:pt idx="5111">
                  <c:v>-0.4161407494700371</c:v>
                </c:pt>
                <c:pt idx="5112">
                  <c:v>-0.41533011314210988</c:v>
                </c:pt>
                <c:pt idx="5113">
                  <c:v>-0.41542296284205626</c:v>
                </c:pt>
                <c:pt idx="5114">
                  <c:v>-0.41648017953073024</c:v>
                </c:pt>
                <c:pt idx="5115">
                  <c:v>-0.41824829253637663</c:v>
                </c:pt>
                <c:pt idx="5116">
                  <c:v>-0.41971868836140791</c:v>
                </c:pt>
                <c:pt idx="5117">
                  <c:v>-0.42077194077235136</c:v>
                </c:pt>
                <c:pt idx="5118">
                  <c:v>-0.4173932702566443</c:v>
                </c:pt>
                <c:pt idx="5119">
                  <c:v>-0.41250444265877029</c:v>
                </c:pt>
                <c:pt idx="5120">
                  <c:v>-0.41224510575175044</c:v>
                </c:pt>
                <c:pt idx="5121">
                  <c:v>-0.41189113725233462</c:v>
                </c:pt>
                <c:pt idx="5122">
                  <c:v>-0.41191133131091195</c:v>
                </c:pt>
                <c:pt idx="5123">
                  <c:v>-0.41236095437714715</c:v>
                </c:pt>
                <c:pt idx="5124">
                  <c:v>-0.40732635164245057</c:v>
                </c:pt>
                <c:pt idx="5125">
                  <c:v>-0.4053736067907372</c:v>
                </c:pt>
                <c:pt idx="5126">
                  <c:v>-0.40569874288186281</c:v>
                </c:pt>
                <c:pt idx="5127">
                  <c:v>-0.40844279956293628</c:v>
                </c:pt>
                <c:pt idx="5128">
                  <c:v>-0.40882614505318271</c:v>
                </c:pt>
                <c:pt idx="5129">
                  <c:v>-0.41019253195054306</c:v>
                </c:pt>
                <c:pt idx="5130">
                  <c:v>-0.40992958078639186</c:v>
                </c:pt>
                <c:pt idx="5131">
                  <c:v>-0.40880715058241357</c:v>
                </c:pt>
                <c:pt idx="5132">
                  <c:v>-0.40902646200571713</c:v>
                </c:pt>
                <c:pt idx="5133">
                  <c:v>-0.41077300023348551</c:v>
                </c:pt>
                <c:pt idx="5134">
                  <c:v>-0.41964475501891396</c:v>
                </c:pt>
                <c:pt idx="5135">
                  <c:v>-0.41772876500337697</c:v>
                </c:pt>
                <c:pt idx="5136">
                  <c:v>-0.41258846763057377</c:v>
                </c:pt>
                <c:pt idx="5137">
                  <c:v>-0.40712751040071238</c:v>
                </c:pt>
                <c:pt idx="5138">
                  <c:v>-0.40138806842667529</c:v>
                </c:pt>
                <c:pt idx="5139">
                  <c:v>-0.39775767157479258</c:v>
                </c:pt>
                <c:pt idx="5140">
                  <c:v>-0.39822404487236085</c:v>
                </c:pt>
                <c:pt idx="5141">
                  <c:v>-0.39909639221718685</c:v>
                </c:pt>
                <c:pt idx="5142">
                  <c:v>-0.40249688533385486</c:v>
                </c:pt>
                <c:pt idx="5143">
                  <c:v>-0.40340147680808469</c:v>
                </c:pt>
                <c:pt idx="5144">
                  <c:v>-0.404572667717221</c:v>
                </c:pt>
                <c:pt idx="5145">
                  <c:v>-0.40536306544416023</c:v>
                </c:pt>
                <c:pt idx="5146">
                  <c:v>-0.40857833537197852</c:v>
                </c:pt>
                <c:pt idx="5147">
                  <c:v>-0.41579513509139954</c:v>
                </c:pt>
                <c:pt idx="5148">
                  <c:v>-0.41784318481114413</c:v>
                </c:pt>
                <c:pt idx="5149">
                  <c:v>-0.41714642535002122</c:v>
                </c:pt>
                <c:pt idx="5150">
                  <c:v>-0.41607888064497622</c:v>
                </c:pt>
                <c:pt idx="5151">
                  <c:v>-0.41460753112361592</c:v>
                </c:pt>
                <c:pt idx="5152">
                  <c:v>-0.41200591795128805</c:v>
                </c:pt>
                <c:pt idx="5153">
                  <c:v>-0.41174351623950889</c:v>
                </c:pt>
                <c:pt idx="5154">
                  <c:v>-0.41225035574395452</c:v>
                </c:pt>
                <c:pt idx="5155">
                  <c:v>-0.41210587688636302</c:v>
                </c:pt>
                <c:pt idx="5156">
                  <c:v>-0.41342350690999252</c:v>
                </c:pt>
                <c:pt idx="5157">
                  <c:v>-0.41773840468275125</c:v>
                </c:pt>
                <c:pt idx="5158">
                  <c:v>-0.42295156890179886</c:v>
                </c:pt>
                <c:pt idx="5159">
                  <c:v>-0.42279261757919251</c:v>
                </c:pt>
                <c:pt idx="5160">
                  <c:v>-0.42598478542916451</c:v>
                </c:pt>
                <c:pt idx="5161">
                  <c:v>-0.42614320345670631</c:v>
                </c:pt>
                <c:pt idx="5162">
                  <c:v>-0.42185200002902112</c:v>
                </c:pt>
                <c:pt idx="5163">
                  <c:v>-0.4162805412803654</c:v>
                </c:pt>
                <c:pt idx="5164">
                  <c:v>-0.41498054438442233</c:v>
                </c:pt>
                <c:pt idx="5165">
                  <c:v>-0.41241403236831076</c:v>
                </c:pt>
                <c:pt idx="5166">
                  <c:v>-0.41241403236831076</c:v>
                </c:pt>
                <c:pt idx="5167">
                  <c:v>-0.41442427926268222</c:v>
                </c:pt>
                <c:pt idx="5168">
                  <c:v>-0.41325532365678086</c:v>
                </c:pt>
                <c:pt idx="5169">
                  <c:v>-0.41196449953965564</c:v>
                </c:pt>
                <c:pt idx="5170">
                  <c:v>-0.41134411329813991</c:v>
                </c:pt>
                <c:pt idx="5171">
                  <c:v>-0.40942163971535805</c:v>
                </c:pt>
                <c:pt idx="5172">
                  <c:v>-0.40907617776541283</c:v>
                </c:pt>
                <c:pt idx="5173">
                  <c:v>-0.40924570774890823</c:v>
                </c:pt>
                <c:pt idx="5174">
                  <c:v>-0.40938988773775975</c:v>
                </c:pt>
                <c:pt idx="5175">
                  <c:v>-0.4089469446817251</c:v>
                </c:pt>
                <c:pt idx="5176">
                  <c:v>-0.40863235014648547</c:v>
                </c:pt>
                <c:pt idx="5177">
                  <c:v>-0.40535456443915052</c:v>
                </c:pt>
                <c:pt idx="5178">
                  <c:v>-0.40551292169059838</c:v>
                </c:pt>
                <c:pt idx="5179">
                  <c:v>-0.40055150886728441</c:v>
                </c:pt>
                <c:pt idx="5180">
                  <c:v>-0.40115146314527728</c:v>
                </c:pt>
                <c:pt idx="5181">
                  <c:v>-0.40243054314693305</c:v>
                </c:pt>
                <c:pt idx="5182">
                  <c:v>-0.40270317323221949</c:v>
                </c:pt>
                <c:pt idx="5183">
                  <c:v>-0.40235369568971802</c:v>
                </c:pt>
                <c:pt idx="5184">
                  <c:v>-0.40158577158692355</c:v>
                </c:pt>
                <c:pt idx="5185">
                  <c:v>-0.40091186704530557</c:v>
                </c:pt>
                <c:pt idx="5186">
                  <c:v>-0.39989396993357706</c:v>
                </c:pt>
                <c:pt idx="5187">
                  <c:v>-0.3996463349833772</c:v>
                </c:pt>
                <c:pt idx="5188">
                  <c:v>-0.39981314650646516</c:v>
                </c:pt>
                <c:pt idx="5189">
                  <c:v>-0.39861193606375434</c:v>
                </c:pt>
                <c:pt idx="5190">
                  <c:v>-0.39857523416720264</c:v>
                </c:pt>
                <c:pt idx="5191">
                  <c:v>-0.40068913817912577</c:v>
                </c:pt>
                <c:pt idx="5192">
                  <c:v>-0.40282854924351197</c:v>
                </c:pt>
                <c:pt idx="5193">
                  <c:v>-0.40351947324093196</c:v>
                </c:pt>
                <c:pt idx="5194">
                  <c:v>-0.40746911928160445</c:v>
                </c:pt>
                <c:pt idx="5195">
                  <c:v>-0.40806903423625362</c:v>
                </c:pt>
                <c:pt idx="5196">
                  <c:v>-0.40635795530231977</c:v>
                </c:pt>
                <c:pt idx="5197">
                  <c:v>-0.40591102263655543</c:v>
                </c:pt>
                <c:pt idx="5198">
                  <c:v>-0.40685991501707752</c:v>
                </c:pt>
                <c:pt idx="5199">
                  <c:v>-0.40736439830511273</c:v>
                </c:pt>
                <c:pt idx="5200">
                  <c:v>-1.2259986602915349</c:v>
                </c:pt>
                <c:pt idx="5201">
                  <c:v>-1.236355160214464</c:v>
                </c:pt>
                <c:pt idx="5202">
                  <c:v>-1.2361808418729394</c:v>
                </c:pt>
                <c:pt idx="5203">
                  <c:v>-1.2474105075167783</c:v>
                </c:pt>
                <c:pt idx="5204">
                  <c:v>-1.2473173773348845</c:v>
                </c:pt>
                <c:pt idx="5205">
                  <c:v>-1.2529142477427841</c:v>
                </c:pt>
                <c:pt idx="5206">
                  <c:v>-1.2669173171851185</c:v>
                </c:pt>
                <c:pt idx="5207">
                  <c:v>-1.2675095739715347</c:v>
                </c:pt>
                <c:pt idx="5208">
                  <c:v>-1.2752921322203994</c:v>
                </c:pt>
                <c:pt idx="5209">
                  <c:v>-1.2793137989084991</c:v>
                </c:pt>
                <c:pt idx="5210">
                  <c:v>-1.2783228745461503</c:v>
                </c:pt>
                <c:pt idx="5211">
                  <c:v>-1.2874774529194535</c:v>
                </c:pt>
                <c:pt idx="5212">
                  <c:v>-1.2893383317539948</c:v>
                </c:pt>
                <c:pt idx="5213">
                  <c:v>-1.2908649226897633</c:v>
                </c:pt>
                <c:pt idx="5214">
                  <c:v>-1.2982392927284381</c:v>
                </c:pt>
                <c:pt idx="5215">
                  <c:v>-1.2994798947974591</c:v>
                </c:pt>
                <c:pt idx="5216">
                  <c:v>-1.3077065853150427</c:v>
                </c:pt>
                <c:pt idx="5217">
                  <c:v>-1.307126349997036</c:v>
                </c:pt>
                <c:pt idx="5218">
                  <c:v>-1.3072302479937772</c:v>
                </c:pt>
                <c:pt idx="5219">
                  <c:v>-1.3122764075789273</c:v>
                </c:pt>
                <c:pt idx="5220">
                  <c:v>-1.3140271254867266</c:v>
                </c:pt>
                <c:pt idx="5221">
                  <c:v>-1.312655736566064</c:v>
                </c:pt>
                <c:pt idx="5222">
                  <c:v>-1.3151906265440925</c:v>
                </c:pt>
                <c:pt idx="5223">
                  <c:v>-1.3163371614897592</c:v>
                </c:pt>
                <c:pt idx="5224">
                  <c:v>-1.3250059112252055</c:v>
                </c:pt>
                <c:pt idx="5225">
                  <c:v>-1.3250508347174441</c:v>
                </c:pt>
                <c:pt idx="5226">
                  <c:v>-1.3217330688264082</c:v>
                </c:pt>
                <c:pt idx="5227">
                  <c:v>-1.3211789105785252</c:v>
                </c:pt>
                <c:pt idx="5228">
                  <c:v>-1.3191787346367962</c:v>
                </c:pt>
                <c:pt idx="5229">
                  <c:v>-1.3195315659789548</c:v>
                </c:pt>
                <c:pt idx="5230">
                  <c:v>-1.315534167382681</c:v>
                </c:pt>
                <c:pt idx="5231">
                  <c:v>-1.3194526770131638</c:v>
                </c:pt>
                <c:pt idx="5232">
                  <c:v>-1.3189260617700689</c:v>
                </c:pt>
                <c:pt idx="5233">
                  <c:v>-1.3235980994660705</c:v>
                </c:pt>
                <c:pt idx="5234">
                  <c:v>-1.32541911283491</c:v>
                </c:pt>
                <c:pt idx="5235">
                  <c:v>-1.3249342652743388</c:v>
                </c:pt>
                <c:pt idx="5236">
                  <c:v>-1.3227841496092827</c:v>
                </c:pt>
                <c:pt idx="5237">
                  <c:v>-1.3241007633434476</c:v>
                </c:pt>
                <c:pt idx="5238">
                  <c:v>-1.3219467680969865</c:v>
                </c:pt>
                <c:pt idx="5239">
                  <c:v>-1.3201428128946207</c:v>
                </c:pt>
                <c:pt idx="5240">
                  <c:v>-1.3148260954718363</c:v>
                </c:pt>
                <c:pt idx="5241">
                  <c:v>-1.3176478489104224</c:v>
                </c:pt>
                <c:pt idx="5242">
                  <c:v>-1.3134013365133885</c:v>
                </c:pt>
                <c:pt idx="5243">
                  <c:v>-1.3170750756197842</c:v>
                </c:pt>
                <c:pt idx="5244">
                  <c:v>-1.3218149720354657</c:v>
                </c:pt>
                <c:pt idx="5245">
                  <c:v>-1.3199241240367008</c:v>
                </c:pt>
                <c:pt idx="5246">
                  <c:v>-1.3178239791546829</c:v>
                </c:pt>
                <c:pt idx="5247">
                  <c:v>-1.3175662862780979</c:v>
                </c:pt>
                <c:pt idx="5248">
                  <c:v>-1.318718375176783</c:v>
                </c:pt>
                <c:pt idx="5249">
                  <c:v>-1.3182921170211981</c:v>
                </c:pt>
                <c:pt idx="5250">
                  <c:v>-1.3154265869853963</c:v>
                </c:pt>
                <c:pt idx="5251">
                  <c:v>-1.3178476913645216</c:v>
                </c:pt>
                <c:pt idx="5252">
                  <c:v>-1.3105108145756685</c:v>
                </c:pt>
                <c:pt idx="5253">
                  <c:v>-1.3099863653069792</c:v>
                </c:pt>
                <c:pt idx="5254">
                  <c:v>-1.3065958564886868</c:v>
                </c:pt>
                <c:pt idx="5255">
                  <c:v>-1.300820554618527</c:v>
                </c:pt>
                <c:pt idx="5256">
                  <c:v>-1.2990387632379816</c:v>
                </c:pt>
                <c:pt idx="5257">
                  <c:v>-1.2891954018437208</c:v>
                </c:pt>
                <c:pt idx="5258">
                  <c:v>-1.2900900787421521</c:v>
                </c:pt>
                <c:pt idx="5259">
                  <c:v>-1.2909520306014857</c:v>
                </c:pt>
                <c:pt idx="5260">
                  <c:v>-1.2911592515217332</c:v>
                </c:pt>
                <c:pt idx="5261">
                  <c:v>-1.2958367007155553</c:v>
                </c:pt>
                <c:pt idx="5262">
                  <c:v>-1.2953662587324755</c:v>
                </c:pt>
                <c:pt idx="5263">
                  <c:v>-1.2958549265127739</c:v>
                </c:pt>
                <c:pt idx="5264">
                  <c:v>-1.2965726241882467</c:v>
                </c:pt>
                <c:pt idx="5265">
                  <c:v>-1.2970900837933526</c:v>
                </c:pt>
                <c:pt idx="5266">
                  <c:v>-1.3021085476087317</c:v>
                </c:pt>
                <c:pt idx="5267">
                  <c:v>-1.3104951219307912</c:v>
                </c:pt>
                <c:pt idx="5268">
                  <c:v>-1.311536975379112</c:v>
                </c:pt>
                <c:pt idx="5269">
                  <c:v>-1.336111744846705</c:v>
                </c:pt>
                <c:pt idx="5270">
                  <c:v>-1.3435506715185666</c:v>
                </c:pt>
                <c:pt idx="5271">
                  <c:v>-1.3411688930158414</c:v>
                </c:pt>
                <c:pt idx="5272">
                  <c:v>-1.346452159136037</c:v>
                </c:pt>
                <c:pt idx="5273">
                  <c:v>-1.3481794092142967</c:v>
                </c:pt>
                <c:pt idx="5274">
                  <c:v>-1.3498936160796688</c:v>
                </c:pt>
                <c:pt idx="5275">
                  <c:v>-1.3439985573232516</c:v>
                </c:pt>
                <c:pt idx="5276">
                  <c:v>-1.3417530362006533</c:v>
                </c:pt>
                <c:pt idx="5277">
                  <c:v>-1.3402490031560221</c:v>
                </c:pt>
                <c:pt idx="5278">
                  <c:v>-1.345927394148168</c:v>
                </c:pt>
                <c:pt idx="5279">
                  <c:v>-1.3424937497079807</c:v>
                </c:pt>
                <c:pt idx="5280">
                  <c:v>-1.3452650791881147</c:v>
                </c:pt>
                <c:pt idx="5281">
                  <c:v>-1.3444953483687883</c:v>
                </c:pt>
                <c:pt idx="5282">
                  <c:v>-1.3430436380872837</c:v>
                </c:pt>
                <c:pt idx="5283">
                  <c:v>-1.3426340872132081</c:v>
                </c:pt>
                <c:pt idx="5284">
                  <c:v>-1.3383152303005086</c:v>
                </c:pt>
                <c:pt idx="5285">
                  <c:v>-1.3395422594211137</c:v>
                </c:pt>
                <c:pt idx="5286">
                  <c:v>-1.3422649116093361</c:v>
                </c:pt>
                <c:pt idx="5287">
                  <c:v>-1.3414839006368999</c:v>
                </c:pt>
                <c:pt idx="5288">
                  <c:v>-1.3440310122130987</c:v>
                </c:pt>
                <c:pt idx="5289">
                  <c:v>-1.3461004461348511</c:v>
                </c:pt>
                <c:pt idx="5290">
                  <c:v>-1.3425585629330077</c:v>
                </c:pt>
                <c:pt idx="5291">
                  <c:v>-1.3434536463752047</c:v>
                </c:pt>
                <c:pt idx="5292">
                  <c:v>-1.3319036388322654</c:v>
                </c:pt>
                <c:pt idx="5293">
                  <c:v>-1.3305978757820314</c:v>
                </c:pt>
                <c:pt idx="5294">
                  <c:v>-1.3269089654741557</c:v>
                </c:pt>
                <c:pt idx="5295">
                  <c:v>-1.3267417659844165</c:v>
                </c:pt>
                <c:pt idx="5296">
                  <c:v>-1.325164574100242</c:v>
                </c:pt>
                <c:pt idx="5297">
                  <c:v>-1.3275193241910275</c:v>
                </c:pt>
                <c:pt idx="5298">
                  <c:v>-1.3342579732328401</c:v>
                </c:pt>
                <c:pt idx="5299">
                  <c:v>-1.3358334886764118</c:v>
                </c:pt>
                <c:pt idx="5300">
                  <c:v>-0.84505258097895641</c:v>
                </c:pt>
                <c:pt idx="5301">
                  <c:v>-0.84734260227052527</c:v>
                </c:pt>
                <c:pt idx="5302">
                  <c:v>-0.85775149366173453</c:v>
                </c:pt>
                <c:pt idx="5303">
                  <c:v>-0.86608706825509252</c:v>
                </c:pt>
                <c:pt idx="5304">
                  <c:v>-0.87028944714524537</c:v>
                </c:pt>
                <c:pt idx="5305">
                  <c:v>-0.87547346626218703</c:v>
                </c:pt>
                <c:pt idx="5306">
                  <c:v>-0.87650620395957723</c:v>
                </c:pt>
                <c:pt idx="5307">
                  <c:v>-0.8757725982226976</c:v>
                </c:pt>
                <c:pt idx="5308">
                  <c:v>-0.88166496361446178</c:v>
                </c:pt>
                <c:pt idx="5309">
                  <c:v>-0.88969229937166672</c:v>
                </c:pt>
                <c:pt idx="5310">
                  <c:v>-0.89342247865977731</c:v>
                </c:pt>
                <c:pt idx="5311">
                  <c:v>-0.89493524745385944</c:v>
                </c:pt>
                <c:pt idx="5312">
                  <c:v>-0.89350151617825713</c:v>
                </c:pt>
                <c:pt idx="5313">
                  <c:v>-0.89213180128967862</c:v>
                </c:pt>
                <c:pt idx="5314">
                  <c:v>-0.89118063823393134</c:v>
                </c:pt>
                <c:pt idx="5315">
                  <c:v>-0.89335544939829692</c:v>
                </c:pt>
                <c:pt idx="5316">
                  <c:v>-0.89840498933713375</c:v>
                </c:pt>
                <c:pt idx="5317">
                  <c:v>-0.90224238750308361</c:v>
                </c:pt>
                <c:pt idx="5318">
                  <c:v>-0.90116729432141129</c:v>
                </c:pt>
                <c:pt idx="5319">
                  <c:v>-0.89964507563765306</c:v>
                </c:pt>
                <c:pt idx="5320">
                  <c:v>-0.89587610657175221</c:v>
                </c:pt>
                <c:pt idx="5321">
                  <c:v>-0.88915616394924868</c:v>
                </c:pt>
                <c:pt idx="5322">
                  <c:v>-0.88882910619207811</c:v>
                </c:pt>
                <c:pt idx="5323">
                  <c:v>-0.88973516582946166</c:v>
                </c:pt>
                <c:pt idx="5324">
                  <c:v>-0.88988935308725114</c:v>
                </c:pt>
                <c:pt idx="5325">
                  <c:v>-0.88984648001962618</c:v>
                </c:pt>
                <c:pt idx="5326">
                  <c:v>-0.88520316478206595</c:v>
                </c:pt>
                <c:pt idx="5327">
                  <c:v>-0.88354832520291904</c:v>
                </c:pt>
                <c:pt idx="5328">
                  <c:v>-0.88488929795105964</c:v>
                </c:pt>
                <c:pt idx="5329">
                  <c:v>-0.88320426932605356</c:v>
                </c:pt>
                <c:pt idx="5330">
                  <c:v>-0.88265808157132808</c:v>
                </c:pt>
                <c:pt idx="5331">
                  <c:v>-0.88433706560599701</c:v>
                </c:pt>
                <c:pt idx="5332">
                  <c:v>-0.88976257924859548</c:v>
                </c:pt>
                <c:pt idx="5333">
                  <c:v>-0.88887542827586907</c:v>
                </c:pt>
                <c:pt idx="5334">
                  <c:v>-0.89142958595327038</c:v>
                </c:pt>
                <c:pt idx="5335">
                  <c:v>-0.87921696893415735</c:v>
                </c:pt>
                <c:pt idx="5336">
                  <c:v>-0.87668197173013596</c:v>
                </c:pt>
                <c:pt idx="5337">
                  <c:v>-0.88162755153243433</c:v>
                </c:pt>
                <c:pt idx="5338">
                  <c:v>-0.88354649675044161</c:v>
                </c:pt>
                <c:pt idx="5339">
                  <c:v>-0.8880915507215934</c:v>
                </c:pt>
                <c:pt idx="5340">
                  <c:v>-0.88887028127170709</c:v>
                </c:pt>
                <c:pt idx="5341">
                  <c:v>-0.89122191025401154</c:v>
                </c:pt>
                <c:pt idx="5342">
                  <c:v>-0.89337594547245258</c:v>
                </c:pt>
                <c:pt idx="5343">
                  <c:v>-0.89310952926978437</c:v>
                </c:pt>
                <c:pt idx="5344">
                  <c:v>-0.90014875419556217</c:v>
                </c:pt>
                <c:pt idx="5345">
                  <c:v>-0.90507978021340874</c:v>
                </c:pt>
                <c:pt idx="5346">
                  <c:v>-0.90728319165004079</c:v>
                </c:pt>
                <c:pt idx="5347">
                  <c:v>-0.90860577283747146</c:v>
                </c:pt>
                <c:pt idx="5348">
                  <c:v>-0.90915769329270857</c:v>
                </c:pt>
                <c:pt idx="5349">
                  <c:v>-0.91607733006406944</c:v>
                </c:pt>
                <c:pt idx="5350">
                  <c:v>-0.91626907279987035</c:v>
                </c:pt>
                <c:pt idx="5351">
                  <c:v>-0.9166315008605328</c:v>
                </c:pt>
                <c:pt idx="5352">
                  <c:v>-0.91536150058995691</c:v>
                </c:pt>
                <c:pt idx="5353">
                  <c:v>-0.91512426266215519</c:v>
                </c:pt>
                <c:pt idx="5354">
                  <c:v>-0.91578345886878543</c:v>
                </c:pt>
                <c:pt idx="5355">
                  <c:v>-0.91098685180724859</c:v>
                </c:pt>
                <c:pt idx="5356">
                  <c:v>-0.92396489823109818</c:v>
                </c:pt>
                <c:pt idx="5357">
                  <c:v>-0.92629394431347523</c:v>
                </c:pt>
                <c:pt idx="5358">
                  <c:v>-0.93178641415073837</c:v>
                </c:pt>
                <c:pt idx="5359">
                  <c:v>-0.94110448784648693</c:v>
                </c:pt>
                <c:pt idx="5360">
                  <c:v>-0.94398727590930331</c:v>
                </c:pt>
                <c:pt idx="5361">
                  <c:v>-0.94154462121478577</c:v>
                </c:pt>
                <c:pt idx="5362">
                  <c:v>-0.9372266411125536</c:v>
                </c:pt>
                <c:pt idx="5363">
                  <c:v>-0.93521256843741352</c:v>
                </c:pt>
                <c:pt idx="5364">
                  <c:v>-0.9363734896956748</c:v>
                </c:pt>
                <c:pt idx="5365">
                  <c:v>-0.93713326810310393</c:v>
                </c:pt>
                <c:pt idx="5366">
                  <c:v>-0.943198983719026</c:v>
                </c:pt>
                <c:pt idx="5367">
                  <c:v>-0.94357674277884529</c:v>
                </c:pt>
                <c:pt idx="5368">
                  <c:v>-0.94376489905916205</c:v>
                </c:pt>
                <c:pt idx="5369">
                  <c:v>-0.94181360086138666</c:v>
                </c:pt>
                <c:pt idx="5370">
                  <c:v>-0.93696062816730619</c:v>
                </c:pt>
                <c:pt idx="5371">
                  <c:v>-0.93242462449352415</c:v>
                </c:pt>
                <c:pt idx="5372">
                  <c:v>-0.93236376100697038</c:v>
                </c:pt>
                <c:pt idx="5373">
                  <c:v>-0.92904530637023264</c:v>
                </c:pt>
                <c:pt idx="5374">
                  <c:v>-0.92856951602309179</c:v>
                </c:pt>
                <c:pt idx="5375">
                  <c:v>-0.9295515723776151</c:v>
                </c:pt>
                <c:pt idx="5376">
                  <c:v>-0.92790891213637661</c:v>
                </c:pt>
                <c:pt idx="5377">
                  <c:v>-0.9286247932662155</c:v>
                </c:pt>
                <c:pt idx="5378">
                  <c:v>-0.92673466952258243</c:v>
                </c:pt>
                <c:pt idx="5379">
                  <c:v>-0.92682898589630813</c:v>
                </c:pt>
                <c:pt idx="5380">
                  <c:v>-0.92708677845238574</c:v>
                </c:pt>
                <c:pt idx="5381">
                  <c:v>-0.92777015474645275</c:v>
                </c:pt>
                <c:pt idx="5382">
                  <c:v>-0.92650178055058641</c:v>
                </c:pt>
                <c:pt idx="5383">
                  <c:v>-0.92662260879634406</c:v>
                </c:pt>
                <c:pt idx="5384">
                  <c:v>-0.92234012547552791</c:v>
                </c:pt>
                <c:pt idx="5385">
                  <c:v>-0.91939180924048447</c:v>
                </c:pt>
                <c:pt idx="5386">
                  <c:v>-0.91867549790357339</c:v>
                </c:pt>
                <c:pt idx="5387">
                  <c:v>-0.91872833698860124</c:v>
                </c:pt>
                <c:pt idx="5388">
                  <c:v>-0.91689215989444817</c:v>
                </c:pt>
                <c:pt idx="5389">
                  <c:v>-0.91576778564610484</c:v>
                </c:pt>
                <c:pt idx="5390">
                  <c:v>-0.91365434089652275</c:v>
                </c:pt>
                <c:pt idx="5391">
                  <c:v>-0.91345593972191041</c:v>
                </c:pt>
                <c:pt idx="5392">
                  <c:v>-0.91365434089652275</c:v>
                </c:pt>
                <c:pt idx="5393">
                  <c:v>-0.91355259178727932</c:v>
                </c:pt>
                <c:pt idx="5394">
                  <c:v>-0.91406671920436589</c:v>
                </c:pt>
                <c:pt idx="5395">
                  <c:v>-0.91313138525879678</c:v>
                </c:pt>
                <c:pt idx="5396">
                  <c:v>-0.91003862135311309</c:v>
                </c:pt>
                <c:pt idx="5397">
                  <c:v>-0.90922241340026666</c:v>
                </c:pt>
                <c:pt idx="5398">
                  <c:v>-0.90951248597221834</c:v>
                </c:pt>
                <c:pt idx="5399">
                  <c:v>-0.90943742678481376</c:v>
                </c:pt>
                <c:pt idx="5400">
                  <c:v>-0.12404341397330976</c:v>
                </c:pt>
                <c:pt idx="5401">
                  <c:v>-0.12892524460084509</c:v>
                </c:pt>
                <c:pt idx="5402">
                  <c:v>-0.13127149703811858</c:v>
                </c:pt>
                <c:pt idx="5403">
                  <c:v>-0.13539469049560049</c:v>
                </c:pt>
                <c:pt idx="5404">
                  <c:v>-0.14295325664223668</c:v>
                </c:pt>
                <c:pt idx="5405">
                  <c:v>-0.15214486397362492</c:v>
                </c:pt>
                <c:pt idx="5406">
                  <c:v>-0.15232350220701285</c:v>
                </c:pt>
                <c:pt idx="5407">
                  <c:v>-0.15675106430534225</c:v>
                </c:pt>
                <c:pt idx="5408">
                  <c:v>-0.15708535116025502</c:v>
                </c:pt>
                <c:pt idx="5409">
                  <c:v>-0.15942778424413673</c:v>
                </c:pt>
                <c:pt idx="5410">
                  <c:v>-0.16388208680507121</c:v>
                </c:pt>
                <c:pt idx="5411">
                  <c:v>-0.16472564684489788</c:v>
                </c:pt>
                <c:pt idx="5412">
                  <c:v>-0.16512242217636697</c:v>
                </c:pt>
                <c:pt idx="5413">
                  <c:v>-0.16378086467257313</c:v>
                </c:pt>
                <c:pt idx="5414">
                  <c:v>-0.16295793608377673</c:v>
                </c:pt>
                <c:pt idx="5415">
                  <c:v>-0.16326289594222754</c:v>
                </c:pt>
                <c:pt idx="5416">
                  <c:v>-0.16434817909960087</c:v>
                </c:pt>
                <c:pt idx="5417">
                  <c:v>-0.16250742757314729</c:v>
                </c:pt>
                <c:pt idx="5418">
                  <c:v>-0.16300605804947832</c:v>
                </c:pt>
                <c:pt idx="5419">
                  <c:v>-0.16192631708366534</c:v>
                </c:pt>
                <c:pt idx="5420">
                  <c:v>-0.16278654818973903</c:v>
                </c:pt>
                <c:pt idx="5421">
                  <c:v>-0.16115454366573845</c:v>
                </c:pt>
                <c:pt idx="5422">
                  <c:v>-0.16262914979489596</c:v>
                </c:pt>
                <c:pt idx="5423">
                  <c:v>-0.15990670216735614</c:v>
                </c:pt>
                <c:pt idx="5424">
                  <c:v>-0.16028498069119745</c:v>
                </c:pt>
                <c:pt idx="5425">
                  <c:v>-0.16063287488386724</c:v>
                </c:pt>
                <c:pt idx="5426">
                  <c:v>-0.16191636524149366</c:v>
                </c:pt>
                <c:pt idx="5427">
                  <c:v>-0.16329519439553453</c:v>
                </c:pt>
                <c:pt idx="5428">
                  <c:v>-0.16407441037472426</c:v>
                </c:pt>
                <c:pt idx="5429">
                  <c:v>-0.16432243772868294</c:v>
                </c:pt>
                <c:pt idx="5430">
                  <c:v>-0.16622552160219817</c:v>
                </c:pt>
                <c:pt idx="5431">
                  <c:v>-0.17006256572245704</c:v>
                </c:pt>
                <c:pt idx="5432">
                  <c:v>-0.16942118458846744</c:v>
                </c:pt>
                <c:pt idx="5433">
                  <c:v>-0.17372349098020301</c:v>
                </c:pt>
                <c:pt idx="5434">
                  <c:v>-0.17414894868946229</c:v>
                </c:pt>
                <c:pt idx="5435">
                  <c:v>-0.17548270048907133</c:v>
                </c:pt>
                <c:pt idx="5436">
                  <c:v>-0.17514715989624641</c:v>
                </c:pt>
                <c:pt idx="5437">
                  <c:v>-0.17747854712460187</c:v>
                </c:pt>
                <c:pt idx="5438">
                  <c:v>-0.17952649481090832</c:v>
                </c:pt>
                <c:pt idx="5439">
                  <c:v>-0.17997632377199091</c:v>
                </c:pt>
                <c:pt idx="5440">
                  <c:v>-0.18087242361689704</c:v>
                </c:pt>
                <c:pt idx="5441">
                  <c:v>-0.18058486005369145</c:v>
                </c:pt>
                <c:pt idx="5442">
                  <c:v>-0.18107655700585967</c:v>
                </c:pt>
                <c:pt idx="5443">
                  <c:v>-0.18084960384004711</c:v>
                </c:pt>
                <c:pt idx="5444">
                  <c:v>-0.17962751458369031</c:v>
                </c:pt>
                <c:pt idx="5445">
                  <c:v>-0.17961322468550334</c:v>
                </c:pt>
                <c:pt idx="5446">
                  <c:v>-0.17847674663156354</c:v>
                </c:pt>
                <c:pt idx="5447">
                  <c:v>-0.17808556485445726</c:v>
                </c:pt>
                <c:pt idx="5448">
                  <c:v>-0.1758308775720403</c:v>
                </c:pt>
                <c:pt idx="5449">
                  <c:v>-0.17557412464834155</c:v>
                </c:pt>
                <c:pt idx="5450">
                  <c:v>-0.17366568011287287</c:v>
                </c:pt>
                <c:pt idx="5451">
                  <c:v>-0.17223747374531539</c:v>
                </c:pt>
                <c:pt idx="5452">
                  <c:v>-0.16777671643103087</c:v>
                </c:pt>
                <c:pt idx="5453">
                  <c:v>-0.16606597498227726</c:v>
                </c:pt>
                <c:pt idx="5454">
                  <c:v>-0.16181214341580352</c:v>
                </c:pt>
                <c:pt idx="5455">
                  <c:v>-0.15601860565396075</c:v>
                </c:pt>
                <c:pt idx="5456">
                  <c:v>-0.15415704762595617</c:v>
                </c:pt>
                <c:pt idx="5457">
                  <c:v>-0.1535553023405849</c:v>
                </c:pt>
                <c:pt idx="5458">
                  <c:v>-0.16338382030343235</c:v>
                </c:pt>
                <c:pt idx="5459">
                  <c:v>-0.16658298771679281</c:v>
                </c:pt>
                <c:pt idx="5460">
                  <c:v>-0.17163148224297942</c:v>
                </c:pt>
                <c:pt idx="5461">
                  <c:v>-0.1732103228573374</c:v>
                </c:pt>
                <c:pt idx="5462">
                  <c:v>-0.17836400988874868</c:v>
                </c:pt>
                <c:pt idx="5463">
                  <c:v>-0.17936137613555259</c:v>
                </c:pt>
                <c:pt idx="5464">
                  <c:v>-0.18006481183856637</c:v>
                </c:pt>
                <c:pt idx="5465">
                  <c:v>-0.18189169455881427</c:v>
                </c:pt>
                <c:pt idx="5466">
                  <c:v>-0.18245069600615693</c:v>
                </c:pt>
                <c:pt idx="5467">
                  <c:v>-0.18269062294747496</c:v>
                </c:pt>
                <c:pt idx="5468">
                  <c:v>-0.18339813020029405</c:v>
                </c:pt>
                <c:pt idx="5469">
                  <c:v>-0.18440471278507253</c:v>
                </c:pt>
                <c:pt idx="5470">
                  <c:v>-0.18420925731533888</c:v>
                </c:pt>
                <c:pt idx="5471">
                  <c:v>-0.18499740080835148</c:v>
                </c:pt>
                <c:pt idx="5472">
                  <c:v>-0.18656863218439979</c:v>
                </c:pt>
                <c:pt idx="5473">
                  <c:v>-0.1861777322095306</c:v>
                </c:pt>
                <c:pt idx="5474">
                  <c:v>-0.18614805445560334</c:v>
                </c:pt>
                <c:pt idx="5475">
                  <c:v>-0.18510406740457741</c:v>
                </c:pt>
                <c:pt idx="5476">
                  <c:v>-0.18640835655036447</c:v>
                </c:pt>
                <c:pt idx="5477">
                  <c:v>-0.1862235250731632</c:v>
                </c:pt>
                <c:pt idx="5478">
                  <c:v>-0.18578270790040241</c:v>
                </c:pt>
                <c:pt idx="5479">
                  <c:v>-0.18472728421868023</c:v>
                </c:pt>
                <c:pt idx="5480">
                  <c:v>-0.18421352766818977</c:v>
                </c:pt>
                <c:pt idx="5481">
                  <c:v>-0.18148911696098446</c:v>
                </c:pt>
                <c:pt idx="5482">
                  <c:v>-0.18147470982583958</c:v>
                </c:pt>
                <c:pt idx="5483">
                  <c:v>-0.17617241606996181</c:v>
                </c:pt>
                <c:pt idx="5484">
                  <c:v>-0.1750147216957707</c:v>
                </c:pt>
                <c:pt idx="5485">
                  <c:v>-0.17195911362449801</c:v>
                </c:pt>
                <c:pt idx="5486">
                  <c:v>-0.16776170111644539</c:v>
                </c:pt>
                <c:pt idx="5487">
                  <c:v>-0.16396497728963855</c:v>
                </c:pt>
                <c:pt idx="5488">
                  <c:v>-0.1639907094605606</c:v>
                </c:pt>
                <c:pt idx="5489">
                  <c:v>-0.16304662106133927</c:v>
                </c:pt>
                <c:pt idx="5490">
                  <c:v>-0.16151348766044427</c:v>
                </c:pt>
                <c:pt idx="5491">
                  <c:v>-0.1621381726466149</c:v>
                </c:pt>
                <c:pt idx="5492">
                  <c:v>-0.16211666512730183</c:v>
                </c:pt>
                <c:pt idx="5493">
                  <c:v>-0.16763023736574034</c:v>
                </c:pt>
                <c:pt idx="5494">
                  <c:v>-0.16925530918309706</c:v>
                </c:pt>
                <c:pt idx="5495">
                  <c:v>-0.17477581909341122</c:v>
                </c:pt>
                <c:pt idx="5496">
                  <c:v>-0.17762566363531551</c:v>
                </c:pt>
                <c:pt idx="5497">
                  <c:v>-0.18282417244280902</c:v>
                </c:pt>
                <c:pt idx="5498">
                  <c:v>-0.18390465557209668</c:v>
                </c:pt>
                <c:pt idx="5499">
                  <c:v>-0.18874071258057024</c:v>
                </c:pt>
                <c:pt idx="5500">
                  <c:v>0.19693269447962836</c:v>
                </c:pt>
                <c:pt idx="5501">
                  <c:v>0.19627876456472926</c:v>
                </c:pt>
                <c:pt idx="5502">
                  <c:v>0.19735742977163229</c:v>
                </c:pt>
                <c:pt idx="5503">
                  <c:v>0.19856134446042883</c:v>
                </c:pt>
                <c:pt idx="5504">
                  <c:v>0.20030029980622244</c:v>
                </c:pt>
                <c:pt idx="5505">
                  <c:v>0.19934703163990131</c:v>
                </c:pt>
                <c:pt idx="5506">
                  <c:v>0.2004247442613738</c:v>
                </c:pt>
                <c:pt idx="5507">
                  <c:v>0.20050532801047893</c:v>
                </c:pt>
                <c:pt idx="5508">
                  <c:v>0.19933316281623892</c:v>
                </c:pt>
                <c:pt idx="5509">
                  <c:v>0.19953671802790485</c:v>
                </c:pt>
                <c:pt idx="5510">
                  <c:v>0.201132335893075</c:v>
                </c:pt>
                <c:pt idx="5511">
                  <c:v>0.20072076333684219</c:v>
                </c:pt>
                <c:pt idx="5512">
                  <c:v>0.20290014552405822</c:v>
                </c:pt>
                <c:pt idx="5513">
                  <c:v>0.20457423901223892</c:v>
                </c:pt>
                <c:pt idx="5514">
                  <c:v>0.20492407724438966</c:v>
                </c:pt>
                <c:pt idx="5515">
                  <c:v>0.20511098516086568</c:v>
                </c:pt>
                <c:pt idx="5516">
                  <c:v>0.20553743042897921</c:v>
                </c:pt>
                <c:pt idx="5517">
                  <c:v>0.20578611133903957</c:v>
                </c:pt>
                <c:pt idx="5518">
                  <c:v>0.20495677018143077</c:v>
                </c:pt>
                <c:pt idx="5519">
                  <c:v>0.20615557313877497</c:v>
                </c:pt>
                <c:pt idx="5520">
                  <c:v>0.20928623889976272</c:v>
                </c:pt>
                <c:pt idx="5521">
                  <c:v>0.20929138822379256</c:v>
                </c:pt>
                <c:pt idx="5522">
                  <c:v>0.20874314287412865</c:v>
                </c:pt>
                <c:pt idx="5523">
                  <c:v>0.20804140905242807</c:v>
                </c:pt>
                <c:pt idx="5524">
                  <c:v>0.20680424581067447</c:v>
                </c:pt>
                <c:pt idx="5525">
                  <c:v>0.20523821769911388</c:v>
                </c:pt>
                <c:pt idx="5526">
                  <c:v>0.20596713822954094</c:v>
                </c:pt>
                <c:pt idx="5527">
                  <c:v>0.20594192068171058</c:v>
                </c:pt>
                <c:pt idx="5528">
                  <c:v>0.20649797376380663</c:v>
                </c:pt>
                <c:pt idx="5529">
                  <c:v>0.20697875986719128</c:v>
                </c:pt>
                <c:pt idx="5530">
                  <c:v>0.20710065584545179</c:v>
                </c:pt>
                <c:pt idx="5531">
                  <c:v>0.20673781185854301</c:v>
                </c:pt>
                <c:pt idx="5532">
                  <c:v>0.20526117569286351</c:v>
                </c:pt>
                <c:pt idx="5533">
                  <c:v>0.20617906351358561</c:v>
                </c:pt>
                <c:pt idx="5534">
                  <c:v>0.20475831807362788</c:v>
                </c:pt>
                <c:pt idx="5535">
                  <c:v>0.20545891267562855</c:v>
                </c:pt>
                <c:pt idx="5536">
                  <c:v>0.20462012338064905</c:v>
                </c:pt>
                <c:pt idx="5537">
                  <c:v>0.20522849270638099</c:v>
                </c:pt>
                <c:pt idx="5538">
                  <c:v>0.20396658072271867</c:v>
                </c:pt>
                <c:pt idx="5539">
                  <c:v>0.20378173944811451</c:v>
                </c:pt>
                <c:pt idx="5540">
                  <c:v>0.2053901122724211</c:v>
                </c:pt>
                <c:pt idx="5541">
                  <c:v>0.20436480710735516</c:v>
                </c:pt>
                <c:pt idx="5542">
                  <c:v>0.20315349218618328</c:v>
                </c:pt>
                <c:pt idx="5543">
                  <c:v>0.20313344639576592</c:v>
                </c:pt>
                <c:pt idx="5544">
                  <c:v>0.20236048271024876</c:v>
                </c:pt>
                <c:pt idx="5545">
                  <c:v>0.19977649847425472</c:v>
                </c:pt>
                <c:pt idx="5546">
                  <c:v>0.19905692265033226</c:v>
                </c:pt>
                <c:pt idx="5547">
                  <c:v>0.20140571731717349</c:v>
                </c:pt>
                <c:pt idx="5548">
                  <c:v>0.20163701971393211</c:v>
                </c:pt>
                <c:pt idx="5549">
                  <c:v>0.20268178532743031</c:v>
                </c:pt>
                <c:pt idx="5550">
                  <c:v>0.20262951742263668</c:v>
                </c:pt>
                <c:pt idx="5551">
                  <c:v>0.2046310244579912</c:v>
                </c:pt>
                <c:pt idx="5552">
                  <c:v>0.20588004273562577</c:v>
                </c:pt>
                <c:pt idx="5553">
                  <c:v>0.20477956289022936</c:v>
                </c:pt>
                <c:pt idx="5554">
                  <c:v>0.20467918485768477</c:v>
                </c:pt>
                <c:pt idx="5555">
                  <c:v>0.2035853967754222</c:v>
                </c:pt>
                <c:pt idx="5556">
                  <c:v>0.20438316495164566</c:v>
                </c:pt>
                <c:pt idx="5557">
                  <c:v>0.20454609145173874</c:v>
                </c:pt>
                <c:pt idx="5558">
                  <c:v>0.2073232128388578</c:v>
                </c:pt>
                <c:pt idx="5559">
                  <c:v>0.20924338813925214</c:v>
                </c:pt>
                <c:pt idx="5560">
                  <c:v>0.21059447918228091</c:v>
                </c:pt>
                <c:pt idx="5561">
                  <c:v>0.21198813312717713</c:v>
                </c:pt>
                <c:pt idx="5562">
                  <c:v>0.21082195236344781</c:v>
                </c:pt>
                <c:pt idx="5563">
                  <c:v>0.21236270576760674</c:v>
                </c:pt>
                <c:pt idx="5564">
                  <c:v>0.21127215506184482</c:v>
                </c:pt>
                <c:pt idx="5565">
                  <c:v>0.21351061062923105</c:v>
                </c:pt>
                <c:pt idx="5566">
                  <c:v>0.21404545035433031</c:v>
                </c:pt>
                <c:pt idx="5567">
                  <c:v>0.21443462211809106</c:v>
                </c:pt>
                <c:pt idx="5568">
                  <c:v>0.21553872800857699</c:v>
                </c:pt>
                <c:pt idx="5569">
                  <c:v>0.21402556070742618</c:v>
                </c:pt>
                <c:pt idx="5570">
                  <c:v>0.21602255578934049</c:v>
                </c:pt>
                <c:pt idx="5571">
                  <c:v>0.21557278145291647</c:v>
                </c:pt>
                <c:pt idx="5572">
                  <c:v>0.21526863520563166</c:v>
                </c:pt>
                <c:pt idx="5573">
                  <c:v>0.21419033998501291</c:v>
                </c:pt>
                <c:pt idx="5574">
                  <c:v>0.21406759694966215</c:v>
                </c:pt>
                <c:pt idx="5575">
                  <c:v>0.21220165917118461</c:v>
                </c:pt>
                <c:pt idx="5576">
                  <c:v>0.21220220927960476</c:v>
                </c:pt>
                <c:pt idx="5577">
                  <c:v>0.2073009163718873</c:v>
                </c:pt>
                <c:pt idx="5578">
                  <c:v>0.20862488212481267</c:v>
                </c:pt>
                <c:pt idx="5579">
                  <c:v>0.20885623810077902</c:v>
                </c:pt>
                <c:pt idx="5580">
                  <c:v>0.20617734172474833</c:v>
                </c:pt>
                <c:pt idx="5581">
                  <c:v>0.2066479561432546</c:v>
                </c:pt>
                <c:pt idx="5582">
                  <c:v>0.2057500004581958</c:v>
                </c:pt>
                <c:pt idx="5583">
                  <c:v>0.20633597982049867</c:v>
                </c:pt>
                <c:pt idx="5584">
                  <c:v>0.20723279543591788</c:v>
                </c:pt>
                <c:pt idx="5585">
                  <c:v>0.2068540222904085</c:v>
                </c:pt>
                <c:pt idx="5586">
                  <c:v>0.2050817446266846</c:v>
                </c:pt>
                <c:pt idx="5587">
                  <c:v>0.20481453888044454</c:v>
                </c:pt>
                <c:pt idx="5588">
                  <c:v>0.20544346684331494</c:v>
                </c:pt>
                <c:pt idx="5589">
                  <c:v>0.20372207014832266</c:v>
                </c:pt>
                <c:pt idx="5590">
                  <c:v>0.20312764846146392</c:v>
                </c:pt>
                <c:pt idx="5591">
                  <c:v>0.20550764855860582</c:v>
                </c:pt>
                <c:pt idx="5592">
                  <c:v>0.20549503406924829</c:v>
                </c:pt>
                <c:pt idx="5593">
                  <c:v>0.20499173997430287</c:v>
                </c:pt>
                <c:pt idx="5594">
                  <c:v>0.20536838808492019</c:v>
                </c:pt>
                <c:pt idx="5595">
                  <c:v>0.20408422281345295</c:v>
                </c:pt>
                <c:pt idx="5596">
                  <c:v>0.20496594371372678</c:v>
                </c:pt>
                <c:pt idx="5597">
                  <c:v>0.20612691659406623</c:v>
                </c:pt>
                <c:pt idx="5598">
                  <c:v>0.20664912395057344</c:v>
                </c:pt>
                <c:pt idx="5599">
                  <c:v>0.20820889556594135</c:v>
                </c:pt>
                <c:pt idx="5600">
                  <c:v>0.19693269447962836</c:v>
                </c:pt>
                <c:pt idx="5601">
                  <c:v>0.19627876456472926</c:v>
                </c:pt>
                <c:pt idx="5602">
                  <c:v>0.19735742977163229</c:v>
                </c:pt>
                <c:pt idx="5603">
                  <c:v>0.19856134446042883</c:v>
                </c:pt>
                <c:pt idx="5604">
                  <c:v>0.20030029980622244</c:v>
                </c:pt>
                <c:pt idx="5605">
                  <c:v>0.19934703163990131</c:v>
                </c:pt>
                <c:pt idx="5606">
                  <c:v>0.2004247442613738</c:v>
                </c:pt>
                <c:pt idx="5607">
                  <c:v>0.20050532801047893</c:v>
                </c:pt>
                <c:pt idx="5608">
                  <c:v>0.19933316281623892</c:v>
                </c:pt>
                <c:pt idx="5609">
                  <c:v>0.19953671802790485</c:v>
                </c:pt>
                <c:pt idx="5610">
                  <c:v>0.201132335893075</c:v>
                </c:pt>
                <c:pt idx="5611">
                  <c:v>0.20072076333684219</c:v>
                </c:pt>
                <c:pt idx="5612">
                  <c:v>0.20290014552405822</c:v>
                </c:pt>
                <c:pt idx="5613">
                  <c:v>0.20457423901223892</c:v>
                </c:pt>
                <c:pt idx="5614">
                  <c:v>0.20492407724438966</c:v>
                </c:pt>
                <c:pt idx="5615">
                  <c:v>0.20511098516086568</c:v>
                </c:pt>
                <c:pt idx="5616">
                  <c:v>0.20553743042897921</c:v>
                </c:pt>
                <c:pt idx="5617">
                  <c:v>0.20578611133903957</c:v>
                </c:pt>
                <c:pt idx="5618">
                  <c:v>0.20495677018143077</c:v>
                </c:pt>
                <c:pt idx="5619">
                  <c:v>0.20615557313877497</c:v>
                </c:pt>
                <c:pt idx="5620">
                  <c:v>0.20928623889976272</c:v>
                </c:pt>
                <c:pt idx="5621">
                  <c:v>0.20929138822379256</c:v>
                </c:pt>
                <c:pt idx="5622">
                  <c:v>0.20874314287412865</c:v>
                </c:pt>
                <c:pt idx="5623">
                  <c:v>0.20804140905242807</c:v>
                </c:pt>
                <c:pt idx="5624">
                  <c:v>0.20680424581067447</c:v>
                </c:pt>
                <c:pt idx="5625">
                  <c:v>0.20523821769911388</c:v>
                </c:pt>
                <c:pt idx="5626">
                  <c:v>0.20596713822954094</c:v>
                </c:pt>
                <c:pt idx="5627">
                  <c:v>0.20594192068171058</c:v>
                </c:pt>
                <c:pt idx="5628">
                  <c:v>0.20649797376380663</c:v>
                </c:pt>
                <c:pt idx="5629">
                  <c:v>0.20697875986719128</c:v>
                </c:pt>
                <c:pt idx="5630">
                  <c:v>0.20710065584545179</c:v>
                </c:pt>
                <c:pt idx="5631">
                  <c:v>0.20673781185854301</c:v>
                </c:pt>
                <c:pt idx="5632">
                  <c:v>0.20526117569286351</c:v>
                </c:pt>
                <c:pt idx="5633">
                  <c:v>0.20617906351358561</c:v>
                </c:pt>
                <c:pt idx="5634">
                  <c:v>0.20475831807362788</c:v>
                </c:pt>
                <c:pt idx="5635">
                  <c:v>0.20545891267562855</c:v>
                </c:pt>
                <c:pt idx="5636">
                  <c:v>0.20462012338064905</c:v>
                </c:pt>
                <c:pt idx="5637">
                  <c:v>0.20522849270638099</c:v>
                </c:pt>
                <c:pt idx="5638">
                  <c:v>0.20396658072271867</c:v>
                </c:pt>
                <c:pt idx="5639">
                  <c:v>0.20378173944811451</c:v>
                </c:pt>
                <c:pt idx="5640">
                  <c:v>0.2053901122724211</c:v>
                </c:pt>
                <c:pt idx="5641">
                  <c:v>0.20436480710735516</c:v>
                </c:pt>
                <c:pt idx="5642">
                  <c:v>0.20315349218618328</c:v>
                </c:pt>
                <c:pt idx="5643">
                  <c:v>0.20313344639576592</c:v>
                </c:pt>
                <c:pt idx="5644">
                  <c:v>0.20236048271024876</c:v>
                </c:pt>
                <c:pt idx="5645">
                  <c:v>0.19977649847425472</c:v>
                </c:pt>
                <c:pt idx="5646">
                  <c:v>0.19905692265033226</c:v>
                </c:pt>
                <c:pt idx="5647">
                  <c:v>0.20140571731717349</c:v>
                </c:pt>
                <c:pt idx="5648">
                  <c:v>0.20163701971393211</c:v>
                </c:pt>
                <c:pt idx="5649">
                  <c:v>0.20268178532743031</c:v>
                </c:pt>
                <c:pt idx="5650">
                  <c:v>0.20262951742263668</c:v>
                </c:pt>
                <c:pt idx="5651">
                  <c:v>0.2046310244579912</c:v>
                </c:pt>
                <c:pt idx="5652">
                  <c:v>0.20588004273562577</c:v>
                </c:pt>
                <c:pt idx="5653">
                  <c:v>0.20477956289022936</c:v>
                </c:pt>
                <c:pt idx="5654">
                  <c:v>0.20467918485768477</c:v>
                </c:pt>
                <c:pt idx="5655">
                  <c:v>0.2035853967754222</c:v>
                </c:pt>
                <c:pt idx="5656">
                  <c:v>0.20438316495164566</c:v>
                </c:pt>
                <c:pt idx="5657">
                  <c:v>0.20454609145173874</c:v>
                </c:pt>
                <c:pt idx="5658">
                  <c:v>0.2073232128388578</c:v>
                </c:pt>
                <c:pt idx="5659">
                  <c:v>0.20924338813925214</c:v>
                </c:pt>
                <c:pt idx="5660">
                  <c:v>0.21059447918228091</c:v>
                </c:pt>
                <c:pt idx="5661">
                  <c:v>0.21198813312717713</c:v>
                </c:pt>
                <c:pt idx="5662">
                  <c:v>0.21082195236344781</c:v>
                </c:pt>
                <c:pt idx="5663">
                  <c:v>0.21236270576760674</c:v>
                </c:pt>
                <c:pt idx="5664">
                  <c:v>0.21127215506184482</c:v>
                </c:pt>
                <c:pt idx="5665">
                  <c:v>0.21351061062923105</c:v>
                </c:pt>
                <c:pt idx="5666">
                  <c:v>0.21404545035433031</c:v>
                </c:pt>
                <c:pt idx="5667">
                  <c:v>0.21443462211809106</c:v>
                </c:pt>
                <c:pt idx="5668">
                  <c:v>0.21553872800857699</c:v>
                </c:pt>
                <c:pt idx="5669">
                  <c:v>0.21402556070742618</c:v>
                </c:pt>
                <c:pt idx="5670">
                  <c:v>0.21602255578934049</c:v>
                </c:pt>
                <c:pt idx="5671">
                  <c:v>0.21557278145291647</c:v>
                </c:pt>
                <c:pt idx="5672">
                  <c:v>0.21526863520563166</c:v>
                </c:pt>
                <c:pt idx="5673">
                  <c:v>0.21419033998501291</c:v>
                </c:pt>
                <c:pt idx="5674">
                  <c:v>0.21406759694966215</c:v>
                </c:pt>
                <c:pt idx="5675">
                  <c:v>0.21220165917118461</c:v>
                </c:pt>
                <c:pt idx="5676">
                  <c:v>0.21220220927960476</c:v>
                </c:pt>
                <c:pt idx="5677">
                  <c:v>0.2073009163718873</c:v>
                </c:pt>
                <c:pt idx="5678">
                  <c:v>0.20862488212481267</c:v>
                </c:pt>
                <c:pt idx="5679">
                  <c:v>0.20885623810077902</c:v>
                </c:pt>
                <c:pt idx="5680">
                  <c:v>0.20617734172474833</c:v>
                </c:pt>
                <c:pt idx="5681">
                  <c:v>0.2066479561432546</c:v>
                </c:pt>
                <c:pt idx="5682">
                  <c:v>0.2057500004581958</c:v>
                </c:pt>
                <c:pt idx="5683">
                  <c:v>0.20633597982049867</c:v>
                </c:pt>
                <c:pt idx="5684">
                  <c:v>0.20723279543591788</c:v>
                </c:pt>
                <c:pt idx="5685">
                  <c:v>0.2068540222904085</c:v>
                </c:pt>
                <c:pt idx="5686">
                  <c:v>0.2050817446266846</c:v>
                </c:pt>
                <c:pt idx="5687">
                  <c:v>0.20481453888044454</c:v>
                </c:pt>
                <c:pt idx="5688">
                  <c:v>0.20544346684331494</c:v>
                </c:pt>
                <c:pt idx="5689">
                  <c:v>0.20372207014832266</c:v>
                </c:pt>
                <c:pt idx="5690">
                  <c:v>0.20312764846146392</c:v>
                </c:pt>
                <c:pt idx="5691">
                  <c:v>0.20550764855860582</c:v>
                </c:pt>
                <c:pt idx="5692">
                  <c:v>0.20549503406924829</c:v>
                </c:pt>
                <c:pt idx="5693">
                  <c:v>0.20499173997430287</c:v>
                </c:pt>
                <c:pt idx="5694">
                  <c:v>0.20536838808492019</c:v>
                </c:pt>
                <c:pt idx="5695">
                  <c:v>0.20408422281345295</c:v>
                </c:pt>
                <c:pt idx="5696">
                  <c:v>0.20496594371372678</c:v>
                </c:pt>
                <c:pt idx="5697">
                  <c:v>0.20612691659406623</c:v>
                </c:pt>
                <c:pt idx="5698">
                  <c:v>0.20664912395057344</c:v>
                </c:pt>
                <c:pt idx="5699">
                  <c:v>0.20820889556594135</c:v>
                </c:pt>
                <c:pt idx="5700">
                  <c:v>-1.9899586618430012</c:v>
                </c:pt>
                <c:pt idx="5701">
                  <c:v>-2.0008504761064723</c:v>
                </c:pt>
                <c:pt idx="5702">
                  <c:v>-2.0528718277126679</c:v>
                </c:pt>
                <c:pt idx="5703">
                  <c:v>-2.0599314009031069</c:v>
                </c:pt>
                <c:pt idx="5704">
                  <c:v>-2.0817861784373153</c:v>
                </c:pt>
                <c:pt idx="5705">
                  <c:v>-2.1015361364126881</c:v>
                </c:pt>
                <c:pt idx="5706">
                  <c:v>-2.1004254334284207</c:v>
                </c:pt>
                <c:pt idx="5707">
                  <c:v>-2.1017660911350617</c:v>
                </c:pt>
                <c:pt idx="5708">
                  <c:v>-2.1081374108087858</c:v>
                </c:pt>
                <c:pt idx="5709">
                  <c:v>-2.1108525558581626</c:v>
                </c:pt>
                <c:pt idx="5710">
                  <c:v>-2.1144619228823802</c:v>
                </c:pt>
                <c:pt idx="5711">
                  <c:v>-2.1161538988017381</c:v>
                </c:pt>
                <c:pt idx="5712">
                  <c:v>-2.1132729869333602</c:v>
                </c:pt>
                <c:pt idx="5713">
                  <c:v>-2.1383256388687784</c:v>
                </c:pt>
                <c:pt idx="5714">
                  <c:v>-2.1375436205182687</c:v>
                </c:pt>
                <c:pt idx="5715">
                  <c:v>-2.143738942669863</c:v>
                </c:pt>
                <c:pt idx="5716">
                  <c:v>-2.1598646630367382</c:v>
                </c:pt>
                <c:pt idx="5717">
                  <c:v>-2.1648929242128556</c:v>
                </c:pt>
                <c:pt idx="5718">
                  <c:v>-2.1950255599635886</c:v>
                </c:pt>
                <c:pt idx="5719">
                  <c:v>-2.1994725033488076</c:v>
                </c:pt>
                <c:pt idx="5720">
                  <c:v>-2.2045071169777808</c:v>
                </c:pt>
                <c:pt idx="5721">
                  <c:v>-2.2259705509316321</c:v>
                </c:pt>
                <c:pt idx="5722">
                  <c:v>-2.2282417895826896</c:v>
                </c:pt>
                <c:pt idx="5723">
                  <c:v>-2.237807835429459</c:v>
                </c:pt>
                <c:pt idx="5724">
                  <c:v>-2.2515038389503115</c:v>
                </c:pt>
                <c:pt idx="5725">
                  <c:v>-2.253860516693206</c:v>
                </c:pt>
                <c:pt idx="5726">
                  <c:v>-2.2630460097526557</c:v>
                </c:pt>
                <c:pt idx="5727">
                  <c:v>-2.2737106974241827</c:v>
                </c:pt>
                <c:pt idx="5728">
                  <c:v>-2.2832472379372826</c:v>
                </c:pt>
                <c:pt idx="5729">
                  <c:v>-2.2825366302849162</c:v>
                </c:pt>
                <c:pt idx="5730">
                  <c:v>-2.2827781357799077</c:v>
                </c:pt>
                <c:pt idx="5731">
                  <c:v>-2.2611402281625423</c:v>
                </c:pt>
                <c:pt idx="5732">
                  <c:v>-2.2658918398638219</c:v>
                </c:pt>
                <c:pt idx="5733">
                  <c:v>-2.2381443455936614</c:v>
                </c:pt>
                <c:pt idx="5734">
                  <c:v>-2.2387382966215581</c:v>
                </c:pt>
                <c:pt idx="5735">
                  <c:v>-2.2365025395976685</c:v>
                </c:pt>
                <c:pt idx="5736">
                  <c:v>-2.2611329777442668</c:v>
                </c:pt>
                <c:pt idx="5737">
                  <c:v>-2.2589008998727769</c:v>
                </c:pt>
                <c:pt idx="5738">
                  <c:v>-2.2745862662501608</c:v>
                </c:pt>
                <c:pt idx="5739">
                  <c:v>-2.2737518143727753</c:v>
                </c:pt>
                <c:pt idx="5740">
                  <c:v>-2.2697047722822665</c:v>
                </c:pt>
                <c:pt idx="5741">
                  <c:v>-2.2714225628749363</c:v>
                </c:pt>
                <c:pt idx="5742">
                  <c:v>-2.2704677891788165</c:v>
                </c:pt>
                <c:pt idx="5743">
                  <c:v>-2.2794850599067678</c:v>
                </c:pt>
                <c:pt idx="5744">
                  <c:v>-2.2836060680377779</c:v>
                </c:pt>
                <c:pt idx="5745">
                  <c:v>-2.3053954316294307</c:v>
                </c:pt>
                <c:pt idx="5746">
                  <c:v>-2.3029913855708566</c:v>
                </c:pt>
                <c:pt idx="5747">
                  <c:v>-2.3098729787030088</c:v>
                </c:pt>
                <c:pt idx="5748">
                  <c:v>-2.3231401726881566</c:v>
                </c:pt>
                <c:pt idx="5749">
                  <c:v>-2.3234850568744925</c:v>
                </c:pt>
                <c:pt idx="5750">
                  <c:v>-2.3260542104515265</c:v>
                </c:pt>
                <c:pt idx="5751">
                  <c:v>-2.3148838994316314</c:v>
                </c:pt>
                <c:pt idx="5752">
                  <c:v>-2.3144425473419368</c:v>
                </c:pt>
                <c:pt idx="5753">
                  <c:v>-2.3032658629691554</c:v>
                </c:pt>
                <c:pt idx="5754">
                  <c:v>-2.2979553040984229</c:v>
                </c:pt>
                <c:pt idx="5755">
                  <c:v>-2.292255350138888</c:v>
                </c:pt>
                <c:pt idx="5756">
                  <c:v>-2.2916564144196752</c:v>
                </c:pt>
                <c:pt idx="5757">
                  <c:v>-2.2960239278634456</c:v>
                </c:pt>
                <c:pt idx="5758">
                  <c:v>-2.2985512513262218</c:v>
                </c:pt>
                <c:pt idx="5759">
                  <c:v>-2.2915099129754664</c:v>
                </c:pt>
                <c:pt idx="5760">
                  <c:v>-2.274182909870782</c:v>
                </c:pt>
                <c:pt idx="5761">
                  <c:v>-2.2603096722230571</c:v>
                </c:pt>
                <c:pt idx="5762">
                  <c:v>-2.2597165297462114</c:v>
                </c:pt>
                <c:pt idx="5763">
                  <c:v>-2.2481516692967451</c:v>
                </c:pt>
                <c:pt idx="5764">
                  <c:v>-2.2408994824388282</c:v>
                </c:pt>
                <c:pt idx="5765">
                  <c:v>-2.2417076662367497</c:v>
                </c:pt>
                <c:pt idx="5766">
                  <c:v>-2.229608699089721</c:v>
                </c:pt>
                <c:pt idx="5767">
                  <c:v>-2.2243877312457871</c:v>
                </c:pt>
                <c:pt idx="5768">
                  <c:v>-2.180593338621871</c:v>
                </c:pt>
                <c:pt idx="5769">
                  <c:v>-2.1503297689017895</c:v>
                </c:pt>
                <c:pt idx="5770">
                  <c:v>-2.1184407310054967</c:v>
                </c:pt>
                <c:pt idx="5771">
                  <c:v>-2.1075695213427759</c:v>
                </c:pt>
                <c:pt idx="5772">
                  <c:v>-2.0805622031041731</c:v>
                </c:pt>
                <c:pt idx="5773">
                  <c:v>-2.077174869801115</c:v>
                </c:pt>
                <c:pt idx="5774">
                  <c:v>-2.0729756963883093</c:v>
                </c:pt>
                <c:pt idx="5775">
                  <c:v>-2.0841481211184991</c:v>
                </c:pt>
                <c:pt idx="5776">
                  <c:v>-2.0892868160687179</c:v>
                </c:pt>
                <c:pt idx="5777">
                  <c:v>-2.1105157216861525</c:v>
                </c:pt>
                <c:pt idx="5778">
                  <c:v>-2.1268479890280694</c:v>
                </c:pt>
                <c:pt idx="5779">
                  <c:v>-2.1417055985804234</c:v>
                </c:pt>
                <c:pt idx="5780">
                  <c:v>-2.1507348227925398</c:v>
                </c:pt>
                <c:pt idx="5781">
                  <c:v>-2.1559123879536521</c:v>
                </c:pt>
                <c:pt idx="5782">
                  <c:v>-2.1658317471124557</c:v>
                </c:pt>
                <c:pt idx="5783">
                  <c:v>-2.1835819165832042</c:v>
                </c:pt>
                <c:pt idx="5784">
                  <c:v>-2.1877962149420851</c:v>
                </c:pt>
                <c:pt idx="5785">
                  <c:v>-2.1869806120425546</c:v>
                </c:pt>
                <c:pt idx="5786">
                  <c:v>-2.1847325636714885</c:v>
                </c:pt>
                <c:pt idx="5787">
                  <c:v>-2.1924689304313043</c:v>
                </c:pt>
                <c:pt idx="5788">
                  <c:v>-2.1959550755461703</c:v>
                </c:pt>
                <c:pt idx="5789">
                  <c:v>-2.231795986901683</c:v>
                </c:pt>
                <c:pt idx="5790">
                  <c:v>-2.2364954656297185</c:v>
                </c:pt>
                <c:pt idx="5791">
                  <c:v>-2.2357119797583822</c:v>
                </c:pt>
                <c:pt idx="5792">
                  <c:v>-2.2536863437695924</c:v>
                </c:pt>
                <c:pt idx="5793">
                  <c:v>-2.2526879540378064</c:v>
                </c:pt>
                <c:pt idx="5794">
                  <c:v>-2.2543904191996025</c:v>
                </c:pt>
                <c:pt idx="5795">
                  <c:v>-2.2634180098416579</c:v>
                </c:pt>
                <c:pt idx="5796">
                  <c:v>-2.2686975747352607</c:v>
                </c:pt>
                <c:pt idx="5797">
                  <c:v>-2.2846840738580054</c:v>
                </c:pt>
                <c:pt idx="5798">
                  <c:v>-2.304062500777702</c:v>
                </c:pt>
                <c:pt idx="5799">
                  <c:v>-2.3033361957498086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'raw Data'!$AP$1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3249015748031501"/>
                  <c:y val="9.68055555555555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Data'!$AO$2:$AO$5801</c:f>
              <c:numCache>
                <c:formatCode>General</c:formatCode>
                <c:ptCount val="58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  <c:pt idx="3000">
                  <c:v>-0.55407537829376829</c:v>
                </c:pt>
                <c:pt idx="3001">
                  <c:v>-0.55925194052058458</c:v>
                </c:pt>
                <c:pt idx="3002">
                  <c:v>-0.56399355508797433</c:v>
                </c:pt>
                <c:pt idx="3003">
                  <c:v>-0.56135091035680507</c:v>
                </c:pt>
                <c:pt idx="3004">
                  <c:v>-0.56266548060995436</c:v>
                </c:pt>
                <c:pt idx="3005">
                  <c:v>-0.56334978855887552</c:v>
                </c:pt>
                <c:pt idx="3006">
                  <c:v>-0.56239577365583326</c:v>
                </c:pt>
                <c:pt idx="3007">
                  <c:v>-0.56203003692781517</c:v>
                </c:pt>
                <c:pt idx="3008">
                  <c:v>-0.5614309241701777</c:v>
                </c:pt>
                <c:pt idx="3009">
                  <c:v>-0.56601952360657315</c:v>
                </c:pt>
                <c:pt idx="3010">
                  <c:v>-0.56610501133486191</c:v>
                </c:pt>
                <c:pt idx="3011">
                  <c:v>-0.56647134150624812</c:v>
                </c:pt>
                <c:pt idx="3012">
                  <c:v>-0.56627010832221703</c:v>
                </c:pt>
                <c:pt idx="3013">
                  <c:v>-0.56725055181151651</c:v>
                </c:pt>
                <c:pt idx="3014">
                  <c:v>-0.56817474333996432</c:v>
                </c:pt>
                <c:pt idx="3015">
                  <c:v>-0.56920580174474611</c:v>
                </c:pt>
                <c:pt idx="3016">
                  <c:v>-0.57057031688997162</c:v>
                </c:pt>
                <c:pt idx="3017">
                  <c:v>-0.57051819123539482</c:v>
                </c:pt>
                <c:pt idx="3018">
                  <c:v>-0.57052070204278871</c:v>
                </c:pt>
                <c:pt idx="3019">
                  <c:v>-0.56818816983984743</c:v>
                </c:pt>
                <c:pt idx="3020">
                  <c:v>-0.56529322278587402</c:v>
                </c:pt>
                <c:pt idx="3021">
                  <c:v>-0.56819828993278609</c:v>
                </c:pt>
                <c:pt idx="3022">
                  <c:v>-0.56995432317401151</c:v>
                </c:pt>
                <c:pt idx="3023">
                  <c:v>-0.57014696241807228</c:v>
                </c:pt>
                <c:pt idx="3024">
                  <c:v>-0.56933279017713334</c:v>
                </c:pt>
                <c:pt idx="3025">
                  <c:v>-0.57188872348358533</c:v>
                </c:pt>
                <c:pt idx="3026">
                  <c:v>-0.56913940505115679</c:v>
                </c:pt>
                <c:pt idx="3027">
                  <c:v>-0.56633221424403657</c:v>
                </c:pt>
                <c:pt idx="3028">
                  <c:v>-0.56527643825114415</c:v>
                </c:pt>
                <c:pt idx="3029">
                  <c:v>-0.56536605894137426</c:v>
                </c:pt>
                <c:pt idx="3030">
                  <c:v>-0.56610331150764936</c:v>
                </c:pt>
                <c:pt idx="3031">
                  <c:v>-0.56442519248892531</c:v>
                </c:pt>
                <c:pt idx="3032">
                  <c:v>-0.56603802033172868</c:v>
                </c:pt>
                <c:pt idx="3033">
                  <c:v>-0.5648938672233661</c:v>
                </c:pt>
                <c:pt idx="3034">
                  <c:v>-0.56485951291459335</c:v>
                </c:pt>
                <c:pt idx="3035">
                  <c:v>-0.56534347816664476</c:v>
                </c:pt>
                <c:pt idx="3036">
                  <c:v>-0.56319434525874945</c:v>
                </c:pt>
                <c:pt idx="3037">
                  <c:v>-0.56400942007790811</c:v>
                </c:pt>
                <c:pt idx="3038">
                  <c:v>-0.56406460027344063</c:v>
                </c:pt>
                <c:pt idx="3039">
                  <c:v>-0.5655854986854103</c:v>
                </c:pt>
                <c:pt idx="3040">
                  <c:v>-0.56541721727292438</c:v>
                </c:pt>
                <c:pt idx="3041">
                  <c:v>-0.56741163297179131</c:v>
                </c:pt>
                <c:pt idx="3042">
                  <c:v>-0.56769872009639355</c:v>
                </c:pt>
                <c:pt idx="3043">
                  <c:v>-0.57109413468770276</c:v>
                </c:pt>
                <c:pt idx="3044">
                  <c:v>-0.57091136002820186</c:v>
                </c:pt>
                <c:pt idx="3045">
                  <c:v>-0.57108398524622073</c:v>
                </c:pt>
                <c:pt idx="3046">
                  <c:v>-0.57038934506273375</c:v>
                </c:pt>
                <c:pt idx="3047">
                  <c:v>-0.57094250672916602</c:v>
                </c:pt>
                <c:pt idx="3048">
                  <c:v>-0.568976340643363</c:v>
                </c:pt>
                <c:pt idx="3049">
                  <c:v>-0.57194263040806359</c:v>
                </c:pt>
                <c:pt idx="3050">
                  <c:v>-0.57192583446881839</c:v>
                </c:pt>
                <c:pt idx="3051">
                  <c:v>-0.57154986030896748</c:v>
                </c:pt>
                <c:pt idx="3052">
                  <c:v>-0.5728113750663778</c:v>
                </c:pt>
                <c:pt idx="3053">
                  <c:v>-0.57626149565806872</c:v>
                </c:pt>
                <c:pt idx="3054">
                  <c:v>-0.57795202374754406</c:v>
                </c:pt>
                <c:pt idx="3055">
                  <c:v>-0.57729496432567473</c:v>
                </c:pt>
                <c:pt idx="3056">
                  <c:v>-0.57447832941489152</c:v>
                </c:pt>
                <c:pt idx="3057">
                  <c:v>-0.56981461016157486</c:v>
                </c:pt>
                <c:pt idx="3058">
                  <c:v>-0.56951939011513353</c:v>
                </c:pt>
                <c:pt idx="3059">
                  <c:v>-0.56526724683959895</c:v>
                </c:pt>
                <c:pt idx="3060">
                  <c:v>-0.5650261023792138</c:v>
                </c:pt>
                <c:pt idx="3061">
                  <c:v>-0.56117319113280906</c:v>
                </c:pt>
                <c:pt idx="3062">
                  <c:v>-0.56112981094455427</c:v>
                </c:pt>
                <c:pt idx="3063">
                  <c:v>-0.56026628021399916</c:v>
                </c:pt>
                <c:pt idx="3064">
                  <c:v>-0.56310152951154946</c:v>
                </c:pt>
                <c:pt idx="3065">
                  <c:v>-0.56208182158134512</c:v>
                </c:pt>
                <c:pt idx="3066">
                  <c:v>-0.56265382202648917</c:v>
                </c:pt>
                <c:pt idx="3067">
                  <c:v>-0.56193324665066158</c:v>
                </c:pt>
                <c:pt idx="3068">
                  <c:v>-0.56195246455083159</c:v>
                </c:pt>
                <c:pt idx="3069">
                  <c:v>-0.56126911180767869</c:v>
                </c:pt>
                <c:pt idx="3070">
                  <c:v>-0.56325865337941694</c:v>
                </c:pt>
                <c:pt idx="3071">
                  <c:v>-0.56373685662091422</c:v>
                </c:pt>
                <c:pt idx="3072">
                  <c:v>-0.56548836367836719</c:v>
                </c:pt>
                <c:pt idx="3073">
                  <c:v>-0.56464612319310703</c:v>
                </c:pt>
                <c:pt idx="3074">
                  <c:v>-0.56401949796953366</c:v>
                </c:pt>
                <c:pt idx="3075">
                  <c:v>-0.56241330688054725</c:v>
                </c:pt>
                <c:pt idx="3076">
                  <c:v>-0.56341500416828494</c:v>
                </c:pt>
                <c:pt idx="3077">
                  <c:v>-0.5632946477916122</c:v>
                </c:pt>
                <c:pt idx="3078">
                  <c:v>-0.5644419627418511</c:v>
                </c:pt>
                <c:pt idx="3079">
                  <c:v>-0.56458921364512726</c:v>
                </c:pt>
                <c:pt idx="3080">
                  <c:v>-0.56444944955271104</c:v>
                </c:pt>
                <c:pt idx="3081">
                  <c:v>-0.56422277376414309</c:v>
                </c:pt>
                <c:pt idx="3082">
                  <c:v>-0.56252767886638988</c:v>
                </c:pt>
                <c:pt idx="3083">
                  <c:v>-0.56288931190706837</c:v>
                </c:pt>
                <c:pt idx="3084">
                  <c:v>-0.56296456475792855</c:v>
                </c:pt>
                <c:pt idx="3085">
                  <c:v>-0.56438586335608465</c:v>
                </c:pt>
                <c:pt idx="3086">
                  <c:v>-0.56438506481103401</c:v>
                </c:pt>
                <c:pt idx="3087">
                  <c:v>-0.56610751108601176</c:v>
                </c:pt>
                <c:pt idx="3088">
                  <c:v>-0.56597593267783863</c:v>
                </c:pt>
                <c:pt idx="3089">
                  <c:v>-0.56919065649148659</c:v>
                </c:pt>
                <c:pt idx="3090">
                  <c:v>-0.5709913386711335</c:v>
                </c:pt>
                <c:pt idx="3091">
                  <c:v>-0.57085489654699839</c:v>
                </c:pt>
                <c:pt idx="3092">
                  <c:v>-0.57115312407490593</c:v>
                </c:pt>
                <c:pt idx="3093">
                  <c:v>-0.57096782669771018</c:v>
                </c:pt>
                <c:pt idx="3094">
                  <c:v>-0.56756102414795684</c:v>
                </c:pt>
                <c:pt idx="3095">
                  <c:v>-0.56666501167355465</c:v>
                </c:pt>
                <c:pt idx="3096">
                  <c:v>-0.56193663216067857</c:v>
                </c:pt>
                <c:pt idx="3097">
                  <c:v>-0.56339655589631643</c:v>
                </c:pt>
                <c:pt idx="3098">
                  <c:v>-0.56584357186968071</c:v>
                </c:pt>
                <c:pt idx="3099">
                  <c:v>-0.56618130655500354</c:v>
                </c:pt>
                <c:pt idx="3100">
                  <c:v>8.3664441805590933E-2</c:v>
                </c:pt>
                <c:pt idx="3101">
                  <c:v>8.2683222535901754E-2</c:v>
                </c:pt>
                <c:pt idx="3102">
                  <c:v>8.2048291639566243E-2</c:v>
                </c:pt>
                <c:pt idx="3103">
                  <c:v>8.1678701216967214E-2</c:v>
                </c:pt>
                <c:pt idx="3104">
                  <c:v>8.1724737474294748E-2</c:v>
                </c:pt>
                <c:pt idx="3105">
                  <c:v>8.153048146126271E-2</c:v>
                </c:pt>
                <c:pt idx="3106">
                  <c:v>8.0023284210948606E-2</c:v>
                </c:pt>
                <c:pt idx="3107">
                  <c:v>7.7389299955770471E-2</c:v>
                </c:pt>
                <c:pt idx="3108">
                  <c:v>7.6573388529531647E-2</c:v>
                </c:pt>
                <c:pt idx="3109">
                  <c:v>7.5781492070346151E-2</c:v>
                </c:pt>
                <c:pt idx="3110">
                  <c:v>7.5784123294770536E-2</c:v>
                </c:pt>
                <c:pt idx="3111">
                  <c:v>7.3741104901170307E-2</c:v>
                </c:pt>
                <c:pt idx="3112">
                  <c:v>7.2450552217515743E-2</c:v>
                </c:pt>
                <c:pt idx="3113">
                  <c:v>7.209466876028342E-2</c:v>
                </c:pt>
                <c:pt idx="3114">
                  <c:v>7.3737149990213427E-2</c:v>
                </c:pt>
                <c:pt idx="3115">
                  <c:v>7.7664519220817754E-2</c:v>
                </c:pt>
                <c:pt idx="3116">
                  <c:v>7.6318171145701927E-2</c:v>
                </c:pt>
                <c:pt idx="3117">
                  <c:v>7.5695920878377537E-2</c:v>
                </c:pt>
                <c:pt idx="3118">
                  <c:v>7.3410420328885048E-2</c:v>
                </c:pt>
                <c:pt idx="3119">
                  <c:v>7.355367766117836E-2</c:v>
                </c:pt>
                <c:pt idx="3120">
                  <c:v>7.3940412156213262E-2</c:v>
                </c:pt>
                <c:pt idx="3121">
                  <c:v>7.5302335944425328E-2</c:v>
                </c:pt>
                <c:pt idx="3122">
                  <c:v>7.7321941387327939E-2</c:v>
                </c:pt>
                <c:pt idx="3123">
                  <c:v>7.6032900601375422E-2</c:v>
                </c:pt>
                <c:pt idx="3124">
                  <c:v>7.7210069902062528E-2</c:v>
                </c:pt>
                <c:pt idx="3125">
                  <c:v>7.8363862523508354E-2</c:v>
                </c:pt>
                <c:pt idx="3126">
                  <c:v>8.2052213816977387E-2</c:v>
                </c:pt>
                <c:pt idx="3127">
                  <c:v>7.9645500627284163E-2</c:v>
                </c:pt>
                <c:pt idx="3128">
                  <c:v>7.8776864373192895E-2</c:v>
                </c:pt>
                <c:pt idx="3129">
                  <c:v>7.8427214542908991E-2</c:v>
                </c:pt>
                <c:pt idx="3130">
                  <c:v>7.9473228384288788E-2</c:v>
                </c:pt>
                <c:pt idx="3131">
                  <c:v>8.0121218394487395E-2</c:v>
                </c:pt>
                <c:pt idx="3132">
                  <c:v>8.2853166094877667E-2</c:v>
                </c:pt>
                <c:pt idx="3133">
                  <c:v>8.3400060786044158E-2</c:v>
                </c:pt>
                <c:pt idx="3134">
                  <c:v>8.4288329434820758E-2</c:v>
                </c:pt>
                <c:pt idx="3135">
                  <c:v>8.4650384672962278E-2</c:v>
                </c:pt>
                <c:pt idx="3136">
                  <c:v>8.3939662175472732E-2</c:v>
                </c:pt>
                <c:pt idx="3137">
                  <c:v>8.1657670312366232E-2</c:v>
                </c:pt>
                <c:pt idx="3138">
                  <c:v>8.0917592668566907E-2</c:v>
                </c:pt>
                <c:pt idx="3139">
                  <c:v>7.9821674133430345E-2</c:v>
                </c:pt>
                <c:pt idx="3140">
                  <c:v>7.9791379322462719E-2</c:v>
                </c:pt>
                <c:pt idx="3141">
                  <c:v>7.583090530919416E-2</c:v>
                </c:pt>
                <c:pt idx="3142">
                  <c:v>7.5649606232136304E-2</c:v>
                </c:pt>
                <c:pt idx="3143">
                  <c:v>7.8491402263725432E-2</c:v>
                </c:pt>
                <c:pt idx="3144">
                  <c:v>7.8150892635579464E-2</c:v>
                </c:pt>
                <c:pt idx="3145">
                  <c:v>7.7654801945469448E-2</c:v>
                </c:pt>
                <c:pt idx="3146">
                  <c:v>7.3400714377026471E-2</c:v>
                </c:pt>
                <c:pt idx="3147">
                  <c:v>7.2861147394657627E-2</c:v>
                </c:pt>
                <c:pt idx="3148">
                  <c:v>7.4146795659297174E-2</c:v>
                </c:pt>
                <c:pt idx="3149">
                  <c:v>7.3198186641337398E-2</c:v>
                </c:pt>
                <c:pt idx="3150">
                  <c:v>7.1291657103900674E-2</c:v>
                </c:pt>
                <c:pt idx="3151">
                  <c:v>7.0815685844170431E-2</c:v>
                </c:pt>
                <c:pt idx="3152">
                  <c:v>7.1045292800059556E-2</c:v>
                </c:pt>
                <c:pt idx="3153">
                  <c:v>7.1899378096027672E-2</c:v>
                </c:pt>
                <c:pt idx="3154">
                  <c:v>7.2547013419345677E-2</c:v>
                </c:pt>
                <c:pt idx="3155">
                  <c:v>7.486445717592044E-2</c:v>
                </c:pt>
                <c:pt idx="3156">
                  <c:v>7.5086501209070414E-2</c:v>
                </c:pt>
                <c:pt idx="3157">
                  <c:v>7.5691500027476322E-2</c:v>
                </c:pt>
                <c:pt idx="3158">
                  <c:v>7.3237545333139586E-2</c:v>
                </c:pt>
                <c:pt idx="3159">
                  <c:v>7.3196445537421884E-2</c:v>
                </c:pt>
                <c:pt idx="3160">
                  <c:v>7.3311826686143389E-2</c:v>
                </c:pt>
                <c:pt idx="3161">
                  <c:v>7.1941904737456042E-2</c:v>
                </c:pt>
                <c:pt idx="3162">
                  <c:v>7.2789471671643027E-2</c:v>
                </c:pt>
                <c:pt idx="3163">
                  <c:v>7.4815470236355625E-2</c:v>
                </c:pt>
                <c:pt idx="3164">
                  <c:v>7.4323044551016557E-2</c:v>
                </c:pt>
                <c:pt idx="3165">
                  <c:v>7.3209688403164705E-2</c:v>
                </c:pt>
                <c:pt idx="3166">
                  <c:v>7.3230475655451502E-2</c:v>
                </c:pt>
                <c:pt idx="3167">
                  <c:v>7.4103466563633771E-2</c:v>
                </c:pt>
                <c:pt idx="3168">
                  <c:v>7.2295202141722595E-2</c:v>
                </c:pt>
                <c:pt idx="3169">
                  <c:v>7.2164598582777295E-2</c:v>
                </c:pt>
                <c:pt idx="3170">
                  <c:v>7.110911015154335E-2</c:v>
                </c:pt>
                <c:pt idx="3171">
                  <c:v>7.053196224617525E-2</c:v>
                </c:pt>
                <c:pt idx="3172">
                  <c:v>7.2731990152344786E-2</c:v>
                </c:pt>
                <c:pt idx="3173">
                  <c:v>7.2403611792061631E-2</c:v>
                </c:pt>
                <c:pt idx="3174">
                  <c:v>7.3267617284241776E-2</c:v>
                </c:pt>
                <c:pt idx="3175">
                  <c:v>7.4005362975496702E-2</c:v>
                </c:pt>
                <c:pt idx="3176">
                  <c:v>7.4091975077296368E-2</c:v>
                </c:pt>
                <c:pt idx="3177">
                  <c:v>7.4243093386009859E-2</c:v>
                </c:pt>
                <c:pt idx="3178">
                  <c:v>7.3976683913076755E-2</c:v>
                </c:pt>
                <c:pt idx="3179">
                  <c:v>7.3418385469001021E-2</c:v>
                </c:pt>
                <c:pt idx="3180">
                  <c:v>7.321232640328193E-2</c:v>
                </c:pt>
                <c:pt idx="3181">
                  <c:v>7.1634087248709968E-2</c:v>
                </c:pt>
                <c:pt idx="3182">
                  <c:v>7.223146044102742E-2</c:v>
                </c:pt>
                <c:pt idx="3183">
                  <c:v>7.2635969115693005E-2</c:v>
                </c:pt>
                <c:pt idx="3184">
                  <c:v>7.4258536001002518E-2</c:v>
                </c:pt>
                <c:pt idx="3185">
                  <c:v>7.5421949088704782E-2</c:v>
                </c:pt>
                <c:pt idx="3186">
                  <c:v>7.6233960887312227E-2</c:v>
                </c:pt>
                <c:pt idx="3187">
                  <c:v>7.9821254834351776E-2</c:v>
                </c:pt>
                <c:pt idx="3188">
                  <c:v>8.0635830907449718E-2</c:v>
                </c:pt>
                <c:pt idx="3189">
                  <c:v>8.1051874139221519E-2</c:v>
                </c:pt>
                <c:pt idx="3190">
                  <c:v>8.0100626288656246E-2</c:v>
                </c:pt>
                <c:pt idx="3191">
                  <c:v>8.065688331301514E-2</c:v>
                </c:pt>
                <c:pt idx="3192">
                  <c:v>8.2376550797626596E-2</c:v>
                </c:pt>
                <c:pt idx="3193">
                  <c:v>8.3338328744760423E-2</c:v>
                </c:pt>
                <c:pt idx="3194">
                  <c:v>8.3326107228844051E-2</c:v>
                </c:pt>
                <c:pt idx="3195">
                  <c:v>8.358695715772016E-2</c:v>
                </c:pt>
                <c:pt idx="3196">
                  <c:v>8.4031107110418793E-2</c:v>
                </c:pt>
                <c:pt idx="3197">
                  <c:v>8.4132615808979516E-2</c:v>
                </c:pt>
                <c:pt idx="3198">
                  <c:v>8.3657863153629525E-2</c:v>
                </c:pt>
                <c:pt idx="3199">
                  <c:v>8.3365069318474677E-2</c:v>
                </c:pt>
                <c:pt idx="3200">
                  <c:v>0.3468881814730353</c:v>
                </c:pt>
                <c:pt idx="3201">
                  <c:v>0.34584595385997186</c:v>
                </c:pt>
                <c:pt idx="3202">
                  <c:v>0.34567690455381661</c:v>
                </c:pt>
                <c:pt idx="3203">
                  <c:v>0.34646092686114144</c:v>
                </c:pt>
                <c:pt idx="3204">
                  <c:v>0.34734718141527893</c:v>
                </c:pt>
                <c:pt idx="3205">
                  <c:v>0.34709602329764927</c:v>
                </c:pt>
                <c:pt idx="3206">
                  <c:v>0.3464992648141359</c:v>
                </c:pt>
                <c:pt idx="3207">
                  <c:v>0.34594761875629354</c:v>
                </c:pt>
                <c:pt idx="3208">
                  <c:v>0.34734585779562921</c:v>
                </c:pt>
                <c:pt idx="3209">
                  <c:v>0.34946601413306427</c:v>
                </c:pt>
                <c:pt idx="3210">
                  <c:v>0.34814632775209881</c:v>
                </c:pt>
                <c:pt idx="3211">
                  <c:v>0.3480677324524622</c:v>
                </c:pt>
                <c:pt idx="3212">
                  <c:v>0.3484664165397991</c:v>
                </c:pt>
                <c:pt idx="3213">
                  <c:v>0.34830959064430894</c:v>
                </c:pt>
                <c:pt idx="3214">
                  <c:v>0.34977695820217436</c:v>
                </c:pt>
                <c:pt idx="3215">
                  <c:v>0.34874647028743244</c:v>
                </c:pt>
                <c:pt idx="3216">
                  <c:v>0.34881527996022521</c:v>
                </c:pt>
                <c:pt idx="3217">
                  <c:v>0.3501719218349913</c:v>
                </c:pt>
                <c:pt idx="3218">
                  <c:v>0.35114100776815765</c:v>
                </c:pt>
                <c:pt idx="3219">
                  <c:v>0.3505570541490553</c:v>
                </c:pt>
                <c:pt idx="3220">
                  <c:v>0.3501089253312763</c:v>
                </c:pt>
                <c:pt idx="3221">
                  <c:v>0.3503656862023305</c:v>
                </c:pt>
                <c:pt idx="3222">
                  <c:v>0.3501967593656452</c:v>
                </c:pt>
                <c:pt idx="3223">
                  <c:v>0.35052790748831403</c:v>
                </c:pt>
                <c:pt idx="3224">
                  <c:v>0.34991879181981633</c:v>
                </c:pt>
                <c:pt idx="3225">
                  <c:v>0.34985841996880351</c:v>
                </c:pt>
                <c:pt idx="3226">
                  <c:v>0.34951868533549685</c:v>
                </c:pt>
                <c:pt idx="3227">
                  <c:v>0.34958139887095308</c:v>
                </c:pt>
                <c:pt idx="3228">
                  <c:v>0.35160173468256095</c:v>
                </c:pt>
                <c:pt idx="3229">
                  <c:v>0.35145746325839367</c:v>
                </c:pt>
                <c:pt idx="3230">
                  <c:v>0.3521271987590785</c:v>
                </c:pt>
                <c:pt idx="3231">
                  <c:v>0.35455806619211477</c:v>
                </c:pt>
                <c:pt idx="3232">
                  <c:v>0.35480468998767922</c:v>
                </c:pt>
                <c:pt idx="3233">
                  <c:v>0.35489310776279903</c:v>
                </c:pt>
                <c:pt idx="3234">
                  <c:v>0.35431237734021609</c:v>
                </c:pt>
                <c:pt idx="3235">
                  <c:v>0.35477801582358037</c:v>
                </c:pt>
                <c:pt idx="3236">
                  <c:v>0.35440585693539517</c:v>
                </c:pt>
                <c:pt idx="3237">
                  <c:v>0.35474528923535054</c:v>
                </c:pt>
                <c:pt idx="3238">
                  <c:v>0.35843540313186451</c:v>
                </c:pt>
                <c:pt idx="3239">
                  <c:v>0.35742214229122216</c:v>
                </c:pt>
                <c:pt idx="3240">
                  <c:v>0.35624956512334105</c:v>
                </c:pt>
                <c:pt idx="3241">
                  <c:v>0.35857637103421436</c:v>
                </c:pt>
                <c:pt idx="3242">
                  <c:v>0.35706228711981014</c:v>
                </c:pt>
                <c:pt idx="3243">
                  <c:v>0.35753629508356805</c:v>
                </c:pt>
                <c:pt idx="3244">
                  <c:v>0.36051094529476796</c:v>
                </c:pt>
                <c:pt idx="3245">
                  <c:v>0.35783009421508566</c:v>
                </c:pt>
                <c:pt idx="3246">
                  <c:v>0.35711221627265644</c:v>
                </c:pt>
                <c:pt idx="3247">
                  <c:v>0.35514900151491291</c:v>
                </c:pt>
                <c:pt idx="3248">
                  <c:v>0.35431604180931653</c:v>
                </c:pt>
                <c:pt idx="3249">
                  <c:v>0.35334871366385906</c:v>
                </c:pt>
                <c:pt idx="3250">
                  <c:v>0.35109109925676202</c:v>
                </c:pt>
                <c:pt idx="3251">
                  <c:v>0.35041966958625792</c:v>
                </c:pt>
                <c:pt idx="3252">
                  <c:v>0.34792327092633579</c:v>
                </c:pt>
                <c:pt idx="3253">
                  <c:v>0.34755593040500299</c:v>
                </c:pt>
                <c:pt idx="3254">
                  <c:v>0.34469784130163444</c:v>
                </c:pt>
                <c:pt idx="3255">
                  <c:v>0.34535760944668215</c:v>
                </c:pt>
                <c:pt idx="3256">
                  <c:v>0.34440249112601906</c:v>
                </c:pt>
                <c:pt idx="3257">
                  <c:v>0.3440453641292166</c:v>
                </c:pt>
                <c:pt idx="3258">
                  <c:v>0.34447059471679631</c:v>
                </c:pt>
                <c:pt idx="3259">
                  <c:v>0.34554929518104022</c:v>
                </c:pt>
                <c:pt idx="3260">
                  <c:v>0.34465907226362913</c:v>
                </c:pt>
                <c:pt idx="3261">
                  <c:v>0.34528687335401154</c:v>
                </c:pt>
                <c:pt idx="3262">
                  <c:v>0.34618159753637739</c:v>
                </c:pt>
                <c:pt idx="3263">
                  <c:v>0.34759695318101047</c:v>
                </c:pt>
                <c:pt idx="3264">
                  <c:v>0.34788093862328251</c:v>
                </c:pt>
                <c:pt idx="3265">
                  <c:v>0.34641415658270952</c:v>
                </c:pt>
                <c:pt idx="3266">
                  <c:v>0.34661467124570983</c:v>
                </c:pt>
                <c:pt idx="3267">
                  <c:v>0.34677517443056172</c:v>
                </c:pt>
                <c:pt idx="3268">
                  <c:v>0.34949419117002978</c:v>
                </c:pt>
                <c:pt idx="3269">
                  <c:v>0.34994027515789811</c:v>
                </c:pt>
                <c:pt idx="3270">
                  <c:v>0.35011024529872592</c:v>
                </c:pt>
                <c:pt idx="3271">
                  <c:v>0.34975883245667522</c:v>
                </c:pt>
                <c:pt idx="3272">
                  <c:v>0.35043338490028403</c:v>
                </c:pt>
                <c:pt idx="3273">
                  <c:v>0.35058120245354968</c:v>
                </c:pt>
                <c:pt idx="3274">
                  <c:v>0.3545570706547701</c:v>
                </c:pt>
                <c:pt idx="3275">
                  <c:v>0.35510932217254843</c:v>
                </c:pt>
                <c:pt idx="3276">
                  <c:v>0.35280282877203234</c:v>
                </c:pt>
                <c:pt idx="3277">
                  <c:v>0.35360065818254433</c:v>
                </c:pt>
                <c:pt idx="3278">
                  <c:v>0.3540719667967272</c:v>
                </c:pt>
                <c:pt idx="3279">
                  <c:v>0.35443122675376798</c:v>
                </c:pt>
                <c:pt idx="3280">
                  <c:v>0.35527610808562626</c:v>
                </c:pt>
                <c:pt idx="3281">
                  <c:v>0.35451031910496172</c:v>
                </c:pt>
                <c:pt idx="3282">
                  <c:v>0.35577661716842335</c:v>
                </c:pt>
                <c:pt idx="3283">
                  <c:v>0.35608492954160215</c:v>
                </c:pt>
                <c:pt idx="3284">
                  <c:v>0.35687680847622644</c:v>
                </c:pt>
                <c:pt idx="3285">
                  <c:v>0.35707861267797431</c:v>
                </c:pt>
                <c:pt idx="3286">
                  <c:v>0.3555062038986887</c:v>
                </c:pt>
                <c:pt idx="3287">
                  <c:v>0.35487511432419344</c:v>
                </c:pt>
                <c:pt idx="3288">
                  <c:v>0.3572107564737324</c:v>
                </c:pt>
                <c:pt idx="3289">
                  <c:v>0.35794384326892026</c:v>
                </c:pt>
                <c:pt idx="3290">
                  <c:v>0.3572576996601341</c:v>
                </c:pt>
                <c:pt idx="3291">
                  <c:v>0.35681721283265044</c:v>
                </c:pt>
                <c:pt idx="3292">
                  <c:v>0.35468556642323723</c:v>
                </c:pt>
                <c:pt idx="3293">
                  <c:v>0.35367718572005924</c:v>
                </c:pt>
                <c:pt idx="3294">
                  <c:v>0.34938243893326765</c:v>
                </c:pt>
                <c:pt idx="3295">
                  <c:v>0.34800388174877295</c:v>
                </c:pt>
                <c:pt idx="3296">
                  <c:v>0.3456617578194251</c:v>
                </c:pt>
                <c:pt idx="3297">
                  <c:v>0.34605100027177071</c:v>
                </c:pt>
                <c:pt idx="3298">
                  <c:v>0.34645081021378871</c:v>
                </c:pt>
                <c:pt idx="3299">
                  <c:v>0.34278909565910337</c:v>
                </c:pt>
                <c:pt idx="3300">
                  <c:v>0.3468881814730353</c:v>
                </c:pt>
                <c:pt idx="3301">
                  <c:v>0.34584595385997186</c:v>
                </c:pt>
                <c:pt idx="3302">
                  <c:v>0.34567690455381661</c:v>
                </c:pt>
                <c:pt idx="3303">
                  <c:v>0.34646092686114144</c:v>
                </c:pt>
                <c:pt idx="3304">
                  <c:v>0.34734718141527893</c:v>
                </c:pt>
                <c:pt idx="3305">
                  <c:v>0.34709602329764927</c:v>
                </c:pt>
                <c:pt idx="3306">
                  <c:v>0.3464992648141359</c:v>
                </c:pt>
                <c:pt idx="3307">
                  <c:v>0.34594761875629354</c:v>
                </c:pt>
                <c:pt idx="3308">
                  <c:v>0.34734585779562921</c:v>
                </c:pt>
                <c:pt idx="3309">
                  <c:v>0.34946601413306427</c:v>
                </c:pt>
                <c:pt idx="3310">
                  <c:v>0.34814632775209881</c:v>
                </c:pt>
                <c:pt idx="3311">
                  <c:v>0.3480677324524622</c:v>
                </c:pt>
                <c:pt idx="3312">
                  <c:v>0.3484664165397991</c:v>
                </c:pt>
                <c:pt idx="3313">
                  <c:v>0.34830959064430894</c:v>
                </c:pt>
                <c:pt idx="3314">
                  <c:v>0.34977695820217436</c:v>
                </c:pt>
                <c:pt idx="3315">
                  <c:v>0.34874647028743244</c:v>
                </c:pt>
                <c:pt idx="3316">
                  <c:v>0.34881527996022521</c:v>
                </c:pt>
                <c:pt idx="3317">
                  <c:v>0.3501719218349913</c:v>
                </c:pt>
                <c:pt idx="3318">
                  <c:v>0.35114100776815765</c:v>
                </c:pt>
                <c:pt idx="3319">
                  <c:v>0.3505570541490553</c:v>
                </c:pt>
                <c:pt idx="3320">
                  <c:v>0.3501089253312763</c:v>
                </c:pt>
                <c:pt idx="3321">
                  <c:v>0.3503656862023305</c:v>
                </c:pt>
                <c:pt idx="3322">
                  <c:v>0.3501967593656452</c:v>
                </c:pt>
                <c:pt idx="3323">
                  <c:v>0.35052790748831403</c:v>
                </c:pt>
                <c:pt idx="3324">
                  <c:v>0.34991879181981633</c:v>
                </c:pt>
                <c:pt idx="3325">
                  <c:v>0.34985841996880351</c:v>
                </c:pt>
                <c:pt idx="3326">
                  <c:v>0.34951868533549685</c:v>
                </c:pt>
                <c:pt idx="3327">
                  <c:v>0.34958139887095308</c:v>
                </c:pt>
                <c:pt idx="3328">
                  <c:v>0.35160173468256095</c:v>
                </c:pt>
                <c:pt idx="3329">
                  <c:v>0.35145746325839367</c:v>
                </c:pt>
                <c:pt idx="3330">
                  <c:v>0.3521271987590785</c:v>
                </c:pt>
                <c:pt idx="3331">
                  <c:v>0.35455806619211477</c:v>
                </c:pt>
                <c:pt idx="3332">
                  <c:v>0.35480468998767922</c:v>
                </c:pt>
                <c:pt idx="3333">
                  <c:v>0.35489310776279903</c:v>
                </c:pt>
                <c:pt idx="3334">
                  <c:v>0.35431237734021609</c:v>
                </c:pt>
                <c:pt idx="3335">
                  <c:v>0.35477801582358037</c:v>
                </c:pt>
                <c:pt idx="3336">
                  <c:v>0.35440585693539517</c:v>
                </c:pt>
                <c:pt idx="3337">
                  <c:v>0.35474528923535054</c:v>
                </c:pt>
                <c:pt idx="3338">
                  <c:v>0.35843540313186451</c:v>
                </c:pt>
                <c:pt idx="3339">
                  <c:v>0.35742214229122216</c:v>
                </c:pt>
                <c:pt idx="3340">
                  <c:v>0.35624956512334105</c:v>
                </c:pt>
                <c:pt idx="3341">
                  <c:v>0.35857637103421436</c:v>
                </c:pt>
                <c:pt idx="3342">
                  <c:v>0.35706228711981014</c:v>
                </c:pt>
                <c:pt idx="3343">
                  <c:v>0.35753629508356805</c:v>
                </c:pt>
                <c:pt idx="3344">
                  <c:v>0.36051094529476796</c:v>
                </c:pt>
                <c:pt idx="3345">
                  <c:v>0.35783009421508566</c:v>
                </c:pt>
                <c:pt idx="3346">
                  <c:v>0.35711221627265644</c:v>
                </c:pt>
                <c:pt idx="3347">
                  <c:v>0.35514900151491291</c:v>
                </c:pt>
                <c:pt idx="3348">
                  <c:v>0.35431604180931653</c:v>
                </c:pt>
                <c:pt idx="3349">
                  <c:v>0.35334871366385906</c:v>
                </c:pt>
                <c:pt idx="3350">
                  <c:v>0.35109109925676202</c:v>
                </c:pt>
                <c:pt idx="3351">
                  <c:v>0.35041966958625792</c:v>
                </c:pt>
                <c:pt idx="3352">
                  <c:v>0.34792327092633579</c:v>
                </c:pt>
                <c:pt idx="3353">
                  <c:v>0.34755593040500299</c:v>
                </c:pt>
                <c:pt idx="3354">
                  <c:v>0.34469784130163444</c:v>
                </c:pt>
                <c:pt idx="3355">
                  <c:v>0.34535760944668215</c:v>
                </c:pt>
                <c:pt idx="3356">
                  <c:v>0.34440249112601906</c:v>
                </c:pt>
                <c:pt idx="3357">
                  <c:v>0.3440453641292166</c:v>
                </c:pt>
                <c:pt idx="3358">
                  <c:v>0.34447059471679631</c:v>
                </c:pt>
                <c:pt idx="3359">
                  <c:v>0.34554929518104022</c:v>
                </c:pt>
                <c:pt idx="3360">
                  <c:v>0.34465907226362913</c:v>
                </c:pt>
                <c:pt idx="3361">
                  <c:v>0.34528687335401154</c:v>
                </c:pt>
                <c:pt idx="3362">
                  <c:v>0.34618159753637739</c:v>
                </c:pt>
                <c:pt idx="3363">
                  <c:v>0.34759695318101047</c:v>
                </c:pt>
                <c:pt idx="3364">
                  <c:v>0.34788093862328251</c:v>
                </c:pt>
                <c:pt idx="3365">
                  <c:v>0.34641415658270952</c:v>
                </c:pt>
                <c:pt idx="3366">
                  <c:v>0.34661467124570983</c:v>
                </c:pt>
                <c:pt idx="3367">
                  <c:v>0.34677517443056172</c:v>
                </c:pt>
                <c:pt idx="3368">
                  <c:v>0.34949419117002978</c:v>
                </c:pt>
                <c:pt idx="3369">
                  <c:v>0.34994027515789811</c:v>
                </c:pt>
                <c:pt idx="3370">
                  <c:v>0.35011024529872592</c:v>
                </c:pt>
                <c:pt idx="3371">
                  <c:v>0.34975883245667522</c:v>
                </c:pt>
                <c:pt idx="3372">
                  <c:v>0.35043338490028403</c:v>
                </c:pt>
                <c:pt idx="3373">
                  <c:v>0.35058120245354968</c:v>
                </c:pt>
                <c:pt idx="3374">
                  <c:v>0.3545570706547701</c:v>
                </c:pt>
                <c:pt idx="3375">
                  <c:v>0.35510932217254843</c:v>
                </c:pt>
                <c:pt idx="3376">
                  <c:v>0.35280282877203234</c:v>
                </c:pt>
                <c:pt idx="3377">
                  <c:v>0.35360065818254433</c:v>
                </c:pt>
                <c:pt idx="3378">
                  <c:v>0.3540719667967272</c:v>
                </c:pt>
                <c:pt idx="3379">
                  <c:v>0.35443122675376798</c:v>
                </c:pt>
                <c:pt idx="3380">
                  <c:v>0.35527610808562626</c:v>
                </c:pt>
                <c:pt idx="3381">
                  <c:v>0.35451031910496172</c:v>
                </c:pt>
                <c:pt idx="3382">
                  <c:v>0.35577661716842335</c:v>
                </c:pt>
                <c:pt idx="3383">
                  <c:v>0.35608492954160215</c:v>
                </c:pt>
                <c:pt idx="3384">
                  <c:v>0.35687680847622644</c:v>
                </c:pt>
                <c:pt idx="3385">
                  <c:v>0.35707861267797431</c:v>
                </c:pt>
                <c:pt idx="3386">
                  <c:v>0.3555062038986887</c:v>
                </c:pt>
                <c:pt idx="3387">
                  <c:v>0.35487511432419344</c:v>
                </c:pt>
                <c:pt idx="3388">
                  <c:v>0.3572107564737324</c:v>
                </c:pt>
                <c:pt idx="3389">
                  <c:v>0.35794384326892026</c:v>
                </c:pt>
                <c:pt idx="3390">
                  <c:v>0.3572576996601341</c:v>
                </c:pt>
                <c:pt idx="3391">
                  <c:v>0.35681721283265044</c:v>
                </c:pt>
                <c:pt idx="3392">
                  <c:v>0.35468556642323723</c:v>
                </c:pt>
                <c:pt idx="3393">
                  <c:v>0.35367718572005924</c:v>
                </c:pt>
                <c:pt idx="3394">
                  <c:v>0.34938243893326765</c:v>
                </c:pt>
                <c:pt idx="3395">
                  <c:v>0.34800388174877295</c:v>
                </c:pt>
                <c:pt idx="3396">
                  <c:v>0.3456617578194251</c:v>
                </c:pt>
                <c:pt idx="3397">
                  <c:v>0.34605100027177071</c:v>
                </c:pt>
                <c:pt idx="3398">
                  <c:v>0.34645081021378871</c:v>
                </c:pt>
                <c:pt idx="3399">
                  <c:v>0.34278909565910337</c:v>
                </c:pt>
                <c:pt idx="3400">
                  <c:v>-0.10380173060557034</c:v>
                </c:pt>
                <c:pt idx="3401">
                  <c:v>-0.10755607677949036</c:v>
                </c:pt>
                <c:pt idx="3402">
                  <c:v>-0.1073076147414701</c:v>
                </c:pt>
                <c:pt idx="3403">
                  <c:v>-0.1052269656836495</c:v>
                </c:pt>
                <c:pt idx="3404">
                  <c:v>-0.10093215825417989</c:v>
                </c:pt>
                <c:pt idx="3405">
                  <c:v>-0.10077687500180085</c:v>
                </c:pt>
                <c:pt idx="3406">
                  <c:v>-0.10004618073382253</c:v>
                </c:pt>
                <c:pt idx="3407">
                  <c:v>-9.9744882486146005E-2</c:v>
                </c:pt>
                <c:pt idx="3408">
                  <c:v>-9.790813132209189E-2</c:v>
                </c:pt>
                <c:pt idx="3409">
                  <c:v>-9.7627379628092981E-2</c:v>
                </c:pt>
                <c:pt idx="3410">
                  <c:v>-9.7635766607845398E-2</c:v>
                </c:pt>
                <c:pt idx="3411">
                  <c:v>-9.9214020559854607E-2</c:v>
                </c:pt>
                <c:pt idx="3412">
                  <c:v>-9.7991526941315826E-2</c:v>
                </c:pt>
                <c:pt idx="3413">
                  <c:v>-9.8226161384342731E-2</c:v>
                </c:pt>
                <c:pt idx="3414">
                  <c:v>-9.6447207026550894E-2</c:v>
                </c:pt>
                <c:pt idx="3415">
                  <c:v>-9.736410178236643E-2</c:v>
                </c:pt>
                <c:pt idx="3416">
                  <c:v>-9.7563415574117088E-2</c:v>
                </c:pt>
                <c:pt idx="3417">
                  <c:v>-9.7802644574369435E-2</c:v>
                </c:pt>
                <c:pt idx="3418">
                  <c:v>-9.6718122586179067E-2</c:v>
                </c:pt>
                <c:pt idx="3419">
                  <c:v>-9.6231864949830229E-2</c:v>
                </c:pt>
                <c:pt idx="3420">
                  <c:v>-9.5608603208936868E-2</c:v>
                </c:pt>
                <c:pt idx="3421">
                  <c:v>-9.5641084451022165E-2</c:v>
                </c:pt>
                <c:pt idx="3422">
                  <c:v>-9.5560945142251955E-2</c:v>
                </c:pt>
                <c:pt idx="3423">
                  <c:v>-9.5579308531999238E-2</c:v>
                </c:pt>
                <c:pt idx="3424">
                  <c:v>-9.6614324430229118E-2</c:v>
                </c:pt>
                <c:pt idx="3425">
                  <c:v>-9.7101894133241232E-2</c:v>
                </c:pt>
                <c:pt idx="3426">
                  <c:v>-9.6708180007074609E-2</c:v>
                </c:pt>
                <c:pt idx="3427">
                  <c:v>-9.6618013457140536E-2</c:v>
                </c:pt>
                <c:pt idx="3428">
                  <c:v>-9.6793101570680634E-2</c:v>
                </c:pt>
                <c:pt idx="3429">
                  <c:v>-9.702582861702462E-2</c:v>
                </c:pt>
                <c:pt idx="3430">
                  <c:v>-9.7766963148651076E-2</c:v>
                </c:pt>
                <c:pt idx="3431">
                  <c:v>-9.6974975541026617E-2</c:v>
                </c:pt>
                <c:pt idx="3432">
                  <c:v>-9.7664120127415585E-2</c:v>
                </c:pt>
                <c:pt idx="3433">
                  <c:v>-9.843247477523924E-2</c:v>
                </c:pt>
                <c:pt idx="3434">
                  <c:v>-9.9036439739821389E-2</c:v>
                </c:pt>
                <c:pt idx="3435">
                  <c:v>-9.9024907166066795E-2</c:v>
                </c:pt>
                <c:pt idx="3436">
                  <c:v>-9.8930896580405575E-2</c:v>
                </c:pt>
                <c:pt idx="3437">
                  <c:v>-9.5584555276721869E-2</c:v>
                </c:pt>
                <c:pt idx="3438">
                  <c:v>-9.6618013457140536E-2</c:v>
                </c:pt>
                <c:pt idx="3439">
                  <c:v>-9.7227702680887582E-2</c:v>
                </c:pt>
                <c:pt idx="3440">
                  <c:v>-9.6026005028342645E-2</c:v>
                </c:pt>
                <c:pt idx="3441">
                  <c:v>-9.6935133055815942E-2</c:v>
                </c:pt>
                <c:pt idx="3442">
                  <c:v>-9.5699178534093751E-2</c:v>
                </c:pt>
                <c:pt idx="3443">
                  <c:v>-9.6253303316075275E-2</c:v>
                </c:pt>
                <c:pt idx="3444">
                  <c:v>-9.6829748891193404E-2</c:v>
                </c:pt>
                <c:pt idx="3445">
                  <c:v>-9.7487878168780878E-2</c:v>
                </c:pt>
                <c:pt idx="3446">
                  <c:v>-9.6906299845459704E-2</c:v>
                </c:pt>
                <c:pt idx="3447">
                  <c:v>-0.10028813819090064</c:v>
                </c:pt>
                <c:pt idx="3448">
                  <c:v>-0.10018346683626736</c:v>
                </c:pt>
                <c:pt idx="3449">
                  <c:v>-0.1003707283592031</c:v>
                </c:pt>
                <c:pt idx="3450">
                  <c:v>-9.9178852916289806E-2</c:v>
                </c:pt>
                <c:pt idx="3451">
                  <c:v>-9.7892918006521543E-2</c:v>
                </c:pt>
                <c:pt idx="3452">
                  <c:v>-9.9280786066662199E-2</c:v>
                </c:pt>
                <c:pt idx="3453">
                  <c:v>-9.8381049027696732E-2</c:v>
                </c:pt>
                <c:pt idx="3454">
                  <c:v>-8.1863777431120499E-2</c:v>
                </c:pt>
                <c:pt idx="3455">
                  <c:v>-8.0906319864551185E-2</c:v>
                </c:pt>
                <c:pt idx="3456">
                  <c:v>-8.5336980120096162E-2</c:v>
                </c:pt>
                <c:pt idx="3457">
                  <c:v>-8.7675259718670351E-2</c:v>
                </c:pt>
                <c:pt idx="3458">
                  <c:v>-8.7619674771518358E-2</c:v>
                </c:pt>
                <c:pt idx="3459">
                  <c:v>-8.7623888460840696E-2</c:v>
                </c:pt>
                <c:pt idx="3460">
                  <c:v>-8.9556309788045088E-2</c:v>
                </c:pt>
                <c:pt idx="3461">
                  <c:v>-9.1055133293888535E-2</c:v>
                </c:pt>
                <c:pt idx="3462">
                  <c:v>-9.1282921411628345E-2</c:v>
                </c:pt>
                <c:pt idx="3463">
                  <c:v>-9.21423667026776E-2</c:v>
                </c:pt>
                <c:pt idx="3464">
                  <c:v>-9.3912176063959421E-2</c:v>
                </c:pt>
                <c:pt idx="3465">
                  <c:v>-9.4775445275074768E-2</c:v>
                </c:pt>
                <c:pt idx="3466">
                  <c:v>-9.4163069901853039E-2</c:v>
                </c:pt>
                <c:pt idx="3467">
                  <c:v>-9.5551014061764403E-2</c:v>
                </c:pt>
                <c:pt idx="3468">
                  <c:v>-9.5560445462889873E-2</c:v>
                </c:pt>
                <c:pt idx="3469">
                  <c:v>-9.3706793071031705E-2</c:v>
                </c:pt>
                <c:pt idx="3470">
                  <c:v>-9.6801481556248264E-2</c:v>
                </c:pt>
                <c:pt idx="3471">
                  <c:v>-9.8301754580377224E-2</c:v>
                </c:pt>
                <c:pt idx="3472">
                  <c:v>-9.8660383424325343E-2</c:v>
                </c:pt>
                <c:pt idx="3473">
                  <c:v>-9.8322235245299275E-2</c:v>
                </c:pt>
                <c:pt idx="3474">
                  <c:v>-9.9221919345071699E-2</c:v>
                </c:pt>
                <c:pt idx="3475">
                  <c:v>-9.8912471541454022E-2</c:v>
                </c:pt>
                <c:pt idx="3476">
                  <c:v>-9.7178966412626452E-2</c:v>
                </c:pt>
                <c:pt idx="3477">
                  <c:v>-9.8139051540183084E-2</c:v>
                </c:pt>
                <c:pt idx="3478">
                  <c:v>-0.10092060379730244</c:v>
                </c:pt>
                <c:pt idx="3479">
                  <c:v>-0.1017894442572214</c:v>
                </c:pt>
                <c:pt idx="3480">
                  <c:v>-9.6586063184017468E-2</c:v>
                </c:pt>
                <c:pt idx="3481">
                  <c:v>-9.3760597591490996E-2</c:v>
                </c:pt>
                <c:pt idx="3482">
                  <c:v>-9.0344491794909929E-2</c:v>
                </c:pt>
                <c:pt idx="3483">
                  <c:v>-8.9954484548305916E-2</c:v>
                </c:pt>
                <c:pt idx="3484">
                  <c:v>-8.5452042321977409E-2</c:v>
                </c:pt>
                <c:pt idx="3485">
                  <c:v>-8.480493551543454E-2</c:v>
                </c:pt>
                <c:pt idx="3486">
                  <c:v>-8.7965132299792248E-2</c:v>
                </c:pt>
                <c:pt idx="3487">
                  <c:v>-8.8221358630442767E-2</c:v>
                </c:pt>
                <c:pt idx="3488">
                  <c:v>-9.0641416734802666E-2</c:v>
                </c:pt>
                <c:pt idx="3489">
                  <c:v>-9.156500781659524E-2</c:v>
                </c:pt>
                <c:pt idx="3490">
                  <c:v>-9.4903083696385213E-2</c:v>
                </c:pt>
                <c:pt idx="3491">
                  <c:v>-9.5403433589621597E-2</c:v>
                </c:pt>
                <c:pt idx="3492">
                  <c:v>-9.6095620186527619E-2</c:v>
                </c:pt>
                <c:pt idx="3493">
                  <c:v>-9.9578746208170296E-2</c:v>
                </c:pt>
                <c:pt idx="3494">
                  <c:v>-9.8940297241272068E-2</c:v>
                </c:pt>
                <c:pt idx="3495">
                  <c:v>-9.8967622330619343E-2</c:v>
                </c:pt>
                <c:pt idx="3496">
                  <c:v>-0.10175362029541173</c:v>
                </c:pt>
                <c:pt idx="3497">
                  <c:v>-0.10028443559994975</c:v>
                </c:pt>
                <c:pt idx="3498">
                  <c:v>-9.9153089170899128E-2</c:v>
                </c:pt>
                <c:pt idx="3499">
                  <c:v>-9.8998645986222072E-2</c:v>
                </c:pt>
                <c:pt idx="3500">
                  <c:v>-0.29845729367057727</c:v>
                </c:pt>
                <c:pt idx="3501">
                  <c:v>-0.29955895593227799</c:v>
                </c:pt>
                <c:pt idx="3502">
                  <c:v>-0.30042285370493049</c:v>
                </c:pt>
                <c:pt idx="3503">
                  <c:v>-0.3017036748082309</c:v>
                </c:pt>
                <c:pt idx="3504">
                  <c:v>-0.30184461389882672</c:v>
                </c:pt>
                <c:pt idx="3505">
                  <c:v>-0.29942163168919028</c:v>
                </c:pt>
                <c:pt idx="3506">
                  <c:v>-0.29945755015244446</c:v>
                </c:pt>
                <c:pt idx="3507">
                  <c:v>-0.30382200351672711</c:v>
                </c:pt>
                <c:pt idx="3508">
                  <c:v>-0.30727025928075802</c:v>
                </c:pt>
                <c:pt idx="3509">
                  <c:v>-0.30939655774313973</c:v>
                </c:pt>
                <c:pt idx="3510">
                  <c:v>-0.31000681578392142</c:v>
                </c:pt>
                <c:pt idx="3511">
                  <c:v>-0.31198034137764508</c:v>
                </c:pt>
                <c:pt idx="3512">
                  <c:v>-0.30738349942768367</c:v>
                </c:pt>
                <c:pt idx="3513">
                  <c:v>-0.30990759545286678</c:v>
                </c:pt>
                <c:pt idx="3514">
                  <c:v>-0.3090172975480836</c:v>
                </c:pt>
                <c:pt idx="3515">
                  <c:v>-0.31218967530600611</c:v>
                </c:pt>
                <c:pt idx="3516">
                  <c:v>-0.31030461328065201</c:v>
                </c:pt>
                <c:pt idx="3517">
                  <c:v>-0.30675863853381802</c:v>
                </c:pt>
                <c:pt idx="3518">
                  <c:v>-0.30194756725924121</c:v>
                </c:pt>
                <c:pt idx="3519">
                  <c:v>-0.30142576980797042</c:v>
                </c:pt>
                <c:pt idx="3520">
                  <c:v>-0.30376523700636854</c:v>
                </c:pt>
                <c:pt idx="3521">
                  <c:v>-0.3035299749447668</c:v>
                </c:pt>
                <c:pt idx="3522">
                  <c:v>-0.30273361730091269</c:v>
                </c:pt>
                <c:pt idx="3523">
                  <c:v>-0.30178665451513442</c:v>
                </c:pt>
                <c:pt idx="3524">
                  <c:v>-0.29970855589054962</c:v>
                </c:pt>
                <c:pt idx="3525">
                  <c:v>-0.30162906803654188</c:v>
                </c:pt>
                <c:pt idx="3526">
                  <c:v>-0.3027954737228028</c:v>
                </c:pt>
                <c:pt idx="3527">
                  <c:v>-0.30229443148764418</c:v>
                </c:pt>
                <c:pt idx="3528">
                  <c:v>-0.29960330504528576</c:v>
                </c:pt>
                <c:pt idx="3529">
                  <c:v>-0.29874524231777133</c:v>
                </c:pt>
                <c:pt idx="3530">
                  <c:v>-0.30310850283379959</c:v>
                </c:pt>
                <c:pt idx="3531">
                  <c:v>-0.30780152603165922</c:v>
                </c:pt>
                <c:pt idx="3532">
                  <c:v>-0.3142606324912941</c:v>
                </c:pt>
                <c:pt idx="3533">
                  <c:v>-0.31095121727892377</c:v>
                </c:pt>
                <c:pt idx="3534">
                  <c:v>-0.30862527329986938</c:v>
                </c:pt>
                <c:pt idx="3535">
                  <c:v>-0.30751157582346011</c:v>
                </c:pt>
                <c:pt idx="3536">
                  <c:v>-0.30790517177461896</c:v>
                </c:pt>
                <c:pt idx="3537">
                  <c:v>-0.30573679819018168</c:v>
                </c:pt>
                <c:pt idx="3538">
                  <c:v>-0.3053267210433922</c:v>
                </c:pt>
                <c:pt idx="3539">
                  <c:v>-0.30409218858129106</c:v>
                </c:pt>
                <c:pt idx="3540">
                  <c:v>-0.30320904954509598</c:v>
                </c:pt>
                <c:pt idx="3541">
                  <c:v>-0.30802883473658782</c:v>
                </c:pt>
                <c:pt idx="3542">
                  <c:v>-0.31495405771608903</c:v>
                </c:pt>
                <c:pt idx="3543">
                  <c:v>-0.30690669611544857</c:v>
                </c:pt>
                <c:pt idx="3544">
                  <c:v>-0.30883908565614709</c:v>
                </c:pt>
                <c:pt idx="3545">
                  <c:v>-0.30878659458570484</c:v>
                </c:pt>
                <c:pt idx="3546">
                  <c:v>-0.31136035272101353</c:v>
                </c:pt>
                <c:pt idx="3547">
                  <c:v>-0.31393554603801171</c:v>
                </c:pt>
                <c:pt idx="3548">
                  <c:v>-0.31437396740946821</c:v>
                </c:pt>
                <c:pt idx="3549">
                  <c:v>-0.31557425552623303</c:v>
                </c:pt>
                <c:pt idx="3550">
                  <c:v>-0.31605326381309573</c:v>
                </c:pt>
                <c:pt idx="3551">
                  <c:v>-0.31652985287450236</c:v>
                </c:pt>
                <c:pt idx="3552">
                  <c:v>-0.31477999528837003</c:v>
                </c:pt>
                <c:pt idx="3553">
                  <c:v>-0.30874191363627829</c:v>
                </c:pt>
                <c:pt idx="3554">
                  <c:v>-0.30896742594425697</c:v>
                </c:pt>
                <c:pt idx="3555">
                  <c:v>-0.30483796112522216</c:v>
                </c:pt>
                <c:pt idx="3556">
                  <c:v>-0.30591384136385869</c:v>
                </c:pt>
                <c:pt idx="3557">
                  <c:v>-0.3029822188034772</c:v>
                </c:pt>
                <c:pt idx="3558">
                  <c:v>-0.30143988960261059</c:v>
                </c:pt>
                <c:pt idx="3559">
                  <c:v>-0.30355058411967994</c:v>
                </c:pt>
                <c:pt idx="3560">
                  <c:v>-0.30339202744948696</c:v>
                </c:pt>
                <c:pt idx="3561">
                  <c:v>-0.29928555147532304</c:v>
                </c:pt>
                <c:pt idx="3562">
                  <c:v>-0.29739261167899128</c:v>
                </c:pt>
                <c:pt idx="3563">
                  <c:v>-0.30161295002073663</c:v>
                </c:pt>
                <c:pt idx="3564">
                  <c:v>-0.30711497053715858</c:v>
                </c:pt>
                <c:pt idx="3565">
                  <c:v>-0.30756855540532874</c:v>
                </c:pt>
                <c:pt idx="3566">
                  <c:v>-0.30576654726827068</c:v>
                </c:pt>
                <c:pt idx="3567">
                  <c:v>-0.30319159919968824</c:v>
                </c:pt>
                <c:pt idx="3568">
                  <c:v>-0.30074741047559889</c:v>
                </c:pt>
                <c:pt idx="3569">
                  <c:v>-0.30216318179105228</c:v>
                </c:pt>
                <c:pt idx="3570">
                  <c:v>-0.30027575292948078</c:v>
                </c:pt>
                <c:pt idx="3571">
                  <c:v>-0.30292619161744261</c:v>
                </c:pt>
                <c:pt idx="3572">
                  <c:v>-0.30312979513914184</c:v>
                </c:pt>
                <c:pt idx="3573">
                  <c:v>-0.30285725712374351</c:v>
                </c:pt>
                <c:pt idx="3574">
                  <c:v>-0.29981328151773778</c:v>
                </c:pt>
                <c:pt idx="3575">
                  <c:v>-0.29858622136003521</c:v>
                </c:pt>
                <c:pt idx="3576">
                  <c:v>-0.29951016652050488</c:v>
                </c:pt>
                <c:pt idx="3577">
                  <c:v>-0.30116336208363664</c:v>
                </c:pt>
                <c:pt idx="3578">
                  <c:v>-0.3019236897342063</c:v>
                </c:pt>
                <c:pt idx="3579">
                  <c:v>-0.30286179113062023</c:v>
                </c:pt>
                <c:pt idx="3580">
                  <c:v>-0.30226486232304289</c:v>
                </c:pt>
                <c:pt idx="3581">
                  <c:v>-0.30185098579761688</c:v>
                </c:pt>
                <c:pt idx="3582">
                  <c:v>-0.30100970905940189</c:v>
                </c:pt>
                <c:pt idx="3583">
                  <c:v>-0.30339594877101544</c:v>
                </c:pt>
                <c:pt idx="3584">
                  <c:v>-0.30120517390734358</c:v>
                </c:pt>
                <c:pt idx="3585">
                  <c:v>-0.30272393577248519</c:v>
                </c:pt>
                <c:pt idx="3586">
                  <c:v>-0.30344877277739324</c:v>
                </c:pt>
                <c:pt idx="3587">
                  <c:v>-0.30171910344630887</c:v>
                </c:pt>
                <c:pt idx="3588">
                  <c:v>-0.2972472550437093</c:v>
                </c:pt>
                <c:pt idx="3589">
                  <c:v>-0.29757330521705205</c:v>
                </c:pt>
                <c:pt idx="3590">
                  <c:v>-0.3004325129808712</c:v>
                </c:pt>
                <c:pt idx="3591">
                  <c:v>-0.30070561778703558</c:v>
                </c:pt>
                <c:pt idx="3592">
                  <c:v>-0.29907438429889077</c:v>
                </c:pt>
                <c:pt idx="3593">
                  <c:v>-0.29771496304117151</c:v>
                </c:pt>
                <c:pt idx="3594">
                  <c:v>-0.29784501846323813</c:v>
                </c:pt>
                <c:pt idx="3595">
                  <c:v>-0.29936833076117475</c:v>
                </c:pt>
                <c:pt idx="3596">
                  <c:v>-0.30390454377197562</c:v>
                </c:pt>
                <c:pt idx="3597">
                  <c:v>-0.30477798010892637</c:v>
                </c:pt>
                <c:pt idx="3598">
                  <c:v>-0.30838430607264194</c:v>
                </c:pt>
                <c:pt idx="3599">
                  <c:v>-0.30914179411043802</c:v>
                </c:pt>
                <c:pt idx="3600">
                  <c:v>-9.9241990992222882E-3</c:v>
                </c:pt>
                <c:pt idx="3601">
                  <c:v>-9.969837765638704E-3</c:v>
                </c:pt>
                <c:pt idx="3602">
                  <c:v>-1.1943178089281838E-2</c:v>
                </c:pt>
                <c:pt idx="3603">
                  <c:v>-1.220276894728063E-2</c:v>
                </c:pt>
                <c:pt idx="3604">
                  <c:v>-1.1094089292645869E-2</c:v>
                </c:pt>
                <c:pt idx="3605">
                  <c:v>-1.3014669406542318E-2</c:v>
                </c:pt>
                <c:pt idx="3606">
                  <c:v>-1.1044037036242748E-2</c:v>
                </c:pt>
                <c:pt idx="3607">
                  <c:v>-1.2540947167665415E-2</c:v>
                </c:pt>
                <c:pt idx="3608">
                  <c:v>-1.0666946279183215E-2</c:v>
                </c:pt>
                <c:pt idx="3609">
                  <c:v>-1.0059229078232973E-2</c:v>
                </c:pt>
                <c:pt idx="3610">
                  <c:v>-7.4499307953824383E-3</c:v>
                </c:pt>
                <c:pt idx="3611">
                  <c:v>-6.1693639497742321E-3</c:v>
                </c:pt>
                <c:pt idx="3612">
                  <c:v>-5.7237650537542905E-3</c:v>
                </c:pt>
                <c:pt idx="3613">
                  <c:v>-5.35295522619628E-3</c:v>
                </c:pt>
                <c:pt idx="3614">
                  <c:v>-7.0233693453116419E-3</c:v>
                </c:pt>
                <c:pt idx="3615">
                  <c:v>-8.4101308626621327E-3</c:v>
                </c:pt>
                <c:pt idx="3616">
                  <c:v>-7.3929119809024984E-3</c:v>
                </c:pt>
                <c:pt idx="3617">
                  <c:v>-6.3412492650479621E-3</c:v>
                </c:pt>
                <c:pt idx="3618">
                  <c:v>-6.4691113432893306E-3</c:v>
                </c:pt>
                <c:pt idx="3619">
                  <c:v>-5.6883677856433799E-3</c:v>
                </c:pt>
                <c:pt idx="3620">
                  <c:v>-3.1033039788368045E-3</c:v>
                </c:pt>
                <c:pt idx="3621">
                  <c:v>-2.5121157065280597E-3</c:v>
                </c:pt>
                <c:pt idx="3622">
                  <c:v>-2.3971634903872316E-3</c:v>
                </c:pt>
                <c:pt idx="3623">
                  <c:v>-2.7558922694126365E-3</c:v>
                </c:pt>
                <c:pt idx="3624">
                  <c:v>-2.3527795370911139E-3</c:v>
                </c:pt>
                <c:pt idx="3625">
                  <c:v>-3.9962422098051911E-3</c:v>
                </c:pt>
                <c:pt idx="3626">
                  <c:v>-3.0746615755104468E-3</c:v>
                </c:pt>
                <c:pt idx="3627">
                  <c:v>-1.537546435988915E-3</c:v>
                </c:pt>
                <c:pt idx="3628">
                  <c:v>-1.2888372990746272E-3</c:v>
                </c:pt>
                <c:pt idx="3629">
                  <c:v>-3.9216957463505944E-3</c:v>
                </c:pt>
                <c:pt idx="3630">
                  <c:v>-2.3203463554169581E-3</c:v>
                </c:pt>
                <c:pt idx="3631">
                  <c:v>-1.9789513618806449E-3</c:v>
                </c:pt>
                <c:pt idx="3632">
                  <c:v>-5.4205844053502891E-4</c:v>
                </c:pt>
                <c:pt idx="3633">
                  <c:v>-2.3680291860790495E-3</c:v>
                </c:pt>
                <c:pt idx="3634">
                  <c:v>-3.5506419070363876E-3</c:v>
                </c:pt>
                <c:pt idx="3635">
                  <c:v>-5.6868834114505978E-3</c:v>
                </c:pt>
                <c:pt idx="3636">
                  <c:v>-3.6929047229869298E-3</c:v>
                </c:pt>
                <c:pt idx="3637">
                  <c:v>-1.2802543850701069E-3</c:v>
                </c:pt>
                <c:pt idx="3638">
                  <c:v>-3.4971490316168118E-3</c:v>
                </c:pt>
                <c:pt idx="3639">
                  <c:v>-3.3181196795240937E-3</c:v>
                </c:pt>
                <c:pt idx="3640">
                  <c:v>-3.7220776527664176E-3</c:v>
                </c:pt>
                <c:pt idx="3641">
                  <c:v>-4.7073345384318023E-3</c:v>
                </c:pt>
                <c:pt idx="3642">
                  <c:v>-4.9497642719314944E-3</c:v>
                </c:pt>
                <c:pt idx="3643">
                  <c:v>-4.1342932249471467E-3</c:v>
                </c:pt>
                <c:pt idx="3644">
                  <c:v>-3.9413006997021894E-3</c:v>
                </c:pt>
                <c:pt idx="3645">
                  <c:v>-4.6442554016414474E-3</c:v>
                </c:pt>
                <c:pt idx="3646">
                  <c:v>-7.5726723944431707E-3</c:v>
                </c:pt>
                <c:pt idx="3647">
                  <c:v>-7.7112180576165024E-3</c:v>
                </c:pt>
                <c:pt idx="3648">
                  <c:v>-8.660159584060103E-3</c:v>
                </c:pt>
                <c:pt idx="3649">
                  <c:v>-9.6541365099602466E-3</c:v>
                </c:pt>
                <c:pt idx="3650">
                  <c:v>-1.000876988233787E-2</c:v>
                </c:pt>
                <c:pt idx="3651">
                  <c:v>-9.7910791092992878E-3</c:v>
                </c:pt>
                <c:pt idx="3652">
                  <c:v>-1.0428920340920064E-2</c:v>
                </c:pt>
                <c:pt idx="3653">
                  <c:v>-1.0697241424474743E-2</c:v>
                </c:pt>
                <c:pt idx="3654">
                  <c:v>-1.0800182923382374E-2</c:v>
                </c:pt>
                <c:pt idx="3655">
                  <c:v>-1.1213432704257483E-2</c:v>
                </c:pt>
                <c:pt idx="3656">
                  <c:v>-1.0399092210604505E-2</c:v>
                </c:pt>
                <c:pt idx="3657">
                  <c:v>-9.986694784746987E-3</c:v>
                </c:pt>
                <c:pt idx="3658">
                  <c:v>-1.0239985638978268E-2</c:v>
                </c:pt>
                <c:pt idx="3659">
                  <c:v>-1.2213342468884069E-2</c:v>
                </c:pt>
                <c:pt idx="3660">
                  <c:v>-1.2092960340812985E-2</c:v>
                </c:pt>
                <c:pt idx="3661">
                  <c:v>-1.139583348658927E-2</c:v>
                </c:pt>
                <c:pt idx="3662">
                  <c:v>-1.201493517944008E-2</c:v>
                </c:pt>
                <c:pt idx="3663">
                  <c:v>-1.2070781730140166E-2</c:v>
                </c:pt>
                <c:pt idx="3664">
                  <c:v>-1.3321308419621994E-2</c:v>
                </c:pt>
                <c:pt idx="3665">
                  <c:v>-1.3329477542558078E-2</c:v>
                </c:pt>
                <c:pt idx="3666">
                  <c:v>-1.2857043735325634E-2</c:v>
                </c:pt>
                <c:pt idx="3667">
                  <c:v>-9.5422002950302023E-3</c:v>
                </c:pt>
                <c:pt idx="3668">
                  <c:v>-6.7948392938444466E-3</c:v>
                </c:pt>
                <c:pt idx="3669">
                  <c:v>-6.9812376929240926E-3</c:v>
                </c:pt>
                <c:pt idx="3670">
                  <c:v>-8.838716174976214E-3</c:v>
                </c:pt>
                <c:pt idx="3671">
                  <c:v>-8.4825508871568551E-3</c:v>
                </c:pt>
                <c:pt idx="3672">
                  <c:v>-6.563504385243734E-3</c:v>
                </c:pt>
                <c:pt idx="3673">
                  <c:v>-4.8249484008495904E-3</c:v>
                </c:pt>
                <c:pt idx="3674">
                  <c:v>-4.3388398385156741E-3</c:v>
                </c:pt>
                <c:pt idx="3675">
                  <c:v>-4.5056207576254703E-3</c:v>
                </c:pt>
                <c:pt idx="3676">
                  <c:v>-2.4248191035737316E-3</c:v>
                </c:pt>
                <c:pt idx="3677">
                  <c:v>-2.937212231982084E-3</c:v>
                </c:pt>
                <c:pt idx="3678">
                  <c:v>1.0762350092710475E-3</c:v>
                </c:pt>
                <c:pt idx="3679">
                  <c:v>5.0810174450741585E-4</c:v>
                </c:pt>
                <c:pt idx="3680">
                  <c:v>-3.2250006330780735E-3</c:v>
                </c:pt>
                <c:pt idx="3681">
                  <c:v>2.0050522919079633E-3</c:v>
                </c:pt>
                <c:pt idx="3682">
                  <c:v>3.2081085891811998E-3</c:v>
                </c:pt>
                <c:pt idx="3683">
                  <c:v>-3.7812808040095496E-3</c:v>
                </c:pt>
                <c:pt idx="3684">
                  <c:v>-3.4369943280562398E-3</c:v>
                </c:pt>
                <c:pt idx="3685">
                  <c:v>-4.3636238577041814E-4</c:v>
                </c:pt>
                <c:pt idx="3686">
                  <c:v>-1.7834739976593365E-3</c:v>
                </c:pt>
                <c:pt idx="3687">
                  <c:v>-3.0689104164884954E-3</c:v>
                </c:pt>
                <c:pt idx="3688">
                  <c:v>-7.9649059015220233E-3</c:v>
                </c:pt>
                <c:pt idx="3689">
                  <c:v>-9.1032309371353454E-3</c:v>
                </c:pt>
                <c:pt idx="3690">
                  <c:v>-1.3294327776505991E-2</c:v>
                </c:pt>
                <c:pt idx="3691">
                  <c:v>-1.3838856349672593E-2</c:v>
                </c:pt>
                <c:pt idx="3692">
                  <c:v>-1.411385150070883E-2</c:v>
                </c:pt>
                <c:pt idx="3693">
                  <c:v>-1.5297417931792434E-2</c:v>
                </c:pt>
                <c:pt idx="3694">
                  <c:v>-1.6046533405421167E-2</c:v>
                </c:pt>
                <c:pt idx="3695">
                  <c:v>-1.6040245673803698E-2</c:v>
                </c:pt>
                <c:pt idx="3696">
                  <c:v>-1.4000493908883008E-2</c:v>
                </c:pt>
                <c:pt idx="3697">
                  <c:v>-1.3679144040984558E-2</c:v>
                </c:pt>
                <c:pt idx="3698">
                  <c:v>-9.99724490046296E-3</c:v>
                </c:pt>
                <c:pt idx="3699">
                  <c:v>-9.187273984067823E-3</c:v>
                </c:pt>
                <c:pt idx="3700">
                  <c:v>-0.18383083538682943</c:v>
                </c:pt>
                <c:pt idx="3701">
                  <c:v>-0.19161126170440021</c:v>
                </c:pt>
                <c:pt idx="3702">
                  <c:v>-0.20883077743277034</c:v>
                </c:pt>
                <c:pt idx="3703">
                  <c:v>-0.20951114251058764</c:v>
                </c:pt>
                <c:pt idx="3704">
                  <c:v>-0.20893927733705625</c:v>
                </c:pt>
                <c:pt idx="3705">
                  <c:v>-0.20425213932195796</c:v>
                </c:pt>
                <c:pt idx="3706">
                  <c:v>-0.20134743805813207</c:v>
                </c:pt>
                <c:pt idx="3707">
                  <c:v>-0.20226794129633674</c:v>
                </c:pt>
                <c:pt idx="3708">
                  <c:v>-0.20514374978273756</c:v>
                </c:pt>
                <c:pt idx="3709">
                  <c:v>-0.20543936392291359</c:v>
                </c:pt>
                <c:pt idx="3710">
                  <c:v>-0.20411379117562506</c:v>
                </c:pt>
                <c:pt idx="3711">
                  <c:v>-0.20390668767809711</c:v>
                </c:pt>
                <c:pt idx="3712">
                  <c:v>-0.20619695596311088</c:v>
                </c:pt>
                <c:pt idx="3713">
                  <c:v>-0.20429412797562718</c:v>
                </c:pt>
                <c:pt idx="3714">
                  <c:v>-0.19858933968757536</c:v>
                </c:pt>
                <c:pt idx="3715">
                  <c:v>-0.19839029947612261</c:v>
                </c:pt>
                <c:pt idx="3716">
                  <c:v>-0.19763050331127852</c:v>
                </c:pt>
                <c:pt idx="3717">
                  <c:v>-0.1949692688045209</c:v>
                </c:pt>
                <c:pt idx="3718">
                  <c:v>-0.19374244786907341</c:v>
                </c:pt>
                <c:pt idx="3719">
                  <c:v>-0.19435015455534221</c:v>
                </c:pt>
                <c:pt idx="3720">
                  <c:v>-0.19248127606416221</c:v>
                </c:pt>
                <c:pt idx="3721">
                  <c:v>-0.19084622248022029</c:v>
                </c:pt>
                <c:pt idx="3722">
                  <c:v>-0.19145677710805303</c:v>
                </c:pt>
                <c:pt idx="3723">
                  <c:v>-0.19342251124741433</c:v>
                </c:pt>
                <c:pt idx="3724">
                  <c:v>-0.19299767184791056</c:v>
                </c:pt>
                <c:pt idx="3725">
                  <c:v>-0.19097292108509056</c:v>
                </c:pt>
                <c:pt idx="3726">
                  <c:v>-0.1894334255393805</c:v>
                </c:pt>
                <c:pt idx="3727">
                  <c:v>-0.19224884045097995</c:v>
                </c:pt>
                <c:pt idx="3728">
                  <c:v>-0.19128568250603467</c:v>
                </c:pt>
                <c:pt idx="3729">
                  <c:v>-0.19091877676697044</c:v>
                </c:pt>
                <c:pt idx="3730">
                  <c:v>-0.18996438054719048</c:v>
                </c:pt>
                <c:pt idx="3731">
                  <c:v>-0.19018015084403694</c:v>
                </c:pt>
                <c:pt idx="3732">
                  <c:v>-0.18877460163756729</c:v>
                </c:pt>
                <c:pt idx="3733">
                  <c:v>-0.18890391799987391</c:v>
                </c:pt>
                <c:pt idx="3734">
                  <c:v>-0.1894276625493436</c:v>
                </c:pt>
                <c:pt idx="3735">
                  <c:v>-0.1956368132021534</c:v>
                </c:pt>
                <c:pt idx="3736">
                  <c:v>-0.19627641192445772</c:v>
                </c:pt>
                <c:pt idx="3737">
                  <c:v>-0.19820174974623028</c:v>
                </c:pt>
                <c:pt idx="3738">
                  <c:v>-0.20253712560591403</c:v>
                </c:pt>
                <c:pt idx="3739">
                  <c:v>-0.20480851019356541</c:v>
                </c:pt>
                <c:pt idx="3740">
                  <c:v>-0.20567077205988393</c:v>
                </c:pt>
                <c:pt idx="3741">
                  <c:v>-0.20547094494523158</c:v>
                </c:pt>
                <c:pt idx="3742">
                  <c:v>-0.19900028399752426</c:v>
                </c:pt>
                <c:pt idx="3743">
                  <c:v>-0.19756728218228578</c:v>
                </c:pt>
                <c:pt idx="3744">
                  <c:v>-0.19752785746226192</c:v>
                </c:pt>
                <c:pt idx="3745">
                  <c:v>-0.19656651382452492</c:v>
                </c:pt>
                <c:pt idx="3746">
                  <c:v>-0.19490166277737636</c:v>
                </c:pt>
                <c:pt idx="3747">
                  <c:v>-0.1926514741113009</c:v>
                </c:pt>
                <c:pt idx="3748">
                  <c:v>-0.19254472702426476</c:v>
                </c:pt>
                <c:pt idx="3749">
                  <c:v>-0.18940296439678478</c:v>
                </c:pt>
                <c:pt idx="3750">
                  <c:v>-0.18789807744715456</c:v>
                </c:pt>
                <c:pt idx="3751">
                  <c:v>-0.18791814872485205</c:v>
                </c:pt>
                <c:pt idx="3752">
                  <c:v>-0.18695969840759871</c:v>
                </c:pt>
                <c:pt idx="3753">
                  <c:v>-0.19265202473832424</c:v>
                </c:pt>
                <c:pt idx="3754">
                  <c:v>-0.19279223801209769</c:v>
                </c:pt>
                <c:pt idx="3755">
                  <c:v>-0.19058998857587184</c:v>
                </c:pt>
                <c:pt idx="3756">
                  <c:v>-0.18401041686421951</c:v>
                </c:pt>
                <c:pt idx="3757">
                  <c:v>-0.17912933759506089</c:v>
                </c:pt>
                <c:pt idx="3758">
                  <c:v>-0.18109940402593924</c:v>
                </c:pt>
                <c:pt idx="3759">
                  <c:v>-0.18188670737648277</c:v>
                </c:pt>
                <c:pt idx="3760">
                  <c:v>-0.18591506342795225</c:v>
                </c:pt>
                <c:pt idx="3761">
                  <c:v>-0.18602342982311276</c:v>
                </c:pt>
                <c:pt idx="3762">
                  <c:v>-0.18657946231794253</c:v>
                </c:pt>
                <c:pt idx="3763">
                  <c:v>-0.18923791407046645</c:v>
                </c:pt>
                <c:pt idx="3764">
                  <c:v>-0.18921898235818108</c:v>
                </c:pt>
                <c:pt idx="3765">
                  <c:v>-0.18857640843090076</c:v>
                </c:pt>
                <c:pt idx="3766">
                  <c:v>-0.18875396467744965</c:v>
                </c:pt>
                <c:pt idx="3767">
                  <c:v>-0.18940584581648498</c:v>
                </c:pt>
                <c:pt idx="3768">
                  <c:v>-0.18954210528436172</c:v>
                </c:pt>
                <c:pt idx="3769">
                  <c:v>-0.19013010007064068</c:v>
                </c:pt>
                <c:pt idx="3770">
                  <c:v>-0.19275417129600853</c:v>
                </c:pt>
                <c:pt idx="3771">
                  <c:v>-0.19254245593344432</c:v>
                </c:pt>
                <c:pt idx="3772">
                  <c:v>-0.19357206405483407</c:v>
                </c:pt>
                <c:pt idx="3773">
                  <c:v>-0.19883426543430074</c:v>
                </c:pt>
                <c:pt idx="3774">
                  <c:v>-0.19980645797255395</c:v>
                </c:pt>
                <c:pt idx="3775">
                  <c:v>-0.20077147798210418</c:v>
                </c:pt>
                <c:pt idx="3776">
                  <c:v>-0.19967752626583649</c:v>
                </c:pt>
                <c:pt idx="3777">
                  <c:v>-0.19901656181089608</c:v>
                </c:pt>
                <c:pt idx="3778">
                  <c:v>-0.19934986499923021</c:v>
                </c:pt>
                <c:pt idx="3779">
                  <c:v>-0.20211534535134043</c:v>
                </c:pt>
                <c:pt idx="3780">
                  <c:v>-0.20123455206654584</c:v>
                </c:pt>
                <c:pt idx="3781">
                  <c:v>-0.20084829513189337</c:v>
                </c:pt>
                <c:pt idx="3782">
                  <c:v>-0.20028302567902753</c:v>
                </c:pt>
                <c:pt idx="3783">
                  <c:v>-0.20149526438475621</c:v>
                </c:pt>
                <c:pt idx="3784">
                  <c:v>-0.20064935988237104</c:v>
                </c:pt>
                <c:pt idx="3785">
                  <c:v>-0.19834911175372671</c:v>
                </c:pt>
                <c:pt idx="3786">
                  <c:v>-0.19870947529901348</c:v>
                </c:pt>
                <c:pt idx="3787">
                  <c:v>-0.19941375329202729</c:v>
                </c:pt>
                <c:pt idx="3788">
                  <c:v>-0.19895269888813591</c:v>
                </c:pt>
                <c:pt idx="3789">
                  <c:v>-0.19610041587825056</c:v>
                </c:pt>
                <c:pt idx="3790">
                  <c:v>-0.19670147201412289</c:v>
                </c:pt>
                <c:pt idx="3791">
                  <c:v>-0.19389776839679165</c:v>
                </c:pt>
                <c:pt idx="3792">
                  <c:v>-0.19385387101948082</c:v>
                </c:pt>
                <c:pt idx="3793">
                  <c:v>-0.19500341848422614</c:v>
                </c:pt>
                <c:pt idx="3794">
                  <c:v>-0.1946391463789402</c:v>
                </c:pt>
                <c:pt idx="3795">
                  <c:v>-0.19515610596178648</c:v>
                </c:pt>
                <c:pt idx="3796">
                  <c:v>-0.19519426422328418</c:v>
                </c:pt>
                <c:pt idx="3797">
                  <c:v>-0.19471314888740382</c:v>
                </c:pt>
                <c:pt idx="3798">
                  <c:v>-0.19390645162278392</c:v>
                </c:pt>
                <c:pt idx="3799">
                  <c:v>-0.19257012230018719</c:v>
                </c:pt>
                <c:pt idx="3800">
                  <c:v>0.22339598990194706</c:v>
                </c:pt>
                <c:pt idx="3801">
                  <c:v>0.22518184751213838</c:v>
                </c:pt>
                <c:pt idx="3802">
                  <c:v>0.22532052182490642</c:v>
                </c:pt>
                <c:pt idx="3803">
                  <c:v>0.2233221626216981</c:v>
                </c:pt>
                <c:pt idx="3804">
                  <c:v>0.22277623462230828</c:v>
                </c:pt>
                <c:pt idx="3805">
                  <c:v>0.22156149789353363</c:v>
                </c:pt>
                <c:pt idx="3806">
                  <c:v>0.21850755408003855</c:v>
                </c:pt>
                <c:pt idx="3807">
                  <c:v>0.21589640284630479</c:v>
                </c:pt>
                <c:pt idx="3808">
                  <c:v>0.21530077147375823</c:v>
                </c:pt>
                <c:pt idx="3809">
                  <c:v>0.21371618581528512</c:v>
                </c:pt>
                <c:pt idx="3810">
                  <c:v>0.21579708696157593</c:v>
                </c:pt>
                <c:pt idx="3811">
                  <c:v>0.21676868699032534</c:v>
                </c:pt>
                <c:pt idx="3812">
                  <c:v>0.21938941664430348</c:v>
                </c:pt>
                <c:pt idx="3813">
                  <c:v>0.21980506389120322</c:v>
                </c:pt>
                <c:pt idx="3814">
                  <c:v>0.22032966300470103</c:v>
                </c:pt>
                <c:pt idx="3815">
                  <c:v>0.22147079485073001</c:v>
                </c:pt>
                <c:pt idx="3816">
                  <c:v>0.22073804569678132</c:v>
                </c:pt>
                <c:pt idx="3817">
                  <c:v>0.22228528081336232</c:v>
                </c:pt>
                <c:pt idx="3818">
                  <c:v>0.22302221162204183</c:v>
                </c:pt>
                <c:pt idx="3819">
                  <c:v>0.22399630387518688</c:v>
                </c:pt>
                <c:pt idx="3820">
                  <c:v>0.22344089202112347</c:v>
                </c:pt>
                <c:pt idx="3821">
                  <c:v>0.22516362808497117</c:v>
                </c:pt>
                <c:pt idx="3822">
                  <c:v>0.22475591557674737</c:v>
                </c:pt>
                <c:pt idx="3823">
                  <c:v>0.22645746956096946</c:v>
                </c:pt>
                <c:pt idx="3824">
                  <c:v>0.22403169598895623</c:v>
                </c:pt>
                <c:pt idx="3825">
                  <c:v>0.22481635310776521</c:v>
                </c:pt>
                <c:pt idx="3826">
                  <c:v>0.22398718339672916</c:v>
                </c:pt>
                <c:pt idx="3827">
                  <c:v>0.22687964613248504</c:v>
                </c:pt>
                <c:pt idx="3828">
                  <c:v>0.2278094892244226</c:v>
                </c:pt>
                <c:pt idx="3829">
                  <c:v>0.2230629521097057</c:v>
                </c:pt>
                <c:pt idx="3830">
                  <c:v>0.22241972178659208</c:v>
                </c:pt>
                <c:pt idx="3831">
                  <c:v>0.22676394883476589</c:v>
                </c:pt>
                <c:pt idx="3832">
                  <c:v>0.22729101647966074</c:v>
                </c:pt>
                <c:pt idx="3833">
                  <c:v>0.22315428289076059</c:v>
                </c:pt>
                <c:pt idx="3834">
                  <c:v>0.22372129169758431</c:v>
                </c:pt>
                <c:pt idx="3835">
                  <c:v>0.22417583785093126</c:v>
                </c:pt>
                <c:pt idx="3836">
                  <c:v>0.22473578403525959</c:v>
                </c:pt>
                <c:pt idx="3837">
                  <c:v>0.22602786939240979</c:v>
                </c:pt>
                <c:pt idx="3838">
                  <c:v>0.22594323147542844</c:v>
                </c:pt>
                <c:pt idx="3839">
                  <c:v>0.2253839611776543</c:v>
                </c:pt>
                <c:pt idx="3840">
                  <c:v>0.22477872176587665</c:v>
                </c:pt>
                <c:pt idx="3841">
                  <c:v>0.22393962850973628</c:v>
                </c:pt>
                <c:pt idx="3842">
                  <c:v>0.22144140784768948</c:v>
                </c:pt>
                <c:pt idx="3843">
                  <c:v>0.22017927205170437</c:v>
                </c:pt>
                <c:pt idx="3844">
                  <c:v>0.21979740879310616</c:v>
                </c:pt>
                <c:pt idx="3845">
                  <c:v>0.22020828624044148</c:v>
                </c:pt>
                <c:pt idx="3846">
                  <c:v>0.21737952319946863</c:v>
                </c:pt>
                <c:pt idx="3847">
                  <c:v>0.2175927642354242</c:v>
                </c:pt>
                <c:pt idx="3848">
                  <c:v>0.21769455035820956</c:v>
                </c:pt>
                <c:pt idx="3849">
                  <c:v>0.21892621310462221</c:v>
                </c:pt>
                <c:pt idx="3850">
                  <c:v>0.21811815975623683</c:v>
                </c:pt>
                <c:pt idx="3851">
                  <c:v>0.21644683015934671</c:v>
                </c:pt>
                <c:pt idx="3852">
                  <c:v>0.21846279490798828</c:v>
                </c:pt>
                <c:pt idx="3853">
                  <c:v>0.21687558398790346</c:v>
                </c:pt>
                <c:pt idx="3854">
                  <c:v>0.21795136699799716</c:v>
                </c:pt>
                <c:pt idx="3855">
                  <c:v>0.21807685215474915</c:v>
                </c:pt>
                <c:pt idx="3856">
                  <c:v>0.21854195477320232</c:v>
                </c:pt>
                <c:pt idx="3857">
                  <c:v>0.21810058711773814</c:v>
                </c:pt>
                <c:pt idx="3858">
                  <c:v>0.21810017632509268</c:v>
                </c:pt>
                <c:pt idx="3859">
                  <c:v>0.22143417469128254</c:v>
                </c:pt>
                <c:pt idx="3860">
                  <c:v>0.22107681892357314</c:v>
                </c:pt>
                <c:pt idx="3861">
                  <c:v>0.22046058764960366</c:v>
                </c:pt>
                <c:pt idx="3862">
                  <c:v>0.2224597597058246</c:v>
                </c:pt>
                <c:pt idx="3863">
                  <c:v>0.22302866117437026</c:v>
                </c:pt>
                <c:pt idx="3864">
                  <c:v>0.22279681451881667</c:v>
                </c:pt>
                <c:pt idx="3865">
                  <c:v>0.22353677331579602</c:v>
                </c:pt>
                <c:pt idx="3866">
                  <c:v>0.2239693052025897</c:v>
                </c:pt>
                <c:pt idx="3867">
                  <c:v>0.22509867901818328</c:v>
                </c:pt>
                <c:pt idx="3868">
                  <c:v>0.22460845625033757</c:v>
                </c:pt>
                <c:pt idx="3869">
                  <c:v>0.22555939534708927</c:v>
                </c:pt>
                <c:pt idx="3870">
                  <c:v>0.22558295337706444</c:v>
                </c:pt>
                <c:pt idx="3871">
                  <c:v>0.22661185235923947</c:v>
                </c:pt>
                <c:pt idx="3872">
                  <c:v>0.22482433258382736</c:v>
                </c:pt>
                <c:pt idx="3873">
                  <c:v>0.22547662071416408</c:v>
                </c:pt>
                <c:pt idx="3874">
                  <c:v>0.22471946086625744</c:v>
                </c:pt>
                <c:pt idx="3875">
                  <c:v>0.2219987039636645</c:v>
                </c:pt>
                <c:pt idx="3876">
                  <c:v>0.22237668264412139</c:v>
                </c:pt>
                <c:pt idx="3877">
                  <c:v>0.22144140784768948</c:v>
                </c:pt>
                <c:pt idx="3878">
                  <c:v>0.22227000848455844</c:v>
                </c:pt>
                <c:pt idx="3879">
                  <c:v>0.22241899463589399</c:v>
                </c:pt>
                <c:pt idx="3880">
                  <c:v>0.22414385349014679</c:v>
                </c:pt>
                <c:pt idx="3881">
                  <c:v>0.22066438613349448</c:v>
                </c:pt>
                <c:pt idx="3882">
                  <c:v>0.22161335050078071</c:v>
                </c:pt>
                <c:pt idx="3883">
                  <c:v>0.22492996396513226</c:v>
                </c:pt>
                <c:pt idx="3884">
                  <c:v>0.22508159122853036</c:v>
                </c:pt>
                <c:pt idx="3885">
                  <c:v>0.22498127956195696</c:v>
                </c:pt>
                <c:pt idx="3886">
                  <c:v>0.22248411797340575</c:v>
                </c:pt>
                <c:pt idx="3887">
                  <c:v>0.22173724005440279</c:v>
                </c:pt>
                <c:pt idx="3888">
                  <c:v>0.22103904659188361</c:v>
                </c:pt>
                <c:pt idx="3889">
                  <c:v>0.22147038544021089</c:v>
                </c:pt>
                <c:pt idx="3890">
                  <c:v>0.22241213212513822</c:v>
                </c:pt>
                <c:pt idx="3891">
                  <c:v>0.22259494968783022</c:v>
                </c:pt>
                <c:pt idx="3892">
                  <c:v>0.22278536615183758</c:v>
                </c:pt>
                <c:pt idx="3893">
                  <c:v>0.22228146275302801</c:v>
                </c:pt>
                <c:pt idx="3894">
                  <c:v>0.22307853025215521</c:v>
                </c:pt>
                <c:pt idx="3895">
                  <c:v>0.22346522640203204</c:v>
                </c:pt>
                <c:pt idx="3896">
                  <c:v>0.22481825730670052</c:v>
                </c:pt>
                <c:pt idx="3897">
                  <c:v>0.22368098652935803</c:v>
                </c:pt>
                <c:pt idx="3898">
                  <c:v>0.22602827694129302</c:v>
                </c:pt>
                <c:pt idx="3899">
                  <c:v>0.22283829103651523</c:v>
                </c:pt>
                <c:pt idx="3900">
                  <c:v>0.28988433139043118</c:v>
                </c:pt>
                <c:pt idx="3901">
                  <c:v>0.29177473344312121</c:v>
                </c:pt>
                <c:pt idx="3902">
                  <c:v>0.28988042304039008</c:v>
                </c:pt>
                <c:pt idx="3903">
                  <c:v>0.29036952783336539</c:v>
                </c:pt>
                <c:pt idx="3904">
                  <c:v>0.29258970212414204</c:v>
                </c:pt>
                <c:pt idx="3905">
                  <c:v>0.29095485640249835</c:v>
                </c:pt>
                <c:pt idx="3906">
                  <c:v>0.29079014666971398</c:v>
                </c:pt>
                <c:pt idx="3907">
                  <c:v>0.28986045623117396</c:v>
                </c:pt>
                <c:pt idx="3908">
                  <c:v>0.29221569921191626</c:v>
                </c:pt>
                <c:pt idx="3909">
                  <c:v>0.29258652457845941</c:v>
                </c:pt>
                <c:pt idx="3910">
                  <c:v>0.29206933980648975</c:v>
                </c:pt>
                <c:pt idx="3911">
                  <c:v>0.29298524887779531</c:v>
                </c:pt>
                <c:pt idx="3912">
                  <c:v>0.29254318184720352</c:v>
                </c:pt>
                <c:pt idx="3913">
                  <c:v>0.29267104385605414</c:v>
                </c:pt>
                <c:pt idx="3914">
                  <c:v>0.28979600744806217</c:v>
                </c:pt>
                <c:pt idx="3915">
                  <c:v>0.29012037590730577</c:v>
                </c:pt>
                <c:pt idx="3916">
                  <c:v>0.29107719343200128</c:v>
                </c:pt>
                <c:pt idx="3917">
                  <c:v>0.29091751155970669</c:v>
                </c:pt>
                <c:pt idx="3918">
                  <c:v>0.29203521586957693</c:v>
                </c:pt>
                <c:pt idx="3919">
                  <c:v>0.29229952938458059</c:v>
                </c:pt>
                <c:pt idx="3920">
                  <c:v>0.29132576774252184</c:v>
                </c:pt>
                <c:pt idx="3921">
                  <c:v>0.2921027419859003</c:v>
                </c:pt>
                <c:pt idx="3922">
                  <c:v>0.29203165504384837</c:v>
                </c:pt>
                <c:pt idx="3923">
                  <c:v>0.29159098977845832</c:v>
                </c:pt>
                <c:pt idx="3924">
                  <c:v>0.28983305432272927</c:v>
                </c:pt>
                <c:pt idx="3925">
                  <c:v>0.28942168055696904</c:v>
                </c:pt>
                <c:pt idx="3926">
                  <c:v>0.28948755593149422</c:v>
                </c:pt>
                <c:pt idx="3927">
                  <c:v>0.28941203263780307</c:v>
                </c:pt>
                <c:pt idx="3928">
                  <c:v>0.28941598532078761</c:v>
                </c:pt>
                <c:pt idx="3929">
                  <c:v>0.28898483828702087</c:v>
                </c:pt>
                <c:pt idx="3930">
                  <c:v>0.28671909261411432</c:v>
                </c:pt>
                <c:pt idx="3931">
                  <c:v>0.28629142821591669</c:v>
                </c:pt>
                <c:pt idx="3932">
                  <c:v>0.2837871191797709</c:v>
                </c:pt>
                <c:pt idx="3933">
                  <c:v>0.28646689803082664</c:v>
                </c:pt>
                <c:pt idx="3934">
                  <c:v>0.28658155919081424</c:v>
                </c:pt>
                <c:pt idx="3935">
                  <c:v>0.28717945965428165</c:v>
                </c:pt>
                <c:pt idx="3936">
                  <c:v>0.28746362676928522</c:v>
                </c:pt>
                <c:pt idx="3937">
                  <c:v>0.28710623265030238</c:v>
                </c:pt>
                <c:pt idx="3938">
                  <c:v>0.28612633229105727</c:v>
                </c:pt>
                <c:pt idx="3939">
                  <c:v>0.28655726405762683</c:v>
                </c:pt>
                <c:pt idx="3940">
                  <c:v>0.2863146639614646</c:v>
                </c:pt>
                <c:pt idx="3941">
                  <c:v>0.28669305349504554</c:v>
                </c:pt>
                <c:pt idx="3942">
                  <c:v>0.2874268327011662</c:v>
                </c:pt>
                <c:pt idx="3943">
                  <c:v>0.28715875727538587</c:v>
                </c:pt>
                <c:pt idx="3944">
                  <c:v>0.28709089647298824</c:v>
                </c:pt>
                <c:pt idx="3945">
                  <c:v>0.28622781493552274</c:v>
                </c:pt>
                <c:pt idx="3946">
                  <c:v>0.28583069473406364</c:v>
                </c:pt>
                <c:pt idx="3947">
                  <c:v>0.28569197255282136</c:v>
                </c:pt>
                <c:pt idx="3948">
                  <c:v>0.28517440996698634</c:v>
                </c:pt>
                <c:pt idx="3949">
                  <c:v>0.28834057714285805</c:v>
                </c:pt>
                <c:pt idx="3950">
                  <c:v>0.28947404120847825</c:v>
                </c:pt>
                <c:pt idx="3951">
                  <c:v>0.28920043503987475</c:v>
                </c:pt>
                <c:pt idx="3952">
                  <c:v>0.28669590888162677</c:v>
                </c:pt>
                <c:pt idx="3953">
                  <c:v>0.28776303926392072</c:v>
                </c:pt>
                <c:pt idx="3954">
                  <c:v>0.28816867000292706</c:v>
                </c:pt>
                <c:pt idx="3955">
                  <c:v>0.28792109733209365</c:v>
                </c:pt>
                <c:pt idx="3956">
                  <c:v>0.28934542970506039</c:v>
                </c:pt>
                <c:pt idx="3957">
                  <c:v>0.28642188247231654</c:v>
                </c:pt>
                <c:pt idx="3958">
                  <c:v>0.28751110785409667</c:v>
                </c:pt>
                <c:pt idx="3959">
                  <c:v>0.28969165703861316</c:v>
                </c:pt>
                <c:pt idx="3960">
                  <c:v>0.28964891101537837</c:v>
                </c:pt>
                <c:pt idx="3961">
                  <c:v>0.29169586307704287</c:v>
                </c:pt>
                <c:pt idx="3962">
                  <c:v>0.29115687630946591</c:v>
                </c:pt>
                <c:pt idx="3963">
                  <c:v>0.29289613955338595</c:v>
                </c:pt>
                <c:pt idx="3964">
                  <c:v>0.28970699587184612</c:v>
                </c:pt>
                <c:pt idx="3965">
                  <c:v>0.28958874055448414</c:v>
                </c:pt>
                <c:pt idx="3966">
                  <c:v>0.28930339149274414</c:v>
                </c:pt>
                <c:pt idx="3967">
                  <c:v>0.28897769486587582</c:v>
                </c:pt>
                <c:pt idx="3968">
                  <c:v>0.28929731302056078</c:v>
                </c:pt>
                <c:pt idx="3969">
                  <c:v>0.28854244519947669</c:v>
                </c:pt>
                <c:pt idx="3970">
                  <c:v>0.29008728970608977</c:v>
                </c:pt>
                <c:pt idx="3971">
                  <c:v>0.28946511629125676</c:v>
                </c:pt>
                <c:pt idx="3972">
                  <c:v>0.28900159111025459</c:v>
                </c:pt>
                <c:pt idx="3973">
                  <c:v>0.28886186227241917</c:v>
                </c:pt>
                <c:pt idx="3974">
                  <c:v>0.28860233835571875</c:v>
                </c:pt>
                <c:pt idx="3975">
                  <c:v>0.28829781587549702</c:v>
                </c:pt>
                <c:pt idx="3976">
                  <c:v>0.28690769617025513</c:v>
                </c:pt>
                <c:pt idx="3977">
                  <c:v>0.28803065484159557</c:v>
                </c:pt>
                <c:pt idx="3978">
                  <c:v>0.28869825351625966</c:v>
                </c:pt>
                <c:pt idx="3979">
                  <c:v>0.28896808518312539</c:v>
                </c:pt>
                <c:pt idx="3980">
                  <c:v>0.28858842883029051</c:v>
                </c:pt>
                <c:pt idx="3981">
                  <c:v>0.29020794924631693</c:v>
                </c:pt>
                <c:pt idx="3982">
                  <c:v>0.29077342378330612</c:v>
                </c:pt>
                <c:pt idx="3983">
                  <c:v>0.28486922591470842</c:v>
                </c:pt>
                <c:pt idx="3984">
                  <c:v>0.28647401678301593</c:v>
                </c:pt>
                <c:pt idx="3985">
                  <c:v>0.28677091313154779</c:v>
                </c:pt>
                <c:pt idx="3986">
                  <c:v>0.28481051778348959</c:v>
                </c:pt>
                <c:pt idx="3987">
                  <c:v>0.28524846143441185</c:v>
                </c:pt>
                <c:pt idx="3988">
                  <c:v>0.28344709313547617</c:v>
                </c:pt>
                <c:pt idx="3989">
                  <c:v>0.28313706167827035</c:v>
                </c:pt>
                <c:pt idx="3990">
                  <c:v>0.28494257421289221</c:v>
                </c:pt>
                <c:pt idx="3991">
                  <c:v>0.28526672804255765</c:v>
                </c:pt>
                <c:pt idx="3992">
                  <c:v>0.2837785280419568</c:v>
                </c:pt>
                <c:pt idx="3993">
                  <c:v>0.28402285513624997</c:v>
                </c:pt>
                <c:pt idx="3994">
                  <c:v>0.28353525280457964</c:v>
                </c:pt>
                <c:pt idx="3995">
                  <c:v>0.28357608066796464</c:v>
                </c:pt>
                <c:pt idx="3996">
                  <c:v>0.2838086180718416</c:v>
                </c:pt>
                <c:pt idx="3997">
                  <c:v>0.28492575325089936</c:v>
                </c:pt>
                <c:pt idx="3998">
                  <c:v>0.28473856893708122</c:v>
                </c:pt>
                <c:pt idx="3999">
                  <c:v>0.28235702514759259</c:v>
                </c:pt>
                <c:pt idx="4000">
                  <c:v>0.15605862276540269</c:v>
                </c:pt>
                <c:pt idx="4001">
                  <c:v>0.1558737668007481</c:v>
                </c:pt>
                <c:pt idx="4002">
                  <c:v>0.15525308857594167</c:v>
                </c:pt>
                <c:pt idx="4003">
                  <c:v>0.15409417765508132</c:v>
                </c:pt>
                <c:pt idx="4004">
                  <c:v>0.15254391424935962</c:v>
                </c:pt>
                <c:pt idx="4005">
                  <c:v>0.14978232240285697</c:v>
                </c:pt>
                <c:pt idx="4006">
                  <c:v>0.14840952561049525</c:v>
                </c:pt>
                <c:pt idx="4007">
                  <c:v>0.14752144441228687</c:v>
                </c:pt>
                <c:pt idx="4008">
                  <c:v>0.14985684774305857</c:v>
                </c:pt>
                <c:pt idx="4009">
                  <c:v>0.15045387620450068</c:v>
                </c:pt>
                <c:pt idx="4010">
                  <c:v>0.15188439456520619</c:v>
                </c:pt>
                <c:pt idx="4011">
                  <c:v>0.15204092847372055</c:v>
                </c:pt>
                <c:pt idx="4012">
                  <c:v>0.15240949099243273</c:v>
                </c:pt>
                <c:pt idx="4013">
                  <c:v>0.15279959998739923</c:v>
                </c:pt>
                <c:pt idx="4014">
                  <c:v>0.15233515565330286</c:v>
                </c:pt>
                <c:pt idx="4015">
                  <c:v>0.1484169152260936</c:v>
                </c:pt>
                <c:pt idx="4016">
                  <c:v>0.15047927168787625</c:v>
                </c:pt>
                <c:pt idx="4017">
                  <c:v>0.1489729372461697</c:v>
                </c:pt>
                <c:pt idx="4018">
                  <c:v>0.14894383509426382</c:v>
                </c:pt>
                <c:pt idx="4019">
                  <c:v>0.14872815930877276</c:v>
                </c:pt>
                <c:pt idx="4020">
                  <c:v>0.14922875517992265</c:v>
                </c:pt>
                <c:pt idx="4021">
                  <c:v>0.15025899324428854</c:v>
                </c:pt>
                <c:pt idx="4022">
                  <c:v>0.15049319009266901</c:v>
                </c:pt>
                <c:pt idx="4023">
                  <c:v>0.14854365576162018</c:v>
                </c:pt>
                <c:pt idx="4024">
                  <c:v>0.14888645979973217</c:v>
                </c:pt>
                <c:pt idx="4025">
                  <c:v>0.14850671182023026</c:v>
                </c:pt>
                <c:pt idx="4026">
                  <c:v>0.14838407750981533</c:v>
                </c:pt>
                <c:pt idx="4027">
                  <c:v>0.14959591142985645</c:v>
                </c:pt>
                <c:pt idx="4028">
                  <c:v>0.14805338907722096</c:v>
                </c:pt>
                <c:pt idx="4029">
                  <c:v>0.14631533130388441</c:v>
                </c:pt>
                <c:pt idx="4030">
                  <c:v>0.14603085521593293</c:v>
                </c:pt>
                <c:pt idx="4031">
                  <c:v>0.1467423349331862</c:v>
                </c:pt>
                <c:pt idx="4032">
                  <c:v>0.14669875547961203</c:v>
                </c:pt>
                <c:pt idx="4033">
                  <c:v>0.14874704319294355</c:v>
                </c:pt>
                <c:pt idx="4034">
                  <c:v>0.14816460970660808</c:v>
                </c:pt>
                <c:pt idx="4035">
                  <c:v>0.14936888690690853</c:v>
                </c:pt>
                <c:pt idx="4036">
                  <c:v>0.14960901118606418</c:v>
                </c:pt>
                <c:pt idx="4037">
                  <c:v>0.1500256209974232</c:v>
                </c:pt>
                <c:pt idx="4038">
                  <c:v>0.14928200363780186</c:v>
                </c:pt>
                <c:pt idx="4039">
                  <c:v>0.14882042277729887</c:v>
                </c:pt>
                <c:pt idx="4040">
                  <c:v>0.1478252305879445</c:v>
                </c:pt>
                <c:pt idx="4041">
                  <c:v>0.14780427264852042</c:v>
                </c:pt>
                <c:pt idx="4042">
                  <c:v>0.1483471766134814</c:v>
                </c:pt>
                <c:pt idx="4043">
                  <c:v>0.15048415536074186</c:v>
                </c:pt>
                <c:pt idx="4044">
                  <c:v>0.15164642584245966</c:v>
                </c:pt>
                <c:pt idx="4045">
                  <c:v>0.15060125869323737</c:v>
                </c:pt>
                <c:pt idx="4046">
                  <c:v>0.1536340342471218</c:v>
                </c:pt>
                <c:pt idx="4047">
                  <c:v>0.15354464822388142</c:v>
                </c:pt>
                <c:pt idx="4048">
                  <c:v>0.15437111558743205</c:v>
                </c:pt>
                <c:pt idx="4049">
                  <c:v>0.15441757253835009</c:v>
                </c:pt>
                <c:pt idx="4050">
                  <c:v>0.15569747582779098</c:v>
                </c:pt>
                <c:pt idx="4051">
                  <c:v>0.15724776111328573</c:v>
                </c:pt>
                <c:pt idx="4052">
                  <c:v>0.15661978104418875</c:v>
                </c:pt>
                <c:pt idx="4053">
                  <c:v>0.15690169786787833</c:v>
                </c:pt>
                <c:pt idx="4054">
                  <c:v>0.15885085813045924</c:v>
                </c:pt>
                <c:pt idx="4055">
                  <c:v>0.15897749381021403</c:v>
                </c:pt>
                <c:pt idx="4056">
                  <c:v>0.15915446633468716</c:v>
                </c:pt>
                <c:pt idx="4057">
                  <c:v>0.15949118445634802</c:v>
                </c:pt>
                <c:pt idx="4058">
                  <c:v>0.15769043877717495</c:v>
                </c:pt>
                <c:pt idx="4059">
                  <c:v>0.15751892928642924</c:v>
                </c:pt>
                <c:pt idx="4060">
                  <c:v>0.15888456464234274</c:v>
                </c:pt>
                <c:pt idx="4061">
                  <c:v>0.15651362305814334</c:v>
                </c:pt>
                <c:pt idx="4062">
                  <c:v>0.1517277873740798</c:v>
                </c:pt>
                <c:pt idx="4063">
                  <c:v>0.15179524218578305</c:v>
                </c:pt>
                <c:pt idx="4064">
                  <c:v>0.15292700424662037</c:v>
                </c:pt>
                <c:pt idx="4065">
                  <c:v>0.15024140795122043</c:v>
                </c:pt>
                <c:pt idx="4066">
                  <c:v>0.15305030052278321</c:v>
                </c:pt>
                <c:pt idx="4067">
                  <c:v>0.15443960843161059</c:v>
                </c:pt>
                <c:pt idx="4068">
                  <c:v>0.15459287336284411</c:v>
                </c:pt>
                <c:pt idx="4069">
                  <c:v>0.15397344335387914</c:v>
                </c:pt>
                <c:pt idx="4070">
                  <c:v>0.15438984456552282</c:v>
                </c:pt>
                <c:pt idx="4071">
                  <c:v>0.15457575321574282</c:v>
                </c:pt>
                <c:pt idx="4072">
                  <c:v>0.15505179805561048</c:v>
                </c:pt>
                <c:pt idx="4073">
                  <c:v>0.15205072931454022</c:v>
                </c:pt>
                <c:pt idx="4074">
                  <c:v>0.15070111287935295</c:v>
                </c:pt>
                <c:pt idx="4075">
                  <c:v>0.15047433915407255</c:v>
                </c:pt>
                <c:pt idx="4076">
                  <c:v>0.15126489439893356</c:v>
                </c:pt>
                <c:pt idx="4077">
                  <c:v>0.15102638771028168</c:v>
                </c:pt>
                <c:pt idx="4078">
                  <c:v>0.15163335274889103</c:v>
                </c:pt>
                <c:pt idx="4079">
                  <c:v>0.15090777204573863</c:v>
                </c:pt>
                <c:pt idx="4080">
                  <c:v>0.15171105709618105</c:v>
                </c:pt>
                <c:pt idx="4081">
                  <c:v>0.15121170262402855</c:v>
                </c:pt>
                <c:pt idx="4082">
                  <c:v>0.152042976418547</c:v>
                </c:pt>
                <c:pt idx="4083">
                  <c:v>0.15151968768060034</c:v>
                </c:pt>
                <c:pt idx="4084">
                  <c:v>0.15112292949857736</c:v>
                </c:pt>
                <c:pt idx="4085">
                  <c:v>0.15101042666849998</c:v>
                </c:pt>
                <c:pt idx="4086">
                  <c:v>0.15141254774544802</c:v>
                </c:pt>
                <c:pt idx="4087">
                  <c:v>0.15064750047766862</c:v>
                </c:pt>
                <c:pt idx="4088">
                  <c:v>0.15083493603198822</c:v>
                </c:pt>
                <c:pt idx="4089">
                  <c:v>0.15223912083812235</c:v>
                </c:pt>
                <c:pt idx="4090">
                  <c:v>0.14895572061323878</c:v>
                </c:pt>
                <c:pt idx="4091">
                  <c:v>0.14905373407510428</c:v>
                </c:pt>
                <c:pt idx="4092">
                  <c:v>0.15056766247601194</c:v>
                </c:pt>
                <c:pt idx="4093">
                  <c:v>0.15215984860592474</c:v>
                </c:pt>
                <c:pt idx="4094">
                  <c:v>0.1527718271145363</c:v>
                </c:pt>
                <c:pt idx="4095">
                  <c:v>0.14961883589060634</c:v>
                </c:pt>
                <c:pt idx="4096">
                  <c:v>0.15188517485729092</c:v>
                </c:pt>
                <c:pt idx="4097">
                  <c:v>0.1506409574194626</c:v>
                </c:pt>
                <c:pt idx="4098">
                  <c:v>0.15193218633200078</c:v>
                </c:pt>
                <c:pt idx="4099">
                  <c:v>0.15234656222161438</c:v>
                </c:pt>
                <c:pt idx="4100">
                  <c:v>-4.1084928263356572E-2</c:v>
                </c:pt>
                <c:pt idx="4101">
                  <c:v>-4.0000793893712625E-2</c:v>
                </c:pt>
                <c:pt idx="4102">
                  <c:v>-3.8723852540505886E-2</c:v>
                </c:pt>
                <c:pt idx="4103">
                  <c:v>-3.8663016218075295E-2</c:v>
                </c:pt>
                <c:pt idx="4104">
                  <c:v>-4.0183026466587481E-2</c:v>
                </c:pt>
                <c:pt idx="4105">
                  <c:v>-4.1670609616852809E-2</c:v>
                </c:pt>
                <c:pt idx="4106">
                  <c:v>-3.9283413410802256E-2</c:v>
                </c:pt>
                <c:pt idx="4107">
                  <c:v>-3.9807134323943824E-2</c:v>
                </c:pt>
                <c:pt idx="4108">
                  <c:v>-4.0214229147325732E-2</c:v>
                </c:pt>
                <c:pt idx="4109">
                  <c:v>-4.1538699324537062E-2</c:v>
                </c:pt>
                <c:pt idx="4110">
                  <c:v>-4.2692571704077059E-2</c:v>
                </c:pt>
                <c:pt idx="4111">
                  <c:v>-4.1984684135478151E-2</c:v>
                </c:pt>
                <c:pt idx="4112">
                  <c:v>-4.2009016301154993E-2</c:v>
                </c:pt>
                <c:pt idx="4113">
                  <c:v>-4.258777535146277E-2</c:v>
                </c:pt>
                <c:pt idx="4114">
                  <c:v>-4.2428439590518598E-2</c:v>
                </c:pt>
                <c:pt idx="4115">
                  <c:v>-4.3738411640092623E-2</c:v>
                </c:pt>
                <c:pt idx="4116">
                  <c:v>-4.0920390989763064E-2</c:v>
                </c:pt>
                <c:pt idx="4117">
                  <c:v>-4.0982843359501774E-2</c:v>
                </c:pt>
                <c:pt idx="4118">
                  <c:v>-4.3552506041352523E-2</c:v>
                </c:pt>
                <c:pt idx="4119">
                  <c:v>-4.46519562550029E-2</c:v>
                </c:pt>
                <c:pt idx="4120">
                  <c:v>-4.534278611910586E-2</c:v>
                </c:pt>
                <c:pt idx="4121">
                  <c:v>-4.5663007527318437E-2</c:v>
                </c:pt>
                <c:pt idx="4122">
                  <c:v>-4.6063517706204177E-2</c:v>
                </c:pt>
                <c:pt idx="4123">
                  <c:v>-4.3797066543216079E-2</c:v>
                </c:pt>
                <c:pt idx="4124">
                  <c:v>-4.1993623621463104E-2</c:v>
                </c:pt>
                <c:pt idx="4125">
                  <c:v>-4.1945019830470352E-2</c:v>
                </c:pt>
                <c:pt idx="4126">
                  <c:v>-4.3337823631314824E-2</c:v>
                </c:pt>
                <c:pt idx="4127">
                  <c:v>-4.31778348746443E-2</c:v>
                </c:pt>
                <c:pt idx="4128">
                  <c:v>-4.2457224767220629E-2</c:v>
                </c:pt>
                <c:pt idx="4129">
                  <c:v>-4.1293211420831671E-2</c:v>
                </c:pt>
                <c:pt idx="4130">
                  <c:v>-4.1373022399604747E-2</c:v>
                </c:pt>
                <c:pt idx="4131">
                  <c:v>-4.3253350646214148E-2</c:v>
                </c:pt>
                <c:pt idx="4132">
                  <c:v>-4.3588261275962929E-2</c:v>
                </c:pt>
                <c:pt idx="4133">
                  <c:v>-4.4136134393430511E-2</c:v>
                </c:pt>
                <c:pt idx="4134">
                  <c:v>-4.2539142674565371E-2</c:v>
                </c:pt>
                <c:pt idx="4135">
                  <c:v>-4.3826365629596756E-2</c:v>
                </c:pt>
                <c:pt idx="4136">
                  <c:v>-4.2078463913512575E-2</c:v>
                </c:pt>
                <c:pt idx="4137">
                  <c:v>-4.5881696276398459E-2</c:v>
                </c:pt>
                <c:pt idx="4138">
                  <c:v>-4.6130750673424377E-2</c:v>
                </c:pt>
                <c:pt idx="4139">
                  <c:v>-4.7756000568139598E-2</c:v>
                </c:pt>
                <c:pt idx="4140">
                  <c:v>-4.7595303445936404E-2</c:v>
                </c:pt>
                <c:pt idx="4141">
                  <c:v>-4.6613224812977604E-2</c:v>
                </c:pt>
                <c:pt idx="4142">
                  <c:v>-4.7886291958945136E-2</c:v>
                </c:pt>
                <c:pt idx="4143">
                  <c:v>-5.033216519461034E-2</c:v>
                </c:pt>
                <c:pt idx="4144">
                  <c:v>-5.0827660958460447E-2</c:v>
                </c:pt>
                <c:pt idx="4145">
                  <c:v>-5.0557370963003043E-2</c:v>
                </c:pt>
                <c:pt idx="4146">
                  <c:v>-5.1010921626186694E-2</c:v>
                </c:pt>
                <c:pt idx="4147">
                  <c:v>-5.3117125135958523E-2</c:v>
                </c:pt>
                <c:pt idx="4148">
                  <c:v>-5.2343198795901831E-2</c:v>
                </c:pt>
                <c:pt idx="4149">
                  <c:v>-5.5176543224775075E-2</c:v>
                </c:pt>
                <c:pt idx="4150">
                  <c:v>-5.5445084594988731E-2</c:v>
                </c:pt>
                <c:pt idx="4151">
                  <c:v>-5.6656396503676099E-2</c:v>
                </c:pt>
                <c:pt idx="4152">
                  <c:v>-5.6240092105213559E-2</c:v>
                </c:pt>
                <c:pt idx="4153">
                  <c:v>-5.4896019714606628E-2</c:v>
                </c:pt>
                <c:pt idx="4154">
                  <c:v>-4.9755888523852501E-2</c:v>
                </c:pt>
                <c:pt idx="4155">
                  <c:v>-4.9774861693524103E-2</c:v>
                </c:pt>
                <c:pt idx="4156">
                  <c:v>-5.041019337070192E-2</c:v>
                </c:pt>
                <c:pt idx="4157">
                  <c:v>-4.9967417965138712E-2</c:v>
                </c:pt>
                <c:pt idx="4158">
                  <c:v>-5.0476286267068099E-2</c:v>
                </c:pt>
                <c:pt idx="4159">
                  <c:v>-4.8433010070522683E-2</c:v>
                </c:pt>
                <c:pt idx="4160">
                  <c:v>-4.7679131846154556E-2</c:v>
                </c:pt>
                <c:pt idx="4161">
                  <c:v>-4.7047019933921699E-2</c:v>
                </c:pt>
                <c:pt idx="4162">
                  <c:v>-4.4321673812441488E-2</c:v>
                </c:pt>
                <c:pt idx="4163">
                  <c:v>-4.3446611636118869E-2</c:v>
                </c:pt>
                <c:pt idx="4164">
                  <c:v>-4.4222165340892135E-2</c:v>
                </c:pt>
                <c:pt idx="4165">
                  <c:v>-4.6088900443857377E-2</c:v>
                </c:pt>
                <c:pt idx="4166">
                  <c:v>-4.520837121382907E-2</c:v>
                </c:pt>
                <c:pt idx="4167">
                  <c:v>-4.2548087118521087E-2</c:v>
                </c:pt>
                <c:pt idx="4168">
                  <c:v>-4.2718402226466383E-2</c:v>
                </c:pt>
                <c:pt idx="4169">
                  <c:v>-4.327125239525121E-2</c:v>
                </c:pt>
                <c:pt idx="4170">
                  <c:v>-4.0041385629045835E-2</c:v>
                </c:pt>
                <c:pt idx="4171">
                  <c:v>-4.2151409821608053E-2</c:v>
                </c:pt>
                <c:pt idx="4172">
                  <c:v>-4.2425418971864241E-2</c:v>
                </c:pt>
                <c:pt idx="4173">
                  <c:v>-4.2568404927558486E-2</c:v>
                </c:pt>
                <c:pt idx="4174">
                  <c:v>-4.3725957553417467E-2</c:v>
                </c:pt>
                <c:pt idx="4175">
                  <c:v>-4.2199609144647869E-2</c:v>
                </c:pt>
                <c:pt idx="4176">
                  <c:v>-4.2858941437492935E-2</c:v>
                </c:pt>
                <c:pt idx="4177">
                  <c:v>-4.492017956040744E-2</c:v>
                </c:pt>
                <c:pt idx="4178">
                  <c:v>-4.5706325494664427E-2</c:v>
                </c:pt>
                <c:pt idx="4179">
                  <c:v>-4.6204052241786996E-2</c:v>
                </c:pt>
                <c:pt idx="4180">
                  <c:v>-4.5746198697883253E-2</c:v>
                </c:pt>
                <c:pt idx="4181">
                  <c:v>-4.6645639911814328E-2</c:v>
                </c:pt>
                <c:pt idx="4182">
                  <c:v>-4.6672048585566228E-2</c:v>
                </c:pt>
                <c:pt idx="4183">
                  <c:v>-4.7202689511277166E-2</c:v>
                </c:pt>
                <c:pt idx="4184">
                  <c:v>-4.6778761005036328E-2</c:v>
                </c:pt>
                <c:pt idx="4185">
                  <c:v>-4.7130861890157721E-2</c:v>
                </c:pt>
                <c:pt idx="4186">
                  <c:v>-4.7126815417129181E-2</c:v>
                </c:pt>
                <c:pt idx="4187">
                  <c:v>-5.1020420079477123E-2</c:v>
                </c:pt>
                <c:pt idx="4188">
                  <c:v>-4.997392268244636E-2</c:v>
                </c:pt>
                <c:pt idx="4189">
                  <c:v>-5.0386670846421115E-2</c:v>
                </c:pt>
                <c:pt idx="4190">
                  <c:v>-5.0364701069669046E-2</c:v>
                </c:pt>
                <c:pt idx="4191">
                  <c:v>-4.6505043308572976E-2</c:v>
                </c:pt>
                <c:pt idx="4192">
                  <c:v>-4.6056027841150635E-2</c:v>
                </c:pt>
                <c:pt idx="4193">
                  <c:v>-4.3745350412806965E-2</c:v>
                </c:pt>
                <c:pt idx="4194">
                  <c:v>-4.7813879291508411E-2</c:v>
                </c:pt>
                <c:pt idx="4195">
                  <c:v>-4.7146809913882606E-2</c:v>
                </c:pt>
                <c:pt idx="4196">
                  <c:v>-4.8490927992739227E-2</c:v>
                </c:pt>
                <c:pt idx="4197">
                  <c:v>-4.9589381587523483E-2</c:v>
                </c:pt>
                <c:pt idx="4198">
                  <c:v>-4.9288892123835588E-2</c:v>
                </c:pt>
                <c:pt idx="4199">
                  <c:v>-4.6696970924081184E-2</c:v>
                </c:pt>
                <c:pt idx="4200">
                  <c:v>3.9478568163896409E-2</c:v>
                </c:pt>
                <c:pt idx="4201">
                  <c:v>3.8643460991459891E-2</c:v>
                </c:pt>
                <c:pt idx="4202">
                  <c:v>3.7337020272418413E-2</c:v>
                </c:pt>
                <c:pt idx="4203">
                  <c:v>3.488946058198944E-2</c:v>
                </c:pt>
                <c:pt idx="4204">
                  <c:v>3.4931726746837095E-2</c:v>
                </c:pt>
                <c:pt idx="4205">
                  <c:v>3.4648657377134226E-2</c:v>
                </c:pt>
                <c:pt idx="4206">
                  <c:v>3.2992222881273285E-2</c:v>
                </c:pt>
                <c:pt idx="4207">
                  <c:v>3.2563989312353492E-2</c:v>
                </c:pt>
                <c:pt idx="4208">
                  <c:v>3.5727707322794351E-2</c:v>
                </c:pt>
                <c:pt idx="4209">
                  <c:v>3.335861664762825E-2</c:v>
                </c:pt>
                <c:pt idx="4210">
                  <c:v>3.1565897368925788E-2</c:v>
                </c:pt>
                <c:pt idx="4211">
                  <c:v>3.5667562396510241E-2</c:v>
                </c:pt>
                <c:pt idx="4212">
                  <c:v>3.730628566498552E-2</c:v>
                </c:pt>
                <c:pt idx="4213">
                  <c:v>4.0334460963527483E-2</c:v>
                </c:pt>
                <c:pt idx="4214">
                  <c:v>4.0299292753840726E-2</c:v>
                </c:pt>
                <c:pt idx="4215">
                  <c:v>3.8016112460211894E-2</c:v>
                </c:pt>
                <c:pt idx="4216">
                  <c:v>3.8365100776032883E-2</c:v>
                </c:pt>
                <c:pt idx="4217">
                  <c:v>4.0842544453974138E-2</c:v>
                </c:pt>
                <c:pt idx="4218">
                  <c:v>4.1410609758567897E-2</c:v>
                </c:pt>
                <c:pt idx="4219">
                  <c:v>4.1026613993328333E-2</c:v>
                </c:pt>
                <c:pt idx="4220">
                  <c:v>3.8108630542630806E-2</c:v>
                </c:pt>
                <c:pt idx="4221">
                  <c:v>3.8832085740121321E-2</c:v>
                </c:pt>
                <c:pt idx="4222">
                  <c:v>4.0647921364461298E-2</c:v>
                </c:pt>
                <c:pt idx="4223">
                  <c:v>4.2574062329048534E-2</c:v>
                </c:pt>
                <c:pt idx="4224">
                  <c:v>3.9807844400523221E-2</c:v>
                </c:pt>
                <c:pt idx="4225">
                  <c:v>3.9139575923823423E-2</c:v>
                </c:pt>
                <c:pt idx="4226">
                  <c:v>3.8799103550609844E-2</c:v>
                </c:pt>
                <c:pt idx="4227">
                  <c:v>3.9920760909140394E-2</c:v>
                </c:pt>
                <c:pt idx="4228">
                  <c:v>4.0323065508553024E-2</c:v>
                </c:pt>
                <c:pt idx="4229">
                  <c:v>4.2341033883969821E-2</c:v>
                </c:pt>
                <c:pt idx="4230">
                  <c:v>4.2208254660632313E-2</c:v>
                </c:pt>
                <c:pt idx="4231">
                  <c:v>4.2000724606332612E-2</c:v>
                </c:pt>
                <c:pt idx="4232">
                  <c:v>4.1710937771836015E-2</c:v>
                </c:pt>
                <c:pt idx="4233">
                  <c:v>3.9868231771616795E-2</c:v>
                </c:pt>
                <c:pt idx="4234">
                  <c:v>4.0265431960031864E-2</c:v>
                </c:pt>
                <c:pt idx="4235">
                  <c:v>3.9090172033609219E-2</c:v>
                </c:pt>
                <c:pt idx="4236">
                  <c:v>3.8588079164058549E-2</c:v>
                </c:pt>
                <c:pt idx="4237">
                  <c:v>3.9358288466522305E-2</c:v>
                </c:pt>
                <c:pt idx="4238">
                  <c:v>3.9393053186731114E-2</c:v>
                </c:pt>
                <c:pt idx="4239">
                  <c:v>4.0275519433971119E-2</c:v>
                </c:pt>
                <c:pt idx="4240">
                  <c:v>3.9948688049850183E-2</c:v>
                </c:pt>
                <c:pt idx="4241">
                  <c:v>3.9399438412127334E-2</c:v>
                </c:pt>
                <c:pt idx="4242">
                  <c:v>3.9760273822305771E-2</c:v>
                </c:pt>
                <c:pt idx="4243">
                  <c:v>4.0202832819713735E-2</c:v>
                </c:pt>
                <c:pt idx="4244">
                  <c:v>4.0290132458985946E-2</c:v>
                </c:pt>
                <c:pt idx="4245">
                  <c:v>4.0158498479779821E-2</c:v>
                </c:pt>
                <c:pt idx="4246">
                  <c:v>4.0301092087612664E-2</c:v>
                </c:pt>
                <c:pt idx="4247">
                  <c:v>4.062415633130529E-2</c:v>
                </c:pt>
                <c:pt idx="4248">
                  <c:v>4.1222961077417603E-2</c:v>
                </c:pt>
                <c:pt idx="4249">
                  <c:v>4.1455324321583019E-2</c:v>
                </c:pt>
                <c:pt idx="4250">
                  <c:v>4.1261746507327175E-2</c:v>
                </c:pt>
                <c:pt idx="4251">
                  <c:v>4.0262269379682594E-2</c:v>
                </c:pt>
                <c:pt idx="4252">
                  <c:v>4.0046972291774591E-2</c:v>
                </c:pt>
                <c:pt idx="4253">
                  <c:v>4.0346346993511251E-2</c:v>
                </c:pt>
                <c:pt idx="4254">
                  <c:v>4.05784779155208E-2</c:v>
                </c:pt>
                <c:pt idx="4255">
                  <c:v>3.9433273968814457E-2</c:v>
                </c:pt>
                <c:pt idx="4256">
                  <c:v>3.9743852718874269E-2</c:v>
                </c:pt>
                <c:pt idx="4257">
                  <c:v>3.8331666118931781E-2</c:v>
                </c:pt>
                <c:pt idx="4258">
                  <c:v>3.7829684110123031E-2</c:v>
                </c:pt>
                <c:pt idx="4259">
                  <c:v>3.6735445618855618E-2</c:v>
                </c:pt>
                <c:pt idx="4260">
                  <c:v>3.9105730428071812E-2</c:v>
                </c:pt>
                <c:pt idx="4261">
                  <c:v>3.9274564384371081E-2</c:v>
                </c:pt>
                <c:pt idx="4262">
                  <c:v>3.8563336587219263E-2</c:v>
                </c:pt>
                <c:pt idx="4263">
                  <c:v>3.8115078619139757E-2</c:v>
                </c:pt>
                <c:pt idx="4264">
                  <c:v>3.8840767956820031E-2</c:v>
                </c:pt>
                <c:pt idx="4265">
                  <c:v>3.948315204040552E-2</c:v>
                </c:pt>
                <c:pt idx="4266">
                  <c:v>3.9314789932353218E-2</c:v>
                </c:pt>
                <c:pt idx="4267">
                  <c:v>3.8389356592294754E-2</c:v>
                </c:pt>
                <c:pt idx="4268">
                  <c:v>3.8678250570897577E-2</c:v>
                </c:pt>
                <c:pt idx="4269">
                  <c:v>3.699500352273466E-2</c:v>
                </c:pt>
                <c:pt idx="4270">
                  <c:v>3.6248209663923656E-2</c:v>
                </c:pt>
                <c:pt idx="4271">
                  <c:v>3.5732801399016419E-2</c:v>
                </c:pt>
                <c:pt idx="4272">
                  <c:v>4.0802325817175633E-2</c:v>
                </c:pt>
                <c:pt idx="4273">
                  <c:v>4.1973344622313176E-2</c:v>
                </c:pt>
                <c:pt idx="4274">
                  <c:v>4.17018448478979E-2</c:v>
                </c:pt>
                <c:pt idx="4275">
                  <c:v>4.2024456948192394E-2</c:v>
                </c:pt>
                <c:pt idx="4276">
                  <c:v>3.9694424115699019E-2</c:v>
                </c:pt>
                <c:pt idx="4277">
                  <c:v>3.9630425175451851E-2</c:v>
                </c:pt>
                <c:pt idx="4278">
                  <c:v>3.6089924573859865E-2</c:v>
                </c:pt>
                <c:pt idx="4279">
                  <c:v>3.5639570218213047E-2</c:v>
                </c:pt>
                <c:pt idx="4280">
                  <c:v>3.6489120646893546E-2</c:v>
                </c:pt>
                <c:pt idx="4281">
                  <c:v>3.6505157422668716E-2</c:v>
                </c:pt>
                <c:pt idx="4282">
                  <c:v>3.4871533925859954E-2</c:v>
                </c:pt>
                <c:pt idx="4283">
                  <c:v>3.3333744339886326E-2</c:v>
                </c:pt>
                <c:pt idx="4284">
                  <c:v>3.3704623460492182E-2</c:v>
                </c:pt>
                <c:pt idx="4285">
                  <c:v>3.2036507350385428E-2</c:v>
                </c:pt>
                <c:pt idx="4286">
                  <c:v>3.1712911161839927E-2</c:v>
                </c:pt>
                <c:pt idx="4287">
                  <c:v>3.0245985541644232E-2</c:v>
                </c:pt>
                <c:pt idx="4288">
                  <c:v>2.9362943964396638E-2</c:v>
                </c:pt>
                <c:pt idx="4289">
                  <c:v>2.875098066419805E-2</c:v>
                </c:pt>
                <c:pt idx="4290">
                  <c:v>2.8263590482165164E-2</c:v>
                </c:pt>
                <c:pt idx="4291">
                  <c:v>2.9621170755811187E-2</c:v>
                </c:pt>
                <c:pt idx="4292">
                  <c:v>2.9736180094591436E-2</c:v>
                </c:pt>
                <c:pt idx="4293">
                  <c:v>3.3472757781699614E-2</c:v>
                </c:pt>
                <c:pt idx="4294">
                  <c:v>3.5053965132451369E-2</c:v>
                </c:pt>
                <c:pt idx="4295">
                  <c:v>3.4367317898836562E-2</c:v>
                </c:pt>
                <c:pt idx="4296">
                  <c:v>3.6082094533053943E-2</c:v>
                </c:pt>
                <c:pt idx="4297">
                  <c:v>3.6517581642114064E-2</c:v>
                </c:pt>
                <c:pt idx="4298">
                  <c:v>3.271547145996128E-2</c:v>
                </c:pt>
                <c:pt idx="4299">
                  <c:v>3.3132601824464709E-2</c:v>
                </c:pt>
                <c:pt idx="4300">
                  <c:v>-0.23626779986555652</c:v>
                </c:pt>
                <c:pt idx="4301">
                  <c:v>-0.23418546462892223</c:v>
                </c:pt>
                <c:pt idx="4302">
                  <c:v>-0.23645100977119599</c:v>
                </c:pt>
                <c:pt idx="4303">
                  <c:v>-0.23494469542352592</c:v>
                </c:pt>
                <c:pt idx="4304">
                  <c:v>-0.23554492288443776</c:v>
                </c:pt>
                <c:pt idx="4305">
                  <c:v>-0.2371559042778813</c:v>
                </c:pt>
                <c:pt idx="4306">
                  <c:v>-0.23281044120902944</c:v>
                </c:pt>
                <c:pt idx="4307">
                  <c:v>-0.23907095623269717</c:v>
                </c:pt>
                <c:pt idx="4308">
                  <c:v>-0.23774896439793547</c:v>
                </c:pt>
                <c:pt idx="4309">
                  <c:v>-0.23409047575130226</c:v>
                </c:pt>
                <c:pt idx="4310">
                  <c:v>-0.2336696630386286</c:v>
                </c:pt>
                <c:pt idx="4311">
                  <c:v>-0.23450665699878662</c:v>
                </c:pt>
                <c:pt idx="4312">
                  <c:v>-0.23723729515372113</c:v>
                </c:pt>
                <c:pt idx="4313">
                  <c:v>-0.235357066178394</c:v>
                </c:pt>
                <c:pt idx="4314">
                  <c:v>-0.23583766175540946</c:v>
                </c:pt>
                <c:pt idx="4315">
                  <c:v>-0.24196564883865535</c:v>
                </c:pt>
                <c:pt idx="4316">
                  <c:v>-0.2437047855643602</c:v>
                </c:pt>
                <c:pt idx="4317">
                  <c:v>-0.24737367401181279</c:v>
                </c:pt>
                <c:pt idx="4318">
                  <c:v>-0.24853456301833768</c:v>
                </c:pt>
                <c:pt idx="4319">
                  <c:v>-0.25188401804900817</c:v>
                </c:pt>
                <c:pt idx="4320">
                  <c:v>-0.25259059829662833</c:v>
                </c:pt>
                <c:pt idx="4321">
                  <c:v>-0.2550800959790463</c:v>
                </c:pt>
                <c:pt idx="4322">
                  <c:v>-0.25416363990557844</c:v>
                </c:pt>
                <c:pt idx="4323">
                  <c:v>-0.24449860976280013</c:v>
                </c:pt>
                <c:pt idx="4324">
                  <c:v>-0.24449005585648118</c:v>
                </c:pt>
                <c:pt idx="4325">
                  <c:v>-0.24265439948224643</c:v>
                </c:pt>
                <c:pt idx="4326">
                  <c:v>-0.24196803499418085</c:v>
                </c:pt>
                <c:pt idx="4327">
                  <c:v>-0.24350199227441383</c:v>
                </c:pt>
                <c:pt idx="4328">
                  <c:v>-0.24148087121492795</c:v>
                </c:pt>
                <c:pt idx="4329">
                  <c:v>-0.23993853504632362</c:v>
                </c:pt>
                <c:pt idx="4330">
                  <c:v>-0.24081957869670811</c:v>
                </c:pt>
                <c:pt idx="4331">
                  <c:v>-0.24162933018006577</c:v>
                </c:pt>
                <c:pt idx="4332">
                  <c:v>-0.24010971613345419</c:v>
                </c:pt>
                <c:pt idx="4333">
                  <c:v>-0.23947594425409191</c:v>
                </c:pt>
                <c:pt idx="4334">
                  <c:v>-0.23714741295008154</c:v>
                </c:pt>
                <c:pt idx="4335">
                  <c:v>-0.23780815294458016</c:v>
                </c:pt>
                <c:pt idx="4336">
                  <c:v>-0.23964884967255409</c:v>
                </c:pt>
                <c:pt idx="4337">
                  <c:v>-0.23901479296064343</c:v>
                </c:pt>
                <c:pt idx="4338">
                  <c:v>-0.23918761865504137</c:v>
                </c:pt>
                <c:pt idx="4339">
                  <c:v>-0.24492951684989914</c:v>
                </c:pt>
                <c:pt idx="4340">
                  <c:v>-0.2501562719938058</c:v>
                </c:pt>
                <c:pt idx="4341">
                  <c:v>-0.2511216001605196</c:v>
                </c:pt>
                <c:pt idx="4342">
                  <c:v>-0.25269233085628756</c:v>
                </c:pt>
                <c:pt idx="4343">
                  <c:v>-0.25461777200476338</c:v>
                </c:pt>
                <c:pt idx="4344">
                  <c:v>-0.25479272975152251</c:v>
                </c:pt>
                <c:pt idx="4345">
                  <c:v>-0.25192192050656359</c:v>
                </c:pt>
                <c:pt idx="4346">
                  <c:v>-0.25053820734608395</c:v>
                </c:pt>
                <c:pt idx="4347">
                  <c:v>-0.24831499718360223</c:v>
                </c:pt>
                <c:pt idx="4348">
                  <c:v>-0.24820825189641987</c:v>
                </c:pt>
                <c:pt idx="4349">
                  <c:v>-0.24363126824478748</c:v>
                </c:pt>
                <c:pt idx="4350">
                  <c:v>-0.24142276572280075</c:v>
                </c:pt>
                <c:pt idx="4351">
                  <c:v>-0.24067615046120602</c:v>
                </c:pt>
                <c:pt idx="4352">
                  <c:v>-0.23824036431526949</c:v>
                </c:pt>
                <c:pt idx="4353">
                  <c:v>-0.24059563456149283</c:v>
                </c:pt>
                <c:pt idx="4354">
                  <c:v>-0.24266952230908651</c:v>
                </c:pt>
                <c:pt idx="4355">
                  <c:v>-0.24173841169323215</c:v>
                </c:pt>
                <c:pt idx="4356">
                  <c:v>-0.23897485334875435</c:v>
                </c:pt>
                <c:pt idx="4357">
                  <c:v>-0.23846925774980479</c:v>
                </c:pt>
                <c:pt idx="4358">
                  <c:v>-0.23654507247988163</c:v>
                </c:pt>
                <c:pt idx="4359">
                  <c:v>-0.23937742245602847</c:v>
                </c:pt>
                <c:pt idx="4360">
                  <c:v>-0.23712755215982861</c:v>
                </c:pt>
                <c:pt idx="4361">
                  <c:v>-0.23681940065808355</c:v>
                </c:pt>
                <c:pt idx="4362">
                  <c:v>-0.23875795288009763</c:v>
                </c:pt>
                <c:pt idx="4363">
                  <c:v>-0.24615996140412477</c:v>
                </c:pt>
                <c:pt idx="4364">
                  <c:v>-0.2471586512471392</c:v>
                </c:pt>
                <c:pt idx="4365">
                  <c:v>-0.24852422771489149</c:v>
                </c:pt>
                <c:pt idx="4366">
                  <c:v>-0.25070698203133207</c:v>
                </c:pt>
                <c:pt idx="4367">
                  <c:v>-0.25171263508261682</c:v>
                </c:pt>
                <c:pt idx="4368">
                  <c:v>-0.25183012454256387</c:v>
                </c:pt>
                <c:pt idx="4369">
                  <c:v>-0.25345038882245796</c:v>
                </c:pt>
                <c:pt idx="4370">
                  <c:v>-0.25370671431744329</c:v>
                </c:pt>
                <c:pt idx="4371">
                  <c:v>-0.25086659294287111</c:v>
                </c:pt>
                <c:pt idx="4372">
                  <c:v>-0.2449428610394076</c:v>
                </c:pt>
                <c:pt idx="4373">
                  <c:v>-0.24470827583337776</c:v>
                </c:pt>
                <c:pt idx="4374">
                  <c:v>-0.24630359741416627</c:v>
                </c:pt>
                <c:pt idx="4375">
                  <c:v>-0.24515987415787555</c:v>
                </c:pt>
                <c:pt idx="4376">
                  <c:v>-0.24344920033961898</c:v>
                </c:pt>
                <c:pt idx="4377">
                  <c:v>-0.243199182571705</c:v>
                </c:pt>
                <c:pt idx="4378">
                  <c:v>-0.24435581260693193</c:v>
                </c:pt>
                <c:pt idx="4379">
                  <c:v>-0.24352321121722389</c:v>
                </c:pt>
                <c:pt idx="4380">
                  <c:v>-0.2451459467681763</c:v>
                </c:pt>
                <c:pt idx="4381">
                  <c:v>-0.24310572253371221</c:v>
                </c:pt>
                <c:pt idx="4382">
                  <c:v>-0.24347041816225756</c:v>
                </c:pt>
                <c:pt idx="4383">
                  <c:v>-0.2384771118064449</c:v>
                </c:pt>
                <c:pt idx="4384">
                  <c:v>-0.23878332398476051</c:v>
                </c:pt>
                <c:pt idx="4385">
                  <c:v>-0.24399985081572911</c:v>
                </c:pt>
                <c:pt idx="4386">
                  <c:v>-0.24412440853725356</c:v>
                </c:pt>
                <c:pt idx="4387">
                  <c:v>-0.24188141396618523</c:v>
                </c:pt>
                <c:pt idx="4388">
                  <c:v>-0.24539217099277655</c:v>
                </c:pt>
                <c:pt idx="4389">
                  <c:v>-0.24384198406110005</c:v>
                </c:pt>
                <c:pt idx="4390">
                  <c:v>-0.24144213384504029</c:v>
                </c:pt>
                <c:pt idx="4391">
                  <c:v>-0.24083048470622659</c:v>
                </c:pt>
                <c:pt idx="4392">
                  <c:v>-0.23887515546641569</c:v>
                </c:pt>
                <c:pt idx="4393">
                  <c:v>-0.24090011263023015</c:v>
                </c:pt>
                <c:pt idx="4394">
                  <c:v>-0.24066524613471926</c:v>
                </c:pt>
                <c:pt idx="4395">
                  <c:v>-0.23900145554822444</c:v>
                </c:pt>
                <c:pt idx="4396">
                  <c:v>-0.23867341120314464</c:v>
                </c:pt>
                <c:pt idx="4397">
                  <c:v>-0.24129493107143637</c:v>
                </c:pt>
                <c:pt idx="4398">
                  <c:v>-0.24167899006946877</c:v>
                </c:pt>
                <c:pt idx="4399">
                  <c:v>-0.24271626703801183</c:v>
                </c:pt>
                <c:pt idx="4400">
                  <c:v>-0.35809808867093862</c:v>
                </c:pt>
                <c:pt idx="4401">
                  <c:v>-0.35827100387262584</c:v>
                </c:pt>
                <c:pt idx="4402">
                  <c:v>-0.36016617662084977</c:v>
                </c:pt>
                <c:pt idx="4403">
                  <c:v>-0.36061101769884335</c:v>
                </c:pt>
                <c:pt idx="4404">
                  <c:v>-0.36157096930335708</c:v>
                </c:pt>
                <c:pt idx="4405">
                  <c:v>-0.36157642944875745</c:v>
                </c:pt>
                <c:pt idx="4406">
                  <c:v>-0.36038584558898251</c:v>
                </c:pt>
                <c:pt idx="4407">
                  <c:v>-0.36145419452481625</c:v>
                </c:pt>
                <c:pt idx="4408">
                  <c:v>-0.35886079729506226</c:v>
                </c:pt>
                <c:pt idx="4409">
                  <c:v>-0.35860676728971358</c:v>
                </c:pt>
                <c:pt idx="4410">
                  <c:v>-0.35845353535077529</c:v>
                </c:pt>
                <c:pt idx="4411">
                  <c:v>-0.35810832142965399</c:v>
                </c:pt>
                <c:pt idx="4412">
                  <c:v>-0.35996567619911896</c:v>
                </c:pt>
                <c:pt idx="4413">
                  <c:v>-0.35964247018794399</c:v>
                </c:pt>
                <c:pt idx="4414">
                  <c:v>-0.35984705486204432</c:v>
                </c:pt>
                <c:pt idx="4415">
                  <c:v>-0.35832347724483837</c:v>
                </c:pt>
                <c:pt idx="4416">
                  <c:v>-0.35879131050778434</c:v>
                </c:pt>
                <c:pt idx="4417">
                  <c:v>-0.35774828875487064</c:v>
                </c:pt>
                <c:pt idx="4418">
                  <c:v>-0.35802191475822559</c:v>
                </c:pt>
                <c:pt idx="4419">
                  <c:v>-0.35893093914784457</c:v>
                </c:pt>
                <c:pt idx="4420">
                  <c:v>-0.35776054754640302</c:v>
                </c:pt>
                <c:pt idx="4421">
                  <c:v>-0.35871370231898442</c:v>
                </c:pt>
                <c:pt idx="4422">
                  <c:v>-0.35836230606369018</c:v>
                </c:pt>
                <c:pt idx="4423">
                  <c:v>-0.35760606528551792</c:v>
                </c:pt>
                <c:pt idx="4424">
                  <c:v>-0.35704289017056795</c:v>
                </c:pt>
                <c:pt idx="4425">
                  <c:v>-0.35707485444586862</c:v>
                </c:pt>
                <c:pt idx="4426">
                  <c:v>-0.35820570030156129</c:v>
                </c:pt>
                <c:pt idx="4427">
                  <c:v>-0.35780820401133434</c:v>
                </c:pt>
                <c:pt idx="4428">
                  <c:v>-0.3570599268398898</c:v>
                </c:pt>
                <c:pt idx="4429">
                  <c:v>-0.35925261433940125</c:v>
                </c:pt>
                <c:pt idx="4430">
                  <c:v>-0.35989269556291603</c:v>
                </c:pt>
                <c:pt idx="4431">
                  <c:v>-0.35989546173294928</c:v>
                </c:pt>
                <c:pt idx="4432">
                  <c:v>-0.35976521596974903</c:v>
                </c:pt>
                <c:pt idx="4433">
                  <c:v>-0.36127323278314616</c:v>
                </c:pt>
                <c:pt idx="4434">
                  <c:v>-0.36140025293018696</c:v>
                </c:pt>
                <c:pt idx="4435">
                  <c:v>-0.36216132659017974</c:v>
                </c:pt>
                <c:pt idx="4436">
                  <c:v>-0.36164888106604326</c:v>
                </c:pt>
                <c:pt idx="4437">
                  <c:v>-0.36239032445721064</c:v>
                </c:pt>
                <c:pt idx="4438">
                  <c:v>-0.36260159050116458</c:v>
                </c:pt>
                <c:pt idx="4439">
                  <c:v>-0.36122541090472549</c:v>
                </c:pt>
                <c:pt idx="4440">
                  <c:v>-0.36124936229220844</c:v>
                </c:pt>
                <c:pt idx="4441">
                  <c:v>-0.35807226360264088</c:v>
                </c:pt>
                <c:pt idx="4442">
                  <c:v>-0.36171514343988326</c:v>
                </c:pt>
                <c:pt idx="4443">
                  <c:v>-0.3623486475089327</c:v>
                </c:pt>
                <c:pt idx="4444">
                  <c:v>-0.36349364146451424</c:v>
                </c:pt>
                <c:pt idx="4445">
                  <c:v>-0.36435020398125018</c:v>
                </c:pt>
                <c:pt idx="4446">
                  <c:v>-0.36040155551888359</c:v>
                </c:pt>
                <c:pt idx="4447">
                  <c:v>-0.35838131486362773</c:v>
                </c:pt>
                <c:pt idx="4448">
                  <c:v>-0.35964523566589696</c:v>
                </c:pt>
                <c:pt idx="4449">
                  <c:v>-0.36354638961025759</c:v>
                </c:pt>
                <c:pt idx="4450">
                  <c:v>-0.36332667844831229</c:v>
                </c:pt>
                <c:pt idx="4451">
                  <c:v>-0.3645701401630484</c:v>
                </c:pt>
                <c:pt idx="4452">
                  <c:v>-0.36425222495187115</c:v>
                </c:pt>
                <c:pt idx="4453">
                  <c:v>-0.35902904846275252</c:v>
                </c:pt>
                <c:pt idx="4454">
                  <c:v>-0.3597283662498576</c:v>
                </c:pt>
                <c:pt idx="4455">
                  <c:v>-0.3602705927178701</c:v>
                </c:pt>
                <c:pt idx="4456">
                  <c:v>-0.36132236053539474</c:v>
                </c:pt>
                <c:pt idx="4457">
                  <c:v>-0.3625674096862001</c:v>
                </c:pt>
                <c:pt idx="4458">
                  <c:v>-0.36272877949925114</c:v>
                </c:pt>
                <c:pt idx="4459">
                  <c:v>-0.36349502953796664</c:v>
                </c:pt>
                <c:pt idx="4460">
                  <c:v>-0.36222974318037332</c:v>
                </c:pt>
                <c:pt idx="4461">
                  <c:v>-0.3613142131458591</c:v>
                </c:pt>
                <c:pt idx="4462">
                  <c:v>-0.3593568537701502</c:v>
                </c:pt>
                <c:pt idx="4463">
                  <c:v>-0.35828529975067791</c:v>
                </c:pt>
                <c:pt idx="4464">
                  <c:v>-0.36021736600289722</c:v>
                </c:pt>
                <c:pt idx="4465">
                  <c:v>-0.35892622494094817</c:v>
                </c:pt>
                <c:pt idx="4466">
                  <c:v>-0.35748699304078868</c:v>
                </c:pt>
                <c:pt idx="4467">
                  <c:v>-0.35742441883280984</c:v>
                </c:pt>
                <c:pt idx="4468">
                  <c:v>-0.35699462118363817</c:v>
                </c:pt>
                <c:pt idx="4469">
                  <c:v>-0.35773943978682449</c:v>
                </c:pt>
                <c:pt idx="4470">
                  <c:v>-0.35684909820510846</c:v>
                </c:pt>
                <c:pt idx="4471">
                  <c:v>-0.35832071541975929</c:v>
                </c:pt>
                <c:pt idx="4472">
                  <c:v>-0.35916464536491249</c:v>
                </c:pt>
                <c:pt idx="4473">
                  <c:v>-0.35753739612546825</c:v>
                </c:pt>
                <c:pt idx="4474">
                  <c:v>-0.35815461378930319</c:v>
                </c:pt>
                <c:pt idx="4475">
                  <c:v>-0.35896775949394294</c:v>
                </c:pt>
                <c:pt idx="4476">
                  <c:v>-0.35851138049252257</c:v>
                </c:pt>
                <c:pt idx="4477">
                  <c:v>-0.35790076308966795</c:v>
                </c:pt>
                <c:pt idx="4478">
                  <c:v>-0.35830300742843485</c:v>
                </c:pt>
                <c:pt idx="4479">
                  <c:v>-0.3578748619229164</c:v>
                </c:pt>
                <c:pt idx="4480">
                  <c:v>-0.35694018954143225</c:v>
                </c:pt>
                <c:pt idx="4481">
                  <c:v>-0.35701230602101597</c:v>
                </c:pt>
                <c:pt idx="4482">
                  <c:v>-0.35994655589657509</c:v>
                </c:pt>
                <c:pt idx="4483">
                  <c:v>-0.35997657900338548</c:v>
                </c:pt>
                <c:pt idx="4484">
                  <c:v>-0.36031291567524837</c:v>
                </c:pt>
                <c:pt idx="4485">
                  <c:v>-0.35734212875341675</c:v>
                </c:pt>
                <c:pt idx="4486">
                  <c:v>-0.35901270978953126</c:v>
                </c:pt>
                <c:pt idx="4487">
                  <c:v>-0.36057690485444627</c:v>
                </c:pt>
                <c:pt idx="4488">
                  <c:v>-0.35993500252925248</c:v>
                </c:pt>
                <c:pt idx="4489">
                  <c:v>-0.36136269109115332</c:v>
                </c:pt>
                <c:pt idx="4490">
                  <c:v>-0.36008911265222465</c:v>
                </c:pt>
                <c:pt idx="4491">
                  <c:v>-0.36106224716017826</c:v>
                </c:pt>
                <c:pt idx="4492">
                  <c:v>-0.36010481792112714</c:v>
                </c:pt>
                <c:pt idx="4493">
                  <c:v>-0.36201032107827313</c:v>
                </c:pt>
                <c:pt idx="4494">
                  <c:v>-0.36199801007911675</c:v>
                </c:pt>
                <c:pt idx="4495">
                  <c:v>-0.36185249087796828</c:v>
                </c:pt>
                <c:pt idx="4496">
                  <c:v>-0.36161334733348427</c:v>
                </c:pt>
                <c:pt idx="4497">
                  <c:v>-0.36136953522568516</c:v>
                </c:pt>
                <c:pt idx="4498">
                  <c:v>-0.36115575961935614</c:v>
                </c:pt>
                <c:pt idx="4499">
                  <c:v>-0.36010213254678669</c:v>
                </c:pt>
                <c:pt idx="4500">
                  <c:v>-0.49581854737804087</c:v>
                </c:pt>
                <c:pt idx="4501">
                  <c:v>-0.49418165374600659</c:v>
                </c:pt>
                <c:pt idx="4502">
                  <c:v>-0.49342776091906376</c:v>
                </c:pt>
                <c:pt idx="4503">
                  <c:v>-0.49476208721652803</c:v>
                </c:pt>
                <c:pt idx="4504">
                  <c:v>-0.49288313522653349</c:v>
                </c:pt>
                <c:pt idx="4505">
                  <c:v>-0.4906221021008938</c:v>
                </c:pt>
                <c:pt idx="4506">
                  <c:v>-0.49082026482615099</c:v>
                </c:pt>
                <c:pt idx="4507">
                  <c:v>-0.48887807309923303</c:v>
                </c:pt>
                <c:pt idx="4508">
                  <c:v>-0.48910153463598971</c:v>
                </c:pt>
                <c:pt idx="4509">
                  <c:v>-0.48856240538652623</c:v>
                </c:pt>
                <c:pt idx="4510">
                  <c:v>-0.48994778996059613</c:v>
                </c:pt>
                <c:pt idx="4511">
                  <c:v>-0.49090818487164384</c:v>
                </c:pt>
                <c:pt idx="4512">
                  <c:v>-0.4871138889007825</c:v>
                </c:pt>
                <c:pt idx="4513">
                  <c:v>-0.48753687254606892</c:v>
                </c:pt>
                <c:pt idx="4514">
                  <c:v>-0.48662228091249604</c:v>
                </c:pt>
                <c:pt idx="4515">
                  <c:v>-0.48588486037011142</c:v>
                </c:pt>
                <c:pt idx="4516">
                  <c:v>-0.48452204584526443</c:v>
                </c:pt>
                <c:pt idx="4517">
                  <c:v>-0.48170272240396816</c:v>
                </c:pt>
                <c:pt idx="4518">
                  <c:v>-0.48457070557387449</c:v>
                </c:pt>
                <c:pt idx="4519">
                  <c:v>-0.48387964610600159</c:v>
                </c:pt>
                <c:pt idx="4520">
                  <c:v>-0.48461558890004425</c:v>
                </c:pt>
                <c:pt idx="4521">
                  <c:v>-0.48227448443564719</c:v>
                </c:pt>
                <c:pt idx="4522">
                  <c:v>-0.48472296683827631</c:v>
                </c:pt>
                <c:pt idx="4523">
                  <c:v>-0.48468351677946481</c:v>
                </c:pt>
                <c:pt idx="4524">
                  <c:v>-0.48612925300026888</c:v>
                </c:pt>
                <c:pt idx="4525">
                  <c:v>-0.48587867749439767</c:v>
                </c:pt>
                <c:pt idx="4526">
                  <c:v>-0.48656188577869991</c:v>
                </c:pt>
                <c:pt idx="4527">
                  <c:v>-0.48755702348957725</c:v>
                </c:pt>
                <c:pt idx="4528">
                  <c:v>-0.48809403856969441</c:v>
                </c:pt>
                <c:pt idx="4529">
                  <c:v>-0.4884498959258054</c:v>
                </c:pt>
                <c:pt idx="4530">
                  <c:v>-0.48633899097258348</c:v>
                </c:pt>
                <c:pt idx="4531">
                  <c:v>-0.48538371007579739</c:v>
                </c:pt>
                <c:pt idx="4532">
                  <c:v>-0.48836154416212874</c:v>
                </c:pt>
                <c:pt idx="4533">
                  <c:v>-0.48838402455111263</c:v>
                </c:pt>
                <c:pt idx="4534">
                  <c:v>-0.48845998055014417</c:v>
                </c:pt>
                <c:pt idx="4535">
                  <c:v>-0.48897433872430573</c:v>
                </c:pt>
                <c:pt idx="4536">
                  <c:v>-0.4896084423524153</c:v>
                </c:pt>
                <c:pt idx="4537">
                  <c:v>-0.49330847377258635</c:v>
                </c:pt>
                <c:pt idx="4538">
                  <c:v>-0.49283323301209597</c:v>
                </c:pt>
                <c:pt idx="4539">
                  <c:v>-0.49516959713822672</c:v>
                </c:pt>
                <c:pt idx="4540">
                  <c:v>-0.49498379448162677</c:v>
                </c:pt>
                <c:pt idx="4541">
                  <c:v>-0.49524290322166303</c:v>
                </c:pt>
                <c:pt idx="4542">
                  <c:v>-0.49659849690687552</c:v>
                </c:pt>
                <c:pt idx="4543">
                  <c:v>-0.49711621944500944</c:v>
                </c:pt>
                <c:pt idx="4544">
                  <c:v>-0.49732192737407688</c:v>
                </c:pt>
                <c:pt idx="4545">
                  <c:v>-0.4989757542883283</c:v>
                </c:pt>
                <c:pt idx="4546">
                  <c:v>-0.49791829013922007</c:v>
                </c:pt>
                <c:pt idx="4547">
                  <c:v>-0.49914500000452483</c:v>
                </c:pt>
                <c:pt idx="4548">
                  <c:v>-0.47754422493502729</c:v>
                </c:pt>
                <c:pt idx="4549">
                  <c:v>-0.47658660758997712</c:v>
                </c:pt>
                <c:pt idx="4550">
                  <c:v>-0.48054953033345132</c:v>
                </c:pt>
                <c:pt idx="4551">
                  <c:v>-0.48173516252953902</c:v>
                </c:pt>
                <c:pt idx="4552">
                  <c:v>-0.48531416671829908</c:v>
                </c:pt>
                <c:pt idx="4553">
                  <c:v>-0.48657426001970439</c:v>
                </c:pt>
                <c:pt idx="4554">
                  <c:v>-0.4877553193384806</c:v>
                </c:pt>
                <c:pt idx="4555">
                  <c:v>-0.48697299569025793</c:v>
                </c:pt>
                <c:pt idx="4556">
                  <c:v>-0.48935301171794754</c:v>
                </c:pt>
                <c:pt idx="4557">
                  <c:v>-0.48941746521574364</c:v>
                </c:pt>
                <c:pt idx="4558">
                  <c:v>-0.49005333266214535</c:v>
                </c:pt>
                <c:pt idx="4559">
                  <c:v>-0.49050945338882906</c:v>
                </c:pt>
                <c:pt idx="4560">
                  <c:v>-0.49004249062456318</c:v>
                </c:pt>
                <c:pt idx="4561">
                  <c:v>-0.48742373900853708</c:v>
                </c:pt>
                <c:pt idx="4562">
                  <c:v>-0.48825062980542827</c:v>
                </c:pt>
                <c:pt idx="4563">
                  <c:v>-0.48933902882069746</c:v>
                </c:pt>
                <c:pt idx="4564">
                  <c:v>-0.4901916021163541</c:v>
                </c:pt>
                <c:pt idx="4565">
                  <c:v>-0.48908681463062731</c:v>
                </c:pt>
                <c:pt idx="4566">
                  <c:v>-0.48894638371298876</c:v>
                </c:pt>
                <c:pt idx="4567">
                  <c:v>-0.48903247283954066</c:v>
                </c:pt>
                <c:pt idx="4568">
                  <c:v>-0.48847395116106784</c:v>
                </c:pt>
                <c:pt idx="4569">
                  <c:v>-0.48859571653710399</c:v>
                </c:pt>
                <c:pt idx="4570">
                  <c:v>-0.4889502714492357</c:v>
                </c:pt>
                <c:pt idx="4571">
                  <c:v>-0.4889129683175501</c:v>
                </c:pt>
                <c:pt idx="4572">
                  <c:v>-0.48753141892016799</c:v>
                </c:pt>
                <c:pt idx="4573">
                  <c:v>-0.48735017210518156</c:v>
                </c:pt>
                <c:pt idx="4574">
                  <c:v>-0.48702944298007539</c:v>
                </c:pt>
                <c:pt idx="4575">
                  <c:v>-0.48642023933150358</c:v>
                </c:pt>
                <c:pt idx="4576">
                  <c:v>-0.48697918533572931</c:v>
                </c:pt>
                <c:pt idx="4577">
                  <c:v>-0.48801265410899503</c:v>
                </c:pt>
                <c:pt idx="4578">
                  <c:v>-0.48871592349865678</c:v>
                </c:pt>
                <c:pt idx="4579">
                  <c:v>-0.48655486762050848</c:v>
                </c:pt>
                <c:pt idx="4580">
                  <c:v>-0.48923578367760678</c:v>
                </c:pt>
                <c:pt idx="4581">
                  <c:v>-0.48835460587252527</c:v>
                </c:pt>
                <c:pt idx="4582">
                  <c:v>-0.48975823025275095</c:v>
                </c:pt>
                <c:pt idx="4583">
                  <c:v>-0.49170371177756866</c:v>
                </c:pt>
                <c:pt idx="4584">
                  <c:v>-0.49183292633517944</c:v>
                </c:pt>
                <c:pt idx="4585">
                  <c:v>-0.49191768604308306</c:v>
                </c:pt>
                <c:pt idx="4586">
                  <c:v>-0.49270165922400644</c:v>
                </c:pt>
                <c:pt idx="4587">
                  <c:v>-0.49289791122037607</c:v>
                </c:pt>
                <c:pt idx="4588">
                  <c:v>-0.49206243472772676</c:v>
                </c:pt>
                <c:pt idx="4589">
                  <c:v>-0.49137935655369419</c:v>
                </c:pt>
                <c:pt idx="4590">
                  <c:v>-0.49056072320449678</c:v>
                </c:pt>
                <c:pt idx="4591">
                  <c:v>-0.49345890994479202</c:v>
                </c:pt>
                <c:pt idx="4592">
                  <c:v>-0.49110176605597194</c:v>
                </c:pt>
                <c:pt idx="4593">
                  <c:v>-0.49072623231995294</c:v>
                </c:pt>
                <c:pt idx="4594">
                  <c:v>-0.48698999421147926</c:v>
                </c:pt>
                <c:pt idx="4595">
                  <c:v>-0.48708681738592308</c:v>
                </c:pt>
                <c:pt idx="4596">
                  <c:v>-0.48536517085651659</c:v>
                </c:pt>
                <c:pt idx="4597">
                  <c:v>-0.48772591914948527</c:v>
                </c:pt>
                <c:pt idx="4598">
                  <c:v>-0.48636835041329368</c:v>
                </c:pt>
                <c:pt idx="4599">
                  <c:v>-0.48677014433480426</c:v>
                </c:pt>
                <c:pt idx="4600">
                  <c:v>-0.93464091638261027</c:v>
                </c:pt>
                <c:pt idx="4601">
                  <c:v>-0.93027545230673681</c:v>
                </c:pt>
                <c:pt idx="4602">
                  <c:v>-0.92101306682909101</c:v>
                </c:pt>
                <c:pt idx="4603">
                  <c:v>-0.92396004671033016</c:v>
                </c:pt>
                <c:pt idx="4604">
                  <c:v>-0.94629487682413127</c:v>
                </c:pt>
                <c:pt idx="4605">
                  <c:v>-0.94904565679138797</c:v>
                </c:pt>
                <c:pt idx="4606">
                  <c:v>-0.94128667618846762</c:v>
                </c:pt>
                <c:pt idx="4607">
                  <c:v>-0.94028955069507847</c:v>
                </c:pt>
                <c:pt idx="4608">
                  <c:v>-0.94593343320386525</c:v>
                </c:pt>
                <c:pt idx="4609">
                  <c:v>-0.94690430451054119</c:v>
                </c:pt>
                <c:pt idx="4610">
                  <c:v>-0.93920570873864806</c:v>
                </c:pt>
                <c:pt idx="4611">
                  <c:v>-0.9334712030240051</c:v>
                </c:pt>
                <c:pt idx="4612">
                  <c:v>-0.93103936997726833</c:v>
                </c:pt>
                <c:pt idx="4613">
                  <c:v>-0.9321990308326098</c:v>
                </c:pt>
                <c:pt idx="4614">
                  <c:v>-0.93654250558440943</c:v>
                </c:pt>
                <c:pt idx="4615">
                  <c:v>-0.93637626350079894</c:v>
                </c:pt>
                <c:pt idx="4616">
                  <c:v>-0.9332425342534747</c:v>
                </c:pt>
                <c:pt idx="4617">
                  <c:v>-0.9324769323362706</c:v>
                </c:pt>
                <c:pt idx="4618">
                  <c:v>-0.93073882990291235</c:v>
                </c:pt>
                <c:pt idx="4619">
                  <c:v>-0.9353948690300754</c:v>
                </c:pt>
                <c:pt idx="4620">
                  <c:v>-0.93391425318025489</c:v>
                </c:pt>
                <c:pt idx="4621">
                  <c:v>-0.93254587886365026</c:v>
                </c:pt>
                <c:pt idx="4622">
                  <c:v>-0.93244794159693478</c:v>
                </c:pt>
                <c:pt idx="4623">
                  <c:v>-0.9308776402552198</c:v>
                </c:pt>
                <c:pt idx="4624">
                  <c:v>-0.92969304412458931</c:v>
                </c:pt>
                <c:pt idx="4625">
                  <c:v>-0.92503936403928866</c:v>
                </c:pt>
                <c:pt idx="4626">
                  <c:v>-0.92382333714629639</c:v>
                </c:pt>
                <c:pt idx="4627">
                  <c:v>-0.92848097364162152</c:v>
                </c:pt>
                <c:pt idx="4628">
                  <c:v>-0.92980394601816951</c:v>
                </c:pt>
                <c:pt idx="4629">
                  <c:v>-0.93025501623845719</c:v>
                </c:pt>
                <c:pt idx="4630">
                  <c:v>-0.92738817912000626</c:v>
                </c:pt>
                <c:pt idx="4631">
                  <c:v>-0.92724138682201906</c:v>
                </c:pt>
                <c:pt idx="4632">
                  <c:v>-0.92839909112517383</c:v>
                </c:pt>
                <c:pt idx="4633">
                  <c:v>-0.92892900406115597</c:v>
                </c:pt>
                <c:pt idx="4634">
                  <c:v>-0.92881934881613015</c:v>
                </c:pt>
                <c:pt idx="4635">
                  <c:v>-0.92825459202330163</c:v>
                </c:pt>
                <c:pt idx="4636">
                  <c:v>-0.93004031884870952</c:v>
                </c:pt>
                <c:pt idx="4637">
                  <c:v>-0.924209346672896</c:v>
                </c:pt>
                <c:pt idx="4638">
                  <c:v>-0.92317393602552456</c:v>
                </c:pt>
                <c:pt idx="4639">
                  <c:v>-0.91826314206040172</c:v>
                </c:pt>
                <c:pt idx="4640">
                  <c:v>-0.91774368183810751</c:v>
                </c:pt>
                <c:pt idx="4641">
                  <c:v>-0.9137988302463238</c:v>
                </c:pt>
                <c:pt idx="4642">
                  <c:v>-0.91249557754706756</c:v>
                </c:pt>
                <c:pt idx="4643">
                  <c:v>-0.90753186362815452</c:v>
                </c:pt>
                <c:pt idx="4644">
                  <c:v>-0.90930940181500464</c:v>
                </c:pt>
                <c:pt idx="4645">
                  <c:v>-0.90739400556800143</c:v>
                </c:pt>
                <c:pt idx="4646">
                  <c:v>-0.91803081587566959</c:v>
                </c:pt>
                <c:pt idx="4647">
                  <c:v>-0.91558145498473154</c:v>
                </c:pt>
                <c:pt idx="4648">
                  <c:v>-0.9162354506161986</c:v>
                </c:pt>
                <c:pt idx="4649">
                  <c:v>-0.92235745856313822</c:v>
                </c:pt>
                <c:pt idx="4650">
                  <c:v>-0.92339073735782262</c:v>
                </c:pt>
                <c:pt idx="4651">
                  <c:v>-0.92744342911440547</c:v>
                </c:pt>
                <c:pt idx="4652">
                  <c:v>-0.92963033461944733</c:v>
                </c:pt>
                <c:pt idx="4653">
                  <c:v>-0.92745907187508325</c:v>
                </c:pt>
                <c:pt idx="4654">
                  <c:v>-0.92614765214001105</c:v>
                </c:pt>
                <c:pt idx="4655">
                  <c:v>-0.93263531449601977</c:v>
                </c:pt>
                <c:pt idx="4656">
                  <c:v>-0.93216875043613601</c:v>
                </c:pt>
                <c:pt idx="4657">
                  <c:v>-0.9328385939321483</c:v>
                </c:pt>
                <c:pt idx="4658">
                  <c:v>-0.93466765795072426</c:v>
                </c:pt>
                <c:pt idx="4659">
                  <c:v>-0.93518383803876226</c:v>
                </c:pt>
                <c:pt idx="4660">
                  <c:v>-0.92866760464157216</c:v>
                </c:pt>
                <c:pt idx="4661">
                  <c:v>-0.92615840154325801</c:v>
                </c:pt>
                <c:pt idx="4662">
                  <c:v>-0.92471299916561933</c:v>
                </c:pt>
                <c:pt idx="4663">
                  <c:v>-0.93214221979475775</c:v>
                </c:pt>
                <c:pt idx="4664">
                  <c:v>-0.93084984784322322</c:v>
                </c:pt>
                <c:pt idx="4665">
                  <c:v>-0.92986781728134471</c:v>
                </c:pt>
                <c:pt idx="4666">
                  <c:v>-0.92320508849988392</c:v>
                </c:pt>
                <c:pt idx="4667">
                  <c:v>-0.91476038124298642</c:v>
                </c:pt>
                <c:pt idx="4668">
                  <c:v>-0.91373583553877835</c:v>
                </c:pt>
                <c:pt idx="4669">
                  <c:v>-0.91436737772058907</c:v>
                </c:pt>
                <c:pt idx="4670">
                  <c:v>-0.90853950774693715</c:v>
                </c:pt>
                <c:pt idx="4671">
                  <c:v>-0.90983747052526365</c:v>
                </c:pt>
                <c:pt idx="4672">
                  <c:v>-0.90881809447181383</c:v>
                </c:pt>
                <c:pt idx="4673">
                  <c:v>-0.90966136964226696</c:v>
                </c:pt>
                <c:pt idx="4674">
                  <c:v>-0.91128876900047584</c:v>
                </c:pt>
                <c:pt idx="4675">
                  <c:v>-0.91418098881251242</c:v>
                </c:pt>
                <c:pt idx="4676">
                  <c:v>-0.91329102183203137</c:v>
                </c:pt>
                <c:pt idx="4677">
                  <c:v>-0.91263074713208103</c:v>
                </c:pt>
                <c:pt idx="4678">
                  <c:v>-0.91263654456264542</c:v>
                </c:pt>
                <c:pt idx="4679">
                  <c:v>-0.91403612234253795</c:v>
                </c:pt>
                <c:pt idx="4680">
                  <c:v>-0.91894166145759248</c:v>
                </c:pt>
                <c:pt idx="4681">
                  <c:v>-0.92022698882093923</c:v>
                </c:pt>
                <c:pt idx="4682">
                  <c:v>-0.9250406525327628</c:v>
                </c:pt>
                <c:pt idx="4683">
                  <c:v>-0.92743151781854305</c:v>
                </c:pt>
                <c:pt idx="4684">
                  <c:v>-0.92497580042239425</c:v>
                </c:pt>
                <c:pt idx="4685">
                  <c:v>-0.92453797978317143</c:v>
                </c:pt>
                <c:pt idx="4686">
                  <c:v>-0.92348421795795044</c:v>
                </c:pt>
                <c:pt idx="4687">
                  <c:v>-0.9284821229176351</c:v>
                </c:pt>
                <c:pt idx="4688">
                  <c:v>-0.92737368547105836</c:v>
                </c:pt>
                <c:pt idx="4689">
                  <c:v>-0.9306229293805609</c:v>
                </c:pt>
                <c:pt idx="4690">
                  <c:v>-0.92939405866673186</c:v>
                </c:pt>
                <c:pt idx="4691">
                  <c:v>-0.92917954602296249</c:v>
                </c:pt>
                <c:pt idx="4692">
                  <c:v>-0.92843758943814791</c:v>
                </c:pt>
                <c:pt idx="4693">
                  <c:v>-0.92855912741956315</c:v>
                </c:pt>
                <c:pt idx="4694">
                  <c:v>-0.9323888088635458</c:v>
                </c:pt>
                <c:pt idx="4695">
                  <c:v>-0.93056145716414784</c:v>
                </c:pt>
                <c:pt idx="4696">
                  <c:v>-0.92989802808369404</c:v>
                </c:pt>
                <c:pt idx="4697">
                  <c:v>-0.93275390116808443</c:v>
                </c:pt>
                <c:pt idx="4698">
                  <c:v>-0.93118067086607847</c:v>
                </c:pt>
                <c:pt idx="4699">
                  <c:v>-0.93307193290640733</c:v>
                </c:pt>
                <c:pt idx="4700">
                  <c:v>-1.4706870454995413</c:v>
                </c:pt>
                <c:pt idx="4701">
                  <c:v>-1.4684528637757914</c:v>
                </c:pt>
                <c:pt idx="4702">
                  <c:v>-1.4709665150528315</c:v>
                </c:pt>
                <c:pt idx="4703">
                  <c:v>-1.4673833203190785</c:v>
                </c:pt>
                <c:pt idx="4704">
                  <c:v>-1.4669930900548844</c:v>
                </c:pt>
                <c:pt idx="4705">
                  <c:v>-1.4643516566835646</c:v>
                </c:pt>
                <c:pt idx="4706">
                  <c:v>-1.4599166435613831</c:v>
                </c:pt>
                <c:pt idx="4707">
                  <c:v>-1.4589338319352272</c:v>
                </c:pt>
                <c:pt idx="4708">
                  <c:v>-1.4446219228668353</c:v>
                </c:pt>
                <c:pt idx="4709">
                  <c:v>-1.442771384919346</c:v>
                </c:pt>
                <c:pt idx="4710">
                  <c:v>-1.4546408844510943</c:v>
                </c:pt>
                <c:pt idx="4711">
                  <c:v>-1.4573018564744842</c:v>
                </c:pt>
                <c:pt idx="4712">
                  <c:v>-1.4667166972815218</c:v>
                </c:pt>
                <c:pt idx="4713">
                  <c:v>-1.4808736057964482</c:v>
                </c:pt>
                <c:pt idx="4714">
                  <c:v>-1.4785959054974667</c:v>
                </c:pt>
                <c:pt idx="4715">
                  <c:v>-1.4892412325293858</c:v>
                </c:pt>
                <c:pt idx="4716">
                  <c:v>-1.489574528105732</c:v>
                </c:pt>
                <c:pt idx="4717">
                  <c:v>-1.4960722728241267</c:v>
                </c:pt>
                <c:pt idx="4718">
                  <c:v>-1.4984414858484445</c:v>
                </c:pt>
                <c:pt idx="4719">
                  <c:v>-1.5003105190937405</c:v>
                </c:pt>
                <c:pt idx="4720">
                  <c:v>-1.5029482560389589</c:v>
                </c:pt>
                <c:pt idx="4721">
                  <c:v>-1.5055267083428086</c:v>
                </c:pt>
                <c:pt idx="4722">
                  <c:v>-1.5008247279425895</c:v>
                </c:pt>
                <c:pt idx="4723">
                  <c:v>-1.5013412393829071</c:v>
                </c:pt>
                <c:pt idx="4724">
                  <c:v>-1.497819842587653</c:v>
                </c:pt>
                <c:pt idx="4725">
                  <c:v>-1.4747000101935845</c:v>
                </c:pt>
                <c:pt idx="4726">
                  <c:v>-1.4764794273039377</c:v>
                </c:pt>
                <c:pt idx="4727">
                  <c:v>-1.4607343124926091</c:v>
                </c:pt>
                <c:pt idx="4728">
                  <c:v>-1.464191109507021</c:v>
                </c:pt>
                <c:pt idx="4729">
                  <c:v>-1.4660094501835805</c:v>
                </c:pt>
                <c:pt idx="4730">
                  <c:v>-1.4693377460354375</c:v>
                </c:pt>
                <c:pt idx="4731">
                  <c:v>-1.4808736057964482</c:v>
                </c:pt>
                <c:pt idx="4732">
                  <c:v>-1.4836599646472848</c:v>
                </c:pt>
                <c:pt idx="4733">
                  <c:v>-1.4838361850554158</c:v>
                </c:pt>
                <c:pt idx="4734">
                  <c:v>-1.4804845635080854</c:v>
                </c:pt>
                <c:pt idx="4735">
                  <c:v>-1.4854616798199276</c:v>
                </c:pt>
                <c:pt idx="4736">
                  <c:v>-1.4890872089654896</c:v>
                </c:pt>
                <c:pt idx="4737">
                  <c:v>-1.4950044367722484</c:v>
                </c:pt>
                <c:pt idx="4738">
                  <c:v>-1.5018261573111964</c:v>
                </c:pt>
                <c:pt idx="4739">
                  <c:v>-1.4945716497308814</c:v>
                </c:pt>
                <c:pt idx="4740">
                  <c:v>-1.4973114895858297</c:v>
                </c:pt>
                <c:pt idx="4741">
                  <c:v>-1.5032009018673465</c:v>
                </c:pt>
                <c:pt idx="4742">
                  <c:v>-1.5046480819709667</c:v>
                </c:pt>
                <c:pt idx="4743">
                  <c:v>-1.5012067373421196</c:v>
                </c:pt>
                <c:pt idx="4744">
                  <c:v>-1.5031023879220564</c:v>
                </c:pt>
                <c:pt idx="4745">
                  <c:v>-1.4980262523345818</c:v>
                </c:pt>
                <c:pt idx="4746">
                  <c:v>-1.4976071302584455</c:v>
                </c:pt>
                <c:pt idx="4747">
                  <c:v>-1.5094133160924408</c:v>
                </c:pt>
                <c:pt idx="4748">
                  <c:v>-1.5013348705070428</c:v>
                </c:pt>
                <c:pt idx="4749">
                  <c:v>-1.494684257570404</c:v>
                </c:pt>
                <c:pt idx="4750">
                  <c:v>-1.4942409849461853</c:v>
                </c:pt>
                <c:pt idx="4751">
                  <c:v>-1.4954417165647236</c:v>
                </c:pt>
                <c:pt idx="4752">
                  <c:v>-1.5039732709582303</c:v>
                </c:pt>
                <c:pt idx="4753">
                  <c:v>-1.4932683463023271</c:v>
                </c:pt>
                <c:pt idx="4754">
                  <c:v>-1.4908352084050969</c:v>
                </c:pt>
                <c:pt idx="4755">
                  <c:v>-1.4830832101874414</c:v>
                </c:pt>
                <c:pt idx="4756">
                  <c:v>-1.4809300157661518</c:v>
                </c:pt>
                <c:pt idx="4757">
                  <c:v>-1.4777508168989431</c:v>
                </c:pt>
                <c:pt idx="4758">
                  <c:v>-1.4670570921502364</c:v>
                </c:pt>
                <c:pt idx="4759">
                  <c:v>-1.4655253666034542</c:v>
                </c:pt>
                <c:pt idx="4760">
                  <c:v>-1.4644194182727863</c:v>
                </c:pt>
                <c:pt idx="4761">
                  <c:v>-1.4738106201704357</c:v>
                </c:pt>
                <c:pt idx="4762">
                  <c:v>-1.4755258896482368</c:v>
                </c:pt>
                <c:pt idx="4763">
                  <c:v>-1.4794895636117791</c:v>
                </c:pt>
                <c:pt idx="4764">
                  <c:v>-1.4781597057957407</c:v>
                </c:pt>
                <c:pt idx="4765">
                  <c:v>-1.4788337543191379</c:v>
                </c:pt>
                <c:pt idx="4766">
                  <c:v>-1.4754926229063114</c:v>
                </c:pt>
                <c:pt idx="4767">
                  <c:v>-1.4768502584097818</c:v>
                </c:pt>
                <c:pt idx="4768">
                  <c:v>-1.4846002493786672</c:v>
                </c:pt>
                <c:pt idx="4769">
                  <c:v>-1.4861828241403632</c:v>
                </c:pt>
                <c:pt idx="4770">
                  <c:v>-1.4901699032373446</c:v>
                </c:pt>
                <c:pt idx="4771">
                  <c:v>-1.4898595789056281</c:v>
                </c:pt>
                <c:pt idx="4772">
                  <c:v>-1.4932408015632883</c:v>
                </c:pt>
                <c:pt idx="4773">
                  <c:v>-1.5086408414126458</c:v>
                </c:pt>
                <c:pt idx="4774">
                  <c:v>-1.507746399703789</c:v>
                </c:pt>
                <c:pt idx="4775">
                  <c:v>-1.5068012697049777</c:v>
                </c:pt>
                <c:pt idx="4776">
                  <c:v>-1.503885663247623</c:v>
                </c:pt>
                <c:pt idx="4777">
                  <c:v>-1.5056019235311955</c:v>
                </c:pt>
                <c:pt idx="4778">
                  <c:v>-1.5025913431049596</c:v>
                </c:pt>
                <c:pt idx="4779">
                  <c:v>-1.5001354429618956</c:v>
                </c:pt>
                <c:pt idx="4780">
                  <c:v>-1.5002827796979816</c:v>
                </c:pt>
                <c:pt idx="4781">
                  <c:v>-1.5067625917086418</c:v>
                </c:pt>
                <c:pt idx="4782">
                  <c:v>-1.5046266118285214</c:v>
                </c:pt>
                <c:pt idx="4783">
                  <c:v>-1.5027793506957141</c:v>
                </c:pt>
                <c:pt idx="4784">
                  <c:v>-1.4998113276615286</c:v>
                </c:pt>
                <c:pt idx="4785">
                  <c:v>-1.5023475215943587</c:v>
                </c:pt>
                <c:pt idx="4786">
                  <c:v>-1.5017792605991569</c:v>
                </c:pt>
                <c:pt idx="4787">
                  <c:v>-1.4997581664991282</c:v>
                </c:pt>
                <c:pt idx="4788">
                  <c:v>-1.5002443529990046</c:v>
                </c:pt>
                <c:pt idx="4789">
                  <c:v>-1.5006368328659061</c:v>
                </c:pt>
                <c:pt idx="4790">
                  <c:v>-1.5009036645896054</c:v>
                </c:pt>
                <c:pt idx="4791">
                  <c:v>-1.508847443677459</c:v>
                </c:pt>
                <c:pt idx="4792">
                  <c:v>-1.5034362516628081</c:v>
                </c:pt>
                <c:pt idx="4793">
                  <c:v>-1.5035710539325924</c:v>
                </c:pt>
                <c:pt idx="4794">
                  <c:v>-1.5039283167719022</c:v>
                </c:pt>
                <c:pt idx="4795">
                  <c:v>-1.5058055957731129</c:v>
                </c:pt>
                <c:pt idx="4796">
                  <c:v>-1.5110765845084086</c:v>
                </c:pt>
                <c:pt idx="4797">
                  <c:v>-1.4876138593110946</c:v>
                </c:pt>
                <c:pt idx="4798">
                  <c:v>-1.4781407881960751</c:v>
                </c:pt>
                <c:pt idx="4799">
                  <c:v>-1.4763835108118435</c:v>
                </c:pt>
                <c:pt idx="4800">
                  <c:v>-0.68174146914629763</c:v>
                </c:pt>
                <c:pt idx="4801">
                  <c:v>-0.67996672896301424</c:v>
                </c:pt>
                <c:pt idx="4802">
                  <c:v>-0.6826243482562907</c:v>
                </c:pt>
                <c:pt idx="4803">
                  <c:v>-0.68131064398714336</c:v>
                </c:pt>
                <c:pt idx="4804">
                  <c:v>-0.68265355879869216</c:v>
                </c:pt>
                <c:pt idx="4805">
                  <c:v>-0.68110657463718582</c:v>
                </c:pt>
                <c:pt idx="4806">
                  <c:v>-0.68082269694226194</c:v>
                </c:pt>
                <c:pt idx="4807">
                  <c:v>-0.6803753409766925</c:v>
                </c:pt>
                <c:pt idx="4808">
                  <c:v>-0.67852055776653231</c:v>
                </c:pt>
                <c:pt idx="4809">
                  <c:v>-0.67866490176471339</c:v>
                </c:pt>
                <c:pt idx="4810">
                  <c:v>-0.68102760570222276</c:v>
                </c:pt>
                <c:pt idx="4811">
                  <c:v>-0.68296627740859883</c:v>
                </c:pt>
                <c:pt idx="4812">
                  <c:v>-0.68329415825983841</c:v>
                </c:pt>
                <c:pt idx="4813">
                  <c:v>-0.68021842138858046</c:v>
                </c:pt>
                <c:pt idx="4814">
                  <c:v>-0.67985222203286721</c:v>
                </c:pt>
                <c:pt idx="4815">
                  <c:v>-0.67999866327290903</c:v>
                </c:pt>
                <c:pt idx="4816">
                  <c:v>-0.68477934177397037</c:v>
                </c:pt>
                <c:pt idx="4817">
                  <c:v>-0.68787864740501448</c:v>
                </c:pt>
                <c:pt idx="4818">
                  <c:v>-0.69015978054805571</c:v>
                </c:pt>
                <c:pt idx="4819">
                  <c:v>-0.68628003970143081</c:v>
                </c:pt>
                <c:pt idx="4820">
                  <c:v>-0.68630653819550047</c:v>
                </c:pt>
                <c:pt idx="4821">
                  <c:v>-0.68376824124538294</c:v>
                </c:pt>
                <c:pt idx="4822">
                  <c:v>-0.68059529401390639</c:v>
                </c:pt>
                <c:pt idx="4823">
                  <c:v>-0.67795423682237066</c:v>
                </c:pt>
                <c:pt idx="4824">
                  <c:v>-0.68305854976722036</c:v>
                </c:pt>
                <c:pt idx="4825">
                  <c:v>-0.6826460313850029</c:v>
                </c:pt>
                <c:pt idx="4826">
                  <c:v>-0.67810140691838838</c:v>
                </c:pt>
                <c:pt idx="4827">
                  <c:v>-0.67771149822442811</c:v>
                </c:pt>
                <c:pt idx="4828">
                  <c:v>-0.67677117703464118</c:v>
                </c:pt>
                <c:pt idx="4829">
                  <c:v>-0.67867709922776431</c:v>
                </c:pt>
                <c:pt idx="4830">
                  <c:v>-0.67985591921422028</c:v>
                </c:pt>
                <c:pt idx="4831">
                  <c:v>-0.67873719348848383</c:v>
                </c:pt>
                <c:pt idx="4832">
                  <c:v>-0.6750622031689496</c:v>
                </c:pt>
                <c:pt idx="4833">
                  <c:v>-0.67300546809809159</c:v>
                </c:pt>
                <c:pt idx="4834">
                  <c:v>-0.66959770535490204</c:v>
                </c:pt>
                <c:pt idx="4835">
                  <c:v>-0.6660412797732238</c:v>
                </c:pt>
                <c:pt idx="4836">
                  <c:v>-0.66405747290265693</c:v>
                </c:pt>
                <c:pt idx="4837">
                  <c:v>-0.66270701505273466</c:v>
                </c:pt>
                <c:pt idx="4838">
                  <c:v>-0.66195125077315164</c:v>
                </c:pt>
                <c:pt idx="4839">
                  <c:v>-0.66275591445280146</c:v>
                </c:pt>
                <c:pt idx="4840">
                  <c:v>-0.65995257881745018</c:v>
                </c:pt>
                <c:pt idx="4841">
                  <c:v>-0.65947208624623277</c:v>
                </c:pt>
                <c:pt idx="4842">
                  <c:v>-0.67129546970759102</c:v>
                </c:pt>
                <c:pt idx="4843">
                  <c:v>-0.67269584847661512</c:v>
                </c:pt>
                <c:pt idx="4844">
                  <c:v>-0.67299422977697421</c:v>
                </c:pt>
                <c:pt idx="4845">
                  <c:v>-0.67204621482067151</c:v>
                </c:pt>
                <c:pt idx="4846">
                  <c:v>-0.67818573753965894</c:v>
                </c:pt>
                <c:pt idx="4847">
                  <c:v>-0.67801797805000585</c:v>
                </c:pt>
                <c:pt idx="4848">
                  <c:v>-0.67072956098369096</c:v>
                </c:pt>
                <c:pt idx="4849">
                  <c:v>-0.67582225444820621</c:v>
                </c:pt>
                <c:pt idx="4850">
                  <c:v>-0.6753107680537207</c:v>
                </c:pt>
                <c:pt idx="4851">
                  <c:v>-0.67317327904365365</c:v>
                </c:pt>
                <c:pt idx="4852">
                  <c:v>-0.6678971725924947</c:v>
                </c:pt>
                <c:pt idx="4853">
                  <c:v>-0.67291489749880384</c:v>
                </c:pt>
                <c:pt idx="4854">
                  <c:v>-0.67361742398513136</c:v>
                </c:pt>
                <c:pt idx="4855">
                  <c:v>-0.67707077700055474</c:v>
                </c:pt>
                <c:pt idx="4856">
                  <c:v>-0.67740421820624952</c:v>
                </c:pt>
                <c:pt idx="4857">
                  <c:v>-0.67206200029649998</c:v>
                </c:pt>
                <c:pt idx="4858">
                  <c:v>-0.67191015879561422</c:v>
                </c:pt>
                <c:pt idx="4859">
                  <c:v>-0.67486497872605855</c:v>
                </c:pt>
                <c:pt idx="4860">
                  <c:v>-0.67339443634053953</c:v>
                </c:pt>
                <c:pt idx="4861">
                  <c:v>-0.6721598313379229</c:v>
                </c:pt>
                <c:pt idx="4862">
                  <c:v>-0.67261375917252708</c:v>
                </c:pt>
                <c:pt idx="4863">
                  <c:v>-0.67252055482593398</c:v>
                </c:pt>
                <c:pt idx="4864">
                  <c:v>-0.67201909106386037</c:v>
                </c:pt>
                <c:pt idx="4865">
                  <c:v>-0.67370605395184957</c:v>
                </c:pt>
                <c:pt idx="4866">
                  <c:v>-0.67216917025592904</c:v>
                </c:pt>
                <c:pt idx="4867">
                  <c:v>-0.67225211256893092</c:v>
                </c:pt>
                <c:pt idx="4868">
                  <c:v>-0.67232672205474442</c:v>
                </c:pt>
                <c:pt idx="4869">
                  <c:v>-0.6730259421958551</c:v>
                </c:pt>
                <c:pt idx="4870">
                  <c:v>-0.67469967016968257</c:v>
                </c:pt>
                <c:pt idx="4871">
                  <c:v>-0.67612625819323102</c:v>
                </c:pt>
                <c:pt idx="4872">
                  <c:v>-0.6763012919892657</c:v>
                </c:pt>
                <c:pt idx="4873">
                  <c:v>-0.67530329570961878</c:v>
                </c:pt>
                <c:pt idx="4874">
                  <c:v>-0.67263522632086681</c:v>
                </c:pt>
                <c:pt idx="4875">
                  <c:v>-0.67382654095109185</c:v>
                </c:pt>
                <c:pt idx="4876">
                  <c:v>-0.67228569170823849</c:v>
                </c:pt>
                <c:pt idx="4877">
                  <c:v>-0.67680111065349258</c:v>
                </c:pt>
                <c:pt idx="4878">
                  <c:v>-0.67675799759104349</c:v>
                </c:pt>
                <c:pt idx="4879">
                  <c:v>-0.67666072079946138</c:v>
                </c:pt>
                <c:pt idx="4880">
                  <c:v>-0.6739795647756629</c:v>
                </c:pt>
                <c:pt idx="4881">
                  <c:v>-0.67108876929244921</c:v>
                </c:pt>
                <c:pt idx="4882">
                  <c:v>-0.67020580339345115</c:v>
                </c:pt>
                <c:pt idx="4883">
                  <c:v>-0.66133616222848235</c:v>
                </c:pt>
                <c:pt idx="4884">
                  <c:v>-0.66096010059216714</c:v>
                </c:pt>
                <c:pt idx="4885">
                  <c:v>-0.66135463907633263</c:v>
                </c:pt>
                <c:pt idx="4886">
                  <c:v>-0.66144955826558283</c:v>
                </c:pt>
                <c:pt idx="4887">
                  <c:v>-0.65630908552454192</c:v>
                </c:pt>
                <c:pt idx="4888">
                  <c:v>-0.65778417792504085</c:v>
                </c:pt>
                <c:pt idx="4889">
                  <c:v>-0.66563108146205618</c:v>
                </c:pt>
                <c:pt idx="4890">
                  <c:v>-0.67306132776615724</c:v>
                </c:pt>
                <c:pt idx="4891">
                  <c:v>-0.67332998736782435</c:v>
                </c:pt>
                <c:pt idx="4892">
                  <c:v>-0.67224744271171399</c:v>
                </c:pt>
                <c:pt idx="4893">
                  <c:v>-0.67239377526894528</c:v>
                </c:pt>
                <c:pt idx="4894">
                  <c:v>-0.67576802560851512</c:v>
                </c:pt>
                <c:pt idx="4895">
                  <c:v>-0.67535103045079425</c:v>
                </c:pt>
                <c:pt idx="4896">
                  <c:v>-0.67530151127749549</c:v>
                </c:pt>
                <c:pt idx="4897">
                  <c:v>-0.67467537222697038</c:v>
                </c:pt>
                <c:pt idx="4898">
                  <c:v>-0.67367532206870984</c:v>
                </c:pt>
                <c:pt idx="4899">
                  <c:v>-0.67761871184030509</c:v>
                </c:pt>
                <c:pt idx="4900">
                  <c:v>-1.0437281906316305</c:v>
                </c:pt>
                <c:pt idx="4901">
                  <c:v>-1.0439727723694623</c:v>
                </c:pt>
                <c:pt idx="4902">
                  <c:v>-1.0440456586551172</c:v>
                </c:pt>
                <c:pt idx="4903">
                  <c:v>-1.0516887848450298</c:v>
                </c:pt>
                <c:pt idx="4904">
                  <c:v>-1.0549014477580616</c:v>
                </c:pt>
                <c:pt idx="4905">
                  <c:v>-1.055295052709978</c:v>
                </c:pt>
                <c:pt idx="4906">
                  <c:v>-1.0597709200575764</c:v>
                </c:pt>
                <c:pt idx="4907">
                  <c:v>-1.0609937242931249</c:v>
                </c:pt>
                <c:pt idx="4908">
                  <c:v>-1.061011602091811</c:v>
                </c:pt>
                <c:pt idx="4909">
                  <c:v>-1.0631640284407076</c:v>
                </c:pt>
                <c:pt idx="4910">
                  <c:v>-1.0639123625443894</c:v>
                </c:pt>
                <c:pt idx="4911">
                  <c:v>-1.0635622152001594</c:v>
                </c:pt>
                <c:pt idx="4912">
                  <c:v>-1.0717092844628457</c:v>
                </c:pt>
                <c:pt idx="4913">
                  <c:v>-1.0692846803859446</c:v>
                </c:pt>
                <c:pt idx="4914">
                  <c:v>-1.0732725036449242</c:v>
                </c:pt>
                <c:pt idx="4915">
                  <c:v>-1.0734088328897262</c:v>
                </c:pt>
                <c:pt idx="4916">
                  <c:v>-1.0726978336286261</c:v>
                </c:pt>
                <c:pt idx="4917">
                  <c:v>-1.0769072710622498</c:v>
                </c:pt>
                <c:pt idx="4918">
                  <c:v>-1.0765177286546839</c:v>
                </c:pt>
                <c:pt idx="4919">
                  <c:v>-1.0759160522859519</c:v>
                </c:pt>
                <c:pt idx="4920">
                  <c:v>-1.072031782447127</c:v>
                </c:pt>
                <c:pt idx="4921">
                  <c:v>-1.0698254555305478</c:v>
                </c:pt>
                <c:pt idx="4922">
                  <c:v>-1.0673403737005354</c:v>
                </c:pt>
                <c:pt idx="4923">
                  <c:v>-1.0736023161579715</c:v>
                </c:pt>
                <c:pt idx="4924">
                  <c:v>-1.0739267545174049</c:v>
                </c:pt>
                <c:pt idx="4925">
                  <c:v>-1.0696479219937398</c:v>
                </c:pt>
                <c:pt idx="4926">
                  <c:v>-1.0692238222028572</c:v>
                </c:pt>
                <c:pt idx="4927">
                  <c:v>-1.0653293340744712</c:v>
                </c:pt>
                <c:pt idx="4928">
                  <c:v>-1.0658376481510099</c:v>
                </c:pt>
                <c:pt idx="4929">
                  <c:v>-1.0628154574917743</c:v>
                </c:pt>
                <c:pt idx="4930">
                  <c:v>-1.063948222974284</c:v>
                </c:pt>
                <c:pt idx="4931">
                  <c:v>-1.0625524252144232</c:v>
                </c:pt>
                <c:pt idx="4932">
                  <c:v>-1.0663447366857506</c:v>
                </c:pt>
                <c:pt idx="4933">
                  <c:v>-1.0659467592761842</c:v>
                </c:pt>
                <c:pt idx="4934">
                  <c:v>-1.0683591432409905</c:v>
                </c:pt>
                <c:pt idx="4935">
                  <c:v>-1.0713341901565414</c:v>
                </c:pt>
                <c:pt idx="4936">
                  <c:v>-1.072002595830051</c:v>
                </c:pt>
                <c:pt idx="4937">
                  <c:v>-1.0723348097619592</c:v>
                </c:pt>
                <c:pt idx="4938">
                  <c:v>-1.0736900187585092</c:v>
                </c:pt>
                <c:pt idx="4939">
                  <c:v>-1.07551840854869</c:v>
                </c:pt>
                <c:pt idx="4940">
                  <c:v>-1.0802765229774958</c:v>
                </c:pt>
                <c:pt idx="4941">
                  <c:v>-1.0809915944645121</c:v>
                </c:pt>
                <c:pt idx="4942">
                  <c:v>-1.0815442642232587</c:v>
                </c:pt>
                <c:pt idx="4943">
                  <c:v>-1.0817028240118072</c:v>
                </c:pt>
                <c:pt idx="4944">
                  <c:v>-1.0823346338480202</c:v>
                </c:pt>
                <c:pt idx="4945">
                  <c:v>-1.08132814770565</c:v>
                </c:pt>
                <c:pt idx="4946">
                  <c:v>-1.0822644316547845</c:v>
                </c:pt>
                <c:pt idx="4947">
                  <c:v>-1.0838273030782899</c:v>
                </c:pt>
                <c:pt idx="4948">
                  <c:v>-1.0810658908576238</c:v>
                </c:pt>
                <c:pt idx="4949">
                  <c:v>-1.079027086686299</c:v>
                </c:pt>
                <c:pt idx="4950">
                  <c:v>-1.0805148233302124</c:v>
                </c:pt>
                <c:pt idx="4951">
                  <c:v>-1.0820974071079026</c:v>
                </c:pt>
                <c:pt idx="4952">
                  <c:v>-1.0819962342904061</c:v>
                </c:pt>
                <c:pt idx="4953">
                  <c:v>-1.0813773599086793</c:v>
                </c:pt>
                <c:pt idx="4954">
                  <c:v>-1.0797202082140371</c:v>
                </c:pt>
                <c:pt idx="4955">
                  <c:v>-1.0800005000168522</c:v>
                </c:pt>
                <c:pt idx="4956">
                  <c:v>-1.0836684061015032</c:v>
                </c:pt>
                <c:pt idx="4957">
                  <c:v>-1.0812538318259692</c:v>
                </c:pt>
                <c:pt idx="4958">
                  <c:v>-1.0801812187345119</c:v>
                </c:pt>
                <c:pt idx="4959">
                  <c:v>-1.0768919397500942</c:v>
                </c:pt>
                <c:pt idx="4960">
                  <c:v>-1.0805862408808131</c:v>
                </c:pt>
                <c:pt idx="4961">
                  <c:v>-1.0854926251871599</c:v>
                </c:pt>
                <c:pt idx="4962">
                  <c:v>-1.0846728850470861</c:v>
                </c:pt>
                <c:pt idx="4963">
                  <c:v>-1.0812355884565759</c:v>
                </c:pt>
                <c:pt idx="4964">
                  <c:v>-1.0746540914641947</c:v>
                </c:pt>
                <c:pt idx="4965">
                  <c:v>-1.0765930261339032</c:v>
                </c:pt>
                <c:pt idx="4966">
                  <c:v>-1.0779765431663009</c:v>
                </c:pt>
                <c:pt idx="4967">
                  <c:v>-1.0766713281986517</c:v>
                </c:pt>
                <c:pt idx="4968">
                  <c:v>-1.0779973964162262</c:v>
                </c:pt>
                <c:pt idx="4969">
                  <c:v>-1.0746386283887301</c:v>
                </c:pt>
                <c:pt idx="4970">
                  <c:v>-1.0739114688321001</c:v>
                </c:pt>
                <c:pt idx="4971">
                  <c:v>-1.0730553451333</c:v>
                </c:pt>
                <c:pt idx="4972">
                  <c:v>-1.0739476896394624</c:v>
                </c:pt>
                <c:pt idx="4973">
                  <c:v>-1.078428238437029</c:v>
                </c:pt>
                <c:pt idx="4974">
                  <c:v>-1.0788116803932979</c:v>
                </c:pt>
                <c:pt idx="4975">
                  <c:v>-1.079846388300931</c:v>
                </c:pt>
                <c:pt idx="4976">
                  <c:v>-1.0849601124496815</c:v>
                </c:pt>
                <c:pt idx="4977">
                  <c:v>-1.0881319804563676</c:v>
                </c:pt>
                <c:pt idx="4978">
                  <c:v>-1.0883721603649141</c:v>
                </c:pt>
                <c:pt idx="4979">
                  <c:v>-1.0821381136290509</c:v>
                </c:pt>
                <c:pt idx="4980">
                  <c:v>-1.0844097496657734</c:v>
                </c:pt>
                <c:pt idx="4981">
                  <c:v>-1.0840340579555128</c:v>
                </c:pt>
                <c:pt idx="4982">
                  <c:v>-1.0862578629513786</c:v>
                </c:pt>
                <c:pt idx="4983">
                  <c:v>-1.0889827298111145</c:v>
                </c:pt>
                <c:pt idx="4984">
                  <c:v>-1.088462685234745</c:v>
                </c:pt>
                <c:pt idx="4985">
                  <c:v>-1.0867599321465204</c:v>
                </c:pt>
                <c:pt idx="4986">
                  <c:v>-1.081613076418481</c:v>
                </c:pt>
                <c:pt idx="4987">
                  <c:v>-1.0859463837286614</c:v>
                </c:pt>
                <c:pt idx="4988">
                  <c:v>-1.0919574373804706</c:v>
                </c:pt>
                <c:pt idx="4989">
                  <c:v>-1.0880330599619914</c:v>
                </c:pt>
                <c:pt idx="4990">
                  <c:v>-1.0823121820139054</c:v>
                </c:pt>
                <c:pt idx="4991">
                  <c:v>-1.0714634599761463</c:v>
                </c:pt>
                <c:pt idx="4992">
                  <c:v>-1.0644350979680133</c:v>
                </c:pt>
                <c:pt idx="4993">
                  <c:v>-1.0706622563386066</c:v>
                </c:pt>
                <c:pt idx="4994">
                  <c:v>-1.0677098446415074</c:v>
                </c:pt>
                <c:pt idx="4995">
                  <c:v>-1.0687441975210488</c:v>
                </c:pt>
                <c:pt idx="4996">
                  <c:v>-1.0654357538210684</c:v>
                </c:pt>
                <c:pt idx="4997">
                  <c:v>-1.0643179235564009</c:v>
                </c:pt>
                <c:pt idx="4998">
                  <c:v>-1.0664608295284932</c:v>
                </c:pt>
                <c:pt idx="4999">
                  <c:v>-1.0635263686097505</c:v>
                </c:pt>
                <c:pt idx="5000">
                  <c:v>-0.78318303348336538</c:v>
                </c:pt>
                <c:pt idx="5001">
                  <c:v>-0.78203728107816051</c:v>
                </c:pt>
                <c:pt idx="5002">
                  <c:v>-0.78254592846691207</c:v>
                </c:pt>
                <c:pt idx="5003">
                  <c:v>-0.78557150265782805</c:v>
                </c:pt>
                <c:pt idx="5004">
                  <c:v>-0.79237392697114151</c:v>
                </c:pt>
                <c:pt idx="5005">
                  <c:v>-0.79185073340278578</c:v>
                </c:pt>
                <c:pt idx="5006">
                  <c:v>-0.78437400518706768</c:v>
                </c:pt>
                <c:pt idx="5007">
                  <c:v>-0.78285399816313184</c:v>
                </c:pt>
                <c:pt idx="5008">
                  <c:v>-0.78291758582893467</c:v>
                </c:pt>
                <c:pt idx="5009">
                  <c:v>-0.7790617073768672</c:v>
                </c:pt>
                <c:pt idx="5010">
                  <c:v>-0.77878485891993909</c:v>
                </c:pt>
                <c:pt idx="5011">
                  <c:v>-0.7823357604428246</c:v>
                </c:pt>
                <c:pt idx="5012">
                  <c:v>-0.78001629639558179</c:v>
                </c:pt>
                <c:pt idx="5013">
                  <c:v>-0.77895395250881905</c:v>
                </c:pt>
                <c:pt idx="5014">
                  <c:v>-0.78552455645536556</c:v>
                </c:pt>
                <c:pt idx="5015">
                  <c:v>-0.78667543568670106</c:v>
                </c:pt>
                <c:pt idx="5016">
                  <c:v>-0.78609254175583032</c:v>
                </c:pt>
                <c:pt idx="5017">
                  <c:v>-0.7840383609126238</c:v>
                </c:pt>
                <c:pt idx="5018">
                  <c:v>-0.78597767309095401</c:v>
                </c:pt>
                <c:pt idx="5019">
                  <c:v>-0.78671719973789511</c:v>
                </c:pt>
                <c:pt idx="5020">
                  <c:v>-0.78950486966047162</c:v>
                </c:pt>
                <c:pt idx="5021">
                  <c:v>-0.79027015637422315</c:v>
                </c:pt>
                <c:pt idx="5022">
                  <c:v>-0.77850091528727272</c:v>
                </c:pt>
                <c:pt idx="5023">
                  <c:v>-0.78313408743829527</c:v>
                </c:pt>
                <c:pt idx="5024">
                  <c:v>-0.78619907492428531</c:v>
                </c:pt>
                <c:pt idx="5025">
                  <c:v>-0.78985711145428206</c:v>
                </c:pt>
                <c:pt idx="5026">
                  <c:v>-0.79115987055905335</c:v>
                </c:pt>
                <c:pt idx="5027">
                  <c:v>-0.79234032605919946</c:v>
                </c:pt>
                <c:pt idx="5028">
                  <c:v>-0.79063105359063479</c:v>
                </c:pt>
                <c:pt idx="5029">
                  <c:v>-0.78846487384017583</c:v>
                </c:pt>
                <c:pt idx="5030">
                  <c:v>-0.78819065412528144</c:v>
                </c:pt>
                <c:pt idx="5031">
                  <c:v>-0.79129950787670833</c:v>
                </c:pt>
                <c:pt idx="5032">
                  <c:v>-0.79260841252408154</c:v>
                </c:pt>
                <c:pt idx="5033">
                  <c:v>-0.79581534206356364</c:v>
                </c:pt>
                <c:pt idx="5034">
                  <c:v>-0.79405051571676244</c:v>
                </c:pt>
                <c:pt idx="5035">
                  <c:v>-0.79363477687562545</c:v>
                </c:pt>
                <c:pt idx="5036">
                  <c:v>-0.79220906764498022</c:v>
                </c:pt>
                <c:pt idx="5037">
                  <c:v>-0.78975544000940767</c:v>
                </c:pt>
                <c:pt idx="5038">
                  <c:v>-0.79064782521344978</c:v>
                </c:pt>
                <c:pt idx="5039">
                  <c:v>-0.7944296152531436</c:v>
                </c:pt>
                <c:pt idx="5040">
                  <c:v>-0.79365272880300086</c:v>
                </c:pt>
                <c:pt idx="5041">
                  <c:v>-0.79201565899364568</c:v>
                </c:pt>
                <c:pt idx="5042">
                  <c:v>-0.79202718976350528</c:v>
                </c:pt>
                <c:pt idx="5043">
                  <c:v>-0.79117139146517768</c:v>
                </c:pt>
                <c:pt idx="5044">
                  <c:v>-0.79169748726908429</c:v>
                </c:pt>
                <c:pt idx="5045">
                  <c:v>-0.79014429845088785</c:v>
                </c:pt>
                <c:pt idx="5046">
                  <c:v>-0.79109475488918235</c:v>
                </c:pt>
                <c:pt idx="5047">
                  <c:v>-0.79011502561807612</c:v>
                </c:pt>
                <c:pt idx="5048">
                  <c:v>-0.79569834480192081</c:v>
                </c:pt>
                <c:pt idx="5049">
                  <c:v>-0.79654644457891333</c:v>
                </c:pt>
                <c:pt idx="5050">
                  <c:v>-0.79210502593795051</c:v>
                </c:pt>
                <c:pt idx="5051">
                  <c:v>-0.79208710177308606</c:v>
                </c:pt>
                <c:pt idx="5052">
                  <c:v>-0.78945461310826293</c:v>
                </c:pt>
                <c:pt idx="5053">
                  <c:v>-0.7870578600560959</c:v>
                </c:pt>
                <c:pt idx="5054">
                  <c:v>-0.78804096388953071</c:v>
                </c:pt>
                <c:pt idx="5055">
                  <c:v>-0.78734224816145937</c:v>
                </c:pt>
                <c:pt idx="5056">
                  <c:v>-0.7886648419034068</c:v>
                </c:pt>
                <c:pt idx="5057">
                  <c:v>-0.78797617581485813</c:v>
                </c:pt>
                <c:pt idx="5058">
                  <c:v>-0.78656885176064073</c:v>
                </c:pt>
                <c:pt idx="5059">
                  <c:v>-0.78942836068975741</c:v>
                </c:pt>
                <c:pt idx="5060">
                  <c:v>-0.78953212426990915</c:v>
                </c:pt>
                <c:pt idx="5061">
                  <c:v>-0.78780567466087859</c:v>
                </c:pt>
                <c:pt idx="5062">
                  <c:v>-0.78748559545320507</c:v>
                </c:pt>
                <c:pt idx="5063">
                  <c:v>-0.78925236227328899</c:v>
                </c:pt>
                <c:pt idx="5064">
                  <c:v>-0.79008975659681924</c:v>
                </c:pt>
                <c:pt idx="5065">
                  <c:v>-0.79024188074943624</c:v>
                </c:pt>
                <c:pt idx="5066">
                  <c:v>-0.78953112408762582</c:v>
                </c:pt>
                <c:pt idx="5067">
                  <c:v>-0.79012228119761696</c:v>
                </c:pt>
                <c:pt idx="5068">
                  <c:v>-0.78997342726008035</c:v>
                </c:pt>
                <c:pt idx="5069">
                  <c:v>-0.79018107835295226</c:v>
                </c:pt>
                <c:pt idx="5070">
                  <c:v>-0.79443589710527496</c:v>
                </c:pt>
                <c:pt idx="5071">
                  <c:v>-0.79852280527413677</c:v>
                </c:pt>
                <c:pt idx="5072">
                  <c:v>-0.81101640181091506</c:v>
                </c:pt>
                <c:pt idx="5073">
                  <c:v>-0.80369197289642835</c:v>
                </c:pt>
                <c:pt idx="5074">
                  <c:v>-0.80335941672886813</c:v>
                </c:pt>
                <c:pt idx="5075">
                  <c:v>-0.79344021372263673</c:v>
                </c:pt>
                <c:pt idx="5076">
                  <c:v>-0.79332136053899804</c:v>
                </c:pt>
                <c:pt idx="5077">
                  <c:v>-0.79093110787679921</c:v>
                </c:pt>
                <c:pt idx="5078">
                  <c:v>-0.79079365005754287</c:v>
                </c:pt>
                <c:pt idx="5079">
                  <c:v>-0.78086470425707666</c:v>
                </c:pt>
                <c:pt idx="5080">
                  <c:v>-0.7835361619793354</c:v>
                </c:pt>
                <c:pt idx="5081">
                  <c:v>-0.78513848574709266</c:v>
                </c:pt>
                <c:pt idx="5082">
                  <c:v>-0.78571559269679148</c:v>
                </c:pt>
                <c:pt idx="5083">
                  <c:v>-0.78799502509148656</c:v>
                </c:pt>
                <c:pt idx="5084">
                  <c:v>-0.78582519971464015</c:v>
                </c:pt>
                <c:pt idx="5085">
                  <c:v>-0.78613839323715895</c:v>
                </c:pt>
                <c:pt idx="5086">
                  <c:v>-0.78529072995207083</c:v>
                </c:pt>
                <c:pt idx="5087">
                  <c:v>-0.78469197005537528</c:v>
                </c:pt>
                <c:pt idx="5088">
                  <c:v>-0.78457415203257752</c:v>
                </c:pt>
                <c:pt idx="5089">
                  <c:v>-0.78476500678124717</c:v>
                </c:pt>
                <c:pt idx="5090">
                  <c:v>-0.78453770217187591</c:v>
                </c:pt>
                <c:pt idx="5091">
                  <c:v>-0.78465551590004834</c:v>
                </c:pt>
                <c:pt idx="5092">
                  <c:v>-0.78568844190578035</c:v>
                </c:pt>
                <c:pt idx="5093">
                  <c:v>-0.78417899694959026</c:v>
                </c:pt>
                <c:pt idx="5094">
                  <c:v>-0.7857249337356933</c:v>
                </c:pt>
                <c:pt idx="5095">
                  <c:v>-0.78624393439079943</c:v>
                </c:pt>
                <c:pt idx="5096">
                  <c:v>-0.78578857967001936</c:v>
                </c:pt>
                <c:pt idx="5097">
                  <c:v>-0.78814982729328253</c:v>
                </c:pt>
                <c:pt idx="5098">
                  <c:v>-0.79041705235236537</c:v>
                </c:pt>
                <c:pt idx="5099">
                  <c:v>-0.78954887747186508</c:v>
                </c:pt>
                <c:pt idx="5100">
                  <c:v>-0.56453819748762024</c:v>
                </c:pt>
                <c:pt idx="5101">
                  <c:v>-0.56493820999459288</c:v>
                </c:pt>
                <c:pt idx="5102">
                  <c:v>-0.56406300369697959</c:v>
                </c:pt>
                <c:pt idx="5103">
                  <c:v>-0.56399684780103576</c:v>
                </c:pt>
                <c:pt idx="5104">
                  <c:v>-0.56316593135996451</c:v>
                </c:pt>
                <c:pt idx="5105">
                  <c:v>-0.56580498659381706</c:v>
                </c:pt>
                <c:pt idx="5106">
                  <c:v>-0.56284087399484461</c:v>
                </c:pt>
                <c:pt idx="5107">
                  <c:v>-0.56262452669869334</c:v>
                </c:pt>
                <c:pt idx="5108">
                  <c:v>-0.56302217937714583</c:v>
                </c:pt>
                <c:pt idx="5109">
                  <c:v>-0.56260200774440883</c:v>
                </c:pt>
                <c:pt idx="5110">
                  <c:v>-0.56452731570861481</c:v>
                </c:pt>
                <c:pt idx="5111">
                  <c:v>-0.56504458073828401</c:v>
                </c:pt>
                <c:pt idx="5112">
                  <c:v>-0.5662182063317639</c:v>
                </c:pt>
                <c:pt idx="5113">
                  <c:v>-0.56992651953176288</c:v>
                </c:pt>
                <c:pt idx="5114">
                  <c:v>-0.56989038598941322</c:v>
                </c:pt>
                <c:pt idx="5115">
                  <c:v>-0.57022687994643839</c:v>
                </c:pt>
                <c:pt idx="5116">
                  <c:v>-0.56728999377382539</c:v>
                </c:pt>
                <c:pt idx="5117">
                  <c:v>-0.5684284745529905</c:v>
                </c:pt>
                <c:pt idx="5118">
                  <c:v>-0.56771043764518059</c:v>
                </c:pt>
                <c:pt idx="5119">
                  <c:v>-0.56846625915460725</c:v>
                </c:pt>
                <c:pt idx="5120">
                  <c:v>-0.56935295333115665</c:v>
                </c:pt>
                <c:pt idx="5121">
                  <c:v>-0.56712382750747736</c:v>
                </c:pt>
                <c:pt idx="5122">
                  <c:v>-0.56670272970089031</c:v>
                </c:pt>
                <c:pt idx="5123">
                  <c:v>-0.56634311568139095</c:v>
                </c:pt>
                <c:pt idx="5124">
                  <c:v>-0.57049288264890308</c:v>
                </c:pt>
                <c:pt idx="5125">
                  <c:v>-0.57020669916377376</c:v>
                </c:pt>
                <c:pt idx="5126">
                  <c:v>-0.56966658785720337</c:v>
                </c:pt>
                <c:pt idx="5127">
                  <c:v>-0.56922766748189912</c:v>
                </c:pt>
                <c:pt idx="5128">
                  <c:v>-0.5674804182277039</c:v>
                </c:pt>
                <c:pt idx="5129">
                  <c:v>-0.56485531857401705</c:v>
                </c:pt>
                <c:pt idx="5130">
                  <c:v>-0.56124324018010607</c:v>
                </c:pt>
                <c:pt idx="5131">
                  <c:v>-0.56027960094896578</c:v>
                </c:pt>
                <c:pt idx="5132">
                  <c:v>-0.55686992156084159</c:v>
                </c:pt>
                <c:pt idx="5133">
                  <c:v>-0.55082303016579104</c:v>
                </c:pt>
                <c:pt idx="5134">
                  <c:v>-0.53787834432602999</c:v>
                </c:pt>
                <c:pt idx="5135">
                  <c:v>-0.54213973136168481</c:v>
                </c:pt>
                <c:pt idx="5136">
                  <c:v>-0.54718387578004102</c:v>
                </c:pt>
                <c:pt idx="5137">
                  <c:v>-0.55072889393701019</c:v>
                </c:pt>
                <c:pt idx="5138">
                  <c:v>-0.55362922405044335</c:v>
                </c:pt>
                <c:pt idx="5139">
                  <c:v>-0.55712496220672592</c:v>
                </c:pt>
                <c:pt idx="5140">
                  <c:v>-0.56112404032738261</c:v>
                </c:pt>
                <c:pt idx="5141">
                  <c:v>-0.56243412798418102</c:v>
                </c:pt>
                <c:pt idx="5142">
                  <c:v>-0.56288771720594133</c:v>
                </c:pt>
                <c:pt idx="5143">
                  <c:v>-0.56234068546715033</c:v>
                </c:pt>
                <c:pt idx="5144">
                  <c:v>-0.56293197110612236</c:v>
                </c:pt>
                <c:pt idx="5145">
                  <c:v>-0.56363481408943894</c:v>
                </c:pt>
                <c:pt idx="5146">
                  <c:v>-0.56528483048329403</c:v>
                </c:pt>
                <c:pt idx="5147">
                  <c:v>-0.56472979609401952</c:v>
                </c:pt>
                <c:pt idx="5148">
                  <c:v>-0.56594074138767936</c:v>
                </c:pt>
                <c:pt idx="5149">
                  <c:v>-0.56819488315739131</c:v>
                </c:pt>
                <c:pt idx="5150">
                  <c:v>-0.56894605731575643</c:v>
                </c:pt>
                <c:pt idx="5151">
                  <c:v>-0.56942106967892114</c:v>
                </c:pt>
                <c:pt idx="5152">
                  <c:v>-0.56952952368918464</c:v>
                </c:pt>
                <c:pt idx="5153">
                  <c:v>-0.56984070450043967</c:v>
                </c:pt>
                <c:pt idx="5154">
                  <c:v>-0.56903510494837672</c:v>
                </c:pt>
                <c:pt idx="5155">
                  <c:v>-0.56673544648951324</c:v>
                </c:pt>
                <c:pt idx="5156">
                  <c:v>-0.56577649842068034</c:v>
                </c:pt>
                <c:pt idx="5157">
                  <c:v>-0.56648054399183934</c:v>
                </c:pt>
                <c:pt idx="5158">
                  <c:v>-0.56989460150207838</c:v>
                </c:pt>
                <c:pt idx="5159">
                  <c:v>-0.56998453667253179</c:v>
                </c:pt>
                <c:pt idx="5160">
                  <c:v>-0.56746449807517862</c:v>
                </c:pt>
                <c:pt idx="5161">
                  <c:v>-0.56702484157275734</c:v>
                </c:pt>
                <c:pt idx="5162">
                  <c:v>-0.56834950233032622</c:v>
                </c:pt>
                <c:pt idx="5163">
                  <c:v>-0.56870402420436539</c:v>
                </c:pt>
                <c:pt idx="5164">
                  <c:v>-0.56659958377507558</c:v>
                </c:pt>
                <c:pt idx="5165">
                  <c:v>-0.56805130814639015</c:v>
                </c:pt>
                <c:pt idx="5166">
                  <c:v>-0.57020840598037248</c:v>
                </c:pt>
                <c:pt idx="5167">
                  <c:v>-0.5709509466474475</c:v>
                </c:pt>
                <c:pt idx="5168">
                  <c:v>-0.57057624271441831</c:v>
                </c:pt>
                <c:pt idx="5169">
                  <c:v>-0.56919817893960001</c:v>
                </c:pt>
                <c:pt idx="5170">
                  <c:v>-0.5696043748522972</c:v>
                </c:pt>
                <c:pt idx="5171">
                  <c:v>-0.57047349991856389</c:v>
                </c:pt>
                <c:pt idx="5172">
                  <c:v>-0.56908304152929245</c:v>
                </c:pt>
                <c:pt idx="5173">
                  <c:v>-0.57295905821552062</c:v>
                </c:pt>
                <c:pt idx="5174">
                  <c:v>-0.57230355982332259</c:v>
                </c:pt>
                <c:pt idx="5175">
                  <c:v>-0.57084565371850393</c:v>
                </c:pt>
                <c:pt idx="5176">
                  <c:v>-0.56968766088155565</c:v>
                </c:pt>
                <c:pt idx="5177">
                  <c:v>-0.56614190829640143</c:v>
                </c:pt>
                <c:pt idx="5178">
                  <c:v>-0.5663607182531275</c:v>
                </c:pt>
                <c:pt idx="5179">
                  <c:v>-0.57015037585026918</c:v>
                </c:pt>
                <c:pt idx="5180">
                  <c:v>-0.57009224869806119</c:v>
                </c:pt>
                <c:pt idx="5181">
                  <c:v>-0.56990212924746564</c:v>
                </c:pt>
                <c:pt idx="5182">
                  <c:v>-0.5695993578431312</c:v>
                </c:pt>
                <c:pt idx="5183">
                  <c:v>-0.56996355776772323</c:v>
                </c:pt>
                <c:pt idx="5184">
                  <c:v>-0.57055685836828174</c:v>
                </c:pt>
                <c:pt idx="5185">
                  <c:v>-0.56619470631648794</c:v>
                </c:pt>
                <c:pt idx="5186">
                  <c:v>-0.56329125768090427</c:v>
                </c:pt>
                <c:pt idx="5187">
                  <c:v>-0.56276074729096326</c:v>
                </c:pt>
                <c:pt idx="5188">
                  <c:v>-0.56297871890697859</c:v>
                </c:pt>
                <c:pt idx="5189">
                  <c:v>-0.56455906288132196</c:v>
                </c:pt>
                <c:pt idx="5190">
                  <c:v>-0.56415161754592535</c:v>
                </c:pt>
                <c:pt idx="5191">
                  <c:v>-0.56350276277075328</c:v>
                </c:pt>
                <c:pt idx="5192">
                  <c:v>-0.56279742140340905</c:v>
                </c:pt>
                <c:pt idx="5193">
                  <c:v>-0.5634734425627651</c:v>
                </c:pt>
                <c:pt idx="5194">
                  <c:v>-0.56560308792607217</c:v>
                </c:pt>
                <c:pt idx="5195">
                  <c:v>-0.564646921946652</c:v>
                </c:pt>
                <c:pt idx="5196">
                  <c:v>-0.56523038213570542</c:v>
                </c:pt>
                <c:pt idx="5197">
                  <c:v>-0.56630281095968749</c:v>
                </c:pt>
                <c:pt idx="5198">
                  <c:v>-0.56839229487991949</c:v>
                </c:pt>
                <c:pt idx="5199">
                  <c:v>-0.57006624818136209</c:v>
                </c:pt>
                <c:pt idx="5200">
                  <c:v>-1.7254971932232446</c:v>
                </c:pt>
                <c:pt idx="5201">
                  <c:v>-1.7319385062724002</c:v>
                </c:pt>
                <c:pt idx="5202">
                  <c:v>-1.7317287072456242</c:v>
                </c:pt>
                <c:pt idx="5203">
                  <c:v>-1.7382155810701443</c:v>
                </c:pt>
                <c:pt idx="5204">
                  <c:v>-1.7358506165112886</c:v>
                </c:pt>
                <c:pt idx="5205">
                  <c:v>-1.7419216262103605</c:v>
                </c:pt>
                <c:pt idx="5206">
                  <c:v>-1.7416747335092573</c:v>
                </c:pt>
                <c:pt idx="5207">
                  <c:v>-1.7413352745802035</c:v>
                </c:pt>
                <c:pt idx="5208">
                  <c:v>-1.7417450366405132</c:v>
                </c:pt>
                <c:pt idx="5209">
                  <c:v>-1.7421825174064387</c:v>
                </c:pt>
                <c:pt idx="5210">
                  <c:v>-1.7417317531817076</c:v>
                </c:pt>
                <c:pt idx="5211">
                  <c:v>-1.7455487641878467</c:v>
                </c:pt>
                <c:pt idx="5212">
                  <c:v>-1.7431936680379247</c:v>
                </c:pt>
                <c:pt idx="5213">
                  <c:v>-1.7491483058165589</c:v>
                </c:pt>
                <c:pt idx="5214">
                  <c:v>-1.7450964803663533</c:v>
                </c:pt>
                <c:pt idx="5215">
                  <c:v>-1.7504047418680981</c:v>
                </c:pt>
                <c:pt idx="5216">
                  <c:v>-1.7553888535478215</c:v>
                </c:pt>
                <c:pt idx="5217">
                  <c:v>-1.7591262469249007</c:v>
                </c:pt>
                <c:pt idx="5218">
                  <c:v>-1.7610735213321616</c:v>
                </c:pt>
                <c:pt idx="5219">
                  <c:v>-1.7654796679243541</c:v>
                </c:pt>
                <c:pt idx="5220">
                  <c:v>-1.760707932696542</c:v>
                </c:pt>
                <c:pt idx="5221">
                  <c:v>-1.7653545981944994</c:v>
                </c:pt>
                <c:pt idx="5222">
                  <c:v>-1.7655214719054928</c:v>
                </c:pt>
                <c:pt idx="5223">
                  <c:v>-1.7705256707992503</c:v>
                </c:pt>
                <c:pt idx="5224">
                  <c:v>-1.7724448432139348</c:v>
                </c:pt>
                <c:pt idx="5225">
                  <c:v>-1.7720754083648789</c:v>
                </c:pt>
                <c:pt idx="5226">
                  <c:v>-1.7793037853023002</c:v>
                </c:pt>
                <c:pt idx="5227">
                  <c:v>-1.7778247680814736</c:v>
                </c:pt>
                <c:pt idx="5228">
                  <c:v>-1.7777656528682568</c:v>
                </c:pt>
                <c:pt idx="5229">
                  <c:v>-1.7843637455729009</c:v>
                </c:pt>
                <c:pt idx="5230">
                  <c:v>-1.7862331308142645</c:v>
                </c:pt>
                <c:pt idx="5231">
                  <c:v>-1.7912766165177523</c:v>
                </c:pt>
                <c:pt idx="5232">
                  <c:v>-1.7871704917275131</c:v>
                </c:pt>
                <c:pt idx="5233">
                  <c:v>-1.7875170564673755</c:v>
                </c:pt>
                <c:pt idx="5234">
                  <c:v>-1.7889938455093246</c:v>
                </c:pt>
                <c:pt idx="5235">
                  <c:v>-1.7898253500281411</c:v>
                </c:pt>
                <c:pt idx="5236">
                  <c:v>-1.7959905577257744</c:v>
                </c:pt>
                <c:pt idx="5237">
                  <c:v>-1.787272549687368</c:v>
                </c:pt>
                <c:pt idx="5238">
                  <c:v>-1.7868464165677156</c:v>
                </c:pt>
                <c:pt idx="5239">
                  <c:v>-1.7867925272228631</c:v>
                </c:pt>
                <c:pt idx="5240">
                  <c:v>-1.7904268971683506</c:v>
                </c:pt>
                <c:pt idx="5241">
                  <c:v>-1.7975713903436747</c:v>
                </c:pt>
                <c:pt idx="5242">
                  <c:v>-1.7975916033857127</c:v>
                </c:pt>
                <c:pt idx="5243">
                  <c:v>-1.7944921367002142</c:v>
                </c:pt>
                <c:pt idx="5244">
                  <c:v>-1.7918276013574741</c:v>
                </c:pt>
                <c:pt idx="5245">
                  <c:v>-1.7921417100171229</c:v>
                </c:pt>
                <c:pt idx="5246">
                  <c:v>-1.7929905011713878</c:v>
                </c:pt>
                <c:pt idx="5247">
                  <c:v>-1.793499439496798</c:v>
                </c:pt>
                <c:pt idx="5248">
                  <c:v>-1.7983068598846588</c:v>
                </c:pt>
                <c:pt idx="5249">
                  <c:v>-1.7961311498789456</c:v>
                </c:pt>
                <c:pt idx="5250">
                  <c:v>-1.783729003889418</c:v>
                </c:pt>
                <c:pt idx="5251">
                  <c:v>-1.779732436719039</c:v>
                </c:pt>
                <c:pt idx="5252">
                  <c:v>-1.7762466506202073</c:v>
                </c:pt>
                <c:pt idx="5253">
                  <c:v>-1.7662974852342439</c:v>
                </c:pt>
                <c:pt idx="5254">
                  <c:v>-1.7684095096963284</c:v>
                </c:pt>
                <c:pt idx="5255">
                  <c:v>-1.7607686897492494</c:v>
                </c:pt>
                <c:pt idx="5256">
                  <c:v>-1.7558763768700607</c:v>
                </c:pt>
                <c:pt idx="5257">
                  <c:v>-1.7558596184180086</c:v>
                </c:pt>
                <c:pt idx="5258">
                  <c:v>-1.7563500013998459</c:v>
                </c:pt>
                <c:pt idx="5259">
                  <c:v>-1.7475792442130351</c:v>
                </c:pt>
                <c:pt idx="5260">
                  <c:v>-1.7479752725269013</c:v>
                </c:pt>
                <c:pt idx="5261">
                  <c:v>-1.7471775090898738</c:v>
                </c:pt>
                <c:pt idx="5262">
                  <c:v>-1.7558047446678722</c:v>
                </c:pt>
                <c:pt idx="5263">
                  <c:v>-1.746315284843188</c:v>
                </c:pt>
                <c:pt idx="5264">
                  <c:v>-1.7466645784224557</c:v>
                </c:pt>
                <c:pt idx="5265">
                  <c:v>-1.7704809896260887</c:v>
                </c:pt>
                <c:pt idx="5266">
                  <c:v>-1.7796479704524095</c:v>
                </c:pt>
                <c:pt idx="5267">
                  <c:v>-1.7855687671601139</c:v>
                </c:pt>
                <c:pt idx="5268">
                  <c:v>-1.7940315091630359</c:v>
                </c:pt>
                <c:pt idx="5269">
                  <c:v>-1.7849846814812209</c:v>
                </c:pt>
                <c:pt idx="5270">
                  <c:v>-1.7800033826501547</c:v>
                </c:pt>
                <c:pt idx="5271">
                  <c:v>-1.784769204153287</c:v>
                </c:pt>
                <c:pt idx="5272">
                  <c:v>-1.7803168290837665</c:v>
                </c:pt>
                <c:pt idx="5273">
                  <c:v>-1.7845422758834599</c:v>
                </c:pt>
                <c:pt idx="5274">
                  <c:v>-1.7794844425013836</c:v>
                </c:pt>
                <c:pt idx="5275">
                  <c:v>-1.7788642215294692</c:v>
                </c:pt>
                <c:pt idx="5276">
                  <c:v>-1.7787852079816306</c:v>
                </c:pt>
                <c:pt idx="5277">
                  <c:v>-1.7798172466825106</c:v>
                </c:pt>
                <c:pt idx="5278">
                  <c:v>-1.7788474096134517</c:v>
                </c:pt>
                <c:pt idx="5279">
                  <c:v>-1.7823142842237265</c:v>
                </c:pt>
                <c:pt idx="5280">
                  <c:v>-1.7797297444570375</c:v>
                </c:pt>
                <c:pt idx="5281">
                  <c:v>-1.7844205472144834</c:v>
                </c:pt>
                <c:pt idx="5282">
                  <c:v>-1.7847549984884059</c:v>
                </c:pt>
                <c:pt idx="5283">
                  <c:v>-1.7828741928574872</c:v>
                </c:pt>
                <c:pt idx="5284">
                  <c:v>-1.7820427115243231</c:v>
                </c:pt>
                <c:pt idx="5285">
                  <c:v>-1.7816693772963172</c:v>
                </c:pt>
                <c:pt idx="5286">
                  <c:v>-1.7873976781434207</c:v>
                </c:pt>
                <c:pt idx="5287">
                  <c:v>-1.7836100768945731</c:v>
                </c:pt>
                <c:pt idx="5288">
                  <c:v>-1.7797691195109939</c:v>
                </c:pt>
                <c:pt idx="5289">
                  <c:v>-1.7792418916456738</c:v>
                </c:pt>
                <c:pt idx="5290">
                  <c:v>-1.783046717338413</c:v>
                </c:pt>
                <c:pt idx="5291">
                  <c:v>-1.7786809868929705</c:v>
                </c:pt>
                <c:pt idx="5292">
                  <c:v>-1.7895320187910029</c:v>
                </c:pt>
                <c:pt idx="5293">
                  <c:v>-1.7856087113195382</c:v>
                </c:pt>
                <c:pt idx="5294">
                  <c:v>-1.7901986815161539</c:v>
                </c:pt>
                <c:pt idx="5295">
                  <c:v>-1.7863608394355324</c:v>
                </c:pt>
                <c:pt idx="5296">
                  <c:v>-1.7925360185517865</c:v>
                </c:pt>
                <c:pt idx="5297">
                  <c:v>-1.790905945287143</c:v>
                </c:pt>
                <c:pt idx="5298">
                  <c:v>-1.7861223728827236</c:v>
                </c:pt>
                <c:pt idx="5299">
                  <c:v>-1.7865509081911897</c:v>
                </c:pt>
                <c:pt idx="5300">
                  <c:v>-1.2362032223393371</c:v>
                </c:pt>
                <c:pt idx="5301">
                  <c:v>-1.2384382330625516</c:v>
                </c:pt>
                <c:pt idx="5302">
                  <c:v>-1.2393991944740719</c:v>
                </c:pt>
                <c:pt idx="5303">
                  <c:v>-1.2516187731026365</c:v>
                </c:pt>
                <c:pt idx="5304">
                  <c:v>-1.2536453066559305</c:v>
                </c:pt>
                <c:pt idx="5305">
                  <c:v>-1.2580454420242195</c:v>
                </c:pt>
                <c:pt idx="5306">
                  <c:v>-1.2709390467436705</c:v>
                </c:pt>
                <c:pt idx="5307">
                  <c:v>-1.2689296974727151</c:v>
                </c:pt>
                <c:pt idx="5308">
                  <c:v>-1.267740665245511</c:v>
                </c:pt>
                <c:pt idx="5309">
                  <c:v>-1.2640588420031855</c:v>
                </c:pt>
                <c:pt idx="5310">
                  <c:v>-1.2612281438233381</c:v>
                </c:pt>
                <c:pt idx="5311">
                  <c:v>-1.2646753253641423</c:v>
                </c:pt>
                <c:pt idx="5312">
                  <c:v>-1.2642795021880002</c:v>
                </c:pt>
                <c:pt idx="5313">
                  <c:v>-1.2658305208135632</c:v>
                </c:pt>
                <c:pt idx="5314">
                  <c:v>-1.2663469879203006</c:v>
                </c:pt>
                <c:pt idx="5315">
                  <c:v>-1.2667134083802905</c:v>
                </c:pt>
                <c:pt idx="5316">
                  <c:v>-1.2668991879052616</c:v>
                </c:pt>
                <c:pt idx="5317">
                  <c:v>-1.2589164820968761</c:v>
                </c:pt>
                <c:pt idx="5318">
                  <c:v>-1.2604155511364037</c:v>
                </c:pt>
                <c:pt idx="5319">
                  <c:v>-1.2607832090952935</c:v>
                </c:pt>
                <c:pt idx="5320">
                  <c:v>-1.2640654731570091</c:v>
                </c:pt>
                <c:pt idx="5321">
                  <c:v>-1.2579701433836836</c:v>
                </c:pt>
                <c:pt idx="5322">
                  <c:v>-1.2581710855353918</c:v>
                </c:pt>
                <c:pt idx="5323">
                  <c:v>-1.2570799720712451</c:v>
                </c:pt>
                <c:pt idx="5324">
                  <c:v>-1.2622513831102167</c:v>
                </c:pt>
                <c:pt idx="5325">
                  <c:v>-1.2678132743341435</c:v>
                </c:pt>
                <c:pt idx="5326">
                  <c:v>-1.2705898849408517</c:v>
                </c:pt>
                <c:pt idx="5327">
                  <c:v>-1.267994214917038</c:v>
                </c:pt>
                <c:pt idx="5328">
                  <c:v>-1.2613960724937254</c:v>
                </c:pt>
                <c:pt idx="5329">
                  <c:v>-1.2600564341759184</c:v>
                </c:pt>
                <c:pt idx="5330">
                  <c:v>-1.2548077321529263</c:v>
                </c:pt>
                <c:pt idx="5331">
                  <c:v>-1.2492147528244815</c:v>
                </c:pt>
                <c:pt idx="5332">
                  <c:v>-1.2480819443269309</c:v>
                </c:pt>
                <c:pt idx="5333">
                  <c:v>-1.2446500073133626</c:v>
                </c:pt>
                <c:pt idx="5334">
                  <c:v>-1.2438755821759568</c:v>
                </c:pt>
                <c:pt idx="5335">
                  <c:v>-1.2455043237480772</c:v>
                </c:pt>
                <c:pt idx="5336">
                  <c:v>-1.248673812721544</c:v>
                </c:pt>
                <c:pt idx="5337">
                  <c:v>-1.2429697283143288</c:v>
                </c:pt>
                <c:pt idx="5338">
                  <c:v>-1.2441627449389467</c:v>
                </c:pt>
                <c:pt idx="5339">
                  <c:v>-1.2509087400321659</c:v>
                </c:pt>
                <c:pt idx="5340">
                  <c:v>-1.2517835077432902</c:v>
                </c:pt>
                <c:pt idx="5341">
                  <c:v>-1.2551599897263477</c:v>
                </c:pt>
                <c:pt idx="5342">
                  <c:v>-1.2582312162347786</c:v>
                </c:pt>
                <c:pt idx="5343">
                  <c:v>-1.2617741153826432</c:v>
                </c:pt>
                <c:pt idx="5344">
                  <c:v>-1.2624718454018771</c:v>
                </c:pt>
                <c:pt idx="5345">
                  <c:v>-1.2593185874064949</c:v>
                </c:pt>
                <c:pt idx="5346">
                  <c:v>-1.2647648043181989</c:v>
                </c:pt>
                <c:pt idx="5347">
                  <c:v>-1.2873453425745267</c:v>
                </c:pt>
                <c:pt idx="5348">
                  <c:v>-1.2911192336704804</c:v>
                </c:pt>
                <c:pt idx="5349">
                  <c:v>-1.2788649123688545</c:v>
                </c:pt>
                <c:pt idx="5350">
                  <c:v>-1.2757212184052331</c:v>
                </c:pt>
                <c:pt idx="5351">
                  <c:v>-1.2670207088029244</c:v>
                </c:pt>
                <c:pt idx="5352">
                  <c:v>-1.2657747623479494</c:v>
                </c:pt>
                <c:pt idx="5353">
                  <c:v>-1.2651608196728408</c:v>
                </c:pt>
                <c:pt idx="5354">
                  <c:v>-1.2837829838916728</c:v>
                </c:pt>
                <c:pt idx="5355">
                  <c:v>-1.3162262413165662</c:v>
                </c:pt>
                <c:pt idx="5356">
                  <c:v>-1.3116514177618726</c:v>
                </c:pt>
                <c:pt idx="5357">
                  <c:v>-1.3103328566407786</c:v>
                </c:pt>
                <c:pt idx="5358">
                  <c:v>-1.3114695673778789</c:v>
                </c:pt>
                <c:pt idx="5359">
                  <c:v>-1.3064278230008495</c:v>
                </c:pt>
                <c:pt idx="5360">
                  <c:v>-1.2997361193157755</c:v>
                </c:pt>
                <c:pt idx="5361">
                  <c:v>-1.3007488959925995</c:v>
                </c:pt>
                <c:pt idx="5362">
                  <c:v>-1.2862562561071407</c:v>
                </c:pt>
                <c:pt idx="5363">
                  <c:v>-1.2815985957621485</c:v>
                </c:pt>
                <c:pt idx="5364">
                  <c:v>-1.2791180348171187</c:v>
                </c:pt>
                <c:pt idx="5365">
                  <c:v>-1.2763382226881155</c:v>
                </c:pt>
                <c:pt idx="5366">
                  <c:v>-1.2778074273233657</c:v>
                </c:pt>
                <c:pt idx="5367">
                  <c:v>-1.2774778543373824</c:v>
                </c:pt>
                <c:pt idx="5368">
                  <c:v>-1.2797216262656701</c:v>
                </c:pt>
                <c:pt idx="5369">
                  <c:v>-1.2796156959324199</c:v>
                </c:pt>
                <c:pt idx="5370">
                  <c:v>-1.2819311663950546</c:v>
                </c:pt>
                <c:pt idx="5371">
                  <c:v>-1.2823186913695868</c:v>
                </c:pt>
                <c:pt idx="5372">
                  <c:v>-1.2827133272739664</c:v>
                </c:pt>
                <c:pt idx="5373">
                  <c:v>-1.2808771791540812</c:v>
                </c:pt>
                <c:pt idx="5374">
                  <c:v>-1.2826070795711662</c:v>
                </c:pt>
                <c:pt idx="5375">
                  <c:v>-1.2794856965822337</c:v>
                </c:pt>
                <c:pt idx="5376">
                  <c:v>-1.2790154319369884</c:v>
                </c:pt>
                <c:pt idx="5377">
                  <c:v>-1.2770443603764501</c:v>
                </c:pt>
                <c:pt idx="5378">
                  <c:v>-1.2758251104007532</c:v>
                </c:pt>
                <c:pt idx="5379">
                  <c:v>-1.2760910905636174</c:v>
                </c:pt>
                <c:pt idx="5380">
                  <c:v>-1.2766843102993444</c:v>
                </c:pt>
                <c:pt idx="5381">
                  <c:v>-1.2767286735152454</c:v>
                </c:pt>
                <c:pt idx="5382">
                  <c:v>-1.2688349993461427</c:v>
                </c:pt>
                <c:pt idx="5383">
                  <c:v>-1.2682343092611448</c:v>
                </c:pt>
                <c:pt idx="5384">
                  <c:v>-1.2728589835623898</c:v>
                </c:pt>
                <c:pt idx="5385">
                  <c:v>-1.2792991964184546</c:v>
                </c:pt>
                <c:pt idx="5386">
                  <c:v>-1.2757484610547003</c:v>
                </c:pt>
                <c:pt idx="5387">
                  <c:v>-1.2733042547532798</c:v>
                </c:pt>
                <c:pt idx="5388">
                  <c:v>-1.2725243496261907</c:v>
                </c:pt>
                <c:pt idx="5389">
                  <c:v>-1.2711715517309787</c:v>
                </c:pt>
                <c:pt idx="5390">
                  <c:v>-1.2712393505708348</c:v>
                </c:pt>
                <c:pt idx="5391">
                  <c:v>-1.26813806284118</c:v>
                </c:pt>
                <c:pt idx="5392">
                  <c:v>-1.2669735496862422</c:v>
                </c:pt>
                <c:pt idx="5393">
                  <c:v>-1.2665546567000199</c:v>
                </c:pt>
                <c:pt idx="5394">
                  <c:v>-1.2654577832227478</c:v>
                </c:pt>
                <c:pt idx="5395">
                  <c:v>-1.2617640911922667</c:v>
                </c:pt>
                <c:pt idx="5396">
                  <c:v>-1.2651018800805751</c:v>
                </c:pt>
                <c:pt idx="5397">
                  <c:v>-1.2657665095540009</c:v>
                </c:pt>
                <c:pt idx="5398">
                  <c:v>-1.2663689411649255</c:v>
                </c:pt>
                <c:pt idx="5399">
                  <c:v>-1.2682902050399487</c:v>
                </c:pt>
                <c:pt idx="5400">
                  <c:v>-0.29256193487417165</c:v>
                </c:pt>
                <c:pt idx="5401">
                  <c:v>-0.29588573485199599</c:v>
                </c:pt>
                <c:pt idx="5402">
                  <c:v>-0.29676632259238334</c:v>
                </c:pt>
                <c:pt idx="5403">
                  <c:v>-0.29950633699710072</c:v>
                </c:pt>
                <c:pt idx="5404">
                  <c:v>-0.29999824441764983</c:v>
                </c:pt>
                <c:pt idx="5405">
                  <c:v>-0.30477282144755885</c:v>
                </c:pt>
                <c:pt idx="5406">
                  <c:v>-0.30439600316500404</c:v>
                </c:pt>
                <c:pt idx="5407">
                  <c:v>-0.30704381744964027</c:v>
                </c:pt>
                <c:pt idx="5408">
                  <c:v>-0.30717578651628269</c:v>
                </c:pt>
                <c:pt idx="5409">
                  <c:v>-0.30805015481892439</c:v>
                </c:pt>
                <c:pt idx="5410">
                  <c:v>-0.3078468600684115</c:v>
                </c:pt>
                <c:pt idx="5411">
                  <c:v>-0.30726122841011611</c:v>
                </c:pt>
                <c:pt idx="5412">
                  <c:v>-0.30785010380911187</c:v>
                </c:pt>
                <c:pt idx="5413">
                  <c:v>-0.31026373538130586</c:v>
                </c:pt>
                <c:pt idx="5414">
                  <c:v>-0.30698756224732149</c:v>
                </c:pt>
                <c:pt idx="5415">
                  <c:v>-0.3040328677813508</c:v>
                </c:pt>
                <c:pt idx="5416">
                  <c:v>-0.29996161690155365</c:v>
                </c:pt>
                <c:pt idx="5417">
                  <c:v>-0.29798151456568339</c:v>
                </c:pt>
                <c:pt idx="5418">
                  <c:v>-0.29643534320119108</c:v>
                </c:pt>
                <c:pt idx="5419">
                  <c:v>-0.29577958837976154</c:v>
                </c:pt>
                <c:pt idx="5420">
                  <c:v>-0.29535053875394207</c:v>
                </c:pt>
                <c:pt idx="5421">
                  <c:v>-0.29358691603326287</c:v>
                </c:pt>
                <c:pt idx="5422">
                  <c:v>-0.29231583406118478</c:v>
                </c:pt>
                <c:pt idx="5423">
                  <c:v>-0.29410463812555182</c:v>
                </c:pt>
                <c:pt idx="5424">
                  <c:v>-0.29755411835548029</c:v>
                </c:pt>
                <c:pt idx="5425">
                  <c:v>-0.30022623872437415</c:v>
                </c:pt>
                <c:pt idx="5426">
                  <c:v>-0.30029629514588235</c:v>
                </c:pt>
                <c:pt idx="5427">
                  <c:v>-0.30067609556433378</c:v>
                </c:pt>
                <c:pt idx="5428">
                  <c:v>-0.30407603081625739</c:v>
                </c:pt>
                <c:pt idx="5429">
                  <c:v>-0.30691186579653451</c:v>
                </c:pt>
                <c:pt idx="5430">
                  <c:v>-0.30498904607252042</c:v>
                </c:pt>
                <c:pt idx="5431">
                  <c:v>-0.30515170737192826</c:v>
                </c:pt>
                <c:pt idx="5432">
                  <c:v>-0.30447150940610018</c:v>
                </c:pt>
                <c:pt idx="5433">
                  <c:v>-0.30897260628967077</c:v>
                </c:pt>
                <c:pt idx="5434">
                  <c:v>-0.30898490005261597</c:v>
                </c:pt>
                <c:pt idx="5435">
                  <c:v>-0.30706519371289054</c:v>
                </c:pt>
                <c:pt idx="5436">
                  <c:v>-0.3076300166969726</c:v>
                </c:pt>
                <c:pt idx="5437">
                  <c:v>-0.30544166745976759</c:v>
                </c:pt>
                <c:pt idx="5438">
                  <c:v>-0.31105511252564694</c:v>
                </c:pt>
                <c:pt idx="5439">
                  <c:v>-0.31004512892075375</c:v>
                </c:pt>
                <c:pt idx="5440">
                  <c:v>-0.30942440469782578</c:v>
                </c:pt>
                <c:pt idx="5441">
                  <c:v>-0.30941597317691744</c:v>
                </c:pt>
                <c:pt idx="5442">
                  <c:v>-0.31043507760180683</c:v>
                </c:pt>
                <c:pt idx="5443">
                  <c:v>-0.31089148820950008</c:v>
                </c:pt>
                <c:pt idx="5444">
                  <c:v>-0.30708070529469816</c:v>
                </c:pt>
                <c:pt idx="5445">
                  <c:v>-0.31123108502696917</c:v>
                </c:pt>
                <c:pt idx="5446">
                  <c:v>-0.30784037261857622</c:v>
                </c:pt>
                <c:pt idx="5447">
                  <c:v>-0.3065122588254966</c:v>
                </c:pt>
                <c:pt idx="5448">
                  <c:v>-0.30504649822513596</c:v>
                </c:pt>
                <c:pt idx="5449">
                  <c:v>-0.30014722035777458</c:v>
                </c:pt>
                <c:pt idx="5450">
                  <c:v>-0.29633494079360206</c:v>
                </c:pt>
                <c:pt idx="5451">
                  <c:v>-0.29378542825827386</c:v>
                </c:pt>
                <c:pt idx="5452">
                  <c:v>-0.2919309856784848</c:v>
                </c:pt>
                <c:pt idx="5453">
                  <c:v>-0.29311923175911664</c:v>
                </c:pt>
                <c:pt idx="5454">
                  <c:v>-0.29804498968793058</c:v>
                </c:pt>
                <c:pt idx="5455">
                  <c:v>-0.3080281395241643</c:v>
                </c:pt>
                <c:pt idx="5456">
                  <c:v>-0.31423257281154021</c:v>
                </c:pt>
                <c:pt idx="5457">
                  <c:v>-0.31467509025474127</c:v>
                </c:pt>
                <c:pt idx="5458">
                  <c:v>-0.30955931870157005</c:v>
                </c:pt>
                <c:pt idx="5459">
                  <c:v>-0.30950415957269134</c:v>
                </c:pt>
                <c:pt idx="5460">
                  <c:v>-0.30967274100060854</c:v>
                </c:pt>
                <c:pt idx="5461">
                  <c:v>-0.31281142036409176</c:v>
                </c:pt>
                <c:pt idx="5462">
                  <c:v>-0.30965788550626888</c:v>
                </c:pt>
                <c:pt idx="5463">
                  <c:v>-0.30661769944183653</c:v>
                </c:pt>
                <c:pt idx="5464">
                  <c:v>-0.30711821190466382</c:v>
                </c:pt>
                <c:pt idx="5465">
                  <c:v>-0.31161893825031528</c:v>
                </c:pt>
                <c:pt idx="5466">
                  <c:v>-0.30860911941533709</c:v>
                </c:pt>
                <c:pt idx="5467">
                  <c:v>-0.3080281395241643</c:v>
                </c:pt>
                <c:pt idx="5468">
                  <c:v>-0.30841737959849297</c:v>
                </c:pt>
                <c:pt idx="5469">
                  <c:v>-0.31039094236555115</c:v>
                </c:pt>
                <c:pt idx="5470">
                  <c:v>-0.31121163432034787</c:v>
                </c:pt>
                <c:pt idx="5471">
                  <c:v>-0.30932972821557114</c:v>
                </c:pt>
                <c:pt idx="5472">
                  <c:v>-0.30919298911950821</c:v>
                </c:pt>
                <c:pt idx="5473">
                  <c:v>-0.31130974413336077</c:v>
                </c:pt>
                <c:pt idx="5474">
                  <c:v>-0.31180485729450425</c:v>
                </c:pt>
                <c:pt idx="5475">
                  <c:v>-0.31174569748550585</c:v>
                </c:pt>
                <c:pt idx="5476">
                  <c:v>-0.30881774874728302</c:v>
                </c:pt>
                <c:pt idx="5477">
                  <c:v>-0.30848600292646389</c:v>
                </c:pt>
                <c:pt idx="5478">
                  <c:v>-0.30931549657819218</c:v>
                </c:pt>
                <c:pt idx="5479">
                  <c:v>-0.30900368892572233</c:v>
                </c:pt>
                <c:pt idx="5480">
                  <c:v>-0.30772067127560054</c:v>
                </c:pt>
                <c:pt idx="5481">
                  <c:v>-0.30368724599929187</c:v>
                </c:pt>
                <c:pt idx="5482">
                  <c:v>-0.30253977407015387</c:v>
                </c:pt>
                <c:pt idx="5483">
                  <c:v>-0.29643022739753061</c:v>
                </c:pt>
                <c:pt idx="5484">
                  <c:v>-0.29547776969100253</c:v>
                </c:pt>
                <c:pt idx="5485">
                  <c:v>-0.29633494079360206</c:v>
                </c:pt>
                <c:pt idx="5486">
                  <c:v>-0.2963406668955913</c:v>
                </c:pt>
                <c:pt idx="5487">
                  <c:v>-0.29525268568303381</c:v>
                </c:pt>
                <c:pt idx="5488">
                  <c:v>-0.29533711485095882</c:v>
                </c:pt>
                <c:pt idx="5489">
                  <c:v>-0.29406380770176133</c:v>
                </c:pt>
                <c:pt idx="5490">
                  <c:v>-0.30032710926172412</c:v>
                </c:pt>
                <c:pt idx="5491">
                  <c:v>-0.3032238864218999</c:v>
                </c:pt>
                <c:pt idx="5492">
                  <c:v>-0.30208915503741202</c:v>
                </c:pt>
                <c:pt idx="5493">
                  <c:v>-0.30340494480203573</c:v>
                </c:pt>
                <c:pt idx="5494">
                  <c:v>-0.30439531047358731</c:v>
                </c:pt>
                <c:pt idx="5495">
                  <c:v>-0.30409157304260165</c:v>
                </c:pt>
                <c:pt idx="5496">
                  <c:v>-0.31205510400440106</c:v>
                </c:pt>
                <c:pt idx="5497">
                  <c:v>-0.31040395044325786</c:v>
                </c:pt>
                <c:pt idx="5498">
                  <c:v>-0.31221240296745972</c:v>
                </c:pt>
                <c:pt idx="5499">
                  <c:v>-0.31046101764075029</c:v>
                </c:pt>
                <c:pt idx="5500">
                  <c:v>0.28539654792043351</c:v>
                </c:pt>
                <c:pt idx="5501">
                  <c:v>0.28505886165200756</c:v>
                </c:pt>
                <c:pt idx="5502">
                  <c:v>0.28535937899352415</c:v>
                </c:pt>
                <c:pt idx="5503">
                  <c:v>0.28691413005184241</c:v>
                </c:pt>
                <c:pt idx="5504">
                  <c:v>0.28633470169379416</c:v>
                </c:pt>
                <c:pt idx="5505">
                  <c:v>0.28658266737579613</c:v>
                </c:pt>
                <c:pt idx="5506">
                  <c:v>0.28767882791654936</c:v>
                </c:pt>
                <c:pt idx="5507">
                  <c:v>0.28853138499131908</c:v>
                </c:pt>
                <c:pt idx="5508">
                  <c:v>0.28771952953410379</c:v>
                </c:pt>
                <c:pt idx="5509">
                  <c:v>0.28895133179855864</c:v>
                </c:pt>
                <c:pt idx="5510">
                  <c:v>0.28895452091623447</c:v>
                </c:pt>
                <c:pt idx="5511">
                  <c:v>0.28929518767191881</c:v>
                </c:pt>
                <c:pt idx="5512">
                  <c:v>0.29026205231658586</c:v>
                </c:pt>
                <c:pt idx="5513">
                  <c:v>0.29036740476233458</c:v>
                </c:pt>
                <c:pt idx="5514">
                  <c:v>0.28979885398825522</c:v>
                </c:pt>
                <c:pt idx="5515">
                  <c:v>0.28865329575942378</c:v>
                </c:pt>
                <c:pt idx="5516">
                  <c:v>0.29003636284895967</c:v>
                </c:pt>
                <c:pt idx="5517">
                  <c:v>0.29017342197362211</c:v>
                </c:pt>
                <c:pt idx="5518">
                  <c:v>0.29127312215428502</c:v>
                </c:pt>
                <c:pt idx="5519">
                  <c:v>0.29115471248132785</c:v>
                </c:pt>
                <c:pt idx="5520">
                  <c:v>0.29109925748420024</c:v>
                </c:pt>
                <c:pt idx="5521">
                  <c:v>0.29117465346534999</c:v>
                </c:pt>
                <c:pt idx="5522">
                  <c:v>0.287854054474805</c:v>
                </c:pt>
                <c:pt idx="5523">
                  <c:v>0.28793501614281941</c:v>
                </c:pt>
                <c:pt idx="5524">
                  <c:v>0.28819113875349173</c:v>
                </c:pt>
                <c:pt idx="5525">
                  <c:v>0.28604484024195603</c:v>
                </c:pt>
                <c:pt idx="5526">
                  <c:v>0.28686700410603916</c:v>
                </c:pt>
                <c:pt idx="5527">
                  <c:v>0.28648011244072313</c:v>
                </c:pt>
                <c:pt idx="5528">
                  <c:v>0.28808487583531373</c:v>
                </c:pt>
                <c:pt idx="5529">
                  <c:v>0.28997154309775558</c:v>
                </c:pt>
                <c:pt idx="5530">
                  <c:v>0.28730583710530511</c:v>
                </c:pt>
                <c:pt idx="5531">
                  <c:v>0.28636254068526223</c:v>
                </c:pt>
                <c:pt idx="5532">
                  <c:v>0.28556824957642807</c:v>
                </c:pt>
                <c:pt idx="5533">
                  <c:v>0.28646902939907243</c:v>
                </c:pt>
                <c:pt idx="5534">
                  <c:v>0.28658799517106381</c:v>
                </c:pt>
                <c:pt idx="5535">
                  <c:v>0.28686768587153921</c:v>
                </c:pt>
                <c:pt idx="5536">
                  <c:v>0.28622103553365646</c:v>
                </c:pt>
                <c:pt idx="5537">
                  <c:v>0.28693522096280888</c:v>
                </c:pt>
                <c:pt idx="5538">
                  <c:v>0.28643974400176914</c:v>
                </c:pt>
                <c:pt idx="5539">
                  <c:v>0.28468023746733495</c:v>
                </c:pt>
                <c:pt idx="5540">
                  <c:v>0.28334601205960186</c:v>
                </c:pt>
                <c:pt idx="5541">
                  <c:v>0.28364704450567768</c:v>
                </c:pt>
                <c:pt idx="5542">
                  <c:v>0.28382938992217271</c:v>
                </c:pt>
                <c:pt idx="5543">
                  <c:v>0.28472033538055147</c:v>
                </c:pt>
                <c:pt idx="5544">
                  <c:v>0.28477328436801475</c:v>
                </c:pt>
                <c:pt idx="5545">
                  <c:v>0.28287745934745789</c:v>
                </c:pt>
                <c:pt idx="5546">
                  <c:v>0.28267628429106595</c:v>
                </c:pt>
                <c:pt idx="5547">
                  <c:v>0.28299184837989039</c:v>
                </c:pt>
                <c:pt idx="5548">
                  <c:v>0.28343058905537627</c:v>
                </c:pt>
                <c:pt idx="5549">
                  <c:v>0.28194937224439004</c:v>
                </c:pt>
                <c:pt idx="5550">
                  <c:v>0.28023298523828055</c:v>
                </c:pt>
                <c:pt idx="5551">
                  <c:v>0.28086594285680677</c:v>
                </c:pt>
                <c:pt idx="5552">
                  <c:v>0.28186719648898806</c:v>
                </c:pt>
                <c:pt idx="5553">
                  <c:v>0.28241835991411579</c:v>
                </c:pt>
                <c:pt idx="5554">
                  <c:v>0.28186968027415332</c:v>
                </c:pt>
                <c:pt idx="5555">
                  <c:v>0.28011939553899412</c:v>
                </c:pt>
                <c:pt idx="5556">
                  <c:v>0.2819791748101021</c:v>
                </c:pt>
                <c:pt idx="5557">
                  <c:v>0.28179396487818364</c:v>
                </c:pt>
                <c:pt idx="5558">
                  <c:v>0.28526600250607403</c:v>
                </c:pt>
                <c:pt idx="5559">
                  <c:v>0.28614134213785825</c:v>
                </c:pt>
                <c:pt idx="5560">
                  <c:v>0.28717945965428165</c:v>
                </c:pt>
                <c:pt idx="5561">
                  <c:v>0.28762777825307106</c:v>
                </c:pt>
                <c:pt idx="5562">
                  <c:v>0.29176230965305566</c:v>
                </c:pt>
                <c:pt idx="5563">
                  <c:v>0.2919783683156883</c:v>
                </c:pt>
                <c:pt idx="5564">
                  <c:v>0.29272924997155064</c:v>
                </c:pt>
                <c:pt idx="5565">
                  <c:v>0.29678975512996741</c:v>
                </c:pt>
                <c:pt idx="5566">
                  <c:v>0.29642436831666141</c:v>
                </c:pt>
                <c:pt idx="5567">
                  <c:v>0.29652519111135855</c:v>
                </c:pt>
                <c:pt idx="5568">
                  <c:v>0.2927029856227425</c:v>
                </c:pt>
                <c:pt idx="5569">
                  <c:v>0.2918700056379101</c:v>
                </c:pt>
                <c:pt idx="5570">
                  <c:v>0.29107753288264526</c:v>
                </c:pt>
                <c:pt idx="5571">
                  <c:v>0.29117605356205445</c:v>
                </c:pt>
                <c:pt idx="5572">
                  <c:v>0.2901901548967189</c:v>
                </c:pt>
                <c:pt idx="5573">
                  <c:v>0.28951177997791588</c:v>
                </c:pt>
                <c:pt idx="5574">
                  <c:v>0.28811590049756092</c:v>
                </c:pt>
                <c:pt idx="5575">
                  <c:v>0.28689129171530753</c:v>
                </c:pt>
                <c:pt idx="5576">
                  <c:v>0.28677696436555633</c:v>
                </c:pt>
                <c:pt idx="5577">
                  <c:v>0.28647401678301593</c:v>
                </c:pt>
                <c:pt idx="5578">
                  <c:v>0.28674662259835992</c:v>
                </c:pt>
                <c:pt idx="5579">
                  <c:v>0.28668269732306406</c:v>
                </c:pt>
                <c:pt idx="5580">
                  <c:v>0.28668555273921636</c:v>
                </c:pt>
                <c:pt idx="5581">
                  <c:v>0.28469813013205825</c:v>
                </c:pt>
                <c:pt idx="5582">
                  <c:v>0.28508426037622869</c:v>
                </c:pt>
                <c:pt idx="5583">
                  <c:v>0.28584856682606102</c:v>
                </c:pt>
                <c:pt idx="5584">
                  <c:v>0.28373732374815597</c:v>
                </c:pt>
                <c:pt idx="5585">
                  <c:v>0.28467058639831899</c:v>
                </c:pt>
                <c:pt idx="5586">
                  <c:v>0.28595903400509493</c:v>
                </c:pt>
                <c:pt idx="5587">
                  <c:v>0.28545415489350479</c:v>
                </c:pt>
                <c:pt idx="5588">
                  <c:v>0.28484130262246665</c:v>
                </c:pt>
                <c:pt idx="5589">
                  <c:v>0.28513544004738428</c:v>
                </c:pt>
                <c:pt idx="5590">
                  <c:v>0.28603874193039286</c:v>
                </c:pt>
                <c:pt idx="5591">
                  <c:v>0.28302375861784806</c:v>
                </c:pt>
                <c:pt idx="5592">
                  <c:v>0.28378425547536695</c:v>
                </c:pt>
                <c:pt idx="5593">
                  <c:v>0.28553390307022497</c:v>
                </c:pt>
                <c:pt idx="5594">
                  <c:v>0.28524526047572912</c:v>
                </c:pt>
                <c:pt idx="5595">
                  <c:v>0.28568233124323961</c:v>
                </c:pt>
                <c:pt idx="5596">
                  <c:v>0.28508639469341973</c:v>
                </c:pt>
                <c:pt idx="5597">
                  <c:v>0.28422017075574169</c:v>
                </c:pt>
                <c:pt idx="5598">
                  <c:v>0.28472426395010414</c:v>
                </c:pt>
                <c:pt idx="5599">
                  <c:v>0.28503593821596268</c:v>
                </c:pt>
                <c:pt idx="5600">
                  <c:v>0.28539654792043351</c:v>
                </c:pt>
                <c:pt idx="5601">
                  <c:v>0.28505886165200756</c:v>
                </c:pt>
                <c:pt idx="5602">
                  <c:v>0.28535937899352415</c:v>
                </c:pt>
                <c:pt idx="5603">
                  <c:v>0.28691413005184241</c:v>
                </c:pt>
                <c:pt idx="5604">
                  <c:v>0.28633470169379416</c:v>
                </c:pt>
                <c:pt idx="5605">
                  <c:v>0.28658266737579613</c:v>
                </c:pt>
                <c:pt idx="5606">
                  <c:v>0.28767882791654936</c:v>
                </c:pt>
                <c:pt idx="5607">
                  <c:v>0.28853138499131908</c:v>
                </c:pt>
                <c:pt idx="5608">
                  <c:v>0.28771952953410379</c:v>
                </c:pt>
                <c:pt idx="5609">
                  <c:v>0.28895133179855864</c:v>
                </c:pt>
                <c:pt idx="5610">
                  <c:v>0.28895452091623447</c:v>
                </c:pt>
                <c:pt idx="5611">
                  <c:v>0.28929518767191881</c:v>
                </c:pt>
                <c:pt idx="5612">
                  <c:v>0.29026205231658586</c:v>
                </c:pt>
                <c:pt idx="5613">
                  <c:v>0.29036740476233458</c:v>
                </c:pt>
                <c:pt idx="5614">
                  <c:v>0.28979885398825522</c:v>
                </c:pt>
                <c:pt idx="5615">
                  <c:v>0.28865329575942378</c:v>
                </c:pt>
                <c:pt idx="5616">
                  <c:v>0.29003636284895967</c:v>
                </c:pt>
                <c:pt idx="5617">
                  <c:v>0.29017342197362211</c:v>
                </c:pt>
                <c:pt idx="5618">
                  <c:v>0.29127312215428502</c:v>
                </c:pt>
                <c:pt idx="5619">
                  <c:v>0.29115471248132785</c:v>
                </c:pt>
                <c:pt idx="5620">
                  <c:v>0.29109925748420024</c:v>
                </c:pt>
                <c:pt idx="5621">
                  <c:v>0.29117465346534999</c:v>
                </c:pt>
                <c:pt idx="5622">
                  <c:v>0.287854054474805</c:v>
                </c:pt>
                <c:pt idx="5623">
                  <c:v>0.28793501614281941</c:v>
                </c:pt>
                <c:pt idx="5624">
                  <c:v>0.28819113875349173</c:v>
                </c:pt>
                <c:pt idx="5625">
                  <c:v>0.28604484024195603</c:v>
                </c:pt>
                <c:pt idx="5626">
                  <c:v>0.28686700410603916</c:v>
                </c:pt>
                <c:pt idx="5627">
                  <c:v>0.28648011244072313</c:v>
                </c:pt>
                <c:pt idx="5628">
                  <c:v>0.28808487583531373</c:v>
                </c:pt>
                <c:pt idx="5629">
                  <c:v>0.28997154309775558</c:v>
                </c:pt>
                <c:pt idx="5630">
                  <c:v>0.28730583710530511</c:v>
                </c:pt>
                <c:pt idx="5631">
                  <c:v>0.28636254068526223</c:v>
                </c:pt>
                <c:pt idx="5632">
                  <c:v>0.28556824957642807</c:v>
                </c:pt>
                <c:pt idx="5633">
                  <c:v>0.28646902939907243</c:v>
                </c:pt>
                <c:pt idx="5634">
                  <c:v>0.28658799517106381</c:v>
                </c:pt>
                <c:pt idx="5635">
                  <c:v>0.28686768587153921</c:v>
                </c:pt>
                <c:pt idx="5636">
                  <c:v>0.28622103553365646</c:v>
                </c:pt>
                <c:pt idx="5637">
                  <c:v>0.28693522096280888</c:v>
                </c:pt>
                <c:pt idx="5638">
                  <c:v>0.28643974400176914</c:v>
                </c:pt>
                <c:pt idx="5639">
                  <c:v>0.28468023746733495</c:v>
                </c:pt>
                <c:pt idx="5640">
                  <c:v>0.28334601205960186</c:v>
                </c:pt>
                <c:pt idx="5641">
                  <c:v>0.28364704450567768</c:v>
                </c:pt>
                <c:pt idx="5642">
                  <c:v>0.28382938992217271</c:v>
                </c:pt>
                <c:pt idx="5643">
                  <c:v>0.28472033538055147</c:v>
                </c:pt>
                <c:pt idx="5644">
                  <c:v>0.28477328436801475</c:v>
                </c:pt>
                <c:pt idx="5645">
                  <c:v>0.28287745934745789</c:v>
                </c:pt>
                <c:pt idx="5646">
                  <c:v>0.28267628429106595</c:v>
                </c:pt>
                <c:pt idx="5647">
                  <c:v>0.28299184837989039</c:v>
                </c:pt>
                <c:pt idx="5648">
                  <c:v>0.28343058905537627</c:v>
                </c:pt>
                <c:pt idx="5649">
                  <c:v>0.28194937224439004</c:v>
                </c:pt>
                <c:pt idx="5650">
                  <c:v>0.28023298523828055</c:v>
                </c:pt>
                <c:pt idx="5651">
                  <c:v>0.28086594285680677</c:v>
                </c:pt>
                <c:pt idx="5652">
                  <c:v>0.28186719648898806</c:v>
                </c:pt>
                <c:pt idx="5653">
                  <c:v>0.28241835991411579</c:v>
                </c:pt>
                <c:pt idx="5654">
                  <c:v>0.28186968027415332</c:v>
                </c:pt>
                <c:pt idx="5655">
                  <c:v>0.28011939553899412</c:v>
                </c:pt>
                <c:pt idx="5656">
                  <c:v>0.2819791748101021</c:v>
                </c:pt>
                <c:pt idx="5657">
                  <c:v>0.28179396487818364</c:v>
                </c:pt>
                <c:pt idx="5658">
                  <c:v>0.28526600250607403</c:v>
                </c:pt>
                <c:pt idx="5659">
                  <c:v>0.28614134213785825</c:v>
                </c:pt>
                <c:pt idx="5660">
                  <c:v>0.28717945965428165</c:v>
                </c:pt>
                <c:pt idx="5661">
                  <c:v>0.28762777825307106</c:v>
                </c:pt>
                <c:pt idx="5662">
                  <c:v>0.29176230965305566</c:v>
                </c:pt>
                <c:pt idx="5663">
                  <c:v>0.2919783683156883</c:v>
                </c:pt>
                <c:pt idx="5664">
                  <c:v>0.29272924997155064</c:v>
                </c:pt>
                <c:pt idx="5665">
                  <c:v>0.29678975512996741</c:v>
                </c:pt>
                <c:pt idx="5666">
                  <c:v>0.29642436831666141</c:v>
                </c:pt>
                <c:pt idx="5667">
                  <c:v>0.29652519111135855</c:v>
                </c:pt>
                <c:pt idx="5668">
                  <c:v>0.2927029856227425</c:v>
                </c:pt>
                <c:pt idx="5669">
                  <c:v>0.2918700056379101</c:v>
                </c:pt>
                <c:pt idx="5670">
                  <c:v>0.29107753288264526</c:v>
                </c:pt>
                <c:pt idx="5671">
                  <c:v>0.29117605356205445</c:v>
                </c:pt>
                <c:pt idx="5672">
                  <c:v>0.2901901548967189</c:v>
                </c:pt>
                <c:pt idx="5673">
                  <c:v>0.28951177997791588</c:v>
                </c:pt>
                <c:pt idx="5674">
                  <c:v>0.28811590049756092</c:v>
                </c:pt>
                <c:pt idx="5675">
                  <c:v>0.28689129171530753</c:v>
                </c:pt>
                <c:pt idx="5676">
                  <c:v>0.28677696436555633</c:v>
                </c:pt>
                <c:pt idx="5677">
                  <c:v>0.28647401678301593</c:v>
                </c:pt>
                <c:pt idx="5678">
                  <c:v>0.28674662259835992</c:v>
                </c:pt>
                <c:pt idx="5679">
                  <c:v>0.28668269732306406</c:v>
                </c:pt>
                <c:pt idx="5680">
                  <c:v>0.28668555273921636</c:v>
                </c:pt>
                <c:pt idx="5681">
                  <c:v>0.28469813013205825</c:v>
                </c:pt>
                <c:pt idx="5682">
                  <c:v>0.28508426037622869</c:v>
                </c:pt>
                <c:pt idx="5683">
                  <c:v>0.28584856682606102</c:v>
                </c:pt>
                <c:pt idx="5684">
                  <c:v>0.28373732374815597</c:v>
                </c:pt>
                <c:pt idx="5685">
                  <c:v>0.28467058639831899</c:v>
                </c:pt>
                <c:pt idx="5686">
                  <c:v>0.28595903400509493</c:v>
                </c:pt>
                <c:pt idx="5687">
                  <c:v>0.28545415489350479</c:v>
                </c:pt>
                <c:pt idx="5688">
                  <c:v>0.28484130262246665</c:v>
                </c:pt>
                <c:pt idx="5689">
                  <c:v>0.28513544004738428</c:v>
                </c:pt>
                <c:pt idx="5690">
                  <c:v>0.28603874193039286</c:v>
                </c:pt>
                <c:pt idx="5691">
                  <c:v>0.28302375861784806</c:v>
                </c:pt>
                <c:pt idx="5692">
                  <c:v>0.28378425547536695</c:v>
                </c:pt>
                <c:pt idx="5693">
                  <c:v>0.28553390307022497</c:v>
                </c:pt>
                <c:pt idx="5694">
                  <c:v>0.28524526047572912</c:v>
                </c:pt>
                <c:pt idx="5695">
                  <c:v>0.28568233124323961</c:v>
                </c:pt>
                <c:pt idx="5696">
                  <c:v>0.28508639469341973</c:v>
                </c:pt>
                <c:pt idx="5697">
                  <c:v>0.28422017075574169</c:v>
                </c:pt>
                <c:pt idx="5698">
                  <c:v>0.28472426395010414</c:v>
                </c:pt>
                <c:pt idx="5699">
                  <c:v>0.28503593821596268</c:v>
                </c:pt>
                <c:pt idx="5700">
                  <c:v>-2.7854033303276386</c:v>
                </c:pt>
                <c:pt idx="5701">
                  <c:v>-2.8365105610298902</c:v>
                </c:pt>
                <c:pt idx="5702">
                  <c:v>-2.8758386765890847</c:v>
                </c:pt>
                <c:pt idx="5703">
                  <c:v>-2.8691339580868838</c:v>
                </c:pt>
                <c:pt idx="5704">
                  <c:v>-2.8724937463333515</c:v>
                </c:pt>
                <c:pt idx="5705">
                  <c:v>-2.8556506122154142</c:v>
                </c:pt>
                <c:pt idx="5706">
                  <c:v>-2.8538077099469175</c:v>
                </c:pt>
                <c:pt idx="5707">
                  <c:v>-2.8333098622838064</c:v>
                </c:pt>
                <c:pt idx="5708">
                  <c:v>-2.8353986772595938</c:v>
                </c:pt>
                <c:pt idx="5709">
                  <c:v>-2.8199464508386272</c:v>
                </c:pt>
                <c:pt idx="5710">
                  <c:v>-2.8103257839597435</c:v>
                </c:pt>
                <c:pt idx="5711">
                  <c:v>-2.7949263138542184</c:v>
                </c:pt>
                <c:pt idx="5712">
                  <c:v>-2.7915447135851807</c:v>
                </c:pt>
                <c:pt idx="5713">
                  <c:v>-2.7788012118321808</c:v>
                </c:pt>
                <c:pt idx="5714">
                  <c:v>-2.7803652727816992</c:v>
                </c:pt>
                <c:pt idx="5715">
                  <c:v>-2.7950349890617492</c:v>
                </c:pt>
                <c:pt idx="5716">
                  <c:v>-2.8171324715306674</c:v>
                </c:pt>
                <c:pt idx="5717">
                  <c:v>-2.8169890841799399</c:v>
                </c:pt>
                <c:pt idx="5718">
                  <c:v>-2.8675586587691675</c:v>
                </c:pt>
                <c:pt idx="5719">
                  <c:v>-2.8846733604467336</c:v>
                </c:pt>
                <c:pt idx="5720">
                  <c:v>-2.8930282654796513</c:v>
                </c:pt>
                <c:pt idx="5721">
                  <c:v>-2.9035169286440108</c:v>
                </c:pt>
                <c:pt idx="5722">
                  <c:v>-2.9163301960792118</c:v>
                </c:pt>
                <c:pt idx="5723">
                  <c:v>-2.9294872111350356</c:v>
                </c:pt>
                <c:pt idx="5724">
                  <c:v>-2.9363858197534141</c:v>
                </c:pt>
                <c:pt idx="5725">
                  <c:v>-2.9613481717820207</c:v>
                </c:pt>
                <c:pt idx="5726">
                  <c:v>-2.9745192603313666</c:v>
                </c:pt>
                <c:pt idx="5727">
                  <c:v>-2.9797313985436458</c:v>
                </c:pt>
                <c:pt idx="5728">
                  <c:v>-3.0047755844505644</c:v>
                </c:pt>
                <c:pt idx="5729">
                  <c:v>-2.9976190836028835</c:v>
                </c:pt>
                <c:pt idx="5730">
                  <c:v>-3.0097244777216821</c:v>
                </c:pt>
                <c:pt idx="5731">
                  <c:v>-2.9453318286443539</c:v>
                </c:pt>
                <c:pt idx="5732">
                  <c:v>-2.9392423339221936</c:v>
                </c:pt>
                <c:pt idx="5733">
                  <c:v>-2.8893171282817107</c:v>
                </c:pt>
                <c:pt idx="5734">
                  <c:v>-2.895685334071771</c:v>
                </c:pt>
                <c:pt idx="5735">
                  <c:v>-2.9115418363165619</c:v>
                </c:pt>
                <c:pt idx="5736">
                  <c:v>-2.8875140893471216</c:v>
                </c:pt>
                <c:pt idx="5737">
                  <c:v>-2.8983330016299167</c:v>
                </c:pt>
                <c:pt idx="5738">
                  <c:v>-2.9195611725411243</c:v>
                </c:pt>
                <c:pt idx="5739">
                  <c:v>-2.92528294692484</c:v>
                </c:pt>
                <c:pt idx="5740">
                  <c:v>-2.9086851992108769</c:v>
                </c:pt>
                <c:pt idx="5741">
                  <c:v>-2.9632631302304513</c:v>
                </c:pt>
                <c:pt idx="5742">
                  <c:v>-2.977430117315361</c:v>
                </c:pt>
                <c:pt idx="5743">
                  <c:v>-2.9593186331997572</c:v>
                </c:pt>
                <c:pt idx="5744">
                  <c:v>-2.938567649317005</c:v>
                </c:pt>
                <c:pt idx="5745">
                  <c:v>-2.9794967870982232</c:v>
                </c:pt>
                <c:pt idx="5746">
                  <c:v>-2.9895471003847289</c:v>
                </c:pt>
                <c:pt idx="5747">
                  <c:v>-2.9765431617431592</c:v>
                </c:pt>
                <c:pt idx="5748">
                  <c:v>-2.9957235401747937</c:v>
                </c:pt>
                <c:pt idx="5749">
                  <c:v>-2.993157559479529</c:v>
                </c:pt>
                <c:pt idx="5750">
                  <c:v>-3.0086634977462507</c:v>
                </c:pt>
                <c:pt idx="5751">
                  <c:v>-3.006371622213694</c:v>
                </c:pt>
                <c:pt idx="5752">
                  <c:v>-3.0008844688936436</c:v>
                </c:pt>
                <c:pt idx="5753">
                  <c:v>-3.0033651211452201</c:v>
                </c:pt>
                <c:pt idx="5754">
                  <c:v>-3.005362336702099</c:v>
                </c:pt>
                <c:pt idx="5755">
                  <c:v>-3.0214794817948691</c:v>
                </c:pt>
                <c:pt idx="5756">
                  <c:v>-3.0231607697633778</c:v>
                </c:pt>
                <c:pt idx="5757">
                  <c:v>-3.0260308459511198</c:v>
                </c:pt>
                <c:pt idx="5758">
                  <c:v>-3.0250015326577788</c:v>
                </c:pt>
                <c:pt idx="5759">
                  <c:v>-3.0050643335502296</c:v>
                </c:pt>
                <c:pt idx="5760">
                  <c:v>-2.9713475715740247</c:v>
                </c:pt>
                <c:pt idx="5761">
                  <c:v>-2.9527792139358278</c:v>
                </c:pt>
                <c:pt idx="5762">
                  <c:v>-2.9327610486070128</c:v>
                </c:pt>
                <c:pt idx="5763">
                  <c:v>-2.8858160074250683</c:v>
                </c:pt>
                <c:pt idx="5764">
                  <c:v>-2.8730238455385684</c:v>
                </c:pt>
                <c:pt idx="5765">
                  <c:v>-2.8732508299710227</c:v>
                </c:pt>
                <c:pt idx="5766">
                  <c:v>-2.7457691651221214</c:v>
                </c:pt>
                <c:pt idx="5767">
                  <c:v>-2.6943007614549477</c:v>
                </c:pt>
                <c:pt idx="5768">
                  <c:v>-2.6390714168412979</c:v>
                </c:pt>
                <c:pt idx="5769">
                  <c:v>-2.638545426385988</c:v>
                </c:pt>
                <c:pt idx="5770">
                  <c:v>-2.6534706704747451</c:v>
                </c:pt>
                <c:pt idx="5771">
                  <c:v>-2.6514650379236766</c:v>
                </c:pt>
                <c:pt idx="5772">
                  <c:v>-2.7055434351969105</c:v>
                </c:pt>
                <c:pt idx="5773">
                  <c:v>-2.7296970060558992</c:v>
                </c:pt>
                <c:pt idx="5774">
                  <c:v>-2.7901886130999394</c:v>
                </c:pt>
                <c:pt idx="5775">
                  <c:v>-2.8021449128770564</c:v>
                </c:pt>
                <c:pt idx="5776">
                  <c:v>-2.8063495756936843</c:v>
                </c:pt>
                <c:pt idx="5777">
                  <c:v>-2.7928646525872338</c:v>
                </c:pt>
                <c:pt idx="5778">
                  <c:v>-2.8022160154059974</c:v>
                </c:pt>
                <c:pt idx="5779">
                  <c:v>-2.8026942176740777</c:v>
                </c:pt>
                <c:pt idx="5780">
                  <c:v>-2.799483144009737</c:v>
                </c:pt>
                <c:pt idx="5781">
                  <c:v>-2.7980370458678117</c:v>
                </c:pt>
                <c:pt idx="5782">
                  <c:v>-2.7970843797042941</c:v>
                </c:pt>
                <c:pt idx="5783">
                  <c:v>-2.7923596280457441</c:v>
                </c:pt>
                <c:pt idx="5784">
                  <c:v>-2.797552683767873</c:v>
                </c:pt>
                <c:pt idx="5785">
                  <c:v>-2.8090146371878904</c:v>
                </c:pt>
                <c:pt idx="5786">
                  <c:v>-2.7976309109900548</c:v>
                </c:pt>
                <c:pt idx="5787">
                  <c:v>-2.7984275006967301</c:v>
                </c:pt>
                <c:pt idx="5788">
                  <c:v>-2.7927172887999956</c:v>
                </c:pt>
                <c:pt idx="5789">
                  <c:v>-2.823713332534362</c:v>
                </c:pt>
                <c:pt idx="5790">
                  <c:v>-2.8275098101287286</c:v>
                </c:pt>
                <c:pt idx="5791">
                  <c:v>-2.8429662447330459</c:v>
                </c:pt>
                <c:pt idx="5792">
                  <c:v>-2.8561965421633579</c:v>
                </c:pt>
                <c:pt idx="5793">
                  <c:v>-2.8588158162268509</c:v>
                </c:pt>
                <c:pt idx="5794">
                  <c:v>-2.8562380173774797</c:v>
                </c:pt>
                <c:pt idx="5795">
                  <c:v>-2.8851764115383687</c:v>
                </c:pt>
                <c:pt idx="5796">
                  <c:v>-2.8869752366827801</c:v>
                </c:pt>
                <c:pt idx="5797">
                  <c:v>-2.8978232900692809</c:v>
                </c:pt>
                <c:pt idx="5798">
                  <c:v>-2.9184507915222246</c:v>
                </c:pt>
                <c:pt idx="5799">
                  <c:v>-2.9229092329365334</c:v>
                </c:pt>
              </c:numCache>
            </c:numRef>
          </c:xVal>
          <c:yVal>
            <c:numRef>
              <c:f>'raw Data'!$AP$2:$AP$5801</c:f>
              <c:numCache>
                <c:formatCode>General</c:formatCode>
                <c:ptCount val="5800"/>
                <c:pt idx="0">
                  <c:v>4.0115769892487823</c:v>
                </c:pt>
                <c:pt idx="1">
                  <c:v>4.0110325857671967</c:v>
                </c:pt>
                <c:pt idx="2">
                  <c:v>4.0106736201700341</c:v>
                </c:pt>
                <c:pt idx="3">
                  <c:v>4.0098616367784956</c:v>
                </c:pt>
                <c:pt idx="4">
                  <c:v>4.0095830233372363</c:v>
                </c:pt>
                <c:pt idx="5">
                  <c:v>4.0085680718535004</c:v>
                </c:pt>
                <c:pt idx="6">
                  <c:v>4.0090504930395028</c:v>
                </c:pt>
                <c:pt idx="7">
                  <c:v>4.0090659431695634</c:v>
                </c:pt>
                <c:pt idx="8">
                  <c:v>4.008526144964323</c:v>
                </c:pt>
                <c:pt idx="9">
                  <c:v>4.0076974268542074</c:v>
                </c:pt>
                <c:pt idx="10">
                  <c:v>4.0073442893778024</c:v>
                </c:pt>
                <c:pt idx="11">
                  <c:v>4.0066240850124561</c:v>
                </c:pt>
                <c:pt idx="12">
                  <c:v>4.0064470737755302</c:v>
                </c:pt>
                <c:pt idx="13">
                  <c:v>4.006098973039621</c:v>
                </c:pt>
                <c:pt idx="14">
                  <c:v>4.0058163004289602</c:v>
                </c:pt>
                <c:pt idx="15">
                  <c:v>4.0055916148705224</c:v>
                </c:pt>
                <c:pt idx="16">
                  <c:v>4.0051240544482587</c:v>
                </c:pt>
                <c:pt idx="17">
                  <c:v>4.0055520619777427</c:v>
                </c:pt>
                <c:pt idx="18">
                  <c:v>4.0058488317240073</c:v>
                </c:pt>
                <c:pt idx="19">
                  <c:v>4.0069644898869399</c:v>
                </c:pt>
                <c:pt idx="20">
                  <c:v>4.0071788876230148</c:v>
                </c:pt>
                <c:pt idx="21">
                  <c:v>4.0073352769476731</c:v>
                </c:pt>
                <c:pt idx="22">
                  <c:v>4.0057352496517886</c:v>
                </c:pt>
                <c:pt idx="23">
                  <c:v>4.007065966300603</c:v>
                </c:pt>
                <c:pt idx="24">
                  <c:v>4.0068390387858601</c:v>
                </c:pt>
                <c:pt idx="25">
                  <c:v>4.0063825591602145</c:v>
                </c:pt>
                <c:pt idx="26">
                  <c:v>4.0068075594941828</c:v>
                </c:pt>
                <c:pt idx="27">
                  <c:v>4.0057507510873922</c:v>
                </c:pt>
                <c:pt idx="28">
                  <c:v>4.0053112983671788</c:v>
                </c:pt>
                <c:pt idx="29">
                  <c:v>4.0066895771344244</c:v>
                </c:pt>
                <c:pt idx="30">
                  <c:v>4.0068550329994181</c:v>
                </c:pt>
                <c:pt idx="31">
                  <c:v>4.0055465534684291</c:v>
                </c:pt>
                <c:pt idx="32">
                  <c:v>4.006663085550862</c:v>
                </c:pt>
                <c:pt idx="33">
                  <c:v>4.0068160399464938</c:v>
                </c:pt>
                <c:pt idx="34">
                  <c:v>4.0068615272211625</c:v>
                </c:pt>
                <c:pt idx="35">
                  <c:v>4.0081373333386692</c:v>
                </c:pt>
                <c:pt idx="36">
                  <c:v>4.0082396823601991</c:v>
                </c:pt>
                <c:pt idx="37">
                  <c:v>4.0082791022971103</c:v>
                </c:pt>
                <c:pt idx="38">
                  <c:v>4.0093367235040489</c:v>
                </c:pt>
                <c:pt idx="39">
                  <c:v>4.0098571419030264</c:v>
                </c:pt>
                <c:pt idx="40">
                  <c:v>4.0102009682893911</c:v>
                </c:pt>
                <c:pt idx="41">
                  <c:v>4.010048504047405</c:v>
                </c:pt>
                <c:pt idx="42">
                  <c:v>4.0099169649001203</c:v>
                </c:pt>
                <c:pt idx="43">
                  <c:v>4.0103075724566022</c:v>
                </c:pt>
                <c:pt idx="44">
                  <c:v>4.0079620909231419</c:v>
                </c:pt>
                <c:pt idx="45">
                  <c:v>4.0091861354229072</c:v>
                </c:pt>
                <c:pt idx="46">
                  <c:v>4.0087182708858506</c:v>
                </c:pt>
                <c:pt idx="47">
                  <c:v>4.0080050332482386</c:v>
                </c:pt>
                <c:pt idx="48">
                  <c:v>4.0093382225780587</c:v>
                </c:pt>
                <c:pt idx="49">
                  <c:v>4.0080010393145074</c:v>
                </c:pt>
                <c:pt idx="50">
                  <c:v>4.0085685808592464</c:v>
                </c:pt>
                <c:pt idx="51">
                  <c:v>4.0088185249577339</c:v>
                </c:pt>
                <c:pt idx="52">
                  <c:v>4.0100435285067926</c:v>
                </c:pt>
                <c:pt idx="53">
                  <c:v>4.0099473566082269</c:v>
                </c:pt>
                <c:pt idx="54">
                  <c:v>4.0099941997648045</c:v>
                </c:pt>
                <c:pt idx="55">
                  <c:v>4.0096682586059158</c:v>
                </c:pt>
                <c:pt idx="56">
                  <c:v>4.0104206364096866</c:v>
                </c:pt>
                <c:pt idx="57">
                  <c:v>4.0088978532768458</c:v>
                </c:pt>
                <c:pt idx="58">
                  <c:v>4.0104365734413268</c:v>
                </c:pt>
                <c:pt idx="59">
                  <c:v>4.0094100148845211</c:v>
                </c:pt>
                <c:pt idx="60">
                  <c:v>4.0096592938567381</c:v>
                </c:pt>
                <c:pt idx="61">
                  <c:v>4.0106407642385795</c:v>
                </c:pt>
                <c:pt idx="62">
                  <c:v>4.0089128237156126</c:v>
                </c:pt>
                <c:pt idx="63">
                  <c:v>4.009860138488917</c:v>
                </c:pt>
                <c:pt idx="64">
                  <c:v>4.0096647797575686</c:v>
                </c:pt>
                <c:pt idx="65">
                  <c:v>4.0084562986327974</c:v>
                </c:pt>
                <c:pt idx="66">
                  <c:v>4.0091053573248123</c:v>
                </c:pt>
                <c:pt idx="67">
                  <c:v>4.0095451267685416</c:v>
                </c:pt>
                <c:pt idx="68">
                  <c:v>4.0083989068566011</c:v>
                </c:pt>
                <c:pt idx="69">
                  <c:v>4.0084278442983132</c:v>
                </c:pt>
                <c:pt idx="70">
                  <c:v>4.0091113282196291</c:v>
                </c:pt>
                <c:pt idx="71">
                  <c:v>4.0078802219809981</c:v>
                </c:pt>
                <c:pt idx="72">
                  <c:v>4.0092310331221013</c:v>
                </c:pt>
                <c:pt idx="73">
                  <c:v>4.0089422551055005</c:v>
                </c:pt>
                <c:pt idx="74">
                  <c:v>4.0079036788954081</c:v>
                </c:pt>
                <c:pt idx="75">
                  <c:v>4.0088115613342046</c:v>
                </c:pt>
                <c:pt idx="76">
                  <c:v>4.0076195317142398</c:v>
                </c:pt>
                <c:pt idx="77">
                  <c:v>4.0084672568187365</c:v>
                </c:pt>
                <c:pt idx="78">
                  <c:v>4.0082411830796563</c:v>
                </c:pt>
                <c:pt idx="79">
                  <c:v>4.0076200143878351</c:v>
                </c:pt>
                <c:pt idx="80">
                  <c:v>4.0090335163648474</c:v>
                </c:pt>
                <c:pt idx="81">
                  <c:v>4.0081842613572389</c:v>
                </c:pt>
                <c:pt idx="82">
                  <c:v>4.0088075706204007</c:v>
                </c:pt>
                <c:pt idx="83">
                  <c:v>4.0076245193301459</c:v>
                </c:pt>
                <c:pt idx="84">
                  <c:v>4.0089028345210638</c:v>
                </c:pt>
                <c:pt idx="85">
                  <c:v>4.0082586555761495</c:v>
                </c:pt>
                <c:pt idx="86">
                  <c:v>4.0079211572898856</c:v>
                </c:pt>
                <c:pt idx="87">
                  <c:v>4.0077898205885401</c:v>
                </c:pt>
                <c:pt idx="88">
                  <c:v>4.0077948341656917</c:v>
                </c:pt>
                <c:pt idx="89">
                  <c:v>4.0083724337227844</c:v>
                </c:pt>
                <c:pt idx="90">
                  <c:v>4.0087212441007258</c:v>
                </c:pt>
                <c:pt idx="91">
                  <c:v>4.0093048141099636</c:v>
                </c:pt>
                <c:pt idx="92">
                  <c:v>4.0092549670289026</c:v>
                </c:pt>
                <c:pt idx="93">
                  <c:v>4.0082661322106752</c:v>
                </c:pt>
                <c:pt idx="94">
                  <c:v>4.0075895518643705</c:v>
                </c:pt>
                <c:pt idx="95">
                  <c:v>4.0069365029089088</c:v>
                </c:pt>
                <c:pt idx="96">
                  <c:v>4.006553085633362</c:v>
                </c:pt>
                <c:pt idx="97">
                  <c:v>4.0075051315013397</c:v>
                </c:pt>
                <c:pt idx="98">
                  <c:v>4.0065540788541494</c:v>
                </c:pt>
                <c:pt idx="99">
                  <c:v>4.0065560921365018</c:v>
                </c:pt>
                <c:pt idx="100">
                  <c:v>3.868122496931063</c:v>
                </c:pt>
                <c:pt idx="101">
                  <c:v>3.8683601935583503</c:v>
                </c:pt>
                <c:pt idx="102">
                  <c:v>3.8675567113875782</c:v>
                </c:pt>
                <c:pt idx="103">
                  <c:v>3.8659408559754902</c:v>
                </c:pt>
                <c:pt idx="104">
                  <c:v>3.8673038593225693</c:v>
                </c:pt>
                <c:pt idx="105">
                  <c:v>3.8654314258429392</c:v>
                </c:pt>
                <c:pt idx="106">
                  <c:v>3.8649775907460659</c:v>
                </c:pt>
                <c:pt idx="107">
                  <c:v>3.8648773531725205</c:v>
                </c:pt>
                <c:pt idx="108">
                  <c:v>3.8644463501317721</c:v>
                </c:pt>
                <c:pt idx="109">
                  <c:v>3.8641379569761636</c:v>
                </c:pt>
                <c:pt idx="110">
                  <c:v>3.8650127534753564</c:v>
                </c:pt>
                <c:pt idx="111">
                  <c:v>3.8636529699680429</c:v>
                </c:pt>
                <c:pt idx="112">
                  <c:v>3.8632848854146875</c:v>
                </c:pt>
                <c:pt idx="113">
                  <c:v>3.8634868159572608</c:v>
                </c:pt>
                <c:pt idx="114">
                  <c:v>3.8630736804920218</c:v>
                </c:pt>
                <c:pt idx="115">
                  <c:v>3.861645940660158</c:v>
                </c:pt>
                <c:pt idx="116">
                  <c:v>3.8619291080419536</c:v>
                </c:pt>
                <c:pt idx="117">
                  <c:v>3.8625829688408055</c:v>
                </c:pt>
                <c:pt idx="118">
                  <c:v>3.8625702895261291</c:v>
                </c:pt>
                <c:pt idx="119">
                  <c:v>3.8630384804987377</c:v>
                </c:pt>
                <c:pt idx="120">
                  <c:v>3.8628018089378595</c:v>
                </c:pt>
                <c:pt idx="121">
                  <c:v>3.8619071450392983</c:v>
                </c:pt>
                <c:pt idx="122">
                  <c:v>3.8623410111009</c:v>
                </c:pt>
                <c:pt idx="123">
                  <c:v>3.8627919838583469</c:v>
                </c:pt>
                <c:pt idx="124">
                  <c:v>3.8614216643408956</c:v>
                </c:pt>
                <c:pt idx="125">
                  <c:v>3.8620388848027649</c:v>
                </c:pt>
                <c:pt idx="126">
                  <c:v>3.8623935684061577</c:v>
                </c:pt>
                <c:pt idx="127">
                  <c:v>3.8622381830389609</c:v>
                </c:pt>
                <c:pt idx="128">
                  <c:v>3.8626459290222224</c:v>
                </c:pt>
                <c:pt idx="129">
                  <c:v>3.861894457152689</c:v>
                </c:pt>
                <c:pt idx="130">
                  <c:v>3.8623710264666298</c:v>
                </c:pt>
                <c:pt idx="131">
                  <c:v>3.8626978813616497</c:v>
                </c:pt>
                <c:pt idx="132">
                  <c:v>3.8613858164312997</c:v>
                </c:pt>
                <c:pt idx="133">
                  <c:v>3.8608532227566412</c:v>
                </c:pt>
                <c:pt idx="134">
                  <c:v>3.8598740380091687</c:v>
                </c:pt>
                <c:pt idx="135">
                  <c:v>3.8597553497146304</c:v>
                </c:pt>
                <c:pt idx="136">
                  <c:v>3.8617609609015413</c:v>
                </c:pt>
                <c:pt idx="137">
                  <c:v>3.8605813369613435</c:v>
                </c:pt>
                <c:pt idx="138">
                  <c:v>3.8621775541814221</c:v>
                </c:pt>
                <c:pt idx="139">
                  <c:v>3.8625529598360244</c:v>
                </c:pt>
                <c:pt idx="140">
                  <c:v>3.8632779771138166</c:v>
                </c:pt>
                <c:pt idx="141">
                  <c:v>3.8644561280279639</c:v>
                </c:pt>
                <c:pt idx="142">
                  <c:v>3.8645339455339531</c:v>
                </c:pt>
                <c:pt idx="143">
                  <c:v>3.8655442806276223</c:v>
                </c:pt>
                <c:pt idx="144">
                  <c:v>3.8658222984979504</c:v>
                </c:pt>
                <c:pt idx="145">
                  <c:v>3.8655695947014603</c:v>
                </c:pt>
                <c:pt idx="146">
                  <c:v>3.8670894588058067</c:v>
                </c:pt>
                <c:pt idx="147">
                  <c:v>3.8652552096680313</c:v>
                </c:pt>
                <c:pt idx="148">
                  <c:v>3.8651181414790936</c:v>
                </c:pt>
                <c:pt idx="149">
                  <c:v>3.8655529041752912</c:v>
                </c:pt>
                <c:pt idx="150">
                  <c:v>3.8657204458753989</c:v>
                </c:pt>
                <c:pt idx="151">
                  <c:v>3.8648088109913901</c:v>
                </c:pt>
                <c:pt idx="152">
                  <c:v>3.8672871977173449</c:v>
                </c:pt>
                <c:pt idx="153">
                  <c:v>3.8671400698658056</c:v>
                </c:pt>
                <c:pt idx="154">
                  <c:v>3.8660749384513649</c:v>
                </c:pt>
                <c:pt idx="155">
                  <c:v>3.8648301226692165</c:v>
                </c:pt>
                <c:pt idx="156">
                  <c:v>3.8600905814237203</c:v>
                </c:pt>
                <c:pt idx="157">
                  <c:v>3.8606502005666603</c:v>
                </c:pt>
                <c:pt idx="158">
                  <c:v>3.8589959148833866</c:v>
                </c:pt>
                <c:pt idx="159">
                  <c:v>3.8596163751125663</c:v>
                </c:pt>
                <c:pt idx="160">
                  <c:v>3.8593169078116518</c:v>
                </c:pt>
                <c:pt idx="161">
                  <c:v>3.8592867695309971</c:v>
                </c:pt>
                <c:pt idx="162">
                  <c:v>3.8591077561727647</c:v>
                </c:pt>
                <c:pt idx="163">
                  <c:v>3.8599782594600134</c:v>
                </c:pt>
                <c:pt idx="164">
                  <c:v>3.8598352435946275</c:v>
                </c:pt>
                <c:pt idx="165">
                  <c:v>3.8604245202236536</c:v>
                </c:pt>
                <c:pt idx="166">
                  <c:v>3.8599180529262833</c:v>
                </c:pt>
                <c:pt idx="167">
                  <c:v>3.8593690333852018</c:v>
                </c:pt>
                <c:pt idx="168">
                  <c:v>3.8593418201938303</c:v>
                </c:pt>
                <c:pt idx="169">
                  <c:v>3.8592937365620412</c:v>
                </c:pt>
                <c:pt idx="170">
                  <c:v>3.860612585535947</c:v>
                </c:pt>
                <c:pt idx="171">
                  <c:v>3.8606513498062651</c:v>
                </c:pt>
                <c:pt idx="172">
                  <c:v>3.8604841370908267</c:v>
                </c:pt>
                <c:pt idx="173">
                  <c:v>3.8624813437993657</c:v>
                </c:pt>
                <c:pt idx="174">
                  <c:v>3.8644492278136813</c:v>
                </c:pt>
                <c:pt idx="175">
                  <c:v>3.8642261674391389</c:v>
                </c:pt>
                <c:pt idx="176">
                  <c:v>3.8654844082838484</c:v>
                </c:pt>
                <c:pt idx="177">
                  <c:v>3.8651348392631979</c:v>
                </c:pt>
                <c:pt idx="178">
                  <c:v>3.8657670472097574</c:v>
                </c:pt>
                <c:pt idx="179">
                  <c:v>3.8650899401439509</c:v>
                </c:pt>
                <c:pt idx="180">
                  <c:v>3.8641811965508022</c:v>
                </c:pt>
                <c:pt idx="181">
                  <c:v>3.864722971986343</c:v>
                </c:pt>
                <c:pt idx="182">
                  <c:v>3.8634672101309624</c:v>
                </c:pt>
                <c:pt idx="183">
                  <c:v>3.8633068181791939</c:v>
                </c:pt>
                <c:pt idx="184">
                  <c:v>3.8638046678516154</c:v>
                </c:pt>
                <c:pt idx="185">
                  <c:v>3.8640699212760743</c:v>
                </c:pt>
                <c:pt idx="186">
                  <c:v>3.863639684856643</c:v>
                </c:pt>
                <c:pt idx="187">
                  <c:v>3.8664201335405335</c:v>
                </c:pt>
                <c:pt idx="188">
                  <c:v>3.8654930323478425</c:v>
                </c:pt>
                <c:pt idx="189">
                  <c:v>3.8668871124168502</c:v>
                </c:pt>
                <c:pt idx="190">
                  <c:v>3.8687815030685409</c:v>
                </c:pt>
                <c:pt idx="191">
                  <c:v>3.8691578875086741</c:v>
                </c:pt>
                <c:pt idx="192">
                  <c:v>3.8708395514598761</c:v>
                </c:pt>
                <c:pt idx="193">
                  <c:v>3.8705944169529625</c:v>
                </c:pt>
                <c:pt idx="194">
                  <c:v>3.8696780437364464</c:v>
                </c:pt>
                <c:pt idx="195">
                  <c:v>3.8707146855074082</c:v>
                </c:pt>
                <c:pt idx="196">
                  <c:v>3.8690586533133322</c:v>
                </c:pt>
                <c:pt idx="197">
                  <c:v>3.8690483043013524</c:v>
                </c:pt>
                <c:pt idx="198">
                  <c:v>3.8686747441536347</c:v>
                </c:pt>
                <c:pt idx="199">
                  <c:v>3.8666657375842486</c:v>
                </c:pt>
                <c:pt idx="200">
                  <c:v>3.8261077634694298</c:v>
                </c:pt>
                <c:pt idx="201">
                  <c:v>3.8259484366248269</c:v>
                </c:pt>
                <c:pt idx="202">
                  <c:v>3.8259730045181657</c:v>
                </c:pt>
                <c:pt idx="203">
                  <c:v>3.8278537746979553</c:v>
                </c:pt>
                <c:pt idx="204">
                  <c:v>3.8294600497742906</c:v>
                </c:pt>
                <c:pt idx="205">
                  <c:v>3.8274310116574419</c:v>
                </c:pt>
                <c:pt idx="206">
                  <c:v>3.8281902778967787</c:v>
                </c:pt>
                <c:pt idx="207">
                  <c:v>3.8275547868255231</c:v>
                </c:pt>
                <c:pt idx="208">
                  <c:v>3.8251508742930369</c:v>
                </c:pt>
                <c:pt idx="209">
                  <c:v>3.8247773532292175</c:v>
                </c:pt>
                <c:pt idx="210">
                  <c:v>3.8228637519030011</c:v>
                </c:pt>
                <c:pt idx="211">
                  <c:v>3.8225560726954049</c:v>
                </c:pt>
                <c:pt idx="212">
                  <c:v>3.8223883691238298</c:v>
                </c:pt>
                <c:pt idx="213">
                  <c:v>3.8199358217315376</c:v>
                </c:pt>
                <c:pt idx="214">
                  <c:v>3.8190544764220951</c:v>
                </c:pt>
                <c:pt idx="215">
                  <c:v>3.8189084977163095</c:v>
                </c:pt>
                <c:pt idx="216">
                  <c:v>3.819103919124919</c:v>
                </c:pt>
                <c:pt idx="217">
                  <c:v>3.8169340417744029</c:v>
                </c:pt>
                <c:pt idx="218">
                  <c:v>3.8173413498908637</c:v>
                </c:pt>
                <c:pt idx="219">
                  <c:v>3.8165810370022819</c:v>
                </c:pt>
                <c:pt idx="220">
                  <c:v>3.8160452065981154</c:v>
                </c:pt>
                <c:pt idx="221">
                  <c:v>3.8147867290118014</c:v>
                </c:pt>
                <c:pt idx="222">
                  <c:v>3.8136255432649531</c:v>
                </c:pt>
                <c:pt idx="223">
                  <c:v>3.8148491296148532</c:v>
                </c:pt>
                <c:pt idx="224">
                  <c:v>3.8151488843764163</c:v>
                </c:pt>
                <c:pt idx="225">
                  <c:v>3.8138971865738043</c:v>
                </c:pt>
                <c:pt idx="226">
                  <c:v>3.8143844622152274</c:v>
                </c:pt>
                <c:pt idx="227">
                  <c:v>3.8135921727606004</c:v>
                </c:pt>
                <c:pt idx="228">
                  <c:v>3.8144165701406094</c:v>
                </c:pt>
                <c:pt idx="229">
                  <c:v>3.8159713828181099</c:v>
                </c:pt>
                <c:pt idx="230">
                  <c:v>3.8160790799181461</c:v>
                </c:pt>
                <c:pt idx="231">
                  <c:v>3.8160754425696428</c:v>
                </c:pt>
                <c:pt idx="232">
                  <c:v>3.8163427849081089</c:v>
                </c:pt>
                <c:pt idx="233">
                  <c:v>3.8188107564952296</c:v>
                </c:pt>
                <c:pt idx="234">
                  <c:v>3.8173473828382618</c:v>
                </c:pt>
                <c:pt idx="235">
                  <c:v>3.8191177768898541</c:v>
                </c:pt>
                <c:pt idx="236">
                  <c:v>3.818897033534832</c:v>
                </c:pt>
                <c:pt idx="237">
                  <c:v>3.8188180113077244</c:v>
                </c:pt>
                <c:pt idx="238">
                  <c:v>3.8195965289129807</c:v>
                </c:pt>
                <c:pt idx="239">
                  <c:v>3.8216240695627923</c:v>
                </c:pt>
                <c:pt idx="240">
                  <c:v>3.8226341870783007</c:v>
                </c:pt>
                <c:pt idx="241">
                  <c:v>3.8234433653140858</c:v>
                </c:pt>
                <c:pt idx="242">
                  <c:v>3.8249194518823146</c:v>
                </c:pt>
                <c:pt idx="243">
                  <c:v>3.8249428540510166</c:v>
                </c:pt>
                <c:pt idx="244">
                  <c:v>3.8245080701536689</c:v>
                </c:pt>
                <c:pt idx="245">
                  <c:v>3.824098870953669</c:v>
                </c:pt>
                <c:pt idx="246">
                  <c:v>3.8240190666180918</c:v>
                </c:pt>
                <c:pt idx="247">
                  <c:v>3.8216559458824855</c:v>
                </c:pt>
                <c:pt idx="248">
                  <c:v>3.8214261358916888</c:v>
                </c:pt>
                <c:pt idx="249">
                  <c:v>3.8178450729343196</c:v>
                </c:pt>
                <c:pt idx="250">
                  <c:v>3.8173461827387225</c:v>
                </c:pt>
                <c:pt idx="251">
                  <c:v>3.8167339766815642</c:v>
                </c:pt>
                <c:pt idx="252">
                  <c:v>3.8162393699242436</c:v>
                </c:pt>
                <c:pt idx="253">
                  <c:v>3.8152584577514803</c:v>
                </c:pt>
                <c:pt idx="254">
                  <c:v>3.8135788568046149</c:v>
                </c:pt>
                <c:pt idx="255">
                  <c:v>3.8134739182623631</c:v>
                </c:pt>
                <c:pt idx="256">
                  <c:v>3.8130098491509248</c:v>
                </c:pt>
                <c:pt idx="257">
                  <c:v>3.8120992585349707</c:v>
                </c:pt>
                <c:pt idx="258">
                  <c:v>3.8121083881100546</c:v>
                </c:pt>
                <c:pt idx="259">
                  <c:v>3.8123779990521154</c:v>
                </c:pt>
                <c:pt idx="260">
                  <c:v>3.8137637992362308</c:v>
                </c:pt>
                <c:pt idx="261">
                  <c:v>3.8128429804595605</c:v>
                </c:pt>
                <c:pt idx="262">
                  <c:v>3.8151028541269252</c:v>
                </c:pt>
                <c:pt idx="263">
                  <c:v>3.8150138432985123</c:v>
                </c:pt>
                <c:pt idx="264">
                  <c:v>3.8172144549507192</c:v>
                </c:pt>
                <c:pt idx="265">
                  <c:v>3.8169546139198833</c:v>
                </c:pt>
                <c:pt idx="266">
                  <c:v>3.8194301408266731</c:v>
                </c:pt>
                <c:pt idx="267">
                  <c:v>3.8195904771569262</c:v>
                </c:pt>
                <c:pt idx="268">
                  <c:v>3.822153917763524</c:v>
                </c:pt>
                <c:pt idx="269">
                  <c:v>3.8213701853955957</c:v>
                </c:pt>
                <c:pt idx="270">
                  <c:v>3.8218664590990477</c:v>
                </c:pt>
                <c:pt idx="271">
                  <c:v>3.8222380993565559</c:v>
                </c:pt>
                <c:pt idx="272">
                  <c:v>3.8222591436475888</c:v>
                </c:pt>
                <c:pt idx="273">
                  <c:v>3.8198454282382794</c:v>
                </c:pt>
                <c:pt idx="274">
                  <c:v>3.8196296672914318</c:v>
                </c:pt>
                <c:pt idx="275">
                  <c:v>3.8171219983438665</c:v>
                </c:pt>
                <c:pt idx="276">
                  <c:v>3.8160258499000683</c:v>
                </c:pt>
                <c:pt idx="277">
                  <c:v>3.8161940068222182</c:v>
                </c:pt>
                <c:pt idx="278">
                  <c:v>3.8132137221594182</c:v>
                </c:pt>
                <c:pt idx="279">
                  <c:v>3.8125315828459847</c:v>
                </c:pt>
                <c:pt idx="280">
                  <c:v>3.8123166828043371</c:v>
                </c:pt>
                <c:pt idx="281">
                  <c:v>3.8131858097457085</c:v>
                </c:pt>
                <c:pt idx="282">
                  <c:v>3.812124169036144</c:v>
                </c:pt>
                <c:pt idx="283">
                  <c:v>3.8131026867182372</c:v>
                </c:pt>
                <c:pt idx="284">
                  <c:v>3.8121915938242994</c:v>
                </c:pt>
                <c:pt idx="285">
                  <c:v>3.8143584042656729</c:v>
                </c:pt>
                <c:pt idx="286">
                  <c:v>3.8144517347808189</c:v>
                </c:pt>
                <c:pt idx="287">
                  <c:v>3.8168143644983124</c:v>
                </c:pt>
                <c:pt idx="288">
                  <c:v>3.8170114284829015</c:v>
                </c:pt>
                <c:pt idx="289">
                  <c:v>3.8192872275769232</c:v>
                </c:pt>
                <c:pt idx="290">
                  <c:v>3.8192944789335455</c:v>
                </c:pt>
                <c:pt idx="291">
                  <c:v>3.8217179193243549</c:v>
                </c:pt>
                <c:pt idx="292">
                  <c:v>3.8214784655086405</c:v>
                </c:pt>
                <c:pt idx="293">
                  <c:v>3.821556696409095</c:v>
                </c:pt>
                <c:pt idx="294">
                  <c:v>3.819442796485641</c:v>
                </c:pt>
                <c:pt idx="295">
                  <c:v>3.8195537127609076</c:v>
                </c:pt>
                <c:pt idx="296">
                  <c:v>3.8185507144462685</c:v>
                </c:pt>
                <c:pt idx="297">
                  <c:v>3.8166294011869124</c:v>
                </c:pt>
                <c:pt idx="298">
                  <c:v>3.8167974566568823</c:v>
                </c:pt>
                <c:pt idx="299">
                  <c:v>3.8132434250625482</c:v>
                </c:pt>
                <c:pt idx="300">
                  <c:v>3.9377921359286518</c:v>
                </c:pt>
                <c:pt idx="301">
                  <c:v>3.9370789985461925</c:v>
                </c:pt>
                <c:pt idx="302">
                  <c:v>3.936141153201723</c:v>
                </c:pt>
                <c:pt idx="303">
                  <c:v>3.9340278735726271</c:v>
                </c:pt>
                <c:pt idx="304">
                  <c:v>3.9349757760280721</c:v>
                </c:pt>
                <c:pt idx="305">
                  <c:v>3.9341730151067926</c:v>
                </c:pt>
                <c:pt idx="306">
                  <c:v>3.9320000687423118</c:v>
                </c:pt>
                <c:pt idx="307">
                  <c:v>3.93156415421489</c:v>
                </c:pt>
                <c:pt idx="308">
                  <c:v>3.9306006151095634</c:v>
                </c:pt>
                <c:pt idx="309">
                  <c:v>3.9303329984726951</c:v>
                </c:pt>
                <c:pt idx="310">
                  <c:v>3.928237123590173</c:v>
                </c:pt>
                <c:pt idx="311">
                  <c:v>3.9287317992999258</c:v>
                </c:pt>
                <c:pt idx="312">
                  <c:v>3.9285431467074057</c:v>
                </c:pt>
                <c:pt idx="313">
                  <c:v>3.9261883377150695</c:v>
                </c:pt>
                <c:pt idx="314">
                  <c:v>3.9262728701759451</c:v>
                </c:pt>
                <c:pt idx="315">
                  <c:v>3.9251794764249897</c:v>
                </c:pt>
                <c:pt idx="316">
                  <c:v>3.9260994923894446</c:v>
                </c:pt>
                <c:pt idx="317">
                  <c:v>3.9238426664911632</c:v>
                </c:pt>
                <c:pt idx="318">
                  <c:v>3.9248848889651531</c:v>
                </c:pt>
                <c:pt idx="319">
                  <c:v>3.9239116239329492</c:v>
                </c:pt>
                <c:pt idx="320">
                  <c:v>3.9236509019015307</c:v>
                </c:pt>
                <c:pt idx="321">
                  <c:v>3.9248648194944513</c:v>
                </c:pt>
                <c:pt idx="322">
                  <c:v>3.9245972948902246</c:v>
                </c:pt>
                <c:pt idx="323">
                  <c:v>3.9242167873501477</c:v>
                </c:pt>
                <c:pt idx="324">
                  <c:v>3.9239246567925168</c:v>
                </c:pt>
                <c:pt idx="325">
                  <c:v>3.9252174184562834</c:v>
                </c:pt>
                <c:pt idx="326">
                  <c:v>3.9237932416359942</c:v>
                </c:pt>
                <c:pt idx="327">
                  <c:v>3.9248317287473942</c:v>
                </c:pt>
                <c:pt idx="328">
                  <c:v>3.9243595711467969</c:v>
                </c:pt>
                <c:pt idx="329">
                  <c:v>3.9250302859306441</c:v>
                </c:pt>
                <c:pt idx="330">
                  <c:v>3.9250769412938231</c:v>
                </c:pt>
                <c:pt idx="331">
                  <c:v>3.9240365224733349</c:v>
                </c:pt>
                <c:pt idx="332">
                  <c:v>3.9256615214449844</c:v>
                </c:pt>
                <c:pt idx="333">
                  <c:v>3.9264971403648734</c:v>
                </c:pt>
                <c:pt idx="334">
                  <c:v>3.9250606616734003</c:v>
                </c:pt>
                <c:pt idx="335">
                  <c:v>3.9256810510442111</c:v>
                </c:pt>
                <c:pt idx="336">
                  <c:v>3.9264949883546305</c:v>
                </c:pt>
                <c:pt idx="337">
                  <c:v>3.9264841409892539</c:v>
                </c:pt>
                <c:pt idx="338">
                  <c:v>3.9275999305111093</c:v>
                </c:pt>
                <c:pt idx="339">
                  <c:v>3.9276627037225036</c:v>
                </c:pt>
                <c:pt idx="340">
                  <c:v>3.9272108287991201</c:v>
                </c:pt>
                <c:pt idx="341">
                  <c:v>3.9271301828243734</c:v>
                </c:pt>
                <c:pt idx="342">
                  <c:v>3.9279402413187006</c:v>
                </c:pt>
                <c:pt idx="343">
                  <c:v>3.9284458320489724</c:v>
                </c:pt>
                <c:pt idx="344">
                  <c:v>3.9284334094545184</c:v>
                </c:pt>
                <c:pt idx="345">
                  <c:v>3.9286593720566696</c:v>
                </c:pt>
                <c:pt idx="346">
                  <c:v>3.9288647430310166</c:v>
                </c:pt>
                <c:pt idx="347">
                  <c:v>3.9300156703260263</c:v>
                </c:pt>
                <c:pt idx="348">
                  <c:v>3.9305445139505646</c:v>
                </c:pt>
                <c:pt idx="349">
                  <c:v>3.9310493400624256</c:v>
                </c:pt>
                <c:pt idx="350">
                  <c:v>3.9310585168868224</c:v>
                </c:pt>
                <c:pt idx="351">
                  <c:v>3.9295659303463224</c:v>
                </c:pt>
                <c:pt idx="352">
                  <c:v>3.9292537528805886</c:v>
                </c:pt>
                <c:pt idx="353">
                  <c:v>3.9295788897225301</c:v>
                </c:pt>
                <c:pt idx="354">
                  <c:v>3.9293536857915465</c:v>
                </c:pt>
                <c:pt idx="355">
                  <c:v>3.9293012846079729</c:v>
                </c:pt>
                <c:pt idx="356">
                  <c:v>3.9283485079194747</c:v>
                </c:pt>
                <c:pt idx="357">
                  <c:v>3.927912653649352</c:v>
                </c:pt>
                <c:pt idx="358">
                  <c:v>3.9291040958361028</c:v>
                </c:pt>
                <c:pt idx="359">
                  <c:v>3.92824740038089</c:v>
                </c:pt>
                <c:pt idx="360">
                  <c:v>3.9279234564905376</c:v>
                </c:pt>
                <c:pt idx="361">
                  <c:v>3.9275539446723844</c:v>
                </c:pt>
                <c:pt idx="362">
                  <c:v>3.9273147435357467</c:v>
                </c:pt>
                <c:pt idx="363">
                  <c:v>3.926034438874269</c:v>
                </c:pt>
                <c:pt idx="364">
                  <c:v>3.9247004036141644</c:v>
                </c:pt>
                <c:pt idx="365">
                  <c:v>3.9240175146449148</c:v>
                </c:pt>
                <c:pt idx="366">
                  <c:v>3.9247606498492269</c:v>
                </c:pt>
                <c:pt idx="367">
                  <c:v>3.9233531798414703</c:v>
                </c:pt>
                <c:pt idx="368">
                  <c:v>3.9237351242123077</c:v>
                </c:pt>
                <c:pt idx="369">
                  <c:v>3.9225502857476489</c:v>
                </c:pt>
                <c:pt idx="370">
                  <c:v>3.9241141826075046</c:v>
                </c:pt>
                <c:pt idx="371">
                  <c:v>3.9236009425877865</c:v>
                </c:pt>
                <c:pt idx="372">
                  <c:v>3.9234678222251875</c:v>
                </c:pt>
                <c:pt idx="373">
                  <c:v>3.9231010078651836</c:v>
                </c:pt>
                <c:pt idx="374">
                  <c:v>3.9235960427658751</c:v>
                </c:pt>
                <c:pt idx="375">
                  <c:v>3.9217456361490273</c:v>
                </c:pt>
                <c:pt idx="376">
                  <c:v>3.9219176084939105</c:v>
                </c:pt>
                <c:pt idx="377">
                  <c:v>3.9209387301886984</c:v>
                </c:pt>
                <c:pt idx="378">
                  <c:v>3.9219339393621238</c:v>
                </c:pt>
                <c:pt idx="379">
                  <c:v>3.9220427563167846</c:v>
                </c:pt>
                <c:pt idx="380">
                  <c:v>3.9213215684503533</c:v>
                </c:pt>
                <c:pt idx="381">
                  <c:v>3.9203230280528492</c:v>
                </c:pt>
                <c:pt idx="382">
                  <c:v>3.9204320204336809</c:v>
                </c:pt>
                <c:pt idx="383">
                  <c:v>3.9211113968697577</c:v>
                </c:pt>
                <c:pt idx="384">
                  <c:v>3.921172385967159</c:v>
                </c:pt>
                <c:pt idx="385">
                  <c:v>3.9214789124124261</c:v>
                </c:pt>
                <c:pt idx="386">
                  <c:v>3.9213422645560145</c:v>
                </c:pt>
                <c:pt idx="387">
                  <c:v>3.9228265019862709</c:v>
                </c:pt>
                <c:pt idx="388">
                  <c:v>3.9215415157385616</c:v>
                </c:pt>
                <c:pt idx="389">
                  <c:v>3.922724834558442</c:v>
                </c:pt>
                <c:pt idx="390">
                  <c:v>3.9222179486432163</c:v>
                </c:pt>
                <c:pt idx="391">
                  <c:v>3.9219442811335883</c:v>
                </c:pt>
                <c:pt idx="392">
                  <c:v>3.924118526033014</c:v>
                </c:pt>
                <c:pt idx="393">
                  <c:v>3.9241119963123583</c:v>
                </c:pt>
                <c:pt idx="394">
                  <c:v>3.9231021167091162</c:v>
                </c:pt>
                <c:pt idx="395">
                  <c:v>3.923848614804617</c:v>
                </c:pt>
                <c:pt idx="396">
                  <c:v>3.924790480297129</c:v>
                </c:pt>
                <c:pt idx="397">
                  <c:v>3.9231597165425725</c:v>
                </c:pt>
                <c:pt idx="398">
                  <c:v>3.9241934398666185</c:v>
                </c:pt>
                <c:pt idx="399">
                  <c:v>3.9241233941452243</c:v>
                </c:pt>
                <c:pt idx="400">
                  <c:v>4.0057332347161694</c:v>
                </c:pt>
                <c:pt idx="401">
                  <c:v>4.0040283808550132</c:v>
                </c:pt>
                <c:pt idx="402">
                  <c:v>4.0040208455571422</c:v>
                </c:pt>
                <c:pt idx="403">
                  <c:v>4.0041762226777697</c:v>
                </c:pt>
                <c:pt idx="404">
                  <c:v>4.0053012731312494</c:v>
                </c:pt>
                <c:pt idx="405">
                  <c:v>4.0034748159461691</c:v>
                </c:pt>
                <c:pt idx="406">
                  <c:v>4.0034828400342803</c:v>
                </c:pt>
                <c:pt idx="407">
                  <c:v>4.003273681107312</c:v>
                </c:pt>
                <c:pt idx="408">
                  <c:v>4.0028436732370425</c:v>
                </c:pt>
                <c:pt idx="409">
                  <c:v>4.003738096293108</c:v>
                </c:pt>
                <c:pt idx="410">
                  <c:v>4.0033679925050158</c:v>
                </c:pt>
                <c:pt idx="411">
                  <c:v>4.0037315817553329</c:v>
                </c:pt>
                <c:pt idx="412">
                  <c:v>4.0029766578955988</c:v>
                </c:pt>
                <c:pt idx="413">
                  <c:v>4.0037656614708403</c:v>
                </c:pt>
                <c:pt idx="414">
                  <c:v>4.0027954969589761</c:v>
                </c:pt>
                <c:pt idx="415">
                  <c:v>4.0033459101083091</c:v>
                </c:pt>
                <c:pt idx="416">
                  <c:v>4.0060224304782173</c:v>
                </c:pt>
                <c:pt idx="417">
                  <c:v>4.004859632991514</c:v>
                </c:pt>
                <c:pt idx="418">
                  <c:v>4.0057577629230074</c:v>
                </c:pt>
                <c:pt idx="419">
                  <c:v>4.0058608392921808</c:v>
                </c:pt>
                <c:pt idx="420">
                  <c:v>4.0051065270960473</c:v>
                </c:pt>
                <c:pt idx="421">
                  <c:v>4.0052211751438085</c:v>
                </c:pt>
                <c:pt idx="422">
                  <c:v>4.0067375661794911</c:v>
                </c:pt>
                <c:pt idx="423">
                  <c:v>4.0072778207961273</c:v>
                </c:pt>
                <c:pt idx="424">
                  <c:v>4.0074466927748</c:v>
                </c:pt>
                <c:pt idx="425">
                  <c:v>4.007359256269817</c:v>
                </c:pt>
                <c:pt idx="426">
                  <c:v>4.006169011064272</c:v>
                </c:pt>
                <c:pt idx="427">
                  <c:v>4.0077683450351342</c:v>
                </c:pt>
                <c:pt idx="428">
                  <c:v>4.0079316388185697</c:v>
                </c:pt>
                <c:pt idx="429">
                  <c:v>4.0088060707506923</c:v>
                </c:pt>
                <c:pt idx="430">
                  <c:v>4.0102467832640611</c:v>
                </c:pt>
                <c:pt idx="431">
                  <c:v>4.0089292936174186</c:v>
                </c:pt>
                <c:pt idx="432">
                  <c:v>4.0100629490250475</c:v>
                </c:pt>
                <c:pt idx="433">
                  <c:v>4.0095790357009351</c:v>
                </c:pt>
                <c:pt idx="434">
                  <c:v>4.0085815470235149</c:v>
                </c:pt>
                <c:pt idx="435">
                  <c:v>4.0083889125270922</c:v>
                </c:pt>
                <c:pt idx="436">
                  <c:v>4.0083679589436763</c:v>
                </c:pt>
                <c:pt idx="437">
                  <c:v>4.00652157049399</c:v>
                </c:pt>
                <c:pt idx="438">
                  <c:v>4.0059318878356045</c:v>
                </c:pt>
                <c:pt idx="439">
                  <c:v>4.0051045108931929</c:v>
                </c:pt>
                <c:pt idx="440">
                  <c:v>4.0060134329853048</c:v>
                </c:pt>
                <c:pt idx="441">
                  <c:v>4.0042303595014097</c:v>
                </c:pt>
                <c:pt idx="442">
                  <c:v>4.0054014134690847</c:v>
                </c:pt>
                <c:pt idx="443">
                  <c:v>4.0037686763660565</c:v>
                </c:pt>
                <c:pt idx="444">
                  <c:v>4.0038032662545415</c:v>
                </c:pt>
                <c:pt idx="445">
                  <c:v>4.0040158399350254</c:v>
                </c:pt>
                <c:pt idx="446">
                  <c:v>4.0026695217284116</c:v>
                </c:pt>
                <c:pt idx="447">
                  <c:v>4.0023833710005974</c:v>
                </c:pt>
                <c:pt idx="448">
                  <c:v>4.0034808474814971</c:v>
                </c:pt>
                <c:pt idx="449">
                  <c:v>4.0032957381676484</c:v>
                </c:pt>
                <c:pt idx="450">
                  <c:v>4.0031909156628771</c:v>
                </c:pt>
                <c:pt idx="451">
                  <c:v>4.0040268737999813</c:v>
                </c:pt>
                <c:pt idx="452">
                  <c:v>4.0024405969153385</c:v>
                </c:pt>
                <c:pt idx="453">
                  <c:v>4.0036483426860547</c:v>
                </c:pt>
                <c:pt idx="454">
                  <c:v>4.0034948760457256</c:v>
                </c:pt>
                <c:pt idx="455">
                  <c:v>4.0027774167836316</c:v>
                </c:pt>
                <c:pt idx="456">
                  <c:v>4.0027668810910706</c:v>
                </c:pt>
                <c:pt idx="457">
                  <c:v>4.002311045482446</c:v>
                </c:pt>
                <c:pt idx="458">
                  <c:v>4.0038278418451743</c:v>
                </c:pt>
                <c:pt idx="459">
                  <c:v>4.0033985838976864</c:v>
                </c:pt>
                <c:pt idx="460">
                  <c:v>4.0025349869114031</c:v>
                </c:pt>
                <c:pt idx="461">
                  <c:v>4.0038860079506273</c:v>
                </c:pt>
                <c:pt idx="462">
                  <c:v>4.0029284880239659</c:v>
                </c:pt>
                <c:pt idx="463">
                  <c:v>4.004391730118094</c:v>
                </c:pt>
                <c:pt idx="464">
                  <c:v>4.0041737202586924</c:v>
                </c:pt>
                <c:pt idx="465">
                  <c:v>4.0043501389155471</c:v>
                </c:pt>
                <c:pt idx="466">
                  <c:v>4.0044884377728245</c:v>
                </c:pt>
                <c:pt idx="467">
                  <c:v>4.0045560603232095</c:v>
                </c:pt>
                <c:pt idx="468">
                  <c:v>4.0054900155993813</c:v>
                </c:pt>
                <c:pt idx="469">
                  <c:v>4.0054284491035927</c:v>
                </c:pt>
                <c:pt idx="470">
                  <c:v>4.0047108702328416</c:v>
                </c:pt>
                <c:pt idx="471">
                  <c:v>4.0046592606275846</c:v>
                </c:pt>
                <c:pt idx="472">
                  <c:v>4.0048781595583618</c:v>
                </c:pt>
                <c:pt idx="473">
                  <c:v>4.0061950055246269</c:v>
                </c:pt>
                <c:pt idx="474">
                  <c:v>4.0069110107324173</c:v>
                </c:pt>
                <c:pt idx="475">
                  <c:v>4.0069979766319337</c:v>
                </c:pt>
                <c:pt idx="476">
                  <c:v>4.007654498131731</c:v>
                </c:pt>
                <c:pt idx="477">
                  <c:v>4.0080534684768443</c:v>
                </c:pt>
                <c:pt idx="478">
                  <c:v>4.0079990557441754</c:v>
                </c:pt>
                <c:pt idx="479">
                  <c:v>4.0081672967708757</c:v>
                </c:pt>
                <c:pt idx="480">
                  <c:v>4.0079945524888165</c:v>
                </c:pt>
                <c:pt idx="481">
                  <c:v>4.0086139884872276</c:v>
                </c:pt>
                <c:pt idx="482">
                  <c:v>4.0078956902023437</c:v>
                </c:pt>
                <c:pt idx="483">
                  <c:v>4.0084962190743809</c:v>
                </c:pt>
                <c:pt idx="484">
                  <c:v>4.0073232870709701</c:v>
                </c:pt>
                <c:pt idx="485">
                  <c:v>4.0078662279940183</c:v>
                </c:pt>
                <c:pt idx="486">
                  <c:v>4.0073247891663089</c:v>
                </c:pt>
                <c:pt idx="487">
                  <c:v>4.0081657959405321</c:v>
                </c:pt>
                <c:pt idx="488">
                  <c:v>4.0067485700542838</c:v>
                </c:pt>
                <c:pt idx="489">
                  <c:v>4.0065760905210981</c:v>
                </c:pt>
                <c:pt idx="490">
                  <c:v>4.007566570279657</c:v>
                </c:pt>
                <c:pt idx="491">
                  <c:v>4.006033952522567</c:v>
                </c:pt>
                <c:pt idx="492">
                  <c:v>4.0060474618833437</c:v>
                </c:pt>
                <c:pt idx="493">
                  <c:v>4.0043721722454251</c:v>
                </c:pt>
                <c:pt idx="494">
                  <c:v>4.0046738105566204</c:v>
                </c:pt>
                <c:pt idx="495">
                  <c:v>4.0045054648839171</c:v>
                </c:pt>
                <c:pt idx="496">
                  <c:v>4.0047799836667073</c:v>
                </c:pt>
                <c:pt idx="497">
                  <c:v>4.0033373732462039</c:v>
                </c:pt>
                <c:pt idx="498">
                  <c:v>4.0044969379150759</c:v>
                </c:pt>
                <c:pt idx="499">
                  <c:v>4.0034226578039771</c:v>
                </c:pt>
                <c:pt idx="500">
                  <c:v>3.9421312038072287</c:v>
                </c:pt>
                <c:pt idx="501">
                  <c:v>3.942518837030792</c:v>
                </c:pt>
                <c:pt idx="502">
                  <c:v>3.9421034895186415</c:v>
                </c:pt>
                <c:pt idx="503">
                  <c:v>3.9419845498525095</c:v>
                </c:pt>
                <c:pt idx="504">
                  <c:v>3.9424095352078155</c:v>
                </c:pt>
                <c:pt idx="505">
                  <c:v>3.9416911487624811</c:v>
                </c:pt>
                <c:pt idx="506">
                  <c:v>3.9410261886805116</c:v>
                </c:pt>
                <c:pt idx="507">
                  <c:v>3.9411441533653253</c:v>
                </c:pt>
                <c:pt idx="508">
                  <c:v>3.940847868217102</c:v>
                </c:pt>
                <c:pt idx="509">
                  <c:v>3.9401860474404611</c:v>
                </c:pt>
                <c:pt idx="510">
                  <c:v>3.9400305582579023</c:v>
                </c:pt>
                <c:pt idx="511">
                  <c:v>3.9394858685879997</c:v>
                </c:pt>
                <c:pt idx="512">
                  <c:v>3.9399477260135338</c:v>
                </c:pt>
                <c:pt idx="513">
                  <c:v>3.9401604019967302</c:v>
                </c:pt>
                <c:pt idx="514">
                  <c:v>3.9391885460598495</c:v>
                </c:pt>
                <c:pt idx="515">
                  <c:v>3.9399760452562114</c:v>
                </c:pt>
                <c:pt idx="516">
                  <c:v>3.9401860474404611</c:v>
                </c:pt>
                <c:pt idx="517">
                  <c:v>3.9395981310732355</c:v>
                </c:pt>
                <c:pt idx="518">
                  <c:v>3.9391532266758498</c:v>
                </c:pt>
                <c:pt idx="519">
                  <c:v>3.9395093784462545</c:v>
                </c:pt>
                <c:pt idx="520">
                  <c:v>3.9392617939116867</c:v>
                </c:pt>
                <c:pt idx="521">
                  <c:v>3.9395163537923805</c:v>
                </c:pt>
                <c:pt idx="522">
                  <c:v>3.9402074468263781</c:v>
                </c:pt>
                <c:pt idx="523">
                  <c:v>3.9401716470597354</c:v>
                </c:pt>
                <c:pt idx="524">
                  <c:v>3.9409717299280902</c:v>
                </c:pt>
                <c:pt idx="525">
                  <c:v>3.9420373500445129</c:v>
                </c:pt>
                <c:pt idx="526">
                  <c:v>3.9413208450785873</c:v>
                </c:pt>
                <c:pt idx="527">
                  <c:v>3.942322119496382</c:v>
                </c:pt>
                <c:pt idx="528">
                  <c:v>3.9410576874156091</c:v>
                </c:pt>
                <c:pt idx="529">
                  <c:v>3.9423445036840521</c:v>
                </c:pt>
                <c:pt idx="530">
                  <c:v>3.941034185268649</c:v>
                </c:pt>
                <c:pt idx="531">
                  <c:v>3.9425422756932464</c:v>
                </c:pt>
                <c:pt idx="532">
                  <c:v>3.9420778932020784</c:v>
                </c:pt>
                <c:pt idx="533">
                  <c:v>3.942777347396941</c:v>
                </c:pt>
                <c:pt idx="534">
                  <c:v>3.9445376692070608</c:v>
                </c:pt>
                <c:pt idx="535">
                  <c:v>3.9445525495087721</c:v>
                </c:pt>
                <c:pt idx="536">
                  <c:v>3.9448892535317719</c:v>
                </c:pt>
                <c:pt idx="537">
                  <c:v>3.9435535069894567</c:v>
                </c:pt>
                <c:pt idx="538">
                  <c:v>3.9443099244109803</c:v>
                </c:pt>
                <c:pt idx="539">
                  <c:v>3.9442184176965545</c:v>
                </c:pt>
                <c:pt idx="540">
                  <c:v>3.9451450111342563</c:v>
                </c:pt>
                <c:pt idx="541">
                  <c:v>3.9439650806919109</c:v>
                </c:pt>
                <c:pt idx="542">
                  <c:v>3.945917225309389</c:v>
                </c:pt>
                <c:pt idx="543">
                  <c:v>3.9458641161630919</c:v>
                </c:pt>
                <c:pt idx="544">
                  <c:v>3.9461828142833055</c:v>
                </c:pt>
                <c:pt idx="545">
                  <c:v>3.946995113413827</c:v>
                </c:pt>
                <c:pt idx="546">
                  <c:v>3.9460341011334177</c:v>
                </c:pt>
                <c:pt idx="547">
                  <c:v>3.9471909139226815</c:v>
                </c:pt>
                <c:pt idx="548">
                  <c:v>3.9478236915876868</c:v>
                </c:pt>
                <c:pt idx="549">
                  <c:v>3.9490335421303491</c:v>
                </c:pt>
                <c:pt idx="550">
                  <c:v>3.9491526982901659</c:v>
                </c:pt>
                <c:pt idx="551">
                  <c:v>3.9482610568222083</c:v>
                </c:pt>
                <c:pt idx="552">
                  <c:v>3.9484847173916666</c:v>
                </c:pt>
                <c:pt idx="553">
                  <c:v>3.9471001832577208</c:v>
                </c:pt>
                <c:pt idx="554">
                  <c:v>3.9482764224610585</c:v>
                </c:pt>
                <c:pt idx="555">
                  <c:v>3.9482520649684836</c:v>
                </c:pt>
                <c:pt idx="556">
                  <c:v>3.9480405623586492</c:v>
                </c:pt>
                <c:pt idx="557">
                  <c:v>3.9477266694593065</c:v>
                </c:pt>
                <c:pt idx="558">
                  <c:v>3.94690806916008</c:v>
                </c:pt>
                <c:pt idx="559">
                  <c:v>3.9470747145207379</c:v>
                </c:pt>
                <c:pt idx="560">
                  <c:v>3.9466437273052031</c:v>
                </c:pt>
                <c:pt idx="561">
                  <c:v>3.946464267875458</c:v>
                </c:pt>
                <c:pt idx="562">
                  <c:v>3.94594962563741</c:v>
                </c:pt>
                <c:pt idx="563">
                  <c:v>3.9456345620790811</c:v>
                </c:pt>
                <c:pt idx="564">
                  <c:v>3.9468210173289711</c:v>
                </c:pt>
                <c:pt idx="565">
                  <c:v>3.9457307318850323</c:v>
                </c:pt>
                <c:pt idx="566">
                  <c:v>3.9456074582680225</c:v>
                </c:pt>
                <c:pt idx="567">
                  <c:v>3.9451333080622359</c:v>
                </c:pt>
                <c:pt idx="568">
                  <c:v>3.9463299372661331</c:v>
                </c:pt>
                <c:pt idx="569">
                  <c:v>3.9459225303645451</c:v>
                </c:pt>
                <c:pt idx="570">
                  <c:v>3.9469866230148636</c:v>
                </c:pt>
                <c:pt idx="571">
                  <c:v>3.9449902911677275</c:v>
                </c:pt>
                <c:pt idx="572">
                  <c:v>3.9462045989738743</c:v>
                </c:pt>
                <c:pt idx="573">
                  <c:v>3.9454777777644026</c:v>
                </c:pt>
                <c:pt idx="574">
                  <c:v>3.9441034439106746</c:v>
                </c:pt>
                <c:pt idx="575">
                  <c:v>3.9439954010772804</c:v>
                </c:pt>
                <c:pt idx="576">
                  <c:v>3.9444041078726135</c:v>
                </c:pt>
                <c:pt idx="577">
                  <c:v>3.944292897882459</c:v>
                </c:pt>
                <c:pt idx="578">
                  <c:v>3.9438644538616461</c:v>
                </c:pt>
                <c:pt idx="579">
                  <c:v>3.9432131783430591</c:v>
                </c:pt>
                <c:pt idx="580">
                  <c:v>3.9445318141332084</c:v>
                </c:pt>
                <c:pt idx="581">
                  <c:v>3.9439176978906909</c:v>
                </c:pt>
                <c:pt idx="582">
                  <c:v>3.9439011791125456</c:v>
                </c:pt>
                <c:pt idx="583">
                  <c:v>3.9443982520166951</c:v>
                </c:pt>
                <c:pt idx="584">
                  <c:v>3.9445424389248118</c:v>
                </c:pt>
                <c:pt idx="585">
                  <c:v>3.9446190369042853</c:v>
                </c:pt>
                <c:pt idx="586">
                  <c:v>3.9445296720244531</c:v>
                </c:pt>
                <c:pt idx="587">
                  <c:v>3.9449578311922826</c:v>
                </c:pt>
                <c:pt idx="588">
                  <c:v>3.945004108462888</c:v>
                </c:pt>
                <c:pt idx="589">
                  <c:v>3.9446674431162951</c:v>
                </c:pt>
                <c:pt idx="590">
                  <c:v>3.9447940592590385</c:v>
                </c:pt>
                <c:pt idx="591">
                  <c:v>3.9441189021396128</c:v>
                </c:pt>
                <c:pt idx="592">
                  <c:v>3.9449371042187718</c:v>
                </c:pt>
                <c:pt idx="593">
                  <c:v>3.9436254066827203</c:v>
                </c:pt>
                <c:pt idx="594">
                  <c:v>3.9445600038569015</c:v>
                </c:pt>
                <c:pt idx="595">
                  <c:v>3.9442136178625513</c:v>
                </c:pt>
                <c:pt idx="596">
                  <c:v>3.9441487035590703</c:v>
                </c:pt>
                <c:pt idx="597">
                  <c:v>3.9428780550645608</c:v>
                </c:pt>
                <c:pt idx="598">
                  <c:v>3.9441066441551338</c:v>
                </c:pt>
                <c:pt idx="599">
                  <c:v>3.9442370454055564</c:v>
                </c:pt>
                <c:pt idx="600">
                  <c:v>3.8049210563432996</c:v>
                </c:pt>
                <c:pt idx="601">
                  <c:v>3.8039008005074897</c:v>
                </c:pt>
                <c:pt idx="602">
                  <c:v>3.8046579679957278</c:v>
                </c:pt>
                <c:pt idx="603">
                  <c:v>3.8052855541505419</c:v>
                </c:pt>
                <c:pt idx="604">
                  <c:v>3.8051730438705222</c:v>
                </c:pt>
                <c:pt idx="605">
                  <c:v>3.8040232822382545</c:v>
                </c:pt>
                <c:pt idx="606">
                  <c:v>3.8042705996351076</c:v>
                </c:pt>
                <c:pt idx="607">
                  <c:v>3.8031590152230503</c:v>
                </c:pt>
                <c:pt idx="608">
                  <c:v>3.8043262992338689</c:v>
                </c:pt>
                <c:pt idx="609">
                  <c:v>3.8047662663002519</c:v>
                </c:pt>
                <c:pt idx="610">
                  <c:v>3.8035841719362065</c:v>
                </c:pt>
                <c:pt idx="611">
                  <c:v>3.8046439083930008</c:v>
                </c:pt>
                <c:pt idx="612">
                  <c:v>3.804236323944775</c:v>
                </c:pt>
                <c:pt idx="613">
                  <c:v>3.8032490874911713</c:v>
                </c:pt>
                <c:pt idx="614">
                  <c:v>3.8045160160604778</c:v>
                </c:pt>
                <c:pt idx="615">
                  <c:v>3.8036056124659225</c:v>
                </c:pt>
                <c:pt idx="616">
                  <c:v>3.8052555810993001</c:v>
                </c:pt>
                <c:pt idx="617">
                  <c:v>3.8054867081842949</c:v>
                </c:pt>
                <c:pt idx="618">
                  <c:v>3.8061156114951391</c:v>
                </c:pt>
                <c:pt idx="619">
                  <c:v>3.8043605718404283</c:v>
                </c:pt>
                <c:pt idx="620">
                  <c:v>3.8059206862203978</c:v>
                </c:pt>
                <c:pt idx="621">
                  <c:v>3.804487235567279</c:v>
                </c:pt>
                <c:pt idx="622">
                  <c:v>3.805442692785038</c:v>
                </c:pt>
                <c:pt idx="623">
                  <c:v>3.8060691635484405</c:v>
                </c:pt>
                <c:pt idx="624">
                  <c:v>3.805867503273392</c:v>
                </c:pt>
                <c:pt idx="625">
                  <c:v>3.8060049988531204</c:v>
                </c:pt>
                <c:pt idx="626">
                  <c:v>3.8076125987524474</c:v>
                </c:pt>
                <c:pt idx="627">
                  <c:v>3.8070182282204938</c:v>
                </c:pt>
                <c:pt idx="628">
                  <c:v>3.8071512731483033</c:v>
                </c:pt>
                <c:pt idx="629">
                  <c:v>3.8061882968898675</c:v>
                </c:pt>
                <c:pt idx="630">
                  <c:v>3.807436866719605</c:v>
                </c:pt>
                <c:pt idx="631">
                  <c:v>3.8066799981349835</c:v>
                </c:pt>
                <c:pt idx="632">
                  <c:v>3.8068021071792049</c:v>
                </c:pt>
                <c:pt idx="633">
                  <c:v>3.806020285907707</c:v>
                </c:pt>
                <c:pt idx="634">
                  <c:v>3.8057904961777376</c:v>
                </c:pt>
                <c:pt idx="635">
                  <c:v>3.8071305311013659</c:v>
                </c:pt>
                <c:pt idx="636">
                  <c:v>3.8067905033635365</c:v>
                </c:pt>
                <c:pt idx="637">
                  <c:v>3.8062829833404099</c:v>
                </c:pt>
                <c:pt idx="638">
                  <c:v>3.8073673187488022</c:v>
                </c:pt>
                <c:pt idx="639">
                  <c:v>3.805365652967752</c:v>
                </c:pt>
                <c:pt idx="640">
                  <c:v>3.8063721844026621</c:v>
                </c:pt>
                <c:pt idx="641">
                  <c:v>3.8065279392387148</c:v>
                </c:pt>
                <c:pt idx="642">
                  <c:v>3.8070645993366745</c:v>
                </c:pt>
                <c:pt idx="643">
                  <c:v>3.8060862865595175</c:v>
                </c:pt>
                <c:pt idx="644">
                  <c:v>3.8067551010599554</c:v>
                </c:pt>
                <c:pt idx="645">
                  <c:v>3.8067489710893549</c:v>
                </c:pt>
                <c:pt idx="646">
                  <c:v>3.8067019624722591</c:v>
                </c:pt>
                <c:pt idx="647">
                  <c:v>3.8063165986455583</c:v>
                </c:pt>
                <c:pt idx="648">
                  <c:v>3.8063575258038544</c:v>
                </c:pt>
                <c:pt idx="649">
                  <c:v>3.8057770759279688</c:v>
                </c:pt>
                <c:pt idx="650">
                  <c:v>3.8068564532017404</c:v>
                </c:pt>
                <c:pt idx="651">
                  <c:v>3.8049553085723917</c:v>
                </c:pt>
                <c:pt idx="652">
                  <c:v>3.804645123833752</c:v>
                </c:pt>
                <c:pt idx="653">
                  <c:v>3.8052133940669832</c:v>
                </c:pt>
                <c:pt idx="654">
                  <c:v>3.805106359057711</c:v>
                </c:pt>
                <c:pt idx="655">
                  <c:v>3.8056474907058759</c:v>
                </c:pt>
                <c:pt idx="656">
                  <c:v>3.8054347494566638</c:v>
                </c:pt>
                <c:pt idx="657">
                  <c:v>3.8039743044948562</c:v>
                </c:pt>
                <c:pt idx="658">
                  <c:v>3.8038218335852925</c:v>
                </c:pt>
                <c:pt idx="659">
                  <c:v>3.8049485764435849</c:v>
                </c:pt>
                <c:pt idx="660">
                  <c:v>3.8048929114955969</c:v>
                </c:pt>
                <c:pt idx="661">
                  <c:v>3.8037599575596066</c:v>
                </c:pt>
                <c:pt idx="662">
                  <c:v>3.803061564867209</c:v>
                </c:pt>
                <c:pt idx="663">
                  <c:v>3.8030027347348416</c:v>
                </c:pt>
                <c:pt idx="664">
                  <c:v>3.803135722753856</c:v>
                </c:pt>
                <c:pt idx="665">
                  <c:v>3.8014951346649211</c:v>
                </c:pt>
                <c:pt idx="666">
                  <c:v>3.8027636934978246</c:v>
                </c:pt>
                <c:pt idx="667">
                  <c:v>3.8023179053601952</c:v>
                </c:pt>
                <c:pt idx="668">
                  <c:v>3.8022344996461879</c:v>
                </c:pt>
                <c:pt idx="669">
                  <c:v>3.8019240955192388</c:v>
                </c:pt>
                <c:pt idx="670">
                  <c:v>3.8015141815311124</c:v>
                </c:pt>
                <c:pt idx="671">
                  <c:v>3.8017381691832375</c:v>
                </c:pt>
                <c:pt idx="672">
                  <c:v>3.8014190094838765</c:v>
                </c:pt>
                <c:pt idx="673">
                  <c:v>3.8013981481953811</c:v>
                </c:pt>
                <c:pt idx="674">
                  <c:v>3.802935312726532</c:v>
                </c:pt>
                <c:pt idx="675">
                  <c:v>3.8025386845372484</c:v>
                </c:pt>
                <c:pt idx="676">
                  <c:v>3.8025349976025669</c:v>
                </c:pt>
                <c:pt idx="677">
                  <c:v>3.8023823070657992</c:v>
                </c:pt>
                <c:pt idx="678">
                  <c:v>3.8005783142604561</c:v>
                </c:pt>
                <c:pt idx="679">
                  <c:v>3.8004462062338051</c:v>
                </c:pt>
                <c:pt idx="680">
                  <c:v>3.800978786846759</c:v>
                </c:pt>
                <c:pt idx="681">
                  <c:v>3.8001008287018334</c:v>
                </c:pt>
                <c:pt idx="682">
                  <c:v>3.8013809776772347</c:v>
                </c:pt>
                <c:pt idx="683">
                  <c:v>3.8014490977480158</c:v>
                </c:pt>
                <c:pt idx="684">
                  <c:v>3.8018983367042685</c:v>
                </c:pt>
                <c:pt idx="685">
                  <c:v>3.8017866635797719</c:v>
                </c:pt>
                <c:pt idx="686">
                  <c:v>3.800172137751713</c:v>
                </c:pt>
                <c:pt idx="687">
                  <c:v>3.8018836123777211</c:v>
                </c:pt>
                <c:pt idx="688">
                  <c:v>3.8019670473616456</c:v>
                </c:pt>
                <c:pt idx="689">
                  <c:v>3.80189527327164</c:v>
                </c:pt>
                <c:pt idx="690">
                  <c:v>3.8015282852051753</c:v>
                </c:pt>
                <c:pt idx="691">
                  <c:v>3.8015233753038311</c:v>
                </c:pt>
                <c:pt idx="692">
                  <c:v>3.8011182089034721</c:v>
                </c:pt>
                <c:pt idx="693">
                  <c:v>3.7999225503297862</c:v>
                </c:pt>
                <c:pt idx="694">
                  <c:v>3.7986233138562482</c:v>
                </c:pt>
                <c:pt idx="695">
                  <c:v>3.7988498332102512</c:v>
                </c:pt>
                <c:pt idx="696">
                  <c:v>3.7988898446448265</c:v>
                </c:pt>
                <c:pt idx="697">
                  <c:v>3.7997959012340092</c:v>
                </c:pt>
                <c:pt idx="698">
                  <c:v>3.7995843875600972</c:v>
                </c:pt>
                <c:pt idx="699">
                  <c:v>3.7990295251954813</c:v>
                </c:pt>
                <c:pt idx="700">
                  <c:v>4.0277985140324981</c:v>
                </c:pt>
                <c:pt idx="701">
                  <c:v>4.0281812283565133</c:v>
                </c:pt>
                <c:pt idx="702">
                  <c:v>4.0274229879505343</c:v>
                </c:pt>
                <c:pt idx="703">
                  <c:v>4.0263000370723327</c:v>
                </c:pt>
                <c:pt idx="704">
                  <c:v>4.0271688160604251</c:v>
                </c:pt>
                <c:pt idx="705">
                  <c:v>4.0267950263367247</c:v>
                </c:pt>
                <c:pt idx="706">
                  <c:v>4.0262711121452304</c:v>
                </c:pt>
                <c:pt idx="707">
                  <c:v>4.0252503873431644</c:v>
                </c:pt>
                <c:pt idx="708">
                  <c:v>4.0262612948505936</c:v>
                </c:pt>
                <c:pt idx="709">
                  <c:v>4.0260999931643084</c:v>
                </c:pt>
                <c:pt idx="710">
                  <c:v>4.0256335775349807</c:v>
                </c:pt>
                <c:pt idx="711">
                  <c:v>4.0260578209070639</c:v>
                </c:pt>
                <c:pt idx="712">
                  <c:v>4.0257012863344075</c:v>
                </c:pt>
                <c:pt idx="713">
                  <c:v>4.024858194377984</c:v>
                </c:pt>
                <c:pt idx="714">
                  <c:v>4.0238350494150561</c:v>
                </c:pt>
                <c:pt idx="715">
                  <c:v>4.0246578881633512</c:v>
                </c:pt>
                <c:pt idx="716">
                  <c:v>4.0229018644645897</c:v>
                </c:pt>
                <c:pt idx="717">
                  <c:v>4.0237451290746806</c:v>
                </c:pt>
                <c:pt idx="718">
                  <c:v>4.0232579463970257</c:v>
                </c:pt>
                <c:pt idx="719">
                  <c:v>4.0232943237237926</c:v>
                </c:pt>
                <c:pt idx="720">
                  <c:v>4.0243794383175224</c:v>
                </c:pt>
                <c:pt idx="721">
                  <c:v>4.0242350019659661</c:v>
                </c:pt>
                <c:pt idx="722">
                  <c:v>4.0232240229514344</c:v>
                </c:pt>
                <c:pt idx="723">
                  <c:v>4.0222188917544495</c:v>
                </c:pt>
                <c:pt idx="724">
                  <c:v>4.0221839287975447</c:v>
                </c:pt>
                <c:pt idx="725">
                  <c:v>4.0229874508240435</c:v>
                </c:pt>
                <c:pt idx="726">
                  <c:v>4.0214324980206566</c:v>
                </c:pt>
                <c:pt idx="727">
                  <c:v>4.0221504710366034</c:v>
                </c:pt>
                <c:pt idx="728">
                  <c:v>4.0213787819999318</c:v>
                </c:pt>
                <c:pt idx="729">
                  <c:v>4.0212048661771957</c:v>
                </c:pt>
                <c:pt idx="730">
                  <c:v>4.0196194761439976</c:v>
                </c:pt>
                <c:pt idx="731">
                  <c:v>4.0196412020934673</c:v>
                </c:pt>
                <c:pt idx="732">
                  <c:v>4.0204521960729069</c:v>
                </c:pt>
                <c:pt idx="733">
                  <c:v>4.0200674915932808</c:v>
                </c:pt>
                <c:pt idx="734">
                  <c:v>4.0196016976073539</c:v>
                </c:pt>
                <c:pt idx="735">
                  <c:v>4.0180622189469011</c:v>
                </c:pt>
                <c:pt idx="736">
                  <c:v>4.0181071975407603</c:v>
                </c:pt>
                <c:pt idx="737">
                  <c:v>4.0175683031867626</c:v>
                </c:pt>
                <c:pt idx="738">
                  <c:v>4.0170741433532884</c:v>
                </c:pt>
                <c:pt idx="739">
                  <c:v>4.0175569398290012</c:v>
                </c:pt>
                <c:pt idx="740">
                  <c:v>4.0163114183937489</c:v>
                </c:pt>
                <c:pt idx="741">
                  <c:v>4.0170474207454765</c:v>
                </c:pt>
                <c:pt idx="742">
                  <c:v>4.0177794576072801</c:v>
                </c:pt>
                <c:pt idx="743">
                  <c:v>4.0190443617426412</c:v>
                </c:pt>
                <c:pt idx="744">
                  <c:v>4.0179860824273952</c:v>
                </c:pt>
                <c:pt idx="745">
                  <c:v>4.0180725947194533</c:v>
                </c:pt>
                <c:pt idx="746">
                  <c:v>4.0190354806554254</c:v>
                </c:pt>
                <c:pt idx="747">
                  <c:v>4.01925223618505</c:v>
                </c:pt>
                <c:pt idx="748">
                  <c:v>4.0186966679324359</c:v>
                </c:pt>
                <c:pt idx="749">
                  <c:v>4.0202776159332192</c:v>
                </c:pt>
                <c:pt idx="750">
                  <c:v>4.0185657575840832</c:v>
                </c:pt>
                <c:pt idx="751">
                  <c:v>4.0192112584916675</c:v>
                </c:pt>
                <c:pt idx="752">
                  <c:v>4.0196698160384017</c:v>
                </c:pt>
                <c:pt idx="753">
                  <c:v>4.0202899280884754</c:v>
                </c:pt>
                <c:pt idx="754">
                  <c:v>4.020667639004297</c:v>
                </c:pt>
                <c:pt idx="755">
                  <c:v>4.0217944967814168</c:v>
                </c:pt>
                <c:pt idx="756">
                  <c:v>4.0212851754017533</c:v>
                </c:pt>
                <c:pt idx="757">
                  <c:v>4.0211437570115889</c:v>
                </c:pt>
                <c:pt idx="758">
                  <c:v>4.0214029294405984</c:v>
                </c:pt>
                <c:pt idx="759">
                  <c:v>4.0213467784692218</c:v>
                </c:pt>
                <c:pt idx="760">
                  <c:v>4.0212644903090666</c:v>
                </c:pt>
                <c:pt idx="761">
                  <c:v>4.0210856072472811</c:v>
                </c:pt>
                <c:pt idx="762">
                  <c:v>4.0199762253549123</c:v>
                </c:pt>
                <c:pt idx="763">
                  <c:v>4.0196806785253107</c:v>
                </c:pt>
                <c:pt idx="764">
                  <c:v>4.0199145642842078</c:v>
                </c:pt>
                <c:pt idx="765">
                  <c:v>4.0188107761623622</c:v>
                </c:pt>
                <c:pt idx="766">
                  <c:v>4.0189292991609253</c:v>
                </c:pt>
                <c:pt idx="767">
                  <c:v>4.0173937233392945</c:v>
                </c:pt>
                <c:pt idx="768">
                  <c:v>4.0171879322292714</c:v>
                </c:pt>
                <c:pt idx="769">
                  <c:v>4.0182203648177328</c:v>
                </c:pt>
                <c:pt idx="770">
                  <c:v>4.0178471694285696</c:v>
                </c:pt>
                <c:pt idx="771">
                  <c:v>4.0180399809950176</c:v>
                </c:pt>
                <c:pt idx="772">
                  <c:v>4.0178842484008248</c:v>
                </c:pt>
                <c:pt idx="773">
                  <c:v>4.0170825637487448</c:v>
                </c:pt>
                <c:pt idx="774">
                  <c:v>4.017327441395441</c:v>
                </c:pt>
                <c:pt idx="775">
                  <c:v>4.0181566318562645</c:v>
                </c:pt>
                <c:pt idx="776">
                  <c:v>4.019392438229926</c:v>
                </c:pt>
                <c:pt idx="777">
                  <c:v>4.0189396659407972</c:v>
                </c:pt>
                <c:pt idx="778">
                  <c:v>4.018824591311188</c:v>
                </c:pt>
                <c:pt idx="779">
                  <c:v>4.0178160347700782</c:v>
                </c:pt>
                <c:pt idx="780">
                  <c:v>4.0179771919364917</c:v>
                </c:pt>
                <c:pt idx="781">
                  <c:v>4.0192670524150564</c:v>
                </c:pt>
                <c:pt idx="782">
                  <c:v>4.0201365581252233</c:v>
                </c:pt>
                <c:pt idx="783">
                  <c:v>4.0186176357770016</c:v>
                </c:pt>
                <c:pt idx="784">
                  <c:v>4.0204087789280312</c:v>
                </c:pt>
                <c:pt idx="785">
                  <c:v>4.0194334084998058</c:v>
                </c:pt>
                <c:pt idx="786">
                  <c:v>4.0201764916582112</c:v>
                </c:pt>
                <c:pt idx="787">
                  <c:v>4.0190863271266615</c:v>
                </c:pt>
                <c:pt idx="788">
                  <c:v>4.02050890026121</c:v>
                </c:pt>
                <c:pt idx="789">
                  <c:v>4.0194462345523609</c:v>
                </c:pt>
                <c:pt idx="790">
                  <c:v>4.0212004220001578</c:v>
                </c:pt>
                <c:pt idx="791">
                  <c:v>4.0217462466637111</c:v>
                </c:pt>
                <c:pt idx="792">
                  <c:v>4.0207839837671422</c:v>
                </c:pt>
                <c:pt idx="793">
                  <c:v>4.0207672315906855</c:v>
                </c:pt>
                <c:pt idx="794">
                  <c:v>4.0215314855710655</c:v>
                </c:pt>
                <c:pt idx="795">
                  <c:v>4.0214502175915277</c:v>
                </c:pt>
                <c:pt idx="796">
                  <c:v>4.0199283641925545</c:v>
                </c:pt>
                <c:pt idx="797">
                  <c:v>4.0196081360706923</c:v>
                </c:pt>
                <c:pt idx="798">
                  <c:v>4.0186788995021763</c:v>
                </c:pt>
                <c:pt idx="799">
                  <c:v>4.0185785947699326</c:v>
                </c:pt>
                <c:pt idx="800">
                  <c:v>4.0944008894948514</c:v>
                </c:pt>
                <c:pt idx="801">
                  <c:v>4.0955254471454987</c:v>
                </c:pt>
                <c:pt idx="802">
                  <c:v>4.0950171017291046</c:v>
                </c:pt>
                <c:pt idx="803">
                  <c:v>4.0942612051946812</c:v>
                </c:pt>
                <c:pt idx="804">
                  <c:v>4.0954303024977152</c:v>
                </c:pt>
                <c:pt idx="805">
                  <c:v>4.0950834661075133</c:v>
                </c:pt>
                <c:pt idx="806">
                  <c:v>4.0950518692518862</c:v>
                </c:pt>
                <c:pt idx="807">
                  <c:v>4.0946257055722795</c:v>
                </c:pt>
                <c:pt idx="808">
                  <c:v>4.0936967616088165</c:v>
                </c:pt>
                <c:pt idx="809">
                  <c:v>4.0951864315139268</c:v>
                </c:pt>
                <c:pt idx="810">
                  <c:v>4.0939336660034868</c:v>
                </c:pt>
                <c:pt idx="811">
                  <c:v>4.0942131065948244</c:v>
                </c:pt>
                <c:pt idx="812">
                  <c:v>4.0941164597756474</c:v>
                </c:pt>
                <c:pt idx="813">
                  <c:v>4.0940532285196358</c:v>
                </c:pt>
                <c:pt idx="814">
                  <c:v>4.0944169196080846</c:v>
                </c:pt>
                <c:pt idx="815">
                  <c:v>4.093670632267326</c:v>
                </c:pt>
                <c:pt idx="816">
                  <c:v>4.0942785899578285</c:v>
                </c:pt>
                <c:pt idx="817">
                  <c:v>4.0928921470196782</c:v>
                </c:pt>
                <c:pt idx="818">
                  <c:v>4.0941924992270531</c:v>
                </c:pt>
                <c:pt idx="819">
                  <c:v>4.0928738024313551</c:v>
                </c:pt>
                <c:pt idx="820">
                  <c:v>4.093336032700118</c:v>
                </c:pt>
                <c:pt idx="821">
                  <c:v>4.0927705986162914</c:v>
                </c:pt>
                <c:pt idx="822">
                  <c:v>4.0940064972897545</c:v>
                </c:pt>
                <c:pt idx="823">
                  <c:v>4.0932507469064934</c:v>
                </c:pt>
                <c:pt idx="824">
                  <c:v>4.093414420297198</c:v>
                </c:pt>
                <c:pt idx="825">
                  <c:v>4.0927701553414293</c:v>
                </c:pt>
                <c:pt idx="826">
                  <c:v>4.0922608504970555</c:v>
                </c:pt>
                <c:pt idx="827">
                  <c:v>4.0935954635466061</c:v>
                </c:pt>
                <c:pt idx="828">
                  <c:v>4.0928063801000887</c:v>
                </c:pt>
                <c:pt idx="829">
                  <c:v>4.092412762613753</c:v>
                </c:pt>
                <c:pt idx="830">
                  <c:v>4.0924338747483162</c:v>
                </c:pt>
                <c:pt idx="831">
                  <c:v>4.0935991298444181</c:v>
                </c:pt>
                <c:pt idx="832">
                  <c:v>4.0924563413144641</c:v>
                </c:pt>
                <c:pt idx="833">
                  <c:v>4.0936495462274891</c:v>
                </c:pt>
                <c:pt idx="834">
                  <c:v>4.0920584458255442</c:v>
                </c:pt>
                <c:pt idx="835">
                  <c:v>4.0924467093287271</c:v>
                </c:pt>
                <c:pt idx="836">
                  <c:v>4.0926696992646816</c:v>
                </c:pt>
                <c:pt idx="837">
                  <c:v>4.0934465119079739</c:v>
                </c:pt>
                <c:pt idx="838">
                  <c:v>4.0940591804458153</c:v>
                </c:pt>
                <c:pt idx="839">
                  <c:v>4.0926137162973868</c:v>
                </c:pt>
                <c:pt idx="840">
                  <c:v>4.0933768393180596</c:v>
                </c:pt>
                <c:pt idx="841">
                  <c:v>4.0936105961655826</c:v>
                </c:pt>
                <c:pt idx="842">
                  <c:v>4.0937210450457231</c:v>
                </c:pt>
                <c:pt idx="843">
                  <c:v>4.0941031547365272</c:v>
                </c:pt>
                <c:pt idx="844">
                  <c:v>4.0923654865675516</c:v>
                </c:pt>
                <c:pt idx="845">
                  <c:v>4.0930467206687302</c:v>
                </c:pt>
                <c:pt idx="846">
                  <c:v>4.0926609806100007</c:v>
                </c:pt>
                <c:pt idx="847">
                  <c:v>4.0926329769591838</c:v>
                </c:pt>
                <c:pt idx="848">
                  <c:v>4.0935551333834947</c:v>
                </c:pt>
                <c:pt idx="849">
                  <c:v>4.0922374432375204</c:v>
                </c:pt>
                <c:pt idx="850">
                  <c:v>4.0934199084294045</c:v>
                </c:pt>
                <c:pt idx="851">
                  <c:v>4.0930467206687302</c:v>
                </c:pt>
                <c:pt idx="852">
                  <c:v>4.0928683113012205</c:v>
                </c:pt>
                <c:pt idx="853">
                  <c:v>4.0923374992775274</c:v>
                </c:pt>
                <c:pt idx="854">
                  <c:v>4.0918344075004249</c:v>
                </c:pt>
                <c:pt idx="855">
                  <c:v>4.0926829987609992</c:v>
                </c:pt>
                <c:pt idx="856">
                  <c:v>4.0908725428886399</c:v>
                </c:pt>
                <c:pt idx="857">
                  <c:v>4.092149796663394</c:v>
                </c:pt>
                <c:pt idx="858">
                  <c:v>4.0912515988508229</c:v>
                </c:pt>
                <c:pt idx="859">
                  <c:v>4.0904625142456128</c:v>
                </c:pt>
                <c:pt idx="860">
                  <c:v>4.0901111847626295</c:v>
                </c:pt>
                <c:pt idx="861">
                  <c:v>4.090930449124123</c:v>
                </c:pt>
                <c:pt idx="862">
                  <c:v>4.0893317758578007</c:v>
                </c:pt>
                <c:pt idx="863">
                  <c:v>4.0902578935948046</c:v>
                </c:pt>
                <c:pt idx="864">
                  <c:v>4.0884937148564298</c:v>
                </c:pt>
                <c:pt idx="865">
                  <c:v>4.0893801098111098</c:v>
                </c:pt>
                <c:pt idx="866">
                  <c:v>4.0890785774873546</c:v>
                </c:pt>
                <c:pt idx="867">
                  <c:v>4.0888405446903118</c:v>
                </c:pt>
                <c:pt idx="868">
                  <c:v>4.0889869703666459</c:v>
                </c:pt>
                <c:pt idx="869">
                  <c:v>4.0893437360105951</c:v>
                </c:pt>
                <c:pt idx="870">
                  <c:v>4.0888851940621036</c:v>
                </c:pt>
                <c:pt idx="871">
                  <c:v>4.0881836273668837</c:v>
                </c:pt>
                <c:pt idx="872">
                  <c:v>4.0894316535696271</c:v>
                </c:pt>
                <c:pt idx="873">
                  <c:v>4.089219457113261</c:v>
                </c:pt>
                <c:pt idx="874">
                  <c:v>4.0893828773287257</c:v>
                </c:pt>
                <c:pt idx="875">
                  <c:v>4.0898292122740987</c:v>
                </c:pt>
                <c:pt idx="876">
                  <c:v>4.0887461217621519</c:v>
                </c:pt>
                <c:pt idx="877">
                  <c:v>4.0891273932890133</c:v>
                </c:pt>
                <c:pt idx="878">
                  <c:v>4.0898710760639245</c:v>
                </c:pt>
                <c:pt idx="879">
                  <c:v>4.0899962124127809</c:v>
                </c:pt>
                <c:pt idx="880">
                  <c:v>4.0899814942074295</c:v>
                </c:pt>
                <c:pt idx="881">
                  <c:v>4.0905130890097583</c:v>
                </c:pt>
                <c:pt idx="882">
                  <c:v>4.0908582816991004</c:v>
                </c:pt>
                <c:pt idx="883">
                  <c:v>4.0922246059709684</c:v>
                </c:pt>
                <c:pt idx="884">
                  <c:v>4.0922406710079811</c:v>
                </c:pt>
                <c:pt idx="885">
                  <c:v>4.0916213643345714</c:v>
                </c:pt>
                <c:pt idx="886">
                  <c:v>4.0929779312052057</c:v>
                </c:pt>
                <c:pt idx="887">
                  <c:v>4.0926416958580205</c:v>
                </c:pt>
                <c:pt idx="888">
                  <c:v>4.0922480135309867</c:v>
                </c:pt>
                <c:pt idx="889">
                  <c:v>4.091993260533326</c:v>
                </c:pt>
                <c:pt idx="890">
                  <c:v>4.0926178541690605</c:v>
                </c:pt>
                <c:pt idx="891">
                  <c:v>4.0922760033255514</c:v>
                </c:pt>
                <c:pt idx="892">
                  <c:v>4.0919978445906935</c:v>
                </c:pt>
                <c:pt idx="893">
                  <c:v>4.0916759976429242</c:v>
                </c:pt>
                <c:pt idx="894">
                  <c:v>4.0930077224986574</c:v>
                </c:pt>
                <c:pt idx="895">
                  <c:v>4.0918353441787652</c:v>
                </c:pt>
                <c:pt idx="896">
                  <c:v>4.0914385577289103</c:v>
                </c:pt>
                <c:pt idx="897">
                  <c:v>4.0916048208983966</c:v>
                </c:pt>
                <c:pt idx="898">
                  <c:v>4.0911992362078271</c:v>
                </c:pt>
                <c:pt idx="899">
                  <c:v>4.0923577014493171</c:v>
                </c:pt>
                <c:pt idx="900">
                  <c:v>3.950530676360505</c:v>
                </c:pt>
                <c:pt idx="901">
                  <c:v>3.9509758269887318</c:v>
                </c:pt>
                <c:pt idx="902">
                  <c:v>3.9511454844253042</c:v>
                </c:pt>
                <c:pt idx="903">
                  <c:v>3.9517287796692568</c:v>
                </c:pt>
                <c:pt idx="904">
                  <c:v>3.9519273695882999</c:v>
                </c:pt>
                <c:pt idx="905">
                  <c:v>3.952418344561226</c:v>
                </c:pt>
                <c:pt idx="906">
                  <c:v>3.9528389196866338</c:v>
                </c:pt>
                <c:pt idx="907">
                  <c:v>3.9530204107101485</c:v>
                </c:pt>
                <c:pt idx="908">
                  <c:v>3.9530125093991506</c:v>
                </c:pt>
                <c:pt idx="909">
                  <c:v>3.9528806134228036</c:v>
                </c:pt>
                <c:pt idx="910">
                  <c:v>3.9515851148050043</c:v>
                </c:pt>
                <c:pt idx="911">
                  <c:v>3.9516205083022773</c:v>
                </c:pt>
                <c:pt idx="912">
                  <c:v>3.9514916052844011</c:v>
                </c:pt>
                <c:pt idx="913">
                  <c:v>3.9513922719759949</c:v>
                </c:pt>
                <c:pt idx="914">
                  <c:v>3.9526141627737861</c:v>
                </c:pt>
                <c:pt idx="915">
                  <c:v>3.9515523576877323</c:v>
                </c:pt>
                <c:pt idx="916">
                  <c:v>3.9518016534806391</c:v>
                </c:pt>
                <c:pt idx="917">
                  <c:v>3.9515454941557651</c:v>
                </c:pt>
                <c:pt idx="918">
                  <c:v>3.9514567177822726</c:v>
                </c:pt>
                <c:pt idx="919">
                  <c:v>3.9515893405367981</c:v>
                </c:pt>
                <c:pt idx="920">
                  <c:v>3.952187654327648</c:v>
                </c:pt>
                <c:pt idx="921">
                  <c:v>3.9532023784680135</c:v>
                </c:pt>
                <c:pt idx="922">
                  <c:v>3.9522024495735897</c:v>
                </c:pt>
                <c:pt idx="923">
                  <c:v>3.9541496841697512</c:v>
                </c:pt>
                <c:pt idx="924">
                  <c:v>3.9547269894689716</c:v>
                </c:pt>
                <c:pt idx="925">
                  <c:v>3.9548080977159694</c:v>
                </c:pt>
                <c:pt idx="926">
                  <c:v>3.9537522997538983</c:v>
                </c:pt>
                <c:pt idx="927">
                  <c:v>3.954333030411771</c:v>
                </c:pt>
                <c:pt idx="928">
                  <c:v>3.9553324144649462</c:v>
                </c:pt>
                <c:pt idx="929">
                  <c:v>3.9549302424075226</c:v>
                </c:pt>
                <c:pt idx="930">
                  <c:v>3.955262397117691</c:v>
                </c:pt>
                <c:pt idx="931">
                  <c:v>3.9549133957508329</c:v>
                </c:pt>
                <c:pt idx="932">
                  <c:v>3.9565221574558493</c:v>
                </c:pt>
                <c:pt idx="933">
                  <c:v>3.9564338500378899</c:v>
                </c:pt>
                <c:pt idx="934">
                  <c:v>3.9564601257669176</c:v>
                </c:pt>
                <c:pt idx="935">
                  <c:v>3.9554539866138612</c:v>
                </c:pt>
                <c:pt idx="936">
                  <c:v>3.9552550503806083</c:v>
                </c:pt>
                <c:pt idx="937">
                  <c:v>3.9558496223958963</c:v>
                </c:pt>
                <c:pt idx="938">
                  <c:v>3.9561199555090685</c:v>
                </c:pt>
                <c:pt idx="939">
                  <c:v>3.95600371614383</c:v>
                </c:pt>
                <c:pt idx="940">
                  <c:v>3.956535280136229</c:v>
                </c:pt>
                <c:pt idx="941">
                  <c:v>3.9562719187344904</c:v>
                </c:pt>
                <c:pt idx="942">
                  <c:v>3.9558717058235988</c:v>
                </c:pt>
                <c:pt idx="943">
                  <c:v>3.9558990411558437</c:v>
                </c:pt>
                <c:pt idx="944">
                  <c:v>3.9557480944809909</c:v>
                </c:pt>
                <c:pt idx="945">
                  <c:v>3.9554687053620601</c:v>
                </c:pt>
                <c:pt idx="946">
                  <c:v>3.9532661980952022</c:v>
                </c:pt>
                <c:pt idx="947">
                  <c:v>3.953246690220793</c:v>
                </c:pt>
                <c:pt idx="948">
                  <c:v>3.9518212179187269</c:v>
                </c:pt>
                <c:pt idx="949">
                  <c:v>3.9514477546177273</c:v>
                </c:pt>
                <c:pt idx="950">
                  <c:v>3.9523096093702379</c:v>
                </c:pt>
                <c:pt idx="951">
                  <c:v>3.9513959595681323</c:v>
                </c:pt>
                <c:pt idx="952">
                  <c:v>3.9509795444947216</c:v>
                </c:pt>
                <c:pt idx="953">
                  <c:v>3.9512887018149647</c:v>
                </c:pt>
                <c:pt idx="954">
                  <c:v>3.9503445018908834</c:v>
                </c:pt>
                <c:pt idx="955">
                  <c:v>3.9494544913479857</c:v>
                </c:pt>
                <c:pt idx="956">
                  <c:v>3.9490832988747071</c:v>
                </c:pt>
                <c:pt idx="957">
                  <c:v>3.9484449737096012</c:v>
                </c:pt>
                <c:pt idx="958">
                  <c:v>3.9489805698010985</c:v>
                </c:pt>
                <c:pt idx="959">
                  <c:v>3.9487888166473959</c:v>
                </c:pt>
                <c:pt idx="960">
                  <c:v>3.9479186263717274</c:v>
                </c:pt>
                <c:pt idx="961">
                  <c:v>3.9480739470004202</c:v>
                </c:pt>
                <c:pt idx="962">
                  <c:v>3.9487792891712314</c:v>
                </c:pt>
                <c:pt idx="963">
                  <c:v>3.9484497248270189</c:v>
                </c:pt>
                <c:pt idx="964">
                  <c:v>3.9497397707406896</c:v>
                </c:pt>
                <c:pt idx="965">
                  <c:v>3.9491309777291494</c:v>
                </c:pt>
                <c:pt idx="966">
                  <c:v>3.9476932447503259</c:v>
                </c:pt>
                <c:pt idx="967">
                  <c:v>3.947579751839529</c:v>
                </c:pt>
                <c:pt idx="968">
                  <c:v>3.9467170011129791</c:v>
                </c:pt>
                <c:pt idx="969">
                  <c:v>3.947992831484854</c:v>
                </c:pt>
                <c:pt idx="970">
                  <c:v>3.9470051992303263</c:v>
                </c:pt>
                <c:pt idx="971">
                  <c:v>3.9477812740335532</c:v>
                </c:pt>
                <c:pt idx="972">
                  <c:v>3.9478947440766112</c:v>
                </c:pt>
                <c:pt idx="973">
                  <c:v>3.9475749965869591</c:v>
                </c:pt>
                <c:pt idx="974">
                  <c:v>3.9473309676756756</c:v>
                </c:pt>
                <c:pt idx="975">
                  <c:v>3.9472291123461067</c:v>
                </c:pt>
                <c:pt idx="976">
                  <c:v>3.9475495399401557</c:v>
                </c:pt>
                <c:pt idx="977">
                  <c:v>3.9490118189810119</c:v>
                </c:pt>
                <c:pt idx="978">
                  <c:v>3.9483087748953958</c:v>
                </c:pt>
                <c:pt idx="979">
                  <c:v>3.9495201136678393</c:v>
                </c:pt>
                <c:pt idx="980">
                  <c:v>3.9487019283920421</c:v>
                </c:pt>
                <c:pt idx="981">
                  <c:v>3.9513970374771121</c:v>
                </c:pt>
                <c:pt idx="982">
                  <c:v>3.9517810678760079</c:v>
                </c:pt>
                <c:pt idx="983">
                  <c:v>3.9513367862557685</c:v>
                </c:pt>
                <c:pt idx="984">
                  <c:v>3.951763629325669</c:v>
                </c:pt>
                <c:pt idx="985">
                  <c:v>3.9513103755600376</c:v>
                </c:pt>
                <c:pt idx="986">
                  <c:v>3.9519421403351394</c:v>
                </c:pt>
                <c:pt idx="987">
                  <c:v>3.953579942287782</c:v>
                </c:pt>
                <c:pt idx="988">
                  <c:v>3.9542956115008514</c:v>
                </c:pt>
                <c:pt idx="989">
                  <c:v>3.9549929060871993</c:v>
                </c:pt>
                <c:pt idx="990">
                  <c:v>3.9557212634073866</c:v>
                </c:pt>
                <c:pt idx="991">
                  <c:v>3.9545115923849203</c:v>
                </c:pt>
                <c:pt idx="992">
                  <c:v>3.9551239868238577</c:v>
                </c:pt>
                <c:pt idx="993">
                  <c:v>3.9556418109641704</c:v>
                </c:pt>
                <c:pt idx="994">
                  <c:v>3.9555318437912992</c:v>
                </c:pt>
                <c:pt idx="995">
                  <c:v>3.9551176564543828</c:v>
                </c:pt>
                <c:pt idx="996">
                  <c:v>3.9526568857729485</c:v>
                </c:pt>
                <c:pt idx="997">
                  <c:v>3.9525656013925592</c:v>
                </c:pt>
                <c:pt idx="998">
                  <c:v>3.9529565753944715</c:v>
                </c:pt>
                <c:pt idx="999">
                  <c:v>3.9522256623631504</c:v>
                </c:pt>
                <c:pt idx="1000">
                  <c:v>4.0583948160042693</c:v>
                </c:pt>
                <c:pt idx="1001">
                  <c:v>4.0585106506429911</c:v>
                </c:pt>
                <c:pt idx="1002">
                  <c:v>4.0594913557636056</c:v>
                </c:pt>
                <c:pt idx="1003">
                  <c:v>4.0602768357564427</c:v>
                </c:pt>
                <c:pt idx="1004">
                  <c:v>4.0601649964841293</c:v>
                </c:pt>
                <c:pt idx="1005">
                  <c:v>4.0592556219633211</c:v>
                </c:pt>
                <c:pt idx="1006">
                  <c:v>4.05998156419263</c:v>
                </c:pt>
                <c:pt idx="1007">
                  <c:v>4.0588295916794497</c:v>
                </c:pt>
                <c:pt idx="1008">
                  <c:v>4.0590312438449878</c:v>
                </c:pt>
                <c:pt idx="1009">
                  <c:v>4.0595183681536078</c:v>
                </c:pt>
                <c:pt idx="1010">
                  <c:v>4.0591726257546767</c:v>
                </c:pt>
                <c:pt idx="1011">
                  <c:v>4.0593955462763205</c:v>
                </c:pt>
                <c:pt idx="1012">
                  <c:v>4.0586777143350528</c:v>
                </c:pt>
                <c:pt idx="1013">
                  <c:v>4.0586720321817058</c:v>
                </c:pt>
                <c:pt idx="1014">
                  <c:v>4.0588025352000336</c:v>
                </c:pt>
                <c:pt idx="1015">
                  <c:v>4.0588623285312675</c:v>
                </c:pt>
                <c:pt idx="1016">
                  <c:v>4.0588371836673831</c:v>
                </c:pt>
                <c:pt idx="1017">
                  <c:v>4.0579973846489228</c:v>
                </c:pt>
                <c:pt idx="1018">
                  <c:v>4.056593435395631</c:v>
                </c:pt>
                <c:pt idx="1019">
                  <c:v>4.0579308842357014</c:v>
                </c:pt>
                <c:pt idx="1020">
                  <c:v>4.0578952608380368</c:v>
                </c:pt>
                <c:pt idx="1021">
                  <c:v>4.0568996895559772</c:v>
                </c:pt>
                <c:pt idx="1022">
                  <c:v>4.0568549929145004</c:v>
                </c:pt>
                <c:pt idx="1023">
                  <c:v>4.0568469008474919</c:v>
                </c:pt>
                <c:pt idx="1024">
                  <c:v>4.0559026150991357</c:v>
                </c:pt>
                <c:pt idx="1025">
                  <c:v>4.0563337249657483</c:v>
                </c:pt>
                <c:pt idx="1026">
                  <c:v>4.0560292135033746</c:v>
                </c:pt>
                <c:pt idx="1027">
                  <c:v>4.0550522659440889</c:v>
                </c:pt>
                <c:pt idx="1028">
                  <c:v>4.0556246555819033</c:v>
                </c:pt>
                <c:pt idx="1029">
                  <c:v>4.0564445634290145</c:v>
                </c:pt>
                <c:pt idx="1030">
                  <c:v>4.0556608199904307</c:v>
                </c:pt>
                <c:pt idx="1031">
                  <c:v>4.0563955559553966</c:v>
                </c:pt>
                <c:pt idx="1032">
                  <c:v>4.0564326629292768</c:v>
                </c:pt>
                <c:pt idx="1033">
                  <c:v>4.0558179091350608</c:v>
                </c:pt>
                <c:pt idx="1034">
                  <c:v>4.0570708252732821</c:v>
                </c:pt>
                <c:pt idx="1035">
                  <c:v>4.0573018184231353</c:v>
                </c:pt>
                <c:pt idx="1036">
                  <c:v>4.0586378621392312</c:v>
                </c:pt>
                <c:pt idx="1037">
                  <c:v>4.0586786825911476</c:v>
                </c:pt>
                <c:pt idx="1038">
                  <c:v>4.0585505079086914</c:v>
                </c:pt>
                <c:pt idx="1039">
                  <c:v>4.0590027663814423</c:v>
                </c:pt>
                <c:pt idx="1040">
                  <c:v>4.059181157440813</c:v>
                </c:pt>
                <c:pt idx="1041">
                  <c:v>4.0591024084864591</c:v>
                </c:pt>
                <c:pt idx="1042">
                  <c:v>4.0598711170942057</c:v>
                </c:pt>
                <c:pt idx="1043">
                  <c:v>4.0599811061422972</c:v>
                </c:pt>
                <c:pt idx="1044">
                  <c:v>4.0612567514940512</c:v>
                </c:pt>
                <c:pt idx="1045">
                  <c:v>4.0611578067611074</c:v>
                </c:pt>
                <c:pt idx="1046">
                  <c:v>4.0598346210628353</c:v>
                </c:pt>
                <c:pt idx="1047">
                  <c:v>4.0597587742826846</c:v>
                </c:pt>
                <c:pt idx="1048">
                  <c:v>4.0608656428225602</c:v>
                </c:pt>
                <c:pt idx="1049">
                  <c:v>4.0602308651218992</c:v>
                </c:pt>
                <c:pt idx="1050">
                  <c:v>4.0604341426247927</c:v>
                </c:pt>
                <c:pt idx="1051">
                  <c:v>4.0601417671502382</c:v>
                </c:pt>
                <c:pt idx="1052">
                  <c:v>4.0612737792688076</c:v>
                </c:pt>
                <c:pt idx="1053">
                  <c:v>4.0610896351842909</c:v>
                </c:pt>
                <c:pt idx="1054">
                  <c:v>4.0610593352138951</c:v>
                </c:pt>
                <c:pt idx="1055">
                  <c:v>4.0604606717294933</c:v>
                </c:pt>
                <c:pt idx="1056">
                  <c:v>4.0618416800437673</c:v>
                </c:pt>
                <c:pt idx="1057">
                  <c:v>4.0619755541874127</c:v>
                </c:pt>
                <c:pt idx="1058">
                  <c:v>4.0614953172296531</c:v>
                </c:pt>
                <c:pt idx="1059">
                  <c:v>4.0614252628709311</c:v>
                </c:pt>
                <c:pt idx="1060">
                  <c:v>4.0603237455037933</c:v>
                </c:pt>
                <c:pt idx="1061">
                  <c:v>4.0601891666311172</c:v>
                </c:pt>
                <c:pt idx="1062">
                  <c:v>4.061041337817004</c:v>
                </c:pt>
                <c:pt idx="1063">
                  <c:v>4.059692874540568</c:v>
                </c:pt>
                <c:pt idx="1064">
                  <c:v>4.0593059154853242</c:v>
                </c:pt>
                <c:pt idx="1065">
                  <c:v>4.0608533371690738</c:v>
                </c:pt>
                <c:pt idx="1066">
                  <c:v>4.060018080307958</c:v>
                </c:pt>
                <c:pt idx="1067">
                  <c:v>4.0608675496768019</c:v>
                </c:pt>
                <c:pt idx="1068">
                  <c:v>4.0613178214070249</c:v>
                </c:pt>
                <c:pt idx="1069">
                  <c:v>4.0609958853218879</c:v>
                </c:pt>
                <c:pt idx="1070">
                  <c:v>4.0598692337890574</c:v>
                </c:pt>
                <c:pt idx="1071">
                  <c:v>4.0597986072855026</c:v>
                </c:pt>
                <c:pt idx="1072">
                  <c:v>4.0604540331604948</c:v>
                </c:pt>
                <c:pt idx="1073">
                  <c:v>4.0590516462518034</c:v>
                </c:pt>
                <c:pt idx="1074">
                  <c:v>4.0598645000604554</c:v>
                </c:pt>
                <c:pt idx="1075">
                  <c:v>4.0592570480423333</c:v>
                </c:pt>
                <c:pt idx="1076">
                  <c:v>4.0589282830270816</c:v>
                </c:pt>
                <c:pt idx="1077">
                  <c:v>4.0589529670789046</c:v>
                </c:pt>
                <c:pt idx="1078">
                  <c:v>4.0583587248472703</c:v>
                </c:pt>
                <c:pt idx="1079">
                  <c:v>4.0594088374312234</c:v>
                </c:pt>
                <c:pt idx="1080">
                  <c:v>4.0580605406478876</c:v>
                </c:pt>
                <c:pt idx="1081">
                  <c:v>4.0588124967573558</c:v>
                </c:pt>
                <c:pt idx="1082">
                  <c:v>4.0587294637613223</c:v>
                </c:pt>
                <c:pt idx="1083">
                  <c:v>4.0582480983555111</c:v>
                </c:pt>
                <c:pt idx="1084">
                  <c:v>4.0566752417025587</c:v>
                </c:pt>
                <c:pt idx="1085">
                  <c:v>4.0577802985128031</c:v>
                </c:pt>
                <c:pt idx="1086">
                  <c:v>4.0569700361341381</c:v>
                </c:pt>
                <c:pt idx="1087">
                  <c:v>4.0571050489025318</c:v>
                </c:pt>
                <c:pt idx="1088">
                  <c:v>4.0571568542560357</c:v>
                </c:pt>
                <c:pt idx="1089">
                  <c:v>4.0566875988774784</c:v>
                </c:pt>
                <c:pt idx="1090">
                  <c:v>4.0562419036169226</c:v>
                </c:pt>
                <c:pt idx="1091">
                  <c:v>4.0558012481734238</c:v>
                </c:pt>
                <c:pt idx="1092">
                  <c:v>4.0559040459678224</c:v>
                </c:pt>
                <c:pt idx="1093">
                  <c:v>4.0558617067194191</c:v>
                </c:pt>
                <c:pt idx="1094">
                  <c:v>4.0557003309869746</c:v>
                </c:pt>
                <c:pt idx="1095">
                  <c:v>4.0550717779386547</c:v>
                </c:pt>
                <c:pt idx="1096">
                  <c:v>4.0553561035205892</c:v>
                </c:pt>
                <c:pt idx="1097">
                  <c:v>4.056225249718004</c:v>
                </c:pt>
                <c:pt idx="1098">
                  <c:v>4.0551484668732387</c:v>
                </c:pt>
                <c:pt idx="1099">
                  <c:v>4.0558150471491272</c:v>
                </c:pt>
                <c:pt idx="1100">
                  <c:v>3.8814413541892696</c:v>
                </c:pt>
                <c:pt idx="1101">
                  <c:v>3.8812129544321974</c:v>
                </c:pt>
                <c:pt idx="1102">
                  <c:v>3.8810604966315538</c:v>
                </c:pt>
                <c:pt idx="1103">
                  <c:v>3.8807566072046571</c:v>
                </c:pt>
                <c:pt idx="1104">
                  <c:v>3.8807350538464815</c:v>
                </c:pt>
                <c:pt idx="1105">
                  <c:v>3.8810106156701196</c:v>
                </c:pt>
                <c:pt idx="1106">
                  <c:v>3.8798523675595629</c:v>
                </c:pt>
                <c:pt idx="1107">
                  <c:v>3.8802251571027204</c:v>
                </c:pt>
                <c:pt idx="1108">
                  <c:v>3.8796701415068742</c:v>
                </c:pt>
                <c:pt idx="1109">
                  <c:v>3.8792142176196869</c:v>
                </c:pt>
                <c:pt idx="1110">
                  <c:v>3.8788205848104185</c:v>
                </c:pt>
                <c:pt idx="1111">
                  <c:v>3.8780374023054618</c:v>
                </c:pt>
                <c:pt idx="1112">
                  <c:v>3.8783688200890407</c:v>
                </c:pt>
                <c:pt idx="1113">
                  <c:v>3.8775818631814554</c:v>
                </c:pt>
                <c:pt idx="1114">
                  <c:v>3.8776910954623838</c:v>
                </c:pt>
                <c:pt idx="1115">
                  <c:v>3.8776990347213283</c:v>
                </c:pt>
                <c:pt idx="1116">
                  <c:v>3.8789097970229052</c:v>
                </c:pt>
                <c:pt idx="1117">
                  <c:v>3.8789245582079301</c:v>
                </c:pt>
                <c:pt idx="1118">
                  <c:v>3.8782272812954202</c:v>
                </c:pt>
                <c:pt idx="1119">
                  <c:v>3.8780169197135774</c:v>
                </c:pt>
                <c:pt idx="1120">
                  <c:v>3.8786933254472769</c:v>
                </c:pt>
                <c:pt idx="1121">
                  <c:v>3.879193210300071</c:v>
                </c:pt>
                <c:pt idx="1122">
                  <c:v>3.879462948541994</c:v>
                </c:pt>
                <c:pt idx="1123">
                  <c:v>3.8795367419558549</c:v>
                </c:pt>
                <c:pt idx="1124">
                  <c:v>3.8790824648555908</c:v>
                </c:pt>
                <c:pt idx="1125">
                  <c:v>3.8781999966116882</c:v>
                </c:pt>
                <c:pt idx="1126">
                  <c:v>3.8789739638949858</c:v>
                </c:pt>
                <c:pt idx="1127">
                  <c:v>3.8776279455735758</c:v>
                </c:pt>
                <c:pt idx="1128">
                  <c:v>3.8779685962285519</c:v>
                </c:pt>
                <c:pt idx="1129">
                  <c:v>3.8782369558870413</c:v>
                </c:pt>
                <c:pt idx="1130">
                  <c:v>3.8773565816403486</c:v>
                </c:pt>
                <c:pt idx="1131">
                  <c:v>3.8782216046775848</c:v>
                </c:pt>
                <c:pt idx="1132">
                  <c:v>3.8773179097213242</c:v>
                </c:pt>
                <c:pt idx="1133">
                  <c:v>3.8777672792130184</c:v>
                </c:pt>
                <c:pt idx="1134">
                  <c:v>3.8770646724975237</c:v>
                </c:pt>
                <c:pt idx="1135">
                  <c:v>3.8780982370981492</c:v>
                </c:pt>
                <c:pt idx="1136">
                  <c:v>3.8769969300633216</c:v>
                </c:pt>
                <c:pt idx="1137">
                  <c:v>3.8776194255298813</c:v>
                </c:pt>
                <c:pt idx="1138">
                  <c:v>3.8768472204242594</c:v>
                </c:pt>
                <c:pt idx="1139">
                  <c:v>3.8779219800159708</c:v>
                </c:pt>
                <c:pt idx="1140">
                  <c:v>3.8778491969867779</c:v>
                </c:pt>
                <c:pt idx="1141">
                  <c:v>3.8775892536086531</c:v>
                </c:pt>
                <c:pt idx="1142">
                  <c:v>3.8780612726953998</c:v>
                </c:pt>
                <c:pt idx="1143">
                  <c:v>3.8768176364432745</c:v>
                </c:pt>
                <c:pt idx="1144">
                  <c:v>3.8784682941871629</c:v>
                </c:pt>
                <c:pt idx="1145">
                  <c:v>3.8780027251228657</c:v>
                </c:pt>
                <c:pt idx="1146">
                  <c:v>3.8787103776774083</c:v>
                </c:pt>
                <c:pt idx="1147">
                  <c:v>3.8786115073039342</c:v>
                </c:pt>
                <c:pt idx="1148">
                  <c:v>3.8773457683159833</c:v>
                </c:pt>
                <c:pt idx="1149">
                  <c:v>3.8779168511840534</c:v>
                </c:pt>
                <c:pt idx="1150">
                  <c:v>3.8786933254472769</c:v>
                </c:pt>
                <c:pt idx="1151">
                  <c:v>3.8788847879063439</c:v>
                </c:pt>
                <c:pt idx="1152">
                  <c:v>3.8786620571857835</c:v>
                </c:pt>
                <c:pt idx="1153">
                  <c:v>3.879303394723796</c:v>
                </c:pt>
                <c:pt idx="1154">
                  <c:v>3.878885367392952</c:v>
                </c:pt>
                <c:pt idx="1155">
                  <c:v>3.8801230247009393</c:v>
                </c:pt>
                <c:pt idx="1156">
                  <c:v>3.8789165981744791</c:v>
                </c:pt>
                <c:pt idx="1157">
                  <c:v>3.8802365180404346</c:v>
                </c:pt>
                <c:pt idx="1158">
                  <c:v>3.8788592291629578</c:v>
                </c:pt>
                <c:pt idx="1159">
                  <c:v>3.8786825265679772</c:v>
                </c:pt>
                <c:pt idx="1160">
                  <c:v>3.8798114762414824</c:v>
                </c:pt>
                <c:pt idx="1161">
                  <c:v>3.8783614354209486</c:v>
                </c:pt>
                <c:pt idx="1162">
                  <c:v>3.8795549075289646</c:v>
                </c:pt>
                <c:pt idx="1163">
                  <c:v>3.8797132936865277</c:v>
                </c:pt>
                <c:pt idx="1164">
                  <c:v>3.8787217253331026</c:v>
                </c:pt>
                <c:pt idx="1165">
                  <c:v>3.8798602896782057</c:v>
                </c:pt>
                <c:pt idx="1166">
                  <c:v>3.8790211105029417</c:v>
                </c:pt>
                <c:pt idx="1167">
                  <c:v>3.8794396602706551</c:v>
                </c:pt>
                <c:pt idx="1168">
                  <c:v>3.8797462051142211</c:v>
                </c:pt>
                <c:pt idx="1169">
                  <c:v>3.8790216899105587</c:v>
                </c:pt>
                <c:pt idx="1170">
                  <c:v>3.8792409258532832</c:v>
                </c:pt>
                <c:pt idx="1171">
                  <c:v>3.8795537798100397</c:v>
                </c:pt>
                <c:pt idx="1172">
                  <c:v>3.8788950051209929</c:v>
                </c:pt>
                <c:pt idx="1173">
                  <c:v>3.8799295446044471</c:v>
                </c:pt>
                <c:pt idx="1174">
                  <c:v>3.8785449984370213</c:v>
                </c:pt>
                <c:pt idx="1175">
                  <c:v>3.8790216899105587</c:v>
                </c:pt>
                <c:pt idx="1176">
                  <c:v>3.8786313980874052</c:v>
                </c:pt>
                <c:pt idx="1177">
                  <c:v>3.8785126271541426</c:v>
                </c:pt>
                <c:pt idx="1178">
                  <c:v>3.8793976546612297</c:v>
                </c:pt>
                <c:pt idx="1179">
                  <c:v>3.8793016874761284</c:v>
                </c:pt>
                <c:pt idx="1180">
                  <c:v>3.8791051820878759</c:v>
                </c:pt>
                <c:pt idx="1181">
                  <c:v>3.8792590968008076</c:v>
                </c:pt>
                <c:pt idx="1182">
                  <c:v>3.8791864110295244</c:v>
                </c:pt>
                <c:pt idx="1183">
                  <c:v>3.8794152435817941</c:v>
                </c:pt>
                <c:pt idx="1184">
                  <c:v>3.8783665619731806</c:v>
                </c:pt>
                <c:pt idx="1185">
                  <c:v>3.87774398195263</c:v>
                </c:pt>
                <c:pt idx="1186">
                  <c:v>3.8784660057838374</c:v>
                </c:pt>
                <c:pt idx="1187">
                  <c:v>3.8792522674901302</c:v>
                </c:pt>
                <c:pt idx="1188">
                  <c:v>3.8783921333114626</c:v>
                </c:pt>
                <c:pt idx="1189">
                  <c:v>3.8786955828253884</c:v>
                </c:pt>
                <c:pt idx="1190">
                  <c:v>3.8785165935316566</c:v>
                </c:pt>
                <c:pt idx="1191">
                  <c:v>3.8777030348625323</c:v>
                </c:pt>
                <c:pt idx="1192">
                  <c:v>3.8775670821632024</c:v>
                </c:pt>
                <c:pt idx="1193">
                  <c:v>3.8777638899991755</c:v>
                </c:pt>
                <c:pt idx="1194">
                  <c:v>3.8768677269883893</c:v>
                </c:pt>
                <c:pt idx="1195">
                  <c:v>3.8760972348103735</c:v>
                </c:pt>
                <c:pt idx="1196">
                  <c:v>3.8763609602513847</c:v>
                </c:pt>
                <c:pt idx="1197">
                  <c:v>3.8755365260069894</c:v>
                </c:pt>
                <c:pt idx="1198">
                  <c:v>3.8760015315149112</c:v>
                </c:pt>
                <c:pt idx="1199">
                  <c:v>3.8759553741110264</c:v>
                </c:pt>
                <c:pt idx="1200">
                  <c:v>3.7470407323495758</c:v>
                </c:pt>
                <c:pt idx="1201">
                  <c:v>3.7468864627668363</c:v>
                </c:pt>
                <c:pt idx="1202">
                  <c:v>3.7458357318883828</c:v>
                </c:pt>
                <c:pt idx="1203">
                  <c:v>3.7456864681640014</c:v>
                </c:pt>
                <c:pt idx="1204">
                  <c:v>3.7473323631587836</c:v>
                </c:pt>
                <c:pt idx="1205">
                  <c:v>3.7468443155046853</c:v>
                </c:pt>
                <c:pt idx="1206">
                  <c:v>3.7471094204186084</c:v>
                </c:pt>
                <c:pt idx="1207">
                  <c:v>3.7489037287515949</c:v>
                </c:pt>
                <c:pt idx="1208">
                  <c:v>3.7491094300581098</c:v>
                </c:pt>
                <c:pt idx="1209">
                  <c:v>3.7498277850224655</c:v>
                </c:pt>
                <c:pt idx="1210">
                  <c:v>3.7510886737903157</c:v>
                </c:pt>
                <c:pt idx="1211">
                  <c:v>3.7506967648629721</c:v>
                </c:pt>
                <c:pt idx="1212">
                  <c:v>3.7519172221279025</c:v>
                </c:pt>
                <c:pt idx="1213">
                  <c:v>3.7519546199986937</c:v>
                </c:pt>
                <c:pt idx="1214">
                  <c:v>3.7538503475277327</c:v>
                </c:pt>
                <c:pt idx="1215">
                  <c:v>3.7531348774189444</c:v>
                </c:pt>
                <c:pt idx="1216">
                  <c:v>3.7543774431946915</c:v>
                </c:pt>
                <c:pt idx="1217">
                  <c:v>3.7540183365253572</c:v>
                </c:pt>
                <c:pt idx="1218">
                  <c:v>3.7539848861218665</c:v>
                </c:pt>
                <c:pt idx="1219">
                  <c:v>3.7544417951374669</c:v>
                </c:pt>
                <c:pt idx="1220">
                  <c:v>3.7546392810407978</c:v>
                </c:pt>
                <c:pt idx="1221">
                  <c:v>3.7515985216797332</c:v>
                </c:pt>
                <c:pt idx="1222">
                  <c:v>3.7505637249450836</c:v>
                </c:pt>
                <c:pt idx="1223">
                  <c:v>3.7495840867695902</c:v>
                </c:pt>
                <c:pt idx="1224">
                  <c:v>3.7503686578830786</c:v>
                </c:pt>
                <c:pt idx="1225">
                  <c:v>3.7477061538656966</c:v>
                </c:pt>
                <c:pt idx="1226">
                  <c:v>3.7467866081143821</c:v>
                </c:pt>
                <c:pt idx="1227">
                  <c:v>3.7483588655997102</c:v>
                </c:pt>
                <c:pt idx="1228">
                  <c:v>3.7490900529457574</c:v>
                </c:pt>
                <c:pt idx="1229">
                  <c:v>3.7504732879167166</c:v>
                </c:pt>
                <c:pt idx="1230">
                  <c:v>3.7492511007614815</c:v>
                </c:pt>
                <c:pt idx="1231">
                  <c:v>3.7511215974066525</c:v>
                </c:pt>
                <c:pt idx="1232">
                  <c:v>3.7498853171860174</c:v>
                </c:pt>
                <c:pt idx="1233">
                  <c:v>3.7503208303008719</c:v>
                </c:pt>
                <c:pt idx="1234">
                  <c:v>3.7506967648629721</c:v>
                </c:pt>
                <c:pt idx="1235">
                  <c:v>3.7502064718336183</c:v>
                </c:pt>
                <c:pt idx="1236">
                  <c:v>3.7519507417659805</c:v>
                </c:pt>
                <c:pt idx="1237">
                  <c:v>3.7514152627619204</c:v>
                </c:pt>
                <c:pt idx="1238">
                  <c:v>3.7510938376712888</c:v>
                </c:pt>
                <c:pt idx="1239">
                  <c:v>3.7509079211548446</c:v>
                </c:pt>
                <c:pt idx="1240">
                  <c:v>3.7504732879167166</c:v>
                </c:pt>
                <c:pt idx="1241">
                  <c:v>3.7515398062688461</c:v>
                </c:pt>
                <c:pt idx="1242">
                  <c:v>3.7517656079129198</c:v>
                </c:pt>
                <c:pt idx="1243">
                  <c:v>3.7517849678834243</c:v>
                </c:pt>
                <c:pt idx="1244">
                  <c:v>3.7524807774883953</c:v>
                </c:pt>
                <c:pt idx="1245">
                  <c:v>3.7508330110147394</c:v>
                </c:pt>
                <c:pt idx="1246">
                  <c:v>3.7524014855928298</c:v>
                </c:pt>
                <c:pt idx="1247">
                  <c:v>3.7524021432118833</c:v>
                </c:pt>
                <c:pt idx="1248">
                  <c:v>3.7512629487006293</c:v>
                </c:pt>
                <c:pt idx="1249">
                  <c:v>3.7507865230019788</c:v>
                </c:pt>
                <c:pt idx="1250">
                  <c:v>3.7467360330975459</c:v>
                </c:pt>
                <c:pt idx="1251">
                  <c:v>3.749240094222495</c:v>
                </c:pt>
                <c:pt idx="1252">
                  <c:v>3.7489638841781621</c:v>
                </c:pt>
                <c:pt idx="1253">
                  <c:v>3.7481750119686374</c:v>
                </c:pt>
                <c:pt idx="1254">
                  <c:v>3.7489211992050357</c:v>
                </c:pt>
                <c:pt idx="1255">
                  <c:v>3.7454962674878565</c:v>
                </c:pt>
                <c:pt idx="1256">
                  <c:v>3.745687095369119</c:v>
                </c:pt>
                <c:pt idx="1257">
                  <c:v>3.7445305229728101</c:v>
                </c:pt>
                <c:pt idx="1258">
                  <c:v>3.7446201735109219</c:v>
                </c:pt>
                <c:pt idx="1259">
                  <c:v>3.7461478106167134</c:v>
                </c:pt>
                <c:pt idx="1260">
                  <c:v>3.7459135952266349</c:v>
                </c:pt>
                <c:pt idx="1261">
                  <c:v>3.7471042359214817</c:v>
                </c:pt>
                <c:pt idx="1262">
                  <c:v>3.7455702890533953</c:v>
                </c:pt>
                <c:pt idx="1263">
                  <c:v>3.7473900042790578</c:v>
                </c:pt>
                <c:pt idx="1264">
                  <c:v>3.752389890659547</c:v>
                </c:pt>
                <c:pt idx="1265">
                  <c:v>3.7522602951522916</c:v>
                </c:pt>
                <c:pt idx="1266">
                  <c:v>3.7535966690233131</c:v>
                </c:pt>
                <c:pt idx="1267">
                  <c:v>3.753467886743473</c:v>
                </c:pt>
                <c:pt idx="1268">
                  <c:v>3.754266760602099</c:v>
                </c:pt>
                <c:pt idx="1269">
                  <c:v>3.7519791356217218</c:v>
                </c:pt>
                <c:pt idx="1270">
                  <c:v>3.7534240797019378</c:v>
                </c:pt>
                <c:pt idx="1271">
                  <c:v>3.7524008279733447</c:v>
                </c:pt>
                <c:pt idx="1272">
                  <c:v>3.7511351477591353</c:v>
                </c:pt>
                <c:pt idx="1273">
                  <c:v>3.7528952011548786</c:v>
                </c:pt>
                <c:pt idx="1274">
                  <c:v>3.7526174382859936</c:v>
                </c:pt>
                <c:pt idx="1275">
                  <c:v>3.752139061074113</c:v>
                </c:pt>
                <c:pt idx="1276">
                  <c:v>3.7523473170648831</c:v>
                </c:pt>
                <c:pt idx="1277">
                  <c:v>3.7518159292039259</c:v>
                </c:pt>
                <c:pt idx="1278">
                  <c:v>3.7517643264705196</c:v>
                </c:pt>
                <c:pt idx="1279">
                  <c:v>3.7517391821603896</c:v>
                </c:pt>
                <c:pt idx="1280">
                  <c:v>3.7506173313777844</c:v>
                </c:pt>
                <c:pt idx="1281">
                  <c:v>3.7521661340360688</c:v>
                </c:pt>
                <c:pt idx="1282">
                  <c:v>3.7500236167942691</c:v>
                </c:pt>
                <c:pt idx="1283">
                  <c:v>3.7478376273624421</c:v>
                </c:pt>
                <c:pt idx="1284">
                  <c:v>3.7472196107221873</c:v>
                </c:pt>
                <c:pt idx="1285">
                  <c:v>3.7449099304709081</c:v>
                </c:pt>
                <c:pt idx="1286">
                  <c:v>3.7463839211096421</c:v>
                </c:pt>
                <c:pt idx="1287">
                  <c:v>3.7461465219551662</c:v>
                </c:pt>
                <c:pt idx="1288">
                  <c:v>3.7474120579990848</c:v>
                </c:pt>
                <c:pt idx="1289">
                  <c:v>3.7484404246191891</c:v>
                </c:pt>
                <c:pt idx="1290">
                  <c:v>3.7482203355493109</c:v>
                </c:pt>
                <c:pt idx="1291">
                  <c:v>3.7490104917261764</c:v>
                </c:pt>
                <c:pt idx="1292">
                  <c:v>3.7497967620842072</c:v>
                </c:pt>
                <c:pt idx="1293">
                  <c:v>3.7502549292321774</c:v>
                </c:pt>
                <c:pt idx="1294">
                  <c:v>3.7498530121385727</c:v>
                </c:pt>
                <c:pt idx="1295">
                  <c:v>3.751359758822999</c:v>
                </c:pt>
                <c:pt idx="1296">
                  <c:v>3.7501929088913188</c:v>
                </c:pt>
                <c:pt idx="1297">
                  <c:v>3.7495284810972449</c:v>
                </c:pt>
                <c:pt idx="1298">
                  <c:v>3.7436808857962611</c:v>
                </c:pt>
                <c:pt idx="1299">
                  <c:v>3.7437595804195736</c:v>
                </c:pt>
                <c:pt idx="1300">
                  <c:v>4.0951974128822242</c:v>
                </c:pt>
                <c:pt idx="1301">
                  <c:v>4.0952486576731948</c:v>
                </c:pt>
                <c:pt idx="1302">
                  <c:v>4.0945208632479835</c:v>
                </c:pt>
                <c:pt idx="1303">
                  <c:v>4.0948010491517417</c:v>
                </c:pt>
                <c:pt idx="1304">
                  <c:v>4.0957747107012077</c:v>
                </c:pt>
                <c:pt idx="1305">
                  <c:v>4.0956013795377855</c:v>
                </c:pt>
                <c:pt idx="1306">
                  <c:v>4.0949969532121413</c:v>
                </c:pt>
                <c:pt idx="1307">
                  <c:v>4.0951955703791842</c:v>
                </c:pt>
                <c:pt idx="1308">
                  <c:v>4.0964362555362674</c:v>
                </c:pt>
                <c:pt idx="1309">
                  <c:v>4.0950175685801735</c:v>
                </c:pt>
                <c:pt idx="1310">
                  <c:v>4.0954435653302736</c:v>
                </c:pt>
                <c:pt idx="1311">
                  <c:v>4.0958369002660238</c:v>
                </c:pt>
                <c:pt idx="1312">
                  <c:v>4.0946399131353353</c:v>
                </c:pt>
                <c:pt idx="1313">
                  <c:v>4.0947923490598566</c:v>
                </c:pt>
                <c:pt idx="1314">
                  <c:v>4.0937260886440718</c:v>
                </c:pt>
                <c:pt idx="1315">
                  <c:v>4.0935006026449425</c:v>
                </c:pt>
                <c:pt idx="1316">
                  <c:v>4.0931618105671816</c:v>
                </c:pt>
                <c:pt idx="1317">
                  <c:v>4.0920671697350777</c:v>
                </c:pt>
                <c:pt idx="1318">
                  <c:v>4.0917563643232269</c:v>
                </c:pt>
                <c:pt idx="1319">
                  <c:v>4.090384339238633</c:v>
                </c:pt>
                <c:pt idx="1320">
                  <c:v>4.0875650451503382</c:v>
                </c:pt>
                <c:pt idx="1321">
                  <c:v>4.0876466339851456</c:v>
                </c:pt>
                <c:pt idx="1322">
                  <c:v>4.085474091347681</c:v>
                </c:pt>
                <c:pt idx="1323">
                  <c:v>4.0867208685241234</c:v>
                </c:pt>
                <c:pt idx="1324">
                  <c:v>4.0867744076168062</c:v>
                </c:pt>
                <c:pt idx="1325">
                  <c:v>4.0873109285317764</c:v>
                </c:pt>
                <c:pt idx="1326">
                  <c:v>4.0891596227704907</c:v>
                </c:pt>
                <c:pt idx="1327">
                  <c:v>4.0881306337487668</c:v>
                </c:pt>
                <c:pt idx="1328">
                  <c:v>4.0904933185060282</c:v>
                </c:pt>
                <c:pt idx="1329">
                  <c:v>4.0905135332862503</c:v>
                </c:pt>
                <c:pt idx="1330">
                  <c:v>4.0903926334350773</c:v>
                </c:pt>
                <c:pt idx="1331">
                  <c:v>4.0898904143201902</c:v>
                </c:pt>
                <c:pt idx="1332">
                  <c:v>4.0886411062694386</c:v>
                </c:pt>
                <c:pt idx="1333">
                  <c:v>4.0873732009990755</c:v>
                </c:pt>
                <c:pt idx="1334">
                  <c:v>4.0866760976328225</c:v>
                </c:pt>
                <c:pt idx="1335">
                  <c:v>4.0848085040653892</c:v>
                </c:pt>
                <c:pt idx="1336">
                  <c:v>4.0847511607462472</c:v>
                </c:pt>
                <c:pt idx="1337">
                  <c:v>4.0848168198148569</c:v>
                </c:pt>
                <c:pt idx="1338">
                  <c:v>4.0848977396170199</c:v>
                </c:pt>
                <c:pt idx="1339">
                  <c:v>4.0852051255344159</c:v>
                </c:pt>
                <c:pt idx="1340">
                  <c:v>4.0863977893257744</c:v>
                </c:pt>
                <c:pt idx="1341">
                  <c:v>4.0855059674740835</c:v>
                </c:pt>
                <c:pt idx="1342">
                  <c:v>4.0869151415557843</c:v>
                </c:pt>
                <c:pt idx="1343">
                  <c:v>4.0876918317303756</c:v>
                </c:pt>
                <c:pt idx="1344">
                  <c:v>4.0874668128670155</c:v>
                </c:pt>
                <c:pt idx="1345">
                  <c:v>4.0886986967762207</c:v>
                </c:pt>
                <c:pt idx="1346">
                  <c:v>4.0891780356199723</c:v>
                </c:pt>
                <c:pt idx="1347">
                  <c:v>4.089170200932168</c:v>
                </c:pt>
                <c:pt idx="1348">
                  <c:v>4.0874792657293622</c:v>
                </c:pt>
                <c:pt idx="1349">
                  <c:v>4.0871790169442725</c:v>
                </c:pt>
                <c:pt idx="1350">
                  <c:v>4.0866119481307059</c:v>
                </c:pt>
                <c:pt idx="1351">
                  <c:v>4.0854916543507978</c:v>
                </c:pt>
                <c:pt idx="1352">
                  <c:v>4.0861909469901834</c:v>
                </c:pt>
                <c:pt idx="1353">
                  <c:v>4.0847312759963375</c:v>
                </c:pt>
                <c:pt idx="1354">
                  <c:v>4.0847173986394782</c:v>
                </c:pt>
                <c:pt idx="1355">
                  <c:v>4.0841290350732997</c:v>
                </c:pt>
                <c:pt idx="1356">
                  <c:v>4.0846406352547131</c:v>
                </c:pt>
                <c:pt idx="1357">
                  <c:v>4.0839059957095456</c:v>
                </c:pt>
                <c:pt idx="1358">
                  <c:v>4.0855429276247932</c:v>
                </c:pt>
                <c:pt idx="1359">
                  <c:v>4.0853918288826296</c:v>
                </c:pt>
                <c:pt idx="1360">
                  <c:v>4.0874100922022158</c:v>
                </c:pt>
                <c:pt idx="1361">
                  <c:v>4.087558584099547</c:v>
                </c:pt>
                <c:pt idx="1362">
                  <c:v>4.0880827094640004</c:v>
                </c:pt>
                <c:pt idx="1363">
                  <c:v>4.0880011314576672</c:v>
                </c:pt>
                <c:pt idx="1364">
                  <c:v>4.0894063515004984</c:v>
                </c:pt>
                <c:pt idx="1365">
                  <c:v>4.0891669879509669</c:v>
                </c:pt>
                <c:pt idx="1366">
                  <c:v>4.0876729212027207</c:v>
                </c:pt>
                <c:pt idx="1367">
                  <c:v>4.0878605502821035</c:v>
                </c:pt>
                <c:pt idx="1368">
                  <c:v>4.0858219450793838</c:v>
                </c:pt>
                <c:pt idx="1369">
                  <c:v>4.086890221621867</c:v>
                </c:pt>
                <c:pt idx="1370">
                  <c:v>4.0856986165641738</c:v>
                </c:pt>
                <c:pt idx="1371">
                  <c:v>4.0855170556627325</c:v>
                </c:pt>
                <c:pt idx="1372">
                  <c:v>4.0852407073061858</c:v>
                </c:pt>
                <c:pt idx="1373">
                  <c:v>4.0848556671015013</c:v>
                </c:pt>
                <c:pt idx="1374">
                  <c:v>4.0836509722956809</c:v>
                </c:pt>
                <c:pt idx="1375">
                  <c:v>4.0837745784358397</c:v>
                </c:pt>
                <c:pt idx="1376">
                  <c:v>4.0831425702580493</c:v>
                </c:pt>
                <c:pt idx="1377">
                  <c:v>4.0831203410368717</c:v>
                </c:pt>
                <c:pt idx="1378">
                  <c:v>4.0840883213070009</c:v>
                </c:pt>
                <c:pt idx="1379">
                  <c:v>4.0830860762359187</c:v>
                </c:pt>
                <c:pt idx="1380">
                  <c:v>4.0835292398578336</c:v>
                </c:pt>
                <c:pt idx="1381">
                  <c:v>4.084312710804765</c:v>
                </c:pt>
                <c:pt idx="1382">
                  <c:v>4.0840749070124156</c:v>
                </c:pt>
                <c:pt idx="1383">
                  <c:v>4.08509559322159</c:v>
                </c:pt>
                <c:pt idx="1384">
                  <c:v>4.0851330152159999</c:v>
                </c:pt>
                <c:pt idx="1385">
                  <c:v>4.0871102932012446</c:v>
                </c:pt>
                <c:pt idx="1386">
                  <c:v>4.0873538387626356</c:v>
                </c:pt>
                <c:pt idx="1387">
                  <c:v>4.0874128651772565</c:v>
                </c:pt>
                <c:pt idx="1388">
                  <c:v>4.0873741171058331</c:v>
                </c:pt>
                <c:pt idx="1389">
                  <c:v>4.087049861935629</c:v>
                </c:pt>
                <c:pt idx="1390">
                  <c:v>4.0882421595372591</c:v>
                </c:pt>
                <c:pt idx="1391">
                  <c:v>4.0861784780741415</c:v>
                </c:pt>
                <c:pt idx="1392">
                  <c:v>4.086292055976803</c:v>
                </c:pt>
                <c:pt idx="1393">
                  <c:v>4.0848034152890715</c:v>
                </c:pt>
                <c:pt idx="1394">
                  <c:v>4.0850507495044681</c:v>
                </c:pt>
                <c:pt idx="1395">
                  <c:v>4.084387189834171</c:v>
                </c:pt>
                <c:pt idx="1396">
                  <c:v>4.0830740410054469</c:v>
                </c:pt>
                <c:pt idx="1397">
                  <c:v>4.0839295987977691</c:v>
                </c:pt>
                <c:pt idx="1398">
                  <c:v>4.0826756279365215</c:v>
                </c:pt>
                <c:pt idx="1399">
                  <c:v>4.0828410412333005</c:v>
                </c:pt>
                <c:pt idx="1400">
                  <c:v>3.8707021088798972</c:v>
                </c:pt>
                <c:pt idx="1401">
                  <c:v>3.8694406601885434</c:v>
                </c:pt>
                <c:pt idx="1402">
                  <c:v>3.8714790413074298</c:v>
                </c:pt>
                <c:pt idx="1403">
                  <c:v>3.8720843448779299</c:v>
                </c:pt>
                <c:pt idx="1404">
                  <c:v>3.871442968318052</c:v>
                </c:pt>
                <c:pt idx="1405">
                  <c:v>3.8726453041897511</c:v>
                </c:pt>
                <c:pt idx="1406">
                  <c:v>3.8706854730489333</c:v>
                </c:pt>
                <c:pt idx="1407">
                  <c:v>3.8705755035526774</c:v>
                </c:pt>
                <c:pt idx="1408">
                  <c:v>3.8708607350006354</c:v>
                </c:pt>
                <c:pt idx="1409">
                  <c:v>3.8705903882749171</c:v>
                </c:pt>
                <c:pt idx="1410">
                  <c:v>3.8704099422115132</c:v>
                </c:pt>
                <c:pt idx="1411">
                  <c:v>3.8691096883923186</c:v>
                </c:pt>
                <c:pt idx="1412">
                  <c:v>3.8697118719227608</c:v>
                </c:pt>
                <c:pt idx="1413">
                  <c:v>3.8685806389666673</c:v>
                </c:pt>
                <c:pt idx="1414">
                  <c:v>3.8699847333524189</c:v>
                </c:pt>
                <c:pt idx="1415">
                  <c:v>3.8691108587498206</c:v>
                </c:pt>
                <c:pt idx="1416">
                  <c:v>3.8690695258206707</c:v>
                </c:pt>
                <c:pt idx="1417">
                  <c:v>3.8681707128236877</c:v>
                </c:pt>
                <c:pt idx="1418">
                  <c:v>3.8695066074260178</c:v>
                </c:pt>
                <c:pt idx="1419">
                  <c:v>3.8673808693575653</c:v>
                </c:pt>
                <c:pt idx="1420">
                  <c:v>3.8671314291344507</c:v>
                </c:pt>
                <c:pt idx="1421">
                  <c:v>3.8648410721790238</c:v>
                </c:pt>
                <c:pt idx="1422">
                  <c:v>3.8651049067410264</c:v>
                </c:pt>
                <c:pt idx="1423">
                  <c:v>3.8650680464538194</c:v>
                </c:pt>
                <c:pt idx="1424">
                  <c:v>3.8643114611046676</c:v>
                </c:pt>
                <c:pt idx="1425">
                  <c:v>3.8652131914374062</c:v>
                </c:pt>
                <c:pt idx="1426">
                  <c:v>3.8635975986882323</c:v>
                </c:pt>
                <c:pt idx="1427">
                  <c:v>3.8648226373421046</c:v>
                </c:pt>
                <c:pt idx="1428">
                  <c:v>3.8639742053482937</c:v>
                </c:pt>
                <c:pt idx="1429">
                  <c:v>3.8638386953048149</c:v>
                </c:pt>
                <c:pt idx="1430">
                  <c:v>3.8654723221048544</c:v>
                </c:pt>
                <c:pt idx="1431">
                  <c:v>3.8646088488327774</c:v>
                </c:pt>
                <c:pt idx="1432">
                  <c:v>3.8649908580952403</c:v>
                </c:pt>
                <c:pt idx="1433">
                  <c:v>3.8657958474791321</c:v>
                </c:pt>
                <c:pt idx="1434">
                  <c:v>3.8660387008822323</c:v>
                </c:pt>
                <c:pt idx="1435">
                  <c:v>3.8660294945386902</c:v>
                </c:pt>
                <c:pt idx="1436">
                  <c:v>3.8658792770541082</c:v>
                </c:pt>
                <c:pt idx="1437">
                  <c:v>3.8661112055987727</c:v>
                </c:pt>
                <c:pt idx="1438">
                  <c:v>3.8668238630553042</c:v>
                </c:pt>
                <c:pt idx="1439">
                  <c:v>3.865057656060273</c:v>
                </c:pt>
                <c:pt idx="1440">
                  <c:v>3.8650398127813723</c:v>
                </c:pt>
                <c:pt idx="1441">
                  <c:v>3.8674274242307325</c:v>
                </c:pt>
                <c:pt idx="1442">
                  <c:v>3.8671314291344507</c:v>
                </c:pt>
                <c:pt idx="1443">
                  <c:v>3.8682045920378578</c:v>
                </c:pt>
                <c:pt idx="1444">
                  <c:v>3.8680323171066973</c:v>
                </c:pt>
                <c:pt idx="1445">
                  <c:v>3.8669411598238659</c:v>
                </c:pt>
                <c:pt idx="1446">
                  <c:v>3.8659017400503086</c:v>
                </c:pt>
                <c:pt idx="1447">
                  <c:v>3.8653755655855737</c:v>
                </c:pt>
                <c:pt idx="1448">
                  <c:v>3.8665282759192894</c:v>
                </c:pt>
                <c:pt idx="1449">
                  <c:v>3.8660076214094361</c:v>
                </c:pt>
                <c:pt idx="1450">
                  <c:v>3.8659782711198938</c:v>
                </c:pt>
                <c:pt idx="1451">
                  <c:v>3.864067042502433</c:v>
                </c:pt>
                <c:pt idx="1452">
                  <c:v>3.8654694164543644</c:v>
                </c:pt>
                <c:pt idx="1453">
                  <c:v>3.8648917662283044</c:v>
                </c:pt>
                <c:pt idx="1454">
                  <c:v>3.8643454713176459</c:v>
                </c:pt>
                <c:pt idx="1455">
                  <c:v>3.8640122513597182</c:v>
                </c:pt>
                <c:pt idx="1456">
                  <c:v>3.8621781124178489</c:v>
                </c:pt>
                <c:pt idx="1457">
                  <c:v>3.8624622763276668</c:v>
                </c:pt>
                <c:pt idx="1458">
                  <c:v>3.8614181882362293</c:v>
                </c:pt>
                <c:pt idx="1459">
                  <c:v>3.8605263544943318</c:v>
                </c:pt>
                <c:pt idx="1460">
                  <c:v>3.8613991315191627</c:v>
                </c:pt>
                <c:pt idx="1461">
                  <c:v>3.8598294616058988</c:v>
                </c:pt>
                <c:pt idx="1462">
                  <c:v>3.8608416705117525</c:v>
                </c:pt>
                <c:pt idx="1463">
                  <c:v>3.8605414206122548</c:v>
                </c:pt>
                <c:pt idx="1464">
                  <c:v>3.861103674909836</c:v>
                </c:pt>
                <c:pt idx="1465">
                  <c:v>3.8616291845169446</c:v>
                </c:pt>
                <c:pt idx="1466">
                  <c:v>3.8607034058694603</c:v>
                </c:pt>
                <c:pt idx="1467">
                  <c:v>3.8622630227523134</c:v>
                </c:pt>
                <c:pt idx="1468">
                  <c:v>3.8623438948476783</c:v>
                </c:pt>
                <c:pt idx="1469">
                  <c:v>3.8622982810612103</c:v>
                </c:pt>
                <c:pt idx="1470">
                  <c:v>3.8629645750727679</c:v>
                </c:pt>
                <c:pt idx="1471">
                  <c:v>3.8620862783346444</c:v>
                </c:pt>
                <c:pt idx="1472">
                  <c:v>3.8636575841029686</c:v>
                </c:pt>
                <c:pt idx="1473">
                  <c:v>3.8633420087284267</c:v>
                </c:pt>
                <c:pt idx="1474">
                  <c:v>3.8621047636845085</c:v>
                </c:pt>
                <c:pt idx="1475">
                  <c:v>3.8637492740066683</c:v>
                </c:pt>
                <c:pt idx="1476">
                  <c:v>3.8636748946610115</c:v>
                </c:pt>
                <c:pt idx="1477">
                  <c:v>3.8642751595738614</c:v>
                </c:pt>
                <c:pt idx="1478">
                  <c:v>3.8644734247684029</c:v>
                </c:pt>
                <c:pt idx="1479">
                  <c:v>3.862843959603119</c:v>
                </c:pt>
                <c:pt idx="1480">
                  <c:v>3.8645431656562703</c:v>
                </c:pt>
                <c:pt idx="1481">
                  <c:v>3.8643304933500038</c:v>
                </c:pt>
                <c:pt idx="1482">
                  <c:v>3.8638265582568989</c:v>
                </c:pt>
                <c:pt idx="1483">
                  <c:v>3.864623853569201</c:v>
                </c:pt>
                <c:pt idx="1484">
                  <c:v>3.8642221130235503</c:v>
                </c:pt>
                <c:pt idx="1485">
                  <c:v>3.8628173986924166</c:v>
                </c:pt>
                <c:pt idx="1486">
                  <c:v>3.8626436041229368</c:v>
                </c:pt>
                <c:pt idx="1487">
                  <c:v>3.8638352275918706</c:v>
                </c:pt>
                <c:pt idx="1488">
                  <c:v>3.8629282246141057</c:v>
                </c:pt>
                <c:pt idx="1489">
                  <c:v>3.8629709277453332</c:v>
                </c:pt>
                <c:pt idx="1490">
                  <c:v>3.863206412983061</c:v>
                </c:pt>
                <c:pt idx="1491">
                  <c:v>3.8617615503966225</c:v>
                </c:pt>
                <c:pt idx="1492">
                  <c:v>3.8623086691561155</c:v>
                </c:pt>
                <c:pt idx="1493">
                  <c:v>3.8628064270018196</c:v>
                </c:pt>
                <c:pt idx="1494">
                  <c:v>3.8624484173030003</c:v>
                </c:pt>
                <c:pt idx="1495">
                  <c:v>3.8616401691314168</c:v>
                </c:pt>
                <c:pt idx="1496">
                  <c:v>3.8629380483551392</c:v>
                </c:pt>
                <c:pt idx="1497">
                  <c:v>3.8628127806791244</c:v>
                </c:pt>
                <c:pt idx="1498">
                  <c:v>3.8622786209086128</c:v>
                </c:pt>
                <c:pt idx="1499">
                  <c:v>3.8631256106140892</c:v>
                </c:pt>
                <c:pt idx="1500">
                  <c:v>3.9171169132037402</c:v>
                </c:pt>
                <c:pt idx="1501">
                  <c:v>3.9165820053987672</c:v>
                </c:pt>
                <c:pt idx="1502">
                  <c:v>3.9165415313881007</c:v>
                </c:pt>
                <c:pt idx="1503">
                  <c:v>3.9160823979623167</c:v>
                </c:pt>
                <c:pt idx="1504">
                  <c:v>3.9151262610965336</c:v>
                </c:pt>
                <c:pt idx="1505">
                  <c:v>3.9152424092659559</c:v>
                </c:pt>
                <c:pt idx="1506">
                  <c:v>3.9150999648546385</c:v>
                </c:pt>
                <c:pt idx="1507">
                  <c:v>3.9140584425279372</c:v>
                </c:pt>
                <c:pt idx="1508">
                  <c:v>3.9124051136320204</c:v>
                </c:pt>
                <c:pt idx="1509">
                  <c:v>3.9129516042630268</c:v>
                </c:pt>
                <c:pt idx="1510">
                  <c:v>3.9132979967105648</c:v>
                </c:pt>
                <c:pt idx="1511">
                  <c:v>3.9140408930470159</c:v>
                </c:pt>
                <c:pt idx="1512">
                  <c:v>3.9122441524539115</c:v>
                </c:pt>
                <c:pt idx="1513">
                  <c:v>3.9123787457357828</c:v>
                </c:pt>
                <c:pt idx="1514">
                  <c:v>3.9125512452399027</c:v>
                </c:pt>
                <c:pt idx="1515">
                  <c:v>3.9127621325676603</c:v>
                </c:pt>
                <c:pt idx="1516">
                  <c:v>3.9123501944780101</c:v>
                </c:pt>
                <c:pt idx="1517">
                  <c:v>3.9125199268021773</c:v>
                </c:pt>
                <c:pt idx="1518">
                  <c:v>3.9114729669463237</c:v>
                </c:pt>
                <c:pt idx="1519">
                  <c:v>3.9116896010906088</c:v>
                </c:pt>
                <c:pt idx="1520">
                  <c:v>3.9110070991974122</c:v>
                </c:pt>
                <c:pt idx="1521">
                  <c:v>3.9117500755237411</c:v>
                </c:pt>
                <c:pt idx="1522">
                  <c:v>3.9106131406590721</c:v>
                </c:pt>
                <c:pt idx="1523">
                  <c:v>3.9112353799569579</c:v>
                </c:pt>
                <c:pt idx="1524">
                  <c:v>3.9106246933918838</c:v>
                </c:pt>
                <c:pt idx="1525">
                  <c:v>3.9092269376097351</c:v>
                </c:pt>
                <c:pt idx="1526">
                  <c:v>3.9091111834831547</c:v>
                </c:pt>
                <c:pt idx="1527">
                  <c:v>3.910043907271807</c:v>
                </c:pt>
                <c:pt idx="1528">
                  <c:v>3.9100174770411389</c:v>
                </c:pt>
                <c:pt idx="1529">
                  <c:v>3.9095641519439663</c:v>
                </c:pt>
                <c:pt idx="1530">
                  <c:v>3.9110945785266988</c:v>
                </c:pt>
                <c:pt idx="1531">
                  <c:v>3.9094076730740417</c:v>
                </c:pt>
                <c:pt idx="1532">
                  <c:v>3.9113338228717165</c:v>
                </c:pt>
                <c:pt idx="1533">
                  <c:v>3.9107165786626448</c:v>
                </c:pt>
                <c:pt idx="1534">
                  <c:v>3.910363793660224</c:v>
                </c:pt>
                <c:pt idx="1535">
                  <c:v>3.9100598715022654</c:v>
                </c:pt>
                <c:pt idx="1536">
                  <c:v>3.9101997250027551</c:v>
                </c:pt>
                <c:pt idx="1537">
                  <c:v>3.9101832013743181</c:v>
                </c:pt>
                <c:pt idx="1538">
                  <c:v>3.9085527005484377</c:v>
                </c:pt>
                <c:pt idx="1539">
                  <c:v>3.9093933550700508</c:v>
                </c:pt>
                <c:pt idx="1540">
                  <c:v>3.9083089102769737</c:v>
                </c:pt>
                <c:pt idx="1541">
                  <c:v>3.9070702972872695</c:v>
                </c:pt>
                <c:pt idx="1542">
                  <c:v>3.9077747802563123</c:v>
                </c:pt>
                <c:pt idx="1543">
                  <c:v>3.9083982546291467</c:v>
                </c:pt>
                <c:pt idx="1544">
                  <c:v>3.9071177981300158</c:v>
                </c:pt>
                <c:pt idx="1545">
                  <c:v>3.9081709838826777</c:v>
                </c:pt>
                <c:pt idx="1546">
                  <c:v>3.9078471063881404</c:v>
                </c:pt>
                <c:pt idx="1547">
                  <c:v>3.9083144186449288</c:v>
                </c:pt>
                <c:pt idx="1548">
                  <c:v>3.9061077265174804</c:v>
                </c:pt>
                <c:pt idx="1549">
                  <c:v>3.9072895473295111</c:v>
                </c:pt>
                <c:pt idx="1550">
                  <c:v>3.9058506330619807</c:v>
                </c:pt>
                <c:pt idx="1551">
                  <c:v>3.9051956826881278</c:v>
                </c:pt>
                <c:pt idx="1552">
                  <c:v>3.9045580200775283</c:v>
                </c:pt>
                <c:pt idx="1553">
                  <c:v>3.9052654033020207</c:v>
                </c:pt>
                <c:pt idx="1554">
                  <c:v>3.9041493194818648</c:v>
                </c:pt>
                <c:pt idx="1555">
                  <c:v>3.9049067968397839</c:v>
                </c:pt>
                <c:pt idx="1556">
                  <c:v>3.9050800254623925</c:v>
                </c:pt>
                <c:pt idx="1557">
                  <c:v>3.9049095604135573</c:v>
                </c:pt>
                <c:pt idx="1558">
                  <c:v>3.9051099140210614</c:v>
                </c:pt>
                <c:pt idx="1559">
                  <c:v>3.9051586072844175</c:v>
                </c:pt>
                <c:pt idx="1560">
                  <c:v>3.9053279308640469</c:v>
                </c:pt>
                <c:pt idx="1561">
                  <c:v>3.9031866999333897</c:v>
                </c:pt>
                <c:pt idx="1562">
                  <c:v>3.9039521046679226</c:v>
                </c:pt>
                <c:pt idx="1563">
                  <c:v>3.903961503813437</c:v>
                </c:pt>
                <c:pt idx="1564">
                  <c:v>3.9046726379444849</c:v>
                </c:pt>
                <c:pt idx="1565">
                  <c:v>3.9057726400271253</c:v>
                </c:pt>
                <c:pt idx="1566">
                  <c:v>3.9048232025526874</c:v>
                </c:pt>
                <c:pt idx="1567">
                  <c:v>3.9054971960797071</c:v>
                </c:pt>
                <c:pt idx="1568">
                  <c:v>3.9055929092779706</c:v>
                </c:pt>
                <c:pt idx="1569">
                  <c:v>3.9051126770335638</c:v>
                </c:pt>
                <c:pt idx="1570">
                  <c:v>3.9047711643288778</c:v>
                </c:pt>
                <c:pt idx="1571">
                  <c:v>3.9075048666384982</c:v>
                </c:pt>
                <c:pt idx="1572">
                  <c:v>3.907301138522564</c:v>
                </c:pt>
                <c:pt idx="1573">
                  <c:v>3.9073624124948489</c:v>
                </c:pt>
                <c:pt idx="1574">
                  <c:v>3.9076721339473588</c:v>
                </c:pt>
                <c:pt idx="1575">
                  <c:v>3.9074502112265952</c:v>
                </c:pt>
                <c:pt idx="1576">
                  <c:v>3.9090742529670592</c:v>
                </c:pt>
                <c:pt idx="1577">
                  <c:v>3.9080264324813432</c:v>
                </c:pt>
                <c:pt idx="1578">
                  <c:v>3.909128287058163</c:v>
                </c:pt>
                <c:pt idx="1579">
                  <c:v>3.9083635187777523</c:v>
                </c:pt>
                <c:pt idx="1580">
                  <c:v>3.9096633214315815</c:v>
                </c:pt>
                <c:pt idx="1581">
                  <c:v>3.9087435042548639</c:v>
                </c:pt>
                <c:pt idx="1582">
                  <c:v>3.9095917180852</c:v>
                </c:pt>
                <c:pt idx="1583">
                  <c:v>3.9086227204117447</c:v>
                </c:pt>
                <c:pt idx="1584">
                  <c:v>3.9102999250588031</c:v>
                </c:pt>
                <c:pt idx="1585">
                  <c:v>3.9090577403239126</c:v>
                </c:pt>
                <c:pt idx="1586">
                  <c:v>3.9100703368039356</c:v>
                </c:pt>
                <c:pt idx="1587">
                  <c:v>3.9094986053634955</c:v>
                </c:pt>
                <c:pt idx="1588">
                  <c:v>3.909664977623454</c:v>
                </c:pt>
                <c:pt idx="1589">
                  <c:v>3.9095261437326934</c:v>
                </c:pt>
                <c:pt idx="1590">
                  <c:v>3.9096853544739734</c:v>
                </c:pt>
                <c:pt idx="1591">
                  <c:v>3.9091900113683309</c:v>
                </c:pt>
                <c:pt idx="1592">
                  <c:v>3.9104034250171691</c:v>
                </c:pt>
                <c:pt idx="1593">
                  <c:v>3.9095569940877413</c:v>
                </c:pt>
                <c:pt idx="1594">
                  <c:v>3.9111297807429048</c:v>
                </c:pt>
                <c:pt idx="1595">
                  <c:v>3.9107892240948243</c:v>
                </c:pt>
                <c:pt idx="1596">
                  <c:v>3.9105635894446378</c:v>
                </c:pt>
                <c:pt idx="1597">
                  <c:v>3.9105746108871271</c:v>
                </c:pt>
                <c:pt idx="1598">
                  <c:v>3.9107413655581733</c:v>
                </c:pt>
                <c:pt idx="1599">
                  <c:v>3.9107485149418864</c:v>
                </c:pt>
                <c:pt idx="1600">
                  <c:v>3.9525344630700627</c:v>
                </c:pt>
                <c:pt idx="1601">
                  <c:v>3.9520039142805681</c:v>
                </c:pt>
                <c:pt idx="1602">
                  <c:v>3.9516770275317694</c:v>
                </c:pt>
                <c:pt idx="1603">
                  <c:v>3.9512760207541442</c:v>
                </c:pt>
                <c:pt idx="1604">
                  <c:v>3.9510371498823065</c:v>
                </c:pt>
                <c:pt idx="1605">
                  <c:v>3.9516749006743033</c:v>
                </c:pt>
                <c:pt idx="1606">
                  <c:v>3.9512548852954166</c:v>
                </c:pt>
                <c:pt idx="1607">
                  <c:v>3.9500916613880466</c:v>
                </c:pt>
                <c:pt idx="1608">
                  <c:v>3.9513716779421859</c:v>
                </c:pt>
                <c:pt idx="1609">
                  <c:v>3.9511211967165782</c:v>
                </c:pt>
                <c:pt idx="1610">
                  <c:v>3.9510519621599141</c:v>
                </c:pt>
                <c:pt idx="1611">
                  <c:v>3.9502937287641458</c:v>
                </c:pt>
                <c:pt idx="1612">
                  <c:v>3.9503899910599056</c:v>
                </c:pt>
                <c:pt idx="1613">
                  <c:v>3.9507707184307912</c:v>
                </c:pt>
                <c:pt idx="1614">
                  <c:v>3.9505317268120184</c:v>
                </c:pt>
                <c:pt idx="1615">
                  <c:v>3.9513114251928338</c:v>
                </c:pt>
                <c:pt idx="1616">
                  <c:v>3.951664351394407</c:v>
                </c:pt>
                <c:pt idx="1617">
                  <c:v>3.9519859693285024</c:v>
                </c:pt>
                <c:pt idx="1618">
                  <c:v>3.9531332878561836</c:v>
                </c:pt>
                <c:pt idx="1619">
                  <c:v>3.9521818438742629</c:v>
                </c:pt>
                <c:pt idx="1620">
                  <c:v>3.9537892013337661</c:v>
                </c:pt>
                <c:pt idx="1621">
                  <c:v>3.9524236152395411</c:v>
                </c:pt>
                <c:pt idx="1622">
                  <c:v>3.9528051555503314</c:v>
                </c:pt>
                <c:pt idx="1623">
                  <c:v>3.952442090731263</c:v>
                </c:pt>
                <c:pt idx="1624">
                  <c:v>3.9538545681211756</c:v>
                </c:pt>
                <c:pt idx="1625">
                  <c:v>3.9540843366709137</c:v>
                </c:pt>
                <c:pt idx="1626">
                  <c:v>3.9540975196703636</c:v>
                </c:pt>
                <c:pt idx="1627">
                  <c:v>3.9554224013135353</c:v>
                </c:pt>
                <c:pt idx="1628">
                  <c:v>3.9554181917482594</c:v>
                </c:pt>
                <c:pt idx="1629">
                  <c:v>3.95479862741638</c:v>
                </c:pt>
                <c:pt idx="1630">
                  <c:v>3.9533716586057337</c:v>
                </c:pt>
                <c:pt idx="1631">
                  <c:v>3.9537512526800014</c:v>
                </c:pt>
                <c:pt idx="1632">
                  <c:v>3.9546290514693143</c:v>
                </c:pt>
                <c:pt idx="1633">
                  <c:v>3.9553192477351735</c:v>
                </c:pt>
                <c:pt idx="1634">
                  <c:v>3.955463959225078</c:v>
                </c:pt>
                <c:pt idx="1635">
                  <c:v>3.9548776097967289</c:v>
                </c:pt>
                <c:pt idx="1636">
                  <c:v>3.9553808134216299</c:v>
                </c:pt>
                <c:pt idx="1637">
                  <c:v>3.9549860661290497</c:v>
                </c:pt>
                <c:pt idx="1638">
                  <c:v>3.9535356452998522</c:v>
                </c:pt>
                <c:pt idx="1639">
                  <c:v>3.9538740641408987</c:v>
                </c:pt>
                <c:pt idx="1640">
                  <c:v>3.9528463125207201</c:v>
                </c:pt>
                <c:pt idx="1641">
                  <c:v>3.9523286254208698</c:v>
                </c:pt>
                <c:pt idx="1642">
                  <c:v>3.9522177547700776</c:v>
                </c:pt>
                <c:pt idx="1643">
                  <c:v>3.9520646355688127</c:v>
                </c:pt>
                <c:pt idx="1644">
                  <c:v>3.9524917065052279</c:v>
                </c:pt>
                <c:pt idx="1645">
                  <c:v>3.9519732971067483</c:v>
                </c:pt>
                <c:pt idx="1646">
                  <c:v>3.9523698020080649</c:v>
                </c:pt>
                <c:pt idx="1647">
                  <c:v>3.9515053330409766</c:v>
                </c:pt>
                <c:pt idx="1648">
                  <c:v>3.951648498907018</c:v>
                </c:pt>
                <c:pt idx="1649">
                  <c:v>3.950581437458403</c:v>
                </c:pt>
                <c:pt idx="1650">
                  <c:v>3.9511476124090605</c:v>
                </c:pt>
                <c:pt idx="1651">
                  <c:v>3.9511338797408708</c:v>
                </c:pt>
                <c:pt idx="1652">
                  <c:v>3.9508262355677184</c:v>
                </c:pt>
                <c:pt idx="1653">
                  <c:v>3.9499154616661367</c:v>
                </c:pt>
                <c:pt idx="1654">
                  <c:v>3.9511328015481939</c:v>
                </c:pt>
                <c:pt idx="1655">
                  <c:v>3.9498471947485267</c:v>
                </c:pt>
                <c:pt idx="1656">
                  <c:v>3.9499636121821937</c:v>
                </c:pt>
                <c:pt idx="1657">
                  <c:v>3.9500699612124848</c:v>
                </c:pt>
                <c:pt idx="1658">
                  <c:v>3.9510381998019288</c:v>
                </c:pt>
                <c:pt idx="1659">
                  <c:v>3.9496566875033703</c:v>
                </c:pt>
                <c:pt idx="1660">
                  <c:v>3.949450768168266</c:v>
                </c:pt>
                <c:pt idx="1661">
                  <c:v>3.9498646667504587</c:v>
                </c:pt>
                <c:pt idx="1662">
                  <c:v>3.9484242904384099</c:v>
                </c:pt>
                <c:pt idx="1663">
                  <c:v>3.9487946468492345</c:v>
                </c:pt>
                <c:pt idx="1664">
                  <c:v>3.9495455202004743</c:v>
                </c:pt>
                <c:pt idx="1665">
                  <c:v>3.9492358234093543</c:v>
                </c:pt>
                <c:pt idx="1666">
                  <c:v>3.9490605532416216</c:v>
                </c:pt>
                <c:pt idx="1667">
                  <c:v>3.9500112490837744</c:v>
                </c:pt>
                <c:pt idx="1668">
                  <c:v>3.9494926034057545</c:v>
                </c:pt>
                <c:pt idx="1669">
                  <c:v>3.9493951746146623</c:v>
                </c:pt>
                <c:pt idx="1670">
                  <c:v>3.950818827784389</c:v>
                </c:pt>
                <c:pt idx="1671">
                  <c:v>3.9515375528203234</c:v>
                </c:pt>
                <c:pt idx="1672">
                  <c:v>3.9509657811400554</c:v>
                </c:pt>
                <c:pt idx="1673">
                  <c:v>3.9519780598397998</c:v>
                </c:pt>
                <c:pt idx="1674">
                  <c:v>3.9527830042979972</c:v>
                </c:pt>
                <c:pt idx="1675">
                  <c:v>3.952393010913279</c:v>
                </c:pt>
                <c:pt idx="1676">
                  <c:v>3.9536695492363028</c:v>
                </c:pt>
                <c:pt idx="1677">
                  <c:v>3.9542076446762842</c:v>
                </c:pt>
                <c:pt idx="1678">
                  <c:v>3.9532113542340284</c:v>
                </c:pt>
                <c:pt idx="1679">
                  <c:v>3.9544789309920474</c:v>
                </c:pt>
                <c:pt idx="1680">
                  <c:v>3.953719104147833</c:v>
                </c:pt>
                <c:pt idx="1681">
                  <c:v>3.9541528524247922</c:v>
                </c:pt>
                <c:pt idx="1682">
                  <c:v>3.9551776803106056</c:v>
                </c:pt>
                <c:pt idx="1683">
                  <c:v>3.954649069600181</c:v>
                </c:pt>
                <c:pt idx="1684">
                  <c:v>3.9535878391166057</c:v>
                </c:pt>
                <c:pt idx="1685">
                  <c:v>3.9538598312350723</c:v>
                </c:pt>
                <c:pt idx="1686">
                  <c:v>3.9538556150869</c:v>
                </c:pt>
                <c:pt idx="1687">
                  <c:v>3.952456343829823</c:v>
                </c:pt>
                <c:pt idx="1688">
                  <c:v>3.9530087994430572</c:v>
                </c:pt>
                <c:pt idx="1689">
                  <c:v>3.9528616078660064</c:v>
                </c:pt>
                <c:pt idx="1690">
                  <c:v>3.9521206194841167</c:v>
                </c:pt>
                <c:pt idx="1691">
                  <c:v>3.9520884184858756</c:v>
                </c:pt>
                <c:pt idx="1692">
                  <c:v>3.9502202053889497</c:v>
                </c:pt>
                <c:pt idx="1693">
                  <c:v>3.9504381187330968</c:v>
                </c:pt>
                <c:pt idx="1694">
                  <c:v>3.9502154342763238</c:v>
                </c:pt>
                <c:pt idx="1695">
                  <c:v>3.9491066126117049</c:v>
                </c:pt>
                <c:pt idx="1696">
                  <c:v>3.9500837084987888</c:v>
                </c:pt>
                <c:pt idx="1697">
                  <c:v>3.9493967662931202</c:v>
                </c:pt>
                <c:pt idx="1698">
                  <c:v>3.9491262014168518</c:v>
                </c:pt>
                <c:pt idx="1699">
                  <c:v>3.9488947503784546</c:v>
                </c:pt>
                <c:pt idx="1700">
                  <c:v>3.8406011566292229</c:v>
                </c:pt>
                <c:pt idx="1701">
                  <c:v>3.840217988059635</c:v>
                </c:pt>
                <c:pt idx="1702">
                  <c:v>3.839394514163859</c:v>
                </c:pt>
                <c:pt idx="1703">
                  <c:v>3.8381899717592609</c:v>
                </c:pt>
                <c:pt idx="1704">
                  <c:v>3.8372155813120936</c:v>
                </c:pt>
                <c:pt idx="1705">
                  <c:v>3.8381603653454937</c:v>
                </c:pt>
                <c:pt idx="1706">
                  <c:v>3.8364666715389242</c:v>
                </c:pt>
                <c:pt idx="1707">
                  <c:v>3.835815054502564</c:v>
                </c:pt>
                <c:pt idx="1708">
                  <c:v>3.8344452463779972</c:v>
                </c:pt>
                <c:pt idx="1709">
                  <c:v>3.8353998175283883</c:v>
                </c:pt>
                <c:pt idx="1710">
                  <c:v>3.8352140866568112</c:v>
                </c:pt>
                <c:pt idx="1711">
                  <c:v>3.8338981053226289</c:v>
                </c:pt>
                <c:pt idx="1712">
                  <c:v>3.8341173804181854</c:v>
                </c:pt>
                <c:pt idx="1713">
                  <c:v>3.8329688905230617</c:v>
                </c:pt>
                <c:pt idx="1714">
                  <c:v>3.834191024882613</c:v>
                </c:pt>
                <c:pt idx="1715">
                  <c:v>3.8342783450713953</c:v>
                </c:pt>
                <c:pt idx="1716">
                  <c:v>3.8339486379176346</c:v>
                </c:pt>
                <c:pt idx="1717">
                  <c:v>3.8338256197683878</c:v>
                </c:pt>
                <c:pt idx="1718">
                  <c:v>3.8323935594722198</c:v>
                </c:pt>
                <c:pt idx="1719">
                  <c:v>3.8318905604178339</c:v>
                </c:pt>
                <c:pt idx="1720">
                  <c:v>3.830702575854708</c:v>
                </c:pt>
                <c:pt idx="1721">
                  <c:v>3.8309410152346151</c:v>
                </c:pt>
                <c:pt idx="1722">
                  <c:v>3.8287554934257892</c:v>
                </c:pt>
                <c:pt idx="1723">
                  <c:v>3.8286067547717901</c:v>
                </c:pt>
                <c:pt idx="1724">
                  <c:v>3.8282661888650913</c:v>
                </c:pt>
                <c:pt idx="1725">
                  <c:v>3.8284221315708322</c:v>
                </c:pt>
                <c:pt idx="1726">
                  <c:v>3.8274238190625498</c:v>
                </c:pt>
                <c:pt idx="1727">
                  <c:v>3.8274950042083931</c:v>
                </c:pt>
                <c:pt idx="1728">
                  <c:v>3.8279165206268462</c:v>
                </c:pt>
                <c:pt idx="1729">
                  <c:v>3.8283845035162707</c:v>
                </c:pt>
                <c:pt idx="1730">
                  <c:v>3.8291872489541894</c:v>
                </c:pt>
                <c:pt idx="1731">
                  <c:v>3.8279661368705122</c:v>
                </c:pt>
                <c:pt idx="1732">
                  <c:v>3.8293669238380681</c:v>
                </c:pt>
                <c:pt idx="1733">
                  <c:v>3.8295125694902974</c:v>
                </c:pt>
                <c:pt idx="1734">
                  <c:v>3.8301855966333345</c:v>
                </c:pt>
                <c:pt idx="1735">
                  <c:v>3.8302696811790051</c:v>
                </c:pt>
                <c:pt idx="1736">
                  <c:v>3.8319120099154698</c:v>
                </c:pt>
                <c:pt idx="1737">
                  <c:v>3.8313741951536304</c:v>
                </c:pt>
                <c:pt idx="1738">
                  <c:v>3.831844111568139</c:v>
                </c:pt>
                <c:pt idx="1739">
                  <c:v>3.8320864338283358</c:v>
                </c:pt>
                <c:pt idx="1740">
                  <c:v>3.8337994573184364</c:v>
                </c:pt>
                <c:pt idx="1741">
                  <c:v>3.8337079471705304</c:v>
                </c:pt>
                <c:pt idx="1742">
                  <c:v>3.8325286699901775</c:v>
                </c:pt>
                <c:pt idx="1743">
                  <c:v>3.8327559429076663</c:v>
                </c:pt>
                <c:pt idx="1744">
                  <c:v>3.83450228745683</c:v>
                </c:pt>
                <c:pt idx="1745">
                  <c:v>3.8332234228616402</c:v>
                </c:pt>
                <c:pt idx="1746">
                  <c:v>3.8329016706564172</c:v>
                </c:pt>
                <c:pt idx="1747">
                  <c:v>3.8335944093431231</c:v>
                </c:pt>
                <c:pt idx="1748">
                  <c:v>3.8324352223588889</c:v>
                </c:pt>
                <c:pt idx="1749">
                  <c:v>3.8345883690062945</c:v>
                </c:pt>
                <c:pt idx="1750">
                  <c:v>3.8345177189167345</c:v>
                </c:pt>
                <c:pt idx="1751">
                  <c:v>3.8332852901022596</c:v>
                </c:pt>
                <c:pt idx="1752">
                  <c:v>3.8337602442671725</c:v>
                </c:pt>
                <c:pt idx="1753">
                  <c:v>3.8319661910237683</c:v>
                </c:pt>
                <c:pt idx="1754">
                  <c:v>3.8320655953349396</c:v>
                </c:pt>
                <c:pt idx="1755">
                  <c:v>3.8325602006051329</c:v>
                </c:pt>
                <c:pt idx="1756">
                  <c:v>3.8340835066087986</c:v>
                </c:pt>
                <c:pt idx="1757">
                  <c:v>3.8329016706564172</c:v>
                </c:pt>
                <c:pt idx="1758">
                  <c:v>3.8326054342800533</c:v>
                </c:pt>
                <c:pt idx="1759">
                  <c:v>3.8339153645326798</c:v>
                </c:pt>
                <c:pt idx="1760">
                  <c:v>3.8333185844581807</c:v>
                </c:pt>
                <c:pt idx="1761">
                  <c:v>3.8326678827781637</c:v>
                </c:pt>
                <c:pt idx="1762">
                  <c:v>3.8336461379845574</c:v>
                </c:pt>
                <c:pt idx="1763">
                  <c:v>3.8332234228616402</c:v>
                </c:pt>
                <c:pt idx="1764">
                  <c:v>3.8319060322328635</c:v>
                </c:pt>
                <c:pt idx="1765">
                  <c:v>3.8321888301764306</c:v>
                </c:pt>
                <c:pt idx="1766">
                  <c:v>3.8317935044811868</c:v>
                </c:pt>
                <c:pt idx="1767">
                  <c:v>3.8330658324540581</c:v>
                </c:pt>
                <c:pt idx="1768">
                  <c:v>3.8331717042744189</c:v>
                </c:pt>
                <c:pt idx="1769">
                  <c:v>3.8329962561769206</c:v>
                </c:pt>
                <c:pt idx="1770">
                  <c:v>3.8335730278152265</c:v>
                </c:pt>
                <c:pt idx="1771">
                  <c:v>3.8318488748323216</c:v>
                </c:pt>
                <c:pt idx="1772">
                  <c:v>3.8324512927784156</c:v>
                </c:pt>
                <c:pt idx="1773">
                  <c:v>3.8327636721534799</c:v>
                </c:pt>
                <c:pt idx="1774">
                  <c:v>3.831529078368074</c:v>
                </c:pt>
                <c:pt idx="1775">
                  <c:v>3.8311370747058615</c:v>
                </c:pt>
                <c:pt idx="1776">
                  <c:v>3.831862589070278</c:v>
                </c:pt>
                <c:pt idx="1777">
                  <c:v>3.830636995857077</c:v>
                </c:pt>
                <c:pt idx="1778">
                  <c:v>3.8315529019660555</c:v>
                </c:pt>
                <c:pt idx="1779">
                  <c:v>3.8293108069478934</c:v>
                </c:pt>
                <c:pt idx="1780">
                  <c:v>3.8284639602441786</c:v>
                </c:pt>
                <c:pt idx="1781">
                  <c:v>3.8276421105412157</c:v>
                </c:pt>
                <c:pt idx="1782">
                  <c:v>3.8260820092253085</c:v>
                </c:pt>
                <c:pt idx="1783">
                  <c:v>3.8274674875922452</c:v>
                </c:pt>
                <c:pt idx="1784">
                  <c:v>3.8271671958140252</c:v>
                </c:pt>
                <c:pt idx="1785">
                  <c:v>3.8256446967376778</c:v>
                </c:pt>
                <c:pt idx="1786">
                  <c:v>3.8268159863551916</c:v>
                </c:pt>
                <c:pt idx="1787">
                  <c:v>3.8257872832924131</c:v>
                </c:pt>
                <c:pt idx="1788">
                  <c:v>3.8278932200406812</c:v>
                </c:pt>
                <c:pt idx="1789">
                  <c:v>3.8298449594805923</c:v>
                </c:pt>
                <c:pt idx="1790">
                  <c:v>3.8298115492695306</c:v>
                </c:pt>
                <c:pt idx="1791">
                  <c:v>3.8318613742968854</c:v>
                </c:pt>
                <c:pt idx="1792">
                  <c:v>3.8326363555583645</c:v>
                </c:pt>
                <c:pt idx="1793">
                  <c:v>3.8327196593685273</c:v>
                </c:pt>
                <c:pt idx="1794">
                  <c:v>3.832051308570918</c:v>
                </c:pt>
                <c:pt idx="1795">
                  <c:v>3.8334077682873846</c:v>
                </c:pt>
                <c:pt idx="1796">
                  <c:v>3.833537954736927</c:v>
                </c:pt>
                <c:pt idx="1797">
                  <c:v>3.8326744308602492</c:v>
                </c:pt>
                <c:pt idx="1798">
                  <c:v>3.8321001448087606</c:v>
                </c:pt>
                <c:pt idx="1799">
                  <c:v>3.8294881204476559</c:v>
                </c:pt>
                <c:pt idx="1800">
                  <c:v>3.9600755774743219</c:v>
                </c:pt>
                <c:pt idx="1801">
                  <c:v>3.9596779532680109</c:v>
                </c:pt>
                <c:pt idx="1802">
                  <c:v>3.9586619253238049</c:v>
                </c:pt>
                <c:pt idx="1803">
                  <c:v>3.958908948468578</c:v>
                </c:pt>
                <c:pt idx="1804">
                  <c:v>3.9587809815970827</c:v>
                </c:pt>
                <c:pt idx="1805">
                  <c:v>3.9579703415076404</c:v>
                </c:pt>
                <c:pt idx="1806">
                  <c:v>3.9579472335065335</c:v>
                </c:pt>
                <c:pt idx="1807">
                  <c:v>3.9573507778028012</c:v>
                </c:pt>
                <c:pt idx="1808">
                  <c:v>3.9569893598915775</c:v>
                </c:pt>
                <c:pt idx="1809">
                  <c:v>3.9565189966984975</c:v>
                </c:pt>
                <c:pt idx="1810">
                  <c:v>3.9555271262030702</c:v>
                </c:pt>
                <c:pt idx="1811">
                  <c:v>3.9541075341074383</c:v>
                </c:pt>
                <c:pt idx="1812">
                  <c:v>3.9541112117003965</c:v>
                </c:pt>
                <c:pt idx="1813">
                  <c:v>3.9544204771610718</c:v>
                </c:pt>
                <c:pt idx="1814">
                  <c:v>3.9549307794607023</c:v>
                </c:pt>
                <c:pt idx="1815">
                  <c:v>3.9547975531677775</c:v>
                </c:pt>
                <c:pt idx="1816">
                  <c:v>3.9542618965135126</c:v>
                </c:pt>
                <c:pt idx="1817">
                  <c:v>3.9539894761878571</c:v>
                </c:pt>
                <c:pt idx="1818">
                  <c:v>3.9546348477207398</c:v>
                </c:pt>
                <c:pt idx="1819">
                  <c:v>3.9546537913325288</c:v>
                </c:pt>
                <c:pt idx="1820">
                  <c:v>3.9543872754472038</c:v>
                </c:pt>
                <c:pt idx="1821">
                  <c:v>3.9542297643938666</c:v>
                </c:pt>
                <c:pt idx="1822">
                  <c:v>3.9530072135034287</c:v>
                </c:pt>
                <c:pt idx="1823">
                  <c:v>3.9526901449874989</c:v>
                </c:pt>
                <c:pt idx="1824">
                  <c:v>3.9521079489685751</c:v>
                </c:pt>
                <c:pt idx="1825">
                  <c:v>3.9516088807690677</c:v>
                </c:pt>
                <c:pt idx="1826">
                  <c:v>3.9522684303043891</c:v>
                </c:pt>
                <c:pt idx="1827">
                  <c:v>3.9516564110027979</c:v>
                </c:pt>
                <c:pt idx="1828">
                  <c:v>3.950451860959201</c:v>
                </c:pt>
                <c:pt idx="1829">
                  <c:v>3.9519896547319799</c:v>
                </c:pt>
                <c:pt idx="1830">
                  <c:v>3.9517704913606271</c:v>
                </c:pt>
                <c:pt idx="1831">
                  <c:v>3.9511132520109196</c:v>
                </c:pt>
                <c:pt idx="1832">
                  <c:v>3.9496042880955935</c:v>
                </c:pt>
                <c:pt idx="1833">
                  <c:v>3.9514752111463745</c:v>
                </c:pt>
                <c:pt idx="1834">
                  <c:v>3.951123835479851</c:v>
                </c:pt>
                <c:pt idx="1835">
                  <c:v>3.9505930769443136</c:v>
                </c:pt>
                <c:pt idx="1836">
                  <c:v>3.9502106915406165</c:v>
                </c:pt>
                <c:pt idx="1837">
                  <c:v>3.9517472680027499</c:v>
                </c:pt>
                <c:pt idx="1838">
                  <c:v>3.9511951645715198</c:v>
                </c:pt>
                <c:pt idx="1839">
                  <c:v>3.9509092216960284</c:v>
                </c:pt>
                <c:pt idx="1840">
                  <c:v>3.951120118510226</c:v>
                </c:pt>
                <c:pt idx="1841">
                  <c:v>3.9496947918559528</c:v>
                </c:pt>
                <c:pt idx="1842">
                  <c:v>3.9507707184307912</c:v>
                </c:pt>
                <c:pt idx="1843">
                  <c:v>3.9496831419097074</c:v>
                </c:pt>
                <c:pt idx="1844">
                  <c:v>3.9503540428618682</c:v>
                </c:pt>
                <c:pt idx="1845">
                  <c:v>3.9507590810123649</c:v>
                </c:pt>
                <c:pt idx="1846">
                  <c:v>3.9496148591299596</c:v>
                </c:pt>
                <c:pt idx="1847">
                  <c:v>3.9487236582741492</c:v>
                </c:pt>
                <c:pt idx="1848">
                  <c:v>3.9496831419097074</c:v>
                </c:pt>
                <c:pt idx="1849">
                  <c:v>3.9483628355545015</c:v>
                </c:pt>
                <c:pt idx="1850">
                  <c:v>3.946894278147659</c:v>
                </c:pt>
                <c:pt idx="1851">
                  <c:v>3.9460341011334177</c:v>
                </c:pt>
                <c:pt idx="1852">
                  <c:v>3.946890545423575</c:v>
                </c:pt>
                <c:pt idx="1853">
                  <c:v>3.9463389749297439</c:v>
                </c:pt>
                <c:pt idx="1854">
                  <c:v>3.9464271235038768</c:v>
                </c:pt>
                <c:pt idx="1855">
                  <c:v>3.9477256160570788</c:v>
                </c:pt>
                <c:pt idx="1856">
                  <c:v>3.9485075045742195</c:v>
                </c:pt>
                <c:pt idx="1857">
                  <c:v>3.948814241766311</c:v>
                </c:pt>
                <c:pt idx="1858">
                  <c:v>3.9482923284940505</c:v>
                </c:pt>
                <c:pt idx="1859">
                  <c:v>3.9480262461819025</c:v>
                </c:pt>
                <c:pt idx="1860">
                  <c:v>3.9495735973626522</c:v>
                </c:pt>
                <c:pt idx="1861">
                  <c:v>3.9484762396306738</c:v>
                </c:pt>
                <c:pt idx="1862">
                  <c:v>3.9496079822869721</c:v>
                </c:pt>
                <c:pt idx="1863">
                  <c:v>3.9506681625669402</c:v>
                </c:pt>
                <c:pt idx="1864">
                  <c:v>3.9511550177572339</c:v>
                </c:pt>
                <c:pt idx="1865">
                  <c:v>3.9517831945076844</c:v>
                </c:pt>
                <c:pt idx="1866">
                  <c:v>3.9516358224080146</c:v>
                </c:pt>
                <c:pt idx="1867">
                  <c:v>3.9518037800685382</c:v>
                </c:pt>
                <c:pt idx="1868">
                  <c:v>3.950974777003621</c:v>
                </c:pt>
                <c:pt idx="1869">
                  <c:v>3.9505190361482572</c:v>
                </c:pt>
                <c:pt idx="1870">
                  <c:v>3.9521348771653422</c:v>
                </c:pt>
                <c:pt idx="1871">
                  <c:v>3.9509562743824072</c:v>
                </c:pt>
                <c:pt idx="1872">
                  <c:v>3.9491595782647719</c:v>
                </c:pt>
                <c:pt idx="1873">
                  <c:v>3.9482706176919087</c:v>
                </c:pt>
                <c:pt idx="1874">
                  <c:v>3.9479753552105352</c:v>
                </c:pt>
                <c:pt idx="1875">
                  <c:v>3.9482197106993597</c:v>
                </c:pt>
                <c:pt idx="1876">
                  <c:v>3.9465035772617867</c:v>
                </c:pt>
                <c:pt idx="1877">
                  <c:v>3.9450461015910032</c:v>
                </c:pt>
                <c:pt idx="1878">
                  <c:v>3.9454267569302877</c:v>
                </c:pt>
                <c:pt idx="1879">
                  <c:v>3.9468236959598522</c:v>
                </c:pt>
                <c:pt idx="1880">
                  <c:v>3.9487761038455202</c:v>
                </c:pt>
                <c:pt idx="1881">
                  <c:v>3.9488243092521862</c:v>
                </c:pt>
                <c:pt idx="1882">
                  <c:v>3.9487273841620092</c:v>
                </c:pt>
                <c:pt idx="1883">
                  <c:v>3.9498598939412117</c:v>
                </c:pt>
                <c:pt idx="1884">
                  <c:v>3.9497858272495359</c:v>
                </c:pt>
                <c:pt idx="1885">
                  <c:v>3.951265467265491</c:v>
                </c:pt>
                <c:pt idx="1886">
                  <c:v>3.9517879297913034</c:v>
                </c:pt>
                <c:pt idx="1887">
                  <c:v>3.9507992721080494</c:v>
                </c:pt>
                <c:pt idx="1888">
                  <c:v>3.9518661012629535</c:v>
                </c:pt>
                <c:pt idx="1889">
                  <c:v>3.9510715128954015</c:v>
                </c:pt>
                <c:pt idx="1890">
                  <c:v>3.9495873514742592</c:v>
                </c:pt>
                <c:pt idx="1891">
                  <c:v>3.9496069308646615</c:v>
                </c:pt>
                <c:pt idx="1892">
                  <c:v>3.9493920196730885</c:v>
                </c:pt>
                <c:pt idx="1893">
                  <c:v>3.9483967500130017</c:v>
                </c:pt>
                <c:pt idx="1894">
                  <c:v>3.9468709127751782</c:v>
                </c:pt>
                <c:pt idx="1895">
                  <c:v>3.9475044339544514</c:v>
                </c:pt>
                <c:pt idx="1896">
                  <c:v>3.9475230005535251</c:v>
                </c:pt>
                <c:pt idx="1897">
                  <c:v>3.947303909805318</c:v>
                </c:pt>
                <c:pt idx="1898">
                  <c:v>3.9466198430446346</c:v>
                </c:pt>
                <c:pt idx="1899">
                  <c:v>3.9486177064161545</c:v>
                </c:pt>
                <c:pt idx="1900">
                  <c:v>4.1356807804464362</c:v>
                </c:pt>
                <c:pt idx="1901">
                  <c:v>4.1343034984654725</c:v>
                </c:pt>
                <c:pt idx="1902">
                  <c:v>4.1345591303437601</c:v>
                </c:pt>
                <c:pt idx="1903">
                  <c:v>4.1351700246827345</c:v>
                </c:pt>
                <c:pt idx="1904">
                  <c:v>4.1352333287613412</c:v>
                </c:pt>
                <c:pt idx="1905">
                  <c:v>4.1353291505775474</c:v>
                </c:pt>
                <c:pt idx="1906">
                  <c:v>4.1345296540443739</c:v>
                </c:pt>
                <c:pt idx="1907">
                  <c:v>4.1351634155247803</c:v>
                </c:pt>
                <c:pt idx="1908">
                  <c:v>4.1352131011599607</c:v>
                </c:pt>
                <c:pt idx="1909">
                  <c:v>4.1338928672603252</c:v>
                </c:pt>
                <c:pt idx="1910">
                  <c:v>4.1342291493373615</c:v>
                </c:pt>
                <c:pt idx="1911">
                  <c:v>4.1335005567532512</c:v>
                </c:pt>
                <c:pt idx="1912">
                  <c:v>4.1341331984254435</c:v>
                </c:pt>
                <c:pt idx="1913">
                  <c:v>4.1325307742327579</c:v>
                </c:pt>
                <c:pt idx="1914">
                  <c:v>4.1326149758700188</c:v>
                </c:pt>
                <c:pt idx="1915">
                  <c:v>4.1332208623636886</c:v>
                </c:pt>
                <c:pt idx="1916">
                  <c:v>4.1336793328937409</c:v>
                </c:pt>
                <c:pt idx="1917">
                  <c:v>4.1337726800146442</c:v>
                </c:pt>
                <c:pt idx="1918">
                  <c:v>4.1324143995914921</c:v>
                </c:pt>
                <c:pt idx="1919">
                  <c:v>4.1319540225424545</c:v>
                </c:pt>
                <c:pt idx="1920">
                  <c:v>4.1331058925674906</c:v>
                </c:pt>
                <c:pt idx="1921">
                  <c:v>4.1313844252177363</c:v>
                </c:pt>
                <c:pt idx="1922">
                  <c:v>4.1318380070498222</c:v>
                </c:pt>
                <c:pt idx="1923">
                  <c:v>4.1311606379870138</c:v>
                </c:pt>
                <c:pt idx="1924">
                  <c:v>4.1311337156908898</c:v>
                </c:pt>
                <c:pt idx="1925">
                  <c:v>4.1307990461250146</c:v>
                </c:pt>
                <c:pt idx="1926">
                  <c:v>4.1303878505978862</c:v>
                </c:pt>
                <c:pt idx="1927">
                  <c:v>4.1304907779773119</c:v>
                </c:pt>
                <c:pt idx="1928">
                  <c:v>4.1292837033458474</c:v>
                </c:pt>
                <c:pt idx="1929">
                  <c:v>4.1292571578629857</c:v>
                </c:pt>
                <c:pt idx="1930">
                  <c:v>4.1298226759039922</c:v>
                </c:pt>
                <c:pt idx="1931">
                  <c:v>4.1285461986268768</c:v>
                </c:pt>
                <c:pt idx="1932">
                  <c:v>4.1276282968605349</c:v>
                </c:pt>
                <c:pt idx="1933">
                  <c:v>4.1274218413157211</c:v>
                </c:pt>
                <c:pt idx="1934">
                  <c:v>4.1268297102092451</c:v>
                </c:pt>
                <c:pt idx="1935">
                  <c:v>4.1255054566915295</c:v>
                </c:pt>
                <c:pt idx="1936">
                  <c:v>4.1259639278428297</c:v>
                </c:pt>
                <c:pt idx="1937">
                  <c:v>4.1257531491929358</c:v>
                </c:pt>
                <c:pt idx="1938">
                  <c:v>4.1252053267469071</c:v>
                </c:pt>
                <c:pt idx="1939">
                  <c:v>4.1248304609261659</c:v>
                </c:pt>
                <c:pt idx="1940">
                  <c:v>4.1248149110099739</c:v>
                </c:pt>
                <c:pt idx="1941">
                  <c:v>4.12485445311391</c:v>
                </c:pt>
                <c:pt idx="1942">
                  <c:v>4.1252963454069533</c:v>
                </c:pt>
                <c:pt idx="1943">
                  <c:v>4.1243323618559815</c:v>
                </c:pt>
                <c:pt idx="1944">
                  <c:v>4.1254659641560032</c:v>
                </c:pt>
                <c:pt idx="1945">
                  <c:v>4.125087643407487</c:v>
                </c:pt>
                <c:pt idx="1946">
                  <c:v>4.1251609110196279</c:v>
                </c:pt>
                <c:pt idx="1947">
                  <c:v>4.1252941284453106</c:v>
                </c:pt>
                <c:pt idx="1948">
                  <c:v>4.124499901599342</c:v>
                </c:pt>
                <c:pt idx="1949">
                  <c:v>4.1246003356380472</c:v>
                </c:pt>
                <c:pt idx="1950">
                  <c:v>4.1253229962385891</c:v>
                </c:pt>
                <c:pt idx="1951">
                  <c:v>4.1251209518680163</c:v>
                </c:pt>
                <c:pt idx="1952">
                  <c:v>4.1264696677943391</c:v>
                </c:pt>
                <c:pt idx="1953">
                  <c:v>4.1268234979342271</c:v>
                </c:pt>
                <c:pt idx="1954">
                  <c:v>4.1264026871287856</c:v>
                </c:pt>
                <c:pt idx="1955">
                  <c:v>4.1276229932941373</c:v>
                </c:pt>
                <c:pt idx="1956">
                  <c:v>4.126941000980775</c:v>
                </c:pt>
                <c:pt idx="1957">
                  <c:v>4.1283270988914893</c:v>
                </c:pt>
                <c:pt idx="1958">
                  <c:v>4.1281398280012711</c:v>
                </c:pt>
                <c:pt idx="1959">
                  <c:v>4.1286643547295894</c:v>
                </c:pt>
                <c:pt idx="1960">
                  <c:v>4.1276420431931786</c:v>
                </c:pt>
                <c:pt idx="1961">
                  <c:v>4.1275839886233445</c:v>
                </c:pt>
                <c:pt idx="1962">
                  <c:v>4.1276619726616808</c:v>
                </c:pt>
                <c:pt idx="1963">
                  <c:v>4.1283399325205616</c:v>
                </c:pt>
                <c:pt idx="1964">
                  <c:v>4.1284116314509802</c:v>
                </c:pt>
                <c:pt idx="1965">
                  <c:v>4.1276252050987896</c:v>
                </c:pt>
                <c:pt idx="1966">
                  <c:v>4.1288524063116414</c:v>
                </c:pt>
                <c:pt idx="1967">
                  <c:v>4.1277585226972819</c:v>
                </c:pt>
                <c:pt idx="1968">
                  <c:v>4.1270234376558008</c:v>
                </c:pt>
                <c:pt idx="1969">
                  <c:v>4.1285422067833952</c:v>
                </c:pt>
                <c:pt idx="1970">
                  <c:v>4.1272849339813096</c:v>
                </c:pt>
                <c:pt idx="1971">
                  <c:v>4.1274887537547054</c:v>
                </c:pt>
                <c:pt idx="1972">
                  <c:v>4.1267525657747086</c:v>
                </c:pt>
                <c:pt idx="1973">
                  <c:v>4.1266882702319938</c:v>
                </c:pt>
                <c:pt idx="1974">
                  <c:v>4.1256541653415173</c:v>
                </c:pt>
                <c:pt idx="1975">
                  <c:v>4.1264310705252267</c:v>
                </c:pt>
                <c:pt idx="1976">
                  <c:v>4.1252408483725631</c:v>
                </c:pt>
                <c:pt idx="1977">
                  <c:v>4.1264230937292607</c:v>
                </c:pt>
                <c:pt idx="1978">
                  <c:v>4.1255849137118785</c:v>
                </c:pt>
                <c:pt idx="1979">
                  <c:v>4.1252901235989157</c:v>
                </c:pt>
                <c:pt idx="1980">
                  <c:v>4.1238006632047268</c:v>
                </c:pt>
                <c:pt idx="1981">
                  <c:v>4.1233047021278955</c:v>
                </c:pt>
                <c:pt idx="1982">
                  <c:v>4.1232393006813046</c:v>
                </c:pt>
                <c:pt idx="1983">
                  <c:v>4.1235578356329627</c:v>
                </c:pt>
                <c:pt idx="1984">
                  <c:v>4.1227341704959368</c:v>
                </c:pt>
                <c:pt idx="1985">
                  <c:v>4.1238028834797955</c:v>
                </c:pt>
                <c:pt idx="1986">
                  <c:v>4.1229398039208203</c:v>
                </c:pt>
                <c:pt idx="1987">
                  <c:v>4.1218505769192264</c:v>
                </c:pt>
                <c:pt idx="1988">
                  <c:v>4.1217142204672443</c:v>
                </c:pt>
                <c:pt idx="1989">
                  <c:v>4.122407818372757</c:v>
                </c:pt>
                <c:pt idx="1990">
                  <c:v>4.1227479603702051</c:v>
                </c:pt>
                <c:pt idx="1991">
                  <c:v>4.1228289750285469</c:v>
                </c:pt>
                <c:pt idx="1992">
                  <c:v>4.122008751030398</c:v>
                </c:pt>
                <c:pt idx="1993">
                  <c:v>4.1228970796190278</c:v>
                </c:pt>
                <c:pt idx="1994">
                  <c:v>4.1221374867183824</c:v>
                </c:pt>
                <c:pt idx="1995">
                  <c:v>4.1227782400681505</c:v>
                </c:pt>
                <c:pt idx="1996">
                  <c:v>4.1225868196732041</c:v>
                </c:pt>
                <c:pt idx="1997">
                  <c:v>4.1230354968663976</c:v>
                </c:pt>
                <c:pt idx="1998">
                  <c:v>4.122893089056916</c:v>
                </c:pt>
                <c:pt idx="1999">
                  <c:v>4.1231445350432887</c:v>
                </c:pt>
                <c:pt idx="2000">
                  <c:v>4.0336431018287824</c:v>
                </c:pt>
                <c:pt idx="2001">
                  <c:v>4.0317487397818743</c:v>
                </c:pt>
                <c:pt idx="2002">
                  <c:v>4.0313020264696791</c:v>
                </c:pt>
                <c:pt idx="2003">
                  <c:v>4.031150807742172</c:v>
                </c:pt>
                <c:pt idx="2004">
                  <c:v>4.0300862346891426</c:v>
                </c:pt>
                <c:pt idx="2005">
                  <c:v>4.0295537589683406</c:v>
                </c:pt>
                <c:pt idx="2006">
                  <c:v>4.0288459664601755</c:v>
                </c:pt>
                <c:pt idx="2007">
                  <c:v>4.0291246452514997</c:v>
                </c:pt>
                <c:pt idx="2008">
                  <c:v>4.0279145051308438</c:v>
                </c:pt>
                <c:pt idx="2009">
                  <c:v>4.0272310306476848</c:v>
                </c:pt>
                <c:pt idx="2010">
                  <c:v>4.0276296275410921</c:v>
                </c:pt>
                <c:pt idx="2011">
                  <c:v>4.0273392527185656</c:v>
                </c:pt>
                <c:pt idx="2012">
                  <c:v>4.0272241677745306</c:v>
                </c:pt>
                <c:pt idx="2013">
                  <c:v>4.0271619527602853</c:v>
                </c:pt>
                <c:pt idx="2014">
                  <c:v>4.0282051858260584</c:v>
                </c:pt>
                <c:pt idx="2015">
                  <c:v>4.0291676593872232</c:v>
                </c:pt>
                <c:pt idx="2016">
                  <c:v>4.0287809381087794</c:v>
                </c:pt>
                <c:pt idx="2017">
                  <c:v>4.0309239367664453</c:v>
                </c:pt>
                <c:pt idx="2018">
                  <c:v>4.0297663059345101</c:v>
                </c:pt>
                <c:pt idx="2019">
                  <c:v>4.0313508128081326</c:v>
                </c:pt>
                <c:pt idx="2020">
                  <c:v>4.0314508134342129</c:v>
                </c:pt>
                <c:pt idx="2021">
                  <c:v>4.0314849302392197</c:v>
                </c:pt>
                <c:pt idx="2022">
                  <c:v>4.0328256914167602</c:v>
                </c:pt>
                <c:pt idx="2023">
                  <c:v>4.0310678817732999</c:v>
                </c:pt>
                <c:pt idx="2024">
                  <c:v>4.0309497933835079</c:v>
                </c:pt>
                <c:pt idx="2025">
                  <c:v>4.0307175052079582</c:v>
                </c:pt>
                <c:pt idx="2026">
                  <c:v>4.0289770079245715</c:v>
                </c:pt>
                <c:pt idx="2027">
                  <c:v>4.0292835180352817</c:v>
                </c:pt>
                <c:pt idx="2028">
                  <c:v>4.0289725981545024</c:v>
                </c:pt>
                <c:pt idx="2029">
                  <c:v>4.0273515045279211</c:v>
                </c:pt>
                <c:pt idx="2030">
                  <c:v>4.0287594098262032</c:v>
                </c:pt>
                <c:pt idx="2031">
                  <c:v>4.0286684608446439</c:v>
                </c:pt>
                <c:pt idx="2032">
                  <c:v>4.0276687898807984</c:v>
                </c:pt>
                <c:pt idx="2033">
                  <c:v>4.0261931501679946</c:v>
                </c:pt>
                <c:pt idx="2034">
                  <c:v>4.0273270270510197</c:v>
                </c:pt>
                <c:pt idx="2035">
                  <c:v>4.0266882186387098</c:v>
                </c:pt>
                <c:pt idx="2036">
                  <c:v>4.0255820620519547</c:v>
                </c:pt>
                <c:pt idx="2037">
                  <c:v>4.024891087259963</c:v>
                </c:pt>
                <c:pt idx="2038">
                  <c:v>4.0255428179041735</c:v>
                </c:pt>
                <c:pt idx="2039">
                  <c:v>4.0238350494150561</c:v>
                </c:pt>
                <c:pt idx="2040">
                  <c:v>4.0243936777628653</c:v>
                </c:pt>
                <c:pt idx="2041">
                  <c:v>4.0227395445109035</c:v>
                </c:pt>
                <c:pt idx="2042">
                  <c:v>4.0234315055538685</c:v>
                </c:pt>
                <c:pt idx="2043">
                  <c:v>4.0233464587316563</c:v>
                </c:pt>
                <c:pt idx="2044">
                  <c:v>4.022320787398173</c:v>
                </c:pt>
                <c:pt idx="2045">
                  <c:v>4.021957974667278</c:v>
                </c:pt>
                <c:pt idx="2046">
                  <c:v>4.0231635386848623</c:v>
                </c:pt>
                <c:pt idx="2047">
                  <c:v>4.0226898343675606</c:v>
                </c:pt>
                <c:pt idx="2048">
                  <c:v>4.0235032961239359</c:v>
                </c:pt>
                <c:pt idx="2049">
                  <c:v>4.0222572888164523</c:v>
                </c:pt>
                <c:pt idx="2050">
                  <c:v>4.0227803778809728</c:v>
                </c:pt>
                <c:pt idx="2051">
                  <c:v>4.0234467614812486</c:v>
                </c:pt>
                <c:pt idx="2052">
                  <c:v>4.0232161557156187</c:v>
                </c:pt>
                <c:pt idx="2053">
                  <c:v>4.0230538603692887</c:v>
                </c:pt>
                <c:pt idx="2054">
                  <c:v>4.0234624922629898</c:v>
                </c:pt>
                <c:pt idx="2055">
                  <c:v>4.0251375122480573</c:v>
                </c:pt>
                <c:pt idx="2056">
                  <c:v>4.0253323481774039</c:v>
                </c:pt>
                <c:pt idx="2057">
                  <c:v>4.0265637443389979</c:v>
                </c:pt>
                <c:pt idx="2058">
                  <c:v>4.0269028221454004</c:v>
                </c:pt>
                <c:pt idx="2059">
                  <c:v>4.0261480336748985</c:v>
                </c:pt>
                <c:pt idx="2060">
                  <c:v>4.0261196045008232</c:v>
                </c:pt>
                <c:pt idx="2061">
                  <c:v>4.0270762495786272</c:v>
                </c:pt>
                <c:pt idx="2062">
                  <c:v>4.0275977971539421</c:v>
                </c:pt>
                <c:pt idx="2063">
                  <c:v>4.0275507988257484</c:v>
                </c:pt>
                <c:pt idx="2064">
                  <c:v>4.0274719638959491</c:v>
                </c:pt>
                <c:pt idx="2065">
                  <c:v>4.0289838587787843</c:v>
                </c:pt>
                <c:pt idx="2066">
                  <c:v>4.0296690745169066</c:v>
                </c:pt>
                <c:pt idx="2067">
                  <c:v>4.0285711226181915</c:v>
                </c:pt>
                <c:pt idx="2068">
                  <c:v>4.0297809409753693</c:v>
                </c:pt>
                <c:pt idx="2069">
                  <c:v>4.0295454691672701</c:v>
                </c:pt>
                <c:pt idx="2070">
                  <c:v>4.0290865109774741</c:v>
                </c:pt>
                <c:pt idx="2071">
                  <c:v>4.0283416956724238</c:v>
                </c:pt>
                <c:pt idx="2072">
                  <c:v>4.0293382542812735</c:v>
                </c:pt>
                <c:pt idx="2073">
                  <c:v>4.0280270672250582</c:v>
                </c:pt>
                <c:pt idx="2074">
                  <c:v>4.0281822003264267</c:v>
                </c:pt>
                <c:pt idx="2075">
                  <c:v>4.0286097491988553</c:v>
                </c:pt>
                <c:pt idx="2076">
                  <c:v>4.0270664401851191</c:v>
                </c:pt>
                <c:pt idx="2077">
                  <c:v>4.0285041068188514</c:v>
                </c:pt>
                <c:pt idx="2078">
                  <c:v>4.0277451651727008</c:v>
                </c:pt>
                <c:pt idx="2079">
                  <c:v>4.0276947308009916</c:v>
                </c:pt>
                <c:pt idx="2080">
                  <c:v>4.027600741047296</c:v>
                </c:pt>
                <c:pt idx="2081">
                  <c:v>4.027635488847916</c:v>
                </c:pt>
                <c:pt idx="2082">
                  <c:v>4.0263897279780307</c:v>
                </c:pt>
                <c:pt idx="2083">
                  <c:v>4.0266048954520013</c:v>
                </c:pt>
                <c:pt idx="2084">
                  <c:v>4.026230421068008</c:v>
                </c:pt>
                <c:pt idx="2085">
                  <c:v>4.0257375748891056</c:v>
                </c:pt>
                <c:pt idx="2086">
                  <c:v>4.0253053447872835</c:v>
                </c:pt>
                <c:pt idx="2087">
                  <c:v>4.0257130578748983</c:v>
                </c:pt>
                <c:pt idx="2088">
                  <c:v>4.0260053531879665</c:v>
                </c:pt>
                <c:pt idx="2089">
                  <c:v>4.02508154424088</c:v>
                </c:pt>
                <c:pt idx="2090">
                  <c:v>4.0248964902340756</c:v>
                </c:pt>
                <c:pt idx="2091">
                  <c:v>4.0251203321948639</c:v>
                </c:pt>
                <c:pt idx="2092">
                  <c:v>4.0252758905020256</c:v>
                </c:pt>
                <c:pt idx="2093">
                  <c:v>4.0249627731260142</c:v>
                </c:pt>
                <c:pt idx="2094">
                  <c:v>4.0252528375715864</c:v>
                </c:pt>
                <c:pt idx="2095">
                  <c:v>4.0234816539212108</c:v>
                </c:pt>
                <c:pt idx="2096">
                  <c:v>4.0233371142263783</c:v>
                </c:pt>
                <c:pt idx="2097">
                  <c:v>4.0230081267139015</c:v>
                </c:pt>
                <c:pt idx="2098">
                  <c:v>4.022167702187569</c:v>
                </c:pt>
                <c:pt idx="2099">
                  <c:v>4.0232191125363395</c:v>
                </c:pt>
                <c:pt idx="2100">
                  <c:v>2.9307925809466373</c:v>
                </c:pt>
                <c:pt idx="2101">
                  <c:v>2.9304172115196296</c:v>
                </c:pt>
                <c:pt idx="2102">
                  <c:v>2.9255654516146485</c:v>
                </c:pt>
                <c:pt idx="2103">
                  <c:v>2.9235250438505553</c:v>
                </c:pt>
                <c:pt idx="2104">
                  <c:v>2.918995728610442</c:v>
                </c:pt>
                <c:pt idx="2105">
                  <c:v>2.9172703811199394</c:v>
                </c:pt>
                <c:pt idx="2106">
                  <c:v>2.9176552630294181</c:v>
                </c:pt>
                <c:pt idx="2107">
                  <c:v>2.909524746276051</c:v>
                </c:pt>
                <c:pt idx="2108">
                  <c:v>2.9041307146952886</c:v>
                </c:pt>
                <c:pt idx="2109">
                  <c:v>2.8941582640071739</c:v>
                </c:pt>
                <c:pt idx="2110">
                  <c:v>2.8944106910588201</c:v>
                </c:pt>
                <c:pt idx="2111">
                  <c:v>2.8861848005014763</c:v>
                </c:pt>
                <c:pt idx="2112">
                  <c:v>2.8817368324239814</c:v>
                </c:pt>
                <c:pt idx="2113">
                  <c:v>2.8760587852322499</c:v>
                </c:pt>
                <c:pt idx="2114">
                  <c:v>2.868485360720018</c:v>
                </c:pt>
                <c:pt idx="2115">
                  <c:v>2.86373366191228</c:v>
                </c:pt>
                <c:pt idx="2116">
                  <c:v>2.8593167924648171</c:v>
                </c:pt>
                <c:pt idx="2117">
                  <c:v>2.8573416712724202</c:v>
                </c:pt>
                <c:pt idx="2118">
                  <c:v>2.8572090895676832</c:v>
                </c:pt>
                <c:pt idx="2119">
                  <c:v>2.8514721261187836</c:v>
                </c:pt>
                <c:pt idx="2120">
                  <c:v>2.8503351219961939</c:v>
                </c:pt>
                <c:pt idx="2121">
                  <c:v>2.849893220737719</c:v>
                </c:pt>
                <c:pt idx="2122">
                  <c:v>2.8480411536798482</c:v>
                </c:pt>
                <c:pt idx="2123">
                  <c:v>2.8489660356420918</c:v>
                </c:pt>
                <c:pt idx="2124">
                  <c:v>2.8489883309577695</c:v>
                </c:pt>
                <c:pt idx="2125">
                  <c:v>2.8509958603240007</c:v>
                </c:pt>
                <c:pt idx="2126">
                  <c:v>2.8504924152635014</c:v>
                </c:pt>
                <c:pt idx="2127">
                  <c:v>2.8507354717085214</c:v>
                </c:pt>
                <c:pt idx="2128">
                  <c:v>2.8501793397456452</c:v>
                </c:pt>
                <c:pt idx="2129">
                  <c:v>2.8530659828301119</c:v>
                </c:pt>
                <c:pt idx="2130">
                  <c:v>2.8523557873167276</c:v>
                </c:pt>
                <c:pt idx="2131">
                  <c:v>2.850852970447685</c:v>
                </c:pt>
                <c:pt idx="2132">
                  <c:v>2.8518054113357802</c:v>
                </c:pt>
                <c:pt idx="2133">
                  <c:v>2.8512864367114004</c:v>
                </c:pt>
                <c:pt idx="2134">
                  <c:v>2.8522526840701112</c:v>
                </c:pt>
                <c:pt idx="2135">
                  <c:v>2.8474979787869952</c:v>
                </c:pt>
                <c:pt idx="2136">
                  <c:v>2.8407940862804666</c:v>
                </c:pt>
                <c:pt idx="2137">
                  <c:v>2.8392384147523138</c:v>
                </c:pt>
                <c:pt idx="2138">
                  <c:v>2.839339591019808</c:v>
                </c:pt>
                <c:pt idx="2139">
                  <c:v>2.8340207563411077</c:v>
                </c:pt>
                <c:pt idx="2140">
                  <c:v>2.8334536863565751</c:v>
                </c:pt>
                <c:pt idx="2141">
                  <c:v>2.8317473288734223</c:v>
                </c:pt>
                <c:pt idx="2142">
                  <c:v>2.8269280262455272</c:v>
                </c:pt>
                <c:pt idx="2143">
                  <c:v>2.8269116959479614</c:v>
                </c:pt>
                <c:pt idx="2144">
                  <c:v>2.8234866641624992</c:v>
                </c:pt>
                <c:pt idx="2145">
                  <c:v>2.8213919999296309</c:v>
                </c:pt>
                <c:pt idx="2146">
                  <c:v>2.8189683555344494</c:v>
                </c:pt>
                <c:pt idx="2147">
                  <c:v>2.8176328298256226</c:v>
                </c:pt>
                <c:pt idx="2148">
                  <c:v>2.8127282915801102</c:v>
                </c:pt>
                <c:pt idx="2149">
                  <c:v>2.8147588694297005</c:v>
                </c:pt>
                <c:pt idx="2150">
                  <c:v>2.8092708711704866</c:v>
                </c:pt>
                <c:pt idx="2151">
                  <c:v>2.8082787146061596</c:v>
                </c:pt>
                <c:pt idx="2152">
                  <c:v>2.8084013090633793</c:v>
                </c:pt>
                <c:pt idx="2153">
                  <c:v>2.8088867351539095</c:v>
                </c:pt>
                <c:pt idx="2154">
                  <c:v>2.8084460549651991</c:v>
                </c:pt>
                <c:pt idx="2155">
                  <c:v>2.8097028367760757</c:v>
                </c:pt>
                <c:pt idx="2156">
                  <c:v>2.8137457771435548</c:v>
                </c:pt>
                <c:pt idx="2157">
                  <c:v>2.817680425690483</c:v>
                </c:pt>
                <c:pt idx="2158">
                  <c:v>2.8220640617000621</c:v>
                </c:pt>
                <c:pt idx="2159">
                  <c:v>2.8273637807541436</c:v>
                </c:pt>
                <c:pt idx="2160">
                  <c:v>2.8296456167605544</c:v>
                </c:pt>
                <c:pt idx="2161">
                  <c:v>2.8300331796138352</c:v>
                </c:pt>
                <c:pt idx="2162">
                  <c:v>2.8162051352239015</c:v>
                </c:pt>
                <c:pt idx="2163">
                  <c:v>2.8118452424789937</c:v>
                </c:pt>
                <c:pt idx="2164">
                  <c:v>2.8088767764145963</c:v>
                </c:pt>
                <c:pt idx="2165">
                  <c:v>2.8053959973768463</c:v>
                </c:pt>
                <c:pt idx="2166">
                  <c:v>2.8028181879543657</c:v>
                </c:pt>
                <c:pt idx="2167">
                  <c:v>2.7966975574111901</c:v>
                </c:pt>
                <c:pt idx="2168">
                  <c:v>2.794732387880833</c:v>
                </c:pt>
                <c:pt idx="2169">
                  <c:v>2.794616494234476</c:v>
                </c:pt>
                <c:pt idx="2170">
                  <c:v>2.7983844013500887</c:v>
                </c:pt>
                <c:pt idx="2171">
                  <c:v>2.7977498193107193</c:v>
                </c:pt>
                <c:pt idx="2172">
                  <c:v>2.805964216998035</c:v>
                </c:pt>
                <c:pt idx="2173">
                  <c:v>2.811917936280798</c:v>
                </c:pt>
                <c:pt idx="2174">
                  <c:v>2.8145843599653544</c:v>
                </c:pt>
                <c:pt idx="2175">
                  <c:v>2.8168872182015638</c:v>
                </c:pt>
                <c:pt idx="2176">
                  <c:v>2.8208062989104263</c:v>
                </c:pt>
                <c:pt idx="2177">
                  <c:v>2.8198337063931986</c:v>
                </c:pt>
                <c:pt idx="2178">
                  <c:v>2.8203922012498199</c:v>
                </c:pt>
                <c:pt idx="2179">
                  <c:v>2.8194945182623536</c:v>
                </c:pt>
                <c:pt idx="2180">
                  <c:v>2.8210796043279194</c:v>
                </c:pt>
                <c:pt idx="2181">
                  <c:v>2.8182696335071484</c:v>
                </c:pt>
                <c:pt idx="2182">
                  <c:v>2.8170974847592127</c:v>
                </c:pt>
                <c:pt idx="2183">
                  <c:v>2.8179611951909918</c:v>
                </c:pt>
                <c:pt idx="2184">
                  <c:v>2.8151622286491227</c:v>
                </c:pt>
                <c:pt idx="2185">
                  <c:v>2.8091698952993456</c:v>
                </c:pt>
                <c:pt idx="2186">
                  <c:v>2.8077946844730803</c:v>
                </c:pt>
                <c:pt idx="2187">
                  <c:v>2.8073219973030854</c:v>
                </c:pt>
                <c:pt idx="2188">
                  <c:v>2.8044099010604429</c:v>
                </c:pt>
                <c:pt idx="2189">
                  <c:v>2.8049720754827629</c:v>
                </c:pt>
                <c:pt idx="2190">
                  <c:v>2.8008266578213843</c:v>
                </c:pt>
                <c:pt idx="2191">
                  <c:v>2.8002487839937023</c:v>
                </c:pt>
                <c:pt idx="2192">
                  <c:v>2.7954662194305571</c:v>
                </c:pt>
                <c:pt idx="2193">
                  <c:v>2.7958790559142601</c:v>
                </c:pt>
                <c:pt idx="2194">
                  <c:v>2.7954058383961105</c:v>
                </c:pt>
                <c:pt idx="2195">
                  <c:v>2.7950784556508212</c:v>
                </c:pt>
                <c:pt idx="2196">
                  <c:v>2.7955770587058741</c:v>
                </c:pt>
                <c:pt idx="2197">
                  <c:v>2.7951775290850165</c:v>
                </c:pt>
                <c:pt idx="2198">
                  <c:v>2.7981583889063915</c:v>
                </c:pt>
                <c:pt idx="2199">
                  <c:v>2.799095445650635</c:v>
                </c:pt>
                <c:pt idx="2200">
                  <c:v>3.3433744919673245</c:v>
                </c:pt>
                <c:pt idx="2201">
                  <c:v>3.3388378588484313</c:v>
                </c:pt>
                <c:pt idx="2202">
                  <c:v>3.3395882299450643</c:v>
                </c:pt>
                <c:pt idx="2203">
                  <c:v>3.3366028228727358</c:v>
                </c:pt>
                <c:pt idx="2204">
                  <c:v>3.3300378338433787</c:v>
                </c:pt>
                <c:pt idx="2205">
                  <c:v>3.3301322395281865</c:v>
                </c:pt>
                <c:pt idx="2206">
                  <c:v>3.3289327092498002</c:v>
                </c:pt>
                <c:pt idx="2207">
                  <c:v>3.3259933154471515</c:v>
                </c:pt>
                <c:pt idx="2208">
                  <c:v>3.3211517426537522</c:v>
                </c:pt>
                <c:pt idx="2209">
                  <c:v>3.3202850886640598</c:v>
                </c:pt>
                <c:pt idx="2210">
                  <c:v>3.3156691865692629</c:v>
                </c:pt>
                <c:pt idx="2211">
                  <c:v>3.3154735970132898</c:v>
                </c:pt>
                <c:pt idx="2212">
                  <c:v>3.3151422235429502</c:v>
                </c:pt>
                <c:pt idx="2213">
                  <c:v>3.3139255853444243</c:v>
                </c:pt>
                <c:pt idx="2214">
                  <c:v>3.3122920834853868</c:v>
                </c:pt>
                <c:pt idx="2215">
                  <c:v>3.3100079505475968</c:v>
                </c:pt>
                <c:pt idx="2216">
                  <c:v>3.3115680042447253</c:v>
                </c:pt>
                <c:pt idx="2217">
                  <c:v>3.3084705478600083</c:v>
                </c:pt>
                <c:pt idx="2218">
                  <c:v>3.30708979440384</c:v>
                </c:pt>
                <c:pt idx="2219">
                  <c:v>3.3048662951443175</c:v>
                </c:pt>
                <c:pt idx="2220">
                  <c:v>3.3043850737614937</c:v>
                </c:pt>
                <c:pt idx="2221">
                  <c:v>3.302372973744665</c:v>
                </c:pt>
                <c:pt idx="2222">
                  <c:v>3.3037097819085268</c:v>
                </c:pt>
                <c:pt idx="2223">
                  <c:v>3.3022273754735569</c:v>
                </c:pt>
                <c:pt idx="2224">
                  <c:v>3.3018329267570059</c:v>
                </c:pt>
                <c:pt idx="2225">
                  <c:v>3.3040025854040294</c:v>
                </c:pt>
                <c:pt idx="2226">
                  <c:v>3.3035795050372627</c:v>
                </c:pt>
                <c:pt idx="2227">
                  <c:v>3.3055015209635439</c:v>
                </c:pt>
                <c:pt idx="2228">
                  <c:v>3.3067918406924837</c:v>
                </c:pt>
                <c:pt idx="2229">
                  <c:v>3.3048329935259142</c:v>
                </c:pt>
                <c:pt idx="2230">
                  <c:v>3.3057826561541566</c:v>
                </c:pt>
                <c:pt idx="2231">
                  <c:v>3.308801118788733</c:v>
                </c:pt>
                <c:pt idx="2232">
                  <c:v>3.3086584494077331</c:v>
                </c:pt>
                <c:pt idx="2233">
                  <c:v>3.3129245986049245</c:v>
                </c:pt>
                <c:pt idx="2234">
                  <c:v>3.313878631966483</c:v>
                </c:pt>
                <c:pt idx="2235">
                  <c:v>3.3148027519680796</c:v>
                </c:pt>
                <c:pt idx="2236">
                  <c:v>3.3149156003249121</c:v>
                </c:pt>
                <c:pt idx="2237">
                  <c:v>3.3164680760298144</c:v>
                </c:pt>
                <c:pt idx="2238">
                  <c:v>3.3153907639396718</c:v>
                </c:pt>
                <c:pt idx="2239">
                  <c:v>3.3135637458970861</c:v>
                </c:pt>
                <c:pt idx="2240">
                  <c:v>3.308866378525845</c:v>
                </c:pt>
                <c:pt idx="2241">
                  <c:v>3.3082956700562134</c:v>
                </c:pt>
                <c:pt idx="2242">
                  <c:v>3.3055559037392728</c:v>
                </c:pt>
                <c:pt idx="2243">
                  <c:v>3.3012732963908564</c:v>
                </c:pt>
                <c:pt idx="2244">
                  <c:v>3.2992782790478161</c:v>
                </c:pt>
                <c:pt idx="2245">
                  <c:v>3.2971897905010419</c:v>
                </c:pt>
                <c:pt idx="2246">
                  <c:v>3.2983701058488069</c:v>
                </c:pt>
                <c:pt idx="2247">
                  <c:v>3.29675164398859</c:v>
                </c:pt>
                <c:pt idx="2248">
                  <c:v>3.2932977197376814</c:v>
                </c:pt>
                <c:pt idx="2249">
                  <c:v>3.2932405845212984</c:v>
                </c:pt>
                <c:pt idx="2250">
                  <c:v>3.2922625897317568</c:v>
                </c:pt>
                <c:pt idx="2251">
                  <c:v>3.2917077812788067</c:v>
                </c:pt>
                <c:pt idx="2252">
                  <c:v>3.2919346783666819</c:v>
                </c:pt>
                <c:pt idx="2253">
                  <c:v>3.2930599544119832</c:v>
                </c:pt>
                <c:pt idx="2254">
                  <c:v>3.2932803549213427</c:v>
                </c:pt>
                <c:pt idx="2255">
                  <c:v>3.2926588027381571</c:v>
                </c:pt>
                <c:pt idx="2256">
                  <c:v>3.293389523660788</c:v>
                </c:pt>
                <c:pt idx="2257">
                  <c:v>3.2939056268884217</c:v>
                </c:pt>
                <c:pt idx="2258">
                  <c:v>3.2934140069350777</c:v>
                </c:pt>
                <c:pt idx="2259">
                  <c:v>3.2952670249827398</c:v>
                </c:pt>
                <c:pt idx="2260">
                  <c:v>3.2963692823680399</c:v>
                </c:pt>
                <c:pt idx="2261">
                  <c:v>3.2975596750827063</c:v>
                </c:pt>
                <c:pt idx="2262">
                  <c:v>3.3012065066438425</c:v>
                </c:pt>
                <c:pt idx="2263">
                  <c:v>3.2997812299431382</c:v>
                </c:pt>
                <c:pt idx="2264">
                  <c:v>3.3051456060337498</c:v>
                </c:pt>
                <c:pt idx="2265">
                  <c:v>3.3071008160157209</c:v>
                </c:pt>
                <c:pt idx="2266">
                  <c:v>3.3077436952229129</c:v>
                </c:pt>
                <c:pt idx="2267">
                  <c:v>3.3089437678180835</c:v>
                </c:pt>
                <c:pt idx="2268">
                  <c:v>3.3100912306797641</c:v>
                </c:pt>
                <c:pt idx="2269">
                  <c:v>3.3106519250980688</c:v>
                </c:pt>
                <c:pt idx="2270">
                  <c:v>3.3095673554418443</c:v>
                </c:pt>
                <c:pt idx="2271">
                  <c:v>3.3104653670132764</c:v>
                </c:pt>
                <c:pt idx="2272">
                  <c:v>3.3096637134776841</c:v>
                </c:pt>
                <c:pt idx="2273">
                  <c:v>3.3087689727576088</c:v>
                </c:pt>
                <c:pt idx="2274">
                  <c:v>3.3068512331826621</c:v>
                </c:pt>
                <c:pt idx="2275">
                  <c:v>3.3041913282877209</c:v>
                </c:pt>
                <c:pt idx="2276">
                  <c:v>3.3033088131786181</c:v>
                </c:pt>
                <c:pt idx="2277">
                  <c:v>3.3028187569708689</c:v>
                </c:pt>
                <c:pt idx="2278">
                  <c:v>3.298140684940436</c:v>
                </c:pt>
                <c:pt idx="2279">
                  <c:v>3.2966825316077308</c:v>
                </c:pt>
                <c:pt idx="2280">
                  <c:v>3.2954146787133012</c:v>
                </c:pt>
                <c:pt idx="2281">
                  <c:v>3.2954981445382803</c:v>
                </c:pt>
                <c:pt idx="2282">
                  <c:v>3.2927200271353523</c:v>
                </c:pt>
                <c:pt idx="2283">
                  <c:v>3.2916730509484422</c:v>
                </c:pt>
                <c:pt idx="2284">
                  <c:v>3.2915432816162009</c:v>
                </c:pt>
                <c:pt idx="2285">
                  <c:v>3.2907794687802281</c:v>
                </c:pt>
                <c:pt idx="2286">
                  <c:v>3.2895788833565929</c:v>
                </c:pt>
                <c:pt idx="2287">
                  <c:v>3.2889078752584013</c:v>
                </c:pt>
                <c:pt idx="2288">
                  <c:v>3.2878024805879025</c:v>
                </c:pt>
                <c:pt idx="2289">
                  <c:v>3.2877819906282784</c:v>
                </c:pt>
                <c:pt idx="2290">
                  <c:v>3.2875613664833492</c:v>
                </c:pt>
                <c:pt idx="2291">
                  <c:v>3.2878383920850354</c:v>
                </c:pt>
                <c:pt idx="2292">
                  <c:v>3.2893688842293587</c:v>
                </c:pt>
                <c:pt idx="2293">
                  <c:v>3.2901245978575413</c:v>
                </c:pt>
                <c:pt idx="2294">
                  <c:v>3.2907303724531269</c:v>
                </c:pt>
                <c:pt idx="2295">
                  <c:v>3.2955867407812081</c:v>
                </c:pt>
                <c:pt idx="2296">
                  <c:v>3.2985619853630568</c:v>
                </c:pt>
                <c:pt idx="2297">
                  <c:v>3.2995662859978649</c:v>
                </c:pt>
                <c:pt idx="2298">
                  <c:v>3.2995145706330442</c:v>
                </c:pt>
                <c:pt idx="2299">
                  <c:v>3.3048531912251828</c:v>
                </c:pt>
                <c:pt idx="2300">
                  <c:v>3.8007841107200666</c:v>
                </c:pt>
                <c:pt idx="2301">
                  <c:v>3.8010617039381733</c:v>
                </c:pt>
                <c:pt idx="2302">
                  <c:v>3.8031326631095381</c:v>
                </c:pt>
                <c:pt idx="2303">
                  <c:v>3.8037520008534083</c:v>
                </c:pt>
                <c:pt idx="2304">
                  <c:v>3.8030094799760148</c:v>
                </c:pt>
                <c:pt idx="2305">
                  <c:v>3.8047748390044722</c:v>
                </c:pt>
                <c:pt idx="2306">
                  <c:v>3.8049510065831131</c:v>
                </c:pt>
                <c:pt idx="2307">
                  <c:v>3.8069663162362857</c:v>
                </c:pt>
                <c:pt idx="2308">
                  <c:v>3.8058883043433087</c:v>
                </c:pt>
                <c:pt idx="2309">
                  <c:v>3.8077065282064293</c:v>
                </c:pt>
                <c:pt idx="2310">
                  <c:v>3.808483989447724</c:v>
                </c:pt>
                <c:pt idx="2311">
                  <c:v>3.8084041400264979</c:v>
                </c:pt>
                <c:pt idx="2312">
                  <c:v>3.8092529336553445</c:v>
                </c:pt>
                <c:pt idx="2313">
                  <c:v>3.8101971208892449</c:v>
                </c:pt>
                <c:pt idx="2314">
                  <c:v>3.8107841532246964</c:v>
                </c:pt>
                <c:pt idx="2315">
                  <c:v>3.8106114267785816</c:v>
                </c:pt>
                <c:pt idx="2316">
                  <c:v>3.8108820618299331</c:v>
                </c:pt>
                <c:pt idx="2317">
                  <c:v>3.811686808263508</c:v>
                </c:pt>
                <c:pt idx="2318">
                  <c:v>3.8119128013363777</c:v>
                </c:pt>
                <c:pt idx="2319">
                  <c:v>3.8124241548955058</c:v>
                </c:pt>
                <c:pt idx="2320">
                  <c:v>3.8138492759418612</c:v>
                </c:pt>
                <c:pt idx="2321">
                  <c:v>3.8131967207586381</c:v>
                </c:pt>
                <c:pt idx="2322">
                  <c:v>3.8117670157215056</c:v>
                </c:pt>
                <c:pt idx="2323">
                  <c:v>3.8128617798276956</c:v>
                </c:pt>
                <c:pt idx="2324">
                  <c:v>3.8130675071806088</c:v>
                </c:pt>
                <c:pt idx="2325">
                  <c:v>3.8118897118769826</c:v>
                </c:pt>
                <c:pt idx="2326">
                  <c:v>3.8124362802298326</c:v>
                </c:pt>
                <c:pt idx="2327">
                  <c:v>3.8128775488691371</c:v>
                </c:pt>
                <c:pt idx="2328">
                  <c:v>3.813371411033915</c:v>
                </c:pt>
                <c:pt idx="2329">
                  <c:v>3.8130905368882009</c:v>
                </c:pt>
                <c:pt idx="2330">
                  <c:v>3.8122079928799324</c:v>
                </c:pt>
                <c:pt idx="2331">
                  <c:v>3.8134933244199831</c:v>
                </c:pt>
                <c:pt idx="2332">
                  <c:v>3.813308950715641</c:v>
                </c:pt>
                <c:pt idx="2333">
                  <c:v>3.813305922040036</c:v>
                </c:pt>
                <c:pt idx="2334">
                  <c:v>3.8139256649717663</c:v>
                </c:pt>
                <c:pt idx="2335">
                  <c:v>3.8125704313750246</c:v>
                </c:pt>
                <c:pt idx="2336">
                  <c:v>3.8138886917174863</c:v>
                </c:pt>
                <c:pt idx="2337">
                  <c:v>3.8137298473977643</c:v>
                </c:pt>
                <c:pt idx="2338">
                  <c:v>3.8145359492298763</c:v>
                </c:pt>
                <c:pt idx="2339">
                  <c:v>3.8161843299600631</c:v>
                </c:pt>
                <c:pt idx="2340">
                  <c:v>3.8150925815504251</c:v>
                </c:pt>
                <c:pt idx="2341">
                  <c:v>3.8167750963277567</c:v>
                </c:pt>
                <c:pt idx="2342">
                  <c:v>3.8172392383567004</c:v>
                </c:pt>
                <c:pt idx="2343">
                  <c:v>3.8188499771984095</c:v>
                </c:pt>
                <c:pt idx="2344">
                  <c:v>3.8196598274391325</c:v>
                </c:pt>
                <c:pt idx="2345">
                  <c:v>3.8211872260940729</c:v>
                </c:pt>
                <c:pt idx="2346">
                  <c:v>3.8222062093107798</c:v>
                </c:pt>
                <c:pt idx="2347">
                  <c:v>3.8228174947657578</c:v>
                </c:pt>
                <c:pt idx="2348">
                  <c:v>3.821598199583764</c:v>
                </c:pt>
                <c:pt idx="2349">
                  <c:v>3.8197225071540362</c:v>
                </c:pt>
                <c:pt idx="2350">
                  <c:v>3.8195036773532944</c:v>
                </c:pt>
                <c:pt idx="2351">
                  <c:v>3.8183141625694201</c:v>
                </c:pt>
                <c:pt idx="2352">
                  <c:v>3.8170615887435932</c:v>
                </c:pt>
                <c:pt idx="2353">
                  <c:v>3.8147261781697162</c:v>
                </c:pt>
                <c:pt idx="2354">
                  <c:v>3.8150047727217982</c:v>
                </c:pt>
                <c:pt idx="2355">
                  <c:v>3.8140820701475491</c:v>
                </c:pt>
                <c:pt idx="2356">
                  <c:v>3.812963720333455</c:v>
                </c:pt>
                <c:pt idx="2357">
                  <c:v>3.8139850601635321</c:v>
                </c:pt>
                <c:pt idx="2358">
                  <c:v>3.8132901271852684</c:v>
                </c:pt>
                <c:pt idx="2359">
                  <c:v>3.8140305235787046</c:v>
                </c:pt>
                <c:pt idx="2360">
                  <c:v>3.8130547380052655</c:v>
                </c:pt>
                <c:pt idx="2361">
                  <c:v>3.8138183541385891</c:v>
                </c:pt>
                <c:pt idx="2362">
                  <c:v>3.8139402130518034</c:v>
                </c:pt>
                <c:pt idx="2363">
                  <c:v>3.8124471994239091</c:v>
                </c:pt>
                <c:pt idx="2364">
                  <c:v>3.8136661723854903</c:v>
                </c:pt>
                <c:pt idx="2365">
                  <c:v>3.8124046953823001</c:v>
                </c:pt>
                <c:pt idx="2366">
                  <c:v>3.8114923787812858</c:v>
                </c:pt>
                <c:pt idx="2367">
                  <c:v>3.8063178120549543</c:v>
                </c:pt>
                <c:pt idx="2368">
                  <c:v>3.8036766720393174</c:v>
                </c:pt>
                <c:pt idx="2369">
                  <c:v>3.8012950217839339</c:v>
                </c:pt>
                <c:pt idx="2370">
                  <c:v>3.8012422185266157</c:v>
                </c:pt>
                <c:pt idx="2371">
                  <c:v>3.8004419177906699</c:v>
                </c:pt>
                <c:pt idx="2372">
                  <c:v>3.8024700131475613</c:v>
                </c:pt>
                <c:pt idx="2373">
                  <c:v>3.8012471298086026</c:v>
                </c:pt>
                <c:pt idx="2374">
                  <c:v>3.8039620432480938</c:v>
                </c:pt>
                <c:pt idx="2375">
                  <c:v>3.8056401397113793</c:v>
                </c:pt>
                <c:pt idx="2376">
                  <c:v>3.8081456328835936</c:v>
                </c:pt>
                <c:pt idx="2377">
                  <c:v>3.8084937411122817</c:v>
                </c:pt>
                <c:pt idx="2378">
                  <c:v>3.8106831984030278</c:v>
                </c:pt>
                <c:pt idx="2379">
                  <c:v>3.8128387122695599</c:v>
                </c:pt>
                <c:pt idx="2380">
                  <c:v>3.812947952650807</c:v>
                </c:pt>
                <c:pt idx="2381">
                  <c:v>3.8140953794044985</c:v>
                </c:pt>
                <c:pt idx="2382">
                  <c:v>3.8158177092443748</c:v>
                </c:pt>
                <c:pt idx="2383">
                  <c:v>3.8167853516351156</c:v>
                </c:pt>
                <c:pt idx="2384">
                  <c:v>3.8165272169249747</c:v>
                </c:pt>
                <c:pt idx="2385">
                  <c:v>3.8174875250989189</c:v>
                </c:pt>
                <c:pt idx="2386">
                  <c:v>3.8192830191761984</c:v>
                </c:pt>
                <c:pt idx="2387">
                  <c:v>3.8198629316964636</c:v>
                </c:pt>
                <c:pt idx="2388">
                  <c:v>3.8198912407077286</c:v>
                </c:pt>
                <c:pt idx="2389">
                  <c:v>3.8198062789141747</c:v>
                </c:pt>
                <c:pt idx="2390">
                  <c:v>3.8199852532281975</c:v>
                </c:pt>
                <c:pt idx="2391">
                  <c:v>3.8199744160345892</c:v>
                </c:pt>
                <c:pt idx="2392">
                  <c:v>3.818737784404969</c:v>
                </c:pt>
                <c:pt idx="2393">
                  <c:v>3.8182719071726172</c:v>
                </c:pt>
                <c:pt idx="2394">
                  <c:v>3.8162206014744795</c:v>
                </c:pt>
                <c:pt idx="2395">
                  <c:v>3.8140662875472682</c:v>
                </c:pt>
                <c:pt idx="2396">
                  <c:v>3.8137007449044309</c:v>
                </c:pt>
                <c:pt idx="2397">
                  <c:v>3.8139390088563445</c:v>
                </c:pt>
                <c:pt idx="2398">
                  <c:v>3.8142753786547274</c:v>
                </c:pt>
                <c:pt idx="2399">
                  <c:v>3.8130383528296896</c:v>
                </c:pt>
                <c:pt idx="2400">
                  <c:v>3.862947841010405</c:v>
                </c:pt>
                <c:pt idx="2401">
                  <c:v>3.8643420053616127</c:v>
                </c:pt>
                <c:pt idx="2402">
                  <c:v>3.8644400068252009</c:v>
                </c:pt>
                <c:pt idx="2403">
                  <c:v>3.8651953200138816</c:v>
                </c:pt>
                <c:pt idx="2404">
                  <c:v>3.866906095705299</c:v>
                </c:pt>
                <c:pt idx="2405">
                  <c:v>3.8674055816575463</c:v>
                </c:pt>
                <c:pt idx="2406">
                  <c:v>3.8689134801539744</c:v>
                </c:pt>
                <c:pt idx="2407">
                  <c:v>3.86977666247875</c:v>
                </c:pt>
                <c:pt idx="2408">
                  <c:v>3.870503321809017</c:v>
                </c:pt>
                <c:pt idx="2409">
                  <c:v>3.8707754139400254</c:v>
                </c:pt>
                <c:pt idx="2410">
                  <c:v>3.8708114802711591</c:v>
                </c:pt>
                <c:pt idx="2411">
                  <c:v>3.8730648125824585</c:v>
                </c:pt>
                <c:pt idx="2412">
                  <c:v>3.8745031578390359</c:v>
                </c:pt>
                <c:pt idx="2413">
                  <c:v>3.872899662896089</c:v>
                </c:pt>
                <c:pt idx="2414">
                  <c:v>3.8740545867019915</c:v>
                </c:pt>
                <c:pt idx="2415">
                  <c:v>3.8746349639576283</c:v>
                </c:pt>
                <c:pt idx="2416">
                  <c:v>3.876654236418795</c:v>
                </c:pt>
                <c:pt idx="2417">
                  <c:v>3.875487501050376</c:v>
                </c:pt>
                <c:pt idx="2418">
                  <c:v>3.8769132616704005</c:v>
                </c:pt>
                <c:pt idx="2419">
                  <c:v>3.8770470116285511</c:v>
                </c:pt>
                <c:pt idx="2420">
                  <c:v>3.8782886843707871</c:v>
                </c:pt>
                <c:pt idx="2421">
                  <c:v>3.8773730763167031</c:v>
                </c:pt>
                <c:pt idx="2422">
                  <c:v>3.8783364431024485</c:v>
                </c:pt>
                <c:pt idx="2423">
                  <c:v>3.8782824282657313</c:v>
                </c:pt>
                <c:pt idx="2424">
                  <c:v>3.8782017057412501</c:v>
                </c:pt>
                <c:pt idx="2425">
                  <c:v>3.8783665619731806</c:v>
                </c:pt>
                <c:pt idx="2426">
                  <c:v>3.8799953521446957</c:v>
                </c:pt>
                <c:pt idx="2427">
                  <c:v>3.8794374045715849</c:v>
                </c:pt>
                <c:pt idx="2428">
                  <c:v>3.8796803811756368</c:v>
                </c:pt>
                <c:pt idx="2429">
                  <c:v>3.878790479611443</c:v>
                </c:pt>
                <c:pt idx="2430">
                  <c:v>3.8799891371733013</c:v>
                </c:pt>
                <c:pt idx="2431">
                  <c:v>3.8799721067351203</c:v>
                </c:pt>
                <c:pt idx="2432">
                  <c:v>3.8815087658061787</c:v>
                </c:pt>
                <c:pt idx="2433">
                  <c:v>3.8814237704480732</c:v>
                </c:pt>
                <c:pt idx="2434">
                  <c:v>3.8820950491243789</c:v>
                </c:pt>
                <c:pt idx="2435">
                  <c:v>3.881163081075115</c:v>
                </c:pt>
                <c:pt idx="2436">
                  <c:v>3.8813875068082311</c:v>
                </c:pt>
                <c:pt idx="2437">
                  <c:v>3.8836454201975599</c:v>
                </c:pt>
                <c:pt idx="2438">
                  <c:v>3.8837319266471257</c:v>
                </c:pt>
                <c:pt idx="2439">
                  <c:v>3.8834684380755307</c:v>
                </c:pt>
                <c:pt idx="2440">
                  <c:v>3.8842739544157556</c:v>
                </c:pt>
                <c:pt idx="2441">
                  <c:v>3.8844790308922761</c:v>
                </c:pt>
                <c:pt idx="2442">
                  <c:v>3.8845422955184841</c:v>
                </c:pt>
                <c:pt idx="2443">
                  <c:v>3.8828456248605718</c:v>
                </c:pt>
                <c:pt idx="2444">
                  <c:v>3.8814266301086979</c:v>
                </c:pt>
                <c:pt idx="2445">
                  <c:v>3.8801264363900665</c:v>
                </c:pt>
                <c:pt idx="2446">
                  <c:v>3.879262511438657</c:v>
                </c:pt>
                <c:pt idx="2447">
                  <c:v>3.878908089103136</c:v>
                </c:pt>
                <c:pt idx="2448">
                  <c:v>3.8786472921253954</c:v>
                </c:pt>
                <c:pt idx="2449">
                  <c:v>3.8775272578366491</c:v>
                </c:pt>
                <c:pt idx="2450">
                  <c:v>3.8773975429188647</c:v>
                </c:pt>
                <c:pt idx="2451">
                  <c:v>3.8767259755572483</c:v>
                </c:pt>
                <c:pt idx="2452">
                  <c:v>3.8767954173200696</c:v>
                </c:pt>
                <c:pt idx="2453">
                  <c:v>3.8768142134468353</c:v>
                </c:pt>
                <c:pt idx="2454">
                  <c:v>3.8765084803850121</c:v>
                </c:pt>
                <c:pt idx="2455">
                  <c:v>3.8766394416828112</c:v>
                </c:pt>
                <c:pt idx="2456">
                  <c:v>3.8760123593846405</c:v>
                </c:pt>
                <c:pt idx="2457">
                  <c:v>3.8769234990483228</c:v>
                </c:pt>
                <c:pt idx="2458">
                  <c:v>3.8765488955750542</c:v>
                </c:pt>
                <c:pt idx="2459">
                  <c:v>3.8772484736838271</c:v>
                </c:pt>
                <c:pt idx="2460">
                  <c:v>3.8774726495099361</c:v>
                </c:pt>
                <c:pt idx="2461">
                  <c:v>3.8774072255411585</c:v>
                </c:pt>
                <c:pt idx="2462">
                  <c:v>3.8769866934371167</c:v>
                </c:pt>
                <c:pt idx="2463">
                  <c:v>3.8760653347295553</c:v>
                </c:pt>
                <c:pt idx="2464">
                  <c:v>3.8772086366666314</c:v>
                </c:pt>
                <c:pt idx="2465">
                  <c:v>3.8769707424256348</c:v>
                </c:pt>
                <c:pt idx="2466">
                  <c:v>3.8757576592810237</c:v>
                </c:pt>
                <c:pt idx="2467">
                  <c:v>3.8744557977379799</c:v>
                </c:pt>
                <c:pt idx="2468">
                  <c:v>3.8758049577673588</c:v>
                </c:pt>
                <c:pt idx="2469">
                  <c:v>3.874271482489748</c:v>
                </c:pt>
                <c:pt idx="2470">
                  <c:v>3.8746172601253379</c:v>
                </c:pt>
                <c:pt idx="2471">
                  <c:v>3.8745151353617535</c:v>
                </c:pt>
                <c:pt idx="2472">
                  <c:v>3.8743485093169259</c:v>
                </c:pt>
                <c:pt idx="2473">
                  <c:v>3.8734938349858039</c:v>
                </c:pt>
                <c:pt idx="2474">
                  <c:v>3.874687430394848</c:v>
                </c:pt>
                <c:pt idx="2475">
                  <c:v>3.8736503326544862</c:v>
                </c:pt>
                <c:pt idx="2476">
                  <c:v>3.8740522881759887</c:v>
                </c:pt>
                <c:pt idx="2477">
                  <c:v>3.8740962350779924</c:v>
                </c:pt>
                <c:pt idx="2478">
                  <c:v>3.872454914763376</c:v>
                </c:pt>
                <c:pt idx="2479">
                  <c:v>3.8738130900031638</c:v>
                </c:pt>
                <c:pt idx="2480">
                  <c:v>3.87412191584633</c:v>
                </c:pt>
                <c:pt idx="2481">
                  <c:v>3.873348752281518</c:v>
                </c:pt>
                <c:pt idx="2482">
                  <c:v>3.8749115992225658</c:v>
                </c:pt>
                <c:pt idx="2483">
                  <c:v>3.8744637933587245</c:v>
                </c:pt>
                <c:pt idx="2484">
                  <c:v>3.8742081162762569</c:v>
                </c:pt>
                <c:pt idx="2485">
                  <c:v>3.8739501056955263</c:v>
                </c:pt>
                <c:pt idx="2486">
                  <c:v>3.8748020935160161</c:v>
                </c:pt>
                <c:pt idx="2487">
                  <c:v>3.8733539045959815</c:v>
                </c:pt>
                <c:pt idx="2488">
                  <c:v>3.8737479779799027</c:v>
                </c:pt>
                <c:pt idx="2489">
                  <c:v>3.8747524812791747</c:v>
                </c:pt>
                <c:pt idx="2490">
                  <c:v>3.8747421910255535</c:v>
                </c:pt>
                <c:pt idx="2491">
                  <c:v>3.8751226149908251</c:v>
                </c:pt>
                <c:pt idx="2492">
                  <c:v>3.8755313849258433</c:v>
                </c:pt>
                <c:pt idx="2493">
                  <c:v>3.8762687070691375</c:v>
                </c:pt>
                <c:pt idx="2494">
                  <c:v>3.8768364321524151</c:v>
                </c:pt>
                <c:pt idx="2495">
                  <c:v>3.8780123713612866</c:v>
                </c:pt>
                <c:pt idx="2496">
                  <c:v>3.8766884101994816</c:v>
                </c:pt>
                <c:pt idx="2497">
                  <c:v>3.8770054859690095</c:v>
                </c:pt>
                <c:pt idx="2498">
                  <c:v>3.8782960695761393</c:v>
                </c:pt>
                <c:pt idx="2499">
                  <c:v>3.8788421794709085</c:v>
                </c:pt>
                <c:pt idx="2500">
                  <c:v>2.5498950430268681</c:v>
                </c:pt>
                <c:pt idx="2501">
                  <c:v>2.5380554265233028</c:v>
                </c:pt>
                <c:pt idx="2502">
                  <c:v>2.5257684555311828</c:v>
                </c:pt>
                <c:pt idx="2503">
                  <c:v>2.4578080064517098</c:v>
                </c:pt>
                <c:pt idx="2504">
                  <c:v>2.4496197890715128</c:v>
                </c:pt>
                <c:pt idx="2505">
                  <c:v>2.3985534430757394</c:v>
                </c:pt>
                <c:pt idx="2506">
                  <c:v>2.3845660013454473</c:v>
                </c:pt>
                <c:pt idx="2507">
                  <c:v>2.3527858381420388</c:v>
                </c:pt>
                <c:pt idx="2508">
                  <c:v>2.3526761153474003</c:v>
                </c:pt>
                <c:pt idx="2509">
                  <c:v>2.3572941116738817</c:v>
                </c:pt>
                <c:pt idx="2510">
                  <c:v>2.3763144155779052</c:v>
                </c:pt>
                <c:pt idx="2511">
                  <c:v>2.3776919536022998</c:v>
                </c:pt>
                <c:pt idx="2512">
                  <c:v>2.3967694384194953</c:v>
                </c:pt>
                <c:pt idx="2513">
                  <c:v>2.3961015130550152</c:v>
                </c:pt>
                <c:pt idx="2514">
                  <c:v>2.3920542129937084</c:v>
                </c:pt>
                <c:pt idx="2515">
                  <c:v>2.3660542470121912</c:v>
                </c:pt>
                <c:pt idx="2516">
                  <c:v>2.3070383146743367</c:v>
                </c:pt>
                <c:pt idx="2517">
                  <c:v>2.2601901328359686</c:v>
                </c:pt>
                <c:pt idx="2518">
                  <c:v>2.2389166912569491</c:v>
                </c:pt>
                <c:pt idx="2519">
                  <c:v>2.2364332431834608</c:v>
                </c:pt>
                <c:pt idx="2520">
                  <c:v>2.2271660163644622</c:v>
                </c:pt>
                <c:pt idx="2521">
                  <c:v>2.2496795101231188</c:v>
                </c:pt>
                <c:pt idx="2522">
                  <c:v>2.2566662107592776</c:v>
                </c:pt>
                <c:pt idx="2523">
                  <c:v>2.3038543891453709</c:v>
                </c:pt>
                <c:pt idx="2524">
                  <c:v>2.3067455591851291</c:v>
                </c:pt>
                <c:pt idx="2525">
                  <c:v>2.3286046367128308</c:v>
                </c:pt>
                <c:pt idx="2526">
                  <c:v>2.3314947410202982</c:v>
                </c:pt>
                <c:pt idx="2527">
                  <c:v>2.335326128565598</c:v>
                </c:pt>
                <c:pt idx="2528">
                  <c:v>2.3351852007593221</c:v>
                </c:pt>
                <c:pt idx="2529">
                  <c:v>2.3327485954843428</c:v>
                </c:pt>
                <c:pt idx="2530">
                  <c:v>2.3292577072802501</c:v>
                </c:pt>
                <c:pt idx="2531">
                  <c:v>2.3281976349505089</c:v>
                </c:pt>
                <c:pt idx="2532">
                  <c:v>2.3284788590822814</c:v>
                </c:pt>
                <c:pt idx="2533">
                  <c:v>2.3251208629605964</c:v>
                </c:pt>
                <c:pt idx="2534">
                  <c:v>2.3247122962360498</c:v>
                </c:pt>
                <c:pt idx="2535">
                  <c:v>2.3268467723234392</c:v>
                </c:pt>
                <c:pt idx="2536">
                  <c:v>2.3323485755744082</c:v>
                </c:pt>
                <c:pt idx="2537">
                  <c:v>2.3437237125754748</c:v>
                </c:pt>
                <c:pt idx="2538">
                  <c:v>2.3472407389205796</c:v>
                </c:pt>
                <c:pt idx="2539">
                  <c:v>2.3904196424069517</c:v>
                </c:pt>
                <c:pt idx="2540">
                  <c:v>2.4067184007829203</c:v>
                </c:pt>
                <c:pt idx="2541">
                  <c:v>2.4157278654409184</c:v>
                </c:pt>
                <c:pt idx="2542">
                  <c:v>2.4174760288232777</c:v>
                </c:pt>
                <c:pt idx="2543">
                  <c:v>2.412926492767427</c:v>
                </c:pt>
                <c:pt idx="2544">
                  <c:v>2.4003093859003641</c:v>
                </c:pt>
                <c:pt idx="2545">
                  <c:v>2.3890343710194415</c:v>
                </c:pt>
                <c:pt idx="2546">
                  <c:v>2.3385096262040346</c:v>
                </c:pt>
                <c:pt idx="2547">
                  <c:v>2.3179702676399336</c:v>
                </c:pt>
                <c:pt idx="2548">
                  <c:v>2.3124430523854529</c:v>
                </c:pt>
                <c:pt idx="2549">
                  <c:v>2.2785689250161867</c:v>
                </c:pt>
                <c:pt idx="2550">
                  <c:v>2.2732773710216128</c:v>
                </c:pt>
                <c:pt idx="2551">
                  <c:v>2.2599406059864222</c:v>
                </c:pt>
                <c:pt idx="2552">
                  <c:v>2.2604652944498866</c:v>
                </c:pt>
                <c:pt idx="2553">
                  <c:v>2.2557537198694022</c:v>
                </c:pt>
                <c:pt idx="2554">
                  <c:v>2.2497171503284168</c:v>
                </c:pt>
                <c:pt idx="2555">
                  <c:v>2.252777592829851</c:v>
                </c:pt>
                <c:pt idx="2556">
                  <c:v>2.2563726974219556</c:v>
                </c:pt>
                <c:pt idx="2557">
                  <c:v>2.2629013554501287</c:v>
                </c:pt>
                <c:pt idx="2558">
                  <c:v>2.270301824233492</c:v>
                </c:pt>
                <c:pt idx="2559">
                  <c:v>2.278445005691395</c:v>
                </c:pt>
                <c:pt idx="2560">
                  <c:v>2.2835161553860508</c:v>
                </c:pt>
                <c:pt idx="2561">
                  <c:v>2.2955207590623847</c:v>
                </c:pt>
                <c:pt idx="2562">
                  <c:v>2.3004455027014217</c:v>
                </c:pt>
                <c:pt idx="2563">
                  <c:v>2.3087657797019183</c:v>
                </c:pt>
                <c:pt idx="2564">
                  <c:v>2.3126525073212361</c:v>
                </c:pt>
                <c:pt idx="2565">
                  <c:v>2.3111878870950751</c:v>
                </c:pt>
                <c:pt idx="2566">
                  <c:v>2.3100021682255258</c:v>
                </c:pt>
                <c:pt idx="2567">
                  <c:v>2.3096256111296687</c:v>
                </c:pt>
                <c:pt idx="2568">
                  <c:v>2.3088395252693266</c:v>
                </c:pt>
                <c:pt idx="2569">
                  <c:v>2.3073801704482819</c:v>
                </c:pt>
                <c:pt idx="2570">
                  <c:v>2.3075962663831548</c:v>
                </c:pt>
                <c:pt idx="2571">
                  <c:v>2.3094209424543268</c:v>
                </c:pt>
                <c:pt idx="2572">
                  <c:v>2.3130768331140659</c:v>
                </c:pt>
                <c:pt idx="2573">
                  <c:v>2.3139112337647578</c:v>
                </c:pt>
                <c:pt idx="2574">
                  <c:v>2.3260553797557164</c:v>
                </c:pt>
                <c:pt idx="2575">
                  <c:v>2.3308884484853749</c:v>
                </c:pt>
                <c:pt idx="2576">
                  <c:v>2.3506458969177624</c:v>
                </c:pt>
                <c:pt idx="2577">
                  <c:v>2.3508004080541633</c:v>
                </c:pt>
                <c:pt idx="2578">
                  <c:v>2.3683957978121408</c:v>
                </c:pt>
                <c:pt idx="2579">
                  <c:v>2.3727549100156637</c:v>
                </c:pt>
                <c:pt idx="2580">
                  <c:v>2.3744390446984887</c:v>
                </c:pt>
                <c:pt idx="2581">
                  <c:v>2.3775619361861215</c:v>
                </c:pt>
                <c:pt idx="2582">
                  <c:v>2.3755126832484845</c:v>
                </c:pt>
                <c:pt idx="2583">
                  <c:v>2.3757807757599565</c:v>
                </c:pt>
                <c:pt idx="2584">
                  <c:v>2.3779671241890501</c:v>
                </c:pt>
                <c:pt idx="2585">
                  <c:v>2.3757170160246792</c:v>
                </c:pt>
                <c:pt idx="2586">
                  <c:v>2.3757936643307711</c:v>
                </c:pt>
                <c:pt idx="2587">
                  <c:v>2.3750195070365874</c:v>
                </c:pt>
                <c:pt idx="2588">
                  <c:v>2.3765747580458272</c:v>
                </c:pt>
                <c:pt idx="2589">
                  <c:v>2.3766054465866735</c:v>
                </c:pt>
                <c:pt idx="2590">
                  <c:v>2.3759927305181647</c:v>
                </c:pt>
                <c:pt idx="2591">
                  <c:v>2.3737815858138611</c:v>
                </c:pt>
                <c:pt idx="2592">
                  <c:v>2.3734105701281081</c:v>
                </c:pt>
                <c:pt idx="2593">
                  <c:v>2.3742524400791516</c:v>
                </c:pt>
                <c:pt idx="2594">
                  <c:v>2.3722065696927115</c:v>
                </c:pt>
                <c:pt idx="2595">
                  <c:v>2.3713706872080667</c:v>
                </c:pt>
                <c:pt idx="2596">
                  <c:v>2.3714655713429513</c:v>
                </c:pt>
                <c:pt idx="2597">
                  <c:v>2.3672346966691502</c:v>
                </c:pt>
                <c:pt idx="2598">
                  <c:v>2.365006713303246</c:v>
                </c:pt>
                <c:pt idx="2599">
                  <c:v>2.3514940782847087</c:v>
                </c:pt>
                <c:pt idx="2600">
                  <c:v>3.5548070493466208</c:v>
                </c:pt>
                <c:pt idx="2601">
                  <c:v>3.5553183091434017</c:v>
                </c:pt>
                <c:pt idx="2602">
                  <c:v>3.5566638910547148</c:v>
                </c:pt>
                <c:pt idx="2603">
                  <c:v>3.557464887219846</c:v>
                </c:pt>
                <c:pt idx="2604">
                  <c:v>3.5555820584644628</c:v>
                </c:pt>
                <c:pt idx="2605">
                  <c:v>3.5549131089652599</c:v>
                </c:pt>
                <c:pt idx="2606">
                  <c:v>3.5533063342080191</c:v>
                </c:pt>
                <c:pt idx="2607">
                  <c:v>3.556479625039056</c:v>
                </c:pt>
                <c:pt idx="2608">
                  <c:v>3.5578322656600601</c:v>
                </c:pt>
                <c:pt idx="2609">
                  <c:v>3.5581415898474362</c:v>
                </c:pt>
                <c:pt idx="2610">
                  <c:v>3.5581908929484638</c:v>
                </c:pt>
                <c:pt idx="2611">
                  <c:v>3.5591901332278959</c:v>
                </c:pt>
                <c:pt idx="2612">
                  <c:v>3.5582433457529201</c:v>
                </c:pt>
                <c:pt idx="2613">
                  <c:v>3.5605235161082103</c:v>
                </c:pt>
                <c:pt idx="2614">
                  <c:v>3.559574087384207</c:v>
                </c:pt>
                <c:pt idx="2615">
                  <c:v>3.5588749170055403</c:v>
                </c:pt>
                <c:pt idx="2616">
                  <c:v>3.5585580048155556</c:v>
                </c:pt>
                <c:pt idx="2617">
                  <c:v>3.557685052937376</c:v>
                </c:pt>
                <c:pt idx="2618">
                  <c:v>3.558031163938868</c:v>
                </c:pt>
                <c:pt idx="2619">
                  <c:v>3.5572956610218434</c:v>
                </c:pt>
                <c:pt idx="2620">
                  <c:v>3.5560403565603624</c:v>
                </c:pt>
                <c:pt idx="2621">
                  <c:v>3.5539976317213458</c:v>
                </c:pt>
                <c:pt idx="2622">
                  <c:v>3.5532772329076177</c:v>
                </c:pt>
                <c:pt idx="2623">
                  <c:v>3.5526389877043312</c:v>
                </c:pt>
                <c:pt idx="2624">
                  <c:v>3.5530427443591543</c:v>
                </c:pt>
                <c:pt idx="2625">
                  <c:v>3.5535250103560254</c:v>
                </c:pt>
                <c:pt idx="2626">
                  <c:v>3.5531772936923445</c:v>
                </c:pt>
                <c:pt idx="2627">
                  <c:v>3.5533865801409545</c:v>
                </c:pt>
                <c:pt idx="2628">
                  <c:v>3.5543364137968205</c:v>
                </c:pt>
                <c:pt idx="2629">
                  <c:v>3.5540510646195496</c:v>
                </c:pt>
                <c:pt idx="2630">
                  <c:v>3.5541092635563563</c:v>
                </c:pt>
                <c:pt idx="2631">
                  <c:v>3.5552594217598386</c:v>
                </c:pt>
                <c:pt idx="2632">
                  <c:v>3.5529664424077456</c:v>
                </c:pt>
                <c:pt idx="2633">
                  <c:v>3.5532717420012507</c:v>
                </c:pt>
                <c:pt idx="2634">
                  <c:v>3.550907134254917</c:v>
                </c:pt>
                <c:pt idx="2635">
                  <c:v>3.5518766666196506</c:v>
                </c:pt>
                <c:pt idx="2636">
                  <c:v>3.5513880612584625</c:v>
                </c:pt>
                <c:pt idx="2637">
                  <c:v>3.5508779630498348</c:v>
                </c:pt>
                <c:pt idx="2638">
                  <c:v>3.551075878692409</c:v>
                </c:pt>
                <c:pt idx="2639">
                  <c:v>3.5525137921465149</c:v>
                </c:pt>
                <c:pt idx="2640">
                  <c:v>3.5527601952079459</c:v>
                </c:pt>
                <c:pt idx="2641">
                  <c:v>3.5533063342080191</c:v>
                </c:pt>
                <c:pt idx="2642">
                  <c:v>3.553137965759706</c:v>
                </c:pt>
                <c:pt idx="2643">
                  <c:v>3.5545595893943056</c:v>
                </c:pt>
                <c:pt idx="2644">
                  <c:v>3.554752855497461</c:v>
                </c:pt>
                <c:pt idx="2645">
                  <c:v>3.5532166623185422</c:v>
                </c:pt>
                <c:pt idx="2646">
                  <c:v>3.5527538985271794</c:v>
                </c:pt>
                <c:pt idx="2647">
                  <c:v>3.5506587072253808</c:v>
                </c:pt>
                <c:pt idx="2648">
                  <c:v>3.552331930571623</c:v>
                </c:pt>
                <c:pt idx="2649">
                  <c:v>3.5471471200923617</c:v>
                </c:pt>
                <c:pt idx="2650">
                  <c:v>3.5465516825857253</c:v>
                </c:pt>
                <c:pt idx="2651">
                  <c:v>3.5449790219239654</c:v>
                </c:pt>
                <c:pt idx="2652">
                  <c:v>3.5463148033492105</c:v>
                </c:pt>
                <c:pt idx="2653">
                  <c:v>3.5459146604637346</c:v>
                </c:pt>
                <c:pt idx="2654">
                  <c:v>3.5460905882059106</c:v>
                </c:pt>
                <c:pt idx="2655">
                  <c:v>3.545699080191882</c:v>
                </c:pt>
                <c:pt idx="2656">
                  <c:v>3.5398523423791306</c:v>
                </c:pt>
                <c:pt idx="2657">
                  <c:v>3.5350486272391266</c:v>
                </c:pt>
                <c:pt idx="2658">
                  <c:v>3.5345308983353054</c:v>
                </c:pt>
                <c:pt idx="2659">
                  <c:v>3.5343793969917807</c:v>
                </c:pt>
                <c:pt idx="2660">
                  <c:v>3.5336278779519019</c:v>
                </c:pt>
                <c:pt idx="2661">
                  <c:v>3.5344635433274991</c:v>
                </c:pt>
                <c:pt idx="2662">
                  <c:v>3.537862509205667</c:v>
                </c:pt>
                <c:pt idx="2663">
                  <c:v>3.5378633241865973</c:v>
                </c:pt>
                <c:pt idx="2664">
                  <c:v>3.5419042296936181</c:v>
                </c:pt>
                <c:pt idx="2665">
                  <c:v>3.5410046391325429</c:v>
                </c:pt>
                <c:pt idx="2666">
                  <c:v>3.5419798425375704</c:v>
                </c:pt>
                <c:pt idx="2667">
                  <c:v>3.5411026383811892</c:v>
                </c:pt>
                <c:pt idx="2668">
                  <c:v>3.541254706332905</c:v>
                </c:pt>
                <c:pt idx="2669">
                  <c:v>3.5388024270400034</c:v>
                </c:pt>
                <c:pt idx="2670">
                  <c:v>3.537387820101412</c:v>
                </c:pt>
                <c:pt idx="2671">
                  <c:v>3.5337185052757212</c:v>
                </c:pt>
                <c:pt idx="2672">
                  <c:v>3.532699120763422</c:v>
                </c:pt>
                <c:pt idx="2673">
                  <c:v>3.5330138596875216</c:v>
                </c:pt>
                <c:pt idx="2674">
                  <c:v>3.5345709648811807</c:v>
                </c:pt>
                <c:pt idx="2675">
                  <c:v>3.5344667713067723</c:v>
                </c:pt>
                <c:pt idx="2676">
                  <c:v>3.5380366426711998</c:v>
                </c:pt>
                <c:pt idx="2677">
                  <c:v>3.5367737451568608</c:v>
                </c:pt>
                <c:pt idx="2678">
                  <c:v>3.5378992684743449</c:v>
                </c:pt>
                <c:pt idx="2679">
                  <c:v>3.539388961619867</c:v>
                </c:pt>
                <c:pt idx="2680">
                  <c:v>3.5403019444185042</c:v>
                </c:pt>
                <c:pt idx="2681">
                  <c:v>3.5385597613482282</c:v>
                </c:pt>
                <c:pt idx="2682">
                  <c:v>3.5404740707230755</c:v>
                </c:pt>
                <c:pt idx="2683">
                  <c:v>3.5404852367306661</c:v>
                </c:pt>
                <c:pt idx="2684">
                  <c:v>3.5407633199396318</c:v>
                </c:pt>
                <c:pt idx="2685">
                  <c:v>3.5418302346413442</c:v>
                </c:pt>
                <c:pt idx="2686">
                  <c:v>3.5426209548965977</c:v>
                </c:pt>
                <c:pt idx="2687">
                  <c:v>3.5419909917444472</c:v>
                </c:pt>
                <c:pt idx="2688">
                  <c:v>3.5423608955149484</c:v>
                </c:pt>
                <c:pt idx="2689">
                  <c:v>3.5431488070602004</c:v>
                </c:pt>
                <c:pt idx="2690">
                  <c:v>3.5433148982322664</c:v>
                </c:pt>
                <c:pt idx="2691">
                  <c:v>3.5428133407957634</c:v>
                </c:pt>
                <c:pt idx="2692">
                  <c:v>3.5425867595194811</c:v>
                </c:pt>
                <c:pt idx="2693">
                  <c:v>3.5422749769466209</c:v>
                </c:pt>
                <c:pt idx="2694">
                  <c:v>3.5404223033118405</c:v>
                </c:pt>
                <c:pt idx="2695">
                  <c:v>3.5390937452296272</c:v>
                </c:pt>
                <c:pt idx="2696">
                  <c:v>3.5386196403585273</c:v>
                </c:pt>
                <c:pt idx="2697">
                  <c:v>3.5409035085478249</c:v>
                </c:pt>
                <c:pt idx="2698">
                  <c:v>3.5424221272059748</c:v>
                </c:pt>
                <c:pt idx="2699">
                  <c:v>3.5462458979560281</c:v>
                </c:pt>
                <c:pt idx="2700">
                  <c:v>3.4905262916776971</c:v>
                </c:pt>
                <c:pt idx="2701">
                  <c:v>3.4894492831025525</c:v>
                </c:pt>
                <c:pt idx="2702">
                  <c:v>3.4863778439491018</c:v>
                </c:pt>
                <c:pt idx="2703">
                  <c:v>3.4857299499942336</c:v>
                </c:pt>
                <c:pt idx="2704">
                  <c:v>3.4836462292244823</c:v>
                </c:pt>
                <c:pt idx="2705">
                  <c:v>3.4835744976097005</c:v>
                </c:pt>
                <c:pt idx="2706">
                  <c:v>3.4836900626784177</c:v>
                </c:pt>
                <c:pt idx="2707">
                  <c:v>3.4839042665178144</c:v>
                </c:pt>
                <c:pt idx="2708">
                  <c:v>3.4841243538023989</c:v>
                </c:pt>
                <c:pt idx="2709">
                  <c:v>3.4842246490105966</c:v>
                </c:pt>
                <c:pt idx="2710">
                  <c:v>3.4839262231011601</c:v>
                </c:pt>
                <c:pt idx="2711">
                  <c:v>3.4834032538049158</c:v>
                </c:pt>
                <c:pt idx="2712">
                  <c:v>3.4847817017166438</c:v>
                </c:pt>
                <c:pt idx="2713">
                  <c:v>3.484409236503661</c:v>
                </c:pt>
                <c:pt idx="2714">
                  <c:v>3.4846755363491213</c:v>
                </c:pt>
                <c:pt idx="2715">
                  <c:v>3.4821724341839131</c:v>
                </c:pt>
                <c:pt idx="2716">
                  <c:v>3.4806905596041071</c:v>
                </c:pt>
                <c:pt idx="2717">
                  <c:v>3.4790344468196466</c:v>
                </c:pt>
                <c:pt idx="2718">
                  <c:v>3.474182533692912</c:v>
                </c:pt>
                <c:pt idx="2719">
                  <c:v>3.4737567079121603</c:v>
                </c:pt>
                <c:pt idx="2720">
                  <c:v>3.470749371908298</c:v>
                </c:pt>
                <c:pt idx="2721">
                  <c:v>3.4694036125030512</c:v>
                </c:pt>
                <c:pt idx="2722">
                  <c:v>3.4675787276077106</c:v>
                </c:pt>
                <c:pt idx="2723">
                  <c:v>3.4660072569247196</c:v>
                </c:pt>
                <c:pt idx="2724">
                  <c:v>3.4663686241225857</c:v>
                </c:pt>
                <c:pt idx="2725">
                  <c:v>3.4641520548335456</c:v>
                </c:pt>
                <c:pt idx="2726">
                  <c:v>3.4636875196996173</c:v>
                </c:pt>
                <c:pt idx="2727">
                  <c:v>3.4625579351720703</c:v>
                </c:pt>
                <c:pt idx="2728">
                  <c:v>3.4613960511504982</c:v>
                </c:pt>
                <c:pt idx="2729">
                  <c:v>3.4612873736423402</c:v>
                </c:pt>
                <c:pt idx="2730">
                  <c:v>3.4584455771923412</c:v>
                </c:pt>
                <c:pt idx="2731">
                  <c:v>3.4598812808172839</c:v>
                </c:pt>
                <c:pt idx="2732">
                  <c:v>3.4574044266796067</c:v>
                </c:pt>
                <c:pt idx="2733">
                  <c:v>3.457700508444947</c:v>
                </c:pt>
                <c:pt idx="2734">
                  <c:v>3.4568847469714536</c:v>
                </c:pt>
                <c:pt idx="2735">
                  <c:v>3.455617337518651</c:v>
                </c:pt>
                <c:pt idx="2736">
                  <c:v>3.4570138551172911</c:v>
                </c:pt>
                <c:pt idx="2737">
                  <c:v>3.4574407792716948</c:v>
                </c:pt>
                <c:pt idx="2738">
                  <c:v>3.4576182929599515</c:v>
                </c:pt>
                <c:pt idx="2739">
                  <c:v>3.4577386162131409</c:v>
                </c:pt>
                <c:pt idx="2740">
                  <c:v>3.4603812835877248</c:v>
                </c:pt>
                <c:pt idx="2741">
                  <c:v>3.4597629311042768</c:v>
                </c:pt>
                <c:pt idx="2742">
                  <c:v>3.4593248874989109</c:v>
                </c:pt>
                <c:pt idx="2743">
                  <c:v>3.4592600669118174</c:v>
                </c:pt>
                <c:pt idx="2744">
                  <c:v>3.4613597957573927</c:v>
                </c:pt>
                <c:pt idx="2745">
                  <c:v>3.4614080896876529</c:v>
                </c:pt>
                <c:pt idx="2746">
                  <c:v>3.4619151046098748</c:v>
                </c:pt>
                <c:pt idx="2747">
                  <c:v>3.4615711049929279</c:v>
                </c:pt>
                <c:pt idx="2748">
                  <c:v>3.464654219408962</c:v>
                </c:pt>
                <c:pt idx="2749">
                  <c:v>3.4636453415281681</c:v>
                </c:pt>
                <c:pt idx="2750">
                  <c:v>3.4663711581164667</c:v>
                </c:pt>
                <c:pt idx="2751">
                  <c:v>3.4677510002489846</c:v>
                </c:pt>
                <c:pt idx="2752">
                  <c:v>3.4694438490509047</c:v>
                </c:pt>
                <c:pt idx="2753">
                  <c:v>3.4704118399212183</c:v>
                </c:pt>
                <c:pt idx="2754">
                  <c:v>3.473228391725022</c:v>
                </c:pt>
                <c:pt idx="2755">
                  <c:v>3.4748515638207111</c:v>
                </c:pt>
                <c:pt idx="2756">
                  <c:v>3.4737013230615861</c:v>
                </c:pt>
                <c:pt idx="2757">
                  <c:v>3.475065979160914</c:v>
                </c:pt>
                <c:pt idx="2758">
                  <c:v>3.4750004809279895</c:v>
                </c:pt>
                <c:pt idx="2759">
                  <c:v>3.4741663507813452</c:v>
                </c:pt>
                <c:pt idx="2760">
                  <c:v>3.4756647191282286</c:v>
                </c:pt>
                <c:pt idx="2761">
                  <c:v>3.4729692780147658</c:v>
                </c:pt>
                <c:pt idx="2762">
                  <c:v>3.4706519824321331</c:v>
                </c:pt>
                <c:pt idx="2763">
                  <c:v>3.4702383269962227</c:v>
                </c:pt>
                <c:pt idx="2764">
                  <c:v>3.4675367592637172</c:v>
                </c:pt>
                <c:pt idx="2765">
                  <c:v>3.4637529316141658</c:v>
                </c:pt>
                <c:pt idx="2766">
                  <c:v>3.4632098275934062</c:v>
                </c:pt>
                <c:pt idx="2767">
                  <c:v>3.4620073330435339</c:v>
                </c:pt>
                <c:pt idx="2768">
                  <c:v>3.4608577341316344</c:v>
                </c:pt>
                <c:pt idx="2769">
                  <c:v>3.4597992444375363</c:v>
                </c:pt>
                <c:pt idx="2770">
                  <c:v>3.4578667313171181</c:v>
                </c:pt>
                <c:pt idx="2771">
                  <c:v>3.4567859977556998</c:v>
                </c:pt>
                <c:pt idx="2772">
                  <c:v>3.4564584228846589</c:v>
                </c:pt>
                <c:pt idx="2773">
                  <c:v>3.4559625530003069</c:v>
                </c:pt>
                <c:pt idx="2774">
                  <c:v>3.4573351578525093</c:v>
                </c:pt>
                <c:pt idx="2775">
                  <c:v>3.4557691464355758</c:v>
                </c:pt>
                <c:pt idx="2776">
                  <c:v>3.4563205869825855</c:v>
                </c:pt>
                <c:pt idx="2777">
                  <c:v>3.4553492872911922</c:v>
                </c:pt>
                <c:pt idx="2778">
                  <c:v>3.4563128151150742</c:v>
                </c:pt>
                <c:pt idx="2779">
                  <c:v>3.4563578631841407</c:v>
                </c:pt>
                <c:pt idx="2780">
                  <c:v>3.4560396910190283</c:v>
                </c:pt>
                <c:pt idx="2781">
                  <c:v>3.4554204172653766</c:v>
                </c:pt>
                <c:pt idx="2782">
                  <c:v>3.4526688894068713</c:v>
                </c:pt>
                <c:pt idx="2783">
                  <c:v>3.4537566920380978</c:v>
                </c:pt>
                <c:pt idx="2784">
                  <c:v>3.4527915376214806</c:v>
                </c:pt>
                <c:pt idx="2785">
                  <c:v>3.45333421318804</c:v>
                </c:pt>
                <c:pt idx="2786">
                  <c:v>3.4521772114442095</c:v>
                </c:pt>
                <c:pt idx="2787">
                  <c:v>3.4518168024359599</c:v>
                </c:pt>
                <c:pt idx="2788">
                  <c:v>3.4536932359343266</c:v>
                </c:pt>
                <c:pt idx="2789">
                  <c:v>3.452493157714251</c:v>
                </c:pt>
                <c:pt idx="2790">
                  <c:v>3.4520196682534943</c:v>
                </c:pt>
                <c:pt idx="2791">
                  <c:v>3.4527837382781055</c:v>
                </c:pt>
                <c:pt idx="2792">
                  <c:v>3.4527080301134241</c:v>
                </c:pt>
                <c:pt idx="2793">
                  <c:v>3.4521485180928377</c:v>
                </c:pt>
                <c:pt idx="2794">
                  <c:v>3.4517192813163073</c:v>
                </c:pt>
                <c:pt idx="2795">
                  <c:v>3.4517732790844877</c:v>
                </c:pt>
                <c:pt idx="2796">
                  <c:v>3.4502176772765094</c:v>
                </c:pt>
                <c:pt idx="2797">
                  <c:v>3.4513490726478153</c:v>
                </c:pt>
                <c:pt idx="2798">
                  <c:v>3.451759347471878</c:v>
                </c:pt>
                <c:pt idx="2799">
                  <c:v>3.4515468429468035</c:v>
                </c:pt>
                <c:pt idx="2800">
                  <c:v>3.7551781797235235</c:v>
                </c:pt>
                <c:pt idx="2801">
                  <c:v>3.7580426964579035</c:v>
                </c:pt>
                <c:pt idx="2802">
                  <c:v>3.757020338072413</c:v>
                </c:pt>
                <c:pt idx="2803">
                  <c:v>3.7587988582038396</c:v>
                </c:pt>
                <c:pt idx="2804">
                  <c:v>3.7606970110516293</c:v>
                </c:pt>
                <c:pt idx="2805">
                  <c:v>3.7609917216091704</c:v>
                </c:pt>
                <c:pt idx="2806">
                  <c:v>3.760033139448169</c:v>
                </c:pt>
                <c:pt idx="2807">
                  <c:v>3.7580080725182881</c:v>
                </c:pt>
                <c:pt idx="2808">
                  <c:v>3.7581664173410059</c:v>
                </c:pt>
                <c:pt idx="2809">
                  <c:v>3.7576701680442204</c:v>
                </c:pt>
                <c:pt idx="2810">
                  <c:v>3.7580504058001623</c:v>
                </c:pt>
                <c:pt idx="2811">
                  <c:v>3.7561182869157363</c:v>
                </c:pt>
                <c:pt idx="2812">
                  <c:v>3.7553337292906157</c:v>
                </c:pt>
                <c:pt idx="2813">
                  <c:v>3.7553061207497724</c:v>
                </c:pt>
                <c:pt idx="2814">
                  <c:v>3.7555278648284021</c:v>
                </c:pt>
                <c:pt idx="2815">
                  <c:v>3.7559178853389534</c:v>
                </c:pt>
                <c:pt idx="2816">
                  <c:v>3.7542809247884392</c:v>
                </c:pt>
                <c:pt idx="2817">
                  <c:v>3.7551203299580753</c:v>
                </c:pt>
                <c:pt idx="2818">
                  <c:v>3.7563848060302361</c:v>
                </c:pt>
                <c:pt idx="2819">
                  <c:v>3.756077837380261</c:v>
                </c:pt>
                <c:pt idx="2820">
                  <c:v>3.7594776402145365</c:v>
                </c:pt>
                <c:pt idx="2821">
                  <c:v>3.7606458645889544</c:v>
                </c:pt>
                <c:pt idx="2822">
                  <c:v>3.7608498169794307</c:v>
                </c:pt>
                <c:pt idx="2823">
                  <c:v>3.7591402320329945</c:v>
                </c:pt>
                <c:pt idx="2824">
                  <c:v>3.7594597345927929</c:v>
                </c:pt>
                <c:pt idx="2825">
                  <c:v>3.7590614664445954</c:v>
                </c:pt>
                <c:pt idx="2826">
                  <c:v>3.7610562669675875</c:v>
                </c:pt>
                <c:pt idx="2827">
                  <c:v>3.7615284777264906</c:v>
                </c:pt>
                <c:pt idx="2828">
                  <c:v>3.7617060865224392</c:v>
                </c:pt>
                <c:pt idx="2829">
                  <c:v>3.7613138235729568</c:v>
                </c:pt>
                <c:pt idx="2830">
                  <c:v>3.7639365576974035</c:v>
                </c:pt>
                <c:pt idx="2831">
                  <c:v>3.7638511544397235</c:v>
                </c:pt>
                <c:pt idx="2832">
                  <c:v>3.7649684161179255</c:v>
                </c:pt>
                <c:pt idx="2833">
                  <c:v>3.7640614331452835</c:v>
                </c:pt>
                <c:pt idx="2834">
                  <c:v>3.7671402014402311</c:v>
                </c:pt>
                <c:pt idx="2835">
                  <c:v>3.7676292179385866</c:v>
                </c:pt>
                <c:pt idx="2836">
                  <c:v>3.7669832713241371</c:v>
                </c:pt>
                <c:pt idx="2837">
                  <c:v>3.7692920341815395</c:v>
                </c:pt>
                <c:pt idx="2838">
                  <c:v>3.7691316632829692</c:v>
                </c:pt>
                <c:pt idx="2839">
                  <c:v>3.7683540852595327</c:v>
                </c:pt>
                <c:pt idx="2840">
                  <c:v>3.7664081051768683</c:v>
                </c:pt>
                <c:pt idx="2841">
                  <c:v>3.7659935429694662</c:v>
                </c:pt>
                <c:pt idx="2842">
                  <c:v>3.7669019485752888</c:v>
                </c:pt>
                <c:pt idx="2843">
                  <c:v>3.7641672058464186</c:v>
                </c:pt>
                <c:pt idx="2844">
                  <c:v>3.7644366841002581</c:v>
                </c:pt>
                <c:pt idx="2845">
                  <c:v>3.762402671008807</c:v>
                </c:pt>
                <c:pt idx="2846">
                  <c:v>3.7604700243773452</c:v>
                </c:pt>
                <c:pt idx="2847">
                  <c:v>3.7599039124083053</c:v>
                </c:pt>
                <c:pt idx="2848">
                  <c:v>3.759932046989781</c:v>
                </c:pt>
                <c:pt idx="2849">
                  <c:v>3.7587155945518438</c:v>
                </c:pt>
                <c:pt idx="2850">
                  <c:v>3.7573360067705805</c:v>
                </c:pt>
                <c:pt idx="2851">
                  <c:v>3.7567783520945603</c:v>
                </c:pt>
                <c:pt idx="2852">
                  <c:v>3.7574912210765046</c:v>
                </c:pt>
                <c:pt idx="2853">
                  <c:v>3.7570446953705372</c:v>
                </c:pt>
                <c:pt idx="2854">
                  <c:v>3.7553343849841943</c:v>
                </c:pt>
                <c:pt idx="2855">
                  <c:v>3.7559307155538355</c:v>
                </c:pt>
                <c:pt idx="2856">
                  <c:v>3.7556685947046726</c:v>
                </c:pt>
                <c:pt idx="2857">
                  <c:v>3.7568303514581562</c:v>
                </c:pt>
                <c:pt idx="2858">
                  <c:v>3.755766911010646</c:v>
                </c:pt>
                <c:pt idx="2859">
                  <c:v>3.7577843302893656</c:v>
                </c:pt>
                <c:pt idx="2860">
                  <c:v>3.757786258128526</c:v>
                </c:pt>
                <c:pt idx="2861">
                  <c:v>3.7585669683819201</c:v>
                </c:pt>
                <c:pt idx="2862">
                  <c:v>3.7606222127562337</c:v>
                </c:pt>
                <c:pt idx="2863">
                  <c:v>3.7592491046721315</c:v>
                </c:pt>
                <c:pt idx="2864">
                  <c:v>3.760635017083453</c:v>
                </c:pt>
                <c:pt idx="2865">
                  <c:v>3.7626700557791497</c:v>
                </c:pt>
                <c:pt idx="2866">
                  <c:v>3.7629941862051655</c:v>
                </c:pt>
                <c:pt idx="2867">
                  <c:v>3.7642111946913519</c:v>
                </c:pt>
                <c:pt idx="2868">
                  <c:v>3.7649665362545868</c:v>
                </c:pt>
                <c:pt idx="2869">
                  <c:v>3.7651282257606029</c:v>
                </c:pt>
                <c:pt idx="2870">
                  <c:v>3.7632888368991488</c:v>
                </c:pt>
                <c:pt idx="2871">
                  <c:v>3.7612818856281365</c:v>
                </c:pt>
                <c:pt idx="2872">
                  <c:v>3.7598623102517901</c:v>
                </c:pt>
                <c:pt idx="2873">
                  <c:v>3.759450111477443</c:v>
                </c:pt>
                <c:pt idx="2874">
                  <c:v>3.7588552231763623</c:v>
                </c:pt>
                <c:pt idx="2875">
                  <c:v>3.7563443672741164</c:v>
                </c:pt>
                <c:pt idx="2876">
                  <c:v>3.7571512128212539</c:v>
                </c:pt>
                <c:pt idx="2877">
                  <c:v>3.7565716718301978</c:v>
                </c:pt>
                <c:pt idx="2878">
                  <c:v>3.7565100420331601</c:v>
                </c:pt>
                <c:pt idx="2879">
                  <c:v>3.7562795170569148</c:v>
                </c:pt>
                <c:pt idx="2880">
                  <c:v>3.7567437188114927</c:v>
                </c:pt>
                <c:pt idx="2881">
                  <c:v>3.7562910669780969</c:v>
                </c:pt>
                <c:pt idx="2882">
                  <c:v>3.756805954479141</c:v>
                </c:pt>
                <c:pt idx="2883">
                  <c:v>3.7589673246609041</c:v>
                </c:pt>
                <c:pt idx="2884">
                  <c:v>3.757636839575226</c:v>
                </c:pt>
                <c:pt idx="2885">
                  <c:v>3.7579510402148659</c:v>
                </c:pt>
                <c:pt idx="2886">
                  <c:v>3.7593329769927837</c:v>
                </c:pt>
                <c:pt idx="2887">
                  <c:v>3.759242057701893</c:v>
                </c:pt>
                <c:pt idx="2888">
                  <c:v>3.7587316218819868</c:v>
                </c:pt>
                <c:pt idx="2889">
                  <c:v>3.7601079818165748</c:v>
                </c:pt>
                <c:pt idx="2890">
                  <c:v>3.7603197357948286</c:v>
                </c:pt>
                <c:pt idx="2891">
                  <c:v>3.7608753853225738</c:v>
                </c:pt>
                <c:pt idx="2892">
                  <c:v>3.7649888209526265</c:v>
                </c:pt>
                <c:pt idx="2893">
                  <c:v>3.7654438738683802</c:v>
                </c:pt>
                <c:pt idx="2894">
                  <c:v>3.7649977073501546</c:v>
                </c:pt>
                <c:pt idx="2895">
                  <c:v>3.7673815685729362</c:v>
                </c:pt>
                <c:pt idx="2896">
                  <c:v>3.767438099669846</c:v>
                </c:pt>
                <c:pt idx="2897">
                  <c:v>3.7692616092518931</c:v>
                </c:pt>
                <c:pt idx="2898">
                  <c:v>3.7696431471125242</c:v>
                </c:pt>
                <c:pt idx="2899">
                  <c:v>3.7696570951722617</c:v>
                </c:pt>
                <c:pt idx="2900">
                  <c:v>3.144445392706877</c:v>
                </c:pt>
                <c:pt idx="2901">
                  <c:v>3.1431432653268878</c:v>
                </c:pt>
                <c:pt idx="2902">
                  <c:v>3.1407216514792275</c:v>
                </c:pt>
                <c:pt idx="2903">
                  <c:v>3.1401818878224721</c:v>
                </c:pt>
                <c:pt idx="2904">
                  <c:v>3.137706620432529</c:v>
                </c:pt>
                <c:pt idx="2905">
                  <c:v>3.1345653109808667</c:v>
                </c:pt>
                <c:pt idx="2906">
                  <c:v>3.1356780063169758</c:v>
                </c:pt>
                <c:pt idx="2907">
                  <c:v>3.1354187596773162</c:v>
                </c:pt>
                <c:pt idx="2908">
                  <c:v>3.1336045909069004</c:v>
                </c:pt>
                <c:pt idx="2909">
                  <c:v>3.1326261580408299</c:v>
                </c:pt>
                <c:pt idx="2910">
                  <c:v>3.1313288925797926</c:v>
                </c:pt>
                <c:pt idx="2911">
                  <c:v>3.1309196802837516</c:v>
                </c:pt>
                <c:pt idx="2912">
                  <c:v>3.1311860867188326</c:v>
                </c:pt>
                <c:pt idx="2913">
                  <c:v>3.1312148814228973</c:v>
                </c:pt>
                <c:pt idx="2914">
                  <c:v>3.1332873384122832</c:v>
                </c:pt>
                <c:pt idx="2915">
                  <c:v>3.1343739086120044</c:v>
                </c:pt>
                <c:pt idx="2916">
                  <c:v>3.1340413553955475</c:v>
                </c:pt>
                <c:pt idx="2917">
                  <c:v>3.1359945013919761</c:v>
                </c:pt>
                <c:pt idx="2918">
                  <c:v>3.1390991848987748</c:v>
                </c:pt>
                <c:pt idx="2919">
                  <c:v>3.1404720063134532</c:v>
                </c:pt>
                <c:pt idx="2920">
                  <c:v>3.1421682000649493</c:v>
                </c:pt>
                <c:pt idx="2921">
                  <c:v>3.1406348698381614</c:v>
                </c:pt>
                <c:pt idx="2922">
                  <c:v>3.1405849669841808</c:v>
                </c:pt>
                <c:pt idx="2923">
                  <c:v>3.1381916862587969</c:v>
                </c:pt>
                <c:pt idx="2924">
                  <c:v>3.1381415973587719</c:v>
                </c:pt>
                <c:pt idx="2925">
                  <c:v>3.1322977846911582</c:v>
                </c:pt>
                <c:pt idx="2926">
                  <c:v>3.1255969986936423</c:v>
                </c:pt>
                <c:pt idx="2927">
                  <c:v>3.1241081612710659</c:v>
                </c:pt>
                <c:pt idx="2928">
                  <c:v>3.1208025173750342</c:v>
                </c:pt>
                <c:pt idx="2929">
                  <c:v>3.1144219035031631</c:v>
                </c:pt>
                <c:pt idx="2930">
                  <c:v>3.1134538217403218</c:v>
                </c:pt>
                <c:pt idx="2931">
                  <c:v>3.1095611025383523</c:v>
                </c:pt>
                <c:pt idx="2932">
                  <c:v>3.1076563675974378</c:v>
                </c:pt>
                <c:pt idx="2933">
                  <c:v>3.1070997068877002</c:v>
                </c:pt>
                <c:pt idx="2934">
                  <c:v>3.1037015080458001</c:v>
                </c:pt>
                <c:pt idx="2935">
                  <c:v>3.1075384378689823</c:v>
                </c:pt>
                <c:pt idx="2936">
                  <c:v>3.1070186030462033</c:v>
                </c:pt>
                <c:pt idx="2937">
                  <c:v>3.1121363524310866</c:v>
                </c:pt>
                <c:pt idx="2938">
                  <c:v>3.1127732902182763</c:v>
                </c:pt>
                <c:pt idx="2939">
                  <c:v>3.1155340630733424</c:v>
                </c:pt>
                <c:pt idx="2940">
                  <c:v>3.1175747238339202</c:v>
                </c:pt>
                <c:pt idx="2941">
                  <c:v>3.1151720120961723</c:v>
                </c:pt>
                <c:pt idx="2942">
                  <c:v>3.1140032875957155</c:v>
                </c:pt>
                <c:pt idx="2943">
                  <c:v>3.1031007032738973</c:v>
                </c:pt>
                <c:pt idx="2944">
                  <c:v>3.101409877218948</c:v>
                </c:pt>
                <c:pt idx="2945">
                  <c:v>3.09568495167369</c:v>
                </c:pt>
                <c:pt idx="2946">
                  <c:v>3.0940213106973347</c:v>
                </c:pt>
                <c:pt idx="2947">
                  <c:v>3.0891677122176762</c:v>
                </c:pt>
                <c:pt idx="2948">
                  <c:v>3.0912466118733826</c:v>
                </c:pt>
                <c:pt idx="2949">
                  <c:v>3.0904370689312231</c:v>
                </c:pt>
                <c:pt idx="2950">
                  <c:v>3.0920080704249675</c:v>
                </c:pt>
                <c:pt idx="2951">
                  <c:v>3.0938207841782583</c:v>
                </c:pt>
                <c:pt idx="2952">
                  <c:v>3.0956637927704325</c:v>
                </c:pt>
                <c:pt idx="2953">
                  <c:v>3.103796520168117</c:v>
                </c:pt>
                <c:pt idx="2954">
                  <c:v>3.1026847436986276</c:v>
                </c:pt>
                <c:pt idx="2955">
                  <c:v>3.1094875712626826</c:v>
                </c:pt>
                <c:pt idx="2956">
                  <c:v>3.1097020936746347</c:v>
                </c:pt>
                <c:pt idx="2957">
                  <c:v>3.1118978558425727</c:v>
                </c:pt>
                <c:pt idx="2958">
                  <c:v>3.1129541764083601</c:v>
                </c:pt>
                <c:pt idx="2959">
                  <c:v>3.1144841338230429</c:v>
                </c:pt>
                <c:pt idx="2960">
                  <c:v>3.1160763052869798</c:v>
                </c:pt>
                <c:pt idx="2961">
                  <c:v>3.1163053075938807</c:v>
                </c:pt>
                <c:pt idx="2962">
                  <c:v>3.1171318821015759</c:v>
                </c:pt>
                <c:pt idx="2963">
                  <c:v>3.1169456732564225</c:v>
                </c:pt>
                <c:pt idx="2964">
                  <c:v>3.1165464161068623</c:v>
                </c:pt>
                <c:pt idx="2965">
                  <c:v>3.1107375257064991</c:v>
                </c:pt>
                <c:pt idx="2966">
                  <c:v>3.1099423646914954</c:v>
                </c:pt>
                <c:pt idx="2967">
                  <c:v>3.1083624677581128</c:v>
                </c:pt>
                <c:pt idx="2968">
                  <c:v>3.1062488120066827</c:v>
                </c:pt>
                <c:pt idx="2969">
                  <c:v>3.1035201985442513</c:v>
                </c:pt>
                <c:pt idx="2970">
                  <c:v>3.1023550737433232</c:v>
                </c:pt>
                <c:pt idx="2971">
                  <c:v>3.0993309391591288</c:v>
                </c:pt>
                <c:pt idx="2972">
                  <c:v>3.0989084848852522</c:v>
                </c:pt>
                <c:pt idx="2973">
                  <c:v>3.0954499091946919</c:v>
                </c:pt>
                <c:pt idx="2974">
                  <c:v>3.0977764043765457</c:v>
                </c:pt>
                <c:pt idx="2975">
                  <c:v>3.0954125883653791</c:v>
                </c:pt>
                <c:pt idx="2976">
                  <c:v>3.0948266891296199</c:v>
                </c:pt>
                <c:pt idx="2977">
                  <c:v>3.0959049910784291</c:v>
                </c:pt>
                <c:pt idx="2978">
                  <c:v>3.0968256013876747</c:v>
                </c:pt>
                <c:pt idx="2979">
                  <c:v>3.1014642291641721</c:v>
                </c:pt>
                <c:pt idx="2980">
                  <c:v>3.1017336888899671</c:v>
                </c:pt>
                <c:pt idx="2981">
                  <c:v>3.1039469320523461</c:v>
                </c:pt>
                <c:pt idx="2982">
                  <c:v>3.1138592311441071</c:v>
                </c:pt>
                <c:pt idx="2983">
                  <c:v>3.1144804656168597</c:v>
                </c:pt>
                <c:pt idx="2984">
                  <c:v>3.1146829828645792</c:v>
                </c:pt>
                <c:pt idx="2985">
                  <c:v>3.1138909541827218</c:v>
                </c:pt>
                <c:pt idx="2986">
                  <c:v>3.1158289997604123</c:v>
                </c:pt>
                <c:pt idx="2987">
                  <c:v>3.1159496187181794</c:v>
                </c:pt>
                <c:pt idx="2988">
                  <c:v>3.1141436538561682</c:v>
                </c:pt>
                <c:pt idx="2989">
                  <c:v>3.1118011802319279</c:v>
                </c:pt>
                <c:pt idx="2990">
                  <c:v>3.1069362386300456</c:v>
                </c:pt>
                <c:pt idx="2991">
                  <c:v>3.1050547941999498</c:v>
                </c:pt>
                <c:pt idx="2992">
                  <c:v>3.1042317390549385</c:v>
                </c:pt>
                <c:pt idx="2993">
                  <c:v>3.1000664656239647</c:v>
                </c:pt>
                <c:pt idx="2994">
                  <c:v>3.0974959488617477</c:v>
                </c:pt>
                <c:pt idx="2995">
                  <c:v>3.0962790203622217</c:v>
                </c:pt>
                <c:pt idx="2996">
                  <c:v>3.094099798624474</c:v>
                </c:pt>
                <c:pt idx="2997">
                  <c:v>3.0932726247636184</c:v>
                </c:pt>
                <c:pt idx="2998">
                  <c:v>3.0939814626798965</c:v>
                </c:pt>
                <c:pt idx="2999">
                  <c:v>3.0955245466750441</c:v>
                </c:pt>
                <c:pt idx="3000">
                  <c:v>3.1015901149920557</c:v>
                </c:pt>
                <c:pt idx="3001">
                  <c:v>3.0996436993297407</c:v>
                </c:pt>
                <c:pt idx="3002">
                  <c:v>3.0846937755652495</c:v>
                </c:pt>
                <c:pt idx="3003">
                  <c:v>3.0681008090074107</c:v>
                </c:pt>
                <c:pt idx="3004">
                  <c:v>3.0632876887757119</c:v>
                </c:pt>
                <c:pt idx="3005">
                  <c:v>3.0476360743766309</c:v>
                </c:pt>
                <c:pt idx="3006">
                  <c:v>3.0441404451252128</c:v>
                </c:pt>
                <c:pt idx="3007">
                  <c:v>3.0361732984165051</c:v>
                </c:pt>
                <c:pt idx="3008">
                  <c:v>3.0349570602679048</c:v>
                </c:pt>
                <c:pt idx="3009">
                  <c:v>3.0303997431460026</c:v>
                </c:pt>
                <c:pt idx="3010">
                  <c:v>3.0305379355697553</c:v>
                </c:pt>
                <c:pt idx="3011">
                  <c:v>3.0275125152181155</c:v>
                </c:pt>
                <c:pt idx="3012">
                  <c:v>3.0269784401675142</c:v>
                </c:pt>
                <c:pt idx="3013">
                  <c:v>3.0267044034476966</c:v>
                </c:pt>
                <c:pt idx="3014">
                  <c:v>3.0274698294905646</c:v>
                </c:pt>
                <c:pt idx="3015">
                  <c:v>3.0285070482495775</c:v>
                </c:pt>
                <c:pt idx="3016">
                  <c:v>3.0304446546854624</c:v>
                </c:pt>
                <c:pt idx="3017">
                  <c:v>3.029423315690575</c:v>
                </c:pt>
                <c:pt idx="3018">
                  <c:v>3.0295166918904912</c:v>
                </c:pt>
                <c:pt idx="3019">
                  <c:v>3.0274270178464939</c:v>
                </c:pt>
                <c:pt idx="3020">
                  <c:v>3.025239200222257</c:v>
                </c:pt>
                <c:pt idx="3021">
                  <c:v>3.0245590591199951</c:v>
                </c:pt>
                <c:pt idx="3022">
                  <c:v>3.0256977575087043</c:v>
                </c:pt>
                <c:pt idx="3023">
                  <c:v>3.0259697089585771</c:v>
                </c:pt>
                <c:pt idx="3024">
                  <c:v>3.0276130180204111</c:v>
                </c:pt>
                <c:pt idx="3025">
                  <c:v>3.0276951498473301</c:v>
                </c:pt>
                <c:pt idx="3026">
                  <c:v>3.0248835741109179</c:v>
                </c:pt>
                <c:pt idx="3027">
                  <c:v>3.0213235859987115</c:v>
                </c:pt>
                <c:pt idx="3028">
                  <c:v>3.0220407404172174</c:v>
                </c:pt>
                <c:pt idx="3029">
                  <c:v>3.0258899209983707</c:v>
                </c:pt>
                <c:pt idx="3030">
                  <c:v>3.0283188586179981</c:v>
                </c:pt>
                <c:pt idx="3031">
                  <c:v>3.0301945843487101</c:v>
                </c:pt>
                <c:pt idx="3032">
                  <c:v>3.0307811177563746</c:v>
                </c:pt>
                <c:pt idx="3033">
                  <c:v>3.0301841891759351</c:v>
                </c:pt>
                <c:pt idx="3034">
                  <c:v>3.0297726267680662</c:v>
                </c:pt>
                <c:pt idx="3035">
                  <c:v>3.0267159525007301</c:v>
                </c:pt>
                <c:pt idx="3036">
                  <c:v>3.0267772968476634</c:v>
                </c:pt>
                <c:pt idx="3037">
                  <c:v>3.0259350355337107</c:v>
                </c:pt>
                <c:pt idx="3038">
                  <c:v>3.0260056238909177</c:v>
                </c:pt>
                <c:pt idx="3039">
                  <c:v>3.0284388676916327</c:v>
                </c:pt>
                <c:pt idx="3040">
                  <c:v>3.0284008085221856</c:v>
                </c:pt>
                <c:pt idx="3041">
                  <c:v>3.0316445180114875</c:v>
                </c:pt>
                <c:pt idx="3042">
                  <c:v>3.0307395607991037</c:v>
                </c:pt>
                <c:pt idx="3043">
                  <c:v>3.0304147138832733</c:v>
                </c:pt>
                <c:pt idx="3044">
                  <c:v>3.028748246145911</c:v>
                </c:pt>
                <c:pt idx="3045">
                  <c:v>3.0272721360688544</c:v>
                </c:pt>
                <c:pt idx="3046">
                  <c:v>3.0245021834931038</c:v>
                </c:pt>
                <c:pt idx="3047">
                  <c:v>3.0232530913154534</c:v>
                </c:pt>
                <c:pt idx="3048">
                  <c:v>3.0216049675394414</c:v>
                </c:pt>
                <c:pt idx="3049">
                  <c:v>3.021441066801843</c:v>
                </c:pt>
                <c:pt idx="3050">
                  <c:v>3.022303335394644</c:v>
                </c:pt>
                <c:pt idx="3051">
                  <c:v>3.0294070916155853</c:v>
                </c:pt>
                <c:pt idx="3052">
                  <c:v>3.0336864381825186</c:v>
                </c:pt>
                <c:pt idx="3053">
                  <c:v>3.0415194293823165</c:v>
                </c:pt>
                <c:pt idx="3054">
                  <c:v>3.0418487624888222</c:v>
                </c:pt>
                <c:pt idx="3055">
                  <c:v>3.043772067890596</c:v>
                </c:pt>
                <c:pt idx="3056">
                  <c:v>3.0416767692038289</c:v>
                </c:pt>
                <c:pt idx="3057">
                  <c:v>3.0399707710519595</c:v>
                </c:pt>
                <c:pt idx="3058">
                  <c:v>3.0406576588735383</c:v>
                </c:pt>
                <c:pt idx="3059">
                  <c:v>3.0365902280904238</c:v>
                </c:pt>
                <c:pt idx="3060">
                  <c:v>3.0362787156408015</c:v>
                </c:pt>
                <c:pt idx="3061">
                  <c:v>3.0308167366309808</c:v>
                </c:pt>
                <c:pt idx="3062">
                  <c:v>3.029643491231309</c:v>
                </c:pt>
                <c:pt idx="3063">
                  <c:v>3.0303248860976204</c:v>
                </c:pt>
                <c:pt idx="3064">
                  <c:v>3.0305656459863006</c:v>
                </c:pt>
                <c:pt idx="3065">
                  <c:v>3.0321945097822782</c:v>
                </c:pt>
                <c:pt idx="3066">
                  <c:v>3.0365466984289009</c:v>
                </c:pt>
                <c:pt idx="3067">
                  <c:v>3.0371797822718118</c:v>
                </c:pt>
                <c:pt idx="3068">
                  <c:v>3.0368936534264552</c:v>
                </c:pt>
                <c:pt idx="3069">
                  <c:v>3.0356621687083454</c:v>
                </c:pt>
                <c:pt idx="3070">
                  <c:v>3.0336220630468076</c:v>
                </c:pt>
                <c:pt idx="3071">
                  <c:v>3.0355486856084899</c:v>
                </c:pt>
                <c:pt idx="3072">
                  <c:v>3.0353445805546899</c:v>
                </c:pt>
                <c:pt idx="3073">
                  <c:v>3.0357355196947675</c:v>
                </c:pt>
                <c:pt idx="3074">
                  <c:v>3.0341491512445433</c:v>
                </c:pt>
                <c:pt idx="3075">
                  <c:v>3.0323417159144048</c:v>
                </c:pt>
                <c:pt idx="3076">
                  <c:v>3.0275033329770542</c:v>
                </c:pt>
                <c:pt idx="3077">
                  <c:v>3.0250561164592309</c:v>
                </c:pt>
                <c:pt idx="3078">
                  <c:v>3.0235965915157319</c:v>
                </c:pt>
                <c:pt idx="3079">
                  <c:v>3.0225542643515229</c:v>
                </c:pt>
                <c:pt idx="3080">
                  <c:v>3.0237184141654905</c:v>
                </c:pt>
                <c:pt idx="3081">
                  <c:v>3.0248059390033815</c:v>
                </c:pt>
                <c:pt idx="3082">
                  <c:v>3.0265656802052963</c:v>
                </c:pt>
                <c:pt idx="3083">
                  <c:v>3.0248046948019467</c:v>
                </c:pt>
                <c:pt idx="3084">
                  <c:v>3.0276766645712296</c:v>
                </c:pt>
                <c:pt idx="3085">
                  <c:v>3.0322371178122789</c:v>
                </c:pt>
                <c:pt idx="3086">
                  <c:v>3.0316975290425581</c:v>
                </c:pt>
                <c:pt idx="3087">
                  <c:v>3.0346679538595551</c:v>
                </c:pt>
                <c:pt idx="3088">
                  <c:v>3.0360346523130928</c:v>
                </c:pt>
                <c:pt idx="3089">
                  <c:v>3.035341133308235</c:v>
                </c:pt>
                <c:pt idx="3090">
                  <c:v>3.0382013364176559</c:v>
                </c:pt>
                <c:pt idx="3091">
                  <c:v>3.0378033774237285</c:v>
                </c:pt>
                <c:pt idx="3092">
                  <c:v>3.0340251409808463</c:v>
                </c:pt>
                <c:pt idx="3093">
                  <c:v>3.0353732661089516</c:v>
                </c:pt>
                <c:pt idx="3094">
                  <c:v>3.0271033273258503</c:v>
                </c:pt>
                <c:pt idx="3095">
                  <c:v>3.0237206561610694</c:v>
                </c:pt>
                <c:pt idx="3096">
                  <c:v>3.0206221594538705</c:v>
                </c:pt>
                <c:pt idx="3097">
                  <c:v>3.0200716397456167</c:v>
                </c:pt>
                <c:pt idx="3098">
                  <c:v>3.0185802779949342</c:v>
                </c:pt>
                <c:pt idx="3099">
                  <c:v>3.0197968288998256</c:v>
                </c:pt>
                <c:pt idx="3100">
                  <c:v>3.4297898913569909</c:v>
                </c:pt>
                <c:pt idx="3101">
                  <c:v>3.4294172949668384</c:v>
                </c:pt>
                <c:pt idx="3102">
                  <c:v>3.4242679295032508</c:v>
                </c:pt>
                <c:pt idx="3103">
                  <c:v>3.4228409005729548</c:v>
                </c:pt>
                <c:pt idx="3104">
                  <c:v>3.4214997811968098</c:v>
                </c:pt>
                <c:pt idx="3105">
                  <c:v>3.4216696320120317</c:v>
                </c:pt>
                <c:pt idx="3106">
                  <c:v>3.4249741351631098</c:v>
                </c:pt>
                <c:pt idx="3107">
                  <c:v>3.4245624510269743</c:v>
                </c:pt>
                <c:pt idx="3108">
                  <c:v>3.423388604742577</c:v>
                </c:pt>
                <c:pt idx="3109">
                  <c:v>3.4202716463871021</c:v>
                </c:pt>
                <c:pt idx="3110">
                  <c:v>3.420745897907246</c:v>
                </c:pt>
                <c:pt idx="3111">
                  <c:v>3.4204877761744763</c:v>
                </c:pt>
                <c:pt idx="3112">
                  <c:v>3.4205275624200793</c:v>
                </c:pt>
                <c:pt idx="3113">
                  <c:v>3.4210905983985009</c:v>
                </c:pt>
                <c:pt idx="3114">
                  <c:v>3.4196332043863076</c:v>
                </c:pt>
                <c:pt idx="3115">
                  <c:v>3.4136738462647673</c:v>
                </c:pt>
                <c:pt idx="3116">
                  <c:v>3.4111911527314431</c:v>
                </c:pt>
                <c:pt idx="3117">
                  <c:v>3.4096797924457984</c:v>
                </c:pt>
                <c:pt idx="3118">
                  <c:v>3.4086099774118086</c:v>
                </c:pt>
                <c:pt idx="3119">
                  <c:v>3.408505713454737</c:v>
                </c:pt>
                <c:pt idx="3120">
                  <c:v>3.4106484833299597</c:v>
                </c:pt>
                <c:pt idx="3121">
                  <c:v>3.414703045366037</c:v>
                </c:pt>
                <c:pt idx="3122">
                  <c:v>3.4151062598586241</c:v>
                </c:pt>
                <c:pt idx="3123">
                  <c:v>3.4185754171412253</c:v>
                </c:pt>
                <c:pt idx="3124">
                  <c:v>3.4174681180409658</c:v>
                </c:pt>
                <c:pt idx="3125">
                  <c:v>3.4176504150561811</c:v>
                </c:pt>
                <c:pt idx="3126">
                  <c:v>3.4194590664335163</c:v>
                </c:pt>
                <c:pt idx="3127">
                  <c:v>3.4220685424615693</c:v>
                </c:pt>
                <c:pt idx="3128">
                  <c:v>3.4210407049777545</c:v>
                </c:pt>
                <c:pt idx="3129">
                  <c:v>3.4213197747834649</c:v>
                </c:pt>
                <c:pt idx="3130">
                  <c:v>3.4221635414921323</c:v>
                </c:pt>
                <c:pt idx="3131">
                  <c:v>3.4212893939363762</c:v>
                </c:pt>
                <c:pt idx="3132">
                  <c:v>3.4201850138159919</c:v>
                </c:pt>
                <c:pt idx="3133">
                  <c:v>3.4202864753882687</c:v>
                </c:pt>
                <c:pt idx="3134">
                  <c:v>3.4207006769795392</c:v>
                </c:pt>
                <c:pt idx="3135">
                  <c:v>3.4205532760566832</c:v>
                </c:pt>
                <c:pt idx="3136">
                  <c:v>3.4202942668092335</c:v>
                </c:pt>
                <c:pt idx="3137">
                  <c:v>3.4208207591704407</c:v>
                </c:pt>
                <c:pt idx="3138">
                  <c:v>3.4231544720210643</c:v>
                </c:pt>
                <c:pt idx="3139">
                  <c:v>3.422588668652867</c:v>
                </c:pt>
                <c:pt idx="3140">
                  <c:v>3.4224890287088492</c:v>
                </c:pt>
                <c:pt idx="3141">
                  <c:v>3.420785673884684</c:v>
                </c:pt>
                <c:pt idx="3142">
                  <c:v>3.4204355072060744</c:v>
                </c:pt>
                <c:pt idx="3143">
                  <c:v>3.4125917504843324</c:v>
                </c:pt>
                <c:pt idx="3144">
                  <c:v>3.413006028398661</c:v>
                </c:pt>
                <c:pt idx="3145">
                  <c:v>3.4129792760237359</c:v>
                </c:pt>
                <c:pt idx="3146">
                  <c:v>3.41324727379773</c:v>
                </c:pt>
                <c:pt idx="3147">
                  <c:v>3.4133203362972977</c:v>
                </c:pt>
                <c:pt idx="3148">
                  <c:v>3.4103616807096788</c:v>
                </c:pt>
                <c:pt idx="3149">
                  <c:v>3.409373824284375</c:v>
                </c:pt>
                <c:pt idx="3150">
                  <c:v>3.4085499633887135</c:v>
                </c:pt>
                <c:pt idx="3151">
                  <c:v>3.409373824284375</c:v>
                </c:pt>
                <c:pt idx="3152">
                  <c:v>3.408873555682344</c:v>
                </c:pt>
                <c:pt idx="3153">
                  <c:v>3.4050496179371308</c:v>
                </c:pt>
                <c:pt idx="3154">
                  <c:v>3.4045520319917713</c:v>
                </c:pt>
                <c:pt idx="3155">
                  <c:v>3.4034330059823392</c:v>
                </c:pt>
                <c:pt idx="3156">
                  <c:v>3.4029647059750556</c:v>
                </c:pt>
                <c:pt idx="3157">
                  <c:v>3.4054449235429196</c:v>
                </c:pt>
                <c:pt idx="3158">
                  <c:v>3.4041333847596795</c:v>
                </c:pt>
                <c:pt idx="3159">
                  <c:v>3.4015648908770406</c:v>
                </c:pt>
                <c:pt idx="3160">
                  <c:v>3.4013645254937912</c:v>
                </c:pt>
                <c:pt idx="3161">
                  <c:v>3.3979977332647504</c:v>
                </c:pt>
                <c:pt idx="3162">
                  <c:v>3.3970622367898957</c:v>
                </c:pt>
                <c:pt idx="3163">
                  <c:v>3.3984053410604638</c:v>
                </c:pt>
                <c:pt idx="3164">
                  <c:v>3.3991037720980639</c:v>
                </c:pt>
                <c:pt idx="3165">
                  <c:v>3.4021013343654807</c:v>
                </c:pt>
                <c:pt idx="3166">
                  <c:v>3.4034107677574412</c:v>
                </c:pt>
                <c:pt idx="3167">
                  <c:v>3.4040081310832773</c:v>
                </c:pt>
                <c:pt idx="3168">
                  <c:v>3.4069246557835902</c:v>
                </c:pt>
                <c:pt idx="3169">
                  <c:v>3.4067403927898616</c:v>
                </c:pt>
                <c:pt idx="3170">
                  <c:v>3.4081369726415676</c:v>
                </c:pt>
                <c:pt idx="3171">
                  <c:v>3.4076866514522921</c:v>
                </c:pt>
                <c:pt idx="3172">
                  <c:v>3.4070606659445679</c:v>
                </c:pt>
                <c:pt idx="3173">
                  <c:v>3.4073793089450932</c:v>
                </c:pt>
                <c:pt idx="3174">
                  <c:v>3.4078660747591987</c:v>
                </c:pt>
                <c:pt idx="3175">
                  <c:v>3.4080895665690121</c:v>
                </c:pt>
                <c:pt idx="3176">
                  <c:v>3.4085681036003517</c:v>
                </c:pt>
                <c:pt idx="3177">
                  <c:v>3.4103112490910519</c:v>
                </c:pt>
                <c:pt idx="3178">
                  <c:v>3.4121474011653494</c:v>
                </c:pt>
                <c:pt idx="3179">
                  <c:v>3.4121426711862459</c:v>
                </c:pt>
                <c:pt idx="3180">
                  <c:v>3.4124076844515723</c:v>
                </c:pt>
                <c:pt idx="3181">
                  <c:v>3.4098367627429802</c:v>
                </c:pt>
                <c:pt idx="3182">
                  <c:v>3.4105792013826748</c:v>
                </c:pt>
                <c:pt idx="3183">
                  <c:v>3.4126098175257282</c:v>
                </c:pt>
                <c:pt idx="3184">
                  <c:v>3.4129650978187906</c:v>
                </c:pt>
                <c:pt idx="3185">
                  <c:v>3.4107926995825855</c:v>
                </c:pt>
                <c:pt idx="3186">
                  <c:v>3.4120364096874005</c:v>
                </c:pt>
                <c:pt idx="3187">
                  <c:v>3.4134295826167516</c:v>
                </c:pt>
                <c:pt idx="3188">
                  <c:v>3.4134138080167515</c:v>
                </c:pt>
                <c:pt idx="3189">
                  <c:v>3.4115753337666082</c:v>
                </c:pt>
                <c:pt idx="3190">
                  <c:v>3.413651834618328</c:v>
                </c:pt>
                <c:pt idx="3191">
                  <c:v>3.412969823909441</c:v>
                </c:pt>
                <c:pt idx="3192">
                  <c:v>3.4133163711485164</c:v>
                </c:pt>
                <c:pt idx="3193">
                  <c:v>3.4142265929581193</c:v>
                </c:pt>
                <c:pt idx="3194">
                  <c:v>3.4145570326988035</c:v>
                </c:pt>
                <c:pt idx="3195">
                  <c:v>3.4159027769931174</c:v>
                </c:pt>
                <c:pt idx="3196">
                  <c:v>3.4186036147103795</c:v>
                </c:pt>
                <c:pt idx="3197">
                  <c:v>3.4177481864910275</c:v>
                </c:pt>
                <c:pt idx="3198">
                  <c:v>3.418382376714193</c:v>
                </c:pt>
                <c:pt idx="3199">
                  <c:v>3.4194059051382721</c:v>
                </c:pt>
                <c:pt idx="3200">
                  <c:v>3.6477185693452894</c:v>
                </c:pt>
                <c:pt idx="3201">
                  <c:v>3.6474599322718371</c:v>
                </c:pt>
                <c:pt idx="3202">
                  <c:v>3.6478683146606929</c:v>
                </c:pt>
                <c:pt idx="3203">
                  <c:v>3.6486982471134102</c:v>
                </c:pt>
                <c:pt idx="3204">
                  <c:v>3.6475283524565363</c:v>
                </c:pt>
                <c:pt idx="3205">
                  <c:v>3.6489651624622801</c:v>
                </c:pt>
                <c:pt idx="3206">
                  <c:v>3.6519162766933868</c:v>
                </c:pt>
                <c:pt idx="3207">
                  <c:v>3.6507897966559812</c:v>
                </c:pt>
                <c:pt idx="3208">
                  <c:v>3.6504929543664857</c:v>
                </c:pt>
                <c:pt idx="3209">
                  <c:v>3.6457886931408692</c:v>
                </c:pt>
                <c:pt idx="3210">
                  <c:v>3.6473784894617989</c:v>
                </c:pt>
                <c:pt idx="3211">
                  <c:v>3.6472236630771642</c:v>
                </c:pt>
                <c:pt idx="3212">
                  <c:v>3.6475270842225247</c:v>
                </c:pt>
                <c:pt idx="3213">
                  <c:v>3.6501271868536733</c:v>
                </c:pt>
                <c:pt idx="3214">
                  <c:v>3.6503863331401325</c:v>
                </c:pt>
                <c:pt idx="3215">
                  <c:v>3.6547573883338913</c:v>
                </c:pt>
                <c:pt idx="3216">
                  <c:v>3.6547216027984448</c:v>
                </c:pt>
                <c:pt idx="3217">
                  <c:v>3.6547432068119217</c:v>
                </c:pt>
                <c:pt idx="3218">
                  <c:v>3.6543592352570688</c:v>
                </c:pt>
                <c:pt idx="3219">
                  <c:v>3.6530173258133485</c:v>
                </c:pt>
                <c:pt idx="3220">
                  <c:v>3.6517119674121328</c:v>
                </c:pt>
                <c:pt idx="3221">
                  <c:v>3.6502424896154966</c:v>
                </c:pt>
                <c:pt idx="3222">
                  <c:v>3.6516463589288377</c:v>
                </c:pt>
                <c:pt idx="3223">
                  <c:v>3.6513628036743708</c:v>
                </c:pt>
                <c:pt idx="3224">
                  <c:v>3.649791721350784</c:v>
                </c:pt>
                <c:pt idx="3225">
                  <c:v>3.6526067245061937</c:v>
                </c:pt>
                <c:pt idx="3226">
                  <c:v>3.6537984899626053</c:v>
                </c:pt>
                <c:pt idx="3227">
                  <c:v>3.6560021264821008</c:v>
                </c:pt>
                <c:pt idx="3228">
                  <c:v>3.6510506337141844</c:v>
                </c:pt>
                <c:pt idx="3229">
                  <c:v>3.6521427360549006</c:v>
                </c:pt>
                <c:pt idx="3230">
                  <c:v>3.6531508809708217</c:v>
                </c:pt>
                <c:pt idx="3231">
                  <c:v>3.6520647967632081</c:v>
                </c:pt>
                <c:pt idx="3232">
                  <c:v>3.6531292425289399</c:v>
                </c:pt>
                <c:pt idx="3233">
                  <c:v>3.6523797059461773</c:v>
                </c:pt>
                <c:pt idx="3234">
                  <c:v>3.6516067391583675</c:v>
                </c:pt>
                <c:pt idx="3235">
                  <c:v>3.6534710220953173</c:v>
                </c:pt>
                <c:pt idx="3236">
                  <c:v>3.6538349718418148</c:v>
                </c:pt>
                <c:pt idx="3237">
                  <c:v>3.6544950639020461</c:v>
                </c:pt>
                <c:pt idx="3238">
                  <c:v>3.6556901437258715</c:v>
                </c:pt>
                <c:pt idx="3239">
                  <c:v>3.6544463427180176</c:v>
                </c:pt>
                <c:pt idx="3240">
                  <c:v>3.656664494002674</c:v>
                </c:pt>
                <c:pt idx="3241">
                  <c:v>3.658583351217251</c:v>
                </c:pt>
                <c:pt idx="3242">
                  <c:v>3.6569232082879779</c:v>
                </c:pt>
                <c:pt idx="3243">
                  <c:v>3.6555908951958838</c:v>
                </c:pt>
                <c:pt idx="3244">
                  <c:v>3.6548098714695172</c:v>
                </c:pt>
                <c:pt idx="3245">
                  <c:v>3.6550042736317572</c:v>
                </c:pt>
                <c:pt idx="3246">
                  <c:v>3.6536693997545511</c:v>
                </c:pt>
                <c:pt idx="3247">
                  <c:v>3.6511355025134122</c:v>
                </c:pt>
                <c:pt idx="3248">
                  <c:v>3.6497402396099439</c:v>
                </c:pt>
                <c:pt idx="3249">
                  <c:v>3.6483374248520604</c:v>
                </c:pt>
                <c:pt idx="3250">
                  <c:v>3.648252318240683</c:v>
                </c:pt>
                <c:pt idx="3251">
                  <c:v>3.6481510612853989</c:v>
                </c:pt>
                <c:pt idx="3252">
                  <c:v>3.6465680392125703</c:v>
                </c:pt>
                <c:pt idx="3253">
                  <c:v>3.6473685423034223</c:v>
                </c:pt>
                <c:pt idx="3254">
                  <c:v>3.6482162991548197</c:v>
                </c:pt>
                <c:pt idx="3255">
                  <c:v>3.6461055846274473</c:v>
                </c:pt>
                <c:pt idx="3256">
                  <c:v>3.6447113805105782</c:v>
                </c:pt>
                <c:pt idx="3257">
                  <c:v>3.6443048539262333</c:v>
                </c:pt>
                <c:pt idx="3258">
                  <c:v>3.6443073985788987</c:v>
                </c:pt>
                <c:pt idx="3259">
                  <c:v>3.64128179145579</c:v>
                </c:pt>
                <c:pt idx="3260">
                  <c:v>3.6433951945786132</c:v>
                </c:pt>
                <c:pt idx="3261">
                  <c:v>3.6454025381311657</c:v>
                </c:pt>
                <c:pt idx="3262">
                  <c:v>3.6460993681019636</c:v>
                </c:pt>
                <c:pt idx="3263">
                  <c:v>3.645002515867295</c:v>
                </c:pt>
                <c:pt idx="3264">
                  <c:v>3.6447276461693257</c:v>
                </c:pt>
                <c:pt idx="3265">
                  <c:v>3.6475693355740559</c:v>
                </c:pt>
                <c:pt idx="3266">
                  <c:v>3.6475743415400745</c:v>
                </c:pt>
                <c:pt idx="3267">
                  <c:v>3.64529349959043</c:v>
                </c:pt>
                <c:pt idx="3268">
                  <c:v>3.6438307659199909</c:v>
                </c:pt>
                <c:pt idx="3269">
                  <c:v>3.6452062601966615</c:v>
                </c:pt>
                <c:pt idx="3270">
                  <c:v>3.6447325994449518</c:v>
                </c:pt>
                <c:pt idx="3271">
                  <c:v>3.6458920616106698</c:v>
                </c:pt>
                <c:pt idx="3272">
                  <c:v>3.646890962303464</c:v>
                </c:pt>
                <c:pt idx="3273">
                  <c:v>3.6455551721167567</c:v>
                </c:pt>
                <c:pt idx="3274">
                  <c:v>3.6486535098231236</c:v>
                </c:pt>
                <c:pt idx="3275">
                  <c:v>3.6467490867219459</c:v>
                </c:pt>
                <c:pt idx="3276">
                  <c:v>3.6498152302422806</c:v>
                </c:pt>
                <c:pt idx="3277">
                  <c:v>3.652179876342402</c:v>
                </c:pt>
                <c:pt idx="3278">
                  <c:v>3.6535056580874961</c:v>
                </c:pt>
                <c:pt idx="3279">
                  <c:v>3.6538423343869413</c:v>
                </c:pt>
                <c:pt idx="3280">
                  <c:v>3.6558442606767798</c:v>
                </c:pt>
                <c:pt idx="3281">
                  <c:v>3.6578367039186577</c:v>
                </c:pt>
                <c:pt idx="3282">
                  <c:v>3.6548685141391348</c:v>
                </c:pt>
                <c:pt idx="3283">
                  <c:v>3.6561543424412726</c:v>
                </c:pt>
                <c:pt idx="3284">
                  <c:v>3.6510840899080814</c:v>
                </c:pt>
                <c:pt idx="3285">
                  <c:v>3.6522132947780936</c:v>
                </c:pt>
                <c:pt idx="3286">
                  <c:v>3.6519026529426903</c:v>
                </c:pt>
                <c:pt idx="3287">
                  <c:v>3.6507383662734827</c:v>
                </c:pt>
                <c:pt idx="3288">
                  <c:v>3.6516958814346006</c:v>
                </c:pt>
                <c:pt idx="3289">
                  <c:v>3.6507866696577951</c:v>
                </c:pt>
                <c:pt idx="3290">
                  <c:v>3.6502127331893619</c:v>
                </c:pt>
                <c:pt idx="3291">
                  <c:v>3.6499913628521465</c:v>
                </c:pt>
                <c:pt idx="3292">
                  <c:v>3.6520579526989598</c:v>
                </c:pt>
                <c:pt idx="3293">
                  <c:v>3.6529604333334511</c:v>
                </c:pt>
                <c:pt idx="3294">
                  <c:v>3.6516469572019319</c:v>
                </c:pt>
                <c:pt idx="3295">
                  <c:v>3.6515931111899276</c:v>
                </c:pt>
                <c:pt idx="3296">
                  <c:v>3.6515782864084794</c:v>
                </c:pt>
                <c:pt idx="3297">
                  <c:v>3.6505326182885622</c:v>
                </c:pt>
                <c:pt idx="3298">
                  <c:v>3.6510940001760774</c:v>
                </c:pt>
                <c:pt idx="3299">
                  <c:v>3.6504433722514382</c:v>
                </c:pt>
                <c:pt idx="3300">
                  <c:v>3.6477185693452894</c:v>
                </c:pt>
                <c:pt idx="3301">
                  <c:v>3.6474599322718371</c:v>
                </c:pt>
                <c:pt idx="3302">
                  <c:v>3.6478683146606929</c:v>
                </c:pt>
                <c:pt idx="3303">
                  <c:v>3.6486982471134102</c:v>
                </c:pt>
                <c:pt idx="3304">
                  <c:v>3.6475283524565363</c:v>
                </c:pt>
                <c:pt idx="3305">
                  <c:v>3.6489651624622801</c:v>
                </c:pt>
                <c:pt idx="3306">
                  <c:v>3.6519162766933868</c:v>
                </c:pt>
                <c:pt idx="3307">
                  <c:v>3.6507897966559812</c:v>
                </c:pt>
                <c:pt idx="3308">
                  <c:v>3.6504929543664857</c:v>
                </c:pt>
                <c:pt idx="3309">
                  <c:v>3.6457886931408692</c:v>
                </c:pt>
                <c:pt idx="3310">
                  <c:v>3.6473784894617989</c:v>
                </c:pt>
                <c:pt idx="3311">
                  <c:v>3.6472236630771642</c:v>
                </c:pt>
                <c:pt idx="3312">
                  <c:v>3.6475270842225247</c:v>
                </c:pt>
                <c:pt idx="3313">
                  <c:v>3.6501271868536733</c:v>
                </c:pt>
                <c:pt idx="3314">
                  <c:v>3.6503863331401325</c:v>
                </c:pt>
                <c:pt idx="3315">
                  <c:v>3.6547573883338913</c:v>
                </c:pt>
                <c:pt idx="3316">
                  <c:v>3.6547216027984448</c:v>
                </c:pt>
                <c:pt idx="3317">
                  <c:v>3.6547432068119217</c:v>
                </c:pt>
                <c:pt idx="3318">
                  <c:v>3.6543592352570688</c:v>
                </c:pt>
                <c:pt idx="3319">
                  <c:v>3.6530173258133485</c:v>
                </c:pt>
                <c:pt idx="3320">
                  <c:v>3.6517119674121328</c:v>
                </c:pt>
                <c:pt idx="3321">
                  <c:v>3.6502424896154966</c:v>
                </c:pt>
                <c:pt idx="3322">
                  <c:v>3.6516463589288377</c:v>
                </c:pt>
                <c:pt idx="3323">
                  <c:v>3.6513628036743708</c:v>
                </c:pt>
                <c:pt idx="3324">
                  <c:v>3.649791721350784</c:v>
                </c:pt>
                <c:pt idx="3325">
                  <c:v>3.6526067245061937</c:v>
                </c:pt>
                <c:pt idx="3326">
                  <c:v>3.6537984899626053</c:v>
                </c:pt>
                <c:pt idx="3327">
                  <c:v>3.6560021264821008</c:v>
                </c:pt>
                <c:pt idx="3328">
                  <c:v>3.6510506337141844</c:v>
                </c:pt>
                <c:pt idx="3329">
                  <c:v>3.6521427360549006</c:v>
                </c:pt>
                <c:pt idx="3330">
                  <c:v>3.6531508809708217</c:v>
                </c:pt>
                <c:pt idx="3331">
                  <c:v>3.6520647967632081</c:v>
                </c:pt>
                <c:pt idx="3332">
                  <c:v>3.6531292425289399</c:v>
                </c:pt>
                <c:pt idx="3333">
                  <c:v>3.6523797059461773</c:v>
                </c:pt>
                <c:pt idx="3334">
                  <c:v>3.6516067391583675</c:v>
                </c:pt>
                <c:pt idx="3335">
                  <c:v>3.6534710220953173</c:v>
                </c:pt>
                <c:pt idx="3336">
                  <c:v>3.6538349718418148</c:v>
                </c:pt>
                <c:pt idx="3337">
                  <c:v>3.6544950639020461</c:v>
                </c:pt>
                <c:pt idx="3338">
                  <c:v>3.6556901437258715</c:v>
                </c:pt>
                <c:pt idx="3339">
                  <c:v>3.6544463427180176</c:v>
                </c:pt>
                <c:pt idx="3340">
                  <c:v>3.656664494002674</c:v>
                </c:pt>
                <c:pt idx="3341">
                  <c:v>3.658583351217251</c:v>
                </c:pt>
                <c:pt idx="3342">
                  <c:v>3.6569232082879779</c:v>
                </c:pt>
                <c:pt idx="3343">
                  <c:v>3.6555908951958838</c:v>
                </c:pt>
                <c:pt idx="3344">
                  <c:v>3.6548098714695172</c:v>
                </c:pt>
                <c:pt idx="3345">
                  <c:v>3.6550042736317572</c:v>
                </c:pt>
                <c:pt idx="3346">
                  <c:v>3.6536693997545511</c:v>
                </c:pt>
                <c:pt idx="3347">
                  <c:v>3.6511355025134122</c:v>
                </c:pt>
                <c:pt idx="3348">
                  <c:v>3.6497402396099439</c:v>
                </c:pt>
                <c:pt idx="3349">
                  <c:v>3.6483374248520604</c:v>
                </c:pt>
                <c:pt idx="3350">
                  <c:v>3.648252318240683</c:v>
                </c:pt>
                <c:pt idx="3351">
                  <c:v>3.6481510612853989</c:v>
                </c:pt>
                <c:pt idx="3352">
                  <c:v>3.6465680392125703</c:v>
                </c:pt>
                <c:pt idx="3353">
                  <c:v>3.6473685423034223</c:v>
                </c:pt>
                <c:pt idx="3354">
                  <c:v>3.6482162991548197</c:v>
                </c:pt>
                <c:pt idx="3355">
                  <c:v>3.6461055846274473</c:v>
                </c:pt>
                <c:pt idx="3356">
                  <c:v>3.6447113805105782</c:v>
                </c:pt>
                <c:pt idx="3357">
                  <c:v>3.6443048539262333</c:v>
                </c:pt>
                <c:pt idx="3358">
                  <c:v>3.6443073985788987</c:v>
                </c:pt>
                <c:pt idx="3359">
                  <c:v>3.64128179145579</c:v>
                </c:pt>
                <c:pt idx="3360">
                  <c:v>3.6433951945786132</c:v>
                </c:pt>
                <c:pt idx="3361">
                  <c:v>3.6454025381311657</c:v>
                </c:pt>
                <c:pt idx="3362">
                  <c:v>3.6460993681019636</c:v>
                </c:pt>
                <c:pt idx="3363">
                  <c:v>3.645002515867295</c:v>
                </c:pt>
                <c:pt idx="3364">
                  <c:v>3.6447276461693257</c:v>
                </c:pt>
                <c:pt idx="3365">
                  <c:v>3.6475693355740559</c:v>
                </c:pt>
                <c:pt idx="3366">
                  <c:v>3.6475743415400745</c:v>
                </c:pt>
                <c:pt idx="3367">
                  <c:v>3.64529349959043</c:v>
                </c:pt>
                <c:pt idx="3368">
                  <c:v>3.6438307659199909</c:v>
                </c:pt>
                <c:pt idx="3369">
                  <c:v>3.6452062601966615</c:v>
                </c:pt>
                <c:pt idx="3370">
                  <c:v>3.6447325994449518</c:v>
                </c:pt>
                <c:pt idx="3371">
                  <c:v>3.6458920616106698</c:v>
                </c:pt>
                <c:pt idx="3372">
                  <c:v>3.646890962303464</c:v>
                </c:pt>
                <c:pt idx="3373">
                  <c:v>3.6455551721167567</c:v>
                </c:pt>
                <c:pt idx="3374">
                  <c:v>3.6486535098231236</c:v>
                </c:pt>
                <c:pt idx="3375">
                  <c:v>3.6467490867219459</c:v>
                </c:pt>
                <c:pt idx="3376">
                  <c:v>3.6498152302422806</c:v>
                </c:pt>
                <c:pt idx="3377">
                  <c:v>3.652179876342402</c:v>
                </c:pt>
                <c:pt idx="3378">
                  <c:v>3.6535056580874961</c:v>
                </c:pt>
                <c:pt idx="3379">
                  <c:v>3.6538423343869413</c:v>
                </c:pt>
                <c:pt idx="3380">
                  <c:v>3.6558442606767798</c:v>
                </c:pt>
                <c:pt idx="3381">
                  <c:v>3.6578367039186577</c:v>
                </c:pt>
                <c:pt idx="3382">
                  <c:v>3.6548685141391348</c:v>
                </c:pt>
                <c:pt idx="3383">
                  <c:v>3.6561543424412726</c:v>
                </c:pt>
                <c:pt idx="3384">
                  <c:v>3.6510840899080814</c:v>
                </c:pt>
                <c:pt idx="3385">
                  <c:v>3.6522132947780936</c:v>
                </c:pt>
                <c:pt idx="3386">
                  <c:v>3.6519026529426903</c:v>
                </c:pt>
                <c:pt idx="3387">
                  <c:v>3.6507383662734827</c:v>
                </c:pt>
                <c:pt idx="3388">
                  <c:v>3.6516958814346006</c:v>
                </c:pt>
                <c:pt idx="3389">
                  <c:v>3.6507866696577951</c:v>
                </c:pt>
                <c:pt idx="3390">
                  <c:v>3.6502127331893619</c:v>
                </c:pt>
                <c:pt idx="3391">
                  <c:v>3.6499913628521465</c:v>
                </c:pt>
                <c:pt idx="3392">
                  <c:v>3.6520579526989598</c:v>
                </c:pt>
                <c:pt idx="3393">
                  <c:v>3.6529604333334511</c:v>
                </c:pt>
                <c:pt idx="3394">
                  <c:v>3.6516469572019319</c:v>
                </c:pt>
                <c:pt idx="3395">
                  <c:v>3.6515931111899276</c:v>
                </c:pt>
                <c:pt idx="3396">
                  <c:v>3.6515782864084794</c:v>
                </c:pt>
                <c:pt idx="3397">
                  <c:v>3.6505326182885622</c:v>
                </c:pt>
                <c:pt idx="3398">
                  <c:v>3.6510940001760774</c:v>
                </c:pt>
                <c:pt idx="3399">
                  <c:v>3.6504433722514382</c:v>
                </c:pt>
                <c:pt idx="3400">
                  <c:v>3.3627405072484491</c:v>
                </c:pt>
                <c:pt idx="3401">
                  <c:v>3.3654624978552192</c:v>
                </c:pt>
                <c:pt idx="3402">
                  <c:v>3.3585979105752597</c:v>
                </c:pt>
                <c:pt idx="3403">
                  <c:v>3.3561650130422103</c:v>
                </c:pt>
                <c:pt idx="3404">
                  <c:v>3.3439908760103711</c:v>
                </c:pt>
                <c:pt idx="3405">
                  <c:v>3.3418098914786083</c:v>
                </c:pt>
                <c:pt idx="3406">
                  <c:v>3.3343503251383924</c:v>
                </c:pt>
                <c:pt idx="3407">
                  <c:v>3.3341207778712207</c:v>
                </c:pt>
                <c:pt idx="3408">
                  <c:v>3.3313742715941252</c:v>
                </c:pt>
                <c:pt idx="3409">
                  <c:v>3.3304357046674609</c:v>
                </c:pt>
                <c:pt idx="3410">
                  <c:v>3.3304066495471374</c:v>
                </c:pt>
                <c:pt idx="3411">
                  <c:v>3.3304655838160975</c:v>
                </c:pt>
                <c:pt idx="3412">
                  <c:v>3.3309238327610617</c:v>
                </c:pt>
                <c:pt idx="3413">
                  <c:v>3.3302743785040518</c:v>
                </c:pt>
                <c:pt idx="3414">
                  <c:v>3.3305859162570446</c:v>
                </c:pt>
                <c:pt idx="3415">
                  <c:v>3.3311695018648804</c:v>
                </c:pt>
                <c:pt idx="3416">
                  <c:v>3.3311422082780098</c:v>
                </c:pt>
                <c:pt idx="3417">
                  <c:v>3.3304851972503897</c:v>
                </c:pt>
                <c:pt idx="3418">
                  <c:v>3.3279443484603819</c:v>
                </c:pt>
                <c:pt idx="3419">
                  <c:v>3.3278108323426738</c:v>
                </c:pt>
                <c:pt idx="3420">
                  <c:v>3.3277552336573946</c:v>
                </c:pt>
                <c:pt idx="3421">
                  <c:v>3.3296953149109849</c:v>
                </c:pt>
                <c:pt idx="3422">
                  <c:v>3.330628620252909</c:v>
                </c:pt>
                <c:pt idx="3423">
                  <c:v>3.3305953552800771</c:v>
                </c:pt>
                <c:pt idx="3424">
                  <c:v>3.3322982358358697</c:v>
                </c:pt>
                <c:pt idx="3425">
                  <c:v>3.3327999947109417</c:v>
                </c:pt>
                <c:pt idx="3426">
                  <c:v>3.3331984054332771</c:v>
                </c:pt>
                <c:pt idx="3427">
                  <c:v>3.333549877032711</c:v>
                </c:pt>
                <c:pt idx="3428">
                  <c:v>3.3331149516210523</c:v>
                </c:pt>
                <c:pt idx="3429">
                  <c:v>3.3324353619205143</c:v>
                </c:pt>
                <c:pt idx="3430">
                  <c:v>3.332041771484282</c:v>
                </c:pt>
                <c:pt idx="3431">
                  <c:v>3.3301232032690375</c:v>
                </c:pt>
                <c:pt idx="3432">
                  <c:v>3.3284550921028191</c:v>
                </c:pt>
                <c:pt idx="3433">
                  <c:v>3.327190984883527</c:v>
                </c:pt>
                <c:pt idx="3434">
                  <c:v>3.3246700427514013</c:v>
                </c:pt>
                <c:pt idx="3435">
                  <c:v>3.3280419243270432</c:v>
                </c:pt>
                <c:pt idx="3436">
                  <c:v>3.3285936644026322</c:v>
                </c:pt>
                <c:pt idx="3437">
                  <c:v>3.331066276897658</c:v>
                </c:pt>
                <c:pt idx="3438">
                  <c:v>3.3306397083312889</c:v>
                </c:pt>
                <c:pt idx="3439">
                  <c:v>3.3324465214548855</c:v>
                </c:pt>
                <c:pt idx="3440">
                  <c:v>3.3293757923634968</c:v>
                </c:pt>
                <c:pt idx="3441">
                  <c:v>3.3283626999005254</c:v>
                </c:pt>
                <c:pt idx="3442">
                  <c:v>3.3277441135493833</c:v>
                </c:pt>
                <c:pt idx="3443">
                  <c:v>3.3286175384064265</c:v>
                </c:pt>
                <c:pt idx="3444">
                  <c:v>3.3271987089122406</c:v>
                </c:pt>
                <c:pt idx="3445">
                  <c:v>3.3283755581736045</c:v>
                </c:pt>
                <c:pt idx="3446">
                  <c:v>3.3272560855435862</c:v>
                </c:pt>
                <c:pt idx="3447">
                  <c:v>3.3297927200833817</c:v>
                </c:pt>
                <c:pt idx="3448">
                  <c:v>3.3290835182697642</c:v>
                </c:pt>
                <c:pt idx="3449">
                  <c:v>3.3306251380211069</c:v>
                </c:pt>
                <c:pt idx="3450">
                  <c:v>3.3312675877678131</c:v>
                </c:pt>
                <c:pt idx="3451">
                  <c:v>3.3282198701066421</c:v>
                </c:pt>
                <c:pt idx="3452">
                  <c:v>3.3273759773640981</c:v>
                </c:pt>
                <c:pt idx="3453">
                  <c:v>3.3275480668767274</c:v>
                </c:pt>
                <c:pt idx="3454">
                  <c:v>3.3158934074261186</c:v>
                </c:pt>
                <c:pt idx="3455">
                  <c:v>3.3148900157567303</c:v>
                </c:pt>
                <c:pt idx="3456">
                  <c:v>3.3210671397065568</c:v>
                </c:pt>
                <c:pt idx="3457">
                  <c:v>3.3332844113300402</c:v>
                </c:pt>
                <c:pt idx="3458">
                  <c:v>3.3327216286265515</c:v>
                </c:pt>
                <c:pt idx="3459">
                  <c:v>3.3339055180255097</c:v>
                </c:pt>
                <c:pt idx="3460">
                  <c:v>3.3328314491482924</c:v>
                </c:pt>
                <c:pt idx="3461">
                  <c:v>3.3328604339021397</c:v>
                </c:pt>
                <c:pt idx="3462">
                  <c:v>3.3314773732153697</c:v>
                </c:pt>
                <c:pt idx="3463">
                  <c:v>3.3290194543234097</c:v>
                </c:pt>
                <c:pt idx="3464">
                  <c:v>3.3280863907729024</c:v>
                </c:pt>
                <c:pt idx="3465">
                  <c:v>3.3286226804249508</c:v>
                </c:pt>
                <c:pt idx="3466">
                  <c:v>3.3298260117661247</c:v>
                </c:pt>
                <c:pt idx="3467">
                  <c:v>3.3344302982048752</c:v>
                </c:pt>
                <c:pt idx="3468">
                  <c:v>3.3353480697771078</c:v>
                </c:pt>
                <c:pt idx="3469">
                  <c:v>3.3341573044300783</c:v>
                </c:pt>
                <c:pt idx="3470">
                  <c:v>3.3325581099496948</c:v>
                </c:pt>
                <c:pt idx="3471">
                  <c:v>3.330047194471851</c:v>
                </c:pt>
                <c:pt idx="3472">
                  <c:v>3.3294825864514155</c:v>
                </c:pt>
                <c:pt idx="3473">
                  <c:v>3.3253815513340386</c:v>
                </c:pt>
                <c:pt idx="3474">
                  <c:v>3.3264157038903241</c:v>
                </c:pt>
                <c:pt idx="3475">
                  <c:v>3.3289937541656882</c:v>
                </c:pt>
                <c:pt idx="3476">
                  <c:v>3.3287432348180501</c:v>
                </c:pt>
                <c:pt idx="3477">
                  <c:v>3.3325759446615275</c:v>
                </c:pt>
                <c:pt idx="3478">
                  <c:v>3.3318797890054137</c:v>
                </c:pt>
                <c:pt idx="3479">
                  <c:v>3.331901937310926</c:v>
                </c:pt>
                <c:pt idx="3480">
                  <c:v>3.3311524663577665</c:v>
                </c:pt>
                <c:pt idx="3481">
                  <c:v>3.3325044209740993</c:v>
                </c:pt>
                <c:pt idx="3482">
                  <c:v>3.3325733837993856</c:v>
                </c:pt>
                <c:pt idx="3483">
                  <c:v>3.3317902755666817</c:v>
                </c:pt>
                <c:pt idx="3484">
                  <c:v>3.3339191272537985</c:v>
                </c:pt>
                <c:pt idx="3485">
                  <c:v>3.335914481378778</c:v>
                </c:pt>
                <c:pt idx="3486">
                  <c:v>3.3435612831431376</c:v>
                </c:pt>
                <c:pt idx="3487">
                  <c:v>3.3455543013241407</c:v>
                </c:pt>
                <c:pt idx="3488">
                  <c:v>3.3434407831197057</c:v>
                </c:pt>
                <c:pt idx="3489">
                  <c:v>3.3446668170954319</c:v>
                </c:pt>
                <c:pt idx="3490">
                  <c:v>3.3423094376587938</c:v>
                </c:pt>
                <c:pt idx="3491">
                  <c:v>3.3406725251730012</c:v>
                </c:pt>
                <c:pt idx="3492">
                  <c:v>3.3392858805570689</c:v>
                </c:pt>
                <c:pt idx="3493">
                  <c:v>3.3352299509540102</c:v>
                </c:pt>
                <c:pt idx="3494">
                  <c:v>3.3340595015723178</c:v>
                </c:pt>
                <c:pt idx="3495">
                  <c:v>3.3333576156227913</c:v>
                </c:pt>
                <c:pt idx="3496">
                  <c:v>3.32483061644009</c:v>
                </c:pt>
                <c:pt idx="3497">
                  <c:v>3.3231931601708569</c:v>
                </c:pt>
                <c:pt idx="3498">
                  <c:v>3.323209500929746</c:v>
                </c:pt>
                <c:pt idx="3499">
                  <c:v>3.3246469040038433</c:v>
                </c:pt>
                <c:pt idx="3500">
                  <c:v>3.1761598583586155</c:v>
                </c:pt>
                <c:pt idx="3501">
                  <c:v>3.1784838392989343</c:v>
                </c:pt>
                <c:pt idx="3502">
                  <c:v>3.1769095786833392</c:v>
                </c:pt>
                <c:pt idx="3503">
                  <c:v>3.1773225239395497</c:v>
                </c:pt>
                <c:pt idx="3504">
                  <c:v>3.178434117632345</c:v>
                </c:pt>
                <c:pt idx="3505">
                  <c:v>3.1781359491711711</c:v>
                </c:pt>
                <c:pt idx="3506">
                  <c:v>3.1774180166232928</c:v>
                </c:pt>
                <c:pt idx="3507">
                  <c:v>3.1767065158924028</c:v>
                </c:pt>
                <c:pt idx="3508">
                  <c:v>3.1752351100201675</c:v>
                </c:pt>
                <c:pt idx="3509">
                  <c:v>3.1681941140120942</c:v>
                </c:pt>
                <c:pt idx="3510">
                  <c:v>3.1673554037744207</c:v>
                </c:pt>
                <c:pt idx="3511">
                  <c:v>3.1637234899905744</c:v>
                </c:pt>
                <c:pt idx="3512">
                  <c:v>3.1624237940907536</c:v>
                </c:pt>
                <c:pt idx="3513">
                  <c:v>3.1572149186266056</c:v>
                </c:pt>
                <c:pt idx="3514">
                  <c:v>3.1578704954406929</c:v>
                </c:pt>
                <c:pt idx="3515">
                  <c:v>3.1568199705242446</c:v>
                </c:pt>
                <c:pt idx="3516">
                  <c:v>3.1608917886098808</c:v>
                </c:pt>
                <c:pt idx="3517">
                  <c:v>3.1602280846362589</c:v>
                </c:pt>
                <c:pt idx="3518">
                  <c:v>3.1584423712884542</c:v>
                </c:pt>
                <c:pt idx="3519">
                  <c:v>3.1567570565765659</c:v>
                </c:pt>
                <c:pt idx="3520">
                  <c:v>3.1613709892192099</c:v>
                </c:pt>
                <c:pt idx="3521">
                  <c:v>3.1630536451301059</c:v>
                </c:pt>
                <c:pt idx="3522">
                  <c:v>3.1668709673646882</c:v>
                </c:pt>
                <c:pt idx="3523">
                  <c:v>3.1696306990317367</c:v>
                </c:pt>
                <c:pt idx="3524">
                  <c:v>3.1685614280757219</c:v>
                </c:pt>
                <c:pt idx="3525">
                  <c:v>3.1654061951553465</c:v>
                </c:pt>
                <c:pt idx="3526">
                  <c:v>3.1657534624049668</c:v>
                </c:pt>
                <c:pt idx="3527">
                  <c:v>3.1678567517090483</c:v>
                </c:pt>
                <c:pt idx="3528">
                  <c:v>3.164742560993886</c:v>
                </c:pt>
                <c:pt idx="3529">
                  <c:v>3.1653266298738205</c:v>
                </c:pt>
                <c:pt idx="3530">
                  <c:v>3.1667010514749485</c:v>
                </c:pt>
                <c:pt idx="3531">
                  <c:v>3.168490196075584</c:v>
                </c:pt>
                <c:pt idx="3532">
                  <c:v>3.1755222662116434</c:v>
                </c:pt>
                <c:pt idx="3533">
                  <c:v>3.1782383011943622</c:v>
                </c:pt>
                <c:pt idx="3534">
                  <c:v>3.177270821634592</c:v>
                </c:pt>
                <c:pt idx="3535">
                  <c:v>3.1731833396794942</c:v>
                </c:pt>
                <c:pt idx="3536">
                  <c:v>3.1756746406295422</c:v>
                </c:pt>
                <c:pt idx="3537">
                  <c:v>3.1685725273102059</c:v>
                </c:pt>
                <c:pt idx="3538">
                  <c:v>3.1660312542226094</c:v>
                </c:pt>
                <c:pt idx="3539">
                  <c:v>3.166019154436241</c:v>
                </c:pt>
                <c:pt idx="3540">
                  <c:v>3.1658661659380849</c:v>
                </c:pt>
                <c:pt idx="3541">
                  <c:v>3.1678435956159983</c:v>
                </c:pt>
                <c:pt idx="3542">
                  <c:v>3.1746418066071143</c:v>
                </c:pt>
                <c:pt idx="3543">
                  <c:v>3.1665261396549149</c:v>
                </c:pt>
                <c:pt idx="3544">
                  <c:v>3.1652269481284958</c:v>
                </c:pt>
                <c:pt idx="3545">
                  <c:v>3.1632141064742996</c:v>
                </c:pt>
                <c:pt idx="3546">
                  <c:v>3.1613589414517951</c:v>
                </c:pt>
                <c:pt idx="3547">
                  <c:v>3.1604051878668531</c:v>
                </c:pt>
                <c:pt idx="3548">
                  <c:v>3.1587920648616907</c:v>
                </c:pt>
                <c:pt idx="3549">
                  <c:v>3.1570910985248255</c:v>
                </c:pt>
                <c:pt idx="3550">
                  <c:v>3.1587424425936357</c:v>
                </c:pt>
                <c:pt idx="3551">
                  <c:v>3.1505073645623556</c:v>
                </c:pt>
                <c:pt idx="3552">
                  <c:v>3.1518533122828121</c:v>
                </c:pt>
                <c:pt idx="3553">
                  <c:v>3.1499411416125915</c:v>
                </c:pt>
                <c:pt idx="3554">
                  <c:v>3.1479750380990166</c:v>
                </c:pt>
                <c:pt idx="3555">
                  <c:v>3.1504910156520709</c:v>
                </c:pt>
                <c:pt idx="3556">
                  <c:v>3.1480816239113625</c:v>
                </c:pt>
                <c:pt idx="3557">
                  <c:v>3.1547545007907831</c:v>
                </c:pt>
                <c:pt idx="3558">
                  <c:v>3.1533258023315938</c:v>
                </c:pt>
                <c:pt idx="3559">
                  <c:v>3.1604122496153351</c:v>
                </c:pt>
                <c:pt idx="3560">
                  <c:v>3.1630304568242416</c:v>
                </c:pt>
                <c:pt idx="3561">
                  <c:v>3.1669614190674351</c:v>
                </c:pt>
                <c:pt idx="3562">
                  <c:v>3.1649359546588536</c:v>
                </c:pt>
                <c:pt idx="3563">
                  <c:v>3.1672961703026083</c:v>
                </c:pt>
                <c:pt idx="3564">
                  <c:v>3.1682071576961963</c:v>
                </c:pt>
                <c:pt idx="3565">
                  <c:v>3.1691323938711906</c:v>
                </c:pt>
                <c:pt idx="3566">
                  <c:v>3.1713825928585972</c:v>
                </c:pt>
                <c:pt idx="3567">
                  <c:v>3.1710042741597118</c:v>
                </c:pt>
                <c:pt idx="3568">
                  <c:v>3.1658682189047833</c:v>
                </c:pt>
                <c:pt idx="3569">
                  <c:v>3.167760233724902</c:v>
                </c:pt>
                <c:pt idx="3570">
                  <c:v>3.1687591484142579</c:v>
                </c:pt>
                <c:pt idx="3571">
                  <c:v>3.170038697956945</c:v>
                </c:pt>
                <c:pt idx="3572">
                  <c:v>3.1694472551390298</c:v>
                </c:pt>
                <c:pt idx="3573">
                  <c:v>3.1704624488270841</c:v>
                </c:pt>
                <c:pt idx="3574">
                  <c:v>3.1679792460374072</c:v>
                </c:pt>
                <c:pt idx="3575">
                  <c:v>3.1671715419790765</c:v>
                </c:pt>
                <c:pt idx="3576">
                  <c:v>3.1681459263649767</c:v>
                </c:pt>
                <c:pt idx="3577">
                  <c:v>3.1686216641887648</c:v>
                </c:pt>
                <c:pt idx="3578">
                  <c:v>3.1660231517032891</c:v>
                </c:pt>
                <c:pt idx="3579">
                  <c:v>3.1678275276938028</c:v>
                </c:pt>
                <c:pt idx="3580">
                  <c:v>3.1679250096426999</c:v>
                </c:pt>
                <c:pt idx="3581">
                  <c:v>3.1681017253627437</c:v>
                </c:pt>
                <c:pt idx="3582">
                  <c:v>3.1653186297534055</c:v>
                </c:pt>
                <c:pt idx="3583">
                  <c:v>3.1655048862256789</c:v>
                </c:pt>
                <c:pt idx="3584">
                  <c:v>3.1654042493408268</c:v>
                </c:pt>
                <c:pt idx="3585">
                  <c:v>3.1673313439713024</c:v>
                </c:pt>
                <c:pt idx="3586">
                  <c:v>3.1665301348959249</c:v>
                </c:pt>
                <c:pt idx="3587">
                  <c:v>3.1678787500353436</c:v>
                </c:pt>
                <c:pt idx="3588">
                  <c:v>3.1661047140685961</c:v>
                </c:pt>
                <c:pt idx="3589">
                  <c:v>3.1701539320769374</c:v>
                </c:pt>
                <c:pt idx="3590">
                  <c:v>3.1753767184028283</c:v>
                </c:pt>
                <c:pt idx="3591">
                  <c:v>3.1758062374869347</c:v>
                </c:pt>
                <c:pt idx="3592">
                  <c:v>3.1752780334997355</c:v>
                </c:pt>
                <c:pt idx="3593">
                  <c:v>3.1743215056207799</c:v>
                </c:pt>
                <c:pt idx="3594">
                  <c:v>3.1744033581731643</c:v>
                </c:pt>
                <c:pt idx="3595">
                  <c:v>3.1717377812100023</c:v>
                </c:pt>
                <c:pt idx="3596">
                  <c:v>3.1705035341827039</c:v>
                </c:pt>
                <c:pt idx="3597">
                  <c:v>3.1700166394916809</c:v>
                </c:pt>
                <c:pt idx="3598">
                  <c:v>3.1663601610785399</c:v>
                </c:pt>
                <c:pt idx="3599">
                  <c:v>3.1659537914515492</c:v>
                </c:pt>
                <c:pt idx="3600">
                  <c:v>3.3662220736168393</c:v>
                </c:pt>
                <c:pt idx="3601">
                  <c:v>3.365978322044167</c:v>
                </c:pt>
                <c:pt idx="3602">
                  <c:v>3.3675653554757718</c:v>
                </c:pt>
                <c:pt idx="3603">
                  <c:v>3.369027480315165</c:v>
                </c:pt>
                <c:pt idx="3604">
                  <c:v>3.3669021588260537</c:v>
                </c:pt>
                <c:pt idx="3605">
                  <c:v>3.3657550373367746</c:v>
                </c:pt>
                <c:pt idx="3606">
                  <c:v>3.363180036582968</c:v>
                </c:pt>
                <c:pt idx="3607">
                  <c:v>3.3617316275728331</c:v>
                </c:pt>
                <c:pt idx="3608">
                  <c:v>3.364057807120048</c:v>
                </c:pt>
                <c:pt idx="3609">
                  <c:v>3.3650617763306272</c:v>
                </c:pt>
                <c:pt idx="3610">
                  <c:v>3.3672024937754004</c:v>
                </c:pt>
                <c:pt idx="3611">
                  <c:v>3.3672181309888365</c:v>
                </c:pt>
                <c:pt idx="3612">
                  <c:v>3.367977257670471</c:v>
                </c:pt>
                <c:pt idx="3613">
                  <c:v>3.3674477136720684</c:v>
                </c:pt>
                <c:pt idx="3614">
                  <c:v>3.3672214880988212</c:v>
                </c:pt>
                <c:pt idx="3615">
                  <c:v>3.3651442883450486</c:v>
                </c:pt>
                <c:pt idx="3616">
                  <c:v>3.3656693018713724</c:v>
                </c:pt>
                <c:pt idx="3617">
                  <c:v>3.3633278929112036</c:v>
                </c:pt>
                <c:pt idx="3618">
                  <c:v>3.3640792540889524</c:v>
                </c:pt>
                <c:pt idx="3619">
                  <c:v>3.3649257760068036</c:v>
                </c:pt>
                <c:pt idx="3620">
                  <c:v>3.3631403857278932</c:v>
                </c:pt>
                <c:pt idx="3621">
                  <c:v>3.363183318574344</c:v>
                </c:pt>
                <c:pt idx="3622">
                  <c:v>3.3680069186749257</c:v>
                </c:pt>
                <c:pt idx="3623">
                  <c:v>3.3699378450851363</c:v>
                </c:pt>
                <c:pt idx="3624">
                  <c:v>3.3739741574474356</c:v>
                </c:pt>
                <c:pt idx="3625">
                  <c:v>3.3756798839045623</c:v>
                </c:pt>
                <c:pt idx="3626">
                  <c:v>3.3768515580231417</c:v>
                </c:pt>
                <c:pt idx="3627">
                  <c:v>3.3770512089099505</c:v>
                </c:pt>
                <c:pt idx="3628">
                  <c:v>3.3773835803292775</c:v>
                </c:pt>
                <c:pt idx="3629">
                  <c:v>3.3780015848902649</c:v>
                </c:pt>
                <c:pt idx="3630">
                  <c:v>3.3752825355846094</c:v>
                </c:pt>
                <c:pt idx="3631">
                  <c:v>3.3738867543316804</c:v>
                </c:pt>
                <c:pt idx="3632">
                  <c:v>3.3704038130173548</c:v>
                </c:pt>
                <c:pt idx="3633">
                  <c:v>3.3701429329606021</c:v>
                </c:pt>
                <c:pt idx="3634">
                  <c:v>3.3716971671129978</c:v>
                </c:pt>
                <c:pt idx="3635">
                  <c:v>3.3756505372237138</c:v>
                </c:pt>
                <c:pt idx="3636">
                  <c:v>3.3754244951181693</c:v>
                </c:pt>
                <c:pt idx="3637">
                  <c:v>3.3733847405283406</c:v>
                </c:pt>
                <c:pt idx="3638">
                  <c:v>3.3740558496374207</c:v>
                </c:pt>
                <c:pt idx="3639">
                  <c:v>3.3739095711428959</c:v>
                </c:pt>
                <c:pt idx="3640">
                  <c:v>3.3711088702326788</c:v>
                </c:pt>
                <c:pt idx="3641">
                  <c:v>3.3686397419373715</c:v>
                </c:pt>
                <c:pt idx="3642">
                  <c:v>3.3686799692862173</c:v>
                </c:pt>
                <c:pt idx="3643">
                  <c:v>3.3693542421825042</c:v>
                </c:pt>
                <c:pt idx="3644">
                  <c:v>3.370336529738589</c:v>
                </c:pt>
                <c:pt idx="3645">
                  <c:v>3.3710457707450221</c:v>
                </c:pt>
                <c:pt idx="3646">
                  <c:v>3.3701010906968967</c:v>
                </c:pt>
                <c:pt idx="3647">
                  <c:v>3.3699411049722521</c:v>
                </c:pt>
                <c:pt idx="3648">
                  <c:v>3.3682485877616624</c:v>
                </c:pt>
                <c:pt idx="3649">
                  <c:v>3.3672675147071081</c:v>
                </c:pt>
                <c:pt idx="3650">
                  <c:v>3.3672074411688064</c:v>
                </c:pt>
                <c:pt idx="3651">
                  <c:v>3.365733626278629</c:v>
                </c:pt>
                <c:pt idx="3652">
                  <c:v>3.3655341805984351</c:v>
                </c:pt>
                <c:pt idx="3653">
                  <c:v>3.3627859419211932</c:v>
                </c:pt>
                <c:pt idx="3654">
                  <c:v>3.3627355377058756</c:v>
                </c:pt>
                <c:pt idx="3655">
                  <c:v>3.3613286969789375</c:v>
                </c:pt>
                <c:pt idx="3656">
                  <c:v>3.361894619515136</c:v>
                </c:pt>
                <c:pt idx="3657">
                  <c:v>3.3623685219781319</c:v>
                </c:pt>
                <c:pt idx="3658">
                  <c:v>3.3612964377427099</c:v>
                </c:pt>
                <c:pt idx="3659">
                  <c:v>3.3601552311233944</c:v>
                </c:pt>
                <c:pt idx="3660">
                  <c:v>3.3610348595573649</c:v>
                </c:pt>
                <c:pt idx="3661">
                  <c:v>3.3607135482709141</c:v>
                </c:pt>
                <c:pt idx="3662">
                  <c:v>3.3608361637351432</c:v>
                </c:pt>
                <c:pt idx="3663">
                  <c:v>3.3616704210126329</c:v>
                </c:pt>
                <c:pt idx="3664">
                  <c:v>3.3629578118418282</c:v>
                </c:pt>
                <c:pt idx="3665">
                  <c:v>3.3640503626100777</c:v>
                </c:pt>
                <c:pt idx="3666">
                  <c:v>3.3648374898547675</c:v>
                </c:pt>
                <c:pt idx="3667">
                  <c:v>3.3637111354873466</c:v>
                </c:pt>
                <c:pt idx="3668">
                  <c:v>3.3622891543112829</c:v>
                </c:pt>
                <c:pt idx="3669">
                  <c:v>3.3622014341700837</c:v>
                </c:pt>
                <c:pt idx="3670">
                  <c:v>3.3631164347853253</c:v>
                </c:pt>
                <c:pt idx="3671">
                  <c:v>3.3633419944424223</c:v>
                </c:pt>
                <c:pt idx="3672">
                  <c:v>3.3630850315692657</c:v>
                </c:pt>
                <c:pt idx="3673">
                  <c:v>3.3642797875765318</c:v>
                </c:pt>
                <c:pt idx="3674">
                  <c:v>3.3678835902110382</c:v>
                </c:pt>
                <c:pt idx="3675">
                  <c:v>3.3681786880248703</c:v>
                </c:pt>
                <c:pt idx="3676">
                  <c:v>3.3732522384807857</c:v>
                </c:pt>
                <c:pt idx="3677">
                  <c:v>3.3735352218920016</c:v>
                </c:pt>
                <c:pt idx="3678">
                  <c:v>3.3747175648221819</c:v>
                </c:pt>
                <c:pt idx="3679">
                  <c:v>3.3754751400002623</c:v>
                </c:pt>
                <c:pt idx="3680">
                  <c:v>3.3773925003556484</c:v>
                </c:pt>
                <c:pt idx="3681">
                  <c:v>3.3766665697876501</c:v>
                </c:pt>
                <c:pt idx="3682">
                  <c:v>3.3759605173166531</c:v>
                </c:pt>
                <c:pt idx="3683">
                  <c:v>3.377455288093965</c:v>
                </c:pt>
                <c:pt idx="3684">
                  <c:v>3.3779657512321832</c:v>
                </c:pt>
                <c:pt idx="3685">
                  <c:v>3.3733496190979269</c:v>
                </c:pt>
                <c:pt idx="3686">
                  <c:v>3.3730895065122235</c:v>
                </c:pt>
                <c:pt idx="3687">
                  <c:v>3.3717398221141028</c:v>
                </c:pt>
                <c:pt idx="3688">
                  <c:v>3.3699435719067887</c:v>
                </c:pt>
                <c:pt idx="3689">
                  <c:v>3.3707572400774297</c:v>
                </c:pt>
                <c:pt idx="3690">
                  <c:v>3.3704079520241277</c:v>
                </c:pt>
                <c:pt idx="3691">
                  <c:v>3.3699804870931316</c:v>
                </c:pt>
                <c:pt idx="3692">
                  <c:v>3.3684524340906861</c:v>
                </c:pt>
                <c:pt idx="3693">
                  <c:v>3.36463954823919</c:v>
                </c:pt>
                <c:pt idx="3694">
                  <c:v>3.3633278929112036</c:v>
                </c:pt>
                <c:pt idx="3695">
                  <c:v>3.3633923680998006</c:v>
                </c:pt>
                <c:pt idx="3696">
                  <c:v>3.364318595865174</c:v>
                </c:pt>
                <c:pt idx="3697">
                  <c:v>3.3642509018908693</c:v>
                </c:pt>
                <c:pt idx="3698">
                  <c:v>3.3617779963768473</c:v>
                </c:pt>
                <c:pt idx="3699">
                  <c:v>3.3622213228118518</c:v>
                </c:pt>
                <c:pt idx="3700">
                  <c:v>3.2660062336608755</c:v>
                </c:pt>
                <c:pt idx="3701">
                  <c:v>3.2649195866979235</c:v>
                </c:pt>
                <c:pt idx="3702">
                  <c:v>3.2700348956828393</c:v>
                </c:pt>
                <c:pt idx="3703">
                  <c:v>3.2680262518525627</c:v>
                </c:pt>
                <c:pt idx="3704">
                  <c:v>3.2630685921703111</c:v>
                </c:pt>
                <c:pt idx="3705">
                  <c:v>3.2552218425388664</c:v>
                </c:pt>
                <c:pt idx="3706">
                  <c:v>3.2435109778537741</c:v>
                </c:pt>
                <c:pt idx="3707">
                  <c:v>3.2409751015963182</c:v>
                </c:pt>
                <c:pt idx="3708">
                  <c:v>3.2345743490157797</c:v>
                </c:pt>
                <c:pt idx="3709">
                  <c:v>3.2319100896147042</c:v>
                </c:pt>
                <c:pt idx="3710">
                  <c:v>3.2241017014110511</c:v>
                </c:pt>
                <c:pt idx="3711">
                  <c:v>3.2225416447038193</c:v>
                </c:pt>
                <c:pt idx="3712">
                  <c:v>3.2225919774807061</c:v>
                </c:pt>
                <c:pt idx="3713">
                  <c:v>3.2226196441147525</c:v>
                </c:pt>
                <c:pt idx="3714">
                  <c:v>3.2246986777342586</c:v>
                </c:pt>
                <c:pt idx="3715">
                  <c:v>3.2229637285759511</c:v>
                </c:pt>
                <c:pt idx="3716">
                  <c:v>3.2262753123131245</c:v>
                </c:pt>
                <c:pt idx="3717">
                  <c:v>3.2275609000388377</c:v>
                </c:pt>
                <c:pt idx="3718">
                  <c:v>3.2303103083714375</c:v>
                </c:pt>
                <c:pt idx="3719">
                  <c:v>3.2294230702302129</c:v>
                </c:pt>
                <c:pt idx="3720">
                  <c:v>3.2275022830360269</c:v>
                </c:pt>
                <c:pt idx="3721">
                  <c:v>3.2303726104592987</c:v>
                </c:pt>
                <c:pt idx="3722">
                  <c:v>3.2317999361816825</c:v>
                </c:pt>
                <c:pt idx="3723">
                  <c:v>3.2325918807339824</c:v>
                </c:pt>
                <c:pt idx="3724">
                  <c:v>3.2327642012964497</c:v>
                </c:pt>
                <c:pt idx="3725">
                  <c:v>3.2384327783181583</c:v>
                </c:pt>
                <c:pt idx="3726">
                  <c:v>3.2391307241436591</c:v>
                </c:pt>
                <c:pt idx="3727">
                  <c:v>3.2429689457398774</c:v>
                </c:pt>
                <c:pt idx="3728">
                  <c:v>3.2457078970895399</c:v>
                </c:pt>
                <c:pt idx="3729">
                  <c:v>3.2441207627192377</c:v>
                </c:pt>
                <c:pt idx="3730">
                  <c:v>3.2479055747286223</c:v>
                </c:pt>
                <c:pt idx="3731">
                  <c:v>3.2491942901725901</c:v>
                </c:pt>
                <c:pt idx="3732">
                  <c:v>3.2424983796859799</c:v>
                </c:pt>
                <c:pt idx="3733">
                  <c:v>3.2411449815626154</c:v>
                </c:pt>
                <c:pt idx="3734">
                  <c:v>3.2422009974464134</c:v>
                </c:pt>
                <c:pt idx="3735">
                  <c:v>3.2398608959979573</c:v>
                </c:pt>
                <c:pt idx="3736">
                  <c:v>3.2416022612499011</c:v>
                </c:pt>
                <c:pt idx="3737">
                  <c:v>3.2418886058226328</c:v>
                </c:pt>
                <c:pt idx="3738">
                  <c:v>3.240422366087961</c:v>
                </c:pt>
                <c:pt idx="3739">
                  <c:v>3.2362855619560174</c:v>
                </c:pt>
                <c:pt idx="3740">
                  <c:v>3.2374459029725777</c:v>
                </c:pt>
                <c:pt idx="3741">
                  <c:v>3.2305471369416718</c:v>
                </c:pt>
                <c:pt idx="3742">
                  <c:v>3.2309139180501174</c:v>
                </c:pt>
                <c:pt idx="3743">
                  <c:v>3.2288316477919294</c:v>
                </c:pt>
                <c:pt idx="3744">
                  <c:v>3.2289932561696157</c:v>
                </c:pt>
                <c:pt idx="3745">
                  <c:v>3.225210888284912</c:v>
                </c:pt>
                <c:pt idx="3746">
                  <c:v>3.2264107901320749</c:v>
                </c:pt>
                <c:pt idx="3747">
                  <c:v>3.2211924359860769</c:v>
                </c:pt>
                <c:pt idx="3748">
                  <c:v>3.2198880856762839</c:v>
                </c:pt>
                <c:pt idx="3749">
                  <c:v>3.217323021168212</c:v>
                </c:pt>
                <c:pt idx="3750">
                  <c:v>3.2192968338575336</c:v>
                </c:pt>
                <c:pt idx="3751">
                  <c:v>3.231233602546391</c:v>
                </c:pt>
                <c:pt idx="3752">
                  <c:v>3.2330681407878652</c:v>
                </c:pt>
                <c:pt idx="3753">
                  <c:v>3.2389286632782688</c:v>
                </c:pt>
                <c:pt idx="3754">
                  <c:v>3.2391410671153218</c:v>
                </c:pt>
                <c:pt idx="3755">
                  <c:v>3.2415164120118738</c:v>
                </c:pt>
                <c:pt idx="3756">
                  <c:v>3.2386349393972109</c:v>
                </c:pt>
                <c:pt idx="3757">
                  <c:v>3.2348044213980405</c:v>
                </c:pt>
                <c:pt idx="3758">
                  <c:v>3.235768616299691</c:v>
                </c:pt>
                <c:pt idx="3759">
                  <c:v>3.2386433786330979</c:v>
                </c:pt>
                <c:pt idx="3760">
                  <c:v>3.2442556427602014</c:v>
                </c:pt>
                <c:pt idx="3761">
                  <c:v>3.2460098232769834</c:v>
                </c:pt>
                <c:pt idx="3762">
                  <c:v>3.2453873186854572</c:v>
                </c:pt>
                <c:pt idx="3763">
                  <c:v>3.2477924904130258</c:v>
                </c:pt>
                <c:pt idx="3764">
                  <c:v>3.248840518897588</c:v>
                </c:pt>
                <c:pt idx="3765">
                  <c:v>3.2497921753640471</c:v>
                </c:pt>
                <c:pt idx="3766">
                  <c:v>3.2471943045864493</c:v>
                </c:pt>
                <c:pt idx="3767">
                  <c:v>3.2477220053387059</c:v>
                </c:pt>
                <c:pt idx="3768">
                  <c:v>3.2473176157101293</c:v>
                </c:pt>
                <c:pt idx="3769">
                  <c:v>3.2393018213004403</c:v>
                </c:pt>
                <c:pt idx="3770">
                  <c:v>3.2376501744030879</c:v>
                </c:pt>
                <c:pt idx="3771">
                  <c:v>3.2367102405283124</c:v>
                </c:pt>
                <c:pt idx="3772">
                  <c:v>3.2367543291067031</c:v>
                </c:pt>
                <c:pt idx="3773">
                  <c:v>3.2363999549654014</c:v>
                </c:pt>
                <c:pt idx="3774">
                  <c:v>3.2372369618463339</c:v>
                </c:pt>
                <c:pt idx="3775">
                  <c:v>3.2363192971705104</c:v>
                </c:pt>
                <c:pt idx="3776">
                  <c:v>3.2322746524058723</c:v>
                </c:pt>
                <c:pt idx="3777">
                  <c:v>3.2311628515482091</c:v>
                </c:pt>
                <c:pt idx="3778">
                  <c:v>3.2308781774915185</c:v>
                </c:pt>
                <c:pt idx="3779">
                  <c:v>3.2318281584652824</c:v>
                </c:pt>
                <c:pt idx="3780">
                  <c:v>3.2324290332543311</c:v>
                </c:pt>
                <c:pt idx="3781">
                  <c:v>3.230165934956823</c:v>
                </c:pt>
                <c:pt idx="3782">
                  <c:v>3.230396112027254</c:v>
                </c:pt>
                <c:pt idx="3783">
                  <c:v>3.2299186787338541</c:v>
                </c:pt>
                <c:pt idx="3784">
                  <c:v>3.2289895028500606</c:v>
                </c:pt>
                <c:pt idx="3785">
                  <c:v>3.2277151976971039</c:v>
                </c:pt>
                <c:pt idx="3786">
                  <c:v>3.2296581828984157</c:v>
                </c:pt>
                <c:pt idx="3787">
                  <c:v>3.2292814081861989</c:v>
                </c:pt>
                <c:pt idx="3788">
                  <c:v>3.2302565127143517</c:v>
                </c:pt>
                <c:pt idx="3789">
                  <c:v>3.2320118367344826</c:v>
                </c:pt>
                <c:pt idx="3790">
                  <c:v>3.2322868864663739</c:v>
                </c:pt>
                <c:pt idx="3791">
                  <c:v>3.2324545083528582</c:v>
                </c:pt>
                <c:pt idx="3792">
                  <c:v>3.2326747600188228</c:v>
                </c:pt>
                <c:pt idx="3793">
                  <c:v>3.2348241884099744</c:v>
                </c:pt>
                <c:pt idx="3794">
                  <c:v>3.2349218075146546</c:v>
                </c:pt>
                <c:pt idx="3795">
                  <c:v>3.2339558869362373</c:v>
                </c:pt>
                <c:pt idx="3796">
                  <c:v>3.2333061352807824</c:v>
                </c:pt>
                <c:pt idx="3797">
                  <c:v>3.2335102441769084</c:v>
                </c:pt>
                <c:pt idx="3798">
                  <c:v>3.2311892698884908</c:v>
                </c:pt>
                <c:pt idx="3799">
                  <c:v>3.2313230716053227</c:v>
                </c:pt>
                <c:pt idx="3800">
                  <c:v>3.5265728755925689</c:v>
                </c:pt>
                <c:pt idx="3801">
                  <c:v>3.5258857682356313</c:v>
                </c:pt>
                <c:pt idx="3802">
                  <c:v>3.5269017935481157</c:v>
                </c:pt>
                <c:pt idx="3803">
                  <c:v>3.5258738576286022</c:v>
                </c:pt>
                <c:pt idx="3804">
                  <c:v>3.5274655303464701</c:v>
                </c:pt>
                <c:pt idx="3805">
                  <c:v>3.5251834785063734</c:v>
                </c:pt>
                <c:pt idx="3806">
                  <c:v>3.5215954185543725</c:v>
                </c:pt>
                <c:pt idx="3807">
                  <c:v>3.5235275682783596</c:v>
                </c:pt>
                <c:pt idx="3808">
                  <c:v>3.5221628348316338</c:v>
                </c:pt>
                <c:pt idx="3809">
                  <c:v>3.5196941172060394</c:v>
                </c:pt>
                <c:pt idx="3810">
                  <c:v>3.5177622910909636</c:v>
                </c:pt>
                <c:pt idx="3811">
                  <c:v>3.5201588261862944</c:v>
                </c:pt>
                <c:pt idx="3812">
                  <c:v>3.5167872174177228</c:v>
                </c:pt>
                <c:pt idx="3813">
                  <c:v>3.5161819564276247</c:v>
                </c:pt>
                <c:pt idx="3814">
                  <c:v>3.515639543260324</c:v>
                </c:pt>
                <c:pt idx="3815">
                  <c:v>3.5198834242157768</c:v>
                </c:pt>
                <c:pt idx="3816">
                  <c:v>3.5213196547134786</c:v>
                </c:pt>
                <c:pt idx="3817">
                  <c:v>3.5238132240625943</c:v>
                </c:pt>
                <c:pt idx="3818">
                  <c:v>3.5260745851739488</c:v>
                </c:pt>
                <c:pt idx="3819">
                  <c:v>3.5268653444954681</c:v>
                </c:pt>
                <c:pt idx="3820">
                  <c:v>3.5289945561519787</c:v>
                </c:pt>
                <c:pt idx="3821">
                  <c:v>3.5307741569604945</c:v>
                </c:pt>
                <c:pt idx="3822">
                  <c:v>3.5291254574095441</c:v>
                </c:pt>
                <c:pt idx="3823">
                  <c:v>3.5317336703072475</c:v>
                </c:pt>
                <c:pt idx="3824">
                  <c:v>3.5326552016492099</c:v>
                </c:pt>
                <c:pt idx="3825">
                  <c:v>3.532997544415498</c:v>
                </c:pt>
                <c:pt idx="3826">
                  <c:v>3.5286424203750046</c:v>
                </c:pt>
                <c:pt idx="3827">
                  <c:v>3.5280184184238026</c:v>
                </c:pt>
                <c:pt idx="3828">
                  <c:v>3.5274543159257679</c:v>
                </c:pt>
                <c:pt idx="3829">
                  <c:v>3.5238751645643887</c:v>
                </c:pt>
                <c:pt idx="3830">
                  <c:v>3.5251637894906387</c:v>
                </c:pt>
                <c:pt idx="3831">
                  <c:v>3.5273912418746036</c:v>
                </c:pt>
                <c:pt idx="3832">
                  <c:v>3.5289518705217358</c:v>
                </c:pt>
                <c:pt idx="3833">
                  <c:v>3.5339375045172328</c:v>
                </c:pt>
                <c:pt idx="3834">
                  <c:v>3.5302046268832163</c:v>
                </c:pt>
                <c:pt idx="3835">
                  <c:v>3.5280009666410108</c:v>
                </c:pt>
                <c:pt idx="3836">
                  <c:v>3.5275636699775905</c:v>
                </c:pt>
                <c:pt idx="3837">
                  <c:v>3.5248602580270219</c:v>
                </c:pt>
                <c:pt idx="3838">
                  <c:v>3.5252761851749703</c:v>
                </c:pt>
                <c:pt idx="3839">
                  <c:v>3.5297158781092568</c:v>
                </c:pt>
                <c:pt idx="3840">
                  <c:v>3.5281039428004979</c:v>
                </c:pt>
                <c:pt idx="3841">
                  <c:v>3.5313971919152749</c:v>
                </c:pt>
                <c:pt idx="3842">
                  <c:v>3.5333007114860298</c:v>
                </c:pt>
                <c:pt idx="3843">
                  <c:v>3.5313300925754092</c:v>
                </c:pt>
                <c:pt idx="3844">
                  <c:v>3.5290988577375266</c:v>
                </c:pt>
                <c:pt idx="3845">
                  <c:v>3.5266472248822383</c:v>
                </c:pt>
                <c:pt idx="3846">
                  <c:v>3.5241121648618536</c:v>
                </c:pt>
                <c:pt idx="3847">
                  <c:v>3.5251222979583798</c:v>
                </c:pt>
                <c:pt idx="3848">
                  <c:v>3.5237780220188775</c:v>
                </c:pt>
                <c:pt idx="3849">
                  <c:v>3.5257944750861645</c:v>
                </c:pt>
                <c:pt idx="3850">
                  <c:v>3.5242795719450344</c:v>
                </c:pt>
                <c:pt idx="3851">
                  <c:v>3.5215368951340436</c:v>
                </c:pt>
                <c:pt idx="3852">
                  <c:v>3.5187478034585324</c:v>
                </c:pt>
                <c:pt idx="3853">
                  <c:v>3.5185780248901777</c:v>
                </c:pt>
                <c:pt idx="3854">
                  <c:v>3.5200635208156004</c:v>
                </c:pt>
                <c:pt idx="3855">
                  <c:v>3.5199908036085326</c:v>
                </c:pt>
                <c:pt idx="3856">
                  <c:v>3.519586023213273</c:v>
                </c:pt>
                <c:pt idx="3857">
                  <c:v>3.519258863394199</c:v>
                </c:pt>
                <c:pt idx="3858">
                  <c:v>3.5205717869825608</c:v>
                </c:pt>
                <c:pt idx="3859">
                  <c:v>3.5194348237330879</c:v>
                </c:pt>
                <c:pt idx="3860">
                  <c:v>3.5190468200248279</c:v>
                </c:pt>
                <c:pt idx="3861">
                  <c:v>3.5200804292728618</c:v>
                </c:pt>
                <c:pt idx="3862">
                  <c:v>3.5219062999207194</c:v>
                </c:pt>
                <c:pt idx="3863">
                  <c:v>3.5206833359726404</c:v>
                </c:pt>
                <c:pt idx="3864">
                  <c:v>3.5213563821844338</c:v>
                </c:pt>
                <c:pt idx="3865">
                  <c:v>3.5204574969873437</c:v>
                </c:pt>
                <c:pt idx="3866">
                  <c:v>3.5234121797939464</c:v>
                </c:pt>
                <c:pt idx="3867">
                  <c:v>3.5221374869667517</c:v>
                </c:pt>
                <c:pt idx="3868">
                  <c:v>3.5231981431098216</c:v>
                </c:pt>
                <c:pt idx="3869">
                  <c:v>3.5227989692967054</c:v>
                </c:pt>
                <c:pt idx="3870">
                  <c:v>3.5239370256996119</c:v>
                </c:pt>
                <c:pt idx="3871">
                  <c:v>3.5258380495695807</c:v>
                </c:pt>
                <c:pt idx="3872">
                  <c:v>3.5238639098072193</c:v>
                </c:pt>
                <c:pt idx="3873">
                  <c:v>3.5256905822389784</c:v>
                </c:pt>
                <c:pt idx="3874">
                  <c:v>3.5245327058797562</c:v>
                </c:pt>
                <c:pt idx="3875">
                  <c:v>3.5239778111680029</c:v>
                </c:pt>
                <c:pt idx="3876">
                  <c:v>3.5238730495861295</c:v>
                </c:pt>
                <c:pt idx="3877">
                  <c:v>3.5239750166612147</c:v>
                </c:pt>
                <c:pt idx="3878">
                  <c:v>3.5265889963739556</c:v>
                </c:pt>
                <c:pt idx="3879">
                  <c:v>3.5264500779342542</c:v>
                </c:pt>
                <c:pt idx="3880">
                  <c:v>3.5258626253438985</c:v>
                </c:pt>
                <c:pt idx="3881">
                  <c:v>3.5226580864075432</c:v>
                </c:pt>
                <c:pt idx="3882">
                  <c:v>3.5242753436943275</c:v>
                </c:pt>
                <c:pt idx="3883">
                  <c:v>3.5224270196999377</c:v>
                </c:pt>
                <c:pt idx="3884">
                  <c:v>3.5213147323725962</c:v>
                </c:pt>
                <c:pt idx="3885">
                  <c:v>3.5191408562585509</c:v>
                </c:pt>
                <c:pt idx="3886">
                  <c:v>3.5211637940662532</c:v>
                </c:pt>
                <c:pt idx="3887">
                  <c:v>3.522907397037486</c:v>
                </c:pt>
                <c:pt idx="3888">
                  <c:v>3.5231362362481766</c:v>
                </c:pt>
                <c:pt idx="3889">
                  <c:v>3.523397367996095</c:v>
                </c:pt>
                <c:pt idx="3890">
                  <c:v>3.5184436850152965</c:v>
                </c:pt>
                <c:pt idx="3891">
                  <c:v>3.5178394260932153</c:v>
                </c:pt>
                <c:pt idx="3892">
                  <c:v>3.5199335512005874</c:v>
                </c:pt>
                <c:pt idx="3893">
                  <c:v>3.5177276353992122</c:v>
                </c:pt>
                <c:pt idx="3894">
                  <c:v>3.5188057311418866</c:v>
                </c:pt>
                <c:pt idx="3895">
                  <c:v>3.5174642584977218</c:v>
                </c:pt>
                <c:pt idx="3896">
                  <c:v>3.5194220773231444</c:v>
                </c:pt>
                <c:pt idx="3897">
                  <c:v>3.5200507824168201</c:v>
                </c:pt>
                <c:pt idx="3898">
                  <c:v>3.5191980781779169</c:v>
                </c:pt>
                <c:pt idx="3899">
                  <c:v>3.5237527150630137</c:v>
                </c:pt>
                <c:pt idx="3900">
                  <c:v>3.5752026651861541</c:v>
                </c:pt>
                <c:pt idx="3901">
                  <c:v>3.5738893203396431</c:v>
                </c:pt>
                <c:pt idx="3902">
                  <c:v>3.5743088361107809</c:v>
                </c:pt>
                <c:pt idx="3903">
                  <c:v>3.5739240951167757</c:v>
                </c:pt>
                <c:pt idx="3904">
                  <c:v>3.5734984520152921</c:v>
                </c:pt>
                <c:pt idx="3905">
                  <c:v>3.5740117451812785</c:v>
                </c:pt>
                <c:pt idx="3906">
                  <c:v>3.5726452550625551</c:v>
                </c:pt>
                <c:pt idx="3907">
                  <c:v>3.5725669099826729</c:v>
                </c:pt>
                <c:pt idx="3908">
                  <c:v>3.5737635031408979</c:v>
                </c:pt>
                <c:pt idx="3909">
                  <c:v>3.5731609995098057</c:v>
                </c:pt>
                <c:pt idx="3910">
                  <c:v>3.5737721980424464</c:v>
                </c:pt>
                <c:pt idx="3911">
                  <c:v>3.5709185863797961</c:v>
                </c:pt>
                <c:pt idx="3912">
                  <c:v>3.5681024820648966</c:v>
                </c:pt>
                <c:pt idx="3913">
                  <c:v>3.5695451178620901</c:v>
                </c:pt>
                <c:pt idx="3914">
                  <c:v>3.5720802992440417</c:v>
                </c:pt>
                <c:pt idx="3915">
                  <c:v>3.5735151994611045</c:v>
                </c:pt>
                <c:pt idx="3916">
                  <c:v>3.5721151369853188</c:v>
                </c:pt>
                <c:pt idx="3917">
                  <c:v>3.5705795411393733</c:v>
                </c:pt>
                <c:pt idx="3918">
                  <c:v>3.5704204299042326</c:v>
                </c:pt>
                <c:pt idx="3919">
                  <c:v>3.5671187341969359</c:v>
                </c:pt>
                <c:pt idx="3920">
                  <c:v>3.56623712321043</c:v>
                </c:pt>
                <c:pt idx="3921">
                  <c:v>3.5656597687745895</c:v>
                </c:pt>
                <c:pt idx="3922">
                  <c:v>3.5653290810792009</c:v>
                </c:pt>
                <c:pt idx="3923">
                  <c:v>3.5663921960160647</c:v>
                </c:pt>
                <c:pt idx="3924">
                  <c:v>3.5674703077910492</c:v>
                </c:pt>
                <c:pt idx="3925">
                  <c:v>3.5680217566214871</c:v>
                </c:pt>
                <c:pt idx="3926">
                  <c:v>3.5697998200082846</c:v>
                </c:pt>
                <c:pt idx="3927">
                  <c:v>3.5699549905611412</c:v>
                </c:pt>
                <c:pt idx="3928">
                  <c:v>3.5692533933897854</c:v>
                </c:pt>
                <c:pt idx="3929">
                  <c:v>3.5716632318069594</c:v>
                </c:pt>
                <c:pt idx="3930">
                  <c:v>3.5702377848506903</c:v>
                </c:pt>
                <c:pt idx="3931">
                  <c:v>3.5696378427251654</c:v>
                </c:pt>
                <c:pt idx="3932">
                  <c:v>3.5680910638213192</c:v>
                </c:pt>
                <c:pt idx="3933">
                  <c:v>3.5664629915703436</c:v>
                </c:pt>
                <c:pt idx="3934">
                  <c:v>3.565138762907142</c:v>
                </c:pt>
                <c:pt idx="3935">
                  <c:v>3.5661710181077808</c:v>
                </c:pt>
                <c:pt idx="3936">
                  <c:v>3.5658648358476062</c:v>
                </c:pt>
                <c:pt idx="3937">
                  <c:v>3.5669495934641056</c:v>
                </c:pt>
                <c:pt idx="3938">
                  <c:v>3.5710387093973885</c:v>
                </c:pt>
                <c:pt idx="3939">
                  <c:v>3.5686246189885931</c:v>
                </c:pt>
                <c:pt idx="3940">
                  <c:v>3.5664582864998251</c:v>
                </c:pt>
                <c:pt idx="3941">
                  <c:v>3.564655339778537</c:v>
                </c:pt>
                <c:pt idx="3942">
                  <c:v>3.5630419246979854</c:v>
                </c:pt>
                <c:pt idx="3943">
                  <c:v>3.5626244849751343</c:v>
                </c:pt>
                <c:pt idx="3944">
                  <c:v>3.561043740708822</c:v>
                </c:pt>
                <c:pt idx="3945">
                  <c:v>3.5626414155243049</c:v>
                </c:pt>
                <c:pt idx="3946">
                  <c:v>3.5633767095002944</c:v>
                </c:pt>
                <c:pt idx="3947">
                  <c:v>3.5664629915703436</c:v>
                </c:pt>
                <c:pt idx="3948">
                  <c:v>3.5669657274543365</c:v>
                </c:pt>
                <c:pt idx="3949">
                  <c:v>3.5644823729772996</c:v>
                </c:pt>
                <c:pt idx="3950">
                  <c:v>3.5610349344267553</c:v>
                </c:pt>
                <c:pt idx="3951">
                  <c:v>3.5620314442683334</c:v>
                </c:pt>
                <c:pt idx="3952">
                  <c:v>3.5633340869462198</c:v>
                </c:pt>
                <c:pt idx="3953">
                  <c:v>3.5649747239355731</c:v>
                </c:pt>
                <c:pt idx="3954">
                  <c:v>3.5639790398455804</c:v>
                </c:pt>
                <c:pt idx="3955">
                  <c:v>3.566409714401066</c:v>
                </c:pt>
                <c:pt idx="3956">
                  <c:v>3.5680910638213192</c:v>
                </c:pt>
                <c:pt idx="3957">
                  <c:v>3.5691902305465826</c:v>
                </c:pt>
                <c:pt idx="3958">
                  <c:v>3.5664239026201847</c:v>
                </c:pt>
                <c:pt idx="3959">
                  <c:v>3.5643161951394489</c:v>
                </c:pt>
                <c:pt idx="3960">
                  <c:v>3.5643277291068642</c:v>
                </c:pt>
                <c:pt idx="3961">
                  <c:v>3.5624579980847666</c:v>
                </c:pt>
                <c:pt idx="3962">
                  <c:v>3.5630933479573681</c:v>
                </c:pt>
                <c:pt idx="3963">
                  <c:v>3.5670587641310494</c:v>
                </c:pt>
                <c:pt idx="3964">
                  <c:v>3.5700974434854627</c:v>
                </c:pt>
                <c:pt idx="3965">
                  <c:v>3.572667340215713</c:v>
                </c:pt>
                <c:pt idx="3966">
                  <c:v>3.5709621839841481</c:v>
                </c:pt>
                <c:pt idx="3967">
                  <c:v>3.5709038132066699</c:v>
                </c:pt>
                <c:pt idx="3968">
                  <c:v>3.5698965609616651</c:v>
                </c:pt>
                <c:pt idx="3969">
                  <c:v>3.5717497841832389</c:v>
                </c:pt>
                <c:pt idx="3970">
                  <c:v>3.5697876996765681</c:v>
                </c:pt>
                <c:pt idx="3971">
                  <c:v>3.5691518977787635</c:v>
                </c:pt>
                <c:pt idx="3972">
                  <c:v>3.5684430182198743</c:v>
                </c:pt>
                <c:pt idx="3973">
                  <c:v>3.5640053807953551</c:v>
                </c:pt>
                <c:pt idx="3974">
                  <c:v>3.5652481314319449</c:v>
                </c:pt>
                <c:pt idx="3975">
                  <c:v>3.5637424481485547</c:v>
                </c:pt>
                <c:pt idx="3976">
                  <c:v>3.5640898413103477</c:v>
                </c:pt>
                <c:pt idx="3977">
                  <c:v>3.565520739659676</c:v>
                </c:pt>
                <c:pt idx="3978">
                  <c:v>3.5675995944542036</c:v>
                </c:pt>
                <c:pt idx="3979">
                  <c:v>3.5669307098534331</c:v>
                </c:pt>
                <c:pt idx="3980">
                  <c:v>3.5709910078027813</c:v>
                </c:pt>
                <c:pt idx="3981">
                  <c:v>3.5703680841993548</c:v>
                </c:pt>
                <c:pt idx="3982">
                  <c:v>3.5679342304475168</c:v>
                </c:pt>
                <c:pt idx="3983">
                  <c:v>3.5651265859496588</c:v>
                </c:pt>
                <c:pt idx="3984">
                  <c:v>3.5614814825688761</c:v>
                </c:pt>
                <c:pt idx="3985">
                  <c:v>3.5612307649150678</c:v>
                </c:pt>
                <c:pt idx="3986">
                  <c:v>3.5605019736276553</c:v>
                </c:pt>
                <c:pt idx="3987">
                  <c:v>3.5596437329336457</c:v>
                </c:pt>
                <c:pt idx="3988">
                  <c:v>3.5588989050331592</c:v>
                </c:pt>
                <c:pt idx="3989">
                  <c:v>3.5607217151424777</c:v>
                </c:pt>
                <c:pt idx="3990">
                  <c:v>3.5615221473255594</c:v>
                </c:pt>
                <c:pt idx="3991">
                  <c:v>3.5592914378214324</c:v>
                </c:pt>
                <c:pt idx="3992">
                  <c:v>3.5608600299667024</c:v>
                </c:pt>
                <c:pt idx="3993">
                  <c:v>3.5599993281648721</c:v>
                </c:pt>
                <c:pt idx="3994">
                  <c:v>3.5585870587059514</c:v>
                </c:pt>
                <c:pt idx="3995">
                  <c:v>3.5576366955974912</c:v>
                </c:pt>
                <c:pt idx="3996">
                  <c:v>3.5572850075346709</c:v>
                </c:pt>
                <c:pt idx="3997">
                  <c:v>3.5575687049127391</c:v>
                </c:pt>
                <c:pt idx="3998">
                  <c:v>3.5583451010914957</c:v>
                </c:pt>
                <c:pt idx="3999">
                  <c:v>3.5593558851018052</c:v>
                </c:pt>
                <c:pt idx="4000">
                  <c:v>3.4750963259239409</c:v>
                </c:pt>
                <c:pt idx="4001">
                  <c:v>3.4742923474703207</c:v>
                </c:pt>
                <c:pt idx="4002">
                  <c:v>3.475252159311915</c:v>
                </c:pt>
                <c:pt idx="4003">
                  <c:v>3.474210270877045</c:v>
                </c:pt>
                <c:pt idx="4004">
                  <c:v>3.4749840156624852</c:v>
                </c:pt>
                <c:pt idx="4005">
                  <c:v>3.4692811242088317</c:v>
                </c:pt>
                <c:pt idx="4006">
                  <c:v>3.4697089364183471</c:v>
                </c:pt>
                <c:pt idx="4007">
                  <c:v>3.4665135536327081</c:v>
                </c:pt>
                <c:pt idx="4008">
                  <c:v>3.4650678914191224</c:v>
                </c:pt>
                <c:pt idx="4009">
                  <c:v>3.4657824581768888</c:v>
                </c:pt>
                <c:pt idx="4010">
                  <c:v>3.4636269554380168</c:v>
                </c:pt>
                <c:pt idx="4011">
                  <c:v>3.4624846129420646</c:v>
                </c:pt>
                <c:pt idx="4012">
                  <c:v>3.4625437247133188</c:v>
                </c:pt>
                <c:pt idx="4013">
                  <c:v>3.4577399562348106</c:v>
                </c:pt>
                <c:pt idx="4014">
                  <c:v>3.455952646638432</c:v>
                </c:pt>
                <c:pt idx="4015">
                  <c:v>3.4550630520091228</c:v>
                </c:pt>
                <c:pt idx="4016">
                  <c:v>3.4541764717090953</c:v>
                </c:pt>
                <c:pt idx="4017">
                  <c:v>3.4565811699662228</c:v>
                </c:pt>
                <c:pt idx="4018">
                  <c:v>3.4558412379142105</c:v>
                </c:pt>
                <c:pt idx="4019">
                  <c:v>3.4576595765376874</c:v>
                </c:pt>
                <c:pt idx="4020">
                  <c:v>3.4574415665427027</c:v>
                </c:pt>
                <c:pt idx="4021">
                  <c:v>3.4595961715515813</c:v>
                </c:pt>
                <c:pt idx="4022">
                  <c:v>3.4608511521156098</c:v>
                </c:pt>
                <c:pt idx="4023">
                  <c:v>3.4623529642541477</c:v>
                </c:pt>
                <c:pt idx="4024">
                  <c:v>3.4608473710250713</c:v>
                </c:pt>
                <c:pt idx="4025">
                  <c:v>3.4632742215720369</c:v>
                </c:pt>
                <c:pt idx="4026">
                  <c:v>3.4631875436184791</c:v>
                </c:pt>
                <c:pt idx="4027">
                  <c:v>3.4617655147931923</c:v>
                </c:pt>
                <c:pt idx="4028">
                  <c:v>3.4637771264530919</c:v>
                </c:pt>
                <c:pt idx="4029">
                  <c:v>3.4597709489255046</c:v>
                </c:pt>
                <c:pt idx="4030">
                  <c:v>3.4597184383809454</c:v>
                </c:pt>
                <c:pt idx="4031">
                  <c:v>3.4577167145767462</c:v>
                </c:pt>
                <c:pt idx="4032">
                  <c:v>3.4560332444868145</c:v>
                </c:pt>
                <c:pt idx="4033">
                  <c:v>3.4513629042824316</c:v>
                </c:pt>
                <c:pt idx="4034">
                  <c:v>3.4527680011698574</c:v>
                </c:pt>
                <c:pt idx="4035">
                  <c:v>3.4526555070676226</c:v>
                </c:pt>
                <c:pt idx="4036">
                  <c:v>3.4539471702410882</c:v>
                </c:pt>
                <c:pt idx="4037">
                  <c:v>3.4551165357755109</c:v>
                </c:pt>
                <c:pt idx="4038">
                  <c:v>3.4585242875086974</c:v>
                </c:pt>
                <c:pt idx="4039">
                  <c:v>3.4636799831423617</c:v>
                </c:pt>
                <c:pt idx="4040">
                  <c:v>3.4651678637844356</c:v>
                </c:pt>
                <c:pt idx="4041">
                  <c:v>3.4633556759490669</c:v>
                </c:pt>
                <c:pt idx="4042">
                  <c:v>3.4631800793322429</c:v>
                </c:pt>
                <c:pt idx="4043">
                  <c:v>3.4659591191953321</c:v>
                </c:pt>
                <c:pt idx="4044">
                  <c:v>3.4678357854469604</c:v>
                </c:pt>
                <c:pt idx="4045">
                  <c:v>3.4677822586278411</c:v>
                </c:pt>
                <c:pt idx="4046">
                  <c:v>3.4658212030021831</c:v>
                </c:pt>
                <c:pt idx="4047">
                  <c:v>3.4684806782002235</c:v>
                </c:pt>
                <c:pt idx="4048">
                  <c:v>3.4723573902609091</c:v>
                </c:pt>
                <c:pt idx="4049">
                  <c:v>3.471199823416637</c:v>
                </c:pt>
                <c:pt idx="4050">
                  <c:v>3.4761077395273103</c:v>
                </c:pt>
                <c:pt idx="4051">
                  <c:v>3.4761077395273103</c:v>
                </c:pt>
                <c:pt idx="4052">
                  <c:v>3.4777857803148846</c:v>
                </c:pt>
                <c:pt idx="4053">
                  <c:v>3.4759180436539787</c:v>
                </c:pt>
                <c:pt idx="4054">
                  <c:v>3.4769928280932483</c:v>
                </c:pt>
                <c:pt idx="4055">
                  <c:v>3.4760796915273269</c:v>
                </c:pt>
                <c:pt idx="4056">
                  <c:v>3.476337164814197</c:v>
                </c:pt>
                <c:pt idx="4057">
                  <c:v>3.4776959213056293</c:v>
                </c:pt>
                <c:pt idx="4058">
                  <c:v>3.4744076719575734</c:v>
                </c:pt>
                <c:pt idx="4059">
                  <c:v>3.4722862894981237</c:v>
                </c:pt>
                <c:pt idx="4060">
                  <c:v>3.4729534357104259</c:v>
                </c:pt>
                <c:pt idx="4061">
                  <c:v>3.4723055365123416</c:v>
                </c:pt>
                <c:pt idx="4062">
                  <c:v>3.4724025612737779</c:v>
                </c:pt>
                <c:pt idx="4063">
                  <c:v>3.4726602674066975</c:v>
                </c:pt>
                <c:pt idx="4064">
                  <c:v>3.4704276061390527</c:v>
                </c:pt>
                <c:pt idx="4065">
                  <c:v>3.4711093706198706</c:v>
                </c:pt>
                <c:pt idx="4066">
                  <c:v>3.4704090400961749</c:v>
                </c:pt>
                <c:pt idx="4067">
                  <c:v>3.4696317459582242</c:v>
                </c:pt>
                <c:pt idx="4068">
                  <c:v>3.4680106463836187</c:v>
                </c:pt>
                <c:pt idx="4069">
                  <c:v>3.4665724277322569</c:v>
                </c:pt>
                <c:pt idx="4070">
                  <c:v>3.4642386488367141</c:v>
                </c:pt>
                <c:pt idx="4071">
                  <c:v>3.4596614146053208</c:v>
                </c:pt>
                <c:pt idx="4072">
                  <c:v>3.458990577366106</c:v>
                </c:pt>
                <c:pt idx="4073">
                  <c:v>3.4621681931190165</c:v>
                </c:pt>
                <c:pt idx="4074">
                  <c:v>3.4636082627024787</c:v>
                </c:pt>
                <c:pt idx="4075">
                  <c:v>3.4617086880131418</c:v>
                </c:pt>
                <c:pt idx="4076">
                  <c:v>3.464154299575632</c:v>
                </c:pt>
                <c:pt idx="4077">
                  <c:v>3.4650865568903644</c:v>
                </c:pt>
                <c:pt idx="4078">
                  <c:v>3.4648716826191159</c:v>
                </c:pt>
                <c:pt idx="4079">
                  <c:v>3.4616622275107436</c:v>
                </c:pt>
                <c:pt idx="4080">
                  <c:v>3.4637449603077068</c:v>
                </c:pt>
                <c:pt idx="4081">
                  <c:v>3.4630036491201173</c:v>
                </c:pt>
                <c:pt idx="4082">
                  <c:v>3.4670795933253564</c:v>
                </c:pt>
                <c:pt idx="4083">
                  <c:v>3.4659494344655211</c:v>
                </c:pt>
                <c:pt idx="4084">
                  <c:v>3.4646477861097389</c:v>
                </c:pt>
                <c:pt idx="4085">
                  <c:v>3.4656690969264292</c:v>
                </c:pt>
                <c:pt idx="4086">
                  <c:v>3.4630372840323917</c:v>
                </c:pt>
                <c:pt idx="4087">
                  <c:v>3.462810728236478</c:v>
                </c:pt>
                <c:pt idx="4088">
                  <c:v>3.4614398624174996</c:v>
                </c:pt>
                <c:pt idx="4089">
                  <c:v>3.459503132426859</c:v>
                </c:pt>
                <c:pt idx="4090">
                  <c:v>3.4615057892576249</c:v>
                </c:pt>
                <c:pt idx="4091">
                  <c:v>3.460270305586552</c:v>
                </c:pt>
                <c:pt idx="4092">
                  <c:v>3.4570927001124683</c:v>
                </c:pt>
                <c:pt idx="4093">
                  <c:v>3.4604007799955965</c:v>
                </c:pt>
                <c:pt idx="4094">
                  <c:v>3.4599666311176809</c:v>
                </c:pt>
                <c:pt idx="4095">
                  <c:v>3.4630664226718806</c:v>
                </c:pt>
                <c:pt idx="4096">
                  <c:v>3.4591362080751096</c:v>
                </c:pt>
                <c:pt idx="4097">
                  <c:v>3.4608698964597164</c:v>
                </c:pt>
                <c:pt idx="4098">
                  <c:v>3.4590025864559983</c:v>
                </c:pt>
                <c:pt idx="4099">
                  <c:v>3.4611215836809395</c:v>
                </c:pt>
                <c:pt idx="4100">
                  <c:v>3.459824181494306</c:v>
                </c:pt>
                <c:pt idx="4101">
                  <c:v>3.4582043533483078</c:v>
                </c:pt>
                <c:pt idx="4102">
                  <c:v>3.4524711256311607</c:v>
                </c:pt>
                <c:pt idx="4103">
                  <c:v>3.4524318600811723</c:v>
                </c:pt>
                <c:pt idx="4104">
                  <c:v>3.4527151215963374</c:v>
                </c:pt>
                <c:pt idx="4105">
                  <c:v>3.4524288583124667</c:v>
                </c:pt>
                <c:pt idx="4106">
                  <c:v>3.4505843128194389</c:v>
                </c:pt>
                <c:pt idx="4107">
                  <c:v>3.4508817489521109</c:v>
                </c:pt>
                <c:pt idx="4108">
                  <c:v>3.4509331818027951</c:v>
                </c:pt>
                <c:pt idx="4109">
                  <c:v>3.451391654167336</c:v>
                </c:pt>
                <c:pt idx="4110">
                  <c:v>3.4522240677339213</c:v>
                </c:pt>
                <c:pt idx="4111">
                  <c:v>3.4482250973799551</c:v>
                </c:pt>
                <c:pt idx="4112">
                  <c:v>3.4455004280445869</c:v>
                </c:pt>
                <c:pt idx="4113">
                  <c:v>3.4451823464024232</c:v>
                </c:pt>
                <c:pt idx="4114">
                  <c:v>3.4428607122029433</c:v>
                </c:pt>
                <c:pt idx="4115">
                  <c:v>3.4393447383799423</c:v>
                </c:pt>
                <c:pt idx="4116">
                  <c:v>3.4362326717002589</c:v>
                </c:pt>
                <c:pt idx="4117">
                  <c:v>3.4353276629292302</c:v>
                </c:pt>
                <c:pt idx="4118">
                  <c:v>3.4384340689292068</c:v>
                </c:pt>
                <c:pt idx="4119">
                  <c:v>3.4375479320800908</c:v>
                </c:pt>
                <c:pt idx="4120">
                  <c:v>3.436524432723786</c:v>
                </c:pt>
                <c:pt idx="4121">
                  <c:v>3.4326863243413546</c:v>
                </c:pt>
                <c:pt idx="4122">
                  <c:v>3.4331216422551316</c:v>
                </c:pt>
                <c:pt idx="4123">
                  <c:v>3.4331285072113595</c:v>
                </c:pt>
                <c:pt idx="4124">
                  <c:v>3.4321929500913333</c:v>
                </c:pt>
                <c:pt idx="4125">
                  <c:v>3.431492654278911</c:v>
                </c:pt>
                <c:pt idx="4126">
                  <c:v>3.4336621753323588</c:v>
                </c:pt>
                <c:pt idx="4127">
                  <c:v>3.4404135562331559</c:v>
                </c:pt>
                <c:pt idx="4128">
                  <c:v>3.4413330901301777</c:v>
                </c:pt>
                <c:pt idx="4129">
                  <c:v>3.4405895017872066</c:v>
                </c:pt>
                <c:pt idx="4130">
                  <c:v>3.4416394409631321</c:v>
                </c:pt>
                <c:pt idx="4131">
                  <c:v>3.4421098164089559</c:v>
                </c:pt>
                <c:pt idx="4132">
                  <c:v>3.4411321681737581</c:v>
                </c:pt>
                <c:pt idx="4133">
                  <c:v>3.4395896568817177</c:v>
                </c:pt>
                <c:pt idx="4134">
                  <c:v>3.4398621198625756</c:v>
                </c:pt>
                <c:pt idx="4135">
                  <c:v>3.4405604396537099</c:v>
                </c:pt>
                <c:pt idx="4136">
                  <c:v>3.4403546818631687</c:v>
                </c:pt>
                <c:pt idx="4137">
                  <c:v>3.4402950649524158</c:v>
                </c:pt>
                <c:pt idx="4138">
                  <c:v>3.4385406059743335</c:v>
                </c:pt>
                <c:pt idx="4139">
                  <c:v>3.4385276082400558</c:v>
                </c:pt>
                <c:pt idx="4140">
                  <c:v>3.4368613482944017</c:v>
                </c:pt>
                <c:pt idx="4141">
                  <c:v>3.4336891240539971</c:v>
                </c:pt>
                <c:pt idx="4142">
                  <c:v>3.4325337279444765</c:v>
                </c:pt>
                <c:pt idx="4143">
                  <c:v>3.430656642922385</c:v>
                </c:pt>
                <c:pt idx="4144">
                  <c:v>3.4322006492943835</c:v>
                </c:pt>
                <c:pt idx="4145">
                  <c:v>3.4316839261161163</c:v>
                </c:pt>
                <c:pt idx="4146">
                  <c:v>3.4311793665846442</c:v>
                </c:pt>
                <c:pt idx="4147">
                  <c:v>3.4291845696764889</c:v>
                </c:pt>
                <c:pt idx="4148">
                  <c:v>3.4263919634208309</c:v>
                </c:pt>
                <c:pt idx="4149">
                  <c:v>3.4243231693269185</c:v>
                </c:pt>
                <c:pt idx="4150">
                  <c:v>3.4231085244535411</c:v>
                </c:pt>
                <c:pt idx="4151">
                  <c:v>3.4219735344053333</c:v>
                </c:pt>
                <c:pt idx="4152">
                  <c:v>3.4229933956397991</c:v>
                </c:pt>
                <c:pt idx="4153">
                  <c:v>3.4226602996258699</c:v>
                </c:pt>
                <c:pt idx="4154">
                  <c:v>3.4240098807245354</c:v>
                </c:pt>
                <c:pt idx="4155">
                  <c:v>3.4233730699845557</c:v>
                </c:pt>
                <c:pt idx="4156">
                  <c:v>3.4236040619836663</c:v>
                </c:pt>
                <c:pt idx="4157">
                  <c:v>3.4269696007912196</c:v>
                </c:pt>
                <c:pt idx="4158">
                  <c:v>3.4264834719667903</c:v>
                </c:pt>
                <c:pt idx="4159">
                  <c:v>3.427842707216056</c:v>
                </c:pt>
                <c:pt idx="4160">
                  <c:v>3.4307099556745317</c:v>
                </c:pt>
                <c:pt idx="4161">
                  <c:v>3.4320642073222851</c:v>
                </c:pt>
                <c:pt idx="4162">
                  <c:v>3.434113264081474</c:v>
                </c:pt>
                <c:pt idx="4163">
                  <c:v>3.4366310909785853</c:v>
                </c:pt>
                <c:pt idx="4164">
                  <c:v>3.4368006986831841</c:v>
                </c:pt>
                <c:pt idx="4165">
                  <c:v>3.4389726433570353</c:v>
                </c:pt>
                <c:pt idx="4166">
                  <c:v>3.4380869838414174</c:v>
                </c:pt>
                <c:pt idx="4167">
                  <c:v>3.4389994493495819</c:v>
                </c:pt>
                <c:pt idx="4168">
                  <c:v>3.4395261317702372</c:v>
                </c:pt>
                <c:pt idx="4169">
                  <c:v>3.4401627618396309</c:v>
                </c:pt>
                <c:pt idx="4170">
                  <c:v>3.4412864936149981</c:v>
                </c:pt>
                <c:pt idx="4171">
                  <c:v>3.4414110195902525</c:v>
                </c:pt>
                <c:pt idx="4172">
                  <c:v>3.442807306118377</c:v>
                </c:pt>
                <c:pt idx="4173">
                  <c:v>3.4377871989181257</c:v>
                </c:pt>
                <c:pt idx="4174">
                  <c:v>3.4342001856149968</c:v>
                </c:pt>
                <c:pt idx="4175">
                  <c:v>3.4341840743042109</c:v>
                </c:pt>
                <c:pt idx="4176">
                  <c:v>3.4340632725150515</c:v>
                </c:pt>
                <c:pt idx="4177">
                  <c:v>3.4335182436355338</c:v>
                </c:pt>
                <c:pt idx="4178">
                  <c:v>3.4335513142100034</c:v>
                </c:pt>
                <c:pt idx="4179">
                  <c:v>3.4312827018846583</c:v>
                </c:pt>
                <c:pt idx="4180">
                  <c:v>3.428664706742953</c:v>
                </c:pt>
                <c:pt idx="4181">
                  <c:v>3.4290128346642605</c:v>
                </c:pt>
                <c:pt idx="4182">
                  <c:v>3.4285068421719878</c:v>
                </c:pt>
                <c:pt idx="4183">
                  <c:v>3.4306489318224886</c:v>
                </c:pt>
                <c:pt idx="4184">
                  <c:v>3.4302125359264388</c:v>
                </c:pt>
                <c:pt idx="4185">
                  <c:v>3.4310974862865793</c:v>
                </c:pt>
                <c:pt idx="4186">
                  <c:v>3.4322723401027502</c:v>
                </c:pt>
                <c:pt idx="4187">
                  <c:v>3.4314933998876316</c:v>
                </c:pt>
                <c:pt idx="4188">
                  <c:v>3.4307500834607341</c:v>
                </c:pt>
                <c:pt idx="4189">
                  <c:v>3.4293771136620528</c:v>
                </c:pt>
                <c:pt idx="4190">
                  <c:v>3.427429873462192</c:v>
                </c:pt>
                <c:pt idx="4191">
                  <c:v>3.4258559831968816</c:v>
                </c:pt>
                <c:pt idx="4192">
                  <c:v>3.4279301754845362</c:v>
                </c:pt>
                <c:pt idx="4193">
                  <c:v>3.4268680660077639</c:v>
                </c:pt>
                <c:pt idx="4194">
                  <c:v>3.4313545413861593</c:v>
                </c:pt>
                <c:pt idx="4195">
                  <c:v>3.4306388990121079</c:v>
                </c:pt>
                <c:pt idx="4196">
                  <c:v>3.4328766234435659</c:v>
                </c:pt>
                <c:pt idx="4197">
                  <c:v>3.432610029053623</c:v>
                </c:pt>
                <c:pt idx="4198">
                  <c:v>3.433601414046866</c:v>
                </c:pt>
                <c:pt idx="4199">
                  <c:v>3.4390009294141271</c:v>
                </c:pt>
                <c:pt idx="4200">
                  <c:v>3.4803593103800718</c:v>
                </c:pt>
                <c:pt idx="4201">
                  <c:v>3.4730474571227687</c:v>
                </c:pt>
                <c:pt idx="4202">
                  <c:v>3.4715430874001179</c:v>
                </c:pt>
                <c:pt idx="4203">
                  <c:v>3.4625466962726197</c:v>
                </c:pt>
                <c:pt idx="4204">
                  <c:v>3.4632390697520483</c:v>
                </c:pt>
                <c:pt idx="4205">
                  <c:v>3.4617146360876858</c:v>
                </c:pt>
                <c:pt idx="4206">
                  <c:v>3.4665962643574253</c:v>
                </c:pt>
                <c:pt idx="4207">
                  <c:v>3.4687914358715495</c:v>
                </c:pt>
                <c:pt idx="4208">
                  <c:v>3.4696904367683086</c:v>
                </c:pt>
                <c:pt idx="4209">
                  <c:v>3.4702583475709705</c:v>
                </c:pt>
                <c:pt idx="4210">
                  <c:v>3.4649254455763496</c:v>
                </c:pt>
                <c:pt idx="4211">
                  <c:v>3.4640983300746062</c:v>
                </c:pt>
                <c:pt idx="4212">
                  <c:v>3.4623238048177294</c:v>
                </c:pt>
                <c:pt idx="4213">
                  <c:v>3.4611702407292353</c:v>
                </c:pt>
                <c:pt idx="4214">
                  <c:v>3.4607462416607797</c:v>
                </c:pt>
                <c:pt idx="4215">
                  <c:v>3.4614458924920024</c:v>
                </c:pt>
                <c:pt idx="4216">
                  <c:v>3.4609185657556125</c:v>
                </c:pt>
                <c:pt idx="4217">
                  <c:v>3.4649209587634915</c:v>
                </c:pt>
                <c:pt idx="4218">
                  <c:v>3.4659762473308233</c:v>
                </c:pt>
                <c:pt idx="4219">
                  <c:v>3.4684033130250609</c:v>
                </c:pt>
                <c:pt idx="4220">
                  <c:v>3.4675642070967765</c:v>
                </c:pt>
                <c:pt idx="4221">
                  <c:v>3.4667586262511523</c:v>
                </c:pt>
                <c:pt idx="4222">
                  <c:v>3.465178357098964</c:v>
                </c:pt>
                <c:pt idx="4223">
                  <c:v>3.4624344937031344</c:v>
                </c:pt>
                <c:pt idx="4224">
                  <c:v>3.4610339145935631</c:v>
                </c:pt>
                <c:pt idx="4225">
                  <c:v>3.4583207415465846</c:v>
                </c:pt>
                <c:pt idx="4226">
                  <c:v>3.4602897852653784</c:v>
                </c:pt>
                <c:pt idx="4227">
                  <c:v>3.46161954303596</c:v>
                </c:pt>
                <c:pt idx="4228">
                  <c:v>3.4671719302388291</c:v>
                </c:pt>
                <c:pt idx="4229">
                  <c:v>3.4694616347895146</c:v>
                </c:pt>
                <c:pt idx="4230">
                  <c:v>3.4701737872446219</c:v>
                </c:pt>
                <c:pt idx="4231">
                  <c:v>3.4729408776590174</c:v>
                </c:pt>
                <c:pt idx="4232">
                  <c:v>3.4721662656676182</c:v>
                </c:pt>
                <c:pt idx="4233">
                  <c:v>3.4773982056505379</c:v>
                </c:pt>
                <c:pt idx="4234">
                  <c:v>3.4791380687840667</c:v>
                </c:pt>
                <c:pt idx="4235">
                  <c:v>3.4787598683345116</c:v>
                </c:pt>
                <c:pt idx="4236">
                  <c:v>3.4760612301262763</c:v>
                </c:pt>
                <c:pt idx="4237">
                  <c:v>3.475614724905626</c:v>
                </c:pt>
                <c:pt idx="4238">
                  <c:v>3.4744364811606592</c:v>
                </c:pt>
                <c:pt idx="4239">
                  <c:v>3.47321393996637</c:v>
                </c:pt>
                <c:pt idx="4240">
                  <c:v>3.4719307098346421</c:v>
                </c:pt>
                <c:pt idx="4241">
                  <c:v>3.4720825824794641</c:v>
                </c:pt>
                <c:pt idx="4242">
                  <c:v>3.4735129037661303</c:v>
                </c:pt>
                <c:pt idx="4243">
                  <c:v>3.4718832896584</c:v>
                </c:pt>
                <c:pt idx="4244">
                  <c:v>3.4665909851538554</c:v>
                </c:pt>
                <c:pt idx="4245">
                  <c:v>3.4661960857124874</c:v>
                </c:pt>
                <c:pt idx="4246">
                  <c:v>3.4637651745647582</c:v>
                </c:pt>
                <c:pt idx="4247">
                  <c:v>3.4636299237801809</c:v>
                </c:pt>
                <c:pt idx="4248">
                  <c:v>3.4627389454239079</c:v>
                </c:pt>
                <c:pt idx="4249">
                  <c:v>3.4661179033727674</c:v>
                </c:pt>
                <c:pt idx="4250">
                  <c:v>3.4647284074501332</c:v>
                </c:pt>
                <c:pt idx="4251">
                  <c:v>3.4714289445043978</c:v>
                </c:pt>
                <c:pt idx="4252">
                  <c:v>3.4739226321231751</c:v>
                </c:pt>
                <c:pt idx="4253">
                  <c:v>3.4751362184116377</c:v>
                </c:pt>
                <c:pt idx="4254">
                  <c:v>3.473655640761506</c:v>
                </c:pt>
                <c:pt idx="4255">
                  <c:v>3.4731828705703247</c:v>
                </c:pt>
                <c:pt idx="4256">
                  <c:v>3.4756996190421994</c:v>
                </c:pt>
                <c:pt idx="4257">
                  <c:v>3.4722337162201731</c:v>
                </c:pt>
                <c:pt idx="4258">
                  <c:v>3.4690203114329603</c:v>
                </c:pt>
                <c:pt idx="4259">
                  <c:v>3.4678647846016006</c:v>
                </c:pt>
                <c:pt idx="4260">
                  <c:v>3.4634207544318367</c:v>
                </c:pt>
                <c:pt idx="4261">
                  <c:v>3.4614585957299688</c:v>
                </c:pt>
                <c:pt idx="4262">
                  <c:v>3.4599111514553216</c:v>
                </c:pt>
                <c:pt idx="4263">
                  <c:v>3.4583154991262921</c:v>
                </c:pt>
                <c:pt idx="4264">
                  <c:v>3.4609717372704862</c:v>
                </c:pt>
                <c:pt idx="4265">
                  <c:v>3.4614525657320665</c:v>
                </c:pt>
                <c:pt idx="4266">
                  <c:v>3.4637651745647582</c:v>
                </c:pt>
                <c:pt idx="4267">
                  <c:v>3.4647313725246156</c:v>
                </c:pt>
                <c:pt idx="4268">
                  <c:v>3.4631665953190995</c:v>
                </c:pt>
                <c:pt idx="4269">
                  <c:v>3.4656803055321528</c:v>
                </c:pt>
                <c:pt idx="4270">
                  <c:v>3.4638854088643587</c:v>
                </c:pt>
                <c:pt idx="4271">
                  <c:v>3.4619062416158641</c:v>
                </c:pt>
                <c:pt idx="4272">
                  <c:v>3.4579631454899538</c:v>
                </c:pt>
                <c:pt idx="4273">
                  <c:v>3.456930214866655</c:v>
                </c:pt>
                <c:pt idx="4274">
                  <c:v>3.459615664366622</c:v>
                </c:pt>
                <c:pt idx="4275">
                  <c:v>3.4650678914191224</c:v>
                </c:pt>
                <c:pt idx="4276">
                  <c:v>3.4683058994416376</c:v>
                </c:pt>
                <c:pt idx="4277">
                  <c:v>3.4693717425193604</c:v>
                </c:pt>
                <c:pt idx="4278">
                  <c:v>3.4693977459055381</c:v>
                </c:pt>
                <c:pt idx="4279">
                  <c:v>3.471312479851508</c:v>
                </c:pt>
                <c:pt idx="4280">
                  <c:v>3.4641214238873062</c:v>
                </c:pt>
                <c:pt idx="4281">
                  <c:v>3.4632189251156005</c:v>
                </c:pt>
                <c:pt idx="4282">
                  <c:v>3.4580225251303469</c:v>
                </c:pt>
                <c:pt idx="4283">
                  <c:v>3.459688396599363</c:v>
                </c:pt>
                <c:pt idx="4284">
                  <c:v>3.4573438057907699</c:v>
                </c:pt>
                <c:pt idx="4285">
                  <c:v>3.4562763729609816</c:v>
                </c:pt>
                <c:pt idx="4286">
                  <c:v>3.4573287896675375</c:v>
                </c:pt>
                <c:pt idx="4287">
                  <c:v>3.4585415434624593</c:v>
                </c:pt>
                <c:pt idx="4288">
                  <c:v>3.459503132426859</c:v>
                </c:pt>
                <c:pt idx="4289">
                  <c:v>3.4580939212521673</c:v>
                </c:pt>
                <c:pt idx="4290">
                  <c:v>3.4572318252924186</c:v>
                </c:pt>
                <c:pt idx="4291">
                  <c:v>3.4573295162593372</c:v>
                </c:pt>
                <c:pt idx="4292">
                  <c:v>3.4595721674804372</c:v>
                </c:pt>
                <c:pt idx="4293">
                  <c:v>3.4581945932233604</c:v>
                </c:pt>
                <c:pt idx="4294">
                  <c:v>3.459126376453534</c:v>
                </c:pt>
                <c:pt idx="4295">
                  <c:v>3.4619047950673707</c:v>
                </c:pt>
                <c:pt idx="4296">
                  <c:v>3.4621749418829109</c:v>
                </c:pt>
                <c:pt idx="4297">
                  <c:v>3.4618980444800664</c:v>
                </c:pt>
                <c:pt idx="4298">
                  <c:v>3.4626065271419049</c:v>
                </c:pt>
                <c:pt idx="4299">
                  <c:v>3.4620417257150367</c:v>
                </c:pt>
                <c:pt idx="4300">
                  <c:v>3.3087128086036346</c:v>
                </c:pt>
                <c:pt idx="4301">
                  <c:v>3.3062506202691759</c:v>
                </c:pt>
                <c:pt idx="4302">
                  <c:v>3.2994210894601226</c:v>
                </c:pt>
                <c:pt idx="4303">
                  <c:v>3.2973850330960737</c:v>
                </c:pt>
                <c:pt idx="4304">
                  <c:v>3.2937540744048479</c:v>
                </c:pt>
                <c:pt idx="4305">
                  <c:v>3.2946497991593318</c:v>
                </c:pt>
                <c:pt idx="4306">
                  <c:v>3.2927441035351221</c:v>
                </c:pt>
                <c:pt idx="4307">
                  <c:v>3.2983189689468433</c:v>
                </c:pt>
                <c:pt idx="4308">
                  <c:v>3.2992581796507578</c:v>
                </c:pt>
                <c:pt idx="4309">
                  <c:v>3.2921428879060364</c:v>
                </c:pt>
                <c:pt idx="4310">
                  <c:v>3.2912103125881575</c:v>
                </c:pt>
                <c:pt idx="4311">
                  <c:v>3.2907841331017136</c:v>
                </c:pt>
                <c:pt idx="4312">
                  <c:v>3.2917925595739832</c:v>
                </c:pt>
                <c:pt idx="4313">
                  <c:v>3.2878097447172858</c:v>
                </c:pt>
                <c:pt idx="4314">
                  <c:v>3.2869435770988527</c:v>
                </c:pt>
                <c:pt idx="4315">
                  <c:v>3.2844020842585171</c:v>
                </c:pt>
                <c:pt idx="4316">
                  <c:v>3.2833951081516424</c:v>
                </c:pt>
                <c:pt idx="4317">
                  <c:v>3.2806652146009099</c:v>
                </c:pt>
                <c:pt idx="4318">
                  <c:v>3.2786508042412597</c:v>
                </c:pt>
                <c:pt idx="4319">
                  <c:v>3.2808993711275947</c:v>
                </c:pt>
                <c:pt idx="4320">
                  <c:v>3.2809638966091308</c:v>
                </c:pt>
                <c:pt idx="4321">
                  <c:v>3.282484817532811</c:v>
                </c:pt>
                <c:pt idx="4322">
                  <c:v>3.2807916909783175</c:v>
                </c:pt>
                <c:pt idx="4323">
                  <c:v>3.275261326528109</c:v>
                </c:pt>
                <c:pt idx="4324">
                  <c:v>3.2765567853924913</c:v>
                </c:pt>
                <c:pt idx="4325">
                  <c:v>3.277574146330561</c:v>
                </c:pt>
                <c:pt idx="4326">
                  <c:v>3.2769746638146229</c:v>
                </c:pt>
                <c:pt idx="4327">
                  <c:v>3.2830784121727046</c:v>
                </c:pt>
                <c:pt idx="4328">
                  <c:v>3.2849900341747644</c:v>
                </c:pt>
                <c:pt idx="4329">
                  <c:v>3.2884367025903329</c:v>
                </c:pt>
                <c:pt idx="4330">
                  <c:v>3.2924594875083177</c:v>
                </c:pt>
                <c:pt idx="4331">
                  <c:v>3.2960404071016014</c:v>
                </c:pt>
                <c:pt idx="4332">
                  <c:v>3.2960325334789538</c:v>
                </c:pt>
                <c:pt idx="4333">
                  <c:v>3.2943392137212943</c:v>
                </c:pt>
                <c:pt idx="4334">
                  <c:v>3.2923433332806624</c:v>
                </c:pt>
                <c:pt idx="4335">
                  <c:v>3.2906384086053269</c:v>
                </c:pt>
                <c:pt idx="4336">
                  <c:v>3.2885434671297817</c:v>
                </c:pt>
                <c:pt idx="4337">
                  <c:v>3.2850722313482441</c:v>
                </c:pt>
                <c:pt idx="4338">
                  <c:v>3.2805431540640555</c:v>
                </c:pt>
                <c:pt idx="4339">
                  <c:v>3.2812391906526415</c:v>
                </c:pt>
                <c:pt idx="4340">
                  <c:v>3.2790525637555654</c:v>
                </c:pt>
                <c:pt idx="4341">
                  <c:v>3.2743490270058659</c:v>
                </c:pt>
                <c:pt idx="4342">
                  <c:v>3.2739380993009153</c:v>
                </c:pt>
                <c:pt idx="4343">
                  <c:v>3.2708832390379068</c:v>
                </c:pt>
                <c:pt idx="4344">
                  <c:v>3.2711795078782018</c:v>
                </c:pt>
                <c:pt idx="4345">
                  <c:v>3.2745899975945467</c:v>
                </c:pt>
                <c:pt idx="4346">
                  <c:v>3.2736670932712033</c:v>
                </c:pt>
                <c:pt idx="4347">
                  <c:v>3.275433615536044</c:v>
                </c:pt>
                <c:pt idx="4348">
                  <c:v>3.2773933341683277</c:v>
                </c:pt>
                <c:pt idx="4349">
                  <c:v>3.2789806777414361</c:v>
                </c:pt>
                <c:pt idx="4350">
                  <c:v>3.2757275714111684</c:v>
                </c:pt>
                <c:pt idx="4351">
                  <c:v>3.276209855243879</c:v>
                </c:pt>
                <c:pt idx="4352">
                  <c:v>3.276916165545086</c:v>
                </c:pt>
                <c:pt idx="4353">
                  <c:v>3.2744953028851684</c:v>
                </c:pt>
                <c:pt idx="4354">
                  <c:v>3.2780267581574765</c:v>
                </c:pt>
                <c:pt idx="4355">
                  <c:v>3.2762324006529338</c:v>
                </c:pt>
                <c:pt idx="4356">
                  <c:v>3.2830201737789948</c:v>
                </c:pt>
                <c:pt idx="4357">
                  <c:v>3.2832018932561682</c:v>
                </c:pt>
                <c:pt idx="4358">
                  <c:v>3.2866359511106431</c:v>
                </c:pt>
                <c:pt idx="4359">
                  <c:v>3.2896386506389086</c:v>
                </c:pt>
                <c:pt idx="4360">
                  <c:v>3.2913434683517879</c:v>
                </c:pt>
                <c:pt idx="4361">
                  <c:v>3.2927626626364344</c:v>
                </c:pt>
                <c:pt idx="4362">
                  <c:v>3.2930542332473367</c:v>
                </c:pt>
                <c:pt idx="4363">
                  <c:v>3.2914047502649404</c:v>
                </c:pt>
                <c:pt idx="4364">
                  <c:v>3.2895506217787513</c:v>
                </c:pt>
                <c:pt idx="4365">
                  <c:v>3.2871352090660984</c:v>
                </c:pt>
                <c:pt idx="4366">
                  <c:v>3.2824015419103705</c:v>
                </c:pt>
                <c:pt idx="4367">
                  <c:v>3.2787362266325299</c:v>
                </c:pt>
                <c:pt idx="4368">
                  <c:v>3.2762855206585426</c:v>
                </c:pt>
                <c:pt idx="4369">
                  <c:v>3.2740257677045461</c:v>
                </c:pt>
                <c:pt idx="4370">
                  <c:v>3.2721924419220083</c:v>
                </c:pt>
                <c:pt idx="4371">
                  <c:v>3.2701156054044715</c:v>
                </c:pt>
                <c:pt idx="4372">
                  <c:v>3.2706313512223573</c:v>
                </c:pt>
                <c:pt idx="4373">
                  <c:v>3.2695995934555748</c:v>
                </c:pt>
                <c:pt idx="4374">
                  <c:v>3.2697583497760756</c:v>
                </c:pt>
                <c:pt idx="4375">
                  <c:v>3.2730805997669665</c:v>
                </c:pt>
                <c:pt idx="4376">
                  <c:v>3.2736969715537589</c:v>
                </c:pt>
                <c:pt idx="4377">
                  <c:v>3.2725506743984525</c:v>
                </c:pt>
                <c:pt idx="4378">
                  <c:v>3.2755400344430945</c:v>
                </c:pt>
                <c:pt idx="4379">
                  <c:v>3.2767702433771202</c:v>
                </c:pt>
                <c:pt idx="4380">
                  <c:v>3.2779043751242458</c:v>
                </c:pt>
                <c:pt idx="4381">
                  <c:v>3.2791927507401315</c:v>
                </c:pt>
                <c:pt idx="4382">
                  <c:v>3.2802479121334014</c:v>
                </c:pt>
                <c:pt idx="4383">
                  <c:v>3.281206070790847</c:v>
                </c:pt>
                <c:pt idx="4384">
                  <c:v>3.2845370132502474</c:v>
                </c:pt>
                <c:pt idx="4385">
                  <c:v>3.2944179855701687</c:v>
                </c:pt>
                <c:pt idx="4386">
                  <c:v>3.2971706246237438</c:v>
                </c:pt>
                <c:pt idx="4387">
                  <c:v>3.296711618917505</c:v>
                </c:pt>
                <c:pt idx="4388">
                  <c:v>3.299161347781157</c:v>
                </c:pt>
                <c:pt idx="4389">
                  <c:v>3.2993453581371135</c:v>
                </c:pt>
                <c:pt idx="4390">
                  <c:v>3.2970408960732507</c:v>
                </c:pt>
                <c:pt idx="4391">
                  <c:v>3.2982114445765731</c:v>
                </c:pt>
                <c:pt idx="4392">
                  <c:v>3.2950185950160038</c:v>
                </c:pt>
                <c:pt idx="4393">
                  <c:v>3.2907086031602386</c:v>
                </c:pt>
                <c:pt idx="4394">
                  <c:v>3.2892571681027922</c:v>
                </c:pt>
                <c:pt idx="4395">
                  <c:v>3.2856883511097408</c:v>
                </c:pt>
                <c:pt idx="4396">
                  <c:v>3.2855732290261765</c:v>
                </c:pt>
                <c:pt idx="4397">
                  <c:v>3.2820763543969989</c:v>
                </c:pt>
                <c:pt idx="4398">
                  <c:v>3.2806633842845798</c:v>
                </c:pt>
                <c:pt idx="4399">
                  <c:v>3.280596141920316</c:v>
                </c:pt>
                <c:pt idx="4400">
                  <c:v>3.2305376162591886</c:v>
                </c:pt>
                <c:pt idx="4401">
                  <c:v>3.2324421752512791</c:v>
                </c:pt>
                <c:pt idx="4402">
                  <c:v>3.230120643001249</c:v>
                </c:pt>
                <c:pt idx="4403">
                  <c:v>3.227615856707398</c:v>
                </c:pt>
                <c:pt idx="4404">
                  <c:v>3.2243931005438657</c:v>
                </c:pt>
                <c:pt idx="4405">
                  <c:v>3.2223181284045195</c:v>
                </c:pt>
                <c:pt idx="4406">
                  <c:v>3.2189046576960401</c:v>
                </c:pt>
                <c:pt idx="4407">
                  <c:v>3.2203989798623205</c:v>
                </c:pt>
                <c:pt idx="4408">
                  <c:v>3.2205942828861542</c:v>
                </c:pt>
                <c:pt idx="4409">
                  <c:v>3.2214427788857884</c:v>
                </c:pt>
                <c:pt idx="4410">
                  <c:v>3.2226794667654834</c:v>
                </c:pt>
                <c:pt idx="4411">
                  <c:v>3.2249282831706831</c:v>
                </c:pt>
                <c:pt idx="4412">
                  <c:v>3.2307026961042808</c:v>
                </c:pt>
                <c:pt idx="4413">
                  <c:v>3.2351791213032244</c:v>
                </c:pt>
                <c:pt idx="4414">
                  <c:v>3.2364345925209399</c:v>
                </c:pt>
                <c:pt idx="4415">
                  <c:v>3.2319063472270266</c:v>
                </c:pt>
                <c:pt idx="4416">
                  <c:v>3.2330276275949092</c:v>
                </c:pt>
                <c:pt idx="4417">
                  <c:v>3.2294353392267174</c:v>
                </c:pt>
                <c:pt idx="4418">
                  <c:v>3.2306225902086805</c:v>
                </c:pt>
                <c:pt idx="4419">
                  <c:v>3.2296052645571769</c:v>
                </c:pt>
                <c:pt idx="4420">
                  <c:v>3.2316039767149656</c:v>
                </c:pt>
                <c:pt idx="4421">
                  <c:v>3.2310044280854116</c:v>
                </c:pt>
                <c:pt idx="4422">
                  <c:v>3.233237449985396</c:v>
                </c:pt>
                <c:pt idx="4423">
                  <c:v>3.2353246880240571</c:v>
                </c:pt>
                <c:pt idx="4424">
                  <c:v>3.2354946234659971</c:v>
                </c:pt>
                <c:pt idx="4425">
                  <c:v>3.2355208268361917</c:v>
                </c:pt>
                <c:pt idx="4426">
                  <c:v>3.2342567399762832</c:v>
                </c:pt>
                <c:pt idx="4427">
                  <c:v>3.235569704364901</c:v>
                </c:pt>
                <c:pt idx="4428">
                  <c:v>3.235984412158968</c:v>
                </c:pt>
                <c:pt idx="4429">
                  <c:v>3.2356822647623726</c:v>
                </c:pt>
                <c:pt idx="4430">
                  <c:v>3.2362499121642418</c:v>
                </c:pt>
                <c:pt idx="4431">
                  <c:v>3.2349256394752088</c:v>
                </c:pt>
                <c:pt idx="4432">
                  <c:v>3.2294220562568259</c:v>
                </c:pt>
                <c:pt idx="4433">
                  <c:v>3.2272335354594386</c:v>
                </c:pt>
                <c:pt idx="4434">
                  <c:v>3.22491310679874</c:v>
                </c:pt>
                <c:pt idx="4435">
                  <c:v>3.2205647187704893</c:v>
                </c:pt>
                <c:pt idx="4436">
                  <c:v>3.2207362603015799</c:v>
                </c:pt>
                <c:pt idx="4437">
                  <c:v>3.2164432863174142</c:v>
                </c:pt>
                <c:pt idx="4438">
                  <c:v>3.2169138477018002</c:v>
                </c:pt>
                <c:pt idx="4439">
                  <c:v>3.2147543441575843</c:v>
                </c:pt>
                <c:pt idx="4440">
                  <c:v>3.2156498552208799</c:v>
                </c:pt>
                <c:pt idx="4441">
                  <c:v>3.216894750219593</c:v>
                </c:pt>
                <c:pt idx="4442">
                  <c:v>3.2174683370291128</c:v>
                </c:pt>
                <c:pt idx="4443">
                  <c:v>3.2164863259011289</c:v>
                </c:pt>
                <c:pt idx="4444">
                  <c:v>3.2197784427527689</c:v>
                </c:pt>
                <c:pt idx="4445">
                  <c:v>3.2190926714697303</c:v>
                </c:pt>
                <c:pt idx="4446">
                  <c:v>3.2210019534903545</c:v>
                </c:pt>
                <c:pt idx="4447">
                  <c:v>3.2233590090598225</c:v>
                </c:pt>
                <c:pt idx="4448">
                  <c:v>3.2243864764630903</c:v>
                </c:pt>
                <c:pt idx="4449">
                  <c:v>3.2248638074643616</c:v>
                </c:pt>
                <c:pt idx="4450">
                  <c:v>3.2239792660203794</c:v>
                </c:pt>
                <c:pt idx="4451">
                  <c:v>3.2244861387651804</c:v>
                </c:pt>
                <c:pt idx="4452">
                  <c:v>3.2233799217182861</c:v>
                </c:pt>
                <c:pt idx="4453">
                  <c:v>3.2214447208682899</c:v>
                </c:pt>
                <c:pt idx="4454">
                  <c:v>3.2206295745441387</c:v>
                </c:pt>
                <c:pt idx="4455">
                  <c:v>3.2160834892216403</c:v>
                </c:pt>
                <c:pt idx="4456">
                  <c:v>3.2182793985885865</c:v>
                </c:pt>
                <c:pt idx="4457">
                  <c:v>3.2188741213323078</c:v>
                </c:pt>
                <c:pt idx="4458">
                  <c:v>3.2242716181169717</c:v>
                </c:pt>
                <c:pt idx="4459">
                  <c:v>3.2268994562218278</c:v>
                </c:pt>
                <c:pt idx="4460">
                  <c:v>3.2285689404057245</c:v>
                </c:pt>
                <c:pt idx="4461">
                  <c:v>3.2294560238056249</c:v>
                </c:pt>
                <c:pt idx="4462">
                  <c:v>3.2308970097864216</c:v>
                </c:pt>
                <c:pt idx="4463">
                  <c:v>3.2305688113488298</c:v>
                </c:pt>
                <c:pt idx="4464">
                  <c:v>3.2324130604409045</c:v>
                </c:pt>
                <c:pt idx="4465">
                  <c:v>3.233193206076395</c:v>
                </c:pt>
                <c:pt idx="4466">
                  <c:v>3.233045510179184</c:v>
                </c:pt>
                <c:pt idx="4467">
                  <c:v>3.2325833902730223</c:v>
                </c:pt>
                <c:pt idx="4468">
                  <c:v>3.2326069410171541</c:v>
                </c:pt>
                <c:pt idx="4469">
                  <c:v>3.2326398909128486</c:v>
                </c:pt>
                <c:pt idx="4470">
                  <c:v>3.234341297597632</c:v>
                </c:pt>
                <c:pt idx="4471">
                  <c:v>3.238287763864649</c:v>
                </c:pt>
                <c:pt idx="4472">
                  <c:v>3.2378823555034533</c:v>
                </c:pt>
                <c:pt idx="4473">
                  <c:v>3.2364205966763779</c:v>
                </c:pt>
                <c:pt idx="4474">
                  <c:v>3.2349472191894022</c:v>
                </c:pt>
                <c:pt idx="4475">
                  <c:v>3.2336879597049477</c:v>
                </c:pt>
                <c:pt idx="4476">
                  <c:v>3.2332158333429124</c:v>
                </c:pt>
                <c:pt idx="4477">
                  <c:v>3.2332506823724212</c:v>
                </c:pt>
                <c:pt idx="4478">
                  <c:v>3.2306904426472198</c:v>
                </c:pt>
                <c:pt idx="4479">
                  <c:v>3.2299224285675416</c:v>
                </c:pt>
                <c:pt idx="4480">
                  <c:v>3.2308913398854857</c:v>
                </c:pt>
                <c:pt idx="4481">
                  <c:v>3.2317057549840325</c:v>
                </c:pt>
                <c:pt idx="4482">
                  <c:v>3.2331602744076342</c:v>
                </c:pt>
                <c:pt idx="4483">
                  <c:v>3.2347621630569048</c:v>
                </c:pt>
                <c:pt idx="4484">
                  <c:v>3.2357929989310321</c:v>
                </c:pt>
                <c:pt idx="4485">
                  <c:v>3.241523925366657</c:v>
                </c:pt>
                <c:pt idx="4486">
                  <c:v>3.2413093217344433</c:v>
                </c:pt>
                <c:pt idx="4487">
                  <c:v>3.239513142107743</c:v>
                </c:pt>
                <c:pt idx="4488">
                  <c:v>3.2393345513409115</c:v>
                </c:pt>
                <c:pt idx="4489">
                  <c:v>3.2342360535507799</c:v>
                </c:pt>
                <c:pt idx="4490">
                  <c:v>3.2312863335825486</c:v>
                </c:pt>
                <c:pt idx="4491">
                  <c:v>3.228766510100793</c:v>
                </c:pt>
                <c:pt idx="4492">
                  <c:v>3.2268132503398088</c:v>
                </c:pt>
                <c:pt idx="4493">
                  <c:v>3.2253730828207461</c:v>
                </c:pt>
                <c:pt idx="4494">
                  <c:v>3.2257295536172839</c:v>
                </c:pt>
                <c:pt idx="4495">
                  <c:v>3.226387093009226</c:v>
                </c:pt>
                <c:pt idx="4496">
                  <c:v>3.2273972311450843</c:v>
                </c:pt>
                <c:pt idx="4497">
                  <c:v>3.2311732772601167</c:v>
                </c:pt>
                <c:pt idx="4498">
                  <c:v>3.2313457412269844</c:v>
                </c:pt>
                <c:pt idx="4499">
                  <c:v>3.2311958490600889</c:v>
                </c:pt>
                <c:pt idx="4500">
                  <c:v>3.1280234659249997</c:v>
                </c:pt>
                <c:pt idx="4501">
                  <c:v>3.1331263434423895</c:v>
                </c:pt>
                <c:pt idx="4502">
                  <c:v>3.1341489544849064</c:v>
                </c:pt>
                <c:pt idx="4503">
                  <c:v>3.1352504051758134</c:v>
                </c:pt>
                <c:pt idx="4504">
                  <c:v>3.1398043850758572</c:v>
                </c:pt>
                <c:pt idx="4505">
                  <c:v>3.1374238829248942</c:v>
                </c:pt>
                <c:pt idx="4506">
                  <c:v>3.1362947760203963</c:v>
                </c:pt>
                <c:pt idx="4507">
                  <c:v>3.1360926458340739</c:v>
                </c:pt>
                <c:pt idx="4508">
                  <c:v>3.1344429122464144</c:v>
                </c:pt>
                <c:pt idx="4509">
                  <c:v>3.1363144748502783</c:v>
                </c:pt>
                <c:pt idx="4510">
                  <c:v>3.1383087247371564</c:v>
                </c:pt>
                <c:pt idx="4511">
                  <c:v>3.1381266644258834</c:v>
                </c:pt>
                <c:pt idx="4512">
                  <c:v>3.1391162107837984</c:v>
                </c:pt>
                <c:pt idx="4513">
                  <c:v>3.1367962519594257</c:v>
                </c:pt>
                <c:pt idx="4514">
                  <c:v>3.1358022904655725</c:v>
                </c:pt>
                <c:pt idx="4515">
                  <c:v>3.1345861797562011</c:v>
                </c:pt>
                <c:pt idx="4516">
                  <c:v>3.1366905701583185</c:v>
                </c:pt>
                <c:pt idx="4517">
                  <c:v>3.1376298566236636</c:v>
                </c:pt>
                <c:pt idx="4518">
                  <c:v>3.1397507060958554</c:v>
                </c:pt>
                <c:pt idx="4519">
                  <c:v>3.1396339110874769</c:v>
                </c:pt>
                <c:pt idx="4520">
                  <c:v>3.1434026166036388</c:v>
                </c:pt>
                <c:pt idx="4521">
                  <c:v>3.1449554515071094</c:v>
                </c:pt>
                <c:pt idx="4522">
                  <c:v>3.1540786190362984</c:v>
                </c:pt>
                <c:pt idx="4523">
                  <c:v>3.1561800699563327</c:v>
                </c:pt>
                <c:pt idx="4524">
                  <c:v>3.155668793281257</c:v>
                </c:pt>
                <c:pt idx="4525">
                  <c:v>3.1548033380634317</c:v>
                </c:pt>
                <c:pt idx="4526">
                  <c:v>3.1486990260995786</c:v>
                </c:pt>
                <c:pt idx="4527">
                  <c:v>3.1477762455572726</c:v>
                </c:pt>
                <c:pt idx="4528">
                  <c:v>3.1397538115699195</c:v>
                </c:pt>
                <c:pt idx="4529">
                  <c:v>3.1364875185144498</c:v>
                </c:pt>
                <c:pt idx="4530">
                  <c:v>3.1335764032852103</c:v>
                </c:pt>
                <c:pt idx="4531">
                  <c:v>3.1333467105487598</c:v>
                </c:pt>
                <c:pt idx="4532">
                  <c:v>3.1332115265567557</c:v>
                </c:pt>
                <c:pt idx="4533">
                  <c:v>3.1361589882187979</c:v>
                </c:pt>
                <c:pt idx="4534">
                  <c:v>3.1381442165280191</c:v>
                </c:pt>
                <c:pt idx="4535">
                  <c:v>3.1370128091349785</c:v>
                </c:pt>
                <c:pt idx="4536">
                  <c:v>3.1369672103404733</c:v>
                </c:pt>
                <c:pt idx="4537">
                  <c:v>3.1381080010932596</c:v>
                </c:pt>
                <c:pt idx="4538">
                  <c:v>3.1381586579000254</c:v>
                </c:pt>
                <c:pt idx="4539">
                  <c:v>3.1343327439681596</c:v>
                </c:pt>
                <c:pt idx="4540">
                  <c:v>3.1330067622413726</c:v>
                </c:pt>
                <c:pt idx="4541">
                  <c:v>3.1266660504305257</c:v>
                </c:pt>
                <c:pt idx="4542">
                  <c:v>3.1283610737470608</c:v>
                </c:pt>
                <c:pt idx="4543">
                  <c:v>3.1256724245708605</c:v>
                </c:pt>
                <c:pt idx="4544">
                  <c:v>3.1252312836953342</c:v>
                </c:pt>
                <c:pt idx="4545">
                  <c:v>3.1208113990966098</c:v>
                </c:pt>
                <c:pt idx="4546">
                  <c:v>3.1213280412234377</c:v>
                </c:pt>
                <c:pt idx="4547">
                  <c:v>3.1230973136588993</c:v>
                </c:pt>
                <c:pt idx="4548">
                  <c:v>3.1221284674278227</c:v>
                </c:pt>
                <c:pt idx="4549">
                  <c:v>3.1202658779921282</c:v>
                </c:pt>
                <c:pt idx="4550">
                  <c:v>3.1369982399900898</c:v>
                </c:pt>
                <c:pt idx="4551">
                  <c:v>3.1371122295410885</c:v>
                </c:pt>
                <c:pt idx="4552">
                  <c:v>3.1466751854638755</c:v>
                </c:pt>
                <c:pt idx="4553">
                  <c:v>3.1563426197184041</c:v>
                </c:pt>
                <c:pt idx="4554">
                  <c:v>3.1556597330877825</c:v>
                </c:pt>
                <c:pt idx="4555">
                  <c:v>3.1555133395476034</c:v>
                </c:pt>
                <c:pt idx="4556">
                  <c:v>3.1563253841503096</c:v>
                </c:pt>
                <c:pt idx="4557">
                  <c:v>3.1559128418223135</c:v>
                </c:pt>
                <c:pt idx="4558">
                  <c:v>3.1522185711203035</c:v>
                </c:pt>
                <c:pt idx="4559">
                  <c:v>3.1508742120916775</c:v>
                </c:pt>
                <c:pt idx="4560">
                  <c:v>3.1511121960739694</c:v>
                </c:pt>
                <c:pt idx="4561">
                  <c:v>3.1483725046663453</c:v>
                </c:pt>
                <c:pt idx="4562">
                  <c:v>3.1487779469307005</c:v>
                </c:pt>
                <c:pt idx="4563">
                  <c:v>3.145243161712715</c:v>
                </c:pt>
                <c:pt idx="4564">
                  <c:v>3.1464720581568653</c:v>
                </c:pt>
                <c:pt idx="4565">
                  <c:v>3.1441124740026485</c:v>
                </c:pt>
                <c:pt idx="4566">
                  <c:v>3.1462513693159124</c:v>
                </c:pt>
                <c:pt idx="4567">
                  <c:v>3.1454763139353692</c:v>
                </c:pt>
                <c:pt idx="4568">
                  <c:v>3.1496619181612022</c:v>
                </c:pt>
                <c:pt idx="4569">
                  <c:v>3.1503224636528517</c:v>
                </c:pt>
                <c:pt idx="4570">
                  <c:v>3.1504113520367807</c:v>
                </c:pt>
                <c:pt idx="4571">
                  <c:v>3.1488116897306333</c:v>
                </c:pt>
                <c:pt idx="4572">
                  <c:v>3.1494031578654877</c:v>
                </c:pt>
                <c:pt idx="4573">
                  <c:v>3.1488178446462731</c:v>
                </c:pt>
                <c:pt idx="4574">
                  <c:v>3.1466823448385037</c:v>
                </c:pt>
                <c:pt idx="4575">
                  <c:v>3.1480467565316417</c:v>
                </c:pt>
                <c:pt idx="4576">
                  <c:v>3.1478090319960415</c:v>
                </c:pt>
                <c:pt idx="4577">
                  <c:v>3.1500801203705389</c:v>
                </c:pt>
                <c:pt idx="4578">
                  <c:v>3.1487410153951232</c:v>
                </c:pt>
                <c:pt idx="4579">
                  <c:v>3.1502836136556636</c:v>
                </c:pt>
                <c:pt idx="4580">
                  <c:v>3.1493592190772648</c:v>
                </c:pt>
                <c:pt idx="4581">
                  <c:v>3.1481174799487368</c:v>
                </c:pt>
                <c:pt idx="4582">
                  <c:v>3.1494840001918467</c:v>
                </c:pt>
                <c:pt idx="4583">
                  <c:v>3.1489047787832543</c:v>
                </c:pt>
                <c:pt idx="4584">
                  <c:v>3.1486018503924065</c:v>
                </c:pt>
                <c:pt idx="4585">
                  <c:v>3.1440323006051947</c:v>
                </c:pt>
                <c:pt idx="4586">
                  <c:v>3.1431761648564818</c:v>
                </c:pt>
                <c:pt idx="4587">
                  <c:v>3.1433140976477745</c:v>
                </c:pt>
                <c:pt idx="4588">
                  <c:v>3.1433347638229878</c:v>
                </c:pt>
                <c:pt idx="4589">
                  <c:v>3.1412659185575129</c:v>
                </c:pt>
                <c:pt idx="4590">
                  <c:v>3.1453920589507209</c:v>
                </c:pt>
                <c:pt idx="4591">
                  <c:v>3.145861326211846</c:v>
                </c:pt>
                <c:pt idx="4592">
                  <c:v>3.1459107099579713</c:v>
                </c:pt>
                <c:pt idx="4593">
                  <c:v>3.1450304759498939</c:v>
                </c:pt>
                <c:pt idx="4594">
                  <c:v>3.1422616579941058</c:v>
                </c:pt>
                <c:pt idx="4595">
                  <c:v>3.1418061937149391</c:v>
                </c:pt>
                <c:pt idx="4596">
                  <c:v>3.1400667495354804</c:v>
                </c:pt>
                <c:pt idx="4597">
                  <c:v>3.1383955777097645</c:v>
                </c:pt>
                <c:pt idx="4598">
                  <c:v>3.1381535478999267</c:v>
                </c:pt>
                <c:pt idx="4599">
                  <c:v>3.1404579505757231</c:v>
                </c:pt>
                <c:pt idx="4600">
                  <c:v>2.7852204923120025</c:v>
                </c:pt>
                <c:pt idx="4601">
                  <c:v>2.7842203048255825</c:v>
                </c:pt>
                <c:pt idx="4602">
                  <c:v>2.7933215330083203</c:v>
                </c:pt>
                <c:pt idx="4603">
                  <c:v>2.794502375579329</c:v>
                </c:pt>
                <c:pt idx="4604">
                  <c:v>2.8071361324129014</c:v>
                </c:pt>
                <c:pt idx="4605">
                  <c:v>2.8070870988859244</c:v>
                </c:pt>
                <c:pt idx="4606">
                  <c:v>2.8043331890634238</c:v>
                </c:pt>
                <c:pt idx="4607">
                  <c:v>2.8016267336313674</c:v>
                </c:pt>
                <c:pt idx="4608">
                  <c:v>2.7957182794544337</c:v>
                </c:pt>
                <c:pt idx="4609">
                  <c:v>2.7934266020605629</c:v>
                </c:pt>
                <c:pt idx="4610">
                  <c:v>2.7893965977350543</c:v>
                </c:pt>
                <c:pt idx="4611">
                  <c:v>2.7857136531321127</c:v>
                </c:pt>
                <c:pt idx="4612">
                  <c:v>2.7837780242366938</c:v>
                </c:pt>
                <c:pt idx="4613">
                  <c:v>2.7885766057336498</c:v>
                </c:pt>
                <c:pt idx="4614">
                  <c:v>2.7935346391706402</c:v>
                </c:pt>
                <c:pt idx="4615">
                  <c:v>2.8021698545972686</c:v>
                </c:pt>
                <c:pt idx="4616">
                  <c:v>2.8082590689004747</c:v>
                </c:pt>
                <c:pt idx="4617">
                  <c:v>2.8071304093806901</c:v>
                </c:pt>
                <c:pt idx="4618">
                  <c:v>2.8114326080256751</c:v>
                </c:pt>
                <c:pt idx="4619">
                  <c:v>2.8127097916804984</c:v>
                </c:pt>
                <c:pt idx="4620">
                  <c:v>2.8133499243827389</c:v>
                </c:pt>
                <c:pt idx="4621">
                  <c:v>2.8134143301332331</c:v>
                </c:pt>
                <c:pt idx="4622">
                  <c:v>2.81342724152679</c:v>
                </c:pt>
                <c:pt idx="4623">
                  <c:v>2.814270117728086</c:v>
                </c:pt>
                <c:pt idx="4624">
                  <c:v>2.8138794962196245</c:v>
                </c:pt>
                <c:pt idx="4625">
                  <c:v>2.8146146841886508</c:v>
                </c:pt>
                <c:pt idx="4626">
                  <c:v>2.813563262150943</c:v>
                </c:pt>
                <c:pt idx="4627">
                  <c:v>2.8164388762864379</c:v>
                </c:pt>
                <c:pt idx="4628">
                  <c:v>2.8141070061053011</c:v>
                </c:pt>
                <c:pt idx="4629">
                  <c:v>2.8181800487831112</c:v>
                </c:pt>
                <c:pt idx="4630">
                  <c:v>2.8169354163521709</c:v>
                </c:pt>
                <c:pt idx="4631">
                  <c:v>2.8197644024542434</c:v>
                </c:pt>
                <c:pt idx="4632">
                  <c:v>2.8258652387104055</c:v>
                </c:pt>
                <c:pt idx="4633">
                  <c:v>2.8238059952117052</c:v>
                </c:pt>
                <c:pt idx="4634">
                  <c:v>2.8256587610742425</c:v>
                </c:pt>
                <c:pt idx="4635">
                  <c:v>2.8275955450661141</c:v>
                </c:pt>
                <c:pt idx="4636">
                  <c:v>2.827513708133333</c:v>
                </c:pt>
                <c:pt idx="4637">
                  <c:v>2.8276775268334218</c:v>
                </c:pt>
                <c:pt idx="4638">
                  <c:v>2.8285816080671586</c:v>
                </c:pt>
                <c:pt idx="4639">
                  <c:v>2.8315789580306716</c:v>
                </c:pt>
                <c:pt idx="4640">
                  <c:v>2.8342618076989998</c:v>
                </c:pt>
                <c:pt idx="4641">
                  <c:v>2.8399879097151319</c:v>
                </c:pt>
                <c:pt idx="4642">
                  <c:v>2.8424660368647907</c:v>
                </c:pt>
                <c:pt idx="4643">
                  <c:v>2.8403698131952964</c:v>
                </c:pt>
                <c:pt idx="4644">
                  <c:v>2.8399362697207482</c:v>
                </c:pt>
                <c:pt idx="4645">
                  <c:v>2.8294555282656582</c:v>
                </c:pt>
                <c:pt idx="4646">
                  <c:v>2.8272724017468995</c:v>
                </c:pt>
                <c:pt idx="4647">
                  <c:v>2.8240227413615702</c:v>
                </c:pt>
                <c:pt idx="4648">
                  <c:v>2.8252118035403497</c:v>
                </c:pt>
                <c:pt idx="4649">
                  <c:v>2.8237182186697294</c:v>
                </c:pt>
                <c:pt idx="4650">
                  <c:v>2.8239080618828072</c:v>
                </c:pt>
                <c:pt idx="4651">
                  <c:v>2.8248467083539444</c:v>
                </c:pt>
                <c:pt idx="4652">
                  <c:v>2.822690340490813</c:v>
                </c:pt>
                <c:pt idx="4653">
                  <c:v>2.8198739075204746</c:v>
                </c:pt>
                <c:pt idx="4654">
                  <c:v>2.8181187030154948</c:v>
                </c:pt>
                <c:pt idx="4655">
                  <c:v>2.8188365646573574</c:v>
                </c:pt>
                <c:pt idx="4656">
                  <c:v>2.8167727389270429</c:v>
                </c:pt>
                <c:pt idx="4657">
                  <c:v>2.8180660742207446</c:v>
                </c:pt>
                <c:pt idx="4658">
                  <c:v>2.8202579204767857</c:v>
                </c:pt>
                <c:pt idx="4659">
                  <c:v>2.8187483508110351</c:v>
                </c:pt>
                <c:pt idx="4660">
                  <c:v>2.8210721812208734</c:v>
                </c:pt>
                <c:pt idx="4661">
                  <c:v>2.8230916933554311</c:v>
                </c:pt>
                <c:pt idx="4662">
                  <c:v>2.8243045171628287</c:v>
                </c:pt>
                <c:pt idx="4663">
                  <c:v>2.8313048112109085</c:v>
                </c:pt>
                <c:pt idx="4664">
                  <c:v>2.84105782904268</c:v>
                </c:pt>
                <c:pt idx="4665">
                  <c:v>2.8412876106102694</c:v>
                </c:pt>
                <c:pt idx="4666">
                  <c:v>2.8412055411475201</c:v>
                </c:pt>
                <c:pt idx="4667">
                  <c:v>2.8428025178172351</c:v>
                </c:pt>
                <c:pt idx="4668">
                  <c:v>2.8410635106809554</c:v>
                </c:pt>
                <c:pt idx="4669">
                  <c:v>2.8454581438884845</c:v>
                </c:pt>
                <c:pt idx="4670">
                  <c:v>2.844331824882941</c:v>
                </c:pt>
                <c:pt idx="4671">
                  <c:v>2.8429137077933699</c:v>
                </c:pt>
                <c:pt idx="4672">
                  <c:v>2.8415938541117542</c:v>
                </c:pt>
                <c:pt idx="4673">
                  <c:v>2.8378234807407057</c:v>
                </c:pt>
                <c:pt idx="4674">
                  <c:v>2.8353560629611332</c:v>
                </c:pt>
                <c:pt idx="4675">
                  <c:v>2.8325175227344275</c:v>
                </c:pt>
                <c:pt idx="4676">
                  <c:v>2.8323855643673244</c:v>
                </c:pt>
                <c:pt idx="4677">
                  <c:v>2.8322142187215791</c:v>
                </c:pt>
                <c:pt idx="4678">
                  <c:v>2.8294385867705603</c:v>
                </c:pt>
                <c:pt idx="4679">
                  <c:v>2.8292357203251708</c:v>
                </c:pt>
                <c:pt idx="4680">
                  <c:v>2.8276817696994545</c:v>
                </c:pt>
                <c:pt idx="4681">
                  <c:v>2.8292370819821242</c:v>
                </c:pt>
                <c:pt idx="4682">
                  <c:v>2.829479427386782</c:v>
                </c:pt>
                <c:pt idx="4683">
                  <c:v>2.829802009631353</c:v>
                </c:pt>
                <c:pt idx="4684">
                  <c:v>2.824750512530505</c:v>
                </c:pt>
                <c:pt idx="4685">
                  <c:v>2.8210424363598086</c:v>
                </c:pt>
                <c:pt idx="4686">
                  <c:v>2.8182881978659715</c:v>
                </c:pt>
                <c:pt idx="4687">
                  <c:v>2.8197715809778785</c:v>
                </c:pt>
                <c:pt idx="4688">
                  <c:v>2.8225188485380257</c:v>
                </c:pt>
                <c:pt idx="4689">
                  <c:v>2.8256191307102716</c:v>
                </c:pt>
                <c:pt idx="4690">
                  <c:v>2.8275362897338217</c:v>
                </c:pt>
                <c:pt idx="4691">
                  <c:v>2.8285746439043478</c:v>
                </c:pt>
                <c:pt idx="4692">
                  <c:v>2.8314032470210866</c:v>
                </c:pt>
                <c:pt idx="4693">
                  <c:v>2.8328180212080492</c:v>
                </c:pt>
                <c:pt idx="4694">
                  <c:v>2.8307957193013125</c:v>
                </c:pt>
                <c:pt idx="4695">
                  <c:v>2.829699181770934</c:v>
                </c:pt>
                <c:pt idx="4696">
                  <c:v>2.8280655230874414</c:v>
                </c:pt>
                <c:pt idx="4697">
                  <c:v>2.824385248859353</c:v>
                </c:pt>
                <c:pt idx="4698">
                  <c:v>2.8199592734451246</c:v>
                </c:pt>
                <c:pt idx="4699">
                  <c:v>2.8186870398975068</c:v>
                </c:pt>
                <c:pt idx="4700">
                  <c:v>2.4374474634160253</c:v>
                </c:pt>
                <c:pt idx="4701">
                  <c:v>2.4377852114806382</c:v>
                </c:pt>
                <c:pt idx="4702">
                  <c:v>2.4378664420086515</c:v>
                </c:pt>
                <c:pt idx="4703">
                  <c:v>2.436191490625252</c:v>
                </c:pt>
                <c:pt idx="4704">
                  <c:v>2.438818338910766</c:v>
                </c:pt>
                <c:pt idx="4705">
                  <c:v>2.4411537564828016</c:v>
                </c:pt>
                <c:pt idx="4706">
                  <c:v>2.4430214661864711</c:v>
                </c:pt>
                <c:pt idx="4707">
                  <c:v>2.4462978966748485</c:v>
                </c:pt>
                <c:pt idx="4708">
                  <c:v>2.4392450116372695</c:v>
                </c:pt>
                <c:pt idx="4709">
                  <c:v>2.4369949394897721</c:v>
                </c:pt>
                <c:pt idx="4710">
                  <c:v>2.4320623586223373</c:v>
                </c:pt>
                <c:pt idx="4711">
                  <c:v>2.4283305118800032</c:v>
                </c:pt>
                <c:pt idx="4712">
                  <c:v>2.4209988850930673</c:v>
                </c:pt>
                <c:pt idx="4713">
                  <c:v>2.4197582988522228</c:v>
                </c:pt>
                <c:pt idx="4714">
                  <c:v>2.417274327017453</c:v>
                </c:pt>
                <c:pt idx="4715">
                  <c:v>2.3997973623029707</c:v>
                </c:pt>
                <c:pt idx="4716">
                  <c:v>2.3993881678631768</c:v>
                </c:pt>
                <c:pt idx="4717">
                  <c:v>2.394266071487722</c:v>
                </c:pt>
                <c:pt idx="4718">
                  <c:v>2.3956150016070681</c:v>
                </c:pt>
                <c:pt idx="4719">
                  <c:v>2.3912444132034714</c:v>
                </c:pt>
                <c:pt idx="4720">
                  <c:v>2.3877975165250382</c:v>
                </c:pt>
                <c:pt idx="4721">
                  <c:v>2.3874796359101045</c:v>
                </c:pt>
                <c:pt idx="4722">
                  <c:v>2.3866596446087387</c:v>
                </c:pt>
                <c:pt idx="4723">
                  <c:v>2.3893299719131806</c:v>
                </c:pt>
                <c:pt idx="4724">
                  <c:v>2.3926344144208875</c:v>
                </c:pt>
                <c:pt idx="4725">
                  <c:v>2.4067505626898211</c:v>
                </c:pt>
                <c:pt idx="4726">
                  <c:v>2.4062515959714759</c:v>
                </c:pt>
                <c:pt idx="4727">
                  <c:v>2.4144025969350409</c:v>
                </c:pt>
                <c:pt idx="4728">
                  <c:v>2.4151511758484245</c:v>
                </c:pt>
                <c:pt idx="4729">
                  <c:v>2.4171169318283741</c:v>
                </c:pt>
                <c:pt idx="4730">
                  <c:v>2.4131771902317438</c:v>
                </c:pt>
                <c:pt idx="4731">
                  <c:v>2.4149103361007449</c:v>
                </c:pt>
                <c:pt idx="4732">
                  <c:v>2.4112914514390971</c:v>
                </c:pt>
                <c:pt idx="4733">
                  <c:v>2.4080954470746692</c:v>
                </c:pt>
                <c:pt idx="4734">
                  <c:v>2.3993081693844562</c:v>
                </c:pt>
                <c:pt idx="4735">
                  <c:v>2.4003516002153473</c:v>
                </c:pt>
                <c:pt idx="4736">
                  <c:v>2.3973112512893477</c:v>
                </c:pt>
                <c:pt idx="4737">
                  <c:v>2.3866509302093881</c:v>
                </c:pt>
                <c:pt idx="4738">
                  <c:v>2.378132542200464</c:v>
                </c:pt>
                <c:pt idx="4739">
                  <c:v>2.3739736034400232</c:v>
                </c:pt>
                <c:pt idx="4740">
                  <c:v>2.374568797583712</c:v>
                </c:pt>
                <c:pt idx="4741">
                  <c:v>2.369281937219883</c:v>
                </c:pt>
                <c:pt idx="4742">
                  <c:v>2.3715180237520661</c:v>
                </c:pt>
                <c:pt idx="4743">
                  <c:v>2.3783712416091785</c:v>
                </c:pt>
                <c:pt idx="4744">
                  <c:v>2.3790457047447791</c:v>
                </c:pt>
                <c:pt idx="4745">
                  <c:v>2.3903794025909875</c:v>
                </c:pt>
                <c:pt idx="4746">
                  <c:v>2.3917138981807269</c:v>
                </c:pt>
                <c:pt idx="4747">
                  <c:v>2.3932207138117989</c:v>
                </c:pt>
                <c:pt idx="4748">
                  <c:v>2.3947362429750441</c:v>
                </c:pt>
                <c:pt idx="4749">
                  <c:v>2.3887959125500151</c:v>
                </c:pt>
                <c:pt idx="4750">
                  <c:v>2.3884546042883321</c:v>
                </c:pt>
                <c:pt idx="4751">
                  <c:v>2.3861463076455509</c:v>
                </c:pt>
                <c:pt idx="4752">
                  <c:v>2.3869688388706236</c:v>
                </c:pt>
                <c:pt idx="4753">
                  <c:v>2.3882180648047031</c:v>
                </c:pt>
                <c:pt idx="4754">
                  <c:v>2.3902876506939377</c:v>
                </c:pt>
                <c:pt idx="4755">
                  <c:v>2.3923487468818601</c:v>
                </c:pt>
                <c:pt idx="4756">
                  <c:v>2.3963124611720383</c:v>
                </c:pt>
                <c:pt idx="4757">
                  <c:v>2.3960061428901169</c:v>
                </c:pt>
                <c:pt idx="4758">
                  <c:v>2.4007864096153986</c:v>
                </c:pt>
                <c:pt idx="4759">
                  <c:v>2.4036198814807443</c:v>
                </c:pt>
                <c:pt idx="4760">
                  <c:v>2.4053241173293256</c:v>
                </c:pt>
                <c:pt idx="4761">
                  <c:v>2.4106170120318442</c:v>
                </c:pt>
                <c:pt idx="4762">
                  <c:v>2.4137708266768052</c:v>
                </c:pt>
                <c:pt idx="4763">
                  <c:v>2.4129636333988258</c:v>
                </c:pt>
                <c:pt idx="4764">
                  <c:v>2.4071094523334096</c:v>
                </c:pt>
                <c:pt idx="4765">
                  <c:v>2.4061806906324654</c:v>
                </c:pt>
                <c:pt idx="4766">
                  <c:v>2.3967511284235754</c:v>
                </c:pt>
                <c:pt idx="4767">
                  <c:v>2.3990783707195664</c:v>
                </c:pt>
                <c:pt idx="4768">
                  <c:v>2.3964318835474439</c:v>
                </c:pt>
                <c:pt idx="4769">
                  <c:v>2.3952430888179417</c:v>
                </c:pt>
                <c:pt idx="4770">
                  <c:v>2.3907071532740933</c:v>
                </c:pt>
                <c:pt idx="4771">
                  <c:v>2.390503993351778</c:v>
                </c:pt>
                <c:pt idx="4772">
                  <c:v>2.3911440653097271</c:v>
                </c:pt>
                <c:pt idx="4773">
                  <c:v>2.3894086587077088</c:v>
                </c:pt>
                <c:pt idx="4774">
                  <c:v>2.3910784117058528</c:v>
                </c:pt>
                <c:pt idx="4775">
                  <c:v>2.3884480214413268</c:v>
                </c:pt>
                <c:pt idx="4776">
                  <c:v>2.3849164314355051</c:v>
                </c:pt>
                <c:pt idx="4777">
                  <c:v>2.3733291258169968</c:v>
                </c:pt>
                <c:pt idx="4778">
                  <c:v>2.3682480239042873</c:v>
                </c:pt>
                <c:pt idx="4779">
                  <c:v>2.3591152031003668</c:v>
                </c:pt>
                <c:pt idx="4780">
                  <c:v>2.3570726929770056</c:v>
                </c:pt>
                <c:pt idx="4781">
                  <c:v>2.3562545679358986</c:v>
                </c:pt>
                <c:pt idx="4782">
                  <c:v>2.3541492685778378</c:v>
                </c:pt>
                <c:pt idx="4783">
                  <c:v>2.3506421951394221</c:v>
                </c:pt>
                <c:pt idx="4784">
                  <c:v>2.3569438663052695</c:v>
                </c:pt>
                <c:pt idx="4785">
                  <c:v>2.3609039378433034</c:v>
                </c:pt>
                <c:pt idx="4786">
                  <c:v>2.3711549788291508</c:v>
                </c:pt>
                <c:pt idx="4787">
                  <c:v>2.3736691926135247</c:v>
                </c:pt>
                <c:pt idx="4788">
                  <c:v>2.3747108668833268</c:v>
                </c:pt>
                <c:pt idx="4789">
                  <c:v>2.3809270948790213</c:v>
                </c:pt>
                <c:pt idx="4790">
                  <c:v>2.3831746647375209</c:v>
                </c:pt>
                <c:pt idx="4791">
                  <c:v>2.3804503841292877</c:v>
                </c:pt>
                <c:pt idx="4792">
                  <c:v>2.3804063029701776</c:v>
                </c:pt>
                <c:pt idx="4793">
                  <c:v>2.3815820829580097</c:v>
                </c:pt>
                <c:pt idx="4794">
                  <c:v>2.3777716535261662</c:v>
                </c:pt>
                <c:pt idx="4795">
                  <c:v>2.3745533022279623</c:v>
                </c:pt>
                <c:pt idx="4796">
                  <c:v>2.3770102478454609</c:v>
                </c:pt>
                <c:pt idx="4797">
                  <c:v>2.3882114804004053</c:v>
                </c:pt>
                <c:pt idx="4798">
                  <c:v>2.3944098103872511</c:v>
                </c:pt>
                <c:pt idx="4799">
                  <c:v>2.3933950159957402</c:v>
                </c:pt>
                <c:pt idx="4800">
                  <c:v>2.9673766389666283</c:v>
                </c:pt>
                <c:pt idx="4801">
                  <c:v>2.9729622210098161</c:v>
                </c:pt>
                <c:pt idx="4802">
                  <c:v>2.9877342016554973</c:v>
                </c:pt>
                <c:pt idx="4803">
                  <c:v>2.9870858136328358</c:v>
                </c:pt>
                <c:pt idx="4804">
                  <c:v>2.9920981876395736</c:v>
                </c:pt>
                <c:pt idx="4805">
                  <c:v>2.9990112931657857</c:v>
                </c:pt>
                <c:pt idx="4806">
                  <c:v>2.9993750898698339</c:v>
                </c:pt>
                <c:pt idx="4807">
                  <c:v>3.0063869124612936</c:v>
                </c:pt>
                <c:pt idx="4808">
                  <c:v>3.0064082033783288</c:v>
                </c:pt>
                <c:pt idx="4809">
                  <c:v>3.0087470618666599</c:v>
                </c:pt>
                <c:pt idx="4810">
                  <c:v>3.0098968258029122</c:v>
                </c:pt>
                <c:pt idx="4811">
                  <c:v>3.0064813240879933</c:v>
                </c:pt>
                <c:pt idx="4812">
                  <c:v>3.0086953489245798</c:v>
                </c:pt>
                <c:pt idx="4813">
                  <c:v>3.004708319915347</c:v>
                </c:pt>
                <c:pt idx="4814">
                  <c:v>3.0034554679150225</c:v>
                </c:pt>
                <c:pt idx="4815">
                  <c:v>3.0039537226820912</c:v>
                </c:pt>
                <c:pt idx="4816">
                  <c:v>3.0051763868704651</c:v>
                </c:pt>
                <c:pt idx="4817">
                  <c:v>3.0075134409751989</c:v>
                </c:pt>
                <c:pt idx="4818">
                  <c:v>3.0091839231693087</c:v>
                </c:pt>
                <c:pt idx="4819">
                  <c:v>3.0117229375062258</c:v>
                </c:pt>
                <c:pt idx="4820">
                  <c:v>3.0104248267999809</c:v>
                </c:pt>
                <c:pt idx="4821">
                  <c:v>3.0086116416245421</c:v>
                </c:pt>
                <c:pt idx="4822">
                  <c:v>3.0080591494667877</c:v>
                </c:pt>
                <c:pt idx="4823">
                  <c:v>3.00792604025564</c:v>
                </c:pt>
                <c:pt idx="4824">
                  <c:v>3.0087246827554108</c:v>
                </c:pt>
                <c:pt idx="4825">
                  <c:v>3.0108032958280675</c:v>
                </c:pt>
                <c:pt idx="4826">
                  <c:v>3.0141877455780568</c:v>
                </c:pt>
                <c:pt idx="4827">
                  <c:v>3.0125948824089792</c:v>
                </c:pt>
                <c:pt idx="4828">
                  <c:v>3.0121760153336536</c:v>
                </c:pt>
                <c:pt idx="4829">
                  <c:v>3.0132456993113625</c:v>
                </c:pt>
                <c:pt idx="4830">
                  <c:v>3.0144710161955306</c:v>
                </c:pt>
                <c:pt idx="4831">
                  <c:v>3.0152481209236948</c:v>
                </c:pt>
                <c:pt idx="4832">
                  <c:v>3.0188087365662128</c:v>
                </c:pt>
                <c:pt idx="4833">
                  <c:v>3.0195708472997445</c:v>
                </c:pt>
                <c:pt idx="4834">
                  <c:v>3.0230081959576776</c:v>
                </c:pt>
                <c:pt idx="4835">
                  <c:v>3.0270143188902576</c:v>
                </c:pt>
                <c:pt idx="4836">
                  <c:v>3.0295720447519958</c:v>
                </c:pt>
                <c:pt idx="4837">
                  <c:v>3.0325613733608017</c:v>
                </c:pt>
                <c:pt idx="4838">
                  <c:v>3.0331108612382471</c:v>
                </c:pt>
                <c:pt idx="4839">
                  <c:v>3.0317837740854818</c:v>
                </c:pt>
                <c:pt idx="4840">
                  <c:v>3.0349145679742868</c:v>
                </c:pt>
                <c:pt idx="4841">
                  <c:v>3.033182055337408</c:v>
                </c:pt>
                <c:pt idx="4842">
                  <c:v>3.0326809978471259</c:v>
                </c:pt>
                <c:pt idx="4843">
                  <c:v>3.0325464347263766</c:v>
                </c:pt>
                <c:pt idx="4844">
                  <c:v>3.033444084928214</c:v>
                </c:pt>
                <c:pt idx="4845">
                  <c:v>3.0332739708979073</c:v>
                </c:pt>
                <c:pt idx="4846">
                  <c:v>3.022359088968444</c:v>
                </c:pt>
                <c:pt idx="4847">
                  <c:v>3.0212375578262982</c:v>
                </c:pt>
                <c:pt idx="4848">
                  <c:v>3.0163752565028217</c:v>
                </c:pt>
                <c:pt idx="4849">
                  <c:v>3.0191864237070876</c:v>
                </c:pt>
                <c:pt idx="4850">
                  <c:v>3.0163974650561953</c:v>
                </c:pt>
                <c:pt idx="4851">
                  <c:v>3.0176096549243714</c:v>
                </c:pt>
                <c:pt idx="4852">
                  <c:v>3.015324240687161</c:v>
                </c:pt>
                <c:pt idx="4853">
                  <c:v>3.0148818862841602</c:v>
                </c:pt>
                <c:pt idx="4854">
                  <c:v>3.0128211865791692</c:v>
                </c:pt>
                <c:pt idx="4855">
                  <c:v>3.0136324130128291</c:v>
                </c:pt>
                <c:pt idx="4856">
                  <c:v>3.0134590206770868</c:v>
                </c:pt>
                <c:pt idx="4857">
                  <c:v>3.0118709192925923</c:v>
                </c:pt>
                <c:pt idx="4858">
                  <c:v>3.0127696838988829</c:v>
                </c:pt>
                <c:pt idx="4859">
                  <c:v>3.0141326663403336</c:v>
                </c:pt>
                <c:pt idx="4860">
                  <c:v>3.0125138941279368</c:v>
                </c:pt>
                <c:pt idx="4861">
                  <c:v>3.0154891469666394</c:v>
                </c:pt>
                <c:pt idx="4862">
                  <c:v>3.0221430421466757</c:v>
                </c:pt>
                <c:pt idx="4863">
                  <c:v>3.0230639102479233</c:v>
                </c:pt>
                <c:pt idx="4864">
                  <c:v>3.0235872486752746</c:v>
                </c:pt>
                <c:pt idx="4865">
                  <c:v>3.0237068304415891</c:v>
                </c:pt>
                <c:pt idx="4866">
                  <c:v>3.0267507230379085</c:v>
                </c:pt>
                <c:pt idx="4867">
                  <c:v>3.0191886758864168</c:v>
                </c:pt>
                <c:pt idx="4868">
                  <c:v>3.0196245022306738</c:v>
                </c:pt>
                <c:pt idx="4869">
                  <c:v>3.0190768115157844</c:v>
                </c:pt>
                <c:pt idx="4870">
                  <c:v>3.0162221671808269</c:v>
                </c:pt>
                <c:pt idx="4871">
                  <c:v>3.0182525835521545</c:v>
                </c:pt>
                <c:pt idx="4872">
                  <c:v>3.0204824648734974</c:v>
                </c:pt>
                <c:pt idx="4873">
                  <c:v>3.0229907456534661</c:v>
                </c:pt>
                <c:pt idx="4874">
                  <c:v>3.0225681060151346</c:v>
                </c:pt>
                <c:pt idx="4875">
                  <c:v>3.0185708881698936</c:v>
                </c:pt>
                <c:pt idx="4876">
                  <c:v>3.0204813402404467</c:v>
                </c:pt>
                <c:pt idx="4877">
                  <c:v>3.0248557057914165</c:v>
                </c:pt>
                <c:pt idx="4878">
                  <c:v>3.0255853757176241</c:v>
                </c:pt>
                <c:pt idx="4879">
                  <c:v>3.0262591043790175</c:v>
                </c:pt>
                <c:pt idx="4880">
                  <c:v>3.0274755375712958</c:v>
                </c:pt>
                <c:pt idx="4881">
                  <c:v>3.0280532501436013</c:v>
                </c:pt>
                <c:pt idx="4882">
                  <c:v>3.0253260040422933</c:v>
                </c:pt>
                <c:pt idx="4883">
                  <c:v>3.0315721021317086</c:v>
                </c:pt>
                <c:pt idx="4884">
                  <c:v>3.0306059731670438</c:v>
                </c:pt>
                <c:pt idx="4885">
                  <c:v>3.0280289425768001</c:v>
                </c:pt>
                <c:pt idx="4886">
                  <c:v>3.0303248860976204</c:v>
                </c:pt>
                <c:pt idx="4887">
                  <c:v>3.033301605602444</c:v>
                </c:pt>
                <c:pt idx="4888">
                  <c:v>3.0335703872861925</c:v>
                </c:pt>
                <c:pt idx="4889">
                  <c:v>3.0334497590091716</c:v>
                </c:pt>
                <c:pt idx="4890">
                  <c:v>3.0346576050846155</c:v>
                </c:pt>
                <c:pt idx="4891">
                  <c:v>3.0339287327159545</c:v>
                </c:pt>
                <c:pt idx="4892">
                  <c:v>3.0324130882684694</c:v>
                </c:pt>
                <c:pt idx="4893">
                  <c:v>3.0278232967618153</c:v>
                </c:pt>
                <c:pt idx="4894">
                  <c:v>3.0248070587833489</c:v>
                </c:pt>
                <c:pt idx="4895">
                  <c:v>3.0255992998108256</c:v>
                </c:pt>
                <c:pt idx="4896">
                  <c:v>3.0246216559064654</c:v>
                </c:pt>
                <c:pt idx="4897">
                  <c:v>3.0242634448120742</c:v>
                </c:pt>
                <c:pt idx="4898">
                  <c:v>3.0176704326262951</c:v>
                </c:pt>
                <c:pt idx="4899">
                  <c:v>3.0191665292360517</c:v>
                </c:pt>
                <c:pt idx="4900">
                  <c:v>2.8003107010518309</c:v>
                </c:pt>
                <c:pt idx="4901">
                  <c:v>2.7939113449165283</c:v>
                </c:pt>
                <c:pt idx="4902">
                  <c:v>2.7942980927122711</c:v>
                </c:pt>
                <c:pt idx="4903">
                  <c:v>2.7841304082192067</c:v>
                </c:pt>
                <c:pt idx="4904">
                  <c:v>2.7708990880584428</c:v>
                </c:pt>
                <c:pt idx="4905">
                  <c:v>2.7695583425539572</c:v>
                </c:pt>
                <c:pt idx="4906">
                  <c:v>2.7552184255008449</c:v>
                </c:pt>
                <c:pt idx="4907">
                  <c:v>2.7519736926495821</c:v>
                </c:pt>
                <c:pt idx="4908">
                  <c:v>2.7511757474824097</c:v>
                </c:pt>
                <c:pt idx="4909">
                  <c:v>2.7499655152144729</c:v>
                </c:pt>
                <c:pt idx="4910">
                  <c:v>2.7482388015803649</c:v>
                </c:pt>
                <c:pt idx="4911">
                  <c:v>2.7478400569329988</c:v>
                </c:pt>
                <c:pt idx="4912">
                  <c:v>2.7481059043634928</c:v>
                </c:pt>
                <c:pt idx="4913">
                  <c:v>2.7481104986360831</c:v>
                </c:pt>
                <c:pt idx="4914">
                  <c:v>2.749930302604751</c:v>
                </c:pt>
                <c:pt idx="4915">
                  <c:v>2.7456487203513098</c:v>
                </c:pt>
                <c:pt idx="4916">
                  <c:v>2.7437766076599401</c:v>
                </c:pt>
                <c:pt idx="4917">
                  <c:v>2.7433421177791737</c:v>
                </c:pt>
                <c:pt idx="4918">
                  <c:v>2.7440926315340475</c:v>
                </c:pt>
                <c:pt idx="4919">
                  <c:v>2.7442384170175069</c:v>
                </c:pt>
                <c:pt idx="4920">
                  <c:v>2.7442138738307507</c:v>
                </c:pt>
                <c:pt idx="4921">
                  <c:v>2.743395862342862</c:v>
                </c:pt>
                <c:pt idx="4922">
                  <c:v>2.7410470375053766</c:v>
                </c:pt>
                <c:pt idx="4923">
                  <c:v>2.7413594648495296</c:v>
                </c:pt>
                <c:pt idx="4924">
                  <c:v>2.7408916962044865</c:v>
                </c:pt>
                <c:pt idx="4925">
                  <c:v>2.7417286013878965</c:v>
                </c:pt>
                <c:pt idx="4926">
                  <c:v>2.7420391650999303</c:v>
                </c:pt>
                <c:pt idx="4927">
                  <c:v>2.7435048263507711</c:v>
                </c:pt>
                <c:pt idx="4928">
                  <c:v>2.743282269973339</c:v>
                </c:pt>
                <c:pt idx="4929">
                  <c:v>2.74619236067341</c:v>
                </c:pt>
                <c:pt idx="4930">
                  <c:v>2.7453912678515504</c:v>
                </c:pt>
                <c:pt idx="4931">
                  <c:v>2.7447352458311784</c:v>
                </c:pt>
                <c:pt idx="4932">
                  <c:v>2.7421375479440186</c:v>
                </c:pt>
                <c:pt idx="4933">
                  <c:v>2.7413224611010105</c:v>
                </c:pt>
                <c:pt idx="4934">
                  <c:v>2.7391323426288499</c:v>
                </c:pt>
                <c:pt idx="4935">
                  <c:v>2.7366158038955861</c:v>
                </c:pt>
                <c:pt idx="4936">
                  <c:v>2.7374980841244811</c:v>
                </c:pt>
                <c:pt idx="4937">
                  <c:v>2.7404189135778942</c:v>
                </c:pt>
                <c:pt idx="4938">
                  <c:v>2.7393389408683646</c:v>
                </c:pt>
                <c:pt idx="4939">
                  <c:v>2.7369465428055033</c:v>
                </c:pt>
                <c:pt idx="4940">
                  <c:v>2.7356013315577861</c:v>
                </c:pt>
                <c:pt idx="4941">
                  <c:v>2.7357513503160793</c:v>
                </c:pt>
                <c:pt idx="4942">
                  <c:v>2.7306235176700859</c:v>
                </c:pt>
                <c:pt idx="4943">
                  <c:v>2.7290063908565787</c:v>
                </c:pt>
                <c:pt idx="4944">
                  <c:v>2.7290017079705589</c:v>
                </c:pt>
                <c:pt idx="4945">
                  <c:v>2.7295887374676298</c:v>
                </c:pt>
                <c:pt idx="4946">
                  <c:v>2.73362190179762</c:v>
                </c:pt>
                <c:pt idx="4947">
                  <c:v>2.7341132164422084</c:v>
                </c:pt>
                <c:pt idx="4948">
                  <c:v>2.7333380209626301</c:v>
                </c:pt>
                <c:pt idx="4949">
                  <c:v>2.7310820936544147</c:v>
                </c:pt>
                <c:pt idx="4950">
                  <c:v>2.7297506909303202</c:v>
                </c:pt>
                <c:pt idx="4951">
                  <c:v>2.7257973245412992</c:v>
                </c:pt>
                <c:pt idx="4952">
                  <c:v>2.7258285317112825</c:v>
                </c:pt>
                <c:pt idx="4953">
                  <c:v>2.7242365632557286</c:v>
                </c:pt>
                <c:pt idx="4954">
                  <c:v>2.7244573502412512</c:v>
                </c:pt>
                <c:pt idx="4955">
                  <c:v>2.7241958954963068</c:v>
                </c:pt>
                <c:pt idx="4956">
                  <c:v>2.7217748668012978</c:v>
                </c:pt>
                <c:pt idx="4957">
                  <c:v>2.7219756502017773</c:v>
                </c:pt>
                <c:pt idx="4958">
                  <c:v>2.7228912973862762</c:v>
                </c:pt>
                <c:pt idx="4959">
                  <c:v>2.7227612151390157</c:v>
                </c:pt>
                <c:pt idx="4960">
                  <c:v>2.7230198484676258</c:v>
                </c:pt>
                <c:pt idx="4961">
                  <c:v>2.7244682707066619</c:v>
                </c:pt>
                <c:pt idx="4962">
                  <c:v>2.7218926129625807</c:v>
                </c:pt>
                <c:pt idx="4963">
                  <c:v>2.7192866612841327</c:v>
                </c:pt>
                <c:pt idx="4964">
                  <c:v>2.7111537328699216</c:v>
                </c:pt>
                <c:pt idx="4965">
                  <c:v>2.7138298415464108</c:v>
                </c:pt>
                <c:pt idx="4966">
                  <c:v>2.7185093467681227</c:v>
                </c:pt>
                <c:pt idx="4967">
                  <c:v>2.7234255845742097</c:v>
                </c:pt>
                <c:pt idx="4968">
                  <c:v>2.7298877208458618</c:v>
                </c:pt>
                <c:pt idx="4969">
                  <c:v>2.7307213604085465</c:v>
                </c:pt>
                <c:pt idx="4970">
                  <c:v>2.7343456413180487</c:v>
                </c:pt>
                <c:pt idx="4971">
                  <c:v>2.7334605741294369</c:v>
                </c:pt>
                <c:pt idx="4972">
                  <c:v>2.7325623907406742</c:v>
                </c:pt>
                <c:pt idx="4973">
                  <c:v>2.731570153365062</c:v>
                </c:pt>
                <c:pt idx="4974">
                  <c:v>2.7313213978202198</c:v>
                </c:pt>
                <c:pt idx="4975">
                  <c:v>2.730977943413651</c:v>
                </c:pt>
                <c:pt idx="4976">
                  <c:v>2.7295452779987772</c:v>
                </c:pt>
                <c:pt idx="4977">
                  <c:v>2.7315824977697369</c:v>
                </c:pt>
                <c:pt idx="4978">
                  <c:v>2.7333753213424958</c:v>
                </c:pt>
                <c:pt idx="4979">
                  <c:v>2.7320081196972894</c:v>
                </c:pt>
                <c:pt idx="4980">
                  <c:v>2.7328789791718773</c:v>
                </c:pt>
                <c:pt idx="4981">
                  <c:v>2.7308302117275671</c:v>
                </c:pt>
                <c:pt idx="4982">
                  <c:v>2.7301164521262971</c:v>
                </c:pt>
                <c:pt idx="4983">
                  <c:v>2.7300805335838363</c:v>
                </c:pt>
                <c:pt idx="4984">
                  <c:v>2.730320244544445</c:v>
                </c:pt>
                <c:pt idx="4985">
                  <c:v>2.7276316915437655</c:v>
                </c:pt>
                <c:pt idx="4986">
                  <c:v>2.7237951792289543</c:v>
                </c:pt>
                <c:pt idx="4987">
                  <c:v>2.7238499846399202</c:v>
                </c:pt>
                <c:pt idx="4988">
                  <c:v>2.718883972572999</c:v>
                </c:pt>
                <c:pt idx="4989">
                  <c:v>2.7165777219996428</c:v>
                </c:pt>
                <c:pt idx="4990">
                  <c:v>2.7168537034647122</c:v>
                </c:pt>
                <c:pt idx="4991">
                  <c:v>2.7192694354731946</c:v>
                </c:pt>
                <c:pt idx="4992">
                  <c:v>2.7297521950191173</c:v>
                </c:pt>
                <c:pt idx="4993">
                  <c:v>2.7335551429368041</c:v>
                </c:pt>
                <c:pt idx="4994">
                  <c:v>2.7384798211655026</c:v>
                </c:pt>
                <c:pt idx="4995">
                  <c:v>2.7406637635350668</c:v>
                </c:pt>
                <c:pt idx="4996">
                  <c:v>2.7427169189593408</c:v>
                </c:pt>
                <c:pt idx="4997">
                  <c:v>2.7429137066111391</c:v>
                </c:pt>
                <c:pt idx="4998">
                  <c:v>2.7397751731949991</c:v>
                </c:pt>
                <c:pt idx="4999">
                  <c:v>2.7393482103016664</c:v>
                </c:pt>
                <c:pt idx="5000">
                  <c:v>2.9665024597130891</c:v>
                </c:pt>
                <c:pt idx="5001">
                  <c:v>2.9665405751474201</c:v>
                </c:pt>
                <c:pt idx="5002">
                  <c:v>2.9699701546333017</c:v>
                </c:pt>
                <c:pt idx="5003">
                  <c:v>2.9704999532014247</c:v>
                </c:pt>
                <c:pt idx="5004">
                  <c:v>2.9694521734286718</c:v>
                </c:pt>
                <c:pt idx="5005">
                  <c:v>2.9617313238666014</c:v>
                </c:pt>
                <c:pt idx="5006">
                  <c:v>2.9564226623985133</c:v>
                </c:pt>
                <c:pt idx="5007">
                  <c:v>2.9549773155928865</c:v>
                </c:pt>
                <c:pt idx="5008">
                  <c:v>2.9520305627868808</c:v>
                </c:pt>
                <c:pt idx="5009">
                  <c:v>2.9579958888011886</c:v>
                </c:pt>
                <c:pt idx="5010">
                  <c:v>2.9565851848805198</c:v>
                </c:pt>
                <c:pt idx="5011">
                  <c:v>2.9630017865774705</c:v>
                </c:pt>
                <c:pt idx="5012">
                  <c:v>2.9665884481848255</c:v>
                </c:pt>
                <c:pt idx="5013">
                  <c:v>2.9678539443581204</c:v>
                </c:pt>
                <c:pt idx="5014">
                  <c:v>2.9699664744950285</c:v>
                </c:pt>
                <c:pt idx="5015">
                  <c:v>2.9682145059903418</c:v>
                </c:pt>
                <c:pt idx="5016">
                  <c:v>2.9697742998858416</c:v>
                </c:pt>
                <c:pt idx="5017">
                  <c:v>2.9653766741185352</c:v>
                </c:pt>
                <c:pt idx="5018">
                  <c:v>2.9637003628808616</c:v>
                </c:pt>
                <c:pt idx="5019">
                  <c:v>2.9629266076214673</c:v>
                </c:pt>
                <c:pt idx="5020">
                  <c:v>2.9599760066127763</c:v>
                </c:pt>
                <c:pt idx="5021">
                  <c:v>2.9623531821566687</c:v>
                </c:pt>
                <c:pt idx="5022">
                  <c:v>2.9548617683476426</c:v>
                </c:pt>
                <c:pt idx="5023">
                  <c:v>2.9575040056790529</c:v>
                </c:pt>
                <c:pt idx="5024">
                  <c:v>2.9566160878063137</c:v>
                </c:pt>
                <c:pt idx="5025">
                  <c:v>2.9544404281773278</c:v>
                </c:pt>
                <c:pt idx="5026">
                  <c:v>2.9509681972535375</c:v>
                </c:pt>
                <c:pt idx="5027">
                  <c:v>2.9479058645544671</c:v>
                </c:pt>
                <c:pt idx="5028">
                  <c:v>2.9474614191632891</c:v>
                </c:pt>
                <c:pt idx="5029">
                  <c:v>2.9455516997945539</c:v>
                </c:pt>
                <c:pt idx="5030">
                  <c:v>2.9448126950933289</c:v>
                </c:pt>
                <c:pt idx="5031">
                  <c:v>2.9414542312494119</c:v>
                </c:pt>
                <c:pt idx="5032">
                  <c:v>2.9440704462275464</c:v>
                </c:pt>
                <c:pt idx="5033">
                  <c:v>2.9417727945361261</c:v>
                </c:pt>
                <c:pt idx="5034">
                  <c:v>2.9420497647572432</c:v>
                </c:pt>
                <c:pt idx="5035">
                  <c:v>2.9405041587906</c:v>
                </c:pt>
                <c:pt idx="5036">
                  <c:v>2.9434573553508954</c:v>
                </c:pt>
                <c:pt idx="5037">
                  <c:v>2.946991896118957</c:v>
                </c:pt>
                <c:pt idx="5038">
                  <c:v>2.9467627017224935</c:v>
                </c:pt>
                <c:pt idx="5039">
                  <c:v>2.9452744854675821</c:v>
                </c:pt>
                <c:pt idx="5040">
                  <c:v>2.9430298312874195</c:v>
                </c:pt>
                <c:pt idx="5041">
                  <c:v>2.9454074447858294</c:v>
                </c:pt>
                <c:pt idx="5042">
                  <c:v>2.9447009547898801</c:v>
                </c:pt>
                <c:pt idx="5043">
                  <c:v>2.9477794186445241</c:v>
                </c:pt>
                <c:pt idx="5044">
                  <c:v>2.9456909514627574</c:v>
                </c:pt>
                <c:pt idx="5045">
                  <c:v>2.9465422004963462</c:v>
                </c:pt>
                <c:pt idx="5046">
                  <c:v>2.9440680183518997</c:v>
                </c:pt>
                <c:pt idx="5047">
                  <c:v>2.9439812853720322</c:v>
                </c:pt>
                <c:pt idx="5048">
                  <c:v>2.9431606592890573</c:v>
                </c:pt>
                <c:pt idx="5049">
                  <c:v>2.9435163331142604</c:v>
                </c:pt>
                <c:pt idx="5050">
                  <c:v>2.9420234092540891</c:v>
                </c:pt>
                <c:pt idx="5051">
                  <c:v>2.9412602852258334</c:v>
                </c:pt>
                <c:pt idx="5052">
                  <c:v>2.9449946338876511</c:v>
                </c:pt>
                <c:pt idx="5053">
                  <c:v>2.9470758133227291</c:v>
                </c:pt>
                <c:pt idx="5054">
                  <c:v>2.9500209573901435</c:v>
                </c:pt>
                <c:pt idx="5055">
                  <c:v>2.9495812071997776</c:v>
                </c:pt>
                <c:pt idx="5056">
                  <c:v>2.9602381602467362</c:v>
                </c:pt>
                <c:pt idx="5057">
                  <c:v>2.9583451292572369</c:v>
                </c:pt>
                <c:pt idx="5058">
                  <c:v>2.9595407461986958</c:v>
                </c:pt>
                <c:pt idx="5059">
                  <c:v>2.9600711862832734</c:v>
                </c:pt>
                <c:pt idx="5060">
                  <c:v>2.9573241957459282</c:v>
                </c:pt>
                <c:pt idx="5061">
                  <c:v>2.9547088411888729</c:v>
                </c:pt>
                <c:pt idx="5062">
                  <c:v>2.9541009046568956</c:v>
                </c:pt>
                <c:pt idx="5063">
                  <c:v>2.9533009733081506</c:v>
                </c:pt>
                <c:pt idx="5064">
                  <c:v>2.9523657066909994</c:v>
                </c:pt>
                <c:pt idx="5065">
                  <c:v>2.9525053502779679</c:v>
                </c:pt>
                <c:pt idx="5066">
                  <c:v>2.953238693956894</c:v>
                </c:pt>
                <c:pt idx="5067">
                  <c:v>2.9524292442656961</c:v>
                </c:pt>
                <c:pt idx="5068">
                  <c:v>2.9563766983808089</c:v>
                </c:pt>
                <c:pt idx="5069">
                  <c:v>2.9558008367056328</c:v>
                </c:pt>
                <c:pt idx="5070">
                  <c:v>2.9554519065915983</c:v>
                </c:pt>
                <c:pt idx="5071">
                  <c:v>2.9545310639984153</c:v>
                </c:pt>
                <c:pt idx="5072">
                  <c:v>2.9531166632960724</c:v>
                </c:pt>
                <c:pt idx="5073">
                  <c:v>2.9505964040297119</c:v>
                </c:pt>
                <c:pt idx="5074">
                  <c:v>2.9475278230125728</c:v>
                </c:pt>
                <c:pt idx="5075">
                  <c:v>2.9454450258261518</c:v>
                </c:pt>
                <c:pt idx="5076">
                  <c:v>2.947044479677833</c:v>
                </c:pt>
                <c:pt idx="5077">
                  <c:v>2.9492663297378865</c:v>
                </c:pt>
                <c:pt idx="5078">
                  <c:v>2.9491501206776056</c:v>
                </c:pt>
                <c:pt idx="5079">
                  <c:v>2.9563022188640815</c:v>
                </c:pt>
                <c:pt idx="5080">
                  <c:v>2.9573391034980112</c:v>
                </c:pt>
                <c:pt idx="5081">
                  <c:v>2.9582015112382676</c:v>
                </c:pt>
                <c:pt idx="5082">
                  <c:v>2.9614734055260579</c:v>
                </c:pt>
                <c:pt idx="5083">
                  <c:v>2.9629487118799762</c:v>
                </c:pt>
                <c:pt idx="5084">
                  <c:v>2.963721391986371</c:v>
                </c:pt>
                <c:pt idx="5085">
                  <c:v>2.9634281349233405</c:v>
                </c:pt>
                <c:pt idx="5086">
                  <c:v>2.9644182764623799</c:v>
                </c:pt>
                <c:pt idx="5087">
                  <c:v>2.9604185085877135</c:v>
                </c:pt>
                <c:pt idx="5088">
                  <c:v>2.9574555626614032</c:v>
                </c:pt>
                <c:pt idx="5089">
                  <c:v>2.9554369706788779</c:v>
                </c:pt>
                <c:pt idx="5090">
                  <c:v>2.9547946487483996</c:v>
                </c:pt>
                <c:pt idx="5091">
                  <c:v>2.9526833542019437</c:v>
                </c:pt>
                <c:pt idx="5092">
                  <c:v>2.9511914747049199</c:v>
                </c:pt>
                <c:pt idx="5093">
                  <c:v>2.9498348348316168</c:v>
                </c:pt>
                <c:pt idx="5094">
                  <c:v>2.9500172030987404</c:v>
                </c:pt>
                <c:pt idx="5095">
                  <c:v>2.9499996381910116</c:v>
                </c:pt>
                <c:pt idx="5096">
                  <c:v>2.9505801893598598</c:v>
                </c:pt>
                <c:pt idx="5097">
                  <c:v>2.9499834138418319</c:v>
                </c:pt>
                <c:pt idx="5098">
                  <c:v>2.9492551925031352</c:v>
                </c:pt>
                <c:pt idx="5099">
                  <c:v>2.9503342569688598</c:v>
                </c:pt>
                <c:pt idx="5100">
                  <c:v>3.1069893193416576</c:v>
                </c:pt>
                <c:pt idx="5101">
                  <c:v>3.1074503783262841</c:v>
                </c:pt>
                <c:pt idx="5102">
                  <c:v>3.1054875714351931</c:v>
                </c:pt>
                <c:pt idx="5103">
                  <c:v>3.1050833636866697</c:v>
                </c:pt>
                <c:pt idx="5104">
                  <c:v>3.1097360324681986</c:v>
                </c:pt>
                <c:pt idx="5105">
                  <c:v>3.1112219466626225</c:v>
                </c:pt>
                <c:pt idx="5106">
                  <c:v>3.1095753287322063</c:v>
                </c:pt>
                <c:pt idx="5107">
                  <c:v>3.1093080415727812</c:v>
                </c:pt>
                <c:pt idx="5108">
                  <c:v>3.107543160229103</c:v>
                </c:pt>
                <c:pt idx="5109">
                  <c:v>3.107266850987501</c:v>
                </c:pt>
                <c:pt idx="5110">
                  <c:v>3.106910354274723</c:v>
                </c:pt>
                <c:pt idx="5111">
                  <c:v>3.1072359160965015</c:v>
                </c:pt>
                <c:pt idx="5112">
                  <c:v>3.1080465524244287</c:v>
                </c:pt>
                <c:pt idx="5113">
                  <c:v>3.1079537027244823</c:v>
                </c:pt>
                <c:pt idx="5114">
                  <c:v>3.1068964860358084</c:v>
                </c:pt>
                <c:pt idx="5115">
                  <c:v>3.105128373030162</c:v>
                </c:pt>
                <c:pt idx="5116">
                  <c:v>3.1036579772051307</c:v>
                </c:pt>
                <c:pt idx="5117">
                  <c:v>3.1026047247941873</c:v>
                </c:pt>
                <c:pt idx="5118">
                  <c:v>3.1059833953098943</c:v>
                </c:pt>
                <c:pt idx="5119">
                  <c:v>3.1108722229077683</c:v>
                </c:pt>
                <c:pt idx="5120">
                  <c:v>3.1111315598147882</c:v>
                </c:pt>
                <c:pt idx="5121">
                  <c:v>3.111485528314204</c:v>
                </c:pt>
                <c:pt idx="5122">
                  <c:v>3.1114653342556267</c:v>
                </c:pt>
                <c:pt idx="5123">
                  <c:v>3.1110157111893915</c:v>
                </c:pt>
                <c:pt idx="5124">
                  <c:v>3.116050313924088</c:v>
                </c:pt>
                <c:pt idx="5125">
                  <c:v>3.1180030587758014</c:v>
                </c:pt>
                <c:pt idx="5126">
                  <c:v>3.1176779226846758</c:v>
                </c:pt>
                <c:pt idx="5127">
                  <c:v>3.1149338660036023</c:v>
                </c:pt>
                <c:pt idx="5128">
                  <c:v>3.1145505205133559</c:v>
                </c:pt>
                <c:pt idx="5129">
                  <c:v>3.1131841336159956</c:v>
                </c:pt>
                <c:pt idx="5130">
                  <c:v>3.1134470847801468</c:v>
                </c:pt>
                <c:pt idx="5131">
                  <c:v>3.114569514984125</c:v>
                </c:pt>
                <c:pt idx="5132">
                  <c:v>3.1143502035608215</c:v>
                </c:pt>
                <c:pt idx="5133">
                  <c:v>3.1126036653330531</c:v>
                </c:pt>
                <c:pt idx="5134">
                  <c:v>3.1037319105476247</c:v>
                </c:pt>
                <c:pt idx="5135">
                  <c:v>3.1056479005631616</c:v>
                </c:pt>
                <c:pt idx="5136">
                  <c:v>3.1107881979359648</c:v>
                </c:pt>
                <c:pt idx="5137">
                  <c:v>3.1162491551658262</c:v>
                </c:pt>
                <c:pt idx="5138">
                  <c:v>3.1219885971398633</c:v>
                </c:pt>
                <c:pt idx="5139">
                  <c:v>3.125618993991746</c:v>
                </c:pt>
                <c:pt idx="5140">
                  <c:v>3.1251526206941778</c:v>
                </c:pt>
                <c:pt idx="5141">
                  <c:v>3.1242802733493518</c:v>
                </c:pt>
                <c:pt idx="5142">
                  <c:v>3.1208797802326838</c:v>
                </c:pt>
                <c:pt idx="5143">
                  <c:v>3.1199751887584539</c:v>
                </c:pt>
                <c:pt idx="5144">
                  <c:v>3.1188039978493176</c:v>
                </c:pt>
                <c:pt idx="5145">
                  <c:v>3.1180136001223784</c:v>
                </c:pt>
                <c:pt idx="5146">
                  <c:v>3.1147983301945601</c:v>
                </c:pt>
                <c:pt idx="5147">
                  <c:v>3.1075815304751391</c:v>
                </c:pt>
                <c:pt idx="5148">
                  <c:v>3.1055334807553945</c:v>
                </c:pt>
                <c:pt idx="5149">
                  <c:v>3.1062302402165174</c:v>
                </c:pt>
                <c:pt idx="5150">
                  <c:v>3.1072977849215624</c:v>
                </c:pt>
                <c:pt idx="5151">
                  <c:v>3.1087691344429227</c:v>
                </c:pt>
                <c:pt idx="5152">
                  <c:v>3.1113707476152506</c:v>
                </c:pt>
                <c:pt idx="5153">
                  <c:v>3.1116331493270297</c:v>
                </c:pt>
                <c:pt idx="5154">
                  <c:v>3.1111263098225841</c:v>
                </c:pt>
                <c:pt idx="5155">
                  <c:v>3.1112707886801756</c:v>
                </c:pt>
                <c:pt idx="5156">
                  <c:v>3.1099531586565461</c:v>
                </c:pt>
                <c:pt idx="5157">
                  <c:v>3.1056382608837874</c:v>
                </c:pt>
                <c:pt idx="5158">
                  <c:v>3.1004250966647398</c:v>
                </c:pt>
                <c:pt idx="5159">
                  <c:v>3.1005840479873461</c:v>
                </c:pt>
                <c:pt idx="5160">
                  <c:v>3.0973918801373741</c:v>
                </c:pt>
                <c:pt idx="5161">
                  <c:v>3.0972334621098323</c:v>
                </c:pt>
                <c:pt idx="5162">
                  <c:v>3.1015246655375175</c:v>
                </c:pt>
                <c:pt idx="5163">
                  <c:v>3.1070961242861732</c:v>
                </c:pt>
                <c:pt idx="5164">
                  <c:v>3.1083961211821163</c:v>
                </c:pt>
                <c:pt idx="5165">
                  <c:v>3.1109626331982279</c:v>
                </c:pt>
                <c:pt idx="5166">
                  <c:v>3.1109626331982279</c:v>
                </c:pt>
                <c:pt idx="5167">
                  <c:v>3.1089523863038564</c:v>
                </c:pt>
                <c:pt idx="5168">
                  <c:v>3.1101213419097578</c:v>
                </c:pt>
                <c:pt idx="5169">
                  <c:v>3.111412166026883</c:v>
                </c:pt>
                <c:pt idx="5170">
                  <c:v>3.1120325522683987</c:v>
                </c:pt>
                <c:pt idx="5171">
                  <c:v>3.1139550258511806</c:v>
                </c:pt>
                <c:pt idx="5172">
                  <c:v>3.1143004878011258</c:v>
                </c:pt>
                <c:pt idx="5173">
                  <c:v>3.1141309578176304</c:v>
                </c:pt>
                <c:pt idx="5174">
                  <c:v>3.1139867778287789</c:v>
                </c:pt>
                <c:pt idx="5175">
                  <c:v>3.1144297208848135</c:v>
                </c:pt>
                <c:pt idx="5176">
                  <c:v>3.1147443154200531</c:v>
                </c:pt>
                <c:pt idx="5177">
                  <c:v>3.1180221011273881</c:v>
                </c:pt>
                <c:pt idx="5178">
                  <c:v>3.1178637438759402</c:v>
                </c:pt>
                <c:pt idx="5179">
                  <c:v>3.1228251566992542</c:v>
                </c:pt>
                <c:pt idx="5180">
                  <c:v>3.1222252024212613</c:v>
                </c:pt>
                <c:pt idx="5181">
                  <c:v>3.1209461224196056</c:v>
                </c:pt>
                <c:pt idx="5182">
                  <c:v>3.1206734923343191</c:v>
                </c:pt>
                <c:pt idx="5183">
                  <c:v>3.1210229698768206</c:v>
                </c:pt>
                <c:pt idx="5184">
                  <c:v>3.1217908939796151</c:v>
                </c:pt>
                <c:pt idx="5185">
                  <c:v>3.122464798521233</c:v>
                </c:pt>
                <c:pt idx="5186">
                  <c:v>3.1234826956329615</c:v>
                </c:pt>
                <c:pt idx="5187">
                  <c:v>3.1237303305831614</c:v>
                </c:pt>
                <c:pt idx="5188">
                  <c:v>3.1235635190600735</c:v>
                </c:pt>
                <c:pt idx="5189">
                  <c:v>3.1247647295027843</c:v>
                </c:pt>
                <c:pt idx="5190">
                  <c:v>3.124801431399336</c:v>
                </c:pt>
                <c:pt idx="5191">
                  <c:v>3.1226875273874128</c:v>
                </c:pt>
                <c:pt idx="5192">
                  <c:v>3.1205481163230266</c:v>
                </c:pt>
                <c:pt idx="5193">
                  <c:v>3.1198571923256067</c:v>
                </c:pt>
                <c:pt idx="5194">
                  <c:v>3.1159075462849342</c:v>
                </c:pt>
                <c:pt idx="5195">
                  <c:v>3.115307631330285</c:v>
                </c:pt>
                <c:pt idx="5196">
                  <c:v>3.1170187102642188</c:v>
                </c:pt>
                <c:pt idx="5197">
                  <c:v>3.1174656429299832</c:v>
                </c:pt>
                <c:pt idx="5198">
                  <c:v>3.1165167505494611</c:v>
                </c:pt>
                <c:pt idx="5199">
                  <c:v>3.1160122672614259</c:v>
                </c:pt>
                <c:pt idx="5200">
                  <c:v>2.2973780052750037</c:v>
                </c:pt>
                <c:pt idx="5201">
                  <c:v>2.2870215053520746</c:v>
                </c:pt>
                <c:pt idx="5202">
                  <c:v>2.2871958236935992</c:v>
                </c:pt>
                <c:pt idx="5203">
                  <c:v>2.2759661580497603</c:v>
                </c:pt>
                <c:pt idx="5204">
                  <c:v>2.2760592882316542</c:v>
                </c:pt>
                <c:pt idx="5205">
                  <c:v>2.2704624178237545</c:v>
                </c:pt>
                <c:pt idx="5206">
                  <c:v>2.2564593483814201</c:v>
                </c:pt>
                <c:pt idx="5207">
                  <c:v>2.2558670915950039</c:v>
                </c:pt>
                <c:pt idx="5208">
                  <c:v>2.2480845333461392</c:v>
                </c:pt>
                <c:pt idx="5209">
                  <c:v>2.2440628666580396</c:v>
                </c:pt>
                <c:pt idx="5210">
                  <c:v>2.2450537910203883</c:v>
                </c:pt>
                <c:pt idx="5211">
                  <c:v>2.2358992126470851</c:v>
                </c:pt>
                <c:pt idx="5212">
                  <c:v>2.2340383338125438</c:v>
                </c:pt>
                <c:pt idx="5213">
                  <c:v>2.2325117428767753</c:v>
                </c:pt>
                <c:pt idx="5214">
                  <c:v>2.2251373728381005</c:v>
                </c:pt>
                <c:pt idx="5215">
                  <c:v>2.2238967707690795</c:v>
                </c:pt>
                <c:pt idx="5216">
                  <c:v>2.2156700802514959</c:v>
                </c:pt>
                <c:pt idx="5217">
                  <c:v>2.2162503155695026</c:v>
                </c:pt>
                <c:pt idx="5218">
                  <c:v>2.2161464175727614</c:v>
                </c:pt>
                <c:pt idx="5219">
                  <c:v>2.2111002579876113</c:v>
                </c:pt>
                <c:pt idx="5220">
                  <c:v>2.209349540079812</c:v>
                </c:pt>
                <c:pt idx="5221">
                  <c:v>2.2107209290004746</c:v>
                </c:pt>
                <c:pt idx="5222">
                  <c:v>2.2081860390224461</c:v>
                </c:pt>
                <c:pt idx="5223">
                  <c:v>2.2070395040767794</c:v>
                </c:pt>
                <c:pt idx="5224">
                  <c:v>2.1983707543413331</c:v>
                </c:pt>
                <c:pt idx="5225">
                  <c:v>2.1983258308490945</c:v>
                </c:pt>
                <c:pt idx="5226">
                  <c:v>2.2016435967401304</c:v>
                </c:pt>
                <c:pt idx="5227">
                  <c:v>2.2021977549880134</c:v>
                </c:pt>
                <c:pt idx="5228">
                  <c:v>2.2041979309297424</c:v>
                </c:pt>
                <c:pt idx="5229">
                  <c:v>2.2038450995875838</c:v>
                </c:pt>
                <c:pt idx="5230">
                  <c:v>2.2078424981838576</c:v>
                </c:pt>
                <c:pt idx="5231">
                  <c:v>2.2039239885533748</c:v>
                </c:pt>
                <c:pt idx="5232">
                  <c:v>2.2044506037964697</c:v>
                </c:pt>
                <c:pt idx="5233">
                  <c:v>2.1997785661004681</c:v>
                </c:pt>
                <c:pt idx="5234">
                  <c:v>2.1979575527316286</c:v>
                </c:pt>
                <c:pt idx="5235">
                  <c:v>2.1984424002921998</c:v>
                </c:pt>
                <c:pt idx="5236">
                  <c:v>2.2005925159572559</c:v>
                </c:pt>
                <c:pt idx="5237">
                  <c:v>2.199275902223091</c:v>
                </c:pt>
                <c:pt idx="5238">
                  <c:v>2.2014298974695521</c:v>
                </c:pt>
                <c:pt idx="5239">
                  <c:v>2.203233852671918</c:v>
                </c:pt>
                <c:pt idx="5240">
                  <c:v>2.2085505700947023</c:v>
                </c:pt>
                <c:pt idx="5241">
                  <c:v>2.2057288166561162</c:v>
                </c:pt>
                <c:pt idx="5242">
                  <c:v>2.2099753290531501</c:v>
                </c:pt>
                <c:pt idx="5243">
                  <c:v>2.2063015899467544</c:v>
                </c:pt>
                <c:pt idx="5244">
                  <c:v>2.2015616935310729</c:v>
                </c:pt>
                <c:pt idx="5245">
                  <c:v>2.2034525415298378</c:v>
                </c:pt>
                <c:pt idx="5246">
                  <c:v>2.2055526864118558</c:v>
                </c:pt>
                <c:pt idx="5247">
                  <c:v>2.2058103792884407</c:v>
                </c:pt>
                <c:pt idx="5248">
                  <c:v>2.2046582903897556</c:v>
                </c:pt>
                <c:pt idx="5249">
                  <c:v>2.2050845485453405</c:v>
                </c:pt>
                <c:pt idx="5250">
                  <c:v>2.2079500785811423</c:v>
                </c:pt>
                <c:pt idx="5251">
                  <c:v>2.205528974202017</c:v>
                </c:pt>
                <c:pt idx="5252">
                  <c:v>2.2128658509908701</c:v>
                </c:pt>
                <c:pt idx="5253">
                  <c:v>2.2133903002595594</c:v>
                </c:pt>
                <c:pt idx="5254">
                  <c:v>2.2167808090778518</c:v>
                </c:pt>
                <c:pt idx="5255">
                  <c:v>2.2225561109480116</c:v>
                </c:pt>
                <c:pt idx="5256">
                  <c:v>2.224337902328557</c:v>
                </c:pt>
                <c:pt idx="5257">
                  <c:v>2.2341812637228178</c:v>
                </c:pt>
                <c:pt idx="5258">
                  <c:v>2.2332865868243865</c:v>
                </c:pt>
                <c:pt idx="5259">
                  <c:v>2.2324246349650529</c:v>
                </c:pt>
                <c:pt idx="5260">
                  <c:v>2.2322174140448054</c:v>
                </c:pt>
                <c:pt idx="5261">
                  <c:v>2.2275399648509833</c:v>
                </c:pt>
                <c:pt idx="5262">
                  <c:v>2.2280104068340632</c:v>
                </c:pt>
                <c:pt idx="5263">
                  <c:v>2.2275217390537647</c:v>
                </c:pt>
                <c:pt idx="5264">
                  <c:v>2.2268040413782919</c:v>
                </c:pt>
                <c:pt idx="5265">
                  <c:v>2.2262865817731861</c:v>
                </c:pt>
                <c:pt idx="5266">
                  <c:v>2.2212681179578069</c:v>
                </c:pt>
                <c:pt idx="5267">
                  <c:v>2.2128815436357474</c:v>
                </c:pt>
                <c:pt idx="5268">
                  <c:v>2.2118396901874267</c:v>
                </c:pt>
                <c:pt idx="5269">
                  <c:v>2.1872649207198336</c:v>
                </c:pt>
                <c:pt idx="5270">
                  <c:v>2.1798259940479721</c:v>
                </c:pt>
                <c:pt idx="5271">
                  <c:v>2.1822077725506972</c:v>
                </c:pt>
                <c:pt idx="5272">
                  <c:v>2.1769245064305016</c:v>
                </c:pt>
                <c:pt idx="5273">
                  <c:v>2.1751972563522419</c:v>
                </c:pt>
                <c:pt idx="5274">
                  <c:v>2.1734830494868698</c:v>
                </c:pt>
                <c:pt idx="5275">
                  <c:v>2.179378108243287</c:v>
                </c:pt>
                <c:pt idx="5276">
                  <c:v>2.1816236293658853</c:v>
                </c:pt>
                <c:pt idx="5277">
                  <c:v>2.1831276624105165</c:v>
                </c:pt>
                <c:pt idx="5278">
                  <c:v>2.1774492714183706</c:v>
                </c:pt>
                <c:pt idx="5279">
                  <c:v>2.1808829158585579</c:v>
                </c:pt>
                <c:pt idx="5280">
                  <c:v>2.1781115863784239</c:v>
                </c:pt>
                <c:pt idx="5281">
                  <c:v>2.1788813171977504</c:v>
                </c:pt>
                <c:pt idx="5282">
                  <c:v>2.1803330274792549</c:v>
                </c:pt>
                <c:pt idx="5283">
                  <c:v>2.1807425783533305</c:v>
                </c:pt>
                <c:pt idx="5284">
                  <c:v>2.18506143526603</c:v>
                </c:pt>
                <c:pt idx="5285">
                  <c:v>2.1838344061454249</c:v>
                </c:pt>
                <c:pt idx="5286">
                  <c:v>2.1811117539572025</c:v>
                </c:pt>
                <c:pt idx="5287">
                  <c:v>2.1818927649296387</c:v>
                </c:pt>
                <c:pt idx="5288">
                  <c:v>2.1793456533534399</c:v>
                </c:pt>
                <c:pt idx="5289">
                  <c:v>2.1772762194316875</c:v>
                </c:pt>
                <c:pt idx="5290">
                  <c:v>2.1808181026335309</c:v>
                </c:pt>
                <c:pt idx="5291">
                  <c:v>2.1799230191913339</c:v>
                </c:pt>
                <c:pt idx="5292">
                  <c:v>2.1914730267342732</c:v>
                </c:pt>
                <c:pt idx="5293">
                  <c:v>2.1927787897845072</c:v>
                </c:pt>
                <c:pt idx="5294">
                  <c:v>2.1964677000923829</c:v>
                </c:pt>
                <c:pt idx="5295">
                  <c:v>2.1966348995821221</c:v>
                </c:pt>
                <c:pt idx="5296">
                  <c:v>2.1982120914662966</c:v>
                </c:pt>
                <c:pt idx="5297">
                  <c:v>2.1958573413755111</c:v>
                </c:pt>
                <c:pt idx="5298">
                  <c:v>2.1891186923336985</c:v>
                </c:pt>
                <c:pt idx="5299">
                  <c:v>2.1875431768901268</c:v>
                </c:pt>
                <c:pt idx="5300">
                  <c:v>2.6783240845875822</c:v>
                </c:pt>
                <c:pt idx="5301">
                  <c:v>2.6760340632960133</c:v>
                </c:pt>
                <c:pt idx="5302">
                  <c:v>2.6656251719048041</c:v>
                </c:pt>
                <c:pt idx="5303">
                  <c:v>2.6572895973114461</c:v>
                </c:pt>
                <c:pt idx="5304">
                  <c:v>2.6530872184212932</c:v>
                </c:pt>
                <c:pt idx="5305">
                  <c:v>2.6479031993043516</c:v>
                </c:pt>
                <c:pt idx="5306">
                  <c:v>2.6468704616069614</c:v>
                </c:pt>
                <c:pt idx="5307">
                  <c:v>2.647604067343841</c:v>
                </c:pt>
                <c:pt idx="5308">
                  <c:v>2.6417117019520768</c:v>
                </c:pt>
                <c:pt idx="5309">
                  <c:v>2.6336843661948719</c:v>
                </c:pt>
                <c:pt idx="5310">
                  <c:v>2.6299541869067613</c:v>
                </c:pt>
                <c:pt idx="5311">
                  <c:v>2.6284414181126792</c:v>
                </c:pt>
                <c:pt idx="5312">
                  <c:v>2.6298751493882815</c:v>
                </c:pt>
                <c:pt idx="5313">
                  <c:v>2.63124486427686</c:v>
                </c:pt>
                <c:pt idx="5314">
                  <c:v>2.6321960273326073</c:v>
                </c:pt>
                <c:pt idx="5315">
                  <c:v>2.6300212161682417</c:v>
                </c:pt>
                <c:pt idx="5316">
                  <c:v>2.6249716762294049</c:v>
                </c:pt>
                <c:pt idx="5317">
                  <c:v>2.621134278063455</c:v>
                </c:pt>
                <c:pt idx="5318">
                  <c:v>2.6222093712451273</c:v>
                </c:pt>
                <c:pt idx="5319">
                  <c:v>2.6237315899288856</c:v>
                </c:pt>
                <c:pt idx="5320">
                  <c:v>2.6275005589947864</c:v>
                </c:pt>
                <c:pt idx="5321">
                  <c:v>2.6342205016172899</c:v>
                </c:pt>
                <c:pt idx="5322">
                  <c:v>2.6345475593744605</c:v>
                </c:pt>
                <c:pt idx="5323">
                  <c:v>2.633641499737077</c:v>
                </c:pt>
                <c:pt idx="5324">
                  <c:v>2.6334873124792875</c:v>
                </c:pt>
                <c:pt idx="5325">
                  <c:v>2.6335301855469124</c:v>
                </c:pt>
                <c:pt idx="5326">
                  <c:v>2.6381735007844727</c:v>
                </c:pt>
                <c:pt idx="5327">
                  <c:v>2.6398283403636196</c:v>
                </c:pt>
                <c:pt idx="5328">
                  <c:v>2.638487367615479</c:v>
                </c:pt>
                <c:pt idx="5329">
                  <c:v>2.6401723962404851</c:v>
                </c:pt>
                <c:pt idx="5330">
                  <c:v>2.6407185839952105</c:v>
                </c:pt>
                <c:pt idx="5331">
                  <c:v>2.6390395999605416</c:v>
                </c:pt>
                <c:pt idx="5332">
                  <c:v>2.6336140863179431</c:v>
                </c:pt>
                <c:pt idx="5333">
                  <c:v>2.6345012372906695</c:v>
                </c:pt>
                <c:pt idx="5334">
                  <c:v>2.6319470796132682</c:v>
                </c:pt>
                <c:pt idx="5335">
                  <c:v>2.6441596966323813</c:v>
                </c:pt>
                <c:pt idx="5336">
                  <c:v>2.6466946938364027</c:v>
                </c:pt>
                <c:pt idx="5337">
                  <c:v>2.6417491140341043</c:v>
                </c:pt>
                <c:pt idx="5338">
                  <c:v>2.639830168816097</c:v>
                </c:pt>
                <c:pt idx="5339">
                  <c:v>2.6352851148449452</c:v>
                </c:pt>
                <c:pt idx="5340">
                  <c:v>2.6345063842948315</c:v>
                </c:pt>
                <c:pt idx="5341">
                  <c:v>2.6321547553125271</c:v>
                </c:pt>
                <c:pt idx="5342">
                  <c:v>2.630000720094086</c:v>
                </c:pt>
                <c:pt idx="5343">
                  <c:v>2.6302671362967542</c:v>
                </c:pt>
                <c:pt idx="5344">
                  <c:v>2.6232279113709764</c:v>
                </c:pt>
                <c:pt idx="5345">
                  <c:v>2.6182968853531299</c:v>
                </c:pt>
                <c:pt idx="5346">
                  <c:v>2.6160934739164978</c:v>
                </c:pt>
                <c:pt idx="5347">
                  <c:v>2.6147708927290672</c:v>
                </c:pt>
                <c:pt idx="5348">
                  <c:v>2.61421897227383</c:v>
                </c:pt>
                <c:pt idx="5349">
                  <c:v>2.6072993355024692</c:v>
                </c:pt>
                <c:pt idx="5350">
                  <c:v>2.6071075927666683</c:v>
                </c:pt>
                <c:pt idx="5351">
                  <c:v>2.6067451647060058</c:v>
                </c:pt>
                <c:pt idx="5352">
                  <c:v>2.6080151649765817</c:v>
                </c:pt>
                <c:pt idx="5353">
                  <c:v>2.6082524029043834</c:v>
                </c:pt>
                <c:pt idx="5354">
                  <c:v>2.6075932066977532</c:v>
                </c:pt>
                <c:pt idx="5355">
                  <c:v>2.61238981375929</c:v>
                </c:pt>
                <c:pt idx="5356">
                  <c:v>2.5994117673354404</c:v>
                </c:pt>
                <c:pt idx="5357">
                  <c:v>2.5970827212530634</c:v>
                </c:pt>
                <c:pt idx="5358">
                  <c:v>2.5915902514158002</c:v>
                </c:pt>
                <c:pt idx="5359">
                  <c:v>2.5822721777200517</c:v>
                </c:pt>
                <c:pt idx="5360">
                  <c:v>2.5793893896572353</c:v>
                </c:pt>
                <c:pt idx="5361">
                  <c:v>2.5818320443517528</c:v>
                </c:pt>
                <c:pt idx="5362">
                  <c:v>2.586150024453985</c:v>
                </c:pt>
                <c:pt idx="5363">
                  <c:v>2.5881640971291251</c:v>
                </c:pt>
                <c:pt idx="5364">
                  <c:v>2.5870031758708638</c:v>
                </c:pt>
                <c:pt idx="5365">
                  <c:v>2.5862433974634347</c:v>
                </c:pt>
                <c:pt idx="5366">
                  <c:v>2.5801776818475126</c:v>
                </c:pt>
                <c:pt idx="5367">
                  <c:v>2.5797999227876933</c:v>
                </c:pt>
                <c:pt idx="5368">
                  <c:v>2.5796117665073766</c:v>
                </c:pt>
                <c:pt idx="5369">
                  <c:v>2.581563064705152</c:v>
                </c:pt>
                <c:pt idx="5370">
                  <c:v>2.5864160373992324</c:v>
                </c:pt>
                <c:pt idx="5371">
                  <c:v>2.5909520410730145</c:v>
                </c:pt>
                <c:pt idx="5372">
                  <c:v>2.5910129045595682</c:v>
                </c:pt>
                <c:pt idx="5373">
                  <c:v>2.594331359196306</c:v>
                </c:pt>
                <c:pt idx="5374">
                  <c:v>2.5948071495434468</c:v>
                </c:pt>
                <c:pt idx="5375">
                  <c:v>2.5938250931889235</c:v>
                </c:pt>
                <c:pt idx="5376">
                  <c:v>2.595467753430162</c:v>
                </c:pt>
                <c:pt idx="5377">
                  <c:v>2.5947518723003231</c:v>
                </c:pt>
                <c:pt idx="5378">
                  <c:v>2.5966419960439562</c:v>
                </c:pt>
                <c:pt idx="5379">
                  <c:v>2.5965476796702305</c:v>
                </c:pt>
                <c:pt idx="5380">
                  <c:v>2.5962898871141529</c:v>
                </c:pt>
                <c:pt idx="5381">
                  <c:v>2.5956065108200859</c:v>
                </c:pt>
                <c:pt idx="5382">
                  <c:v>2.5968748850159522</c:v>
                </c:pt>
                <c:pt idx="5383">
                  <c:v>2.5967540567701946</c:v>
                </c:pt>
                <c:pt idx="5384">
                  <c:v>2.6010365400910107</c:v>
                </c:pt>
                <c:pt idx="5385">
                  <c:v>2.6039848563260541</c:v>
                </c:pt>
                <c:pt idx="5386">
                  <c:v>2.6047011676629652</c:v>
                </c:pt>
                <c:pt idx="5387">
                  <c:v>2.6046483285779374</c:v>
                </c:pt>
                <c:pt idx="5388">
                  <c:v>2.6064845056720904</c:v>
                </c:pt>
                <c:pt idx="5389">
                  <c:v>2.6076088799204338</c:v>
                </c:pt>
                <c:pt idx="5390">
                  <c:v>2.6097223246700159</c:v>
                </c:pt>
                <c:pt idx="5391">
                  <c:v>2.6099207258446282</c:v>
                </c:pt>
                <c:pt idx="5392">
                  <c:v>2.6097223246700159</c:v>
                </c:pt>
                <c:pt idx="5393">
                  <c:v>2.6098240737792593</c:v>
                </c:pt>
                <c:pt idx="5394">
                  <c:v>2.6093099463621727</c:v>
                </c:pt>
                <c:pt idx="5395">
                  <c:v>2.6102452803077418</c:v>
                </c:pt>
                <c:pt idx="5396">
                  <c:v>2.6133380442134255</c:v>
                </c:pt>
                <c:pt idx="5397">
                  <c:v>2.614154252166272</c:v>
                </c:pt>
                <c:pt idx="5398">
                  <c:v>2.6138641795943203</c:v>
                </c:pt>
                <c:pt idx="5399">
                  <c:v>2.6139392387817248</c:v>
                </c:pt>
                <c:pt idx="5400">
                  <c:v>3.3993332515932289</c:v>
                </c:pt>
                <c:pt idx="5401">
                  <c:v>3.3944514209656935</c:v>
                </c:pt>
                <c:pt idx="5402">
                  <c:v>3.39210516852842</c:v>
                </c:pt>
                <c:pt idx="5403">
                  <c:v>3.3879819750709381</c:v>
                </c:pt>
                <c:pt idx="5404">
                  <c:v>3.3804234089243019</c:v>
                </c:pt>
                <c:pt idx="5405">
                  <c:v>3.3712318015929137</c:v>
                </c:pt>
                <c:pt idx="5406">
                  <c:v>3.3710531633595258</c:v>
                </c:pt>
                <c:pt idx="5407">
                  <c:v>3.3666256012611964</c:v>
                </c:pt>
                <c:pt idx="5408">
                  <c:v>3.3662913144062836</c:v>
                </c:pt>
                <c:pt idx="5409">
                  <c:v>3.3639488813224019</c:v>
                </c:pt>
                <c:pt idx="5410">
                  <c:v>3.3594945787614674</c:v>
                </c:pt>
                <c:pt idx="5411">
                  <c:v>3.3586510187216407</c:v>
                </c:pt>
                <c:pt idx="5412">
                  <c:v>3.3582542433901716</c:v>
                </c:pt>
                <c:pt idx="5413">
                  <c:v>3.3595958008939655</c:v>
                </c:pt>
                <c:pt idx="5414">
                  <c:v>3.3604187294827619</c:v>
                </c:pt>
                <c:pt idx="5415">
                  <c:v>3.3601137696243111</c:v>
                </c:pt>
                <c:pt idx="5416">
                  <c:v>3.3590284864669377</c:v>
                </c:pt>
                <c:pt idx="5417">
                  <c:v>3.3608692379933913</c:v>
                </c:pt>
                <c:pt idx="5418">
                  <c:v>3.3603706075170603</c:v>
                </c:pt>
                <c:pt idx="5419">
                  <c:v>3.3614503484828733</c:v>
                </c:pt>
                <c:pt idx="5420">
                  <c:v>3.3605901173767996</c:v>
                </c:pt>
                <c:pt idx="5421">
                  <c:v>3.3622221219008002</c:v>
                </c:pt>
                <c:pt idx="5422">
                  <c:v>3.3607475157716427</c:v>
                </c:pt>
                <c:pt idx="5423">
                  <c:v>3.3634699633991825</c:v>
                </c:pt>
                <c:pt idx="5424">
                  <c:v>3.3630916848753412</c:v>
                </c:pt>
                <c:pt idx="5425">
                  <c:v>3.3627437906826714</c:v>
                </c:pt>
                <c:pt idx="5426">
                  <c:v>3.3614603003250449</c:v>
                </c:pt>
                <c:pt idx="5427">
                  <c:v>3.3600814711710041</c:v>
                </c:pt>
                <c:pt idx="5428">
                  <c:v>3.3593022551918144</c:v>
                </c:pt>
                <c:pt idx="5429">
                  <c:v>3.3590542278378557</c:v>
                </c:pt>
                <c:pt idx="5430">
                  <c:v>3.3571511439643404</c:v>
                </c:pt>
                <c:pt idx="5431">
                  <c:v>3.3533140998440816</c:v>
                </c:pt>
                <c:pt idx="5432">
                  <c:v>3.3539554809780712</c:v>
                </c:pt>
                <c:pt idx="5433">
                  <c:v>3.3496531745863356</c:v>
                </c:pt>
                <c:pt idx="5434">
                  <c:v>3.3492277168770763</c:v>
                </c:pt>
                <c:pt idx="5435">
                  <c:v>3.3478939650774673</c:v>
                </c:pt>
                <c:pt idx="5436">
                  <c:v>3.3482295056702922</c:v>
                </c:pt>
                <c:pt idx="5437">
                  <c:v>3.3458981184419367</c:v>
                </c:pt>
                <c:pt idx="5438">
                  <c:v>3.3438501707556303</c:v>
                </c:pt>
                <c:pt idx="5439">
                  <c:v>3.3434003417945477</c:v>
                </c:pt>
                <c:pt idx="5440">
                  <c:v>3.3425042419496416</c:v>
                </c:pt>
                <c:pt idx="5441">
                  <c:v>3.3427918055128472</c:v>
                </c:pt>
                <c:pt idx="5442">
                  <c:v>3.3423001085606789</c:v>
                </c:pt>
                <c:pt idx="5443">
                  <c:v>3.3425270617264915</c:v>
                </c:pt>
                <c:pt idx="5444">
                  <c:v>3.3437491509828483</c:v>
                </c:pt>
                <c:pt idx="5445">
                  <c:v>3.3437634408810353</c:v>
                </c:pt>
                <c:pt idx="5446">
                  <c:v>3.3448999189349751</c:v>
                </c:pt>
                <c:pt idx="5447">
                  <c:v>3.3452911007120814</c:v>
                </c:pt>
                <c:pt idx="5448">
                  <c:v>3.3475457879944983</c:v>
                </c:pt>
                <c:pt idx="5449">
                  <c:v>3.3478025409181971</c:v>
                </c:pt>
                <c:pt idx="5450">
                  <c:v>3.3497109854536657</c:v>
                </c:pt>
                <c:pt idx="5451">
                  <c:v>3.3511391918212232</c:v>
                </c:pt>
                <c:pt idx="5452">
                  <c:v>3.3555999491355077</c:v>
                </c:pt>
                <c:pt idx="5453">
                  <c:v>3.3573106905842613</c:v>
                </c:pt>
                <c:pt idx="5454">
                  <c:v>3.3615645221507351</c:v>
                </c:pt>
                <c:pt idx="5455">
                  <c:v>3.3673580599125779</c:v>
                </c:pt>
                <c:pt idx="5456">
                  <c:v>3.3692196179405824</c:v>
                </c:pt>
                <c:pt idx="5457">
                  <c:v>3.3698213632259537</c:v>
                </c:pt>
                <c:pt idx="5458">
                  <c:v>3.3599928452631063</c:v>
                </c:pt>
                <c:pt idx="5459">
                  <c:v>3.3567936778497458</c:v>
                </c:pt>
                <c:pt idx="5460">
                  <c:v>3.3517451833235592</c:v>
                </c:pt>
                <c:pt idx="5461">
                  <c:v>3.3501663427092012</c:v>
                </c:pt>
                <c:pt idx="5462">
                  <c:v>3.3450126556777899</c:v>
                </c:pt>
                <c:pt idx="5463">
                  <c:v>3.344015289430986</c:v>
                </c:pt>
                <c:pt idx="5464">
                  <c:v>3.3433118537279722</c:v>
                </c:pt>
                <c:pt idx="5465">
                  <c:v>3.3414849710077243</c:v>
                </c:pt>
                <c:pt idx="5466">
                  <c:v>3.3409259695603817</c:v>
                </c:pt>
                <c:pt idx="5467">
                  <c:v>3.3406860426190637</c:v>
                </c:pt>
                <c:pt idx="5468">
                  <c:v>3.3399785353662446</c:v>
                </c:pt>
                <c:pt idx="5469">
                  <c:v>3.3389719527814661</c:v>
                </c:pt>
                <c:pt idx="5470">
                  <c:v>3.3391674082511997</c:v>
                </c:pt>
                <c:pt idx="5471">
                  <c:v>3.3383792647581871</c:v>
                </c:pt>
                <c:pt idx="5472">
                  <c:v>3.3368080333821388</c:v>
                </c:pt>
                <c:pt idx="5473">
                  <c:v>3.337198933357008</c:v>
                </c:pt>
                <c:pt idx="5474">
                  <c:v>3.3372286111109353</c:v>
                </c:pt>
                <c:pt idx="5475">
                  <c:v>3.3382725981619612</c:v>
                </c:pt>
                <c:pt idx="5476">
                  <c:v>3.3369683090161741</c:v>
                </c:pt>
                <c:pt idx="5477">
                  <c:v>3.3371531404933754</c:v>
                </c:pt>
                <c:pt idx="5478">
                  <c:v>3.3375939576661362</c:v>
                </c:pt>
                <c:pt idx="5479">
                  <c:v>3.3386493813478584</c:v>
                </c:pt>
                <c:pt idx="5480">
                  <c:v>3.3391631378983488</c:v>
                </c:pt>
                <c:pt idx="5481">
                  <c:v>3.3418875486055541</c:v>
                </c:pt>
                <c:pt idx="5482">
                  <c:v>3.341901955740699</c:v>
                </c:pt>
                <c:pt idx="5483">
                  <c:v>3.3472042494965768</c:v>
                </c:pt>
                <c:pt idx="5484">
                  <c:v>3.3483619438707679</c:v>
                </c:pt>
                <c:pt idx="5485">
                  <c:v>3.3514175519420406</c:v>
                </c:pt>
                <c:pt idx="5486">
                  <c:v>3.3556149644500932</c:v>
                </c:pt>
                <c:pt idx="5487">
                  <c:v>3.3594116882769001</c:v>
                </c:pt>
                <c:pt idx="5488">
                  <c:v>3.359385956105978</c:v>
                </c:pt>
                <c:pt idx="5489">
                  <c:v>3.3603300445051993</c:v>
                </c:pt>
                <c:pt idx="5490">
                  <c:v>3.3618631779060943</c:v>
                </c:pt>
                <c:pt idx="5491">
                  <c:v>3.3612384929199237</c:v>
                </c:pt>
                <c:pt idx="5492">
                  <c:v>3.3612600004392368</c:v>
                </c:pt>
                <c:pt idx="5493">
                  <c:v>3.3557464282007983</c:v>
                </c:pt>
                <c:pt idx="5494">
                  <c:v>3.3541213563834416</c:v>
                </c:pt>
                <c:pt idx="5495">
                  <c:v>3.3486008464731274</c:v>
                </c:pt>
                <c:pt idx="5496">
                  <c:v>3.3457510019312231</c:v>
                </c:pt>
                <c:pt idx="5497">
                  <c:v>3.3405524931237296</c:v>
                </c:pt>
                <c:pt idx="5498">
                  <c:v>3.3394720099944419</c:v>
                </c:pt>
                <c:pt idx="5499">
                  <c:v>3.3346359529859684</c:v>
                </c:pt>
                <c:pt idx="5500">
                  <c:v>3.720309360046167</c:v>
                </c:pt>
                <c:pt idx="5501">
                  <c:v>3.7196554301312679</c:v>
                </c:pt>
                <c:pt idx="5502">
                  <c:v>3.7207340953381709</c:v>
                </c:pt>
                <c:pt idx="5503">
                  <c:v>3.7219380100269674</c:v>
                </c:pt>
                <c:pt idx="5504">
                  <c:v>3.723676965372761</c:v>
                </c:pt>
                <c:pt idx="5505">
                  <c:v>3.7227236972064399</c:v>
                </c:pt>
                <c:pt idx="5506">
                  <c:v>3.7238014098279124</c:v>
                </c:pt>
                <c:pt idx="5507">
                  <c:v>3.7238819935770175</c:v>
                </c:pt>
                <c:pt idx="5508">
                  <c:v>3.7227098283827775</c:v>
                </c:pt>
                <c:pt idx="5509">
                  <c:v>3.7229133835944435</c:v>
                </c:pt>
                <c:pt idx="5510">
                  <c:v>3.7245090014596136</c:v>
                </c:pt>
                <c:pt idx="5511">
                  <c:v>3.7240974289033808</c:v>
                </c:pt>
                <c:pt idx="5512">
                  <c:v>3.7262768110905968</c:v>
                </c:pt>
                <c:pt idx="5513">
                  <c:v>3.7279509045787775</c:v>
                </c:pt>
                <c:pt idx="5514">
                  <c:v>3.7283007428109283</c:v>
                </c:pt>
                <c:pt idx="5515">
                  <c:v>3.7284876507274043</c:v>
                </c:pt>
                <c:pt idx="5516">
                  <c:v>3.7289140959955178</c:v>
                </c:pt>
                <c:pt idx="5517">
                  <c:v>3.7291627769055782</c:v>
                </c:pt>
                <c:pt idx="5518">
                  <c:v>3.7283334357479694</c:v>
                </c:pt>
                <c:pt idx="5519">
                  <c:v>3.7295322387053136</c:v>
                </c:pt>
                <c:pt idx="5520">
                  <c:v>3.7326629044663013</c:v>
                </c:pt>
                <c:pt idx="5521">
                  <c:v>3.7326680537903312</c:v>
                </c:pt>
                <c:pt idx="5522">
                  <c:v>3.7321198084406673</c:v>
                </c:pt>
                <c:pt idx="5523">
                  <c:v>3.7314180746189667</c:v>
                </c:pt>
                <c:pt idx="5524">
                  <c:v>3.7301809113772131</c:v>
                </c:pt>
                <c:pt idx="5525">
                  <c:v>3.7286148832656525</c:v>
                </c:pt>
                <c:pt idx="5526">
                  <c:v>3.7293438037960795</c:v>
                </c:pt>
                <c:pt idx="5527">
                  <c:v>3.7293185862482492</c:v>
                </c:pt>
                <c:pt idx="5528">
                  <c:v>3.7298746393303452</c:v>
                </c:pt>
                <c:pt idx="5529">
                  <c:v>3.7303554254337299</c:v>
                </c:pt>
                <c:pt idx="5530">
                  <c:v>3.7304773214119904</c:v>
                </c:pt>
                <c:pt idx="5531">
                  <c:v>3.7301144774250816</c:v>
                </c:pt>
                <c:pt idx="5532">
                  <c:v>3.7286378412594021</c:v>
                </c:pt>
                <c:pt idx="5533">
                  <c:v>3.7295557290801242</c:v>
                </c:pt>
                <c:pt idx="5534">
                  <c:v>3.7281349836401665</c:v>
                </c:pt>
                <c:pt idx="5535">
                  <c:v>3.7288355782421672</c:v>
                </c:pt>
                <c:pt idx="5536">
                  <c:v>3.7279967889471877</c:v>
                </c:pt>
                <c:pt idx="5537">
                  <c:v>3.7286051582729196</c:v>
                </c:pt>
                <c:pt idx="5538">
                  <c:v>3.7273432462892573</c:v>
                </c:pt>
                <c:pt idx="5539">
                  <c:v>3.7271584050146531</c:v>
                </c:pt>
                <c:pt idx="5540">
                  <c:v>3.7287667778389597</c:v>
                </c:pt>
                <c:pt idx="5541">
                  <c:v>3.7277414726738938</c:v>
                </c:pt>
                <c:pt idx="5542">
                  <c:v>3.7265301577527219</c:v>
                </c:pt>
                <c:pt idx="5543">
                  <c:v>3.7265101119623045</c:v>
                </c:pt>
                <c:pt idx="5544">
                  <c:v>3.7257371482767874</c:v>
                </c:pt>
                <c:pt idx="5545">
                  <c:v>3.7231531640407933</c:v>
                </c:pt>
                <c:pt idx="5546">
                  <c:v>3.7224335882168709</c:v>
                </c:pt>
                <c:pt idx="5547">
                  <c:v>3.7247823828837121</c:v>
                </c:pt>
                <c:pt idx="5548">
                  <c:v>3.7250136852804707</c:v>
                </c:pt>
                <c:pt idx="5549">
                  <c:v>3.7260584508939689</c:v>
                </c:pt>
                <c:pt idx="5550">
                  <c:v>3.7260061829891753</c:v>
                </c:pt>
                <c:pt idx="5551">
                  <c:v>3.7280076900245298</c:v>
                </c:pt>
                <c:pt idx="5552">
                  <c:v>3.7292567083021644</c:v>
                </c:pt>
                <c:pt idx="5553">
                  <c:v>3.728156228456768</c:v>
                </c:pt>
                <c:pt idx="5554">
                  <c:v>3.7280558504242234</c:v>
                </c:pt>
                <c:pt idx="5555">
                  <c:v>3.7269620623419608</c:v>
                </c:pt>
                <c:pt idx="5556">
                  <c:v>3.7277598305181843</c:v>
                </c:pt>
                <c:pt idx="5557">
                  <c:v>3.7279227570182774</c:v>
                </c:pt>
                <c:pt idx="5558">
                  <c:v>3.7306998784053964</c:v>
                </c:pt>
                <c:pt idx="5559">
                  <c:v>3.7326200537057908</c:v>
                </c:pt>
                <c:pt idx="5560">
                  <c:v>3.7339711447488195</c:v>
                </c:pt>
                <c:pt idx="5561">
                  <c:v>3.7353647986937157</c:v>
                </c:pt>
                <c:pt idx="5562">
                  <c:v>3.7341986179299864</c:v>
                </c:pt>
                <c:pt idx="5563">
                  <c:v>3.7357393713341454</c:v>
                </c:pt>
                <c:pt idx="5564">
                  <c:v>3.7346488206283834</c:v>
                </c:pt>
                <c:pt idx="5565">
                  <c:v>3.7368872761957697</c:v>
                </c:pt>
                <c:pt idx="5566">
                  <c:v>3.7374221159208689</c:v>
                </c:pt>
                <c:pt idx="5567">
                  <c:v>3.7378112876846297</c:v>
                </c:pt>
                <c:pt idx="5568">
                  <c:v>3.7389153935751156</c:v>
                </c:pt>
                <c:pt idx="5569">
                  <c:v>3.7374022262739648</c:v>
                </c:pt>
                <c:pt idx="5570">
                  <c:v>3.7393992213558791</c:v>
                </c:pt>
                <c:pt idx="5571">
                  <c:v>3.7389494470194551</c:v>
                </c:pt>
                <c:pt idx="5572">
                  <c:v>3.7386453007721703</c:v>
                </c:pt>
                <c:pt idx="5573">
                  <c:v>3.7375670055515515</c:v>
                </c:pt>
                <c:pt idx="5574">
                  <c:v>3.7374442625162008</c:v>
                </c:pt>
                <c:pt idx="5575">
                  <c:v>3.7355783247377232</c:v>
                </c:pt>
                <c:pt idx="5576">
                  <c:v>3.7355788748461434</c:v>
                </c:pt>
                <c:pt idx="5577">
                  <c:v>3.7306775819384259</c:v>
                </c:pt>
                <c:pt idx="5578">
                  <c:v>3.7320015476913513</c:v>
                </c:pt>
                <c:pt idx="5579">
                  <c:v>3.7322329036673176</c:v>
                </c:pt>
                <c:pt idx="5580">
                  <c:v>3.7295540072912869</c:v>
                </c:pt>
                <c:pt idx="5581">
                  <c:v>3.7300246217097932</c:v>
                </c:pt>
                <c:pt idx="5582">
                  <c:v>3.7291266660247344</c:v>
                </c:pt>
                <c:pt idx="5583">
                  <c:v>3.7297126453870373</c:v>
                </c:pt>
                <c:pt idx="5584">
                  <c:v>3.7306094610024565</c:v>
                </c:pt>
                <c:pt idx="5585">
                  <c:v>3.7302306878569471</c:v>
                </c:pt>
                <c:pt idx="5586">
                  <c:v>3.7284584101932232</c:v>
                </c:pt>
                <c:pt idx="5587">
                  <c:v>3.7281912044469832</c:v>
                </c:pt>
                <c:pt idx="5588">
                  <c:v>3.7288201324098535</c:v>
                </c:pt>
                <c:pt idx="5589">
                  <c:v>3.7270987357148613</c:v>
                </c:pt>
                <c:pt idx="5590">
                  <c:v>3.7265043140280025</c:v>
                </c:pt>
                <c:pt idx="5591">
                  <c:v>3.7288843141251444</c:v>
                </c:pt>
                <c:pt idx="5592">
                  <c:v>3.7288716996357869</c:v>
                </c:pt>
                <c:pt idx="5593">
                  <c:v>3.7283684055408415</c:v>
                </c:pt>
                <c:pt idx="5594">
                  <c:v>3.7287450536514588</c:v>
                </c:pt>
                <c:pt idx="5595">
                  <c:v>3.7274608883799916</c:v>
                </c:pt>
                <c:pt idx="5596">
                  <c:v>3.7283426092802654</c:v>
                </c:pt>
                <c:pt idx="5597">
                  <c:v>3.7295035821606048</c:v>
                </c:pt>
                <c:pt idx="5598">
                  <c:v>3.7300257895171121</c:v>
                </c:pt>
                <c:pt idx="5599">
                  <c:v>3.73158556113248</c:v>
                </c:pt>
                <c:pt idx="5600">
                  <c:v>3.720309360046167</c:v>
                </c:pt>
                <c:pt idx="5601">
                  <c:v>3.7196554301312679</c:v>
                </c:pt>
                <c:pt idx="5602">
                  <c:v>3.7207340953381709</c:v>
                </c:pt>
                <c:pt idx="5603">
                  <c:v>3.7219380100269674</c:v>
                </c:pt>
                <c:pt idx="5604">
                  <c:v>3.723676965372761</c:v>
                </c:pt>
                <c:pt idx="5605">
                  <c:v>3.7227236972064399</c:v>
                </c:pt>
                <c:pt idx="5606">
                  <c:v>3.7238014098279124</c:v>
                </c:pt>
                <c:pt idx="5607">
                  <c:v>3.7238819935770175</c:v>
                </c:pt>
                <c:pt idx="5608">
                  <c:v>3.7227098283827775</c:v>
                </c:pt>
                <c:pt idx="5609">
                  <c:v>3.7229133835944435</c:v>
                </c:pt>
                <c:pt idx="5610">
                  <c:v>3.7245090014596136</c:v>
                </c:pt>
                <c:pt idx="5611">
                  <c:v>3.7240974289033808</c:v>
                </c:pt>
                <c:pt idx="5612">
                  <c:v>3.7262768110905968</c:v>
                </c:pt>
                <c:pt idx="5613">
                  <c:v>3.7279509045787775</c:v>
                </c:pt>
                <c:pt idx="5614">
                  <c:v>3.7283007428109283</c:v>
                </c:pt>
                <c:pt idx="5615">
                  <c:v>3.7284876507274043</c:v>
                </c:pt>
                <c:pt idx="5616">
                  <c:v>3.7289140959955178</c:v>
                </c:pt>
                <c:pt idx="5617">
                  <c:v>3.7291627769055782</c:v>
                </c:pt>
                <c:pt idx="5618">
                  <c:v>3.7283334357479694</c:v>
                </c:pt>
                <c:pt idx="5619">
                  <c:v>3.7295322387053136</c:v>
                </c:pt>
                <c:pt idx="5620">
                  <c:v>3.7326629044663013</c:v>
                </c:pt>
                <c:pt idx="5621">
                  <c:v>3.7326680537903312</c:v>
                </c:pt>
                <c:pt idx="5622">
                  <c:v>3.7321198084406673</c:v>
                </c:pt>
                <c:pt idx="5623">
                  <c:v>3.7314180746189667</c:v>
                </c:pt>
                <c:pt idx="5624">
                  <c:v>3.7301809113772131</c:v>
                </c:pt>
                <c:pt idx="5625">
                  <c:v>3.7286148832656525</c:v>
                </c:pt>
                <c:pt idx="5626">
                  <c:v>3.7293438037960795</c:v>
                </c:pt>
                <c:pt idx="5627">
                  <c:v>3.7293185862482492</c:v>
                </c:pt>
                <c:pt idx="5628">
                  <c:v>3.7298746393303452</c:v>
                </c:pt>
                <c:pt idx="5629">
                  <c:v>3.7303554254337299</c:v>
                </c:pt>
                <c:pt idx="5630">
                  <c:v>3.7304773214119904</c:v>
                </c:pt>
                <c:pt idx="5631">
                  <c:v>3.7301144774250816</c:v>
                </c:pt>
                <c:pt idx="5632">
                  <c:v>3.7286378412594021</c:v>
                </c:pt>
                <c:pt idx="5633">
                  <c:v>3.7295557290801242</c:v>
                </c:pt>
                <c:pt idx="5634">
                  <c:v>3.7281349836401665</c:v>
                </c:pt>
                <c:pt idx="5635">
                  <c:v>3.7288355782421672</c:v>
                </c:pt>
                <c:pt idx="5636">
                  <c:v>3.7279967889471877</c:v>
                </c:pt>
                <c:pt idx="5637">
                  <c:v>3.7286051582729196</c:v>
                </c:pt>
                <c:pt idx="5638">
                  <c:v>3.7273432462892573</c:v>
                </c:pt>
                <c:pt idx="5639">
                  <c:v>3.7271584050146531</c:v>
                </c:pt>
                <c:pt idx="5640">
                  <c:v>3.7287667778389597</c:v>
                </c:pt>
                <c:pt idx="5641">
                  <c:v>3.7277414726738938</c:v>
                </c:pt>
                <c:pt idx="5642">
                  <c:v>3.7265301577527219</c:v>
                </c:pt>
                <c:pt idx="5643">
                  <c:v>3.7265101119623045</c:v>
                </c:pt>
                <c:pt idx="5644">
                  <c:v>3.7257371482767874</c:v>
                </c:pt>
                <c:pt idx="5645">
                  <c:v>3.7231531640407933</c:v>
                </c:pt>
                <c:pt idx="5646">
                  <c:v>3.7224335882168709</c:v>
                </c:pt>
                <c:pt idx="5647">
                  <c:v>3.7247823828837121</c:v>
                </c:pt>
                <c:pt idx="5648">
                  <c:v>3.7250136852804707</c:v>
                </c:pt>
                <c:pt idx="5649">
                  <c:v>3.7260584508939689</c:v>
                </c:pt>
                <c:pt idx="5650">
                  <c:v>3.7260061829891753</c:v>
                </c:pt>
                <c:pt idx="5651">
                  <c:v>3.7280076900245298</c:v>
                </c:pt>
                <c:pt idx="5652">
                  <c:v>3.7292567083021644</c:v>
                </c:pt>
                <c:pt idx="5653">
                  <c:v>3.728156228456768</c:v>
                </c:pt>
                <c:pt idx="5654">
                  <c:v>3.7280558504242234</c:v>
                </c:pt>
                <c:pt idx="5655">
                  <c:v>3.7269620623419608</c:v>
                </c:pt>
                <c:pt idx="5656">
                  <c:v>3.7277598305181843</c:v>
                </c:pt>
                <c:pt idx="5657">
                  <c:v>3.7279227570182774</c:v>
                </c:pt>
                <c:pt idx="5658">
                  <c:v>3.7306998784053964</c:v>
                </c:pt>
                <c:pt idx="5659">
                  <c:v>3.7326200537057908</c:v>
                </c:pt>
                <c:pt idx="5660">
                  <c:v>3.7339711447488195</c:v>
                </c:pt>
                <c:pt idx="5661">
                  <c:v>3.7353647986937157</c:v>
                </c:pt>
                <c:pt idx="5662">
                  <c:v>3.7341986179299864</c:v>
                </c:pt>
                <c:pt idx="5663">
                  <c:v>3.7357393713341454</c:v>
                </c:pt>
                <c:pt idx="5664">
                  <c:v>3.7346488206283834</c:v>
                </c:pt>
                <c:pt idx="5665">
                  <c:v>3.7368872761957697</c:v>
                </c:pt>
                <c:pt idx="5666">
                  <c:v>3.7374221159208689</c:v>
                </c:pt>
                <c:pt idx="5667">
                  <c:v>3.7378112876846297</c:v>
                </c:pt>
                <c:pt idx="5668">
                  <c:v>3.7389153935751156</c:v>
                </c:pt>
                <c:pt idx="5669">
                  <c:v>3.7374022262739648</c:v>
                </c:pt>
                <c:pt idx="5670">
                  <c:v>3.7393992213558791</c:v>
                </c:pt>
                <c:pt idx="5671">
                  <c:v>3.7389494470194551</c:v>
                </c:pt>
                <c:pt idx="5672">
                  <c:v>3.7386453007721703</c:v>
                </c:pt>
                <c:pt idx="5673">
                  <c:v>3.7375670055515515</c:v>
                </c:pt>
                <c:pt idx="5674">
                  <c:v>3.7374442625162008</c:v>
                </c:pt>
                <c:pt idx="5675">
                  <c:v>3.7355783247377232</c:v>
                </c:pt>
                <c:pt idx="5676">
                  <c:v>3.7355788748461434</c:v>
                </c:pt>
                <c:pt idx="5677">
                  <c:v>3.7306775819384259</c:v>
                </c:pt>
                <c:pt idx="5678">
                  <c:v>3.7320015476913513</c:v>
                </c:pt>
                <c:pt idx="5679">
                  <c:v>3.7322329036673176</c:v>
                </c:pt>
                <c:pt idx="5680">
                  <c:v>3.7295540072912869</c:v>
                </c:pt>
                <c:pt idx="5681">
                  <c:v>3.7300246217097932</c:v>
                </c:pt>
                <c:pt idx="5682">
                  <c:v>3.7291266660247344</c:v>
                </c:pt>
                <c:pt idx="5683">
                  <c:v>3.7297126453870373</c:v>
                </c:pt>
                <c:pt idx="5684">
                  <c:v>3.7306094610024565</c:v>
                </c:pt>
                <c:pt idx="5685">
                  <c:v>3.7302306878569471</c:v>
                </c:pt>
                <c:pt idx="5686">
                  <c:v>3.7284584101932232</c:v>
                </c:pt>
                <c:pt idx="5687">
                  <c:v>3.7281912044469832</c:v>
                </c:pt>
                <c:pt idx="5688">
                  <c:v>3.7288201324098535</c:v>
                </c:pt>
                <c:pt idx="5689">
                  <c:v>3.7270987357148613</c:v>
                </c:pt>
                <c:pt idx="5690">
                  <c:v>3.7265043140280025</c:v>
                </c:pt>
                <c:pt idx="5691">
                  <c:v>3.7288843141251444</c:v>
                </c:pt>
                <c:pt idx="5692">
                  <c:v>3.7288716996357869</c:v>
                </c:pt>
                <c:pt idx="5693">
                  <c:v>3.7283684055408415</c:v>
                </c:pt>
                <c:pt idx="5694">
                  <c:v>3.7287450536514588</c:v>
                </c:pt>
                <c:pt idx="5695">
                  <c:v>3.7274608883799916</c:v>
                </c:pt>
                <c:pt idx="5696">
                  <c:v>3.7283426092802654</c:v>
                </c:pt>
                <c:pt idx="5697">
                  <c:v>3.7295035821606048</c:v>
                </c:pt>
                <c:pt idx="5698">
                  <c:v>3.7300257895171121</c:v>
                </c:pt>
                <c:pt idx="5699">
                  <c:v>3.73158556113248</c:v>
                </c:pt>
                <c:pt idx="5700">
                  <c:v>1.5334180037235374</c:v>
                </c:pt>
                <c:pt idx="5701">
                  <c:v>1.5225261894600661</c:v>
                </c:pt>
                <c:pt idx="5702">
                  <c:v>1.4705048378538705</c:v>
                </c:pt>
                <c:pt idx="5703">
                  <c:v>1.4634452646634317</c:v>
                </c:pt>
                <c:pt idx="5704">
                  <c:v>1.4415904871292233</c:v>
                </c:pt>
                <c:pt idx="5705">
                  <c:v>1.4218405291538505</c:v>
                </c:pt>
                <c:pt idx="5706">
                  <c:v>1.4229512321381181</c:v>
                </c:pt>
                <c:pt idx="5707">
                  <c:v>1.4216105744314771</c:v>
                </c:pt>
                <c:pt idx="5708">
                  <c:v>1.4152392547577528</c:v>
                </c:pt>
                <c:pt idx="5709">
                  <c:v>1.4125241097083763</c:v>
                </c:pt>
                <c:pt idx="5710">
                  <c:v>1.4089147426841584</c:v>
                </c:pt>
                <c:pt idx="5711">
                  <c:v>1.4072227667648005</c:v>
                </c:pt>
                <c:pt idx="5712">
                  <c:v>1.4101036786331786</c:v>
                </c:pt>
                <c:pt idx="5713">
                  <c:v>1.3850510266977605</c:v>
                </c:pt>
                <c:pt idx="5714">
                  <c:v>1.3858330450482697</c:v>
                </c:pt>
                <c:pt idx="5715">
                  <c:v>1.3796377228966759</c:v>
                </c:pt>
                <c:pt idx="5716">
                  <c:v>1.3635120025298004</c:v>
                </c:pt>
                <c:pt idx="5717">
                  <c:v>1.3584837413536832</c:v>
                </c:pt>
                <c:pt idx="5718">
                  <c:v>1.3283511056029498</c:v>
                </c:pt>
                <c:pt idx="5719">
                  <c:v>1.323904162217731</c:v>
                </c:pt>
                <c:pt idx="5720">
                  <c:v>1.3188695485887576</c:v>
                </c:pt>
                <c:pt idx="5721">
                  <c:v>1.2974061146349063</c:v>
                </c:pt>
                <c:pt idx="5722">
                  <c:v>1.2951348759838492</c:v>
                </c:pt>
                <c:pt idx="5723">
                  <c:v>1.2855688301370798</c:v>
                </c:pt>
                <c:pt idx="5724">
                  <c:v>1.2718728266162271</c:v>
                </c:pt>
                <c:pt idx="5725">
                  <c:v>1.2695161488733329</c:v>
                </c:pt>
                <c:pt idx="5726">
                  <c:v>1.2603306558138827</c:v>
                </c:pt>
                <c:pt idx="5727">
                  <c:v>1.2496659681423559</c:v>
                </c:pt>
                <c:pt idx="5728">
                  <c:v>1.2401294276292563</c:v>
                </c:pt>
                <c:pt idx="5729">
                  <c:v>1.2408400352816225</c:v>
                </c:pt>
                <c:pt idx="5730">
                  <c:v>1.2405985297866307</c:v>
                </c:pt>
                <c:pt idx="5731">
                  <c:v>1.262236437403996</c:v>
                </c:pt>
                <c:pt idx="5732">
                  <c:v>1.2574848257027165</c:v>
                </c:pt>
                <c:pt idx="5733">
                  <c:v>1.285232319972877</c:v>
                </c:pt>
                <c:pt idx="5734">
                  <c:v>1.2846383689449803</c:v>
                </c:pt>
                <c:pt idx="5735">
                  <c:v>1.2868741259688701</c:v>
                </c:pt>
                <c:pt idx="5736">
                  <c:v>1.2622436878222716</c:v>
                </c:pt>
                <c:pt idx="5737">
                  <c:v>1.2644757656937615</c:v>
                </c:pt>
                <c:pt idx="5738">
                  <c:v>1.248790399316378</c:v>
                </c:pt>
                <c:pt idx="5739">
                  <c:v>1.2496248511937631</c:v>
                </c:pt>
                <c:pt idx="5740">
                  <c:v>1.2536718932842721</c:v>
                </c:pt>
                <c:pt idx="5741">
                  <c:v>1.2519541026916026</c:v>
                </c:pt>
                <c:pt idx="5742">
                  <c:v>1.2529088763877219</c:v>
                </c:pt>
                <c:pt idx="5743">
                  <c:v>1.2438916056597706</c:v>
                </c:pt>
                <c:pt idx="5744">
                  <c:v>1.239770597528761</c:v>
                </c:pt>
                <c:pt idx="5745">
                  <c:v>1.2179812339371079</c:v>
                </c:pt>
                <c:pt idx="5746">
                  <c:v>1.220385279995682</c:v>
                </c:pt>
                <c:pt idx="5747">
                  <c:v>1.2135036868635301</c:v>
                </c:pt>
                <c:pt idx="5748">
                  <c:v>1.200236492878382</c:v>
                </c:pt>
                <c:pt idx="5749">
                  <c:v>1.1998916086920461</c:v>
                </c:pt>
                <c:pt idx="5750">
                  <c:v>1.1973224551150123</c:v>
                </c:pt>
                <c:pt idx="5751">
                  <c:v>1.2084927661349074</c:v>
                </c:pt>
                <c:pt idx="5752">
                  <c:v>1.2089341182246018</c:v>
                </c:pt>
                <c:pt idx="5753">
                  <c:v>1.220110802597383</c:v>
                </c:pt>
                <c:pt idx="5754">
                  <c:v>1.2254213614681155</c:v>
                </c:pt>
                <c:pt idx="5755">
                  <c:v>1.2311213154276506</c:v>
                </c:pt>
                <c:pt idx="5756">
                  <c:v>1.2317202511468632</c:v>
                </c:pt>
                <c:pt idx="5757">
                  <c:v>1.2273527377030928</c:v>
                </c:pt>
                <c:pt idx="5758">
                  <c:v>1.2248254142403165</c:v>
                </c:pt>
                <c:pt idx="5759">
                  <c:v>1.231866752591072</c:v>
                </c:pt>
                <c:pt idx="5760">
                  <c:v>1.2491937556957566</c:v>
                </c:pt>
                <c:pt idx="5761">
                  <c:v>1.2630669933434817</c:v>
                </c:pt>
                <c:pt idx="5762">
                  <c:v>1.2636601358203272</c:v>
                </c:pt>
                <c:pt idx="5763">
                  <c:v>1.2752249962697935</c:v>
                </c:pt>
                <c:pt idx="5764">
                  <c:v>1.2824771831277104</c:v>
                </c:pt>
                <c:pt idx="5765">
                  <c:v>1.2816689993297889</c:v>
                </c:pt>
                <c:pt idx="5766">
                  <c:v>1.2937679664768178</c:v>
                </c:pt>
                <c:pt idx="5767">
                  <c:v>1.2989889343207515</c:v>
                </c:pt>
                <c:pt idx="5768">
                  <c:v>1.3427833269446678</c:v>
                </c:pt>
                <c:pt idx="5769">
                  <c:v>1.3730468966647493</c:v>
                </c:pt>
                <c:pt idx="5770">
                  <c:v>1.4049359345610417</c:v>
                </c:pt>
                <c:pt idx="5771">
                  <c:v>1.4158071442237625</c:v>
                </c:pt>
                <c:pt idx="5772">
                  <c:v>1.4428144624623656</c:v>
                </c:pt>
                <c:pt idx="5773">
                  <c:v>1.4462017957654238</c:v>
                </c:pt>
                <c:pt idx="5774">
                  <c:v>1.4504009691782296</c:v>
                </c:pt>
                <c:pt idx="5775">
                  <c:v>1.4392285444480393</c:v>
                </c:pt>
                <c:pt idx="5776">
                  <c:v>1.4340898494978209</c:v>
                </c:pt>
                <c:pt idx="5777">
                  <c:v>1.4128609438803861</c:v>
                </c:pt>
                <c:pt idx="5778">
                  <c:v>1.3965286765384692</c:v>
                </c:pt>
                <c:pt idx="5779">
                  <c:v>1.3816710669861154</c:v>
                </c:pt>
                <c:pt idx="5780">
                  <c:v>1.372641842773999</c:v>
                </c:pt>
                <c:pt idx="5781">
                  <c:v>1.3674642776128865</c:v>
                </c:pt>
                <c:pt idx="5782">
                  <c:v>1.3575449184540829</c:v>
                </c:pt>
                <c:pt idx="5783">
                  <c:v>1.3397947489833344</c:v>
                </c:pt>
                <c:pt idx="5784">
                  <c:v>1.3355804506244535</c:v>
                </c:pt>
                <c:pt idx="5785">
                  <c:v>1.3363960535239843</c:v>
                </c:pt>
                <c:pt idx="5786">
                  <c:v>1.3386441018950501</c:v>
                </c:pt>
                <c:pt idx="5787">
                  <c:v>1.3309077351352343</c:v>
                </c:pt>
                <c:pt idx="5788">
                  <c:v>1.3274215900203683</c:v>
                </c:pt>
                <c:pt idx="5789">
                  <c:v>1.2915806786648558</c:v>
                </c:pt>
                <c:pt idx="5790">
                  <c:v>1.2868811999368199</c:v>
                </c:pt>
                <c:pt idx="5791">
                  <c:v>1.2876646858081566</c:v>
                </c:pt>
                <c:pt idx="5792">
                  <c:v>1.2696903217969464</c:v>
                </c:pt>
                <c:pt idx="5793">
                  <c:v>1.2706887115287322</c:v>
                </c:pt>
                <c:pt idx="5794">
                  <c:v>1.2689862463669361</c:v>
                </c:pt>
                <c:pt idx="5795">
                  <c:v>1.2599586557248805</c:v>
                </c:pt>
                <c:pt idx="5796">
                  <c:v>1.2546790908312782</c:v>
                </c:pt>
                <c:pt idx="5797">
                  <c:v>1.238692591708533</c:v>
                </c:pt>
                <c:pt idx="5798">
                  <c:v>1.2193141647888368</c:v>
                </c:pt>
                <c:pt idx="5799">
                  <c:v>1.22004046981673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67024"/>
        <c:axId val="193867584"/>
      </c:scatterChart>
      <c:valAx>
        <c:axId val="19386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7584"/>
        <c:crosses val="autoZero"/>
        <c:crossBetween val="midCat"/>
      </c:valAx>
      <c:valAx>
        <c:axId val="1938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Small</a:t>
            </a:r>
            <a:r>
              <a:rPr lang="en-US" sz="1400" baseline="0"/>
              <a:t> Pipe</a:t>
            </a:r>
            <a:endParaRPr lang="el-G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Data'!$S$1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266388388198464"/>
                  <c:y val="-0.152037889475540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Data'!$R$2:$R$3001</c:f>
              <c:numCache>
                <c:formatCode>General</c:formatCode>
                <c:ptCount val="30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</c:numCache>
            </c:numRef>
          </c:xVal>
          <c:yVal>
            <c:numRef>
              <c:f>'raw Data'!$S$2:$S$3001</c:f>
              <c:numCache>
                <c:formatCode>General</c:formatCode>
                <c:ptCount val="3000"/>
                <c:pt idx="0">
                  <c:v>4.0115769892487823</c:v>
                </c:pt>
                <c:pt idx="1">
                  <c:v>4.0110325857671967</c:v>
                </c:pt>
                <c:pt idx="2">
                  <c:v>4.0106736201700341</c:v>
                </c:pt>
                <c:pt idx="3">
                  <c:v>4.0098616367784956</c:v>
                </c:pt>
                <c:pt idx="4">
                  <c:v>4.0095830233372363</c:v>
                </c:pt>
                <c:pt idx="5">
                  <c:v>4.0085680718535004</c:v>
                </c:pt>
                <c:pt idx="6">
                  <c:v>4.0090504930395028</c:v>
                </c:pt>
                <c:pt idx="7">
                  <c:v>4.0090659431695634</c:v>
                </c:pt>
                <c:pt idx="8">
                  <c:v>4.008526144964323</c:v>
                </c:pt>
                <c:pt idx="9">
                  <c:v>4.0076974268542074</c:v>
                </c:pt>
                <c:pt idx="10">
                  <c:v>4.0073442893778024</c:v>
                </c:pt>
                <c:pt idx="11">
                  <c:v>4.0066240850124561</c:v>
                </c:pt>
                <c:pt idx="12">
                  <c:v>4.0064470737755302</c:v>
                </c:pt>
                <c:pt idx="13">
                  <c:v>4.006098973039621</c:v>
                </c:pt>
                <c:pt idx="14">
                  <c:v>4.0058163004289602</c:v>
                </c:pt>
                <c:pt idx="15">
                  <c:v>4.0055916148705224</c:v>
                </c:pt>
                <c:pt idx="16">
                  <c:v>4.0051240544482587</c:v>
                </c:pt>
                <c:pt idx="17">
                  <c:v>4.0055520619777427</c:v>
                </c:pt>
                <c:pt idx="18">
                  <c:v>4.0058488317240073</c:v>
                </c:pt>
                <c:pt idx="19">
                  <c:v>4.0069644898869399</c:v>
                </c:pt>
                <c:pt idx="20">
                  <c:v>4.0071788876230148</c:v>
                </c:pt>
                <c:pt idx="21">
                  <c:v>4.0073352769476731</c:v>
                </c:pt>
                <c:pt idx="22">
                  <c:v>4.0057352496517886</c:v>
                </c:pt>
                <c:pt idx="23">
                  <c:v>4.007065966300603</c:v>
                </c:pt>
                <c:pt idx="24">
                  <c:v>4.0068390387858601</c:v>
                </c:pt>
                <c:pt idx="25">
                  <c:v>4.0063825591602145</c:v>
                </c:pt>
                <c:pt idx="26">
                  <c:v>4.0068075594941828</c:v>
                </c:pt>
                <c:pt idx="27">
                  <c:v>4.0057507510873922</c:v>
                </c:pt>
                <c:pt idx="28">
                  <c:v>4.0053112983671788</c:v>
                </c:pt>
                <c:pt idx="29">
                  <c:v>4.0066895771344244</c:v>
                </c:pt>
                <c:pt idx="30">
                  <c:v>4.0068550329994181</c:v>
                </c:pt>
                <c:pt idx="31">
                  <c:v>4.0055465534684291</c:v>
                </c:pt>
                <c:pt idx="32">
                  <c:v>4.006663085550862</c:v>
                </c:pt>
                <c:pt idx="33">
                  <c:v>4.0068160399464938</c:v>
                </c:pt>
                <c:pt idx="34">
                  <c:v>4.0068615272211625</c:v>
                </c:pt>
                <c:pt idx="35">
                  <c:v>4.0081373333386692</c:v>
                </c:pt>
                <c:pt idx="36">
                  <c:v>4.0082396823601991</c:v>
                </c:pt>
                <c:pt idx="37">
                  <c:v>4.0082791022971103</c:v>
                </c:pt>
                <c:pt idx="38">
                  <c:v>4.0093367235040489</c:v>
                </c:pt>
                <c:pt idx="39">
                  <c:v>4.0098571419030264</c:v>
                </c:pt>
                <c:pt idx="40">
                  <c:v>4.0102009682893911</c:v>
                </c:pt>
                <c:pt idx="41">
                  <c:v>4.010048504047405</c:v>
                </c:pt>
                <c:pt idx="42">
                  <c:v>4.0099169649001203</c:v>
                </c:pt>
                <c:pt idx="43">
                  <c:v>4.0103075724566022</c:v>
                </c:pt>
                <c:pt idx="44">
                  <c:v>4.0079620909231419</c:v>
                </c:pt>
                <c:pt idx="45">
                  <c:v>4.0091861354229072</c:v>
                </c:pt>
                <c:pt idx="46">
                  <c:v>4.0087182708858506</c:v>
                </c:pt>
                <c:pt idx="47">
                  <c:v>4.0080050332482386</c:v>
                </c:pt>
                <c:pt idx="48">
                  <c:v>4.0093382225780587</c:v>
                </c:pt>
                <c:pt idx="49">
                  <c:v>4.0080010393145074</c:v>
                </c:pt>
                <c:pt idx="50">
                  <c:v>4.0085685808592464</c:v>
                </c:pt>
                <c:pt idx="51">
                  <c:v>4.0088185249577339</c:v>
                </c:pt>
                <c:pt idx="52">
                  <c:v>4.0100435285067926</c:v>
                </c:pt>
                <c:pt idx="53">
                  <c:v>4.0099473566082269</c:v>
                </c:pt>
                <c:pt idx="54">
                  <c:v>4.0099941997648045</c:v>
                </c:pt>
                <c:pt idx="55">
                  <c:v>4.0096682586059158</c:v>
                </c:pt>
                <c:pt idx="56">
                  <c:v>4.0104206364096866</c:v>
                </c:pt>
                <c:pt idx="57">
                  <c:v>4.0088978532768458</c:v>
                </c:pt>
                <c:pt idx="58">
                  <c:v>4.0104365734413268</c:v>
                </c:pt>
                <c:pt idx="59">
                  <c:v>4.0094100148845211</c:v>
                </c:pt>
                <c:pt idx="60">
                  <c:v>4.0096592938567381</c:v>
                </c:pt>
                <c:pt idx="61">
                  <c:v>4.0106407642385795</c:v>
                </c:pt>
                <c:pt idx="62">
                  <c:v>4.0089128237156126</c:v>
                </c:pt>
                <c:pt idx="63">
                  <c:v>4.009860138488917</c:v>
                </c:pt>
                <c:pt idx="64">
                  <c:v>4.0096647797575686</c:v>
                </c:pt>
                <c:pt idx="65">
                  <c:v>4.0084562986327974</c:v>
                </c:pt>
                <c:pt idx="66">
                  <c:v>4.0091053573248123</c:v>
                </c:pt>
                <c:pt idx="67">
                  <c:v>4.0095451267685416</c:v>
                </c:pt>
                <c:pt idx="68">
                  <c:v>4.0083989068566011</c:v>
                </c:pt>
                <c:pt idx="69">
                  <c:v>4.0084278442983132</c:v>
                </c:pt>
                <c:pt idx="70">
                  <c:v>4.0091113282196291</c:v>
                </c:pt>
                <c:pt idx="71">
                  <c:v>4.0078802219809981</c:v>
                </c:pt>
                <c:pt idx="72">
                  <c:v>4.0092310331221013</c:v>
                </c:pt>
                <c:pt idx="73">
                  <c:v>4.0089422551055005</c:v>
                </c:pt>
                <c:pt idx="74">
                  <c:v>4.0079036788954081</c:v>
                </c:pt>
                <c:pt idx="75">
                  <c:v>4.0088115613342046</c:v>
                </c:pt>
                <c:pt idx="76">
                  <c:v>4.0076195317142398</c:v>
                </c:pt>
                <c:pt idx="77">
                  <c:v>4.0084672568187365</c:v>
                </c:pt>
                <c:pt idx="78">
                  <c:v>4.0082411830796563</c:v>
                </c:pt>
                <c:pt idx="79">
                  <c:v>4.0076200143878351</c:v>
                </c:pt>
                <c:pt idx="80">
                  <c:v>4.0090335163648474</c:v>
                </c:pt>
                <c:pt idx="81">
                  <c:v>4.0081842613572389</c:v>
                </c:pt>
                <c:pt idx="82">
                  <c:v>4.0088075706204007</c:v>
                </c:pt>
                <c:pt idx="83">
                  <c:v>4.0076245193301459</c:v>
                </c:pt>
                <c:pt idx="84">
                  <c:v>4.0089028345210638</c:v>
                </c:pt>
                <c:pt idx="85">
                  <c:v>4.0082586555761495</c:v>
                </c:pt>
                <c:pt idx="86">
                  <c:v>4.0079211572898856</c:v>
                </c:pt>
                <c:pt idx="87">
                  <c:v>4.0077898205885401</c:v>
                </c:pt>
                <c:pt idx="88">
                  <c:v>4.0077948341656917</c:v>
                </c:pt>
                <c:pt idx="89">
                  <c:v>4.0083724337227844</c:v>
                </c:pt>
                <c:pt idx="90">
                  <c:v>4.0087212441007258</c:v>
                </c:pt>
                <c:pt idx="91">
                  <c:v>4.0093048141099636</c:v>
                </c:pt>
                <c:pt idx="92">
                  <c:v>4.0092549670289026</c:v>
                </c:pt>
                <c:pt idx="93">
                  <c:v>4.0082661322106752</c:v>
                </c:pt>
                <c:pt idx="94">
                  <c:v>4.0075895518643705</c:v>
                </c:pt>
                <c:pt idx="95">
                  <c:v>4.0069365029089088</c:v>
                </c:pt>
                <c:pt idx="96">
                  <c:v>4.006553085633362</c:v>
                </c:pt>
                <c:pt idx="97">
                  <c:v>4.0075051315013397</c:v>
                </c:pt>
                <c:pt idx="98">
                  <c:v>4.0065540788541494</c:v>
                </c:pt>
                <c:pt idx="99">
                  <c:v>4.0065560921365018</c:v>
                </c:pt>
                <c:pt idx="100">
                  <c:v>3.868122496931063</c:v>
                </c:pt>
                <c:pt idx="101">
                  <c:v>3.8683601935583503</c:v>
                </c:pt>
                <c:pt idx="102">
                  <c:v>3.8675567113875782</c:v>
                </c:pt>
                <c:pt idx="103">
                  <c:v>3.8659408559754902</c:v>
                </c:pt>
                <c:pt idx="104">
                  <c:v>3.8673038593225693</c:v>
                </c:pt>
                <c:pt idx="105">
                  <c:v>3.8654314258429392</c:v>
                </c:pt>
                <c:pt idx="106">
                  <c:v>3.8649775907460659</c:v>
                </c:pt>
                <c:pt idx="107">
                  <c:v>3.8648773531725205</c:v>
                </c:pt>
                <c:pt idx="108">
                  <c:v>3.8644463501317721</c:v>
                </c:pt>
                <c:pt idx="109">
                  <c:v>3.8641379569761636</c:v>
                </c:pt>
                <c:pt idx="110">
                  <c:v>3.8650127534753564</c:v>
                </c:pt>
                <c:pt idx="111">
                  <c:v>3.8636529699680429</c:v>
                </c:pt>
                <c:pt idx="112">
                  <c:v>3.8632848854146875</c:v>
                </c:pt>
                <c:pt idx="113">
                  <c:v>3.8634868159572608</c:v>
                </c:pt>
                <c:pt idx="114">
                  <c:v>3.8630736804920218</c:v>
                </c:pt>
                <c:pt idx="115">
                  <c:v>3.861645940660158</c:v>
                </c:pt>
                <c:pt idx="116">
                  <c:v>3.8619291080419536</c:v>
                </c:pt>
                <c:pt idx="117">
                  <c:v>3.8625829688408055</c:v>
                </c:pt>
                <c:pt idx="118">
                  <c:v>3.8625702895261291</c:v>
                </c:pt>
                <c:pt idx="119">
                  <c:v>3.8630384804987377</c:v>
                </c:pt>
                <c:pt idx="120">
                  <c:v>3.8628018089378595</c:v>
                </c:pt>
                <c:pt idx="121">
                  <c:v>3.8619071450392983</c:v>
                </c:pt>
                <c:pt idx="122">
                  <c:v>3.8623410111009</c:v>
                </c:pt>
                <c:pt idx="123">
                  <c:v>3.8627919838583469</c:v>
                </c:pt>
                <c:pt idx="124">
                  <c:v>3.8614216643408956</c:v>
                </c:pt>
                <c:pt idx="125">
                  <c:v>3.8620388848027649</c:v>
                </c:pt>
                <c:pt idx="126">
                  <c:v>3.8623935684061577</c:v>
                </c:pt>
                <c:pt idx="127">
                  <c:v>3.8622381830389609</c:v>
                </c:pt>
                <c:pt idx="128">
                  <c:v>3.8626459290222224</c:v>
                </c:pt>
                <c:pt idx="129">
                  <c:v>3.861894457152689</c:v>
                </c:pt>
                <c:pt idx="130">
                  <c:v>3.8623710264666298</c:v>
                </c:pt>
                <c:pt idx="131">
                  <c:v>3.8626978813616497</c:v>
                </c:pt>
                <c:pt idx="132">
                  <c:v>3.8613858164312997</c:v>
                </c:pt>
                <c:pt idx="133">
                  <c:v>3.8608532227566412</c:v>
                </c:pt>
                <c:pt idx="134">
                  <c:v>3.8598740380091687</c:v>
                </c:pt>
                <c:pt idx="135">
                  <c:v>3.8597553497146304</c:v>
                </c:pt>
                <c:pt idx="136">
                  <c:v>3.8617609609015413</c:v>
                </c:pt>
                <c:pt idx="137">
                  <c:v>3.8605813369613435</c:v>
                </c:pt>
                <c:pt idx="138">
                  <c:v>3.8621775541814221</c:v>
                </c:pt>
                <c:pt idx="139">
                  <c:v>3.8625529598360244</c:v>
                </c:pt>
                <c:pt idx="140">
                  <c:v>3.8632779771138166</c:v>
                </c:pt>
                <c:pt idx="141">
                  <c:v>3.8644561280279639</c:v>
                </c:pt>
                <c:pt idx="142">
                  <c:v>3.8645339455339531</c:v>
                </c:pt>
                <c:pt idx="143">
                  <c:v>3.8655442806276223</c:v>
                </c:pt>
                <c:pt idx="144">
                  <c:v>3.8658222984979504</c:v>
                </c:pt>
                <c:pt idx="145">
                  <c:v>3.8655695947014603</c:v>
                </c:pt>
                <c:pt idx="146">
                  <c:v>3.8670894588058067</c:v>
                </c:pt>
                <c:pt idx="147">
                  <c:v>3.8652552096680313</c:v>
                </c:pt>
                <c:pt idx="148">
                  <c:v>3.8651181414790936</c:v>
                </c:pt>
                <c:pt idx="149">
                  <c:v>3.8655529041752912</c:v>
                </c:pt>
                <c:pt idx="150">
                  <c:v>3.8657204458753989</c:v>
                </c:pt>
                <c:pt idx="151">
                  <c:v>3.8648088109913901</c:v>
                </c:pt>
                <c:pt idx="152">
                  <c:v>3.8672871977173449</c:v>
                </c:pt>
                <c:pt idx="153">
                  <c:v>3.8671400698658056</c:v>
                </c:pt>
                <c:pt idx="154">
                  <c:v>3.8660749384513649</c:v>
                </c:pt>
                <c:pt idx="155">
                  <c:v>3.8648301226692165</c:v>
                </c:pt>
                <c:pt idx="156">
                  <c:v>3.8600905814237203</c:v>
                </c:pt>
                <c:pt idx="157">
                  <c:v>3.8606502005666603</c:v>
                </c:pt>
                <c:pt idx="158">
                  <c:v>3.8589959148833866</c:v>
                </c:pt>
                <c:pt idx="159">
                  <c:v>3.8596163751125663</c:v>
                </c:pt>
                <c:pt idx="160">
                  <c:v>3.8593169078116518</c:v>
                </c:pt>
                <c:pt idx="161">
                  <c:v>3.8592867695309971</c:v>
                </c:pt>
                <c:pt idx="162">
                  <c:v>3.8591077561727647</c:v>
                </c:pt>
                <c:pt idx="163">
                  <c:v>3.8599782594600134</c:v>
                </c:pt>
                <c:pt idx="164">
                  <c:v>3.8598352435946275</c:v>
                </c:pt>
                <c:pt idx="165">
                  <c:v>3.8604245202236536</c:v>
                </c:pt>
                <c:pt idx="166">
                  <c:v>3.8599180529262833</c:v>
                </c:pt>
                <c:pt idx="167">
                  <c:v>3.8593690333852018</c:v>
                </c:pt>
                <c:pt idx="168">
                  <c:v>3.8593418201938303</c:v>
                </c:pt>
                <c:pt idx="169">
                  <c:v>3.8592937365620412</c:v>
                </c:pt>
                <c:pt idx="170">
                  <c:v>3.860612585535947</c:v>
                </c:pt>
                <c:pt idx="171">
                  <c:v>3.8606513498062651</c:v>
                </c:pt>
                <c:pt idx="172">
                  <c:v>3.8604841370908267</c:v>
                </c:pt>
                <c:pt idx="173">
                  <c:v>3.8624813437993657</c:v>
                </c:pt>
                <c:pt idx="174">
                  <c:v>3.8644492278136813</c:v>
                </c:pt>
                <c:pt idx="175">
                  <c:v>3.8642261674391389</c:v>
                </c:pt>
                <c:pt idx="176">
                  <c:v>3.8654844082838484</c:v>
                </c:pt>
                <c:pt idx="177">
                  <c:v>3.8651348392631979</c:v>
                </c:pt>
                <c:pt idx="178">
                  <c:v>3.8657670472097574</c:v>
                </c:pt>
                <c:pt idx="179">
                  <c:v>3.8650899401439509</c:v>
                </c:pt>
                <c:pt idx="180">
                  <c:v>3.8641811965508022</c:v>
                </c:pt>
                <c:pt idx="181">
                  <c:v>3.864722971986343</c:v>
                </c:pt>
                <c:pt idx="182">
                  <c:v>3.8634672101309624</c:v>
                </c:pt>
                <c:pt idx="183">
                  <c:v>3.8633068181791939</c:v>
                </c:pt>
                <c:pt idx="184">
                  <c:v>3.8638046678516154</c:v>
                </c:pt>
                <c:pt idx="185">
                  <c:v>3.8640699212760743</c:v>
                </c:pt>
                <c:pt idx="186">
                  <c:v>3.863639684856643</c:v>
                </c:pt>
                <c:pt idx="187">
                  <c:v>3.8664201335405335</c:v>
                </c:pt>
                <c:pt idx="188">
                  <c:v>3.8654930323478425</c:v>
                </c:pt>
                <c:pt idx="189">
                  <c:v>3.8668871124168502</c:v>
                </c:pt>
                <c:pt idx="190">
                  <c:v>3.8687815030685409</c:v>
                </c:pt>
                <c:pt idx="191">
                  <c:v>3.8691578875086741</c:v>
                </c:pt>
                <c:pt idx="192">
                  <c:v>3.8708395514598761</c:v>
                </c:pt>
                <c:pt idx="193">
                  <c:v>3.8705944169529625</c:v>
                </c:pt>
                <c:pt idx="194">
                  <c:v>3.8696780437364464</c:v>
                </c:pt>
                <c:pt idx="195">
                  <c:v>3.8707146855074082</c:v>
                </c:pt>
                <c:pt idx="196">
                  <c:v>3.8690586533133322</c:v>
                </c:pt>
                <c:pt idx="197">
                  <c:v>3.8690483043013524</c:v>
                </c:pt>
                <c:pt idx="198">
                  <c:v>3.8686747441536347</c:v>
                </c:pt>
                <c:pt idx="199">
                  <c:v>3.8666657375842486</c:v>
                </c:pt>
                <c:pt idx="200">
                  <c:v>3.8261077634694298</c:v>
                </c:pt>
                <c:pt idx="201">
                  <c:v>3.8259484366248269</c:v>
                </c:pt>
                <c:pt idx="202">
                  <c:v>3.8259730045181657</c:v>
                </c:pt>
                <c:pt idx="203">
                  <c:v>3.8278537746979553</c:v>
                </c:pt>
                <c:pt idx="204">
                  <c:v>3.8294600497742906</c:v>
                </c:pt>
                <c:pt idx="205">
                  <c:v>3.8274310116574419</c:v>
                </c:pt>
                <c:pt idx="206">
                  <c:v>3.8281902778967787</c:v>
                </c:pt>
                <c:pt idx="207">
                  <c:v>3.8275547868255231</c:v>
                </c:pt>
                <c:pt idx="208">
                  <c:v>3.8251508742930369</c:v>
                </c:pt>
                <c:pt idx="209">
                  <c:v>3.8247773532292175</c:v>
                </c:pt>
                <c:pt idx="210">
                  <c:v>3.8228637519030011</c:v>
                </c:pt>
                <c:pt idx="211">
                  <c:v>3.8225560726954049</c:v>
                </c:pt>
                <c:pt idx="212">
                  <c:v>3.8223883691238298</c:v>
                </c:pt>
                <c:pt idx="213">
                  <c:v>3.8199358217315376</c:v>
                </c:pt>
                <c:pt idx="214">
                  <c:v>3.8190544764220951</c:v>
                </c:pt>
                <c:pt idx="215">
                  <c:v>3.8189084977163095</c:v>
                </c:pt>
                <c:pt idx="216">
                  <c:v>3.819103919124919</c:v>
                </c:pt>
                <c:pt idx="217">
                  <c:v>3.8169340417744029</c:v>
                </c:pt>
                <c:pt idx="218">
                  <c:v>3.8173413498908637</c:v>
                </c:pt>
                <c:pt idx="219">
                  <c:v>3.8165810370022819</c:v>
                </c:pt>
                <c:pt idx="220">
                  <c:v>3.8160452065981154</c:v>
                </c:pt>
                <c:pt idx="221">
                  <c:v>3.8147867290118014</c:v>
                </c:pt>
                <c:pt idx="222">
                  <c:v>3.8136255432649531</c:v>
                </c:pt>
                <c:pt idx="223">
                  <c:v>3.8148491296148532</c:v>
                </c:pt>
                <c:pt idx="224">
                  <c:v>3.8151488843764163</c:v>
                </c:pt>
                <c:pt idx="225">
                  <c:v>3.8138971865738043</c:v>
                </c:pt>
                <c:pt idx="226">
                  <c:v>3.8143844622152274</c:v>
                </c:pt>
                <c:pt idx="227">
                  <c:v>3.8135921727606004</c:v>
                </c:pt>
                <c:pt idx="228">
                  <c:v>3.8144165701406094</c:v>
                </c:pt>
                <c:pt idx="229">
                  <c:v>3.8159713828181099</c:v>
                </c:pt>
                <c:pt idx="230">
                  <c:v>3.8160790799181461</c:v>
                </c:pt>
                <c:pt idx="231">
                  <c:v>3.8160754425696428</c:v>
                </c:pt>
                <c:pt idx="232">
                  <c:v>3.8163427849081089</c:v>
                </c:pt>
                <c:pt idx="233">
                  <c:v>3.8188107564952296</c:v>
                </c:pt>
                <c:pt idx="234">
                  <c:v>3.8173473828382618</c:v>
                </c:pt>
                <c:pt idx="235">
                  <c:v>3.8191177768898541</c:v>
                </c:pt>
                <c:pt idx="236">
                  <c:v>3.818897033534832</c:v>
                </c:pt>
                <c:pt idx="237">
                  <c:v>3.8188180113077244</c:v>
                </c:pt>
                <c:pt idx="238">
                  <c:v>3.8195965289129807</c:v>
                </c:pt>
                <c:pt idx="239">
                  <c:v>3.8216240695627923</c:v>
                </c:pt>
                <c:pt idx="240">
                  <c:v>3.8226341870783007</c:v>
                </c:pt>
                <c:pt idx="241">
                  <c:v>3.8234433653140858</c:v>
                </c:pt>
                <c:pt idx="242">
                  <c:v>3.8249194518823146</c:v>
                </c:pt>
                <c:pt idx="243">
                  <c:v>3.8249428540510166</c:v>
                </c:pt>
                <c:pt idx="244">
                  <c:v>3.8245080701536689</c:v>
                </c:pt>
                <c:pt idx="245">
                  <c:v>3.824098870953669</c:v>
                </c:pt>
                <c:pt idx="246">
                  <c:v>3.8240190666180918</c:v>
                </c:pt>
                <c:pt idx="247">
                  <c:v>3.8216559458824855</c:v>
                </c:pt>
                <c:pt idx="248">
                  <c:v>3.8214261358916888</c:v>
                </c:pt>
                <c:pt idx="249">
                  <c:v>3.8178450729343196</c:v>
                </c:pt>
                <c:pt idx="250">
                  <c:v>3.8173461827387225</c:v>
                </c:pt>
                <c:pt idx="251">
                  <c:v>3.8167339766815642</c:v>
                </c:pt>
                <c:pt idx="252">
                  <c:v>3.8162393699242436</c:v>
                </c:pt>
                <c:pt idx="253">
                  <c:v>3.8152584577514803</c:v>
                </c:pt>
                <c:pt idx="254">
                  <c:v>3.8135788568046149</c:v>
                </c:pt>
                <c:pt idx="255">
                  <c:v>3.8134739182623631</c:v>
                </c:pt>
                <c:pt idx="256">
                  <c:v>3.8130098491509248</c:v>
                </c:pt>
                <c:pt idx="257">
                  <c:v>3.8120992585349707</c:v>
                </c:pt>
                <c:pt idx="258">
                  <c:v>3.8121083881100546</c:v>
                </c:pt>
                <c:pt idx="259">
                  <c:v>3.8123779990521154</c:v>
                </c:pt>
                <c:pt idx="260">
                  <c:v>3.8137637992362308</c:v>
                </c:pt>
                <c:pt idx="261">
                  <c:v>3.8128429804595605</c:v>
                </c:pt>
                <c:pt idx="262">
                  <c:v>3.8151028541269252</c:v>
                </c:pt>
                <c:pt idx="263">
                  <c:v>3.8150138432985123</c:v>
                </c:pt>
                <c:pt idx="264">
                  <c:v>3.8172144549507192</c:v>
                </c:pt>
                <c:pt idx="265">
                  <c:v>3.8169546139198833</c:v>
                </c:pt>
                <c:pt idx="266">
                  <c:v>3.8194301408266731</c:v>
                </c:pt>
                <c:pt idx="267">
                  <c:v>3.8195904771569262</c:v>
                </c:pt>
                <c:pt idx="268">
                  <c:v>3.822153917763524</c:v>
                </c:pt>
                <c:pt idx="269">
                  <c:v>3.8213701853955957</c:v>
                </c:pt>
                <c:pt idx="270">
                  <c:v>3.8218664590990477</c:v>
                </c:pt>
                <c:pt idx="271">
                  <c:v>3.8222380993565559</c:v>
                </c:pt>
                <c:pt idx="272">
                  <c:v>3.8222591436475888</c:v>
                </c:pt>
                <c:pt idx="273">
                  <c:v>3.8198454282382794</c:v>
                </c:pt>
                <c:pt idx="274">
                  <c:v>3.8196296672914318</c:v>
                </c:pt>
                <c:pt idx="275">
                  <c:v>3.8171219983438665</c:v>
                </c:pt>
                <c:pt idx="276">
                  <c:v>3.8160258499000683</c:v>
                </c:pt>
                <c:pt idx="277">
                  <c:v>3.8161940068222182</c:v>
                </c:pt>
                <c:pt idx="278">
                  <c:v>3.8132137221594182</c:v>
                </c:pt>
                <c:pt idx="279">
                  <c:v>3.8125315828459847</c:v>
                </c:pt>
                <c:pt idx="280">
                  <c:v>3.8123166828043371</c:v>
                </c:pt>
                <c:pt idx="281">
                  <c:v>3.8131858097457085</c:v>
                </c:pt>
                <c:pt idx="282">
                  <c:v>3.812124169036144</c:v>
                </c:pt>
                <c:pt idx="283">
                  <c:v>3.8131026867182372</c:v>
                </c:pt>
                <c:pt idx="284">
                  <c:v>3.8121915938242994</c:v>
                </c:pt>
                <c:pt idx="285">
                  <c:v>3.8143584042656729</c:v>
                </c:pt>
                <c:pt idx="286">
                  <c:v>3.8144517347808189</c:v>
                </c:pt>
                <c:pt idx="287">
                  <c:v>3.8168143644983124</c:v>
                </c:pt>
                <c:pt idx="288">
                  <c:v>3.8170114284829015</c:v>
                </c:pt>
                <c:pt idx="289">
                  <c:v>3.8192872275769232</c:v>
                </c:pt>
                <c:pt idx="290">
                  <c:v>3.8192944789335455</c:v>
                </c:pt>
                <c:pt idx="291">
                  <c:v>3.8217179193243549</c:v>
                </c:pt>
                <c:pt idx="292">
                  <c:v>3.8214784655086405</c:v>
                </c:pt>
                <c:pt idx="293">
                  <c:v>3.821556696409095</c:v>
                </c:pt>
                <c:pt idx="294">
                  <c:v>3.819442796485641</c:v>
                </c:pt>
                <c:pt idx="295">
                  <c:v>3.8195537127609076</c:v>
                </c:pt>
                <c:pt idx="296">
                  <c:v>3.8185507144462685</c:v>
                </c:pt>
                <c:pt idx="297">
                  <c:v>3.8166294011869124</c:v>
                </c:pt>
                <c:pt idx="298">
                  <c:v>3.8167974566568823</c:v>
                </c:pt>
                <c:pt idx="299">
                  <c:v>3.8132434250625482</c:v>
                </c:pt>
                <c:pt idx="300">
                  <c:v>3.9377921359286518</c:v>
                </c:pt>
                <c:pt idx="301">
                  <c:v>3.9370789985461925</c:v>
                </c:pt>
                <c:pt idx="302">
                  <c:v>3.936141153201723</c:v>
                </c:pt>
                <c:pt idx="303">
                  <c:v>3.9340278735726271</c:v>
                </c:pt>
                <c:pt idx="304">
                  <c:v>3.9349757760280721</c:v>
                </c:pt>
                <c:pt idx="305">
                  <c:v>3.9341730151067926</c:v>
                </c:pt>
                <c:pt idx="306">
                  <c:v>3.9320000687423118</c:v>
                </c:pt>
                <c:pt idx="307">
                  <c:v>3.93156415421489</c:v>
                </c:pt>
                <c:pt idx="308">
                  <c:v>3.9306006151095634</c:v>
                </c:pt>
                <c:pt idx="309">
                  <c:v>3.9303329984726951</c:v>
                </c:pt>
                <c:pt idx="310">
                  <c:v>3.928237123590173</c:v>
                </c:pt>
                <c:pt idx="311">
                  <c:v>3.9287317992999258</c:v>
                </c:pt>
                <c:pt idx="312">
                  <c:v>3.9285431467074057</c:v>
                </c:pt>
                <c:pt idx="313">
                  <c:v>3.9261883377150695</c:v>
                </c:pt>
                <c:pt idx="314">
                  <c:v>3.9262728701759451</c:v>
                </c:pt>
                <c:pt idx="315">
                  <c:v>3.9251794764249897</c:v>
                </c:pt>
                <c:pt idx="316">
                  <c:v>3.9260994923894446</c:v>
                </c:pt>
                <c:pt idx="317">
                  <c:v>3.9238426664911632</c:v>
                </c:pt>
                <c:pt idx="318">
                  <c:v>3.9248848889651531</c:v>
                </c:pt>
                <c:pt idx="319">
                  <c:v>3.9239116239329492</c:v>
                </c:pt>
                <c:pt idx="320">
                  <c:v>3.9236509019015307</c:v>
                </c:pt>
                <c:pt idx="321">
                  <c:v>3.9248648194944513</c:v>
                </c:pt>
                <c:pt idx="322">
                  <c:v>3.9245972948902246</c:v>
                </c:pt>
                <c:pt idx="323">
                  <c:v>3.9242167873501477</c:v>
                </c:pt>
                <c:pt idx="324">
                  <c:v>3.9239246567925168</c:v>
                </c:pt>
                <c:pt idx="325">
                  <c:v>3.9252174184562834</c:v>
                </c:pt>
                <c:pt idx="326">
                  <c:v>3.9237932416359942</c:v>
                </c:pt>
                <c:pt idx="327">
                  <c:v>3.9248317287473942</c:v>
                </c:pt>
                <c:pt idx="328">
                  <c:v>3.9243595711467969</c:v>
                </c:pt>
                <c:pt idx="329">
                  <c:v>3.9250302859306441</c:v>
                </c:pt>
                <c:pt idx="330">
                  <c:v>3.9250769412938231</c:v>
                </c:pt>
                <c:pt idx="331">
                  <c:v>3.9240365224733349</c:v>
                </c:pt>
                <c:pt idx="332">
                  <c:v>3.9256615214449844</c:v>
                </c:pt>
                <c:pt idx="333">
                  <c:v>3.9264971403648734</c:v>
                </c:pt>
                <c:pt idx="334">
                  <c:v>3.9250606616734003</c:v>
                </c:pt>
                <c:pt idx="335">
                  <c:v>3.9256810510442111</c:v>
                </c:pt>
                <c:pt idx="336">
                  <c:v>3.9264949883546305</c:v>
                </c:pt>
                <c:pt idx="337">
                  <c:v>3.9264841409892539</c:v>
                </c:pt>
                <c:pt idx="338">
                  <c:v>3.9275999305111093</c:v>
                </c:pt>
                <c:pt idx="339">
                  <c:v>3.9276627037225036</c:v>
                </c:pt>
                <c:pt idx="340">
                  <c:v>3.9272108287991201</c:v>
                </c:pt>
                <c:pt idx="341">
                  <c:v>3.9271301828243734</c:v>
                </c:pt>
                <c:pt idx="342">
                  <c:v>3.9279402413187006</c:v>
                </c:pt>
                <c:pt idx="343">
                  <c:v>3.9284458320489724</c:v>
                </c:pt>
                <c:pt idx="344">
                  <c:v>3.9284334094545184</c:v>
                </c:pt>
                <c:pt idx="345">
                  <c:v>3.9286593720566696</c:v>
                </c:pt>
                <c:pt idx="346">
                  <c:v>3.9288647430310166</c:v>
                </c:pt>
                <c:pt idx="347">
                  <c:v>3.9300156703260263</c:v>
                </c:pt>
                <c:pt idx="348">
                  <c:v>3.9305445139505646</c:v>
                </c:pt>
                <c:pt idx="349">
                  <c:v>3.9310493400624256</c:v>
                </c:pt>
                <c:pt idx="350">
                  <c:v>3.9310585168868224</c:v>
                </c:pt>
                <c:pt idx="351">
                  <c:v>3.9295659303463224</c:v>
                </c:pt>
                <c:pt idx="352">
                  <c:v>3.9292537528805886</c:v>
                </c:pt>
                <c:pt idx="353">
                  <c:v>3.9295788897225301</c:v>
                </c:pt>
                <c:pt idx="354">
                  <c:v>3.9293536857915465</c:v>
                </c:pt>
                <c:pt idx="355">
                  <c:v>3.9293012846079729</c:v>
                </c:pt>
                <c:pt idx="356">
                  <c:v>3.9283485079194747</c:v>
                </c:pt>
                <c:pt idx="357">
                  <c:v>3.927912653649352</c:v>
                </c:pt>
                <c:pt idx="358">
                  <c:v>3.9291040958361028</c:v>
                </c:pt>
                <c:pt idx="359">
                  <c:v>3.92824740038089</c:v>
                </c:pt>
                <c:pt idx="360">
                  <c:v>3.9279234564905376</c:v>
                </c:pt>
                <c:pt idx="361">
                  <c:v>3.9275539446723844</c:v>
                </c:pt>
                <c:pt idx="362">
                  <c:v>3.9273147435357467</c:v>
                </c:pt>
                <c:pt idx="363">
                  <c:v>3.926034438874269</c:v>
                </c:pt>
                <c:pt idx="364">
                  <c:v>3.9247004036141644</c:v>
                </c:pt>
                <c:pt idx="365">
                  <c:v>3.9240175146449148</c:v>
                </c:pt>
                <c:pt idx="366">
                  <c:v>3.9247606498492269</c:v>
                </c:pt>
                <c:pt idx="367">
                  <c:v>3.9233531798414703</c:v>
                </c:pt>
                <c:pt idx="368">
                  <c:v>3.9237351242123077</c:v>
                </c:pt>
                <c:pt idx="369">
                  <c:v>3.9225502857476489</c:v>
                </c:pt>
                <c:pt idx="370">
                  <c:v>3.9241141826075046</c:v>
                </c:pt>
                <c:pt idx="371">
                  <c:v>3.9236009425877865</c:v>
                </c:pt>
                <c:pt idx="372">
                  <c:v>3.9234678222251875</c:v>
                </c:pt>
                <c:pt idx="373">
                  <c:v>3.9231010078651836</c:v>
                </c:pt>
                <c:pt idx="374">
                  <c:v>3.9235960427658751</c:v>
                </c:pt>
                <c:pt idx="375">
                  <c:v>3.9217456361490273</c:v>
                </c:pt>
                <c:pt idx="376">
                  <c:v>3.9219176084939105</c:v>
                </c:pt>
                <c:pt idx="377">
                  <c:v>3.9209387301886984</c:v>
                </c:pt>
                <c:pt idx="378">
                  <c:v>3.9219339393621238</c:v>
                </c:pt>
                <c:pt idx="379">
                  <c:v>3.9220427563167846</c:v>
                </c:pt>
                <c:pt idx="380">
                  <c:v>3.9213215684503533</c:v>
                </c:pt>
                <c:pt idx="381">
                  <c:v>3.9203230280528492</c:v>
                </c:pt>
                <c:pt idx="382">
                  <c:v>3.9204320204336809</c:v>
                </c:pt>
                <c:pt idx="383">
                  <c:v>3.9211113968697577</c:v>
                </c:pt>
                <c:pt idx="384">
                  <c:v>3.921172385967159</c:v>
                </c:pt>
                <c:pt idx="385">
                  <c:v>3.9214789124124261</c:v>
                </c:pt>
                <c:pt idx="386">
                  <c:v>3.9213422645560145</c:v>
                </c:pt>
                <c:pt idx="387">
                  <c:v>3.9228265019862709</c:v>
                </c:pt>
                <c:pt idx="388">
                  <c:v>3.9215415157385616</c:v>
                </c:pt>
                <c:pt idx="389">
                  <c:v>3.922724834558442</c:v>
                </c:pt>
                <c:pt idx="390">
                  <c:v>3.9222179486432163</c:v>
                </c:pt>
                <c:pt idx="391">
                  <c:v>3.9219442811335883</c:v>
                </c:pt>
                <c:pt idx="392">
                  <c:v>3.924118526033014</c:v>
                </c:pt>
                <c:pt idx="393">
                  <c:v>3.9241119963123583</c:v>
                </c:pt>
                <c:pt idx="394">
                  <c:v>3.9231021167091162</c:v>
                </c:pt>
                <c:pt idx="395">
                  <c:v>3.923848614804617</c:v>
                </c:pt>
                <c:pt idx="396">
                  <c:v>3.924790480297129</c:v>
                </c:pt>
                <c:pt idx="397">
                  <c:v>3.9231597165425725</c:v>
                </c:pt>
                <c:pt idx="398">
                  <c:v>3.9241934398666185</c:v>
                </c:pt>
                <c:pt idx="399">
                  <c:v>3.9241233941452243</c:v>
                </c:pt>
                <c:pt idx="400">
                  <c:v>4.0057332347161694</c:v>
                </c:pt>
                <c:pt idx="401">
                  <c:v>4.0040283808550132</c:v>
                </c:pt>
                <c:pt idx="402">
                  <c:v>4.0040208455571422</c:v>
                </c:pt>
                <c:pt idx="403">
                  <c:v>4.0041762226777697</c:v>
                </c:pt>
                <c:pt idx="404">
                  <c:v>4.0053012731312494</c:v>
                </c:pt>
                <c:pt idx="405">
                  <c:v>4.0034748159461691</c:v>
                </c:pt>
                <c:pt idx="406">
                  <c:v>4.0034828400342803</c:v>
                </c:pt>
                <c:pt idx="407">
                  <c:v>4.003273681107312</c:v>
                </c:pt>
                <c:pt idx="408">
                  <c:v>4.0028436732370425</c:v>
                </c:pt>
                <c:pt idx="409">
                  <c:v>4.003738096293108</c:v>
                </c:pt>
                <c:pt idx="410">
                  <c:v>4.0033679925050158</c:v>
                </c:pt>
                <c:pt idx="411">
                  <c:v>4.0037315817553329</c:v>
                </c:pt>
                <c:pt idx="412">
                  <c:v>4.0029766578955988</c:v>
                </c:pt>
                <c:pt idx="413">
                  <c:v>4.0037656614708403</c:v>
                </c:pt>
                <c:pt idx="414">
                  <c:v>4.0027954969589761</c:v>
                </c:pt>
                <c:pt idx="415">
                  <c:v>4.0033459101083091</c:v>
                </c:pt>
                <c:pt idx="416">
                  <c:v>4.0060224304782173</c:v>
                </c:pt>
                <c:pt idx="417">
                  <c:v>4.004859632991514</c:v>
                </c:pt>
                <c:pt idx="418">
                  <c:v>4.0057577629230074</c:v>
                </c:pt>
                <c:pt idx="419">
                  <c:v>4.0058608392921808</c:v>
                </c:pt>
                <c:pt idx="420">
                  <c:v>4.0051065270960473</c:v>
                </c:pt>
                <c:pt idx="421">
                  <c:v>4.0052211751438085</c:v>
                </c:pt>
                <c:pt idx="422">
                  <c:v>4.0067375661794911</c:v>
                </c:pt>
                <c:pt idx="423">
                  <c:v>4.0072778207961273</c:v>
                </c:pt>
                <c:pt idx="424">
                  <c:v>4.0074466927748</c:v>
                </c:pt>
                <c:pt idx="425">
                  <c:v>4.007359256269817</c:v>
                </c:pt>
                <c:pt idx="426">
                  <c:v>4.006169011064272</c:v>
                </c:pt>
                <c:pt idx="427">
                  <c:v>4.0077683450351342</c:v>
                </c:pt>
                <c:pt idx="428">
                  <c:v>4.0079316388185697</c:v>
                </c:pt>
                <c:pt idx="429">
                  <c:v>4.0088060707506923</c:v>
                </c:pt>
                <c:pt idx="430">
                  <c:v>4.0102467832640611</c:v>
                </c:pt>
                <c:pt idx="431">
                  <c:v>4.0089292936174186</c:v>
                </c:pt>
                <c:pt idx="432">
                  <c:v>4.0100629490250475</c:v>
                </c:pt>
                <c:pt idx="433">
                  <c:v>4.0095790357009351</c:v>
                </c:pt>
                <c:pt idx="434">
                  <c:v>4.0085815470235149</c:v>
                </c:pt>
                <c:pt idx="435">
                  <c:v>4.0083889125270922</c:v>
                </c:pt>
                <c:pt idx="436">
                  <c:v>4.0083679589436763</c:v>
                </c:pt>
                <c:pt idx="437">
                  <c:v>4.00652157049399</c:v>
                </c:pt>
                <c:pt idx="438">
                  <c:v>4.0059318878356045</c:v>
                </c:pt>
                <c:pt idx="439">
                  <c:v>4.0051045108931929</c:v>
                </c:pt>
                <c:pt idx="440">
                  <c:v>4.0060134329853048</c:v>
                </c:pt>
                <c:pt idx="441">
                  <c:v>4.0042303595014097</c:v>
                </c:pt>
                <c:pt idx="442">
                  <c:v>4.0054014134690847</c:v>
                </c:pt>
                <c:pt idx="443">
                  <c:v>4.0037686763660565</c:v>
                </c:pt>
                <c:pt idx="444">
                  <c:v>4.0038032662545415</c:v>
                </c:pt>
                <c:pt idx="445">
                  <c:v>4.0040158399350254</c:v>
                </c:pt>
                <c:pt idx="446">
                  <c:v>4.0026695217284116</c:v>
                </c:pt>
                <c:pt idx="447">
                  <c:v>4.0023833710005974</c:v>
                </c:pt>
                <c:pt idx="448">
                  <c:v>4.0034808474814971</c:v>
                </c:pt>
                <c:pt idx="449">
                  <c:v>4.0032957381676484</c:v>
                </c:pt>
                <c:pt idx="450">
                  <c:v>4.0031909156628771</c:v>
                </c:pt>
                <c:pt idx="451">
                  <c:v>4.0040268737999813</c:v>
                </c:pt>
                <c:pt idx="452">
                  <c:v>4.0024405969153385</c:v>
                </c:pt>
                <c:pt idx="453">
                  <c:v>4.0036483426860547</c:v>
                </c:pt>
                <c:pt idx="454">
                  <c:v>4.0034948760457256</c:v>
                </c:pt>
                <c:pt idx="455">
                  <c:v>4.0027774167836316</c:v>
                </c:pt>
                <c:pt idx="456">
                  <c:v>4.0027668810910706</c:v>
                </c:pt>
                <c:pt idx="457">
                  <c:v>4.002311045482446</c:v>
                </c:pt>
                <c:pt idx="458">
                  <c:v>4.0038278418451743</c:v>
                </c:pt>
                <c:pt idx="459">
                  <c:v>4.0033985838976864</c:v>
                </c:pt>
                <c:pt idx="460">
                  <c:v>4.0025349869114031</c:v>
                </c:pt>
                <c:pt idx="461">
                  <c:v>4.0038860079506273</c:v>
                </c:pt>
                <c:pt idx="462">
                  <c:v>4.0029284880239659</c:v>
                </c:pt>
                <c:pt idx="463">
                  <c:v>4.004391730118094</c:v>
                </c:pt>
                <c:pt idx="464">
                  <c:v>4.0041737202586924</c:v>
                </c:pt>
                <c:pt idx="465">
                  <c:v>4.0043501389155471</c:v>
                </c:pt>
                <c:pt idx="466">
                  <c:v>4.0044884377728245</c:v>
                </c:pt>
                <c:pt idx="467">
                  <c:v>4.0045560603232095</c:v>
                </c:pt>
                <c:pt idx="468">
                  <c:v>4.0054900155993813</c:v>
                </c:pt>
                <c:pt idx="469">
                  <c:v>4.0054284491035927</c:v>
                </c:pt>
                <c:pt idx="470">
                  <c:v>4.0047108702328416</c:v>
                </c:pt>
                <c:pt idx="471">
                  <c:v>4.0046592606275846</c:v>
                </c:pt>
                <c:pt idx="472">
                  <c:v>4.0048781595583618</c:v>
                </c:pt>
                <c:pt idx="473">
                  <c:v>4.0061950055246269</c:v>
                </c:pt>
                <c:pt idx="474">
                  <c:v>4.0069110107324173</c:v>
                </c:pt>
                <c:pt idx="475">
                  <c:v>4.0069979766319337</c:v>
                </c:pt>
                <c:pt idx="476">
                  <c:v>4.007654498131731</c:v>
                </c:pt>
                <c:pt idx="477">
                  <c:v>4.0080534684768443</c:v>
                </c:pt>
                <c:pt idx="478">
                  <c:v>4.0079990557441754</c:v>
                </c:pt>
                <c:pt idx="479">
                  <c:v>4.0081672967708757</c:v>
                </c:pt>
                <c:pt idx="480">
                  <c:v>4.0079945524888165</c:v>
                </c:pt>
                <c:pt idx="481">
                  <c:v>4.0086139884872276</c:v>
                </c:pt>
                <c:pt idx="482">
                  <c:v>4.0078956902023437</c:v>
                </c:pt>
                <c:pt idx="483">
                  <c:v>4.0084962190743809</c:v>
                </c:pt>
                <c:pt idx="484">
                  <c:v>4.0073232870709701</c:v>
                </c:pt>
                <c:pt idx="485">
                  <c:v>4.0078662279940183</c:v>
                </c:pt>
                <c:pt idx="486">
                  <c:v>4.0073247891663089</c:v>
                </c:pt>
                <c:pt idx="487">
                  <c:v>4.0081657959405321</c:v>
                </c:pt>
                <c:pt idx="488">
                  <c:v>4.0067485700542838</c:v>
                </c:pt>
                <c:pt idx="489">
                  <c:v>4.0065760905210981</c:v>
                </c:pt>
                <c:pt idx="490">
                  <c:v>4.007566570279657</c:v>
                </c:pt>
                <c:pt idx="491">
                  <c:v>4.006033952522567</c:v>
                </c:pt>
                <c:pt idx="492">
                  <c:v>4.0060474618833437</c:v>
                </c:pt>
                <c:pt idx="493">
                  <c:v>4.0043721722454251</c:v>
                </c:pt>
                <c:pt idx="494">
                  <c:v>4.0046738105566204</c:v>
                </c:pt>
                <c:pt idx="495">
                  <c:v>4.0045054648839171</c:v>
                </c:pt>
                <c:pt idx="496">
                  <c:v>4.0047799836667073</c:v>
                </c:pt>
                <c:pt idx="497">
                  <c:v>4.0033373732462039</c:v>
                </c:pt>
                <c:pt idx="498">
                  <c:v>4.0044969379150759</c:v>
                </c:pt>
                <c:pt idx="499">
                  <c:v>4.0034226578039771</c:v>
                </c:pt>
                <c:pt idx="500">
                  <c:v>3.9421312038072287</c:v>
                </c:pt>
                <c:pt idx="501">
                  <c:v>3.942518837030792</c:v>
                </c:pt>
                <c:pt idx="502">
                  <c:v>3.9421034895186415</c:v>
                </c:pt>
                <c:pt idx="503">
                  <c:v>3.9419845498525095</c:v>
                </c:pt>
                <c:pt idx="504">
                  <c:v>3.9424095352078155</c:v>
                </c:pt>
                <c:pt idx="505">
                  <c:v>3.9416911487624811</c:v>
                </c:pt>
                <c:pt idx="506">
                  <c:v>3.9410261886805116</c:v>
                </c:pt>
                <c:pt idx="507">
                  <c:v>3.9411441533653253</c:v>
                </c:pt>
                <c:pt idx="508">
                  <c:v>3.940847868217102</c:v>
                </c:pt>
                <c:pt idx="509">
                  <c:v>3.9401860474404611</c:v>
                </c:pt>
                <c:pt idx="510">
                  <c:v>3.9400305582579023</c:v>
                </c:pt>
                <c:pt idx="511">
                  <c:v>3.9394858685879997</c:v>
                </c:pt>
                <c:pt idx="512">
                  <c:v>3.9399477260135338</c:v>
                </c:pt>
                <c:pt idx="513">
                  <c:v>3.9401604019967302</c:v>
                </c:pt>
                <c:pt idx="514">
                  <c:v>3.9391885460598495</c:v>
                </c:pt>
                <c:pt idx="515">
                  <c:v>3.9399760452562114</c:v>
                </c:pt>
                <c:pt idx="516">
                  <c:v>3.9401860474404611</c:v>
                </c:pt>
                <c:pt idx="517">
                  <c:v>3.9395981310732355</c:v>
                </c:pt>
                <c:pt idx="518">
                  <c:v>3.9391532266758498</c:v>
                </c:pt>
                <c:pt idx="519">
                  <c:v>3.9395093784462545</c:v>
                </c:pt>
                <c:pt idx="520">
                  <c:v>3.9392617939116867</c:v>
                </c:pt>
                <c:pt idx="521">
                  <c:v>3.9395163537923805</c:v>
                </c:pt>
                <c:pt idx="522">
                  <c:v>3.9402074468263781</c:v>
                </c:pt>
                <c:pt idx="523">
                  <c:v>3.9401716470597354</c:v>
                </c:pt>
                <c:pt idx="524">
                  <c:v>3.9409717299280902</c:v>
                </c:pt>
                <c:pt idx="525">
                  <c:v>3.9420373500445129</c:v>
                </c:pt>
                <c:pt idx="526">
                  <c:v>3.9413208450785873</c:v>
                </c:pt>
                <c:pt idx="527">
                  <c:v>3.942322119496382</c:v>
                </c:pt>
                <c:pt idx="528">
                  <c:v>3.9410576874156091</c:v>
                </c:pt>
                <c:pt idx="529">
                  <c:v>3.9423445036840521</c:v>
                </c:pt>
                <c:pt idx="530">
                  <c:v>3.941034185268649</c:v>
                </c:pt>
                <c:pt idx="531">
                  <c:v>3.9425422756932464</c:v>
                </c:pt>
                <c:pt idx="532">
                  <c:v>3.9420778932020784</c:v>
                </c:pt>
                <c:pt idx="533">
                  <c:v>3.942777347396941</c:v>
                </c:pt>
                <c:pt idx="534">
                  <c:v>3.9445376692070608</c:v>
                </c:pt>
                <c:pt idx="535">
                  <c:v>3.9445525495087721</c:v>
                </c:pt>
                <c:pt idx="536">
                  <c:v>3.9448892535317719</c:v>
                </c:pt>
                <c:pt idx="537">
                  <c:v>3.9435535069894567</c:v>
                </c:pt>
                <c:pt idx="538">
                  <c:v>3.9443099244109803</c:v>
                </c:pt>
                <c:pt idx="539">
                  <c:v>3.9442184176965545</c:v>
                </c:pt>
                <c:pt idx="540">
                  <c:v>3.9451450111342563</c:v>
                </c:pt>
                <c:pt idx="541">
                  <c:v>3.9439650806919109</c:v>
                </c:pt>
                <c:pt idx="542">
                  <c:v>3.945917225309389</c:v>
                </c:pt>
                <c:pt idx="543">
                  <c:v>3.9458641161630919</c:v>
                </c:pt>
                <c:pt idx="544">
                  <c:v>3.9461828142833055</c:v>
                </c:pt>
                <c:pt idx="545">
                  <c:v>3.946995113413827</c:v>
                </c:pt>
                <c:pt idx="546">
                  <c:v>3.9460341011334177</c:v>
                </c:pt>
                <c:pt idx="547">
                  <c:v>3.9471909139226815</c:v>
                </c:pt>
                <c:pt idx="548">
                  <c:v>3.9478236915876868</c:v>
                </c:pt>
                <c:pt idx="549">
                  <c:v>3.9490335421303491</c:v>
                </c:pt>
                <c:pt idx="550">
                  <c:v>3.9491526982901659</c:v>
                </c:pt>
                <c:pt idx="551">
                  <c:v>3.9482610568222083</c:v>
                </c:pt>
                <c:pt idx="552">
                  <c:v>3.9484847173916666</c:v>
                </c:pt>
                <c:pt idx="553">
                  <c:v>3.9471001832577208</c:v>
                </c:pt>
                <c:pt idx="554">
                  <c:v>3.9482764224610585</c:v>
                </c:pt>
                <c:pt idx="555">
                  <c:v>3.9482520649684836</c:v>
                </c:pt>
                <c:pt idx="556">
                  <c:v>3.9480405623586492</c:v>
                </c:pt>
                <c:pt idx="557">
                  <c:v>3.9477266694593065</c:v>
                </c:pt>
                <c:pt idx="558">
                  <c:v>3.94690806916008</c:v>
                </c:pt>
                <c:pt idx="559">
                  <c:v>3.9470747145207379</c:v>
                </c:pt>
                <c:pt idx="560">
                  <c:v>3.9466437273052031</c:v>
                </c:pt>
                <c:pt idx="561">
                  <c:v>3.946464267875458</c:v>
                </c:pt>
                <c:pt idx="562">
                  <c:v>3.94594962563741</c:v>
                </c:pt>
                <c:pt idx="563">
                  <c:v>3.9456345620790811</c:v>
                </c:pt>
                <c:pt idx="564">
                  <c:v>3.9468210173289711</c:v>
                </c:pt>
                <c:pt idx="565">
                  <c:v>3.9457307318850323</c:v>
                </c:pt>
                <c:pt idx="566">
                  <c:v>3.9456074582680225</c:v>
                </c:pt>
                <c:pt idx="567">
                  <c:v>3.9451333080622359</c:v>
                </c:pt>
                <c:pt idx="568">
                  <c:v>3.9463299372661331</c:v>
                </c:pt>
                <c:pt idx="569">
                  <c:v>3.9459225303645451</c:v>
                </c:pt>
                <c:pt idx="570">
                  <c:v>3.9469866230148636</c:v>
                </c:pt>
                <c:pt idx="571">
                  <c:v>3.9449902911677275</c:v>
                </c:pt>
                <c:pt idx="572">
                  <c:v>3.9462045989738743</c:v>
                </c:pt>
                <c:pt idx="573">
                  <c:v>3.9454777777644026</c:v>
                </c:pt>
                <c:pt idx="574">
                  <c:v>3.9441034439106746</c:v>
                </c:pt>
                <c:pt idx="575">
                  <c:v>3.9439954010772804</c:v>
                </c:pt>
                <c:pt idx="576">
                  <c:v>3.9444041078726135</c:v>
                </c:pt>
                <c:pt idx="577">
                  <c:v>3.944292897882459</c:v>
                </c:pt>
                <c:pt idx="578">
                  <c:v>3.9438644538616461</c:v>
                </c:pt>
                <c:pt idx="579">
                  <c:v>3.9432131783430591</c:v>
                </c:pt>
                <c:pt idx="580">
                  <c:v>3.9445318141332084</c:v>
                </c:pt>
                <c:pt idx="581">
                  <c:v>3.9439176978906909</c:v>
                </c:pt>
                <c:pt idx="582">
                  <c:v>3.9439011791125456</c:v>
                </c:pt>
                <c:pt idx="583">
                  <c:v>3.9443982520166951</c:v>
                </c:pt>
                <c:pt idx="584">
                  <c:v>3.9445424389248118</c:v>
                </c:pt>
                <c:pt idx="585">
                  <c:v>3.9446190369042853</c:v>
                </c:pt>
                <c:pt idx="586">
                  <c:v>3.9445296720244531</c:v>
                </c:pt>
                <c:pt idx="587">
                  <c:v>3.9449578311922826</c:v>
                </c:pt>
                <c:pt idx="588">
                  <c:v>3.945004108462888</c:v>
                </c:pt>
                <c:pt idx="589">
                  <c:v>3.9446674431162951</c:v>
                </c:pt>
                <c:pt idx="590">
                  <c:v>3.9447940592590385</c:v>
                </c:pt>
                <c:pt idx="591">
                  <c:v>3.9441189021396128</c:v>
                </c:pt>
                <c:pt idx="592">
                  <c:v>3.9449371042187718</c:v>
                </c:pt>
                <c:pt idx="593">
                  <c:v>3.9436254066827203</c:v>
                </c:pt>
                <c:pt idx="594">
                  <c:v>3.9445600038569015</c:v>
                </c:pt>
                <c:pt idx="595">
                  <c:v>3.9442136178625513</c:v>
                </c:pt>
                <c:pt idx="596">
                  <c:v>3.9441487035590703</c:v>
                </c:pt>
                <c:pt idx="597">
                  <c:v>3.9428780550645608</c:v>
                </c:pt>
                <c:pt idx="598">
                  <c:v>3.9441066441551338</c:v>
                </c:pt>
                <c:pt idx="599">
                  <c:v>3.9442370454055564</c:v>
                </c:pt>
                <c:pt idx="600">
                  <c:v>3.8049210563432996</c:v>
                </c:pt>
                <c:pt idx="601">
                  <c:v>3.8039008005074897</c:v>
                </c:pt>
                <c:pt idx="602">
                  <c:v>3.8046579679957278</c:v>
                </c:pt>
                <c:pt idx="603">
                  <c:v>3.8052855541505419</c:v>
                </c:pt>
                <c:pt idx="604">
                  <c:v>3.8051730438705222</c:v>
                </c:pt>
                <c:pt idx="605">
                  <c:v>3.8040232822382545</c:v>
                </c:pt>
                <c:pt idx="606">
                  <c:v>3.8042705996351076</c:v>
                </c:pt>
                <c:pt idx="607">
                  <c:v>3.8031590152230503</c:v>
                </c:pt>
                <c:pt idx="608">
                  <c:v>3.8043262992338689</c:v>
                </c:pt>
                <c:pt idx="609">
                  <c:v>3.8047662663002519</c:v>
                </c:pt>
                <c:pt idx="610">
                  <c:v>3.8035841719362065</c:v>
                </c:pt>
                <c:pt idx="611">
                  <c:v>3.8046439083930008</c:v>
                </c:pt>
                <c:pt idx="612">
                  <c:v>3.804236323944775</c:v>
                </c:pt>
                <c:pt idx="613">
                  <c:v>3.8032490874911713</c:v>
                </c:pt>
                <c:pt idx="614">
                  <c:v>3.8045160160604778</c:v>
                </c:pt>
                <c:pt idx="615">
                  <c:v>3.8036056124659225</c:v>
                </c:pt>
                <c:pt idx="616">
                  <c:v>3.8052555810993001</c:v>
                </c:pt>
                <c:pt idx="617">
                  <c:v>3.8054867081842949</c:v>
                </c:pt>
                <c:pt idx="618">
                  <c:v>3.8061156114951391</c:v>
                </c:pt>
                <c:pt idx="619">
                  <c:v>3.8043605718404283</c:v>
                </c:pt>
                <c:pt idx="620">
                  <c:v>3.8059206862203978</c:v>
                </c:pt>
                <c:pt idx="621">
                  <c:v>3.804487235567279</c:v>
                </c:pt>
                <c:pt idx="622">
                  <c:v>3.805442692785038</c:v>
                </c:pt>
                <c:pt idx="623">
                  <c:v>3.8060691635484405</c:v>
                </c:pt>
                <c:pt idx="624">
                  <c:v>3.805867503273392</c:v>
                </c:pt>
                <c:pt idx="625">
                  <c:v>3.8060049988531204</c:v>
                </c:pt>
                <c:pt idx="626">
                  <c:v>3.8076125987524474</c:v>
                </c:pt>
                <c:pt idx="627">
                  <c:v>3.8070182282204938</c:v>
                </c:pt>
                <c:pt idx="628">
                  <c:v>3.8071512731483033</c:v>
                </c:pt>
                <c:pt idx="629">
                  <c:v>3.8061882968898675</c:v>
                </c:pt>
                <c:pt idx="630">
                  <c:v>3.807436866719605</c:v>
                </c:pt>
                <c:pt idx="631">
                  <c:v>3.8066799981349835</c:v>
                </c:pt>
                <c:pt idx="632">
                  <c:v>3.8068021071792049</c:v>
                </c:pt>
                <c:pt idx="633">
                  <c:v>3.806020285907707</c:v>
                </c:pt>
                <c:pt idx="634">
                  <c:v>3.8057904961777376</c:v>
                </c:pt>
                <c:pt idx="635">
                  <c:v>3.8071305311013659</c:v>
                </c:pt>
                <c:pt idx="636">
                  <c:v>3.8067905033635365</c:v>
                </c:pt>
                <c:pt idx="637">
                  <c:v>3.8062829833404099</c:v>
                </c:pt>
                <c:pt idx="638">
                  <c:v>3.8073673187488022</c:v>
                </c:pt>
                <c:pt idx="639">
                  <c:v>3.805365652967752</c:v>
                </c:pt>
                <c:pt idx="640">
                  <c:v>3.8063721844026621</c:v>
                </c:pt>
                <c:pt idx="641">
                  <c:v>3.8065279392387148</c:v>
                </c:pt>
                <c:pt idx="642">
                  <c:v>3.8070645993366745</c:v>
                </c:pt>
                <c:pt idx="643">
                  <c:v>3.8060862865595175</c:v>
                </c:pt>
                <c:pt idx="644">
                  <c:v>3.8067551010599554</c:v>
                </c:pt>
                <c:pt idx="645">
                  <c:v>3.8067489710893549</c:v>
                </c:pt>
                <c:pt idx="646">
                  <c:v>3.8067019624722591</c:v>
                </c:pt>
                <c:pt idx="647">
                  <c:v>3.8063165986455583</c:v>
                </c:pt>
                <c:pt idx="648">
                  <c:v>3.8063575258038544</c:v>
                </c:pt>
                <c:pt idx="649">
                  <c:v>3.8057770759279688</c:v>
                </c:pt>
                <c:pt idx="650">
                  <c:v>3.8068564532017404</c:v>
                </c:pt>
                <c:pt idx="651">
                  <c:v>3.8049553085723917</c:v>
                </c:pt>
                <c:pt idx="652">
                  <c:v>3.804645123833752</c:v>
                </c:pt>
                <c:pt idx="653">
                  <c:v>3.8052133940669832</c:v>
                </c:pt>
                <c:pt idx="654">
                  <c:v>3.805106359057711</c:v>
                </c:pt>
                <c:pt idx="655">
                  <c:v>3.8056474907058759</c:v>
                </c:pt>
                <c:pt idx="656">
                  <c:v>3.8054347494566638</c:v>
                </c:pt>
                <c:pt idx="657">
                  <c:v>3.8039743044948562</c:v>
                </c:pt>
                <c:pt idx="658">
                  <c:v>3.8038218335852925</c:v>
                </c:pt>
                <c:pt idx="659">
                  <c:v>3.8049485764435849</c:v>
                </c:pt>
                <c:pt idx="660">
                  <c:v>3.8048929114955969</c:v>
                </c:pt>
                <c:pt idx="661">
                  <c:v>3.8037599575596066</c:v>
                </c:pt>
                <c:pt idx="662">
                  <c:v>3.803061564867209</c:v>
                </c:pt>
                <c:pt idx="663">
                  <c:v>3.8030027347348416</c:v>
                </c:pt>
                <c:pt idx="664">
                  <c:v>3.803135722753856</c:v>
                </c:pt>
                <c:pt idx="665">
                  <c:v>3.8014951346649211</c:v>
                </c:pt>
                <c:pt idx="666">
                  <c:v>3.8027636934978246</c:v>
                </c:pt>
                <c:pt idx="667">
                  <c:v>3.8023179053601952</c:v>
                </c:pt>
                <c:pt idx="668">
                  <c:v>3.8022344996461879</c:v>
                </c:pt>
                <c:pt idx="669">
                  <c:v>3.8019240955192388</c:v>
                </c:pt>
                <c:pt idx="670">
                  <c:v>3.8015141815311124</c:v>
                </c:pt>
                <c:pt idx="671">
                  <c:v>3.8017381691832375</c:v>
                </c:pt>
                <c:pt idx="672">
                  <c:v>3.8014190094838765</c:v>
                </c:pt>
                <c:pt idx="673">
                  <c:v>3.8013981481953811</c:v>
                </c:pt>
                <c:pt idx="674">
                  <c:v>3.802935312726532</c:v>
                </c:pt>
                <c:pt idx="675">
                  <c:v>3.8025386845372484</c:v>
                </c:pt>
                <c:pt idx="676">
                  <c:v>3.8025349976025669</c:v>
                </c:pt>
                <c:pt idx="677">
                  <c:v>3.8023823070657992</c:v>
                </c:pt>
                <c:pt idx="678">
                  <c:v>3.8005783142604561</c:v>
                </c:pt>
                <c:pt idx="679">
                  <c:v>3.8004462062338051</c:v>
                </c:pt>
                <c:pt idx="680">
                  <c:v>3.800978786846759</c:v>
                </c:pt>
                <c:pt idx="681">
                  <c:v>3.8001008287018334</c:v>
                </c:pt>
                <c:pt idx="682">
                  <c:v>3.8013809776772347</c:v>
                </c:pt>
                <c:pt idx="683">
                  <c:v>3.8014490977480158</c:v>
                </c:pt>
                <c:pt idx="684">
                  <c:v>3.8018983367042685</c:v>
                </c:pt>
                <c:pt idx="685">
                  <c:v>3.8017866635797719</c:v>
                </c:pt>
                <c:pt idx="686">
                  <c:v>3.800172137751713</c:v>
                </c:pt>
                <c:pt idx="687">
                  <c:v>3.8018836123777211</c:v>
                </c:pt>
                <c:pt idx="688">
                  <c:v>3.8019670473616456</c:v>
                </c:pt>
                <c:pt idx="689">
                  <c:v>3.80189527327164</c:v>
                </c:pt>
                <c:pt idx="690">
                  <c:v>3.8015282852051753</c:v>
                </c:pt>
                <c:pt idx="691">
                  <c:v>3.8015233753038311</c:v>
                </c:pt>
                <c:pt idx="692">
                  <c:v>3.8011182089034721</c:v>
                </c:pt>
                <c:pt idx="693">
                  <c:v>3.7999225503297862</c:v>
                </c:pt>
                <c:pt idx="694">
                  <c:v>3.7986233138562482</c:v>
                </c:pt>
                <c:pt idx="695">
                  <c:v>3.7988498332102512</c:v>
                </c:pt>
                <c:pt idx="696">
                  <c:v>3.7988898446448265</c:v>
                </c:pt>
                <c:pt idx="697">
                  <c:v>3.7997959012340092</c:v>
                </c:pt>
                <c:pt idx="698">
                  <c:v>3.7995843875600972</c:v>
                </c:pt>
                <c:pt idx="699">
                  <c:v>3.7990295251954813</c:v>
                </c:pt>
                <c:pt idx="700">
                  <c:v>4.0277985140324981</c:v>
                </c:pt>
                <c:pt idx="701">
                  <c:v>4.0281812283565133</c:v>
                </c:pt>
                <c:pt idx="702">
                  <c:v>4.0274229879505343</c:v>
                </c:pt>
                <c:pt idx="703">
                  <c:v>4.0263000370723327</c:v>
                </c:pt>
                <c:pt idx="704">
                  <c:v>4.0271688160604251</c:v>
                </c:pt>
                <c:pt idx="705">
                  <c:v>4.0267950263367247</c:v>
                </c:pt>
                <c:pt idx="706">
                  <c:v>4.0262711121452304</c:v>
                </c:pt>
                <c:pt idx="707">
                  <c:v>4.0252503873431644</c:v>
                </c:pt>
                <c:pt idx="708">
                  <c:v>4.0262612948505936</c:v>
                </c:pt>
                <c:pt idx="709">
                  <c:v>4.0260999931643084</c:v>
                </c:pt>
                <c:pt idx="710">
                  <c:v>4.0256335775349807</c:v>
                </c:pt>
                <c:pt idx="711">
                  <c:v>4.0260578209070639</c:v>
                </c:pt>
                <c:pt idx="712">
                  <c:v>4.0257012863344075</c:v>
                </c:pt>
                <c:pt idx="713">
                  <c:v>4.024858194377984</c:v>
                </c:pt>
                <c:pt idx="714">
                  <c:v>4.0238350494150561</c:v>
                </c:pt>
                <c:pt idx="715">
                  <c:v>4.0246578881633512</c:v>
                </c:pt>
                <c:pt idx="716">
                  <c:v>4.0229018644645897</c:v>
                </c:pt>
                <c:pt idx="717">
                  <c:v>4.0237451290746806</c:v>
                </c:pt>
                <c:pt idx="718">
                  <c:v>4.0232579463970257</c:v>
                </c:pt>
                <c:pt idx="719">
                  <c:v>4.0232943237237926</c:v>
                </c:pt>
                <c:pt idx="720">
                  <c:v>4.0243794383175224</c:v>
                </c:pt>
                <c:pt idx="721">
                  <c:v>4.0242350019659661</c:v>
                </c:pt>
                <c:pt idx="722">
                  <c:v>4.0232240229514344</c:v>
                </c:pt>
                <c:pt idx="723">
                  <c:v>4.0222188917544495</c:v>
                </c:pt>
                <c:pt idx="724">
                  <c:v>4.0221839287975447</c:v>
                </c:pt>
                <c:pt idx="725">
                  <c:v>4.0229874508240435</c:v>
                </c:pt>
                <c:pt idx="726">
                  <c:v>4.0214324980206566</c:v>
                </c:pt>
                <c:pt idx="727">
                  <c:v>4.0221504710366034</c:v>
                </c:pt>
                <c:pt idx="728">
                  <c:v>4.0213787819999318</c:v>
                </c:pt>
                <c:pt idx="729">
                  <c:v>4.0212048661771957</c:v>
                </c:pt>
                <c:pt idx="730">
                  <c:v>4.0196194761439976</c:v>
                </c:pt>
                <c:pt idx="731">
                  <c:v>4.0196412020934673</c:v>
                </c:pt>
                <c:pt idx="732">
                  <c:v>4.0204521960729069</c:v>
                </c:pt>
                <c:pt idx="733">
                  <c:v>4.0200674915932808</c:v>
                </c:pt>
                <c:pt idx="734">
                  <c:v>4.0196016976073539</c:v>
                </c:pt>
                <c:pt idx="735">
                  <c:v>4.0180622189469011</c:v>
                </c:pt>
                <c:pt idx="736">
                  <c:v>4.0181071975407603</c:v>
                </c:pt>
                <c:pt idx="737">
                  <c:v>4.0175683031867626</c:v>
                </c:pt>
                <c:pt idx="738">
                  <c:v>4.0170741433532884</c:v>
                </c:pt>
                <c:pt idx="739">
                  <c:v>4.0175569398290012</c:v>
                </c:pt>
                <c:pt idx="740">
                  <c:v>4.0163114183937489</c:v>
                </c:pt>
                <c:pt idx="741">
                  <c:v>4.0170474207454765</c:v>
                </c:pt>
                <c:pt idx="742">
                  <c:v>4.0177794576072801</c:v>
                </c:pt>
                <c:pt idx="743">
                  <c:v>4.0190443617426412</c:v>
                </c:pt>
                <c:pt idx="744">
                  <c:v>4.0179860824273952</c:v>
                </c:pt>
                <c:pt idx="745">
                  <c:v>4.0180725947194533</c:v>
                </c:pt>
                <c:pt idx="746">
                  <c:v>4.0190354806554254</c:v>
                </c:pt>
                <c:pt idx="747">
                  <c:v>4.01925223618505</c:v>
                </c:pt>
                <c:pt idx="748">
                  <c:v>4.0186966679324359</c:v>
                </c:pt>
                <c:pt idx="749">
                  <c:v>4.0202776159332192</c:v>
                </c:pt>
                <c:pt idx="750">
                  <c:v>4.0185657575840832</c:v>
                </c:pt>
                <c:pt idx="751">
                  <c:v>4.0192112584916675</c:v>
                </c:pt>
                <c:pt idx="752">
                  <c:v>4.0196698160384017</c:v>
                </c:pt>
                <c:pt idx="753">
                  <c:v>4.0202899280884754</c:v>
                </c:pt>
                <c:pt idx="754">
                  <c:v>4.020667639004297</c:v>
                </c:pt>
                <c:pt idx="755">
                  <c:v>4.0217944967814168</c:v>
                </c:pt>
                <c:pt idx="756">
                  <c:v>4.0212851754017533</c:v>
                </c:pt>
                <c:pt idx="757">
                  <c:v>4.0211437570115889</c:v>
                </c:pt>
                <c:pt idx="758">
                  <c:v>4.0214029294405984</c:v>
                </c:pt>
                <c:pt idx="759">
                  <c:v>4.0213467784692218</c:v>
                </c:pt>
                <c:pt idx="760">
                  <c:v>4.0212644903090666</c:v>
                </c:pt>
                <c:pt idx="761">
                  <c:v>4.0210856072472811</c:v>
                </c:pt>
                <c:pt idx="762">
                  <c:v>4.0199762253549123</c:v>
                </c:pt>
                <c:pt idx="763">
                  <c:v>4.0196806785253107</c:v>
                </c:pt>
                <c:pt idx="764">
                  <c:v>4.0199145642842078</c:v>
                </c:pt>
                <c:pt idx="765">
                  <c:v>4.0188107761623622</c:v>
                </c:pt>
                <c:pt idx="766">
                  <c:v>4.0189292991609253</c:v>
                </c:pt>
                <c:pt idx="767">
                  <c:v>4.0173937233392945</c:v>
                </c:pt>
                <c:pt idx="768">
                  <c:v>4.0171879322292714</c:v>
                </c:pt>
                <c:pt idx="769">
                  <c:v>4.0182203648177328</c:v>
                </c:pt>
                <c:pt idx="770">
                  <c:v>4.0178471694285696</c:v>
                </c:pt>
                <c:pt idx="771">
                  <c:v>4.0180399809950176</c:v>
                </c:pt>
                <c:pt idx="772">
                  <c:v>4.0178842484008248</c:v>
                </c:pt>
                <c:pt idx="773">
                  <c:v>4.0170825637487448</c:v>
                </c:pt>
                <c:pt idx="774">
                  <c:v>4.017327441395441</c:v>
                </c:pt>
                <c:pt idx="775">
                  <c:v>4.0181566318562645</c:v>
                </c:pt>
                <c:pt idx="776">
                  <c:v>4.019392438229926</c:v>
                </c:pt>
                <c:pt idx="777">
                  <c:v>4.0189396659407972</c:v>
                </c:pt>
                <c:pt idx="778">
                  <c:v>4.018824591311188</c:v>
                </c:pt>
                <c:pt idx="779">
                  <c:v>4.0178160347700782</c:v>
                </c:pt>
                <c:pt idx="780">
                  <c:v>4.0179771919364917</c:v>
                </c:pt>
                <c:pt idx="781">
                  <c:v>4.0192670524150564</c:v>
                </c:pt>
                <c:pt idx="782">
                  <c:v>4.0201365581252233</c:v>
                </c:pt>
                <c:pt idx="783">
                  <c:v>4.0186176357770016</c:v>
                </c:pt>
                <c:pt idx="784">
                  <c:v>4.0204087789280312</c:v>
                </c:pt>
                <c:pt idx="785">
                  <c:v>4.0194334084998058</c:v>
                </c:pt>
                <c:pt idx="786">
                  <c:v>4.0201764916582112</c:v>
                </c:pt>
                <c:pt idx="787">
                  <c:v>4.0190863271266615</c:v>
                </c:pt>
                <c:pt idx="788">
                  <c:v>4.02050890026121</c:v>
                </c:pt>
                <c:pt idx="789">
                  <c:v>4.0194462345523609</c:v>
                </c:pt>
                <c:pt idx="790">
                  <c:v>4.0212004220001578</c:v>
                </c:pt>
                <c:pt idx="791">
                  <c:v>4.0217462466637111</c:v>
                </c:pt>
                <c:pt idx="792">
                  <c:v>4.0207839837671422</c:v>
                </c:pt>
                <c:pt idx="793">
                  <c:v>4.0207672315906855</c:v>
                </c:pt>
                <c:pt idx="794">
                  <c:v>4.0215314855710655</c:v>
                </c:pt>
                <c:pt idx="795">
                  <c:v>4.0214502175915277</c:v>
                </c:pt>
                <c:pt idx="796">
                  <c:v>4.0199283641925545</c:v>
                </c:pt>
                <c:pt idx="797">
                  <c:v>4.0196081360706923</c:v>
                </c:pt>
                <c:pt idx="798">
                  <c:v>4.0186788995021763</c:v>
                </c:pt>
                <c:pt idx="799">
                  <c:v>4.0185785947699326</c:v>
                </c:pt>
                <c:pt idx="800">
                  <c:v>4.0944008894948514</c:v>
                </c:pt>
                <c:pt idx="801">
                  <c:v>4.0955254471454987</c:v>
                </c:pt>
                <c:pt idx="802">
                  <c:v>4.0950171017291046</c:v>
                </c:pt>
                <c:pt idx="803">
                  <c:v>4.0942612051946812</c:v>
                </c:pt>
                <c:pt idx="804">
                  <c:v>4.0954303024977152</c:v>
                </c:pt>
                <c:pt idx="805">
                  <c:v>4.0950834661075133</c:v>
                </c:pt>
                <c:pt idx="806">
                  <c:v>4.0950518692518862</c:v>
                </c:pt>
                <c:pt idx="807">
                  <c:v>4.0946257055722795</c:v>
                </c:pt>
                <c:pt idx="808">
                  <c:v>4.0936967616088165</c:v>
                </c:pt>
                <c:pt idx="809">
                  <c:v>4.0951864315139268</c:v>
                </c:pt>
                <c:pt idx="810">
                  <c:v>4.0939336660034868</c:v>
                </c:pt>
                <c:pt idx="811">
                  <c:v>4.0942131065948244</c:v>
                </c:pt>
                <c:pt idx="812">
                  <c:v>4.0941164597756474</c:v>
                </c:pt>
                <c:pt idx="813">
                  <c:v>4.0940532285196358</c:v>
                </c:pt>
                <c:pt idx="814">
                  <c:v>4.0944169196080846</c:v>
                </c:pt>
                <c:pt idx="815">
                  <c:v>4.093670632267326</c:v>
                </c:pt>
                <c:pt idx="816">
                  <c:v>4.0942785899578285</c:v>
                </c:pt>
                <c:pt idx="817">
                  <c:v>4.0928921470196782</c:v>
                </c:pt>
                <c:pt idx="818">
                  <c:v>4.0941924992270531</c:v>
                </c:pt>
                <c:pt idx="819">
                  <c:v>4.0928738024313551</c:v>
                </c:pt>
                <c:pt idx="820">
                  <c:v>4.093336032700118</c:v>
                </c:pt>
                <c:pt idx="821">
                  <c:v>4.0927705986162914</c:v>
                </c:pt>
                <c:pt idx="822">
                  <c:v>4.0940064972897545</c:v>
                </c:pt>
                <c:pt idx="823">
                  <c:v>4.0932507469064934</c:v>
                </c:pt>
                <c:pt idx="824">
                  <c:v>4.093414420297198</c:v>
                </c:pt>
                <c:pt idx="825">
                  <c:v>4.0927701553414293</c:v>
                </c:pt>
                <c:pt idx="826">
                  <c:v>4.0922608504970555</c:v>
                </c:pt>
                <c:pt idx="827">
                  <c:v>4.0935954635466061</c:v>
                </c:pt>
                <c:pt idx="828">
                  <c:v>4.0928063801000887</c:v>
                </c:pt>
                <c:pt idx="829">
                  <c:v>4.092412762613753</c:v>
                </c:pt>
                <c:pt idx="830">
                  <c:v>4.0924338747483162</c:v>
                </c:pt>
                <c:pt idx="831">
                  <c:v>4.0935991298444181</c:v>
                </c:pt>
                <c:pt idx="832">
                  <c:v>4.0924563413144641</c:v>
                </c:pt>
                <c:pt idx="833">
                  <c:v>4.0936495462274891</c:v>
                </c:pt>
                <c:pt idx="834">
                  <c:v>4.0920584458255442</c:v>
                </c:pt>
                <c:pt idx="835">
                  <c:v>4.0924467093287271</c:v>
                </c:pt>
                <c:pt idx="836">
                  <c:v>4.0926696992646816</c:v>
                </c:pt>
                <c:pt idx="837">
                  <c:v>4.0934465119079739</c:v>
                </c:pt>
                <c:pt idx="838">
                  <c:v>4.0940591804458153</c:v>
                </c:pt>
                <c:pt idx="839">
                  <c:v>4.0926137162973868</c:v>
                </c:pt>
                <c:pt idx="840">
                  <c:v>4.0933768393180596</c:v>
                </c:pt>
                <c:pt idx="841">
                  <c:v>4.0936105961655826</c:v>
                </c:pt>
                <c:pt idx="842">
                  <c:v>4.0937210450457231</c:v>
                </c:pt>
                <c:pt idx="843">
                  <c:v>4.0941031547365272</c:v>
                </c:pt>
                <c:pt idx="844">
                  <c:v>4.0923654865675516</c:v>
                </c:pt>
                <c:pt idx="845">
                  <c:v>4.0930467206687302</c:v>
                </c:pt>
                <c:pt idx="846">
                  <c:v>4.0926609806100007</c:v>
                </c:pt>
                <c:pt idx="847">
                  <c:v>4.0926329769591838</c:v>
                </c:pt>
                <c:pt idx="848">
                  <c:v>4.0935551333834947</c:v>
                </c:pt>
                <c:pt idx="849">
                  <c:v>4.0922374432375204</c:v>
                </c:pt>
                <c:pt idx="850">
                  <c:v>4.0934199084294045</c:v>
                </c:pt>
                <c:pt idx="851">
                  <c:v>4.0930467206687302</c:v>
                </c:pt>
                <c:pt idx="852">
                  <c:v>4.0928683113012205</c:v>
                </c:pt>
                <c:pt idx="853">
                  <c:v>4.0923374992775274</c:v>
                </c:pt>
                <c:pt idx="854">
                  <c:v>4.0918344075004249</c:v>
                </c:pt>
                <c:pt idx="855">
                  <c:v>4.0926829987609992</c:v>
                </c:pt>
                <c:pt idx="856">
                  <c:v>4.0908725428886399</c:v>
                </c:pt>
                <c:pt idx="857">
                  <c:v>4.092149796663394</c:v>
                </c:pt>
                <c:pt idx="858">
                  <c:v>4.0912515988508229</c:v>
                </c:pt>
                <c:pt idx="859">
                  <c:v>4.0904625142456128</c:v>
                </c:pt>
                <c:pt idx="860">
                  <c:v>4.0901111847626295</c:v>
                </c:pt>
                <c:pt idx="861">
                  <c:v>4.090930449124123</c:v>
                </c:pt>
                <c:pt idx="862">
                  <c:v>4.0893317758578007</c:v>
                </c:pt>
                <c:pt idx="863">
                  <c:v>4.0902578935948046</c:v>
                </c:pt>
                <c:pt idx="864">
                  <c:v>4.0884937148564298</c:v>
                </c:pt>
                <c:pt idx="865">
                  <c:v>4.0893801098111098</c:v>
                </c:pt>
                <c:pt idx="866">
                  <c:v>4.0890785774873546</c:v>
                </c:pt>
                <c:pt idx="867">
                  <c:v>4.0888405446903118</c:v>
                </c:pt>
                <c:pt idx="868">
                  <c:v>4.0889869703666459</c:v>
                </c:pt>
                <c:pt idx="869">
                  <c:v>4.0893437360105951</c:v>
                </c:pt>
                <c:pt idx="870">
                  <c:v>4.0888851940621036</c:v>
                </c:pt>
                <c:pt idx="871">
                  <c:v>4.0881836273668837</c:v>
                </c:pt>
                <c:pt idx="872">
                  <c:v>4.0894316535696271</c:v>
                </c:pt>
                <c:pt idx="873">
                  <c:v>4.089219457113261</c:v>
                </c:pt>
                <c:pt idx="874">
                  <c:v>4.0893828773287257</c:v>
                </c:pt>
                <c:pt idx="875">
                  <c:v>4.0898292122740987</c:v>
                </c:pt>
                <c:pt idx="876">
                  <c:v>4.0887461217621519</c:v>
                </c:pt>
                <c:pt idx="877">
                  <c:v>4.0891273932890133</c:v>
                </c:pt>
                <c:pt idx="878">
                  <c:v>4.0898710760639245</c:v>
                </c:pt>
                <c:pt idx="879">
                  <c:v>4.0899962124127809</c:v>
                </c:pt>
                <c:pt idx="880">
                  <c:v>4.0899814942074295</c:v>
                </c:pt>
                <c:pt idx="881">
                  <c:v>4.0905130890097583</c:v>
                </c:pt>
                <c:pt idx="882">
                  <c:v>4.0908582816991004</c:v>
                </c:pt>
                <c:pt idx="883">
                  <c:v>4.0922246059709684</c:v>
                </c:pt>
                <c:pt idx="884">
                  <c:v>4.0922406710079811</c:v>
                </c:pt>
                <c:pt idx="885">
                  <c:v>4.0916213643345714</c:v>
                </c:pt>
                <c:pt idx="886">
                  <c:v>4.0929779312052057</c:v>
                </c:pt>
                <c:pt idx="887">
                  <c:v>4.0926416958580205</c:v>
                </c:pt>
                <c:pt idx="888">
                  <c:v>4.0922480135309867</c:v>
                </c:pt>
                <c:pt idx="889">
                  <c:v>4.091993260533326</c:v>
                </c:pt>
                <c:pt idx="890">
                  <c:v>4.0926178541690605</c:v>
                </c:pt>
                <c:pt idx="891">
                  <c:v>4.0922760033255514</c:v>
                </c:pt>
                <c:pt idx="892">
                  <c:v>4.0919978445906935</c:v>
                </c:pt>
                <c:pt idx="893">
                  <c:v>4.0916759976429242</c:v>
                </c:pt>
                <c:pt idx="894">
                  <c:v>4.0930077224986574</c:v>
                </c:pt>
                <c:pt idx="895">
                  <c:v>4.0918353441787652</c:v>
                </c:pt>
                <c:pt idx="896">
                  <c:v>4.0914385577289103</c:v>
                </c:pt>
                <c:pt idx="897">
                  <c:v>4.0916048208983966</c:v>
                </c:pt>
                <c:pt idx="898">
                  <c:v>4.0911992362078271</c:v>
                </c:pt>
                <c:pt idx="899">
                  <c:v>4.0923577014493171</c:v>
                </c:pt>
                <c:pt idx="900">
                  <c:v>3.950530676360505</c:v>
                </c:pt>
                <c:pt idx="901">
                  <c:v>3.9509758269887318</c:v>
                </c:pt>
                <c:pt idx="902">
                  <c:v>3.9511454844253042</c:v>
                </c:pt>
                <c:pt idx="903">
                  <c:v>3.9517287796692568</c:v>
                </c:pt>
                <c:pt idx="904">
                  <c:v>3.9519273695882999</c:v>
                </c:pt>
                <c:pt idx="905">
                  <c:v>3.952418344561226</c:v>
                </c:pt>
                <c:pt idx="906">
                  <c:v>3.9528389196866338</c:v>
                </c:pt>
                <c:pt idx="907">
                  <c:v>3.9530204107101485</c:v>
                </c:pt>
                <c:pt idx="908">
                  <c:v>3.9530125093991506</c:v>
                </c:pt>
                <c:pt idx="909">
                  <c:v>3.9528806134228036</c:v>
                </c:pt>
                <c:pt idx="910">
                  <c:v>3.9515851148050043</c:v>
                </c:pt>
                <c:pt idx="911">
                  <c:v>3.9516205083022773</c:v>
                </c:pt>
                <c:pt idx="912">
                  <c:v>3.9514916052844011</c:v>
                </c:pt>
                <c:pt idx="913">
                  <c:v>3.9513922719759949</c:v>
                </c:pt>
                <c:pt idx="914">
                  <c:v>3.9526141627737861</c:v>
                </c:pt>
                <c:pt idx="915">
                  <c:v>3.9515523576877323</c:v>
                </c:pt>
                <c:pt idx="916">
                  <c:v>3.9518016534806391</c:v>
                </c:pt>
                <c:pt idx="917">
                  <c:v>3.9515454941557651</c:v>
                </c:pt>
                <c:pt idx="918">
                  <c:v>3.9514567177822726</c:v>
                </c:pt>
                <c:pt idx="919">
                  <c:v>3.9515893405367981</c:v>
                </c:pt>
                <c:pt idx="920">
                  <c:v>3.952187654327648</c:v>
                </c:pt>
                <c:pt idx="921">
                  <c:v>3.9532023784680135</c:v>
                </c:pt>
                <c:pt idx="922">
                  <c:v>3.9522024495735897</c:v>
                </c:pt>
                <c:pt idx="923">
                  <c:v>3.9541496841697512</c:v>
                </c:pt>
                <c:pt idx="924">
                  <c:v>3.9547269894689716</c:v>
                </c:pt>
                <c:pt idx="925">
                  <c:v>3.9548080977159694</c:v>
                </c:pt>
                <c:pt idx="926">
                  <c:v>3.9537522997538983</c:v>
                </c:pt>
                <c:pt idx="927">
                  <c:v>3.954333030411771</c:v>
                </c:pt>
                <c:pt idx="928">
                  <c:v>3.9553324144649462</c:v>
                </c:pt>
                <c:pt idx="929">
                  <c:v>3.9549302424075226</c:v>
                </c:pt>
                <c:pt idx="930">
                  <c:v>3.955262397117691</c:v>
                </c:pt>
                <c:pt idx="931">
                  <c:v>3.9549133957508329</c:v>
                </c:pt>
                <c:pt idx="932">
                  <c:v>3.9565221574558493</c:v>
                </c:pt>
                <c:pt idx="933">
                  <c:v>3.9564338500378899</c:v>
                </c:pt>
                <c:pt idx="934">
                  <c:v>3.9564601257669176</c:v>
                </c:pt>
                <c:pt idx="935">
                  <c:v>3.9554539866138612</c:v>
                </c:pt>
                <c:pt idx="936">
                  <c:v>3.9552550503806083</c:v>
                </c:pt>
                <c:pt idx="937">
                  <c:v>3.9558496223958963</c:v>
                </c:pt>
                <c:pt idx="938">
                  <c:v>3.9561199555090685</c:v>
                </c:pt>
                <c:pt idx="939">
                  <c:v>3.95600371614383</c:v>
                </c:pt>
                <c:pt idx="940">
                  <c:v>3.956535280136229</c:v>
                </c:pt>
                <c:pt idx="941">
                  <c:v>3.9562719187344904</c:v>
                </c:pt>
                <c:pt idx="942">
                  <c:v>3.9558717058235988</c:v>
                </c:pt>
                <c:pt idx="943">
                  <c:v>3.9558990411558437</c:v>
                </c:pt>
                <c:pt idx="944">
                  <c:v>3.9557480944809909</c:v>
                </c:pt>
                <c:pt idx="945">
                  <c:v>3.9554687053620601</c:v>
                </c:pt>
                <c:pt idx="946">
                  <c:v>3.9532661980952022</c:v>
                </c:pt>
                <c:pt idx="947">
                  <c:v>3.953246690220793</c:v>
                </c:pt>
                <c:pt idx="948">
                  <c:v>3.9518212179187269</c:v>
                </c:pt>
                <c:pt idx="949">
                  <c:v>3.9514477546177273</c:v>
                </c:pt>
                <c:pt idx="950">
                  <c:v>3.9523096093702379</c:v>
                </c:pt>
                <c:pt idx="951">
                  <c:v>3.9513959595681323</c:v>
                </c:pt>
                <c:pt idx="952">
                  <c:v>3.9509795444947216</c:v>
                </c:pt>
                <c:pt idx="953">
                  <c:v>3.9512887018149647</c:v>
                </c:pt>
                <c:pt idx="954">
                  <c:v>3.9503445018908834</c:v>
                </c:pt>
                <c:pt idx="955">
                  <c:v>3.9494544913479857</c:v>
                </c:pt>
                <c:pt idx="956">
                  <c:v>3.9490832988747071</c:v>
                </c:pt>
                <c:pt idx="957">
                  <c:v>3.9484449737096012</c:v>
                </c:pt>
                <c:pt idx="958">
                  <c:v>3.9489805698010985</c:v>
                </c:pt>
                <c:pt idx="959">
                  <c:v>3.9487888166473959</c:v>
                </c:pt>
                <c:pt idx="960">
                  <c:v>3.9479186263717274</c:v>
                </c:pt>
                <c:pt idx="961">
                  <c:v>3.9480739470004202</c:v>
                </c:pt>
                <c:pt idx="962">
                  <c:v>3.9487792891712314</c:v>
                </c:pt>
                <c:pt idx="963">
                  <c:v>3.9484497248270189</c:v>
                </c:pt>
                <c:pt idx="964">
                  <c:v>3.9497397707406896</c:v>
                </c:pt>
                <c:pt idx="965">
                  <c:v>3.9491309777291494</c:v>
                </c:pt>
                <c:pt idx="966">
                  <c:v>3.9476932447503259</c:v>
                </c:pt>
                <c:pt idx="967">
                  <c:v>3.947579751839529</c:v>
                </c:pt>
                <c:pt idx="968">
                  <c:v>3.9467170011129791</c:v>
                </c:pt>
                <c:pt idx="969">
                  <c:v>3.947992831484854</c:v>
                </c:pt>
                <c:pt idx="970">
                  <c:v>3.9470051992303263</c:v>
                </c:pt>
                <c:pt idx="971">
                  <c:v>3.9477812740335532</c:v>
                </c:pt>
                <c:pt idx="972">
                  <c:v>3.9478947440766112</c:v>
                </c:pt>
                <c:pt idx="973">
                  <c:v>3.9475749965869591</c:v>
                </c:pt>
                <c:pt idx="974">
                  <c:v>3.9473309676756756</c:v>
                </c:pt>
                <c:pt idx="975">
                  <c:v>3.9472291123461067</c:v>
                </c:pt>
                <c:pt idx="976">
                  <c:v>3.9475495399401557</c:v>
                </c:pt>
                <c:pt idx="977">
                  <c:v>3.9490118189810119</c:v>
                </c:pt>
                <c:pt idx="978">
                  <c:v>3.9483087748953958</c:v>
                </c:pt>
                <c:pt idx="979">
                  <c:v>3.9495201136678393</c:v>
                </c:pt>
                <c:pt idx="980">
                  <c:v>3.9487019283920421</c:v>
                </c:pt>
                <c:pt idx="981">
                  <c:v>3.9513970374771121</c:v>
                </c:pt>
                <c:pt idx="982">
                  <c:v>3.9517810678760079</c:v>
                </c:pt>
                <c:pt idx="983">
                  <c:v>3.9513367862557685</c:v>
                </c:pt>
                <c:pt idx="984">
                  <c:v>3.951763629325669</c:v>
                </c:pt>
                <c:pt idx="985">
                  <c:v>3.9513103755600376</c:v>
                </c:pt>
                <c:pt idx="986">
                  <c:v>3.9519421403351394</c:v>
                </c:pt>
                <c:pt idx="987">
                  <c:v>3.953579942287782</c:v>
                </c:pt>
                <c:pt idx="988">
                  <c:v>3.9542956115008514</c:v>
                </c:pt>
                <c:pt idx="989">
                  <c:v>3.9549929060871993</c:v>
                </c:pt>
                <c:pt idx="990">
                  <c:v>3.9557212634073866</c:v>
                </c:pt>
                <c:pt idx="991">
                  <c:v>3.9545115923849203</c:v>
                </c:pt>
                <c:pt idx="992">
                  <c:v>3.9551239868238577</c:v>
                </c:pt>
                <c:pt idx="993">
                  <c:v>3.9556418109641704</c:v>
                </c:pt>
                <c:pt idx="994">
                  <c:v>3.9555318437912992</c:v>
                </c:pt>
                <c:pt idx="995">
                  <c:v>3.9551176564543828</c:v>
                </c:pt>
                <c:pt idx="996">
                  <c:v>3.9526568857729485</c:v>
                </c:pt>
                <c:pt idx="997">
                  <c:v>3.9525656013925592</c:v>
                </c:pt>
                <c:pt idx="998">
                  <c:v>3.9529565753944715</c:v>
                </c:pt>
                <c:pt idx="999">
                  <c:v>3.9522256623631504</c:v>
                </c:pt>
                <c:pt idx="1000">
                  <c:v>4.0583948160042693</c:v>
                </c:pt>
                <c:pt idx="1001">
                  <c:v>4.0585106506429911</c:v>
                </c:pt>
                <c:pt idx="1002">
                  <c:v>4.0594913557636056</c:v>
                </c:pt>
                <c:pt idx="1003">
                  <c:v>4.0602768357564427</c:v>
                </c:pt>
                <c:pt idx="1004">
                  <c:v>4.0601649964841293</c:v>
                </c:pt>
                <c:pt idx="1005">
                  <c:v>4.0592556219633211</c:v>
                </c:pt>
                <c:pt idx="1006">
                  <c:v>4.05998156419263</c:v>
                </c:pt>
                <c:pt idx="1007">
                  <c:v>4.0588295916794497</c:v>
                </c:pt>
                <c:pt idx="1008">
                  <c:v>4.0590312438449878</c:v>
                </c:pt>
                <c:pt idx="1009">
                  <c:v>4.0595183681536078</c:v>
                </c:pt>
                <c:pt idx="1010">
                  <c:v>4.0591726257546767</c:v>
                </c:pt>
                <c:pt idx="1011">
                  <c:v>4.0593955462763205</c:v>
                </c:pt>
                <c:pt idx="1012">
                  <c:v>4.0586777143350528</c:v>
                </c:pt>
                <c:pt idx="1013">
                  <c:v>4.0586720321817058</c:v>
                </c:pt>
                <c:pt idx="1014">
                  <c:v>4.0588025352000336</c:v>
                </c:pt>
                <c:pt idx="1015">
                  <c:v>4.0588623285312675</c:v>
                </c:pt>
                <c:pt idx="1016">
                  <c:v>4.0588371836673831</c:v>
                </c:pt>
                <c:pt idx="1017">
                  <c:v>4.0579973846489228</c:v>
                </c:pt>
                <c:pt idx="1018">
                  <c:v>4.056593435395631</c:v>
                </c:pt>
                <c:pt idx="1019">
                  <c:v>4.0579308842357014</c:v>
                </c:pt>
                <c:pt idx="1020">
                  <c:v>4.0578952608380368</c:v>
                </c:pt>
                <c:pt idx="1021">
                  <c:v>4.0568996895559772</c:v>
                </c:pt>
                <c:pt idx="1022">
                  <c:v>4.0568549929145004</c:v>
                </c:pt>
                <c:pt idx="1023">
                  <c:v>4.0568469008474919</c:v>
                </c:pt>
                <c:pt idx="1024">
                  <c:v>4.0559026150991357</c:v>
                </c:pt>
                <c:pt idx="1025">
                  <c:v>4.0563337249657483</c:v>
                </c:pt>
                <c:pt idx="1026">
                  <c:v>4.0560292135033746</c:v>
                </c:pt>
                <c:pt idx="1027">
                  <c:v>4.0550522659440889</c:v>
                </c:pt>
                <c:pt idx="1028">
                  <c:v>4.0556246555819033</c:v>
                </c:pt>
                <c:pt idx="1029">
                  <c:v>4.0564445634290145</c:v>
                </c:pt>
                <c:pt idx="1030">
                  <c:v>4.0556608199904307</c:v>
                </c:pt>
                <c:pt idx="1031">
                  <c:v>4.0563955559553966</c:v>
                </c:pt>
                <c:pt idx="1032">
                  <c:v>4.0564326629292768</c:v>
                </c:pt>
                <c:pt idx="1033">
                  <c:v>4.0558179091350608</c:v>
                </c:pt>
                <c:pt idx="1034">
                  <c:v>4.0570708252732821</c:v>
                </c:pt>
                <c:pt idx="1035">
                  <c:v>4.0573018184231353</c:v>
                </c:pt>
                <c:pt idx="1036">
                  <c:v>4.0586378621392312</c:v>
                </c:pt>
                <c:pt idx="1037">
                  <c:v>4.0586786825911476</c:v>
                </c:pt>
                <c:pt idx="1038">
                  <c:v>4.0585505079086914</c:v>
                </c:pt>
                <c:pt idx="1039">
                  <c:v>4.0590027663814423</c:v>
                </c:pt>
                <c:pt idx="1040">
                  <c:v>4.059181157440813</c:v>
                </c:pt>
                <c:pt idx="1041">
                  <c:v>4.0591024084864591</c:v>
                </c:pt>
                <c:pt idx="1042">
                  <c:v>4.0598711170942057</c:v>
                </c:pt>
                <c:pt idx="1043">
                  <c:v>4.0599811061422972</c:v>
                </c:pt>
                <c:pt idx="1044">
                  <c:v>4.0612567514940512</c:v>
                </c:pt>
                <c:pt idx="1045">
                  <c:v>4.0611578067611074</c:v>
                </c:pt>
                <c:pt idx="1046">
                  <c:v>4.0598346210628353</c:v>
                </c:pt>
                <c:pt idx="1047">
                  <c:v>4.0597587742826846</c:v>
                </c:pt>
                <c:pt idx="1048">
                  <c:v>4.0608656428225602</c:v>
                </c:pt>
                <c:pt idx="1049">
                  <c:v>4.0602308651218992</c:v>
                </c:pt>
                <c:pt idx="1050">
                  <c:v>4.0604341426247927</c:v>
                </c:pt>
                <c:pt idx="1051">
                  <c:v>4.0601417671502382</c:v>
                </c:pt>
                <c:pt idx="1052">
                  <c:v>4.0612737792688076</c:v>
                </c:pt>
                <c:pt idx="1053">
                  <c:v>4.0610896351842909</c:v>
                </c:pt>
                <c:pt idx="1054">
                  <c:v>4.0610593352138951</c:v>
                </c:pt>
                <c:pt idx="1055">
                  <c:v>4.0604606717294933</c:v>
                </c:pt>
                <c:pt idx="1056">
                  <c:v>4.0618416800437673</c:v>
                </c:pt>
                <c:pt idx="1057">
                  <c:v>4.0619755541874127</c:v>
                </c:pt>
                <c:pt idx="1058">
                  <c:v>4.0614953172296531</c:v>
                </c:pt>
                <c:pt idx="1059">
                  <c:v>4.0614252628709311</c:v>
                </c:pt>
                <c:pt idx="1060">
                  <c:v>4.0603237455037933</c:v>
                </c:pt>
                <c:pt idx="1061">
                  <c:v>4.0601891666311172</c:v>
                </c:pt>
                <c:pt idx="1062">
                  <c:v>4.061041337817004</c:v>
                </c:pt>
                <c:pt idx="1063">
                  <c:v>4.059692874540568</c:v>
                </c:pt>
                <c:pt idx="1064">
                  <c:v>4.0593059154853242</c:v>
                </c:pt>
                <c:pt idx="1065">
                  <c:v>4.0608533371690738</c:v>
                </c:pt>
                <c:pt idx="1066">
                  <c:v>4.060018080307958</c:v>
                </c:pt>
                <c:pt idx="1067">
                  <c:v>4.0608675496768019</c:v>
                </c:pt>
                <c:pt idx="1068">
                  <c:v>4.0613178214070249</c:v>
                </c:pt>
                <c:pt idx="1069">
                  <c:v>4.0609958853218879</c:v>
                </c:pt>
                <c:pt idx="1070">
                  <c:v>4.0598692337890574</c:v>
                </c:pt>
                <c:pt idx="1071">
                  <c:v>4.0597986072855026</c:v>
                </c:pt>
                <c:pt idx="1072">
                  <c:v>4.0604540331604948</c:v>
                </c:pt>
                <c:pt idx="1073">
                  <c:v>4.0590516462518034</c:v>
                </c:pt>
                <c:pt idx="1074">
                  <c:v>4.0598645000604554</c:v>
                </c:pt>
                <c:pt idx="1075">
                  <c:v>4.0592570480423333</c:v>
                </c:pt>
                <c:pt idx="1076">
                  <c:v>4.0589282830270816</c:v>
                </c:pt>
                <c:pt idx="1077">
                  <c:v>4.0589529670789046</c:v>
                </c:pt>
                <c:pt idx="1078">
                  <c:v>4.0583587248472703</c:v>
                </c:pt>
                <c:pt idx="1079">
                  <c:v>4.0594088374312234</c:v>
                </c:pt>
                <c:pt idx="1080">
                  <c:v>4.0580605406478876</c:v>
                </c:pt>
                <c:pt idx="1081">
                  <c:v>4.0588124967573558</c:v>
                </c:pt>
                <c:pt idx="1082">
                  <c:v>4.0587294637613223</c:v>
                </c:pt>
                <c:pt idx="1083">
                  <c:v>4.0582480983555111</c:v>
                </c:pt>
                <c:pt idx="1084">
                  <c:v>4.0566752417025587</c:v>
                </c:pt>
                <c:pt idx="1085">
                  <c:v>4.0577802985128031</c:v>
                </c:pt>
                <c:pt idx="1086">
                  <c:v>4.0569700361341381</c:v>
                </c:pt>
                <c:pt idx="1087">
                  <c:v>4.0571050489025318</c:v>
                </c:pt>
                <c:pt idx="1088">
                  <c:v>4.0571568542560357</c:v>
                </c:pt>
                <c:pt idx="1089">
                  <c:v>4.0566875988774784</c:v>
                </c:pt>
                <c:pt idx="1090">
                  <c:v>4.0562419036169226</c:v>
                </c:pt>
                <c:pt idx="1091">
                  <c:v>4.0558012481734238</c:v>
                </c:pt>
                <c:pt idx="1092">
                  <c:v>4.0559040459678224</c:v>
                </c:pt>
                <c:pt idx="1093">
                  <c:v>4.0558617067194191</c:v>
                </c:pt>
                <c:pt idx="1094">
                  <c:v>4.0557003309869746</c:v>
                </c:pt>
                <c:pt idx="1095">
                  <c:v>4.0550717779386547</c:v>
                </c:pt>
                <c:pt idx="1096">
                  <c:v>4.0553561035205892</c:v>
                </c:pt>
                <c:pt idx="1097">
                  <c:v>4.056225249718004</c:v>
                </c:pt>
                <c:pt idx="1098">
                  <c:v>4.0551484668732387</c:v>
                </c:pt>
                <c:pt idx="1099">
                  <c:v>4.0558150471491272</c:v>
                </c:pt>
                <c:pt idx="1100">
                  <c:v>3.8814413541892696</c:v>
                </c:pt>
                <c:pt idx="1101">
                  <c:v>3.8812129544321974</c:v>
                </c:pt>
                <c:pt idx="1102">
                  <c:v>3.8810604966315538</c:v>
                </c:pt>
                <c:pt idx="1103">
                  <c:v>3.8807566072046571</c:v>
                </c:pt>
                <c:pt idx="1104">
                  <c:v>3.8807350538464815</c:v>
                </c:pt>
                <c:pt idx="1105">
                  <c:v>3.8810106156701196</c:v>
                </c:pt>
                <c:pt idx="1106">
                  <c:v>3.8798523675595629</c:v>
                </c:pt>
                <c:pt idx="1107">
                  <c:v>3.8802251571027204</c:v>
                </c:pt>
                <c:pt idx="1108">
                  <c:v>3.8796701415068742</c:v>
                </c:pt>
                <c:pt idx="1109">
                  <c:v>3.8792142176196869</c:v>
                </c:pt>
                <c:pt idx="1110">
                  <c:v>3.8788205848104185</c:v>
                </c:pt>
                <c:pt idx="1111">
                  <c:v>3.8780374023054618</c:v>
                </c:pt>
                <c:pt idx="1112">
                  <c:v>3.8783688200890407</c:v>
                </c:pt>
                <c:pt idx="1113">
                  <c:v>3.8775818631814554</c:v>
                </c:pt>
                <c:pt idx="1114">
                  <c:v>3.8776910954623838</c:v>
                </c:pt>
                <c:pt idx="1115">
                  <c:v>3.8776990347213283</c:v>
                </c:pt>
                <c:pt idx="1116">
                  <c:v>3.8789097970229052</c:v>
                </c:pt>
                <c:pt idx="1117">
                  <c:v>3.8789245582079301</c:v>
                </c:pt>
                <c:pt idx="1118">
                  <c:v>3.8782272812954202</c:v>
                </c:pt>
                <c:pt idx="1119">
                  <c:v>3.8780169197135774</c:v>
                </c:pt>
                <c:pt idx="1120">
                  <c:v>3.8786933254472769</c:v>
                </c:pt>
                <c:pt idx="1121">
                  <c:v>3.879193210300071</c:v>
                </c:pt>
                <c:pt idx="1122">
                  <c:v>3.879462948541994</c:v>
                </c:pt>
                <c:pt idx="1123">
                  <c:v>3.8795367419558549</c:v>
                </c:pt>
                <c:pt idx="1124">
                  <c:v>3.8790824648555908</c:v>
                </c:pt>
                <c:pt idx="1125">
                  <c:v>3.8781999966116882</c:v>
                </c:pt>
                <c:pt idx="1126">
                  <c:v>3.8789739638949858</c:v>
                </c:pt>
                <c:pt idx="1127">
                  <c:v>3.8776279455735758</c:v>
                </c:pt>
                <c:pt idx="1128">
                  <c:v>3.8779685962285519</c:v>
                </c:pt>
                <c:pt idx="1129">
                  <c:v>3.8782369558870413</c:v>
                </c:pt>
                <c:pt idx="1130">
                  <c:v>3.8773565816403486</c:v>
                </c:pt>
                <c:pt idx="1131">
                  <c:v>3.8782216046775848</c:v>
                </c:pt>
                <c:pt idx="1132">
                  <c:v>3.8773179097213242</c:v>
                </c:pt>
                <c:pt idx="1133">
                  <c:v>3.8777672792130184</c:v>
                </c:pt>
                <c:pt idx="1134">
                  <c:v>3.8770646724975237</c:v>
                </c:pt>
                <c:pt idx="1135">
                  <c:v>3.8780982370981492</c:v>
                </c:pt>
                <c:pt idx="1136">
                  <c:v>3.8769969300633216</c:v>
                </c:pt>
                <c:pt idx="1137">
                  <c:v>3.8776194255298813</c:v>
                </c:pt>
                <c:pt idx="1138">
                  <c:v>3.8768472204242594</c:v>
                </c:pt>
                <c:pt idx="1139">
                  <c:v>3.8779219800159708</c:v>
                </c:pt>
                <c:pt idx="1140">
                  <c:v>3.8778491969867779</c:v>
                </c:pt>
                <c:pt idx="1141">
                  <c:v>3.8775892536086531</c:v>
                </c:pt>
                <c:pt idx="1142">
                  <c:v>3.8780612726953998</c:v>
                </c:pt>
                <c:pt idx="1143">
                  <c:v>3.8768176364432745</c:v>
                </c:pt>
                <c:pt idx="1144">
                  <c:v>3.8784682941871629</c:v>
                </c:pt>
                <c:pt idx="1145">
                  <c:v>3.8780027251228657</c:v>
                </c:pt>
                <c:pt idx="1146">
                  <c:v>3.8787103776774083</c:v>
                </c:pt>
                <c:pt idx="1147">
                  <c:v>3.8786115073039342</c:v>
                </c:pt>
                <c:pt idx="1148">
                  <c:v>3.8773457683159833</c:v>
                </c:pt>
                <c:pt idx="1149">
                  <c:v>3.8779168511840534</c:v>
                </c:pt>
                <c:pt idx="1150">
                  <c:v>3.8786933254472769</c:v>
                </c:pt>
                <c:pt idx="1151">
                  <c:v>3.8788847879063439</c:v>
                </c:pt>
                <c:pt idx="1152">
                  <c:v>3.8786620571857835</c:v>
                </c:pt>
                <c:pt idx="1153">
                  <c:v>3.879303394723796</c:v>
                </c:pt>
                <c:pt idx="1154">
                  <c:v>3.878885367392952</c:v>
                </c:pt>
                <c:pt idx="1155">
                  <c:v>3.8801230247009393</c:v>
                </c:pt>
                <c:pt idx="1156">
                  <c:v>3.8789165981744791</c:v>
                </c:pt>
                <c:pt idx="1157">
                  <c:v>3.8802365180404346</c:v>
                </c:pt>
                <c:pt idx="1158">
                  <c:v>3.8788592291629578</c:v>
                </c:pt>
                <c:pt idx="1159">
                  <c:v>3.8786825265679772</c:v>
                </c:pt>
                <c:pt idx="1160">
                  <c:v>3.8798114762414824</c:v>
                </c:pt>
                <c:pt idx="1161">
                  <c:v>3.8783614354209486</c:v>
                </c:pt>
                <c:pt idx="1162">
                  <c:v>3.8795549075289646</c:v>
                </c:pt>
                <c:pt idx="1163">
                  <c:v>3.8797132936865277</c:v>
                </c:pt>
                <c:pt idx="1164">
                  <c:v>3.8787217253331026</c:v>
                </c:pt>
                <c:pt idx="1165">
                  <c:v>3.8798602896782057</c:v>
                </c:pt>
                <c:pt idx="1166">
                  <c:v>3.8790211105029417</c:v>
                </c:pt>
                <c:pt idx="1167">
                  <c:v>3.8794396602706551</c:v>
                </c:pt>
                <c:pt idx="1168">
                  <c:v>3.8797462051142211</c:v>
                </c:pt>
                <c:pt idx="1169">
                  <c:v>3.8790216899105587</c:v>
                </c:pt>
                <c:pt idx="1170">
                  <c:v>3.8792409258532832</c:v>
                </c:pt>
                <c:pt idx="1171">
                  <c:v>3.8795537798100397</c:v>
                </c:pt>
                <c:pt idx="1172">
                  <c:v>3.8788950051209929</c:v>
                </c:pt>
                <c:pt idx="1173">
                  <c:v>3.8799295446044471</c:v>
                </c:pt>
                <c:pt idx="1174">
                  <c:v>3.8785449984370213</c:v>
                </c:pt>
                <c:pt idx="1175">
                  <c:v>3.8790216899105587</c:v>
                </c:pt>
                <c:pt idx="1176">
                  <c:v>3.8786313980874052</c:v>
                </c:pt>
                <c:pt idx="1177">
                  <c:v>3.8785126271541426</c:v>
                </c:pt>
                <c:pt idx="1178">
                  <c:v>3.8793976546612297</c:v>
                </c:pt>
                <c:pt idx="1179">
                  <c:v>3.8793016874761284</c:v>
                </c:pt>
                <c:pt idx="1180">
                  <c:v>3.8791051820878759</c:v>
                </c:pt>
                <c:pt idx="1181">
                  <c:v>3.8792590968008076</c:v>
                </c:pt>
                <c:pt idx="1182">
                  <c:v>3.8791864110295244</c:v>
                </c:pt>
                <c:pt idx="1183">
                  <c:v>3.8794152435817941</c:v>
                </c:pt>
                <c:pt idx="1184">
                  <c:v>3.8783665619731806</c:v>
                </c:pt>
                <c:pt idx="1185">
                  <c:v>3.87774398195263</c:v>
                </c:pt>
                <c:pt idx="1186">
                  <c:v>3.8784660057838374</c:v>
                </c:pt>
                <c:pt idx="1187">
                  <c:v>3.8792522674901302</c:v>
                </c:pt>
                <c:pt idx="1188">
                  <c:v>3.8783921333114626</c:v>
                </c:pt>
                <c:pt idx="1189">
                  <c:v>3.8786955828253884</c:v>
                </c:pt>
                <c:pt idx="1190">
                  <c:v>3.8785165935316566</c:v>
                </c:pt>
                <c:pt idx="1191">
                  <c:v>3.8777030348625323</c:v>
                </c:pt>
                <c:pt idx="1192">
                  <c:v>3.8775670821632024</c:v>
                </c:pt>
                <c:pt idx="1193">
                  <c:v>3.8777638899991755</c:v>
                </c:pt>
                <c:pt idx="1194">
                  <c:v>3.8768677269883893</c:v>
                </c:pt>
                <c:pt idx="1195">
                  <c:v>3.8760972348103735</c:v>
                </c:pt>
                <c:pt idx="1196">
                  <c:v>3.8763609602513847</c:v>
                </c:pt>
                <c:pt idx="1197">
                  <c:v>3.8755365260069894</c:v>
                </c:pt>
                <c:pt idx="1198">
                  <c:v>3.8760015315149112</c:v>
                </c:pt>
                <c:pt idx="1199">
                  <c:v>3.8759553741110264</c:v>
                </c:pt>
                <c:pt idx="1200">
                  <c:v>3.7470407323495758</c:v>
                </c:pt>
                <c:pt idx="1201">
                  <c:v>3.7468864627668363</c:v>
                </c:pt>
                <c:pt idx="1202">
                  <c:v>3.7458357318883828</c:v>
                </c:pt>
                <c:pt idx="1203">
                  <c:v>3.7456864681640014</c:v>
                </c:pt>
                <c:pt idx="1204">
                  <c:v>3.7473323631587836</c:v>
                </c:pt>
                <c:pt idx="1205">
                  <c:v>3.7468443155046853</c:v>
                </c:pt>
                <c:pt idx="1206">
                  <c:v>3.7471094204186084</c:v>
                </c:pt>
                <c:pt idx="1207">
                  <c:v>3.7489037287515949</c:v>
                </c:pt>
                <c:pt idx="1208">
                  <c:v>3.7491094300581098</c:v>
                </c:pt>
                <c:pt idx="1209">
                  <c:v>3.7498277850224655</c:v>
                </c:pt>
                <c:pt idx="1210">
                  <c:v>3.7510886737903157</c:v>
                </c:pt>
                <c:pt idx="1211">
                  <c:v>3.7506967648629721</c:v>
                </c:pt>
                <c:pt idx="1212">
                  <c:v>3.7519172221279025</c:v>
                </c:pt>
                <c:pt idx="1213">
                  <c:v>3.7519546199986937</c:v>
                </c:pt>
                <c:pt idx="1214">
                  <c:v>3.7538503475277327</c:v>
                </c:pt>
                <c:pt idx="1215">
                  <c:v>3.7531348774189444</c:v>
                </c:pt>
                <c:pt idx="1216">
                  <c:v>3.7543774431946915</c:v>
                </c:pt>
                <c:pt idx="1217">
                  <c:v>3.7540183365253572</c:v>
                </c:pt>
                <c:pt idx="1218">
                  <c:v>3.7539848861218665</c:v>
                </c:pt>
                <c:pt idx="1219">
                  <c:v>3.7544417951374669</c:v>
                </c:pt>
                <c:pt idx="1220">
                  <c:v>3.7546392810407978</c:v>
                </c:pt>
                <c:pt idx="1221">
                  <c:v>3.7515985216797332</c:v>
                </c:pt>
                <c:pt idx="1222">
                  <c:v>3.7505637249450836</c:v>
                </c:pt>
                <c:pt idx="1223">
                  <c:v>3.7495840867695902</c:v>
                </c:pt>
                <c:pt idx="1224">
                  <c:v>3.7503686578830786</c:v>
                </c:pt>
                <c:pt idx="1225">
                  <c:v>3.7477061538656966</c:v>
                </c:pt>
                <c:pt idx="1226">
                  <c:v>3.7467866081143821</c:v>
                </c:pt>
                <c:pt idx="1227">
                  <c:v>3.7483588655997102</c:v>
                </c:pt>
                <c:pt idx="1228">
                  <c:v>3.7490900529457574</c:v>
                </c:pt>
                <c:pt idx="1229">
                  <c:v>3.7504732879167166</c:v>
                </c:pt>
                <c:pt idx="1230">
                  <c:v>3.7492511007614815</c:v>
                </c:pt>
                <c:pt idx="1231">
                  <c:v>3.7511215974066525</c:v>
                </c:pt>
                <c:pt idx="1232">
                  <c:v>3.7498853171860174</c:v>
                </c:pt>
                <c:pt idx="1233">
                  <c:v>3.7503208303008719</c:v>
                </c:pt>
                <c:pt idx="1234">
                  <c:v>3.7506967648629721</c:v>
                </c:pt>
                <c:pt idx="1235">
                  <c:v>3.7502064718336183</c:v>
                </c:pt>
                <c:pt idx="1236">
                  <c:v>3.7519507417659805</c:v>
                </c:pt>
                <c:pt idx="1237">
                  <c:v>3.7514152627619204</c:v>
                </c:pt>
                <c:pt idx="1238">
                  <c:v>3.7510938376712888</c:v>
                </c:pt>
                <c:pt idx="1239">
                  <c:v>3.7509079211548446</c:v>
                </c:pt>
                <c:pt idx="1240">
                  <c:v>3.7504732879167166</c:v>
                </c:pt>
                <c:pt idx="1241">
                  <c:v>3.7515398062688461</c:v>
                </c:pt>
                <c:pt idx="1242">
                  <c:v>3.7517656079129198</c:v>
                </c:pt>
                <c:pt idx="1243">
                  <c:v>3.7517849678834243</c:v>
                </c:pt>
                <c:pt idx="1244">
                  <c:v>3.7524807774883953</c:v>
                </c:pt>
                <c:pt idx="1245">
                  <c:v>3.7508330110147394</c:v>
                </c:pt>
                <c:pt idx="1246">
                  <c:v>3.7524014855928298</c:v>
                </c:pt>
                <c:pt idx="1247">
                  <c:v>3.7524021432118833</c:v>
                </c:pt>
                <c:pt idx="1248">
                  <c:v>3.7512629487006293</c:v>
                </c:pt>
                <c:pt idx="1249">
                  <c:v>3.7507865230019788</c:v>
                </c:pt>
                <c:pt idx="1250">
                  <c:v>3.7467360330975459</c:v>
                </c:pt>
                <c:pt idx="1251">
                  <c:v>3.749240094222495</c:v>
                </c:pt>
                <c:pt idx="1252">
                  <c:v>3.7489638841781621</c:v>
                </c:pt>
                <c:pt idx="1253">
                  <c:v>3.7481750119686374</c:v>
                </c:pt>
                <c:pt idx="1254">
                  <c:v>3.7489211992050357</c:v>
                </c:pt>
                <c:pt idx="1255">
                  <c:v>3.7454962674878565</c:v>
                </c:pt>
                <c:pt idx="1256">
                  <c:v>3.745687095369119</c:v>
                </c:pt>
                <c:pt idx="1257">
                  <c:v>3.7445305229728101</c:v>
                </c:pt>
                <c:pt idx="1258">
                  <c:v>3.7446201735109219</c:v>
                </c:pt>
                <c:pt idx="1259">
                  <c:v>3.7461478106167134</c:v>
                </c:pt>
                <c:pt idx="1260">
                  <c:v>3.7459135952266349</c:v>
                </c:pt>
                <c:pt idx="1261">
                  <c:v>3.7471042359214817</c:v>
                </c:pt>
                <c:pt idx="1262">
                  <c:v>3.7455702890533953</c:v>
                </c:pt>
                <c:pt idx="1263">
                  <c:v>3.7473900042790578</c:v>
                </c:pt>
                <c:pt idx="1264">
                  <c:v>3.752389890659547</c:v>
                </c:pt>
                <c:pt idx="1265">
                  <c:v>3.7522602951522916</c:v>
                </c:pt>
                <c:pt idx="1266">
                  <c:v>3.7535966690233131</c:v>
                </c:pt>
                <c:pt idx="1267">
                  <c:v>3.753467886743473</c:v>
                </c:pt>
                <c:pt idx="1268">
                  <c:v>3.754266760602099</c:v>
                </c:pt>
                <c:pt idx="1269">
                  <c:v>3.7519791356217218</c:v>
                </c:pt>
                <c:pt idx="1270">
                  <c:v>3.7534240797019378</c:v>
                </c:pt>
                <c:pt idx="1271">
                  <c:v>3.7524008279733447</c:v>
                </c:pt>
                <c:pt idx="1272">
                  <c:v>3.7511351477591353</c:v>
                </c:pt>
                <c:pt idx="1273">
                  <c:v>3.7528952011548786</c:v>
                </c:pt>
                <c:pt idx="1274">
                  <c:v>3.7526174382859936</c:v>
                </c:pt>
                <c:pt idx="1275">
                  <c:v>3.752139061074113</c:v>
                </c:pt>
                <c:pt idx="1276">
                  <c:v>3.7523473170648831</c:v>
                </c:pt>
                <c:pt idx="1277">
                  <c:v>3.7518159292039259</c:v>
                </c:pt>
                <c:pt idx="1278">
                  <c:v>3.7517643264705196</c:v>
                </c:pt>
                <c:pt idx="1279">
                  <c:v>3.7517391821603896</c:v>
                </c:pt>
                <c:pt idx="1280">
                  <c:v>3.7506173313777844</c:v>
                </c:pt>
                <c:pt idx="1281">
                  <c:v>3.7521661340360688</c:v>
                </c:pt>
                <c:pt idx="1282">
                  <c:v>3.7500236167942691</c:v>
                </c:pt>
                <c:pt idx="1283">
                  <c:v>3.7478376273624421</c:v>
                </c:pt>
                <c:pt idx="1284">
                  <c:v>3.7472196107221873</c:v>
                </c:pt>
                <c:pt idx="1285">
                  <c:v>3.7449099304709081</c:v>
                </c:pt>
                <c:pt idx="1286">
                  <c:v>3.7463839211096421</c:v>
                </c:pt>
                <c:pt idx="1287">
                  <c:v>3.7461465219551662</c:v>
                </c:pt>
                <c:pt idx="1288">
                  <c:v>3.7474120579990848</c:v>
                </c:pt>
                <c:pt idx="1289">
                  <c:v>3.7484404246191891</c:v>
                </c:pt>
                <c:pt idx="1290">
                  <c:v>3.7482203355493109</c:v>
                </c:pt>
                <c:pt idx="1291">
                  <c:v>3.7490104917261764</c:v>
                </c:pt>
                <c:pt idx="1292">
                  <c:v>3.7497967620842072</c:v>
                </c:pt>
                <c:pt idx="1293">
                  <c:v>3.7502549292321774</c:v>
                </c:pt>
                <c:pt idx="1294">
                  <c:v>3.7498530121385727</c:v>
                </c:pt>
                <c:pt idx="1295">
                  <c:v>3.751359758822999</c:v>
                </c:pt>
                <c:pt idx="1296">
                  <c:v>3.7501929088913188</c:v>
                </c:pt>
                <c:pt idx="1297">
                  <c:v>3.7495284810972449</c:v>
                </c:pt>
                <c:pt idx="1298">
                  <c:v>3.7436808857962611</c:v>
                </c:pt>
                <c:pt idx="1299">
                  <c:v>3.7437595804195736</c:v>
                </c:pt>
                <c:pt idx="1300">
                  <c:v>4.0951974128822242</c:v>
                </c:pt>
                <c:pt idx="1301">
                  <c:v>4.0952486576731948</c:v>
                </c:pt>
                <c:pt idx="1302">
                  <c:v>4.0945208632479835</c:v>
                </c:pt>
                <c:pt idx="1303">
                  <c:v>4.0948010491517417</c:v>
                </c:pt>
                <c:pt idx="1304">
                  <c:v>4.0957747107012077</c:v>
                </c:pt>
                <c:pt idx="1305">
                  <c:v>4.0956013795377855</c:v>
                </c:pt>
                <c:pt idx="1306">
                  <c:v>4.0949969532121413</c:v>
                </c:pt>
                <c:pt idx="1307">
                  <c:v>4.0951955703791842</c:v>
                </c:pt>
                <c:pt idx="1308">
                  <c:v>4.0964362555362674</c:v>
                </c:pt>
                <c:pt idx="1309">
                  <c:v>4.0950175685801735</c:v>
                </c:pt>
                <c:pt idx="1310">
                  <c:v>4.0954435653302736</c:v>
                </c:pt>
                <c:pt idx="1311">
                  <c:v>4.0958369002660238</c:v>
                </c:pt>
                <c:pt idx="1312">
                  <c:v>4.0946399131353353</c:v>
                </c:pt>
                <c:pt idx="1313">
                  <c:v>4.0947923490598566</c:v>
                </c:pt>
                <c:pt idx="1314">
                  <c:v>4.0937260886440718</c:v>
                </c:pt>
                <c:pt idx="1315">
                  <c:v>4.0935006026449425</c:v>
                </c:pt>
                <c:pt idx="1316">
                  <c:v>4.0931618105671816</c:v>
                </c:pt>
                <c:pt idx="1317">
                  <c:v>4.0920671697350777</c:v>
                </c:pt>
                <c:pt idx="1318">
                  <c:v>4.0917563643232269</c:v>
                </c:pt>
                <c:pt idx="1319">
                  <c:v>4.090384339238633</c:v>
                </c:pt>
                <c:pt idx="1320">
                  <c:v>4.0875650451503382</c:v>
                </c:pt>
                <c:pt idx="1321">
                  <c:v>4.0876466339851456</c:v>
                </c:pt>
                <c:pt idx="1322">
                  <c:v>4.085474091347681</c:v>
                </c:pt>
                <c:pt idx="1323">
                  <c:v>4.0867208685241234</c:v>
                </c:pt>
                <c:pt idx="1324">
                  <c:v>4.0867744076168062</c:v>
                </c:pt>
                <c:pt idx="1325">
                  <c:v>4.0873109285317764</c:v>
                </c:pt>
                <c:pt idx="1326">
                  <c:v>4.0891596227704907</c:v>
                </c:pt>
                <c:pt idx="1327">
                  <c:v>4.0881306337487668</c:v>
                </c:pt>
                <c:pt idx="1328">
                  <c:v>4.0904933185060282</c:v>
                </c:pt>
                <c:pt idx="1329">
                  <c:v>4.0905135332862503</c:v>
                </c:pt>
                <c:pt idx="1330">
                  <c:v>4.0903926334350773</c:v>
                </c:pt>
                <c:pt idx="1331">
                  <c:v>4.0898904143201902</c:v>
                </c:pt>
                <c:pt idx="1332">
                  <c:v>4.0886411062694386</c:v>
                </c:pt>
                <c:pt idx="1333">
                  <c:v>4.0873732009990755</c:v>
                </c:pt>
                <c:pt idx="1334">
                  <c:v>4.0866760976328225</c:v>
                </c:pt>
                <c:pt idx="1335">
                  <c:v>4.0848085040653892</c:v>
                </c:pt>
                <c:pt idx="1336">
                  <c:v>4.0847511607462472</c:v>
                </c:pt>
                <c:pt idx="1337">
                  <c:v>4.0848168198148569</c:v>
                </c:pt>
                <c:pt idx="1338">
                  <c:v>4.0848977396170199</c:v>
                </c:pt>
                <c:pt idx="1339">
                  <c:v>4.0852051255344159</c:v>
                </c:pt>
                <c:pt idx="1340">
                  <c:v>4.0863977893257744</c:v>
                </c:pt>
                <c:pt idx="1341">
                  <c:v>4.0855059674740835</c:v>
                </c:pt>
                <c:pt idx="1342">
                  <c:v>4.0869151415557843</c:v>
                </c:pt>
                <c:pt idx="1343">
                  <c:v>4.0876918317303756</c:v>
                </c:pt>
                <c:pt idx="1344">
                  <c:v>4.0874668128670155</c:v>
                </c:pt>
                <c:pt idx="1345">
                  <c:v>4.0886986967762207</c:v>
                </c:pt>
                <c:pt idx="1346">
                  <c:v>4.0891780356199723</c:v>
                </c:pt>
                <c:pt idx="1347">
                  <c:v>4.089170200932168</c:v>
                </c:pt>
                <c:pt idx="1348">
                  <c:v>4.0874792657293622</c:v>
                </c:pt>
                <c:pt idx="1349">
                  <c:v>4.0871790169442725</c:v>
                </c:pt>
                <c:pt idx="1350">
                  <c:v>4.0866119481307059</c:v>
                </c:pt>
                <c:pt idx="1351">
                  <c:v>4.0854916543507978</c:v>
                </c:pt>
                <c:pt idx="1352">
                  <c:v>4.0861909469901834</c:v>
                </c:pt>
                <c:pt idx="1353">
                  <c:v>4.0847312759963375</c:v>
                </c:pt>
                <c:pt idx="1354">
                  <c:v>4.0847173986394782</c:v>
                </c:pt>
                <c:pt idx="1355">
                  <c:v>4.0841290350732997</c:v>
                </c:pt>
                <c:pt idx="1356">
                  <c:v>4.0846406352547131</c:v>
                </c:pt>
                <c:pt idx="1357">
                  <c:v>4.0839059957095456</c:v>
                </c:pt>
                <c:pt idx="1358">
                  <c:v>4.0855429276247932</c:v>
                </c:pt>
                <c:pt idx="1359">
                  <c:v>4.0853918288826296</c:v>
                </c:pt>
                <c:pt idx="1360">
                  <c:v>4.0874100922022158</c:v>
                </c:pt>
                <c:pt idx="1361">
                  <c:v>4.087558584099547</c:v>
                </c:pt>
                <c:pt idx="1362">
                  <c:v>4.0880827094640004</c:v>
                </c:pt>
                <c:pt idx="1363">
                  <c:v>4.0880011314576672</c:v>
                </c:pt>
                <c:pt idx="1364">
                  <c:v>4.0894063515004984</c:v>
                </c:pt>
                <c:pt idx="1365">
                  <c:v>4.0891669879509669</c:v>
                </c:pt>
                <c:pt idx="1366">
                  <c:v>4.0876729212027207</c:v>
                </c:pt>
                <c:pt idx="1367">
                  <c:v>4.0878605502821035</c:v>
                </c:pt>
                <c:pt idx="1368">
                  <c:v>4.0858219450793838</c:v>
                </c:pt>
                <c:pt idx="1369">
                  <c:v>4.086890221621867</c:v>
                </c:pt>
                <c:pt idx="1370">
                  <c:v>4.0856986165641738</c:v>
                </c:pt>
                <c:pt idx="1371">
                  <c:v>4.0855170556627325</c:v>
                </c:pt>
                <c:pt idx="1372">
                  <c:v>4.0852407073061858</c:v>
                </c:pt>
                <c:pt idx="1373">
                  <c:v>4.0848556671015013</c:v>
                </c:pt>
                <c:pt idx="1374">
                  <c:v>4.0836509722956809</c:v>
                </c:pt>
                <c:pt idx="1375">
                  <c:v>4.0837745784358397</c:v>
                </c:pt>
                <c:pt idx="1376">
                  <c:v>4.0831425702580493</c:v>
                </c:pt>
                <c:pt idx="1377">
                  <c:v>4.0831203410368717</c:v>
                </c:pt>
                <c:pt idx="1378">
                  <c:v>4.0840883213070009</c:v>
                </c:pt>
                <c:pt idx="1379">
                  <c:v>4.0830860762359187</c:v>
                </c:pt>
                <c:pt idx="1380">
                  <c:v>4.0835292398578336</c:v>
                </c:pt>
                <c:pt idx="1381">
                  <c:v>4.084312710804765</c:v>
                </c:pt>
                <c:pt idx="1382">
                  <c:v>4.0840749070124156</c:v>
                </c:pt>
                <c:pt idx="1383">
                  <c:v>4.08509559322159</c:v>
                </c:pt>
                <c:pt idx="1384">
                  <c:v>4.0851330152159999</c:v>
                </c:pt>
                <c:pt idx="1385">
                  <c:v>4.0871102932012446</c:v>
                </c:pt>
                <c:pt idx="1386">
                  <c:v>4.0873538387626356</c:v>
                </c:pt>
                <c:pt idx="1387">
                  <c:v>4.0874128651772565</c:v>
                </c:pt>
                <c:pt idx="1388">
                  <c:v>4.0873741171058331</c:v>
                </c:pt>
                <c:pt idx="1389">
                  <c:v>4.087049861935629</c:v>
                </c:pt>
                <c:pt idx="1390">
                  <c:v>4.0882421595372591</c:v>
                </c:pt>
                <c:pt idx="1391">
                  <c:v>4.0861784780741415</c:v>
                </c:pt>
                <c:pt idx="1392">
                  <c:v>4.086292055976803</c:v>
                </c:pt>
                <c:pt idx="1393">
                  <c:v>4.0848034152890715</c:v>
                </c:pt>
                <c:pt idx="1394">
                  <c:v>4.0850507495044681</c:v>
                </c:pt>
                <c:pt idx="1395">
                  <c:v>4.084387189834171</c:v>
                </c:pt>
                <c:pt idx="1396">
                  <c:v>4.0830740410054469</c:v>
                </c:pt>
                <c:pt idx="1397">
                  <c:v>4.0839295987977691</c:v>
                </c:pt>
                <c:pt idx="1398">
                  <c:v>4.0826756279365215</c:v>
                </c:pt>
                <c:pt idx="1399">
                  <c:v>4.0828410412333005</c:v>
                </c:pt>
                <c:pt idx="1400">
                  <c:v>3.8707021088798972</c:v>
                </c:pt>
                <c:pt idx="1401">
                  <c:v>3.8694406601885434</c:v>
                </c:pt>
                <c:pt idx="1402">
                  <c:v>3.8714790413074298</c:v>
                </c:pt>
                <c:pt idx="1403">
                  <c:v>3.8720843448779299</c:v>
                </c:pt>
                <c:pt idx="1404">
                  <c:v>3.871442968318052</c:v>
                </c:pt>
                <c:pt idx="1405">
                  <c:v>3.8726453041897511</c:v>
                </c:pt>
                <c:pt idx="1406">
                  <c:v>3.8706854730489333</c:v>
                </c:pt>
                <c:pt idx="1407">
                  <c:v>3.8705755035526774</c:v>
                </c:pt>
                <c:pt idx="1408">
                  <c:v>3.8708607350006354</c:v>
                </c:pt>
                <c:pt idx="1409">
                  <c:v>3.8705903882749171</c:v>
                </c:pt>
                <c:pt idx="1410">
                  <c:v>3.8704099422115132</c:v>
                </c:pt>
                <c:pt idx="1411">
                  <c:v>3.8691096883923186</c:v>
                </c:pt>
                <c:pt idx="1412">
                  <c:v>3.8697118719227608</c:v>
                </c:pt>
                <c:pt idx="1413">
                  <c:v>3.8685806389666673</c:v>
                </c:pt>
                <c:pt idx="1414">
                  <c:v>3.8699847333524189</c:v>
                </c:pt>
                <c:pt idx="1415">
                  <c:v>3.8691108587498206</c:v>
                </c:pt>
                <c:pt idx="1416">
                  <c:v>3.8690695258206707</c:v>
                </c:pt>
                <c:pt idx="1417">
                  <c:v>3.8681707128236877</c:v>
                </c:pt>
                <c:pt idx="1418">
                  <c:v>3.8695066074260178</c:v>
                </c:pt>
                <c:pt idx="1419">
                  <c:v>3.8673808693575653</c:v>
                </c:pt>
                <c:pt idx="1420">
                  <c:v>3.8671314291344507</c:v>
                </c:pt>
                <c:pt idx="1421">
                  <c:v>3.8648410721790238</c:v>
                </c:pt>
                <c:pt idx="1422">
                  <c:v>3.8651049067410264</c:v>
                </c:pt>
                <c:pt idx="1423">
                  <c:v>3.8650680464538194</c:v>
                </c:pt>
                <c:pt idx="1424">
                  <c:v>3.8643114611046676</c:v>
                </c:pt>
                <c:pt idx="1425">
                  <c:v>3.8652131914374062</c:v>
                </c:pt>
                <c:pt idx="1426">
                  <c:v>3.8635975986882323</c:v>
                </c:pt>
                <c:pt idx="1427">
                  <c:v>3.8648226373421046</c:v>
                </c:pt>
                <c:pt idx="1428">
                  <c:v>3.8639742053482937</c:v>
                </c:pt>
                <c:pt idx="1429">
                  <c:v>3.8638386953048149</c:v>
                </c:pt>
                <c:pt idx="1430">
                  <c:v>3.8654723221048544</c:v>
                </c:pt>
                <c:pt idx="1431">
                  <c:v>3.8646088488327774</c:v>
                </c:pt>
                <c:pt idx="1432">
                  <c:v>3.8649908580952403</c:v>
                </c:pt>
                <c:pt idx="1433">
                  <c:v>3.8657958474791321</c:v>
                </c:pt>
                <c:pt idx="1434">
                  <c:v>3.8660387008822323</c:v>
                </c:pt>
                <c:pt idx="1435">
                  <c:v>3.8660294945386902</c:v>
                </c:pt>
                <c:pt idx="1436">
                  <c:v>3.8658792770541082</c:v>
                </c:pt>
                <c:pt idx="1437">
                  <c:v>3.8661112055987727</c:v>
                </c:pt>
                <c:pt idx="1438">
                  <c:v>3.8668238630553042</c:v>
                </c:pt>
                <c:pt idx="1439">
                  <c:v>3.865057656060273</c:v>
                </c:pt>
                <c:pt idx="1440">
                  <c:v>3.8650398127813723</c:v>
                </c:pt>
                <c:pt idx="1441">
                  <c:v>3.8674274242307325</c:v>
                </c:pt>
                <c:pt idx="1442">
                  <c:v>3.8671314291344507</c:v>
                </c:pt>
                <c:pt idx="1443">
                  <c:v>3.8682045920378578</c:v>
                </c:pt>
                <c:pt idx="1444">
                  <c:v>3.8680323171066973</c:v>
                </c:pt>
                <c:pt idx="1445">
                  <c:v>3.8669411598238659</c:v>
                </c:pt>
                <c:pt idx="1446">
                  <c:v>3.8659017400503086</c:v>
                </c:pt>
                <c:pt idx="1447">
                  <c:v>3.8653755655855737</c:v>
                </c:pt>
                <c:pt idx="1448">
                  <c:v>3.8665282759192894</c:v>
                </c:pt>
                <c:pt idx="1449">
                  <c:v>3.8660076214094361</c:v>
                </c:pt>
                <c:pt idx="1450">
                  <c:v>3.8659782711198938</c:v>
                </c:pt>
                <c:pt idx="1451">
                  <c:v>3.864067042502433</c:v>
                </c:pt>
                <c:pt idx="1452">
                  <c:v>3.8654694164543644</c:v>
                </c:pt>
                <c:pt idx="1453">
                  <c:v>3.8648917662283044</c:v>
                </c:pt>
                <c:pt idx="1454">
                  <c:v>3.8643454713176459</c:v>
                </c:pt>
                <c:pt idx="1455">
                  <c:v>3.8640122513597182</c:v>
                </c:pt>
                <c:pt idx="1456">
                  <c:v>3.8621781124178489</c:v>
                </c:pt>
                <c:pt idx="1457">
                  <c:v>3.8624622763276668</c:v>
                </c:pt>
                <c:pt idx="1458">
                  <c:v>3.8614181882362293</c:v>
                </c:pt>
                <c:pt idx="1459">
                  <c:v>3.8605263544943318</c:v>
                </c:pt>
                <c:pt idx="1460">
                  <c:v>3.8613991315191627</c:v>
                </c:pt>
                <c:pt idx="1461">
                  <c:v>3.8598294616058988</c:v>
                </c:pt>
                <c:pt idx="1462">
                  <c:v>3.8608416705117525</c:v>
                </c:pt>
                <c:pt idx="1463">
                  <c:v>3.8605414206122548</c:v>
                </c:pt>
                <c:pt idx="1464">
                  <c:v>3.861103674909836</c:v>
                </c:pt>
                <c:pt idx="1465">
                  <c:v>3.8616291845169446</c:v>
                </c:pt>
                <c:pt idx="1466">
                  <c:v>3.8607034058694603</c:v>
                </c:pt>
                <c:pt idx="1467">
                  <c:v>3.8622630227523134</c:v>
                </c:pt>
                <c:pt idx="1468">
                  <c:v>3.8623438948476783</c:v>
                </c:pt>
                <c:pt idx="1469">
                  <c:v>3.8622982810612103</c:v>
                </c:pt>
                <c:pt idx="1470">
                  <c:v>3.8629645750727679</c:v>
                </c:pt>
                <c:pt idx="1471">
                  <c:v>3.8620862783346444</c:v>
                </c:pt>
                <c:pt idx="1472">
                  <c:v>3.8636575841029686</c:v>
                </c:pt>
                <c:pt idx="1473">
                  <c:v>3.8633420087284267</c:v>
                </c:pt>
                <c:pt idx="1474">
                  <c:v>3.8621047636845085</c:v>
                </c:pt>
                <c:pt idx="1475">
                  <c:v>3.8637492740066683</c:v>
                </c:pt>
                <c:pt idx="1476">
                  <c:v>3.8636748946610115</c:v>
                </c:pt>
                <c:pt idx="1477">
                  <c:v>3.8642751595738614</c:v>
                </c:pt>
                <c:pt idx="1478">
                  <c:v>3.8644734247684029</c:v>
                </c:pt>
                <c:pt idx="1479">
                  <c:v>3.862843959603119</c:v>
                </c:pt>
                <c:pt idx="1480">
                  <c:v>3.8645431656562703</c:v>
                </c:pt>
                <c:pt idx="1481">
                  <c:v>3.8643304933500038</c:v>
                </c:pt>
                <c:pt idx="1482">
                  <c:v>3.8638265582568989</c:v>
                </c:pt>
                <c:pt idx="1483">
                  <c:v>3.864623853569201</c:v>
                </c:pt>
                <c:pt idx="1484">
                  <c:v>3.8642221130235503</c:v>
                </c:pt>
                <c:pt idx="1485">
                  <c:v>3.8628173986924166</c:v>
                </c:pt>
                <c:pt idx="1486">
                  <c:v>3.8626436041229368</c:v>
                </c:pt>
                <c:pt idx="1487">
                  <c:v>3.8638352275918706</c:v>
                </c:pt>
                <c:pt idx="1488">
                  <c:v>3.8629282246141057</c:v>
                </c:pt>
                <c:pt idx="1489">
                  <c:v>3.8629709277453332</c:v>
                </c:pt>
                <c:pt idx="1490">
                  <c:v>3.863206412983061</c:v>
                </c:pt>
                <c:pt idx="1491">
                  <c:v>3.8617615503966225</c:v>
                </c:pt>
                <c:pt idx="1492">
                  <c:v>3.8623086691561155</c:v>
                </c:pt>
                <c:pt idx="1493">
                  <c:v>3.8628064270018196</c:v>
                </c:pt>
                <c:pt idx="1494">
                  <c:v>3.8624484173030003</c:v>
                </c:pt>
                <c:pt idx="1495">
                  <c:v>3.8616401691314168</c:v>
                </c:pt>
                <c:pt idx="1496">
                  <c:v>3.8629380483551392</c:v>
                </c:pt>
                <c:pt idx="1497">
                  <c:v>3.8628127806791244</c:v>
                </c:pt>
                <c:pt idx="1498">
                  <c:v>3.8622786209086128</c:v>
                </c:pt>
                <c:pt idx="1499">
                  <c:v>3.8631256106140892</c:v>
                </c:pt>
                <c:pt idx="1500">
                  <c:v>3.9171169132037402</c:v>
                </c:pt>
                <c:pt idx="1501">
                  <c:v>3.9165820053987672</c:v>
                </c:pt>
                <c:pt idx="1502">
                  <c:v>3.9165415313881007</c:v>
                </c:pt>
                <c:pt idx="1503">
                  <c:v>3.9160823979623167</c:v>
                </c:pt>
                <c:pt idx="1504">
                  <c:v>3.9151262610965336</c:v>
                </c:pt>
                <c:pt idx="1505">
                  <c:v>3.9152424092659559</c:v>
                </c:pt>
                <c:pt idx="1506">
                  <c:v>3.9150999648546385</c:v>
                </c:pt>
                <c:pt idx="1507">
                  <c:v>3.9140584425279372</c:v>
                </c:pt>
                <c:pt idx="1508">
                  <c:v>3.9124051136320204</c:v>
                </c:pt>
                <c:pt idx="1509">
                  <c:v>3.9129516042630268</c:v>
                </c:pt>
                <c:pt idx="1510">
                  <c:v>3.9132979967105648</c:v>
                </c:pt>
                <c:pt idx="1511">
                  <c:v>3.9140408930470159</c:v>
                </c:pt>
                <c:pt idx="1512">
                  <c:v>3.9122441524539115</c:v>
                </c:pt>
                <c:pt idx="1513">
                  <c:v>3.9123787457357828</c:v>
                </c:pt>
                <c:pt idx="1514">
                  <c:v>3.9125512452399027</c:v>
                </c:pt>
                <c:pt idx="1515">
                  <c:v>3.9127621325676603</c:v>
                </c:pt>
                <c:pt idx="1516">
                  <c:v>3.9123501944780101</c:v>
                </c:pt>
                <c:pt idx="1517">
                  <c:v>3.9125199268021773</c:v>
                </c:pt>
                <c:pt idx="1518">
                  <c:v>3.9114729669463237</c:v>
                </c:pt>
                <c:pt idx="1519">
                  <c:v>3.9116896010906088</c:v>
                </c:pt>
                <c:pt idx="1520">
                  <c:v>3.9110070991974122</c:v>
                </c:pt>
                <c:pt idx="1521">
                  <c:v>3.9117500755237411</c:v>
                </c:pt>
                <c:pt idx="1522">
                  <c:v>3.9106131406590721</c:v>
                </c:pt>
                <c:pt idx="1523">
                  <c:v>3.9112353799569579</c:v>
                </c:pt>
                <c:pt idx="1524">
                  <c:v>3.9106246933918838</c:v>
                </c:pt>
                <c:pt idx="1525">
                  <c:v>3.9092269376097351</c:v>
                </c:pt>
                <c:pt idx="1526">
                  <c:v>3.9091111834831547</c:v>
                </c:pt>
                <c:pt idx="1527">
                  <c:v>3.910043907271807</c:v>
                </c:pt>
                <c:pt idx="1528">
                  <c:v>3.9100174770411389</c:v>
                </c:pt>
                <c:pt idx="1529">
                  <c:v>3.9095641519439663</c:v>
                </c:pt>
                <c:pt idx="1530">
                  <c:v>3.9110945785266988</c:v>
                </c:pt>
                <c:pt idx="1531">
                  <c:v>3.9094076730740417</c:v>
                </c:pt>
                <c:pt idx="1532">
                  <c:v>3.9113338228717165</c:v>
                </c:pt>
                <c:pt idx="1533">
                  <c:v>3.9107165786626448</c:v>
                </c:pt>
                <c:pt idx="1534">
                  <c:v>3.910363793660224</c:v>
                </c:pt>
                <c:pt idx="1535">
                  <c:v>3.9100598715022654</c:v>
                </c:pt>
                <c:pt idx="1536">
                  <c:v>3.9101997250027551</c:v>
                </c:pt>
                <c:pt idx="1537">
                  <c:v>3.9101832013743181</c:v>
                </c:pt>
                <c:pt idx="1538">
                  <c:v>3.9085527005484377</c:v>
                </c:pt>
                <c:pt idx="1539">
                  <c:v>3.9093933550700508</c:v>
                </c:pt>
                <c:pt idx="1540">
                  <c:v>3.9083089102769737</c:v>
                </c:pt>
                <c:pt idx="1541">
                  <c:v>3.9070702972872695</c:v>
                </c:pt>
                <c:pt idx="1542">
                  <c:v>3.9077747802563123</c:v>
                </c:pt>
                <c:pt idx="1543">
                  <c:v>3.9083982546291467</c:v>
                </c:pt>
                <c:pt idx="1544">
                  <c:v>3.9071177981300158</c:v>
                </c:pt>
                <c:pt idx="1545">
                  <c:v>3.9081709838826777</c:v>
                </c:pt>
                <c:pt idx="1546">
                  <c:v>3.9078471063881404</c:v>
                </c:pt>
                <c:pt idx="1547">
                  <c:v>3.9083144186449288</c:v>
                </c:pt>
                <c:pt idx="1548">
                  <c:v>3.9061077265174804</c:v>
                </c:pt>
                <c:pt idx="1549">
                  <c:v>3.9072895473295111</c:v>
                </c:pt>
                <c:pt idx="1550">
                  <c:v>3.9058506330619807</c:v>
                </c:pt>
                <c:pt idx="1551">
                  <c:v>3.9051956826881278</c:v>
                </c:pt>
                <c:pt idx="1552">
                  <c:v>3.9045580200775283</c:v>
                </c:pt>
                <c:pt idx="1553">
                  <c:v>3.9052654033020207</c:v>
                </c:pt>
                <c:pt idx="1554">
                  <c:v>3.9041493194818648</c:v>
                </c:pt>
                <c:pt idx="1555">
                  <c:v>3.9049067968397839</c:v>
                </c:pt>
                <c:pt idx="1556">
                  <c:v>3.9050800254623925</c:v>
                </c:pt>
                <c:pt idx="1557">
                  <c:v>3.9049095604135573</c:v>
                </c:pt>
                <c:pt idx="1558">
                  <c:v>3.9051099140210614</c:v>
                </c:pt>
                <c:pt idx="1559">
                  <c:v>3.9051586072844175</c:v>
                </c:pt>
                <c:pt idx="1560">
                  <c:v>3.9053279308640469</c:v>
                </c:pt>
                <c:pt idx="1561">
                  <c:v>3.9031866999333897</c:v>
                </c:pt>
                <c:pt idx="1562">
                  <c:v>3.9039521046679226</c:v>
                </c:pt>
                <c:pt idx="1563">
                  <c:v>3.903961503813437</c:v>
                </c:pt>
                <c:pt idx="1564">
                  <c:v>3.9046726379444849</c:v>
                </c:pt>
                <c:pt idx="1565">
                  <c:v>3.9057726400271253</c:v>
                </c:pt>
                <c:pt idx="1566">
                  <c:v>3.9048232025526874</c:v>
                </c:pt>
                <c:pt idx="1567">
                  <c:v>3.9054971960797071</c:v>
                </c:pt>
                <c:pt idx="1568">
                  <c:v>3.9055929092779706</c:v>
                </c:pt>
                <c:pt idx="1569">
                  <c:v>3.9051126770335638</c:v>
                </c:pt>
                <c:pt idx="1570">
                  <c:v>3.9047711643288778</c:v>
                </c:pt>
                <c:pt idx="1571">
                  <c:v>3.9075048666384982</c:v>
                </c:pt>
                <c:pt idx="1572">
                  <c:v>3.907301138522564</c:v>
                </c:pt>
                <c:pt idx="1573">
                  <c:v>3.9073624124948489</c:v>
                </c:pt>
                <c:pt idx="1574">
                  <c:v>3.9076721339473588</c:v>
                </c:pt>
                <c:pt idx="1575">
                  <c:v>3.9074502112265952</c:v>
                </c:pt>
                <c:pt idx="1576">
                  <c:v>3.9090742529670592</c:v>
                </c:pt>
                <c:pt idx="1577">
                  <c:v>3.9080264324813432</c:v>
                </c:pt>
                <c:pt idx="1578">
                  <c:v>3.909128287058163</c:v>
                </c:pt>
                <c:pt idx="1579">
                  <c:v>3.9083635187777523</c:v>
                </c:pt>
                <c:pt idx="1580">
                  <c:v>3.9096633214315815</c:v>
                </c:pt>
                <c:pt idx="1581">
                  <c:v>3.9087435042548639</c:v>
                </c:pt>
                <c:pt idx="1582">
                  <c:v>3.9095917180852</c:v>
                </c:pt>
                <c:pt idx="1583">
                  <c:v>3.9086227204117447</c:v>
                </c:pt>
                <c:pt idx="1584">
                  <c:v>3.9102999250588031</c:v>
                </c:pt>
                <c:pt idx="1585">
                  <c:v>3.9090577403239126</c:v>
                </c:pt>
                <c:pt idx="1586">
                  <c:v>3.9100703368039356</c:v>
                </c:pt>
                <c:pt idx="1587">
                  <c:v>3.9094986053634955</c:v>
                </c:pt>
                <c:pt idx="1588">
                  <c:v>3.909664977623454</c:v>
                </c:pt>
                <c:pt idx="1589">
                  <c:v>3.9095261437326934</c:v>
                </c:pt>
                <c:pt idx="1590">
                  <c:v>3.9096853544739734</c:v>
                </c:pt>
                <c:pt idx="1591">
                  <c:v>3.9091900113683309</c:v>
                </c:pt>
                <c:pt idx="1592">
                  <c:v>3.9104034250171691</c:v>
                </c:pt>
                <c:pt idx="1593">
                  <c:v>3.9095569940877413</c:v>
                </c:pt>
                <c:pt idx="1594">
                  <c:v>3.9111297807429048</c:v>
                </c:pt>
                <c:pt idx="1595">
                  <c:v>3.9107892240948243</c:v>
                </c:pt>
                <c:pt idx="1596">
                  <c:v>3.9105635894446378</c:v>
                </c:pt>
                <c:pt idx="1597">
                  <c:v>3.9105746108871271</c:v>
                </c:pt>
                <c:pt idx="1598">
                  <c:v>3.9107413655581733</c:v>
                </c:pt>
                <c:pt idx="1599">
                  <c:v>3.9107485149418864</c:v>
                </c:pt>
                <c:pt idx="1600">
                  <c:v>3.9525344630700627</c:v>
                </c:pt>
                <c:pt idx="1601">
                  <c:v>3.9520039142805681</c:v>
                </c:pt>
                <c:pt idx="1602">
                  <c:v>3.9516770275317694</c:v>
                </c:pt>
                <c:pt idx="1603">
                  <c:v>3.9512760207541442</c:v>
                </c:pt>
                <c:pt idx="1604">
                  <c:v>3.9510371498823065</c:v>
                </c:pt>
                <c:pt idx="1605">
                  <c:v>3.9516749006743033</c:v>
                </c:pt>
                <c:pt idx="1606">
                  <c:v>3.9512548852954166</c:v>
                </c:pt>
                <c:pt idx="1607">
                  <c:v>3.9500916613880466</c:v>
                </c:pt>
                <c:pt idx="1608">
                  <c:v>3.9513716779421859</c:v>
                </c:pt>
                <c:pt idx="1609">
                  <c:v>3.9511211967165782</c:v>
                </c:pt>
                <c:pt idx="1610">
                  <c:v>3.9510519621599141</c:v>
                </c:pt>
                <c:pt idx="1611">
                  <c:v>3.9502937287641458</c:v>
                </c:pt>
                <c:pt idx="1612">
                  <c:v>3.9503899910599056</c:v>
                </c:pt>
                <c:pt idx="1613">
                  <c:v>3.9507707184307912</c:v>
                </c:pt>
                <c:pt idx="1614">
                  <c:v>3.9505317268120184</c:v>
                </c:pt>
                <c:pt idx="1615">
                  <c:v>3.9513114251928338</c:v>
                </c:pt>
                <c:pt idx="1616">
                  <c:v>3.951664351394407</c:v>
                </c:pt>
                <c:pt idx="1617">
                  <c:v>3.9519859693285024</c:v>
                </c:pt>
                <c:pt idx="1618">
                  <c:v>3.9531332878561836</c:v>
                </c:pt>
                <c:pt idx="1619">
                  <c:v>3.9521818438742629</c:v>
                </c:pt>
                <c:pt idx="1620">
                  <c:v>3.9537892013337661</c:v>
                </c:pt>
                <c:pt idx="1621">
                  <c:v>3.9524236152395411</c:v>
                </c:pt>
                <c:pt idx="1622">
                  <c:v>3.9528051555503314</c:v>
                </c:pt>
                <c:pt idx="1623">
                  <c:v>3.952442090731263</c:v>
                </c:pt>
                <c:pt idx="1624">
                  <c:v>3.9538545681211756</c:v>
                </c:pt>
                <c:pt idx="1625">
                  <c:v>3.9540843366709137</c:v>
                </c:pt>
                <c:pt idx="1626">
                  <c:v>3.9540975196703636</c:v>
                </c:pt>
                <c:pt idx="1627">
                  <c:v>3.9554224013135353</c:v>
                </c:pt>
                <c:pt idx="1628">
                  <c:v>3.9554181917482594</c:v>
                </c:pt>
                <c:pt idx="1629">
                  <c:v>3.95479862741638</c:v>
                </c:pt>
                <c:pt idx="1630">
                  <c:v>3.9533716586057337</c:v>
                </c:pt>
                <c:pt idx="1631">
                  <c:v>3.9537512526800014</c:v>
                </c:pt>
                <c:pt idx="1632">
                  <c:v>3.9546290514693143</c:v>
                </c:pt>
                <c:pt idx="1633">
                  <c:v>3.9553192477351735</c:v>
                </c:pt>
                <c:pt idx="1634">
                  <c:v>3.955463959225078</c:v>
                </c:pt>
                <c:pt idx="1635">
                  <c:v>3.9548776097967289</c:v>
                </c:pt>
                <c:pt idx="1636">
                  <c:v>3.9553808134216299</c:v>
                </c:pt>
                <c:pt idx="1637">
                  <c:v>3.9549860661290497</c:v>
                </c:pt>
                <c:pt idx="1638">
                  <c:v>3.9535356452998522</c:v>
                </c:pt>
                <c:pt idx="1639">
                  <c:v>3.9538740641408987</c:v>
                </c:pt>
                <c:pt idx="1640">
                  <c:v>3.9528463125207201</c:v>
                </c:pt>
                <c:pt idx="1641">
                  <c:v>3.9523286254208698</c:v>
                </c:pt>
                <c:pt idx="1642">
                  <c:v>3.9522177547700776</c:v>
                </c:pt>
                <c:pt idx="1643">
                  <c:v>3.9520646355688127</c:v>
                </c:pt>
                <c:pt idx="1644">
                  <c:v>3.9524917065052279</c:v>
                </c:pt>
                <c:pt idx="1645">
                  <c:v>3.9519732971067483</c:v>
                </c:pt>
                <c:pt idx="1646">
                  <c:v>3.9523698020080649</c:v>
                </c:pt>
                <c:pt idx="1647">
                  <c:v>3.9515053330409766</c:v>
                </c:pt>
                <c:pt idx="1648">
                  <c:v>3.951648498907018</c:v>
                </c:pt>
                <c:pt idx="1649">
                  <c:v>3.950581437458403</c:v>
                </c:pt>
                <c:pt idx="1650">
                  <c:v>3.9511476124090605</c:v>
                </c:pt>
                <c:pt idx="1651">
                  <c:v>3.9511338797408708</c:v>
                </c:pt>
                <c:pt idx="1652">
                  <c:v>3.9508262355677184</c:v>
                </c:pt>
                <c:pt idx="1653">
                  <c:v>3.9499154616661367</c:v>
                </c:pt>
                <c:pt idx="1654">
                  <c:v>3.9511328015481939</c:v>
                </c:pt>
                <c:pt idx="1655">
                  <c:v>3.9498471947485267</c:v>
                </c:pt>
                <c:pt idx="1656">
                  <c:v>3.9499636121821937</c:v>
                </c:pt>
                <c:pt idx="1657">
                  <c:v>3.9500699612124848</c:v>
                </c:pt>
                <c:pt idx="1658">
                  <c:v>3.9510381998019288</c:v>
                </c:pt>
                <c:pt idx="1659">
                  <c:v>3.9496566875033703</c:v>
                </c:pt>
                <c:pt idx="1660">
                  <c:v>3.949450768168266</c:v>
                </c:pt>
                <c:pt idx="1661">
                  <c:v>3.9498646667504587</c:v>
                </c:pt>
                <c:pt idx="1662">
                  <c:v>3.9484242904384099</c:v>
                </c:pt>
                <c:pt idx="1663">
                  <c:v>3.9487946468492345</c:v>
                </c:pt>
                <c:pt idx="1664">
                  <c:v>3.9495455202004743</c:v>
                </c:pt>
                <c:pt idx="1665">
                  <c:v>3.9492358234093543</c:v>
                </c:pt>
                <c:pt idx="1666">
                  <c:v>3.9490605532416216</c:v>
                </c:pt>
                <c:pt idx="1667">
                  <c:v>3.9500112490837744</c:v>
                </c:pt>
                <c:pt idx="1668">
                  <c:v>3.9494926034057545</c:v>
                </c:pt>
                <c:pt idx="1669">
                  <c:v>3.9493951746146623</c:v>
                </c:pt>
                <c:pt idx="1670">
                  <c:v>3.950818827784389</c:v>
                </c:pt>
                <c:pt idx="1671">
                  <c:v>3.9515375528203234</c:v>
                </c:pt>
                <c:pt idx="1672">
                  <c:v>3.9509657811400554</c:v>
                </c:pt>
                <c:pt idx="1673">
                  <c:v>3.9519780598397998</c:v>
                </c:pt>
                <c:pt idx="1674">
                  <c:v>3.9527830042979972</c:v>
                </c:pt>
                <c:pt idx="1675">
                  <c:v>3.952393010913279</c:v>
                </c:pt>
                <c:pt idx="1676">
                  <c:v>3.9536695492363028</c:v>
                </c:pt>
                <c:pt idx="1677">
                  <c:v>3.9542076446762842</c:v>
                </c:pt>
                <c:pt idx="1678">
                  <c:v>3.9532113542340284</c:v>
                </c:pt>
                <c:pt idx="1679">
                  <c:v>3.9544789309920474</c:v>
                </c:pt>
                <c:pt idx="1680">
                  <c:v>3.953719104147833</c:v>
                </c:pt>
                <c:pt idx="1681">
                  <c:v>3.9541528524247922</c:v>
                </c:pt>
                <c:pt idx="1682">
                  <c:v>3.9551776803106056</c:v>
                </c:pt>
                <c:pt idx="1683">
                  <c:v>3.954649069600181</c:v>
                </c:pt>
                <c:pt idx="1684">
                  <c:v>3.9535878391166057</c:v>
                </c:pt>
                <c:pt idx="1685">
                  <c:v>3.9538598312350723</c:v>
                </c:pt>
                <c:pt idx="1686">
                  <c:v>3.9538556150869</c:v>
                </c:pt>
                <c:pt idx="1687">
                  <c:v>3.952456343829823</c:v>
                </c:pt>
                <c:pt idx="1688">
                  <c:v>3.9530087994430572</c:v>
                </c:pt>
                <c:pt idx="1689">
                  <c:v>3.9528616078660064</c:v>
                </c:pt>
                <c:pt idx="1690">
                  <c:v>3.9521206194841167</c:v>
                </c:pt>
                <c:pt idx="1691">
                  <c:v>3.9520884184858756</c:v>
                </c:pt>
                <c:pt idx="1692">
                  <c:v>3.9502202053889497</c:v>
                </c:pt>
                <c:pt idx="1693">
                  <c:v>3.9504381187330968</c:v>
                </c:pt>
                <c:pt idx="1694">
                  <c:v>3.9502154342763238</c:v>
                </c:pt>
                <c:pt idx="1695">
                  <c:v>3.9491066126117049</c:v>
                </c:pt>
                <c:pt idx="1696">
                  <c:v>3.9500837084987888</c:v>
                </c:pt>
                <c:pt idx="1697">
                  <c:v>3.9493967662931202</c:v>
                </c:pt>
                <c:pt idx="1698">
                  <c:v>3.9491262014168518</c:v>
                </c:pt>
                <c:pt idx="1699">
                  <c:v>3.9488947503784546</c:v>
                </c:pt>
                <c:pt idx="1700">
                  <c:v>3.8406011566292229</c:v>
                </c:pt>
                <c:pt idx="1701">
                  <c:v>3.840217988059635</c:v>
                </c:pt>
                <c:pt idx="1702">
                  <c:v>3.839394514163859</c:v>
                </c:pt>
                <c:pt idx="1703">
                  <c:v>3.8381899717592609</c:v>
                </c:pt>
                <c:pt idx="1704">
                  <c:v>3.8372155813120936</c:v>
                </c:pt>
                <c:pt idx="1705">
                  <c:v>3.8381603653454937</c:v>
                </c:pt>
                <c:pt idx="1706">
                  <c:v>3.8364666715389242</c:v>
                </c:pt>
                <c:pt idx="1707">
                  <c:v>3.835815054502564</c:v>
                </c:pt>
                <c:pt idx="1708">
                  <c:v>3.8344452463779972</c:v>
                </c:pt>
                <c:pt idx="1709">
                  <c:v>3.8353998175283883</c:v>
                </c:pt>
                <c:pt idx="1710">
                  <c:v>3.8352140866568112</c:v>
                </c:pt>
                <c:pt idx="1711">
                  <c:v>3.8338981053226289</c:v>
                </c:pt>
                <c:pt idx="1712">
                  <c:v>3.8341173804181854</c:v>
                </c:pt>
                <c:pt idx="1713">
                  <c:v>3.8329688905230617</c:v>
                </c:pt>
                <c:pt idx="1714">
                  <c:v>3.834191024882613</c:v>
                </c:pt>
                <c:pt idx="1715">
                  <c:v>3.8342783450713953</c:v>
                </c:pt>
                <c:pt idx="1716">
                  <c:v>3.8339486379176346</c:v>
                </c:pt>
                <c:pt idx="1717">
                  <c:v>3.8338256197683878</c:v>
                </c:pt>
                <c:pt idx="1718">
                  <c:v>3.8323935594722198</c:v>
                </c:pt>
                <c:pt idx="1719">
                  <c:v>3.8318905604178339</c:v>
                </c:pt>
                <c:pt idx="1720">
                  <c:v>3.830702575854708</c:v>
                </c:pt>
                <c:pt idx="1721">
                  <c:v>3.8309410152346151</c:v>
                </c:pt>
                <c:pt idx="1722">
                  <c:v>3.8287554934257892</c:v>
                </c:pt>
                <c:pt idx="1723">
                  <c:v>3.8286067547717901</c:v>
                </c:pt>
                <c:pt idx="1724">
                  <c:v>3.8282661888650913</c:v>
                </c:pt>
                <c:pt idx="1725">
                  <c:v>3.8284221315708322</c:v>
                </c:pt>
                <c:pt idx="1726">
                  <c:v>3.8274238190625498</c:v>
                </c:pt>
                <c:pt idx="1727">
                  <c:v>3.8274950042083931</c:v>
                </c:pt>
                <c:pt idx="1728">
                  <c:v>3.8279165206268462</c:v>
                </c:pt>
                <c:pt idx="1729">
                  <c:v>3.8283845035162707</c:v>
                </c:pt>
                <c:pt idx="1730">
                  <c:v>3.8291872489541894</c:v>
                </c:pt>
                <c:pt idx="1731">
                  <c:v>3.8279661368705122</c:v>
                </c:pt>
                <c:pt idx="1732">
                  <c:v>3.8293669238380681</c:v>
                </c:pt>
                <c:pt idx="1733">
                  <c:v>3.8295125694902974</c:v>
                </c:pt>
                <c:pt idx="1734">
                  <c:v>3.8301855966333345</c:v>
                </c:pt>
                <c:pt idx="1735">
                  <c:v>3.8302696811790051</c:v>
                </c:pt>
                <c:pt idx="1736">
                  <c:v>3.8319120099154698</c:v>
                </c:pt>
                <c:pt idx="1737">
                  <c:v>3.8313741951536304</c:v>
                </c:pt>
                <c:pt idx="1738">
                  <c:v>3.831844111568139</c:v>
                </c:pt>
                <c:pt idx="1739">
                  <c:v>3.8320864338283358</c:v>
                </c:pt>
                <c:pt idx="1740">
                  <c:v>3.8337994573184364</c:v>
                </c:pt>
                <c:pt idx="1741">
                  <c:v>3.8337079471705304</c:v>
                </c:pt>
                <c:pt idx="1742">
                  <c:v>3.8325286699901775</c:v>
                </c:pt>
                <c:pt idx="1743">
                  <c:v>3.8327559429076663</c:v>
                </c:pt>
                <c:pt idx="1744">
                  <c:v>3.83450228745683</c:v>
                </c:pt>
                <c:pt idx="1745">
                  <c:v>3.8332234228616402</c:v>
                </c:pt>
                <c:pt idx="1746">
                  <c:v>3.8329016706564172</c:v>
                </c:pt>
                <c:pt idx="1747">
                  <c:v>3.8335944093431231</c:v>
                </c:pt>
                <c:pt idx="1748">
                  <c:v>3.8324352223588889</c:v>
                </c:pt>
                <c:pt idx="1749">
                  <c:v>3.8345883690062945</c:v>
                </c:pt>
                <c:pt idx="1750">
                  <c:v>3.8345177189167345</c:v>
                </c:pt>
                <c:pt idx="1751">
                  <c:v>3.8332852901022596</c:v>
                </c:pt>
                <c:pt idx="1752">
                  <c:v>3.8337602442671725</c:v>
                </c:pt>
                <c:pt idx="1753">
                  <c:v>3.8319661910237683</c:v>
                </c:pt>
                <c:pt idx="1754">
                  <c:v>3.8320655953349396</c:v>
                </c:pt>
                <c:pt idx="1755">
                  <c:v>3.8325602006051329</c:v>
                </c:pt>
                <c:pt idx="1756">
                  <c:v>3.8340835066087986</c:v>
                </c:pt>
                <c:pt idx="1757">
                  <c:v>3.8329016706564172</c:v>
                </c:pt>
                <c:pt idx="1758">
                  <c:v>3.8326054342800533</c:v>
                </c:pt>
                <c:pt idx="1759">
                  <c:v>3.8339153645326798</c:v>
                </c:pt>
                <c:pt idx="1760">
                  <c:v>3.8333185844581807</c:v>
                </c:pt>
                <c:pt idx="1761">
                  <c:v>3.8326678827781637</c:v>
                </c:pt>
                <c:pt idx="1762">
                  <c:v>3.8336461379845574</c:v>
                </c:pt>
                <c:pt idx="1763">
                  <c:v>3.8332234228616402</c:v>
                </c:pt>
                <c:pt idx="1764">
                  <c:v>3.8319060322328635</c:v>
                </c:pt>
                <c:pt idx="1765">
                  <c:v>3.8321888301764306</c:v>
                </c:pt>
                <c:pt idx="1766">
                  <c:v>3.8317935044811868</c:v>
                </c:pt>
                <c:pt idx="1767">
                  <c:v>3.8330658324540581</c:v>
                </c:pt>
                <c:pt idx="1768">
                  <c:v>3.8331717042744189</c:v>
                </c:pt>
                <c:pt idx="1769">
                  <c:v>3.8329962561769206</c:v>
                </c:pt>
                <c:pt idx="1770">
                  <c:v>3.8335730278152265</c:v>
                </c:pt>
                <c:pt idx="1771">
                  <c:v>3.8318488748323216</c:v>
                </c:pt>
                <c:pt idx="1772">
                  <c:v>3.8324512927784156</c:v>
                </c:pt>
                <c:pt idx="1773">
                  <c:v>3.8327636721534799</c:v>
                </c:pt>
                <c:pt idx="1774">
                  <c:v>3.831529078368074</c:v>
                </c:pt>
                <c:pt idx="1775">
                  <c:v>3.8311370747058615</c:v>
                </c:pt>
                <c:pt idx="1776">
                  <c:v>3.831862589070278</c:v>
                </c:pt>
                <c:pt idx="1777">
                  <c:v>3.830636995857077</c:v>
                </c:pt>
                <c:pt idx="1778">
                  <c:v>3.8315529019660555</c:v>
                </c:pt>
                <c:pt idx="1779">
                  <c:v>3.8293108069478934</c:v>
                </c:pt>
                <c:pt idx="1780">
                  <c:v>3.8284639602441786</c:v>
                </c:pt>
                <c:pt idx="1781">
                  <c:v>3.8276421105412157</c:v>
                </c:pt>
                <c:pt idx="1782">
                  <c:v>3.8260820092253085</c:v>
                </c:pt>
                <c:pt idx="1783">
                  <c:v>3.8274674875922452</c:v>
                </c:pt>
                <c:pt idx="1784">
                  <c:v>3.8271671958140252</c:v>
                </c:pt>
                <c:pt idx="1785">
                  <c:v>3.8256446967376778</c:v>
                </c:pt>
                <c:pt idx="1786">
                  <c:v>3.8268159863551916</c:v>
                </c:pt>
                <c:pt idx="1787">
                  <c:v>3.8257872832924131</c:v>
                </c:pt>
                <c:pt idx="1788">
                  <c:v>3.8278932200406812</c:v>
                </c:pt>
                <c:pt idx="1789">
                  <c:v>3.8298449594805923</c:v>
                </c:pt>
                <c:pt idx="1790">
                  <c:v>3.8298115492695306</c:v>
                </c:pt>
                <c:pt idx="1791">
                  <c:v>3.8318613742968854</c:v>
                </c:pt>
                <c:pt idx="1792">
                  <c:v>3.8326363555583645</c:v>
                </c:pt>
                <c:pt idx="1793">
                  <c:v>3.8327196593685273</c:v>
                </c:pt>
                <c:pt idx="1794">
                  <c:v>3.832051308570918</c:v>
                </c:pt>
                <c:pt idx="1795">
                  <c:v>3.8334077682873846</c:v>
                </c:pt>
                <c:pt idx="1796">
                  <c:v>3.833537954736927</c:v>
                </c:pt>
                <c:pt idx="1797">
                  <c:v>3.8326744308602492</c:v>
                </c:pt>
                <c:pt idx="1798">
                  <c:v>3.8321001448087606</c:v>
                </c:pt>
                <c:pt idx="1799">
                  <c:v>3.8294881204476559</c:v>
                </c:pt>
                <c:pt idx="1800">
                  <c:v>3.9600755774743219</c:v>
                </c:pt>
                <c:pt idx="1801">
                  <c:v>3.9596779532680109</c:v>
                </c:pt>
                <c:pt idx="1802">
                  <c:v>3.9586619253238049</c:v>
                </c:pt>
                <c:pt idx="1803">
                  <c:v>3.958908948468578</c:v>
                </c:pt>
                <c:pt idx="1804">
                  <c:v>3.9587809815970827</c:v>
                </c:pt>
                <c:pt idx="1805">
                  <c:v>3.9579703415076404</c:v>
                </c:pt>
                <c:pt idx="1806">
                  <c:v>3.9579472335065335</c:v>
                </c:pt>
                <c:pt idx="1807">
                  <c:v>3.9573507778028012</c:v>
                </c:pt>
                <c:pt idx="1808">
                  <c:v>3.9569893598915775</c:v>
                </c:pt>
                <c:pt idx="1809">
                  <c:v>3.9565189966984975</c:v>
                </c:pt>
                <c:pt idx="1810">
                  <c:v>3.9555271262030702</c:v>
                </c:pt>
                <c:pt idx="1811">
                  <c:v>3.9541075341074383</c:v>
                </c:pt>
                <c:pt idx="1812">
                  <c:v>3.9541112117003965</c:v>
                </c:pt>
                <c:pt idx="1813">
                  <c:v>3.9544204771610718</c:v>
                </c:pt>
                <c:pt idx="1814">
                  <c:v>3.9549307794607023</c:v>
                </c:pt>
                <c:pt idx="1815">
                  <c:v>3.9547975531677775</c:v>
                </c:pt>
                <c:pt idx="1816">
                  <c:v>3.9542618965135126</c:v>
                </c:pt>
                <c:pt idx="1817">
                  <c:v>3.9539894761878571</c:v>
                </c:pt>
                <c:pt idx="1818">
                  <c:v>3.9546348477207398</c:v>
                </c:pt>
                <c:pt idx="1819">
                  <c:v>3.9546537913325288</c:v>
                </c:pt>
                <c:pt idx="1820">
                  <c:v>3.9543872754472038</c:v>
                </c:pt>
                <c:pt idx="1821">
                  <c:v>3.9542297643938666</c:v>
                </c:pt>
                <c:pt idx="1822">
                  <c:v>3.9530072135034287</c:v>
                </c:pt>
                <c:pt idx="1823">
                  <c:v>3.9526901449874989</c:v>
                </c:pt>
                <c:pt idx="1824">
                  <c:v>3.9521079489685751</c:v>
                </c:pt>
                <c:pt idx="1825">
                  <c:v>3.9516088807690677</c:v>
                </c:pt>
                <c:pt idx="1826">
                  <c:v>3.9522684303043891</c:v>
                </c:pt>
                <c:pt idx="1827">
                  <c:v>3.9516564110027979</c:v>
                </c:pt>
                <c:pt idx="1828">
                  <c:v>3.950451860959201</c:v>
                </c:pt>
                <c:pt idx="1829">
                  <c:v>3.9519896547319799</c:v>
                </c:pt>
                <c:pt idx="1830">
                  <c:v>3.9517704913606271</c:v>
                </c:pt>
                <c:pt idx="1831">
                  <c:v>3.9511132520109196</c:v>
                </c:pt>
                <c:pt idx="1832">
                  <c:v>3.9496042880955935</c:v>
                </c:pt>
                <c:pt idx="1833">
                  <c:v>3.9514752111463745</c:v>
                </c:pt>
                <c:pt idx="1834">
                  <c:v>3.951123835479851</c:v>
                </c:pt>
                <c:pt idx="1835">
                  <c:v>3.9505930769443136</c:v>
                </c:pt>
                <c:pt idx="1836">
                  <c:v>3.9502106915406165</c:v>
                </c:pt>
                <c:pt idx="1837">
                  <c:v>3.9517472680027499</c:v>
                </c:pt>
                <c:pt idx="1838">
                  <c:v>3.9511951645715198</c:v>
                </c:pt>
                <c:pt idx="1839">
                  <c:v>3.9509092216960284</c:v>
                </c:pt>
                <c:pt idx="1840">
                  <c:v>3.951120118510226</c:v>
                </c:pt>
                <c:pt idx="1841">
                  <c:v>3.9496947918559528</c:v>
                </c:pt>
                <c:pt idx="1842">
                  <c:v>3.9507707184307912</c:v>
                </c:pt>
                <c:pt idx="1843">
                  <c:v>3.9496831419097074</c:v>
                </c:pt>
                <c:pt idx="1844">
                  <c:v>3.9503540428618682</c:v>
                </c:pt>
                <c:pt idx="1845">
                  <c:v>3.9507590810123649</c:v>
                </c:pt>
                <c:pt idx="1846">
                  <c:v>3.9496148591299596</c:v>
                </c:pt>
                <c:pt idx="1847">
                  <c:v>3.9487236582741492</c:v>
                </c:pt>
                <c:pt idx="1848">
                  <c:v>3.9496831419097074</c:v>
                </c:pt>
                <c:pt idx="1849">
                  <c:v>3.9483628355545015</c:v>
                </c:pt>
                <c:pt idx="1850">
                  <c:v>3.946894278147659</c:v>
                </c:pt>
                <c:pt idx="1851">
                  <c:v>3.9460341011334177</c:v>
                </c:pt>
                <c:pt idx="1852">
                  <c:v>3.946890545423575</c:v>
                </c:pt>
                <c:pt idx="1853">
                  <c:v>3.9463389749297439</c:v>
                </c:pt>
                <c:pt idx="1854">
                  <c:v>3.9464271235038768</c:v>
                </c:pt>
                <c:pt idx="1855">
                  <c:v>3.9477256160570788</c:v>
                </c:pt>
                <c:pt idx="1856">
                  <c:v>3.9485075045742195</c:v>
                </c:pt>
                <c:pt idx="1857">
                  <c:v>3.948814241766311</c:v>
                </c:pt>
                <c:pt idx="1858">
                  <c:v>3.9482923284940505</c:v>
                </c:pt>
                <c:pt idx="1859">
                  <c:v>3.9480262461819025</c:v>
                </c:pt>
                <c:pt idx="1860">
                  <c:v>3.9495735973626522</c:v>
                </c:pt>
                <c:pt idx="1861">
                  <c:v>3.9484762396306738</c:v>
                </c:pt>
                <c:pt idx="1862">
                  <c:v>3.9496079822869721</c:v>
                </c:pt>
                <c:pt idx="1863">
                  <c:v>3.9506681625669402</c:v>
                </c:pt>
                <c:pt idx="1864">
                  <c:v>3.9511550177572339</c:v>
                </c:pt>
                <c:pt idx="1865">
                  <c:v>3.9517831945076844</c:v>
                </c:pt>
                <c:pt idx="1866">
                  <c:v>3.9516358224080146</c:v>
                </c:pt>
                <c:pt idx="1867">
                  <c:v>3.9518037800685382</c:v>
                </c:pt>
                <c:pt idx="1868">
                  <c:v>3.950974777003621</c:v>
                </c:pt>
                <c:pt idx="1869">
                  <c:v>3.9505190361482572</c:v>
                </c:pt>
                <c:pt idx="1870">
                  <c:v>3.9521348771653422</c:v>
                </c:pt>
                <c:pt idx="1871">
                  <c:v>3.9509562743824072</c:v>
                </c:pt>
                <c:pt idx="1872">
                  <c:v>3.9491595782647719</c:v>
                </c:pt>
                <c:pt idx="1873">
                  <c:v>3.9482706176919087</c:v>
                </c:pt>
                <c:pt idx="1874">
                  <c:v>3.9479753552105352</c:v>
                </c:pt>
                <c:pt idx="1875">
                  <c:v>3.9482197106993597</c:v>
                </c:pt>
                <c:pt idx="1876">
                  <c:v>3.9465035772617867</c:v>
                </c:pt>
                <c:pt idx="1877">
                  <c:v>3.9450461015910032</c:v>
                </c:pt>
                <c:pt idx="1878">
                  <c:v>3.9454267569302877</c:v>
                </c:pt>
                <c:pt idx="1879">
                  <c:v>3.9468236959598522</c:v>
                </c:pt>
                <c:pt idx="1880">
                  <c:v>3.9487761038455202</c:v>
                </c:pt>
                <c:pt idx="1881">
                  <c:v>3.9488243092521862</c:v>
                </c:pt>
                <c:pt idx="1882">
                  <c:v>3.9487273841620092</c:v>
                </c:pt>
                <c:pt idx="1883">
                  <c:v>3.9498598939412117</c:v>
                </c:pt>
                <c:pt idx="1884">
                  <c:v>3.9497858272495359</c:v>
                </c:pt>
                <c:pt idx="1885">
                  <c:v>3.951265467265491</c:v>
                </c:pt>
                <c:pt idx="1886">
                  <c:v>3.9517879297913034</c:v>
                </c:pt>
                <c:pt idx="1887">
                  <c:v>3.9507992721080494</c:v>
                </c:pt>
                <c:pt idx="1888">
                  <c:v>3.9518661012629535</c:v>
                </c:pt>
                <c:pt idx="1889">
                  <c:v>3.9510715128954015</c:v>
                </c:pt>
                <c:pt idx="1890">
                  <c:v>3.9495873514742592</c:v>
                </c:pt>
                <c:pt idx="1891">
                  <c:v>3.9496069308646615</c:v>
                </c:pt>
                <c:pt idx="1892">
                  <c:v>3.9493920196730885</c:v>
                </c:pt>
                <c:pt idx="1893">
                  <c:v>3.9483967500130017</c:v>
                </c:pt>
                <c:pt idx="1894">
                  <c:v>3.9468709127751782</c:v>
                </c:pt>
                <c:pt idx="1895">
                  <c:v>3.9475044339544514</c:v>
                </c:pt>
                <c:pt idx="1896">
                  <c:v>3.9475230005535251</c:v>
                </c:pt>
                <c:pt idx="1897">
                  <c:v>3.947303909805318</c:v>
                </c:pt>
                <c:pt idx="1898">
                  <c:v>3.9466198430446346</c:v>
                </c:pt>
                <c:pt idx="1899">
                  <c:v>3.9486177064161545</c:v>
                </c:pt>
                <c:pt idx="1900">
                  <c:v>4.1356807804464362</c:v>
                </c:pt>
                <c:pt idx="1901">
                  <c:v>4.1343034984654725</c:v>
                </c:pt>
                <c:pt idx="1902">
                  <c:v>4.1345591303437601</c:v>
                </c:pt>
                <c:pt idx="1903">
                  <c:v>4.1351700246827345</c:v>
                </c:pt>
                <c:pt idx="1904">
                  <c:v>4.1352333287613412</c:v>
                </c:pt>
                <c:pt idx="1905">
                  <c:v>4.1353291505775474</c:v>
                </c:pt>
                <c:pt idx="1906">
                  <c:v>4.1345296540443739</c:v>
                </c:pt>
                <c:pt idx="1907">
                  <c:v>4.1351634155247803</c:v>
                </c:pt>
                <c:pt idx="1908">
                  <c:v>4.1352131011599607</c:v>
                </c:pt>
                <c:pt idx="1909">
                  <c:v>4.1338928672603252</c:v>
                </c:pt>
                <c:pt idx="1910">
                  <c:v>4.1342291493373615</c:v>
                </c:pt>
                <c:pt idx="1911">
                  <c:v>4.1335005567532512</c:v>
                </c:pt>
                <c:pt idx="1912">
                  <c:v>4.1341331984254435</c:v>
                </c:pt>
                <c:pt idx="1913">
                  <c:v>4.1325307742327579</c:v>
                </c:pt>
                <c:pt idx="1914">
                  <c:v>4.1326149758700188</c:v>
                </c:pt>
                <c:pt idx="1915">
                  <c:v>4.1332208623636886</c:v>
                </c:pt>
                <c:pt idx="1916">
                  <c:v>4.1336793328937409</c:v>
                </c:pt>
                <c:pt idx="1917">
                  <c:v>4.1337726800146442</c:v>
                </c:pt>
                <c:pt idx="1918">
                  <c:v>4.1324143995914921</c:v>
                </c:pt>
                <c:pt idx="1919">
                  <c:v>4.1319540225424545</c:v>
                </c:pt>
                <c:pt idx="1920">
                  <c:v>4.1331058925674906</c:v>
                </c:pt>
                <c:pt idx="1921">
                  <c:v>4.1313844252177363</c:v>
                </c:pt>
                <c:pt idx="1922">
                  <c:v>4.1318380070498222</c:v>
                </c:pt>
                <c:pt idx="1923">
                  <c:v>4.1311606379870138</c:v>
                </c:pt>
                <c:pt idx="1924">
                  <c:v>4.1311337156908898</c:v>
                </c:pt>
                <c:pt idx="1925">
                  <c:v>4.1307990461250146</c:v>
                </c:pt>
                <c:pt idx="1926">
                  <c:v>4.1303878505978862</c:v>
                </c:pt>
                <c:pt idx="1927">
                  <c:v>4.1304907779773119</c:v>
                </c:pt>
                <c:pt idx="1928">
                  <c:v>4.1292837033458474</c:v>
                </c:pt>
                <c:pt idx="1929">
                  <c:v>4.1292571578629857</c:v>
                </c:pt>
                <c:pt idx="1930">
                  <c:v>4.1298226759039922</c:v>
                </c:pt>
                <c:pt idx="1931">
                  <c:v>4.1285461986268768</c:v>
                </c:pt>
                <c:pt idx="1932">
                  <c:v>4.1276282968605349</c:v>
                </c:pt>
                <c:pt idx="1933">
                  <c:v>4.1274218413157211</c:v>
                </c:pt>
                <c:pt idx="1934">
                  <c:v>4.1268297102092451</c:v>
                </c:pt>
                <c:pt idx="1935">
                  <c:v>4.1255054566915295</c:v>
                </c:pt>
                <c:pt idx="1936">
                  <c:v>4.1259639278428297</c:v>
                </c:pt>
                <c:pt idx="1937">
                  <c:v>4.1257531491929358</c:v>
                </c:pt>
                <c:pt idx="1938">
                  <c:v>4.1252053267469071</c:v>
                </c:pt>
                <c:pt idx="1939">
                  <c:v>4.1248304609261659</c:v>
                </c:pt>
                <c:pt idx="1940">
                  <c:v>4.1248149110099739</c:v>
                </c:pt>
                <c:pt idx="1941">
                  <c:v>4.12485445311391</c:v>
                </c:pt>
                <c:pt idx="1942">
                  <c:v>4.1252963454069533</c:v>
                </c:pt>
                <c:pt idx="1943">
                  <c:v>4.1243323618559815</c:v>
                </c:pt>
                <c:pt idx="1944">
                  <c:v>4.1254659641560032</c:v>
                </c:pt>
                <c:pt idx="1945">
                  <c:v>4.125087643407487</c:v>
                </c:pt>
                <c:pt idx="1946">
                  <c:v>4.1251609110196279</c:v>
                </c:pt>
                <c:pt idx="1947">
                  <c:v>4.1252941284453106</c:v>
                </c:pt>
                <c:pt idx="1948">
                  <c:v>4.124499901599342</c:v>
                </c:pt>
                <c:pt idx="1949">
                  <c:v>4.1246003356380472</c:v>
                </c:pt>
                <c:pt idx="1950">
                  <c:v>4.1253229962385891</c:v>
                </c:pt>
                <c:pt idx="1951">
                  <c:v>4.1251209518680163</c:v>
                </c:pt>
                <c:pt idx="1952">
                  <c:v>4.1264696677943391</c:v>
                </c:pt>
                <c:pt idx="1953">
                  <c:v>4.1268234979342271</c:v>
                </c:pt>
                <c:pt idx="1954">
                  <c:v>4.1264026871287856</c:v>
                </c:pt>
                <c:pt idx="1955">
                  <c:v>4.1276229932941373</c:v>
                </c:pt>
                <c:pt idx="1956">
                  <c:v>4.126941000980775</c:v>
                </c:pt>
                <c:pt idx="1957">
                  <c:v>4.1283270988914893</c:v>
                </c:pt>
                <c:pt idx="1958">
                  <c:v>4.1281398280012711</c:v>
                </c:pt>
                <c:pt idx="1959">
                  <c:v>4.1286643547295894</c:v>
                </c:pt>
                <c:pt idx="1960">
                  <c:v>4.1276420431931786</c:v>
                </c:pt>
                <c:pt idx="1961">
                  <c:v>4.1275839886233445</c:v>
                </c:pt>
                <c:pt idx="1962">
                  <c:v>4.1276619726616808</c:v>
                </c:pt>
                <c:pt idx="1963">
                  <c:v>4.1283399325205616</c:v>
                </c:pt>
                <c:pt idx="1964">
                  <c:v>4.1284116314509802</c:v>
                </c:pt>
                <c:pt idx="1965">
                  <c:v>4.1276252050987896</c:v>
                </c:pt>
                <c:pt idx="1966">
                  <c:v>4.1288524063116414</c:v>
                </c:pt>
                <c:pt idx="1967">
                  <c:v>4.1277585226972819</c:v>
                </c:pt>
                <c:pt idx="1968">
                  <c:v>4.1270234376558008</c:v>
                </c:pt>
                <c:pt idx="1969">
                  <c:v>4.1285422067833952</c:v>
                </c:pt>
                <c:pt idx="1970">
                  <c:v>4.1272849339813096</c:v>
                </c:pt>
                <c:pt idx="1971">
                  <c:v>4.1274887537547054</c:v>
                </c:pt>
                <c:pt idx="1972">
                  <c:v>4.1267525657747086</c:v>
                </c:pt>
                <c:pt idx="1973">
                  <c:v>4.1266882702319938</c:v>
                </c:pt>
                <c:pt idx="1974">
                  <c:v>4.1256541653415173</c:v>
                </c:pt>
                <c:pt idx="1975">
                  <c:v>4.1264310705252267</c:v>
                </c:pt>
                <c:pt idx="1976">
                  <c:v>4.1252408483725631</c:v>
                </c:pt>
                <c:pt idx="1977">
                  <c:v>4.1264230937292607</c:v>
                </c:pt>
                <c:pt idx="1978">
                  <c:v>4.1255849137118785</c:v>
                </c:pt>
                <c:pt idx="1979">
                  <c:v>4.1252901235989157</c:v>
                </c:pt>
                <c:pt idx="1980">
                  <c:v>4.1238006632047268</c:v>
                </c:pt>
                <c:pt idx="1981">
                  <c:v>4.1233047021278955</c:v>
                </c:pt>
                <c:pt idx="1982">
                  <c:v>4.1232393006813046</c:v>
                </c:pt>
                <c:pt idx="1983">
                  <c:v>4.1235578356329627</c:v>
                </c:pt>
                <c:pt idx="1984">
                  <c:v>4.1227341704959368</c:v>
                </c:pt>
                <c:pt idx="1985">
                  <c:v>4.1238028834797955</c:v>
                </c:pt>
                <c:pt idx="1986">
                  <c:v>4.1229398039208203</c:v>
                </c:pt>
                <c:pt idx="1987">
                  <c:v>4.1218505769192264</c:v>
                </c:pt>
                <c:pt idx="1988">
                  <c:v>4.1217142204672443</c:v>
                </c:pt>
                <c:pt idx="1989">
                  <c:v>4.122407818372757</c:v>
                </c:pt>
                <c:pt idx="1990">
                  <c:v>4.1227479603702051</c:v>
                </c:pt>
                <c:pt idx="1991">
                  <c:v>4.1228289750285469</c:v>
                </c:pt>
                <c:pt idx="1992">
                  <c:v>4.122008751030398</c:v>
                </c:pt>
                <c:pt idx="1993">
                  <c:v>4.1228970796190278</c:v>
                </c:pt>
                <c:pt idx="1994">
                  <c:v>4.1221374867183824</c:v>
                </c:pt>
                <c:pt idx="1995">
                  <c:v>4.1227782400681505</c:v>
                </c:pt>
                <c:pt idx="1996">
                  <c:v>4.1225868196732041</c:v>
                </c:pt>
                <c:pt idx="1997">
                  <c:v>4.1230354968663976</c:v>
                </c:pt>
                <c:pt idx="1998">
                  <c:v>4.122893089056916</c:v>
                </c:pt>
                <c:pt idx="1999">
                  <c:v>4.1231445350432887</c:v>
                </c:pt>
                <c:pt idx="2000">
                  <c:v>4.0336431018287824</c:v>
                </c:pt>
                <c:pt idx="2001">
                  <c:v>4.0317487397818743</c:v>
                </c:pt>
                <c:pt idx="2002">
                  <c:v>4.0313020264696791</c:v>
                </c:pt>
                <c:pt idx="2003">
                  <c:v>4.031150807742172</c:v>
                </c:pt>
                <c:pt idx="2004">
                  <c:v>4.0300862346891426</c:v>
                </c:pt>
                <c:pt idx="2005">
                  <c:v>4.0295537589683406</c:v>
                </c:pt>
                <c:pt idx="2006">
                  <c:v>4.0288459664601755</c:v>
                </c:pt>
                <c:pt idx="2007">
                  <c:v>4.0291246452514997</c:v>
                </c:pt>
                <c:pt idx="2008">
                  <c:v>4.0279145051308438</c:v>
                </c:pt>
                <c:pt idx="2009">
                  <c:v>4.0272310306476848</c:v>
                </c:pt>
                <c:pt idx="2010">
                  <c:v>4.0276296275410921</c:v>
                </c:pt>
                <c:pt idx="2011">
                  <c:v>4.0273392527185656</c:v>
                </c:pt>
                <c:pt idx="2012">
                  <c:v>4.0272241677745306</c:v>
                </c:pt>
                <c:pt idx="2013">
                  <c:v>4.0271619527602853</c:v>
                </c:pt>
                <c:pt idx="2014">
                  <c:v>4.0282051858260584</c:v>
                </c:pt>
                <c:pt idx="2015">
                  <c:v>4.0291676593872232</c:v>
                </c:pt>
                <c:pt idx="2016">
                  <c:v>4.0287809381087794</c:v>
                </c:pt>
                <c:pt idx="2017">
                  <c:v>4.0309239367664453</c:v>
                </c:pt>
                <c:pt idx="2018">
                  <c:v>4.0297663059345101</c:v>
                </c:pt>
                <c:pt idx="2019">
                  <c:v>4.0313508128081326</c:v>
                </c:pt>
                <c:pt idx="2020">
                  <c:v>4.0314508134342129</c:v>
                </c:pt>
                <c:pt idx="2021">
                  <c:v>4.0314849302392197</c:v>
                </c:pt>
                <c:pt idx="2022">
                  <c:v>4.0328256914167602</c:v>
                </c:pt>
                <c:pt idx="2023">
                  <c:v>4.0310678817732999</c:v>
                </c:pt>
                <c:pt idx="2024">
                  <c:v>4.0309497933835079</c:v>
                </c:pt>
                <c:pt idx="2025">
                  <c:v>4.0307175052079582</c:v>
                </c:pt>
                <c:pt idx="2026">
                  <c:v>4.0289770079245715</c:v>
                </c:pt>
                <c:pt idx="2027">
                  <c:v>4.0292835180352817</c:v>
                </c:pt>
                <c:pt idx="2028">
                  <c:v>4.0289725981545024</c:v>
                </c:pt>
                <c:pt idx="2029">
                  <c:v>4.0273515045279211</c:v>
                </c:pt>
                <c:pt idx="2030">
                  <c:v>4.0287594098262032</c:v>
                </c:pt>
                <c:pt idx="2031">
                  <c:v>4.0286684608446439</c:v>
                </c:pt>
                <c:pt idx="2032">
                  <c:v>4.0276687898807984</c:v>
                </c:pt>
                <c:pt idx="2033">
                  <c:v>4.0261931501679946</c:v>
                </c:pt>
                <c:pt idx="2034">
                  <c:v>4.0273270270510197</c:v>
                </c:pt>
                <c:pt idx="2035">
                  <c:v>4.0266882186387098</c:v>
                </c:pt>
                <c:pt idx="2036">
                  <c:v>4.0255820620519547</c:v>
                </c:pt>
                <c:pt idx="2037">
                  <c:v>4.024891087259963</c:v>
                </c:pt>
                <c:pt idx="2038">
                  <c:v>4.0255428179041735</c:v>
                </c:pt>
                <c:pt idx="2039">
                  <c:v>4.0238350494150561</c:v>
                </c:pt>
                <c:pt idx="2040">
                  <c:v>4.0243936777628653</c:v>
                </c:pt>
                <c:pt idx="2041">
                  <c:v>4.0227395445109035</c:v>
                </c:pt>
                <c:pt idx="2042">
                  <c:v>4.0234315055538685</c:v>
                </c:pt>
                <c:pt idx="2043">
                  <c:v>4.0233464587316563</c:v>
                </c:pt>
                <c:pt idx="2044">
                  <c:v>4.022320787398173</c:v>
                </c:pt>
                <c:pt idx="2045">
                  <c:v>4.021957974667278</c:v>
                </c:pt>
                <c:pt idx="2046">
                  <c:v>4.0231635386848623</c:v>
                </c:pt>
                <c:pt idx="2047">
                  <c:v>4.0226898343675606</c:v>
                </c:pt>
                <c:pt idx="2048">
                  <c:v>4.0235032961239359</c:v>
                </c:pt>
                <c:pt idx="2049">
                  <c:v>4.0222572888164523</c:v>
                </c:pt>
                <c:pt idx="2050">
                  <c:v>4.0227803778809728</c:v>
                </c:pt>
                <c:pt idx="2051">
                  <c:v>4.0234467614812486</c:v>
                </c:pt>
                <c:pt idx="2052">
                  <c:v>4.0232161557156187</c:v>
                </c:pt>
                <c:pt idx="2053">
                  <c:v>4.0230538603692887</c:v>
                </c:pt>
                <c:pt idx="2054">
                  <c:v>4.0234624922629898</c:v>
                </c:pt>
                <c:pt idx="2055">
                  <c:v>4.0251375122480573</c:v>
                </c:pt>
                <c:pt idx="2056">
                  <c:v>4.0253323481774039</c:v>
                </c:pt>
                <c:pt idx="2057">
                  <c:v>4.0265637443389979</c:v>
                </c:pt>
                <c:pt idx="2058">
                  <c:v>4.0269028221454004</c:v>
                </c:pt>
                <c:pt idx="2059">
                  <c:v>4.0261480336748985</c:v>
                </c:pt>
                <c:pt idx="2060">
                  <c:v>4.0261196045008232</c:v>
                </c:pt>
                <c:pt idx="2061">
                  <c:v>4.0270762495786272</c:v>
                </c:pt>
                <c:pt idx="2062">
                  <c:v>4.0275977971539421</c:v>
                </c:pt>
                <c:pt idx="2063">
                  <c:v>4.0275507988257484</c:v>
                </c:pt>
                <c:pt idx="2064">
                  <c:v>4.0274719638959491</c:v>
                </c:pt>
                <c:pt idx="2065">
                  <c:v>4.0289838587787843</c:v>
                </c:pt>
                <c:pt idx="2066">
                  <c:v>4.0296690745169066</c:v>
                </c:pt>
                <c:pt idx="2067">
                  <c:v>4.0285711226181915</c:v>
                </c:pt>
                <c:pt idx="2068">
                  <c:v>4.0297809409753693</c:v>
                </c:pt>
                <c:pt idx="2069">
                  <c:v>4.0295454691672701</c:v>
                </c:pt>
                <c:pt idx="2070">
                  <c:v>4.0290865109774741</c:v>
                </c:pt>
                <c:pt idx="2071">
                  <c:v>4.0283416956724238</c:v>
                </c:pt>
                <c:pt idx="2072">
                  <c:v>4.0293382542812735</c:v>
                </c:pt>
                <c:pt idx="2073">
                  <c:v>4.0280270672250582</c:v>
                </c:pt>
                <c:pt idx="2074">
                  <c:v>4.0281822003264267</c:v>
                </c:pt>
                <c:pt idx="2075">
                  <c:v>4.0286097491988553</c:v>
                </c:pt>
                <c:pt idx="2076">
                  <c:v>4.0270664401851191</c:v>
                </c:pt>
                <c:pt idx="2077">
                  <c:v>4.0285041068188514</c:v>
                </c:pt>
                <c:pt idx="2078">
                  <c:v>4.0277451651727008</c:v>
                </c:pt>
                <c:pt idx="2079">
                  <c:v>4.0276947308009916</c:v>
                </c:pt>
                <c:pt idx="2080">
                  <c:v>4.027600741047296</c:v>
                </c:pt>
                <c:pt idx="2081">
                  <c:v>4.027635488847916</c:v>
                </c:pt>
                <c:pt idx="2082">
                  <c:v>4.0263897279780307</c:v>
                </c:pt>
                <c:pt idx="2083">
                  <c:v>4.0266048954520013</c:v>
                </c:pt>
                <c:pt idx="2084">
                  <c:v>4.026230421068008</c:v>
                </c:pt>
                <c:pt idx="2085">
                  <c:v>4.0257375748891056</c:v>
                </c:pt>
                <c:pt idx="2086">
                  <c:v>4.0253053447872835</c:v>
                </c:pt>
                <c:pt idx="2087">
                  <c:v>4.0257130578748983</c:v>
                </c:pt>
                <c:pt idx="2088">
                  <c:v>4.0260053531879665</c:v>
                </c:pt>
                <c:pt idx="2089">
                  <c:v>4.02508154424088</c:v>
                </c:pt>
                <c:pt idx="2090">
                  <c:v>4.0248964902340756</c:v>
                </c:pt>
                <c:pt idx="2091">
                  <c:v>4.0251203321948639</c:v>
                </c:pt>
                <c:pt idx="2092">
                  <c:v>4.0252758905020256</c:v>
                </c:pt>
                <c:pt idx="2093">
                  <c:v>4.0249627731260142</c:v>
                </c:pt>
                <c:pt idx="2094">
                  <c:v>4.0252528375715864</c:v>
                </c:pt>
                <c:pt idx="2095">
                  <c:v>4.0234816539212108</c:v>
                </c:pt>
                <c:pt idx="2096">
                  <c:v>4.0233371142263783</c:v>
                </c:pt>
                <c:pt idx="2097">
                  <c:v>4.0230081267139015</c:v>
                </c:pt>
                <c:pt idx="2098">
                  <c:v>4.022167702187569</c:v>
                </c:pt>
                <c:pt idx="2099">
                  <c:v>4.0232191125363395</c:v>
                </c:pt>
                <c:pt idx="2100">
                  <c:v>2.9307925809466373</c:v>
                </c:pt>
                <c:pt idx="2101">
                  <c:v>2.9304172115196296</c:v>
                </c:pt>
                <c:pt idx="2102">
                  <c:v>2.9255654516146485</c:v>
                </c:pt>
                <c:pt idx="2103">
                  <c:v>2.9235250438505553</c:v>
                </c:pt>
                <c:pt idx="2104">
                  <c:v>2.918995728610442</c:v>
                </c:pt>
                <c:pt idx="2105">
                  <c:v>2.9172703811199394</c:v>
                </c:pt>
                <c:pt idx="2106">
                  <c:v>2.9176552630294181</c:v>
                </c:pt>
                <c:pt idx="2107">
                  <c:v>2.909524746276051</c:v>
                </c:pt>
                <c:pt idx="2108">
                  <c:v>2.9041307146952886</c:v>
                </c:pt>
                <c:pt idx="2109">
                  <c:v>2.8941582640071739</c:v>
                </c:pt>
                <c:pt idx="2110">
                  <c:v>2.8944106910588201</c:v>
                </c:pt>
                <c:pt idx="2111">
                  <c:v>2.8861848005014763</c:v>
                </c:pt>
                <c:pt idx="2112">
                  <c:v>2.8817368324239814</c:v>
                </c:pt>
                <c:pt idx="2113">
                  <c:v>2.8760587852322499</c:v>
                </c:pt>
                <c:pt idx="2114">
                  <c:v>2.868485360720018</c:v>
                </c:pt>
                <c:pt idx="2115">
                  <c:v>2.86373366191228</c:v>
                </c:pt>
                <c:pt idx="2116">
                  <c:v>2.8593167924648171</c:v>
                </c:pt>
                <c:pt idx="2117">
                  <c:v>2.8573416712724202</c:v>
                </c:pt>
                <c:pt idx="2118">
                  <c:v>2.8572090895676832</c:v>
                </c:pt>
                <c:pt idx="2119">
                  <c:v>2.8514721261187836</c:v>
                </c:pt>
                <c:pt idx="2120">
                  <c:v>2.8503351219961939</c:v>
                </c:pt>
                <c:pt idx="2121">
                  <c:v>2.849893220737719</c:v>
                </c:pt>
                <c:pt idx="2122">
                  <c:v>2.8480411536798482</c:v>
                </c:pt>
                <c:pt idx="2123">
                  <c:v>2.8489660356420918</c:v>
                </c:pt>
                <c:pt idx="2124">
                  <c:v>2.8489883309577695</c:v>
                </c:pt>
                <c:pt idx="2125">
                  <c:v>2.8509958603240007</c:v>
                </c:pt>
                <c:pt idx="2126">
                  <c:v>2.8504924152635014</c:v>
                </c:pt>
                <c:pt idx="2127">
                  <c:v>2.8507354717085214</c:v>
                </c:pt>
                <c:pt idx="2128">
                  <c:v>2.8501793397456452</c:v>
                </c:pt>
                <c:pt idx="2129">
                  <c:v>2.8530659828301119</c:v>
                </c:pt>
                <c:pt idx="2130">
                  <c:v>2.8523557873167276</c:v>
                </c:pt>
                <c:pt idx="2131">
                  <c:v>2.850852970447685</c:v>
                </c:pt>
                <c:pt idx="2132">
                  <c:v>2.8518054113357802</c:v>
                </c:pt>
                <c:pt idx="2133">
                  <c:v>2.8512864367114004</c:v>
                </c:pt>
                <c:pt idx="2134">
                  <c:v>2.8522526840701112</c:v>
                </c:pt>
                <c:pt idx="2135">
                  <c:v>2.8474979787869952</c:v>
                </c:pt>
                <c:pt idx="2136">
                  <c:v>2.8407940862804666</c:v>
                </c:pt>
                <c:pt idx="2137">
                  <c:v>2.8392384147523138</c:v>
                </c:pt>
                <c:pt idx="2138">
                  <c:v>2.839339591019808</c:v>
                </c:pt>
                <c:pt idx="2139">
                  <c:v>2.8340207563411077</c:v>
                </c:pt>
                <c:pt idx="2140">
                  <c:v>2.8334536863565751</c:v>
                </c:pt>
                <c:pt idx="2141">
                  <c:v>2.8317473288734223</c:v>
                </c:pt>
                <c:pt idx="2142">
                  <c:v>2.8269280262455272</c:v>
                </c:pt>
                <c:pt idx="2143">
                  <c:v>2.8269116959479614</c:v>
                </c:pt>
                <c:pt idx="2144">
                  <c:v>2.8234866641624992</c:v>
                </c:pt>
                <c:pt idx="2145">
                  <c:v>2.8213919999296309</c:v>
                </c:pt>
                <c:pt idx="2146">
                  <c:v>2.8189683555344494</c:v>
                </c:pt>
                <c:pt idx="2147">
                  <c:v>2.8176328298256226</c:v>
                </c:pt>
                <c:pt idx="2148">
                  <c:v>2.8127282915801102</c:v>
                </c:pt>
                <c:pt idx="2149">
                  <c:v>2.8147588694297005</c:v>
                </c:pt>
                <c:pt idx="2150">
                  <c:v>2.8092708711704866</c:v>
                </c:pt>
                <c:pt idx="2151">
                  <c:v>2.8082787146061596</c:v>
                </c:pt>
                <c:pt idx="2152">
                  <c:v>2.8084013090633793</c:v>
                </c:pt>
                <c:pt idx="2153">
                  <c:v>2.8088867351539095</c:v>
                </c:pt>
                <c:pt idx="2154">
                  <c:v>2.8084460549651991</c:v>
                </c:pt>
                <c:pt idx="2155">
                  <c:v>2.8097028367760757</c:v>
                </c:pt>
                <c:pt idx="2156">
                  <c:v>2.8137457771435548</c:v>
                </c:pt>
                <c:pt idx="2157">
                  <c:v>2.817680425690483</c:v>
                </c:pt>
                <c:pt idx="2158">
                  <c:v>2.8220640617000621</c:v>
                </c:pt>
                <c:pt idx="2159">
                  <c:v>2.8273637807541436</c:v>
                </c:pt>
                <c:pt idx="2160">
                  <c:v>2.8296456167605544</c:v>
                </c:pt>
                <c:pt idx="2161">
                  <c:v>2.8300331796138352</c:v>
                </c:pt>
                <c:pt idx="2162">
                  <c:v>2.8162051352239015</c:v>
                </c:pt>
                <c:pt idx="2163">
                  <c:v>2.8118452424789937</c:v>
                </c:pt>
                <c:pt idx="2164">
                  <c:v>2.8088767764145963</c:v>
                </c:pt>
                <c:pt idx="2165">
                  <c:v>2.8053959973768463</c:v>
                </c:pt>
                <c:pt idx="2166">
                  <c:v>2.8028181879543657</c:v>
                </c:pt>
                <c:pt idx="2167">
                  <c:v>2.7966975574111901</c:v>
                </c:pt>
                <c:pt idx="2168">
                  <c:v>2.794732387880833</c:v>
                </c:pt>
                <c:pt idx="2169">
                  <c:v>2.794616494234476</c:v>
                </c:pt>
                <c:pt idx="2170">
                  <c:v>2.7983844013500887</c:v>
                </c:pt>
                <c:pt idx="2171">
                  <c:v>2.7977498193107193</c:v>
                </c:pt>
                <c:pt idx="2172">
                  <c:v>2.805964216998035</c:v>
                </c:pt>
                <c:pt idx="2173">
                  <c:v>2.811917936280798</c:v>
                </c:pt>
                <c:pt idx="2174">
                  <c:v>2.8145843599653544</c:v>
                </c:pt>
                <c:pt idx="2175">
                  <c:v>2.8168872182015638</c:v>
                </c:pt>
                <c:pt idx="2176">
                  <c:v>2.8208062989104263</c:v>
                </c:pt>
                <c:pt idx="2177">
                  <c:v>2.8198337063931986</c:v>
                </c:pt>
                <c:pt idx="2178">
                  <c:v>2.8203922012498199</c:v>
                </c:pt>
                <c:pt idx="2179">
                  <c:v>2.8194945182623536</c:v>
                </c:pt>
                <c:pt idx="2180">
                  <c:v>2.8210796043279194</c:v>
                </c:pt>
                <c:pt idx="2181">
                  <c:v>2.8182696335071484</c:v>
                </c:pt>
                <c:pt idx="2182">
                  <c:v>2.8170974847592127</c:v>
                </c:pt>
                <c:pt idx="2183">
                  <c:v>2.8179611951909918</c:v>
                </c:pt>
                <c:pt idx="2184">
                  <c:v>2.8151622286491227</c:v>
                </c:pt>
                <c:pt idx="2185">
                  <c:v>2.8091698952993456</c:v>
                </c:pt>
                <c:pt idx="2186">
                  <c:v>2.8077946844730803</c:v>
                </c:pt>
                <c:pt idx="2187">
                  <c:v>2.8073219973030854</c:v>
                </c:pt>
                <c:pt idx="2188">
                  <c:v>2.8044099010604429</c:v>
                </c:pt>
                <c:pt idx="2189">
                  <c:v>2.8049720754827629</c:v>
                </c:pt>
                <c:pt idx="2190">
                  <c:v>2.8008266578213843</c:v>
                </c:pt>
                <c:pt idx="2191">
                  <c:v>2.8002487839937023</c:v>
                </c:pt>
                <c:pt idx="2192">
                  <c:v>2.7954662194305571</c:v>
                </c:pt>
                <c:pt idx="2193">
                  <c:v>2.7958790559142601</c:v>
                </c:pt>
                <c:pt idx="2194">
                  <c:v>2.7954058383961105</c:v>
                </c:pt>
                <c:pt idx="2195">
                  <c:v>2.7950784556508212</c:v>
                </c:pt>
                <c:pt idx="2196">
                  <c:v>2.7955770587058741</c:v>
                </c:pt>
                <c:pt idx="2197">
                  <c:v>2.7951775290850165</c:v>
                </c:pt>
                <c:pt idx="2198">
                  <c:v>2.7981583889063915</c:v>
                </c:pt>
                <c:pt idx="2199">
                  <c:v>2.799095445650635</c:v>
                </c:pt>
                <c:pt idx="2200">
                  <c:v>3.3433744919673245</c:v>
                </c:pt>
                <c:pt idx="2201">
                  <c:v>3.3388378588484313</c:v>
                </c:pt>
                <c:pt idx="2202">
                  <c:v>3.3395882299450643</c:v>
                </c:pt>
                <c:pt idx="2203">
                  <c:v>3.3366028228727358</c:v>
                </c:pt>
                <c:pt idx="2204">
                  <c:v>3.3300378338433787</c:v>
                </c:pt>
                <c:pt idx="2205">
                  <c:v>3.3301322395281865</c:v>
                </c:pt>
                <c:pt idx="2206">
                  <c:v>3.3289327092498002</c:v>
                </c:pt>
                <c:pt idx="2207">
                  <c:v>3.3259933154471515</c:v>
                </c:pt>
                <c:pt idx="2208">
                  <c:v>3.3211517426537522</c:v>
                </c:pt>
                <c:pt idx="2209">
                  <c:v>3.3202850886640598</c:v>
                </c:pt>
                <c:pt idx="2210">
                  <c:v>3.3156691865692629</c:v>
                </c:pt>
                <c:pt idx="2211">
                  <c:v>3.3154735970132898</c:v>
                </c:pt>
                <c:pt idx="2212">
                  <c:v>3.3151422235429502</c:v>
                </c:pt>
                <c:pt idx="2213">
                  <c:v>3.3139255853444243</c:v>
                </c:pt>
                <c:pt idx="2214">
                  <c:v>3.3122920834853868</c:v>
                </c:pt>
                <c:pt idx="2215">
                  <c:v>3.3100079505475968</c:v>
                </c:pt>
                <c:pt idx="2216">
                  <c:v>3.3115680042447253</c:v>
                </c:pt>
                <c:pt idx="2217">
                  <c:v>3.3084705478600083</c:v>
                </c:pt>
                <c:pt idx="2218">
                  <c:v>3.30708979440384</c:v>
                </c:pt>
                <c:pt idx="2219">
                  <c:v>3.3048662951443175</c:v>
                </c:pt>
                <c:pt idx="2220">
                  <c:v>3.3043850737614937</c:v>
                </c:pt>
                <c:pt idx="2221">
                  <c:v>3.302372973744665</c:v>
                </c:pt>
                <c:pt idx="2222">
                  <c:v>3.3037097819085268</c:v>
                </c:pt>
                <c:pt idx="2223">
                  <c:v>3.3022273754735569</c:v>
                </c:pt>
                <c:pt idx="2224">
                  <c:v>3.3018329267570059</c:v>
                </c:pt>
                <c:pt idx="2225">
                  <c:v>3.3040025854040294</c:v>
                </c:pt>
                <c:pt idx="2226">
                  <c:v>3.3035795050372627</c:v>
                </c:pt>
                <c:pt idx="2227">
                  <c:v>3.3055015209635439</c:v>
                </c:pt>
                <c:pt idx="2228">
                  <c:v>3.3067918406924837</c:v>
                </c:pt>
                <c:pt idx="2229">
                  <c:v>3.3048329935259142</c:v>
                </c:pt>
                <c:pt idx="2230">
                  <c:v>3.3057826561541566</c:v>
                </c:pt>
                <c:pt idx="2231">
                  <c:v>3.308801118788733</c:v>
                </c:pt>
                <c:pt idx="2232">
                  <c:v>3.3086584494077331</c:v>
                </c:pt>
                <c:pt idx="2233">
                  <c:v>3.3129245986049245</c:v>
                </c:pt>
                <c:pt idx="2234">
                  <c:v>3.313878631966483</c:v>
                </c:pt>
                <c:pt idx="2235">
                  <c:v>3.3148027519680796</c:v>
                </c:pt>
                <c:pt idx="2236">
                  <c:v>3.3149156003249121</c:v>
                </c:pt>
                <c:pt idx="2237">
                  <c:v>3.3164680760298144</c:v>
                </c:pt>
                <c:pt idx="2238">
                  <c:v>3.3153907639396718</c:v>
                </c:pt>
                <c:pt idx="2239">
                  <c:v>3.3135637458970861</c:v>
                </c:pt>
                <c:pt idx="2240">
                  <c:v>3.308866378525845</c:v>
                </c:pt>
                <c:pt idx="2241">
                  <c:v>3.3082956700562134</c:v>
                </c:pt>
                <c:pt idx="2242">
                  <c:v>3.3055559037392728</c:v>
                </c:pt>
                <c:pt idx="2243">
                  <c:v>3.3012732963908564</c:v>
                </c:pt>
                <c:pt idx="2244">
                  <c:v>3.2992782790478161</c:v>
                </c:pt>
                <c:pt idx="2245">
                  <c:v>3.2971897905010419</c:v>
                </c:pt>
                <c:pt idx="2246">
                  <c:v>3.2983701058488069</c:v>
                </c:pt>
                <c:pt idx="2247">
                  <c:v>3.29675164398859</c:v>
                </c:pt>
                <c:pt idx="2248">
                  <c:v>3.2932977197376814</c:v>
                </c:pt>
                <c:pt idx="2249">
                  <c:v>3.2932405845212984</c:v>
                </c:pt>
                <c:pt idx="2250">
                  <c:v>3.2922625897317568</c:v>
                </c:pt>
                <c:pt idx="2251">
                  <c:v>3.2917077812788067</c:v>
                </c:pt>
                <c:pt idx="2252">
                  <c:v>3.2919346783666819</c:v>
                </c:pt>
                <c:pt idx="2253">
                  <c:v>3.2930599544119832</c:v>
                </c:pt>
                <c:pt idx="2254">
                  <c:v>3.2932803549213427</c:v>
                </c:pt>
                <c:pt idx="2255">
                  <c:v>3.2926588027381571</c:v>
                </c:pt>
                <c:pt idx="2256">
                  <c:v>3.293389523660788</c:v>
                </c:pt>
                <c:pt idx="2257">
                  <c:v>3.2939056268884217</c:v>
                </c:pt>
                <c:pt idx="2258">
                  <c:v>3.2934140069350777</c:v>
                </c:pt>
                <c:pt idx="2259">
                  <c:v>3.2952670249827398</c:v>
                </c:pt>
                <c:pt idx="2260">
                  <c:v>3.2963692823680399</c:v>
                </c:pt>
                <c:pt idx="2261">
                  <c:v>3.2975596750827063</c:v>
                </c:pt>
                <c:pt idx="2262">
                  <c:v>3.3012065066438425</c:v>
                </c:pt>
                <c:pt idx="2263">
                  <c:v>3.2997812299431382</c:v>
                </c:pt>
                <c:pt idx="2264">
                  <c:v>3.3051456060337498</c:v>
                </c:pt>
                <c:pt idx="2265">
                  <c:v>3.3071008160157209</c:v>
                </c:pt>
                <c:pt idx="2266">
                  <c:v>3.3077436952229129</c:v>
                </c:pt>
                <c:pt idx="2267">
                  <c:v>3.3089437678180835</c:v>
                </c:pt>
                <c:pt idx="2268">
                  <c:v>3.3100912306797641</c:v>
                </c:pt>
                <c:pt idx="2269">
                  <c:v>3.3106519250980688</c:v>
                </c:pt>
                <c:pt idx="2270">
                  <c:v>3.3095673554418443</c:v>
                </c:pt>
                <c:pt idx="2271">
                  <c:v>3.3104653670132764</c:v>
                </c:pt>
                <c:pt idx="2272">
                  <c:v>3.3096637134776841</c:v>
                </c:pt>
                <c:pt idx="2273">
                  <c:v>3.3087689727576088</c:v>
                </c:pt>
                <c:pt idx="2274">
                  <c:v>3.3068512331826621</c:v>
                </c:pt>
                <c:pt idx="2275">
                  <c:v>3.3041913282877209</c:v>
                </c:pt>
                <c:pt idx="2276">
                  <c:v>3.3033088131786181</c:v>
                </c:pt>
                <c:pt idx="2277">
                  <c:v>3.3028187569708689</c:v>
                </c:pt>
                <c:pt idx="2278">
                  <c:v>3.298140684940436</c:v>
                </c:pt>
                <c:pt idx="2279">
                  <c:v>3.2966825316077308</c:v>
                </c:pt>
                <c:pt idx="2280">
                  <c:v>3.2954146787133012</c:v>
                </c:pt>
                <c:pt idx="2281">
                  <c:v>3.2954981445382803</c:v>
                </c:pt>
                <c:pt idx="2282">
                  <c:v>3.2927200271353523</c:v>
                </c:pt>
                <c:pt idx="2283">
                  <c:v>3.2916730509484422</c:v>
                </c:pt>
                <c:pt idx="2284">
                  <c:v>3.2915432816162009</c:v>
                </c:pt>
                <c:pt idx="2285">
                  <c:v>3.2907794687802281</c:v>
                </c:pt>
                <c:pt idx="2286">
                  <c:v>3.2895788833565929</c:v>
                </c:pt>
                <c:pt idx="2287">
                  <c:v>3.2889078752584013</c:v>
                </c:pt>
                <c:pt idx="2288">
                  <c:v>3.2878024805879025</c:v>
                </c:pt>
                <c:pt idx="2289">
                  <c:v>3.2877819906282784</c:v>
                </c:pt>
                <c:pt idx="2290">
                  <c:v>3.2875613664833492</c:v>
                </c:pt>
                <c:pt idx="2291">
                  <c:v>3.2878383920850354</c:v>
                </c:pt>
                <c:pt idx="2292">
                  <c:v>3.2893688842293587</c:v>
                </c:pt>
                <c:pt idx="2293">
                  <c:v>3.2901245978575413</c:v>
                </c:pt>
                <c:pt idx="2294">
                  <c:v>3.2907303724531269</c:v>
                </c:pt>
                <c:pt idx="2295">
                  <c:v>3.2955867407812081</c:v>
                </c:pt>
                <c:pt idx="2296">
                  <c:v>3.2985619853630568</c:v>
                </c:pt>
                <c:pt idx="2297">
                  <c:v>3.2995662859978649</c:v>
                </c:pt>
                <c:pt idx="2298">
                  <c:v>3.2995145706330442</c:v>
                </c:pt>
                <c:pt idx="2299">
                  <c:v>3.3048531912251828</c:v>
                </c:pt>
                <c:pt idx="2300">
                  <c:v>3.8007841107200666</c:v>
                </c:pt>
                <c:pt idx="2301">
                  <c:v>3.8010617039381733</c:v>
                </c:pt>
                <c:pt idx="2302">
                  <c:v>3.8031326631095381</c:v>
                </c:pt>
                <c:pt idx="2303">
                  <c:v>3.8037520008534083</c:v>
                </c:pt>
                <c:pt idx="2304">
                  <c:v>3.8030094799760148</c:v>
                </c:pt>
                <c:pt idx="2305">
                  <c:v>3.8047748390044722</c:v>
                </c:pt>
                <c:pt idx="2306">
                  <c:v>3.8049510065831131</c:v>
                </c:pt>
                <c:pt idx="2307">
                  <c:v>3.8069663162362857</c:v>
                </c:pt>
                <c:pt idx="2308">
                  <c:v>3.8058883043433087</c:v>
                </c:pt>
                <c:pt idx="2309">
                  <c:v>3.8077065282064293</c:v>
                </c:pt>
                <c:pt idx="2310">
                  <c:v>3.808483989447724</c:v>
                </c:pt>
                <c:pt idx="2311">
                  <c:v>3.8084041400264979</c:v>
                </c:pt>
                <c:pt idx="2312">
                  <c:v>3.8092529336553445</c:v>
                </c:pt>
                <c:pt idx="2313">
                  <c:v>3.8101971208892449</c:v>
                </c:pt>
                <c:pt idx="2314">
                  <c:v>3.8107841532246964</c:v>
                </c:pt>
                <c:pt idx="2315">
                  <c:v>3.8106114267785816</c:v>
                </c:pt>
                <c:pt idx="2316">
                  <c:v>3.8108820618299331</c:v>
                </c:pt>
                <c:pt idx="2317">
                  <c:v>3.811686808263508</c:v>
                </c:pt>
                <c:pt idx="2318">
                  <c:v>3.8119128013363777</c:v>
                </c:pt>
                <c:pt idx="2319">
                  <c:v>3.8124241548955058</c:v>
                </c:pt>
                <c:pt idx="2320">
                  <c:v>3.8138492759418612</c:v>
                </c:pt>
                <c:pt idx="2321">
                  <c:v>3.8131967207586381</c:v>
                </c:pt>
                <c:pt idx="2322">
                  <c:v>3.8117670157215056</c:v>
                </c:pt>
                <c:pt idx="2323">
                  <c:v>3.8128617798276956</c:v>
                </c:pt>
                <c:pt idx="2324">
                  <c:v>3.8130675071806088</c:v>
                </c:pt>
                <c:pt idx="2325">
                  <c:v>3.8118897118769826</c:v>
                </c:pt>
                <c:pt idx="2326">
                  <c:v>3.8124362802298326</c:v>
                </c:pt>
                <c:pt idx="2327">
                  <c:v>3.8128775488691371</c:v>
                </c:pt>
                <c:pt idx="2328">
                  <c:v>3.813371411033915</c:v>
                </c:pt>
                <c:pt idx="2329">
                  <c:v>3.8130905368882009</c:v>
                </c:pt>
                <c:pt idx="2330">
                  <c:v>3.8122079928799324</c:v>
                </c:pt>
                <c:pt idx="2331">
                  <c:v>3.8134933244199831</c:v>
                </c:pt>
                <c:pt idx="2332">
                  <c:v>3.813308950715641</c:v>
                </c:pt>
                <c:pt idx="2333">
                  <c:v>3.813305922040036</c:v>
                </c:pt>
                <c:pt idx="2334">
                  <c:v>3.8139256649717663</c:v>
                </c:pt>
                <c:pt idx="2335">
                  <c:v>3.8125704313750246</c:v>
                </c:pt>
                <c:pt idx="2336">
                  <c:v>3.8138886917174863</c:v>
                </c:pt>
                <c:pt idx="2337">
                  <c:v>3.8137298473977643</c:v>
                </c:pt>
                <c:pt idx="2338">
                  <c:v>3.8145359492298763</c:v>
                </c:pt>
                <c:pt idx="2339">
                  <c:v>3.8161843299600631</c:v>
                </c:pt>
                <c:pt idx="2340">
                  <c:v>3.8150925815504251</c:v>
                </c:pt>
                <c:pt idx="2341">
                  <c:v>3.8167750963277567</c:v>
                </c:pt>
                <c:pt idx="2342">
                  <c:v>3.8172392383567004</c:v>
                </c:pt>
                <c:pt idx="2343">
                  <c:v>3.8188499771984095</c:v>
                </c:pt>
                <c:pt idx="2344">
                  <c:v>3.8196598274391325</c:v>
                </c:pt>
                <c:pt idx="2345">
                  <c:v>3.8211872260940729</c:v>
                </c:pt>
                <c:pt idx="2346">
                  <c:v>3.8222062093107798</c:v>
                </c:pt>
                <c:pt idx="2347">
                  <c:v>3.8228174947657578</c:v>
                </c:pt>
                <c:pt idx="2348">
                  <c:v>3.821598199583764</c:v>
                </c:pt>
                <c:pt idx="2349">
                  <c:v>3.8197225071540362</c:v>
                </c:pt>
                <c:pt idx="2350">
                  <c:v>3.8195036773532944</c:v>
                </c:pt>
                <c:pt idx="2351">
                  <c:v>3.8183141625694201</c:v>
                </c:pt>
                <c:pt idx="2352">
                  <c:v>3.8170615887435932</c:v>
                </c:pt>
                <c:pt idx="2353">
                  <c:v>3.8147261781697162</c:v>
                </c:pt>
                <c:pt idx="2354">
                  <c:v>3.8150047727217982</c:v>
                </c:pt>
                <c:pt idx="2355">
                  <c:v>3.8140820701475491</c:v>
                </c:pt>
                <c:pt idx="2356">
                  <c:v>3.812963720333455</c:v>
                </c:pt>
                <c:pt idx="2357">
                  <c:v>3.8139850601635321</c:v>
                </c:pt>
                <c:pt idx="2358">
                  <c:v>3.8132901271852684</c:v>
                </c:pt>
                <c:pt idx="2359">
                  <c:v>3.8140305235787046</c:v>
                </c:pt>
                <c:pt idx="2360">
                  <c:v>3.8130547380052655</c:v>
                </c:pt>
                <c:pt idx="2361">
                  <c:v>3.8138183541385891</c:v>
                </c:pt>
                <c:pt idx="2362">
                  <c:v>3.8139402130518034</c:v>
                </c:pt>
                <c:pt idx="2363">
                  <c:v>3.8124471994239091</c:v>
                </c:pt>
                <c:pt idx="2364">
                  <c:v>3.8136661723854903</c:v>
                </c:pt>
                <c:pt idx="2365">
                  <c:v>3.8124046953823001</c:v>
                </c:pt>
                <c:pt idx="2366">
                  <c:v>3.8114923787812858</c:v>
                </c:pt>
                <c:pt idx="2367">
                  <c:v>3.8063178120549543</c:v>
                </c:pt>
                <c:pt idx="2368">
                  <c:v>3.8036766720393174</c:v>
                </c:pt>
                <c:pt idx="2369">
                  <c:v>3.8012950217839339</c:v>
                </c:pt>
                <c:pt idx="2370">
                  <c:v>3.8012422185266157</c:v>
                </c:pt>
                <c:pt idx="2371">
                  <c:v>3.8004419177906699</c:v>
                </c:pt>
                <c:pt idx="2372">
                  <c:v>3.8024700131475613</c:v>
                </c:pt>
                <c:pt idx="2373">
                  <c:v>3.8012471298086026</c:v>
                </c:pt>
                <c:pt idx="2374">
                  <c:v>3.8039620432480938</c:v>
                </c:pt>
                <c:pt idx="2375">
                  <c:v>3.8056401397113793</c:v>
                </c:pt>
                <c:pt idx="2376">
                  <c:v>3.8081456328835936</c:v>
                </c:pt>
                <c:pt idx="2377">
                  <c:v>3.8084937411122817</c:v>
                </c:pt>
                <c:pt idx="2378">
                  <c:v>3.8106831984030278</c:v>
                </c:pt>
                <c:pt idx="2379">
                  <c:v>3.8128387122695599</c:v>
                </c:pt>
                <c:pt idx="2380">
                  <c:v>3.812947952650807</c:v>
                </c:pt>
                <c:pt idx="2381">
                  <c:v>3.8140953794044985</c:v>
                </c:pt>
                <c:pt idx="2382">
                  <c:v>3.8158177092443748</c:v>
                </c:pt>
                <c:pt idx="2383">
                  <c:v>3.8167853516351156</c:v>
                </c:pt>
                <c:pt idx="2384">
                  <c:v>3.8165272169249747</c:v>
                </c:pt>
                <c:pt idx="2385">
                  <c:v>3.8174875250989189</c:v>
                </c:pt>
                <c:pt idx="2386">
                  <c:v>3.8192830191761984</c:v>
                </c:pt>
                <c:pt idx="2387">
                  <c:v>3.8198629316964636</c:v>
                </c:pt>
                <c:pt idx="2388">
                  <c:v>3.8198912407077286</c:v>
                </c:pt>
                <c:pt idx="2389">
                  <c:v>3.8198062789141747</c:v>
                </c:pt>
                <c:pt idx="2390">
                  <c:v>3.8199852532281975</c:v>
                </c:pt>
                <c:pt idx="2391">
                  <c:v>3.8199744160345892</c:v>
                </c:pt>
                <c:pt idx="2392">
                  <c:v>3.818737784404969</c:v>
                </c:pt>
                <c:pt idx="2393">
                  <c:v>3.8182719071726172</c:v>
                </c:pt>
                <c:pt idx="2394">
                  <c:v>3.8162206014744795</c:v>
                </c:pt>
                <c:pt idx="2395">
                  <c:v>3.8140662875472682</c:v>
                </c:pt>
                <c:pt idx="2396">
                  <c:v>3.8137007449044309</c:v>
                </c:pt>
                <c:pt idx="2397">
                  <c:v>3.8139390088563445</c:v>
                </c:pt>
                <c:pt idx="2398">
                  <c:v>3.8142753786547274</c:v>
                </c:pt>
                <c:pt idx="2399">
                  <c:v>3.8130383528296896</c:v>
                </c:pt>
                <c:pt idx="2400">
                  <c:v>3.862947841010405</c:v>
                </c:pt>
                <c:pt idx="2401">
                  <c:v>3.8643420053616127</c:v>
                </c:pt>
                <c:pt idx="2402">
                  <c:v>3.8644400068252009</c:v>
                </c:pt>
                <c:pt idx="2403">
                  <c:v>3.8651953200138816</c:v>
                </c:pt>
                <c:pt idx="2404">
                  <c:v>3.866906095705299</c:v>
                </c:pt>
                <c:pt idx="2405">
                  <c:v>3.8674055816575463</c:v>
                </c:pt>
                <c:pt idx="2406">
                  <c:v>3.8689134801539744</c:v>
                </c:pt>
                <c:pt idx="2407">
                  <c:v>3.86977666247875</c:v>
                </c:pt>
                <c:pt idx="2408">
                  <c:v>3.870503321809017</c:v>
                </c:pt>
                <c:pt idx="2409">
                  <c:v>3.8707754139400254</c:v>
                </c:pt>
                <c:pt idx="2410">
                  <c:v>3.8708114802711591</c:v>
                </c:pt>
                <c:pt idx="2411">
                  <c:v>3.8730648125824585</c:v>
                </c:pt>
                <c:pt idx="2412">
                  <c:v>3.8745031578390359</c:v>
                </c:pt>
                <c:pt idx="2413">
                  <c:v>3.872899662896089</c:v>
                </c:pt>
                <c:pt idx="2414">
                  <c:v>3.8740545867019915</c:v>
                </c:pt>
                <c:pt idx="2415">
                  <c:v>3.8746349639576283</c:v>
                </c:pt>
                <c:pt idx="2416">
                  <c:v>3.876654236418795</c:v>
                </c:pt>
                <c:pt idx="2417">
                  <c:v>3.875487501050376</c:v>
                </c:pt>
                <c:pt idx="2418">
                  <c:v>3.8769132616704005</c:v>
                </c:pt>
                <c:pt idx="2419">
                  <c:v>3.8770470116285511</c:v>
                </c:pt>
                <c:pt idx="2420">
                  <c:v>3.8782886843707871</c:v>
                </c:pt>
                <c:pt idx="2421">
                  <c:v>3.8773730763167031</c:v>
                </c:pt>
                <c:pt idx="2422">
                  <c:v>3.8783364431024485</c:v>
                </c:pt>
                <c:pt idx="2423">
                  <c:v>3.8782824282657313</c:v>
                </c:pt>
                <c:pt idx="2424">
                  <c:v>3.8782017057412501</c:v>
                </c:pt>
                <c:pt idx="2425">
                  <c:v>3.8783665619731806</c:v>
                </c:pt>
                <c:pt idx="2426">
                  <c:v>3.8799953521446957</c:v>
                </c:pt>
                <c:pt idx="2427">
                  <c:v>3.8794374045715849</c:v>
                </c:pt>
                <c:pt idx="2428">
                  <c:v>3.8796803811756368</c:v>
                </c:pt>
                <c:pt idx="2429">
                  <c:v>3.878790479611443</c:v>
                </c:pt>
                <c:pt idx="2430">
                  <c:v>3.8799891371733013</c:v>
                </c:pt>
                <c:pt idx="2431">
                  <c:v>3.8799721067351203</c:v>
                </c:pt>
                <c:pt idx="2432">
                  <c:v>3.8815087658061787</c:v>
                </c:pt>
                <c:pt idx="2433">
                  <c:v>3.8814237704480732</c:v>
                </c:pt>
                <c:pt idx="2434">
                  <c:v>3.8820950491243789</c:v>
                </c:pt>
                <c:pt idx="2435">
                  <c:v>3.881163081075115</c:v>
                </c:pt>
                <c:pt idx="2436">
                  <c:v>3.8813875068082311</c:v>
                </c:pt>
                <c:pt idx="2437">
                  <c:v>3.8836454201975599</c:v>
                </c:pt>
                <c:pt idx="2438">
                  <c:v>3.8837319266471257</c:v>
                </c:pt>
                <c:pt idx="2439">
                  <c:v>3.8834684380755307</c:v>
                </c:pt>
                <c:pt idx="2440">
                  <c:v>3.8842739544157556</c:v>
                </c:pt>
                <c:pt idx="2441">
                  <c:v>3.8844790308922761</c:v>
                </c:pt>
                <c:pt idx="2442">
                  <c:v>3.8845422955184841</c:v>
                </c:pt>
                <c:pt idx="2443">
                  <c:v>3.8828456248605718</c:v>
                </c:pt>
                <c:pt idx="2444">
                  <c:v>3.8814266301086979</c:v>
                </c:pt>
                <c:pt idx="2445">
                  <c:v>3.8801264363900665</c:v>
                </c:pt>
                <c:pt idx="2446">
                  <c:v>3.879262511438657</c:v>
                </c:pt>
                <c:pt idx="2447">
                  <c:v>3.878908089103136</c:v>
                </c:pt>
                <c:pt idx="2448">
                  <c:v>3.8786472921253954</c:v>
                </c:pt>
                <c:pt idx="2449">
                  <c:v>3.8775272578366491</c:v>
                </c:pt>
                <c:pt idx="2450">
                  <c:v>3.8773975429188647</c:v>
                </c:pt>
                <c:pt idx="2451">
                  <c:v>3.8767259755572483</c:v>
                </c:pt>
                <c:pt idx="2452">
                  <c:v>3.8767954173200696</c:v>
                </c:pt>
                <c:pt idx="2453">
                  <c:v>3.8768142134468353</c:v>
                </c:pt>
                <c:pt idx="2454">
                  <c:v>3.8765084803850121</c:v>
                </c:pt>
                <c:pt idx="2455">
                  <c:v>3.8766394416828112</c:v>
                </c:pt>
                <c:pt idx="2456">
                  <c:v>3.8760123593846405</c:v>
                </c:pt>
                <c:pt idx="2457">
                  <c:v>3.8769234990483228</c:v>
                </c:pt>
                <c:pt idx="2458">
                  <c:v>3.8765488955750542</c:v>
                </c:pt>
                <c:pt idx="2459">
                  <c:v>3.8772484736838271</c:v>
                </c:pt>
                <c:pt idx="2460">
                  <c:v>3.8774726495099361</c:v>
                </c:pt>
                <c:pt idx="2461">
                  <c:v>3.8774072255411585</c:v>
                </c:pt>
                <c:pt idx="2462">
                  <c:v>3.8769866934371167</c:v>
                </c:pt>
                <c:pt idx="2463">
                  <c:v>3.8760653347295553</c:v>
                </c:pt>
                <c:pt idx="2464">
                  <c:v>3.8772086366666314</c:v>
                </c:pt>
                <c:pt idx="2465">
                  <c:v>3.8769707424256348</c:v>
                </c:pt>
                <c:pt idx="2466">
                  <c:v>3.8757576592810237</c:v>
                </c:pt>
                <c:pt idx="2467">
                  <c:v>3.8744557977379799</c:v>
                </c:pt>
                <c:pt idx="2468">
                  <c:v>3.8758049577673588</c:v>
                </c:pt>
                <c:pt idx="2469">
                  <c:v>3.874271482489748</c:v>
                </c:pt>
                <c:pt idx="2470">
                  <c:v>3.8746172601253379</c:v>
                </c:pt>
                <c:pt idx="2471">
                  <c:v>3.8745151353617535</c:v>
                </c:pt>
                <c:pt idx="2472">
                  <c:v>3.8743485093169259</c:v>
                </c:pt>
                <c:pt idx="2473">
                  <c:v>3.8734938349858039</c:v>
                </c:pt>
                <c:pt idx="2474">
                  <c:v>3.874687430394848</c:v>
                </c:pt>
                <c:pt idx="2475">
                  <c:v>3.8736503326544862</c:v>
                </c:pt>
                <c:pt idx="2476">
                  <c:v>3.8740522881759887</c:v>
                </c:pt>
                <c:pt idx="2477">
                  <c:v>3.8740962350779924</c:v>
                </c:pt>
                <c:pt idx="2478">
                  <c:v>3.872454914763376</c:v>
                </c:pt>
                <c:pt idx="2479">
                  <c:v>3.8738130900031638</c:v>
                </c:pt>
                <c:pt idx="2480">
                  <c:v>3.87412191584633</c:v>
                </c:pt>
                <c:pt idx="2481">
                  <c:v>3.873348752281518</c:v>
                </c:pt>
                <c:pt idx="2482">
                  <c:v>3.8749115992225658</c:v>
                </c:pt>
                <c:pt idx="2483">
                  <c:v>3.8744637933587245</c:v>
                </c:pt>
                <c:pt idx="2484">
                  <c:v>3.8742081162762569</c:v>
                </c:pt>
                <c:pt idx="2485">
                  <c:v>3.8739501056955263</c:v>
                </c:pt>
                <c:pt idx="2486">
                  <c:v>3.8748020935160161</c:v>
                </c:pt>
                <c:pt idx="2487">
                  <c:v>3.8733539045959815</c:v>
                </c:pt>
                <c:pt idx="2488">
                  <c:v>3.8737479779799027</c:v>
                </c:pt>
                <c:pt idx="2489">
                  <c:v>3.8747524812791747</c:v>
                </c:pt>
                <c:pt idx="2490">
                  <c:v>3.8747421910255535</c:v>
                </c:pt>
                <c:pt idx="2491">
                  <c:v>3.8751226149908251</c:v>
                </c:pt>
                <c:pt idx="2492">
                  <c:v>3.8755313849258433</c:v>
                </c:pt>
                <c:pt idx="2493">
                  <c:v>3.8762687070691375</c:v>
                </c:pt>
                <c:pt idx="2494">
                  <c:v>3.8768364321524151</c:v>
                </c:pt>
                <c:pt idx="2495">
                  <c:v>3.8780123713612866</c:v>
                </c:pt>
                <c:pt idx="2496">
                  <c:v>3.8766884101994816</c:v>
                </c:pt>
                <c:pt idx="2497">
                  <c:v>3.8770054859690095</c:v>
                </c:pt>
                <c:pt idx="2498">
                  <c:v>3.8782960695761393</c:v>
                </c:pt>
                <c:pt idx="2499">
                  <c:v>3.8788421794709085</c:v>
                </c:pt>
                <c:pt idx="2500">
                  <c:v>2.5498950430268681</c:v>
                </c:pt>
                <c:pt idx="2501">
                  <c:v>2.5380554265233028</c:v>
                </c:pt>
                <c:pt idx="2502">
                  <c:v>2.5257684555311828</c:v>
                </c:pt>
                <c:pt idx="2503">
                  <c:v>2.4578080064517098</c:v>
                </c:pt>
                <c:pt idx="2504">
                  <c:v>2.4496197890715128</c:v>
                </c:pt>
                <c:pt idx="2505">
                  <c:v>2.3985534430757394</c:v>
                </c:pt>
                <c:pt idx="2506">
                  <c:v>2.3845660013454473</c:v>
                </c:pt>
                <c:pt idx="2507">
                  <c:v>2.3527858381420388</c:v>
                </c:pt>
                <c:pt idx="2508">
                  <c:v>2.3526761153474003</c:v>
                </c:pt>
                <c:pt idx="2509">
                  <c:v>2.3572941116738817</c:v>
                </c:pt>
                <c:pt idx="2510">
                  <c:v>2.3763144155779052</c:v>
                </c:pt>
                <c:pt idx="2511">
                  <c:v>2.3776919536022998</c:v>
                </c:pt>
                <c:pt idx="2512">
                  <c:v>2.3967694384194953</c:v>
                </c:pt>
                <c:pt idx="2513">
                  <c:v>2.3961015130550152</c:v>
                </c:pt>
                <c:pt idx="2514">
                  <c:v>2.3920542129937084</c:v>
                </c:pt>
                <c:pt idx="2515">
                  <c:v>2.3660542470121912</c:v>
                </c:pt>
                <c:pt idx="2516">
                  <c:v>2.3070383146743367</c:v>
                </c:pt>
                <c:pt idx="2517">
                  <c:v>2.2601901328359686</c:v>
                </c:pt>
                <c:pt idx="2518">
                  <c:v>2.2389166912569491</c:v>
                </c:pt>
                <c:pt idx="2519">
                  <c:v>2.2364332431834608</c:v>
                </c:pt>
                <c:pt idx="2520">
                  <c:v>2.2271660163644622</c:v>
                </c:pt>
                <c:pt idx="2521">
                  <c:v>2.2496795101231188</c:v>
                </c:pt>
                <c:pt idx="2522">
                  <c:v>2.2566662107592776</c:v>
                </c:pt>
                <c:pt idx="2523">
                  <c:v>2.3038543891453709</c:v>
                </c:pt>
                <c:pt idx="2524">
                  <c:v>2.3067455591851291</c:v>
                </c:pt>
                <c:pt idx="2525">
                  <c:v>2.3286046367128308</c:v>
                </c:pt>
                <c:pt idx="2526">
                  <c:v>2.3314947410202982</c:v>
                </c:pt>
                <c:pt idx="2527">
                  <c:v>2.335326128565598</c:v>
                </c:pt>
                <c:pt idx="2528">
                  <c:v>2.3351852007593221</c:v>
                </c:pt>
                <c:pt idx="2529">
                  <c:v>2.3327485954843428</c:v>
                </c:pt>
                <c:pt idx="2530">
                  <c:v>2.3292577072802501</c:v>
                </c:pt>
                <c:pt idx="2531">
                  <c:v>2.3281976349505089</c:v>
                </c:pt>
                <c:pt idx="2532">
                  <c:v>2.3284788590822814</c:v>
                </c:pt>
                <c:pt idx="2533">
                  <c:v>2.3251208629605964</c:v>
                </c:pt>
                <c:pt idx="2534">
                  <c:v>2.3247122962360498</c:v>
                </c:pt>
                <c:pt idx="2535">
                  <c:v>2.3268467723234392</c:v>
                </c:pt>
                <c:pt idx="2536">
                  <c:v>2.3323485755744082</c:v>
                </c:pt>
                <c:pt idx="2537">
                  <c:v>2.3437237125754748</c:v>
                </c:pt>
                <c:pt idx="2538">
                  <c:v>2.3472407389205796</c:v>
                </c:pt>
                <c:pt idx="2539">
                  <c:v>2.3904196424069517</c:v>
                </c:pt>
                <c:pt idx="2540">
                  <c:v>2.4067184007829203</c:v>
                </c:pt>
                <c:pt idx="2541">
                  <c:v>2.4157278654409184</c:v>
                </c:pt>
                <c:pt idx="2542">
                  <c:v>2.4174760288232777</c:v>
                </c:pt>
                <c:pt idx="2543">
                  <c:v>2.412926492767427</c:v>
                </c:pt>
                <c:pt idx="2544">
                  <c:v>2.4003093859003641</c:v>
                </c:pt>
                <c:pt idx="2545">
                  <c:v>2.3890343710194415</c:v>
                </c:pt>
                <c:pt idx="2546">
                  <c:v>2.3385096262040346</c:v>
                </c:pt>
                <c:pt idx="2547">
                  <c:v>2.3179702676399336</c:v>
                </c:pt>
                <c:pt idx="2548">
                  <c:v>2.3124430523854529</c:v>
                </c:pt>
                <c:pt idx="2549">
                  <c:v>2.2785689250161867</c:v>
                </c:pt>
                <c:pt idx="2550">
                  <c:v>2.2732773710216128</c:v>
                </c:pt>
                <c:pt idx="2551">
                  <c:v>2.2599406059864222</c:v>
                </c:pt>
                <c:pt idx="2552">
                  <c:v>2.2604652944498866</c:v>
                </c:pt>
                <c:pt idx="2553">
                  <c:v>2.2557537198694022</c:v>
                </c:pt>
                <c:pt idx="2554">
                  <c:v>2.2497171503284168</c:v>
                </c:pt>
                <c:pt idx="2555">
                  <c:v>2.252777592829851</c:v>
                </c:pt>
                <c:pt idx="2556">
                  <c:v>2.2563726974219556</c:v>
                </c:pt>
                <c:pt idx="2557">
                  <c:v>2.2629013554501287</c:v>
                </c:pt>
                <c:pt idx="2558">
                  <c:v>2.270301824233492</c:v>
                </c:pt>
                <c:pt idx="2559">
                  <c:v>2.278445005691395</c:v>
                </c:pt>
                <c:pt idx="2560">
                  <c:v>2.2835161553860508</c:v>
                </c:pt>
                <c:pt idx="2561">
                  <c:v>2.2955207590623847</c:v>
                </c:pt>
                <c:pt idx="2562">
                  <c:v>2.3004455027014217</c:v>
                </c:pt>
                <c:pt idx="2563">
                  <c:v>2.3087657797019183</c:v>
                </c:pt>
                <c:pt idx="2564">
                  <c:v>2.3126525073212361</c:v>
                </c:pt>
                <c:pt idx="2565">
                  <c:v>2.3111878870950751</c:v>
                </c:pt>
                <c:pt idx="2566">
                  <c:v>2.3100021682255258</c:v>
                </c:pt>
                <c:pt idx="2567">
                  <c:v>2.3096256111296687</c:v>
                </c:pt>
                <c:pt idx="2568">
                  <c:v>2.3088395252693266</c:v>
                </c:pt>
                <c:pt idx="2569">
                  <c:v>2.3073801704482819</c:v>
                </c:pt>
                <c:pt idx="2570">
                  <c:v>2.3075962663831548</c:v>
                </c:pt>
                <c:pt idx="2571">
                  <c:v>2.3094209424543268</c:v>
                </c:pt>
                <c:pt idx="2572">
                  <c:v>2.3130768331140659</c:v>
                </c:pt>
                <c:pt idx="2573">
                  <c:v>2.3139112337647578</c:v>
                </c:pt>
                <c:pt idx="2574">
                  <c:v>2.3260553797557164</c:v>
                </c:pt>
                <c:pt idx="2575">
                  <c:v>2.3308884484853749</c:v>
                </c:pt>
                <c:pt idx="2576">
                  <c:v>2.3506458969177624</c:v>
                </c:pt>
                <c:pt idx="2577">
                  <c:v>2.3508004080541633</c:v>
                </c:pt>
                <c:pt idx="2578">
                  <c:v>2.3683957978121408</c:v>
                </c:pt>
                <c:pt idx="2579">
                  <c:v>2.3727549100156637</c:v>
                </c:pt>
                <c:pt idx="2580">
                  <c:v>2.3744390446984887</c:v>
                </c:pt>
                <c:pt idx="2581">
                  <c:v>2.3775619361861215</c:v>
                </c:pt>
                <c:pt idx="2582">
                  <c:v>2.3755126832484845</c:v>
                </c:pt>
                <c:pt idx="2583">
                  <c:v>2.3757807757599565</c:v>
                </c:pt>
                <c:pt idx="2584">
                  <c:v>2.3779671241890501</c:v>
                </c:pt>
                <c:pt idx="2585">
                  <c:v>2.3757170160246792</c:v>
                </c:pt>
                <c:pt idx="2586">
                  <c:v>2.3757936643307711</c:v>
                </c:pt>
                <c:pt idx="2587">
                  <c:v>2.3750195070365874</c:v>
                </c:pt>
                <c:pt idx="2588">
                  <c:v>2.3765747580458272</c:v>
                </c:pt>
                <c:pt idx="2589">
                  <c:v>2.3766054465866735</c:v>
                </c:pt>
                <c:pt idx="2590">
                  <c:v>2.3759927305181647</c:v>
                </c:pt>
                <c:pt idx="2591">
                  <c:v>2.3737815858138611</c:v>
                </c:pt>
                <c:pt idx="2592">
                  <c:v>2.3734105701281081</c:v>
                </c:pt>
                <c:pt idx="2593">
                  <c:v>2.3742524400791516</c:v>
                </c:pt>
                <c:pt idx="2594">
                  <c:v>2.3722065696927115</c:v>
                </c:pt>
                <c:pt idx="2595">
                  <c:v>2.3713706872080667</c:v>
                </c:pt>
                <c:pt idx="2596">
                  <c:v>2.3714655713429513</c:v>
                </c:pt>
                <c:pt idx="2597">
                  <c:v>2.3672346966691502</c:v>
                </c:pt>
                <c:pt idx="2598">
                  <c:v>2.365006713303246</c:v>
                </c:pt>
                <c:pt idx="2599">
                  <c:v>2.3514940782847087</c:v>
                </c:pt>
                <c:pt idx="2600">
                  <c:v>3.5548070493466208</c:v>
                </c:pt>
                <c:pt idx="2601">
                  <c:v>3.5553183091434017</c:v>
                </c:pt>
                <c:pt idx="2602">
                  <c:v>3.5566638910547148</c:v>
                </c:pt>
                <c:pt idx="2603">
                  <c:v>3.557464887219846</c:v>
                </c:pt>
                <c:pt idx="2604">
                  <c:v>3.5555820584644628</c:v>
                </c:pt>
                <c:pt idx="2605">
                  <c:v>3.5549131089652599</c:v>
                </c:pt>
                <c:pt idx="2606">
                  <c:v>3.5533063342080191</c:v>
                </c:pt>
                <c:pt idx="2607">
                  <c:v>3.556479625039056</c:v>
                </c:pt>
                <c:pt idx="2608">
                  <c:v>3.5578322656600601</c:v>
                </c:pt>
                <c:pt idx="2609">
                  <c:v>3.5581415898474362</c:v>
                </c:pt>
                <c:pt idx="2610">
                  <c:v>3.5581908929484638</c:v>
                </c:pt>
                <c:pt idx="2611">
                  <c:v>3.5591901332278959</c:v>
                </c:pt>
                <c:pt idx="2612">
                  <c:v>3.5582433457529201</c:v>
                </c:pt>
                <c:pt idx="2613">
                  <c:v>3.5605235161082103</c:v>
                </c:pt>
                <c:pt idx="2614">
                  <c:v>3.559574087384207</c:v>
                </c:pt>
                <c:pt idx="2615">
                  <c:v>3.5588749170055403</c:v>
                </c:pt>
                <c:pt idx="2616">
                  <c:v>3.5585580048155556</c:v>
                </c:pt>
                <c:pt idx="2617">
                  <c:v>3.557685052937376</c:v>
                </c:pt>
                <c:pt idx="2618">
                  <c:v>3.558031163938868</c:v>
                </c:pt>
                <c:pt idx="2619">
                  <c:v>3.5572956610218434</c:v>
                </c:pt>
                <c:pt idx="2620">
                  <c:v>3.5560403565603624</c:v>
                </c:pt>
                <c:pt idx="2621">
                  <c:v>3.5539976317213458</c:v>
                </c:pt>
                <c:pt idx="2622">
                  <c:v>3.5532772329076177</c:v>
                </c:pt>
                <c:pt idx="2623">
                  <c:v>3.5526389877043312</c:v>
                </c:pt>
                <c:pt idx="2624">
                  <c:v>3.5530427443591543</c:v>
                </c:pt>
                <c:pt idx="2625">
                  <c:v>3.5535250103560254</c:v>
                </c:pt>
                <c:pt idx="2626">
                  <c:v>3.5531772936923445</c:v>
                </c:pt>
                <c:pt idx="2627">
                  <c:v>3.5533865801409545</c:v>
                </c:pt>
                <c:pt idx="2628">
                  <c:v>3.5543364137968205</c:v>
                </c:pt>
                <c:pt idx="2629">
                  <c:v>3.5540510646195496</c:v>
                </c:pt>
                <c:pt idx="2630">
                  <c:v>3.5541092635563563</c:v>
                </c:pt>
                <c:pt idx="2631">
                  <c:v>3.5552594217598386</c:v>
                </c:pt>
                <c:pt idx="2632">
                  <c:v>3.5529664424077456</c:v>
                </c:pt>
                <c:pt idx="2633">
                  <c:v>3.5532717420012507</c:v>
                </c:pt>
                <c:pt idx="2634">
                  <c:v>3.550907134254917</c:v>
                </c:pt>
                <c:pt idx="2635">
                  <c:v>3.5518766666196506</c:v>
                </c:pt>
                <c:pt idx="2636">
                  <c:v>3.5513880612584625</c:v>
                </c:pt>
                <c:pt idx="2637">
                  <c:v>3.5508779630498348</c:v>
                </c:pt>
                <c:pt idx="2638">
                  <c:v>3.551075878692409</c:v>
                </c:pt>
                <c:pt idx="2639">
                  <c:v>3.5525137921465149</c:v>
                </c:pt>
                <c:pt idx="2640">
                  <c:v>3.5527601952079459</c:v>
                </c:pt>
                <c:pt idx="2641">
                  <c:v>3.5533063342080191</c:v>
                </c:pt>
                <c:pt idx="2642">
                  <c:v>3.553137965759706</c:v>
                </c:pt>
                <c:pt idx="2643">
                  <c:v>3.5545595893943056</c:v>
                </c:pt>
                <c:pt idx="2644">
                  <c:v>3.554752855497461</c:v>
                </c:pt>
                <c:pt idx="2645">
                  <c:v>3.5532166623185422</c:v>
                </c:pt>
                <c:pt idx="2646">
                  <c:v>3.5527538985271794</c:v>
                </c:pt>
                <c:pt idx="2647">
                  <c:v>3.5506587072253808</c:v>
                </c:pt>
                <c:pt idx="2648">
                  <c:v>3.552331930571623</c:v>
                </c:pt>
                <c:pt idx="2649">
                  <c:v>3.5471471200923617</c:v>
                </c:pt>
                <c:pt idx="2650">
                  <c:v>3.5465516825857253</c:v>
                </c:pt>
                <c:pt idx="2651">
                  <c:v>3.5449790219239654</c:v>
                </c:pt>
                <c:pt idx="2652">
                  <c:v>3.5463148033492105</c:v>
                </c:pt>
                <c:pt idx="2653">
                  <c:v>3.5459146604637346</c:v>
                </c:pt>
                <c:pt idx="2654">
                  <c:v>3.5460905882059106</c:v>
                </c:pt>
                <c:pt idx="2655">
                  <c:v>3.545699080191882</c:v>
                </c:pt>
                <c:pt idx="2656">
                  <c:v>3.5398523423791306</c:v>
                </c:pt>
                <c:pt idx="2657">
                  <c:v>3.5350486272391266</c:v>
                </c:pt>
                <c:pt idx="2658">
                  <c:v>3.5345308983353054</c:v>
                </c:pt>
                <c:pt idx="2659">
                  <c:v>3.5343793969917807</c:v>
                </c:pt>
                <c:pt idx="2660">
                  <c:v>3.5336278779519019</c:v>
                </c:pt>
                <c:pt idx="2661">
                  <c:v>3.5344635433274991</c:v>
                </c:pt>
                <c:pt idx="2662">
                  <c:v>3.537862509205667</c:v>
                </c:pt>
                <c:pt idx="2663">
                  <c:v>3.5378633241865973</c:v>
                </c:pt>
                <c:pt idx="2664">
                  <c:v>3.5419042296936181</c:v>
                </c:pt>
                <c:pt idx="2665">
                  <c:v>3.5410046391325429</c:v>
                </c:pt>
                <c:pt idx="2666">
                  <c:v>3.5419798425375704</c:v>
                </c:pt>
                <c:pt idx="2667">
                  <c:v>3.5411026383811892</c:v>
                </c:pt>
                <c:pt idx="2668">
                  <c:v>3.541254706332905</c:v>
                </c:pt>
                <c:pt idx="2669">
                  <c:v>3.5388024270400034</c:v>
                </c:pt>
                <c:pt idx="2670">
                  <c:v>3.537387820101412</c:v>
                </c:pt>
                <c:pt idx="2671">
                  <c:v>3.5337185052757212</c:v>
                </c:pt>
                <c:pt idx="2672">
                  <c:v>3.532699120763422</c:v>
                </c:pt>
                <c:pt idx="2673">
                  <c:v>3.5330138596875216</c:v>
                </c:pt>
                <c:pt idx="2674">
                  <c:v>3.5345709648811807</c:v>
                </c:pt>
                <c:pt idx="2675">
                  <c:v>3.5344667713067723</c:v>
                </c:pt>
                <c:pt idx="2676">
                  <c:v>3.5380366426711998</c:v>
                </c:pt>
                <c:pt idx="2677">
                  <c:v>3.5367737451568608</c:v>
                </c:pt>
                <c:pt idx="2678">
                  <c:v>3.5378992684743449</c:v>
                </c:pt>
                <c:pt idx="2679">
                  <c:v>3.539388961619867</c:v>
                </c:pt>
                <c:pt idx="2680">
                  <c:v>3.5403019444185042</c:v>
                </c:pt>
                <c:pt idx="2681">
                  <c:v>3.5385597613482282</c:v>
                </c:pt>
                <c:pt idx="2682">
                  <c:v>3.5404740707230755</c:v>
                </c:pt>
                <c:pt idx="2683">
                  <c:v>3.5404852367306661</c:v>
                </c:pt>
                <c:pt idx="2684">
                  <c:v>3.5407633199396318</c:v>
                </c:pt>
                <c:pt idx="2685">
                  <c:v>3.5418302346413442</c:v>
                </c:pt>
                <c:pt idx="2686">
                  <c:v>3.5426209548965977</c:v>
                </c:pt>
                <c:pt idx="2687">
                  <c:v>3.5419909917444472</c:v>
                </c:pt>
                <c:pt idx="2688">
                  <c:v>3.5423608955149484</c:v>
                </c:pt>
                <c:pt idx="2689">
                  <c:v>3.5431488070602004</c:v>
                </c:pt>
                <c:pt idx="2690">
                  <c:v>3.5433148982322664</c:v>
                </c:pt>
                <c:pt idx="2691">
                  <c:v>3.5428133407957634</c:v>
                </c:pt>
                <c:pt idx="2692">
                  <c:v>3.5425867595194811</c:v>
                </c:pt>
                <c:pt idx="2693">
                  <c:v>3.5422749769466209</c:v>
                </c:pt>
                <c:pt idx="2694">
                  <c:v>3.5404223033118405</c:v>
                </c:pt>
                <c:pt idx="2695">
                  <c:v>3.5390937452296272</c:v>
                </c:pt>
                <c:pt idx="2696">
                  <c:v>3.5386196403585273</c:v>
                </c:pt>
                <c:pt idx="2697">
                  <c:v>3.5409035085478249</c:v>
                </c:pt>
                <c:pt idx="2698">
                  <c:v>3.5424221272059748</c:v>
                </c:pt>
                <c:pt idx="2699">
                  <c:v>3.5462458979560281</c:v>
                </c:pt>
                <c:pt idx="2700">
                  <c:v>3.4905262916776971</c:v>
                </c:pt>
                <c:pt idx="2701">
                  <c:v>3.4894492831025525</c:v>
                </c:pt>
                <c:pt idx="2702">
                  <c:v>3.4863778439491018</c:v>
                </c:pt>
                <c:pt idx="2703">
                  <c:v>3.4857299499942336</c:v>
                </c:pt>
                <c:pt idx="2704">
                  <c:v>3.4836462292244823</c:v>
                </c:pt>
                <c:pt idx="2705">
                  <c:v>3.4835744976097005</c:v>
                </c:pt>
                <c:pt idx="2706">
                  <c:v>3.4836900626784177</c:v>
                </c:pt>
                <c:pt idx="2707">
                  <c:v>3.4839042665178144</c:v>
                </c:pt>
                <c:pt idx="2708">
                  <c:v>3.4841243538023989</c:v>
                </c:pt>
                <c:pt idx="2709">
                  <c:v>3.4842246490105966</c:v>
                </c:pt>
                <c:pt idx="2710">
                  <c:v>3.4839262231011601</c:v>
                </c:pt>
                <c:pt idx="2711">
                  <c:v>3.4834032538049158</c:v>
                </c:pt>
                <c:pt idx="2712">
                  <c:v>3.4847817017166438</c:v>
                </c:pt>
                <c:pt idx="2713">
                  <c:v>3.484409236503661</c:v>
                </c:pt>
                <c:pt idx="2714">
                  <c:v>3.4846755363491213</c:v>
                </c:pt>
                <c:pt idx="2715">
                  <c:v>3.4821724341839131</c:v>
                </c:pt>
                <c:pt idx="2716">
                  <c:v>3.4806905596041071</c:v>
                </c:pt>
                <c:pt idx="2717">
                  <c:v>3.4790344468196466</c:v>
                </c:pt>
                <c:pt idx="2718">
                  <c:v>3.474182533692912</c:v>
                </c:pt>
                <c:pt idx="2719">
                  <c:v>3.4737567079121603</c:v>
                </c:pt>
                <c:pt idx="2720">
                  <c:v>3.470749371908298</c:v>
                </c:pt>
                <c:pt idx="2721">
                  <c:v>3.4694036125030512</c:v>
                </c:pt>
                <c:pt idx="2722">
                  <c:v>3.4675787276077106</c:v>
                </c:pt>
                <c:pt idx="2723">
                  <c:v>3.4660072569247196</c:v>
                </c:pt>
                <c:pt idx="2724">
                  <c:v>3.4663686241225857</c:v>
                </c:pt>
                <c:pt idx="2725">
                  <c:v>3.4641520548335456</c:v>
                </c:pt>
                <c:pt idx="2726">
                  <c:v>3.4636875196996173</c:v>
                </c:pt>
                <c:pt idx="2727">
                  <c:v>3.4625579351720703</c:v>
                </c:pt>
                <c:pt idx="2728">
                  <c:v>3.4613960511504982</c:v>
                </c:pt>
                <c:pt idx="2729">
                  <c:v>3.4612873736423402</c:v>
                </c:pt>
                <c:pt idx="2730">
                  <c:v>3.4584455771923412</c:v>
                </c:pt>
                <c:pt idx="2731">
                  <c:v>3.4598812808172839</c:v>
                </c:pt>
                <c:pt idx="2732">
                  <c:v>3.4574044266796067</c:v>
                </c:pt>
                <c:pt idx="2733">
                  <c:v>3.457700508444947</c:v>
                </c:pt>
                <c:pt idx="2734">
                  <c:v>3.4568847469714536</c:v>
                </c:pt>
                <c:pt idx="2735">
                  <c:v>3.455617337518651</c:v>
                </c:pt>
                <c:pt idx="2736">
                  <c:v>3.4570138551172911</c:v>
                </c:pt>
                <c:pt idx="2737">
                  <c:v>3.4574407792716948</c:v>
                </c:pt>
                <c:pt idx="2738">
                  <c:v>3.4576182929599515</c:v>
                </c:pt>
                <c:pt idx="2739">
                  <c:v>3.4577386162131409</c:v>
                </c:pt>
                <c:pt idx="2740">
                  <c:v>3.4603812835877248</c:v>
                </c:pt>
                <c:pt idx="2741">
                  <c:v>3.4597629311042768</c:v>
                </c:pt>
                <c:pt idx="2742">
                  <c:v>3.4593248874989109</c:v>
                </c:pt>
                <c:pt idx="2743">
                  <c:v>3.4592600669118174</c:v>
                </c:pt>
                <c:pt idx="2744">
                  <c:v>3.4613597957573927</c:v>
                </c:pt>
                <c:pt idx="2745">
                  <c:v>3.4614080896876529</c:v>
                </c:pt>
                <c:pt idx="2746">
                  <c:v>3.4619151046098748</c:v>
                </c:pt>
                <c:pt idx="2747">
                  <c:v>3.4615711049929279</c:v>
                </c:pt>
                <c:pt idx="2748">
                  <c:v>3.464654219408962</c:v>
                </c:pt>
                <c:pt idx="2749">
                  <c:v>3.4636453415281681</c:v>
                </c:pt>
                <c:pt idx="2750">
                  <c:v>3.4663711581164667</c:v>
                </c:pt>
                <c:pt idx="2751">
                  <c:v>3.4677510002489846</c:v>
                </c:pt>
                <c:pt idx="2752">
                  <c:v>3.4694438490509047</c:v>
                </c:pt>
                <c:pt idx="2753">
                  <c:v>3.4704118399212183</c:v>
                </c:pt>
                <c:pt idx="2754">
                  <c:v>3.473228391725022</c:v>
                </c:pt>
                <c:pt idx="2755">
                  <c:v>3.4748515638207111</c:v>
                </c:pt>
                <c:pt idx="2756">
                  <c:v>3.4737013230615861</c:v>
                </c:pt>
                <c:pt idx="2757">
                  <c:v>3.475065979160914</c:v>
                </c:pt>
                <c:pt idx="2758">
                  <c:v>3.4750004809279895</c:v>
                </c:pt>
                <c:pt idx="2759">
                  <c:v>3.4741663507813452</c:v>
                </c:pt>
                <c:pt idx="2760">
                  <c:v>3.4756647191282286</c:v>
                </c:pt>
                <c:pt idx="2761">
                  <c:v>3.4729692780147658</c:v>
                </c:pt>
                <c:pt idx="2762">
                  <c:v>3.4706519824321331</c:v>
                </c:pt>
                <c:pt idx="2763">
                  <c:v>3.4702383269962227</c:v>
                </c:pt>
                <c:pt idx="2764">
                  <c:v>3.4675367592637172</c:v>
                </c:pt>
                <c:pt idx="2765">
                  <c:v>3.4637529316141658</c:v>
                </c:pt>
                <c:pt idx="2766">
                  <c:v>3.4632098275934062</c:v>
                </c:pt>
                <c:pt idx="2767">
                  <c:v>3.4620073330435339</c:v>
                </c:pt>
                <c:pt idx="2768">
                  <c:v>3.4608577341316344</c:v>
                </c:pt>
                <c:pt idx="2769">
                  <c:v>3.4597992444375363</c:v>
                </c:pt>
                <c:pt idx="2770">
                  <c:v>3.4578667313171181</c:v>
                </c:pt>
                <c:pt idx="2771">
                  <c:v>3.4567859977556998</c:v>
                </c:pt>
                <c:pt idx="2772">
                  <c:v>3.4564584228846589</c:v>
                </c:pt>
                <c:pt idx="2773">
                  <c:v>3.4559625530003069</c:v>
                </c:pt>
                <c:pt idx="2774">
                  <c:v>3.4573351578525093</c:v>
                </c:pt>
                <c:pt idx="2775">
                  <c:v>3.4557691464355758</c:v>
                </c:pt>
                <c:pt idx="2776">
                  <c:v>3.4563205869825855</c:v>
                </c:pt>
                <c:pt idx="2777">
                  <c:v>3.4553492872911922</c:v>
                </c:pt>
                <c:pt idx="2778">
                  <c:v>3.4563128151150742</c:v>
                </c:pt>
                <c:pt idx="2779">
                  <c:v>3.4563578631841407</c:v>
                </c:pt>
                <c:pt idx="2780">
                  <c:v>3.4560396910190283</c:v>
                </c:pt>
                <c:pt idx="2781">
                  <c:v>3.4554204172653766</c:v>
                </c:pt>
                <c:pt idx="2782">
                  <c:v>3.4526688894068713</c:v>
                </c:pt>
                <c:pt idx="2783">
                  <c:v>3.4537566920380978</c:v>
                </c:pt>
                <c:pt idx="2784">
                  <c:v>3.4527915376214806</c:v>
                </c:pt>
                <c:pt idx="2785">
                  <c:v>3.45333421318804</c:v>
                </c:pt>
                <c:pt idx="2786">
                  <c:v>3.4521772114442095</c:v>
                </c:pt>
                <c:pt idx="2787">
                  <c:v>3.4518168024359599</c:v>
                </c:pt>
                <c:pt idx="2788">
                  <c:v>3.4536932359343266</c:v>
                </c:pt>
                <c:pt idx="2789">
                  <c:v>3.452493157714251</c:v>
                </c:pt>
                <c:pt idx="2790">
                  <c:v>3.4520196682534943</c:v>
                </c:pt>
                <c:pt idx="2791">
                  <c:v>3.4527837382781055</c:v>
                </c:pt>
                <c:pt idx="2792">
                  <c:v>3.4527080301134241</c:v>
                </c:pt>
                <c:pt idx="2793">
                  <c:v>3.4521485180928377</c:v>
                </c:pt>
                <c:pt idx="2794">
                  <c:v>3.4517192813163073</c:v>
                </c:pt>
                <c:pt idx="2795">
                  <c:v>3.4517732790844877</c:v>
                </c:pt>
                <c:pt idx="2796">
                  <c:v>3.4502176772765094</c:v>
                </c:pt>
                <c:pt idx="2797">
                  <c:v>3.4513490726478153</c:v>
                </c:pt>
                <c:pt idx="2798">
                  <c:v>3.451759347471878</c:v>
                </c:pt>
                <c:pt idx="2799">
                  <c:v>3.4515468429468035</c:v>
                </c:pt>
                <c:pt idx="2800">
                  <c:v>3.7551781797235235</c:v>
                </c:pt>
                <c:pt idx="2801">
                  <c:v>3.7580426964579035</c:v>
                </c:pt>
                <c:pt idx="2802">
                  <c:v>3.757020338072413</c:v>
                </c:pt>
                <c:pt idx="2803">
                  <c:v>3.7587988582038396</c:v>
                </c:pt>
                <c:pt idx="2804">
                  <c:v>3.7606970110516293</c:v>
                </c:pt>
                <c:pt idx="2805">
                  <c:v>3.7609917216091704</c:v>
                </c:pt>
                <c:pt idx="2806">
                  <c:v>3.760033139448169</c:v>
                </c:pt>
                <c:pt idx="2807">
                  <c:v>3.7580080725182881</c:v>
                </c:pt>
                <c:pt idx="2808">
                  <c:v>3.7581664173410059</c:v>
                </c:pt>
                <c:pt idx="2809">
                  <c:v>3.7576701680442204</c:v>
                </c:pt>
                <c:pt idx="2810">
                  <c:v>3.7580504058001623</c:v>
                </c:pt>
                <c:pt idx="2811">
                  <c:v>3.7561182869157363</c:v>
                </c:pt>
                <c:pt idx="2812">
                  <c:v>3.7553337292906157</c:v>
                </c:pt>
                <c:pt idx="2813">
                  <c:v>3.7553061207497724</c:v>
                </c:pt>
                <c:pt idx="2814">
                  <c:v>3.7555278648284021</c:v>
                </c:pt>
                <c:pt idx="2815">
                  <c:v>3.7559178853389534</c:v>
                </c:pt>
                <c:pt idx="2816">
                  <c:v>3.7542809247884392</c:v>
                </c:pt>
                <c:pt idx="2817">
                  <c:v>3.7551203299580753</c:v>
                </c:pt>
                <c:pt idx="2818">
                  <c:v>3.7563848060302361</c:v>
                </c:pt>
                <c:pt idx="2819">
                  <c:v>3.756077837380261</c:v>
                </c:pt>
                <c:pt idx="2820">
                  <c:v>3.7594776402145365</c:v>
                </c:pt>
                <c:pt idx="2821">
                  <c:v>3.7606458645889544</c:v>
                </c:pt>
                <c:pt idx="2822">
                  <c:v>3.7608498169794307</c:v>
                </c:pt>
                <c:pt idx="2823">
                  <c:v>3.7591402320329945</c:v>
                </c:pt>
                <c:pt idx="2824">
                  <c:v>3.7594597345927929</c:v>
                </c:pt>
                <c:pt idx="2825">
                  <c:v>3.7590614664445954</c:v>
                </c:pt>
                <c:pt idx="2826">
                  <c:v>3.7610562669675875</c:v>
                </c:pt>
                <c:pt idx="2827">
                  <c:v>3.7615284777264906</c:v>
                </c:pt>
                <c:pt idx="2828">
                  <c:v>3.7617060865224392</c:v>
                </c:pt>
                <c:pt idx="2829">
                  <c:v>3.7613138235729568</c:v>
                </c:pt>
                <c:pt idx="2830">
                  <c:v>3.7639365576974035</c:v>
                </c:pt>
                <c:pt idx="2831">
                  <c:v>3.7638511544397235</c:v>
                </c:pt>
                <c:pt idx="2832">
                  <c:v>3.7649684161179255</c:v>
                </c:pt>
                <c:pt idx="2833">
                  <c:v>3.7640614331452835</c:v>
                </c:pt>
                <c:pt idx="2834">
                  <c:v>3.7671402014402311</c:v>
                </c:pt>
                <c:pt idx="2835">
                  <c:v>3.7676292179385866</c:v>
                </c:pt>
                <c:pt idx="2836">
                  <c:v>3.7669832713241371</c:v>
                </c:pt>
                <c:pt idx="2837">
                  <c:v>3.7692920341815395</c:v>
                </c:pt>
                <c:pt idx="2838">
                  <c:v>3.7691316632829692</c:v>
                </c:pt>
                <c:pt idx="2839">
                  <c:v>3.7683540852595327</c:v>
                </c:pt>
                <c:pt idx="2840">
                  <c:v>3.7664081051768683</c:v>
                </c:pt>
                <c:pt idx="2841">
                  <c:v>3.7659935429694662</c:v>
                </c:pt>
                <c:pt idx="2842">
                  <c:v>3.7669019485752888</c:v>
                </c:pt>
                <c:pt idx="2843">
                  <c:v>3.7641672058464186</c:v>
                </c:pt>
                <c:pt idx="2844">
                  <c:v>3.7644366841002581</c:v>
                </c:pt>
                <c:pt idx="2845">
                  <c:v>3.762402671008807</c:v>
                </c:pt>
                <c:pt idx="2846">
                  <c:v>3.7604700243773452</c:v>
                </c:pt>
                <c:pt idx="2847">
                  <c:v>3.7599039124083053</c:v>
                </c:pt>
                <c:pt idx="2848">
                  <c:v>3.759932046989781</c:v>
                </c:pt>
                <c:pt idx="2849">
                  <c:v>3.7587155945518438</c:v>
                </c:pt>
                <c:pt idx="2850">
                  <c:v>3.7573360067705805</c:v>
                </c:pt>
                <c:pt idx="2851">
                  <c:v>3.7567783520945603</c:v>
                </c:pt>
                <c:pt idx="2852">
                  <c:v>3.7574912210765046</c:v>
                </c:pt>
                <c:pt idx="2853">
                  <c:v>3.7570446953705372</c:v>
                </c:pt>
                <c:pt idx="2854">
                  <c:v>3.7553343849841943</c:v>
                </c:pt>
                <c:pt idx="2855">
                  <c:v>3.7559307155538355</c:v>
                </c:pt>
                <c:pt idx="2856">
                  <c:v>3.7556685947046726</c:v>
                </c:pt>
                <c:pt idx="2857">
                  <c:v>3.7568303514581562</c:v>
                </c:pt>
                <c:pt idx="2858">
                  <c:v>3.755766911010646</c:v>
                </c:pt>
                <c:pt idx="2859">
                  <c:v>3.7577843302893656</c:v>
                </c:pt>
                <c:pt idx="2860">
                  <c:v>3.757786258128526</c:v>
                </c:pt>
                <c:pt idx="2861">
                  <c:v>3.7585669683819201</c:v>
                </c:pt>
                <c:pt idx="2862">
                  <c:v>3.7606222127562337</c:v>
                </c:pt>
                <c:pt idx="2863">
                  <c:v>3.7592491046721315</c:v>
                </c:pt>
                <c:pt idx="2864">
                  <c:v>3.760635017083453</c:v>
                </c:pt>
                <c:pt idx="2865">
                  <c:v>3.7626700557791497</c:v>
                </c:pt>
                <c:pt idx="2866">
                  <c:v>3.7629941862051655</c:v>
                </c:pt>
                <c:pt idx="2867">
                  <c:v>3.7642111946913519</c:v>
                </c:pt>
                <c:pt idx="2868">
                  <c:v>3.7649665362545868</c:v>
                </c:pt>
                <c:pt idx="2869">
                  <c:v>3.7651282257606029</c:v>
                </c:pt>
                <c:pt idx="2870">
                  <c:v>3.7632888368991488</c:v>
                </c:pt>
                <c:pt idx="2871">
                  <c:v>3.7612818856281365</c:v>
                </c:pt>
                <c:pt idx="2872">
                  <c:v>3.7598623102517901</c:v>
                </c:pt>
                <c:pt idx="2873">
                  <c:v>3.759450111477443</c:v>
                </c:pt>
                <c:pt idx="2874">
                  <c:v>3.7588552231763623</c:v>
                </c:pt>
                <c:pt idx="2875">
                  <c:v>3.7563443672741164</c:v>
                </c:pt>
                <c:pt idx="2876">
                  <c:v>3.7571512128212539</c:v>
                </c:pt>
                <c:pt idx="2877">
                  <c:v>3.7565716718301978</c:v>
                </c:pt>
                <c:pt idx="2878">
                  <c:v>3.7565100420331601</c:v>
                </c:pt>
                <c:pt idx="2879">
                  <c:v>3.7562795170569148</c:v>
                </c:pt>
                <c:pt idx="2880">
                  <c:v>3.7567437188114927</c:v>
                </c:pt>
                <c:pt idx="2881">
                  <c:v>3.7562910669780969</c:v>
                </c:pt>
                <c:pt idx="2882">
                  <c:v>3.756805954479141</c:v>
                </c:pt>
                <c:pt idx="2883">
                  <c:v>3.7589673246609041</c:v>
                </c:pt>
                <c:pt idx="2884">
                  <c:v>3.757636839575226</c:v>
                </c:pt>
                <c:pt idx="2885">
                  <c:v>3.7579510402148659</c:v>
                </c:pt>
                <c:pt idx="2886">
                  <c:v>3.7593329769927837</c:v>
                </c:pt>
                <c:pt idx="2887">
                  <c:v>3.759242057701893</c:v>
                </c:pt>
                <c:pt idx="2888">
                  <c:v>3.7587316218819868</c:v>
                </c:pt>
                <c:pt idx="2889">
                  <c:v>3.7601079818165748</c:v>
                </c:pt>
                <c:pt idx="2890">
                  <c:v>3.7603197357948286</c:v>
                </c:pt>
                <c:pt idx="2891">
                  <c:v>3.7608753853225738</c:v>
                </c:pt>
                <c:pt idx="2892">
                  <c:v>3.7649888209526265</c:v>
                </c:pt>
                <c:pt idx="2893">
                  <c:v>3.7654438738683802</c:v>
                </c:pt>
                <c:pt idx="2894">
                  <c:v>3.7649977073501546</c:v>
                </c:pt>
                <c:pt idx="2895">
                  <c:v>3.7673815685729362</c:v>
                </c:pt>
                <c:pt idx="2896">
                  <c:v>3.767438099669846</c:v>
                </c:pt>
                <c:pt idx="2897">
                  <c:v>3.7692616092518931</c:v>
                </c:pt>
                <c:pt idx="2898">
                  <c:v>3.7696431471125242</c:v>
                </c:pt>
                <c:pt idx="2899">
                  <c:v>3.7696570951722617</c:v>
                </c:pt>
                <c:pt idx="2900">
                  <c:v>3.144445392706877</c:v>
                </c:pt>
                <c:pt idx="2901">
                  <c:v>3.1431432653268878</c:v>
                </c:pt>
                <c:pt idx="2902">
                  <c:v>3.1407216514792275</c:v>
                </c:pt>
                <c:pt idx="2903">
                  <c:v>3.1401818878224721</c:v>
                </c:pt>
                <c:pt idx="2904">
                  <c:v>3.137706620432529</c:v>
                </c:pt>
                <c:pt idx="2905">
                  <c:v>3.1345653109808667</c:v>
                </c:pt>
                <c:pt idx="2906">
                  <c:v>3.1356780063169758</c:v>
                </c:pt>
                <c:pt idx="2907">
                  <c:v>3.1354187596773162</c:v>
                </c:pt>
                <c:pt idx="2908">
                  <c:v>3.1336045909069004</c:v>
                </c:pt>
                <c:pt idx="2909">
                  <c:v>3.1326261580408299</c:v>
                </c:pt>
                <c:pt idx="2910">
                  <c:v>3.1313288925797926</c:v>
                </c:pt>
                <c:pt idx="2911">
                  <c:v>3.1309196802837516</c:v>
                </c:pt>
                <c:pt idx="2912">
                  <c:v>3.1311860867188326</c:v>
                </c:pt>
                <c:pt idx="2913">
                  <c:v>3.1312148814228973</c:v>
                </c:pt>
                <c:pt idx="2914">
                  <c:v>3.1332873384122832</c:v>
                </c:pt>
                <c:pt idx="2915">
                  <c:v>3.1343739086120044</c:v>
                </c:pt>
                <c:pt idx="2916">
                  <c:v>3.1340413553955475</c:v>
                </c:pt>
                <c:pt idx="2917">
                  <c:v>3.1359945013919761</c:v>
                </c:pt>
                <c:pt idx="2918">
                  <c:v>3.1390991848987748</c:v>
                </c:pt>
                <c:pt idx="2919">
                  <c:v>3.1404720063134532</c:v>
                </c:pt>
                <c:pt idx="2920">
                  <c:v>3.1421682000649493</c:v>
                </c:pt>
                <c:pt idx="2921">
                  <c:v>3.1406348698381614</c:v>
                </c:pt>
                <c:pt idx="2922">
                  <c:v>3.1405849669841808</c:v>
                </c:pt>
                <c:pt idx="2923">
                  <c:v>3.1381916862587969</c:v>
                </c:pt>
                <c:pt idx="2924">
                  <c:v>3.1381415973587719</c:v>
                </c:pt>
                <c:pt idx="2925">
                  <c:v>3.1322977846911582</c:v>
                </c:pt>
                <c:pt idx="2926">
                  <c:v>3.1255969986936423</c:v>
                </c:pt>
                <c:pt idx="2927">
                  <c:v>3.1241081612710659</c:v>
                </c:pt>
                <c:pt idx="2928">
                  <c:v>3.1208025173750342</c:v>
                </c:pt>
                <c:pt idx="2929">
                  <c:v>3.1144219035031631</c:v>
                </c:pt>
                <c:pt idx="2930">
                  <c:v>3.1134538217403218</c:v>
                </c:pt>
                <c:pt idx="2931">
                  <c:v>3.1095611025383523</c:v>
                </c:pt>
                <c:pt idx="2932">
                  <c:v>3.1076563675974378</c:v>
                </c:pt>
                <c:pt idx="2933">
                  <c:v>3.1070997068877002</c:v>
                </c:pt>
                <c:pt idx="2934">
                  <c:v>3.1037015080458001</c:v>
                </c:pt>
                <c:pt idx="2935">
                  <c:v>3.1075384378689823</c:v>
                </c:pt>
                <c:pt idx="2936">
                  <c:v>3.1070186030462033</c:v>
                </c:pt>
                <c:pt idx="2937">
                  <c:v>3.1121363524310866</c:v>
                </c:pt>
                <c:pt idx="2938">
                  <c:v>3.1127732902182763</c:v>
                </c:pt>
                <c:pt idx="2939">
                  <c:v>3.1155340630733424</c:v>
                </c:pt>
                <c:pt idx="2940">
                  <c:v>3.1175747238339202</c:v>
                </c:pt>
                <c:pt idx="2941">
                  <c:v>3.1151720120961723</c:v>
                </c:pt>
                <c:pt idx="2942">
                  <c:v>3.1140032875957155</c:v>
                </c:pt>
                <c:pt idx="2943">
                  <c:v>3.1031007032738973</c:v>
                </c:pt>
                <c:pt idx="2944">
                  <c:v>3.101409877218948</c:v>
                </c:pt>
                <c:pt idx="2945">
                  <c:v>3.09568495167369</c:v>
                </c:pt>
                <c:pt idx="2946">
                  <c:v>3.0940213106973347</c:v>
                </c:pt>
                <c:pt idx="2947">
                  <c:v>3.0891677122176762</c:v>
                </c:pt>
                <c:pt idx="2948">
                  <c:v>3.0912466118733826</c:v>
                </c:pt>
                <c:pt idx="2949">
                  <c:v>3.0904370689312231</c:v>
                </c:pt>
                <c:pt idx="2950">
                  <c:v>3.0920080704249675</c:v>
                </c:pt>
                <c:pt idx="2951">
                  <c:v>3.0938207841782583</c:v>
                </c:pt>
                <c:pt idx="2952">
                  <c:v>3.0956637927704325</c:v>
                </c:pt>
                <c:pt idx="2953">
                  <c:v>3.103796520168117</c:v>
                </c:pt>
                <c:pt idx="2954">
                  <c:v>3.1026847436986276</c:v>
                </c:pt>
                <c:pt idx="2955">
                  <c:v>3.1094875712626826</c:v>
                </c:pt>
                <c:pt idx="2956">
                  <c:v>3.1097020936746347</c:v>
                </c:pt>
                <c:pt idx="2957">
                  <c:v>3.1118978558425727</c:v>
                </c:pt>
                <c:pt idx="2958">
                  <c:v>3.1129541764083601</c:v>
                </c:pt>
                <c:pt idx="2959">
                  <c:v>3.1144841338230429</c:v>
                </c:pt>
                <c:pt idx="2960">
                  <c:v>3.1160763052869798</c:v>
                </c:pt>
                <c:pt idx="2961">
                  <c:v>3.1163053075938807</c:v>
                </c:pt>
                <c:pt idx="2962">
                  <c:v>3.1171318821015759</c:v>
                </c:pt>
                <c:pt idx="2963">
                  <c:v>3.1169456732564225</c:v>
                </c:pt>
                <c:pt idx="2964">
                  <c:v>3.1165464161068623</c:v>
                </c:pt>
                <c:pt idx="2965">
                  <c:v>3.1107375257064991</c:v>
                </c:pt>
                <c:pt idx="2966">
                  <c:v>3.1099423646914954</c:v>
                </c:pt>
                <c:pt idx="2967">
                  <c:v>3.1083624677581128</c:v>
                </c:pt>
                <c:pt idx="2968">
                  <c:v>3.1062488120066827</c:v>
                </c:pt>
                <c:pt idx="2969">
                  <c:v>3.1035201985442513</c:v>
                </c:pt>
                <c:pt idx="2970">
                  <c:v>3.1023550737433232</c:v>
                </c:pt>
                <c:pt idx="2971">
                  <c:v>3.0993309391591288</c:v>
                </c:pt>
                <c:pt idx="2972">
                  <c:v>3.0989084848852522</c:v>
                </c:pt>
                <c:pt idx="2973">
                  <c:v>3.0954499091946919</c:v>
                </c:pt>
                <c:pt idx="2974">
                  <c:v>3.0977764043765457</c:v>
                </c:pt>
                <c:pt idx="2975">
                  <c:v>3.0954125883653791</c:v>
                </c:pt>
                <c:pt idx="2976">
                  <c:v>3.0948266891296199</c:v>
                </c:pt>
                <c:pt idx="2977">
                  <c:v>3.0959049910784291</c:v>
                </c:pt>
                <c:pt idx="2978">
                  <c:v>3.0968256013876747</c:v>
                </c:pt>
                <c:pt idx="2979">
                  <c:v>3.1014642291641721</c:v>
                </c:pt>
                <c:pt idx="2980">
                  <c:v>3.1017336888899671</c:v>
                </c:pt>
                <c:pt idx="2981">
                  <c:v>3.1039469320523461</c:v>
                </c:pt>
                <c:pt idx="2982">
                  <c:v>3.1138592311441071</c:v>
                </c:pt>
                <c:pt idx="2983">
                  <c:v>3.1144804656168597</c:v>
                </c:pt>
                <c:pt idx="2984">
                  <c:v>3.1146829828645792</c:v>
                </c:pt>
                <c:pt idx="2985">
                  <c:v>3.1138909541827218</c:v>
                </c:pt>
                <c:pt idx="2986">
                  <c:v>3.1158289997604123</c:v>
                </c:pt>
                <c:pt idx="2987">
                  <c:v>3.1159496187181794</c:v>
                </c:pt>
                <c:pt idx="2988">
                  <c:v>3.1141436538561682</c:v>
                </c:pt>
                <c:pt idx="2989">
                  <c:v>3.1118011802319279</c:v>
                </c:pt>
                <c:pt idx="2990">
                  <c:v>3.1069362386300456</c:v>
                </c:pt>
                <c:pt idx="2991">
                  <c:v>3.1050547941999498</c:v>
                </c:pt>
                <c:pt idx="2992">
                  <c:v>3.1042317390549385</c:v>
                </c:pt>
                <c:pt idx="2993">
                  <c:v>3.1000664656239647</c:v>
                </c:pt>
                <c:pt idx="2994">
                  <c:v>3.0974959488617477</c:v>
                </c:pt>
                <c:pt idx="2995">
                  <c:v>3.0962790203622217</c:v>
                </c:pt>
                <c:pt idx="2996">
                  <c:v>3.094099798624474</c:v>
                </c:pt>
                <c:pt idx="2997">
                  <c:v>3.0932726247636184</c:v>
                </c:pt>
                <c:pt idx="2998">
                  <c:v>3.0939814626798965</c:v>
                </c:pt>
                <c:pt idx="2999">
                  <c:v>3.0955245466750441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15328"/>
        <c:axId val="193415888"/>
      </c:scatterChart>
      <c:valAx>
        <c:axId val="193415328"/>
        <c:scaling>
          <c:orientation val="minMax"/>
          <c:max val="0.60000000000000009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ln(Vavg)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5888"/>
        <c:crosses val="autoZero"/>
        <c:crossBetween val="midCat"/>
      </c:valAx>
      <c:valAx>
        <c:axId val="193415888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</a:t>
                </a:r>
                <a:r>
                  <a:rPr lang="el-GR" sz="1400" b="0" i="0" u="none" strike="noStrike" baseline="0">
                    <a:effectLst/>
                  </a:rPr>
                  <a:t>τ</a:t>
                </a:r>
                <a:r>
                  <a:rPr lang="en-US" sz="1400" b="0" i="0" u="none" strike="noStrike" baseline="0">
                    <a:effectLst/>
                  </a:rPr>
                  <a:t>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Data'!$E$1</c:f>
              <c:strCache>
                <c:ptCount val="1"/>
                <c:pt idx="0">
                  <c:v>Pressure Drop (small pipe, ("WC))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Data'!$C$2:$C$3001</c:f>
              <c:numCache>
                <c:formatCode>General</c:formatCode>
                <c:ptCount val="3000"/>
                <c:pt idx="0">
                  <c:v>14.608414</c:v>
                </c:pt>
                <c:pt idx="1">
                  <c:v>14.589245</c:v>
                </c:pt>
                <c:pt idx="2">
                  <c:v>14.56772</c:v>
                </c:pt>
                <c:pt idx="3">
                  <c:v>14.562849999999999</c:v>
                </c:pt>
                <c:pt idx="4">
                  <c:v>14.567963000000001</c:v>
                </c:pt>
                <c:pt idx="5">
                  <c:v>14.572791</c:v>
                </c:pt>
                <c:pt idx="6">
                  <c:v>14.562289</c:v>
                </c:pt>
                <c:pt idx="7">
                  <c:v>14.549364000000001</c:v>
                </c:pt>
                <c:pt idx="8">
                  <c:v>14.505577000000001</c:v>
                </c:pt>
                <c:pt idx="9">
                  <c:v>14.514519999999999</c:v>
                </c:pt>
                <c:pt idx="10">
                  <c:v>14.517286</c:v>
                </c:pt>
                <c:pt idx="11">
                  <c:v>14.504378000000001</c:v>
                </c:pt>
                <c:pt idx="12">
                  <c:v>14.498578</c:v>
                </c:pt>
                <c:pt idx="13">
                  <c:v>14.466710000000001</c:v>
                </c:pt>
                <c:pt idx="14">
                  <c:v>14.438798</c:v>
                </c:pt>
                <c:pt idx="15">
                  <c:v>14.444582</c:v>
                </c:pt>
                <c:pt idx="16">
                  <c:v>14.453609</c:v>
                </c:pt>
                <c:pt idx="17">
                  <c:v>14.475745999999999</c:v>
                </c:pt>
                <c:pt idx="18">
                  <c:v>14.464992000000001</c:v>
                </c:pt>
                <c:pt idx="19">
                  <c:v>14.476215</c:v>
                </c:pt>
                <c:pt idx="20">
                  <c:v>14.483725</c:v>
                </c:pt>
                <c:pt idx="21">
                  <c:v>14.474907</c:v>
                </c:pt>
                <c:pt idx="22">
                  <c:v>14.460566</c:v>
                </c:pt>
                <c:pt idx="23">
                  <c:v>14.461371</c:v>
                </c:pt>
                <c:pt idx="24">
                  <c:v>14.478645999999999</c:v>
                </c:pt>
                <c:pt idx="25">
                  <c:v>14.459879000000001</c:v>
                </c:pt>
                <c:pt idx="26">
                  <c:v>14.464757000000001</c:v>
                </c:pt>
                <c:pt idx="27">
                  <c:v>14.420794000000001</c:v>
                </c:pt>
                <c:pt idx="28">
                  <c:v>14.415103</c:v>
                </c:pt>
                <c:pt idx="29">
                  <c:v>14.452938</c:v>
                </c:pt>
                <c:pt idx="30">
                  <c:v>14.446007</c:v>
                </c:pt>
                <c:pt idx="31">
                  <c:v>14.442117</c:v>
                </c:pt>
                <c:pt idx="32">
                  <c:v>14.410836</c:v>
                </c:pt>
                <c:pt idx="33">
                  <c:v>14.423870000000001</c:v>
                </c:pt>
                <c:pt idx="34">
                  <c:v>14.418253999999999</c:v>
                </c:pt>
                <c:pt idx="35">
                  <c:v>14.431950000000001</c:v>
                </c:pt>
                <c:pt idx="36">
                  <c:v>14.470053999999999</c:v>
                </c:pt>
                <c:pt idx="37">
                  <c:v>14.461371</c:v>
                </c:pt>
                <c:pt idx="38">
                  <c:v>14.437709</c:v>
                </c:pt>
                <c:pt idx="39">
                  <c:v>14.415395999999999</c:v>
                </c:pt>
                <c:pt idx="40">
                  <c:v>14.411263999999999</c:v>
                </c:pt>
                <c:pt idx="41">
                  <c:v>14.428421</c:v>
                </c:pt>
                <c:pt idx="42">
                  <c:v>14.383151</c:v>
                </c:pt>
                <c:pt idx="43">
                  <c:v>14.354844999999999</c:v>
                </c:pt>
                <c:pt idx="44">
                  <c:v>14.371357</c:v>
                </c:pt>
                <c:pt idx="45">
                  <c:v>14.371525</c:v>
                </c:pt>
                <c:pt idx="46">
                  <c:v>14.384073000000001</c:v>
                </c:pt>
                <c:pt idx="47">
                  <c:v>14.417843</c:v>
                </c:pt>
                <c:pt idx="48">
                  <c:v>14.43402</c:v>
                </c:pt>
                <c:pt idx="49">
                  <c:v>14.437071</c:v>
                </c:pt>
                <c:pt idx="50">
                  <c:v>14.463642</c:v>
                </c:pt>
                <c:pt idx="51">
                  <c:v>14.465285</c:v>
                </c:pt>
                <c:pt idx="52">
                  <c:v>14.494052</c:v>
                </c:pt>
                <c:pt idx="53">
                  <c:v>14.498552999999999</c:v>
                </c:pt>
                <c:pt idx="54">
                  <c:v>14.5082</c:v>
                </c:pt>
                <c:pt idx="55">
                  <c:v>14.506557000000001</c:v>
                </c:pt>
                <c:pt idx="56">
                  <c:v>14.512843999999999</c:v>
                </c:pt>
                <c:pt idx="57">
                  <c:v>14.509541</c:v>
                </c:pt>
                <c:pt idx="58">
                  <c:v>14.516607</c:v>
                </c:pt>
                <c:pt idx="59">
                  <c:v>14.533799</c:v>
                </c:pt>
                <c:pt idx="60">
                  <c:v>14.525358000000001</c:v>
                </c:pt>
                <c:pt idx="61">
                  <c:v>14.524528</c:v>
                </c:pt>
                <c:pt idx="62">
                  <c:v>14.517429</c:v>
                </c:pt>
                <c:pt idx="63">
                  <c:v>14.519625</c:v>
                </c:pt>
                <c:pt idx="64">
                  <c:v>14.502224</c:v>
                </c:pt>
                <c:pt idx="65">
                  <c:v>14.486902000000001</c:v>
                </c:pt>
                <c:pt idx="66">
                  <c:v>14.502140000000001</c:v>
                </c:pt>
                <c:pt idx="67">
                  <c:v>14.522843999999999</c:v>
                </c:pt>
                <c:pt idx="68">
                  <c:v>14.529633</c:v>
                </c:pt>
                <c:pt idx="69">
                  <c:v>14.514068</c:v>
                </c:pt>
                <c:pt idx="70">
                  <c:v>14.501989</c:v>
                </c:pt>
                <c:pt idx="71">
                  <c:v>14.518383999999999</c:v>
                </c:pt>
                <c:pt idx="72">
                  <c:v>14.514084</c:v>
                </c:pt>
                <c:pt idx="73">
                  <c:v>14.524746</c:v>
                </c:pt>
                <c:pt idx="74">
                  <c:v>14.524972999999999</c:v>
                </c:pt>
                <c:pt idx="75">
                  <c:v>14.492744</c:v>
                </c:pt>
                <c:pt idx="76">
                  <c:v>14.503833</c:v>
                </c:pt>
                <c:pt idx="77">
                  <c:v>14.501704</c:v>
                </c:pt>
                <c:pt idx="78">
                  <c:v>14.486834999999999</c:v>
                </c:pt>
                <c:pt idx="79">
                  <c:v>14.487237</c:v>
                </c:pt>
                <c:pt idx="80">
                  <c:v>14.507731</c:v>
                </c:pt>
                <c:pt idx="81">
                  <c:v>14.506012999999999</c:v>
                </c:pt>
                <c:pt idx="82">
                  <c:v>14.486684</c:v>
                </c:pt>
                <c:pt idx="83">
                  <c:v>14.506130000000001</c:v>
                </c:pt>
                <c:pt idx="84">
                  <c:v>14.511520000000001</c:v>
                </c:pt>
                <c:pt idx="85">
                  <c:v>14.513062</c:v>
                </c:pt>
                <c:pt idx="86">
                  <c:v>14.523002999999999</c:v>
                </c:pt>
                <c:pt idx="87">
                  <c:v>14.530260999999999</c:v>
                </c:pt>
                <c:pt idx="88">
                  <c:v>14.564636</c:v>
                </c:pt>
                <c:pt idx="89">
                  <c:v>14.578272999999999</c:v>
                </c:pt>
                <c:pt idx="90">
                  <c:v>14.564845</c:v>
                </c:pt>
                <c:pt idx="91">
                  <c:v>14.588641000000001</c:v>
                </c:pt>
                <c:pt idx="92">
                  <c:v>14.572531</c:v>
                </c:pt>
                <c:pt idx="93">
                  <c:v>14.577494</c:v>
                </c:pt>
                <c:pt idx="94">
                  <c:v>14.589731</c:v>
                </c:pt>
                <c:pt idx="95">
                  <c:v>14.579639</c:v>
                </c:pt>
                <c:pt idx="96">
                  <c:v>14.590946000000001</c:v>
                </c:pt>
                <c:pt idx="97">
                  <c:v>14.599076999999999</c:v>
                </c:pt>
                <c:pt idx="98">
                  <c:v>14.592824</c:v>
                </c:pt>
                <c:pt idx="99">
                  <c:v>14.566413000000001</c:v>
                </c:pt>
                <c:pt idx="100">
                  <c:v>11.613426</c:v>
                </c:pt>
                <c:pt idx="101">
                  <c:v>11.591415</c:v>
                </c:pt>
                <c:pt idx="102">
                  <c:v>11.593544</c:v>
                </c:pt>
                <c:pt idx="103">
                  <c:v>11.584994999999999</c:v>
                </c:pt>
                <c:pt idx="104">
                  <c:v>11.552716</c:v>
                </c:pt>
                <c:pt idx="105">
                  <c:v>11.529398</c:v>
                </c:pt>
                <c:pt idx="106">
                  <c:v>11.547268000000001</c:v>
                </c:pt>
                <c:pt idx="107">
                  <c:v>11.549782</c:v>
                </c:pt>
                <c:pt idx="108">
                  <c:v>11.512155999999999</c:v>
                </c:pt>
                <c:pt idx="109">
                  <c:v>11.547988999999999</c:v>
                </c:pt>
                <c:pt idx="110">
                  <c:v>11.540018</c:v>
                </c:pt>
                <c:pt idx="111">
                  <c:v>11.470874999999999</c:v>
                </c:pt>
                <c:pt idx="112">
                  <c:v>11.470029</c:v>
                </c:pt>
                <c:pt idx="113">
                  <c:v>11.491612</c:v>
                </c:pt>
                <c:pt idx="114">
                  <c:v>11.463675</c:v>
                </c:pt>
                <c:pt idx="115">
                  <c:v>11.479131000000001</c:v>
                </c:pt>
                <c:pt idx="116">
                  <c:v>11.510203000000001</c:v>
                </c:pt>
                <c:pt idx="117">
                  <c:v>11.466726</c:v>
                </c:pt>
                <c:pt idx="118">
                  <c:v>11.458537</c:v>
                </c:pt>
                <c:pt idx="119">
                  <c:v>11.438756</c:v>
                </c:pt>
                <c:pt idx="120">
                  <c:v>11.477204</c:v>
                </c:pt>
                <c:pt idx="121">
                  <c:v>11.464077</c:v>
                </c:pt>
                <c:pt idx="122">
                  <c:v>11.439334000000001</c:v>
                </c:pt>
                <c:pt idx="123">
                  <c:v>11.444271000000001</c:v>
                </c:pt>
                <c:pt idx="124">
                  <c:v>11.461596</c:v>
                </c:pt>
                <c:pt idx="125">
                  <c:v>11.449443</c:v>
                </c:pt>
                <c:pt idx="126">
                  <c:v>11.490598</c:v>
                </c:pt>
                <c:pt idx="127">
                  <c:v>11.458888999999999</c:v>
                </c:pt>
                <c:pt idx="128">
                  <c:v>11.427104999999999</c:v>
                </c:pt>
                <c:pt idx="129">
                  <c:v>11.426334000000001</c:v>
                </c:pt>
                <c:pt idx="130">
                  <c:v>11.420667999999999</c:v>
                </c:pt>
                <c:pt idx="131">
                  <c:v>11.370115999999999</c:v>
                </c:pt>
                <c:pt idx="132">
                  <c:v>11.373427</c:v>
                </c:pt>
                <c:pt idx="133">
                  <c:v>11.420056000000001</c:v>
                </c:pt>
                <c:pt idx="134">
                  <c:v>11.42055</c:v>
                </c:pt>
                <c:pt idx="135">
                  <c:v>11.349152999999999</c:v>
                </c:pt>
                <c:pt idx="136">
                  <c:v>11.366604000000001</c:v>
                </c:pt>
                <c:pt idx="137">
                  <c:v>11.376143000000001</c:v>
                </c:pt>
                <c:pt idx="138">
                  <c:v>11.375731999999999</c:v>
                </c:pt>
                <c:pt idx="139">
                  <c:v>11.399562</c:v>
                </c:pt>
                <c:pt idx="140">
                  <c:v>11.408405</c:v>
                </c:pt>
                <c:pt idx="141">
                  <c:v>11.406745000000001</c:v>
                </c:pt>
                <c:pt idx="142">
                  <c:v>11.412126000000001</c:v>
                </c:pt>
                <c:pt idx="143">
                  <c:v>11.433945</c:v>
                </c:pt>
                <c:pt idx="144">
                  <c:v>11.406938</c:v>
                </c:pt>
                <c:pt idx="145">
                  <c:v>11.464354</c:v>
                </c:pt>
                <c:pt idx="146">
                  <c:v>11.388313</c:v>
                </c:pt>
                <c:pt idx="147">
                  <c:v>11.379311</c:v>
                </c:pt>
                <c:pt idx="148">
                  <c:v>11.41656</c:v>
                </c:pt>
                <c:pt idx="149">
                  <c:v>11.429551999999999</c:v>
                </c:pt>
                <c:pt idx="150">
                  <c:v>11.496130000000001</c:v>
                </c:pt>
                <c:pt idx="151">
                  <c:v>11.502492</c:v>
                </c:pt>
                <c:pt idx="152">
                  <c:v>11.549740999999999</c:v>
                </c:pt>
                <c:pt idx="153">
                  <c:v>11.564761000000001</c:v>
                </c:pt>
                <c:pt idx="154">
                  <c:v>11.50338</c:v>
                </c:pt>
                <c:pt idx="155">
                  <c:v>11.480086999999999</c:v>
                </c:pt>
                <c:pt idx="156">
                  <c:v>11.421858</c:v>
                </c:pt>
                <c:pt idx="157">
                  <c:v>11.408053000000001</c:v>
                </c:pt>
                <c:pt idx="158">
                  <c:v>11.418068999999999</c:v>
                </c:pt>
                <c:pt idx="159">
                  <c:v>11.411196</c:v>
                </c:pt>
                <c:pt idx="160">
                  <c:v>11.464212</c:v>
                </c:pt>
                <c:pt idx="161">
                  <c:v>11.486382000000001</c:v>
                </c:pt>
                <c:pt idx="162">
                  <c:v>11.505601</c:v>
                </c:pt>
                <c:pt idx="163">
                  <c:v>11.535424000000001</c:v>
                </c:pt>
                <c:pt idx="164">
                  <c:v>11.472434</c:v>
                </c:pt>
                <c:pt idx="165">
                  <c:v>11.481168</c:v>
                </c:pt>
                <c:pt idx="166">
                  <c:v>11.443289999999999</c:v>
                </c:pt>
                <c:pt idx="167">
                  <c:v>11.458168000000001</c:v>
                </c:pt>
                <c:pt idx="168">
                  <c:v>11.406091</c:v>
                </c:pt>
                <c:pt idx="169">
                  <c:v>11.455738</c:v>
                </c:pt>
                <c:pt idx="170">
                  <c:v>11.447817000000001</c:v>
                </c:pt>
                <c:pt idx="171">
                  <c:v>11.486331</c:v>
                </c:pt>
                <c:pt idx="172">
                  <c:v>11.532692000000001</c:v>
                </c:pt>
                <c:pt idx="173">
                  <c:v>11.59186</c:v>
                </c:pt>
                <c:pt idx="174">
                  <c:v>11.627708999999999</c:v>
                </c:pt>
                <c:pt idx="175">
                  <c:v>11.606745999999999</c:v>
                </c:pt>
                <c:pt idx="176">
                  <c:v>11.522717</c:v>
                </c:pt>
                <c:pt idx="177">
                  <c:v>11.507362000000001</c:v>
                </c:pt>
                <c:pt idx="178">
                  <c:v>11.506079</c:v>
                </c:pt>
                <c:pt idx="179">
                  <c:v>11.511602999999999</c:v>
                </c:pt>
                <c:pt idx="180">
                  <c:v>11.467514</c:v>
                </c:pt>
                <c:pt idx="181">
                  <c:v>11.467028000000001</c:v>
                </c:pt>
                <c:pt idx="182">
                  <c:v>11.467095</c:v>
                </c:pt>
                <c:pt idx="183">
                  <c:v>11.472669</c:v>
                </c:pt>
                <c:pt idx="184">
                  <c:v>11.422361</c:v>
                </c:pt>
                <c:pt idx="185">
                  <c:v>11.420574999999999</c:v>
                </c:pt>
                <c:pt idx="186">
                  <c:v>11.478972000000001</c:v>
                </c:pt>
                <c:pt idx="187">
                  <c:v>11.421891</c:v>
                </c:pt>
                <c:pt idx="188">
                  <c:v>11.420415999999999</c:v>
                </c:pt>
                <c:pt idx="189">
                  <c:v>11.446299</c:v>
                </c:pt>
                <c:pt idx="190">
                  <c:v>11.514989</c:v>
                </c:pt>
                <c:pt idx="191">
                  <c:v>11.519691</c:v>
                </c:pt>
                <c:pt idx="192">
                  <c:v>11.544995999999999</c:v>
                </c:pt>
                <c:pt idx="193">
                  <c:v>11.563067999999999</c:v>
                </c:pt>
                <c:pt idx="194">
                  <c:v>11.604416000000001</c:v>
                </c:pt>
                <c:pt idx="195">
                  <c:v>11.598221000000001</c:v>
                </c:pt>
                <c:pt idx="196">
                  <c:v>11.632930999999999</c:v>
                </c:pt>
                <c:pt idx="197">
                  <c:v>11.631254999999999</c:v>
                </c:pt>
                <c:pt idx="198">
                  <c:v>11.643115</c:v>
                </c:pt>
                <c:pt idx="199">
                  <c:v>11.636929</c:v>
                </c:pt>
                <c:pt idx="200">
                  <c:v>10.769636999999999</c:v>
                </c:pt>
                <c:pt idx="201">
                  <c:v>10.778656</c:v>
                </c:pt>
                <c:pt idx="202">
                  <c:v>10.785906000000001</c:v>
                </c:pt>
                <c:pt idx="203">
                  <c:v>10.853446999999999</c:v>
                </c:pt>
                <c:pt idx="204">
                  <c:v>10.839525</c:v>
                </c:pt>
                <c:pt idx="205">
                  <c:v>10.848871000000001</c:v>
                </c:pt>
                <c:pt idx="206">
                  <c:v>10.840439</c:v>
                </c:pt>
                <c:pt idx="207">
                  <c:v>10.847621999999999</c:v>
                </c:pt>
                <c:pt idx="208">
                  <c:v>10.89612</c:v>
                </c:pt>
                <c:pt idx="209">
                  <c:v>10.901191000000001</c:v>
                </c:pt>
                <c:pt idx="210">
                  <c:v>10.907083</c:v>
                </c:pt>
                <c:pt idx="211">
                  <c:v>10.866154</c:v>
                </c:pt>
                <c:pt idx="212">
                  <c:v>10.855081999999999</c:v>
                </c:pt>
                <c:pt idx="213">
                  <c:v>10.855954000000001</c:v>
                </c:pt>
                <c:pt idx="214">
                  <c:v>10.848267</c:v>
                </c:pt>
                <c:pt idx="215">
                  <c:v>10.819886</c:v>
                </c:pt>
                <c:pt idx="216">
                  <c:v>10.771137</c:v>
                </c:pt>
                <c:pt idx="217">
                  <c:v>10.765110999999999</c:v>
                </c:pt>
                <c:pt idx="218">
                  <c:v>10.761129</c:v>
                </c:pt>
                <c:pt idx="219">
                  <c:v>10.737844000000001</c:v>
                </c:pt>
                <c:pt idx="220">
                  <c:v>10.714911000000001</c:v>
                </c:pt>
                <c:pt idx="221">
                  <c:v>10.720703</c:v>
                </c:pt>
                <c:pt idx="222">
                  <c:v>10.746359999999999</c:v>
                </c:pt>
                <c:pt idx="223">
                  <c:v>10.758464</c:v>
                </c:pt>
                <c:pt idx="224">
                  <c:v>10.713537000000001</c:v>
                </c:pt>
                <c:pt idx="225">
                  <c:v>10.688642</c:v>
                </c:pt>
                <c:pt idx="226">
                  <c:v>10.691459</c:v>
                </c:pt>
                <c:pt idx="227">
                  <c:v>10.696991000000001</c:v>
                </c:pt>
                <c:pt idx="228">
                  <c:v>10.685692</c:v>
                </c:pt>
                <c:pt idx="229">
                  <c:v>10.683706000000001</c:v>
                </c:pt>
                <c:pt idx="230">
                  <c:v>10.650161000000001</c:v>
                </c:pt>
                <c:pt idx="231">
                  <c:v>10.657026</c:v>
                </c:pt>
                <c:pt idx="232">
                  <c:v>10.69135</c:v>
                </c:pt>
                <c:pt idx="233">
                  <c:v>10.718658</c:v>
                </c:pt>
                <c:pt idx="234">
                  <c:v>10.709455</c:v>
                </c:pt>
                <c:pt idx="235">
                  <c:v>10.678182</c:v>
                </c:pt>
                <c:pt idx="236">
                  <c:v>10.665291</c:v>
                </c:pt>
                <c:pt idx="237">
                  <c:v>10.680512</c:v>
                </c:pt>
                <c:pt idx="238">
                  <c:v>10.696664</c:v>
                </c:pt>
                <c:pt idx="239">
                  <c:v>10.750643</c:v>
                </c:pt>
                <c:pt idx="240">
                  <c:v>10.767918999999999</c:v>
                </c:pt>
                <c:pt idx="241">
                  <c:v>10.811722</c:v>
                </c:pt>
                <c:pt idx="242">
                  <c:v>10.813415000000001</c:v>
                </c:pt>
                <c:pt idx="243">
                  <c:v>10.816634000000001</c:v>
                </c:pt>
                <c:pt idx="244">
                  <c:v>10.883036000000001</c:v>
                </c:pt>
                <c:pt idx="245">
                  <c:v>10.906428999999999</c:v>
                </c:pt>
                <c:pt idx="246">
                  <c:v>10.91342</c:v>
                </c:pt>
                <c:pt idx="247">
                  <c:v>10.867604999999999</c:v>
                </c:pt>
                <c:pt idx="248">
                  <c:v>10.856616000000001</c:v>
                </c:pt>
                <c:pt idx="249">
                  <c:v>10.807933999999999</c:v>
                </c:pt>
                <c:pt idx="250">
                  <c:v>10.809032</c:v>
                </c:pt>
                <c:pt idx="251">
                  <c:v>10.770441</c:v>
                </c:pt>
                <c:pt idx="252">
                  <c:v>10.758665000000001</c:v>
                </c:pt>
                <c:pt idx="253">
                  <c:v>10.72481</c:v>
                </c:pt>
                <c:pt idx="254">
                  <c:v>10.713805000000001</c:v>
                </c:pt>
                <c:pt idx="255">
                  <c:v>10.733083000000001</c:v>
                </c:pt>
                <c:pt idx="256">
                  <c:v>10.731139000000001</c:v>
                </c:pt>
                <c:pt idx="257">
                  <c:v>10.696597000000001</c:v>
                </c:pt>
                <c:pt idx="258">
                  <c:v>10.677243000000001</c:v>
                </c:pt>
                <c:pt idx="259">
                  <c:v>10.704644</c:v>
                </c:pt>
                <c:pt idx="260">
                  <c:v>10.655827</c:v>
                </c:pt>
                <c:pt idx="261">
                  <c:v>10.661652999999999</c:v>
                </c:pt>
                <c:pt idx="262">
                  <c:v>10.678743000000001</c:v>
                </c:pt>
                <c:pt idx="263">
                  <c:v>10.661628</c:v>
                </c:pt>
                <c:pt idx="264">
                  <c:v>10.632365999999999</c:v>
                </c:pt>
                <c:pt idx="265">
                  <c:v>10.640354</c:v>
                </c:pt>
                <c:pt idx="266">
                  <c:v>10.740937000000001</c:v>
                </c:pt>
                <c:pt idx="267">
                  <c:v>10.747584</c:v>
                </c:pt>
                <c:pt idx="268">
                  <c:v>10.767885</c:v>
                </c:pt>
                <c:pt idx="269">
                  <c:v>10.812217</c:v>
                </c:pt>
                <c:pt idx="270">
                  <c:v>10.837379</c:v>
                </c:pt>
                <c:pt idx="271">
                  <c:v>10.884209</c:v>
                </c:pt>
                <c:pt idx="272">
                  <c:v>10.885173</c:v>
                </c:pt>
                <c:pt idx="273">
                  <c:v>10.874644999999999</c:v>
                </c:pt>
                <c:pt idx="274">
                  <c:v>10.862408</c:v>
                </c:pt>
                <c:pt idx="275">
                  <c:v>10.823506999999999</c:v>
                </c:pt>
                <c:pt idx="276">
                  <c:v>10.758521999999999</c:v>
                </c:pt>
                <c:pt idx="277">
                  <c:v>10.745195000000001</c:v>
                </c:pt>
                <c:pt idx="278">
                  <c:v>10.707795000000001</c:v>
                </c:pt>
                <c:pt idx="279">
                  <c:v>10.703804999999999</c:v>
                </c:pt>
                <c:pt idx="280">
                  <c:v>10.716353</c:v>
                </c:pt>
                <c:pt idx="281">
                  <c:v>10.678316000000001</c:v>
                </c:pt>
                <c:pt idx="282">
                  <c:v>10.694006999999999</c:v>
                </c:pt>
                <c:pt idx="283">
                  <c:v>10.650161000000001</c:v>
                </c:pt>
                <c:pt idx="284">
                  <c:v>10.648987999999999</c:v>
                </c:pt>
                <c:pt idx="285">
                  <c:v>10.657336000000001</c:v>
                </c:pt>
                <c:pt idx="286">
                  <c:v>10.658291999999999</c:v>
                </c:pt>
                <c:pt idx="287">
                  <c:v>10.637504</c:v>
                </c:pt>
                <c:pt idx="288">
                  <c:v>10.680914</c:v>
                </c:pt>
                <c:pt idx="289">
                  <c:v>10.763802999999999</c:v>
                </c:pt>
                <c:pt idx="290">
                  <c:v>10.761481</c:v>
                </c:pt>
                <c:pt idx="291">
                  <c:v>10.844957000000001</c:v>
                </c:pt>
                <c:pt idx="292">
                  <c:v>10.861376999999999</c:v>
                </c:pt>
                <c:pt idx="293">
                  <c:v>10.873732</c:v>
                </c:pt>
                <c:pt idx="294">
                  <c:v>10.885315</c:v>
                </c:pt>
                <c:pt idx="295">
                  <c:v>10.850262000000001</c:v>
                </c:pt>
                <c:pt idx="296">
                  <c:v>10.840883</c:v>
                </c:pt>
                <c:pt idx="297">
                  <c:v>10.755731000000001</c:v>
                </c:pt>
                <c:pt idx="298">
                  <c:v>10.754642</c:v>
                </c:pt>
                <c:pt idx="299">
                  <c:v>10.72124</c:v>
                </c:pt>
                <c:pt idx="300">
                  <c:v>13.283512</c:v>
                </c:pt>
                <c:pt idx="301">
                  <c:v>13.275615999999999</c:v>
                </c:pt>
                <c:pt idx="302">
                  <c:v>13.243162</c:v>
                </c:pt>
                <c:pt idx="303">
                  <c:v>13.232684000000001</c:v>
                </c:pt>
                <c:pt idx="304">
                  <c:v>13.220807000000001</c:v>
                </c:pt>
                <c:pt idx="305">
                  <c:v>13.173474000000001</c:v>
                </c:pt>
                <c:pt idx="306">
                  <c:v>13.132395000000001</c:v>
                </c:pt>
                <c:pt idx="307">
                  <c:v>13.13444</c:v>
                </c:pt>
                <c:pt idx="308">
                  <c:v>13.111876000000001</c:v>
                </c:pt>
                <c:pt idx="309">
                  <c:v>13.085925</c:v>
                </c:pt>
                <c:pt idx="310">
                  <c:v>13.078457</c:v>
                </c:pt>
                <c:pt idx="311">
                  <c:v>13.057209</c:v>
                </c:pt>
                <c:pt idx="312">
                  <c:v>13.042204999999999</c:v>
                </c:pt>
                <c:pt idx="313">
                  <c:v>13.019330999999999</c:v>
                </c:pt>
                <c:pt idx="314">
                  <c:v>13.022743</c:v>
                </c:pt>
                <c:pt idx="315">
                  <c:v>13.002609</c:v>
                </c:pt>
                <c:pt idx="316">
                  <c:v>12.993867</c:v>
                </c:pt>
                <c:pt idx="317">
                  <c:v>12.973414999999999</c:v>
                </c:pt>
                <c:pt idx="318">
                  <c:v>12.969550999999999</c:v>
                </c:pt>
                <c:pt idx="319">
                  <c:v>12.989827</c:v>
                </c:pt>
                <c:pt idx="320">
                  <c:v>12.982535</c:v>
                </c:pt>
                <c:pt idx="321">
                  <c:v>12.941547</c:v>
                </c:pt>
                <c:pt idx="322">
                  <c:v>12.935411999999999</c:v>
                </c:pt>
                <c:pt idx="323">
                  <c:v>12.951731000000001</c:v>
                </c:pt>
                <c:pt idx="324">
                  <c:v>12.95303</c:v>
                </c:pt>
                <c:pt idx="325">
                  <c:v>12.94122</c:v>
                </c:pt>
                <c:pt idx="326">
                  <c:v>12.965066999999999</c:v>
                </c:pt>
                <c:pt idx="327">
                  <c:v>12.978344</c:v>
                </c:pt>
                <c:pt idx="328">
                  <c:v>12.933097999999999</c:v>
                </c:pt>
                <c:pt idx="329">
                  <c:v>12.963441</c:v>
                </c:pt>
                <c:pt idx="330">
                  <c:v>12.946182</c:v>
                </c:pt>
                <c:pt idx="331">
                  <c:v>12.94801</c:v>
                </c:pt>
                <c:pt idx="332">
                  <c:v>12.967974999999999</c:v>
                </c:pt>
                <c:pt idx="333">
                  <c:v>12.941421</c:v>
                </c:pt>
                <c:pt idx="334">
                  <c:v>12.940716999999999</c:v>
                </c:pt>
                <c:pt idx="335">
                  <c:v>12.980724</c:v>
                </c:pt>
                <c:pt idx="336">
                  <c:v>12.986079999999999</c:v>
                </c:pt>
                <c:pt idx="337">
                  <c:v>12.993523</c:v>
                </c:pt>
                <c:pt idx="338">
                  <c:v>12.997941000000001</c:v>
                </c:pt>
                <c:pt idx="339">
                  <c:v>12.972409000000001</c:v>
                </c:pt>
                <c:pt idx="340">
                  <c:v>12.973231</c:v>
                </c:pt>
                <c:pt idx="341">
                  <c:v>12.972502</c:v>
                </c:pt>
                <c:pt idx="342">
                  <c:v>12.944782999999999</c:v>
                </c:pt>
                <c:pt idx="343">
                  <c:v>12.956132</c:v>
                </c:pt>
                <c:pt idx="344">
                  <c:v>12.96712</c:v>
                </c:pt>
                <c:pt idx="345">
                  <c:v>12.970079</c:v>
                </c:pt>
                <c:pt idx="346">
                  <c:v>13.033614</c:v>
                </c:pt>
                <c:pt idx="347">
                  <c:v>13.029104999999999</c:v>
                </c:pt>
                <c:pt idx="348">
                  <c:v>13.041760999999999</c:v>
                </c:pt>
                <c:pt idx="349">
                  <c:v>13.028886999999999</c:v>
                </c:pt>
                <c:pt idx="350">
                  <c:v>13.033974000000001</c:v>
                </c:pt>
                <c:pt idx="351">
                  <c:v>13.071559000000001</c:v>
                </c:pt>
                <c:pt idx="352">
                  <c:v>13.080787000000001</c:v>
                </c:pt>
                <c:pt idx="353">
                  <c:v>13.074208</c:v>
                </c:pt>
                <c:pt idx="354">
                  <c:v>13.078825999999999</c:v>
                </c:pt>
                <c:pt idx="355">
                  <c:v>13.124205999999999</c:v>
                </c:pt>
                <c:pt idx="356">
                  <c:v>13.105924999999999</c:v>
                </c:pt>
                <c:pt idx="357">
                  <c:v>13.094232</c:v>
                </c:pt>
                <c:pt idx="358">
                  <c:v>13.093067</c:v>
                </c:pt>
                <c:pt idx="359">
                  <c:v>13.108086999999999</c:v>
                </c:pt>
                <c:pt idx="360">
                  <c:v>13.127902000000001</c:v>
                </c:pt>
                <c:pt idx="361">
                  <c:v>13.103159</c:v>
                </c:pt>
                <c:pt idx="362">
                  <c:v>13.099144000000001</c:v>
                </c:pt>
                <c:pt idx="363">
                  <c:v>13.058809999999999</c:v>
                </c:pt>
                <c:pt idx="364">
                  <c:v>13.064928999999999</c:v>
                </c:pt>
                <c:pt idx="365">
                  <c:v>13.022164</c:v>
                </c:pt>
                <c:pt idx="366">
                  <c:v>13.009582999999999</c:v>
                </c:pt>
                <c:pt idx="367">
                  <c:v>13.01571</c:v>
                </c:pt>
                <c:pt idx="368">
                  <c:v>13.019171999999999</c:v>
                </c:pt>
                <c:pt idx="369">
                  <c:v>13.031275000000001</c:v>
                </c:pt>
                <c:pt idx="370">
                  <c:v>13.011393999999999</c:v>
                </c:pt>
                <c:pt idx="371">
                  <c:v>12.993968000000001</c:v>
                </c:pt>
                <c:pt idx="372">
                  <c:v>13.005459</c:v>
                </c:pt>
                <c:pt idx="373">
                  <c:v>13.001939</c:v>
                </c:pt>
                <c:pt idx="374">
                  <c:v>12.983046</c:v>
                </c:pt>
                <c:pt idx="375">
                  <c:v>12.938127</c:v>
                </c:pt>
                <c:pt idx="376">
                  <c:v>12.943349</c:v>
                </c:pt>
                <c:pt idx="377">
                  <c:v>12.948286</c:v>
                </c:pt>
                <c:pt idx="378">
                  <c:v>12.980498000000001</c:v>
                </c:pt>
                <c:pt idx="379">
                  <c:v>12.957246</c:v>
                </c:pt>
                <c:pt idx="380">
                  <c:v>12.953877</c:v>
                </c:pt>
                <c:pt idx="381">
                  <c:v>12.964757000000001</c:v>
                </c:pt>
                <c:pt idx="382">
                  <c:v>12.94946</c:v>
                </c:pt>
                <c:pt idx="383">
                  <c:v>12.937172</c:v>
                </c:pt>
                <c:pt idx="384">
                  <c:v>12.93656</c:v>
                </c:pt>
                <c:pt idx="385">
                  <c:v>12.953626</c:v>
                </c:pt>
                <c:pt idx="386">
                  <c:v>12.970741</c:v>
                </c:pt>
                <c:pt idx="387">
                  <c:v>12.976525000000001</c:v>
                </c:pt>
                <c:pt idx="388">
                  <c:v>12.950281</c:v>
                </c:pt>
                <c:pt idx="389">
                  <c:v>12.956065000000001</c:v>
                </c:pt>
                <c:pt idx="390">
                  <c:v>12.937859</c:v>
                </c:pt>
                <c:pt idx="391">
                  <c:v>12.928647</c:v>
                </c:pt>
                <c:pt idx="392">
                  <c:v>12.954598000000001</c:v>
                </c:pt>
                <c:pt idx="393">
                  <c:v>12.971730000000001</c:v>
                </c:pt>
                <c:pt idx="394">
                  <c:v>12.977831999999999</c:v>
                </c:pt>
                <c:pt idx="395">
                  <c:v>12.955024999999999</c:v>
                </c:pt>
                <c:pt idx="396">
                  <c:v>12.982644000000001</c:v>
                </c:pt>
                <c:pt idx="397">
                  <c:v>12.990891</c:v>
                </c:pt>
                <c:pt idx="398">
                  <c:v>12.943483000000001</c:v>
                </c:pt>
                <c:pt idx="399">
                  <c:v>12.992910999999999</c:v>
                </c:pt>
                <c:pt idx="400">
                  <c:v>15.984455000000001</c:v>
                </c:pt>
                <c:pt idx="401">
                  <c:v>15.98945</c:v>
                </c:pt>
                <c:pt idx="402">
                  <c:v>16.004697</c:v>
                </c:pt>
                <c:pt idx="403">
                  <c:v>15.954665</c:v>
                </c:pt>
                <c:pt idx="404">
                  <c:v>15.9434</c:v>
                </c:pt>
                <c:pt idx="405">
                  <c:v>15.939845999999999</c:v>
                </c:pt>
                <c:pt idx="406">
                  <c:v>15.963609</c:v>
                </c:pt>
                <c:pt idx="407">
                  <c:v>15.979174</c:v>
                </c:pt>
                <c:pt idx="408">
                  <c:v>15.960516</c:v>
                </c:pt>
                <c:pt idx="409">
                  <c:v>15.933173999999999</c:v>
                </c:pt>
                <c:pt idx="410">
                  <c:v>15.907935999999999</c:v>
                </c:pt>
                <c:pt idx="411">
                  <c:v>15.928103</c:v>
                </c:pt>
                <c:pt idx="412">
                  <c:v>15.907400000000001</c:v>
                </c:pt>
                <c:pt idx="413">
                  <c:v>15.861660000000001</c:v>
                </c:pt>
                <c:pt idx="414">
                  <c:v>15.874643000000001</c:v>
                </c:pt>
                <c:pt idx="415">
                  <c:v>15.882237</c:v>
                </c:pt>
                <c:pt idx="416">
                  <c:v>15.932235</c:v>
                </c:pt>
                <c:pt idx="417">
                  <c:v>15.951169999999999</c:v>
                </c:pt>
                <c:pt idx="418">
                  <c:v>15.90978</c:v>
                </c:pt>
                <c:pt idx="419">
                  <c:v>15.908188000000001</c:v>
                </c:pt>
                <c:pt idx="420">
                  <c:v>15.899462</c:v>
                </c:pt>
                <c:pt idx="421">
                  <c:v>15.932143</c:v>
                </c:pt>
                <c:pt idx="422">
                  <c:v>15.907349999999999</c:v>
                </c:pt>
                <c:pt idx="423">
                  <c:v>15.919579000000001</c:v>
                </c:pt>
                <c:pt idx="424">
                  <c:v>15.913125000000001</c:v>
                </c:pt>
                <c:pt idx="425">
                  <c:v>15.913418</c:v>
                </c:pt>
                <c:pt idx="426">
                  <c:v>15.971396</c:v>
                </c:pt>
                <c:pt idx="427">
                  <c:v>16.016615999999999</c:v>
                </c:pt>
                <c:pt idx="428">
                  <c:v>16.034537</c:v>
                </c:pt>
                <c:pt idx="429">
                  <c:v>16.064309000000002</c:v>
                </c:pt>
                <c:pt idx="430">
                  <c:v>16.103384999999999</c:v>
                </c:pt>
                <c:pt idx="431">
                  <c:v>16.112203000000001</c:v>
                </c:pt>
                <c:pt idx="432">
                  <c:v>16.104700999999999</c:v>
                </c:pt>
                <c:pt idx="433">
                  <c:v>16.148890999999999</c:v>
                </c:pt>
                <c:pt idx="434">
                  <c:v>16.164556999999999</c:v>
                </c:pt>
                <c:pt idx="435">
                  <c:v>16.162872</c:v>
                </c:pt>
                <c:pt idx="436">
                  <c:v>16.120433999999999</c:v>
                </c:pt>
                <c:pt idx="437">
                  <c:v>16.071618000000001</c:v>
                </c:pt>
                <c:pt idx="438">
                  <c:v>16.073713999999999</c:v>
                </c:pt>
                <c:pt idx="439">
                  <c:v>16.116821999999999</c:v>
                </c:pt>
                <c:pt idx="440">
                  <c:v>16.096957</c:v>
                </c:pt>
                <c:pt idx="441">
                  <c:v>16.012677</c:v>
                </c:pt>
                <c:pt idx="442">
                  <c:v>16.005510000000001</c:v>
                </c:pt>
                <c:pt idx="443">
                  <c:v>16.006298000000001</c:v>
                </c:pt>
                <c:pt idx="444">
                  <c:v>16.014412</c:v>
                </c:pt>
                <c:pt idx="445">
                  <c:v>15.986884999999999</c:v>
                </c:pt>
                <c:pt idx="446">
                  <c:v>15.962469</c:v>
                </c:pt>
                <c:pt idx="447">
                  <c:v>15.958898</c:v>
                </c:pt>
                <c:pt idx="448">
                  <c:v>15.957222</c:v>
                </c:pt>
                <c:pt idx="449">
                  <c:v>15.999618</c:v>
                </c:pt>
                <c:pt idx="450">
                  <c:v>16.001083999999999</c:v>
                </c:pt>
                <c:pt idx="451">
                  <c:v>15.987874</c:v>
                </c:pt>
                <c:pt idx="452">
                  <c:v>16.019172000000001</c:v>
                </c:pt>
                <c:pt idx="453">
                  <c:v>16.023707000000002</c:v>
                </c:pt>
                <c:pt idx="454">
                  <c:v>15.958228</c:v>
                </c:pt>
                <c:pt idx="455">
                  <c:v>15.952</c:v>
                </c:pt>
                <c:pt idx="456">
                  <c:v>15.958228</c:v>
                </c:pt>
                <c:pt idx="457">
                  <c:v>15.957297000000001</c:v>
                </c:pt>
                <c:pt idx="458">
                  <c:v>15.955328</c:v>
                </c:pt>
                <c:pt idx="459">
                  <c:v>15.956618000000001</c:v>
                </c:pt>
                <c:pt idx="460">
                  <c:v>15.948245</c:v>
                </c:pt>
                <c:pt idx="461">
                  <c:v>15.923183</c:v>
                </c:pt>
                <c:pt idx="462">
                  <c:v>15.945722</c:v>
                </c:pt>
                <c:pt idx="463">
                  <c:v>15.937047</c:v>
                </c:pt>
                <c:pt idx="464">
                  <c:v>15.933392</c:v>
                </c:pt>
                <c:pt idx="465">
                  <c:v>15.925748</c:v>
                </c:pt>
                <c:pt idx="466">
                  <c:v>15.955268999999999</c:v>
                </c:pt>
                <c:pt idx="467">
                  <c:v>15.956106999999999</c:v>
                </c:pt>
                <c:pt idx="468">
                  <c:v>15.962434999999999</c:v>
                </c:pt>
                <c:pt idx="469">
                  <c:v>15.959694000000001</c:v>
                </c:pt>
                <c:pt idx="470">
                  <c:v>15.951204000000001</c:v>
                </c:pt>
                <c:pt idx="471">
                  <c:v>15.937431999999999</c:v>
                </c:pt>
                <c:pt idx="472">
                  <c:v>15.927743</c:v>
                </c:pt>
                <c:pt idx="473">
                  <c:v>15.948245</c:v>
                </c:pt>
                <c:pt idx="474">
                  <c:v>15.955394999999999</c:v>
                </c:pt>
                <c:pt idx="475">
                  <c:v>15.947414999999999</c:v>
                </c:pt>
                <c:pt idx="476">
                  <c:v>16.004052000000001</c:v>
                </c:pt>
                <c:pt idx="477">
                  <c:v>16.033967000000001</c:v>
                </c:pt>
                <c:pt idx="478">
                  <c:v>16.0411</c:v>
                </c:pt>
                <c:pt idx="479">
                  <c:v>16.076789999999999</c:v>
                </c:pt>
                <c:pt idx="480">
                  <c:v>16.063613</c:v>
                </c:pt>
                <c:pt idx="481">
                  <c:v>16.085113</c:v>
                </c:pt>
                <c:pt idx="482">
                  <c:v>16.088332000000001</c:v>
                </c:pt>
                <c:pt idx="483">
                  <c:v>16.099378999999999</c:v>
                </c:pt>
                <c:pt idx="484">
                  <c:v>16.122764</c:v>
                </c:pt>
                <c:pt idx="485">
                  <c:v>16.133559999999999</c:v>
                </c:pt>
                <c:pt idx="486">
                  <c:v>16.130115</c:v>
                </c:pt>
                <c:pt idx="487">
                  <c:v>16.134364999999999</c:v>
                </c:pt>
                <c:pt idx="488">
                  <c:v>16.178093000000001</c:v>
                </c:pt>
                <c:pt idx="489">
                  <c:v>16.144549000000001</c:v>
                </c:pt>
                <c:pt idx="490">
                  <c:v>16.139118</c:v>
                </c:pt>
                <c:pt idx="491">
                  <c:v>16.115874000000002</c:v>
                </c:pt>
                <c:pt idx="492">
                  <c:v>16.112404000000002</c:v>
                </c:pt>
                <c:pt idx="493">
                  <c:v>16.077501999999999</c:v>
                </c:pt>
                <c:pt idx="494">
                  <c:v>16.089237000000001</c:v>
                </c:pt>
                <c:pt idx="495">
                  <c:v>16.050730000000001</c:v>
                </c:pt>
                <c:pt idx="496">
                  <c:v>16.053387000000001</c:v>
                </c:pt>
                <c:pt idx="497">
                  <c:v>16.055365999999999</c:v>
                </c:pt>
                <c:pt idx="498">
                  <c:v>16.038274999999999</c:v>
                </c:pt>
                <c:pt idx="499">
                  <c:v>16.042767999999999</c:v>
                </c:pt>
                <c:pt idx="500">
                  <c:v>14.519926999999999</c:v>
                </c:pt>
                <c:pt idx="501">
                  <c:v>14.529759</c:v>
                </c:pt>
                <c:pt idx="502">
                  <c:v>14.518217</c:v>
                </c:pt>
                <c:pt idx="503">
                  <c:v>14.509223</c:v>
                </c:pt>
                <c:pt idx="504">
                  <c:v>14.505728</c:v>
                </c:pt>
                <c:pt idx="505">
                  <c:v>14.505049</c:v>
                </c:pt>
                <c:pt idx="506">
                  <c:v>14.502392</c:v>
                </c:pt>
                <c:pt idx="507">
                  <c:v>14.508829</c:v>
                </c:pt>
                <c:pt idx="508">
                  <c:v>14.511267999999999</c:v>
                </c:pt>
                <c:pt idx="509">
                  <c:v>14.456182</c:v>
                </c:pt>
                <c:pt idx="510">
                  <c:v>14.459443</c:v>
                </c:pt>
                <c:pt idx="511">
                  <c:v>14.455118000000001</c:v>
                </c:pt>
                <c:pt idx="512">
                  <c:v>14.46091</c:v>
                </c:pt>
                <c:pt idx="513">
                  <c:v>14.482283000000001</c:v>
                </c:pt>
                <c:pt idx="514">
                  <c:v>14.462083</c:v>
                </c:pt>
                <c:pt idx="515">
                  <c:v>14.439469000000001</c:v>
                </c:pt>
                <c:pt idx="516">
                  <c:v>14.433802999999999</c:v>
                </c:pt>
                <c:pt idx="517">
                  <c:v>14.448093999999999</c:v>
                </c:pt>
                <c:pt idx="518">
                  <c:v>14.418941</c:v>
                </c:pt>
                <c:pt idx="519">
                  <c:v>14.422226999999999</c:v>
                </c:pt>
                <c:pt idx="520">
                  <c:v>14.429779</c:v>
                </c:pt>
                <c:pt idx="521">
                  <c:v>14.448563</c:v>
                </c:pt>
                <c:pt idx="522">
                  <c:v>14.455603999999999</c:v>
                </c:pt>
                <c:pt idx="523">
                  <c:v>14.42019</c:v>
                </c:pt>
                <c:pt idx="524">
                  <c:v>14.41926</c:v>
                </c:pt>
                <c:pt idx="525">
                  <c:v>14.440206</c:v>
                </c:pt>
                <c:pt idx="526">
                  <c:v>14.436191000000001</c:v>
                </c:pt>
                <c:pt idx="527">
                  <c:v>14.424365</c:v>
                </c:pt>
                <c:pt idx="528">
                  <c:v>14.441145000000001</c:v>
                </c:pt>
                <c:pt idx="529">
                  <c:v>14.425915</c:v>
                </c:pt>
                <c:pt idx="530">
                  <c:v>14.431388999999999</c:v>
                </c:pt>
                <c:pt idx="531">
                  <c:v>14.435504</c:v>
                </c:pt>
                <c:pt idx="532">
                  <c:v>14.399831000000001</c:v>
                </c:pt>
                <c:pt idx="533">
                  <c:v>14.401415</c:v>
                </c:pt>
                <c:pt idx="534">
                  <c:v>14.444406000000001</c:v>
                </c:pt>
                <c:pt idx="535">
                  <c:v>14.430894</c:v>
                </c:pt>
                <c:pt idx="536">
                  <c:v>14.455</c:v>
                </c:pt>
                <c:pt idx="537">
                  <c:v>14.454782</c:v>
                </c:pt>
                <c:pt idx="538">
                  <c:v>14.448974</c:v>
                </c:pt>
                <c:pt idx="539">
                  <c:v>14.432276999999999</c:v>
                </c:pt>
                <c:pt idx="540">
                  <c:v>14.415915999999999</c:v>
                </c:pt>
                <c:pt idx="541">
                  <c:v>14.413594</c:v>
                </c:pt>
                <c:pt idx="542">
                  <c:v>14.411263999999999</c:v>
                </c:pt>
                <c:pt idx="543">
                  <c:v>14.417483000000001</c:v>
                </c:pt>
                <c:pt idx="544">
                  <c:v>14.445663</c:v>
                </c:pt>
                <c:pt idx="545">
                  <c:v>14.442780000000001</c:v>
                </c:pt>
                <c:pt idx="546">
                  <c:v>14.468059</c:v>
                </c:pt>
                <c:pt idx="547">
                  <c:v>14.475896000000001</c:v>
                </c:pt>
                <c:pt idx="548">
                  <c:v>14.510564</c:v>
                </c:pt>
                <c:pt idx="549">
                  <c:v>14.535767999999999</c:v>
                </c:pt>
                <c:pt idx="550">
                  <c:v>14.565591</c:v>
                </c:pt>
                <c:pt idx="551">
                  <c:v>14.570059000000001</c:v>
                </c:pt>
                <c:pt idx="552">
                  <c:v>14.560461</c:v>
                </c:pt>
                <c:pt idx="553">
                  <c:v>14.596621000000001</c:v>
                </c:pt>
                <c:pt idx="554">
                  <c:v>14.568198000000001</c:v>
                </c:pt>
                <c:pt idx="555">
                  <c:v>14.566362</c:v>
                </c:pt>
                <c:pt idx="556">
                  <c:v>14.574987</c:v>
                </c:pt>
                <c:pt idx="557">
                  <c:v>14.611834</c:v>
                </c:pt>
                <c:pt idx="558">
                  <c:v>14.557142000000001</c:v>
                </c:pt>
                <c:pt idx="559">
                  <c:v>14.551064999999999</c:v>
                </c:pt>
                <c:pt idx="560">
                  <c:v>14.537008999999999</c:v>
                </c:pt>
                <c:pt idx="561">
                  <c:v>14.544452</c:v>
                </c:pt>
                <c:pt idx="562">
                  <c:v>14.530555</c:v>
                </c:pt>
                <c:pt idx="563">
                  <c:v>14.539808000000001</c:v>
                </c:pt>
                <c:pt idx="564">
                  <c:v>14.519918000000001</c:v>
                </c:pt>
                <c:pt idx="565">
                  <c:v>14.503171</c:v>
                </c:pt>
                <c:pt idx="566">
                  <c:v>14.501251999999999</c:v>
                </c:pt>
                <c:pt idx="567">
                  <c:v>14.526297</c:v>
                </c:pt>
                <c:pt idx="568">
                  <c:v>14.531535999999999</c:v>
                </c:pt>
                <c:pt idx="569">
                  <c:v>14.519038</c:v>
                </c:pt>
                <c:pt idx="570">
                  <c:v>14.522843999999999</c:v>
                </c:pt>
                <c:pt idx="571">
                  <c:v>14.5197</c:v>
                </c:pt>
                <c:pt idx="572">
                  <c:v>14.522767999999999</c:v>
                </c:pt>
                <c:pt idx="573">
                  <c:v>14.531376</c:v>
                </c:pt>
                <c:pt idx="574">
                  <c:v>14.549867000000001</c:v>
                </c:pt>
                <c:pt idx="575">
                  <c:v>14.517580000000001</c:v>
                </c:pt>
                <c:pt idx="576">
                  <c:v>14.5124</c:v>
                </c:pt>
                <c:pt idx="577">
                  <c:v>14.510840999999999</c:v>
                </c:pt>
                <c:pt idx="578">
                  <c:v>14.511049999999999</c:v>
                </c:pt>
                <c:pt idx="579">
                  <c:v>14.511520000000001</c:v>
                </c:pt>
                <c:pt idx="580">
                  <c:v>14.519114</c:v>
                </c:pt>
                <c:pt idx="581">
                  <c:v>14.495938000000001</c:v>
                </c:pt>
                <c:pt idx="582">
                  <c:v>14.517504000000001</c:v>
                </c:pt>
                <c:pt idx="583">
                  <c:v>14.520429999999999</c:v>
                </c:pt>
                <c:pt idx="584">
                  <c:v>14.507018</c:v>
                </c:pt>
                <c:pt idx="585">
                  <c:v>14.502216000000001</c:v>
                </c:pt>
                <c:pt idx="586">
                  <c:v>14.542256</c:v>
                </c:pt>
                <c:pt idx="587">
                  <c:v>14.533388</c:v>
                </c:pt>
                <c:pt idx="588">
                  <c:v>14.540471</c:v>
                </c:pt>
                <c:pt idx="589">
                  <c:v>14.536607</c:v>
                </c:pt>
                <c:pt idx="590">
                  <c:v>14.521744999999999</c:v>
                </c:pt>
                <c:pt idx="591">
                  <c:v>14.544134</c:v>
                </c:pt>
                <c:pt idx="592">
                  <c:v>14.535919</c:v>
                </c:pt>
                <c:pt idx="593">
                  <c:v>14.530991</c:v>
                </c:pt>
                <c:pt idx="594">
                  <c:v>14.537679000000001</c:v>
                </c:pt>
                <c:pt idx="595">
                  <c:v>14.536204</c:v>
                </c:pt>
                <c:pt idx="596">
                  <c:v>14.539825</c:v>
                </c:pt>
                <c:pt idx="597">
                  <c:v>14.556656</c:v>
                </c:pt>
                <c:pt idx="598">
                  <c:v>14.564242</c:v>
                </c:pt>
                <c:pt idx="599">
                  <c:v>14.575658000000001</c:v>
                </c:pt>
                <c:pt idx="600">
                  <c:v>11.486189</c:v>
                </c:pt>
                <c:pt idx="601">
                  <c:v>11.513983</c:v>
                </c:pt>
                <c:pt idx="602">
                  <c:v>11.507353</c:v>
                </c:pt>
                <c:pt idx="603">
                  <c:v>11.48494</c:v>
                </c:pt>
                <c:pt idx="604">
                  <c:v>11.494152</c:v>
                </c:pt>
                <c:pt idx="605">
                  <c:v>11.458428</c:v>
                </c:pt>
                <c:pt idx="606">
                  <c:v>11.463533</c:v>
                </c:pt>
                <c:pt idx="607">
                  <c:v>11.453163999999999</c:v>
                </c:pt>
                <c:pt idx="608">
                  <c:v>11.455461</c:v>
                </c:pt>
                <c:pt idx="609">
                  <c:v>11.456123</c:v>
                </c:pt>
                <c:pt idx="610">
                  <c:v>11.458537</c:v>
                </c:pt>
                <c:pt idx="611">
                  <c:v>11.452921</c:v>
                </c:pt>
                <c:pt idx="612">
                  <c:v>11.447438999999999</c:v>
                </c:pt>
                <c:pt idx="613">
                  <c:v>11.449627</c:v>
                </c:pt>
                <c:pt idx="614">
                  <c:v>11.472291999999999</c:v>
                </c:pt>
                <c:pt idx="615">
                  <c:v>11.479710000000001</c:v>
                </c:pt>
                <c:pt idx="616">
                  <c:v>11.469509</c:v>
                </c:pt>
                <c:pt idx="617">
                  <c:v>11.476775999999999</c:v>
                </c:pt>
                <c:pt idx="618">
                  <c:v>11.457421999999999</c:v>
                </c:pt>
                <c:pt idx="619">
                  <c:v>11.448009000000001</c:v>
                </c:pt>
                <c:pt idx="620">
                  <c:v>11.454345999999999</c:v>
                </c:pt>
                <c:pt idx="621">
                  <c:v>11.456802</c:v>
                </c:pt>
                <c:pt idx="622">
                  <c:v>11.504436</c:v>
                </c:pt>
                <c:pt idx="623">
                  <c:v>11.508191</c:v>
                </c:pt>
                <c:pt idx="624">
                  <c:v>11.517772000000001</c:v>
                </c:pt>
                <c:pt idx="625">
                  <c:v>11.466039</c:v>
                </c:pt>
                <c:pt idx="626">
                  <c:v>11.481210000000001</c:v>
                </c:pt>
                <c:pt idx="627">
                  <c:v>11.477513999999999</c:v>
                </c:pt>
                <c:pt idx="628">
                  <c:v>11.461805999999999</c:v>
                </c:pt>
                <c:pt idx="629">
                  <c:v>11.483397999999999</c:v>
                </c:pt>
                <c:pt idx="630">
                  <c:v>11.484864999999999</c:v>
                </c:pt>
                <c:pt idx="631">
                  <c:v>11.491956</c:v>
                </c:pt>
                <c:pt idx="632">
                  <c:v>11.488947</c:v>
                </c:pt>
                <c:pt idx="633">
                  <c:v>11.477656</c:v>
                </c:pt>
                <c:pt idx="634">
                  <c:v>11.469995000000001</c:v>
                </c:pt>
                <c:pt idx="635">
                  <c:v>11.453951999999999</c:v>
                </c:pt>
                <c:pt idx="636">
                  <c:v>11.448646</c:v>
                </c:pt>
                <c:pt idx="637">
                  <c:v>11.449585000000001</c:v>
                </c:pt>
                <c:pt idx="638">
                  <c:v>11.483758</c:v>
                </c:pt>
                <c:pt idx="639">
                  <c:v>11.534309</c:v>
                </c:pt>
                <c:pt idx="640">
                  <c:v>11.512608999999999</c:v>
                </c:pt>
                <c:pt idx="641">
                  <c:v>11.523027000000001</c:v>
                </c:pt>
                <c:pt idx="642">
                  <c:v>11.526615</c:v>
                </c:pt>
                <c:pt idx="643">
                  <c:v>11.544518999999999</c:v>
                </c:pt>
                <c:pt idx="644">
                  <c:v>11.555548999999999</c:v>
                </c:pt>
                <c:pt idx="645">
                  <c:v>11.560285</c:v>
                </c:pt>
                <c:pt idx="646">
                  <c:v>11.535458</c:v>
                </c:pt>
                <c:pt idx="647">
                  <c:v>11.536765000000001</c:v>
                </c:pt>
                <c:pt idx="648">
                  <c:v>11.561048</c:v>
                </c:pt>
                <c:pt idx="649">
                  <c:v>11.559346</c:v>
                </c:pt>
                <c:pt idx="650">
                  <c:v>11.592161000000001</c:v>
                </c:pt>
                <c:pt idx="651">
                  <c:v>11.56409</c:v>
                </c:pt>
                <c:pt idx="652">
                  <c:v>11.523923999999999</c:v>
                </c:pt>
                <c:pt idx="653">
                  <c:v>11.525592</c:v>
                </c:pt>
                <c:pt idx="654">
                  <c:v>11.589017999999999</c:v>
                </c:pt>
                <c:pt idx="655">
                  <c:v>11.597291</c:v>
                </c:pt>
                <c:pt idx="656">
                  <c:v>11.560427000000001</c:v>
                </c:pt>
                <c:pt idx="657">
                  <c:v>11.561391</c:v>
                </c:pt>
                <c:pt idx="658">
                  <c:v>11.600334</c:v>
                </c:pt>
                <c:pt idx="659">
                  <c:v>11.57124</c:v>
                </c:pt>
                <c:pt idx="660">
                  <c:v>11.565213999999999</c:v>
                </c:pt>
                <c:pt idx="661">
                  <c:v>11.530595999999999</c:v>
                </c:pt>
                <c:pt idx="662">
                  <c:v>11.510631</c:v>
                </c:pt>
                <c:pt idx="663">
                  <c:v>11.534737</c:v>
                </c:pt>
                <c:pt idx="664">
                  <c:v>11.514545</c:v>
                </c:pt>
                <c:pt idx="665">
                  <c:v>11.497764</c:v>
                </c:pt>
                <c:pt idx="666">
                  <c:v>11.483708</c:v>
                </c:pt>
                <c:pt idx="667">
                  <c:v>11.494512</c:v>
                </c:pt>
                <c:pt idx="668">
                  <c:v>11.482241</c:v>
                </c:pt>
                <c:pt idx="669">
                  <c:v>11.519524000000001</c:v>
                </c:pt>
                <c:pt idx="670">
                  <c:v>11.511350999999999</c:v>
                </c:pt>
                <c:pt idx="671">
                  <c:v>11.491301999999999</c:v>
                </c:pt>
                <c:pt idx="672">
                  <c:v>11.53809</c:v>
                </c:pt>
                <c:pt idx="673">
                  <c:v>11.538793999999999</c:v>
                </c:pt>
                <c:pt idx="674">
                  <c:v>11.479131000000001</c:v>
                </c:pt>
                <c:pt idx="675">
                  <c:v>11.483003999999999</c:v>
                </c:pt>
                <c:pt idx="676">
                  <c:v>11.480154000000001</c:v>
                </c:pt>
                <c:pt idx="677">
                  <c:v>11.479374</c:v>
                </c:pt>
                <c:pt idx="678">
                  <c:v>11.508334</c:v>
                </c:pt>
                <c:pt idx="679">
                  <c:v>11.498837</c:v>
                </c:pt>
                <c:pt idx="680">
                  <c:v>11.501887999999999</c:v>
                </c:pt>
                <c:pt idx="681">
                  <c:v>11.499173000000001</c:v>
                </c:pt>
                <c:pt idx="682">
                  <c:v>11.482744</c:v>
                </c:pt>
                <c:pt idx="683">
                  <c:v>11.497991000000001</c:v>
                </c:pt>
                <c:pt idx="684">
                  <c:v>11.489181</c:v>
                </c:pt>
                <c:pt idx="685">
                  <c:v>11.494880999999999</c:v>
                </c:pt>
                <c:pt idx="686">
                  <c:v>11.499139</c:v>
                </c:pt>
                <c:pt idx="687">
                  <c:v>11.52094</c:v>
                </c:pt>
                <c:pt idx="688">
                  <c:v>11.537595</c:v>
                </c:pt>
                <c:pt idx="689">
                  <c:v>11.547687</c:v>
                </c:pt>
                <c:pt idx="690">
                  <c:v>11.546153</c:v>
                </c:pt>
                <c:pt idx="691">
                  <c:v>11.496741999999999</c:v>
                </c:pt>
                <c:pt idx="692">
                  <c:v>11.525492</c:v>
                </c:pt>
                <c:pt idx="693">
                  <c:v>11.437037</c:v>
                </c:pt>
                <c:pt idx="694">
                  <c:v>11.447666</c:v>
                </c:pt>
                <c:pt idx="695">
                  <c:v>11.450029000000001</c:v>
                </c:pt>
                <c:pt idx="696">
                  <c:v>11.413023000000001</c:v>
                </c:pt>
                <c:pt idx="697">
                  <c:v>11.386084</c:v>
                </c:pt>
                <c:pt idx="698">
                  <c:v>11.430583</c:v>
                </c:pt>
                <c:pt idx="699">
                  <c:v>11.404097</c:v>
                </c:pt>
                <c:pt idx="700">
                  <c:v>15.379197</c:v>
                </c:pt>
                <c:pt idx="701">
                  <c:v>15.377311000000001</c:v>
                </c:pt>
                <c:pt idx="702">
                  <c:v>15.367680999999999</c:v>
                </c:pt>
                <c:pt idx="703">
                  <c:v>15.349399999999999</c:v>
                </c:pt>
                <c:pt idx="704">
                  <c:v>15.372232</c:v>
                </c:pt>
                <c:pt idx="705">
                  <c:v>15.369859999999999</c:v>
                </c:pt>
                <c:pt idx="706">
                  <c:v>15.371285</c:v>
                </c:pt>
                <c:pt idx="707">
                  <c:v>15.339366999999999</c:v>
                </c:pt>
                <c:pt idx="708">
                  <c:v>15.339484000000001</c:v>
                </c:pt>
                <c:pt idx="709">
                  <c:v>15.349048</c:v>
                </c:pt>
                <c:pt idx="710">
                  <c:v>15.365309</c:v>
                </c:pt>
                <c:pt idx="711">
                  <c:v>15.370774000000001</c:v>
                </c:pt>
                <c:pt idx="712">
                  <c:v>15.365066000000001</c:v>
                </c:pt>
                <c:pt idx="713">
                  <c:v>15.354286</c:v>
                </c:pt>
                <c:pt idx="714">
                  <c:v>15.344571999999999</c:v>
                </c:pt>
                <c:pt idx="715">
                  <c:v>15.338906</c:v>
                </c:pt>
                <c:pt idx="716">
                  <c:v>15.326784999999999</c:v>
                </c:pt>
                <c:pt idx="717">
                  <c:v>15.324983</c:v>
                </c:pt>
                <c:pt idx="718">
                  <c:v>15.336482999999999</c:v>
                </c:pt>
                <c:pt idx="719">
                  <c:v>15.345259</c:v>
                </c:pt>
                <c:pt idx="720">
                  <c:v>15.360103000000001</c:v>
                </c:pt>
                <c:pt idx="721">
                  <c:v>15.382726</c:v>
                </c:pt>
                <c:pt idx="722">
                  <c:v>15.376222</c:v>
                </c:pt>
                <c:pt idx="723">
                  <c:v>15.351470000000001</c:v>
                </c:pt>
                <c:pt idx="724">
                  <c:v>15.347455</c:v>
                </c:pt>
                <c:pt idx="725">
                  <c:v>15.327095999999999</c:v>
                </c:pt>
                <c:pt idx="726">
                  <c:v>15.373967</c:v>
                </c:pt>
                <c:pt idx="727">
                  <c:v>15.351805000000001</c:v>
                </c:pt>
                <c:pt idx="728">
                  <c:v>15.330071</c:v>
                </c:pt>
                <c:pt idx="729">
                  <c:v>15.326375000000001</c:v>
                </c:pt>
                <c:pt idx="730">
                  <c:v>15.373179</c:v>
                </c:pt>
                <c:pt idx="731">
                  <c:v>15.366247</c:v>
                </c:pt>
                <c:pt idx="732">
                  <c:v>15.338502999999999</c:v>
                </c:pt>
                <c:pt idx="733">
                  <c:v>15.321085999999999</c:v>
                </c:pt>
                <c:pt idx="734">
                  <c:v>15.241683999999999</c:v>
                </c:pt>
                <c:pt idx="735">
                  <c:v>15.231232</c:v>
                </c:pt>
                <c:pt idx="736">
                  <c:v>15.210561999999999</c:v>
                </c:pt>
                <c:pt idx="737">
                  <c:v>15.166465000000001</c:v>
                </c:pt>
                <c:pt idx="738">
                  <c:v>15.136189</c:v>
                </c:pt>
                <c:pt idx="739">
                  <c:v>15.123858999999999</c:v>
                </c:pt>
                <c:pt idx="740">
                  <c:v>15.127060999999999</c:v>
                </c:pt>
                <c:pt idx="741">
                  <c:v>15.110908999999999</c:v>
                </c:pt>
                <c:pt idx="742">
                  <c:v>15.101354000000001</c:v>
                </c:pt>
                <c:pt idx="743">
                  <c:v>15.150589</c:v>
                </c:pt>
                <c:pt idx="744">
                  <c:v>15.176824999999999</c:v>
                </c:pt>
                <c:pt idx="745">
                  <c:v>15.190989999999999</c:v>
                </c:pt>
                <c:pt idx="746">
                  <c:v>15.177076</c:v>
                </c:pt>
                <c:pt idx="747">
                  <c:v>15.214468</c:v>
                </c:pt>
                <c:pt idx="748">
                  <c:v>15.222313</c:v>
                </c:pt>
                <c:pt idx="749">
                  <c:v>15.234442</c:v>
                </c:pt>
                <c:pt idx="750">
                  <c:v>15.225037</c:v>
                </c:pt>
                <c:pt idx="751">
                  <c:v>15.251340000000001</c:v>
                </c:pt>
                <c:pt idx="752">
                  <c:v>15.276846000000001</c:v>
                </c:pt>
                <c:pt idx="753">
                  <c:v>15.277785</c:v>
                </c:pt>
                <c:pt idx="754">
                  <c:v>15.286686</c:v>
                </c:pt>
                <c:pt idx="755">
                  <c:v>15.335285000000001</c:v>
                </c:pt>
                <c:pt idx="756">
                  <c:v>15.352525999999999</c:v>
                </c:pt>
                <c:pt idx="757">
                  <c:v>15.379591</c:v>
                </c:pt>
                <c:pt idx="758">
                  <c:v>15.395474999999999</c:v>
                </c:pt>
                <c:pt idx="759">
                  <c:v>15.33531</c:v>
                </c:pt>
                <c:pt idx="760">
                  <c:v>15.329509</c:v>
                </c:pt>
                <c:pt idx="761">
                  <c:v>15.357044</c:v>
                </c:pt>
                <c:pt idx="762">
                  <c:v>15.377637999999999</c:v>
                </c:pt>
                <c:pt idx="763">
                  <c:v>15.338704</c:v>
                </c:pt>
                <c:pt idx="764">
                  <c:v>15.305638</c:v>
                </c:pt>
                <c:pt idx="765">
                  <c:v>15.230862999999999</c:v>
                </c:pt>
                <c:pt idx="766">
                  <c:v>15.218759</c:v>
                </c:pt>
                <c:pt idx="767">
                  <c:v>15.208425</c:v>
                </c:pt>
                <c:pt idx="768">
                  <c:v>15.201677</c:v>
                </c:pt>
                <c:pt idx="769">
                  <c:v>15.156985000000001</c:v>
                </c:pt>
                <c:pt idx="770">
                  <c:v>15.166247</c:v>
                </c:pt>
                <c:pt idx="771">
                  <c:v>15.168585</c:v>
                </c:pt>
                <c:pt idx="772">
                  <c:v>15.122066</c:v>
                </c:pt>
                <c:pt idx="773">
                  <c:v>15.118042000000001</c:v>
                </c:pt>
                <c:pt idx="774">
                  <c:v>15.093123</c:v>
                </c:pt>
                <c:pt idx="775">
                  <c:v>15.111387000000001</c:v>
                </c:pt>
                <c:pt idx="776">
                  <c:v>15.130439000000001</c:v>
                </c:pt>
                <c:pt idx="777">
                  <c:v>15.158619</c:v>
                </c:pt>
                <c:pt idx="778">
                  <c:v>15.196832000000001</c:v>
                </c:pt>
                <c:pt idx="779">
                  <c:v>15.198978</c:v>
                </c:pt>
                <c:pt idx="780">
                  <c:v>15.201074</c:v>
                </c:pt>
                <c:pt idx="781">
                  <c:v>15.193059999999999</c:v>
                </c:pt>
                <c:pt idx="782">
                  <c:v>15.258431</c:v>
                </c:pt>
                <c:pt idx="783">
                  <c:v>15.248037</c:v>
                </c:pt>
                <c:pt idx="784">
                  <c:v>15.248799999999999</c:v>
                </c:pt>
                <c:pt idx="785">
                  <c:v>15.314463999999999</c:v>
                </c:pt>
                <c:pt idx="786">
                  <c:v>15.307221999999999</c:v>
                </c:pt>
                <c:pt idx="787">
                  <c:v>15.297767</c:v>
                </c:pt>
                <c:pt idx="788">
                  <c:v>15.285805999999999</c:v>
                </c:pt>
                <c:pt idx="789">
                  <c:v>15.299058</c:v>
                </c:pt>
                <c:pt idx="790">
                  <c:v>15.348561999999999</c:v>
                </c:pt>
                <c:pt idx="791">
                  <c:v>15.348386</c:v>
                </c:pt>
                <c:pt idx="792">
                  <c:v>15.390739</c:v>
                </c:pt>
                <c:pt idx="793">
                  <c:v>15.372306999999999</c:v>
                </c:pt>
                <c:pt idx="794">
                  <c:v>15.333181</c:v>
                </c:pt>
                <c:pt idx="795">
                  <c:v>15.309058</c:v>
                </c:pt>
                <c:pt idx="796">
                  <c:v>15.357011</c:v>
                </c:pt>
                <c:pt idx="797">
                  <c:v>15.375778</c:v>
                </c:pt>
                <c:pt idx="798">
                  <c:v>15.390696999999999</c:v>
                </c:pt>
                <c:pt idx="799">
                  <c:v>15.305268999999999</c:v>
                </c:pt>
                <c:pt idx="800">
                  <c:v>17.52872</c:v>
                </c:pt>
                <c:pt idx="801">
                  <c:v>17.523724000000001</c:v>
                </c:pt>
                <c:pt idx="802">
                  <c:v>17.537831000000001</c:v>
                </c:pt>
                <c:pt idx="803">
                  <c:v>17.527813999999999</c:v>
                </c:pt>
                <c:pt idx="804">
                  <c:v>17.556253999999999</c:v>
                </c:pt>
                <c:pt idx="805">
                  <c:v>17.507421000000001</c:v>
                </c:pt>
                <c:pt idx="806">
                  <c:v>17.515174999999999</c:v>
                </c:pt>
                <c:pt idx="807">
                  <c:v>17.518132999999999</c:v>
                </c:pt>
                <c:pt idx="808">
                  <c:v>17.509768000000001</c:v>
                </c:pt>
                <c:pt idx="809">
                  <c:v>17.513145999999999</c:v>
                </c:pt>
                <c:pt idx="810">
                  <c:v>17.472586</c:v>
                </c:pt>
                <c:pt idx="811">
                  <c:v>17.488168000000002</c:v>
                </c:pt>
                <c:pt idx="812">
                  <c:v>17.544284999999999</c:v>
                </c:pt>
                <c:pt idx="813">
                  <c:v>17.555827000000001</c:v>
                </c:pt>
                <c:pt idx="814">
                  <c:v>17.578164999999998</c:v>
                </c:pt>
                <c:pt idx="815">
                  <c:v>17.578232</c:v>
                </c:pt>
                <c:pt idx="816">
                  <c:v>17.563286999999999</c:v>
                </c:pt>
                <c:pt idx="817">
                  <c:v>17.551694999999999</c:v>
                </c:pt>
                <c:pt idx="818">
                  <c:v>17.539348</c:v>
                </c:pt>
                <c:pt idx="819">
                  <c:v>17.536750000000001</c:v>
                </c:pt>
                <c:pt idx="820">
                  <c:v>17.546832999999999</c:v>
                </c:pt>
                <c:pt idx="821">
                  <c:v>17.562045999999999</c:v>
                </c:pt>
                <c:pt idx="822">
                  <c:v>17.601089000000002</c:v>
                </c:pt>
                <c:pt idx="823">
                  <c:v>17.595673999999999</c:v>
                </c:pt>
                <c:pt idx="824">
                  <c:v>17.590309999999999</c:v>
                </c:pt>
                <c:pt idx="825">
                  <c:v>17.592607000000001</c:v>
                </c:pt>
                <c:pt idx="826">
                  <c:v>17.573898</c:v>
                </c:pt>
                <c:pt idx="827">
                  <c:v>17.565432000000001</c:v>
                </c:pt>
                <c:pt idx="828">
                  <c:v>17.572104</c:v>
                </c:pt>
                <c:pt idx="829">
                  <c:v>17.573378000000002</c:v>
                </c:pt>
                <c:pt idx="830">
                  <c:v>17.555173</c:v>
                </c:pt>
                <c:pt idx="831">
                  <c:v>17.559380999999998</c:v>
                </c:pt>
                <c:pt idx="832">
                  <c:v>17.556732</c:v>
                </c:pt>
                <c:pt idx="833">
                  <c:v>17.587066</c:v>
                </c:pt>
                <c:pt idx="834">
                  <c:v>17.583621000000001</c:v>
                </c:pt>
                <c:pt idx="835">
                  <c:v>17.577838</c:v>
                </c:pt>
                <c:pt idx="836">
                  <c:v>17.598222</c:v>
                </c:pt>
                <c:pt idx="837">
                  <c:v>17.595950999999999</c:v>
                </c:pt>
                <c:pt idx="838">
                  <c:v>17.61139</c:v>
                </c:pt>
                <c:pt idx="839">
                  <c:v>17.615044999999999</c:v>
                </c:pt>
                <c:pt idx="840">
                  <c:v>17.609822999999999</c:v>
                </c:pt>
                <c:pt idx="841">
                  <c:v>17.591097999999999</c:v>
                </c:pt>
                <c:pt idx="842">
                  <c:v>17.603000000000002</c:v>
                </c:pt>
                <c:pt idx="843">
                  <c:v>17.605699000000001</c:v>
                </c:pt>
                <c:pt idx="844">
                  <c:v>17.608733000000001</c:v>
                </c:pt>
                <c:pt idx="845">
                  <c:v>17.597442999999998</c:v>
                </c:pt>
                <c:pt idx="846">
                  <c:v>17.583219</c:v>
                </c:pt>
                <c:pt idx="847">
                  <c:v>17.568860999999998</c:v>
                </c:pt>
                <c:pt idx="848">
                  <c:v>17.569146</c:v>
                </c:pt>
                <c:pt idx="849">
                  <c:v>17.60098</c:v>
                </c:pt>
                <c:pt idx="850">
                  <c:v>17.632788999999999</c:v>
                </c:pt>
                <c:pt idx="851">
                  <c:v>17.585398000000001</c:v>
                </c:pt>
                <c:pt idx="852">
                  <c:v>17.584282999999999</c:v>
                </c:pt>
                <c:pt idx="853">
                  <c:v>17.576530000000002</c:v>
                </c:pt>
                <c:pt idx="854">
                  <c:v>17.616311</c:v>
                </c:pt>
                <c:pt idx="855">
                  <c:v>17.630358999999999</c:v>
                </c:pt>
                <c:pt idx="856">
                  <c:v>17.599371000000001</c:v>
                </c:pt>
                <c:pt idx="857">
                  <c:v>17.594090000000001</c:v>
                </c:pt>
                <c:pt idx="858">
                  <c:v>17.573160999999999</c:v>
                </c:pt>
                <c:pt idx="859">
                  <c:v>17.512056000000001</c:v>
                </c:pt>
                <c:pt idx="860">
                  <c:v>17.497513999999999</c:v>
                </c:pt>
                <c:pt idx="861">
                  <c:v>17.462042</c:v>
                </c:pt>
                <c:pt idx="862">
                  <c:v>17.440214999999998</c:v>
                </c:pt>
                <c:pt idx="863">
                  <c:v>17.429067</c:v>
                </c:pt>
                <c:pt idx="864">
                  <c:v>17.376714</c:v>
                </c:pt>
                <c:pt idx="865">
                  <c:v>17.362891999999999</c:v>
                </c:pt>
                <c:pt idx="866">
                  <c:v>17.332550000000001</c:v>
                </c:pt>
                <c:pt idx="867">
                  <c:v>17.280280000000001</c:v>
                </c:pt>
                <c:pt idx="868">
                  <c:v>17.370225999999999</c:v>
                </c:pt>
                <c:pt idx="869">
                  <c:v>17.360872000000001</c:v>
                </c:pt>
                <c:pt idx="870">
                  <c:v>17.366287</c:v>
                </c:pt>
                <c:pt idx="871">
                  <c:v>17.365960000000001</c:v>
                </c:pt>
                <c:pt idx="872">
                  <c:v>17.416335</c:v>
                </c:pt>
                <c:pt idx="873">
                  <c:v>17.423393000000001</c:v>
                </c:pt>
                <c:pt idx="874">
                  <c:v>17.471336999999998</c:v>
                </c:pt>
                <c:pt idx="875">
                  <c:v>17.468404</c:v>
                </c:pt>
                <c:pt idx="876">
                  <c:v>17.482551999999998</c:v>
                </c:pt>
                <c:pt idx="877">
                  <c:v>17.499794000000001</c:v>
                </c:pt>
                <c:pt idx="878">
                  <c:v>17.511687999999999</c:v>
                </c:pt>
                <c:pt idx="879">
                  <c:v>17.511579000000001</c:v>
                </c:pt>
                <c:pt idx="880">
                  <c:v>17.524629000000001</c:v>
                </c:pt>
                <c:pt idx="881">
                  <c:v>17.528343</c:v>
                </c:pt>
                <c:pt idx="882">
                  <c:v>17.539774999999999</c:v>
                </c:pt>
                <c:pt idx="883">
                  <c:v>17.578056</c:v>
                </c:pt>
                <c:pt idx="884">
                  <c:v>17.577577999999999</c:v>
                </c:pt>
                <c:pt idx="885">
                  <c:v>17.593461999999999</c:v>
                </c:pt>
                <c:pt idx="886">
                  <c:v>17.601626</c:v>
                </c:pt>
                <c:pt idx="887">
                  <c:v>17.588716999999999</c:v>
                </c:pt>
                <c:pt idx="888">
                  <c:v>17.587544000000001</c:v>
                </c:pt>
                <c:pt idx="889">
                  <c:v>17.599329000000001</c:v>
                </c:pt>
                <c:pt idx="890">
                  <c:v>17.582371999999999</c:v>
                </c:pt>
                <c:pt idx="891">
                  <c:v>17.630174</c:v>
                </c:pt>
                <c:pt idx="892">
                  <c:v>17.639838999999998</c:v>
                </c:pt>
                <c:pt idx="893">
                  <c:v>17.618129</c:v>
                </c:pt>
                <c:pt idx="894">
                  <c:v>17.638372</c:v>
                </c:pt>
                <c:pt idx="895">
                  <c:v>17.595213000000001</c:v>
                </c:pt>
                <c:pt idx="896">
                  <c:v>17.593311</c:v>
                </c:pt>
                <c:pt idx="897">
                  <c:v>17.595213000000001</c:v>
                </c:pt>
                <c:pt idx="898">
                  <c:v>17.646972000000002</c:v>
                </c:pt>
                <c:pt idx="899">
                  <c:v>17.639745999999999</c:v>
                </c:pt>
                <c:pt idx="900">
                  <c:v>13.724182000000001</c:v>
                </c:pt>
                <c:pt idx="901">
                  <c:v>13.718483000000001</c:v>
                </c:pt>
                <c:pt idx="902">
                  <c:v>13.717896</c:v>
                </c:pt>
                <c:pt idx="903">
                  <c:v>13.725498</c:v>
                </c:pt>
                <c:pt idx="904">
                  <c:v>13.722791000000001</c:v>
                </c:pt>
                <c:pt idx="905">
                  <c:v>13.724399999999999</c:v>
                </c:pt>
                <c:pt idx="906">
                  <c:v>13.734048</c:v>
                </c:pt>
                <c:pt idx="907">
                  <c:v>13.745388</c:v>
                </c:pt>
                <c:pt idx="908">
                  <c:v>13.743209</c:v>
                </c:pt>
                <c:pt idx="909">
                  <c:v>13.731624999999999</c:v>
                </c:pt>
                <c:pt idx="910">
                  <c:v>13.726647</c:v>
                </c:pt>
                <c:pt idx="911">
                  <c:v>13.726286</c:v>
                </c:pt>
                <c:pt idx="912">
                  <c:v>13.755254000000001</c:v>
                </c:pt>
                <c:pt idx="913">
                  <c:v>13.756577999999999</c:v>
                </c:pt>
                <c:pt idx="914">
                  <c:v>13.720813</c:v>
                </c:pt>
                <c:pt idx="915">
                  <c:v>13.72601</c:v>
                </c:pt>
                <c:pt idx="916">
                  <c:v>13.741374</c:v>
                </c:pt>
                <c:pt idx="917">
                  <c:v>13.735531</c:v>
                </c:pt>
                <c:pt idx="918">
                  <c:v>13.688157</c:v>
                </c:pt>
                <c:pt idx="919">
                  <c:v>13.675576</c:v>
                </c:pt>
                <c:pt idx="920">
                  <c:v>13.665115</c:v>
                </c:pt>
                <c:pt idx="921">
                  <c:v>13.701684999999999</c:v>
                </c:pt>
                <c:pt idx="922">
                  <c:v>13.708567</c:v>
                </c:pt>
                <c:pt idx="923">
                  <c:v>13.738784000000001</c:v>
                </c:pt>
                <c:pt idx="924">
                  <c:v>13.709422</c:v>
                </c:pt>
                <c:pt idx="925">
                  <c:v>13.69871</c:v>
                </c:pt>
                <c:pt idx="926">
                  <c:v>13.670059999999999</c:v>
                </c:pt>
                <c:pt idx="927">
                  <c:v>13.743410000000001</c:v>
                </c:pt>
                <c:pt idx="928">
                  <c:v>13.702631999999999</c:v>
                </c:pt>
                <c:pt idx="929">
                  <c:v>13.742445999999999</c:v>
                </c:pt>
                <c:pt idx="930">
                  <c:v>13.722808000000001</c:v>
                </c:pt>
                <c:pt idx="931">
                  <c:v>13.795965000000001</c:v>
                </c:pt>
                <c:pt idx="932">
                  <c:v>13.803031000000001</c:v>
                </c:pt>
                <c:pt idx="933">
                  <c:v>13.797943</c:v>
                </c:pt>
                <c:pt idx="934">
                  <c:v>13.774164000000001</c:v>
                </c:pt>
                <c:pt idx="935">
                  <c:v>13.835896</c:v>
                </c:pt>
                <c:pt idx="936">
                  <c:v>13.843465</c:v>
                </c:pt>
                <c:pt idx="937">
                  <c:v>13.837539</c:v>
                </c:pt>
                <c:pt idx="938">
                  <c:v>13.834077000000001</c:v>
                </c:pt>
                <c:pt idx="939">
                  <c:v>13.832736000000001</c:v>
                </c:pt>
                <c:pt idx="940">
                  <c:v>13.833776</c:v>
                </c:pt>
                <c:pt idx="941">
                  <c:v>13.867027</c:v>
                </c:pt>
                <c:pt idx="942">
                  <c:v>13.881695000000001</c:v>
                </c:pt>
                <c:pt idx="943">
                  <c:v>13.884738</c:v>
                </c:pt>
                <c:pt idx="944">
                  <c:v>13.862643</c:v>
                </c:pt>
                <c:pt idx="945">
                  <c:v>13.871092000000001</c:v>
                </c:pt>
                <c:pt idx="946">
                  <c:v>13.845041</c:v>
                </c:pt>
                <c:pt idx="947">
                  <c:v>13.834211</c:v>
                </c:pt>
                <c:pt idx="948">
                  <c:v>13.828913999999999</c:v>
                </c:pt>
                <c:pt idx="949">
                  <c:v>13.808119</c:v>
                </c:pt>
                <c:pt idx="950">
                  <c:v>13.801522</c:v>
                </c:pt>
                <c:pt idx="951">
                  <c:v>13.801119999999999</c:v>
                </c:pt>
                <c:pt idx="952">
                  <c:v>13.802955000000001</c:v>
                </c:pt>
                <c:pt idx="953">
                  <c:v>13.811664</c:v>
                </c:pt>
                <c:pt idx="954">
                  <c:v>13.797373</c:v>
                </c:pt>
                <c:pt idx="955">
                  <c:v>13.784507</c:v>
                </c:pt>
                <c:pt idx="956">
                  <c:v>13.774608000000001</c:v>
                </c:pt>
                <c:pt idx="957">
                  <c:v>13.757726999999999</c:v>
                </c:pt>
                <c:pt idx="958">
                  <c:v>13.751599000000001</c:v>
                </c:pt>
                <c:pt idx="959">
                  <c:v>13.739882</c:v>
                </c:pt>
                <c:pt idx="960">
                  <c:v>13.723042</c:v>
                </c:pt>
                <c:pt idx="961">
                  <c:v>13.724626000000001</c:v>
                </c:pt>
                <c:pt idx="962">
                  <c:v>13.747358</c:v>
                </c:pt>
                <c:pt idx="963">
                  <c:v>13.747207</c:v>
                </c:pt>
                <c:pt idx="964">
                  <c:v>13.737593</c:v>
                </c:pt>
                <c:pt idx="965">
                  <c:v>13.711459</c:v>
                </c:pt>
                <c:pt idx="966">
                  <c:v>13.685499999999999</c:v>
                </c:pt>
                <c:pt idx="967">
                  <c:v>13.683195</c:v>
                </c:pt>
                <c:pt idx="968">
                  <c:v>13.704359</c:v>
                </c:pt>
                <c:pt idx="969">
                  <c:v>13.712790999999999</c:v>
                </c:pt>
                <c:pt idx="970">
                  <c:v>13.710461</c:v>
                </c:pt>
                <c:pt idx="971">
                  <c:v>13.683664</c:v>
                </c:pt>
                <c:pt idx="972">
                  <c:v>13.672541000000001</c:v>
                </c:pt>
                <c:pt idx="973">
                  <c:v>13.672181</c:v>
                </c:pt>
                <c:pt idx="974">
                  <c:v>13.682667</c:v>
                </c:pt>
                <c:pt idx="975">
                  <c:v>13.681082999999999</c:v>
                </c:pt>
                <c:pt idx="976">
                  <c:v>13.691996</c:v>
                </c:pt>
                <c:pt idx="977">
                  <c:v>13.692289000000001</c:v>
                </c:pt>
                <c:pt idx="978">
                  <c:v>13.638192</c:v>
                </c:pt>
                <c:pt idx="979">
                  <c:v>13.633673999999999</c:v>
                </c:pt>
                <c:pt idx="980">
                  <c:v>13.650732</c:v>
                </c:pt>
                <c:pt idx="981">
                  <c:v>13.673354</c:v>
                </c:pt>
                <c:pt idx="982">
                  <c:v>13.63815</c:v>
                </c:pt>
                <c:pt idx="983">
                  <c:v>13.627463000000001</c:v>
                </c:pt>
                <c:pt idx="984">
                  <c:v>13.610749999999999</c:v>
                </c:pt>
                <c:pt idx="985">
                  <c:v>13.693512999999999</c:v>
                </c:pt>
                <c:pt idx="986">
                  <c:v>13.709916</c:v>
                </c:pt>
                <c:pt idx="987">
                  <c:v>13.754542000000001</c:v>
                </c:pt>
                <c:pt idx="988">
                  <c:v>13.767592</c:v>
                </c:pt>
                <c:pt idx="989">
                  <c:v>13.801387999999999</c:v>
                </c:pt>
                <c:pt idx="990">
                  <c:v>13.825443999999999</c:v>
                </c:pt>
                <c:pt idx="991">
                  <c:v>13.839509</c:v>
                </c:pt>
                <c:pt idx="992">
                  <c:v>13.876255</c:v>
                </c:pt>
                <c:pt idx="993">
                  <c:v>13.897277000000001</c:v>
                </c:pt>
                <c:pt idx="994">
                  <c:v>13.891728000000001</c:v>
                </c:pt>
                <c:pt idx="995">
                  <c:v>13.886188000000001</c:v>
                </c:pt>
                <c:pt idx="996">
                  <c:v>13.869826</c:v>
                </c:pt>
                <c:pt idx="997">
                  <c:v>13.830968</c:v>
                </c:pt>
                <c:pt idx="998">
                  <c:v>13.834002</c:v>
                </c:pt>
                <c:pt idx="999">
                  <c:v>13.839048</c:v>
                </c:pt>
                <c:pt idx="1000">
                  <c:v>16.744769000000002</c:v>
                </c:pt>
                <c:pt idx="1001">
                  <c:v>16.776468999999999</c:v>
                </c:pt>
                <c:pt idx="1002">
                  <c:v>16.817699999999999</c:v>
                </c:pt>
                <c:pt idx="1003">
                  <c:v>16.804514999999999</c:v>
                </c:pt>
                <c:pt idx="1004">
                  <c:v>16.859383000000001</c:v>
                </c:pt>
                <c:pt idx="1005">
                  <c:v>16.835578000000002</c:v>
                </c:pt>
                <c:pt idx="1006">
                  <c:v>16.838142999999999</c:v>
                </c:pt>
                <c:pt idx="1007">
                  <c:v>16.858443999999999</c:v>
                </c:pt>
                <c:pt idx="1008">
                  <c:v>16.856189000000001</c:v>
                </c:pt>
                <c:pt idx="1009">
                  <c:v>16.83925</c:v>
                </c:pt>
                <c:pt idx="1010">
                  <c:v>16.801781999999999</c:v>
                </c:pt>
                <c:pt idx="1011">
                  <c:v>16.818731</c:v>
                </c:pt>
                <c:pt idx="1012">
                  <c:v>16.786259000000001</c:v>
                </c:pt>
                <c:pt idx="1013">
                  <c:v>16.772756000000001</c:v>
                </c:pt>
                <c:pt idx="1014">
                  <c:v>16.741029999999999</c:v>
                </c:pt>
                <c:pt idx="1015">
                  <c:v>16.796828999999999</c:v>
                </c:pt>
                <c:pt idx="1016">
                  <c:v>16.723486999999999</c:v>
                </c:pt>
                <c:pt idx="1017">
                  <c:v>16.713947999999998</c:v>
                </c:pt>
                <c:pt idx="1018">
                  <c:v>16.711409</c:v>
                </c:pt>
                <c:pt idx="1019">
                  <c:v>16.700126999999998</c:v>
                </c:pt>
                <c:pt idx="1020">
                  <c:v>16.687847000000001</c:v>
                </c:pt>
                <c:pt idx="1021">
                  <c:v>16.665996</c:v>
                </c:pt>
                <c:pt idx="1022">
                  <c:v>16.695802</c:v>
                </c:pt>
                <c:pt idx="1023">
                  <c:v>16.686406000000002</c:v>
                </c:pt>
                <c:pt idx="1024">
                  <c:v>16.743386000000001</c:v>
                </c:pt>
                <c:pt idx="1025">
                  <c:v>16.704276</c:v>
                </c:pt>
                <c:pt idx="1026">
                  <c:v>16.663229999999999</c:v>
                </c:pt>
                <c:pt idx="1027">
                  <c:v>16.671913</c:v>
                </c:pt>
                <c:pt idx="1028">
                  <c:v>16.663606999999999</c:v>
                </c:pt>
                <c:pt idx="1029">
                  <c:v>16.666498000000001</c:v>
                </c:pt>
                <c:pt idx="1030">
                  <c:v>16.650866000000001</c:v>
                </c:pt>
                <c:pt idx="1031">
                  <c:v>16.61992</c:v>
                </c:pt>
                <c:pt idx="1032">
                  <c:v>16.624563999999999</c:v>
                </c:pt>
                <c:pt idx="1033">
                  <c:v>16.660077999999999</c:v>
                </c:pt>
                <c:pt idx="1034">
                  <c:v>16.696749000000001</c:v>
                </c:pt>
                <c:pt idx="1035">
                  <c:v>16.681946</c:v>
                </c:pt>
                <c:pt idx="1036">
                  <c:v>16.675677</c:v>
                </c:pt>
                <c:pt idx="1037">
                  <c:v>16.664051000000001</c:v>
                </c:pt>
                <c:pt idx="1038">
                  <c:v>16.667957000000001</c:v>
                </c:pt>
                <c:pt idx="1039">
                  <c:v>16.683496999999999</c:v>
                </c:pt>
                <c:pt idx="1040">
                  <c:v>16.653205</c:v>
                </c:pt>
                <c:pt idx="1041">
                  <c:v>16.651084000000001</c:v>
                </c:pt>
                <c:pt idx="1042">
                  <c:v>16.695039000000001</c:v>
                </c:pt>
                <c:pt idx="1043">
                  <c:v>16.711877999999999</c:v>
                </c:pt>
                <c:pt idx="1044">
                  <c:v>16.721609000000001</c:v>
                </c:pt>
                <c:pt idx="1045">
                  <c:v>16.725968000000002</c:v>
                </c:pt>
                <c:pt idx="1046">
                  <c:v>16.719605999999999</c:v>
                </c:pt>
                <c:pt idx="1047">
                  <c:v>16.721516999999999</c:v>
                </c:pt>
                <c:pt idx="1048">
                  <c:v>16.736771999999998</c:v>
                </c:pt>
                <c:pt idx="1049">
                  <c:v>16.740300999999999</c:v>
                </c:pt>
                <c:pt idx="1050">
                  <c:v>16.741508</c:v>
                </c:pt>
                <c:pt idx="1051">
                  <c:v>16.753585999999999</c:v>
                </c:pt>
                <c:pt idx="1052">
                  <c:v>16.74305</c:v>
                </c:pt>
                <c:pt idx="1053">
                  <c:v>16.748104999999999</c:v>
                </c:pt>
                <c:pt idx="1054">
                  <c:v>16.749545999999999</c:v>
                </c:pt>
                <c:pt idx="1055">
                  <c:v>16.760552000000001</c:v>
                </c:pt>
                <c:pt idx="1056">
                  <c:v>16.766386000000001</c:v>
                </c:pt>
                <c:pt idx="1057">
                  <c:v>16.767375000000001</c:v>
                </c:pt>
                <c:pt idx="1058">
                  <c:v>16.778565</c:v>
                </c:pt>
                <c:pt idx="1059">
                  <c:v>16.785882000000001</c:v>
                </c:pt>
                <c:pt idx="1060">
                  <c:v>16.790157000000001</c:v>
                </c:pt>
                <c:pt idx="1061">
                  <c:v>16.795000999999999</c:v>
                </c:pt>
                <c:pt idx="1062">
                  <c:v>16.814966999999999</c:v>
                </c:pt>
                <c:pt idx="1063">
                  <c:v>16.790794000000002</c:v>
                </c:pt>
                <c:pt idx="1064">
                  <c:v>16.801974999999999</c:v>
                </c:pt>
                <c:pt idx="1065">
                  <c:v>16.837513999999999</c:v>
                </c:pt>
                <c:pt idx="1066">
                  <c:v>16.828704999999999</c:v>
                </c:pt>
                <c:pt idx="1067">
                  <c:v>16.852954</c:v>
                </c:pt>
                <c:pt idx="1068">
                  <c:v>16.836265999999998</c:v>
                </c:pt>
                <c:pt idx="1069">
                  <c:v>16.853541</c:v>
                </c:pt>
                <c:pt idx="1070">
                  <c:v>16.859131000000001</c:v>
                </c:pt>
                <c:pt idx="1071">
                  <c:v>16.857195000000001</c:v>
                </c:pt>
                <c:pt idx="1072">
                  <c:v>16.867840000000001</c:v>
                </c:pt>
                <c:pt idx="1073">
                  <c:v>16.852416999999999</c:v>
                </c:pt>
                <c:pt idx="1074">
                  <c:v>16.888007000000002</c:v>
                </c:pt>
                <c:pt idx="1075">
                  <c:v>16.862174</c:v>
                </c:pt>
                <c:pt idx="1076">
                  <c:v>16.819845000000001</c:v>
                </c:pt>
                <c:pt idx="1077">
                  <c:v>16.822410000000001</c:v>
                </c:pt>
                <c:pt idx="1078">
                  <c:v>16.825880000000002</c:v>
                </c:pt>
                <c:pt idx="1079">
                  <c:v>16.809191999999999</c:v>
                </c:pt>
                <c:pt idx="1080">
                  <c:v>16.807397999999999</c:v>
                </c:pt>
                <c:pt idx="1081">
                  <c:v>16.883773999999999</c:v>
                </c:pt>
                <c:pt idx="1082">
                  <c:v>16.878250999999999</c:v>
                </c:pt>
                <c:pt idx="1083">
                  <c:v>16.810441000000001</c:v>
                </c:pt>
                <c:pt idx="1084">
                  <c:v>16.770719</c:v>
                </c:pt>
                <c:pt idx="1085">
                  <c:v>16.776603000000001</c:v>
                </c:pt>
                <c:pt idx="1086">
                  <c:v>16.737535000000001</c:v>
                </c:pt>
                <c:pt idx="1087">
                  <c:v>16.761842999999999</c:v>
                </c:pt>
                <c:pt idx="1088">
                  <c:v>16.764709</c:v>
                </c:pt>
                <c:pt idx="1089">
                  <c:v>16.751498999999999</c:v>
                </c:pt>
                <c:pt idx="1090">
                  <c:v>16.759285999999999</c:v>
                </c:pt>
                <c:pt idx="1091">
                  <c:v>16.768681999999998</c:v>
                </c:pt>
                <c:pt idx="1092">
                  <c:v>16.792176999999999</c:v>
                </c:pt>
                <c:pt idx="1093">
                  <c:v>16.700856000000002</c:v>
                </c:pt>
                <c:pt idx="1094">
                  <c:v>16.698692999999999</c:v>
                </c:pt>
                <c:pt idx="1095">
                  <c:v>16.707284999999999</c:v>
                </c:pt>
                <c:pt idx="1096">
                  <c:v>16.691904000000001</c:v>
                </c:pt>
                <c:pt idx="1097">
                  <c:v>16.676188</c:v>
                </c:pt>
                <c:pt idx="1098">
                  <c:v>16.682365000000001</c:v>
                </c:pt>
                <c:pt idx="1099">
                  <c:v>16.705776</c:v>
                </c:pt>
                <c:pt idx="1100">
                  <c:v>12.335552</c:v>
                </c:pt>
                <c:pt idx="1101">
                  <c:v>12.322400999999999</c:v>
                </c:pt>
                <c:pt idx="1102">
                  <c:v>12.325150000000001</c:v>
                </c:pt>
                <c:pt idx="1103">
                  <c:v>12.302042</c:v>
                </c:pt>
                <c:pt idx="1104">
                  <c:v>12.313324</c:v>
                </c:pt>
                <c:pt idx="1105">
                  <c:v>12.314933</c:v>
                </c:pt>
                <c:pt idx="1106">
                  <c:v>12.296250000000001</c:v>
                </c:pt>
                <c:pt idx="1107">
                  <c:v>12.284297</c:v>
                </c:pt>
                <c:pt idx="1108">
                  <c:v>12.281782</c:v>
                </c:pt>
                <c:pt idx="1109">
                  <c:v>12.271850000000001</c:v>
                </c:pt>
                <c:pt idx="1110">
                  <c:v>12.267994</c:v>
                </c:pt>
                <c:pt idx="1111">
                  <c:v>12.262017999999999</c:v>
                </c:pt>
                <c:pt idx="1112">
                  <c:v>12.218256</c:v>
                </c:pt>
                <c:pt idx="1113">
                  <c:v>12.236026000000001</c:v>
                </c:pt>
                <c:pt idx="1114">
                  <c:v>12.245236999999999</c:v>
                </c:pt>
                <c:pt idx="1115">
                  <c:v>12.245623</c:v>
                </c:pt>
                <c:pt idx="1116">
                  <c:v>12.268295999999999</c:v>
                </c:pt>
                <c:pt idx="1117">
                  <c:v>12.260382999999999</c:v>
                </c:pt>
                <c:pt idx="1118">
                  <c:v>12.250132000000001</c:v>
                </c:pt>
                <c:pt idx="1119">
                  <c:v>12.259938999999999</c:v>
                </c:pt>
                <c:pt idx="1120">
                  <c:v>12.262822999999999</c:v>
                </c:pt>
                <c:pt idx="1121">
                  <c:v>12.272562000000001</c:v>
                </c:pt>
                <c:pt idx="1122">
                  <c:v>12.27242</c:v>
                </c:pt>
                <c:pt idx="1123">
                  <c:v>12.278698</c:v>
                </c:pt>
                <c:pt idx="1124">
                  <c:v>12.277533</c:v>
                </c:pt>
                <c:pt idx="1125">
                  <c:v>12.270199</c:v>
                </c:pt>
                <c:pt idx="1126">
                  <c:v>12.270006</c:v>
                </c:pt>
                <c:pt idx="1127">
                  <c:v>12.258597999999999</c:v>
                </c:pt>
                <c:pt idx="1128">
                  <c:v>12.266628000000001</c:v>
                </c:pt>
                <c:pt idx="1129">
                  <c:v>12.24253</c:v>
                </c:pt>
                <c:pt idx="1130">
                  <c:v>12.221382</c:v>
                </c:pt>
                <c:pt idx="1131">
                  <c:v>12.230829</c:v>
                </c:pt>
                <c:pt idx="1132">
                  <c:v>12.262295</c:v>
                </c:pt>
                <c:pt idx="1133">
                  <c:v>12.266335</c:v>
                </c:pt>
                <c:pt idx="1134">
                  <c:v>12.259209999999999</c:v>
                </c:pt>
                <c:pt idx="1135">
                  <c:v>12.257693</c:v>
                </c:pt>
                <c:pt idx="1136">
                  <c:v>12.259352</c:v>
                </c:pt>
                <c:pt idx="1137">
                  <c:v>12.229763999999999</c:v>
                </c:pt>
                <c:pt idx="1138">
                  <c:v>12.220594999999999</c:v>
                </c:pt>
                <c:pt idx="1139">
                  <c:v>12.215028999999999</c:v>
                </c:pt>
                <c:pt idx="1140">
                  <c:v>12.198466</c:v>
                </c:pt>
                <c:pt idx="1141">
                  <c:v>12.196512999999999</c:v>
                </c:pt>
                <c:pt idx="1142">
                  <c:v>12.212505999999999</c:v>
                </c:pt>
                <c:pt idx="1143">
                  <c:v>12.232279</c:v>
                </c:pt>
                <c:pt idx="1144">
                  <c:v>12.225649000000001</c:v>
                </c:pt>
                <c:pt idx="1145">
                  <c:v>12.228432</c:v>
                </c:pt>
                <c:pt idx="1146">
                  <c:v>12.23916</c:v>
                </c:pt>
                <c:pt idx="1147">
                  <c:v>12.21787</c:v>
                </c:pt>
                <c:pt idx="1148">
                  <c:v>12.21269</c:v>
                </c:pt>
                <c:pt idx="1149">
                  <c:v>12.230174999999999</c:v>
                </c:pt>
                <c:pt idx="1150">
                  <c:v>12.251557</c:v>
                </c:pt>
                <c:pt idx="1151">
                  <c:v>12.256436000000001</c:v>
                </c:pt>
                <c:pt idx="1152">
                  <c:v>12.219782</c:v>
                </c:pt>
                <c:pt idx="1153">
                  <c:v>12.256016000000001</c:v>
                </c:pt>
                <c:pt idx="1154">
                  <c:v>12.25325</c:v>
                </c:pt>
                <c:pt idx="1155">
                  <c:v>12.257458</c:v>
                </c:pt>
                <c:pt idx="1156">
                  <c:v>12.261808</c:v>
                </c:pt>
                <c:pt idx="1157">
                  <c:v>12.246017</c:v>
                </c:pt>
                <c:pt idx="1158">
                  <c:v>12.236596</c:v>
                </c:pt>
                <c:pt idx="1159">
                  <c:v>12.260450000000001</c:v>
                </c:pt>
                <c:pt idx="1160">
                  <c:v>12.268824</c:v>
                </c:pt>
                <c:pt idx="1161">
                  <c:v>12.267272999999999</c:v>
                </c:pt>
                <c:pt idx="1162">
                  <c:v>12.232362999999999</c:v>
                </c:pt>
                <c:pt idx="1163">
                  <c:v>12.254826</c:v>
                </c:pt>
                <c:pt idx="1164">
                  <c:v>12.264415</c:v>
                </c:pt>
                <c:pt idx="1165">
                  <c:v>12.268186999999999</c:v>
                </c:pt>
                <c:pt idx="1166">
                  <c:v>12.234894000000001</c:v>
                </c:pt>
                <c:pt idx="1167">
                  <c:v>12.257709999999999</c:v>
                </c:pt>
                <c:pt idx="1168">
                  <c:v>12.272948</c:v>
                </c:pt>
                <c:pt idx="1169">
                  <c:v>12.252806</c:v>
                </c:pt>
                <c:pt idx="1170">
                  <c:v>12.272261</c:v>
                </c:pt>
                <c:pt idx="1171">
                  <c:v>12.265924</c:v>
                </c:pt>
                <c:pt idx="1172">
                  <c:v>12.264331</c:v>
                </c:pt>
                <c:pt idx="1173">
                  <c:v>12.266501999999999</c:v>
                </c:pt>
                <c:pt idx="1174">
                  <c:v>12.230737</c:v>
                </c:pt>
                <c:pt idx="1175">
                  <c:v>12.255488</c:v>
                </c:pt>
                <c:pt idx="1176">
                  <c:v>12.267734000000001</c:v>
                </c:pt>
                <c:pt idx="1177">
                  <c:v>12.267282</c:v>
                </c:pt>
                <c:pt idx="1178">
                  <c:v>12.256276</c:v>
                </c:pt>
                <c:pt idx="1179">
                  <c:v>12.245858</c:v>
                </c:pt>
                <c:pt idx="1180">
                  <c:v>12.277775999999999</c:v>
                </c:pt>
                <c:pt idx="1181">
                  <c:v>12.281036</c:v>
                </c:pt>
                <c:pt idx="1182">
                  <c:v>12.273099</c:v>
                </c:pt>
                <c:pt idx="1183">
                  <c:v>12.276325999999999</c:v>
                </c:pt>
                <c:pt idx="1184">
                  <c:v>12.287214000000001</c:v>
                </c:pt>
                <c:pt idx="1185">
                  <c:v>12.278497</c:v>
                </c:pt>
                <c:pt idx="1186">
                  <c:v>12.275831</c:v>
                </c:pt>
                <c:pt idx="1187">
                  <c:v>12.293861</c:v>
                </c:pt>
                <c:pt idx="1188">
                  <c:v>12.282671000000001</c:v>
                </c:pt>
                <c:pt idx="1189">
                  <c:v>12.281186999999999</c:v>
                </c:pt>
                <c:pt idx="1190">
                  <c:v>12.290851999999999</c:v>
                </c:pt>
                <c:pt idx="1191">
                  <c:v>12.236126000000001</c:v>
                </c:pt>
                <c:pt idx="1192">
                  <c:v>12.23129</c:v>
                </c:pt>
                <c:pt idx="1193">
                  <c:v>12.255497</c:v>
                </c:pt>
                <c:pt idx="1194">
                  <c:v>12.251213999999999</c:v>
                </c:pt>
                <c:pt idx="1195">
                  <c:v>12.255680999999999</c:v>
                </c:pt>
                <c:pt idx="1196">
                  <c:v>12.233142000000001</c:v>
                </c:pt>
                <c:pt idx="1197">
                  <c:v>12.235322</c:v>
                </c:pt>
                <c:pt idx="1198">
                  <c:v>12.242789999999999</c:v>
                </c:pt>
                <c:pt idx="1199">
                  <c:v>12.233025</c:v>
                </c:pt>
                <c:pt idx="1200">
                  <c:v>9.9240960000000005</c:v>
                </c:pt>
                <c:pt idx="1201">
                  <c:v>9.9065100000000008</c:v>
                </c:pt>
                <c:pt idx="1202">
                  <c:v>9.9038529999999998</c:v>
                </c:pt>
                <c:pt idx="1203">
                  <c:v>9.9078850000000003</c:v>
                </c:pt>
                <c:pt idx="1204">
                  <c:v>9.9120419999999996</c:v>
                </c:pt>
                <c:pt idx="1205">
                  <c:v>9.9208010000000009</c:v>
                </c:pt>
                <c:pt idx="1206">
                  <c:v>9.9201809999999995</c:v>
                </c:pt>
                <c:pt idx="1207">
                  <c:v>9.9054369999999992</c:v>
                </c:pt>
                <c:pt idx="1208">
                  <c:v>9.9240700000000004</c:v>
                </c:pt>
                <c:pt idx="1209">
                  <c:v>9.9366179999999993</c:v>
                </c:pt>
                <c:pt idx="1210">
                  <c:v>9.9373889999999996</c:v>
                </c:pt>
                <c:pt idx="1211">
                  <c:v>9.9232150000000008</c:v>
                </c:pt>
                <c:pt idx="1212">
                  <c:v>9.9106430000000003</c:v>
                </c:pt>
                <c:pt idx="1213">
                  <c:v>9.9055129999999991</c:v>
                </c:pt>
                <c:pt idx="1214">
                  <c:v>9.9701210000000007</c:v>
                </c:pt>
                <c:pt idx="1215">
                  <c:v>9.9734060000000007</c:v>
                </c:pt>
                <c:pt idx="1216">
                  <c:v>10.004436</c:v>
                </c:pt>
                <c:pt idx="1217">
                  <c:v>10.003816</c:v>
                </c:pt>
                <c:pt idx="1218">
                  <c:v>10.001427</c:v>
                </c:pt>
                <c:pt idx="1219">
                  <c:v>10.010211</c:v>
                </c:pt>
                <c:pt idx="1220">
                  <c:v>10.032105</c:v>
                </c:pt>
                <c:pt idx="1221">
                  <c:v>9.9492999999999991</c:v>
                </c:pt>
                <c:pt idx="1222">
                  <c:v>9.9294100000000007</c:v>
                </c:pt>
                <c:pt idx="1223">
                  <c:v>9.8812390000000008</c:v>
                </c:pt>
                <c:pt idx="1224">
                  <c:v>9.8809039999999992</c:v>
                </c:pt>
                <c:pt idx="1225">
                  <c:v>9.8743660000000002</c:v>
                </c:pt>
                <c:pt idx="1226">
                  <c:v>9.9516469999999995</c:v>
                </c:pt>
                <c:pt idx="1227">
                  <c:v>9.9552340000000008</c:v>
                </c:pt>
                <c:pt idx="1228">
                  <c:v>9.9719479999999994</c:v>
                </c:pt>
                <c:pt idx="1229">
                  <c:v>9.9682680000000001</c:v>
                </c:pt>
                <c:pt idx="1230">
                  <c:v>9.9697689999999994</c:v>
                </c:pt>
                <c:pt idx="1231">
                  <c:v>9.9464079999999999</c:v>
                </c:pt>
                <c:pt idx="1232">
                  <c:v>9.9523089999999996</c:v>
                </c:pt>
                <c:pt idx="1233">
                  <c:v>9.9599279999999997</c:v>
                </c:pt>
                <c:pt idx="1234">
                  <c:v>9.9869430000000001</c:v>
                </c:pt>
                <c:pt idx="1235">
                  <c:v>9.9871610000000004</c:v>
                </c:pt>
                <c:pt idx="1236">
                  <c:v>10.007747</c:v>
                </c:pt>
                <c:pt idx="1237">
                  <c:v>9.9853839999999998</c:v>
                </c:pt>
                <c:pt idx="1238">
                  <c:v>9.9729869999999998</c:v>
                </c:pt>
                <c:pt idx="1239">
                  <c:v>9.9651750000000003</c:v>
                </c:pt>
                <c:pt idx="1240">
                  <c:v>9.9809330000000003</c:v>
                </c:pt>
                <c:pt idx="1241">
                  <c:v>9.9612859999999994</c:v>
                </c:pt>
                <c:pt idx="1242">
                  <c:v>9.9733979999999995</c:v>
                </c:pt>
                <c:pt idx="1243">
                  <c:v>9.9748400000000004</c:v>
                </c:pt>
                <c:pt idx="1244">
                  <c:v>9.9934980000000007</c:v>
                </c:pt>
                <c:pt idx="1245">
                  <c:v>9.9845210000000009</c:v>
                </c:pt>
                <c:pt idx="1246">
                  <c:v>9.9898679999999995</c:v>
                </c:pt>
                <c:pt idx="1247">
                  <c:v>9.9604730000000004</c:v>
                </c:pt>
                <c:pt idx="1248">
                  <c:v>9.9268199999999993</c:v>
                </c:pt>
                <c:pt idx="1249">
                  <c:v>9.8550540000000009</c:v>
                </c:pt>
                <c:pt idx="1250">
                  <c:v>9.9487889999999997</c:v>
                </c:pt>
                <c:pt idx="1251">
                  <c:v>10.033906999999999</c:v>
                </c:pt>
                <c:pt idx="1252">
                  <c:v>10.002549999999999</c:v>
                </c:pt>
                <c:pt idx="1253">
                  <c:v>9.8840299999999992</c:v>
                </c:pt>
                <c:pt idx="1254">
                  <c:v>9.8800399999999993</c:v>
                </c:pt>
                <c:pt idx="1255">
                  <c:v>9.8924120000000002</c:v>
                </c:pt>
                <c:pt idx="1256">
                  <c:v>9.9025619999999996</c:v>
                </c:pt>
                <c:pt idx="1257">
                  <c:v>9.956232</c:v>
                </c:pt>
                <c:pt idx="1258">
                  <c:v>9.9525020000000008</c:v>
                </c:pt>
                <c:pt idx="1259">
                  <c:v>9.9557540000000007</c:v>
                </c:pt>
                <c:pt idx="1260">
                  <c:v>9.9562150000000003</c:v>
                </c:pt>
                <c:pt idx="1261">
                  <c:v>9.9456790000000002</c:v>
                </c:pt>
                <c:pt idx="1262">
                  <c:v>9.9477329999999995</c:v>
                </c:pt>
                <c:pt idx="1263">
                  <c:v>9.9821399999999993</c:v>
                </c:pt>
                <c:pt idx="1264">
                  <c:v>10.113828</c:v>
                </c:pt>
                <c:pt idx="1265">
                  <c:v>10.104305999999999</c:v>
                </c:pt>
                <c:pt idx="1266">
                  <c:v>10.054694</c:v>
                </c:pt>
                <c:pt idx="1267">
                  <c:v>10.039682000000001</c:v>
                </c:pt>
                <c:pt idx="1268">
                  <c:v>10.030445</c:v>
                </c:pt>
                <c:pt idx="1269">
                  <c:v>10.030353</c:v>
                </c:pt>
                <c:pt idx="1270">
                  <c:v>10.022658</c:v>
                </c:pt>
                <c:pt idx="1271">
                  <c:v>10.006791</c:v>
                </c:pt>
                <c:pt idx="1272">
                  <c:v>10.000379000000001</c:v>
                </c:pt>
                <c:pt idx="1273">
                  <c:v>10.002357</c:v>
                </c:pt>
                <c:pt idx="1274">
                  <c:v>10.009021000000001</c:v>
                </c:pt>
                <c:pt idx="1275">
                  <c:v>10.008559999999999</c:v>
                </c:pt>
                <c:pt idx="1276">
                  <c:v>9.9894239999999996</c:v>
                </c:pt>
                <c:pt idx="1277">
                  <c:v>10.003397</c:v>
                </c:pt>
                <c:pt idx="1278">
                  <c:v>9.9990380000000005</c:v>
                </c:pt>
                <c:pt idx="1279">
                  <c:v>10.011115999999999</c:v>
                </c:pt>
                <c:pt idx="1280">
                  <c:v>10.012525</c:v>
                </c:pt>
                <c:pt idx="1281">
                  <c:v>10.014208999999999</c:v>
                </c:pt>
                <c:pt idx="1282">
                  <c:v>9.8997960000000003</c:v>
                </c:pt>
                <c:pt idx="1283">
                  <c:v>9.8961749999999995</c:v>
                </c:pt>
                <c:pt idx="1284">
                  <c:v>9.8961000000000006</c:v>
                </c:pt>
                <c:pt idx="1285">
                  <c:v>9.9092260000000003</c:v>
                </c:pt>
                <c:pt idx="1286">
                  <c:v>9.9119670000000006</c:v>
                </c:pt>
                <c:pt idx="1287">
                  <c:v>9.9466850000000004</c:v>
                </c:pt>
                <c:pt idx="1288">
                  <c:v>9.9411860000000001</c:v>
                </c:pt>
                <c:pt idx="1289">
                  <c:v>9.9341290000000004</c:v>
                </c:pt>
                <c:pt idx="1290">
                  <c:v>9.9534660000000006</c:v>
                </c:pt>
                <c:pt idx="1291">
                  <c:v>9.9546060000000001</c:v>
                </c:pt>
                <c:pt idx="1292">
                  <c:v>10.033605</c:v>
                </c:pt>
                <c:pt idx="1293">
                  <c:v>10.032021</c:v>
                </c:pt>
                <c:pt idx="1294">
                  <c:v>10.040134999999999</c:v>
                </c:pt>
                <c:pt idx="1295">
                  <c:v>10.024050000000001</c:v>
                </c:pt>
                <c:pt idx="1296">
                  <c:v>9.9519490000000008</c:v>
                </c:pt>
                <c:pt idx="1297">
                  <c:v>9.9170130000000007</c:v>
                </c:pt>
                <c:pt idx="1298">
                  <c:v>9.9116320000000009</c:v>
                </c:pt>
                <c:pt idx="1299">
                  <c:v>9.9349500000000006</c:v>
                </c:pt>
                <c:pt idx="1300">
                  <c:v>15.703041000000001</c:v>
                </c:pt>
                <c:pt idx="1301">
                  <c:v>15.699730000000001</c:v>
                </c:pt>
                <c:pt idx="1302">
                  <c:v>15.721548</c:v>
                </c:pt>
                <c:pt idx="1303">
                  <c:v>15.698573</c:v>
                </c:pt>
                <c:pt idx="1304">
                  <c:v>15.679454</c:v>
                </c:pt>
                <c:pt idx="1305">
                  <c:v>15.678029</c:v>
                </c:pt>
                <c:pt idx="1306">
                  <c:v>15.720575999999999</c:v>
                </c:pt>
                <c:pt idx="1307">
                  <c:v>15.745445</c:v>
                </c:pt>
                <c:pt idx="1308">
                  <c:v>15.729209000000001</c:v>
                </c:pt>
                <c:pt idx="1309">
                  <c:v>15.774362</c:v>
                </c:pt>
                <c:pt idx="1310">
                  <c:v>15.795325</c:v>
                </c:pt>
                <c:pt idx="1311">
                  <c:v>15.783264000000001</c:v>
                </c:pt>
                <c:pt idx="1312">
                  <c:v>15.78665</c:v>
                </c:pt>
                <c:pt idx="1313">
                  <c:v>15.809290000000001</c:v>
                </c:pt>
                <c:pt idx="1314">
                  <c:v>15.838139999999999</c:v>
                </c:pt>
                <c:pt idx="1315">
                  <c:v>15.844150000000001</c:v>
                </c:pt>
                <c:pt idx="1316">
                  <c:v>15.846128</c:v>
                </c:pt>
                <c:pt idx="1317">
                  <c:v>15.854837</c:v>
                </c:pt>
                <c:pt idx="1318">
                  <c:v>15.765285</c:v>
                </c:pt>
                <c:pt idx="1319">
                  <c:v>15.71102</c:v>
                </c:pt>
                <c:pt idx="1320">
                  <c:v>15.627084</c:v>
                </c:pt>
                <c:pt idx="1321">
                  <c:v>15.630872</c:v>
                </c:pt>
                <c:pt idx="1322">
                  <c:v>15.504037</c:v>
                </c:pt>
                <c:pt idx="1323">
                  <c:v>15.514414</c:v>
                </c:pt>
                <c:pt idx="1324">
                  <c:v>15.487768000000001</c:v>
                </c:pt>
                <c:pt idx="1325">
                  <c:v>15.551838999999999</c:v>
                </c:pt>
                <c:pt idx="1326">
                  <c:v>15.648256999999999</c:v>
                </c:pt>
                <c:pt idx="1327">
                  <c:v>15.671759</c:v>
                </c:pt>
                <c:pt idx="1328">
                  <c:v>15.787061</c:v>
                </c:pt>
                <c:pt idx="1329">
                  <c:v>15.821008000000001</c:v>
                </c:pt>
                <c:pt idx="1330">
                  <c:v>15.691079999999999</c:v>
                </c:pt>
                <c:pt idx="1331">
                  <c:v>15.700424999999999</c:v>
                </c:pt>
                <c:pt idx="1332">
                  <c:v>15.661827000000001</c:v>
                </c:pt>
                <c:pt idx="1333">
                  <c:v>15.639455999999999</c:v>
                </c:pt>
                <c:pt idx="1334">
                  <c:v>15.609457000000001</c:v>
                </c:pt>
                <c:pt idx="1335">
                  <c:v>15.588452</c:v>
                </c:pt>
                <c:pt idx="1336">
                  <c:v>15.577429</c:v>
                </c:pt>
                <c:pt idx="1337">
                  <c:v>15.498765000000001</c:v>
                </c:pt>
                <c:pt idx="1338">
                  <c:v>15.491113</c:v>
                </c:pt>
                <c:pt idx="1339">
                  <c:v>15.510918999999999</c:v>
                </c:pt>
                <c:pt idx="1340">
                  <c:v>15.4918</c:v>
                </c:pt>
                <c:pt idx="1341">
                  <c:v>15.492613</c:v>
                </c:pt>
                <c:pt idx="1342">
                  <c:v>15.557765</c:v>
                </c:pt>
                <c:pt idx="1343">
                  <c:v>15.654508999999999</c:v>
                </c:pt>
                <c:pt idx="1344">
                  <c:v>15.674618000000001</c:v>
                </c:pt>
                <c:pt idx="1345">
                  <c:v>15.750298000000001</c:v>
                </c:pt>
                <c:pt idx="1346">
                  <c:v>15.807513</c:v>
                </c:pt>
                <c:pt idx="1347">
                  <c:v>15.797362</c:v>
                </c:pt>
                <c:pt idx="1348">
                  <c:v>15.721531000000001</c:v>
                </c:pt>
                <c:pt idx="1349">
                  <c:v>15.699436</c:v>
                </c:pt>
                <c:pt idx="1350">
                  <c:v>15.629439</c:v>
                </c:pt>
                <c:pt idx="1351">
                  <c:v>15.641811000000001</c:v>
                </c:pt>
                <c:pt idx="1352">
                  <c:v>15.634024</c:v>
                </c:pt>
                <c:pt idx="1353">
                  <c:v>15.580546999999999</c:v>
                </c:pt>
                <c:pt idx="1354">
                  <c:v>15.573699</c:v>
                </c:pt>
                <c:pt idx="1355">
                  <c:v>15.538428</c:v>
                </c:pt>
                <c:pt idx="1356">
                  <c:v>15.467425</c:v>
                </c:pt>
                <c:pt idx="1357">
                  <c:v>15.470929</c:v>
                </c:pt>
                <c:pt idx="1358">
                  <c:v>15.458674999999999</c:v>
                </c:pt>
                <c:pt idx="1359">
                  <c:v>15.472002</c:v>
                </c:pt>
                <c:pt idx="1360">
                  <c:v>15.577798</c:v>
                </c:pt>
                <c:pt idx="1361">
                  <c:v>15.587211</c:v>
                </c:pt>
                <c:pt idx="1362">
                  <c:v>15.695916</c:v>
                </c:pt>
                <c:pt idx="1363">
                  <c:v>15.72936</c:v>
                </c:pt>
                <c:pt idx="1364">
                  <c:v>15.749661</c:v>
                </c:pt>
                <c:pt idx="1365">
                  <c:v>15.757028</c:v>
                </c:pt>
                <c:pt idx="1366">
                  <c:v>15.697986</c:v>
                </c:pt>
                <c:pt idx="1367">
                  <c:v>15.70429</c:v>
                </c:pt>
                <c:pt idx="1368">
                  <c:v>15.686076</c:v>
                </c:pt>
                <c:pt idx="1369">
                  <c:v>15.659195</c:v>
                </c:pt>
                <c:pt idx="1370">
                  <c:v>15.638197999999999</c:v>
                </c:pt>
                <c:pt idx="1371">
                  <c:v>15.613353999999999</c:v>
                </c:pt>
                <c:pt idx="1372">
                  <c:v>15.595476</c:v>
                </c:pt>
                <c:pt idx="1373">
                  <c:v>15.595181999999999</c:v>
                </c:pt>
                <c:pt idx="1374">
                  <c:v>15.580028</c:v>
                </c:pt>
                <c:pt idx="1375">
                  <c:v>15.575124000000001</c:v>
                </c:pt>
                <c:pt idx="1376">
                  <c:v>15.532854</c:v>
                </c:pt>
                <c:pt idx="1377">
                  <c:v>15.534481</c:v>
                </c:pt>
                <c:pt idx="1378">
                  <c:v>15.528756</c:v>
                </c:pt>
                <c:pt idx="1379">
                  <c:v>15.495253</c:v>
                </c:pt>
                <c:pt idx="1380">
                  <c:v>15.495010000000001</c:v>
                </c:pt>
                <c:pt idx="1381">
                  <c:v>15.512276999999999</c:v>
                </c:pt>
                <c:pt idx="1382">
                  <c:v>15.497935</c:v>
                </c:pt>
                <c:pt idx="1383">
                  <c:v>15.506443000000001</c:v>
                </c:pt>
                <c:pt idx="1384">
                  <c:v>15.519351</c:v>
                </c:pt>
                <c:pt idx="1385">
                  <c:v>15.596019999999999</c:v>
                </c:pt>
                <c:pt idx="1386">
                  <c:v>15.62814</c:v>
                </c:pt>
                <c:pt idx="1387">
                  <c:v>15.734489999999999</c:v>
                </c:pt>
                <c:pt idx="1388">
                  <c:v>15.742570000000001</c:v>
                </c:pt>
                <c:pt idx="1389">
                  <c:v>15.754883</c:v>
                </c:pt>
                <c:pt idx="1390">
                  <c:v>15.672010999999999</c:v>
                </c:pt>
                <c:pt idx="1391">
                  <c:v>15.664258</c:v>
                </c:pt>
                <c:pt idx="1392">
                  <c:v>15.647603</c:v>
                </c:pt>
                <c:pt idx="1393">
                  <c:v>15.636471999999999</c:v>
                </c:pt>
                <c:pt idx="1394">
                  <c:v>15.578493999999999</c:v>
                </c:pt>
                <c:pt idx="1395">
                  <c:v>15.564764</c:v>
                </c:pt>
                <c:pt idx="1396">
                  <c:v>15.543742999999999</c:v>
                </c:pt>
                <c:pt idx="1397">
                  <c:v>15.525277000000001</c:v>
                </c:pt>
                <c:pt idx="1398">
                  <c:v>15.547238</c:v>
                </c:pt>
                <c:pt idx="1399">
                  <c:v>15.53293</c:v>
                </c:pt>
                <c:pt idx="1400">
                  <c:v>10.408276000000001</c:v>
                </c:pt>
                <c:pt idx="1401">
                  <c:v>10.403038</c:v>
                </c:pt>
                <c:pt idx="1402">
                  <c:v>10.422231999999999</c:v>
                </c:pt>
                <c:pt idx="1403">
                  <c:v>10.432466</c:v>
                </c:pt>
                <c:pt idx="1404">
                  <c:v>10.431502</c:v>
                </c:pt>
                <c:pt idx="1405">
                  <c:v>10.425954000000001</c:v>
                </c:pt>
                <c:pt idx="1406">
                  <c:v>10.433161999999999</c:v>
                </c:pt>
                <c:pt idx="1407">
                  <c:v>10.428350999999999</c:v>
                </c:pt>
                <c:pt idx="1408">
                  <c:v>10.421654</c:v>
                </c:pt>
                <c:pt idx="1409">
                  <c:v>10.437303</c:v>
                </c:pt>
                <c:pt idx="1410">
                  <c:v>10.434143000000001</c:v>
                </c:pt>
                <c:pt idx="1411">
                  <c:v>10.404161</c:v>
                </c:pt>
                <c:pt idx="1412">
                  <c:v>10.432835000000001</c:v>
                </c:pt>
                <c:pt idx="1413">
                  <c:v>10.443429999999999</c:v>
                </c:pt>
                <c:pt idx="1414">
                  <c:v>10.444201</c:v>
                </c:pt>
                <c:pt idx="1415">
                  <c:v>10.436045</c:v>
                </c:pt>
                <c:pt idx="1416">
                  <c:v>10.446287999999999</c:v>
                </c:pt>
                <c:pt idx="1417">
                  <c:v>10.453471</c:v>
                </c:pt>
                <c:pt idx="1418">
                  <c:v>10.459866999999999</c:v>
                </c:pt>
                <c:pt idx="1419">
                  <c:v>10.436716000000001</c:v>
                </c:pt>
                <c:pt idx="1420">
                  <c:v>10.423087000000001</c:v>
                </c:pt>
                <c:pt idx="1421">
                  <c:v>10.423087000000001</c:v>
                </c:pt>
                <c:pt idx="1422">
                  <c:v>10.415124</c:v>
                </c:pt>
                <c:pt idx="1423">
                  <c:v>10.404521000000001</c:v>
                </c:pt>
                <c:pt idx="1424">
                  <c:v>10.378705</c:v>
                </c:pt>
                <c:pt idx="1425">
                  <c:v>10.377984</c:v>
                </c:pt>
                <c:pt idx="1426">
                  <c:v>10.370507</c:v>
                </c:pt>
                <c:pt idx="1427">
                  <c:v>10.368496</c:v>
                </c:pt>
                <c:pt idx="1428">
                  <c:v>10.377230000000001</c:v>
                </c:pt>
                <c:pt idx="1429">
                  <c:v>10.375510999999999</c:v>
                </c:pt>
                <c:pt idx="1430">
                  <c:v>10.389987</c:v>
                </c:pt>
                <c:pt idx="1431">
                  <c:v>10.387841</c:v>
                </c:pt>
                <c:pt idx="1432">
                  <c:v>10.383399000000001</c:v>
                </c:pt>
                <c:pt idx="1433">
                  <c:v>10.399257</c:v>
                </c:pt>
                <c:pt idx="1434">
                  <c:v>10.426054000000001</c:v>
                </c:pt>
                <c:pt idx="1435">
                  <c:v>10.419423999999999</c:v>
                </c:pt>
                <c:pt idx="1436">
                  <c:v>10.425198999999999</c:v>
                </c:pt>
                <c:pt idx="1437">
                  <c:v>10.425157</c:v>
                </c:pt>
                <c:pt idx="1438">
                  <c:v>10.442323</c:v>
                </c:pt>
                <c:pt idx="1439">
                  <c:v>10.428125</c:v>
                </c:pt>
                <c:pt idx="1440">
                  <c:v>10.439658</c:v>
                </c:pt>
                <c:pt idx="1441">
                  <c:v>10.46213</c:v>
                </c:pt>
                <c:pt idx="1442">
                  <c:v>10.471015</c:v>
                </c:pt>
                <c:pt idx="1443">
                  <c:v>10.458526000000001</c:v>
                </c:pt>
                <c:pt idx="1444">
                  <c:v>10.461518</c:v>
                </c:pt>
                <c:pt idx="1445">
                  <c:v>10.444167999999999</c:v>
                </c:pt>
                <c:pt idx="1446">
                  <c:v>10.452759</c:v>
                </c:pt>
                <c:pt idx="1447">
                  <c:v>10.484173999999999</c:v>
                </c:pt>
                <c:pt idx="1448">
                  <c:v>10.457654</c:v>
                </c:pt>
                <c:pt idx="1449">
                  <c:v>10.421117000000001</c:v>
                </c:pt>
                <c:pt idx="1450">
                  <c:v>10.415953999999999</c:v>
                </c:pt>
                <c:pt idx="1451">
                  <c:v>10.4382</c:v>
                </c:pt>
                <c:pt idx="1452">
                  <c:v>10.439330999999999</c:v>
                </c:pt>
                <c:pt idx="1453">
                  <c:v>10.495423000000001</c:v>
                </c:pt>
                <c:pt idx="1454">
                  <c:v>10.477971999999999</c:v>
                </c:pt>
                <c:pt idx="1455">
                  <c:v>10.419919</c:v>
                </c:pt>
                <c:pt idx="1456">
                  <c:v>10.387874999999999</c:v>
                </c:pt>
                <c:pt idx="1457">
                  <c:v>10.398344</c:v>
                </c:pt>
                <c:pt idx="1458">
                  <c:v>10.388847</c:v>
                </c:pt>
                <c:pt idx="1459">
                  <c:v>10.381152</c:v>
                </c:pt>
                <c:pt idx="1460">
                  <c:v>10.356191000000001</c:v>
                </c:pt>
                <c:pt idx="1461">
                  <c:v>10.344574</c:v>
                </c:pt>
                <c:pt idx="1462">
                  <c:v>10.351497</c:v>
                </c:pt>
                <c:pt idx="1463">
                  <c:v>10.363274000000001</c:v>
                </c:pt>
                <c:pt idx="1464">
                  <c:v>10.358043</c:v>
                </c:pt>
                <c:pt idx="1465">
                  <c:v>10.356996000000001</c:v>
                </c:pt>
                <c:pt idx="1466">
                  <c:v>10.372904999999999</c:v>
                </c:pt>
                <c:pt idx="1467">
                  <c:v>10.359938</c:v>
                </c:pt>
                <c:pt idx="1468">
                  <c:v>10.364338</c:v>
                </c:pt>
                <c:pt idx="1469">
                  <c:v>10.357943000000001</c:v>
                </c:pt>
                <c:pt idx="1470">
                  <c:v>10.372610999999999</c:v>
                </c:pt>
                <c:pt idx="1471">
                  <c:v>10.394973999999999</c:v>
                </c:pt>
                <c:pt idx="1472">
                  <c:v>10.405182999999999</c:v>
                </c:pt>
                <c:pt idx="1473">
                  <c:v>10.374656</c:v>
                </c:pt>
                <c:pt idx="1474">
                  <c:v>10.379216</c:v>
                </c:pt>
                <c:pt idx="1475">
                  <c:v>10.392334</c:v>
                </c:pt>
                <c:pt idx="1476">
                  <c:v>10.412635</c:v>
                </c:pt>
                <c:pt idx="1477">
                  <c:v>10.416850999999999</c:v>
                </c:pt>
                <c:pt idx="1478">
                  <c:v>10.394924</c:v>
                </c:pt>
                <c:pt idx="1479">
                  <c:v>10.408326000000001</c:v>
                </c:pt>
                <c:pt idx="1480">
                  <c:v>10.418276000000001</c:v>
                </c:pt>
                <c:pt idx="1481">
                  <c:v>10.415568</c:v>
                </c:pt>
                <c:pt idx="1482">
                  <c:v>10.425576</c:v>
                </c:pt>
                <c:pt idx="1483">
                  <c:v>10.425274999999999</c:v>
                </c:pt>
                <c:pt idx="1484">
                  <c:v>10.405611</c:v>
                </c:pt>
                <c:pt idx="1485">
                  <c:v>10.420237</c:v>
                </c:pt>
                <c:pt idx="1486">
                  <c:v>10.395829000000001</c:v>
                </c:pt>
                <c:pt idx="1487">
                  <c:v>10.385972000000001</c:v>
                </c:pt>
                <c:pt idx="1488">
                  <c:v>10.378335999999999</c:v>
                </c:pt>
                <c:pt idx="1489">
                  <c:v>10.398419000000001</c:v>
                </c:pt>
                <c:pt idx="1490">
                  <c:v>10.397103</c:v>
                </c:pt>
                <c:pt idx="1491">
                  <c:v>10.412794</c:v>
                </c:pt>
                <c:pt idx="1492">
                  <c:v>10.373851999999999</c:v>
                </c:pt>
                <c:pt idx="1493">
                  <c:v>10.364791</c:v>
                </c:pt>
                <c:pt idx="1494">
                  <c:v>10.354673999999999</c:v>
                </c:pt>
                <c:pt idx="1495">
                  <c:v>10.352956000000001</c:v>
                </c:pt>
                <c:pt idx="1496">
                  <c:v>10.360374</c:v>
                </c:pt>
                <c:pt idx="1497">
                  <c:v>10.379191</c:v>
                </c:pt>
                <c:pt idx="1498">
                  <c:v>10.397010999999999</c:v>
                </c:pt>
                <c:pt idx="1499">
                  <c:v>10.362830000000001</c:v>
                </c:pt>
                <c:pt idx="1500">
                  <c:v>11.161826</c:v>
                </c:pt>
                <c:pt idx="1501">
                  <c:v>11.140821000000001</c:v>
                </c:pt>
                <c:pt idx="1502">
                  <c:v>11.142321000000001</c:v>
                </c:pt>
                <c:pt idx="1503">
                  <c:v>11.153126</c:v>
                </c:pt>
                <c:pt idx="1504">
                  <c:v>11.174298</c:v>
                </c:pt>
                <c:pt idx="1505">
                  <c:v>11.170049000000001</c:v>
                </c:pt>
                <c:pt idx="1506">
                  <c:v>11.158557</c:v>
                </c:pt>
                <c:pt idx="1507">
                  <c:v>11.100973</c:v>
                </c:pt>
                <c:pt idx="1508">
                  <c:v>11.103781</c:v>
                </c:pt>
                <c:pt idx="1509">
                  <c:v>11.115382</c:v>
                </c:pt>
                <c:pt idx="1510">
                  <c:v>11.116178</c:v>
                </c:pt>
                <c:pt idx="1511">
                  <c:v>11.136763999999999</c:v>
                </c:pt>
                <c:pt idx="1512">
                  <c:v>11.146127</c:v>
                </c:pt>
                <c:pt idx="1513">
                  <c:v>11.12332</c:v>
                </c:pt>
                <c:pt idx="1514">
                  <c:v>11.127058</c:v>
                </c:pt>
                <c:pt idx="1515">
                  <c:v>11.141750999999999</c:v>
                </c:pt>
                <c:pt idx="1516">
                  <c:v>11.131131999999999</c:v>
                </c:pt>
                <c:pt idx="1517">
                  <c:v>11.124048999999999</c:v>
                </c:pt>
                <c:pt idx="1518">
                  <c:v>11.137577</c:v>
                </c:pt>
                <c:pt idx="1519">
                  <c:v>11.139906999999999</c:v>
                </c:pt>
                <c:pt idx="1520">
                  <c:v>11.156654</c:v>
                </c:pt>
                <c:pt idx="1521">
                  <c:v>11.156043</c:v>
                </c:pt>
                <c:pt idx="1522">
                  <c:v>11.144902999999999</c:v>
                </c:pt>
                <c:pt idx="1523">
                  <c:v>11.116187</c:v>
                </c:pt>
                <c:pt idx="1524">
                  <c:v>11.077059999999999</c:v>
                </c:pt>
                <c:pt idx="1525">
                  <c:v>11.083874</c:v>
                </c:pt>
                <c:pt idx="1526">
                  <c:v>11.086992</c:v>
                </c:pt>
                <c:pt idx="1527">
                  <c:v>11.124057000000001</c:v>
                </c:pt>
                <c:pt idx="1528">
                  <c:v>11.128197999999999</c:v>
                </c:pt>
                <c:pt idx="1529">
                  <c:v>11.126386999999999</c:v>
                </c:pt>
                <c:pt idx="1530">
                  <c:v>11.130696</c:v>
                </c:pt>
                <c:pt idx="1531">
                  <c:v>11.151986000000001</c:v>
                </c:pt>
                <c:pt idx="1532">
                  <c:v>11.152002</c:v>
                </c:pt>
                <c:pt idx="1533">
                  <c:v>11.140368</c:v>
                </c:pt>
                <c:pt idx="1534">
                  <c:v>11.152941</c:v>
                </c:pt>
                <c:pt idx="1535">
                  <c:v>11.150392999999999</c:v>
                </c:pt>
                <c:pt idx="1536">
                  <c:v>11.143696</c:v>
                </c:pt>
                <c:pt idx="1537">
                  <c:v>11.141844000000001</c:v>
                </c:pt>
                <c:pt idx="1538">
                  <c:v>11.151458</c:v>
                </c:pt>
                <c:pt idx="1539">
                  <c:v>11.137192000000001</c:v>
                </c:pt>
                <c:pt idx="1540">
                  <c:v>11.14</c:v>
                </c:pt>
                <c:pt idx="1541">
                  <c:v>11.139336999999999</c:v>
                </c:pt>
                <c:pt idx="1542">
                  <c:v>11.156544999999999</c:v>
                </c:pt>
                <c:pt idx="1543">
                  <c:v>11.158834000000001</c:v>
                </c:pt>
                <c:pt idx="1544">
                  <c:v>11.147627</c:v>
                </c:pt>
                <c:pt idx="1545">
                  <c:v>11.155438999999999</c:v>
                </c:pt>
                <c:pt idx="1546">
                  <c:v>11.125507000000001</c:v>
                </c:pt>
                <c:pt idx="1547">
                  <c:v>11.130335000000001</c:v>
                </c:pt>
                <c:pt idx="1548">
                  <c:v>11.150418</c:v>
                </c:pt>
                <c:pt idx="1549">
                  <c:v>11.144199</c:v>
                </c:pt>
                <c:pt idx="1550">
                  <c:v>11.150066000000001</c:v>
                </c:pt>
                <c:pt idx="1551">
                  <c:v>11.122968</c:v>
                </c:pt>
                <c:pt idx="1552">
                  <c:v>11.118876999999999</c:v>
                </c:pt>
                <c:pt idx="1553">
                  <c:v>11.108969999999999</c:v>
                </c:pt>
                <c:pt idx="1554">
                  <c:v>11.125138</c:v>
                </c:pt>
                <c:pt idx="1555">
                  <c:v>11.139136000000001</c:v>
                </c:pt>
                <c:pt idx="1556">
                  <c:v>11.108827</c:v>
                </c:pt>
                <c:pt idx="1557">
                  <c:v>11.114174999999999</c:v>
                </c:pt>
                <c:pt idx="1558">
                  <c:v>11.076841999999999</c:v>
                </c:pt>
                <c:pt idx="1559">
                  <c:v>11.071528000000001</c:v>
                </c:pt>
                <c:pt idx="1560">
                  <c:v>11.079331</c:v>
                </c:pt>
                <c:pt idx="1561">
                  <c:v>11.032007</c:v>
                </c:pt>
                <c:pt idx="1562">
                  <c:v>11.046398999999999</c:v>
                </c:pt>
                <c:pt idx="1563">
                  <c:v>11.048813000000001</c:v>
                </c:pt>
                <c:pt idx="1564">
                  <c:v>11.046616999999999</c:v>
                </c:pt>
                <c:pt idx="1565">
                  <c:v>11.042141000000001</c:v>
                </c:pt>
                <c:pt idx="1566">
                  <c:v>11.032904</c:v>
                </c:pt>
                <c:pt idx="1567">
                  <c:v>11.047354</c:v>
                </c:pt>
                <c:pt idx="1568">
                  <c:v>11.054001</c:v>
                </c:pt>
                <c:pt idx="1569">
                  <c:v>11.052208</c:v>
                </c:pt>
                <c:pt idx="1570">
                  <c:v>11.047371</c:v>
                </c:pt>
                <c:pt idx="1571">
                  <c:v>11.043893000000001</c:v>
                </c:pt>
                <c:pt idx="1572">
                  <c:v>11.042501</c:v>
                </c:pt>
                <c:pt idx="1573">
                  <c:v>11.061788</c:v>
                </c:pt>
                <c:pt idx="1574">
                  <c:v>11.076783000000001</c:v>
                </c:pt>
                <c:pt idx="1575">
                  <c:v>11.080446</c:v>
                </c:pt>
                <c:pt idx="1576">
                  <c:v>11.061788</c:v>
                </c:pt>
                <c:pt idx="1577">
                  <c:v>11.069834999999999</c:v>
                </c:pt>
                <c:pt idx="1578">
                  <c:v>11.078611</c:v>
                </c:pt>
                <c:pt idx="1579">
                  <c:v>11.072626</c:v>
                </c:pt>
                <c:pt idx="1580">
                  <c:v>11.076389000000001</c:v>
                </c:pt>
                <c:pt idx="1581">
                  <c:v>11.067773000000001</c:v>
                </c:pt>
                <c:pt idx="1582">
                  <c:v>11.070187000000001</c:v>
                </c:pt>
                <c:pt idx="1583">
                  <c:v>11.059215</c:v>
                </c:pt>
                <c:pt idx="1584">
                  <c:v>11.055702999999999</c:v>
                </c:pt>
                <c:pt idx="1585">
                  <c:v>11.036357000000001</c:v>
                </c:pt>
                <c:pt idx="1586">
                  <c:v>11.095022</c:v>
                </c:pt>
                <c:pt idx="1587">
                  <c:v>11.102062999999999</c:v>
                </c:pt>
                <c:pt idx="1588">
                  <c:v>11.045292</c:v>
                </c:pt>
                <c:pt idx="1589">
                  <c:v>11.043633</c:v>
                </c:pt>
                <c:pt idx="1590">
                  <c:v>11.047698</c:v>
                </c:pt>
                <c:pt idx="1591">
                  <c:v>11.037254000000001</c:v>
                </c:pt>
                <c:pt idx="1592">
                  <c:v>11.05111</c:v>
                </c:pt>
                <c:pt idx="1593">
                  <c:v>11.074477999999999</c:v>
                </c:pt>
                <c:pt idx="1594">
                  <c:v>11.096162</c:v>
                </c:pt>
                <c:pt idx="1595">
                  <c:v>11.057639</c:v>
                </c:pt>
                <c:pt idx="1596">
                  <c:v>11.064093</c:v>
                </c:pt>
                <c:pt idx="1597">
                  <c:v>11.050388999999999</c:v>
                </c:pt>
                <c:pt idx="1598">
                  <c:v>11.084319000000001</c:v>
                </c:pt>
                <c:pt idx="1599">
                  <c:v>11.119782000000001</c:v>
                </c:pt>
                <c:pt idx="1600">
                  <c:v>11.862386000000001</c:v>
                </c:pt>
                <c:pt idx="1601">
                  <c:v>11.894689</c:v>
                </c:pt>
                <c:pt idx="1602">
                  <c:v>11.909852000000001</c:v>
                </c:pt>
                <c:pt idx="1603">
                  <c:v>11.903381</c:v>
                </c:pt>
                <c:pt idx="1604">
                  <c:v>11.817995</c:v>
                </c:pt>
                <c:pt idx="1605">
                  <c:v>11.824968999999999</c:v>
                </c:pt>
                <c:pt idx="1606">
                  <c:v>11.824885</c:v>
                </c:pt>
                <c:pt idx="1607">
                  <c:v>11.840199</c:v>
                </c:pt>
                <c:pt idx="1608">
                  <c:v>11.839981</c:v>
                </c:pt>
                <c:pt idx="1609">
                  <c:v>11.819520000000001</c:v>
                </c:pt>
                <c:pt idx="1610">
                  <c:v>11.788005</c:v>
                </c:pt>
                <c:pt idx="1611">
                  <c:v>11.790585999999999</c:v>
                </c:pt>
                <c:pt idx="1612">
                  <c:v>11.795406</c:v>
                </c:pt>
                <c:pt idx="1613">
                  <c:v>11.792564</c:v>
                </c:pt>
                <c:pt idx="1614">
                  <c:v>11.760168</c:v>
                </c:pt>
                <c:pt idx="1615">
                  <c:v>11.765817999999999</c:v>
                </c:pt>
                <c:pt idx="1616">
                  <c:v>11.75591</c:v>
                </c:pt>
                <c:pt idx="1617">
                  <c:v>11.761157000000001</c:v>
                </c:pt>
                <c:pt idx="1618">
                  <c:v>11.783436</c:v>
                </c:pt>
                <c:pt idx="1619">
                  <c:v>11.820216</c:v>
                </c:pt>
                <c:pt idx="1620">
                  <c:v>11.821960000000001</c:v>
                </c:pt>
                <c:pt idx="1621">
                  <c:v>11.813184</c:v>
                </c:pt>
                <c:pt idx="1622">
                  <c:v>11.810661</c:v>
                </c:pt>
                <c:pt idx="1623">
                  <c:v>11.889124000000001</c:v>
                </c:pt>
                <c:pt idx="1624">
                  <c:v>11.881949000000001</c:v>
                </c:pt>
                <c:pt idx="1625">
                  <c:v>11.878663</c:v>
                </c:pt>
                <c:pt idx="1626">
                  <c:v>11.89733</c:v>
                </c:pt>
                <c:pt idx="1627">
                  <c:v>11.912903</c:v>
                </c:pt>
                <c:pt idx="1628">
                  <c:v>11.926205</c:v>
                </c:pt>
                <c:pt idx="1629">
                  <c:v>11.925592999999999</c:v>
                </c:pt>
                <c:pt idx="1630">
                  <c:v>11.924495</c:v>
                </c:pt>
                <c:pt idx="1631">
                  <c:v>11.909316</c:v>
                </c:pt>
                <c:pt idx="1632">
                  <c:v>11.911277</c:v>
                </c:pt>
                <c:pt idx="1633">
                  <c:v>11.940018999999999</c:v>
                </c:pt>
                <c:pt idx="1634">
                  <c:v>11.937186000000001</c:v>
                </c:pt>
                <c:pt idx="1635">
                  <c:v>11.935216</c:v>
                </c:pt>
                <c:pt idx="1636">
                  <c:v>11.931276</c:v>
                </c:pt>
                <c:pt idx="1637">
                  <c:v>11.931444000000001</c:v>
                </c:pt>
                <c:pt idx="1638">
                  <c:v>11.938492999999999</c:v>
                </c:pt>
                <c:pt idx="1639">
                  <c:v>11.985423000000001</c:v>
                </c:pt>
                <c:pt idx="1640">
                  <c:v>11.965123</c:v>
                </c:pt>
                <c:pt idx="1641">
                  <c:v>11.924277999999999</c:v>
                </c:pt>
                <c:pt idx="1642">
                  <c:v>11.923749000000001</c:v>
                </c:pt>
                <c:pt idx="1643">
                  <c:v>11.921059</c:v>
                </c:pt>
                <c:pt idx="1644">
                  <c:v>11.93421</c:v>
                </c:pt>
                <c:pt idx="1645">
                  <c:v>11.947562</c:v>
                </c:pt>
                <c:pt idx="1646">
                  <c:v>11.950295000000001</c:v>
                </c:pt>
                <c:pt idx="1647">
                  <c:v>11.930363</c:v>
                </c:pt>
                <c:pt idx="1648">
                  <c:v>11.93369</c:v>
                </c:pt>
                <c:pt idx="1649">
                  <c:v>11.904127000000001</c:v>
                </c:pt>
                <c:pt idx="1650">
                  <c:v>11.943614999999999</c:v>
                </c:pt>
                <c:pt idx="1651">
                  <c:v>11.964518999999999</c:v>
                </c:pt>
                <c:pt idx="1652">
                  <c:v>11.889711</c:v>
                </c:pt>
                <c:pt idx="1653">
                  <c:v>11.885586999999999</c:v>
                </c:pt>
                <c:pt idx="1654">
                  <c:v>11.882770000000001</c:v>
                </c:pt>
                <c:pt idx="1655">
                  <c:v>11.86692</c:v>
                </c:pt>
                <c:pt idx="1656">
                  <c:v>11.844993000000001</c:v>
                </c:pt>
                <c:pt idx="1657">
                  <c:v>11.84843</c:v>
                </c:pt>
                <c:pt idx="1658">
                  <c:v>11.829344000000001</c:v>
                </c:pt>
                <c:pt idx="1659">
                  <c:v>11.814818000000001</c:v>
                </c:pt>
                <c:pt idx="1660">
                  <c:v>11.819763999999999</c:v>
                </c:pt>
                <c:pt idx="1661">
                  <c:v>11.793335000000001</c:v>
                </c:pt>
                <c:pt idx="1662">
                  <c:v>11.7758</c:v>
                </c:pt>
                <c:pt idx="1663">
                  <c:v>11.812982999999999</c:v>
                </c:pt>
                <c:pt idx="1664">
                  <c:v>11.792548</c:v>
                </c:pt>
                <c:pt idx="1665">
                  <c:v>11.770738</c:v>
                </c:pt>
                <c:pt idx="1666">
                  <c:v>11.770168</c:v>
                </c:pt>
                <c:pt idx="1667">
                  <c:v>11.748098000000001</c:v>
                </c:pt>
                <c:pt idx="1668">
                  <c:v>11.731645</c:v>
                </c:pt>
                <c:pt idx="1669">
                  <c:v>11.744863</c:v>
                </c:pt>
                <c:pt idx="1670">
                  <c:v>11.795313999999999</c:v>
                </c:pt>
                <c:pt idx="1671">
                  <c:v>11.802588999999999</c:v>
                </c:pt>
                <c:pt idx="1672">
                  <c:v>11.810551999999999</c:v>
                </c:pt>
                <c:pt idx="1673">
                  <c:v>11.813033000000001</c:v>
                </c:pt>
                <c:pt idx="1674">
                  <c:v>11.873113999999999</c:v>
                </c:pt>
                <c:pt idx="1675">
                  <c:v>11.871052000000001</c:v>
                </c:pt>
                <c:pt idx="1676">
                  <c:v>11.941535999999999</c:v>
                </c:pt>
                <c:pt idx="1677">
                  <c:v>11.941174999999999</c:v>
                </c:pt>
                <c:pt idx="1678">
                  <c:v>11.904814999999999</c:v>
                </c:pt>
                <c:pt idx="1679">
                  <c:v>11.904337</c:v>
                </c:pt>
                <c:pt idx="1680">
                  <c:v>11.936624</c:v>
                </c:pt>
                <c:pt idx="1681">
                  <c:v>11.940061</c:v>
                </c:pt>
                <c:pt idx="1682">
                  <c:v>11.950756</c:v>
                </c:pt>
                <c:pt idx="1683">
                  <c:v>11.976891</c:v>
                </c:pt>
                <c:pt idx="1684">
                  <c:v>11.978282</c:v>
                </c:pt>
                <c:pt idx="1685">
                  <c:v>11.984627</c:v>
                </c:pt>
                <c:pt idx="1686">
                  <c:v>11.981047999999999</c:v>
                </c:pt>
                <c:pt idx="1687">
                  <c:v>11.968484</c:v>
                </c:pt>
                <c:pt idx="1688">
                  <c:v>11.969825</c:v>
                </c:pt>
                <c:pt idx="1689">
                  <c:v>12.002095000000001</c:v>
                </c:pt>
                <c:pt idx="1690">
                  <c:v>11.988448999999999</c:v>
                </c:pt>
                <c:pt idx="1691">
                  <c:v>11.921704</c:v>
                </c:pt>
                <c:pt idx="1692">
                  <c:v>11.909390999999999</c:v>
                </c:pt>
                <c:pt idx="1693">
                  <c:v>11.838246</c:v>
                </c:pt>
                <c:pt idx="1694">
                  <c:v>11.860885</c:v>
                </c:pt>
                <c:pt idx="1695">
                  <c:v>11.830870000000001</c:v>
                </c:pt>
                <c:pt idx="1696">
                  <c:v>11.814591999999999</c:v>
                </c:pt>
                <c:pt idx="1697">
                  <c:v>11.75995</c:v>
                </c:pt>
                <c:pt idx="1698">
                  <c:v>11.780754</c:v>
                </c:pt>
                <c:pt idx="1699">
                  <c:v>11.750596</c:v>
                </c:pt>
                <c:pt idx="1700">
                  <c:v>10.525447</c:v>
                </c:pt>
                <c:pt idx="1701">
                  <c:v>10.514039</c:v>
                </c:pt>
                <c:pt idx="1702">
                  <c:v>10.487913000000001</c:v>
                </c:pt>
                <c:pt idx="1703">
                  <c:v>10.487769999999999</c:v>
                </c:pt>
                <c:pt idx="1704">
                  <c:v>10.507944999999999</c:v>
                </c:pt>
                <c:pt idx="1705">
                  <c:v>10.501173</c:v>
                </c:pt>
                <c:pt idx="1706">
                  <c:v>10.487016000000001</c:v>
                </c:pt>
                <c:pt idx="1707">
                  <c:v>10.458240999999999</c:v>
                </c:pt>
                <c:pt idx="1708">
                  <c:v>10.455500000000001</c:v>
                </c:pt>
                <c:pt idx="1709">
                  <c:v>10.447452999999999</c:v>
                </c:pt>
                <c:pt idx="1710">
                  <c:v>10.449942999999999</c:v>
                </c:pt>
                <c:pt idx="1711">
                  <c:v>10.469405</c:v>
                </c:pt>
                <c:pt idx="1712">
                  <c:v>10.483923000000001</c:v>
                </c:pt>
                <c:pt idx="1713">
                  <c:v>10.506043</c:v>
                </c:pt>
                <c:pt idx="1714">
                  <c:v>10.484728</c:v>
                </c:pt>
                <c:pt idx="1715">
                  <c:v>10.482614999999999</c:v>
                </c:pt>
                <c:pt idx="1716">
                  <c:v>10.5044</c:v>
                </c:pt>
                <c:pt idx="1717">
                  <c:v>10.470336</c:v>
                </c:pt>
                <c:pt idx="1718">
                  <c:v>10.459641</c:v>
                </c:pt>
                <c:pt idx="1719">
                  <c:v>10.470470000000001</c:v>
                </c:pt>
                <c:pt idx="1720">
                  <c:v>10.472549000000001</c:v>
                </c:pt>
                <c:pt idx="1721">
                  <c:v>10.48321</c:v>
                </c:pt>
                <c:pt idx="1722">
                  <c:v>10.424395000000001</c:v>
                </c:pt>
                <c:pt idx="1723">
                  <c:v>10.393649999999999</c:v>
                </c:pt>
                <c:pt idx="1724">
                  <c:v>10.339276</c:v>
                </c:pt>
                <c:pt idx="1725">
                  <c:v>10.330928</c:v>
                </c:pt>
                <c:pt idx="1726">
                  <c:v>10.332169</c:v>
                </c:pt>
                <c:pt idx="1727">
                  <c:v>10.352762999999999</c:v>
                </c:pt>
                <c:pt idx="1728">
                  <c:v>10.321540000000001</c:v>
                </c:pt>
                <c:pt idx="1729">
                  <c:v>10.316561</c:v>
                </c:pt>
                <c:pt idx="1730">
                  <c:v>10.294466999999999</c:v>
                </c:pt>
                <c:pt idx="1731">
                  <c:v>10.289647</c:v>
                </c:pt>
                <c:pt idx="1732">
                  <c:v>10.318555999999999</c:v>
                </c:pt>
                <c:pt idx="1733">
                  <c:v>10.300376</c:v>
                </c:pt>
                <c:pt idx="1734">
                  <c:v>10.309747</c:v>
                </c:pt>
                <c:pt idx="1735">
                  <c:v>10.3233</c:v>
                </c:pt>
                <c:pt idx="1736">
                  <c:v>10.328791000000001</c:v>
                </c:pt>
                <c:pt idx="1737">
                  <c:v>10.352411</c:v>
                </c:pt>
                <c:pt idx="1738">
                  <c:v>10.376927999999999</c:v>
                </c:pt>
                <c:pt idx="1739">
                  <c:v>10.384270000000001</c:v>
                </c:pt>
                <c:pt idx="1740">
                  <c:v>10.367138000000001</c:v>
                </c:pt>
                <c:pt idx="1741">
                  <c:v>10.375368999999999</c:v>
                </c:pt>
                <c:pt idx="1742">
                  <c:v>10.375603999999999</c:v>
                </c:pt>
                <c:pt idx="1743">
                  <c:v>10.372972000000001</c:v>
                </c:pt>
                <c:pt idx="1744">
                  <c:v>10.417412000000001</c:v>
                </c:pt>
                <c:pt idx="1745">
                  <c:v>10.411066999999999</c:v>
                </c:pt>
                <c:pt idx="1746">
                  <c:v>10.405384</c:v>
                </c:pt>
                <c:pt idx="1747">
                  <c:v>10.416532</c:v>
                </c:pt>
                <c:pt idx="1748">
                  <c:v>10.426348000000001</c:v>
                </c:pt>
                <c:pt idx="1749">
                  <c:v>10.416625</c:v>
                </c:pt>
                <c:pt idx="1750">
                  <c:v>10.407705999999999</c:v>
                </c:pt>
                <c:pt idx="1751">
                  <c:v>10.404303000000001</c:v>
                </c:pt>
                <c:pt idx="1752">
                  <c:v>10.408813</c:v>
                </c:pt>
                <c:pt idx="1753">
                  <c:v>10.391085</c:v>
                </c:pt>
                <c:pt idx="1754">
                  <c:v>10.391747000000001</c:v>
                </c:pt>
                <c:pt idx="1755">
                  <c:v>10.418903999999999</c:v>
                </c:pt>
                <c:pt idx="1756">
                  <c:v>10.423246000000001</c:v>
                </c:pt>
                <c:pt idx="1757">
                  <c:v>10.429734</c:v>
                </c:pt>
                <c:pt idx="1758">
                  <c:v>10.419407</c:v>
                </c:pt>
                <c:pt idx="1759">
                  <c:v>10.430982999999999</c:v>
                </c:pt>
                <c:pt idx="1760">
                  <c:v>10.440118999999999</c:v>
                </c:pt>
                <c:pt idx="1761">
                  <c:v>10.428627000000001</c:v>
                </c:pt>
                <c:pt idx="1762">
                  <c:v>10.428115999999999</c:v>
                </c:pt>
                <c:pt idx="1763">
                  <c:v>10.429532999999999</c:v>
                </c:pt>
                <c:pt idx="1764">
                  <c:v>10.443723</c:v>
                </c:pt>
                <c:pt idx="1765">
                  <c:v>10.445584</c:v>
                </c:pt>
                <c:pt idx="1766">
                  <c:v>10.421334999999999</c:v>
                </c:pt>
                <c:pt idx="1767">
                  <c:v>10.436154</c:v>
                </c:pt>
                <c:pt idx="1768">
                  <c:v>10.450471</c:v>
                </c:pt>
                <c:pt idx="1769">
                  <c:v>10.480076</c:v>
                </c:pt>
                <c:pt idx="1770">
                  <c:v>10.481056000000001</c:v>
                </c:pt>
                <c:pt idx="1771">
                  <c:v>10.445198</c:v>
                </c:pt>
                <c:pt idx="1772">
                  <c:v>10.478206</c:v>
                </c:pt>
                <c:pt idx="1773">
                  <c:v>10.47964</c:v>
                </c:pt>
                <c:pt idx="1774">
                  <c:v>10.458399999999999</c:v>
                </c:pt>
                <c:pt idx="1775">
                  <c:v>10.423825000000001</c:v>
                </c:pt>
                <c:pt idx="1776">
                  <c:v>10.427152</c:v>
                </c:pt>
                <c:pt idx="1777">
                  <c:v>10.499890000000001</c:v>
                </c:pt>
                <c:pt idx="1778">
                  <c:v>10.475792</c:v>
                </c:pt>
                <c:pt idx="1779">
                  <c:v>10.472481999999999</c:v>
                </c:pt>
                <c:pt idx="1780">
                  <c:v>10.392753000000001</c:v>
                </c:pt>
                <c:pt idx="1781">
                  <c:v>10.389953</c:v>
                </c:pt>
                <c:pt idx="1782">
                  <c:v>10.353676</c:v>
                </c:pt>
                <c:pt idx="1783">
                  <c:v>10.305196</c:v>
                </c:pt>
                <c:pt idx="1784">
                  <c:v>10.280611</c:v>
                </c:pt>
                <c:pt idx="1785">
                  <c:v>10.275197</c:v>
                </c:pt>
                <c:pt idx="1786">
                  <c:v>10.265071000000001</c:v>
                </c:pt>
                <c:pt idx="1787">
                  <c:v>10.282681999999999</c:v>
                </c:pt>
                <c:pt idx="1788">
                  <c:v>10.364606</c:v>
                </c:pt>
                <c:pt idx="1789">
                  <c:v>10.351362999999999</c:v>
                </c:pt>
                <c:pt idx="1790">
                  <c:v>10.363726</c:v>
                </c:pt>
                <c:pt idx="1791">
                  <c:v>10.424638</c:v>
                </c:pt>
                <c:pt idx="1792">
                  <c:v>10.45669</c:v>
                </c:pt>
                <c:pt idx="1793">
                  <c:v>10.459505999999999</c:v>
                </c:pt>
                <c:pt idx="1794">
                  <c:v>10.446631999999999</c:v>
                </c:pt>
                <c:pt idx="1795">
                  <c:v>10.492471999999999</c:v>
                </c:pt>
                <c:pt idx="1796">
                  <c:v>10.47767</c:v>
                </c:pt>
                <c:pt idx="1797">
                  <c:v>10.479774000000001</c:v>
                </c:pt>
                <c:pt idx="1798">
                  <c:v>10.29735</c:v>
                </c:pt>
                <c:pt idx="1799">
                  <c:v>10.243755999999999</c:v>
                </c:pt>
                <c:pt idx="1800">
                  <c:v>12.679805</c:v>
                </c:pt>
                <c:pt idx="1801">
                  <c:v>12.647963000000001</c:v>
                </c:pt>
                <c:pt idx="1802">
                  <c:v>12.652774000000001</c:v>
                </c:pt>
                <c:pt idx="1803">
                  <c:v>12.645581999999999</c:v>
                </c:pt>
                <c:pt idx="1804">
                  <c:v>12.63233</c:v>
                </c:pt>
                <c:pt idx="1805">
                  <c:v>12.670434999999999</c:v>
                </c:pt>
                <c:pt idx="1806">
                  <c:v>12.663117</c:v>
                </c:pt>
                <c:pt idx="1807">
                  <c:v>12.696519</c:v>
                </c:pt>
                <c:pt idx="1808">
                  <c:v>12.670928999999999</c:v>
                </c:pt>
                <c:pt idx="1809">
                  <c:v>12.620856</c:v>
                </c:pt>
                <c:pt idx="1810">
                  <c:v>12.618995</c:v>
                </c:pt>
                <c:pt idx="1811">
                  <c:v>12.654182</c:v>
                </c:pt>
                <c:pt idx="1812">
                  <c:v>12.654526000000001</c:v>
                </c:pt>
                <c:pt idx="1813">
                  <c:v>12.635021</c:v>
                </c:pt>
                <c:pt idx="1814">
                  <c:v>12.631517000000001</c:v>
                </c:pt>
                <c:pt idx="1815">
                  <c:v>12.656076000000001</c:v>
                </c:pt>
                <c:pt idx="1816">
                  <c:v>12.657493000000001</c:v>
                </c:pt>
                <c:pt idx="1817">
                  <c:v>12.64813</c:v>
                </c:pt>
                <c:pt idx="1818">
                  <c:v>12.65264</c:v>
                </c:pt>
                <c:pt idx="1819">
                  <c:v>12.651180999999999</c:v>
                </c:pt>
                <c:pt idx="1820">
                  <c:v>12.656881</c:v>
                </c:pt>
                <c:pt idx="1821">
                  <c:v>12.675514</c:v>
                </c:pt>
                <c:pt idx="1822">
                  <c:v>12.679269</c:v>
                </c:pt>
                <c:pt idx="1823">
                  <c:v>12.692679999999999</c:v>
                </c:pt>
                <c:pt idx="1824">
                  <c:v>12.688539</c:v>
                </c:pt>
                <c:pt idx="1825">
                  <c:v>12.682387</c:v>
                </c:pt>
                <c:pt idx="1826">
                  <c:v>12.675288</c:v>
                </c:pt>
                <c:pt idx="1827">
                  <c:v>12.664130999999999</c:v>
                </c:pt>
                <c:pt idx="1828">
                  <c:v>12.656646</c:v>
                </c:pt>
                <c:pt idx="1829">
                  <c:v>12.658222</c:v>
                </c:pt>
                <c:pt idx="1830">
                  <c:v>12.657819999999999</c:v>
                </c:pt>
                <c:pt idx="1831">
                  <c:v>12.65668</c:v>
                </c:pt>
                <c:pt idx="1832">
                  <c:v>12.663603</c:v>
                </c:pt>
                <c:pt idx="1833">
                  <c:v>12.6587</c:v>
                </c:pt>
                <c:pt idx="1834">
                  <c:v>12.645884000000001</c:v>
                </c:pt>
                <c:pt idx="1835">
                  <c:v>12.621694</c:v>
                </c:pt>
                <c:pt idx="1836">
                  <c:v>12.669822999999999</c:v>
                </c:pt>
                <c:pt idx="1837">
                  <c:v>12.650662000000001</c:v>
                </c:pt>
                <c:pt idx="1838">
                  <c:v>12.645901</c:v>
                </c:pt>
                <c:pt idx="1839">
                  <c:v>12.662857000000001</c:v>
                </c:pt>
                <c:pt idx="1840">
                  <c:v>12.632790999999999</c:v>
                </c:pt>
                <c:pt idx="1841">
                  <c:v>12.628750999999999</c:v>
                </c:pt>
                <c:pt idx="1842">
                  <c:v>12.620009</c:v>
                </c:pt>
                <c:pt idx="1843">
                  <c:v>12.659446000000001</c:v>
                </c:pt>
                <c:pt idx="1844">
                  <c:v>12.662304000000001</c:v>
                </c:pt>
                <c:pt idx="1845">
                  <c:v>12.683963</c:v>
                </c:pt>
                <c:pt idx="1846">
                  <c:v>12.680116</c:v>
                </c:pt>
                <c:pt idx="1847">
                  <c:v>12.630428</c:v>
                </c:pt>
                <c:pt idx="1848">
                  <c:v>12.615474000000001</c:v>
                </c:pt>
                <c:pt idx="1849">
                  <c:v>12.575526</c:v>
                </c:pt>
                <c:pt idx="1850">
                  <c:v>12.519869999999999</c:v>
                </c:pt>
                <c:pt idx="1851">
                  <c:v>12.495487000000001</c:v>
                </c:pt>
                <c:pt idx="1852">
                  <c:v>12.465346</c:v>
                </c:pt>
                <c:pt idx="1853">
                  <c:v>12.428784</c:v>
                </c:pt>
                <c:pt idx="1854">
                  <c:v>12.453317999999999</c:v>
                </c:pt>
                <c:pt idx="1855">
                  <c:v>12.491364000000001</c:v>
                </c:pt>
                <c:pt idx="1856">
                  <c:v>12.552282999999999</c:v>
                </c:pt>
                <c:pt idx="1857">
                  <c:v>12.536718</c:v>
                </c:pt>
                <c:pt idx="1858">
                  <c:v>12.543590999999999</c:v>
                </c:pt>
                <c:pt idx="1859">
                  <c:v>12.585165</c:v>
                </c:pt>
                <c:pt idx="1860">
                  <c:v>12.584025</c:v>
                </c:pt>
                <c:pt idx="1861">
                  <c:v>12.593572</c:v>
                </c:pt>
                <c:pt idx="1862">
                  <c:v>12.634753</c:v>
                </c:pt>
                <c:pt idx="1863">
                  <c:v>12.661826</c:v>
                </c:pt>
                <c:pt idx="1864">
                  <c:v>12.648818</c:v>
                </c:pt>
                <c:pt idx="1865">
                  <c:v>12.645934</c:v>
                </c:pt>
                <c:pt idx="1866">
                  <c:v>12.688984</c:v>
                </c:pt>
                <c:pt idx="1867">
                  <c:v>12.68657</c:v>
                </c:pt>
                <c:pt idx="1868">
                  <c:v>12.656445</c:v>
                </c:pt>
                <c:pt idx="1869">
                  <c:v>12.714321999999999</c:v>
                </c:pt>
                <c:pt idx="1870">
                  <c:v>12.698623</c:v>
                </c:pt>
                <c:pt idx="1871">
                  <c:v>12.688749</c:v>
                </c:pt>
                <c:pt idx="1872">
                  <c:v>12.663627999999999</c:v>
                </c:pt>
                <c:pt idx="1873">
                  <c:v>12.612138</c:v>
                </c:pt>
                <c:pt idx="1874">
                  <c:v>12.554027</c:v>
                </c:pt>
                <c:pt idx="1875">
                  <c:v>12.539065000000001</c:v>
                </c:pt>
                <c:pt idx="1876">
                  <c:v>12.454499999999999</c:v>
                </c:pt>
                <c:pt idx="1877">
                  <c:v>12.44533</c:v>
                </c:pt>
                <c:pt idx="1878">
                  <c:v>12.472823</c:v>
                </c:pt>
                <c:pt idx="1879">
                  <c:v>12.53044</c:v>
                </c:pt>
                <c:pt idx="1880">
                  <c:v>12.577932000000001</c:v>
                </c:pt>
                <c:pt idx="1881">
                  <c:v>12.606790999999999</c:v>
                </c:pt>
                <c:pt idx="1882">
                  <c:v>12.620772000000001</c:v>
                </c:pt>
                <c:pt idx="1883">
                  <c:v>12.651911</c:v>
                </c:pt>
                <c:pt idx="1884">
                  <c:v>12.635204999999999</c:v>
                </c:pt>
                <c:pt idx="1885">
                  <c:v>12.656764000000001</c:v>
                </c:pt>
                <c:pt idx="1886">
                  <c:v>12.678272</c:v>
                </c:pt>
                <c:pt idx="1887">
                  <c:v>12.668305999999999</c:v>
                </c:pt>
                <c:pt idx="1888">
                  <c:v>12.670669</c:v>
                </c:pt>
                <c:pt idx="1889">
                  <c:v>12.670627</c:v>
                </c:pt>
                <c:pt idx="1890">
                  <c:v>12.702722</c:v>
                </c:pt>
                <c:pt idx="1891">
                  <c:v>12.612515999999999</c:v>
                </c:pt>
                <c:pt idx="1892">
                  <c:v>12.601912</c:v>
                </c:pt>
                <c:pt idx="1893">
                  <c:v>12.538705</c:v>
                </c:pt>
                <c:pt idx="1894">
                  <c:v>12.508127</c:v>
                </c:pt>
                <c:pt idx="1895">
                  <c:v>12.504464</c:v>
                </c:pt>
                <c:pt idx="1896">
                  <c:v>12.495362</c:v>
                </c:pt>
                <c:pt idx="1897">
                  <c:v>12.461373</c:v>
                </c:pt>
                <c:pt idx="1898">
                  <c:v>12.497248000000001</c:v>
                </c:pt>
                <c:pt idx="1899">
                  <c:v>12.542384</c:v>
                </c:pt>
                <c:pt idx="1900">
                  <c:v>17.220769000000001</c:v>
                </c:pt>
                <c:pt idx="1901">
                  <c:v>17.225555</c:v>
                </c:pt>
                <c:pt idx="1902">
                  <c:v>17.221791</c:v>
                </c:pt>
                <c:pt idx="1903">
                  <c:v>17.230056000000001</c:v>
                </c:pt>
                <c:pt idx="1904">
                  <c:v>17.245353000000001</c:v>
                </c:pt>
                <c:pt idx="1905">
                  <c:v>17.260598999999999</c:v>
                </c:pt>
                <c:pt idx="1906">
                  <c:v>17.261035</c:v>
                </c:pt>
                <c:pt idx="1907">
                  <c:v>17.278946999999999</c:v>
                </c:pt>
                <c:pt idx="1908">
                  <c:v>17.274061</c:v>
                </c:pt>
                <c:pt idx="1909">
                  <c:v>17.302727000000001</c:v>
                </c:pt>
                <c:pt idx="1910">
                  <c:v>17.308485000000001</c:v>
                </c:pt>
                <c:pt idx="1911">
                  <c:v>17.304487000000002</c:v>
                </c:pt>
                <c:pt idx="1912">
                  <c:v>17.324185</c:v>
                </c:pt>
                <c:pt idx="1913">
                  <c:v>17.329926</c:v>
                </c:pt>
                <c:pt idx="1914">
                  <c:v>17.344418000000001</c:v>
                </c:pt>
                <c:pt idx="1915">
                  <c:v>17.357402</c:v>
                </c:pt>
                <c:pt idx="1916">
                  <c:v>17.340444999999999</c:v>
                </c:pt>
                <c:pt idx="1917">
                  <c:v>17.345123000000001</c:v>
                </c:pt>
                <c:pt idx="1918">
                  <c:v>17.356639000000001</c:v>
                </c:pt>
                <c:pt idx="1919">
                  <c:v>17.348911000000001</c:v>
                </c:pt>
                <c:pt idx="1920">
                  <c:v>17.400627</c:v>
                </c:pt>
                <c:pt idx="1921">
                  <c:v>17.408859</c:v>
                </c:pt>
                <c:pt idx="1922">
                  <c:v>17.371542000000002</c:v>
                </c:pt>
                <c:pt idx="1923">
                  <c:v>17.363831000000001</c:v>
                </c:pt>
                <c:pt idx="1924">
                  <c:v>17.365801000000001</c:v>
                </c:pt>
                <c:pt idx="1925">
                  <c:v>17.349178999999999</c:v>
                </c:pt>
                <c:pt idx="1926">
                  <c:v>17.293631999999999</c:v>
                </c:pt>
                <c:pt idx="1927">
                  <c:v>17.294563</c:v>
                </c:pt>
                <c:pt idx="1928">
                  <c:v>17.279350000000001</c:v>
                </c:pt>
                <c:pt idx="1929">
                  <c:v>17.267120999999999</c:v>
                </c:pt>
                <c:pt idx="1930">
                  <c:v>17.211758</c:v>
                </c:pt>
                <c:pt idx="1931">
                  <c:v>17.215755999999999</c:v>
                </c:pt>
                <c:pt idx="1932">
                  <c:v>17.198882999999999</c:v>
                </c:pt>
                <c:pt idx="1933">
                  <c:v>17.135231000000001</c:v>
                </c:pt>
                <c:pt idx="1934">
                  <c:v>17.133337000000001</c:v>
                </c:pt>
                <c:pt idx="1935">
                  <c:v>17.132473999999998</c:v>
                </c:pt>
                <c:pt idx="1936">
                  <c:v>17.180183</c:v>
                </c:pt>
                <c:pt idx="1937">
                  <c:v>17.149908</c:v>
                </c:pt>
                <c:pt idx="1938">
                  <c:v>17.129556999999998</c:v>
                </c:pt>
                <c:pt idx="1939">
                  <c:v>17.096347999999999</c:v>
                </c:pt>
                <c:pt idx="1940">
                  <c:v>17.089206000000001</c:v>
                </c:pt>
                <c:pt idx="1941">
                  <c:v>17.051110000000001</c:v>
                </c:pt>
                <c:pt idx="1942">
                  <c:v>17.040431999999999</c:v>
                </c:pt>
                <c:pt idx="1943">
                  <c:v>17.073447999999999</c:v>
                </c:pt>
                <c:pt idx="1944">
                  <c:v>17.074538</c:v>
                </c:pt>
                <c:pt idx="1945">
                  <c:v>17.054748</c:v>
                </c:pt>
                <c:pt idx="1946">
                  <c:v>17.029199999999999</c:v>
                </c:pt>
                <c:pt idx="1947">
                  <c:v>17.019134000000001</c:v>
                </c:pt>
                <c:pt idx="1948">
                  <c:v>17.048462000000001</c:v>
                </c:pt>
                <c:pt idx="1949">
                  <c:v>17.046333000000001</c:v>
                </c:pt>
                <c:pt idx="1950">
                  <c:v>17.035226999999999</c:v>
                </c:pt>
                <c:pt idx="1951">
                  <c:v>17.029275999999999</c:v>
                </c:pt>
                <c:pt idx="1952">
                  <c:v>17.005521000000002</c:v>
                </c:pt>
                <c:pt idx="1953">
                  <c:v>17.005329</c:v>
                </c:pt>
                <c:pt idx="1954">
                  <c:v>17.018664000000001</c:v>
                </c:pt>
                <c:pt idx="1955">
                  <c:v>17.04101</c:v>
                </c:pt>
                <c:pt idx="1956">
                  <c:v>17.037120999999999</c:v>
                </c:pt>
                <c:pt idx="1957">
                  <c:v>17.063154999999998</c:v>
                </c:pt>
                <c:pt idx="1958">
                  <c:v>17.177375000000001</c:v>
                </c:pt>
                <c:pt idx="1959">
                  <c:v>17.162154000000001</c:v>
                </c:pt>
                <c:pt idx="1960">
                  <c:v>17.158491000000001</c:v>
                </c:pt>
                <c:pt idx="1961">
                  <c:v>17.179798000000002</c:v>
                </c:pt>
                <c:pt idx="1962">
                  <c:v>17.200676999999999</c:v>
                </c:pt>
                <c:pt idx="1963">
                  <c:v>17.250230999999999</c:v>
                </c:pt>
                <c:pt idx="1964">
                  <c:v>17.242494000000001</c:v>
                </c:pt>
                <c:pt idx="1965">
                  <c:v>17.305810999999999</c:v>
                </c:pt>
                <c:pt idx="1966">
                  <c:v>17.300011000000001</c:v>
                </c:pt>
                <c:pt idx="1967">
                  <c:v>17.264505</c:v>
                </c:pt>
                <c:pt idx="1968">
                  <c:v>17.253181000000001</c:v>
                </c:pt>
                <c:pt idx="1969">
                  <c:v>17.244907999999999</c:v>
                </c:pt>
                <c:pt idx="1970">
                  <c:v>17.197869000000001</c:v>
                </c:pt>
                <c:pt idx="1971">
                  <c:v>17.210173999999999</c:v>
                </c:pt>
                <c:pt idx="1972">
                  <c:v>17.203023999999999</c:v>
                </c:pt>
                <c:pt idx="1973">
                  <c:v>17.201322999999999</c:v>
                </c:pt>
                <c:pt idx="1974">
                  <c:v>17.211539999999999</c:v>
                </c:pt>
                <c:pt idx="1975">
                  <c:v>17.140008999999999</c:v>
                </c:pt>
                <c:pt idx="1976">
                  <c:v>17.135784000000001</c:v>
                </c:pt>
                <c:pt idx="1977">
                  <c:v>17.13477</c:v>
                </c:pt>
                <c:pt idx="1978">
                  <c:v>17.143429000000001</c:v>
                </c:pt>
                <c:pt idx="1979">
                  <c:v>17.130134999999999</c:v>
                </c:pt>
                <c:pt idx="1980">
                  <c:v>17.085719000000001</c:v>
                </c:pt>
                <c:pt idx="1981">
                  <c:v>17.098116000000001</c:v>
                </c:pt>
                <c:pt idx="1982">
                  <c:v>17.049669000000002</c:v>
                </c:pt>
                <c:pt idx="1983">
                  <c:v>17.065645</c:v>
                </c:pt>
                <c:pt idx="1984">
                  <c:v>17.041295000000002</c:v>
                </c:pt>
                <c:pt idx="1985">
                  <c:v>17.055569999999999</c:v>
                </c:pt>
                <c:pt idx="1986">
                  <c:v>17.043054999999999</c:v>
                </c:pt>
                <c:pt idx="1987">
                  <c:v>17.036543000000002</c:v>
                </c:pt>
                <c:pt idx="1988">
                  <c:v>17.030339999999999</c:v>
                </c:pt>
                <c:pt idx="1989">
                  <c:v>17.041052000000001</c:v>
                </c:pt>
                <c:pt idx="1990">
                  <c:v>17.032703999999999</c:v>
                </c:pt>
                <c:pt idx="1991">
                  <c:v>17.006451999999999</c:v>
                </c:pt>
                <c:pt idx="1992">
                  <c:v>17.005445999999999</c:v>
                </c:pt>
                <c:pt idx="1993">
                  <c:v>17.026191000000001</c:v>
                </c:pt>
                <c:pt idx="1994">
                  <c:v>17.012771999999998</c:v>
                </c:pt>
                <c:pt idx="1995">
                  <c:v>17.004943000000001</c:v>
                </c:pt>
                <c:pt idx="1996">
                  <c:v>17.018789999999999</c:v>
                </c:pt>
                <c:pt idx="1997">
                  <c:v>17.018764999999998</c:v>
                </c:pt>
                <c:pt idx="1998">
                  <c:v>17.028555000000001</c:v>
                </c:pt>
                <c:pt idx="1999">
                  <c:v>17.008371</c:v>
                </c:pt>
                <c:pt idx="2000">
                  <c:v>14.253634</c:v>
                </c:pt>
                <c:pt idx="2001">
                  <c:v>14.229903999999999</c:v>
                </c:pt>
                <c:pt idx="2002">
                  <c:v>14.194482000000001</c:v>
                </c:pt>
                <c:pt idx="2003">
                  <c:v>14.191053999999999</c:v>
                </c:pt>
                <c:pt idx="2004">
                  <c:v>14.159547</c:v>
                </c:pt>
                <c:pt idx="2005">
                  <c:v>14.172295999999999</c:v>
                </c:pt>
                <c:pt idx="2006">
                  <c:v>14.159387000000001</c:v>
                </c:pt>
                <c:pt idx="2007">
                  <c:v>14.103044000000001</c:v>
                </c:pt>
                <c:pt idx="2008">
                  <c:v>14.110042999999999</c:v>
                </c:pt>
                <c:pt idx="2009">
                  <c:v>14.103002</c:v>
                </c:pt>
                <c:pt idx="2010">
                  <c:v>14.061068000000001</c:v>
                </c:pt>
                <c:pt idx="2011">
                  <c:v>14.050045000000001</c:v>
                </c:pt>
                <c:pt idx="2012">
                  <c:v>14.078116</c:v>
                </c:pt>
                <c:pt idx="2013">
                  <c:v>14.093287999999999</c:v>
                </c:pt>
                <c:pt idx="2014">
                  <c:v>14.033567</c:v>
                </c:pt>
                <c:pt idx="2015">
                  <c:v>14.03847</c:v>
                </c:pt>
                <c:pt idx="2016">
                  <c:v>14.048159999999999</c:v>
                </c:pt>
                <c:pt idx="2017">
                  <c:v>14.088493</c:v>
                </c:pt>
                <c:pt idx="2018">
                  <c:v>14.103363</c:v>
                </c:pt>
                <c:pt idx="2019">
                  <c:v>14.156370000000001</c:v>
                </c:pt>
                <c:pt idx="2020">
                  <c:v>14.192244000000001</c:v>
                </c:pt>
                <c:pt idx="2021">
                  <c:v>14.198238</c:v>
                </c:pt>
                <c:pt idx="2022">
                  <c:v>14.230079999999999</c:v>
                </c:pt>
                <c:pt idx="2023">
                  <c:v>14.232754</c:v>
                </c:pt>
                <c:pt idx="2024">
                  <c:v>14.237507000000001</c:v>
                </c:pt>
                <c:pt idx="2025">
                  <c:v>14.224515</c:v>
                </c:pt>
                <c:pt idx="2026">
                  <c:v>14.228294999999999</c:v>
                </c:pt>
                <c:pt idx="2027">
                  <c:v>14.239376</c:v>
                </c:pt>
                <c:pt idx="2028">
                  <c:v>14.247037000000001</c:v>
                </c:pt>
                <c:pt idx="2029">
                  <c:v>14.234731999999999</c:v>
                </c:pt>
                <c:pt idx="2030">
                  <c:v>14.234355000000001</c:v>
                </c:pt>
                <c:pt idx="2031">
                  <c:v>14.209897</c:v>
                </c:pt>
                <c:pt idx="2032">
                  <c:v>14.195681</c:v>
                </c:pt>
                <c:pt idx="2033">
                  <c:v>14.152077999999999</c:v>
                </c:pt>
                <c:pt idx="2034">
                  <c:v>14.142405999999999</c:v>
                </c:pt>
                <c:pt idx="2035">
                  <c:v>14.145633</c:v>
                </c:pt>
                <c:pt idx="2036">
                  <c:v>14.14316</c:v>
                </c:pt>
                <c:pt idx="2037">
                  <c:v>14.106615</c:v>
                </c:pt>
                <c:pt idx="2038">
                  <c:v>14.102307</c:v>
                </c:pt>
                <c:pt idx="2039">
                  <c:v>14.057848999999999</c:v>
                </c:pt>
                <c:pt idx="2040">
                  <c:v>14.105031</c:v>
                </c:pt>
                <c:pt idx="2041">
                  <c:v>14.107545</c:v>
                </c:pt>
                <c:pt idx="2042">
                  <c:v>14.037212999999999</c:v>
                </c:pt>
                <c:pt idx="2043">
                  <c:v>14.021445999999999</c:v>
                </c:pt>
                <c:pt idx="2044">
                  <c:v>14.018312</c:v>
                </c:pt>
                <c:pt idx="2045">
                  <c:v>14.041278</c:v>
                </c:pt>
                <c:pt idx="2046">
                  <c:v>14.065896</c:v>
                </c:pt>
                <c:pt idx="2047">
                  <c:v>14.049861</c:v>
                </c:pt>
                <c:pt idx="2048">
                  <c:v>14.045251</c:v>
                </c:pt>
                <c:pt idx="2049">
                  <c:v>14.028814000000001</c:v>
                </c:pt>
                <c:pt idx="2050">
                  <c:v>14.032427</c:v>
                </c:pt>
                <c:pt idx="2051">
                  <c:v>14.006309</c:v>
                </c:pt>
                <c:pt idx="2052">
                  <c:v>13.992051</c:v>
                </c:pt>
                <c:pt idx="2053">
                  <c:v>13.994707999999999</c:v>
                </c:pt>
                <c:pt idx="2054">
                  <c:v>14.001707</c:v>
                </c:pt>
                <c:pt idx="2055">
                  <c:v>14.020206</c:v>
                </c:pt>
                <c:pt idx="2056">
                  <c:v>14.002973000000001</c:v>
                </c:pt>
                <c:pt idx="2057">
                  <c:v>13.99211</c:v>
                </c:pt>
                <c:pt idx="2058">
                  <c:v>13.977767999999999</c:v>
                </c:pt>
                <c:pt idx="2059">
                  <c:v>14.022662</c:v>
                </c:pt>
                <c:pt idx="2060">
                  <c:v>14.026761</c:v>
                </c:pt>
                <c:pt idx="2061">
                  <c:v>14.053113</c:v>
                </c:pt>
                <c:pt idx="2062">
                  <c:v>14.060263000000001</c:v>
                </c:pt>
                <c:pt idx="2063">
                  <c:v>14.100697</c:v>
                </c:pt>
                <c:pt idx="2064">
                  <c:v>14.100168999999999</c:v>
                </c:pt>
                <c:pt idx="2065">
                  <c:v>14.120747</c:v>
                </c:pt>
                <c:pt idx="2066">
                  <c:v>14.131224</c:v>
                </c:pt>
                <c:pt idx="2067">
                  <c:v>14.141215000000001</c:v>
                </c:pt>
                <c:pt idx="2068">
                  <c:v>14.157208000000001</c:v>
                </c:pt>
                <c:pt idx="2069">
                  <c:v>14.148717</c:v>
                </c:pt>
                <c:pt idx="2070">
                  <c:v>14.133839</c:v>
                </c:pt>
                <c:pt idx="2071">
                  <c:v>14.146907000000001</c:v>
                </c:pt>
                <c:pt idx="2072">
                  <c:v>14.165573</c:v>
                </c:pt>
                <c:pt idx="2073">
                  <c:v>14.16958</c:v>
                </c:pt>
                <c:pt idx="2074">
                  <c:v>14.163159</c:v>
                </c:pt>
                <c:pt idx="2075">
                  <c:v>14.151676</c:v>
                </c:pt>
                <c:pt idx="2076">
                  <c:v>14.176277000000001</c:v>
                </c:pt>
                <c:pt idx="2077">
                  <c:v>14.18051</c:v>
                </c:pt>
                <c:pt idx="2078">
                  <c:v>14.174039</c:v>
                </c:pt>
                <c:pt idx="2079">
                  <c:v>14.188154000000001</c:v>
                </c:pt>
                <c:pt idx="2080">
                  <c:v>14.210215</c:v>
                </c:pt>
                <c:pt idx="2081">
                  <c:v>14.223501000000001</c:v>
                </c:pt>
                <c:pt idx="2082">
                  <c:v>14.224515</c:v>
                </c:pt>
                <c:pt idx="2083">
                  <c:v>14.21682</c:v>
                </c:pt>
                <c:pt idx="2084">
                  <c:v>14.194063</c:v>
                </c:pt>
                <c:pt idx="2085">
                  <c:v>14.203568000000001</c:v>
                </c:pt>
                <c:pt idx="2086">
                  <c:v>14.222066999999999</c:v>
                </c:pt>
                <c:pt idx="2087">
                  <c:v>14.190124000000001</c:v>
                </c:pt>
                <c:pt idx="2088">
                  <c:v>14.174742999999999</c:v>
                </c:pt>
                <c:pt idx="2089">
                  <c:v>14.166285999999999</c:v>
                </c:pt>
                <c:pt idx="2090">
                  <c:v>14.151676</c:v>
                </c:pt>
                <c:pt idx="2091">
                  <c:v>14.111274999999999</c:v>
                </c:pt>
                <c:pt idx="2092">
                  <c:v>14.111098999999999</c:v>
                </c:pt>
                <c:pt idx="2093">
                  <c:v>14.142548</c:v>
                </c:pt>
                <c:pt idx="2094">
                  <c:v>14.144895</c:v>
                </c:pt>
                <c:pt idx="2095">
                  <c:v>14.122851000000001</c:v>
                </c:pt>
                <c:pt idx="2096">
                  <c:v>14.085375000000001</c:v>
                </c:pt>
                <c:pt idx="2097">
                  <c:v>14.058863000000001</c:v>
                </c:pt>
                <c:pt idx="2098">
                  <c:v>14.039577</c:v>
                </c:pt>
                <c:pt idx="2099">
                  <c:v>14.036324</c:v>
                </c:pt>
                <c:pt idx="2100">
                  <c:v>2.2159550000000001</c:v>
                </c:pt>
                <c:pt idx="2101">
                  <c:v>2.195268</c:v>
                </c:pt>
                <c:pt idx="2102">
                  <c:v>2.1811780000000001</c:v>
                </c:pt>
                <c:pt idx="2103">
                  <c:v>2.1616149999999998</c:v>
                </c:pt>
                <c:pt idx="2104">
                  <c:v>2.1641970000000001</c:v>
                </c:pt>
                <c:pt idx="2105">
                  <c:v>2.1786140000000001</c:v>
                </c:pt>
                <c:pt idx="2106">
                  <c:v>2.1904400000000002</c:v>
                </c:pt>
                <c:pt idx="2107">
                  <c:v>2.224882</c:v>
                </c:pt>
                <c:pt idx="2108">
                  <c:v>2.239039</c:v>
                </c:pt>
                <c:pt idx="2109">
                  <c:v>2.1882109999999999</c:v>
                </c:pt>
                <c:pt idx="2110">
                  <c:v>2.1817989999999998</c:v>
                </c:pt>
                <c:pt idx="2111">
                  <c:v>2.1568459999999998</c:v>
                </c:pt>
                <c:pt idx="2112">
                  <c:v>2.1757390000000001</c:v>
                </c:pt>
                <c:pt idx="2113">
                  <c:v>2.1173250000000001</c:v>
                </c:pt>
                <c:pt idx="2114">
                  <c:v>2.1077530000000002</c:v>
                </c:pt>
                <c:pt idx="2115">
                  <c:v>2.107342</c:v>
                </c:pt>
                <c:pt idx="2116">
                  <c:v>2.069515</c:v>
                </c:pt>
                <c:pt idx="2117">
                  <c:v>2.070789</c:v>
                </c:pt>
                <c:pt idx="2118">
                  <c:v>2.0814339999999998</c:v>
                </c:pt>
                <c:pt idx="2119">
                  <c:v>2.0385270000000002</c:v>
                </c:pt>
                <c:pt idx="2120">
                  <c:v>2.0316450000000001</c:v>
                </c:pt>
                <c:pt idx="2121">
                  <c:v>2.029458</c:v>
                </c:pt>
                <c:pt idx="2122">
                  <c:v>1.9960389999999999</c:v>
                </c:pt>
                <c:pt idx="2123">
                  <c:v>1.996148</c:v>
                </c:pt>
                <c:pt idx="2124">
                  <c:v>2.0018980000000002</c:v>
                </c:pt>
                <c:pt idx="2125">
                  <c:v>1.999241</c:v>
                </c:pt>
                <c:pt idx="2126">
                  <c:v>1.9700629999999999</c:v>
                </c:pt>
                <c:pt idx="2127">
                  <c:v>1.9695689999999999</c:v>
                </c:pt>
                <c:pt idx="2128">
                  <c:v>2.0172789999999998</c:v>
                </c:pt>
                <c:pt idx="2129">
                  <c:v>2.0236489999999998</c:v>
                </c:pt>
                <c:pt idx="2130">
                  <c:v>2.0610909999999998</c:v>
                </c:pt>
                <c:pt idx="2131">
                  <c:v>2.08</c:v>
                </c:pt>
                <c:pt idx="2132">
                  <c:v>2.1068639999999998</c:v>
                </c:pt>
                <c:pt idx="2133">
                  <c:v>2.1239970000000001</c:v>
                </c:pt>
                <c:pt idx="2134">
                  <c:v>2.1280199999999998</c:v>
                </c:pt>
                <c:pt idx="2135">
                  <c:v>2.1096560000000002</c:v>
                </c:pt>
                <c:pt idx="2136">
                  <c:v>2.1180289999999999</c:v>
                </c:pt>
                <c:pt idx="2137">
                  <c:v>2.1009129999999998</c:v>
                </c:pt>
                <c:pt idx="2138">
                  <c:v>2.1001509999999999</c:v>
                </c:pt>
                <c:pt idx="2139">
                  <c:v>2.0512250000000001</c:v>
                </c:pt>
                <c:pt idx="2140">
                  <c:v>2.0416530000000002</c:v>
                </c:pt>
                <c:pt idx="2141">
                  <c:v>2.0752899999999999</c:v>
                </c:pt>
                <c:pt idx="2142">
                  <c:v>2.0449310000000001</c:v>
                </c:pt>
                <c:pt idx="2143">
                  <c:v>2.0560200000000002</c:v>
                </c:pt>
                <c:pt idx="2144">
                  <c:v>2.0358109999999998</c:v>
                </c:pt>
                <c:pt idx="2145">
                  <c:v>2.0212349999999999</c:v>
                </c:pt>
                <c:pt idx="2146">
                  <c:v>1.992602</c:v>
                </c:pt>
                <c:pt idx="2147">
                  <c:v>1.984313</c:v>
                </c:pt>
                <c:pt idx="2148">
                  <c:v>1.9477420000000001</c:v>
                </c:pt>
                <c:pt idx="2149">
                  <c:v>1.9311879999999999</c:v>
                </c:pt>
                <c:pt idx="2150">
                  <c:v>1.914776</c:v>
                </c:pt>
                <c:pt idx="2151">
                  <c:v>1.907392</c:v>
                </c:pt>
                <c:pt idx="2152">
                  <c:v>1.893872</c:v>
                </c:pt>
                <c:pt idx="2153">
                  <c:v>1.9010469999999999</c:v>
                </c:pt>
                <c:pt idx="2154">
                  <c:v>1.935052</c:v>
                </c:pt>
                <c:pt idx="2155">
                  <c:v>1.9423699999999999</c:v>
                </c:pt>
                <c:pt idx="2156">
                  <c:v>1.873437</c:v>
                </c:pt>
                <c:pt idx="2157">
                  <c:v>1.9866680000000001</c:v>
                </c:pt>
                <c:pt idx="2158">
                  <c:v>2.0162559999999998</c:v>
                </c:pt>
                <c:pt idx="2159">
                  <c:v>2.0786169999999999</c:v>
                </c:pt>
                <c:pt idx="2160">
                  <c:v>2.126185</c:v>
                </c:pt>
                <c:pt idx="2161">
                  <c:v>2.1155729999999999</c:v>
                </c:pt>
                <c:pt idx="2162">
                  <c:v>1.9758389999999999</c:v>
                </c:pt>
                <c:pt idx="2163">
                  <c:v>1.9786300000000001</c:v>
                </c:pt>
                <c:pt idx="2164">
                  <c:v>1.962486</c:v>
                </c:pt>
                <c:pt idx="2165">
                  <c:v>1.9258660000000001</c:v>
                </c:pt>
                <c:pt idx="2166">
                  <c:v>1.9315990000000001</c:v>
                </c:pt>
                <c:pt idx="2167">
                  <c:v>1.8651139999999999</c:v>
                </c:pt>
                <c:pt idx="2168">
                  <c:v>1.8584670000000001</c:v>
                </c:pt>
                <c:pt idx="2169">
                  <c:v>1.844846</c:v>
                </c:pt>
                <c:pt idx="2170">
                  <c:v>1.872188</c:v>
                </c:pt>
                <c:pt idx="2171">
                  <c:v>1.911046</c:v>
                </c:pt>
                <c:pt idx="2172">
                  <c:v>1.9338029999999999</c:v>
                </c:pt>
                <c:pt idx="2173">
                  <c:v>1.9017090000000001</c:v>
                </c:pt>
                <c:pt idx="2174">
                  <c:v>1.936569</c:v>
                </c:pt>
                <c:pt idx="2175">
                  <c:v>1.944817</c:v>
                </c:pt>
                <c:pt idx="2176">
                  <c:v>1.9845390000000001</c:v>
                </c:pt>
                <c:pt idx="2177">
                  <c:v>1.9501139999999999</c:v>
                </c:pt>
                <c:pt idx="2178">
                  <c:v>1.968664</c:v>
                </c:pt>
                <c:pt idx="2179">
                  <c:v>2.0097849999999999</c:v>
                </c:pt>
                <c:pt idx="2180">
                  <c:v>2.0179830000000001</c:v>
                </c:pt>
                <c:pt idx="2181">
                  <c:v>2.0467580000000001</c:v>
                </c:pt>
                <c:pt idx="2182">
                  <c:v>2.0269089999999998</c:v>
                </c:pt>
                <c:pt idx="2183">
                  <c:v>2.0227689999999998</c:v>
                </c:pt>
                <c:pt idx="2184">
                  <c:v>2.009442</c:v>
                </c:pt>
                <c:pt idx="2185">
                  <c:v>1.997849</c:v>
                </c:pt>
                <c:pt idx="2186">
                  <c:v>1.9740279999999999</c:v>
                </c:pt>
                <c:pt idx="2187">
                  <c:v>1.9665090000000001</c:v>
                </c:pt>
                <c:pt idx="2188">
                  <c:v>1.9476420000000001</c:v>
                </c:pt>
                <c:pt idx="2189">
                  <c:v>1.95252</c:v>
                </c:pt>
                <c:pt idx="2190">
                  <c:v>1.93346</c:v>
                </c:pt>
                <c:pt idx="2191">
                  <c:v>1.9397880000000001</c:v>
                </c:pt>
                <c:pt idx="2192">
                  <c:v>1.9104680000000001</c:v>
                </c:pt>
                <c:pt idx="2193">
                  <c:v>1.9133770000000001</c:v>
                </c:pt>
                <c:pt idx="2194">
                  <c:v>1.916226</c:v>
                </c:pt>
                <c:pt idx="2195">
                  <c:v>1.915095</c:v>
                </c:pt>
                <c:pt idx="2196">
                  <c:v>1.9200489999999999</c:v>
                </c:pt>
                <c:pt idx="2197">
                  <c:v>1.968915</c:v>
                </c:pt>
                <c:pt idx="2198">
                  <c:v>1.945932</c:v>
                </c:pt>
                <c:pt idx="2199">
                  <c:v>1.9823090000000001</c:v>
                </c:pt>
                <c:pt idx="2200">
                  <c:v>4.2145780000000004</c:v>
                </c:pt>
                <c:pt idx="2201">
                  <c:v>4.2015019999999996</c:v>
                </c:pt>
                <c:pt idx="2202">
                  <c:v>4.1919719999999998</c:v>
                </c:pt>
                <c:pt idx="2203">
                  <c:v>4.1562150000000004</c:v>
                </c:pt>
                <c:pt idx="2204">
                  <c:v>4.1125030000000002</c:v>
                </c:pt>
                <c:pt idx="2205">
                  <c:v>4.1435909999999998</c:v>
                </c:pt>
                <c:pt idx="2206">
                  <c:v>4.1303729999999996</c:v>
                </c:pt>
                <c:pt idx="2207">
                  <c:v>4.1247410000000002</c:v>
                </c:pt>
                <c:pt idx="2208">
                  <c:v>4.0730490000000001</c:v>
                </c:pt>
                <c:pt idx="2209">
                  <c:v>4.072597</c:v>
                </c:pt>
                <c:pt idx="2210">
                  <c:v>4.0471490000000001</c:v>
                </c:pt>
                <c:pt idx="2211">
                  <c:v>4.037083</c:v>
                </c:pt>
                <c:pt idx="2212">
                  <c:v>4.0559500000000002</c:v>
                </c:pt>
                <c:pt idx="2213">
                  <c:v>4.0207550000000003</c:v>
                </c:pt>
                <c:pt idx="2214">
                  <c:v>4.0052979999999998</c:v>
                </c:pt>
                <c:pt idx="2215">
                  <c:v>4.0010820000000002</c:v>
                </c:pt>
                <c:pt idx="2216">
                  <c:v>4.0050970000000001</c:v>
                </c:pt>
                <c:pt idx="2217">
                  <c:v>3.959257</c:v>
                </c:pt>
                <c:pt idx="2218">
                  <c:v>3.9485450000000002</c:v>
                </c:pt>
                <c:pt idx="2219">
                  <c:v>3.946558</c:v>
                </c:pt>
                <c:pt idx="2220">
                  <c:v>3.9412099999999999</c:v>
                </c:pt>
                <c:pt idx="2221">
                  <c:v>3.9417219999999999</c:v>
                </c:pt>
                <c:pt idx="2222">
                  <c:v>3.9437000000000002</c:v>
                </c:pt>
                <c:pt idx="2223">
                  <c:v>3.9470610000000002</c:v>
                </c:pt>
                <c:pt idx="2224">
                  <c:v>3.9476140000000002</c:v>
                </c:pt>
                <c:pt idx="2225">
                  <c:v>3.9549569999999998</c:v>
                </c:pt>
                <c:pt idx="2226">
                  <c:v>3.9822899999999999</c:v>
                </c:pt>
                <c:pt idx="2227">
                  <c:v>3.9648889999999999</c:v>
                </c:pt>
                <c:pt idx="2228">
                  <c:v>3.937891</c:v>
                </c:pt>
                <c:pt idx="2229">
                  <c:v>3.9337</c:v>
                </c:pt>
                <c:pt idx="2230">
                  <c:v>3.9415879999999999</c:v>
                </c:pt>
                <c:pt idx="2231">
                  <c:v>3.981636</c:v>
                </c:pt>
                <c:pt idx="2232">
                  <c:v>3.9950890000000001</c:v>
                </c:pt>
                <c:pt idx="2233">
                  <c:v>4.024267</c:v>
                </c:pt>
                <c:pt idx="2234">
                  <c:v>4.0552039999999998</c:v>
                </c:pt>
                <c:pt idx="2235">
                  <c:v>4.0636780000000003</c:v>
                </c:pt>
                <c:pt idx="2236">
                  <c:v>4.0932079999999997</c:v>
                </c:pt>
                <c:pt idx="2237">
                  <c:v>4.1162159999999997</c:v>
                </c:pt>
                <c:pt idx="2238">
                  <c:v>4.1165430000000001</c:v>
                </c:pt>
                <c:pt idx="2239">
                  <c:v>4.1212289999999996</c:v>
                </c:pt>
                <c:pt idx="2240">
                  <c:v>4.0816410000000003</c:v>
                </c:pt>
                <c:pt idx="2241">
                  <c:v>4.040737</c:v>
                </c:pt>
                <c:pt idx="2242">
                  <c:v>4.039161</c:v>
                </c:pt>
                <c:pt idx="2243">
                  <c:v>4.0442070000000001</c:v>
                </c:pt>
                <c:pt idx="2244">
                  <c:v>4.0294800000000004</c:v>
                </c:pt>
                <c:pt idx="2245">
                  <c:v>3.9987349999999999</c:v>
                </c:pt>
                <c:pt idx="2246">
                  <c:v>3.9861879999999998</c:v>
                </c:pt>
                <c:pt idx="2247">
                  <c:v>3.9799519999999999</c:v>
                </c:pt>
                <c:pt idx="2248">
                  <c:v>3.9554179999999999</c:v>
                </c:pt>
                <c:pt idx="2249">
                  <c:v>3.947899</c:v>
                </c:pt>
                <c:pt idx="2250">
                  <c:v>3.9545629999999998</c:v>
                </c:pt>
                <c:pt idx="2251">
                  <c:v>3.944194</c:v>
                </c:pt>
                <c:pt idx="2252">
                  <c:v>3.9723579999999998</c:v>
                </c:pt>
                <c:pt idx="2253">
                  <c:v>3.9191739999999999</c:v>
                </c:pt>
                <c:pt idx="2254">
                  <c:v>3.9241950000000001</c:v>
                </c:pt>
                <c:pt idx="2255">
                  <c:v>3.9333650000000002</c:v>
                </c:pt>
                <c:pt idx="2256">
                  <c:v>3.9273549999999999</c:v>
                </c:pt>
                <c:pt idx="2257">
                  <c:v>3.921681</c:v>
                </c:pt>
                <c:pt idx="2258">
                  <c:v>3.917926</c:v>
                </c:pt>
                <c:pt idx="2259">
                  <c:v>3.9290569999999998</c:v>
                </c:pt>
                <c:pt idx="2260">
                  <c:v>3.9533809999999998</c:v>
                </c:pt>
                <c:pt idx="2261">
                  <c:v>3.9537499999999999</c:v>
                </c:pt>
                <c:pt idx="2262">
                  <c:v>3.9315039999999999</c:v>
                </c:pt>
                <c:pt idx="2263">
                  <c:v>3.9279169999999999</c:v>
                </c:pt>
                <c:pt idx="2264">
                  <c:v>3.9764309999999998</c:v>
                </c:pt>
                <c:pt idx="2265">
                  <c:v>3.9926170000000001</c:v>
                </c:pt>
                <c:pt idx="2266">
                  <c:v>4.0102190000000002</c:v>
                </c:pt>
                <c:pt idx="2267">
                  <c:v>4.0169160000000002</c:v>
                </c:pt>
                <c:pt idx="2268">
                  <c:v>4.0603590000000001</c:v>
                </c:pt>
                <c:pt idx="2269">
                  <c:v>4.0681710000000004</c:v>
                </c:pt>
                <c:pt idx="2270">
                  <c:v>4.0624039999999999</c:v>
                </c:pt>
                <c:pt idx="2271">
                  <c:v>4.0830570000000002</c:v>
                </c:pt>
                <c:pt idx="2272">
                  <c:v>4.0745079999999998</c:v>
                </c:pt>
                <c:pt idx="2273">
                  <c:v>4.0752199999999998</c:v>
                </c:pt>
                <c:pt idx="2274">
                  <c:v>4.0913050000000002</c:v>
                </c:pt>
                <c:pt idx="2275">
                  <c:v>4.0689089999999997</c:v>
                </c:pt>
                <c:pt idx="2276">
                  <c:v>4.0709369999999998</c:v>
                </c:pt>
                <c:pt idx="2277">
                  <c:v>4.0713140000000001</c:v>
                </c:pt>
                <c:pt idx="2278">
                  <c:v>4.0603509999999998</c:v>
                </c:pt>
                <c:pt idx="2279">
                  <c:v>4.044467</c:v>
                </c:pt>
                <c:pt idx="2280">
                  <c:v>3.9887109999999999</c:v>
                </c:pt>
                <c:pt idx="2281">
                  <c:v>3.9935049999999999</c:v>
                </c:pt>
                <c:pt idx="2282">
                  <c:v>3.9982410000000002</c:v>
                </c:pt>
                <c:pt idx="2283">
                  <c:v>3.9660380000000002</c:v>
                </c:pt>
                <c:pt idx="2284">
                  <c:v>3.9749810000000001</c:v>
                </c:pt>
                <c:pt idx="2285">
                  <c:v>3.9583849999999998</c:v>
                </c:pt>
                <c:pt idx="2286">
                  <c:v>3.9413529999999999</c:v>
                </c:pt>
                <c:pt idx="2287">
                  <c:v>3.924153</c:v>
                </c:pt>
                <c:pt idx="2288">
                  <c:v>3.9507159999999999</c:v>
                </c:pt>
                <c:pt idx="2289">
                  <c:v>3.9643700000000002</c:v>
                </c:pt>
                <c:pt idx="2290">
                  <c:v>3.9475220000000002</c:v>
                </c:pt>
                <c:pt idx="2291">
                  <c:v>3.9208090000000002</c:v>
                </c:pt>
                <c:pt idx="2292">
                  <c:v>3.9241950000000001</c:v>
                </c:pt>
                <c:pt idx="2293">
                  <c:v>3.9638499999999999</c:v>
                </c:pt>
                <c:pt idx="2294">
                  <c:v>3.9394420000000001</c:v>
                </c:pt>
                <c:pt idx="2295">
                  <c:v>3.9565410000000001</c:v>
                </c:pt>
                <c:pt idx="2296">
                  <c:v>3.937087</c:v>
                </c:pt>
                <c:pt idx="2297">
                  <c:v>3.9300630000000001</c:v>
                </c:pt>
                <c:pt idx="2298">
                  <c:v>3.9367510000000001</c:v>
                </c:pt>
                <c:pt idx="2299">
                  <c:v>4.0158509999999996</c:v>
                </c:pt>
                <c:pt idx="2300">
                  <c:v>8.9095420000000001</c:v>
                </c:pt>
                <c:pt idx="2301">
                  <c:v>8.899324</c:v>
                </c:pt>
                <c:pt idx="2302">
                  <c:v>8.9066919999999996</c:v>
                </c:pt>
                <c:pt idx="2303">
                  <c:v>8.8992319999999996</c:v>
                </c:pt>
                <c:pt idx="2304">
                  <c:v>8.9034230000000001</c:v>
                </c:pt>
                <c:pt idx="2305">
                  <c:v>8.9056859999999993</c:v>
                </c:pt>
                <c:pt idx="2306">
                  <c:v>8.9062640000000002</c:v>
                </c:pt>
                <c:pt idx="2307">
                  <c:v>8.916976</c:v>
                </c:pt>
                <c:pt idx="2308">
                  <c:v>8.9145120000000002</c:v>
                </c:pt>
                <c:pt idx="2309">
                  <c:v>8.9117709999999999</c:v>
                </c:pt>
                <c:pt idx="2310">
                  <c:v>8.9194829999999996</c:v>
                </c:pt>
                <c:pt idx="2311">
                  <c:v>8.9236570000000004</c:v>
                </c:pt>
                <c:pt idx="2312">
                  <c:v>8.9393139999999995</c:v>
                </c:pt>
                <c:pt idx="2313">
                  <c:v>8.937856</c:v>
                </c:pt>
                <c:pt idx="2314">
                  <c:v>8.9549459999999996</c:v>
                </c:pt>
                <c:pt idx="2315">
                  <c:v>8.9497160000000004</c:v>
                </c:pt>
                <c:pt idx="2316">
                  <c:v>8.9469750000000001</c:v>
                </c:pt>
                <c:pt idx="2317">
                  <c:v>8.9702850000000005</c:v>
                </c:pt>
                <c:pt idx="2318">
                  <c:v>8.9823129999999995</c:v>
                </c:pt>
                <c:pt idx="2319">
                  <c:v>8.9920109999999998</c:v>
                </c:pt>
                <c:pt idx="2320">
                  <c:v>8.9834619999999994</c:v>
                </c:pt>
                <c:pt idx="2321">
                  <c:v>8.966564</c:v>
                </c:pt>
                <c:pt idx="2322">
                  <c:v>8.9729259999999993</c:v>
                </c:pt>
                <c:pt idx="2323">
                  <c:v>8.9657260000000001</c:v>
                </c:pt>
                <c:pt idx="2324">
                  <c:v>8.9451479999999997</c:v>
                </c:pt>
                <c:pt idx="2325">
                  <c:v>8.9467569999999998</c:v>
                </c:pt>
                <c:pt idx="2326">
                  <c:v>8.9885660000000005</c:v>
                </c:pt>
                <c:pt idx="2327">
                  <c:v>8.9830260000000006</c:v>
                </c:pt>
                <c:pt idx="2328">
                  <c:v>8.9863619999999997</c:v>
                </c:pt>
                <c:pt idx="2329">
                  <c:v>8.9973340000000004</c:v>
                </c:pt>
                <c:pt idx="2330">
                  <c:v>8.9265819999999998</c:v>
                </c:pt>
                <c:pt idx="2331">
                  <c:v>8.9476879999999994</c:v>
                </c:pt>
                <c:pt idx="2332">
                  <c:v>8.9834619999999994</c:v>
                </c:pt>
                <c:pt idx="2333">
                  <c:v>8.9700760000000006</c:v>
                </c:pt>
                <c:pt idx="2334">
                  <c:v>8.9420129999999993</c:v>
                </c:pt>
                <c:pt idx="2335">
                  <c:v>8.9452739999999995</c:v>
                </c:pt>
                <c:pt idx="2336">
                  <c:v>8.9376630000000006</c:v>
                </c:pt>
                <c:pt idx="2337">
                  <c:v>8.9272189999999991</c:v>
                </c:pt>
                <c:pt idx="2338">
                  <c:v>8.9342260000000007</c:v>
                </c:pt>
                <c:pt idx="2339">
                  <c:v>8.9467149999999993</c:v>
                </c:pt>
                <c:pt idx="2340">
                  <c:v>8.9299599999999995</c:v>
                </c:pt>
                <c:pt idx="2341">
                  <c:v>8.9070689999999999</c:v>
                </c:pt>
                <c:pt idx="2342">
                  <c:v>8.9407309999999995</c:v>
                </c:pt>
                <c:pt idx="2343">
                  <c:v>8.9655909999999999</c:v>
                </c:pt>
                <c:pt idx="2344">
                  <c:v>9.03688</c:v>
                </c:pt>
                <c:pt idx="2345">
                  <c:v>9.0857209999999995</c:v>
                </c:pt>
                <c:pt idx="2346">
                  <c:v>9.0906830000000003</c:v>
                </c:pt>
                <c:pt idx="2347">
                  <c:v>9.104203</c:v>
                </c:pt>
                <c:pt idx="2348">
                  <c:v>9.1330279999999995</c:v>
                </c:pt>
                <c:pt idx="2349">
                  <c:v>9.1171699999999998</c:v>
                </c:pt>
                <c:pt idx="2350">
                  <c:v>9.1183350000000001</c:v>
                </c:pt>
                <c:pt idx="2351">
                  <c:v>9.0239039999999999</c:v>
                </c:pt>
                <c:pt idx="2352">
                  <c:v>8.9977020000000003</c:v>
                </c:pt>
                <c:pt idx="2353">
                  <c:v>9.0202080000000002</c:v>
                </c:pt>
                <c:pt idx="2354">
                  <c:v>9.0110720000000004</c:v>
                </c:pt>
                <c:pt idx="2355">
                  <c:v>8.9921199999999999</c:v>
                </c:pt>
                <c:pt idx="2356">
                  <c:v>8.9391630000000006</c:v>
                </c:pt>
                <c:pt idx="2357">
                  <c:v>8.9529259999999997</c:v>
                </c:pt>
                <c:pt idx="2358">
                  <c:v>9.0217589999999994</c:v>
                </c:pt>
                <c:pt idx="2359">
                  <c:v>8.9985320000000009</c:v>
                </c:pt>
                <c:pt idx="2360">
                  <c:v>9.0243230000000008</c:v>
                </c:pt>
                <c:pt idx="2361">
                  <c:v>8.9999490000000009</c:v>
                </c:pt>
                <c:pt idx="2362">
                  <c:v>8.9986160000000002</c:v>
                </c:pt>
                <c:pt idx="2363">
                  <c:v>8.9266570000000005</c:v>
                </c:pt>
                <c:pt idx="2364">
                  <c:v>8.9552820000000004</c:v>
                </c:pt>
                <c:pt idx="2365">
                  <c:v>8.9447790000000005</c:v>
                </c:pt>
                <c:pt idx="2366">
                  <c:v>8.7370920000000005</c:v>
                </c:pt>
                <c:pt idx="2367">
                  <c:v>8.6974710000000002</c:v>
                </c:pt>
                <c:pt idx="2368">
                  <c:v>8.7636289999999999</c:v>
                </c:pt>
                <c:pt idx="2369">
                  <c:v>8.8060500000000008</c:v>
                </c:pt>
                <c:pt idx="2370">
                  <c:v>8.7975589999999997</c:v>
                </c:pt>
                <c:pt idx="2371">
                  <c:v>8.8013399999999997</c:v>
                </c:pt>
                <c:pt idx="2372">
                  <c:v>8.8003250000000008</c:v>
                </c:pt>
                <c:pt idx="2373">
                  <c:v>8.8072149999999993</c:v>
                </c:pt>
                <c:pt idx="2374">
                  <c:v>8.8344229999999992</c:v>
                </c:pt>
                <c:pt idx="2375">
                  <c:v>8.8404919999999994</c:v>
                </c:pt>
                <c:pt idx="2376">
                  <c:v>8.8248680000000004</c:v>
                </c:pt>
                <c:pt idx="2377">
                  <c:v>8.8509270000000004</c:v>
                </c:pt>
                <c:pt idx="2378">
                  <c:v>8.9121900000000007</c:v>
                </c:pt>
                <c:pt idx="2379">
                  <c:v>8.9267830000000004</c:v>
                </c:pt>
                <c:pt idx="2380">
                  <c:v>8.9377549999999992</c:v>
                </c:pt>
                <c:pt idx="2381">
                  <c:v>8.8962400000000006</c:v>
                </c:pt>
                <c:pt idx="2382">
                  <c:v>8.9034230000000001</c:v>
                </c:pt>
                <c:pt idx="2383">
                  <c:v>8.9337820000000008</c:v>
                </c:pt>
                <c:pt idx="2384">
                  <c:v>8.9663459999999997</c:v>
                </c:pt>
                <c:pt idx="2385">
                  <c:v>8.9744930000000007</c:v>
                </c:pt>
                <c:pt idx="2386">
                  <c:v>9.0138960000000008</c:v>
                </c:pt>
                <c:pt idx="2387">
                  <c:v>9.0467949999999995</c:v>
                </c:pt>
                <c:pt idx="2388">
                  <c:v>9.0537189999999992</c:v>
                </c:pt>
                <c:pt idx="2389">
                  <c:v>9.0584959999999999</c:v>
                </c:pt>
                <c:pt idx="2390">
                  <c:v>9.0929040000000008</c:v>
                </c:pt>
                <c:pt idx="2391">
                  <c:v>9.1160130000000006</c:v>
                </c:pt>
                <c:pt idx="2392">
                  <c:v>9.1161560000000001</c:v>
                </c:pt>
                <c:pt idx="2393">
                  <c:v>9.0461580000000001</c:v>
                </c:pt>
                <c:pt idx="2394">
                  <c:v>9.0329650000000008</c:v>
                </c:pt>
                <c:pt idx="2395">
                  <c:v>9.0232419999999998</c:v>
                </c:pt>
                <c:pt idx="2396">
                  <c:v>9.0124630000000003</c:v>
                </c:pt>
                <c:pt idx="2397">
                  <c:v>9.008222</c:v>
                </c:pt>
                <c:pt idx="2398">
                  <c:v>9.0057989999999997</c:v>
                </c:pt>
                <c:pt idx="2399">
                  <c:v>8.9843419999999998</c:v>
                </c:pt>
                <c:pt idx="2400">
                  <c:v>9.8606449999999999</c:v>
                </c:pt>
                <c:pt idx="2401">
                  <c:v>9.8567389999999993</c:v>
                </c:pt>
                <c:pt idx="2402">
                  <c:v>9.8546600000000009</c:v>
                </c:pt>
                <c:pt idx="2403">
                  <c:v>9.8780289999999997</c:v>
                </c:pt>
                <c:pt idx="2404">
                  <c:v>9.8755140000000008</c:v>
                </c:pt>
                <c:pt idx="2405">
                  <c:v>9.8773579999999992</c:v>
                </c:pt>
                <c:pt idx="2406">
                  <c:v>9.8699899999999996</c:v>
                </c:pt>
                <c:pt idx="2407">
                  <c:v>9.8827809999999996</c:v>
                </c:pt>
                <c:pt idx="2408">
                  <c:v>9.8885559999999995</c:v>
                </c:pt>
                <c:pt idx="2409">
                  <c:v>9.9183039999999991</c:v>
                </c:pt>
                <c:pt idx="2410">
                  <c:v>9.9305749999999993</c:v>
                </c:pt>
                <c:pt idx="2411">
                  <c:v>9.9275490000000008</c:v>
                </c:pt>
                <c:pt idx="2412">
                  <c:v>9.9253280000000004</c:v>
                </c:pt>
                <c:pt idx="2413">
                  <c:v>9.9381020000000007</c:v>
                </c:pt>
                <c:pt idx="2414">
                  <c:v>9.9222350000000006</c:v>
                </c:pt>
                <c:pt idx="2415">
                  <c:v>9.9418740000000003</c:v>
                </c:pt>
                <c:pt idx="2416">
                  <c:v>9.9552259999999997</c:v>
                </c:pt>
                <c:pt idx="2417">
                  <c:v>9.9600869999999997</c:v>
                </c:pt>
                <c:pt idx="2418">
                  <c:v>9.9665999999999997</c:v>
                </c:pt>
                <c:pt idx="2419">
                  <c:v>9.9724170000000001</c:v>
                </c:pt>
                <c:pt idx="2420">
                  <c:v>10.002844</c:v>
                </c:pt>
                <c:pt idx="2421">
                  <c:v>9.9856770000000008</c:v>
                </c:pt>
                <c:pt idx="2422">
                  <c:v>10.007989999999999</c:v>
                </c:pt>
                <c:pt idx="2423">
                  <c:v>9.9859200000000001</c:v>
                </c:pt>
                <c:pt idx="2424">
                  <c:v>9.9950569999999992</c:v>
                </c:pt>
                <c:pt idx="2425">
                  <c:v>9.9938160000000007</c:v>
                </c:pt>
                <c:pt idx="2426">
                  <c:v>9.950901</c:v>
                </c:pt>
                <c:pt idx="2427">
                  <c:v>9.9375739999999997</c:v>
                </c:pt>
                <c:pt idx="2428">
                  <c:v>9.9648990000000008</c:v>
                </c:pt>
                <c:pt idx="2429">
                  <c:v>9.9687040000000007</c:v>
                </c:pt>
                <c:pt idx="2430">
                  <c:v>9.9633479999999999</c:v>
                </c:pt>
                <c:pt idx="2431">
                  <c:v>10.016052999999999</c:v>
                </c:pt>
                <c:pt idx="2432">
                  <c:v>9.9619649999999993</c:v>
                </c:pt>
                <c:pt idx="2433">
                  <c:v>9.9253029999999995</c:v>
                </c:pt>
                <c:pt idx="2434">
                  <c:v>9.9670529999999999</c:v>
                </c:pt>
                <c:pt idx="2435">
                  <c:v>9.9688970000000001</c:v>
                </c:pt>
                <c:pt idx="2436">
                  <c:v>9.9851159999999997</c:v>
                </c:pt>
                <c:pt idx="2437">
                  <c:v>10.026120000000001</c:v>
                </c:pt>
                <c:pt idx="2438">
                  <c:v>10.089437</c:v>
                </c:pt>
                <c:pt idx="2439">
                  <c:v>10.106904999999999</c:v>
                </c:pt>
                <c:pt idx="2440">
                  <c:v>10.115831999999999</c:v>
                </c:pt>
                <c:pt idx="2441">
                  <c:v>10.143953</c:v>
                </c:pt>
                <c:pt idx="2442">
                  <c:v>10.128555</c:v>
                </c:pt>
                <c:pt idx="2443">
                  <c:v>10.122369000000001</c:v>
                </c:pt>
                <c:pt idx="2444">
                  <c:v>10.116099999999999</c:v>
                </c:pt>
                <c:pt idx="2445">
                  <c:v>10.036396</c:v>
                </c:pt>
                <c:pt idx="2446">
                  <c:v>10.030554</c:v>
                </c:pt>
                <c:pt idx="2447">
                  <c:v>10.060912999999999</c:v>
                </c:pt>
                <c:pt idx="2448">
                  <c:v>10.059958</c:v>
                </c:pt>
                <c:pt idx="2449">
                  <c:v>10.06466</c:v>
                </c:pt>
                <c:pt idx="2450">
                  <c:v>10.003221</c:v>
                </c:pt>
                <c:pt idx="2451">
                  <c:v>9.9783349999999995</c:v>
                </c:pt>
                <c:pt idx="2452">
                  <c:v>10.005459</c:v>
                </c:pt>
                <c:pt idx="2453">
                  <c:v>10.000203000000001</c:v>
                </c:pt>
                <c:pt idx="2454">
                  <c:v>10.003774</c:v>
                </c:pt>
                <c:pt idx="2455">
                  <c:v>9.999784</c:v>
                </c:pt>
                <c:pt idx="2456">
                  <c:v>9.9995829999999994</c:v>
                </c:pt>
                <c:pt idx="2457">
                  <c:v>9.9988449999999993</c:v>
                </c:pt>
                <c:pt idx="2458">
                  <c:v>10.014436</c:v>
                </c:pt>
                <c:pt idx="2459">
                  <c:v>10.011754</c:v>
                </c:pt>
                <c:pt idx="2460">
                  <c:v>10.003657</c:v>
                </c:pt>
                <c:pt idx="2461">
                  <c:v>10.022491</c:v>
                </c:pt>
                <c:pt idx="2462">
                  <c:v>10.047694999999999</c:v>
                </c:pt>
                <c:pt idx="2463">
                  <c:v>10.043571</c:v>
                </c:pt>
                <c:pt idx="2464">
                  <c:v>10.024829</c:v>
                </c:pt>
                <c:pt idx="2465">
                  <c:v>10.049682000000001</c:v>
                </c:pt>
                <c:pt idx="2466">
                  <c:v>10.053269</c:v>
                </c:pt>
                <c:pt idx="2467">
                  <c:v>10.022926999999999</c:v>
                </c:pt>
                <c:pt idx="2468">
                  <c:v>10.038944000000001</c:v>
                </c:pt>
                <c:pt idx="2469">
                  <c:v>10.011400999999999</c:v>
                </c:pt>
                <c:pt idx="2470">
                  <c:v>10.006741</c:v>
                </c:pt>
                <c:pt idx="2471">
                  <c:v>10.009423</c:v>
                </c:pt>
                <c:pt idx="2472">
                  <c:v>10.001519</c:v>
                </c:pt>
                <c:pt idx="2473">
                  <c:v>9.9703549999999996</c:v>
                </c:pt>
                <c:pt idx="2474">
                  <c:v>9.9473129999999994</c:v>
                </c:pt>
                <c:pt idx="2475">
                  <c:v>9.9516969999999993</c:v>
                </c:pt>
                <c:pt idx="2476">
                  <c:v>9.9556120000000004</c:v>
                </c:pt>
                <c:pt idx="2477">
                  <c:v>9.9853419999999993</c:v>
                </c:pt>
                <c:pt idx="2478">
                  <c:v>9.9647559999999995</c:v>
                </c:pt>
                <c:pt idx="2479">
                  <c:v>9.9728779999999997</c:v>
                </c:pt>
                <c:pt idx="2480">
                  <c:v>9.9573210000000003</c:v>
                </c:pt>
                <c:pt idx="2481">
                  <c:v>9.9269960000000008</c:v>
                </c:pt>
                <c:pt idx="2482">
                  <c:v>9.9137690000000003</c:v>
                </c:pt>
                <c:pt idx="2483">
                  <c:v>9.953265</c:v>
                </c:pt>
                <c:pt idx="2484">
                  <c:v>9.9660299999999999</c:v>
                </c:pt>
                <c:pt idx="2485">
                  <c:v>9.9634820000000008</c:v>
                </c:pt>
                <c:pt idx="2486">
                  <c:v>9.9530469999999998</c:v>
                </c:pt>
                <c:pt idx="2487">
                  <c:v>9.9335839999999997</c:v>
                </c:pt>
                <c:pt idx="2488">
                  <c:v>9.9542450000000002</c:v>
                </c:pt>
                <c:pt idx="2489">
                  <c:v>9.9537680000000002</c:v>
                </c:pt>
                <c:pt idx="2490">
                  <c:v>9.9548740000000002</c:v>
                </c:pt>
                <c:pt idx="2491">
                  <c:v>9.9368440000000007</c:v>
                </c:pt>
                <c:pt idx="2492">
                  <c:v>9.9013050000000007</c:v>
                </c:pt>
                <c:pt idx="2493">
                  <c:v>9.9330809999999996</c:v>
                </c:pt>
                <c:pt idx="2494">
                  <c:v>9.9395019999999992</c:v>
                </c:pt>
                <c:pt idx="2495">
                  <c:v>9.9501880000000007</c:v>
                </c:pt>
                <c:pt idx="2496">
                  <c:v>9.951136</c:v>
                </c:pt>
                <c:pt idx="2497">
                  <c:v>9.9449670000000001</c:v>
                </c:pt>
                <c:pt idx="2498">
                  <c:v>9.9608589999999992</c:v>
                </c:pt>
                <c:pt idx="2499">
                  <c:v>9.9525439999999996</c:v>
                </c:pt>
                <c:pt idx="2500">
                  <c:v>1.205014</c:v>
                </c:pt>
                <c:pt idx="2501">
                  <c:v>1.1616709999999999</c:v>
                </c:pt>
                <c:pt idx="2502">
                  <c:v>1.1077079999999999</c:v>
                </c:pt>
                <c:pt idx="2503">
                  <c:v>0.96821599999999997</c:v>
                </c:pt>
                <c:pt idx="2504">
                  <c:v>0.96621299999999999</c:v>
                </c:pt>
                <c:pt idx="2505">
                  <c:v>0.95909699999999998</c:v>
                </c:pt>
                <c:pt idx="2506">
                  <c:v>0.95350599999999996</c:v>
                </c:pt>
                <c:pt idx="2507">
                  <c:v>0.98399099999999995</c:v>
                </c:pt>
                <c:pt idx="2508">
                  <c:v>1.0120709999999999</c:v>
                </c:pt>
                <c:pt idx="2509">
                  <c:v>1.0693520000000001</c:v>
                </c:pt>
                <c:pt idx="2510">
                  <c:v>1.117289</c:v>
                </c:pt>
                <c:pt idx="2511">
                  <c:v>1.1154029999999999</c:v>
                </c:pt>
                <c:pt idx="2512">
                  <c:v>1.1385529999999999</c:v>
                </c:pt>
                <c:pt idx="2513">
                  <c:v>1.1422920000000001</c:v>
                </c:pt>
                <c:pt idx="2514">
                  <c:v>1.0972059999999999</c:v>
                </c:pt>
                <c:pt idx="2515">
                  <c:v>0.99678199999999995</c:v>
                </c:pt>
                <c:pt idx="2516">
                  <c:v>0.92531799999999997</c:v>
                </c:pt>
                <c:pt idx="2517">
                  <c:v>0.89909899999999998</c:v>
                </c:pt>
                <c:pt idx="2518">
                  <c:v>0.90810999999999997</c:v>
                </c:pt>
                <c:pt idx="2519">
                  <c:v>0.90836099999999997</c:v>
                </c:pt>
                <c:pt idx="2520">
                  <c:v>0.95789000000000002</c:v>
                </c:pt>
                <c:pt idx="2521">
                  <c:v>0.98644699999999996</c:v>
                </c:pt>
                <c:pt idx="2522">
                  <c:v>1.006186</c:v>
                </c:pt>
                <c:pt idx="2523">
                  <c:v>1.0538289999999999</c:v>
                </c:pt>
                <c:pt idx="2524">
                  <c:v>1.061348</c:v>
                </c:pt>
                <c:pt idx="2525">
                  <c:v>0.99886900000000001</c:v>
                </c:pt>
                <c:pt idx="2526">
                  <c:v>1.0099</c:v>
                </c:pt>
                <c:pt idx="2527">
                  <c:v>1.0118529999999999</c:v>
                </c:pt>
                <c:pt idx="2528">
                  <c:v>1.0294970000000001</c:v>
                </c:pt>
                <c:pt idx="2529">
                  <c:v>0.97292699999999999</c:v>
                </c:pt>
                <c:pt idx="2530">
                  <c:v>0.97380699999999998</c:v>
                </c:pt>
                <c:pt idx="2531">
                  <c:v>0.97259200000000001</c:v>
                </c:pt>
                <c:pt idx="2532">
                  <c:v>0.96497299999999997</c:v>
                </c:pt>
                <c:pt idx="2533">
                  <c:v>0.95291099999999995</c:v>
                </c:pt>
                <c:pt idx="2534">
                  <c:v>0.937639</c:v>
                </c:pt>
                <c:pt idx="2535">
                  <c:v>0.96020300000000003</c:v>
                </c:pt>
                <c:pt idx="2536">
                  <c:v>0.94799900000000004</c:v>
                </c:pt>
                <c:pt idx="2537">
                  <c:v>0.97473799999999999</c:v>
                </c:pt>
                <c:pt idx="2538">
                  <c:v>0.98508899999999999</c:v>
                </c:pt>
                <c:pt idx="2539">
                  <c:v>1.048699</c:v>
                </c:pt>
                <c:pt idx="2540">
                  <c:v>1.1301049999999999</c:v>
                </c:pt>
                <c:pt idx="2541">
                  <c:v>1.0893520000000001</c:v>
                </c:pt>
                <c:pt idx="2542">
                  <c:v>1.0908599999999999</c:v>
                </c:pt>
                <c:pt idx="2543">
                  <c:v>1.102344</c:v>
                </c:pt>
                <c:pt idx="2544">
                  <c:v>1.061423</c:v>
                </c:pt>
                <c:pt idx="2545">
                  <c:v>1.0428569999999999</c:v>
                </c:pt>
                <c:pt idx="2546">
                  <c:v>1.0011239999999999</c:v>
                </c:pt>
                <c:pt idx="2547">
                  <c:v>0.98194599999999999</c:v>
                </c:pt>
                <c:pt idx="2548">
                  <c:v>0.98494700000000002</c:v>
                </c:pt>
                <c:pt idx="2549">
                  <c:v>0.98112500000000002</c:v>
                </c:pt>
                <c:pt idx="2550">
                  <c:v>0.96192999999999995</c:v>
                </c:pt>
                <c:pt idx="2551">
                  <c:v>0.93525000000000003</c:v>
                </c:pt>
                <c:pt idx="2552">
                  <c:v>0.94295300000000004</c:v>
                </c:pt>
                <c:pt idx="2553">
                  <c:v>0.95097500000000001</c:v>
                </c:pt>
                <c:pt idx="2554">
                  <c:v>0.95441100000000001</c:v>
                </c:pt>
                <c:pt idx="2555">
                  <c:v>0.94820000000000004</c:v>
                </c:pt>
                <c:pt idx="2556">
                  <c:v>0.96245800000000004</c:v>
                </c:pt>
                <c:pt idx="2557">
                  <c:v>0.96765500000000004</c:v>
                </c:pt>
                <c:pt idx="2558">
                  <c:v>0.97877800000000004</c:v>
                </c:pt>
                <c:pt idx="2559">
                  <c:v>1.0131429999999999</c:v>
                </c:pt>
                <c:pt idx="2560">
                  <c:v>1.009112</c:v>
                </c:pt>
                <c:pt idx="2561">
                  <c:v>1.0159260000000001</c:v>
                </c:pt>
                <c:pt idx="2562">
                  <c:v>1.001819</c:v>
                </c:pt>
                <c:pt idx="2563">
                  <c:v>1.0154399999999999</c:v>
                </c:pt>
                <c:pt idx="2564">
                  <c:v>1.009925</c:v>
                </c:pt>
                <c:pt idx="2565">
                  <c:v>0.970329</c:v>
                </c:pt>
                <c:pt idx="2566">
                  <c:v>0.98746999999999996</c:v>
                </c:pt>
                <c:pt idx="2567">
                  <c:v>0.97613700000000003</c:v>
                </c:pt>
                <c:pt idx="2568">
                  <c:v>0.97195500000000001</c:v>
                </c:pt>
                <c:pt idx="2569">
                  <c:v>0.99279200000000001</c:v>
                </c:pt>
                <c:pt idx="2570">
                  <c:v>0.99166900000000002</c:v>
                </c:pt>
                <c:pt idx="2571">
                  <c:v>0.97160299999999999</c:v>
                </c:pt>
                <c:pt idx="2572">
                  <c:v>0.95744600000000002</c:v>
                </c:pt>
                <c:pt idx="2573">
                  <c:v>0.96736100000000003</c:v>
                </c:pt>
                <c:pt idx="2574">
                  <c:v>0.98766200000000004</c:v>
                </c:pt>
                <c:pt idx="2575">
                  <c:v>0.98973299999999997</c:v>
                </c:pt>
                <c:pt idx="2576">
                  <c:v>1.0210980000000001</c:v>
                </c:pt>
                <c:pt idx="2577">
                  <c:v>1.013646</c:v>
                </c:pt>
                <c:pt idx="2578">
                  <c:v>1.0182310000000001</c:v>
                </c:pt>
                <c:pt idx="2579">
                  <c:v>1.020494</c:v>
                </c:pt>
                <c:pt idx="2580">
                  <c:v>0.99766200000000005</c:v>
                </c:pt>
                <c:pt idx="2581">
                  <c:v>0.98855099999999996</c:v>
                </c:pt>
                <c:pt idx="2582">
                  <c:v>0.98367300000000002</c:v>
                </c:pt>
                <c:pt idx="2583">
                  <c:v>0.98223899999999997</c:v>
                </c:pt>
                <c:pt idx="2584">
                  <c:v>0.99373100000000003</c:v>
                </c:pt>
                <c:pt idx="2585">
                  <c:v>0.999112</c:v>
                </c:pt>
                <c:pt idx="2586">
                  <c:v>0.99151800000000001</c:v>
                </c:pt>
                <c:pt idx="2587">
                  <c:v>1.003085</c:v>
                </c:pt>
                <c:pt idx="2588">
                  <c:v>1.0001770000000001</c:v>
                </c:pt>
                <c:pt idx="2589">
                  <c:v>1.013822</c:v>
                </c:pt>
                <c:pt idx="2590">
                  <c:v>1.015021</c:v>
                </c:pt>
                <c:pt idx="2591">
                  <c:v>1.0159769999999999</c:v>
                </c:pt>
                <c:pt idx="2592">
                  <c:v>1.0238560000000001</c:v>
                </c:pt>
                <c:pt idx="2593">
                  <c:v>1.0371239999999999</c:v>
                </c:pt>
                <c:pt idx="2594">
                  <c:v>1.052907</c:v>
                </c:pt>
                <c:pt idx="2595">
                  <c:v>1.0596969999999999</c:v>
                </c:pt>
                <c:pt idx="2596">
                  <c:v>1.0538879999999999</c:v>
                </c:pt>
                <c:pt idx="2597">
                  <c:v>1.0558240000000001</c:v>
                </c:pt>
                <c:pt idx="2598">
                  <c:v>1.0562180000000001</c:v>
                </c:pt>
                <c:pt idx="2599">
                  <c:v>1.045347</c:v>
                </c:pt>
                <c:pt idx="2600">
                  <c:v>5.9517860000000002</c:v>
                </c:pt>
                <c:pt idx="2601">
                  <c:v>5.9695299999999998</c:v>
                </c:pt>
                <c:pt idx="2602">
                  <c:v>5.9686079999999997</c:v>
                </c:pt>
                <c:pt idx="2603">
                  <c:v>5.9804190000000004</c:v>
                </c:pt>
                <c:pt idx="2604">
                  <c:v>5.9290789999999998</c:v>
                </c:pt>
                <c:pt idx="2605">
                  <c:v>5.9226590000000003</c:v>
                </c:pt>
                <c:pt idx="2606">
                  <c:v>5.9311249999999998</c:v>
                </c:pt>
                <c:pt idx="2607">
                  <c:v>5.9549709999999996</c:v>
                </c:pt>
                <c:pt idx="2608">
                  <c:v>5.9710219999999996</c:v>
                </c:pt>
                <c:pt idx="2609">
                  <c:v>5.9657920000000004</c:v>
                </c:pt>
                <c:pt idx="2610">
                  <c:v>5.97342</c:v>
                </c:pt>
                <c:pt idx="2611">
                  <c:v>6.0167710000000003</c:v>
                </c:pt>
                <c:pt idx="2612">
                  <c:v>6.0196120000000004</c:v>
                </c:pt>
                <c:pt idx="2613">
                  <c:v>6.0324949999999999</c:v>
                </c:pt>
                <c:pt idx="2614">
                  <c:v>6.0337690000000004</c:v>
                </c:pt>
                <c:pt idx="2615">
                  <c:v>6.0362590000000003</c:v>
                </c:pt>
                <c:pt idx="2616">
                  <c:v>6.0417069999999997</c:v>
                </c:pt>
                <c:pt idx="2617">
                  <c:v>6.0318329999999998</c:v>
                </c:pt>
                <c:pt idx="2618">
                  <c:v>6.011641</c:v>
                </c:pt>
                <c:pt idx="2619">
                  <c:v>6.0137530000000003</c:v>
                </c:pt>
                <c:pt idx="2620">
                  <c:v>6.0007359999999998</c:v>
                </c:pt>
                <c:pt idx="2621">
                  <c:v>5.9852460000000001</c:v>
                </c:pt>
                <c:pt idx="2622">
                  <c:v>5.994148</c:v>
                </c:pt>
                <c:pt idx="2623">
                  <c:v>6.0090680000000001</c:v>
                </c:pt>
                <c:pt idx="2624">
                  <c:v>6.0074670000000001</c:v>
                </c:pt>
                <c:pt idx="2625">
                  <c:v>6.0144909999999996</c:v>
                </c:pt>
                <c:pt idx="2626">
                  <c:v>6.0154379999999996</c:v>
                </c:pt>
                <c:pt idx="2627">
                  <c:v>6.0261329999999997</c:v>
                </c:pt>
                <c:pt idx="2628">
                  <c:v>6.0051540000000001</c:v>
                </c:pt>
                <c:pt idx="2629">
                  <c:v>6.003368</c:v>
                </c:pt>
                <c:pt idx="2630">
                  <c:v>5.9897140000000002</c:v>
                </c:pt>
                <c:pt idx="2631">
                  <c:v>5.9648870000000001</c:v>
                </c:pt>
                <c:pt idx="2632">
                  <c:v>5.9698320000000002</c:v>
                </c:pt>
                <c:pt idx="2633">
                  <c:v>5.9663370000000002</c:v>
                </c:pt>
                <c:pt idx="2634">
                  <c:v>5.9323480000000002</c:v>
                </c:pt>
                <c:pt idx="2635">
                  <c:v>5.9423899999999996</c:v>
                </c:pt>
                <c:pt idx="2636">
                  <c:v>5.9724050000000002</c:v>
                </c:pt>
                <c:pt idx="2637">
                  <c:v>5.9576279999999997</c:v>
                </c:pt>
                <c:pt idx="2638">
                  <c:v>5.9776109999999996</c:v>
                </c:pt>
                <c:pt idx="2639">
                  <c:v>5.9836460000000002</c:v>
                </c:pt>
                <c:pt idx="2640">
                  <c:v>5.9963439999999997</c:v>
                </c:pt>
                <c:pt idx="2641">
                  <c:v>5.996378</c:v>
                </c:pt>
                <c:pt idx="2642">
                  <c:v>6.0066870000000003</c:v>
                </c:pt>
                <c:pt idx="2643">
                  <c:v>6.0059500000000003</c:v>
                </c:pt>
                <c:pt idx="2644">
                  <c:v>6.0127480000000002</c:v>
                </c:pt>
                <c:pt idx="2645">
                  <c:v>5.9974420000000004</c:v>
                </c:pt>
                <c:pt idx="2646">
                  <c:v>5.9951790000000003</c:v>
                </c:pt>
                <c:pt idx="2647">
                  <c:v>5.9576279999999997</c:v>
                </c:pt>
                <c:pt idx="2648">
                  <c:v>5.9546359999999998</c:v>
                </c:pt>
                <c:pt idx="2649">
                  <c:v>5.9502439999999996</c:v>
                </c:pt>
                <c:pt idx="2650">
                  <c:v>5.9529509999999997</c:v>
                </c:pt>
                <c:pt idx="2651">
                  <c:v>5.9612319999999999</c:v>
                </c:pt>
                <c:pt idx="2652">
                  <c:v>5.963889</c:v>
                </c:pt>
                <c:pt idx="2653">
                  <c:v>5.9647690000000004</c:v>
                </c:pt>
                <c:pt idx="2654">
                  <c:v>5.9695049999999998</c:v>
                </c:pt>
                <c:pt idx="2655">
                  <c:v>5.9712069999999997</c:v>
                </c:pt>
                <c:pt idx="2656">
                  <c:v>5.8308850000000003</c:v>
                </c:pt>
                <c:pt idx="2657">
                  <c:v>5.862317</c:v>
                </c:pt>
                <c:pt idx="2658">
                  <c:v>5.8664579999999997</c:v>
                </c:pt>
                <c:pt idx="2659">
                  <c:v>5.9028939999999999</c:v>
                </c:pt>
                <c:pt idx="2660">
                  <c:v>5.9144110000000003</c:v>
                </c:pt>
                <c:pt idx="2661">
                  <c:v>5.941141</c:v>
                </c:pt>
                <c:pt idx="2662">
                  <c:v>6.029344</c:v>
                </c:pt>
                <c:pt idx="2663">
                  <c:v>6.0205590000000004</c:v>
                </c:pt>
                <c:pt idx="2664">
                  <c:v>6.0078440000000004</c:v>
                </c:pt>
                <c:pt idx="2665">
                  <c:v>6.006176</c:v>
                </c:pt>
                <c:pt idx="2666">
                  <c:v>5.9750290000000001</c:v>
                </c:pt>
                <c:pt idx="2667">
                  <c:v>5.9593720000000001</c:v>
                </c:pt>
                <c:pt idx="2668">
                  <c:v>5.9506119999999996</c:v>
                </c:pt>
                <c:pt idx="2669">
                  <c:v>5.8896090000000001</c:v>
                </c:pt>
                <c:pt idx="2670">
                  <c:v>5.8730380000000002</c:v>
                </c:pt>
                <c:pt idx="2671">
                  <c:v>5.9043109999999999</c:v>
                </c:pt>
                <c:pt idx="2672">
                  <c:v>5.8950490000000002</c:v>
                </c:pt>
                <c:pt idx="2673">
                  <c:v>5.9081330000000003</c:v>
                </c:pt>
                <c:pt idx="2674">
                  <c:v>5.9056850000000001</c:v>
                </c:pt>
                <c:pt idx="2675">
                  <c:v>5.9025340000000002</c:v>
                </c:pt>
                <c:pt idx="2676">
                  <c:v>5.9165229999999998</c:v>
                </c:pt>
                <c:pt idx="2677">
                  <c:v>5.9168919999999998</c:v>
                </c:pt>
                <c:pt idx="2678">
                  <c:v>5.9292550000000004</c:v>
                </c:pt>
                <c:pt idx="2679">
                  <c:v>5.9226000000000001</c:v>
                </c:pt>
                <c:pt idx="2680">
                  <c:v>5.9467150000000002</c:v>
                </c:pt>
                <c:pt idx="2681">
                  <c:v>5.9470919999999996</c:v>
                </c:pt>
                <c:pt idx="2682">
                  <c:v>5.9421049999999997</c:v>
                </c:pt>
                <c:pt idx="2683">
                  <c:v>5.9460189999999997</c:v>
                </c:pt>
                <c:pt idx="2684">
                  <c:v>5.9493970000000003</c:v>
                </c:pt>
                <c:pt idx="2685">
                  <c:v>5.9562280000000003</c:v>
                </c:pt>
                <c:pt idx="2686">
                  <c:v>5.9474359999999997</c:v>
                </c:pt>
                <c:pt idx="2687">
                  <c:v>5.9558759999999999</c:v>
                </c:pt>
                <c:pt idx="2688">
                  <c:v>5.9583409999999999</c:v>
                </c:pt>
                <c:pt idx="2689">
                  <c:v>5.9592039999999997</c:v>
                </c:pt>
                <c:pt idx="2690">
                  <c:v>5.9513999999999996</c:v>
                </c:pt>
                <c:pt idx="2691">
                  <c:v>5.9479810000000004</c:v>
                </c:pt>
                <c:pt idx="2692">
                  <c:v>5.9516270000000002</c:v>
                </c:pt>
                <c:pt idx="2693">
                  <c:v>5.9488019999999997</c:v>
                </c:pt>
                <c:pt idx="2694">
                  <c:v>5.9492130000000003</c:v>
                </c:pt>
                <c:pt idx="2695">
                  <c:v>5.8930790000000002</c:v>
                </c:pt>
                <c:pt idx="2696">
                  <c:v>5.9019469999999998</c:v>
                </c:pt>
                <c:pt idx="2697">
                  <c:v>5.9523479999999998</c:v>
                </c:pt>
                <c:pt idx="2698">
                  <c:v>5.9586259999999998</c:v>
                </c:pt>
                <c:pt idx="2699">
                  <c:v>6.0597279999999998</c:v>
                </c:pt>
                <c:pt idx="2700">
                  <c:v>5.061083</c:v>
                </c:pt>
                <c:pt idx="2701">
                  <c:v>5.066389</c:v>
                </c:pt>
                <c:pt idx="2702">
                  <c:v>5.0725579999999999</c:v>
                </c:pt>
                <c:pt idx="2703">
                  <c:v>5.0702860000000003</c:v>
                </c:pt>
                <c:pt idx="2704">
                  <c:v>5.0333310000000004</c:v>
                </c:pt>
                <c:pt idx="2705">
                  <c:v>5.0337500000000004</c:v>
                </c:pt>
                <c:pt idx="2706">
                  <c:v>5.0217299999999998</c:v>
                </c:pt>
                <c:pt idx="2707">
                  <c:v>5.0188050000000004</c:v>
                </c:pt>
                <c:pt idx="2708">
                  <c:v>5.0065749999999998</c:v>
                </c:pt>
                <c:pt idx="2709">
                  <c:v>5.016248</c:v>
                </c:pt>
                <c:pt idx="2710">
                  <c:v>5.0639659999999997</c:v>
                </c:pt>
                <c:pt idx="2711">
                  <c:v>5.0614520000000001</c:v>
                </c:pt>
                <c:pt idx="2712">
                  <c:v>5.0910149999999996</c:v>
                </c:pt>
                <c:pt idx="2713">
                  <c:v>5.1031940000000002</c:v>
                </c:pt>
                <c:pt idx="2714">
                  <c:v>5.1019449999999997</c:v>
                </c:pt>
                <c:pt idx="2715">
                  <c:v>5.1177609999999998</c:v>
                </c:pt>
                <c:pt idx="2716">
                  <c:v>5.1096310000000003</c:v>
                </c:pt>
                <c:pt idx="2717">
                  <c:v>5.1063200000000002</c:v>
                </c:pt>
                <c:pt idx="2718">
                  <c:v>5.1096060000000003</c:v>
                </c:pt>
                <c:pt idx="2719">
                  <c:v>5.0837899999999996</c:v>
                </c:pt>
                <c:pt idx="2720">
                  <c:v>5.0468000000000002</c:v>
                </c:pt>
                <c:pt idx="2721">
                  <c:v>5.0430789999999996</c:v>
                </c:pt>
                <c:pt idx="2722">
                  <c:v>5.0578390000000004</c:v>
                </c:pt>
                <c:pt idx="2723">
                  <c:v>5.0440339999999999</c:v>
                </c:pt>
                <c:pt idx="2724">
                  <c:v>5.0423830000000001</c:v>
                </c:pt>
                <c:pt idx="2725">
                  <c:v>5.0107660000000003</c:v>
                </c:pt>
                <c:pt idx="2726">
                  <c:v>5.0000629999999999</c:v>
                </c:pt>
                <c:pt idx="2727">
                  <c:v>4.9903649999999997</c:v>
                </c:pt>
                <c:pt idx="2728">
                  <c:v>4.985671</c:v>
                </c:pt>
                <c:pt idx="2729">
                  <c:v>4.9897280000000004</c:v>
                </c:pt>
                <c:pt idx="2730">
                  <c:v>4.9820000000000002</c:v>
                </c:pt>
                <c:pt idx="2731">
                  <c:v>4.9726619999999997</c:v>
                </c:pt>
                <c:pt idx="2732">
                  <c:v>4.9565270000000003</c:v>
                </c:pt>
                <c:pt idx="2733">
                  <c:v>4.954834</c:v>
                </c:pt>
                <c:pt idx="2734">
                  <c:v>4.9494360000000004</c:v>
                </c:pt>
                <c:pt idx="2735">
                  <c:v>4.9592010000000002</c:v>
                </c:pt>
                <c:pt idx="2736">
                  <c:v>4.9624949999999997</c:v>
                </c:pt>
                <c:pt idx="2737">
                  <c:v>4.9620680000000004</c:v>
                </c:pt>
                <c:pt idx="2738">
                  <c:v>4.95594</c:v>
                </c:pt>
                <c:pt idx="2739">
                  <c:v>4.9585220000000003</c:v>
                </c:pt>
                <c:pt idx="2740">
                  <c:v>4.9593769999999999</c:v>
                </c:pt>
                <c:pt idx="2741">
                  <c:v>4.93947</c:v>
                </c:pt>
                <c:pt idx="2742">
                  <c:v>4.938447</c:v>
                </c:pt>
                <c:pt idx="2743">
                  <c:v>4.9345410000000003</c:v>
                </c:pt>
                <c:pt idx="2744">
                  <c:v>4.9368629999999998</c:v>
                </c:pt>
                <c:pt idx="2745">
                  <c:v>4.9257489999999997</c:v>
                </c:pt>
                <c:pt idx="2746">
                  <c:v>4.9213399999999998</c:v>
                </c:pt>
                <c:pt idx="2747">
                  <c:v>4.9274420000000001</c:v>
                </c:pt>
                <c:pt idx="2748">
                  <c:v>4.9688230000000004</c:v>
                </c:pt>
                <c:pt idx="2749">
                  <c:v>4.9562090000000003</c:v>
                </c:pt>
                <c:pt idx="2750">
                  <c:v>4.9266959999999997</c:v>
                </c:pt>
                <c:pt idx="2751">
                  <c:v>4.9536020000000001</c:v>
                </c:pt>
                <c:pt idx="2752">
                  <c:v>4.9530909999999997</c:v>
                </c:pt>
                <c:pt idx="2753">
                  <c:v>4.9873810000000001</c:v>
                </c:pt>
                <c:pt idx="2754">
                  <c:v>5.030799</c:v>
                </c:pt>
                <c:pt idx="2755">
                  <c:v>5.0628349999999998</c:v>
                </c:pt>
                <c:pt idx="2756">
                  <c:v>5.0745529999999999</c:v>
                </c:pt>
                <c:pt idx="2757">
                  <c:v>5.0755499999999998</c:v>
                </c:pt>
                <c:pt idx="2758">
                  <c:v>5.115113</c:v>
                </c:pt>
                <c:pt idx="2759">
                  <c:v>5.1223380000000001</c:v>
                </c:pt>
                <c:pt idx="2760">
                  <c:v>5.1331249999999997</c:v>
                </c:pt>
                <c:pt idx="2761">
                  <c:v>5.106312</c:v>
                </c:pt>
                <c:pt idx="2762">
                  <c:v>5.0725910000000001</c:v>
                </c:pt>
                <c:pt idx="2763">
                  <c:v>5.0555339999999998</c:v>
                </c:pt>
                <c:pt idx="2764">
                  <c:v>5.0387449999999996</c:v>
                </c:pt>
                <c:pt idx="2765">
                  <c:v>5.0278989999999997</c:v>
                </c:pt>
                <c:pt idx="2766">
                  <c:v>5.0282590000000003</c:v>
                </c:pt>
                <c:pt idx="2767">
                  <c:v>5.0146300000000004</c:v>
                </c:pt>
                <c:pt idx="2768">
                  <c:v>5.0160549999999997</c:v>
                </c:pt>
                <c:pt idx="2769">
                  <c:v>5.0095510000000001</c:v>
                </c:pt>
                <c:pt idx="2770">
                  <c:v>5.0078240000000003</c:v>
                </c:pt>
                <c:pt idx="2771">
                  <c:v>5.0032310000000004</c:v>
                </c:pt>
                <c:pt idx="2772">
                  <c:v>5.0079000000000002</c:v>
                </c:pt>
                <c:pt idx="2773">
                  <c:v>5.013382</c:v>
                </c:pt>
                <c:pt idx="2774">
                  <c:v>5.0074300000000003</c:v>
                </c:pt>
                <c:pt idx="2775">
                  <c:v>4.997573</c:v>
                </c:pt>
                <c:pt idx="2776">
                  <c:v>4.9885630000000001</c:v>
                </c:pt>
                <c:pt idx="2777">
                  <c:v>4.9921249999999997</c:v>
                </c:pt>
                <c:pt idx="2778">
                  <c:v>5.0053850000000004</c:v>
                </c:pt>
                <c:pt idx="2779">
                  <c:v>5.0062569999999997</c:v>
                </c:pt>
                <c:pt idx="2780">
                  <c:v>5.0043119999999996</c:v>
                </c:pt>
                <c:pt idx="2781">
                  <c:v>5.0166339999999998</c:v>
                </c:pt>
                <c:pt idx="2782">
                  <c:v>5.0110849999999996</c:v>
                </c:pt>
                <c:pt idx="2783">
                  <c:v>5.0096429999999996</c:v>
                </c:pt>
                <c:pt idx="2784">
                  <c:v>5.0128199999999996</c:v>
                </c:pt>
                <c:pt idx="2785">
                  <c:v>4.9772720000000001</c:v>
                </c:pt>
                <c:pt idx="2786">
                  <c:v>4.9917559999999996</c:v>
                </c:pt>
                <c:pt idx="2787">
                  <c:v>4.9886629999999998</c:v>
                </c:pt>
                <c:pt idx="2788">
                  <c:v>4.9721510000000002</c:v>
                </c:pt>
                <c:pt idx="2789">
                  <c:v>4.9478850000000003</c:v>
                </c:pt>
                <c:pt idx="2790">
                  <c:v>4.956804</c:v>
                </c:pt>
                <c:pt idx="2791">
                  <c:v>4.9772049999999997</c:v>
                </c:pt>
                <c:pt idx="2792">
                  <c:v>4.973115</c:v>
                </c:pt>
                <c:pt idx="2793">
                  <c:v>4.9509699999999999</c:v>
                </c:pt>
                <c:pt idx="2794">
                  <c:v>4.960458</c:v>
                </c:pt>
                <c:pt idx="2795">
                  <c:v>4.9609110000000003</c:v>
                </c:pt>
                <c:pt idx="2796">
                  <c:v>4.9559319999999998</c:v>
                </c:pt>
                <c:pt idx="2797">
                  <c:v>4.9399059999999997</c:v>
                </c:pt>
                <c:pt idx="2798">
                  <c:v>4.9393359999999999</c:v>
                </c:pt>
                <c:pt idx="2799">
                  <c:v>4.9525290000000002</c:v>
                </c:pt>
                <c:pt idx="2800">
                  <c:v>7.9556139999999997</c:v>
                </c:pt>
                <c:pt idx="2801">
                  <c:v>7.9892589999999997</c:v>
                </c:pt>
                <c:pt idx="2802">
                  <c:v>8.0076239999999999</c:v>
                </c:pt>
                <c:pt idx="2803">
                  <c:v>8.0249989999999993</c:v>
                </c:pt>
                <c:pt idx="2804">
                  <c:v>8.0445039999999999</c:v>
                </c:pt>
                <c:pt idx="2805">
                  <c:v>8.0496090000000002</c:v>
                </c:pt>
                <c:pt idx="2806">
                  <c:v>8.0422410000000006</c:v>
                </c:pt>
                <c:pt idx="2807">
                  <c:v>8.0108669999999993</c:v>
                </c:pt>
                <c:pt idx="2808">
                  <c:v>8.0162910000000007</c:v>
                </c:pt>
                <c:pt idx="2809">
                  <c:v>8.0089480000000002</c:v>
                </c:pt>
                <c:pt idx="2810">
                  <c:v>7.9710700000000001</c:v>
                </c:pt>
                <c:pt idx="2811">
                  <c:v>7.9708690000000004</c:v>
                </c:pt>
                <c:pt idx="2812">
                  <c:v>7.9237880000000001</c:v>
                </c:pt>
                <c:pt idx="2813">
                  <c:v>7.9258329999999999</c:v>
                </c:pt>
                <c:pt idx="2814">
                  <c:v>7.9193449999999999</c:v>
                </c:pt>
                <c:pt idx="2815">
                  <c:v>7.9304680000000003</c:v>
                </c:pt>
                <c:pt idx="2816">
                  <c:v>7.937316</c:v>
                </c:pt>
                <c:pt idx="2817">
                  <c:v>7.950291</c:v>
                </c:pt>
                <c:pt idx="2818">
                  <c:v>7.9398390000000001</c:v>
                </c:pt>
                <c:pt idx="2819">
                  <c:v>7.9624280000000001</c:v>
                </c:pt>
                <c:pt idx="2820">
                  <c:v>8.0044299999999993</c:v>
                </c:pt>
                <c:pt idx="2821">
                  <c:v>7.9869620000000001</c:v>
                </c:pt>
                <c:pt idx="2822">
                  <c:v>7.9775830000000001</c:v>
                </c:pt>
                <c:pt idx="2823">
                  <c:v>7.957986</c:v>
                </c:pt>
                <c:pt idx="2824">
                  <c:v>7.958564</c:v>
                </c:pt>
                <c:pt idx="2825">
                  <c:v>7.9675669999999998</c:v>
                </c:pt>
                <c:pt idx="2826">
                  <c:v>7.9779520000000002</c:v>
                </c:pt>
                <c:pt idx="2827">
                  <c:v>7.9620759999999997</c:v>
                </c:pt>
                <c:pt idx="2828">
                  <c:v>7.9670639999999997</c:v>
                </c:pt>
                <c:pt idx="2829">
                  <c:v>7.9671060000000002</c:v>
                </c:pt>
                <c:pt idx="2830">
                  <c:v>7.9808180000000002</c:v>
                </c:pt>
                <c:pt idx="2831">
                  <c:v>7.9829140000000001</c:v>
                </c:pt>
                <c:pt idx="2832">
                  <c:v>7.9465529999999998</c:v>
                </c:pt>
                <c:pt idx="2833">
                  <c:v>7.9525290000000002</c:v>
                </c:pt>
                <c:pt idx="2834">
                  <c:v>8.0258380000000002</c:v>
                </c:pt>
                <c:pt idx="2835">
                  <c:v>8.0621729999999996</c:v>
                </c:pt>
                <c:pt idx="2836">
                  <c:v>8.042878</c:v>
                </c:pt>
                <c:pt idx="2837">
                  <c:v>8.1029590000000002</c:v>
                </c:pt>
                <c:pt idx="2838">
                  <c:v>8.0865229999999997</c:v>
                </c:pt>
                <c:pt idx="2839">
                  <c:v>8.0790209999999991</c:v>
                </c:pt>
                <c:pt idx="2840">
                  <c:v>8.1091370000000005</c:v>
                </c:pt>
                <c:pt idx="2841">
                  <c:v>8.1025069999999992</c:v>
                </c:pt>
                <c:pt idx="2842">
                  <c:v>8.0877630000000007</c:v>
                </c:pt>
                <c:pt idx="2843">
                  <c:v>8.0942340000000002</c:v>
                </c:pt>
                <c:pt idx="2844">
                  <c:v>8.0921800000000008</c:v>
                </c:pt>
                <c:pt idx="2845">
                  <c:v>8.0181090000000008</c:v>
                </c:pt>
                <c:pt idx="2846">
                  <c:v>8.0208250000000003</c:v>
                </c:pt>
                <c:pt idx="2847">
                  <c:v>8.0475969999999997</c:v>
                </c:pt>
                <c:pt idx="2848">
                  <c:v>8.0461390000000002</c:v>
                </c:pt>
                <c:pt idx="2849">
                  <c:v>7.9874400000000003</c:v>
                </c:pt>
                <c:pt idx="2850">
                  <c:v>7.9726879999999998</c:v>
                </c:pt>
                <c:pt idx="2851">
                  <c:v>7.9818490000000004</c:v>
                </c:pt>
                <c:pt idx="2852">
                  <c:v>7.967047</c:v>
                </c:pt>
                <c:pt idx="2853">
                  <c:v>7.9574920000000002</c:v>
                </c:pt>
                <c:pt idx="2854">
                  <c:v>7.9702739999999999</c:v>
                </c:pt>
                <c:pt idx="2855">
                  <c:v>7.9632329999999998</c:v>
                </c:pt>
                <c:pt idx="2856">
                  <c:v>7.9392269999999998</c:v>
                </c:pt>
                <c:pt idx="2857">
                  <c:v>7.9349780000000001</c:v>
                </c:pt>
                <c:pt idx="2858">
                  <c:v>7.9455559999999998</c:v>
                </c:pt>
                <c:pt idx="2859">
                  <c:v>7.9011319999999996</c:v>
                </c:pt>
                <c:pt idx="2860">
                  <c:v>7.9283809999999999</c:v>
                </c:pt>
                <c:pt idx="2861">
                  <c:v>7.8677210000000004</c:v>
                </c:pt>
                <c:pt idx="2862">
                  <c:v>7.8670679999999997</c:v>
                </c:pt>
                <c:pt idx="2863">
                  <c:v>7.8899499999999998</c:v>
                </c:pt>
                <c:pt idx="2864">
                  <c:v>7.9696290000000003</c:v>
                </c:pt>
                <c:pt idx="2865">
                  <c:v>8.0349319999999995</c:v>
                </c:pt>
                <c:pt idx="2866">
                  <c:v>8.0354430000000008</c:v>
                </c:pt>
                <c:pt idx="2867">
                  <c:v>8.0688949999999995</c:v>
                </c:pt>
                <c:pt idx="2868">
                  <c:v>8.0762549999999997</c:v>
                </c:pt>
                <c:pt idx="2869">
                  <c:v>8.1287000000000003</c:v>
                </c:pt>
                <c:pt idx="2870">
                  <c:v>8.0448730000000008</c:v>
                </c:pt>
                <c:pt idx="2871">
                  <c:v>8.0376560000000001</c:v>
                </c:pt>
                <c:pt idx="2872">
                  <c:v>8.0445879999999992</c:v>
                </c:pt>
                <c:pt idx="2873">
                  <c:v>8.0177569999999996</c:v>
                </c:pt>
                <c:pt idx="2874">
                  <c:v>7.9930890000000003</c:v>
                </c:pt>
                <c:pt idx="2875">
                  <c:v>7.9699220000000004</c:v>
                </c:pt>
                <c:pt idx="2876">
                  <c:v>7.9728969999999997</c:v>
                </c:pt>
                <c:pt idx="2877">
                  <c:v>7.9832739999999998</c:v>
                </c:pt>
                <c:pt idx="2878">
                  <c:v>7.981833</c:v>
                </c:pt>
                <c:pt idx="2879">
                  <c:v>7.9590839999999998</c:v>
                </c:pt>
                <c:pt idx="2880">
                  <c:v>7.955756</c:v>
                </c:pt>
                <c:pt idx="2881">
                  <c:v>7.9745150000000002</c:v>
                </c:pt>
                <c:pt idx="2882">
                  <c:v>7.9707179999999997</c:v>
                </c:pt>
                <c:pt idx="2883">
                  <c:v>7.9396719999999998</c:v>
                </c:pt>
                <c:pt idx="2884">
                  <c:v>7.9245510000000001</c:v>
                </c:pt>
                <c:pt idx="2885">
                  <c:v>7.9255310000000003</c:v>
                </c:pt>
                <c:pt idx="2886">
                  <c:v>7.9353629999999997</c:v>
                </c:pt>
                <c:pt idx="2887">
                  <c:v>7.9493020000000003</c:v>
                </c:pt>
                <c:pt idx="2888">
                  <c:v>7.9151629999999997</c:v>
                </c:pt>
                <c:pt idx="2889">
                  <c:v>7.9229659999999997</c:v>
                </c:pt>
                <c:pt idx="2890">
                  <c:v>7.9504089999999996</c:v>
                </c:pt>
                <c:pt idx="2891">
                  <c:v>7.9698380000000002</c:v>
                </c:pt>
                <c:pt idx="2892">
                  <c:v>7.9378279999999997</c:v>
                </c:pt>
                <c:pt idx="2893">
                  <c:v>7.9289259999999997</c:v>
                </c:pt>
                <c:pt idx="2894">
                  <c:v>7.9409210000000003</c:v>
                </c:pt>
                <c:pt idx="2895">
                  <c:v>7.9902819999999997</c:v>
                </c:pt>
                <c:pt idx="2896">
                  <c:v>8.0079250000000002</c:v>
                </c:pt>
                <c:pt idx="2897">
                  <c:v>8.0839660000000002</c:v>
                </c:pt>
                <c:pt idx="2898">
                  <c:v>8.0932030000000008</c:v>
                </c:pt>
                <c:pt idx="2899">
                  <c:v>8.0872270000000004</c:v>
                </c:pt>
                <c:pt idx="2900">
                  <c:v>3.0690149999999998</c:v>
                </c:pt>
                <c:pt idx="2901">
                  <c:v>3.047876</c:v>
                </c:pt>
                <c:pt idx="2902">
                  <c:v>3.0499710000000002</c:v>
                </c:pt>
                <c:pt idx="2903">
                  <c:v>3.0498959999999999</c:v>
                </c:pt>
                <c:pt idx="2904">
                  <c:v>3.0125959999999998</c:v>
                </c:pt>
                <c:pt idx="2905">
                  <c:v>2.998732</c:v>
                </c:pt>
                <c:pt idx="2906">
                  <c:v>3.0065360000000001</c:v>
                </c:pt>
                <c:pt idx="2907">
                  <c:v>3.0107349999999999</c:v>
                </c:pt>
                <c:pt idx="2908">
                  <c:v>2.984416</c:v>
                </c:pt>
                <c:pt idx="2909">
                  <c:v>2.9631180000000001</c:v>
                </c:pt>
                <c:pt idx="2910">
                  <c:v>2.9579879999999998</c:v>
                </c:pt>
                <c:pt idx="2911">
                  <c:v>2.971625</c:v>
                </c:pt>
                <c:pt idx="2912">
                  <c:v>2.965414</c:v>
                </c:pt>
                <c:pt idx="2913">
                  <c:v>2.9434619999999998</c:v>
                </c:pt>
                <c:pt idx="2914">
                  <c:v>2.9354990000000001</c:v>
                </c:pt>
                <c:pt idx="2915">
                  <c:v>2.969052</c:v>
                </c:pt>
                <c:pt idx="2916">
                  <c:v>2.9773499999999999</c:v>
                </c:pt>
                <c:pt idx="2917">
                  <c:v>3.0090759999999999</c:v>
                </c:pt>
                <c:pt idx="2918">
                  <c:v>3.0388820000000001</c:v>
                </c:pt>
                <c:pt idx="2919">
                  <c:v>3.0903969999999998</c:v>
                </c:pt>
                <c:pt idx="2920">
                  <c:v>3.1029360000000001</c:v>
                </c:pt>
                <c:pt idx="2921">
                  <c:v>3.1369669999999998</c:v>
                </c:pt>
                <c:pt idx="2922">
                  <c:v>3.1437979999999999</c:v>
                </c:pt>
                <c:pt idx="2923">
                  <c:v>3.109893</c:v>
                </c:pt>
                <c:pt idx="2924">
                  <c:v>3.1046960000000001</c:v>
                </c:pt>
                <c:pt idx="2925">
                  <c:v>3.07572</c:v>
                </c:pt>
                <c:pt idx="2926">
                  <c:v>3.0620240000000001</c:v>
                </c:pt>
                <c:pt idx="2927">
                  <c:v>3.0196540000000001</c:v>
                </c:pt>
                <c:pt idx="2928">
                  <c:v>3.0304160000000002</c:v>
                </c:pt>
                <c:pt idx="2929">
                  <c:v>2.9826640000000002</c:v>
                </c:pt>
                <c:pt idx="2930">
                  <c:v>2.985036</c:v>
                </c:pt>
                <c:pt idx="2931">
                  <c:v>2.9182079999999999</c:v>
                </c:pt>
                <c:pt idx="2932">
                  <c:v>2.8726769999999999</c:v>
                </c:pt>
                <c:pt idx="2933">
                  <c:v>2.8683350000000001</c:v>
                </c:pt>
                <c:pt idx="2934">
                  <c:v>2.8972020000000001</c:v>
                </c:pt>
                <c:pt idx="2935">
                  <c:v>2.8799939999999999</c:v>
                </c:pt>
                <c:pt idx="2936">
                  <c:v>2.889424</c:v>
                </c:pt>
                <c:pt idx="2937">
                  <c:v>2.9513579999999999</c:v>
                </c:pt>
                <c:pt idx="2938">
                  <c:v>2.98367</c:v>
                </c:pt>
                <c:pt idx="2939">
                  <c:v>2.9894699999999998</c:v>
                </c:pt>
                <c:pt idx="2940">
                  <c:v>3.0456460000000001</c:v>
                </c:pt>
                <c:pt idx="2941">
                  <c:v>3.0167030000000001</c:v>
                </c:pt>
                <c:pt idx="2942">
                  <c:v>3.0010210000000002</c:v>
                </c:pt>
                <c:pt idx="2943">
                  <c:v>2.9521709999999999</c:v>
                </c:pt>
                <c:pt idx="2944">
                  <c:v>2.9525730000000001</c:v>
                </c:pt>
                <c:pt idx="2945">
                  <c:v>2.9221219999999999</c:v>
                </c:pt>
                <c:pt idx="2946">
                  <c:v>2.9331269999999998</c:v>
                </c:pt>
                <c:pt idx="2947">
                  <c:v>2.887111</c:v>
                </c:pt>
                <c:pt idx="2948">
                  <c:v>2.927889</c:v>
                </c:pt>
                <c:pt idx="2949">
                  <c:v>2.934904</c:v>
                </c:pt>
                <c:pt idx="2950">
                  <c:v>2.8980489999999999</c:v>
                </c:pt>
                <c:pt idx="2951">
                  <c:v>2.8993150000000001</c:v>
                </c:pt>
                <c:pt idx="2952">
                  <c:v>2.8823409999999998</c:v>
                </c:pt>
                <c:pt idx="2953">
                  <c:v>2.8847390000000002</c:v>
                </c:pt>
                <c:pt idx="2954">
                  <c:v>2.8786619999999998</c:v>
                </c:pt>
                <c:pt idx="2955">
                  <c:v>2.9378549999999999</c:v>
                </c:pt>
                <c:pt idx="2956">
                  <c:v>2.981382</c:v>
                </c:pt>
                <c:pt idx="2957">
                  <c:v>2.9952540000000001</c:v>
                </c:pt>
                <c:pt idx="2958">
                  <c:v>3.0199720000000001</c:v>
                </c:pt>
                <c:pt idx="2959">
                  <c:v>3.0373480000000002</c:v>
                </c:pt>
                <c:pt idx="2960">
                  <c:v>3.0725519999999999</c:v>
                </c:pt>
                <c:pt idx="2961">
                  <c:v>3.0870440000000001</c:v>
                </c:pt>
                <c:pt idx="2962">
                  <c:v>3.0898099999999999</c:v>
                </c:pt>
                <c:pt idx="2963">
                  <c:v>3.0783100000000001</c:v>
                </c:pt>
                <c:pt idx="2964">
                  <c:v>3.05925</c:v>
                </c:pt>
                <c:pt idx="2965">
                  <c:v>3.0435509999999999</c:v>
                </c:pt>
                <c:pt idx="2966">
                  <c:v>3.0440700000000001</c:v>
                </c:pt>
                <c:pt idx="2967">
                  <c:v>3.0406170000000001</c:v>
                </c:pt>
                <c:pt idx="2968">
                  <c:v>2.9768560000000002</c:v>
                </c:pt>
                <c:pt idx="2969">
                  <c:v>2.9849269999999999</c:v>
                </c:pt>
                <c:pt idx="2970">
                  <c:v>2.9823369999999998</c:v>
                </c:pt>
                <c:pt idx="2971">
                  <c:v>2.9392459999999998</c:v>
                </c:pt>
                <c:pt idx="2972">
                  <c:v>2.9419200000000001</c:v>
                </c:pt>
                <c:pt idx="2973">
                  <c:v>2.9451049999999999</c:v>
                </c:pt>
                <c:pt idx="2974">
                  <c:v>2.9358179999999998</c:v>
                </c:pt>
                <c:pt idx="2975">
                  <c:v>2.9051230000000001</c:v>
                </c:pt>
                <c:pt idx="2976">
                  <c:v>2.9044699999999999</c:v>
                </c:pt>
                <c:pt idx="2977">
                  <c:v>2.9214009999999999</c:v>
                </c:pt>
                <c:pt idx="2978">
                  <c:v>2.9064139999999998</c:v>
                </c:pt>
                <c:pt idx="2979">
                  <c:v>2.9217029999999999</c:v>
                </c:pt>
                <c:pt idx="2980">
                  <c:v>2.9081160000000001</c:v>
                </c:pt>
                <c:pt idx="2981">
                  <c:v>2.9189539999999998</c:v>
                </c:pt>
                <c:pt idx="2982">
                  <c:v>2.9632100000000001</c:v>
                </c:pt>
                <c:pt idx="2983">
                  <c:v>2.9966539999999999</c:v>
                </c:pt>
                <c:pt idx="2984">
                  <c:v>3.002907</c:v>
                </c:pt>
                <c:pt idx="2985">
                  <c:v>3.0321259999999999</c:v>
                </c:pt>
                <c:pt idx="2986">
                  <c:v>3.0662400000000001</c:v>
                </c:pt>
                <c:pt idx="2987">
                  <c:v>3.079132</c:v>
                </c:pt>
                <c:pt idx="2988">
                  <c:v>3.0297200000000002</c:v>
                </c:pt>
                <c:pt idx="2989">
                  <c:v>3.0390329999999999</c:v>
                </c:pt>
                <c:pt idx="2990">
                  <c:v>3.0217070000000001</c:v>
                </c:pt>
                <c:pt idx="2991">
                  <c:v>2.9828489999999999</c:v>
                </c:pt>
                <c:pt idx="2992">
                  <c:v>2.9786239999999999</c:v>
                </c:pt>
                <c:pt idx="2993">
                  <c:v>2.9521630000000001</c:v>
                </c:pt>
                <c:pt idx="2994">
                  <c:v>2.948852</c:v>
                </c:pt>
                <c:pt idx="2995">
                  <c:v>2.9463620000000001</c:v>
                </c:pt>
                <c:pt idx="2996">
                  <c:v>2.913195</c:v>
                </c:pt>
                <c:pt idx="2997">
                  <c:v>2.9229940000000001</c:v>
                </c:pt>
                <c:pt idx="2998">
                  <c:v>2.9003619999999999</c:v>
                </c:pt>
                <c:pt idx="2999">
                  <c:v>2.8900440000000001</c:v>
                </c:pt>
              </c:numCache>
            </c:numRef>
          </c:xVal>
          <c:yVal>
            <c:numRef>
              <c:f>'raw Data'!$E$2:$E$3001</c:f>
              <c:numCache>
                <c:formatCode>General</c:formatCode>
                <c:ptCount val="3000"/>
                <c:pt idx="0">
                  <c:v>37.722544999999997</c:v>
                </c:pt>
                <c:pt idx="1">
                  <c:v>37.702168</c:v>
                </c:pt>
                <c:pt idx="2">
                  <c:v>37.688738000000001</c:v>
                </c:pt>
                <c:pt idx="3">
                  <c:v>37.658377000000002</c:v>
                </c:pt>
                <c:pt idx="4">
                  <c:v>37.647964999999999</c:v>
                </c:pt>
                <c:pt idx="5">
                  <c:v>37.610059999999997</c:v>
                </c:pt>
                <c:pt idx="6">
                  <c:v>37.628072000000003</c:v>
                </c:pt>
                <c:pt idx="7">
                  <c:v>37.628649000000003</c:v>
                </c:pt>
                <c:pt idx="8">
                  <c:v>37.608494999999998</c:v>
                </c:pt>
                <c:pt idx="9">
                  <c:v>37.577575000000003</c:v>
                </c:pt>
                <c:pt idx="10">
                  <c:v>37.564407000000003</c:v>
                </c:pt>
                <c:pt idx="11">
                  <c:v>37.537565999999998</c:v>
                </c:pt>
                <c:pt idx="12">
                  <c:v>37.530971999999998</c:v>
                </c:pt>
                <c:pt idx="13">
                  <c:v>37.518008000000002</c:v>
                </c:pt>
                <c:pt idx="14">
                  <c:v>37.507483999999998</c:v>
                </c:pt>
                <c:pt idx="15">
                  <c:v>37.499121000000002</c:v>
                </c:pt>
                <c:pt idx="16">
                  <c:v>37.481724</c:v>
                </c:pt>
                <c:pt idx="17">
                  <c:v>37.497649000000003</c:v>
                </c:pt>
                <c:pt idx="18">
                  <c:v>37.508695000000003</c:v>
                </c:pt>
                <c:pt idx="19">
                  <c:v>37.550249999999998</c:v>
                </c:pt>
                <c:pt idx="20">
                  <c:v>37.558241000000002</c:v>
                </c:pt>
                <c:pt idx="21">
                  <c:v>37.564070999999998</c:v>
                </c:pt>
                <c:pt idx="22">
                  <c:v>37.504466999999998</c:v>
                </c:pt>
                <c:pt idx="23">
                  <c:v>37.554031999999999</c:v>
                </c:pt>
                <c:pt idx="24">
                  <c:v>37.545574999999999</c:v>
                </c:pt>
                <c:pt idx="25">
                  <c:v>37.528568999999997</c:v>
                </c:pt>
                <c:pt idx="26">
                  <c:v>37.544401999999998</c:v>
                </c:pt>
                <c:pt idx="27">
                  <c:v>37.505043999999998</c:v>
                </c:pt>
                <c:pt idx="28">
                  <c:v>37.488689999999998</c:v>
                </c:pt>
                <c:pt idx="29">
                  <c:v>37.540005999999998</c:v>
                </c:pt>
                <c:pt idx="30">
                  <c:v>37.546171000000001</c:v>
                </c:pt>
                <c:pt idx="31">
                  <c:v>37.497444000000002</c:v>
                </c:pt>
                <c:pt idx="32">
                  <c:v>37.539019000000003</c:v>
                </c:pt>
                <c:pt idx="33">
                  <c:v>37.544718000000003</c:v>
                </c:pt>
                <c:pt idx="34">
                  <c:v>37.546413000000001</c:v>
                </c:pt>
                <c:pt idx="35">
                  <c:v>37.593985000000004</c:v>
                </c:pt>
                <c:pt idx="36">
                  <c:v>37.597803999999996</c:v>
                </c:pt>
                <c:pt idx="37">
                  <c:v>37.599274999999999</c:v>
                </c:pt>
                <c:pt idx="38">
                  <c:v>37.638762999999997</c:v>
                </c:pt>
                <c:pt idx="39">
                  <c:v>37.658208999999999</c:v>
                </c:pt>
                <c:pt idx="40">
                  <c:v>37.671061999999999</c:v>
                </c:pt>
                <c:pt idx="41">
                  <c:v>37.665362000000002</c:v>
                </c:pt>
                <c:pt idx="42">
                  <c:v>37.660445000000003</c:v>
                </c:pt>
                <c:pt idx="43">
                  <c:v>37.675047999999997</c:v>
                </c:pt>
                <c:pt idx="44">
                  <c:v>37.587446999999997</c:v>
                </c:pt>
                <c:pt idx="45">
                  <c:v>37.633138000000002</c:v>
                </c:pt>
                <c:pt idx="46">
                  <c:v>37.615667000000002</c:v>
                </c:pt>
                <c:pt idx="47">
                  <c:v>37.589049000000003</c:v>
                </c:pt>
                <c:pt idx="48">
                  <c:v>37.638818999999998</c:v>
                </c:pt>
                <c:pt idx="49">
                  <c:v>37.588900000000002</c:v>
                </c:pt>
                <c:pt idx="50">
                  <c:v>37.610078999999999</c:v>
                </c:pt>
                <c:pt idx="51">
                  <c:v>37.619410000000002</c:v>
                </c:pt>
                <c:pt idx="52">
                  <c:v>37.665176000000002</c:v>
                </c:pt>
                <c:pt idx="53">
                  <c:v>37.661580999999998</c:v>
                </c:pt>
                <c:pt idx="54">
                  <c:v>37.663331999999997</c:v>
                </c:pt>
                <c:pt idx="55">
                  <c:v>37.651150000000001</c:v>
                </c:pt>
                <c:pt idx="56">
                  <c:v>37.679276000000002</c:v>
                </c:pt>
                <c:pt idx="57">
                  <c:v>37.622371999999999</c:v>
                </c:pt>
                <c:pt idx="58">
                  <c:v>37.679872000000003</c:v>
                </c:pt>
                <c:pt idx="59">
                  <c:v>37.641500999999998</c:v>
                </c:pt>
                <c:pt idx="60">
                  <c:v>37.650815000000001</c:v>
                </c:pt>
                <c:pt idx="61">
                  <c:v>37.687508999999999</c:v>
                </c:pt>
                <c:pt idx="62">
                  <c:v>37.622931000000001</c:v>
                </c:pt>
                <c:pt idx="63">
                  <c:v>37.658321000000001</c:v>
                </c:pt>
                <c:pt idx="64">
                  <c:v>37.651020000000003</c:v>
                </c:pt>
                <c:pt idx="65">
                  <c:v>37.605888</c:v>
                </c:pt>
                <c:pt idx="66">
                  <c:v>37.630121000000003</c:v>
                </c:pt>
                <c:pt idx="67">
                  <c:v>37.646549</c:v>
                </c:pt>
                <c:pt idx="68">
                  <c:v>37.603746000000001</c:v>
                </c:pt>
                <c:pt idx="69">
                  <c:v>37.604826000000003</c:v>
                </c:pt>
                <c:pt idx="70">
                  <c:v>37.630344000000001</c:v>
                </c:pt>
                <c:pt idx="71">
                  <c:v>37.584392999999999</c:v>
                </c:pt>
                <c:pt idx="72">
                  <c:v>37.634815000000003</c:v>
                </c:pt>
                <c:pt idx="73">
                  <c:v>37.624029999999998</c:v>
                </c:pt>
                <c:pt idx="74">
                  <c:v>37.585267999999999</c:v>
                </c:pt>
                <c:pt idx="75">
                  <c:v>37.619149999999998</c:v>
                </c:pt>
                <c:pt idx="76">
                  <c:v>37.574669999999998</c:v>
                </c:pt>
                <c:pt idx="77">
                  <c:v>37.606296999999998</c:v>
                </c:pt>
                <c:pt idx="78">
                  <c:v>37.597859999999997</c:v>
                </c:pt>
                <c:pt idx="79">
                  <c:v>37.574688000000002</c:v>
                </c:pt>
                <c:pt idx="80">
                  <c:v>37.627437999999998</c:v>
                </c:pt>
                <c:pt idx="81">
                  <c:v>37.595736000000002</c:v>
                </c:pt>
                <c:pt idx="82">
                  <c:v>37.619000999999997</c:v>
                </c:pt>
                <c:pt idx="83">
                  <c:v>37.574855999999997</c:v>
                </c:pt>
                <c:pt idx="84">
                  <c:v>37.622557999999998</c:v>
                </c:pt>
                <c:pt idx="85">
                  <c:v>37.598511999999999</c:v>
                </c:pt>
                <c:pt idx="86">
                  <c:v>37.585920000000002</c:v>
                </c:pt>
                <c:pt idx="87">
                  <c:v>37.581021</c:v>
                </c:pt>
                <c:pt idx="88">
                  <c:v>37.581207999999997</c:v>
                </c:pt>
                <c:pt idx="89">
                  <c:v>37.602758000000001</c:v>
                </c:pt>
                <c:pt idx="90">
                  <c:v>37.615777999999999</c:v>
                </c:pt>
                <c:pt idx="91">
                  <c:v>37.637571000000001</c:v>
                </c:pt>
                <c:pt idx="92">
                  <c:v>37.635708999999999</c:v>
                </c:pt>
                <c:pt idx="93">
                  <c:v>37.598790999999999</c:v>
                </c:pt>
                <c:pt idx="94">
                  <c:v>37.573551999999999</c:v>
                </c:pt>
                <c:pt idx="95">
                  <c:v>37.549207000000003</c:v>
                </c:pt>
                <c:pt idx="96">
                  <c:v>37.534920999999997</c:v>
                </c:pt>
                <c:pt idx="97">
                  <c:v>37.570404000000003</c:v>
                </c:pt>
                <c:pt idx="98">
                  <c:v>37.534958000000003</c:v>
                </c:pt>
                <c:pt idx="99">
                  <c:v>37.535032999999999</c:v>
                </c:pt>
                <c:pt idx="100">
                  <c:v>32.719051999999998</c:v>
                </c:pt>
                <c:pt idx="101">
                  <c:v>32.726762999999998</c:v>
                </c:pt>
                <c:pt idx="102">
                  <c:v>32.700704999999999</c:v>
                </c:pt>
                <c:pt idx="103">
                  <c:v>32.648364000000001</c:v>
                </c:pt>
                <c:pt idx="104">
                  <c:v>32.692509000000001</c:v>
                </c:pt>
                <c:pt idx="105">
                  <c:v>32.631880000000002</c:v>
                </c:pt>
                <c:pt idx="106">
                  <c:v>32.617201999999999</c:v>
                </c:pt>
                <c:pt idx="107">
                  <c:v>32.613961000000003</c:v>
                </c:pt>
                <c:pt idx="108">
                  <c:v>32.600028999999999</c:v>
                </c:pt>
                <c:pt idx="109">
                  <c:v>32.590063999999998</c:v>
                </c:pt>
                <c:pt idx="110">
                  <c:v>32.618338999999999</c:v>
                </c:pt>
                <c:pt idx="111">
                  <c:v>32.574399</c:v>
                </c:pt>
                <c:pt idx="112">
                  <c:v>32.562514999999998</c:v>
                </c:pt>
                <c:pt idx="113">
                  <c:v>32.569034000000002</c:v>
                </c:pt>
                <c:pt idx="114">
                  <c:v>32.555698</c:v>
                </c:pt>
                <c:pt idx="115">
                  <c:v>32.509653</c:v>
                </c:pt>
                <c:pt idx="116">
                  <c:v>32.51878</c:v>
                </c:pt>
                <c:pt idx="117">
                  <c:v>32.539864999999999</c:v>
                </c:pt>
                <c:pt idx="118">
                  <c:v>32.539456000000001</c:v>
                </c:pt>
                <c:pt idx="119">
                  <c:v>32.554561999999997</c:v>
                </c:pt>
                <c:pt idx="120">
                  <c:v>32.546925000000002</c:v>
                </c:pt>
                <c:pt idx="121">
                  <c:v>32.518071999999997</c:v>
                </c:pt>
                <c:pt idx="122">
                  <c:v>32.532060999999999</c:v>
                </c:pt>
                <c:pt idx="123">
                  <c:v>32.546607999999999</c:v>
                </c:pt>
                <c:pt idx="124">
                  <c:v>32.502426</c:v>
                </c:pt>
                <c:pt idx="125">
                  <c:v>32.522319000000003</c:v>
                </c:pt>
                <c:pt idx="126">
                  <c:v>32.533755999999997</c:v>
                </c:pt>
                <c:pt idx="127">
                  <c:v>32.528745000000001</c:v>
                </c:pt>
                <c:pt idx="128">
                  <c:v>32.541896000000001</c:v>
                </c:pt>
                <c:pt idx="129">
                  <c:v>32.517662999999999</c:v>
                </c:pt>
                <c:pt idx="130">
                  <c:v>32.533028999999999</c:v>
                </c:pt>
                <c:pt idx="131">
                  <c:v>32.543571999999998</c:v>
                </c:pt>
                <c:pt idx="132">
                  <c:v>32.501271000000003</c:v>
                </c:pt>
                <c:pt idx="133">
                  <c:v>32.484116</c:v>
                </c:pt>
                <c:pt idx="134">
                  <c:v>32.452599999999997</c:v>
                </c:pt>
                <c:pt idx="135">
                  <c:v>32.448782000000001</c:v>
                </c:pt>
                <c:pt idx="136">
                  <c:v>32.513359999999999</c:v>
                </c:pt>
                <c:pt idx="137">
                  <c:v>32.475361999999997</c:v>
                </c:pt>
                <c:pt idx="138">
                  <c:v>32.526789999999998</c:v>
                </c:pt>
                <c:pt idx="139">
                  <c:v>32.538896999999999</c:v>
                </c:pt>
                <c:pt idx="140">
                  <c:v>32.562291999999999</c:v>
                </c:pt>
                <c:pt idx="141">
                  <c:v>32.600344999999997</c:v>
                </c:pt>
                <c:pt idx="142">
                  <c:v>32.60286</c:v>
                </c:pt>
                <c:pt idx="143">
                  <c:v>32.635531</c:v>
                </c:pt>
                <c:pt idx="144">
                  <c:v>32.644526999999997</c:v>
                </c:pt>
                <c:pt idx="145">
                  <c:v>32.63635</c:v>
                </c:pt>
                <c:pt idx="146">
                  <c:v>32.685561</c:v>
                </c:pt>
                <c:pt idx="147">
                  <c:v>32.626179999999998</c:v>
                </c:pt>
                <c:pt idx="148">
                  <c:v>32.621746999999999</c:v>
                </c:pt>
                <c:pt idx="149">
                  <c:v>32.635809999999999</c:v>
                </c:pt>
                <c:pt idx="150">
                  <c:v>32.641230999999998</c:v>
                </c:pt>
                <c:pt idx="151">
                  <c:v>32.611744999999999</c:v>
                </c:pt>
                <c:pt idx="152">
                  <c:v>32.691969</c:v>
                </c:pt>
                <c:pt idx="153">
                  <c:v>32.687201000000002</c:v>
                </c:pt>
                <c:pt idx="154">
                  <c:v>32.652704</c:v>
                </c:pt>
                <c:pt idx="155">
                  <c:v>32.612434</c:v>
                </c:pt>
                <c:pt idx="156">
                  <c:v>32.459567</c:v>
                </c:pt>
                <c:pt idx="157">
                  <c:v>32.477578999999999</c:v>
                </c:pt>
                <c:pt idx="158">
                  <c:v>32.424363</c:v>
                </c:pt>
                <c:pt idx="159">
                  <c:v>32.444311999999996</c:v>
                </c:pt>
                <c:pt idx="160">
                  <c:v>32.434682000000002</c:v>
                </c:pt>
                <c:pt idx="161">
                  <c:v>32.433712999999997</c:v>
                </c:pt>
                <c:pt idx="162">
                  <c:v>32.427957999999997</c:v>
                </c:pt>
                <c:pt idx="163">
                  <c:v>32.455953000000001</c:v>
                </c:pt>
                <c:pt idx="164">
                  <c:v>32.451352</c:v>
                </c:pt>
                <c:pt idx="165">
                  <c:v>32.470314000000002</c:v>
                </c:pt>
                <c:pt idx="166">
                  <c:v>32.454016000000003</c:v>
                </c:pt>
                <c:pt idx="167">
                  <c:v>32.436357999999998</c:v>
                </c:pt>
                <c:pt idx="168">
                  <c:v>32.435482999999998</c:v>
                </c:pt>
                <c:pt idx="169">
                  <c:v>32.433937</c:v>
                </c:pt>
                <c:pt idx="170">
                  <c:v>32.476368000000001</c:v>
                </c:pt>
                <c:pt idx="171">
                  <c:v>32.477615999999998</c:v>
                </c:pt>
                <c:pt idx="172">
                  <c:v>32.472233000000003</c:v>
                </c:pt>
                <c:pt idx="173">
                  <c:v>32.536586999999997</c:v>
                </c:pt>
                <c:pt idx="174">
                  <c:v>32.600121999999999</c:v>
                </c:pt>
                <c:pt idx="175">
                  <c:v>32.592914</c:v>
                </c:pt>
                <c:pt idx="176">
                  <c:v>32.633594000000002</c:v>
                </c:pt>
                <c:pt idx="177">
                  <c:v>32.622287</c:v>
                </c:pt>
                <c:pt idx="178">
                  <c:v>32.642738999999999</c:v>
                </c:pt>
                <c:pt idx="179">
                  <c:v>32.620835</c:v>
                </c:pt>
                <c:pt idx="180">
                  <c:v>32.591461000000002</c:v>
                </c:pt>
                <c:pt idx="181">
                  <c:v>32.608969999999999</c:v>
                </c:pt>
                <c:pt idx="182">
                  <c:v>32.568401000000001</c:v>
                </c:pt>
                <c:pt idx="183">
                  <c:v>32.563223000000001</c:v>
                </c:pt>
                <c:pt idx="184">
                  <c:v>32.579298000000001</c:v>
                </c:pt>
                <c:pt idx="185">
                  <c:v>32.587865999999998</c:v>
                </c:pt>
                <c:pt idx="186">
                  <c:v>32.573970000000003</c:v>
                </c:pt>
                <c:pt idx="187">
                  <c:v>32.663879999999999</c:v>
                </c:pt>
                <c:pt idx="188">
                  <c:v>32.633873000000001</c:v>
                </c:pt>
                <c:pt idx="189">
                  <c:v>32.679004999999997</c:v>
                </c:pt>
                <c:pt idx="190">
                  <c:v>32.740434999999998</c:v>
                </c:pt>
                <c:pt idx="191">
                  <c:v>32.752654</c:v>
                </c:pt>
                <c:pt idx="192">
                  <c:v>32.807304000000002</c:v>
                </c:pt>
                <c:pt idx="193">
                  <c:v>32.799332</c:v>
                </c:pt>
                <c:pt idx="194">
                  <c:v>32.769548</c:v>
                </c:pt>
                <c:pt idx="195">
                  <c:v>32.803243000000002</c:v>
                </c:pt>
                <c:pt idx="196">
                  <c:v>32.749431999999999</c:v>
                </c:pt>
                <c:pt idx="197">
                  <c:v>32.749096000000002</c:v>
                </c:pt>
                <c:pt idx="198">
                  <c:v>32.736969999999999</c:v>
                </c:pt>
                <c:pt idx="199">
                  <c:v>32.671833999999997</c:v>
                </c:pt>
                <c:pt idx="200">
                  <c:v>31.384467000000001</c:v>
                </c:pt>
                <c:pt idx="201">
                  <c:v>31.379511999999998</c:v>
                </c:pt>
                <c:pt idx="202">
                  <c:v>31.380275999999999</c:v>
                </c:pt>
                <c:pt idx="203">
                  <c:v>31.438818999999999</c:v>
                </c:pt>
                <c:pt idx="204">
                  <c:v>31.488904999999999</c:v>
                </c:pt>
                <c:pt idx="205">
                  <c:v>31.425650000000001</c:v>
                </c:pt>
                <c:pt idx="206">
                  <c:v>31.449304999999999</c:v>
                </c:pt>
                <c:pt idx="207">
                  <c:v>31.429504999999999</c:v>
                </c:pt>
                <c:pt idx="208">
                  <c:v>31.35472</c:v>
                </c:pt>
                <c:pt idx="209">
                  <c:v>31.343115999999998</c:v>
                </c:pt>
                <c:pt idx="210">
                  <c:v>31.283735</c:v>
                </c:pt>
                <c:pt idx="211">
                  <c:v>31.274197999999998</c:v>
                </c:pt>
                <c:pt idx="212">
                  <c:v>31.269000999999999</c:v>
                </c:pt>
                <c:pt idx="213">
                  <c:v>31.193097999999999</c:v>
                </c:pt>
                <c:pt idx="214">
                  <c:v>31.165866999999999</c:v>
                </c:pt>
                <c:pt idx="215">
                  <c:v>31.161359000000001</c:v>
                </c:pt>
                <c:pt idx="216">
                  <c:v>31.167394000000002</c:v>
                </c:pt>
                <c:pt idx="217">
                  <c:v>31.100449999999999</c:v>
                </c:pt>
                <c:pt idx="218">
                  <c:v>31.113005000000001</c:v>
                </c:pt>
                <c:pt idx="219">
                  <c:v>31.089573000000001</c:v>
                </c:pt>
                <c:pt idx="220">
                  <c:v>31.073070000000001</c:v>
                </c:pt>
                <c:pt idx="221">
                  <c:v>31.034344999999998</c:v>
                </c:pt>
                <c:pt idx="222">
                  <c:v>30.998657000000001</c:v>
                </c:pt>
                <c:pt idx="223">
                  <c:v>31.036263999999999</c:v>
                </c:pt>
                <c:pt idx="224">
                  <c:v>31.045483999999998</c:v>
                </c:pt>
                <c:pt idx="225">
                  <c:v>31.007002</c:v>
                </c:pt>
                <c:pt idx="226">
                  <c:v>31.021977</c:v>
                </c:pt>
                <c:pt idx="227">
                  <c:v>30.997631999999999</c:v>
                </c:pt>
                <c:pt idx="228">
                  <c:v>31.022964000000002</c:v>
                </c:pt>
                <c:pt idx="229">
                  <c:v>31.070796999999999</c:v>
                </c:pt>
                <c:pt idx="230">
                  <c:v>31.074113000000001</c:v>
                </c:pt>
                <c:pt idx="231">
                  <c:v>31.074000999999999</c:v>
                </c:pt>
                <c:pt idx="232">
                  <c:v>31.082234</c:v>
                </c:pt>
                <c:pt idx="233">
                  <c:v>31.158341</c:v>
                </c:pt>
                <c:pt idx="234">
                  <c:v>31.113191</c:v>
                </c:pt>
                <c:pt idx="235">
                  <c:v>31.167822000000001</c:v>
                </c:pt>
                <c:pt idx="236">
                  <c:v>31.161004999999999</c:v>
                </c:pt>
                <c:pt idx="237">
                  <c:v>31.158564999999999</c:v>
                </c:pt>
                <c:pt idx="238">
                  <c:v>31.182611999999999</c:v>
                </c:pt>
                <c:pt idx="239">
                  <c:v>31.245327</c:v>
                </c:pt>
                <c:pt idx="240">
                  <c:v>31.276619</c:v>
                </c:pt>
                <c:pt idx="241">
                  <c:v>31.301708999999999</c:v>
                </c:pt>
                <c:pt idx="242">
                  <c:v>31.347529999999999</c:v>
                </c:pt>
                <c:pt idx="243">
                  <c:v>31.348257</c:v>
                </c:pt>
                <c:pt idx="244">
                  <c:v>31.334752999999999</c:v>
                </c:pt>
                <c:pt idx="245">
                  <c:v>31.322049</c:v>
                </c:pt>
                <c:pt idx="246">
                  <c:v>31.319572000000001</c:v>
                </c:pt>
                <c:pt idx="247">
                  <c:v>31.246314000000002</c:v>
                </c:pt>
                <c:pt idx="248">
                  <c:v>31.239198999999999</c:v>
                </c:pt>
                <c:pt idx="249">
                  <c:v>31.128539</c:v>
                </c:pt>
                <c:pt idx="250">
                  <c:v>31.113154000000002</c:v>
                </c:pt>
                <c:pt idx="251">
                  <c:v>31.094284999999999</c:v>
                </c:pt>
                <c:pt idx="252">
                  <c:v>31.079049000000001</c:v>
                </c:pt>
                <c:pt idx="253">
                  <c:v>31.048855</c:v>
                </c:pt>
                <c:pt idx="254">
                  <c:v>30.997223000000002</c:v>
                </c:pt>
                <c:pt idx="255">
                  <c:v>30.994</c:v>
                </c:pt>
                <c:pt idx="256">
                  <c:v>30.979751</c:v>
                </c:pt>
                <c:pt idx="257">
                  <c:v>30.951810999999999</c:v>
                </c:pt>
                <c:pt idx="258">
                  <c:v>30.952090999999999</c:v>
                </c:pt>
                <c:pt idx="259">
                  <c:v>30.960360999999999</c:v>
                </c:pt>
                <c:pt idx="260">
                  <c:v>31.002904000000001</c:v>
                </c:pt>
                <c:pt idx="261">
                  <c:v>30.974629</c:v>
                </c:pt>
                <c:pt idx="262">
                  <c:v>31.044067999999999</c:v>
                </c:pt>
                <c:pt idx="263">
                  <c:v>31.041329999999999</c:v>
                </c:pt>
                <c:pt idx="264">
                  <c:v>31.109093000000001</c:v>
                </c:pt>
                <c:pt idx="265">
                  <c:v>31.101084</c:v>
                </c:pt>
                <c:pt idx="266">
                  <c:v>31.177471000000001</c:v>
                </c:pt>
                <c:pt idx="267">
                  <c:v>31.182424999999999</c:v>
                </c:pt>
                <c:pt idx="268">
                  <c:v>31.261737</c:v>
                </c:pt>
                <c:pt idx="269">
                  <c:v>31.237466999999999</c:v>
                </c:pt>
                <c:pt idx="270">
                  <c:v>31.252832999999999</c:v>
                </c:pt>
                <c:pt idx="271">
                  <c:v>31.264344999999999</c:v>
                </c:pt>
                <c:pt idx="272">
                  <c:v>31.264997000000001</c:v>
                </c:pt>
                <c:pt idx="273">
                  <c:v>31.190304000000001</c:v>
                </c:pt>
                <c:pt idx="274">
                  <c:v>31.183636</c:v>
                </c:pt>
                <c:pt idx="275">
                  <c:v>31.106242999999999</c:v>
                </c:pt>
                <c:pt idx="276">
                  <c:v>31.072474</c:v>
                </c:pt>
                <c:pt idx="277">
                  <c:v>31.077652</c:v>
                </c:pt>
                <c:pt idx="278">
                  <c:v>30.98601</c:v>
                </c:pt>
                <c:pt idx="279">
                  <c:v>30.965073</c:v>
                </c:pt>
                <c:pt idx="280">
                  <c:v>30.958480000000002</c:v>
                </c:pt>
                <c:pt idx="281">
                  <c:v>30.985153</c:v>
                </c:pt>
                <c:pt idx="282">
                  <c:v>30.952575</c:v>
                </c:pt>
                <c:pt idx="283">
                  <c:v>30.982600999999999</c:v>
                </c:pt>
                <c:pt idx="284">
                  <c:v>30.954643000000001</c:v>
                </c:pt>
                <c:pt idx="285">
                  <c:v>31.021176000000001</c:v>
                </c:pt>
                <c:pt idx="286">
                  <c:v>31.024045000000001</c:v>
                </c:pt>
                <c:pt idx="287">
                  <c:v>31.096761999999998</c:v>
                </c:pt>
                <c:pt idx="288">
                  <c:v>31.102834999999999</c:v>
                </c:pt>
                <c:pt idx="289">
                  <c:v>31.173055999999999</c:v>
                </c:pt>
                <c:pt idx="290">
                  <c:v>31.173279999999998</c:v>
                </c:pt>
                <c:pt idx="291">
                  <c:v>31.248232999999999</c:v>
                </c:pt>
                <c:pt idx="292">
                  <c:v>31.240818999999998</c:v>
                </c:pt>
                <c:pt idx="293">
                  <c:v>31.243241000000001</c:v>
                </c:pt>
                <c:pt idx="294">
                  <c:v>31.177862000000001</c:v>
                </c:pt>
                <c:pt idx="295">
                  <c:v>31.181289</c:v>
                </c:pt>
                <c:pt idx="296">
                  <c:v>31.150313000000001</c:v>
                </c:pt>
                <c:pt idx="297">
                  <c:v>31.091062999999998</c:v>
                </c:pt>
                <c:pt idx="298">
                  <c:v>31.096240999999999</c:v>
                </c:pt>
                <c:pt idx="299">
                  <c:v>30.986922</c:v>
                </c:pt>
                <c:pt idx="300">
                  <c:v>35.059483999999998</c:v>
                </c:pt>
                <c:pt idx="301">
                  <c:v>35.034692</c:v>
                </c:pt>
                <c:pt idx="302">
                  <c:v>35.002115000000003</c:v>
                </c:pt>
                <c:pt idx="303">
                  <c:v>34.928820000000002</c:v>
                </c:pt>
                <c:pt idx="304">
                  <c:v>34.961677000000002</c:v>
                </c:pt>
                <c:pt idx="305">
                  <c:v>34.933849000000002</c:v>
                </c:pt>
                <c:pt idx="306">
                  <c:v>34.858635</c:v>
                </c:pt>
                <c:pt idx="307">
                  <c:v>34.843566000000003</c:v>
                </c:pt>
                <c:pt idx="308">
                  <c:v>34.810281000000003</c:v>
                </c:pt>
                <c:pt idx="309">
                  <c:v>34.801042000000002</c:v>
                </c:pt>
                <c:pt idx="310">
                  <c:v>34.728771000000002</c:v>
                </c:pt>
                <c:pt idx="311">
                  <c:v>34.745815</c:v>
                </c:pt>
                <c:pt idx="312">
                  <c:v>34.739314</c:v>
                </c:pt>
                <c:pt idx="313">
                  <c:v>34.658270000000002</c:v>
                </c:pt>
                <c:pt idx="314">
                  <c:v>34.661175999999998</c:v>
                </c:pt>
                <c:pt idx="315">
                  <c:v>34.623607</c:v>
                </c:pt>
                <c:pt idx="316">
                  <c:v>34.655216000000003</c:v>
                </c:pt>
                <c:pt idx="317">
                  <c:v>34.577730000000003</c:v>
                </c:pt>
                <c:pt idx="318">
                  <c:v>34.613492000000001</c:v>
                </c:pt>
                <c:pt idx="319">
                  <c:v>34.580095</c:v>
                </c:pt>
                <c:pt idx="320">
                  <c:v>34.571154</c:v>
                </c:pt>
                <c:pt idx="321">
                  <c:v>34.612803</c:v>
                </c:pt>
                <c:pt idx="322">
                  <c:v>34.603619999999999</c:v>
                </c:pt>
                <c:pt idx="323">
                  <c:v>34.590563000000003</c:v>
                </c:pt>
                <c:pt idx="324">
                  <c:v>34.580542000000001</c:v>
                </c:pt>
                <c:pt idx="325">
                  <c:v>34.62491</c:v>
                </c:pt>
                <c:pt idx="326">
                  <c:v>34.576034999999997</c:v>
                </c:pt>
                <c:pt idx="327">
                  <c:v>34.611666999999997</c:v>
                </c:pt>
                <c:pt idx="328">
                  <c:v>34.595461999999998</c:v>
                </c:pt>
                <c:pt idx="329">
                  <c:v>34.618484000000002</c:v>
                </c:pt>
                <c:pt idx="330">
                  <c:v>34.620086000000001</c:v>
                </c:pt>
                <c:pt idx="331">
                  <c:v>34.584378999999998</c:v>
                </c:pt>
                <c:pt idx="332">
                  <c:v>34.640165000000003</c:v>
                </c:pt>
                <c:pt idx="333">
                  <c:v>34.668886999999998</c:v>
                </c:pt>
                <c:pt idx="334">
                  <c:v>34.619526999999998</c:v>
                </c:pt>
                <c:pt idx="335">
                  <c:v>34.640836</c:v>
                </c:pt>
                <c:pt idx="336">
                  <c:v>34.668813</c:v>
                </c:pt>
                <c:pt idx="337">
                  <c:v>34.668439999999997</c:v>
                </c:pt>
                <c:pt idx="338">
                  <c:v>34.706828999999999</c:v>
                </c:pt>
                <c:pt idx="339">
                  <c:v>34.70899</c:v>
                </c:pt>
                <c:pt idx="340">
                  <c:v>34.693437000000003</c:v>
                </c:pt>
                <c:pt idx="341">
                  <c:v>34.690662000000003</c:v>
                </c:pt>
                <c:pt idx="342">
                  <c:v>34.718546000000003</c:v>
                </c:pt>
                <c:pt idx="343">
                  <c:v>34.735961000000003</c:v>
                </c:pt>
                <c:pt idx="344">
                  <c:v>34.735532999999997</c:v>
                </c:pt>
                <c:pt idx="345">
                  <c:v>34.743319</c:v>
                </c:pt>
                <c:pt idx="346">
                  <c:v>34.750397</c:v>
                </c:pt>
                <c:pt idx="347">
                  <c:v>34.790089999999999</c:v>
                </c:pt>
                <c:pt idx="348">
                  <c:v>34.808343999999998</c:v>
                </c:pt>
                <c:pt idx="349">
                  <c:v>34.825778</c:v>
                </c:pt>
                <c:pt idx="350">
                  <c:v>34.826095000000002</c:v>
                </c:pt>
                <c:pt idx="351">
                  <c:v>34.774574000000001</c:v>
                </c:pt>
                <c:pt idx="352">
                  <c:v>34.763807999999997</c:v>
                </c:pt>
                <c:pt idx="353">
                  <c:v>34.775021000000002</c:v>
                </c:pt>
                <c:pt idx="354">
                  <c:v>34.767254000000001</c:v>
                </c:pt>
                <c:pt idx="355">
                  <c:v>34.765447000000002</c:v>
                </c:pt>
                <c:pt idx="356">
                  <c:v>34.732607999999999</c:v>
                </c:pt>
                <c:pt idx="357">
                  <c:v>34.717596</c:v>
                </c:pt>
                <c:pt idx="358">
                  <c:v>34.758648000000001</c:v>
                </c:pt>
                <c:pt idx="359">
                  <c:v>34.729125000000003</c:v>
                </c:pt>
                <c:pt idx="360">
                  <c:v>34.717967999999999</c:v>
                </c:pt>
                <c:pt idx="361">
                  <c:v>34.705246000000002</c:v>
                </c:pt>
                <c:pt idx="362">
                  <c:v>34.697012999999998</c:v>
                </c:pt>
                <c:pt idx="363">
                  <c:v>34.652979999999999</c:v>
                </c:pt>
                <c:pt idx="364">
                  <c:v>34.607159000000003</c:v>
                </c:pt>
                <c:pt idx="365">
                  <c:v>34.583727000000003</c:v>
                </c:pt>
                <c:pt idx="366">
                  <c:v>34.609226999999997</c:v>
                </c:pt>
                <c:pt idx="367">
                  <c:v>34.560946999999999</c:v>
                </c:pt>
                <c:pt idx="368">
                  <c:v>34.574041999999999</c:v>
                </c:pt>
                <c:pt idx="369">
                  <c:v>34.533436000000002</c:v>
                </c:pt>
                <c:pt idx="370">
                  <c:v>34.587043000000001</c:v>
                </c:pt>
                <c:pt idx="371">
                  <c:v>34.569440999999998</c:v>
                </c:pt>
                <c:pt idx="372">
                  <c:v>34.564877000000003</c:v>
                </c:pt>
                <c:pt idx="373">
                  <c:v>34.552303999999999</c:v>
                </c:pt>
                <c:pt idx="374">
                  <c:v>34.569273000000003</c:v>
                </c:pt>
                <c:pt idx="375">
                  <c:v>34.505887000000001</c:v>
                </c:pt>
                <c:pt idx="376">
                  <c:v>34.511772999999998</c:v>
                </c:pt>
                <c:pt idx="377">
                  <c:v>34.478282999999998</c:v>
                </c:pt>
                <c:pt idx="378">
                  <c:v>34.512332000000001</c:v>
                </c:pt>
                <c:pt idx="379">
                  <c:v>34.516057000000004</c:v>
                </c:pt>
                <c:pt idx="380">
                  <c:v>34.491377</c:v>
                </c:pt>
                <c:pt idx="381">
                  <c:v>34.457234999999997</c:v>
                </c:pt>
                <c:pt idx="382">
                  <c:v>34.46096</c:v>
                </c:pt>
                <c:pt idx="383">
                  <c:v>34.484188000000003</c:v>
                </c:pt>
                <c:pt idx="384">
                  <c:v>34.486274000000002</c:v>
                </c:pt>
                <c:pt idx="385">
                  <c:v>34.496760000000002</c:v>
                </c:pt>
                <c:pt idx="386">
                  <c:v>34.492085000000003</c:v>
                </c:pt>
                <c:pt idx="387">
                  <c:v>34.542898000000001</c:v>
                </c:pt>
                <c:pt idx="388">
                  <c:v>34.498902000000001</c:v>
                </c:pt>
                <c:pt idx="389">
                  <c:v>34.539414999999998</c:v>
                </c:pt>
                <c:pt idx="390">
                  <c:v>34.522055000000002</c:v>
                </c:pt>
                <c:pt idx="391">
                  <c:v>34.512686000000002</c:v>
                </c:pt>
                <c:pt idx="392">
                  <c:v>34.587192000000002</c:v>
                </c:pt>
                <c:pt idx="393">
                  <c:v>34.586967999999999</c:v>
                </c:pt>
                <c:pt idx="394">
                  <c:v>34.552342000000003</c:v>
                </c:pt>
                <c:pt idx="395">
                  <c:v>34.577933999999999</c:v>
                </c:pt>
                <c:pt idx="396">
                  <c:v>34.610250999999998</c:v>
                </c:pt>
                <c:pt idx="397">
                  <c:v>34.554316</c:v>
                </c:pt>
                <c:pt idx="398">
                  <c:v>34.589762</c:v>
                </c:pt>
                <c:pt idx="399">
                  <c:v>34.587358999999999</c:v>
                </c:pt>
                <c:pt idx="400">
                  <c:v>37.504392000000003</c:v>
                </c:pt>
                <c:pt idx="401">
                  <c:v>37.440987999999997</c:v>
                </c:pt>
                <c:pt idx="402">
                  <c:v>37.440708000000001</c:v>
                </c:pt>
                <c:pt idx="403">
                  <c:v>37.446482000000003</c:v>
                </c:pt>
                <c:pt idx="404">
                  <c:v>37.488317000000002</c:v>
                </c:pt>
                <c:pt idx="405">
                  <c:v>37.420423999999997</c:v>
                </c:pt>
                <c:pt idx="406">
                  <c:v>37.420721999999998</c:v>
                </c:pt>
                <c:pt idx="407">
                  <c:v>37.412954999999997</c:v>
                </c:pt>
                <c:pt idx="408">
                  <c:v>37.396991999999997</c:v>
                </c:pt>
                <c:pt idx="409">
                  <c:v>37.430202999999999</c:v>
                </c:pt>
                <c:pt idx="410">
                  <c:v>37.416457000000001</c:v>
                </c:pt>
                <c:pt idx="411">
                  <c:v>37.429960999999999</c:v>
                </c:pt>
                <c:pt idx="412">
                  <c:v>37.401927999999998</c:v>
                </c:pt>
                <c:pt idx="413">
                  <c:v>37.431227</c:v>
                </c:pt>
                <c:pt idx="414">
                  <c:v>37.395204</c:v>
                </c:pt>
                <c:pt idx="415">
                  <c:v>37.415636999999997</c:v>
                </c:pt>
                <c:pt idx="416">
                  <c:v>37.515158</c:v>
                </c:pt>
                <c:pt idx="417">
                  <c:v>37.471888999999997</c:v>
                </c:pt>
                <c:pt idx="418">
                  <c:v>37.505305</c:v>
                </c:pt>
                <c:pt idx="419">
                  <c:v>37.509141999999997</c:v>
                </c:pt>
                <c:pt idx="420">
                  <c:v>37.481071999999998</c:v>
                </c:pt>
                <c:pt idx="421">
                  <c:v>37.485337000000001</c:v>
                </c:pt>
                <c:pt idx="422">
                  <c:v>37.541794000000003</c:v>
                </c:pt>
                <c:pt idx="423">
                  <c:v>37.561928999999999</c:v>
                </c:pt>
                <c:pt idx="424">
                  <c:v>37.568224999999998</c:v>
                </c:pt>
                <c:pt idx="425">
                  <c:v>37.564965000000001</c:v>
                </c:pt>
                <c:pt idx="426">
                  <c:v>37.520615999999997</c:v>
                </c:pt>
                <c:pt idx="427">
                  <c:v>37.580219999999997</c:v>
                </c:pt>
                <c:pt idx="428">
                  <c:v>37.586311000000002</c:v>
                </c:pt>
                <c:pt idx="429">
                  <c:v>37.618944999999997</c:v>
                </c:pt>
                <c:pt idx="430">
                  <c:v>37.672775000000001</c:v>
                </c:pt>
                <c:pt idx="431">
                  <c:v>37.623545999999997</c:v>
                </c:pt>
                <c:pt idx="432">
                  <c:v>37.665902000000003</c:v>
                </c:pt>
                <c:pt idx="433">
                  <c:v>37.647815999999999</c:v>
                </c:pt>
                <c:pt idx="434">
                  <c:v>37.610562999999999</c:v>
                </c:pt>
                <c:pt idx="435">
                  <c:v>37.603372999999998</c:v>
                </c:pt>
                <c:pt idx="436">
                  <c:v>37.602590999999997</c:v>
                </c:pt>
                <c:pt idx="437">
                  <c:v>37.533746999999998</c:v>
                </c:pt>
                <c:pt idx="438">
                  <c:v>37.511786999999998</c:v>
                </c:pt>
                <c:pt idx="439">
                  <c:v>37.480997000000002</c:v>
                </c:pt>
                <c:pt idx="440">
                  <c:v>37.514823</c:v>
                </c:pt>
                <c:pt idx="441">
                  <c:v>37.448493999999997</c:v>
                </c:pt>
                <c:pt idx="442">
                  <c:v>37.492043000000002</c:v>
                </c:pt>
                <c:pt idx="443">
                  <c:v>37.431339000000001</c:v>
                </c:pt>
                <c:pt idx="444">
                  <c:v>37.432623999999997</c:v>
                </c:pt>
                <c:pt idx="445">
                  <c:v>37.440522000000001</c:v>
                </c:pt>
                <c:pt idx="446">
                  <c:v>37.390529000000001</c:v>
                </c:pt>
                <c:pt idx="447">
                  <c:v>37.379911999999997</c:v>
                </c:pt>
                <c:pt idx="448">
                  <c:v>37.420648</c:v>
                </c:pt>
                <c:pt idx="449">
                  <c:v>37.413773999999997</c:v>
                </c:pt>
                <c:pt idx="450">
                  <c:v>37.409882000000003</c:v>
                </c:pt>
                <c:pt idx="451">
                  <c:v>37.440931999999997</c:v>
                </c:pt>
                <c:pt idx="452">
                  <c:v>37.382035000000002</c:v>
                </c:pt>
                <c:pt idx="453">
                  <c:v>37.426869000000003</c:v>
                </c:pt>
                <c:pt idx="454">
                  <c:v>37.421168999999999</c:v>
                </c:pt>
                <c:pt idx="455">
                  <c:v>37.394533000000003</c:v>
                </c:pt>
                <c:pt idx="456">
                  <c:v>37.394142000000002</c:v>
                </c:pt>
                <c:pt idx="457">
                  <c:v>37.377229</c:v>
                </c:pt>
                <c:pt idx="458">
                  <c:v>37.433537000000001</c:v>
                </c:pt>
                <c:pt idx="459">
                  <c:v>37.417592999999997</c:v>
                </c:pt>
                <c:pt idx="460">
                  <c:v>37.385536999999999</c:v>
                </c:pt>
                <c:pt idx="461">
                  <c:v>37.435698000000002</c:v>
                </c:pt>
                <c:pt idx="462">
                  <c:v>37.40014</c:v>
                </c:pt>
                <c:pt idx="463">
                  <c:v>37.454492000000002</c:v>
                </c:pt>
                <c:pt idx="464">
                  <c:v>37.446389000000003</c:v>
                </c:pt>
                <c:pt idx="465">
                  <c:v>37.452945999999997</c:v>
                </c:pt>
                <c:pt idx="466">
                  <c:v>37.458086999999999</c:v>
                </c:pt>
                <c:pt idx="467">
                  <c:v>37.460600999999997</c:v>
                </c:pt>
                <c:pt idx="468">
                  <c:v>37.495339999999999</c:v>
                </c:pt>
                <c:pt idx="469">
                  <c:v>37.493048999999999</c:v>
                </c:pt>
                <c:pt idx="470">
                  <c:v>37.466357000000002</c:v>
                </c:pt>
                <c:pt idx="471">
                  <c:v>37.464438000000001</c:v>
                </c:pt>
                <c:pt idx="472">
                  <c:v>37.472577999999999</c:v>
                </c:pt>
                <c:pt idx="473">
                  <c:v>37.521583999999997</c:v>
                </c:pt>
                <c:pt idx="474">
                  <c:v>37.548257</c:v>
                </c:pt>
                <c:pt idx="475">
                  <c:v>37.551498000000002</c:v>
                </c:pt>
                <c:pt idx="476">
                  <c:v>37.575974000000002</c:v>
                </c:pt>
                <c:pt idx="477">
                  <c:v>37.590856000000002</c:v>
                </c:pt>
                <c:pt idx="478">
                  <c:v>37.588825999999997</c:v>
                </c:pt>
                <c:pt idx="479">
                  <c:v>37.595103000000002</c:v>
                </c:pt>
                <c:pt idx="480">
                  <c:v>37.588658000000002</c:v>
                </c:pt>
                <c:pt idx="481">
                  <c:v>37.611773999999997</c:v>
                </c:pt>
                <c:pt idx="482">
                  <c:v>37.584969999999998</c:v>
                </c:pt>
                <c:pt idx="483">
                  <c:v>37.607377999999997</c:v>
                </c:pt>
                <c:pt idx="484">
                  <c:v>37.563623999999997</c:v>
                </c:pt>
                <c:pt idx="485">
                  <c:v>37.583871000000002</c:v>
                </c:pt>
                <c:pt idx="486">
                  <c:v>37.563679999999998</c:v>
                </c:pt>
                <c:pt idx="487">
                  <c:v>37.595047000000001</c:v>
                </c:pt>
                <c:pt idx="488">
                  <c:v>37.542203999999998</c:v>
                </c:pt>
                <c:pt idx="489">
                  <c:v>37.535778000000001</c:v>
                </c:pt>
                <c:pt idx="490">
                  <c:v>37.572695000000003</c:v>
                </c:pt>
                <c:pt idx="491">
                  <c:v>37.515586999999996</c:v>
                </c:pt>
                <c:pt idx="492">
                  <c:v>37.516089999999998</c:v>
                </c:pt>
                <c:pt idx="493">
                  <c:v>37.453764999999997</c:v>
                </c:pt>
                <c:pt idx="494">
                  <c:v>37.464979</c:v>
                </c:pt>
                <c:pt idx="495">
                  <c:v>37.45872</c:v>
                </c:pt>
                <c:pt idx="496">
                  <c:v>37.468927000000001</c:v>
                </c:pt>
                <c:pt idx="497">
                  <c:v>37.415320000000001</c:v>
                </c:pt>
                <c:pt idx="498">
                  <c:v>37.458402999999997</c:v>
                </c:pt>
                <c:pt idx="499">
                  <c:v>37.418486999999999</c:v>
                </c:pt>
                <c:pt idx="500">
                  <c:v>35.210712000000001</c:v>
                </c:pt>
                <c:pt idx="501">
                  <c:v>35.224254000000002</c:v>
                </c:pt>
                <c:pt idx="502">
                  <c:v>35.209744000000001</c:v>
                </c:pt>
                <c:pt idx="503">
                  <c:v>35.205590000000001</c:v>
                </c:pt>
                <c:pt idx="504">
                  <c:v>35.220435000000002</c:v>
                </c:pt>
                <c:pt idx="505">
                  <c:v>35.195345000000003</c:v>
                </c:pt>
                <c:pt idx="506">
                  <c:v>35.172136999999999</c:v>
                </c:pt>
                <c:pt idx="507">
                  <c:v>35.176253000000003</c:v>
                </c:pt>
                <c:pt idx="508">
                  <c:v>35.165916000000003</c:v>
                </c:pt>
                <c:pt idx="509">
                  <c:v>35.142837</c:v>
                </c:pt>
                <c:pt idx="510">
                  <c:v>35.137416999999999</c:v>
                </c:pt>
                <c:pt idx="511">
                  <c:v>35.118437</c:v>
                </c:pt>
                <c:pt idx="512">
                  <c:v>35.134529999999998</c:v>
                </c:pt>
                <c:pt idx="513">
                  <c:v>35.141942999999998</c:v>
                </c:pt>
                <c:pt idx="514">
                  <c:v>35.108080999999999</c:v>
                </c:pt>
                <c:pt idx="515">
                  <c:v>35.135517</c:v>
                </c:pt>
                <c:pt idx="516">
                  <c:v>35.142837</c:v>
                </c:pt>
                <c:pt idx="517">
                  <c:v>35.122348000000002</c:v>
                </c:pt>
                <c:pt idx="518">
                  <c:v>35.106850999999999</c:v>
                </c:pt>
                <c:pt idx="519">
                  <c:v>35.119256</c:v>
                </c:pt>
                <c:pt idx="520">
                  <c:v>35.110632000000003</c:v>
                </c:pt>
                <c:pt idx="521">
                  <c:v>35.119498999999998</c:v>
                </c:pt>
                <c:pt idx="522">
                  <c:v>35.143583</c:v>
                </c:pt>
                <c:pt idx="523">
                  <c:v>35.142335000000003</c:v>
                </c:pt>
                <c:pt idx="524">
                  <c:v>35.170237</c:v>
                </c:pt>
                <c:pt idx="525">
                  <c:v>35.207433999999999</c:v>
                </c:pt>
                <c:pt idx="526">
                  <c:v>35.182419000000003</c:v>
                </c:pt>
                <c:pt idx="527">
                  <c:v>35.217381000000003</c:v>
                </c:pt>
                <c:pt idx="528">
                  <c:v>35.173236000000003</c:v>
                </c:pt>
                <c:pt idx="529">
                  <c:v>35.218162999999997</c:v>
                </c:pt>
                <c:pt idx="530">
                  <c:v>35.172415999999998</c:v>
                </c:pt>
                <c:pt idx="531">
                  <c:v>35.225073000000002</c:v>
                </c:pt>
                <c:pt idx="532">
                  <c:v>35.208849999999998</c:v>
                </c:pt>
                <c:pt idx="533">
                  <c:v>35.233288000000002</c:v>
                </c:pt>
                <c:pt idx="534">
                  <c:v>35.294867000000004</c:v>
                </c:pt>
                <c:pt idx="535">
                  <c:v>35.295388000000003</c:v>
                </c:pt>
                <c:pt idx="536">
                  <c:v>35.307178999999998</c:v>
                </c:pt>
                <c:pt idx="537">
                  <c:v>35.260426000000002</c:v>
                </c:pt>
                <c:pt idx="538">
                  <c:v>35.286893999999997</c:v>
                </c:pt>
                <c:pt idx="539">
                  <c:v>35.283690999999997</c:v>
                </c:pt>
                <c:pt idx="540">
                  <c:v>35.316138000000002</c:v>
                </c:pt>
                <c:pt idx="541">
                  <c:v>35.274825</c:v>
                </c:pt>
                <c:pt idx="542">
                  <c:v>35.343201999999998</c:v>
                </c:pt>
                <c:pt idx="543">
                  <c:v>35.341340000000002</c:v>
                </c:pt>
                <c:pt idx="544">
                  <c:v>35.352514999999997</c:v>
                </c:pt>
                <c:pt idx="545">
                  <c:v>35.381014</c:v>
                </c:pt>
                <c:pt idx="546">
                  <c:v>35.347299999999997</c:v>
                </c:pt>
                <c:pt idx="547">
                  <c:v>35.387886999999999</c:v>
                </c:pt>
                <c:pt idx="548">
                  <c:v>35.410108000000001</c:v>
                </c:pt>
                <c:pt idx="549">
                  <c:v>35.452632999999999</c:v>
                </c:pt>
                <c:pt idx="550">
                  <c:v>35.456823999999997</c:v>
                </c:pt>
                <c:pt idx="551">
                  <c:v>35.425474999999999</c:v>
                </c:pt>
                <c:pt idx="552">
                  <c:v>35.433335999999997</c:v>
                </c:pt>
                <c:pt idx="553">
                  <c:v>35.384701999999997</c:v>
                </c:pt>
                <c:pt idx="554">
                  <c:v>35.426015</c:v>
                </c:pt>
                <c:pt idx="555">
                  <c:v>35.425159000000001</c:v>
                </c:pt>
                <c:pt idx="556">
                  <c:v>35.417726999999999</c:v>
                </c:pt>
                <c:pt idx="557">
                  <c:v>35.406700000000001</c:v>
                </c:pt>
                <c:pt idx="558">
                  <c:v>35.377958999999997</c:v>
                </c:pt>
                <c:pt idx="559">
                  <c:v>35.383808000000002</c:v>
                </c:pt>
                <c:pt idx="560">
                  <c:v>35.368682999999997</c:v>
                </c:pt>
                <c:pt idx="561">
                  <c:v>35.362386999999998</c:v>
                </c:pt>
                <c:pt idx="562">
                  <c:v>35.344338</c:v>
                </c:pt>
                <c:pt idx="563">
                  <c:v>35.333292999999998</c:v>
                </c:pt>
                <c:pt idx="564">
                  <c:v>35.374904000000001</c:v>
                </c:pt>
                <c:pt idx="565">
                  <c:v>35.336663999999999</c:v>
                </c:pt>
                <c:pt idx="566">
                  <c:v>35.332343000000002</c:v>
                </c:pt>
                <c:pt idx="567">
                  <c:v>35.315728</c:v>
                </c:pt>
                <c:pt idx="568">
                  <c:v>35.357675</c:v>
                </c:pt>
                <c:pt idx="569">
                  <c:v>35.343387999999997</c:v>
                </c:pt>
                <c:pt idx="570">
                  <c:v>35.380716</c:v>
                </c:pt>
                <c:pt idx="571">
                  <c:v>35.310718000000001</c:v>
                </c:pt>
                <c:pt idx="572">
                  <c:v>35.353279000000001</c:v>
                </c:pt>
                <c:pt idx="573">
                  <c:v>35.327798000000001</c:v>
                </c:pt>
                <c:pt idx="574">
                  <c:v>35.279667000000003</c:v>
                </c:pt>
                <c:pt idx="575">
                  <c:v>35.275886</c:v>
                </c:pt>
                <c:pt idx="576">
                  <c:v>35.290191</c:v>
                </c:pt>
                <c:pt idx="577">
                  <c:v>35.286298000000002</c:v>
                </c:pt>
                <c:pt idx="578">
                  <c:v>35.271304000000001</c:v>
                </c:pt>
                <c:pt idx="579">
                  <c:v>35.248524000000003</c:v>
                </c:pt>
                <c:pt idx="580">
                  <c:v>35.294662000000002</c:v>
                </c:pt>
                <c:pt idx="581">
                  <c:v>35.273167000000001</c:v>
                </c:pt>
                <c:pt idx="582">
                  <c:v>35.272589000000004</c:v>
                </c:pt>
                <c:pt idx="583">
                  <c:v>35.289985999999999</c:v>
                </c:pt>
                <c:pt idx="584">
                  <c:v>35.295034000000001</c:v>
                </c:pt>
                <c:pt idx="585">
                  <c:v>35.297716000000001</c:v>
                </c:pt>
                <c:pt idx="586">
                  <c:v>35.294587</c:v>
                </c:pt>
                <c:pt idx="587">
                  <c:v>35.309581000000001</c:v>
                </c:pt>
                <c:pt idx="588">
                  <c:v>35.311202000000002</c:v>
                </c:pt>
                <c:pt idx="589">
                  <c:v>35.299410999999999</c:v>
                </c:pt>
                <c:pt idx="590">
                  <c:v>35.303845000000003</c:v>
                </c:pt>
                <c:pt idx="591">
                  <c:v>35.280208000000002</c:v>
                </c:pt>
                <c:pt idx="592">
                  <c:v>35.308855000000001</c:v>
                </c:pt>
                <c:pt idx="593">
                  <c:v>35.262940999999998</c:v>
                </c:pt>
                <c:pt idx="594">
                  <c:v>35.295648999999997</c:v>
                </c:pt>
                <c:pt idx="595">
                  <c:v>35.283523000000002</c:v>
                </c:pt>
                <c:pt idx="596">
                  <c:v>35.281250999999997</c:v>
                </c:pt>
                <c:pt idx="597">
                  <c:v>35.236808000000003</c:v>
                </c:pt>
                <c:pt idx="598">
                  <c:v>35.279778999999998</c:v>
                </c:pt>
                <c:pt idx="599">
                  <c:v>35.284343</c:v>
                </c:pt>
                <c:pt idx="600">
                  <c:v>30.732448000000002</c:v>
                </c:pt>
                <c:pt idx="601">
                  <c:v>30.701397</c:v>
                </c:pt>
                <c:pt idx="602">
                  <c:v>30.724437999999999</c:v>
                </c:pt>
                <c:pt idx="603">
                  <c:v>30.743549000000002</c:v>
                </c:pt>
                <c:pt idx="604">
                  <c:v>30.740122</c:v>
                </c:pt>
                <c:pt idx="605">
                  <c:v>30.705123</c:v>
                </c:pt>
                <c:pt idx="606">
                  <c:v>30.712648000000002</c:v>
                </c:pt>
                <c:pt idx="607">
                  <c:v>30.678840999999998</c:v>
                </c:pt>
                <c:pt idx="608">
                  <c:v>30.714343</c:v>
                </c:pt>
                <c:pt idx="609">
                  <c:v>30.727734999999999</c:v>
                </c:pt>
                <c:pt idx="610">
                  <c:v>30.691766999999999</c:v>
                </c:pt>
                <c:pt idx="611">
                  <c:v>30.72401</c:v>
                </c:pt>
                <c:pt idx="612">
                  <c:v>30.711604999999999</c:v>
                </c:pt>
                <c:pt idx="613">
                  <c:v>30.681578999999999</c:v>
                </c:pt>
                <c:pt idx="614">
                  <c:v>30.720116999999998</c:v>
                </c:pt>
                <c:pt idx="615">
                  <c:v>30.692419000000001</c:v>
                </c:pt>
                <c:pt idx="616">
                  <c:v>30.742636000000001</c:v>
                </c:pt>
                <c:pt idx="617">
                  <c:v>30.749676999999998</c:v>
                </c:pt>
                <c:pt idx="618">
                  <c:v>30.768844000000001</c:v>
                </c:pt>
                <c:pt idx="619">
                  <c:v>30.715385999999999</c:v>
                </c:pt>
                <c:pt idx="620">
                  <c:v>30.762902</c:v>
                </c:pt>
                <c:pt idx="621">
                  <c:v>30.719241</c:v>
                </c:pt>
                <c:pt idx="622">
                  <c:v>30.748335999999998</c:v>
                </c:pt>
                <c:pt idx="623">
                  <c:v>30.767427999999999</c:v>
                </c:pt>
                <c:pt idx="624">
                  <c:v>30.761281</c:v>
                </c:pt>
                <c:pt idx="625">
                  <c:v>30.765471999999999</c:v>
                </c:pt>
                <c:pt idx="626">
                  <c:v>30.814516000000001</c:v>
                </c:pt>
                <c:pt idx="627">
                  <c:v>30.796374</c:v>
                </c:pt>
                <c:pt idx="628">
                  <c:v>30.800433999999999</c:v>
                </c:pt>
                <c:pt idx="629">
                  <c:v>30.771059999999999</c:v>
                </c:pt>
                <c:pt idx="630">
                  <c:v>30.809151</c:v>
                </c:pt>
                <c:pt idx="631">
                  <c:v>30.786055000000001</c:v>
                </c:pt>
                <c:pt idx="632">
                  <c:v>30.78978</c:v>
                </c:pt>
                <c:pt idx="633">
                  <c:v>30.765937999999998</c:v>
                </c:pt>
                <c:pt idx="634">
                  <c:v>30.758934</c:v>
                </c:pt>
                <c:pt idx="635">
                  <c:v>30.799800999999999</c:v>
                </c:pt>
                <c:pt idx="636">
                  <c:v>30.789425999999999</c:v>
                </c:pt>
                <c:pt idx="637">
                  <c:v>30.773947</c:v>
                </c:pt>
                <c:pt idx="638">
                  <c:v>30.807027999999999</c:v>
                </c:pt>
                <c:pt idx="639">
                  <c:v>30.745989000000002</c:v>
                </c:pt>
                <c:pt idx="640">
                  <c:v>30.776667</c:v>
                </c:pt>
                <c:pt idx="641">
                  <c:v>30.781417000000001</c:v>
                </c:pt>
                <c:pt idx="642">
                  <c:v>30.797789000000002</c:v>
                </c:pt>
                <c:pt idx="643">
                  <c:v>30.767949999999999</c:v>
                </c:pt>
                <c:pt idx="644">
                  <c:v>30.788346000000001</c:v>
                </c:pt>
                <c:pt idx="645">
                  <c:v>30.788159</c:v>
                </c:pt>
                <c:pt idx="646">
                  <c:v>30.786725000000001</c:v>
                </c:pt>
                <c:pt idx="647">
                  <c:v>30.774972000000002</c:v>
                </c:pt>
                <c:pt idx="648">
                  <c:v>30.776219999999999</c:v>
                </c:pt>
                <c:pt idx="649">
                  <c:v>30.758524999999999</c:v>
                </c:pt>
                <c:pt idx="650">
                  <c:v>30.791437999999999</c:v>
                </c:pt>
                <c:pt idx="651">
                  <c:v>30.733491000000001</c:v>
                </c:pt>
                <c:pt idx="652">
                  <c:v>30.724046999999999</c:v>
                </c:pt>
                <c:pt idx="653">
                  <c:v>30.741351000000002</c:v>
                </c:pt>
                <c:pt idx="654">
                  <c:v>30.738091000000001</c:v>
                </c:pt>
                <c:pt idx="655">
                  <c:v>30.754576</c:v>
                </c:pt>
                <c:pt idx="656">
                  <c:v>30.748093999999998</c:v>
                </c:pt>
                <c:pt idx="657">
                  <c:v>30.703633</c:v>
                </c:pt>
                <c:pt idx="658">
                  <c:v>30.698995</c:v>
                </c:pt>
                <c:pt idx="659">
                  <c:v>30.733286</c:v>
                </c:pt>
                <c:pt idx="660">
                  <c:v>30.731591000000002</c:v>
                </c:pt>
                <c:pt idx="661">
                  <c:v>30.697113000000002</c:v>
                </c:pt>
                <c:pt idx="662">
                  <c:v>30.675878999999998</c:v>
                </c:pt>
                <c:pt idx="663">
                  <c:v>30.674091000000001</c:v>
                </c:pt>
                <c:pt idx="664">
                  <c:v>30.678132999999999</c:v>
                </c:pt>
                <c:pt idx="665">
                  <c:v>30.628307</c:v>
                </c:pt>
                <c:pt idx="666">
                  <c:v>30.666827000000001</c:v>
                </c:pt>
                <c:pt idx="667">
                  <c:v>30.653285</c:v>
                </c:pt>
                <c:pt idx="668">
                  <c:v>30.650752000000001</c:v>
                </c:pt>
                <c:pt idx="669">
                  <c:v>30.641327</c:v>
                </c:pt>
                <c:pt idx="670">
                  <c:v>30.628885</c:v>
                </c:pt>
                <c:pt idx="671">
                  <c:v>30.635683</c:v>
                </c:pt>
                <c:pt idx="672">
                  <c:v>30.625997000000002</c:v>
                </c:pt>
                <c:pt idx="673">
                  <c:v>30.625364000000001</c:v>
                </c:pt>
                <c:pt idx="674">
                  <c:v>30.672042000000001</c:v>
                </c:pt>
                <c:pt idx="675">
                  <c:v>30.659991000000002</c:v>
                </c:pt>
                <c:pt idx="676">
                  <c:v>30.659879</c:v>
                </c:pt>
                <c:pt idx="677">
                  <c:v>30.655241</c:v>
                </c:pt>
                <c:pt idx="678">
                  <c:v>30.600498000000002</c:v>
                </c:pt>
                <c:pt idx="679">
                  <c:v>30.596492999999999</c:v>
                </c:pt>
                <c:pt idx="680">
                  <c:v>30.612642000000001</c:v>
                </c:pt>
                <c:pt idx="681">
                  <c:v>30.586024999999999</c:v>
                </c:pt>
                <c:pt idx="682">
                  <c:v>30.624842999999998</c:v>
                </c:pt>
                <c:pt idx="683">
                  <c:v>30.626909999999999</c:v>
                </c:pt>
                <c:pt idx="684">
                  <c:v>30.640544999999999</c:v>
                </c:pt>
                <c:pt idx="685">
                  <c:v>30.637155</c:v>
                </c:pt>
                <c:pt idx="686">
                  <c:v>30.588186</c:v>
                </c:pt>
                <c:pt idx="687">
                  <c:v>30.640097999999998</c:v>
                </c:pt>
                <c:pt idx="688">
                  <c:v>30.642631000000002</c:v>
                </c:pt>
                <c:pt idx="689">
                  <c:v>30.640452</c:v>
                </c:pt>
                <c:pt idx="690">
                  <c:v>30.629313</c:v>
                </c:pt>
                <c:pt idx="691">
                  <c:v>30.629163999999999</c:v>
                </c:pt>
                <c:pt idx="692">
                  <c:v>30.616871</c:v>
                </c:pt>
                <c:pt idx="693">
                  <c:v>30.580622999999999</c:v>
                </c:pt>
                <c:pt idx="694">
                  <c:v>30.541284000000001</c:v>
                </c:pt>
                <c:pt idx="695">
                  <c:v>30.548138999999999</c:v>
                </c:pt>
                <c:pt idx="696">
                  <c:v>30.54935</c:v>
                </c:pt>
                <c:pt idx="697">
                  <c:v>30.576785999999998</c:v>
                </c:pt>
                <c:pt idx="698">
                  <c:v>30.570378999999999</c:v>
                </c:pt>
                <c:pt idx="699">
                  <c:v>30.553578000000002</c:v>
                </c:pt>
                <c:pt idx="700">
                  <c:v>38.334834000000001</c:v>
                </c:pt>
                <c:pt idx="701">
                  <c:v>38.349400000000003</c:v>
                </c:pt>
                <c:pt idx="702">
                  <c:v>38.320546999999998</c:v>
                </c:pt>
                <c:pt idx="703">
                  <c:v>38.277856</c:v>
                </c:pt>
                <c:pt idx="704">
                  <c:v>38.310879999999997</c:v>
                </c:pt>
                <c:pt idx="705">
                  <c:v>38.296667999999997</c:v>
                </c:pt>
                <c:pt idx="706">
                  <c:v>38.276757000000003</c:v>
                </c:pt>
                <c:pt idx="707">
                  <c:v>38.237994999999998</c:v>
                </c:pt>
                <c:pt idx="708">
                  <c:v>38.276384</c:v>
                </c:pt>
                <c:pt idx="709">
                  <c:v>38.270256000000003</c:v>
                </c:pt>
                <c:pt idx="710">
                  <c:v>38.252541999999998</c:v>
                </c:pt>
                <c:pt idx="711">
                  <c:v>38.268653999999998</c:v>
                </c:pt>
                <c:pt idx="712">
                  <c:v>38.255113000000001</c:v>
                </c:pt>
                <c:pt idx="713">
                  <c:v>38.223112</c:v>
                </c:pt>
                <c:pt idx="714">
                  <c:v>38.184313000000003</c:v>
                </c:pt>
                <c:pt idx="715">
                  <c:v>38.215513000000001</c:v>
                </c:pt>
                <c:pt idx="716">
                  <c:v>38.148960000000002</c:v>
                </c:pt>
                <c:pt idx="717">
                  <c:v>38.180905000000003</c:v>
                </c:pt>
                <c:pt idx="718">
                  <c:v>38.162446000000003</c:v>
                </c:pt>
                <c:pt idx="719">
                  <c:v>38.163823999999998</c:v>
                </c:pt>
                <c:pt idx="720">
                  <c:v>38.204951999999999</c:v>
                </c:pt>
                <c:pt idx="721">
                  <c:v>38.199475</c:v>
                </c:pt>
                <c:pt idx="722">
                  <c:v>38.161161</c:v>
                </c:pt>
                <c:pt idx="723">
                  <c:v>38.123106999999997</c:v>
                </c:pt>
                <c:pt idx="724">
                  <c:v>38.121783999999998</c:v>
                </c:pt>
                <c:pt idx="725">
                  <c:v>38.152200999999998</c:v>
                </c:pt>
                <c:pt idx="726">
                  <c:v>38.093361000000002</c:v>
                </c:pt>
                <c:pt idx="727">
                  <c:v>38.120517999999997</c:v>
                </c:pt>
                <c:pt idx="728">
                  <c:v>38.091329999999999</c:v>
                </c:pt>
                <c:pt idx="729">
                  <c:v>38.084755000000001</c:v>
                </c:pt>
                <c:pt idx="730">
                  <c:v>38.024870999999997</c:v>
                </c:pt>
                <c:pt idx="731">
                  <c:v>38.025691000000002</c:v>
                </c:pt>
                <c:pt idx="732">
                  <c:v>38.056313000000003</c:v>
                </c:pt>
                <c:pt idx="733">
                  <c:v>38.041784</c:v>
                </c:pt>
                <c:pt idx="734">
                  <c:v>38.0242</c:v>
                </c:pt>
                <c:pt idx="735">
                  <c:v>37.966141999999998</c:v>
                </c:pt>
                <c:pt idx="736">
                  <c:v>37.967837000000003</c:v>
                </c:pt>
                <c:pt idx="737">
                  <c:v>37.947533999999997</c:v>
                </c:pt>
                <c:pt idx="738">
                  <c:v>37.928925999999997</c:v>
                </c:pt>
                <c:pt idx="739">
                  <c:v>37.947105999999998</c:v>
                </c:pt>
                <c:pt idx="740">
                  <c:v>37.900222999999997</c:v>
                </c:pt>
                <c:pt idx="741">
                  <c:v>37.92792</c:v>
                </c:pt>
                <c:pt idx="742">
                  <c:v>37.955488000000003</c:v>
                </c:pt>
                <c:pt idx="743">
                  <c:v>38.003171000000002</c:v>
                </c:pt>
                <c:pt idx="744">
                  <c:v>37.963273000000001</c:v>
                </c:pt>
                <c:pt idx="745">
                  <c:v>37.966532999999998</c:v>
                </c:pt>
                <c:pt idx="746">
                  <c:v>38.002836000000002</c:v>
                </c:pt>
                <c:pt idx="747">
                  <c:v>38.011012999999998</c:v>
                </c:pt>
                <c:pt idx="748">
                  <c:v>37.990057999999998</c:v>
                </c:pt>
                <c:pt idx="749">
                  <c:v>38.049719000000003</c:v>
                </c:pt>
                <c:pt idx="750">
                  <c:v>37.985121999999997</c:v>
                </c:pt>
                <c:pt idx="751">
                  <c:v>38.009467000000001</c:v>
                </c:pt>
                <c:pt idx="752">
                  <c:v>38.026770999999997</c:v>
                </c:pt>
                <c:pt idx="753">
                  <c:v>38.050184000000002</c:v>
                </c:pt>
                <c:pt idx="754">
                  <c:v>38.064452000000003</c:v>
                </c:pt>
                <c:pt idx="755">
                  <c:v>38.107050999999998</c:v>
                </c:pt>
                <c:pt idx="756">
                  <c:v>38.087791000000003</c:v>
                </c:pt>
                <c:pt idx="757">
                  <c:v>38.082445</c:v>
                </c:pt>
                <c:pt idx="758">
                  <c:v>38.092243000000003</c:v>
                </c:pt>
                <c:pt idx="759">
                  <c:v>38.090119999999999</c:v>
                </c:pt>
                <c:pt idx="760">
                  <c:v>38.087009000000002</c:v>
                </c:pt>
                <c:pt idx="761">
                  <c:v>38.080247</c:v>
                </c:pt>
                <c:pt idx="762">
                  <c:v>38.038338000000003</c:v>
                </c:pt>
                <c:pt idx="763">
                  <c:v>38.027180999999999</c:v>
                </c:pt>
                <c:pt idx="764">
                  <c:v>38.036009999999997</c:v>
                </c:pt>
                <c:pt idx="765">
                  <c:v>37.994360999999998</c:v>
                </c:pt>
                <c:pt idx="766">
                  <c:v>37.998831000000003</c:v>
                </c:pt>
                <c:pt idx="767">
                  <c:v>37.940958999999999</c:v>
                </c:pt>
                <c:pt idx="768">
                  <c:v>37.933210000000003</c:v>
                </c:pt>
                <c:pt idx="769">
                  <c:v>37.972102</c:v>
                </c:pt>
                <c:pt idx="770">
                  <c:v>37.958038999999999</c:v>
                </c:pt>
                <c:pt idx="771">
                  <c:v>37.965304000000003</c:v>
                </c:pt>
                <c:pt idx="772">
                  <c:v>37.959435999999997</c:v>
                </c:pt>
                <c:pt idx="773">
                  <c:v>37.929243</c:v>
                </c:pt>
                <c:pt idx="774">
                  <c:v>37.938462999999999</c:v>
                </c:pt>
                <c:pt idx="775">
                  <c:v>37.969700000000003</c:v>
                </c:pt>
                <c:pt idx="776">
                  <c:v>38.016303000000001</c:v>
                </c:pt>
                <c:pt idx="777">
                  <c:v>37.999222000000003</c:v>
                </c:pt>
                <c:pt idx="778">
                  <c:v>37.994881999999997</c:v>
                </c:pt>
                <c:pt idx="779">
                  <c:v>37.956865999999998</c:v>
                </c:pt>
                <c:pt idx="780">
                  <c:v>37.962938000000001</c:v>
                </c:pt>
                <c:pt idx="781">
                  <c:v>38.011572000000001</c:v>
                </c:pt>
                <c:pt idx="782">
                  <c:v>38.044392000000002</c:v>
                </c:pt>
                <c:pt idx="783">
                  <c:v>37.987077999999997</c:v>
                </c:pt>
                <c:pt idx="784">
                  <c:v>38.054673000000001</c:v>
                </c:pt>
                <c:pt idx="785">
                  <c:v>38.017848999999998</c:v>
                </c:pt>
                <c:pt idx="786">
                  <c:v>38.045900000000003</c:v>
                </c:pt>
                <c:pt idx="787">
                  <c:v>38.004753999999998</c:v>
                </c:pt>
                <c:pt idx="788">
                  <c:v>38.058455000000002</c:v>
                </c:pt>
                <c:pt idx="789">
                  <c:v>38.018332999999998</c:v>
                </c:pt>
                <c:pt idx="790">
                  <c:v>38.084586999999999</c:v>
                </c:pt>
                <c:pt idx="791">
                  <c:v>38.105226000000002</c:v>
                </c:pt>
                <c:pt idx="792">
                  <c:v>38.068848000000003</c:v>
                </c:pt>
                <c:pt idx="793">
                  <c:v>38.068215000000002</c:v>
                </c:pt>
                <c:pt idx="794">
                  <c:v>38.097104000000002</c:v>
                </c:pt>
                <c:pt idx="795">
                  <c:v>38.094031000000001</c:v>
                </c:pt>
                <c:pt idx="796">
                  <c:v>38.036530999999997</c:v>
                </c:pt>
                <c:pt idx="797">
                  <c:v>38.024442999999998</c:v>
                </c:pt>
                <c:pt idx="798">
                  <c:v>37.989387999999998</c:v>
                </c:pt>
                <c:pt idx="799">
                  <c:v>37.985605999999997</c:v>
                </c:pt>
                <c:pt idx="800">
                  <c:v>40.95552</c:v>
                </c:pt>
                <c:pt idx="801">
                  <c:v>41.001285000000003</c:v>
                </c:pt>
                <c:pt idx="802">
                  <c:v>40.980590999999997</c:v>
                </c:pt>
                <c:pt idx="803">
                  <c:v>40.949838999999997</c:v>
                </c:pt>
                <c:pt idx="804">
                  <c:v>40.997411</c:v>
                </c:pt>
                <c:pt idx="805">
                  <c:v>40.983291999999999</c:v>
                </c:pt>
                <c:pt idx="806">
                  <c:v>40.982005999999998</c:v>
                </c:pt>
                <c:pt idx="807">
                  <c:v>40.964664999999997</c:v>
                </c:pt>
                <c:pt idx="808">
                  <c:v>40.926890999999998</c:v>
                </c:pt>
                <c:pt idx="809">
                  <c:v>40.987482999999997</c:v>
                </c:pt>
                <c:pt idx="810">
                  <c:v>40.936520999999999</c:v>
                </c:pt>
                <c:pt idx="811">
                  <c:v>40.947882999999997</c:v>
                </c:pt>
                <c:pt idx="812">
                  <c:v>40.943953</c:v>
                </c:pt>
                <c:pt idx="813">
                  <c:v>40.941381999999997</c:v>
                </c:pt>
                <c:pt idx="814">
                  <c:v>40.956172000000002</c:v>
                </c:pt>
                <c:pt idx="815">
                  <c:v>40.925829</c:v>
                </c:pt>
                <c:pt idx="816">
                  <c:v>40.950546000000003</c:v>
                </c:pt>
                <c:pt idx="817">
                  <c:v>40.894201000000002</c:v>
                </c:pt>
                <c:pt idx="818">
                  <c:v>40.947045000000003</c:v>
                </c:pt>
                <c:pt idx="819">
                  <c:v>40.893456</c:v>
                </c:pt>
                <c:pt idx="820">
                  <c:v>40.912232000000003</c:v>
                </c:pt>
                <c:pt idx="821">
                  <c:v>40.889265000000002</c:v>
                </c:pt>
                <c:pt idx="822">
                  <c:v>40.939481999999998</c:v>
                </c:pt>
                <c:pt idx="823">
                  <c:v>40.908766999999997</c:v>
                </c:pt>
                <c:pt idx="824">
                  <c:v>40.915416999999998</c:v>
                </c:pt>
                <c:pt idx="825">
                  <c:v>40.889246999999997</c:v>
                </c:pt>
                <c:pt idx="826">
                  <c:v>40.868571000000003</c:v>
                </c:pt>
                <c:pt idx="827">
                  <c:v>40.922773999999997</c:v>
                </c:pt>
                <c:pt idx="828">
                  <c:v>40.890718</c:v>
                </c:pt>
                <c:pt idx="829">
                  <c:v>40.874737000000003</c:v>
                </c:pt>
                <c:pt idx="830">
                  <c:v>40.875594</c:v>
                </c:pt>
                <c:pt idx="831">
                  <c:v>40.922922999999997</c:v>
                </c:pt>
                <c:pt idx="832">
                  <c:v>40.876505999999999</c:v>
                </c:pt>
                <c:pt idx="833">
                  <c:v>40.924971999999997</c:v>
                </c:pt>
                <c:pt idx="834">
                  <c:v>40.860357</c:v>
                </c:pt>
                <c:pt idx="835">
                  <c:v>40.876114999999999</c:v>
                </c:pt>
                <c:pt idx="836">
                  <c:v>40.885168</c:v>
                </c:pt>
                <c:pt idx="837">
                  <c:v>40.916721000000003</c:v>
                </c:pt>
                <c:pt idx="838">
                  <c:v>40.941623999999997</c:v>
                </c:pt>
                <c:pt idx="839">
                  <c:v>40.882894999999998</c:v>
                </c:pt>
                <c:pt idx="840">
                  <c:v>40.913890000000002</c:v>
                </c:pt>
                <c:pt idx="841">
                  <c:v>40.923389</c:v>
                </c:pt>
                <c:pt idx="842">
                  <c:v>40.927878</c:v>
                </c:pt>
                <c:pt idx="843">
                  <c:v>40.943412000000002</c:v>
                </c:pt>
                <c:pt idx="844">
                  <c:v>40.872818000000002</c:v>
                </c:pt>
                <c:pt idx="845">
                  <c:v>40.900478999999997</c:v>
                </c:pt>
                <c:pt idx="846">
                  <c:v>40.884813999999999</c:v>
                </c:pt>
                <c:pt idx="847">
                  <c:v>40.883676999999999</c:v>
                </c:pt>
                <c:pt idx="848">
                  <c:v>40.921135</c:v>
                </c:pt>
                <c:pt idx="849">
                  <c:v>40.867621</c:v>
                </c:pt>
                <c:pt idx="850">
                  <c:v>40.915640000000003</c:v>
                </c:pt>
                <c:pt idx="851">
                  <c:v>40.900478999999997</c:v>
                </c:pt>
                <c:pt idx="852">
                  <c:v>40.893233000000002</c:v>
                </c:pt>
                <c:pt idx="853">
                  <c:v>40.871682</c:v>
                </c:pt>
                <c:pt idx="854">
                  <c:v>40.851267</c:v>
                </c:pt>
                <c:pt idx="855">
                  <c:v>40.885708000000001</c:v>
                </c:pt>
                <c:pt idx="856">
                  <c:v>40.812263999999999</c:v>
                </c:pt>
                <c:pt idx="857">
                  <c:v>40.864063999999999</c:v>
                </c:pt>
                <c:pt idx="858">
                  <c:v>40.827629999999999</c:v>
                </c:pt>
                <c:pt idx="859">
                  <c:v>40.795648999999997</c:v>
                </c:pt>
                <c:pt idx="860">
                  <c:v>40.781418000000002</c:v>
                </c:pt>
                <c:pt idx="861">
                  <c:v>40.814610999999999</c:v>
                </c:pt>
                <c:pt idx="862">
                  <c:v>40.749865</c:v>
                </c:pt>
                <c:pt idx="863">
                  <c:v>40.78736</c:v>
                </c:pt>
                <c:pt idx="864">
                  <c:v>40.715964999999997</c:v>
                </c:pt>
                <c:pt idx="865">
                  <c:v>40.751821</c:v>
                </c:pt>
                <c:pt idx="866">
                  <c:v>40.739620000000002</c:v>
                </c:pt>
                <c:pt idx="867">
                  <c:v>40.729990999999998</c:v>
                </c:pt>
                <c:pt idx="868">
                  <c:v>40.735914000000001</c:v>
                </c:pt>
                <c:pt idx="869">
                  <c:v>40.750349</c:v>
                </c:pt>
                <c:pt idx="870">
                  <c:v>40.731797</c:v>
                </c:pt>
                <c:pt idx="871">
                  <c:v>40.703429</c:v>
                </c:pt>
                <c:pt idx="872">
                  <c:v>40.753906999999998</c:v>
                </c:pt>
                <c:pt idx="873">
                  <c:v>40.74532</c:v>
                </c:pt>
                <c:pt idx="874">
                  <c:v>40.751933000000001</c:v>
                </c:pt>
                <c:pt idx="875">
                  <c:v>40.770000000000003</c:v>
                </c:pt>
                <c:pt idx="876">
                  <c:v>40.726171999999998</c:v>
                </c:pt>
                <c:pt idx="877">
                  <c:v>40.741594999999997</c:v>
                </c:pt>
                <c:pt idx="878">
                  <c:v>40.771695000000001</c:v>
                </c:pt>
                <c:pt idx="879">
                  <c:v>40.776761999999998</c:v>
                </c:pt>
                <c:pt idx="880">
                  <c:v>40.776166000000003</c:v>
                </c:pt>
                <c:pt idx="881">
                  <c:v>40.797697999999997</c:v>
                </c:pt>
                <c:pt idx="882">
                  <c:v>40.811686000000002</c:v>
                </c:pt>
                <c:pt idx="883">
                  <c:v>40.867100000000001</c:v>
                </c:pt>
                <c:pt idx="884">
                  <c:v>40.867752000000003</c:v>
                </c:pt>
                <c:pt idx="885">
                  <c:v>40.842624999999998</c:v>
                </c:pt>
                <c:pt idx="886">
                  <c:v>40.897685000000003</c:v>
                </c:pt>
                <c:pt idx="887">
                  <c:v>40.884031</c:v>
                </c:pt>
                <c:pt idx="888">
                  <c:v>40.868049999999997</c:v>
                </c:pt>
                <c:pt idx="889">
                  <c:v>40.857711999999999</c:v>
                </c:pt>
                <c:pt idx="890">
                  <c:v>40.883063</c:v>
                </c:pt>
                <c:pt idx="891">
                  <c:v>40.869185999999999</c:v>
                </c:pt>
                <c:pt idx="892">
                  <c:v>40.857897999999999</c:v>
                </c:pt>
                <c:pt idx="893">
                  <c:v>40.844841000000002</c:v>
                </c:pt>
                <c:pt idx="894">
                  <c:v>40.898895000000003</c:v>
                </c:pt>
                <c:pt idx="895">
                  <c:v>40.851305000000004</c:v>
                </c:pt>
                <c:pt idx="896">
                  <c:v>40.835211000000001</c:v>
                </c:pt>
                <c:pt idx="897">
                  <c:v>40.841954000000001</c:v>
                </c:pt>
                <c:pt idx="898">
                  <c:v>40.825507000000002</c:v>
                </c:pt>
                <c:pt idx="899">
                  <c:v>40.872501999999997</c:v>
                </c:pt>
                <c:pt idx="900">
                  <c:v>35.505327000000001</c:v>
                </c:pt>
                <c:pt idx="901">
                  <c:v>35.521009999999997</c:v>
                </c:pt>
                <c:pt idx="902">
                  <c:v>35.526989</c:v>
                </c:pt>
                <c:pt idx="903">
                  <c:v>35.547553000000001</c:v>
                </c:pt>
                <c:pt idx="904">
                  <c:v>35.554557000000003</c:v>
                </c:pt>
                <c:pt idx="905">
                  <c:v>35.571879000000003</c:v>
                </c:pt>
                <c:pt idx="906">
                  <c:v>35.586723999999997</c:v>
                </c:pt>
                <c:pt idx="907">
                  <c:v>35.593131999999997</c:v>
                </c:pt>
                <c:pt idx="908">
                  <c:v>35.592852999999998</c:v>
                </c:pt>
                <c:pt idx="909">
                  <c:v>35.588196000000003</c:v>
                </c:pt>
                <c:pt idx="910">
                  <c:v>35.542487000000001</c:v>
                </c:pt>
                <c:pt idx="911">
                  <c:v>35.543734999999998</c:v>
                </c:pt>
                <c:pt idx="912">
                  <c:v>35.539189999999998</c:v>
                </c:pt>
                <c:pt idx="913">
                  <c:v>35.535688</c:v>
                </c:pt>
                <c:pt idx="914">
                  <c:v>35.578789999999998</c:v>
                </c:pt>
                <c:pt idx="915">
                  <c:v>35.541331999999997</c:v>
                </c:pt>
                <c:pt idx="916">
                  <c:v>35.550122999999999</c:v>
                </c:pt>
                <c:pt idx="917">
                  <c:v>35.541089999999997</c:v>
                </c:pt>
                <c:pt idx="918">
                  <c:v>35.537959999999998</c:v>
                </c:pt>
                <c:pt idx="919">
                  <c:v>35.542636000000002</c:v>
                </c:pt>
                <c:pt idx="920">
                  <c:v>35.563738999999998</c:v>
                </c:pt>
                <c:pt idx="921">
                  <c:v>35.599558000000002</c:v>
                </c:pt>
                <c:pt idx="922">
                  <c:v>35.564261000000002</c:v>
                </c:pt>
                <c:pt idx="923">
                  <c:v>35.633029999999998</c:v>
                </c:pt>
                <c:pt idx="924">
                  <c:v>35.653444</c:v>
                </c:pt>
                <c:pt idx="925">
                  <c:v>35.656312999999997</c:v>
                </c:pt>
                <c:pt idx="926">
                  <c:v>35.618985000000002</c:v>
                </c:pt>
                <c:pt idx="927">
                  <c:v>35.639512000000003</c:v>
                </c:pt>
                <c:pt idx="928">
                  <c:v>35.674864999999997</c:v>
                </c:pt>
                <c:pt idx="929">
                  <c:v>35.660634000000002</c:v>
                </c:pt>
                <c:pt idx="930">
                  <c:v>35.672387000000001</c:v>
                </c:pt>
                <c:pt idx="931">
                  <c:v>35.660038</c:v>
                </c:pt>
                <c:pt idx="932">
                  <c:v>35.716997999999997</c:v>
                </c:pt>
                <c:pt idx="933">
                  <c:v>35.713869000000003</c:v>
                </c:pt>
                <c:pt idx="934">
                  <c:v>35.714799999999997</c:v>
                </c:pt>
                <c:pt idx="935">
                  <c:v>35.679167999999997</c:v>
                </c:pt>
                <c:pt idx="936">
                  <c:v>35.672127000000003</c:v>
                </c:pt>
                <c:pt idx="937">
                  <c:v>35.693174999999997</c:v>
                </c:pt>
                <c:pt idx="938">
                  <c:v>35.702748999999997</c:v>
                </c:pt>
                <c:pt idx="939">
                  <c:v>35.698632000000003</c:v>
                </c:pt>
                <c:pt idx="940">
                  <c:v>35.717463000000002</c:v>
                </c:pt>
                <c:pt idx="941">
                  <c:v>35.708131999999999</c:v>
                </c:pt>
                <c:pt idx="942">
                  <c:v>35.693956999999997</c:v>
                </c:pt>
                <c:pt idx="943">
                  <c:v>35.694924999999998</c:v>
                </c:pt>
                <c:pt idx="944">
                  <c:v>35.689579999999999</c:v>
                </c:pt>
                <c:pt idx="945">
                  <c:v>35.679689000000003</c:v>
                </c:pt>
                <c:pt idx="946">
                  <c:v>35.601812000000002</c:v>
                </c:pt>
                <c:pt idx="947">
                  <c:v>35.601123000000001</c:v>
                </c:pt>
                <c:pt idx="948">
                  <c:v>35.550812999999998</c:v>
                </c:pt>
                <c:pt idx="949">
                  <c:v>35.537644</c:v>
                </c:pt>
                <c:pt idx="950">
                  <c:v>35.568041999999998</c:v>
                </c:pt>
                <c:pt idx="951">
                  <c:v>35.535817999999999</c:v>
                </c:pt>
                <c:pt idx="952">
                  <c:v>35.521141</c:v>
                </c:pt>
                <c:pt idx="953">
                  <c:v>35.532037000000003</c:v>
                </c:pt>
                <c:pt idx="954">
                  <c:v>35.49877</c:v>
                </c:pt>
                <c:pt idx="955">
                  <c:v>35.467441000000001</c:v>
                </c:pt>
                <c:pt idx="956">
                  <c:v>35.454383</c:v>
                </c:pt>
                <c:pt idx="957">
                  <c:v>35.431939</c:v>
                </c:pt>
                <c:pt idx="958">
                  <c:v>35.450769999999999</c:v>
                </c:pt>
                <c:pt idx="959">
                  <c:v>35.444026999999998</c:v>
                </c:pt>
                <c:pt idx="960">
                  <c:v>35.413443000000001</c:v>
                </c:pt>
                <c:pt idx="961">
                  <c:v>35.418900000000001</c:v>
                </c:pt>
                <c:pt idx="962">
                  <c:v>35.443691999999999</c:v>
                </c:pt>
                <c:pt idx="963">
                  <c:v>35.432105999999997</c:v>
                </c:pt>
                <c:pt idx="964">
                  <c:v>35.47748</c:v>
                </c:pt>
                <c:pt idx="965">
                  <c:v>35.456060000000001</c:v>
                </c:pt>
                <c:pt idx="966">
                  <c:v>35.405526000000002</c:v>
                </c:pt>
                <c:pt idx="967">
                  <c:v>35.401539999999997</c:v>
                </c:pt>
                <c:pt idx="968">
                  <c:v>35.371254</c:v>
                </c:pt>
                <c:pt idx="969">
                  <c:v>35.416049999999998</c:v>
                </c:pt>
                <c:pt idx="970">
                  <c:v>35.381368000000002</c:v>
                </c:pt>
                <c:pt idx="971">
                  <c:v>35.408617999999997</c:v>
                </c:pt>
                <c:pt idx="972">
                  <c:v>35.412604000000002</c:v>
                </c:pt>
                <c:pt idx="973">
                  <c:v>35.401373</c:v>
                </c:pt>
                <c:pt idx="974">
                  <c:v>35.392803999999998</c:v>
                </c:pt>
                <c:pt idx="975">
                  <c:v>35.389228000000003</c:v>
                </c:pt>
                <c:pt idx="976">
                  <c:v>35.400478999999997</c:v>
                </c:pt>
                <c:pt idx="977">
                  <c:v>35.451869000000002</c:v>
                </c:pt>
                <c:pt idx="978">
                  <c:v>35.427152</c:v>
                </c:pt>
                <c:pt idx="979">
                  <c:v>35.469749999999998</c:v>
                </c:pt>
                <c:pt idx="980">
                  <c:v>35.440972000000002</c:v>
                </c:pt>
                <c:pt idx="981">
                  <c:v>35.535856000000003</c:v>
                </c:pt>
                <c:pt idx="982">
                  <c:v>35.549396999999999</c:v>
                </c:pt>
                <c:pt idx="983">
                  <c:v>35.533732000000001</c:v>
                </c:pt>
                <c:pt idx="984">
                  <c:v>35.548782000000003</c:v>
                </c:pt>
                <c:pt idx="985">
                  <c:v>35.532800999999999</c:v>
                </c:pt>
                <c:pt idx="986">
                  <c:v>35.555078000000002</c:v>
                </c:pt>
                <c:pt idx="987">
                  <c:v>35.612895000000002</c:v>
                </c:pt>
                <c:pt idx="988">
                  <c:v>35.638188999999997</c:v>
                </c:pt>
                <c:pt idx="989">
                  <c:v>35.662851000000003</c:v>
                </c:pt>
                <c:pt idx="990">
                  <c:v>35.688630000000003</c:v>
                </c:pt>
                <c:pt idx="991">
                  <c:v>35.645826</c:v>
                </c:pt>
                <c:pt idx="992">
                  <c:v>35.667489000000003</c:v>
                </c:pt>
                <c:pt idx="993">
                  <c:v>35.685817</c:v>
                </c:pt>
                <c:pt idx="994">
                  <c:v>35.681924000000002</c:v>
                </c:pt>
                <c:pt idx="995">
                  <c:v>35.667265</c:v>
                </c:pt>
                <c:pt idx="996">
                  <c:v>35.580297999999999</c:v>
                </c:pt>
                <c:pt idx="997">
                  <c:v>35.577075999999998</c:v>
                </c:pt>
                <c:pt idx="998">
                  <c:v>35.590877999999996</c:v>
                </c:pt>
                <c:pt idx="999">
                  <c:v>35.565080000000002</c:v>
                </c:pt>
                <c:pt idx="1000">
                  <c:v>39.517091999999998</c:v>
                </c:pt>
                <c:pt idx="1001">
                  <c:v>39.521636999999998</c:v>
                </c:pt>
                <c:pt idx="1002">
                  <c:v>39.560138000000002</c:v>
                </c:pt>
                <c:pt idx="1003">
                  <c:v>39.591002000000003</c:v>
                </c:pt>
                <c:pt idx="1004">
                  <c:v>39.586606000000003</c:v>
                </c:pt>
                <c:pt idx="1005">
                  <c:v>39.550879999999999</c:v>
                </c:pt>
                <c:pt idx="1006">
                  <c:v>39.579397</c:v>
                </c:pt>
                <c:pt idx="1007">
                  <c:v>39.534154000000001</c:v>
                </c:pt>
                <c:pt idx="1008">
                  <c:v>39.542070000000002</c:v>
                </c:pt>
                <c:pt idx="1009">
                  <c:v>39.561199000000002</c:v>
                </c:pt>
                <c:pt idx="1010">
                  <c:v>39.547620999999999</c:v>
                </c:pt>
                <c:pt idx="1011">
                  <c:v>39.556375000000003</c:v>
                </c:pt>
                <c:pt idx="1012">
                  <c:v>39.528193000000002</c:v>
                </c:pt>
                <c:pt idx="1013">
                  <c:v>39.527970000000003</c:v>
                </c:pt>
                <c:pt idx="1014">
                  <c:v>39.533092000000003</c:v>
                </c:pt>
                <c:pt idx="1015">
                  <c:v>39.535438999999997</c:v>
                </c:pt>
                <c:pt idx="1016">
                  <c:v>39.534452000000002</c:v>
                </c:pt>
                <c:pt idx="1017">
                  <c:v>39.501502000000002</c:v>
                </c:pt>
                <c:pt idx="1018">
                  <c:v>39.446478999999997</c:v>
                </c:pt>
                <c:pt idx="1019">
                  <c:v>39.498894</c:v>
                </c:pt>
                <c:pt idx="1020">
                  <c:v>39.497497000000003</c:v>
                </c:pt>
                <c:pt idx="1021">
                  <c:v>39.458475</c:v>
                </c:pt>
                <c:pt idx="1022">
                  <c:v>39.456724000000001</c:v>
                </c:pt>
                <c:pt idx="1023">
                  <c:v>39.456406999999999</c:v>
                </c:pt>
                <c:pt idx="1024">
                  <c:v>39.419432999999998</c:v>
                </c:pt>
                <c:pt idx="1025">
                  <c:v>39.436309000000001</c:v>
                </c:pt>
                <c:pt idx="1026">
                  <c:v>39.424388</c:v>
                </c:pt>
                <c:pt idx="1027">
                  <c:v>39.386167</c:v>
                </c:pt>
                <c:pt idx="1028">
                  <c:v>39.408555999999997</c:v>
                </c:pt>
                <c:pt idx="1029">
                  <c:v>39.440649000000001</c:v>
                </c:pt>
                <c:pt idx="1030">
                  <c:v>39.409970999999999</c:v>
                </c:pt>
                <c:pt idx="1031">
                  <c:v>39.43873</c:v>
                </c:pt>
                <c:pt idx="1032">
                  <c:v>39.440182999999998</c:v>
                </c:pt>
                <c:pt idx="1033">
                  <c:v>39.416117999999997</c:v>
                </c:pt>
                <c:pt idx="1034">
                  <c:v>39.465179999999997</c:v>
                </c:pt>
                <c:pt idx="1035">
                  <c:v>39.474232000000001</c:v>
                </c:pt>
                <c:pt idx="1036">
                  <c:v>39.526629</c:v>
                </c:pt>
                <c:pt idx="1037">
                  <c:v>39.528230999999998</c:v>
                </c:pt>
                <c:pt idx="1038">
                  <c:v>39.523201</c:v>
                </c:pt>
                <c:pt idx="1039">
                  <c:v>39.540951999999997</c:v>
                </c:pt>
                <c:pt idx="1040">
                  <c:v>39.547955999999999</c:v>
                </c:pt>
                <c:pt idx="1041">
                  <c:v>39.544863999999997</c:v>
                </c:pt>
                <c:pt idx="1042">
                  <c:v>39.575057000000001</c:v>
                </c:pt>
                <c:pt idx="1043">
                  <c:v>39.579379000000003</c:v>
                </c:pt>
                <c:pt idx="1044">
                  <c:v>39.629539999999999</c:v>
                </c:pt>
                <c:pt idx="1045">
                  <c:v>39.625647000000001</c:v>
                </c:pt>
                <c:pt idx="1046">
                  <c:v>39.573622999999998</c:v>
                </c:pt>
                <c:pt idx="1047">
                  <c:v>39.570642999999997</c:v>
                </c:pt>
                <c:pt idx="1048">
                  <c:v>39.614153999999999</c:v>
                </c:pt>
                <c:pt idx="1049">
                  <c:v>39.589194999999997</c:v>
                </c:pt>
                <c:pt idx="1050">
                  <c:v>39.597186000000001</c:v>
                </c:pt>
                <c:pt idx="1051">
                  <c:v>39.585692999999999</c:v>
                </c:pt>
                <c:pt idx="1052">
                  <c:v>39.630209999999998</c:v>
                </c:pt>
                <c:pt idx="1053">
                  <c:v>39.622965000000001</c:v>
                </c:pt>
                <c:pt idx="1054">
                  <c:v>39.621772999999997</c:v>
                </c:pt>
                <c:pt idx="1055">
                  <c:v>39.598229000000003</c:v>
                </c:pt>
                <c:pt idx="1056">
                  <c:v>39.652562000000003</c:v>
                </c:pt>
                <c:pt idx="1057">
                  <c:v>39.657832999999997</c:v>
                </c:pt>
                <c:pt idx="1058">
                  <c:v>39.638928</c:v>
                </c:pt>
                <c:pt idx="1059">
                  <c:v>39.636170999999997</c:v>
                </c:pt>
                <c:pt idx="1060">
                  <c:v>39.592846000000002</c:v>
                </c:pt>
                <c:pt idx="1061">
                  <c:v>39.587555999999999</c:v>
                </c:pt>
                <c:pt idx="1062">
                  <c:v>39.621065000000002</c:v>
                </c:pt>
                <c:pt idx="1063">
                  <c:v>39.568053999999997</c:v>
                </c:pt>
                <c:pt idx="1064">
                  <c:v>39.552855000000001</c:v>
                </c:pt>
                <c:pt idx="1065">
                  <c:v>39.613669999999999</c:v>
                </c:pt>
                <c:pt idx="1066">
                  <c:v>39.580832000000001</c:v>
                </c:pt>
                <c:pt idx="1067">
                  <c:v>39.614229000000002</c:v>
                </c:pt>
                <c:pt idx="1068">
                  <c:v>39.631943</c:v>
                </c:pt>
                <c:pt idx="1069">
                  <c:v>39.619276999999997</c:v>
                </c:pt>
                <c:pt idx="1070">
                  <c:v>39.574983000000003</c:v>
                </c:pt>
                <c:pt idx="1071">
                  <c:v>39.572208000000003</c:v>
                </c:pt>
                <c:pt idx="1072">
                  <c:v>39.597968000000002</c:v>
                </c:pt>
                <c:pt idx="1073">
                  <c:v>39.542870999999998</c:v>
                </c:pt>
                <c:pt idx="1074">
                  <c:v>39.574796999999997</c:v>
                </c:pt>
                <c:pt idx="1075">
                  <c:v>39.550936</c:v>
                </c:pt>
                <c:pt idx="1076">
                  <c:v>39.538027999999997</c:v>
                </c:pt>
                <c:pt idx="1077">
                  <c:v>39.538997000000002</c:v>
                </c:pt>
                <c:pt idx="1078">
                  <c:v>39.515675999999999</c:v>
                </c:pt>
                <c:pt idx="1079">
                  <c:v>39.556896999999999</c:v>
                </c:pt>
                <c:pt idx="1080">
                  <c:v>39.503979000000001</c:v>
                </c:pt>
                <c:pt idx="1081">
                  <c:v>39.533482999999997</c:v>
                </c:pt>
                <c:pt idx="1082">
                  <c:v>39.530223999999997</c:v>
                </c:pt>
                <c:pt idx="1083">
                  <c:v>39.511336</c:v>
                </c:pt>
                <c:pt idx="1084">
                  <c:v>39.449683</c:v>
                </c:pt>
                <c:pt idx="1085">
                  <c:v>39.492989000000001</c:v>
                </c:pt>
                <c:pt idx="1086">
                  <c:v>39.461230999999998</c:v>
                </c:pt>
                <c:pt idx="1087">
                  <c:v>39.466521</c:v>
                </c:pt>
                <c:pt idx="1088">
                  <c:v>39.468550999999998</c:v>
                </c:pt>
                <c:pt idx="1089">
                  <c:v>39.450167</c:v>
                </c:pt>
                <c:pt idx="1090">
                  <c:v>39.432713999999997</c:v>
                </c:pt>
                <c:pt idx="1091">
                  <c:v>39.415466000000002</c:v>
                </c:pt>
                <c:pt idx="1092">
                  <c:v>39.419488999999999</c:v>
                </c:pt>
                <c:pt idx="1093">
                  <c:v>39.417831999999997</c:v>
                </c:pt>
                <c:pt idx="1094">
                  <c:v>39.411517000000003</c:v>
                </c:pt>
                <c:pt idx="1095">
                  <c:v>39.38693</c:v>
                </c:pt>
                <c:pt idx="1096">
                  <c:v>39.398049999999998</c:v>
                </c:pt>
                <c:pt idx="1097">
                  <c:v>39.432062000000002</c:v>
                </c:pt>
                <c:pt idx="1098">
                  <c:v>39.389929000000002</c:v>
                </c:pt>
                <c:pt idx="1099">
                  <c:v>39.416006000000003</c:v>
                </c:pt>
                <c:pt idx="1100">
                  <c:v>33.153961000000002</c:v>
                </c:pt>
                <c:pt idx="1101">
                  <c:v>33.146453999999999</c:v>
                </c:pt>
                <c:pt idx="1102">
                  <c:v>33.141444</c:v>
                </c:pt>
                <c:pt idx="1103">
                  <c:v>33.131459999999997</c:v>
                </c:pt>
                <c:pt idx="1104">
                  <c:v>33.130752000000001</c:v>
                </c:pt>
                <c:pt idx="1105">
                  <c:v>33.139805000000003</c:v>
                </c:pt>
                <c:pt idx="1106">
                  <c:v>33.101770000000002</c:v>
                </c:pt>
                <c:pt idx="1107">
                  <c:v>33.114007000000001</c:v>
                </c:pt>
                <c:pt idx="1108">
                  <c:v>33.095790000000001</c:v>
                </c:pt>
                <c:pt idx="1109">
                  <c:v>33.080832999999998</c:v>
                </c:pt>
                <c:pt idx="1110">
                  <c:v>33.067925000000002</c:v>
                </c:pt>
                <c:pt idx="1111">
                  <c:v>33.042257999999997</c:v>
                </c:pt>
                <c:pt idx="1112">
                  <c:v>33.053117</c:v>
                </c:pt>
                <c:pt idx="1113">
                  <c:v>33.027338</c:v>
                </c:pt>
                <c:pt idx="1114">
                  <c:v>33.030915</c:v>
                </c:pt>
                <c:pt idx="1115">
                  <c:v>33.031174999999998</c:v>
                </c:pt>
                <c:pt idx="1116">
                  <c:v>33.07085</c:v>
                </c:pt>
                <c:pt idx="1117">
                  <c:v>33.071334</c:v>
                </c:pt>
                <c:pt idx="1118">
                  <c:v>33.048479</c:v>
                </c:pt>
                <c:pt idx="1119">
                  <c:v>33.041587</c:v>
                </c:pt>
                <c:pt idx="1120">
                  <c:v>33.063752999999998</c:v>
                </c:pt>
                <c:pt idx="1121">
                  <c:v>33.080143999999997</c:v>
                </c:pt>
                <c:pt idx="1122">
                  <c:v>33.088991999999998</c:v>
                </c:pt>
                <c:pt idx="1123">
                  <c:v>33.091413000000003</c:v>
                </c:pt>
                <c:pt idx="1124">
                  <c:v>33.076512000000001</c:v>
                </c:pt>
                <c:pt idx="1125">
                  <c:v>33.047584999999998</c:v>
                </c:pt>
                <c:pt idx="1126">
                  <c:v>33.072954000000003</c:v>
                </c:pt>
                <c:pt idx="1127">
                  <c:v>33.028846999999999</c:v>
                </c:pt>
                <c:pt idx="1128">
                  <c:v>33.040004000000003</c:v>
                </c:pt>
                <c:pt idx="1129">
                  <c:v>33.048796000000003</c:v>
                </c:pt>
                <c:pt idx="1130">
                  <c:v>33.019962</c:v>
                </c:pt>
                <c:pt idx="1131">
                  <c:v>33.048293000000001</c:v>
                </c:pt>
                <c:pt idx="1132">
                  <c:v>33.018695999999998</c:v>
                </c:pt>
                <c:pt idx="1133">
                  <c:v>33.033410000000003</c:v>
                </c:pt>
                <c:pt idx="1134">
                  <c:v>33.010407000000001</c:v>
                </c:pt>
                <c:pt idx="1135">
                  <c:v>33.044251000000003</c:v>
                </c:pt>
                <c:pt idx="1136">
                  <c:v>33.008189999999999</c:v>
                </c:pt>
                <c:pt idx="1137">
                  <c:v>33.028568</c:v>
                </c:pt>
                <c:pt idx="1138">
                  <c:v>33.003290999999997</c:v>
                </c:pt>
                <c:pt idx="1139">
                  <c:v>33.038477</c:v>
                </c:pt>
                <c:pt idx="1140">
                  <c:v>33.036093000000001</c:v>
                </c:pt>
                <c:pt idx="1141">
                  <c:v>33.02758</c:v>
                </c:pt>
                <c:pt idx="1142">
                  <c:v>33.043039999999998</c:v>
                </c:pt>
                <c:pt idx="1143">
                  <c:v>33.002322999999997</c:v>
                </c:pt>
                <c:pt idx="1144">
                  <c:v>33.056376999999998</c:v>
                </c:pt>
                <c:pt idx="1145">
                  <c:v>33.041122000000001</c:v>
                </c:pt>
                <c:pt idx="1146">
                  <c:v>33.064312000000001</c:v>
                </c:pt>
                <c:pt idx="1147">
                  <c:v>33.061070999999998</c:v>
                </c:pt>
                <c:pt idx="1148">
                  <c:v>33.019607999999998</c:v>
                </c:pt>
                <c:pt idx="1149">
                  <c:v>33.038308999999998</c:v>
                </c:pt>
                <c:pt idx="1150">
                  <c:v>33.063752999999998</c:v>
                </c:pt>
                <c:pt idx="1151">
                  <c:v>33.070030000000003</c:v>
                </c:pt>
                <c:pt idx="1152">
                  <c:v>33.062728</c:v>
                </c:pt>
                <c:pt idx="1153">
                  <c:v>33.083758000000003</c:v>
                </c:pt>
                <c:pt idx="1154">
                  <c:v>33.070048999999997</c:v>
                </c:pt>
                <c:pt idx="1155">
                  <c:v>33.110653999999997</c:v>
                </c:pt>
                <c:pt idx="1156">
                  <c:v>33.071072999999998</c:v>
                </c:pt>
                <c:pt idx="1157">
                  <c:v>33.114379999999997</c:v>
                </c:pt>
                <c:pt idx="1158">
                  <c:v>33.069192000000001</c:v>
                </c:pt>
                <c:pt idx="1159">
                  <c:v>33.063398999999997</c:v>
                </c:pt>
                <c:pt idx="1160">
                  <c:v>33.100428000000001</c:v>
                </c:pt>
                <c:pt idx="1161">
                  <c:v>33.052875</c:v>
                </c:pt>
                <c:pt idx="1162">
                  <c:v>33.092008999999997</c:v>
                </c:pt>
                <c:pt idx="1163">
                  <c:v>33.097206</c:v>
                </c:pt>
                <c:pt idx="1164">
                  <c:v>33.064684</c:v>
                </c:pt>
                <c:pt idx="1165">
                  <c:v>33.102029999999999</c:v>
                </c:pt>
                <c:pt idx="1166">
                  <c:v>33.0745</c:v>
                </c:pt>
                <c:pt idx="1167">
                  <c:v>33.088228000000001</c:v>
                </c:pt>
                <c:pt idx="1168">
                  <c:v>33.098286000000002</c:v>
                </c:pt>
                <c:pt idx="1169">
                  <c:v>33.074519000000002</c:v>
                </c:pt>
                <c:pt idx="1170">
                  <c:v>33.081708999999996</c:v>
                </c:pt>
                <c:pt idx="1171">
                  <c:v>33.091971999999998</c:v>
                </c:pt>
                <c:pt idx="1172">
                  <c:v>33.070365000000002</c:v>
                </c:pt>
                <c:pt idx="1173">
                  <c:v>33.104303000000002</c:v>
                </c:pt>
                <c:pt idx="1174">
                  <c:v>33.058891000000003</c:v>
                </c:pt>
                <c:pt idx="1175">
                  <c:v>33.074519000000002</c:v>
                </c:pt>
                <c:pt idx="1176">
                  <c:v>33.061723000000001</c:v>
                </c:pt>
                <c:pt idx="1177">
                  <c:v>33.057830000000003</c:v>
                </c:pt>
                <c:pt idx="1178">
                  <c:v>33.086849999999998</c:v>
                </c:pt>
                <c:pt idx="1179">
                  <c:v>33.083702000000002</c:v>
                </c:pt>
                <c:pt idx="1180">
                  <c:v>33.077257000000003</c:v>
                </c:pt>
                <c:pt idx="1181">
                  <c:v>33.082304999999998</c:v>
                </c:pt>
                <c:pt idx="1182">
                  <c:v>33.079920999999999</c:v>
                </c:pt>
                <c:pt idx="1183">
                  <c:v>33.087426999999998</c:v>
                </c:pt>
                <c:pt idx="1184">
                  <c:v>33.053043000000002</c:v>
                </c:pt>
                <c:pt idx="1185">
                  <c:v>33.032646999999997</c:v>
                </c:pt>
                <c:pt idx="1186">
                  <c:v>33.056302000000002</c:v>
                </c:pt>
                <c:pt idx="1187">
                  <c:v>33.082081000000002</c:v>
                </c:pt>
                <c:pt idx="1188">
                  <c:v>33.053880999999997</c:v>
                </c:pt>
                <c:pt idx="1189">
                  <c:v>33.063827000000003</c:v>
                </c:pt>
                <c:pt idx="1190">
                  <c:v>33.057960000000001</c:v>
                </c:pt>
                <c:pt idx="1191">
                  <c:v>33.031306000000001</c:v>
                </c:pt>
                <c:pt idx="1192">
                  <c:v>33.026854</c:v>
                </c:pt>
                <c:pt idx="1193">
                  <c:v>33.033299</c:v>
                </c:pt>
                <c:pt idx="1194">
                  <c:v>33.003962000000001</c:v>
                </c:pt>
                <c:pt idx="1195">
                  <c:v>32.978760000000001</c:v>
                </c:pt>
                <c:pt idx="1196">
                  <c:v>32.987383999999999</c:v>
                </c:pt>
                <c:pt idx="1197">
                  <c:v>32.960431999999997</c:v>
                </c:pt>
                <c:pt idx="1198">
                  <c:v>32.975631</c:v>
                </c:pt>
                <c:pt idx="1199">
                  <c:v>32.974122000000001</c:v>
                </c:pt>
                <c:pt idx="1200">
                  <c:v>29.020025</c:v>
                </c:pt>
                <c:pt idx="1201">
                  <c:v>29.015592000000002</c:v>
                </c:pt>
                <c:pt idx="1202">
                  <c:v>28.985417000000002</c:v>
                </c:pt>
                <c:pt idx="1203">
                  <c:v>28.981133</c:v>
                </c:pt>
                <c:pt idx="1204">
                  <c:v>29.028407000000001</c:v>
                </c:pt>
                <c:pt idx="1205">
                  <c:v>29.014381</c:v>
                </c:pt>
                <c:pt idx="1206">
                  <c:v>29.021999000000001</c:v>
                </c:pt>
                <c:pt idx="1207">
                  <c:v>29.073613000000002</c:v>
                </c:pt>
                <c:pt idx="1208">
                  <c:v>29.079536000000001</c:v>
                </c:pt>
                <c:pt idx="1209">
                  <c:v>29.10023</c:v>
                </c:pt>
                <c:pt idx="1210">
                  <c:v>29.136589000000001</c:v>
                </c:pt>
                <c:pt idx="1211">
                  <c:v>29.125283</c:v>
                </c:pt>
                <c:pt idx="1212">
                  <c:v>29.160506000000002</c:v>
                </c:pt>
                <c:pt idx="1213">
                  <c:v>29.161586</c:v>
                </c:pt>
                <c:pt idx="1214">
                  <c:v>29.216384999999999</c:v>
                </c:pt>
                <c:pt idx="1215">
                  <c:v>29.195691</c:v>
                </c:pt>
                <c:pt idx="1216">
                  <c:v>29.231639999999999</c:v>
                </c:pt>
                <c:pt idx="1217">
                  <c:v>29.221246000000001</c:v>
                </c:pt>
                <c:pt idx="1218">
                  <c:v>29.220278</c:v>
                </c:pt>
                <c:pt idx="1219">
                  <c:v>29.233502999999999</c:v>
                </c:pt>
                <c:pt idx="1220">
                  <c:v>29.239221000000001</c:v>
                </c:pt>
                <c:pt idx="1221">
                  <c:v>29.151304</c:v>
                </c:pt>
                <c:pt idx="1222">
                  <c:v>29.121445999999999</c:v>
                </c:pt>
                <c:pt idx="1223">
                  <c:v>29.093208000000001</c:v>
                </c:pt>
                <c:pt idx="1224">
                  <c:v>29.115821</c:v>
                </c:pt>
                <c:pt idx="1225">
                  <c:v>29.039154</c:v>
                </c:pt>
                <c:pt idx="1226">
                  <c:v>29.012723000000001</c:v>
                </c:pt>
                <c:pt idx="1227">
                  <c:v>29.057929999999999</c:v>
                </c:pt>
                <c:pt idx="1228">
                  <c:v>29.078977999999999</c:v>
                </c:pt>
                <c:pt idx="1229">
                  <c:v>29.118838</c:v>
                </c:pt>
                <c:pt idx="1230">
                  <c:v>29.083615999999999</c:v>
                </c:pt>
                <c:pt idx="1231">
                  <c:v>29.137539</c:v>
                </c:pt>
                <c:pt idx="1232">
                  <c:v>29.101887999999999</c:v>
                </c:pt>
                <c:pt idx="1233">
                  <c:v>29.114442</c:v>
                </c:pt>
                <c:pt idx="1234">
                  <c:v>29.125283</c:v>
                </c:pt>
                <c:pt idx="1235">
                  <c:v>29.111145</c:v>
                </c:pt>
                <c:pt idx="1236">
                  <c:v>29.161473999999998</c:v>
                </c:pt>
                <c:pt idx="1237">
                  <c:v>29.146014000000001</c:v>
                </c:pt>
                <c:pt idx="1238">
                  <c:v>29.136738000000001</c:v>
                </c:pt>
                <c:pt idx="1239">
                  <c:v>29.131374000000001</c:v>
                </c:pt>
                <c:pt idx="1240">
                  <c:v>29.118838</c:v>
                </c:pt>
                <c:pt idx="1241">
                  <c:v>29.149609000000002</c:v>
                </c:pt>
                <c:pt idx="1242">
                  <c:v>29.156127999999999</c:v>
                </c:pt>
                <c:pt idx="1243">
                  <c:v>29.156687000000002</c:v>
                </c:pt>
                <c:pt idx="1244">
                  <c:v>29.176784999999999</c:v>
                </c:pt>
                <c:pt idx="1245">
                  <c:v>29.129213</c:v>
                </c:pt>
                <c:pt idx="1246">
                  <c:v>29.174493999999999</c:v>
                </c:pt>
                <c:pt idx="1247">
                  <c:v>29.174513000000001</c:v>
                </c:pt>
                <c:pt idx="1248">
                  <c:v>29.141618000000001</c:v>
                </c:pt>
                <c:pt idx="1249">
                  <c:v>29.127872</c:v>
                </c:pt>
                <c:pt idx="1250">
                  <c:v>29.01127</c:v>
                </c:pt>
                <c:pt idx="1251">
                  <c:v>29.083299</c:v>
                </c:pt>
                <c:pt idx="1252">
                  <c:v>29.075344999999999</c:v>
                </c:pt>
                <c:pt idx="1253">
                  <c:v>29.05264</c:v>
                </c:pt>
                <c:pt idx="1254">
                  <c:v>29.074116</c:v>
                </c:pt>
                <c:pt idx="1255">
                  <c:v>28.975674999999999</c:v>
                </c:pt>
                <c:pt idx="1256">
                  <c:v>28.981151000000001</c:v>
                </c:pt>
                <c:pt idx="1257">
                  <c:v>28.947977999999999</c:v>
                </c:pt>
                <c:pt idx="1258">
                  <c:v>28.950548000000001</c:v>
                </c:pt>
                <c:pt idx="1259">
                  <c:v>28.994375999999999</c:v>
                </c:pt>
                <c:pt idx="1260">
                  <c:v>28.987652000000001</c:v>
                </c:pt>
                <c:pt idx="1261">
                  <c:v>29.021850000000001</c:v>
                </c:pt>
                <c:pt idx="1262">
                  <c:v>28.977799000000001</c:v>
                </c:pt>
                <c:pt idx="1263">
                  <c:v>29.030063999999999</c:v>
                </c:pt>
                <c:pt idx="1264">
                  <c:v>29.174159</c:v>
                </c:pt>
                <c:pt idx="1265">
                  <c:v>29.170414999999998</c:v>
                </c:pt>
                <c:pt idx="1266">
                  <c:v>29.209046000000001</c:v>
                </c:pt>
                <c:pt idx="1267">
                  <c:v>29.205321000000001</c:v>
                </c:pt>
                <c:pt idx="1268">
                  <c:v>29.228435999999999</c:v>
                </c:pt>
                <c:pt idx="1269">
                  <c:v>29.162293999999999</c:v>
                </c:pt>
                <c:pt idx="1270">
                  <c:v>29.204053999999999</c:v>
                </c:pt>
                <c:pt idx="1271">
                  <c:v>29.174475000000001</c:v>
                </c:pt>
                <c:pt idx="1272">
                  <c:v>29.137930000000001</c:v>
                </c:pt>
                <c:pt idx="1273">
                  <c:v>29.188762000000001</c:v>
                </c:pt>
                <c:pt idx="1274">
                  <c:v>29.180734000000001</c:v>
                </c:pt>
                <c:pt idx="1275">
                  <c:v>29.166913000000001</c:v>
                </c:pt>
                <c:pt idx="1276">
                  <c:v>29.172929</c:v>
                </c:pt>
                <c:pt idx="1277">
                  <c:v>29.157581</c:v>
                </c:pt>
                <c:pt idx="1278">
                  <c:v>29.156091</c:v>
                </c:pt>
                <c:pt idx="1279">
                  <c:v>29.155365</c:v>
                </c:pt>
                <c:pt idx="1280">
                  <c:v>29.122992</c:v>
                </c:pt>
                <c:pt idx="1281">
                  <c:v>29.167694999999998</c:v>
                </c:pt>
                <c:pt idx="1282">
                  <c:v>29.105874</c:v>
                </c:pt>
                <c:pt idx="1283">
                  <c:v>29.042935</c:v>
                </c:pt>
                <c:pt idx="1284">
                  <c:v>29.025165999999999</c:v>
                </c:pt>
                <c:pt idx="1285">
                  <c:v>28.958856000000001</c:v>
                </c:pt>
                <c:pt idx="1286">
                  <c:v>29.001156000000002</c:v>
                </c:pt>
                <c:pt idx="1287">
                  <c:v>28.994339</c:v>
                </c:pt>
                <c:pt idx="1288">
                  <c:v>29.030698000000001</c:v>
                </c:pt>
                <c:pt idx="1289">
                  <c:v>29.060276999999999</c:v>
                </c:pt>
                <c:pt idx="1290">
                  <c:v>29.053944000000001</c:v>
                </c:pt>
                <c:pt idx="1291">
                  <c:v>29.076687</c:v>
                </c:pt>
                <c:pt idx="1292">
                  <c:v>29.099336000000001</c:v>
                </c:pt>
                <c:pt idx="1293">
                  <c:v>29.112542000000001</c:v>
                </c:pt>
                <c:pt idx="1294">
                  <c:v>29.100957000000001</c:v>
                </c:pt>
                <c:pt idx="1295">
                  <c:v>29.144411999999999</c:v>
                </c:pt>
                <c:pt idx="1296">
                  <c:v>29.110754</c:v>
                </c:pt>
                <c:pt idx="1297">
                  <c:v>29.091605999999999</c:v>
                </c:pt>
                <c:pt idx="1298">
                  <c:v>28.923632999999999</c:v>
                </c:pt>
                <c:pt idx="1299">
                  <c:v>28.925886999999999</c:v>
                </c:pt>
                <c:pt idx="1300">
                  <c:v>40.987929999999999</c:v>
                </c:pt>
                <c:pt idx="1301">
                  <c:v>40.990015999999997</c:v>
                </c:pt>
                <c:pt idx="1302">
                  <c:v>40.9604</c:v>
                </c:pt>
                <c:pt idx="1303">
                  <c:v>40.971798999999997</c:v>
                </c:pt>
                <c:pt idx="1304">
                  <c:v>41.011436000000003</c:v>
                </c:pt>
                <c:pt idx="1305">
                  <c:v>41.004376999999998</c:v>
                </c:pt>
                <c:pt idx="1306">
                  <c:v>40.979771</c:v>
                </c:pt>
                <c:pt idx="1307">
                  <c:v>40.987855000000003</c:v>
                </c:pt>
                <c:pt idx="1308">
                  <c:v>41.038389000000002</c:v>
                </c:pt>
                <c:pt idx="1309">
                  <c:v>40.980609999999999</c:v>
                </c:pt>
                <c:pt idx="1310">
                  <c:v>40.997951</c:v>
                </c:pt>
                <c:pt idx="1311">
                  <c:v>41.013969000000003</c:v>
                </c:pt>
                <c:pt idx="1312">
                  <c:v>40.965243000000001</c:v>
                </c:pt>
                <c:pt idx="1313">
                  <c:v>40.971445000000003</c:v>
                </c:pt>
                <c:pt idx="1314">
                  <c:v>40.928083000000001</c:v>
                </c:pt>
                <c:pt idx="1315">
                  <c:v>40.918919000000002</c:v>
                </c:pt>
                <c:pt idx="1316">
                  <c:v>40.905154000000003</c:v>
                </c:pt>
                <c:pt idx="1317">
                  <c:v>40.860711000000002</c:v>
                </c:pt>
                <c:pt idx="1318">
                  <c:v>40.848101</c:v>
                </c:pt>
                <c:pt idx="1319">
                  <c:v>40.792482</c:v>
                </c:pt>
                <c:pt idx="1320">
                  <c:v>40.678432999999998</c:v>
                </c:pt>
                <c:pt idx="1321">
                  <c:v>40.681728999999997</c:v>
                </c:pt>
                <c:pt idx="1322">
                  <c:v>40.594054999999997</c:v>
                </c:pt>
                <c:pt idx="1323">
                  <c:v>40.644345999999999</c:v>
                </c:pt>
                <c:pt idx="1324">
                  <c:v>40.646507</c:v>
                </c:pt>
                <c:pt idx="1325">
                  <c:v>40.668168999999999</c:v>
                </c:pt>
                <c:pt idx="1326">
                  <c:v>40.742899000000001</c:v>
                </c:pt>
                <c:pt idx="1327">
                  <c:v>40.701287000000001</c:v>
                </c:pt>
                <c:pt idx="1328">
                  <c:v>40.796897000000001</c:v>
                </c:pt>
                <c:pt idx="1329">
                  <c:v>40.797716000000001</c:v>
                </c:pt>
                <c:pt idx="1330">
                  <c:v>40.792817999999997</c:v>
                </c:pt>
                <c:pt idx="1331">
                  <c:v>40.772478</c:v>
                </c:pt>
                <c:pt idx="1332">
                  <c:v>40.721924999999999</c:v>
                </c:pt>
                <c:pt idx="1333">
                  <c:v>40.670684000000001</c:v>
                </c:pt>
                <c:pt idx="1334">
                  <c:v>40.642538999999999</c:v>
                </c:pt>
                <c:pt idx="1335">
                  <c:v>40.567233000000002</c:v>
                </c:pt>
                <c:pt idx="1336">
                  <c:v>40.564923</c:v>
                </c:pt>
                <c:pt idx="1337">
                  <c:v>40.567568000000001</c:v>
                </c:pt>
                <c:pt idx="1338">
                  <c:v>40.570827999999999</c:v>
                </c:pt>
                <c:pt idx="1339">
                  <c:v>40.583213999999998</c:v>
                </c:pt>
                <c:pt idx="1340">
                  <c:v>40.631307999999997</c:v>
                </c:pt>
                <c:pt idx="1341">
                  <c:v>40.59534</c:v>
                </c:pt>
                <c:pt idx="1342">
                  <c:v>40.652188000000002</c:v>
                </c:pt>
                <c:pt idx="1343">
                  <c:v>40.683554999999998</c:v>
                </c:pt>
                <c:pt idx="1344">
                  <c:v>40.674464999999998</c:v>
                </c:pt>
                <c:pt idx="1345">
                  <c:v>40.724254000000002</c:v>
                </c:pt>
                <c:pt idx="1346">
                  <c:v>40.743644000000003</c:v>
                </c:pt>
                <c:pt idx="1347">
                  <c:v>40.743327000000001</c:v>
                </c:pt>
                <c:pt idx="1348">
                  <c:v>40.674968</c:v>
                </c:pt>
                <c:pt idx="1349">
                  <c:v>40.662841999999998</c:v>
                </c:pt>
                <c:pt idx="1350">
                  <c:v>40.639949999999999</c:v>
                </c:pt>
                <c:pt idx="1351">
                  <c:v>40.594763</c:v>
                </c:pt>
                <c:pt idx="1352">
                  <c:v>40.622962999999999</c:v>
                </c:pt>
                <c:pt idx="1353">
                  <c:v>40.564121999999998</c:v>
                </c:pt>
                <c:pt idx="1354">
                  <c:v>40.563563000000002</c:v>
                </c:pt>
                <c:pt idx="1355">
                  <c:v>40.539870000000001</c:v>
                </c:pt>
                <c:pt idx="1356">
                  <c:v>40.560471</c:v>
                </c:pt>
                <c:pt idx="1357">
                  <c:v>40.530892000000001</c:v>
                </c:pt>
                <c:pt idx="1358">
                  <c:v>40.596829999999997</c:v>
                </c:pt>
                <c:pt idx="1359">
                  <c:v>40.590738999999999</c:v>
                </c:pt>
                <c:pt idx="1360">
                  <c:v>40.672173999999998</c:v>
                </c:pt>
                <c:pt idx="1361">
                  <c:v>40.678172000000004</c:v>
                </c:pt>
                <c:pt idx="1362">
                  <c:v>40.699350000000003</c:v>
                </c:pt>
                <c:pt idx="1363">
                  <c:v>40.696052999999999</c:v>
                </c:pt>
                <c:pt idx="1364">
                  <c:v>40.752882999999997</c:v>
                </c:pt>
                <c:pt idx="1365">
                  <c:v>40.743197000000002</c:v>
                </c:pt>
                <c:pt idx="1366">
                  <c:v>40.682791000000002</c:v>
                </c:pt>
                <c:pt idx="1367">
                  <c:v>40.690372000000004</c:v>
                </c:pt>
                <c:pt idx="1368">
                  <c:v>40.608080000000001</c:v>
                </c:pt>
                <c:pt idx="1369">
                  <c:v>40.651181999999999</c:v>
                </c:pt>
                <c:pt idx="1370">
                  <c:v>40.603107000000001</c:v>
                </c:pt>
                <c:pt idx="1371">
                  <c:v>40.595787000000001</c:v>
                </c:pt>
                <c:pt idx="1372">
                  <c:v>40.584648000000001</c:v>
                </c:pt>
                <c:pt idx="1373">
                  <c:v>40.569133000000001</c:v>
                </c:pt>
                <c:pt idx="1374">
                  <c:v>40.520629</c:v>
                </c:pt>
                <c:pt idx="1375">
                  <c:v>40.525602999999997</c:v>
                </c:pt>
                <c:pt idx="1376">
                  <c:v>40.500177000000001</c:v>
                </c:pt>
                <c:pt idx="1377">
                  <c:v>40.499282999999998</c:v>
                </c:pt>
                <c:pt idx="1378">
                  <c:v>40.538231000000003</c:v>
                </c:pt>
                <c:pt idx="1379">
                  <c:v>40.497905000000003</c:v>
                </c:pt>
                <c:pt idx="1380">
                  <c:v>40.515731000000002</c:v>
                </c:pt>
                <c:pt idx="1381">
                  <c:v>40.547265000000003</c:v>
                </c:pt>
                <c:pt idx="1382">
                  <c:v>40.537691000000002</c:v>
                </c:pt>
                <c:pt idx="1383">
                  <c:v>40.578800000000001</c:v>
                </c:pt>
                <c:pt idx="1384">
                  <c:v>40.580308000000002</c:v>
                </c:pt>
                <c:pt idx="1385">
                  <c:v>40.660066999999998</c:v>
                </c:pt>
                <c:pt idx="1386">
                  <c:v>40.669902</c:v>
                </c:pt>
                <c:pt idx="1387">
                  <c:v>40.672286</c:v>
                </c:pt>
                <c:pt idx="1388">
                  <c:v>40.670721</c:v>
                </c:pt>
                <c:pt idx="1389">
                  <c:v>40.657626999999998</c:v>
                </c:pt>
                <c:pt idx="1390">
                  <c:v>40.705795000000002</c:v>
                </c:pt>
                <c:pt idx="1391">
                  <c:v>40.622459999999997</c:v>
                </c:pt>
                <c:pt idx="1392">
                  <c:v>40.627042000000003</c:v>
                </c:pt>
                <c:pt idx="1393">
                  <c:v>40.567028000000001</c:v>
                </c:pt>
                <c:pt idx="1394">
                  <c:v>40.576993000000002</c:v>
                </c:pt>
                <c:pt idx="1395">
                  <c:v>40.550263999999999</c:v>
                </c:pt>
                <c:pt idx="1396">
                  <c:v>40.497421000000003</c:v>
                </c:pt>
                <c:pt idx="1397">
                  <c:v>40.531841999999997</c:v>
                </c:pt>
                <c:pt idx="1398">
                  <c:v>40.481402000000003</c:v>
                </c:pt>
                <c:pt idx="1399">
                  <c:v>40.488052000000003</c:v>
                </c:pt>
                <c:pt idx="1400">
                  <c:v>32.802833999999997</c:v>
                </c:pt>
                <c:pt idx="1401">
                  <c:v>32.761837</c:v>
                </c:pt>
                <c:pt idx="1402">
                  <c:v>32.828110000000002</c:v>
                </c:pt>
                <c:pt idx="1403">
                  <c:v>32.847816000000002</c:v>
                </c:pt>
                <c:pt idx="1404">
                  <c:v>32.826936000000003</c:v>
                </c:pt>
                <c:pt idx="1405">
                  <c:v>32.866089000000002</c:v>
                </c:pt>
                <c:pt idx="1406">
                  <c:v>32.802292999999999</c:v>
                </c:pt>
                <c:pt idx="1407">
                  <c:v>32.798717000000003</c:v>
                </c:pt>
                <c:pt idx="1408">
                  <c:v>32.807993000000003</c:v>
                </c:pt>
                <c:pt idx="1409">
                  <c:v>32.799200999999996</c:v>
                </c:pt>
                <c:pt idx="1410">
                  <c:v>32.793334000000002</c:v>
                </c:pt>
                <c:pt idx="1411">
                  <c:v>32.751089</c:v>
                </c:pt>
                <c:pt idx="1412">
                  <c:v>32.770646999999997</c:v>
                </c:pt>
                <c:pt idx="1413">
                  <c:v>32.733916000000001</c:v>
                </c:pt>
                <c:pt idx="1414">
                  <c:v>32.779513000000001</c:v>
                </c:pt>
                <c:pt idx="1415">
                  <c:v>32.751126999999997</c:v>
                </c:pt>
                <c:pt idx="1416">
                  <c:v>32.749785000000003</c:v>
                </c:pt>
                <c:pt idx="1417">
                  <c:v>32.720616</c:v>
                </c:pt>
                <c:pt idx="1418">
                  <c:v>32.763978999999999</c:v>
                </c:pt>
                <c:pt idx="1419">
                  <c:v>32.695005000000002</c:v>
                </c:pt>
                <c:pt idx="1420">
                  <c:v>32.686920999999998</c:v>
                </c:pt>
                <c:pt idx="1421">
                  <c:v>32.612788000000002</c:v>
                </c:pt>
                <c:pt idx="1422">
                  <c:v>32.621319</c:v>
                </c:pt>
                <c:pt idx="1423">
                  <c:v>32.620126999999997</c:v>
                </c:pt>
                <c:pt idx="1424">
                  <c:v>32.595669999999998</c:v>
                </c:pt>
                <c:pt idx="1425">
                  <c:v>32.624820999999997</c:v>
                </c:pt>
                <c:pt idx="1426">
                  <c:v>32.572611000000002</c:v>
                </c:pt>
                <c:pt idx="1427">
                  <c:v>32.612192</c:v>
                </c:pt>
                <c:pt idx="1428">
                  <c:v>32.584774000000003</c:v>
                </c:pt>
                <c:pt idx="1429">
                  <c:v>32.580396999999998</c:v>
                </c:pt>
                <c:pt idx="1430">
                  <c:v>32.633203000000002</c:v>
                </c:pt>
                <c:pt idx="1431">
                  <c:v>32.605280999999998</c:v>
                </c:pt>
                <c:pt idx="1432">
                  <c:v>32.617631000000003</c:v>
                </c:pt>
                <c:pt idx="1433">
                  <c:v>32.643670999999998</c:v>
                </c:pt>
                <c:pt idx="1434">
                  <c:v>32.651530999999999</c:v>
                </c:pt>
                <c:pt idx="1435">
                  <c:v>32.651232999999998</c:v>
                </c:pt>
                <c:pt idx="1436">
                  <c:v>32.646371000000002</c:v>
                </c:pt>
                <c:pt idx="1437">
                  <c:v>32.653877999999999</c:v>
                </c:pt>
                <c:pt idx="1438">
                  <c:v>32.676955999999997</c:v>
                </c:pt>
                <c:pt idx="1439">
                  <c:v>32.619790999999999</c:v>
                </c:pt>
                <c:pt idx="1440">
                  <c:v>32.619213999999999</c:v>
                </c:pt>
                <c:pt idx="1441">
                  <c:v>32.696514000000001</c:v>
                </c:pt>
                <c:pt idx="1442">
                  <c:v>32.686920999999998</c:v>
                </c:pt>
                <c:pt idx="1443">
                  <c:v>32.721715000000003</c:v>
                </c:pt>
                <c:pt idx="1444">
                  <c:v>32.716127</c:v>
                </c:pt>
                <c:pt idx="1445">
                  <c:v>32.680756000000002</c:v>
                </c:pt>
                <c:pt idx="1446">
                  <c:v>32.647098</c:v>
                </c:pt>
                <c:pt idx="1447">
                  <c:v>32.630073000000003</c:v>
                </c:pt>
                <c:pt idx="1448">
                  <c:v>32.667382000000003</c:v>
                </c:pt>
                <c:pt idx="1449">
                  <c:v>32.650525000000002</c:v>
                </c:pt>
                <c:pt idx="1450">
                  <c:v>32.649574999999999</c:v>
                </c:pt>
                <c:pt idx="1451">
                  <c:v>32.587772999999999</c:v>
                </c:pt>
                <c:pt idx="1452">
                  <c:v>32.633108999999997</c:v>
                </c:pt>
                <c:pt idx="1453">
                  <c:v>32.614426999999999</c:v>
                </c:pt>
                <c:pt idx="1454">
                  <c:v>32.596769000000002</c:v>
                </c:pt>
                <c:pt idx="1455">
                  <c:v>32.586002999999998</c:v>
                </c:pt>
                <c:pt idx="1456">
                  <c:v>32.526808000000003</c:v>
                </c:pt>
                <c:pt idx="1457">
                  <c:v>32.535972000000001</c:v>
                </c:pt>
                <c:pt idx="1458">
                  <c:v>32.502313999999998</c:v>
                </c:pt>
                <c:pt idx="1459">
                  <c:v>32.473591999999996</c:v>
                </c:pt>
                <c:pt idx="1460">
                  <c:v>32.5017</c:v>
                </c:pt>
                <c:pt idx="1461">
                  <c:v>32.451166000000001</c:v>
                </c:pt>
                <c:pt idx="1462">
                  <c:v>32.483744000000002</c:v>
                </c:pt>
                <c:pt idx="1463">
                  <c:v>32.474077000000001</c:v>
                </c:pt>
                <c:pt idx="1464">
                  <c:v>32.492182</c:v>
                </c:pt>
                <c:pt idx="1465">
                  <c:v>32.509112999999999</c:v>
                </c:pt>
                <c:pt idx="1466">
                  <c:v>32.479292000000001</c:v>
                </c:pt>
                <c:pt idx="1467">
                  <c:v>32.529546000000003</c:v>
                </c:pt>
                <c:pt idx="1468">
                  <c:v>32.532153999999998</c:v>
                </c:pt>
                <c:pt idx="1469">
                  <c:v>32.530683000000003</c:v>
                </c:pt>
                <c:pt idx="1470">
                  <c:v>32.552177</c:v>
                </c:pt>
                <c:pt idx="1471">
                  <c:v>32.523847000000004</c:v>
                </c:pt>
                <c:pt idx="1472">
                  <c:v>32.574548</c:v>
                </c:pt>
                <c:pt idx="1473">
                  <c:v>32.564359000000003</c:v>
                </c:pt>
                <c:pt idx="1474">
                  <c:v>32.524442999999998</c:v>
                </c:pt>
                <c:pt idx="1475">
                  <c:v>32.577508999999999</c:v>
                </c:pt>
                <c:pt idx="1476">
                  <c:v>32.575107000000003</c:v>
                </c:pt>
                <c:pt idx="1477">
                  <c:v>32.594496999999997</c:v>
                </c:pt>
                <c:pt idx="1478">
                  <c:v>32.600904</c:v>
                </c:pt>
                <c:pt idx="1479">
                  <c:v>32.548285</c:v>
                </c:pt>
                <c:pt idx="1480">
                  <c:v>32.603158000000001</c:v>
                </c:pt>
                <c:pt idx="1481">
                  <c:v>32.596285000000002</c:v>
                </c:pt>
                <c:pt idx="1482">
                  <c:v>32.580005</c:v>
                </c:pt>
                <c:pt idx="1483">
                  <c:v>32.605766000000003</c:v>
                </c:pt>
                <c:pt idx="1484">
                  <c:v>32.592782999999997</c:v>
                </c:pt>
                <c:pt idx="1485">
                  <c:v>32.547427999999996</c:v>
                </c:pt>
                <c:pt idx="1486">
                  <c:v>32.541820999999999</c:v>
                </c:pt>
                <c:pt idx="1487">
                  <c:v>32.580285000000003</c:v>
                </c:pt>
                <c:pt idx="1488">
                  <c:v>32.551003999999999</c:v>
                </c:pt>
                <c:pt idx="1489">
                  <c:v>32.552382000000001</c:v>
                </c:pt>
                <c:pt idx="1490">
                  <c:v>32.559981999999998</c:v>
                </c:pt>
                <c:pt idx="1491">
                  <c:v>32.513379</c:v>
                </c:pt>
                <c:pt idx="1492">
                  <c:v>32.531018000000003</c:v>
                </c:pt>
                <c:pt idx="1493">
                  <c:v>32.547074000000002</c:v>
                </c:pt>
                <c:pt idx="1494">
                  <c:v>32.535525</c:v>
                </c:pt>
                <c:pt idx="1495">
                  <c:v>32.509467000000001</c:v>
                </c:pt>
                <c:pt idx="1496">
                  <c:v>32.551321000000002</c:v>
                </c:pt>
                <c:pt idx="1497">
                  <c:v>32.547279000000003</c:v>
                </c:pt>
                <c:pt idx="1498">
                  <c:v>32.530048999999998</c:v>
                </c:pt>
                <c:pt idx="1499">
                  <c:v>32.557374000000003</c:v>
                </c:pt>
                <c:pt idx="1500">
                  <c:v>34.347842</c:v>
                </c:pt>
                <c:pt idx="1501">
                  <c:v>34.329625</c:v>
                </c:pt>
                <c:pt idx="1502">
                  <c:v>34.328246999999998</c:v>
                </c:pt>
                <c:pt idx="1503">
                  <c:v>34.312618999999998</c:v>
                </c:pt>
                <c:pt idx="1504">
                  <c:v>34.280096999999998</c:v>
                </c:pt>
                <c:pt idx="1505">
                  <c:v>34.284045999999996</c:v>
                </c:pt>
                <c:pt idx="1506">
                  <c:v>34.279203000000003</c:v>
                </c:pt>
                <c:pt idx="1507">
                  <c:v>34.243813000000003</c:v>
                </c:pt>
                <c:pt idx="1508">
                  <c:v>34.187710000000003</c:v>
                </c:pt>
                <c:pt idx="1509">
                  <c:v>34.206243999999998</c:v>
                </c:pt>
                <c:pt idx="1510">
                  <c:v>34.217996999999997</c:v>
                </c:pt>
                <c:pt idx="1511">
                  <c:v>34.243217000000001</c:v>
                </c:pt>
                <c:pt idx="1512">
                  <c:v>34.182253000000003</c:v>
                </c:pt>
                <c:pt idx="1513">
                  <c:v>34.186816</c:v>
                </c:pt>
                <c:pt idx="1514">
                  <c:v>34.192664999999998</c:v>
                </c:pt>
                <c:pt idx="1515">
                  <c:v>34.199817000000003</c:v>
                </c:pt>
                <c:pt idx="1516">
                  <c:v>34.185848</c:v>
                </c:pt>
                <c:pt idx="1517">
                  <c:v>34.191603000000001</c:v>
                </c:pt>
                <c:pt idx="1518">
                  <c:v>34.156120000000001</c:v>
                </c:pt>
                <c:pt idx="1519">
                  <c:v>34.163459000000003</c:v>
                </c:pt>
                <c:pt idx="1520">
                  <c:v>34.140343000000001</c:v>
                </c:pt>
                <c:pt idx="1521">
                  <c:v>34.165508000000003</c:v>
                </c:pt>
                <c:pt idx="1522">
                  <c:v>34.127006999999999</c:v>
                </c:pt>
                <c:pt idx="1523">
                  <c:v>34.148072999999997</c:v>
                </c:pt>
                <c:pt idx="1524">
                  <c:v>34.127397999999999</c:v>
                </c:pt>
                <c:pt idx="1525">
                  <c:v>34.080123999999998</c:v>
                </c:pt>
                <c:pt idx="1526">
                  <c:v>34.076211999999998</c:v>
                </c:pt>
                <c:pt idx="1527">
                  <c:v>34.107747000000003</c:v>
                </c:pt>
                <c:pt idx="1528">
                  <c:v>34.106853000000001</c:v>
                </c:pt>
                <c:pt idx="1529">
                  <c:v>34.091523000000002</c:v>
                </c:pt>
                <c:pt idx="1530">
                  <c:v>34.143304999999998</c:v>
                </c:pt>
                <c:pt idx="1531">
                  <c:v>34.086233</c:v>
                </c:pt>
                <c:pt idx="1532">
                  <c:v>34.151406999999999</c:v>
                </c:pt>
                <c:pt idx="1533">
                  <c:v>34.130507999999999</c:v>
                </c:pt>
                <c:pt idx="1534">
                  <c:v>34.118569000000001</c:v>
                </c:pt>
                <c:pt idx="1535">
                  <c:v>34.108286999999997</c:v>
                </c:pt>
                <c:pt idx="1536">
                  <c:v>34.113017999999997</c:v>
                </c:pt>
                <c:pt idx="1537">
                  <c:v>34.112459000000001</c:v>
                </c:pt>
                <c:pt idx="1538">
                  <c:v>34.057344000000001</c:v>
                </c:pt>
                <c:pt idx="1539">
                  <c:v>34.085749</c:v>
                </c:pt>
                <c:pt idx="1540">
                  <c:v>34.049111000000003</c:v>
                </c:pt>
                <c:pt idx="1541">
                  <c:v>34.007313000000003</c:v>
                </c:pt>
                <c:pt idx="1542">
                  <c:v>34.031080000000003</c:v>
                </c:pt>
                <c:pt idx="1543">
                  <c:v>34.052128000000003</c:v>
                </c:pt>
                <c:pt idx="1544">
                  <c:v>34.008915000000002</c:v>
                </c:pt>
                <c:pt idx="1545">
                  <c:v>34.044454000000002</c:v>
                </c:pt>
                <c:pt idx="1546">
                  <c:v>34.033521</c:v>
                </c:pt>
                <c:pt idx="1547">
                  <c:v>34.049297000000003</c:v>
                </c:pt>
                <c:pt idx="1548">
                  <c:v>33.974865999999999</c:v>
                </c:pt>
                <c:pt idx="1549">
                  <c:v>34.014707999999999</c:v>
                </c:pt>
                <c:pt idx="1550">
                  <c:v>33.966205000000002</c:v>
                </c:pt>
                <c:pt idx="1551">
                  <c:v>33.944150999999998</c:v>
                </c:pt>
                <c:pt idx="1552">
                  <c:v>33.922693000000002</c:v>
                </c:pt>
                <c:pt idx="1553">
                  <c:v>33.946497999999998</c:v>
                </c:pt>
                <c:pt idx="1554">
                  <c:v>33.908946999999998</c:v>
                </c:pt>
                <c:pt idx="1555">
                  <c:v>33.934427999999997</c:v>
                </c:pt>
                <c:pt idx="1556">
                  <c:v>33.940258</c:v>
                </c:pt>
                <c:pt idx="1557">
                  <c:v>33.934520999999997</c:v>
                </c:pt>
                <c:pt idx="1558">
                  <c:v>33.941263999999997</c:v>
                </c:pt>
                <c:pt idx="1559">
                  <c:v>33.942903000000001</c:v>
                </c:pt>
                <c:pt idx="1560">
                  <c:v>33.948602999999999</c:v>
                </c:pt>
                <c:pt idx="1561">
                  <c:v>33.876593</c:v>
                </c:pt>
                <c:pt idx="1562">
                  <c:v>33.902315999999999</c:v>
                </c:pt>
                <c:pt idx="1563">
                  <c:v>33.902631999999997</c:v>
                </c:pt>
                <c:pt idx="1564">
                  <c:v>33.926549000000001</c:v>
                </c:pt>
                <c:pt idx="1565">
                  <c:v>33.963577999999998</c:v>
                </c:pt>
                <c:pt idx="1566">
                  <c:v>33.931615000000001</c:v>
                </c:pt>
                <c:pt idx="1567">
                  <c:v>33.954301999999998</c:v>
                </c:pt>
                <c:pt idx="1568">
                  <c:v>33.957524999999997</c:v>
                </c:pt>
                <c:pt idx="1569">
                  <c:v>33.941357000000004</c:v>
                </c:pt>
                <c:pt idx="1570">
                  <c:v>33.929864000000002</c:v>
                </c:pt>
                <c:pt idx="1571">
                  <c:v>34.021971999999998</c:v>
                </c:pt>
                <c:pt idx="1572">
                  <c:v>34.015098999999999</c:v>
                </c:pt>
                <c:pt idx="1573">
                  <c:v>34.017166000000003</c:v>
                </c:pt>
                <c:pt idx="1574">
                  <c:v>34.027616000000002</c:v>
                </c:pt>
                <c:pt idx="1575">
                  <c:v>34.020128</c:v>
                </c:pt>
                <c:pt idx="1576">
                  <c:v>34.074964000000001</c:v>
                </c:pt>
                <c:pt idx="1577">
                  <c:v>34.039574000000002</c:v>
                </c:pt>
                <c:pt idx="1578">
                  <c:v>34.076790000000003</c:v>
                </c:pt>
                <c:pt idx="1579">
                  <c:v>34.050955000000002</c:v>
                </c:pt>
                <c:pt idx="1580">
                  <c:v>34.094875999999999</c:v>
                </c:pt>
                <c:pt idx="1581">
                  <c:v>34.063789</c:v>
                </c:pt>
                <c:pt idx="1582">
                  <c:v>34.092455000000001</c:v>
                </c:pt>
                <c:pt idx="1583">
                  <c:v>34.059708999999998</c:v>
                </c:pt>
                <c:pt idx="1584">
                  <c:v>34.116408</c:v>
                </c:pt>
                <c:pt idx="1585">
                  <c:v>34.074406000000003</c:v>
                </c:pt>
                <c:pt idx="1586">
                  <c:v>34.108640999999999</c:v>
                </c:pt>
                <c:pt idx="1587">
                  <c:v>34.089306999999998</c:v>
                </c:pt>
                <c:pt idx="1588">
                  <c:v>34.094932</c:v>
                </c:pt>
                <c:pt idx="1589">
                  <c:v>34.090237999999999</c:v>
                </c:pt>
                <c:pt idx="1590">
                  <c:v>34.095621000000001</c:v>
                </c:pt>
                <c:pt idx="1591">
                  <c:v>34.078876000000001</c:v>
                </c:pt>
                <c:pt idx="1592">
                  <c:v>34.119909999999997</c:v>
                </c:pt>
                <c:pt idx="1593">
                  <c:v>34.091281000000002</c:v>
                </c:pt>
                <c:pt idx="1594">
                  <c:v>34.144497000000001</c:v>
                </c:pt>
                <c:pt idx="1595">
                  <c:v>34.132967000000001</c:v>
                </c:pt>
                <c:pt idx="1596">
                  <c:v>34.125329999999998</c:v>
                </c:pt>
                <c:pt idx="1597">
                  <c:v>34.125703000000001</c:v>
                </c:pt>
                <c:pt idx="1598">
                  <c:v>34.131346999999998</c:v>
                </c:pt>
                <c:pt idx="1599">
                  <c:v>34.131588999999998</c:v>
                </c:pt>
                <c:pt idx="1600">
                  <c:v>35.575977000000002</c:v>
                </c:pt>
                <c:pt idx="1601">
                  <c:v>35.557257</c:v>
                </c:pt>
                <c:pt idx="1602">
                  <c:v>35.545727999999997</c:v>
                </c:pt>
                <c:pt idx="1603">
                  <c:v>35.531590000000001</c:v>
                </c:pt>
                <c:pt idx="1604">
                  <c:v>35.523170999999998</c:v>
                </c:pt>
                <c:pt idx="1605">
                  <c:v>35.545653000000001</c:v>
                </c:pt>
                <c:pt idx="1606">
                  <c:v>35.530844999999999</c:v>
                </c:pt>
                <c:pt idx="1607">
                  <c:v>35.489866999999997</c:v>
                </c:pt>
                <c:pt idx="1608">
                  <c:v>35.534962</c:v>
                </c:pt>
                <c:pt idx="1609">
                  <c:v>35.526133000000002</c:v>
                </c:pt>
                <c:pt idx="1610">
                  <c:v>35.523693000000002</c:v>
                </c:pt>
                <c:pt idx="1611">
                  <c:v>35.496982000000003</c:v>
                </c:pt>
                <c:pt idx="1612">
                  <c:v>35.500371999999999</c:v>
                </c:pt>
                <c:pt idx="1613">
                  <c:v>35.513782999999997</c:v>
                </c:pt>
                <c:pt idx="1614">
                  <c:v>35.505364</c:v>
                </c:pt>
                <c:pt idx="1615">
                  <c:v>35.532837999999998</c:v>
                </c:pt>
                <c:pt idx="1616">
                  <c:v>35.545281000000003</c:v>
                </c:pt>
                <c:pt idx="1617">
                  <c:v>35.556623999999999</c:v>
                </c:pt>
                <c:pt idx="1618">
                  <c:v>35.597118000000002</c:v>
                </c:pt>
                <c:pt idx="1619">
                  <c:v>35.563533999999997</c:v>
                </c:pt>
                <c:pt idx="1620">
                  <c:v>35.620289</c:v>
                </c:pt>
                <c:pt idx="1621">
                  <c:v>35.572065000000002</c:v>
                </c:pt>
                <c:pt idx="1622">
                  <c:v>35.585532000000001</c:v>
                </c:pt>
                <c:pt idx="1623">
                  <c:v>35.572716999999997</c:v>
                </c:pt>
                <c:pt idx="1624">
                  <c:v>35.622599000000001</c:v>
                </c:pt>
                <c:pt idx="1625">
                  <c:v>35.630719999999997</c:v>
                </c:pt>
                <c:pt idx="1626">
                  <c:v>35.631186</c:v>
                </c:pt>
                <c:pt idx="1627">
                  <c:v>35.678049999999999</c:v>
                </c:pt>
                <c:pt idx="1628">
                  <c:v>35.677900999999999</c:v>
                </c:pt>
                <c:pt idx="1629">
                  <c:v>35.655977999999998</c:v>
                </c:pt>
                <c:pt idx="1630">
                  <c:v>35.605536999999998</c:v>
                </c:pt>
                <c:pt idx="1631">
                  <c:v>35.618948000000003</c:v>
                </c:pt>
                <c:pt idx="1632">
                  <c:v>35.649979999999999</c:v>
                </c:pt>
                <c:pt idx="1633">
                  <c:v>35.674399000000001</c:v>
                </c:pt>
                <c:pt idx="1634">
                  <c:v>35.679521000000001</c:v>
                </c:pt>
                <c:pt idx="1635">
                  <c:v>35.658771999999999</c:v>
                </c:pt>
                <c:pt idx="1636">
                  <c:v>35.676577999999999</c:v>
                </c:pt>
                <c:pt idx="1637">
                  <c:v>35.662609000000003</c:v>
                </c:pt>
                <c:pt idx="1638">
                  <c:v>35.611330000000002</c:v>
                </c:pt>
                <c:pt idx="1639">
                  <c:v>35.623288000000002</c:v>
                </c:pt>
                <c:pt idx="1640">
                  <c:v>35.586984999999999</c:v>
                </c:pt>
                <c:pt idx="1641">
                  <c:v>35.568713000000002</c:v>
                </c:pt>
                <c:pt idx="1642">
                  <c:v>35.564801000000003</c:v>
                </c:pt>
                <c:pt idx="1643">
                  <c:v>35.559398999999999</c:v>
                </c:pt>
                <c:pt idx="1644">
                  <c:v>35.574468000000003</c:v>
                </c:pt>
                <c:pt idx="1645">
                  <c:v>35.556176999999998</c:v>
                </c:pt>
                <c:pt idx="1646">
                  <c:v>35.570166</c:v>
                </c:pt>
                <c:pt idx="1647">
                  <c:v>35.539673999999998</c:v>
                </c:pt>
                <c:pt idx="1648">
                  <c:v>35.544722</c:v>
                </c:pt>
                <c:pt idx="1649">
                  <c:v>35.507114999999999</c:v>
                </c:pt>
                <c:pt idx="1650">
                  <c:v>35.527064000000003</c:v>
                </c:pt>
                <c:pt idx="1651">
                  <c:v>35.526580000000003</c:v>
                </c:pt>
                <c:pt idx="1652">
                  <c:v>35.515739000000004</c:v>
                </c:pt>
                <c:pt idx="1653">
                  <c:v>35.483663999999997</c:v>
                </c:pt>
                <c:pt idx="1654">
                  <c:v>35.526541999999999</c:v>
                </c:pt>
                <c:pt idx="1655">
                  <c:v>35.481261000000003</c:v>
                </c:pt>
                <c:pt idx="1656">
                  <c:v>35.485359000000003</c:v>
                </c:pt>
                <c:pt idx="1657">
                  <c:v>35.489103</c:v>
                </c:pt>
                <c:pt idx="1658">
                  <c:v>35.523207999999997</c:v>
                </c:pt>
                <c:pt idx="1659">
                  <c:v>35.474556</c:v>
                </c:pt>
                <c:pt idx="1660">
                  <c:v>35.467309999999998</c:v>
                </c:pt>
                <c:pt idx="1661">
                  <c:v>35.481876</c:v>
                </c:pt>
                <c:pt idx="1662">
                  <c:v>35.431212000000002</c:v>
                </c:pt>
                <c:pt idx="1663">
                  <c:v>35.444232</c:v>
                </c:pt>
                <c:pt idx="1664">
                  <c:v>35.470644</c:v>
                </c:pt>
                <c:pt idx="1665">
                  <c:v>35.459747999999998</c:v>
                </c:pt>
                <c:pt idx="1666">
                  <c:v>35.453583000000002</c:v>
                </c:pt>
                <c:pt idx="1667">
                  <c:v>35.487036000000003</c:v>
                </c:pt>
                <c:pt idx="1668">
                  <c:v>35.468781999999997</c:v>
                </c:pt>
                <c:pt idx="1669">
                  <c:v>35.465353999999998</c:v>
                </c:pt>
                <c:pt idx="1670">
                  <c:v>35.515478000000002</c:v>
                </c:pt>
                <c:pt idx="1671">
                  <c:v>35.54081</c:v>
                </c:pt>
                <c:pt idx="1672">
                  <c:v>35.520656000000002</c:v>
                </c:pt>
                <c:pt idx="1673">
                  <c:v>35.556345</c:v>
                </c:pt>
                <c:pt idx="1674">
                  <c:v>35.58475</c:v>
                </c:pt>
                <c:pt idx="1675">
                  <c:v>35.570985</c:v>
                </c:pt>
                <c:pt idx="1676">
                  <c:v>35.616061000000002</c:v>
                </c:pt>
                <c:pt idx="1677">
                  <c:v>35.635078999999998</c:v>
                </c:pt>
                <c:pt idx="1678">
                  <c:v>35.599874999999997</c:v>
                </c:pt>
                <c:pt idx="1679">
                  <c:v>35.644671000000002</c:v>
                </c:pt>
                <c:pt idx="1680">
                  <c:v>35.617812000000001</c:v>
                </c:pt>
                <c:pt idx="1681">
                  <c:v>35.633141999999999</c:v>
                </c:pt>
                <c:pt idx="1682">
                  <c:v>35.669389000000002</c:v>
                </c:pt>
                <c:pt idx="1683">
                  <c:v>35.650688000000002</c:v>
                </c:pt>
                <c:pt idx="1684">
                  <c:v>35.613174000000001</c:v>
                </c:pt>
                <c:pt idx="1685">
                  <c:v>35.622785</c:v>
                </c:pt>
                <c:pt idx="1686">
                  <c:v>35.622636</c:v>
                </c:pt>
                <c:pt idx="1687">
                  <c:v>35.573219999999999</c:v>
                </c:pt>
                <c:pt idx="1688">
                  <c:v>35.592722000000002</c:v>
                </c:pt>
                <c:pt idx="1689">
                  <c:v>35.587524999999999</c:v>
                </c:pt>
                <c:pt idx="1690">
                  <c:v>35.561374000000001</c:v>
                </c:pt>
                <c:pt idx="1691">
                  <c:v>35.560237999999998</c:v>
                </c:pt>
                <c:pt idx="1692">
                  <c:v>35.494393000000002</c:v>
                </c:pt>
                <c:pt idx="1693">
                  <c:v>35.502066999999997</c:v>
                </c:pt>
                <c:pt idx="1694">
                  <c:v>35.494225</c:v>
                </c:pt>
                <c:pt idx="1695">
                  <c:v>35.455202999999997</c:v>
                </c:pt>
                <c:pt idx="1696">
                  <c:v>35.489587</c:v>
                </c:pt>
                <c:pt idx="1697">
                  <c:v>35.465409999999999</c:v>
                </c:pt>
                <c:pt idx="1698">
                  <c:v>35.455891999999999</c:v>
                </c:pt>
                <c:pt idx="1699">
                  <c:v>35.447752000000001</c:v>
                </c:pt>
                <c:pt idx="1700">
                  <c:v>31.838524</c:v>
                </c:pt>
                <c:pt idx="1701">
                  <c:v>31.826435</c:v>
                </c:pt>
                <c:pt idx="1702">
                  <c:v>31.800470000000001</c:v>
                </c:pt>
                <c:pt idx="1703">
                  <c:v>31.762528</c:v>
                </c:pt>
                <c:pt idx="1704">
                  <c:v>31.731869</c:v>
                </c:pt>
                <c:pt idx="1705">
                  <c:v>31.761596000000001</c:v>
                </c:pt>
                <c:pt idx="1706">
                  <c:v>31.708324999999999</c:v>
                </c:pt>
                <c:pt idx="1707">
                  <c:v>31.687854000000002</c:v>
                </c:pt>
                <c:pt idx="1708">
                  <c:v>31.644863999999998</c:v>
                </c:pt>
                <c:pt idx="1709">
                  <c:v>31.674816</c:v>
                </c:pt>
                <c:pt idx="1710">
                  <c:v>31.668986</c:v>
                </c:pt>
                <c:pt idx="1711">
                  <c:v>31.627708999999999</c:v>
                </c:pt>
                <c:pt idx="1712">
                  <c:v>31.634582999999999</c:v>
                </c:pt>
                <c:pt idx="1713">
                  <c:v>31.598596000000001</c:v>
                </c:pt>
                <c:pt idx="1714">
                  <c:v>31.636892</c:v>
                </c:pt>
                <c:pt idx="1715">
                  <c:v>31.63963</c:v>
                </c:pt>
                <c:pt idx="1716">
                  <c:v>31.629293000000001</c:v>
                </c:pt>
                <c:pt idx="1717">
                  <c:v>31.625437000000002</c:v>
                </c:pt>
                <c:pt idx="1718">
                  <c:v>31.580584000000002</c:v>
                </c:pt>
                <c:pt idx="1719">
                  <c:v>31.564844999999998</c:v>
                </c:pt>
                <c:pt idx="1720">
                  <c:v>31.527704</c:v>
                </c:pt>
                <c:pt idx="1721">
                  <c:v>31.535155</c:v>
                </c:pt>
                <c:pt idx="1722">
                  <c:v>31.466926000000001</c:v>
                </c:pt>
                <c:pt idx="1723">
                  <c:v>31.462288000000001</c:v>
                </c:pt>
                <c:pt idx="1724">
                  <c:v>31.451671000000001</c:v>
                </c:pt>
                <c:pt idx="1725">
                  <c:v>31.456531999999999</c:v>
                </c:pt>
                <c:pt idx="1726">
                  <c:v>31.425426000000002</c:v>
                </c:pt>
                <c:pt idx="1727">
                  <c:v>31.427643</c:v>
                </c:pt>
                <c:pt idx="1728">
                  <c:v>31.440774000000001</c:v>
                </c:pt>
                <c:pt idx="1729">
                  <c:v>31.455359000000001</c:v>
                </c:pt>
                <c:pt idx="1730">
                  <c:v>31.480392999999999</c:v>
                </c:pt>
                <c:pt idx="1731">
                  <c:v>31.442319999999999</c:v>
                </c:pt>
                <c:pt idx="1732">
                  <c:v>31.485999</c:v>
                </c:pt>
                <c:pt idx="1733">
                  <c:v>31.490544</c:v>
                </c:pt>
                <c:pt idx="1734">
                  <c:v>31.511555000000001</c:v>
                </c:pt>
                <c:pt idx="1735">
                  <c:v>31.514181000000001</c:v>
                </c:pt>
                <c:pt idx="1736">
                  <c:v>31.565515999999999</c:v>
                </c:pt>
                <c:pt idx="1737">
                  <c:v>31.548696</c:v>
                </c:pt>
                <c:pt idx="1738">
                  <c:v>31.563392</c:v>
                </c:pt>
                <c:pt idx="1739">
                  <c:v>31.570972999999999</c:v>
                </c:pt>
                <c:pt idx="1740">
                  <c:v>31.624617000000001</c:v>
                </c:pt>
                <c:pt idx="1741">
                  <c:v>31.621749000000001</c:v>
                </c:pt>
                <c:pt idx="1742">
                  <c:v>31.584813</c:v>
                </c:pt>
                <c:pt idx="1743">
                  <c:v>31.591927999999999</c:v>
                </c:pt>
                <c:pt idx="1744">
                  <c:v>31.646653000000001</c:v>
                </c:pt>
                <c:pt idx="1745">
                  <c:v>31.606567999999999</c:v>
                </c:pt>
                <c:pt idx="1746">
                  <c:v>31.596491</c:v>
                </c:pt>
                <c:pt idx="1747">
                  <c:v>31.618190999999999</c:v>
                </c:pt>
                <c:pt idx="1748">
                  <c:v>31.581887999999999</c:v>
                </c:pt>
                <c:pt idx="1749">
                  <c:v>31.649353000000001</c:v>
                </c:pt>
                <c:pt idx="1750">
                  <c:v>31.647137000000001</c:v>
                </c:pt>
                <c:pt idx="1751">
                  <c:v>31.608505999999998</c:v>
                </c:pt>
                <c:pt idx="1752">
                  <c:v>31.623387999999998</c:v>
                </c:pt>
                <c:pt idx="1753">
                  <c:v>31.567211</c:v>
                </c:pt>
                <c:pt idx="1754">
                  <c:v>31.570321</c:v>
                </c:pt>
                <c:pt idx="1755">
                  <c:v>31.585799999999999</c:v>
                </c:pt>
                <c:pt idx="1756">
                  <c:v>31.633521000000002</c:v>
                </c:pt>
                <c:pt idx="1757">
                  <c:v>31.596491</c:v>
                </c:pt>
                <c:pt idx="1758">
                  <c:v>31.587216000000002</c:v>
                </c:pt>
                <c:pt idx="1759">
                  <c:v>31.628250000000001</c:v>
                </c:pt>
                <c:pt idx="1760">
                  <c:v>31.609549000000001</c:v>
                </c:pt>
                <c:pt idx="1761">
                  <c:v>31.589171</c:v>
                </c:pt>
                <c:pt idx="1762">
                  <c:v>31.619812</c:v>
                </c:pt>
                <c:pt idx="1763">
                  <c:v>31.606567999999999</c:v>
                </c:pt>
                <c:pt idx="1764">
                  <c:v>31.565328999999998</c:v>
                </c:pt>
                <c:pt idx="1765">
                  <c:v>31.574176999999999</c:v>
                </c:pt>
                <c:pt idx="1766">
                  <c:v>31.561809</c:v>
                </c:pt>
                <c:pt idx="1767">
                  <c:v>31.601631999999999</c:v>
                </c:pt>
                <c:pt idx="1768">
                  <c:v>31.604948</c:v>
                </c:pt>
                <c:pt idx="1769">
                  <c:v>31.599453</c:v>
                </c:pt>
                <c:pt idx="1770">
                  <c:v>31.617521</c:v>
                </c:pt>
                <c:pt idx="1771">
                  <c:v>31.563541000000001</c:v>
                </c:pt>
                <c:pt idx="1772">
                  <c:v>31.582391000000001</c:v>
                </c:pt>
                <c:pt idx="1773">
                  <c:v>31.592169999999999</c:v>
                </c:pt>
                <c:pt idx="1774">
                  <c:v>31.553539000000001</c:v>
                </c:pt>
                <c:pt idx="1775">
                  <c:v>31.541283</c:v>
                </c:pt>
                <c:pt idx="1776">
                  <c:v>31.563970000000001</c:v>
                </c:pt>
                <c:pt idx="1777">
                  <c:v>31.525655</c:v>
                </c:pt>
                <c:pt idx="1778">
                  <c:v>31.554283999999999</c:v>
                </c:pt>
                <c:pt idx="1779">
                  <c:v>31.484248000000001</c:v>
                </c:pt>
                <c:pt idx="1780">
                  <c:v>31.457836</c:v>
                </c:pt>
                <c:pt idx="1781">
                  <c:v>31.432224999999999</c:v>
                </c:pt>
                <c:pt idx="1782">
                  <c:v>31.383666000000002</c:v>
                </c:pt>
                <c:pt idx="1783">
                  <c:v>31.426786</c:v>
                </c:pt>
                <c:pt idx="1784">
                  <c:v>31.417435000000001</c:v>
                </c:pt>
                <c:pt idx="1785">
                  <c:v>31.370068</c:v>
                </c:pt>
                <c:pt idx="1786">
                  <c:v>31.406502</c:v>
                </c:pt>
                <c:pt idx="1787">
                  <c:v>31.374500999999999</c:v>
                </c:pt>
                <c:pt idx="1788">
                  <c:v>31.440048000000001</c:v>
                </c:pt>
                <c:pt idx="1789">
                  <c:v>31.500919</c:v>
                </c:pt>
                <c:pt idx="1790">
                  <c:v>31.499876</c:v>
                </c:pt>
                <c:pt idx="1791">
                  <c:v>31.563932000000001</c:v>
                </c:pt>
                <c:pt idx="1792">
                  <c:v>31.588183999999998</c:v>
                </c:pt>
                <c:pt idx="1793">
                  <c:v>31.590792</c:v>
                </c:pt>
                <c:pt idx="1794">
                  <c:v>31.569873999999999</c:v>
                </c:pt>
                <c:pt idx="1795">
                  <c:v>31.612342999999999</c:v>
                </c:pt>
                <c:pt idx="1796">
                  <c:v>31.616422</c:v>
                </c:pt>
                <c:pt idx="1797">
                  <c:v>31.589376000000001</c:v>
                </c:pt>
                <c:pt idx="1798">
                  <c:v>31.571401999999999</c:v>
                </c:pt>
                <c:pt idx="1799">
                  <c:v>31.489781000000001</c:v>
                </c:pt>
                <c:pt idx="1800">
                  <c:v>35.843136000000001</c:v>
                </c:pt>
                <c:pt idx="1801">
                  <c:v>35.828999000000003</c:v>
                </c:pt>
                <c:pt idx="1802">
                  <c:v>35.792901000000001</c:v>
                </c:pt>
                <c:pt idx="1803">
                  <c:v>35.801673999999998</c:v>
                </c:pt>
                <c:pt idx="1804">
                  <c:v>35.797128999999998</c:v>
                </c:pt>
                <c:pt idx="1805">
                  <c:v>35.768351000000003</c:v>
                </c:pt>
                <c:pt idx="1806">
                  <c:v>35.767530999999998</c:v>
                </c:pt>
                <c:pt idx="1807">
                  <c:v>35.746372000000001</c:v>
                </c:pt>
                <c:pt idx="1808">
                  <c:v>35.733556999999998</c:v>
                </c:pt>
                <c:pt idx="1809">
                  <c:v>35.716886000000002</c:v>
                </c:pt>
                <c:pt idx="1810">
                  <c:v>35.681756999999998</c:v>
                </c:pt>
                <c:pt idx="1811">
                  <c:v>35.631540000000001</c:v>
                </c:pt>
                <c:pt idx="1812">
                  <c:v>35.63167</c:v>
                </c:pt>
                <c:pt idx="1813">
                  <c:v>35.642603999999999</c:v>
                </c:pt>
                <c:pt idx="1814">
                  <c:v>35.660653000000003</c:v>
                </c:pt>
                <c:pt idx="1815">
                  <c:v>35.655940000000001</c:v>
                </c:pt>
                <c:pt idx="1816">
                  <c:v>35.636997000000001</c:v>
                </c:pt>
                <c:pt idx="1817">
                  <c:v>35.627367</c:v>
                </c:pt>
                <c:pt idx="1818">
                  <c:v>35.650185</c:v>
                </c:pt>
                <c:pt idx="1819">
                  <c:v>35.650855</c:v>
                </c:pt>
                <c:pt idx="1820">
                  <c:v>35.64143</c:v>
                </c:pt>
                <c:pt idx="1821">
                  <c:v>35.635860999999998</c:v>
                </c:pt>
                <c:pt idx="1822">
                  <c:v>35.592666000000001</c:v>
                </c:pt>
                <c:pt idx="1823">
                  <c:v>35.581471999999998</c:v>
                </c:pt>
                <c:pt idx="1824">
                  <c:v>35.560927</c:v>
                </c:pt>
                <c:pt idx="1825">
                  <c:v>35.543325000000003</c:v>
                </c:pt>
                <c:pt idx="1826">
                  <c:v>35.566589</c:v>
                </c:pt>
                <c:pt idx="1827">
                  <c:v>35.545000999999999</c:v>
                </c:pt>
                <c:pt idx="1828">
                  <c:v>35.502550999999997</c:v>
                </c:pt>
                <c:pt idx="1829">
                  <c:v>35.556753999999998</c:v>
                </c:pt>
                <c:pt idx="1830">
                  <c:v>35.549024000000003</c:v>
                </c:pt>
                <c:pt idx="1831">
                  <c:v>35.525852999999998</c:v>
                </c:pt>
                <c:pt idx="1832">
                  <c:v>35.472712000000001</c:v>
                </c:pt>
                <c:pt idx="1833">
                  <c:v>35.538612000000001</c:v>
                </c:pt>
                <c:pt idx="1834">
                  <c:v>35.526226000000001</c:v>
                </c:pt>
                <c:pt idx="1835">
                  <c:v>35.507525000000001</c:v>
                </c:pt>
                <c:pt idx="1836">
                  <c:v>35.494058000000003</c:v>
                </c:pt>
                <c:pt idx="1837">
                  <c:v>35.548205000000003</c:v>
                </c:pt>
                <c:pt idx="1838">
                  <c:v>35.528739999999999</c:v>
                </c:pt>
                <c:pt idx="1839">
                  <c:v>35.518662999999997</c:v>
                </c:pt>
                <c:pt idx="1840">
                  <c:v>35.526094999999998</c:v>
                </c:pt>
                <c:pt idx="1841">
                  <c:v>35.475897000000003</c:v>
                </c:pt>
                <c:pt idx="1842">
                  <c:v>35.513782999999997</c:v>
                </c:pt>
                <c:pt idx="1843">
                  <c:v>35.475487000000001</c:v>
                </c:pt>
                <c:pt idx="1844">
                  <c:v>35.499105999999998</c:v>
                </c:pt>
                <c:pt idx="1845">
                  <c:v>35.513373000000001</c:v>
                </c:pt>
                <c:pt idx="1846">
                  <c:v>35.473084</c:v>
                </c:pt>
                <c:pt idx="1847">
                  <c:v>35.441735999999999</c:v>
                </c:pt>
                <c:pt idx="1848">
                  <c:v>35.475487000000001</c:v>
                </c:pt>
                <c:pt idx="1849">
                  <c:v>35.429051999999999</c:v>
                </c:pt>
                <c:pt idx="1850">
                  <c:v>35.377474999999997</c:v>
                </c:pt>
                <c:pt idx="1851">
                  <c:v>35.347299999999997</c:v>
                </c:pt>
                <c:pt idx="1852">
                  <c:v>35.377344000000001</c:v>
                </c:pt>
                <c:pt idx="1853">
                  <c:v>35.357992000000003</c:v>
                </c:pt>
                <c:pt idx="1854">
                  <c:v>35.361083999999998</c:v>
                </c:pt>
                <c:pt idx="1855">
                  <c:v>35.406663000000002</c:v>
                </c:pt>
                <c:pt idx="1856">
                  <c:v>35.434137</c:v>
                </c:pt>
                <c:pt idx="1857">
                  <c:v>35.444921000000001</c:v>
                </c:pt>
                <c:pt idx="1858">
                  <c:v>35.426574000000002</c:v>
                </c:pt>
                <c:pt idx="1859">
                  <c:v>35.417223999999997</c:v>
                </c:pt>
                <c:pt idx="1860">
                  <c:v>35.471632</c:v>
                </c:pt>
                <c:pt idx="1861">
                  <c:v>35.433038000000003</c:v>
                </c:pt>
                <c:pt idx="1862">
                  <c:v>35.472842</c:v>
                </c:pt>
                <c:pt idx="1863">
                  <c:v>35.510170000000002</c:v>
                </c:pt>
                <c:pt idx="1864">
                  <c:v>35.527324999999998</c:v>
                </c:pt>
                <c:pt idx="1865">
                  <c:v>35.549472000000002</c:v>
                </c:pt>
                <c:pt idx="1866">
                  <c:v>35.544274999999999</c:v>
                </c:pt>
                <c:pt idx="1867">
                  <c:v>35.550198000000002</c:v>
                </c:pt>
                <c:pt idx="1868">
                  <c:v>35.520972999999998</c:v>
                </c:pt>
                <c:pt idx="1869">
                  <c:v>35.504916999999999</c:v>
                </c:pt>
                <c:pt idx="1870">
                  <c:v>35.561877000000003</c:v>
                </c:pt>
                <c:pt idx="1871">
                  <c:v>35.520321000000003</c:v>
                </c:pt>
                <c:pt idx="1872">
                  <c:v>35.457065999999998</c:v>
                </c:pt>
                <c:pt idx="1873">
                  <c:v>35.425811000000003</c:v>
                </c:pt>
                <c:pt idx="1874">
                  <c:v>35.415436</c:v>
                </c:pt>
                <c:pt idx="1875">
                  <c:v>35.424022000000001</c:v>
                </c:pt>
                <c:pt idx="1876">
                  <c:v>35.363765999999998</c:v>
                </c:pt>
                <c:pt idx="1877">
                  <c:v>35.312672999999997</c:v>
                </c:pt>
                <c:pt idx="1878">
                  <c:v>35.326009999999997</c:v>
                </c:pt>
                <c:pt idx="1879">
                  <c:v>35.374997999999998</c:v>
                </c:pt>
                <c:pt idx="1880">
                  <c:v>35.443579999999997</c:v>
                </c:pt>
                <c:pt idx="1881">
                  <c:v>35.445275000000002</c:v>
                </c:pt>
                <c:pt idx="1882">
                  <c:v>35.441867000000002</c:v>
                </c:pt>
                <c:pt idx="1883">
                  <c:v>35.481707999999998</c:v>
                </c:pt>
                <c:pt idx="1884">
                  <c:v>35.479101</c:v>
                </c:pt>
                <c:pt idx="1885">
                  <c:v>35.531218000000003</c:v>
                </c:pt>
                <c:pt idx="1886">
                  <c:v>35.549638999999999</c:v>
                </c:pt>
                <c:pt idx="1887">
                  <c:v>35.514789</c:v>
                </c:pt>
                <c:pt idx="1888">
                  <c:v>35.552396000000002</c:v>
                </c:pt>
                <c:pt idx="1889">
                  <c:v>35.524382000000003</c:v>
                </c:pt>
                <c:pt idx="1890">
                  <c:v>35.472116</c:v>
                </c:pt>
                <c:pt idx="1891">
                  <c:v>35.472805000000001</c:v>
                </c:pt>
                <c:pt idx="1892">
                  <c:v>35.465243000000001</c:v>
                </c:pt>
                <c:pt idx="1893">
                  <c:v>35.430244000000002</c:v>
                </c:pt>
                <c:pt idx="1894">
                  <c:v>35.376655</c:v>
                </c:pt>
                <c:pt idx="1895">
                  <c:v>35.398895000000003</c:v>
                </c:pt>
                <c:pt idx="1896">
                  <c:v>35.399546999999998</c:v>
                </c:pt>
                <c:pt idx="1897">
                  <c:v>35.391854000000002</c:v>
                </c:pt>
                <c:pt idx="1898">
                  <c:v>35.367845000000003</c:v>
                </c:pt>
                <c:pt idx="1899">
                  <c:v>35.438011000000003</c:v>
                </c:pt>
                <c:pt idx="1900">
                  <c:v>42.669637999999999</c:v>
                </c:pt>
                <c:pt idx="1901">
                  <c:v>42.611299000000002</c:v>
                </c:pt>
                <c:pt idx="1902">
                  <c:v>42.622121</c:v>
                </c:pt>
                <c:pt idx="1903">
                  <c:v>42.647993999999997</c:v>
                </c:pt>
                <c:pt idx="1904">
                  <c:v>42.650675999999997</c:v>
                </c:pt>
                <c:pt idx="1905">
                  <c:v>42.654736</c:v>
                </c:pt>
                <c:pt idx="1906">
                  <c:v>42.620873000000003</c:v>
                </c:pt>
                <c:pt idx="1907">
                  <c:v>42.647714000000001</c:v>
                </c:pt>
                <c:pt idx="1908">
                  <c:v>42.649819000000001</c:v>
                </c:pt>
                <c:pt idx="1909">
                  <c:v>42.593921000000002</c:v>
                </c:pt>
                <c:pt idx="1910">
                  <c:v>42.608151999999997</c:v>
                </c:pt>
                <c:pt idx="1911">
                  <c:v>42.577325000000002</c:v>
                </c:pt>
                <c:pt idx="1912">
                  <c:v>42.604090999999997</c:v>
                </c:pt>
                <c:pt idx="1913">
                  <c:v>42.536327999999997</c:v>
                </c:pt>
                <c:pt idx="1914">
                  <c:v>42.539886000000003</c:v>
                </c:pt>
                <c:pt idx="1915">
                  <c:v>42.565497000000001</c:v>
                </c:pt>
                <c:pt idx="1916">
                  <c:v>42.584887000000002</c:v>
                </c:pt>
                <c:pt idx="1917">
                  <c:v>42.588836000000001</c:v>
                </c:pt>
                <c:pt idx="1918">
                  <c:v>42.531410999999999</c:v>
                </c:pt>
                <c:pt idx="1919">
                  <c:v>42.511964999999996</c:v>
                </c:pt>
                <c:pt idx="1920">
                  <c:v>42.560636000000002</c:v>
                </c:pt>
                <c:pt idx="1921">
                  <c:v>42.487918000000001</c:v>
                </c:pt>
                <c:pt idx="1922">
                  <c:v>42.507066000000002</c:v>
                </c:pt>
                <c:pt idx="1923">
                  <c:v>42.478473999999999</c:v>
                </c:pt>
                <c:pt idx="1924">
                  <c:v>42.477338000000003</c:v>
                </c:pt>
                <c:pt idx="1925">
                  <c:v>42.463219000000002</c:v>
                </c:pt>
                <c:pt idx="1926">
                  <c:v>42.445878</c:v>
                </c:pt>
                <c:pt idx="1927">
                  <c:v>42.450218</c:v>
                </c:pt>
                <c:pt idx="1928">
                  <c:v>42.399349000000001</c:v>
                </c:pt>
                <c:pt idx="1929">
                  <c:v>42.398231000000003</c:v>
                </c:pt>
                <c:pt idx="1930">
                  <c:v>42.422055</c:v>
                </c:pt>
                <c:pt idx="1931">
                  <c:v>42.368299</c:v>
                </c:pt>
                <c:pt idx="1932">
                  <c:v>42.329686000000002</c:v>
                </c:pt>
                <c:pt idx="1933">
                  <c:v>42.321005999999997</c:v>
                </c:pt>
                <c:pt idx="1934">
                  <c:v>42.296120999999999</c:v>
                </c:pt>
                <c:pt idx="1935">
                  <c:v>42.240521000000001</c:v>
                </c:pt>
                <c:pt idx="1936">
                  <c:v>42.259762000000002</c:v>
                </c:pt>
                <c:pt idx="1937">
                  <c:v>42.250914999999999</c:v>
                </c:pt>
                <c:pt idx="1938">
                  <c:v>42.227930000000001</c:v>
                </c:pt>
                <c:pt idx="1939">
                  <c:v>42.212209000000001</c:v>
                </c:pt>
                <c:pt idx="1940">
                  <c:v>42.211556999999999</c:v>
                </c:pt>
                <c:pt idx="1941">
                  <c:v>42.213214999999998</c:v>
                </c:pt>
                <c:pt idx="1942">
                  <c:v>42.231748000000003</c:v>
                </c:pt>
                <c:pt idx="1943">
                  <c:v>42.191329000000003</c:v>
                </c:pt>
                <c:pt idx="1944">
                  <c:v>42.238864</c:v>
                </c:pt>
                <c:pt idx="1945">
                  <c:v>42.222994</c:v>
                </c:pt>
                <c:pt idx="1946">
                  <c:v>42.226067</c:v>
                </c:pt>
                <c:pt idx="1947">
                  <c:v>42.231655000000003</c:v>
                </c:pt>
                <c:pt idx="1948">
                  <c:v>42.198351000000002</c:v>
                </c:pt>
                <c:pt idx="1949">
                  <c:v>42.202561000000003</c:v>
                </c:pt>
                <c:pt idx="1950">
                  <c:v>42.232866000000001</c:v>
                </c:pt>
                <c:pt idx="1951">
                  <c:v>42.224390999999997</c:v>
                </c:pt>
                <c:pt idx="1952">
                  <c:v>42.280996999999999</c:v>
                </c:pt>
                <c:pt idx="1953">
                  <c:v>42.295859999999998</c:v>
                </c:pt>
                <c:pt idx="1954">
                  <c:v>42.278184000000003</c:v>
                </c:pt>
                <c:pt idx="1955">
                  <c:v>42.329462999999997</c:v>
                </c:pt>
                <c:pt idx="1956">
                  <c:v>42.300797000000003</c:v>
                </c:pt>
                <c:pt idx="1957">
                  <c:v>42.359079000000001</c:v>
                </c:pt>
                <c:pt idx="1958">
                  <c:v>42.351199999999999</c:v>
                </c:pt>
                <c:pt idx="1959">
                  <c:v>42.373272</c:v>
                </c:pt>
                <c:pt idx="1960">
                  <c:v>42.330264</c:v>
                </c:pt>
                <c:pt idx="1961">
                  <c:v>42.327823000000002</c:v>
                </c:pt>
                <c:pt idx="1962">
                  <c:v>42.331102000000001</c:v>
                </c:pt>
                <c:pt idx="1963">
                  <c:v>42.359619000000002</c:v>
                </c:pt>
                <c:pt idx="1964">
                  <c:v>42.362636000000002</c:v>
                </c:pt>
                <c:pt idx="1965">
                  <c:v>42.329555999999997</c:v>
                </c:pt>
                <c:pt idx="1966">
                  <c:v>42.381188000000002</c:v>
                </c:pt>
                <c:pt idx="1967">
                  <c:v>42.335161999999997</c:v>
                </c:pt>
                <c:pt idx="1968">
                  <c:v>42.304260999999997</c:v>
                </c:pt>
                <c:pt idx="1969">
                  <c:v>42.368130999999998</c:v>
                </c:pt>
                <c:pt idx="1970">
                  <c:v>42.315251000000004</c:v>
                </c:pt>
                <c:pt idx="1971">
                  <c:v>42.323819</c:v>
                </c:pt>
                <c:pt idx="1972">
                  <c:v>42.292879999999997</c:v>
                </c:pt>
                <c:pt idx="1973">
                  <c:v>42.290179000000002</c:v>
                </c:pt>
                <c:pt idx="1974">
                  <c:v>42.246760999999999</c:v>
                </c:pt>
                <c:pt idx="1975">
                  <c:v>42.279375999999999</c:v>
                </c:pt>
                <c:pt idx="1976">
                  <c:v>42.229419999999998</c:v>
                </c:pt>
                <c:pt idx="1977">
                  <c:v>42.279040999999999</c:v>
                </c:pt>
                <c:pt idx="1978">
                  <c:v>42.243855000000003</c:v>
                </c:pt>
                <c:pt idx="1979">
                  <c:v>42.231487000000001</c:v>
                </c:pt>
                <c:pt idx="1980">
                  <c:v>42.169052000000001</c:v>
                </c:pt>
                <c:pt idx="1981">
                  <c:v>42.148282999999999</c:v>
                </c:pt>
                <c:pt idx="1982">
                  <c:v>42.145544999999998</c:v>
                </c:pt>
                <c:pt idx="1983">
                  <c:v>42.158881999999998</c:v>
                </c:pt>
                <c:pt idx="1984">
                  <c:v>42.124403999999998</c:v>
                </c:pt>
                <c:pt idx="1985">
                  <c:v>42.169145</c:v>
                </c:pt>
                <c:pt idx="1986">
                  <c:v>42.133009000000001</c:v>
                </c:pt>
                <c:pt idx="1987">
                  <c:v>42.087448999999999</c:v>
                </c:pt>
                <c:pt idx="1988">
                  <c:v>42.081749000000002</c:v>
                </c:pt>
                <c:pt idx="1989">
                  <c:v>42.110751</c:v>
                </c:pt>
                <c:pt idx="1990">
                  <c:v>42.124980999999998</c:v>
                </c:pt>
                <c:pt idx="1991">
                  <c:v>42.128371000000001</c:v>
                </c:pt>
                <c:pt idx="1992">
                  <c:v>42.094062000000001</c:v>
                </c:pt>
                <c:pt idx="1993">
                  <c:v>42.131220999999996</c:v>
                </c:pt>
                <c:pt idx="1994">
                  <c:v>42.099445000000003</c:v>
                </c:pt>
                <c:pt idx="1995">
                  <c:v>42.126247999999997</c:v>
                </c:pt>
                <c:pt idx="1996">
                  <c:v>42.118239000000003</c:v>
                </c:pt>
                <c:pt idx="1997">
                  <c:v>42.137014000000001</c:v>
                </c:pt>
                <c:pt idx="1998">
                  <c:v>42.131053999999999</c:v>
                </c:pt>
                <c:pt idx="1999">
                  <c:v>42.141578000000003</c:v>
                </c:pt>
                <c:pt idx="2000">
                  <c:v>38.557886000000003</c:v>
                </c:pt>
                <c:pt idx="2001">
                  <c:v>38.485447000000001</c:v>
                </c:pt>
                <c:pt idx="2002">
                  <c:v>38.468384999999998</c:v>
                </c:pt>
                <c:pt idx="2003">
                  <c:v>38.462611000000003</c:v>
                </c:pt>
                <c:pt idx="2004">
                  <c:v>38.421987000000001</c:v>
                </c:pt>
                <c:pt idx="2005">
                  <c:v>38.401684000000003</c:v>
                </c:pt>
                <c:pt idx="2006">
                  <c:v>38.374713</c:v>
                </c:pt>
                <c:pt idx="2007">
                  <c:v>38.385330000000003</c:v>
                </c:pt>
                <c:pt idx="2008">
                  <c:v>38.339247999999998</c:v>
                </c:pt>
                <c:pt idx="2009">
                  <c:v>38.313245999999999</c:v>
                </c:pt>
                <c:pt idx="2010">
                  <c:v>38.328408000000003</c:v>
                </c:pt>
                <c:pt idx="2011">
                  <c:v>38.317362000000003</c:v>
                </c:pt>
                <c:pt idx="2012">
                  <c:v>38.312984999999998</c:v>
                </c:pt>
                <c:pt idx="2013">
                  <c:v>38.310619000000003</c:v>
                </c:pt>
                <c:pt idx="2014">
                  <c:v>38.350312000000002</c:v>
                </c:pt>
                <c:pt idx="2015">
                  <c:v>38.386969000000001</c:v>
                </c:pt>
                <c:pt idx="2016">
                  <c:v>38.372236000000001</c:v>
                </c:pt>
                <c:pt idx="2017">
                  <c:v>38.453949999999999</c:v>
                </c:pt>
                <c:pt idx="2018">
                  <c:v>38.409787000000001</c:v>
                </c:pt>
                <c:pt idx="2019">
                  <c:v>38.470247999999998</c:v>
                </c:pt>
                <c:pt idx="2020">
                  <c:v>38.474066999999998</c:v>
                </c:pt>
                <c:pt idx="2021">
                  <c:v>38.475369999999998</c:v>
                </c:pt>
                <c:pt idx="2022">
                  <c:v>38.526612</c:v>
                </c:pt>
                <c:pt idx="2023">
                  <c:v>38.459445000000002</c:v>
                </c:pt>
                <c:pt idx="2024">
                  <c:v>38.454937000000001</c:v>
                </c:pt>
                <c:pt idx="2025">
                  <c:v>38.446071000000003</c:v>
                </c:pt>
                <c:pt idx="2026">
                  <c:v>38.379705000000001</c:v>
                </c:pt>
                <c:pt idx="2027">
                  <c:v>38.391384000000002</c:v>
                </c:pt>
                <c:pt idx="2028">
                  <c:v>38.379536999999999</c:v>
                </c:pt>
                <c:pt idx="2029">
                  <c:v>38.317827999999999</c:v>
                </c:pt>
                <c:pt idx="2030">
                  <c:v>38.371416000000004</c:v>
                </c:pt>
                <c:pt idx="2031">
                  <c:v>38.367952000000002</c:v>
                </c:pt>
                <c:pt idx="2032">
                  <c:v>38.329898</c:v>
                </c:pt>
                <c:pt idx="2033">
                  <c:v>38.273795</c:v>
                </c:pt>
                <c:pt idx="2034">
                  <c:v>38.316896999999997</c:v>
                </c:pt>
                <c:pt idx="2035">
                  <c:v>38.292608000000001</c:v>
                </c:pt>
                <c:pt idx="2036">
                  <c:v>38.250585999999998</c:v>
                </c:pt>
                <c:pt idx="2037">
                  <c:v>38.224359999999997</c:v>
                </c:pt>
                <c:pt idx="2038">
                  <c:v>38.249096000000002</c:v>
                </c:pt>
                <c:pt idx="2039">
                  <c:v>38.184313000000003</c:v>
                </c:pt>
                <c:pt idx="2040">
                  <c:v>38.205492</c:v>
                </c:pt>
                <c:pt idx="2041">
                  <c:v>38.142814000000001</c:v>
                </c:pt>
                <c:pt idx="2042">
                  <c:v>38.169021000000001</c:v>
                </c:pt>
                <c:pt idx="2043">
                  <c:v>38.165799</c:v>
                </c:pt>
                <c:pt idx="2044">
                  <c:v>38.126963000000003</c:v>
                </c:pt>
                <c:pt idx="2045">
                  <c:v>38.113235000000003</c:v>
                </c:pt>
                <c:pt idx="2046">
                  <c:v>38.15887</c:v>
                </c:pt>
                <c:pt idx="2047">
                  <c:v>38.140931999999999</c:v>
                </c:pt>
                <c:pt idx="2048">
                  <c:v>38.171740999999997</c:v>
                </c:pt>
                <c:pt idx="2049">
                  <c:v>38.124560000000002</c:v>
                </c:pt>
                <c:pt idx="2050">
                  <c:v>38.144359999999999</c:v>
                </c:pt>
                <c:pt idx="2051">
                  <c:v>38.169598999999998</c:v>
                </c:pt>
                <c:pt idx="2052">
                  <c:v>38.160862999999999</c:v>
                </c:pt>
                <c:pt idx="2053">
                  <c:v>38.154716000000001</c:v>
                </c:pt>
                <c:pt idx="2054">
                  <c:v>38.170195</c:v>
                </c:pt>
                <c:pt idx="2055">
                  <c:v>38.233711</c:v>
                </c:pt>
                <c:pt idx="2056">
                  <c:v>38.241106000000002</c:v>
                </c:pt>
                <c:pt idx="2057">
                  <c:v>38.287877000000002</c:v>
                </c:pt>
                <c:pt idx="2058">
                  <c:v>38.300766000000003</c:v>
                </c:pt>
                <c:pt idx="2059">
                  <c:v>38.272081</c:v>
                </c:pt>
                <c:pt idx="2060">
                  <c:v>38.271000999999998</c:v>
                </c:pt>
                <c:pt idx="2061">
                  <c:v>38.307360000000003</c:v>
                </c:pt>
                <c:pt idx="2062">
                  <c:v>38.327196999999998</c:v>
                </c:pt>
                <c:pt idx="2063">
                  <c:v>38.325409000000001</c:v>
                </c:pt>
                <c:pt idx="2064">
                  <c:v>38.322409999999998</c:v>
                </c:pt>
                <c:pt idx="2065">
                  <c:v>38.379966000000003</c:v>
                </c:pt>
                <c:pt idx="2066">
                  <c:v>38.406080000000003</c:v>
                </c:pt>
                <c:pt idx="2067">
                  <c:v>38.364244999999997</c:v>
                </c:pt>
                <c:pt idx="2068">
                  <c:v>38.410345</c:v>
                </c:pt>
                <c:pt idx="2069">
                  <c:v>38.401367999999998</c:v>
                </c:pt>
                <c:pt idx="2070">
                  <c:v>38.383876999999998</c:v>
                </c:pt>
                <c:pt idx="2071">
                  <c:v>38.355508999999998</c:v>
                </c:pt>
                <c:pt idx="2072">
                  <c:v>38.393470000000001</c:v>
                </c:pt>
                <c:pt idx="2073">
                  <c:v>38.343532000000003</c:v>
                </c:pt>
                <c:pt idx="2074">
                  <c:v>38.349437000000002</c:v>
                </c:pt>
                <c:pt idx="2075">
                  <c:v>38.365715999999999</c:v>
                </c:pt>
                <c:pt idx="2076">
                  <c:v>38.306986999999999</c:v>
                </c:pt>
                <c:pt idx="2077">
                  <c:v>38.361693000000002</c:v>
                </c:pt>
                <c:pt idx="2078">
                  <c:v>38.332804000000003</c:v>
                </c:pt>
                <c:pt idx="2079">
                  <c:v>38.330885000000002</c:v>
                </c:pt>
                <c:pt idx="2080">
                  <c:v>38.327309</c:v>
                </c:pt>
                <c:pt idx="2081">
                  <c:v>38.328631000000001</c:v>
                </c:pt>
                <c:pt idx="2082">
                  <c:v>38.281264</c:v>
                </c:pt>
                <c:pt idx="2083">
                  <c:v>38.289440999999997</c:v>
                </c:pt>
                <c:pt idx="2084">
                  <c:v>38.275210999999999</c:v>
                </c:pt>
                <c:pt idx="2085">
                  <c:v>38.256490999999997</c:v>
                </c:pt>
                <c:pt idx="2086">
                  <c:v>38.240081000000004</c:v>
                </c:pt>
                <c:pt idx="2087">
                  <c:v>38.255560000000003</c:v>
                </c:pt>
                <c:pt idx="2088">
                  <c:v>38.266660999999999</c:v>
                </c:pt>
                <c:pt idx="2089">
                  <c:v>38.231586999999998</c:v>
                </c:pt>
                <c:pt idx="2090">
                  <c:v>38.224564999999998</c:v>
                </c:pt>
                <c:pt idx="2091">
                  <c:v>38.233058999999997</c:v>
                </c:pt>
                <c:pt idx="2092">
                  <c:v>38.238962999999998</c:v>
                </c:pt>
                <c:pt idx="2093">
                  <c:v>38.227080000000001</c:v>
                </c:pt>
                <c:pt idx="2094">
                  <c:v>38.238087999999998</c:v>
                </c:pt>
                <c:pt idx="2095">
                  <c:v>38.170921</c:v>
                </c:pt>
                <c:pt idx="2096">
                  <c:v>38.165444999999998</c:v>
                </c:pt>
                <c:pt idx="2097">
                  <c:v>38.152983999999996</c:v>
                </c:pt>
                <c:pt idx="2098">
                  <c:v>38.121169999999999</c:v>
                </c:pt>
                <c:pt idx="2099">
                  <c:v>38.160975000000001</c:v>
                </c:pt>
                <c:pt idx="2100">
                  <c:v>12.986934</c:v>
                </c:pt>
                <c:pt idx="2101">
                  <c:v>12.982165999999999</c:v>
                </c:pt>
                <c:pt idx="2102">
                  <c:v>12.920699000000001</c:v>
                </c:pt>
                <c:pt idx="2103">
                  <c:v>12.894938</c:v>
                </c:pt>
                <c:pt idx="2104">
                  <c:v>12.837941000000001</c:v>
                </c:pt>
                <c:pt idx="2105">
                  <c:v>12.816297</c:v>
                </c:pt>
                <c:pt idx="2106">
                  <c:v>12.821122000000001</c:v>
                </c:pt>
                <c:pt idx="2107">
                  <c:v>12.719588999999999</c:v>
                </c:pt>
                <c:pt idx="2108">
                  <c:v>12.652683</c:v>
                </c:pt>
                <c:pt idx="2109">
                  <c:v>12.529934000000001</c:v>
                </c:pt>
                <c:pt idx="2110">
                  <c:v>12.533026</c:v>
                </c:pt>
                <c:pt idx="2111">
                  <c:v>12.432667</c:v>
                </c:pt>
                <c:pt idx="2112">
                  <c:v>12.378743</c:v>
                </c:pt>
                <c:pt idx="2113">
                  <c:v>12.310254</c:v>
                </c:pt>
                <c:pt idx="2114">
                  <c:v>12.219506000000001</c:v>
                </c:pt>
                <c:pt idx="2115">
                  <c:v>12.162919</c:v>
                </c:pt>
                <c:pt idx="2116">
                  <c:v>12.11056</c:v>
                </c:pt>
                <c:pt idx="2117">
                  <c:v>12.087221</c:v>
                </c:pt>
                <c:pt idx="2118">
                  <c:v>12.085656</c:v>
                </c:pt>
                <c:pt idx="2119">
                  <c:v>12.018134999999999</c:v>
                </c:pt>
                <c:pt idx="2120">
                  <c:v>12.004799</c:v>
                </c:pt>
                <c:pt idx="2121">
                  <c:v>11.99962</c:v>
                </c:pt>
                <c:pt idx="2122">
                  <c:v>11.977938999999999</c:v>
                </c:pt>
                <c:pt idx="2123">
                  <c:v>11.988761</c:v>
                </c:pt>
                <c:pt idx="2124">
                  <c:v>11.989022</c:v>
                </c:pt>
                <c:pt idx="2125">
                  <c:v>12.012547</c:v>
                </c:pt>
                <c:pt idx="2126">
                  <c:v>12.006643</c:v>
                </c:pt>
                <c:pt idx="2127">
                  <c:v>12.009493000000001</c:v>
                </c:pt>
                <c:pt idx="2128">
                  <c:v>12.002973000000001</c:v>
                </c:pt>
                <c:pt idx="2129">
                  <c:v>12.036854999999999</c:v>
                </c:pt>
                <c:pt idx="2130">
                  <c:v>12.028510000000001</c:v>
                </c:pt>
                <c:pt idx="2131">
                  <c:v>12.010871</c:v>
                </c:pt>
                <c:pt idx="2132">
                  <c:v>12.022047000000001</c:v>
                </c:pt>
                <c:pt idx="2133">
                  <c:v>12.015955999999999</c:v>
                </c:pt>
                <c:pt idx="2134">
                  <c:v>12.027298999999999</c:v>
                </c:pt>
                <c:pt idx="2135">
                  <c:v>11.971588000000001</c:v>
                </c:pt>
                <c:pt idx="2136">
                  <c:v>11.893487</c:v>
                </c:pt>
                <c:pt idx="2137">
                  <c:v>11.875438000000001</c:v>
                </c:pt>
                <c:pt idx="2138">
                  <c:v>11.876611</c:v>
                </c:pt>
                <c:pt idx="2139">
                  <c:v>11.815106999999999</c:v>
                </c:pt>
                <c:pt idx="2140">
                  <c:v>11.808569</c:v>
                </c:pt>
                <c:pt idx="2141">
                  <c:v>11.788918000000001</c:v>
                </c:pt>
                <c:pt idx="2142">
                  <c:v>11.733598000000001</c:v>
                </c:pt>
                <c:pt idx="2143">
                  <c:v>11.733411</c:v>
                </c:pt>
                <c:pt idx="2144">
                  <c:v>11.694258</c:v>
                </c:pt>
                <c:pt idx="2145">
                  <c:v>11.670379000000001</c:v>
                </c:pt>
                <c:pt idx="2146">
                  <c:v>11.642811999999999</c:v>
                </c:pt>
                <c:pt idx="2147">
                  <c:v>11.627649999999999</c:v>
                </c:pt>
                <c:pt idx="2148">
                  <c:v>11.572143000000001</c:v>
                </c:pt>
                <c:pt idx="2149">
                  <c:v>11.595091</c:v>
                </c:pt>
                <c:pt idx="2150">
                  <c:v>11.533177</c:v>
                </c:pt>
                <c:pt idx="2151">
                  <c:v>11.522019999999999</c:v>
                </c:pt>
                <c:pt idx="2152">
                  <c:v>11.523398</c:v>
                </c:pt>
                <c:pt idx="2153">
                  <c:v>11.528855999999999</c:v>
                </c:pt>
                <c:pt idx="2154">
                  <c:v>11.523901</c:v>
                </c:pt>
                <c:pt idx="2155">
                  <c:v>11.538038</c:v>
                </c:pt>
                <c:pt idx="2156">
                  <c:v>11.583636</c:v>
                </c:pt>
                <c:pt idx="2157">
                  <c:v>11.62819</c:v>
                </c:pt>
                <c:pt idx="2158">
                  <c:v>11.678034999999999</c:v>
                </c:pt>
                <c:pt idx="2159">
                  <c:v>11.738588999999999</c:v>
                </c:pt>
                <c:pt idx="2160">
                  <c:v>11.764760000000001</c:v>
                </c:pt>
                <c:pt idx="2161">
                  <c:v>11.769211</c:v>
                </c:pt>
                <c:pt idx="2162">
                  <c:v>11.611464</c:v>
                </c:pt>
                <c:pt idx="2163">
                  <c:v>11.562177999999999</c:v>
                </c:pt>
                <c:pt idx="2164">
                  <c:v>11.528744</c:v>
                </c:pt>
                <c:pt idx="2165">
                  <c:v>11.489666</c:v>
                </c:pt>
                <c:pt idx="2166">
                  <c:v>11.460813</c:v>
                </c:pt>
                <c:pt idx="2167">
                  <c:v>11.392602999999999</c:v>
                </c:pt>
                <c:pt idx="2168">
                  <c:v>11.370791000000001</c:v>
                </c:pt>
                <c:pt idx="2169">
                  <c:v>11.369505999999999</c:v>
                </c:pt>
                <c:pt idx="2170">
                  <c:v>11.41136</c:v>
                </c:pt>
                <c:pt idx="2171">
                  <c:v>11.404299999999999</c:v>
                </c:pt>
                <c:pt idx="2172">
                  <c:v>11.496036</c:v>
                </c:pt>
                <c:pt idx="2173">
                  <c:v>11.562998</c:v>
                </c:pt>
                <c:pt idx="2174">
                  <c:v>11.593116999999999</c:v>
                </c:pt>
                <c:pt idx="2175">
                  <c:v>11.619194</c:v>
                </c:pt>
                <c:pt idx="2176">
                  <c:v>11.663710999999999</c:v>
                </c:pt>
                <c:pt idx="2177">
                  <c:v>11.652647</c:v>
                </c:pt>
                <c:pt idx="2178">
                  <c:v>11.658999</c:v>
                </c:pt>
                <c:pt idx="2179">
                  <c:v>11.648790999999999</c:v>
                </c:pt>
                <c:pt idx="2180">
                  <c:v>11.666822</c:v>
                </c:pt>
                <c:pt idx="2181">
                  <c:v>11.634876999999999</c:v>
                </c:pt>
                <c:pt idx="2182">
                  <c:v>11.621578</c:v>
                </c:pt>
                <c:pt idx="2183">
                  <c:v>11.631375999999999</c:v>
                </c:pt>
                <c:pt idx="2184">
                  <c:v>11.599655</c:v>
                </c:pt>
                <c:pt idx="2185">
                  <c:v>11.532041</c:v>
                </c:pt>
                <c:pt idx="2186">
                  <c:v>11.516581</c:v>
                </c:pt>
                <c:pt idx="2187">
                  <c:v>11.511272</c:v>
                </c:pt>
                <c:pt idx="2188">
                  <c:v>11.478619999999999</c:v>
                </c:pt>
                <c:pt idx="2189">
                  <c:v>11.484916</c:v>
                </c:pt>
                <c:pt idx="2190">
                  <c:v>11.438573</c:v>
                </c:pt>
                <c:pt idx="2191">
                  <c:v>11.432128000000001</c:v>
                </c:pt>
                <c:pt idx="2192">
                  <c:v>11.378931</c:v>
                </c:pt>
                <c:pt idx="2193">
                  <c:v>11.383513000000001</c:v>
                </c:pt>
                <c:pt idx="2194">
                  <c:v>11.378261</c:v>
                </c:pt>
                <c:pt idx="2195">
                  <c:v>11.374629000000001</c:v>
                </c:pt>
                <c:pt idx="2196">
                  <c:v>11.380160999999999</c:v>
                </c:pt>
                <c:pt idx="2197">
                  <c:v>11.375728000000001</c:v>
                </c:pt>
                <c:pt idx="2198">
                  <c:v>11.408844999999999</c:v>
                </c:pt>
                <c:pt idx="2199">
                  <c:v>11.419276</c:v>
                </c:pt>
                <c:pt idx="2200">
                  <c:v>19.47531</c:v>
                </c:pt>
                <c:pt idx="2201">
                  <c:v>19.388435999999999</c:v>
                </c:pt>
                <c:pt idx="2202">
                  <c:v>19.402778000000001</c:v>
                </c:pt>
                <c:pt idx="2203">
                  <c:v>19.345780999999999</c:v>
                </c:pt>
                <c:pt idx="2204">
                  <c:v>19.221039999999999</c:v>
                </c:pt>
                <c:pt idx="2205">
                  <c:v>19.222828</c:v>
                </c:pt>
                <c:pt idx="2206">
                  <c:v>19.200122</c:v>
                </c:pt>
                <c:pt idx="2207">
                  <c:v>19.144597000000001</c:v>
                </c:pt>
                <c:pt idx="2208">
                  <c:v>19.053495000000002</c:v>
                </c:pt>
                <c:pt idx="2209">
                  <c:v>19.037234000000002</c:v>
                </c:pt>
                <c:pt idx="2210">
                  <c:v>18.950862999999998</c:v>
                </c:pt>
                <c:pt idx="2211">
                  <c:v>18.947212</c:v>
                </c:pt>
                <c:pt idx="2212">
                  <c:v>18.941027999999999</c:v>
                </c:pt>
                <c:pt idx="2213">
                  <c:v>18.918341000000002</c:v>
                </c:pt>
                <c:pt idx="2214">
                  <c:v>18.887924000000002</c:v>
                </c:pt>
                <c:pt idx="2215">
                  <c:v>18.845475</c:v>
                </c:pt>
                <c:pt idx="2216">
                  <c:v>18.874457</c:v>
                </c:pt>
                <c:pt idx="2217">
                  <c:v>18.816958</c:v>
                </c:pt>
                <c:pt idx="2218">
                  <c:v>18.791384000000001</c:v>
                </c:pt>
                <c:pt idx="2219">
                  <c:v>18.750274999999998</c:v>
                </c:pt>
                <c:pt idx="2220">
                  <c:v>18.741389999999999</c:v>
                </c:pt>
                <c:pt idx="2221">
                  <c:v>18.704286</c:v>
                </c:pt>
                <c:pt idx="2222">
                  <c:v>18.728929000000001</c:v>
                </c:pt>
                <c:pt idx="2223">
                  <c:v>18.701604</c:v>
                </c:pt>
                <c:pt idx="2224">
                  <c:v>18.69434</c:v>
                </c:pt>
                <c:pt idx="2225">
                  <c:v>18.734331000000001</c:v>
                </c:pt>
                <c:pt idx="2226">
                  <c:v>18.726526</c:v>
                </c:pt>
                <c:pt idx="2227">
                  <c:v>18.76201</c:v>
                </c:pt>
                <c:pt idx="2228">
                  <c:v>18.785869999999999</c:v>
                </c:pt>
                <c:pt idx="2229">
                  <c:v>18.749659999999999</c:v>
                </c:pt>
                <c:pt idx="2230">
                  <c:v>18.767206000000002</c:v>
                </c:pt>
                <c:pt idx="2231">
                  <c:v>18.823086</c:v>
                </c:pt>
                <c:pt idx="2232">
                  <c:v>18.820440999999999</c:v>
                </c:pt>
                <c:pt idx="2233">
                  <c:v>18.899695999999999</c:v>
                </c:pt>
                <c:pt idx="2234">
                  <c:v>18.917466000000001</c:v>
                </c:pt>
                <c:pt idx="2235">
                  <c:v>18.934695000000001</c:v>
                </c:pt>
                <c:pt idx="2236">
                  <c:v>18.936800000000002</c:v>
                </c:pt>
                <c:pt idx="2237">
                  <c:v>18.965782999999998</c:v>
                </c:pt>
                <c:pt idx="2238">
                  <c:v>18.945665999999999</c:v>
                </c:pt>
                <c:pt idx="2239">
                  <c:v>18.911598999999999</c:v>
                </c:pt>
                <c:pt idx="2240">
                  <c:v>18.824296</c:v>
                </c:pt>
                <c:pt idx="2241">
                  <c:v>18.813717</c:v>
                </c:pt>
                <c:pt idx="2242">
                  <c:v>18.763014999999999</c:v>
                </c:pt>
                <c:pt idx="2243">
                  <c:v>18.684038999999999</c:v>
                </c:pt>
                <c:pt idx="2244">
                  <c:v>18.647364</c:v>
                </c:pt>
                <c:pt idx="2245">
                  <c:v>18.609048999999999</c:v>
                </c:pt>
                <c:pt idx="2246">
                  <c:v>18.630693000000001</c:v>
                </c:pt>
                <c:pt idx="2247">
                  <c:v>18.601020999999999</c:v>
                </c:pt>
                <c:pt idx="2248">
                  <c:v>18.537859000000001</c:v>
                </c:pt>
                <c:pt idx="2249">
                  <c:v>18.536816000000002</c:v>
                </c:pt>
                <c:pt idx="2250">
                  <c:v>18.518972000000002</c:v>
                </c:pt>
                <c:pt idx="2251">
                  <c:v>18.508856999999999</c:v>
                </c:pt>
                <c:pt idx="2252">
                  <c:v>18.512993000000002</c:v>
                </c:pt>
                <c:pt idx="2253">
                  <c:v>18.533518999999998</c:v>
                </c:pt>
                <c:pt idx="2254">
                  <c:v>18.537541999999998</c:v>
                </c:pt>
                <c:pt idx="2255">
                  <c:v>18.526198999999998</c:v>
                </c:pt>
                <c:pt idx="2256">
                  <c:v>18.539535000000001</c:v>
                </c:pt>
                <c:pt idx="2257">
                  <c:v>18.548960000000001</c:v>
                </c:pt>
                <c:pt idx="2258">
                  <c:v>18.539981999999998</c:v>
                </c:pt>
                <c:pt idx="2259">
                  <c:v>18.573844999999999</c:v>
                </c:pt>
                <c:pt idx="2260">
                  <c:v>18.594017999999998</c:v>
                </c:pt>
                <c:pt idx="2261">
                  <c:v>18.615829000000002</c:v>
                </c:pt>
                <c:pt idx="2262">
                  <c:v>18.68281</c:v>
                </c:pt>
                <c:pt idx="2263">
                  <c:v>18.656603</c:v>
                </c:pt>
                <c:pt idx="2264">
                  <c:v>18.755434000000001</c:v>
                </c:pt>
                <c:pt idx="2265">
                  <c:v>18.791588000000001</c:v>
                </c:pt>
                <c:pt idx="2266">
                  <c:v>18.803491000000001</c:v>
                </c:pt>
                <c:pt idx="2267">
                  <c:v>18.825731000000001</c:v>
                </c:pt>
                <c:pt idx="2268">
                  <c:v>18.847021000000002</c:v>
                </c:pt>
                <c:pt idx="2269">
                  <c:v>18.857433</c:v>
                </c:pt>
                <c:pt idx="2270">
                  <c:v>18.837298000000001</c:v>
                </c:pt>
                <c:pt idx="2271">
                  <c:v>18.853967999999998</c:v>
                </c:pt>
                <c:pt idx="2272">
                  <c:v>18.839086000000002</c:v>
                </c:pt>
                <c:pt idx="2273">
                  <c:v>18.822489999999998</c:v>
                </c:pt>
                <c:pt idx="2274">
                  <c:v>18.786968999999999</c:v>
                </c:pt>
                <c:pt idx="2275">
                  <c:v>18.737814</c:v>
                </c:pt>
                <c:pt idx="2276">
                  <c:v>18.721533999999998</c:v>
                </c:pt>
                <c:pt idx="2277">
                  <c:v>18.712499999999999</c:v>
                </c:pt>
                <c:pt idx="2278">
                  <c:v>18.626484000000001</c:v>
                </c:pt>
                <c:pt idx="2279">
                  <c:v>18.599754999999998</c:v>
                </c:pt>
                <c:pt idx="2280">
                  <c:v>18.576546</c:v>
                </c:pt>
                <c:pt idx="2281">
                  <c:v>18.578073</c:v>
                </c:pt>
                <c:pt idx="2282">
                  <c:v>18.527315999999999</c:v>
                </c:pt>
                <c:pt idx="2283">
                  <c:v>18.508223999999998</c:v>
                </c:pt>
                <c:pt idx="2284">
                  <c:v>18.505859000000001</c:v>
                </c:pt>
                <c:pt idx="2285">
                  <c:v>18.491945000000001</c:v>
                </c:pt>
                <c:pt idx="2286">
                  <c:v>18.470096000000002</c:v>
                </c:pt>
                <c:pt idx="2287">
                  <c:v>18.457896000000002</c:v>
                </c:pt>
                <c:pt idx="2288">
                  <c:v>18.437816000000002</c:v>
                </c:pt>
                <c:pt idx="2289">
                  <c:v>18.437443999999999</c:v>
                </c:pt>
                <c:pt idx="2290">
                  <c:v>18.433439</c:v>
                </c:pt>
                <c:pt idx="2291">
                  <c:v>18.438468</c:v>
                </c:pt>
                <c:pt idx="2292">
                  <c:v>18.466277000000002</c:v>
                </c:pt>
                <c:pt idx="2293">
                  <c:v>18.480024</c:v>
                </c:pt>
                <c:pt idx="2294">
                  <c:v>18.491050999999999</c:v>
                </c:pt>
                <c:pt idx="2295">
                  <c:v>18.579694</c:v>
                </c:pt>
                <c:pt idx="2296">
                  <c:v>18.634214</c:v>
                </c:pt>
                <c:pt idx="2297">
                  <c:v>18.652653999999998</c:v>
                </c:pt>
                <c:pt idx="2298">
                  <c:v>18.651703999999999</c:v>
                </c:pt>
                <c:pt idx="2299">
                  <c:v>18.750032999999998</c:v>
                </c:pt>
                <c:pt idx="2300">
                  <c:v>30.606738</c:v>
                </c:pt>
                <c:pt idx="2301">
                  <c:v>30.615157</c:v>
                </c:pt>
                <c:pt idx="2302">
                  <c:v>30.678039999999999</c:v>
                </c:pt>
                <c:pt idx="2303">
                  <c:v>30.696871000000002</c:v>
                </c:pt>
                <c:pt idx="2304">
                  <c:v>30.674295999999998</c:v>
                </c:pt>
                <c:pt idx="2305">
                  <c:v>30.727996000000001</c:v>
                </c:pt>
                <c:pt idx="2306">
                  <c:v>30.733360000000001</c:v>
                </c:pt>
                <c:pt idx="2307">
                  <c:v>30.794789999999999</c:v>
                </c:pt>
                <c:pt idx="2308">
                  <c:v>30.761914999999998</c:v>
                </c:pt>
                <c:pt idx="2309">
                  <c:v>30.817384000000001</c:v>
                </c:pt>
                <c:pt idx="2310">
                  <c:v>30.841132999999999</c:v>
                </c:pt>
                <c:pt idx="2311">
                  <c:v>30.838692999999999</c:v>
                </c:pt>
                <c:pt idx="2312">
                  <c:v>30.864640000000001</c:v>
                </c:pt>
                <c:pt idx="2313">
                  <c:v>30.893529000000001</c:v>
                </c:pt>
                <c:pt idx="2314">
                  <c:v>30.911504000000001</c:v>
                </c:pt>
                <c:pt idx="2315">
                  <c:v>30.906213999999999</c:v>
                </c:pt>
                <c:pt idx="2316">
                  <c:v>30.914503</c:v>
                </c:pt>
                <c:pt idx="2317">
                  <c:v>30.939164000000002</c:v>
                </c:pt>
                <c:pt idx="2318">
                  <c:v>30.946093000000001</c:v>
                </c:pt>
                <c:pt idx="2319">
                  <c:v>30.961777000000001</c:v>
                </c:pt>
                <c:pt idx="2320">
                  <c:v>31.00553</c:v>
                </c:pt>
                <c:pt idx="2321">
                  <c:v>30.985488</c:v>
                </c:pt>
                <c:pt idx="2322">
                  <c:v>30.941623</c:v>
                </c:pt>
                <c:pt idx="2323">
                  <c:v>30.975206</c:v>
                </c:pt>
                <c:pt idx="2324">
                  <c:v>30.981521000000001</c:v>
                </c:pt>
                <c:pt idx="2325">
                  <c:v>30.945385000000002</c:v>
                </c:pt>
                <c:pt idx="2326">
                  <c:v>30.962149</c:v>
                </c:pt>
                <c:pt idx="2327">
                  <c:v>30.97569</c:v>
                </c:pt>
                <c:pt idx="2328">
                  <c:v>30.990852</c:v>
                </c:pt>
                <c:pt idx="2329">
                  <c:v>30.982227999999999</c:v>
                </c:pt>
                <c:pt idx="2330">
                  <c:v>30.955145999999999</c:v>
                </c:pt>
                <c:pt idx="2331">
                  <c:v>30.994596000000001</c:v>
                </c:pt>
                <c:pt idx="2332">
                  <c:v>30.988934</c:v>
                </c:pt>
                <c:pt idx="2333">
                  <c:v>30.988841000000001</c:v>
                </c:pt>
                <c:pt idx="2334">
                  <c:v>31.007877000000001</c:v>
                </c:pt>
                <c:pt idx="2335">
                  <c:v>30.966265</c:v>
                </c:pt>
                <c:pt idx="2336">
                  <c:v>31.006741000000002</c:v>
                </c:pt>
                <c:pt idx="2337">
                  <c:v>31.001861000000002</c:v>
                </c:pt>
                <c:pt idx="2338">
                  <c:v>31.026634000000001</c:v>
                </c:pt>
                <c:pt idx="2339">
                  <c:v>31.077354</c:v>
                </c:pt>
                <c:pt idx="2340">
                  <c:v>31.043752000000001</c:v>
                </c:pt>
                <c:pt idx="2341">
                  <c:v>31.095552000000001</c:v>
                </c:pt>
                <c:pt idx="2342">
                  <c:v>31.109857000000002</c:v>
                </c:pt>
                <c:pt idx="2343">
                  <c:v>31.159552000000001</c:v>
                </c:pt>
                <c:pt idx="2344">
                  <c:v>31.184567999999999</c:v>
                </c:pt>
                <c:pt idx="2345">
                  <c:v>31.231804</c:v>
                </c:pt>
                <c:pt idx="2346">
                  <c:v>31.263356999999999</c:v>
                </c:pt>
                <c:pt idx="2347">
                  <c:v>31.282301</c:v>
                </c:pt>
                <c:pt idx="2348">
                  <c:v>31.244526</c:v>
                </c:pt>
                <c:pt idx="2349">
                  <c:v>31.186505</c:v>
                </c:pt>
                <c:pt idx="2350">
                  <c:v>31.179742999999998</c:v>
                </c:pt>
                <c:pt idx="2351">
                  <c:v>31.143011999999999</c:v>
                </c:pt>
                <c:pt idx="2352">
                  <c:v>31.104381</c:v>
                </c:pt>
                <c:pt idx="2353">
                  <c:v>31.032482999999999</c:v>
                </c:pt>
                <c:pt idx="2354">
                  <c:v>31.041051</c:v>
                </c:pt>
                <c:pt idx="2355">
                  <c:v>31.012682999999999</c:v>
                </c:pt>
                <c:pt idx="2356">
                  <c:v>30.978335000000001</c:v>
                </c:pt>
                <c:pt idx="2357">
                  <c:v>31.009702000000001</c:v>
                </c:pt>
                <c:pt idx="2358">
                  <c:v>30.988356</c:v>
                </c:pt>
                <c:pt idx="2359">
                  <c:v>31.011099000000002</c:v>
                </c:pt>
                <c:pt idx="2360">
                  <c:v>30.981128999999999</c:v>
                </c:pt>
                <c:pt idx="2361">
                  <c:v>31.004580000000001</c:v>
                </c:pt>
                <c:pt idx="2362">
                  <c:v>31.008324000000002</c:v>
                </c:pt>
                <c:pt idx="2363">
                  <c:v>30.962484</c:v>
                </c:pt>
                <c:pt idx="2364">
                  <c:v>30.999904999999998</c:v>
                </c:pt>
                <c:pt idx="2365">
                  <c:v>30.961179999999999</c:v>
                </c:pt>
                <c:pt idx="2366">
                  <c:v>30.933204</c:v>
                </c:pt>
                <c:pt idx="2367">
                  <c:v>30.775009000000001</c:v>
                </c:pt>
                <c:pt idx="2368">
                  <c:v>30.694579999999998</c:v>
                </c:pt>
                <c:pt idx="2369">
                  <c:v>30.622235</c:v>
                </c:pt>
                <c:pt idx="2370">
                  <c:v>30.620633000000002</c:v>
                </c:pt>
                <c:pt idx="2371">
                  <c:v>30.596363</c:v>
                </c:pt>
                <c:pt idx="2372">
                  <c:v>30.657905</c:v>
                </c:pt>
                <c:pt idx="2373">
                  <c:v>30.620781999999998</c:v>
                </c:pt>
                <c:pt idx="2374">
                  <c:v>30.70326</c:v>
                </c:pt>
                <c:pt idx="2375">
                  <c:v>30.754352000000001</c:v>
                </c:pt>
                <c:pt idx="2376">
                  <c:v>30.830794999999998</c:v>
                </c:pt>
                <c:pt idx="2377">
                  <c:v>30.841431</c:v>
                </c:pt>
                <c:pt idx="2378">
                  <c:v>30.908411999999998</c:v>
                </c:pt>
                <c:pt idx="2379">
                  <c:v>30.974498000000001</c:v>
                </c:pt>
                <c:pt idx="2380">
                  <c:v>30.977851000000001</c:v>
                </c:pt>
                <c:pt idx="2381">
                  <c:v>31.013092</c:v>
                </c:pt>
                <c:pt idx="2382">
                  <c:v>31.066065999999999</c:v>
                </c:pt>
                <c:pt idx="2383">
                  <c:v>31.095867999999999</c:v>
                </c:pt>
                <c:pt idx="2384">
                  <c:v>31.087914999999999</c:v>
                </c:pt>
                <c:pt idx="2385">
                  <c:v>31.117512000000001</c:v>
                </c:pt>
                <c:pt idx="2386">
                  <c:v>31.172926</c:v>
                </c:pt>
                <c:pt idx="2387">
                  <c:v>31.190844999999999</c:v>
                </c:pt>
                <c:pt idx="2388">
                  <c:v>31.19172</c:v>
                </c:pt>
                <c:pt idx="2389">
                  <c:v>31.189094000000001</c:v>
                </c:pt>
                <c:pt idx="2390">
                  <c:v>31.194626</c:v>
                </c:pt>
                <c:pt idx="2391">
                  <c:v>31.194291</c:v>
                </c:pt>
                <c:pt idx="2392">
                  <c:v>31.156088</c:v>
                </c:pt>
                <c:pt idx="2393">
                  <c:v>31.141708000000001</c:v>
                </c:pt>
                <c:pt idx="2394">
                  <c:v>31.078471</c:v>
                </c:pt>
                <c:pt idx="2395">
                  <c:v>31.012198000000001</c:v>
                </c:pt>
                <c:pt idx="2396">
                  <c:v>31.000966999999999</c:v>
                </c:pt>
                <c:pt idx="2397">
                  <c:v>31.008286999999999</c:v>
                </c:pt>
                <c:pt idx="2398">
                  <c:v>31.018623999999999</c:v>
                </c:pt>
                <c:pt idx="2399">
                  <c:v>30.980626000000001</c:v>
                </c:pt>
                <c:pt idx="2400">
                  <c:v>32.551636999999999</c:v>
                </c:pt>
                <c:pt idx="2401">
                  <c:v>32.596657</c:v>
                </c:pt>
                <c:pt idx="2402">
                  <c:v>32.599823999999998</c:v>
                </c:pt>
                <c:pt idx="2403">
                  <c:v>32.624243</c:v>
                </c:pt>
                <c:pt idx="2404">
                  <c:v>32.67962</c:v>
                </c:pt>
                <c:pt idx="2405">
                  <c:v>32.695805999999997</c:v>
                </c:pt>
                <c:pt idx="2406">
                  <c:v>32.744719000000003</c:v>
                </c:pt>
                <c:pt idx="2407">
                  <c:v>32.772751999999997</c:v>
                </c:pt>
                <c:pt idx="2408">
                  <c:v>32.796370000000003</c:v>
                </c:pt>
                <c:pt idx="2409">
                  <c:v>32.805218000000004</c:v>
                </c:pt>
                <c:pt idx="2410">
                  <c:v>32.806390999999998</c:v>
                </c:pt>
                <c:pt idx="2411">
                  <c:v>32.879761000000002</c:v>
                </c:pt>
                <c:pt idx="2412">
                  <c:v>32.926681000000002</c:v>
                </c:pt>
                <c:pt idx="2413">
                  <c:v>32.874378</c:v>
                </c:pt>
                <c:pt idx="2414">
                  <c:v>32.912041000000002</c:v>
                </c:pt>
                <c:pt idx="2415">
                  <c:v>32.930984000000002</c:v>
                </c:pt>
                <c:pt idx="2416">
                  <c:v>32.996977000000001</c:v>
                </c:pt>
                <c:pt idx="2417">
                  <c:v>32.958829999999999</c:v>
                </c:pt>
                <c:pt idx="2418">
                  <c:v>33.005451999999998</c:v>
                </c:pt>
                <c:pt idx="2419">
                  <c:v>33.009829000000003</c:v>
                </c:pt>
                <c:pt idx="2420">
                  <c:v>33.050491000000001</c:v>
                </c:pt>
                <c:pt idx="2421">
                  <c:v>33.020502</c:v>
                </c:pt>
                <c:pt idx="2422">
                  <c:v>33.052056</c:v>
                </c:pt>
                <c:pt idx="2423">
                  <c:v>33.050286</c:v>
                </c:pt>
                <c:pt idx="2424">
                  <c:v>33.047640999999999</c:v>
                </c:pt>
                <c:pt idx="2425">
                  <c:v>33.053043000000002</c:v>
                </c:pt>
                <c:pt idx="2426">
                  <c:v>33.106462999999998</c:v>
                </c:pt>
                <c:pt idx="2427">
                  <c:v>33.088154000000003</c:v>
                </c:pt>
                <c:pt idx="2428">
                  <c:v>33.096125999999998</c:v>
                </c:pt>
                <c:pt idx="2429">
                  <c:v>33.066938</c:v>
                </c:pt>
                <c:pt idx="2430">
                  <c:v>33.106259000000001</c:v>
                </c:pt>
                <c:pt idx="2431">
                  <c:v>33.105699999999999</c:v>
                </c:pt>
                <c:pt idx="2432">
                  <c:v>33.156177</c:v>
                </c:pt>
                <c:pt idx="2433">
                  <c:v>33.153382999999998</c:v>
                </c:pt>
                <c:pt idx="2434">
                  <c:v>33.175455999999997</c:v>
                </c:pt>
                <c:pt idx="2435">
                  <c:v>33.144815000000001</c:v>
                </c:pt>
                <c:pt idx="2436">
                  <c:v>33.152191000000002</c:v>
                </c:pt>
                <c:pt idx="2437">
                  <c:v>33.226492</c:v>
                </c:pt>
                <c:pt idx="2438">
                  <c:v>33.229342000000003</c:v>
                </c:pt>
                <c:pt idx="2439">
                  <c:v>33.220661999999997</c:v>
                </c:pt>
                <c:pt idx="2440">
                  <c:v>33.247205000000001</c:v>
                </c:pt>
                <c:pt idx="2441">
                  <c:v>33.253965999999998</c:v>
                </c:pt>
                <c:pt idx="2442">
                  <c:v>33.256051999999997</c:v>
                </c:pt>
                <c:pt idx="2443">
                  <c:v>33.200153999999998</c:v>
                </c:pt>
                <c:pt idx="2444">
                  <c:v>33.153477000000002</c:v>
                </c:pt>
                <c:pt idx="2445">
                  <c:v>33.110765999999998</c:v>
                </c:pt>
                <c:pt idx="2446">
                  <c:v>33.082417</c:v>
                </c:pt>
                <c:pt idx="2447">
                  <c:v>33.070793999999999</c:v>
                </c:pt>
                <c:pt idx="2448">
                  <c:v>33.062244</c:v>
                </c:pt>
                <c:pt idx="2449">
                  <c:v>33.025550000000003</c:v>
                </c:pt>
                <c:pt idx="2450">
                  <c:v>33.021303000000003</c:v>
                </c:pt>
                <c:pt idx="2451">
                  <c:v>32.999324000000001</c:v>
                </c:pt>
                <c:pt idx="2452">
                  <c:v>33.001595999999999</c:v>
                </c:pt>
                <c:pt idx="2453">
                  <c:v>33.002211000000003</c:v>
                </c:pt>
                <c:pt idx="2454">
                  <c:v>32.992209000000003</c:v>
                </c:pt>
                <c:pt idx="2455">
                  <c:v>32.996493000000001</c:v>
                </c:pt>
                <c:pt idx="2456">
                  <c:v>32.975985000000001</c:v>
                </c:pt>
                <c:pt idx="2457">
                  <c:v>33.005786999999998</c:v>
                </c:pt>
                <c:pt idx="2458">
                  <c:v>32.993530999999997</c:v>
                </c:pt>
                <c:pt idx="2459">
                  <c:v>33.016423000000003</c:v>
                </c:pt>
                <c:pt idx="2460">
                  <c:v>33.023761999999998</c:v>
                </c:pt>
                <c:pt idx="2461">
                  <c:v>33.021619999999999</c:v>
                </c:pt>
                <c:pt idx="2462">
                  <c:v>33.007854999999999</c:v>
                </c:pt>
                <c:pt idx="2463">
                  <c:v>32.977716999999998</c:v>
                </c:pt>
                <c:pt idx="2464">
                  <c:v>33.015118999999999</c:v>
                </c:pt>
                <c:pt idx="2465">
                  <c:v>33.007333000000003</c:v>
                </c:pt>
                <c:pt idx="2466">
                  <c:v>32.967658999999998</c:v>
                </c:pt>
                <c:pt idx="2467">
                  <c:v>32.925134999999997</c:v>
                </c:pt>
                <c:pt idx="2468">
                  <c:v>32.969205000000002</c:v>
                </c:pt>
                <c:pt idx="2469">
                  <c:v>32.919119000000002</c:v>
                </c:pt>
                <c:pt idx="2470">
                  <c:v>32.930405999999998</c:v>
                </c:pt>
                <c:pt idx="2471">
                  <c:v>32.927072000000003</c:v>
                </c:pt>
                <c:pt idx="2472">
                  <c:v>32.921633</c:v>
                </c:pt>
                <c:pt idx="2473">
                  <c:v>32.893749</c:v>
                </c:pt>
                <c:pt idx="2474">
                  <c:v>32.932696999999997</c:v>
                </c:pt>
                <c:pt idx="2475">
                  <c:v>32.898853000000003</c:v>
                </c:pt>
                <c:pt idx="2476">
                  <c:v>32.911966</c:v>
                </c:pt>
                <c:pt idx="2477">
                  <c:v>32.913400000000003</c:v>
                </c:pt>
                <c:pt idx="2478">
                  <c:v>32.859886000000003</c:v>
                </c:pt>
                <c:pt idx="2479">
                  <c:v>32.904161999999999</c:v>
                </c:pt>
                <c:pt idx="2480">
                  <c:v>32.914237999999997</c:v>
                </c:pt>
                <c:pt idx="2481">
                  <c:v>32.889018</c:v>
                </c:pt>
                <c:pt idx="2482">
                  <c:v>32.940016999999997</c:v>
                </c:pt>
                <c:pt idx="2483">
                  <c:v>32.925395999999999</c:v>
                </c:pt>
                <c:pt idx="2484">
                  <c:v>32.917051000000001</c:v>
                </c:pt>
                <c:pt idx="2485">
                  <c:v>32.908631999999997</c:v>
                </c:pt>
                <c:pt idx="2486">
                  <c:v>32.936441000000002</c:v>
                </c:pt>
                <c:pt idx="2487">
                  <c:v>32.889186000000002</c:v>
                </c:pt>
                <c:pt idx="2488">
                  <c:v>32.902037999999997</c:v>
                </c:pt>
                <c:pt idx="2489">
                  <c:v>32.934820999999999</c:v>
                </c:pt>
                <c:pt idx="2490">
                  <c:v>32.934485000000002</c:v>
                </c:pt>
                <c:pt idx="2491">
                  <c:v>32.946908999999998</c:v>
                </c:pt>
                <c:pt idx="2492">
                  <c:v>32.960264000000002</c:v>
                </c:pt>
                <c:pt idx="2493">
                  <c:v>32.984366999999999</c:v>
                </c:pt>
                <c:pt idx="2494">
                  <c:v>33.002938</c:v>
                </c:pt>
                <c:pt idx="2495">
                  <c:v>33.041437999999999</c:v>
                </c:pt>
                <c:pt idx="2496">
                  <c:v>32.998094999999999</c:v>
                </c:pt>
                <c:pt idx="2497">
                  <c:v>33.008470000000003</c:v>
                </c:pt>
                <c:pt idx="2498">
                  <c:v>33.050733000000001</c:v>
                </c:pt>
                <c:pt idx="2499">
                  <c:v>33.068632999999998</c:v>
                </c:pt>
                <c:pt idx="2500">
                  <c:v>8.962745</c:v>
                </c:pt>
                <c:pt idx="2501">
                  <c:v>8.8605789999999995</c:v>
                </c:pt>
                <c:pt idx="2502">
                  <c:v>8.7558240000000005</c:v>
                </c:pt>
                <c:pt idx="2503">
                  <c:v>8.1990979999999993</c:v>
                </c:pt>
                <c:pt idx="2504">
                  <c:v>8.1345390000000002</c:v>
                </c:pt>
                <c:pt idx="2505">
                  <c:v>7.7436249999999998</c:v>
                </c:pt>
                <c:pt idx="2506">
                  <c:v>7.6399879999999998</c:v>
                </c:pt>
                <c:pt idx="2507">
                  <c:v>7.4098389999999998</c:v>
                </c:pt>
                <c:pt idx="2508">
                  <c:v>7.4090569999999998</c:v>
                </c:pt>
                <c:pt idx="2509">
                  <c:v>7.4420440000000001</c:v>
                </c:pt>
                <c:pt idx="2510">
                  <c:v>7.5795260000000004</c:v>
                </c:pt>
                <c:pt idx="2511">
                  <c:v>7.5895849999999996</c:v>
                </c:pt>
                <c:pt idx="2512">
                  <c:v>7.7303259999999998</c:v>
                </c:pt>
                <c:pt idx="2513">
                  <c:v>7.7253530000000001</c:v>
                </c:pt>
                <c:pt idx="2514">
                  <c:v>7.69529</c:v>
                </c:pt>
                <c:pt idx="2515">
                  <c:v>7.505039</c:v>
                </c:pt>
                <c:pt idx="2516">
                  <c:v>7.0911220000000004</c:v>
                </c:pt>
                <c:pt idx="2517">
                  <c:v>6.7795019999999999</c:v>
                </c:pt>
                <c:pt idx="2518">
                  <c:v>6.6427459999999998</c:v>
                </c:pt>
                <c:pt idx="2519">
                  <c:v>6.62697</c:v>
                </c:pt>
                <c:pt idx="2520">
                  <c:v>6.5684449999999996</c:v>
                </c:pt>
                <c:pt idx="2521">
                  <c:v>6.7115710000000002</c:v>
                </c:pt>
                <c:pt idx="2522">
                  <c:v>6.7566470000000001</c:v>
                </c:pt>
                <c:pt idx="2523">
                  <c:v>7.0694780000000002</c:v>
                </c:pt>
                <c:pt idx="2524">
                  <c:v>7.0891289999999998</c:v>
                </c:pt>
                <c:pt idx="2525">
                  <c:v>7.2395560000000003</c:v>
                </c:pt>
                <c:pt idx="2526">
                  <c:v>7.2596920000000003</c:v>
                </c:pt>
                <c:pt idx="2527">
                  <c:v>7.2864760000000004</c:v>
                </c:pt>
                <c:pt idx="2528">
                  <c:v>7.2854890000000001</c:v>
                </c:pt>
                <c:pt idx="2529">
                  <c:v>7.268446</c:v>
                </c:pt>
                <c:pt idx="2530">
                  <c:v>7.2441009999999997</c:v>
                </c:pt>
                <c:pt idx="2531">
                  <c:v>7.2367249999999999</c:v>
                </c:pt>
                <c:pt idx="2532">
                  <c:v>7.2386809999999997</c:v>
                </c:pt>
                <c:pt idx="2533">
                  <c:v>7.2153609999999997</c:v>
                </c:pt>
                <c:pt idx="2534">
                  <c:v>7.212529</c:v>
                </c:pt>
                <c:pt idx="2535">
                  <c:v>7.2273370000000003</c:v>
                </c:pt>
                <c:pt idx="2536">
                  <c:v>7.2656520000000002</c:v>
                </c:pt>
                <c:pt idx="2537">
                  <c:v>7.3455409999999999</c:v>
                </c:pt>
                <c:pt idx="2538">
                  <c:v>7.3704260000000001</c:v>
                </c:pt>
                <c:pt idx="2539">
                  <c:v>7.6831829999999997</c:v>
                </c:pt>
                <c:pt idx="2540">
                  <c:v>7.8047950000000004</c:v>
                </c:pt>
                <c:pt idx="2541">
                  <c:v>7.8728740000000004</c:v>
                </c:pt>
                <c:pt idx="2542">
                  <c:v>7.8861549999999996</c:v>
                </c:pt>
                <c:pt idx="2543">
                  <c:v>7.8516399999999997</c:v>
                </c:pt>
                <c:pt idx="2544">
                  <c:v>7.7567380000000004</c:v>
                </c:pt>
                <c:pt idx="2545">
                  <c:v>7.6729380000000003</c:v>
                </c:pt>
                <c:pt idx="2546">
                  <c:v>7.3088090000000001</c:v>
                </c:pt>
                <c:pt idx="2547">
                  <c:v>7.1659629999999996</c:v>
                </c:pt>
                <c:pt idx="2548">
                  <c:v>7.1280210000000004</c:v>
                </c:pt>
                <c:pt idx="2549">
                  <c:v>6.9000149999999998</c:v>
                </c:pt>
                <c:pt idx="2550">
                  <c:v>6.8650900000000004</c:v>
                </c:pt>
                <c:pt idx="2551">
                  <c:v>6.7778809999999998</c:v>
                </c:pt>
                <c:pt idx="2552">
                  <c:v>6.7812900000000003</c:v>
                </c:pt>
                <c:pt idx="2553">
                  <c:v>6.7507419999999998</c:v>
                </c:pt>
                <c:pt idx="2554">
                  <c:v>6.7118130000000003</c:v>
                </c:pt>
                <c:pt idx="2555">
                  <c:v>6.7315199999999997</c:v>
                </c:pt>
                <c:pt idx="2556">
                  <c:v>6.7547470000000001</c:v>
                </c:pt>
                <c:pt idx="2557">
                  <c:v>6.7971409999999999</c:v>
                </c:pt>
                <c:pt idx="2558">
                  <c:v>6.8455320000000004</c:v>
                </c:pt>
                <c:pt idx="2559">
                  <c:v>6.8991949999999997</c:v>
                </c:pt>
                <c:pt idx="2560">
                  <c:v>6.9328349999999999</c:v>
                </c:pt>
                <c:pt idx="2561">
                  <c:v>7.0131519999999998</c:v>
                </c:pt>
                <c:pt idx="2562">
                  <c:v>7.0463810000000002</c:v>
                </c:pt>
                <c:pt idx="2563">
                  <c:v>7.102894</c:v>
                </c:pt>
                <c:pt idx="2564">
                  <c:v>7.1294550000000001</c:v>
                </c:pt>
                <c:pt idx="2565">
                  <c:v>7.119434</c:v>
                </c:pt>
                <c:pt idx="2566">
                  <c:v>7.111332</c:v>
                </c:pt>
                <c:pt idx="2567">
                  <c:v>7.1087610000000003</c:v>
                </c:pt>
                <c:pt idx="2568">
                  <c:v>7.1033970000000002</c:v>
                </c:pt>
                <c:pt idx="2569">
                  <c:v>7.0934499999999998</c:v>
                </c:pt>
                <c:pt idx="2570">
                  <c:v>7.0949220000000004</c:v>
                </c:pt>
                <c:pt idx="2571">
                  <c:v>7.1073639999999996</c:v>
                </c:pt>
                <c:pt idx="2572">
                  <c:v>7.1323610000000004</c:v>
                </c:pt>
                <c:pt idx="2573">
                  <c:v>7.1380790000000003</c:v>
                </c:pt>
                <c:pt idx="2574">
                  <c:v>7.2218429999999998</c:v>
                </c:pt>
                <c:pt idx="2575">
                  <c:v>7.2554629999999998</c:v>
                </c:pt>
                <c:pt idx="2576">
                  <c:v>7.394603</c:v>
                </c:pt>
                <c:pt idx="2577">
                  <c:v>7.395702</c:v>
                </c:pt>
                <c:pt idx="2578">
                  <c:v>7.5219709999999997</c:v>
                </c:pt>
                <c:pt idx="2579">
                  <c:v>7.553598</c:v>
                </c:pt>
                <c:pt idx="2580">
                  <c:v>7.5658539999999999</c:v>
                </c:pt>
                <c:pt idx="2581">
                  <c:v>7.588635</c:v>
                </c:pt>
                <c:pt idx="2582">
                  <c:v>7.5736780000000001</c:v>
                </c:pt>
                <c:pt idx="2583">
                  <c:v>7.5756329999999998</c:v>
                </c:pt>
                <c:pt idx="2584">
                  <c:v>7.591596</c:v>
                </c:pt>
                <c:pt idx="2585">
                  <c:v>7.5751679999999997</c:v>
                </c:pt>
                <c:pt idx="2586">
                  <c:v>7.5757269999999997</c:v>
                </c:pt>
                <c:pt idx="2587">
                  <c:v>7.5700830000000003</c:v>
                </c:pt>
                <c:pt idx="2588">
                  <c:v>7.5814260000000004</c:v>
                </c:pt>
                <c:pt idx="2589">
                  <c:v>7.5816499999999998</c:v>
                </c:pt>
                <c:pt idx="2590">
                  <c:v>7.5771790000000001</c:v>
                </c:pt>
                <c:pt idx="2591">
                  <c:v>7.5610670000000004</c:v>
                </c:pt>
                <c:pt idx="2592">
                  <c:v>7.5583669999999996</c:v>
                </c:pt>
                <c:pt idx="2593">
                  <c:v>7.564495</c:v>
                </c:pt>
                <c:pt idx="2594">
                  <c:v>7.5496119999999998</c:v>
                </c:pt>
                <c:pt idx="2595">
                  <c:v>7.5435400000000001</c:v>
                </c:pt>
                <c:pt idx="2596">
                  <c:v>7.5442289999999996</c:v>
                </c:pt>
                <c:pt idx="2597">
                  <c:v>7.5135699999999996</c:v>
                </c:pt>
                <c:pt idx="2598">
                  <c:v>7.4974769999999999</c:v>
                </c:pt>
                <c:pt idx="2599">
                  <c:v>7.4006379999999998</c:v>
                </c:pt>
                <c:pt idx="2600">
                  <c:v>23.994216999999999</c:v>
                </c:pt>
                <c:pt idx="2601">
                  <c:v>24.006343000000001</c:v>
                </c:pt>
                <c:pt idx="2602">
                  <c:v>24.038287</c:v>
                </c:pt>
                <c:pt idx="2603">
                  <c:v>24.057323</c:v>
                </c:pt>
                <c:pt idx="2604">
                  <c:v>24.012601</c:v>
                </c:pt>
                <c:pt idx="2605">
                  <c:v>23.996732000000002</c:v>
                </c:pt>
                <c:pt idx="2606">
                  <c:v>23.958659000000001</c:v>
                </c:pt>
                <c:pt idx="2607">
                  <c:v>24.033909999999999</c:v>
                </c:pt>
                <c:pt idx="2608">
                  <c:v>24.066058999999999</c:v>
                </c:pt>
                <c:pt idx="2609">
                  <c:v>24.073416999999999</c:v>
                </c:pt>
                <c:pt idx="2610">
                  <c:v>24.074590000000001</c:v>
                </c:pt>
                <c:pt idx="2611">
                  <c:v>24.098375999999998</c:v>
                </c:pt>
                <c:pt idx="2612">
                  <c:v>24.075838000000001</c:v>
                </c:pt>
                <c:pt idx="2613">
                  <c:v>24.130153</c:v>
                </c:pt>
                <c:pt idx="2614">
                  <c:v>24.107521999999999</c:v>
                </c:pt>
                <c:pt idx="2615">
                  <c:v>24.090869999999999</c:v>
                </c:pt>
                <c:pt idx="2616">
                  <c:v>24.083326</c:v>
                </c:pt>
                <c:pt idx="2617">
                  <c:v>24.062557999999999</c:v>
                </c:pt>
                <c:pt idx="2618">
                  <c:v>24.070789999999999</c:v>
                </c:pt>
                <c:pt idx="2619">
                  <c:v>24.0533</c:v>
                </c:pt>
                <c:pt idx="2620">
                  <c:v>24.023478999999998</c:v>
                </c:pt>
                <c:pt idx="2621">
                  <c:v>23.975031999999999</c:v>
                </c:pt>
                <c:pt idx="2622">
                  <c:v>23.95797</c:v>
                </c:pt>
                <c:pt idx="2623">
                  <c:v>23.942864</c:v>
                </c:pt>
                <c:pt idx="2624">
                  <c:v>23.952418999999999</c:v>
                </c:pt>
                <c:pt idx="2625">
                  <c:v>23.963837000000002</c:v>
                </c:pt>
                <c:pt idx="2626">
                  <c:v>23.955604000000001</c:v>
                </c:pt>
                <c:pt idx="2627">
                  <c:v>23.960559</c:v>
                </c:pt>
                <c:pt idx="2628">
                  <c:v>23.983059999999998</c:v>
                </c:pt>
                <c:pt idx="2629">
                  <c:v>23.976298</c:v>
                </c:pt>
                <c:pt idx="2630">
                  <c:v>23.977677</c:v>
                </c:pt>
                <c:pt idx="2631">
                  <c:v>24.004946</c:v>
                </c:pt>
                <c:pt idx="2632">
                  <c:v>23.950613000000001</c:v>
                </c:pt>
                <c:pt idx="2633">
                  <c:v>23.957840000000001</c:v>
                </c:pt>
                <c:pt idx="2634">
                  <c:v>23.901923</c:v>
                </c:pt>
                <c:pt idx="2635">
                  <c:v>23.924834000000001</c:v>
                </c:pt>
                <c:pt idx="2636">
                  <c:v>23.913284999999998</c:v>
                </c:pt>
                <c:pt idx="2637">
                  <c:v>23.901233999999999</c:v>
                </c:pt>
                <c:pt idx="2638">
                  <c:v>23.905909000000001</c:v>
                </c:pt>
                <c:pt idx="2639">
                  <c:v>23.939902</c:v>
                </c:pt>
                <c:pt idx="2640">
                  <c:v>23.945732</c:v>
                </c:pt>
                <c:pt idx="2641">
                  <c:v>23.958659000000001</c:v>
                </c:pt>
                <c:pt idx="2642">
                  <c:v>23.954673</c:v>
                </c:pt>
                <c:pt idx="2643">
                  <c:v>23.988350000000001</c:v>
                </c:pt>
                <c:pt idx="2644">
                  <c:v>23.992932</c:v>
                </c:pt>
                <c:pt idx="2645">
                  <c:v>23.956536</c:v>
                </c:pt>
                <c:pt idx="2646">
                  <c:v>23.945582999999999</c:v>
                </c:pt>
                <c:pt idx="2647">
                  <c:v>23.896056000000002</c:v>
                </c:pt>
                <c:pt idx="2648">
                  <c:v>23.935600000000001</c:v>
                </c:pt>
                <c:pt idx="2649">
                  <c:v>23.813279999999999</c:v>
                </c:pt>
                <c:pt idx="2650">
                  <c:v>23.799272999999999</c:v>
                </c:pt>
                <c:pt idx="2651">
                  <c:v>23.762318</c:v>
                </c:pt>
                <c:pt idx="2652">
                  <c:v>23.793703000000001</c:v>
                </c:pt>
                <c:pt idx="2653">
                  <c:v>23.784296999999999</c:v>
                </c:pt>
                <c:pt idx="2654">
                  <c:v>23.788432</c:v>
                </c:pt>
                <c:pt idx="2655">
                  <c:v>23.779230999999999</c:v>
                </c:pt>
                <c:pt idx="2656">
                  <c:v>23.642251999999999</c:v>
                </c:pt>
                <c:pt idx="2657">
                  <c:v>23.530307000000001</c:v>
                </c:pt>
                <c:pt idx="2658">
                  <c:v>23.518274000000002</c:v>
                </c:pt>
                <c:pt idx="2659">
                  <c:v>23.514754</c:v>
                </c:pt>
                <c:pt idx="2660">
                  <c:v>23.497301</c:v>
                </c:pt>
                <c:pt idx="2661">
                  <c:v>23.516708999999999</c:v>
                </c:pt>
                <c:pt idx="2662">
                  <c:v>23.595815999999999</c:v>
                </c:pt>
                <c:pt idx="2663">
                  <c:v>23.595835000000001</c:v>
                </c:pt>
                <c:pt idx="2664">
                  <c:v>23.690232999999999</c:v>
                </c:pt>
                <c:pt idx="2665">
                  <c:v>23.669184999999999</c:v>
                </c:pt>
                <c:pt idx="2666">
                  <c:v>23.692003</c:v>
                </c:pt>
                <c:pt idx="2667">
                  <c:v>23.671476999999999</c:v>
                </c:pt>
                <c:pt idx="2668">
                  <c:v>23.675034</c:v>
                </c:pt>
                <c:pt idx="2669">
                  <c:v>23.617739</c:v>
                </c:pt>
                <c:pt idx="2670">
                  <c:v>23.584752000000002</c:v>
                </c:pt>
                <c:pt idx="2671">
                  <c:v>23.499404999999999</c:v>
                </c:pt>
                <c:pt idx="2672">
                  <c:v>23.475750000000001</c:v>
                </c:pt>
                <c:pt idx="2673">
                  <c:v>23.483051</c:v>
                </c:pt>
                <c:pt idx="2674">
                  <c:v>23.519204999999999</c:v>
                </c:pt>
                <c:pt idx="2675">
                  <c:v>23.516784000000001</c:v>
                </c:pt>
                <c:pt idx="2676">
                  <c:v>23.599875999999998</c:v>
                </c:pt>
                <c:pt idx="2677">
                  <c:v>23.570447000000001</c:v>
                </c:pt>
                <c:pt idx="2678">
                  <c:v>23.596672999999999</c:v>
                </c:pt>
                <c:pt idx="2679">
                  <c:v>23.631430000000002</c:v>
                </c:pt>
                <c:pt idx="2680">
                  <c:v>23.652757000000001</c:v>
                </c:pt>
                <c:pt idx="2681">
                  <c:v>23.612076999999999</c:v>
                </c:pt>
                <c:pt idx="2682">
                  <c:v>23.656780000000001</c:v>
                </c:pt>
                <c:pt idx="2683">
                  <c:v>23.657041</c:v>
                </c:pt>
                <c:pt idx="2684">
                  <c:v>23.663542</c:v>
                </c:pt>
                <c:pt idx="2685">
                  <c:v>23.688500999999999</c:v>
                </c:pt>
                <c:pt idx="2686">
                  <c:v>23.707015999999999</c:v>
                </c:pt>
                <c:pt idx="2687">
                  <c:v>23.692264000000002</c:v>
                </c:pt>
                <c:pt idx="2688">
                  <c:v>23.700925000000002</c:v>
                </c:pt>
                <c:pt idx="2689">
                  <c:v>23.719384000000002</c:v>
                </c:pt>
                <c:pt idx="2690">
                  <c:v>23.723277</c:v>
                </c:pt>
                <c:pt idx="2691">
                  <c:v>23.711523</c:v>
                </c:pt>
                <c:pt idx="2692">
                  <c:v>23.706215</c:v>
                </c:pt>
                <c:pt idx="2693">
                  <c:v>23.698913000000001</c:v>
                </c:pt>
                <c:pt idx="2694">
                  <c:v>23.655570000000001</c:v>
                </c:pt>
                <c:pt idx="2695">
                  <c:v>23.624538000000001</c:v>
                </c:pt>
                <c:pt idx="2696">
                  <c:v>23.613474</c:v>
                </c:pt>
                <c:pt idx="2697">
                  <c:v>23.666820000000001</c:v>
                </c:pt>
                <c:pt idx="2698">
                  <c:v>23.702359000000001</c:v>
                </c:pt>
                <c:pt idx="2699">
                  <c:v>23.792083000000002</c:v>
                </c:pt>
                <c:pt idx="2700">
                  <c:v>22.517959000000001</c:v>
                </c:pt>
                <c:pt idx="2701">
                  <c:v>22.494024</c:v>
                </c:pt>
                <c:pt idx="2702">
                  <c:v>22.425906999999999</c:v>
                </c:pt>
                <c:pt idx="2703">
                  <c:v>22.411565</c:v>
                </c:pt>
                <c:pt idx="2704">
                  <c:v>22.365501999999999</c:v>
                </c:pt>
                <c:pt idx="2705">
                  <c:v>22.363918000000002</c:v>
                </c:pt>
                <c:pt idx="2706">
                  <c:v>22.36647</c:v>
                </c:pt>
                <c:pt idx="2707">
                  <c:v>22.371200999999999</c:v>
                </c:pt>
                <c:pt idx="2708">
                  <c:v>22.376062999999998</c:v>
                </c:pt>
                <c:pt idx="2709">
                  <c:v>22.378278999999999</c:v>
                </c:pt>
                <c:pt idx="2710">
                  <c:v>22.371686</c:v>
                </c:pt>
                <c:pt idx="2711">
                  <c:v>22.360137000000002</c:v>
                </c:pt>
                <c:pt idx="2712">
                  <c:v>22.390591000000001</c:v>
                </c:pt>
                <c:pt idx="2713">
                  <c:v>22.382358</c:v>
                </c:pt>
                <c:pt idx="2714">
                  <c:v>22.388244</c:v>
                </c:pt>
                <c:pt idx="2715">
                  <c:v>22.332979999999999</c:v>
                </c:pt>
                <c:pt idx="2716">
                  <c:v>22.300328</c:v>
                </c:pt>
                <c:pt idx="2717">
                  <c:v>22.263894000000001</c:v>
                </c:pt>
                <c:pt idx="2718">
                  <c:v>22.157499999999999</c:v>
                </c:pt>
                <c:pt idx="2719">
                  <c:v>22.148187</c:v>
                </c:pt>
                <c:pt idx="2720">
                  <c:v>22.082528</c:v>
                </c:pt>
                <c:pt idx="2721">
                  <c:v>22.05321</c:v>
                </c:pt>
                <c:pt idx="2722">
                  <c:v>22.013517</c:v>
                </c:pt>
                <c:pt idx="2723">
                  <c:v>21.979393999999999</c:v>
                </c:pt>
                <c:pt idx="2724">
                  <c:v>21.987235999999999</c:v>
                </c:pt>
                <c:pt idx="2725">
                  <c:v>21.939178999999999</c:v>
                </c:pt>
                <c:pt idx="2726">
                  <c:v>21.929120999999999</c:v>
                </c:pt>
                <c:pt idx="2727">
                  <c:v>21.904682999999999</c:v>
                </c:pt>
                <c:pt idx="2728">
                  <c:v>21.879574999999999</c:v>
                </c:pt>
                <c:pt idx="2729">
                  <c:v>21.877227999999999</c:v>
                </c:pt>
                <c:pt idx="2730">
                  <c:v>21.815947000000001</c:v>
                </c:pt>
                <c:pt idx="2731">
                  <c:v>21.846885</c:v>
                </c:pt>
                <c:pt idx="2732">
                  <c:v>21.793538999999999</c:v>
                </c:pt>
                <c:pt idx="2733">
                  <c:v>21.799909</c:v>
                </c:pt>
                <c:pt idx="2734">
                  <c:v>21.782363</c:v>
                </c:pt>
                <c:pt idx="2735">
                  <c:v>21.755130999999999</c:v>
                </c:pt>
                <c:pt idx="2736">
                  <c:v>21.785139000000001</c:v>
                </c:pt>
                <c:pt idx="2737">
                  <c:v>21.794321</c:v>
                </c:pt>
                <c:pt idx="2738">
                  <c:v>21.79814</c:v>
                </c:pt>
                <c:pt idx="2739">
                  <c:v>21.800729</c:v>
                </c:pt>
                <c:pt idx="2740">
                  <c:v>21.857669999999999</c:v>
                </c:pt>
                <c:pt idx="2741">
                  <c:v>21.844332999999999</c:v>
                </c:pt>
                <c:pt idx="2742">
                  <c:v>21.834890000000001</c:v>
                </c:pt>
                <c:pt idx="2743">
                  <c:v>21.833493000000001</c:v>
                </c:pt>
                <c:pt idx="2744">
                  <c:v>21.878792000000001</c:v>
                </c:pt>
                <c:pt idx="2745">
                  <c:v>21.879835</c:v>
                </c:pt>
                <c:pt idx="2746">
                  <c:v>21.890788000000001</c:v>
                </c:pt>
                <c:pt idx="2747">
                  <c:v>21.883355999999999</c:v>
                </c:pt>
                <c:pt idx="2748">
                  <c:v>21.950057000000001</c:v>
                </c:pt>
                <c:pt idx="2749">
                  <c:v>21.928208000000001</c:v>
                </c:pt>
                <c:pt idx="2750">
                  <c:v>21.987290999999999</c:v>
                </c:pt>
                <c:pt idx="2751">
                  <c:v>22.017261000000001</c:v>
                </c:pt>
                <c:pt idx="2752">
                  <c:v>22.054086000000002</c:v>
                </c:pt>
                <c:pt idx="2753">
                  <c:v>22.075171000000001</c:v>
                </c:pt>
                <c:pt idx="2754">
                  <c:v>22.136638000000001</c:v>
                </c:pt>
                <c:pt idx="2755">
                  <c:v>22.172139999999999</c:v>
                </c:pt>
                <c:pt idx="2756">
                  <c:v>22.146975999999999</c:v>
                </c:pt>
                <c:pt idx="2757">
                  <c:v>22.176833999999999</c:v>
                </c:pt>
                <c:pt idx="2758">
                  <c:v>22.1754</c:v>
                </c:pt>
                <c:pt idx="2759">
                  <c:v>22.157146000000001</c:v>
                </c:pt>
                <c:pt idx="2760">
                  <c:v>22.189947</c:v>
                </c:pt>
                <c:pt idx="2761">
                  <c:v>22.130976</c:v>
                </c:pt>
                <c:pt idx="2762">
                  <c:v>22.080404999999999</c:v>
                </c:pt>
                <c:pt idx="2763">
                  <c:v>22.071390000000001</c:v>
                </c:pt>
                <c:pt idx="2764">
                  <c:v>22.012605000000001</c:v>
                </c:pt>
                <c:pt idx="2765">
                  <c:v>21.930537000000001</c:v>
                </c:pt>
                <c:pt idx="2766">
                  <c:v>21.918783000000001</c:v>
                </c:pt>
                <c:pt idx="2767">
                  <c:v>21.892780999999999</c:v>
                </c:pt>
                <c:pt idx="2768">
                  <c:v>21.867951999999999</c:v>
                </c:pt>
                <c:pt idx="2769">
                  <c:v>21.845116000000001</c:v>
                </c:pt>
                <c:pt idx="2770">
                  <c:v>21.803485999999999</c:v>
                </c:pt>
                <c:pt idx="2771">
                  <c:v>21.780239999999999</c:v>
                </c:pt>
                <c:pt idx="2772">
                  <c:v>21.773199000000002</c:v>
                </c:pt>
                <c:pt idx="2773">
                  <c:v>21.762544999999999</c:v>
                </c:pt>
                <c:pt idx="2774">
                  <c:v>21.792048999999999</c:v>
                </c:pt>
                <c:pt idx="2775">
                  <c:v>21.758391</c:v>
                </c:pt>
                <c:pt idx="2776">
                  <c:v>21.770237000000002</c:v>
                </c:pt>
                <c:pt idx="2777">
                  <c:v>21.749376000000002</c:v>
                </c:pt>
                <c:pt idx="2778">
                  <c:v>21.77007</c:v>
                </c:pt>
                <c:pt idx="2779">
                  <c:v>21.771038000000001</c:v>
                </c:pt>
                <c:pt idx="2780">
                  <c:v>21.764202000000001</c:v>
                </c:pt>
                <c:pt idx="2781">
                  <c:v>21.750903000000001</c:v>
                </c:pt>
                <c:pt idx="2782">
                  <c:v>21.691913</c:v>
                </c:pt>
                <c:pt idx="2783">
                  <c:v>21.715215000000001</c:v>
                </c:pt>
                <c:pt idx="2784">
                  <c:v>21.694538999999999</c:v>
                </c:pt>
                <c:pt idx="2785">
                  <c:v>21.706161999999999</c:v>
                </c:pt>
                <c:pt idx="2786">
                  <c:v>21.681388999999999</c:v>
                </c:pt>
                <c:pt idx="2787">
                  <c:v>21.673677999999999</c:v>
                </c:pt>
                <c:pt idx="2788">
                  <c:v>21.713854999999999</c:v>
                </c:pt>
                <c:pt idx="2789">
                  <c:v>21.688151000000001</c:v>
                </c:pt>
                <c:pt idx="2790">
                  <c:v>21.678018000000002</c:v>
                </c:pt>
                <c:pt idx="2791">
                  <c:v>21.694372000000001</c:v>
                </c:pt>
                <c:pt idx="2792">
                  <c:v>21.692751000000001</c:v>
                </c:pt>
                <c:pt idx="2793">
                  <c:v>21.680775000000001</c:v>
                </c:pt>
                <c:pt idx="2794">
                  <c:v>21.671592</c:v>
                </c:pt>
                <c:pt idx="2795">
                  <c:v>21.672747000000001</c:v>
                </c:pt>
                <c:pt idx="2796">
                  <c:v>21.639498</c:v>
                </c:pt>
                <c:pt idx="2797">
                  <c:v>21.663675000000001</c:v>
                </c:pt>
                <c:pt idx="2798">
                  <c:v>21.672449</c:v>
                </c:pt>
                <c:pt idx="2799">
                  <c:v>21.667904</c:v>
                </c:pt>
                <c:pt idx="2800">
                  <c:v>29.254829999999998</c:v>
                </c:pt>
                <c:pt idx="2801">
                  <c:v>29.337941000000001</c:v>
                </c:pt>
                <c:pt idx="2802">
                  <c:v>29.308250999999998</c:v>
                </c:pt>
                <c:pt idx="2803">
                  <c:v>29.359919999999999</c:v>
                </c:pt>
                <c:pt idx="2804">
                  <c:v>29.415165999999999</c:v>
                </c:pt>
                <c:pt idx="2805">
                  <c:v>29.423753000000001</c:v>
                </c:pt>
                <c:pt idx="2806">
                  <c:v>29.395831999999999</c:v>
                </c:pt>
                <c:pt idx="2807">
                  <c:v>29.336935</c:v>
                </c:pt>
                <c:pt idx="2808">
                  <c:v>29.341536000000001</c:v>
                </c:pt>
                <c:pt idx="2809">
                  <c:v>29.327119</c:v>
                </c:pt>
                <c:pt idx="2810">
                  <c:v>29.338165</c:v>
                </c:pt>
                <c:pt idx="2811">
                  <c:v>29.282080000000001</c:v>
                </c:pt>
                <c:pt idx="2812">
                  <c:v>29.259336999999999</c:v>
                </c:pt>
                <c:pt idx="2813">
                  <c:v>29.258537</c:v>
                </c:pt>
                <c:pt idx="2814">
                  <c:v>29.264963000000002</c:v>
                </c:pt>
                <c:pt idx="2815">
                  <c:v>29.276268999999999</c:v>
                </c:pt>
                <c:pt idx="2816">
                  <c:v>29.228846000000001</c:v>
                </c:pt>
                <c:pt idx="2817">
                  <c:v>29.253153999999999</c:v>
                </c:pt>
                <c:pt idx="2818">
                  <c:v>29.289809999999999</c:v>
                </c:pt>
                <c:pt idx="2819">
                  <c:v>29.280906999999999</c:v>
                </c:pt>
                <c:pt idx="2820">
                  <c:v>29.379663999999998</c:v>
                </c:pt>
                <c:pt idx="2821">
                  <c:v>29.413675999999999</c:v>
                </c:pt>
                <c:pt idx="2822">
                  <c:v>29.419618</c:v>
                </c:pt>
                <c:pt idx="2823">
                  <c:v>29.369848000000001</c:v>
                </c:pt>
                <c:pt idx="2824">
                  <c:v>29.379142999999999</c:v>
                </c:pt>
                <c:pt idx="2825">
                  <c:v>29.367557000000001</c:v>
                </c:pt>
                <c:pt idx="2826">
                  <c:v>29.425633999999999</c:v>
                </c:pt>
                <c:pt idx="2827">
                  <c:v>29.439399000000002</c:v>
                </c:pt>
                <c:pt idx="2828">
                  <c:v>29.444578</c:v>
                </c:pt>
                <c:pt idx="2829">
                  <c:v>29.433140999999999</c:v>
                </c:pt>
                <c:pt idx="2830">
                  <c:v>29.509696000000002</c:v>
                </c:pt>
                <c:pt idx="2831">
                  <c:v>29.507200000000001</c:v>
                </c:pt>
                <c:pt idx="2832">
                  <c:v>29.539870000000001</c:v>
                </c:pt>
                <c:pt idx="2833">
                  <c:v>29.513345999999999</c:v>
                </c:pt>
                <c:pt idx="2834">
                  <c:v>29.603480000000001</c:v>
                </c:pt>
                <c:pt idx="2835">
                  <c:v>29.617822</c:v>
                </c:pt>
                <c:pt idx="2836">
                  <c:v>29.598879</c:v>
                </c:pt>
                <c:pt idx="2837">
                  <c:v>29.666642</c:v>
                </c:pt>
                <c:pt idx="2838">
                  <c:v>29.661930000000002</c:v>
                </c:pt>
                <c:pt idx="2839">
                  <c:v>29.639094</c:v>
                </c:pt>
                <c:pt idx="2840">
                  <c:v>29.582021999999998</c:v>
                </c:pt>
                <c:pt idx="2841">
                  <c:v>29.569877999999999</c:v>
                </c:pt>
                <c:pt idx="2842">
                  <c:v>29.596495000000001</c:v>
                </c:pt>
                <c:pt idx="2843">
                  <c:v>29.516438000000001</c:v>
                </c:pt>
                <c:pt idx="2844">
                  <c:v>29.524317</c:v>
                </c:pt>
                <c:pt idx="2845">
                  <c:v>29.464898999999999</c:v>
                </c:pt>
                <c:pt idx="2846">
                  <c:v>29.408553999999999</c:v>
                </c:pt>
                <c:pt idx="2847">
                  <c:v>29.39207</c:v>
                </c:pt>
                <c:pt idx="2848">
                  <c:v>29.392889</c:v>
                </c:pt>
                <c:pt idx="2849">
                  <c:v>29.357499000000001</c:v>
                </c:pt>
                <c:pt idx="2850">
                  <c:v>29.317415</c:v>
                </c:pt>
                <c:pt idx="2851">
                  <c:v>29.301227999999998</c:v>
                </c:pt>
                <c:pt idx="2852">
                  <c:v>29.321922000000001</c:v>
                </c:pt>
                <c:pt idx="2853">
                  <c:v>29.308958000000001</c:v>
                </c:pt>
                <c:pt idx="2854">
                  <c:v>29.259356</c:v>
                </c:pt>
                <c:pt idx="2855">
                  <c:v>29.276641000000001</c:v>
                </c:pt>
                <c:pt idx="2856">
                  <c:v>29.269041999999999</c:v>
                </c:pt>
                <c:pt idx="2857">
                  <c:v>29.302737</c:v>
                </c:pt>
                <c:pt idx="2858">
                  <c:v>29.271892000000001</c:v>
                </c:pt>
                <c:pt idx="2859">
                  <c:v>29.330435000000001</c:v>
                </c:pt>
                <c:pt idx="2860">
                  <c:v>29.330490999999999</c:v>
                </c:pt>
                <c:pt idx="2861">
                  <c:v>29.353178</c:v>
                </c:pt>
                <c:pt idx="2862">
                  <c:v>29.412987000000001</c:v>
                </c:pt>
                <c:pt idx="2863">
                  <c:v>29.373014999999999</c:v>
                </c:pt>
                <c:pt idx="2864">
                  <c:v>29.413360000000001</c:v>
                </c:pt>
                <c:pt idx="2865">
                  <c:v>29.472702999999999</c:v>
                </c:pt>
                <c:pt idx="2866">
                  <c:v>29.482165999999999</c:v>
                </c:pt>
                <c:pt idx="2867">
                  <c:v>29.517724000000001</c:v>
                </c:pt>
                <c:pt idx="2868">
                  <c:v>29.539815000000001</c:v>
                </c:pt>
                <c:pt idx="2869">
                  <c:v>29.544546</c:v>
                </c:pt>
                <c:pt idx="2870">
                  <c:v>29.490770999999999</c:v>
                </c:pt>
                <c:pt idx="2871">
                  <c:v>29.432210000000001</c:v>
                </c:pt>
                <c:pt idx="2872">
                  <c:v>29.390858999999999</c:v>
                </c:pt>
                <c:pt idx="2873">
                  <c:v>29.378862999999999</c:v>
                </c:pt>
                <c:pt idx="2874">
                  <c:v>29.361559</c:v>
                </c:pt>
                <c:pt idx="2875">
                  <c:v>29.288637000000001</c:v>
                </c:pt>
                <c:pt idx="2876">
                  <c:v>29.312049999999999</c:v>
                </c:pt>
                <c:pt idx="2877">
                  <c:v>29.295231000000001</c:v>
                </c:pt>
                <c:pt idx="2878">
                  <c:v>29.293443</c:v>
                </c:pt>
                <c:pt idx="2879">
                  <c:v>29.286756</c:v>
                </c:pt>
                <c:pt idx="2880">
                  <c:v>29.300222999999999</c:v>
                </c:pt>
                <c:pt idx="2881">
                  <c:v>29.287091</c:v>
                </c:pt>
                <c:pt idx="2882">
                  <c:v>29.302029000000001</c:v>
                </c:pt>
                <c:pt idx="2883">
                  <c:v>29.364819000000001</c:v>
                </c:pt>
                <c:pt idx="2884">
                  <c:v>29.326150999999999</c:v>
                </c:pt>
                <c:pt idx="2885">
                  <c:v>29.335277999999999</c:v>
                </c:pt>
                <c:pt idx="2886">
                  <c:v>29.375454999999999</c:v>
                </c:pt>
                <c:pt idx="2887">
                  <c:v>29.372810000000001</c:v>
                </c:pt>
                <c:pt idx="2888">
                  <c:v>29.357965</c:v>
                </c:pt>
                <c:pt idx="2889">
                  <c:v>29.398011</c:v>
                </c:pt>
                <c:pt idx="2890">
                  <c:v>29.404177000000001</c:v>
                </c:pt>
                <c:pt idx="2891">
                  <c:v>29.420362999999998</c:v>
                </c:pt>
                <c:pt idx="2892">
                  <c:v>29.540467</c:v>
                </c:pt>
                <c:pt idx="2893">
                  <c:v>29.553784</c:v>
                </c:pt>
                <c:pt idx="2894">
                  <c:v>29.540727</c:v>
                </c:pt>
                <c:pt idx="2895">
                  <c:v>29.610558000000001</c:v>
                </c:pt>
                <c:pt idx="2896">
                  <c:v>29.612216</c:v>
                </c:pt>
                <c:pt idx="2897">
                  <c:v>29.665748000000001</c:v>
                </c:pt>
                <c:pt idx="2898">
                  <c:v>29.676960999999999</c:v>
                </c:pt>
                <c:pt idx="2899">
                  <c:v>29.677371000000001</c:v>
                </c:pt>
                <c:pt idx="2900">
                  <c:v>16.013062000000001</c:v>
                </c:pt>
                <c:pt idx="2901">
                  <c:v>15.992592</c:v>
                </c:pt>
                <c:pt idx="2902">
                  <c:v>15.954594</c:v>
                </c:pt>
                <c:pt idx="2903">
                  <c:v>15.946137</c:v>
                </c:pt>
                <c:pt idx="2904">
                  <c:v>15.907413</c:v>
                </c:pt>
                <c:pt idx="2905">
                  <c:v>15.858407</c:v>
                </c:pt>
                <c:pt idx="2906">
                  <c:v>15.875748</c:v>
                </c:pt>
                <c:pt idx="2907">
                  <c:v>15.871706</c:v>
                </c:pt>
                <c:pt idx="2908">
                  <c:v>15.843450000000001</c:v>
                </c:pt>
                <c:pt idx="2909">
                  <c:v>15.828232</c:v>
                </c:pt>
                <c:pt idx="2910">
                  <c:v>15.808078</c:v>
                </c:pt>
                <c:pt idx="2911">
                  <c:v>15.801726</c:v>
                </c:pt>
                <c:pt idx="2912">
                  <c:v>15.805861</c:v>
                </c:pt>
                <c:pt idx="2913">
                  <c:v>15.806308</c:v>
                </c:pt>
                <c:pt idx="2914">
                  <c:v>15.838514</c:v>
                </c:pt>
                <c:pt idx="2915">
                  <c:v>15.855426</c:v>
                </c:pt>
                <c:pt idx="2916">
                  <c:v>15.850248000000001</c:v>
                </c:pt>
                <c:pt idx="2917">
                  <c:v>15.880684</c:v>
                </c:pt>
                <c:pt idx="2918">
                  <c:v>15.929187000000001</c:v>
                </c:pt>
                <c:pt idx="2919">
                  <c:v>15.950682</c:v>
                </c:pt>
                <c:pt idx="2920">
                  <c:v>15.977281</c:v>
                </c:pt>
                <c:pt idx="2921">
                  <c:v>15.953234</c:v>
                </c:pt>
                <c:pt idx="2922">
                  <c:v>15.952451999999999</c:v>
                </c:pt>
                <c:pt idx="2923">
                  <c:v>15.914994</c:v>
                </c:pt>
                <c:pt idx="2924">
                  <c:v>15.914211</c:v>
                </c:pt>
                <c:pt idx="2925">
                  <c:v>15.823128000000001</c:v>
                </c:pt>
                <c:pt idx="2926">
                  <c:v>15.719341</c:v>
                </c:pt>
                <c:pt idx="2927">
                  <c:v>15.696375</c:v>
                </c:pt>
                <c:pt idx="2928">
                  <c:v>15.645505999999999</c:v>
                </c:pt>
                <c:pt idx="2929">
                  <c:v>15.547791999999999</c:v>
                </c:pt>
                <c:pt idx="2930">
                  <c:v>15.533021</c:v>
                </c:pt>
                <c:pt idx="2931">
                  <c:v>15.47377</c:v>
                </c:pt>
                <c:pt idx="2932">
                  <c:v>15.444862000000001</c:v>
                </c:pt>
                <c:pt idx="2933">
                  <c:v>15.436424000000001</c:v>
                </c:pt>
                <c:pt idx="2934">
                  <c:v>15.385014999999999</c:v>
                </c:pt>
                <c:pt idx="2935">
                  <c:v>15.443073999999999</c:v>
                </c:pt>
                <c:pt idx="2936">
                  <c:v>15.435195</c:v>
                </c:pt>
                <c:pt idx="2937">
                  <c:v>15.512942000000001</c:v>
                </c:pt>
                <c:pt idx="2938">
                  <c:v>15.522646</c:v>
                </c:pt>
                <c:pt idx="2939">
                  <c:v>15.564779</c:v>
                </c:pt>
                <c:pt idx="2940">
                  <c:v>15.595997000000001</c:v>
                </c:pt>
                <c:pt idx="2941">
                  <c:v>15.559246999999999</c:v>
                </c:pt>
                <c:pt idx="2942">
                  <c:v>15.541403000000001</c:v>
                </c:pt>
                <c:pt idx="2943">
                  <c:v>15.375944</c:v>
                </c:pt>
                <c:pt idx="2944">
                  <c:v>15.350445000000001</c:v>
                </c:pt>
                <c:pt idx="2945">
                  <c:v>15.264428000000001</c:v>
                </c:pt>
                <c:pt idx="2946">
                  <c:v>15.239523999999999</c:v>
                </c:pt>
                <c:pt idx="2947">
                  <c:v>15.167104</c:v>
                </c:pt>
                <c:pt idx="2948">
                  <c:v>15.198079999999999</c:v>
                </c:pt>
                <c:pt idx="2949">
                  <c:v>15.18601</c:v>
                </c:pt>
                <c:pt idx="2950">
                  <c:v>15.209441999999999</c:v>
                </c:pt>
                <c:pt idx="2951">
                  <c:v>15.236525</c:v>
                </c:pt>
                <c:pt idx="2952">
                  <c:v>15.264111</c:v>
                </c:pt>
                <c:pt idx="2953">
                  <c:v>15.38645</c:v>
                </c:pt>
                <c:pt idx="2954">
                  <c:v>15.369667</c:v>
                </c:pt>
                <c:pt idx="2955">
                  <c:v>15.472652999999999</c:v>
                </c:pt>
                <c:pt idx="2956">
                  <c:v>15.475911999999999</c:v>
                </c:pt>
                <c:pt idx="2957">
                  <c:v>15.509309999999999</c:v>
                </c:pt>
                <c:pt idx="2958">
                  <c:v>15.525403000000001</c:v>
                </c:pt>
                <c:pt idx="2959">
                  <c:v>15.548742000000001</c:v>
                </c:pt>
                <c:pt idx="2960">
                  <c:v>15.573067999999999</c:v>
                </c:pt>
                <c:pt idx="2961">
                  <c:v>15.57657</c:v>
                </c:pt>
                <c:pt idx="2962">
                  <c:v>15.589217</c:v>
                </c:pt>
                <c:pt idx="2963">
                  <c:v>15.586366999999999</c:v>
                </c:pt>
                <c:pt idx="2964">
                  <c:v>15.580258000000001</c:v>
                </c:pt>
                <c:pt idx="2965">
                  <c:v>15.491652</c:v>
                </c:pt>
                <c:pt idx="2966">
                  <c:v>15.479563000000001</c:v>
                </c:pt>
                <c:pt idx="2967">
                  <c:v>15.455572</c:v>
                </c:pt>
                <c:pt idx="2968">
                  <c:v>15.423534999999999</c:v>
                </c:pt>
                <c:pt idx="2969">
                  <c:v>15.382277</c:v>
                </c:pt>
                <c:pt idx="2970">
                  <c:v>15.364694</c:v>
                </c:pt>
                <c:pt idx="2971">
                  <c:v>15.319152000000001</c:v>
                </c:pt>
                <c:pt idx="2972">
                  <c:v>15.312801</c:v>
                </c:pt>
                <c:pt idx="2973">
                  <c:v>15.260907</c:v>
                </c:pt>
                <c:pt idx="2974">
                  <c:v>15.295795</c:v>
                </c:pt>
                <c:pt idx="2975">
                  <c:v>15.260348</c:v>
                </c:pt>
                <c:pt idx="2976">
                  <c:v>15.251575000000001</c:v>
                </c:pt>
                <c:pt idx="2977">
                  <c:v>15.267725</c:v>
                </c:pt>
                <c:pt idx="2978">
                  <c:v>15.281527000000001</c:v>
                </c:pt>
                <c:pt idx="2979">
                  <c:v>15.351264</c:v>
                </c:pt>
                <c:pt idx="2980">
                  <c:v>15.355325000000001</c:v>
                </c:pt>
                <c:pt idx="2981">
                  <c:v>15.388722</c:v>
                </c:pt>
                <c:pt idx="2982">
                  <c:v>15.539205000000001</c:v>
                </c:pt>
                <c:pt idx="2983">
                  <c:v>15.548686</c:v>
                </c:pt>
                <c:pt idx="2984">
                  <c:v>15.551778000000001</c:v>
                </c:pt>
                <c:pt idx="2985">
                  <c:v>15.539688999999999</c:v>
                </c:pt>
                <c:pt idx="2986">
                  <c:v>15.569286999999999</c:v>
                </c:pt>
                <c:pt idx="2987">
                  <c:v>15.571130999999999</c:v>
                </c:pt>
                <c:pt idx="2988">
                  <c:v>15.543545</c:v>
                </c:pt>
                <c:pt idx="2989">
                  <c:v>15.507838</c:v>
                </c:pt>
                <c:pt idx="2990">
                  <c:v>15.433947</c:v>
                </c:pt>
                <c:pt idx="2991">
                  <c:v>15.405467</c:v>
                </c:pt>
                <c:pt idx="2992">
                  <c:v>15.393025</c:v>
                </c:pt>
                <c:pt idx="2993">
                  <c:v>15.330216</c:v>
                </c:pt>
                <c:pt idx="2994">
                  <c:v>15.291585</c:v>
                </c:pt>
                <c:pt idx="2995">
                  <c:v>15.273331000000001</c:v>
                </c:pt>
                <c:pt idx="2996">
                  <c:v>15.240698</c:v>
                </c:pt>
                <c:pt idx="2997">
                  <c:v>15.22833</c:v>
                </c:pt>
                <c:pt idx="2998">
                  <c:v>15.238928</c:v>
                </c:pt>
                <c:pt idx="2999">
                  <c:v>15.262025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18128"/>
        <c:axId val="193418688"/>
      </c:scatterChart>
      <c:valAx>
        <c:axId val="19341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8688"/>
        <c:crosses val="autoZero"/>
        <c:crossBetween val="midCat"/>
      </c:valAx>
      <c:valAx>
        <c:axId val="19341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Small</a:t>
            </a:r>
            <a:r>
              <a:rPr lang="en-US" sz="1400" baseline="0"/>
              <a:t> Pipe</a:t>
            </a:r>
            <a:endParaRPr lang="el-G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Data'!$S$1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266388388198464"/>
                  <c:y val="-0.152037889475540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'raw Data'!$R$2:$R$3001</c:f>
              <c:numCache>
                <c:formatCode>General</c:formatCode>
                <c:ptCount val="30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</c:numCache>
            </c:numRef>
          </c:xVal>
          <c:yVal>
            <c:numRef>
              <c:f>'raw Data'!$S$2:$S$3001</c:f>
              <c:numCache>
                <c:formatCode>General</c:formatCode>
                <c:ptCount val="3000"/>
                <c:pt idx="0">
                  <c:v>4.0115769892487823</c:v>
                </c:pt>
                <c:pt idx="1">
                  <c:v>4.0110325857671967</c:v>
                </c:pt>
                <c:pt idx="2">
                  <c:v>4.0106736201700341</c:v>
                </c:pt>
                <c:pt idx="3">
                  <c:v>4.0098616367784956</c:v>
                </c:pt>
                <c:pt idx="4">
                  <c:v>4.0095830233372363</c:v>
                </c:pt>
                <c:pt idx="5">
                  <c:v>4.0085680718535004</c:v>
                </c:pt>
                <c:pt idx="6">
                  <c:v>4.0090504930395028</c:v>
                </c:pt>
                <c:pt idx="7">
                  <c:v>4.0090659431695634</c:v>
                </c:pt>
                <c:pt idx="8">
                  <c:v>4.008526144964323</c:v>
                </c:pt>
                <c:pt idx="9">
                  <c:v>4.0076974268542074</c:v>
                </c:pt>
                <c:pt idx="10">
                  <c:v>4.0073442893778024</c:v>
                </c:pt>
                <c:pt idx="11">
                  <c:v>4.0066240850124561</c:v>
                </c:pt>
                <c:pt idx="12">
                  <c:v>4.0064470737755302</c:v>
                </c:pt>
                <c:pt idx="13">
                  <c:v>4.006098973039621</c:v>
                </c:pt>
                <c:pt idx="14">
                  <c:v>4.0058163004289602</c:v>
                </c:pt>
                <c:pt idx="15">
                  <c:v>4.0055916148705224</c:v>
                </c:pt>
                <c:pt idx="16">
                  <c:v>4.0051240544482587</c:v>
                </c:pt>
                <c:pt idx="17">
                  <c:v>4.0055520619777427</c:v>
                </c:pt>
                <c:pt idx="18">
                  <c:v>4.0058488317240073</c:v>
                </c:pt>
                <c:pt idx="19">
                  <c:v>4.0069644898869399</c:v>
                </c:pt>
                <c:pt idx="20">
                  <c:v>4.0071788876230148</c:v>
                </c:pt>
                <c:pt idx="21">
                  <c:v>4.0073352769476731</c:v>
                </c:pt>
                <c:pt idx="22">
                  <c:v>4.0057352496517886</c:v>
                </c:pt>
                <c:pt idx="23">
                  <c:v>4.007065966300603</c:v>
                </c:pt>
                <c:pt idx="24">
                  <c:v>4.0068390387858601</c:v>
                </c:pt>
                <c:pt idx="25">
                  <c:v>4.0063825591602145</c:v>
                </c:pt>
                <c:pt idx="26">
                  <c:v>4.0068075594941828</c:v>
                </c:pt>
                <c:pt idx="27">
                  <c:v>4.0057507510873922</c:v>
                </c:pt>
                <c:pt idx="28">
                  <c:v>4.0053112983671788</c:v>
                </c:pt>
                <c:pt idx="29">
                  <c:v>4.0066895771344244</c:v>
                </c:pt>
                <c:pt idx="30">
                  <c:v>4.0068550329994181</c:v>
                </c:pt>
                <c:pt idx="31">
                  <c:v>4.0055465534684291</c:v>
                </c:pt>
                <c:pt idx="32">
                  <c:v>4.006663085550862</c:v>
                </c:pt>
                <c:pt idx="33">
                  <c:v>4.0068160399464938</c:v>
                </c:pt>
                <c:pt idx="34">
                  <c:v>4.0068615272211625</c:v>
                </c:pt>
                <c:pt idx="35">
                  <c:v>4.0081373333386692</c:v>
                </c:pt>
                <c:pt idx="36">
                  <c:v>4.0082396823601991</c:v>
                </c:pt>
                <c:pt idx="37">
                  <c:v>4.0082791022971103</c:v>
                </c:pt>
                <c:pt idx="38">
                  <c:v>4.0093367235040489</c:v>
                </c:pt>
                <c:pt idx="39">
                  <c:v>4.0098571419030264</c:v>
                </c:pt>
                <c:pt idx="40">
                  <c:v>4.0102009682893911</c:v>
                </c:pt>
                <c:pt idx="41">
                  <c:v>4.010048504047405</c:v>
                </c:pt>
                <c:pt idx="42">
                  <c:v>4.0099169649001203</c:v>
                </c:pt>
                <c:pt idx="43">
                  <c:v>4.0103075724566022</c:v>
                </c:pt>
                <c:pt idx="44">
                  <c:v>4.0079620909231419</c:v>
                </c:pt>
                <c:pt idx="45">
                  <c:v>4.0091861354229072</c:v>
                </c:pt>
                <c:pt idx="46">
                  <c:v>4.0087182708858506</c:v>
                </c:pt>
                <c:pt idx="47">
                  <c:v>4.0080050332482386</c:v>
                </c:pt>
                <c:pt idx="48">
                  <c:v>4.0093382225780587</c:v>
                </c:pt>
                <c:pt idx="49">
                  <c:v>4.0080010393145074</c:v>
                </c:pt>
                <c:pt idx="50">
                  <c:v>4.0085685808592464</c:v>
                </c:pt>
                <c:pt idx="51">
                  <c:v>4.0088185249577339</c:v>
                </c:pt>
                <c:pt idx="52">
                  <c:v>4.0100435285067926</c:v>
                </c:pt>
                <c:pt idx="53">
                  <c:v>4.0099473566082269</c:v>
                </c:pt>
                <c:pt idx="54">
                  <c:v>4.0099941997648045</c:v>
                </c:pt>
                <c:pt idx="55">
                  <c:v>4.0096682586059158</c:v>
                </c:pt>
                <c:pt idx="56">
                  <c:v>4.0104206364096866</c:v>
                </c:pt>
                <c:pt idx="57">
                  <c:v>4.0088978532768458</c:v>
                </c:pt>
                <c:pt idx="58">
                  <c:v>4.0104365734413268</c:v>
                </c:pt>
                <c:pt idx="59">
                  <c:v>4.0094100148845211</c:v>
                </c:pt>
                <c:pt idx="60">
                  <c:v>4.0096592938567381</c:v>
                </c:pt>
                <c:pt idx="61">
                  <c:v>4.0106407642385795</c:v>
                </c:pt>
                <c:pt idx="62">
                  <c:v>4.0089128237156126</c:v>
                </c:pt>
                <c:pt idx="63">
                  <c:v>4.009860138488917</c:v>
                </c:pt>
                <c:pt idx="64">
                  <c:v>4.0096647797575686</c:v>
                </c:pt>
                <c:pt idx="65">
                  <c:v>4.0084562986327974</c:v>
                </c:pt>
                <c:pt idx="66">
                  <c:v>4.0091053573248123</c:v>
                </c:pt>
                <c:pt idx="67">
                  <c:v>4.0095451267685416</c:v>
                </c:pt>
                <c:pt idx="68">
                  <c:v>4.0083989068566011</c:v>
                </c:pt>
                <c:pt idx="69">
                  <c:v>4.0084278442983132</c:v>
                </c:pt>
                <c:pt idx="70">
                  <c:v>4.0091113282196291</c:v>
                </c:pt>
                <c:pt idx="71">
                  <c:v>4.0078802219809981</c:v>
                </c:pt>
                <c:pt idx="72">
                  <c:v>4.0092310331221013</c:v>
                </c:pt>
                <c:pt idx="73">
                  <c:v>4.0089422551055005</c:v>
                </c:pt>
                <c:pt idx="74">
                  <c:v>4.0079036788954081</c:v>
                </c:pt>
                <c:pt idx="75">
                  <c:v>4.0088115613342046</c:v>
                </c:pt>
                <c:pt idx="76">
                  <c:v>4.0076195317142398</c:v>
                </c:pt>
                <c:pt idx="77">
                  <c:v>4.0084672568187365</c:v>
                </c:pt>
                <c:pt idx="78">
                  <c:v>4.0082411830796563</c:v>
                </c:pt>
                <c:pt idx="79">
                  <c:v>4.0076200143878351</c:v>
                </c:pt>
                <c:pt idx="80">
                  <c:v>4.0090335163648474</c:v>
                </c:pt>
                <c:pt idx="81">
                  <c:v>4.0081842613572389</c:v>
                </c:pt>
                <c:pt idx="82">
                  <c:v>4.0088075706204007</c:v>
                </c:pt>
                <c:pt idx="83">
                  <c:v>4.0076245193301459</c:v>
                </c:pt>
                <c:pt idx="84">
                  <c:v>4.0089028345210638</c:v>
                </c:pt>
                <c:pt idx="85">
                  <c:v>4.0082586555761495</c:v>
                </c:pt>
                <c:pt idx="86">
                  <c:v>4.0079211572898856</c:v>
                </c:pt>
                <c:pt idx="87">
                  <c:v>4.0077898205885401</c:v>
                </c:pt>
                <c:pt idx="88">
                  <c:v>4.0077948341656917</c:v>
                </c:pt>
                <c:pt idx="89">
                  <c:v>4.0083724337227844</c:v>
                </c:pt>
                <c:pt idx="90">
                  <c:v>4.0087212441007258</c:v>
                </c:pt>
                <c:pt idx="91">
                  <c:v>4.0093048141099636</c:v>
                </c:pt>
                <c:pt idx="92">
                  <c:v>4.0092549670289026</c:v>
                </c:pt>
                <c:pt idx="93">
                  <c:v>4.0082661322106752</c:v>
                </c:pt>
                <c:pt idx="94">
                  <c:v>4.0075895518643705</c:v>
                </c:pt>
                <c:pt idx="95">
                  <c:v>4.0069365029089088</c:v>
                </c:pt>
                <c:pt idx="96">
                  <c:v>4.006553085633362</c:v>
                </c:pt>
                <c:pt idx="97">
                  <c:v>4.0075051315013397</c:v>
                </c:pt>
                <c:pt idx="98">
                  <c:v>4.0065540788541494</c:v>
                </c:pt>
                <c:pt idx="99">
                  <c:v>4.0065560921365018</c:v>
                </c:pt>
                <c:pt idx="100">
                  <c:v>3.868122496931063</c:v>
                </c:pt>
                <c:pt idx="101">
                  <c:v>3.8683601935583503</c:v>
                </c:pt>
                <c:pt idx="102">
                  <c:v>3.8675567113875782</c:v>
                </c:pt>
                <c:pt idx="103">
                  <c:v>3.8659408559754902</c:v>
                </c:pt>
                <c:pt idx="104">
                  <c:v>3.8673038593225693</c:v>
                </c:pt>
                <c:pt idx="105">
                  <c:v>3.8654314258429392</c:v>
                </c:pt>
                <c:pt idx="106">
                  <c:v>3.8649775907460659</c:v>
                </c:pt>
                <c:pt idx="107">
                  <c:v>3.8648773531725205</c:v>
                </c:pt>
                <c:pt idx="108">
                  <c:v>3.8644463501317721</c:v>
                </c:pt>
                <c:pt idx="109">
                  <c:v>3.8641379569761636</c:v>
                </c:pt>
                <c:pt idx="110">
                  <c:v>3.8650127534753564</c:v>
                </c:pt>
                <c:pt idx="111">
                  <c:v>3.8636529699680429</c:v>
                </c:pt>
                <c:pt idx="112">
                  <c:v>3.8632848854146875</c:v>
                </c:pt>
                <c:pt idx="113">
                  <c:v>3.8634868159572608</c:v>
                </c:pt>
                <c:pt idx="114">
                  <c:v>3.8630736804920218</c:v>
                </c:pt>
                <c:pt idx="115">
                  <c:v>3.861645940660158</c:v>
                </c:pt>
                <c:pt idx="116">
                  <c:v>3.8619291080419536</c:v>
                </c:pt>
                <c:pt idx="117">
                  <c:v>3.8625829688408055</c:v>
                </c:pt>
                <c:pt idx="118">
                  <c:v>3.8625702895261291</c:v>
                </c:pt>
                <c:pt idx="119">
                  <c:v>3.8630384804987377</c:v>
                </c:pt>
                <c:pt idx="120">
                  <c:v>3.8628018089378595</c:v>
                </c:pt>
                <c:pt idx="121">
                  <c:v>3.8619071450392983</c:v>
                </c:pt>
                <c:pt idx="122">
                  <c:v>3.8623410111009</c:v>
                </c:pt>
                <c:pt idx="123">
                  <c:v>3.8627919838583469</c:v>
                </c:pt>
                <c:pt idx="124">
                  <c:v>3.8614216643408956</c:v>
                </c:pt>
                <c:pt idx="125">
                  <c:v>3.8620388848027649</c:v>
                </c:pt>
                <c:pt idx="126">
                  <c:v>3.8623935684061577</c:v>
                </c:pt>
                <c:pt idx="127">
                  <c:v>3.8622381830389609</c:v>
                </c:pt>
                <c:pt idx="128">
                  <c:v>3.8626459290222224</c:v>
                </c:pt>
                <c:pt idx="129">
                  <c:v>3.861894457152689</c:v>
                </c:pt>
                <c:pt idx="130">
                  <c:v>3.8623710264666298</c:v>
                </c:pt>
                <c:pt idx="131">
                  <c:v>3.8626978813616497</c:v>
                </c:pt>
                <c:pt idx="132">
                  <c:v>3.8613858164312997</c:v>
                </c:pt>
                <c:pt idx="133">
                  <c:v>3.8608532227566412</c:v>
                </c:pt>
                <c:pt idx="134">
                  <c:v>3.8598740380091687</c:v>
                </c:pt>
                <c:pt idx="135">
                  <c:v>3.8597553497146304</c:v>
                </c:pt>
                <c:pt idx="136">
                  <c:v>3.8617609609015413</c:v>
                </c:pt>
                <c:pt idx="137">
                  <c:v>3.8605813369613435</c:v>
                </c:pt>
                <c:pt idx="138">
                  <c:v>3.8621775541814221</c:v>
                </c:pt>
                <c:pt idx="139">
                  <c:v>3.8625529598360244</c:v>
                </c:pt>
                <c:pt idx="140">
                  <c:v>3.8632779771138166</c:v>
                </c:pt>
                <c:pt idx="141">
                  <c:v>3.8644561280279639</c:v>
                </c:pt>
                <c:pt idx="142">
                  <c:v>3.8645339455339531</c:v>
                </c:pt>
                <c:pt idx="143">
                  <c:v>3.8655442806276223</c:v>
                </c:pt>
                <c:pt idx="144">
                  <c:v>3.8658222984979504</c:v>
                </c:pt>
                <c:pt idx="145">
                  <c:v>3.8655695947014603</c:v>
                </c:pt>
                <c:pt idx="146">
                  <c:v>3.8670894588058067</c:v>
                </c:pt>
                <c:pt idx="147">
                  <c:v>3.8652552096680313</c:v>
                </c:pt>
                <c:pt idx="148">
                  <c:v>3.8651181414790936</c:v>
                </c:pt>
                <c:pt idx="149">
                  <c:v>3.8655529041752912</c:v>
                </c:pt>
                <c:pt idx="150">
                  <c:v>3.8657204458753989</c:v>
                </c:pt>
                <c:pt idx="151">
                  <c:v>3.8648088109913901</c:v>
                </c:pt>
                <c:pt idx="152">
                  <c:v>3.8672871977173449</c:v>
                </c:pt>
                <c:pt idx="153">
                  <c:v>3.8671400698658056</c:v>
                </c:pt>
                <c:pt idx="154">
                  <c:v>3.8660749384513649</c:v>
                </c:pt>
                <c:pt idx="155">
                  <c:v>3.8648301226692165</c:v>
                </c:pt>
                <c:pt idx="156">
                  <c:v>3.8600905814237203</c:v>
                </c:pt>
                <c:pt idx="157">
                  <c:v>3.8606502005666603</c:v>
                </c:pt>
                <c:pt idx="158">
                  <c:v>3.8589959148833866</c:v>
                </c:pt>
                <c:pt idx="159">
                  <c:v>3.8596163751125663</c:v>
                </c:pt>
                <c:pt idx="160">
                  <c:v>3.8593169078116518</c:v>
                </c:pt>
                <c:pt idx="161">
                  <c:v>3.8592867695309971</c:v>
                </c:pt>
                <c:pt idx="162">
                  <c:v>3.8591077561727647</c:v>
                </c:pt>
                <c:pt idx="163">
                  <c:v>3.8599782594600134</c:v>
                </c:pt>
                <c:pt idx="164">
                  <c:v>3.8598352435946275</c:v>
                </c:pt>
                <c:pt idx="165">
                  <c:v>3.8604245202236536</c:v>
                </c:pt>
                <c:pt idx="166">
                  <c:v>3.8599180529262833</c:v>
                </c:pt>
                <c:pt idx="167">
                  <c:v>3.8593690333852018</c:v>
                </c:pt>
                <c:pt idx="168">
                  <c:v>3.8593418201938303</c:v>
                </c:pt>
                <c:pt idx="169">
                  <c:v>3.8592937365620412</c:v>
                </c:pt>
                <c:pt idx="170">
                  <c:v>3.860612585535947</c:v>
                </c:pt>
                <c:pt idx="171">
                  <c:v>3.8606513498062651</c:v>
                </c:pt>
                <c:pt idx="172">
                  <c:v>3.8604841370908267</c:v>
                </c:pt>
                <c:pt idx="173">
                  <c:v>3.8624813437993657</c:v>
                </c:pt>
                <c:pt idx="174">
                  <c:v>3.8644492278136813</c:v>
                </c:pt>
                <c:pt idx="175">
                  <c:v>3.8642261674391389</c:v>
                </c:pt>
                <c:pt idx="176">
                  <c:v>3.8654844082838484</c:v>
                </c:pt>
                <c:pt idx="177">
                  <c:v>3.8651348392631979</c:v>
                </c:pt>
                <c:pt idx="178">
                  <c:v>3.8657670472097574</c:v>
                </c:pt>
                <c:pt idx="179">
                  <c:v>3.8650899401439509</c:v>
                </c:pt>
                <c:pt idx="180">
                  <c:v>3.8641811965508022</c:v>
                </c:pt>
                <c:pt idx="181">
                  <c:v>3.864722971986343</c:v>
                </c:pt>
                <c:pt idx="182">
                  <c:v>3.8634672101309624</c:v>
                </c:pt>
                <c:pt idx="183">
                  <c:v>3.8633068181791939</c:v>
                </c:pt>
                <c:pt idx="184">
                  <c:v>3.8638046678516154</c:v>
                </c:pt>
                <c:pt idx="185">
                  <c:v>3.8640699212760743</c:v>
                </c:pt>
                <c:pt idx="186">
                  <c:v>3.863639684856643</c:v>
                </c:pt>
                <c:pt idx="187">
                  <c:v>3.8664201335405335</c:v>
                </c:pt>
                <c:pt idx="188">
                  <c:v>3.8654930323478425</c:v>
                </c:pt>
                <c:pt idx="189">
                  <c:v>3.8668871124168502</c:v>
                </c:pt>
                <c:pt idx="190">
                  <c:v>3.8687815030685409</c:v>
                </c:pt>
                <c:pt idx="191">
                  <c:v>3.8691578875086741</c:v>
                </c:pt>
                <c:pt idx="192">
                  <c:v>3.8708395514598761</c:v>
                </c:pt>
                <c:pt idx="193">
                  <c:v>3.8705944169529625</c:v>
                </c:pt>
                <c:pt idx="194">
                  <c:v>3.8696780437364464</c:v>
                </c:pt>
                <c:pt idx="195">
                  <c:v>3.8707146855074082</c:v>
                </c:pt>
                <c:pt idx="196">
                  <c:v>3.8690586533133322</c:v>
                </c:pt>
                <c:pt idx="197">
                  <c:v>3.8690483043013524</c:v>
                </c:pt>
                <c:pt idx="198">
                  <c:v>3.8686747441536347</c:v>
                </c:pt>
                <c:pt idx="199">
                  <c:v>3.8666657375842486</c:v>
                </c:pt>
                <c:pt idx="200">
                  <c:v>3.8261077634694298</c:v>
                </c:pt>
                <c:pt idx="201">
                  <c:v>3.8259484366248269</c:v>
                </c:pt>
                <c:pt idx="202">
                  <c:v>3.8259730045181657</c:v>
                </c:pt>
                <c:pt idx="203">
                  <c:v>3.8278537746979553</c:v>
                </c:pt>
                <c:pt idx="204">
                  <c:v>3.8294600497742906</c:v>
                </c:pt>
                <c:pt idx="205">
                  <c:v>3.8274310116574419</c:v>
                </c:pt>
                <c:pt idx="206">
                  <c:v>3.8281902778967787</c:v>
                </c:pt>
                <c:pt idx="207">
                  <c:v>3.8275547868255231</c:v>
                </c:pt>
                <c:pt idx="208">
                  <c:v>3.8251508742930369</c:v>
                </c:pt>
                <c:pt idx="209">
                  <c:v>3.8247773532292175</c:v>
                </c:pt>
                <c:pt idx="210">
                  <c:v>3.8228637519030011</c:v>
                </c:pt>
                <c:pt idx="211">
                  <c:v>3.8225560726954049</c:v>
                </c:pt>
                <c:pt idx="212">
                  <c:v>3.8223883691238298</c:v>
                </c:pt>
                <c:pt idx="213">
                  <c:v>3.8199358217315376</c:v>
                </c:pt>
                <c:pt idx="214">
                  <c:v>3.8190544764220951</c:v>
                </c:pt>
                <c:pt idx="215">
                  <c:v>3.8189084977163095</c:v>
                </c:pt>
                <c:pt idx="216">
                  <c:v>3.819103919124919</c:v>
                </c:pt>
                <c:pt idx="217">
                  <c:v>3.8169340417744029</c:v>
                </c:pt>
                <c:pt idx="218">
                  <c:v>3.8173413498908637</c:v>
                </c:pt>
                <c:pt idx="219">
                  <c:v>3.8165810370022819</c:v>
                </c:pt>
                <c:pt idx="220">
                  <c:v>3.8160452065981154</c:v>
                </c:pt>
                <c:pt idx="221">
                  <c:v>3.8147867290118014</c:v>
                </c:pt>
                <c:pt idx="222">
                  <c:v>3.8136255432649531</c:v>
                </c:pt>
                <c:pt idx="223">
                  <c:v>3.8148491296148532</c:v>
                </c:pt>
                <c:pt idx="224">
                  <c:v>3.8151488843764163</c:v>
                </c:pt>
                <c:pt idx="225">
                  <c:v>3.8138971865738043</c:v>
                </c:pt>
                <c:pt idx="226">
                  <c:v>3.8143844622152274</c:v>
                </c:pt>
                <c:pt idx="227">
                  <c:v>3.8135921727606004</c:v>
                </c:pt>
                <c:pt idx="228">
                  <c:v>3.8144165701406094</c:v>
                </c:pt>
                <c:pt idx="229">
                  <c:v>3.8159713828181099</c:v>
                </c:pt>
                <c:pt idx="230">
                  <c:v>3.8160790799181461</c:v>
                </c:pt>
                <c:pt idx="231">
                  <c:v>3.8160754425696428</c:v>
                </c:pt>
                <c:pt idx="232">
                  <c:v>3.8163427849081089</c:v>
                </c:pt>
                <c:pt idx="233">
                  <c:v>3.8188107564952296</c:v>
                </c:pt>
                <c:pt idx="234">
                  <c:v>3.8173473828382618</c:v>
                </c:pt>
                <c:pt idx="235">
                  <c:v>3.8191177768898541</c:v>
                </c:pt>
                <c:pt idx="236">
                  <c:v>3.818897033534832</c:v>
                </c:pt>
                <c:pt idx="237">
                  <c:v>3.8188180113077244</c:v>
                </c:pt>
                <c:pt idx="238">
                  <c:v>3.8195965289129807</c:v>
                </c:pt>
                <c:pt idx="239">
                  <c:v>3.8216240695627923</c:v>
                </c:pt>
                <c:pt idx="240">
                  <c:v>3.8226341870783007</c:v>
                </c:pt>
                <c:pt idx="241">
                  <c:v>3.8234433653140858</c:v>
                </c:pt>
                <c:pt idx="242">
                  <c:v>3.8249194518823146</c:v>
                </c:pt>
                <c:pt idx="243">
                  <c:v>3.8249428540510166</c:v>
                </c:pt>
                <c:pt idx="244">
                  <c:v>3.8245080701536689</c:v>
                </c:pt>
                <c:pt idx="245">
                  <c:v>3.824098870953669</c:v>
                </c:pt>
                <c:pt idx="246">
                  <c:v>3.8240190666180918</c:v>
                </c:pt>
                <c:pt idx="247">
                  <c:v>3.8216559458824855</c:v>
                </c:pt>
                <c:pt idx="248">
                  <c:v>3.8214261358916888</c:v>
                </c:pt>
                <c:pt idx="249">
                  <c:v>3.8178450729343196</c:v>
                </c:pt>
                <c:pt idx="250">
                  <c:v>3.8173461827387225</c:v>
                </c:pt>
                <c:pt idx="251">
                  <c:v>3.8167339766815642</c:v>
                </c:pt>
                <c:pt idx="252">
                  <c:v>3.8162393699242436</c:v>
                </c:pt>
                <c:pt idx="253">
                  <c:v>3.8152584577514803</c:v>
                </c:pt>
                <c:pt idx="254">
                  <c:v>3.8135788568046149</c:v>
                </c:pt>
                <c:pt idx="255">
                  <c:v>3.8134739182623631</c:v>
                </c:pt>
                <c:pt idx="256">
                  <c:v>3.8130098491509248</c:v>
                </c:pt>
                <c:pt idx="257">
                  <c:v>3.8120992585349707</c:v>
                </c:pt>
                <c:pt idx="258">
                  <c:v>3.8121083881100546</c:v>
                </c:pt>
                <c:pt idx="259">
                  <c:v>3.8123779990521154</c:v>
                </c:pt>
                <c:pt idx="260">
                  <c:v>3.8137637992362308</c:v>
                </c:pt>
                <c:pt idx="261">
                  <c:v>3.8128429804595605</c:v>
                </c:pt>
                <c:pt idx="262">
                  <c:v>3.8151028541269252</c:v>
                </c:pt>
                <c:pt idx="263">
                  <c:v>3.8150138432985123</c:v>
                </c:pt>
                <c:pt idx="264">
                  <c:v>3.8172144549507192</c:v>
                </c:pt>
                <c:pt idx="265">
                  <c:v>3.8169546139198833</c:v>
                </c:pt>
                <c:pt idx="266">
                  <c:v>3.8194301408266731</c:v>
                </c:pt>
                <c:pt idx="267">
                  <c:v>3.8195904771569262</c:v>
                </c:pt>
                <c:pt idx="268">
                  <c:v>3.822153917763524</c:v>
                </c:pt>
                <c:pt idx="269">
                  <c:v>3.8213701853955957</c:v>
                </c:pt>
                <c:pt idx="270">
                  <c:v>3.8218664590990477</c:v>
                </c:pt>
                <c:pt idx="271">
                  <c:v>3.8222380993565559</c:v>
                </c:pt>
                <c:pt idx="272">
                  <c:v>3.8222591436475888</c:v>
                </c:pt>
                <c:pt idx="273">
                  <c:v>3.8198454282382794</c:v>
                </c:pt>
                <c:pt idx="274">
                  <c:v>3.8196296672914318</c:v>
                </c:pt>
                <c:pt idx="275">
                  <c:v>3.8171219983438665</c:v>
                </c:pt>
                <c:pt idx="276">
                  <c:v>3.8160258499000683</c:v>
                </c:pt>
                <c:pt idx="277">
                  <c:v>3.8161940068222182</c:v>
                </c:pt>
                <c:pt idx="278">
                  <c:v>3.8132137221594182</c:v>
                </c:pt>
                <c:pt idx="279">
                  <c:v>3.8125315828459847</c:v>
                </c:pt>
                <c:pt idx="280">
                  <c:v>3.8123166828043371</c:v>
                </c:pt>
                <c:pt idx="281">
                  <c:v>3.8131858097457085</c:v>
                </c:pt>
                <c:pt idx="282">
                  <c:v>3.812124169036144</c:v>
                </c:pt>
                <c:pt idx="283">
                  <c:v>3.8131026867182372</c:v>
                </c:pt>
                <c:pt idx="284">
                  <c:v>3.8121915938242994</c:v>
                </c:pt>
                <c:pt idx="285">
                  <c:v>3.8143584042656729</c:v>
                </c:pt>
                <c:pt idx="286">
                  <c:v>3.8144517347808189</c:v>
                </c:pt>
                <c:pt idx="287">
                  <c:v>3.8168143644983124</c:v>
                </c:pt>
                <c:pt idx="288">
                  <c:v>3.8170114284829015</c:v>
                </c:pt>
                <c:pt idx="289">
                  <c:v>3.8192872275769232</c:v>
                </c:pt>
                <c:pt idx="290">
                  <c:v>3.8192944789335455</c:v>
                </c:pt>
                <c:pt idx="291">
                  <c:v>3.8217179193243549</c:v>
                </c:pt>
                <c:pt idx="292">
                  <c:v>3.8214784655086405</c:v>
                </c:pt>
                <c:pt idx="293">
                  <c:v>3.821556696409095</c:v>
                </c:pt>
                <c:pt idx="294">
                  <c:v>3.819442796485641</c:v>
                </c:pt>
                <c:pt idx="295">
                  <c:v>3.8195537127609076</c:v>
                </c:pt>
                <c:pt idx="296">
                  <c:v>3.8185507144462685</c:v>
                </c:pt>
                <c:pt idx="297">
                  <c:v>3.8166294011869124</c:v>
                </c:pt>
                <c:pt idx="298">
                  <c:v>3.8167974566568823</c:v>
                </c:pt>
                <c:pt idx="299">
                  <c:v>3.8132434250625482</c:v>
                </c:pt>
                <c:pt idx="300">
                  <c:v>3.9377921359286518</c:v>
                </c:pt>
                <c:pt idx="301">
                  <c:v>3.9370789985461925</c:v>
                </c:pt>
                <c:pt idx="302">
                  <c:v>3.936141153201723</c:v>
                </c:pt>
                <c:pt idx="303">
                  <c:v>3.9340278735726271</c:v>
                </c:pt>
                <c:pt idx="304">
                  <c:v>3.9349757760280721</c:v>
                </c:pt>
                <c:pt idx="305">
                  <c:v>3.9341730151067926</c:v>
                </c:pt>
                <c:pt idx="306">
                  <c:v>3.9320000687423118</c:v>
                </c:pt>
                <c:pt idx="307">
                  <c:v>3.93156415421489</c:v>
                </c:pt>
                <c:pt idx="308">
                  <c:v>3.9306006151095634</c:v>
                </c:pt>
                <c:pt idx="309">
                  <c:v>3.9303329984726951</c:v>
                </c:pt>
                <c:pt idx="310">
                  <c:v>3.928237123590173</c:v>
                </c:pt>
                <c:pt idx="311">
                  <c:v>3.9287317992999258</c:v>
                </c:pt>
                <c:pt idx="312">
                  <c:v>3.9285431467074057</c:v>
                </c:pt>
                <c:pt idx="313">
                  <c:v>3.9261883377150695</c:v>
                </c:pt>
                <c:pt idx="314">
                  <c:v>3.9262728701759451</c:v>
                </c:pt>
                <c:pt idx="315">
                  <c:v>3.9251794764249897</c:v>
                </c:pt>
                <c:pt idx="316">
                  <c:v>3.9260994923894446</c:v>
                </c:pt>
                <c:pt idx="317">
                  <c:v>3.9238426664911632</c:v>
                </c:pt>
                <c:pt idx="318">
                  <c:v>3.9248848889651531</c:v>
                </c:pt>
                <c:pt idx="319">
                  <c:v>3.9239116239329492</c:v>
                </c:pt>
                <c:pt idx="320">
                  <c:v>3.9236509019015307</c:v>
                </c:pt>
                <c:pt idx="321">
                  <c:v>3.9248648194944513</c:v>
                </c:pt>
                <c:pt idx="322">
                  <c:v>3.9245972948902246</c:v>
                </c:pt>
                <c:pt idx="323">
                  <c:v>3.9242167873501477</c:v>
                </c:pt>
                <c:pt idx="324">
                  <c:v>3.9239246567925168</c:v>
                </c:pt>
                <c:pt idx="325">
                  <c:v>3.9252174184562834</c:v>
                </c:pt>
                <c:pt idx="326">
                  <c:v>3.9237932416359942</c:v>
                </c:pt>
                <c:pt idx="327">
                  <c:v>3.9248317287473942</c:v>
                </c:pt>
                <c:pt idx="328">
                  <c:v>3.9243595711467969</c:v>
                </c:pt>
                <c:pt idx="329">
                  <c:v>3.9250302859306441</c:v>
                </c:pt>
                <c:pt idx="330">
                  <c:v>3.9250769412938231</c:v>
                </c:pt>
                <c:pt idx="331">
                  <c:v>3.9240365224733349</c:v>
                </c:pt>
                <c:pt idx="332">
                  <c:v>3.9256615214449844</c:v>
                </c:pt>
                <c:pt idx="333">
                  <c:v>3.9264971403648734</c:v>
                </c:pt>
                <c:pt idx="334">
                  <c:v>3.9250606616734003</c:v>
                </c:pt>
                <c:pt idx="335">
                  <c:v>3.9256810510442111</c:v>
                </c:pt>
                <c:pt idx="336">
                  <c:v>3.9264949883546305</c:v>
                </c:pt>
                <c:pt idx="337">
                  <c:v>3.9264841409892539</c:v>
                </c:pt>
                <c:pt idx="338">
                  <c:v>3.9275999305111093</c:v>
                </c:pt>
                <c:pt idx="339">
                  <c:v>3.9276627037225036</c:v>
                </c:pt>
                <c:pt idx="340">
                  <c:v>3.9272108287991201</c:v>
                </c:pt>
                <c:pt idx="341">
                  <c:v>3.9271301828243734</c:v>
                </c:pt>
                <c:pt idx="342">
                  <c:v>3.9279402413187006</c:v>
                </c:pt>
                <c:pt idx="343">
                  <c:v>3.9284458320489724</c:v>
                </c:pt>
                <c:pt idx="344">
                  <c:v>3.9284334094545184</c:v>
                </c:pt>
                <c:pt idx="345">
                  <c:v>3.9286593720566696</c:v>
                </c:pt>
                <c:pt idx="346">
                  <c:v>3.9288647430310166</c:v>
                </c:pt>
                <c:pt idx="347">
                  <c:v>3.9300156703260263</c:v>
                </c:pt>
                <c:pt idx="348">
                  <c:v>3.9305445139505646</c:v>
                </c:pt>
                <c:pt idx="349">
                  <c:v>3.9310493400624256</c:v>
                </c:pt>
                <c:pt idx="350">
                  <c:v>3.9310585168868224</c:v>
                </c:pt>
                <c:pt idx="351">
                  <c:v>3.9295659303463224</c:v>
                </c:pt>
                <c:pt idx="352">
                  <c:v>3.9292537528805886</c:v>
                </c:pt>
                <c:pt idx="353">
                  <c:v>3.9295788897225301</c:v>
                </c:pt>
                <c:pt idx="354">
                  <c:v>3.9293536857915465</c:v>
                </c:pt>
                <c:pt idx="355">
                  <c:v>3.9293012846079729</c:v>
                </c:pt>
                <c:pt idx="356">
                  <c:v>3.9283485079194747</c:v>
                </c:pt>
                <c:pt idx="357">
                  <c:v>3.927912653649352</c:v>
                </c:pt>
                <c:pt idx="358">
                  <c:v>3.9291040958361028</c:v>
                </c:pt>
                <c:pt idx="359">
                  <c:v>3.92824740038089</c:v>
                </c:pt>
                <c:pt idx="360">
                  <c:v>3.9279234564905376</c:v>
                </c:pt>
                <c:pt idx="361">
                  <c:v>3.9275539446723844</c:v>
                </c:pt>
                <c:pt idx="362">
                  <c:v>3.9273147435357467</c:v>
                </c:pt>
                <c:pt idx="363">
                  <c:v>3.926034438874269</c:v>
                </c:pt>
                <c:pt idx="364">
                  <c:v>3.9247004036141644</c:v>
                </c:pt>
                <c:pt idx="365">
                  <c:v>3.9240175146449148</c:v>
                </c:pt>
                <c:pt idx="366">
                  <c:v>3.9247606498492269</c:v>
                </c:pt>
                <c:pt idx="367">
                  <c:v>3.9233531798414703</c:v>
                </c:pt>
                <c:pt idx="368">
                  <c:v>3.9237351242123077</c:v>
                </c:pt>
                <c:pt idx="369">
                  <c:v>3.9225502857476489</c:v>
                </c:pt>
                <c:pt idx="370">
                  <c:v>3.9241141826075046</c:v>
                </c:pt>
                <c:pt idx="371">
                  <c:v>3.9236009425877865</c:v>
                </c:pt>
                <c:pt idx="372">
                  <c:v>3.9234678222251875</c:v>
                </c:pt>
                <c:pt idx="373">
                  <c:v>3.9231010078651836</c:v>
                </c:pt>
                <c:pt idx="374">
                  <c:v>3.9235960427658751</c:v>
                </c:pt>
                <c:pt idx="375">
                  <c:v>3.9217456361490273</c:v>
                </c:pt>
                <c:pt idx="376">
                  <c:v>3.9219176084939105</c:v>
                </c:pt>
                <c:pt idx="377">
                  <c:v>3.9209387301886984</c:v>
                </c:pt>
                <c:pt idx="378">
                  <c:v>3.9219339393621238</c:v>
                </c:pt>
                <c:pt idx="379">
                  <c:v>3.9220427563167846</c:v>
                </c:pt>
                <c:pt idx="380">
                  <c:v>3.9213215684503533</c:v>
                </c:pt>
                <c:pt idx="381">
                  <c:v>3.9203230280528492</c:v>
                </c:pt>
                <c:pt idx="382">
                  <c:v>3.9204320204336809</c:v>
                </c:pt>
                <c:pt idx="383">
                  <c:v>3.9211113968697577</c:v>
                </c:pt>
                <c:pt idx="384">
                  <c:v>3.921172385967159</c:v>
                </c:pt>
                <c:pt idx="385">
                  <c:v>3.9214789124124261</c:v>
                </c:pt>
                <c:pt idx="386">
                  <c:v>3.9213422645560145</c:v>
                </c:pt>
                <c:pt idx="387">
                  <c:v>3.9228265019862709</c:v>
                </c:pt>
                <c:pt idx="388">
                  <c:v>3.9215415157385616</c:v>
                </c:pt>
                <c:pt idx="389">
                  <c:v>3.922724834558442</c:v>
                </c:pt>
                <c:pt idx="390">
                  <c:v>3.9222179486432163</c:v>
                </c:pt>
                <c:pt idx="391">
                  <c:v>3.9219442811335883</c:v>
                </c:pt>
                <c:pt idx="392">
                  <c:v>3.924118526033014</c:v>
                </c:pt>
                <c:pt idx="393">
                  <c:v>3.9241119963123583</c:v>
                </c:pt>
                <c:pt idx="394">
                  <c:v>3.9231021167091162</c:v>
                </c:pt>
                <c:pt idx="395">
                  <c:v>3.923848614804617</c:v>
                </c:pt>
                <c:pt idx="396">
                  <c:v>3.924790480297129</c:v>
                </c:pt>
                <c:pt idx="397">
                  <c:v>3.9231597165425725</c:v>
                </c:pt>
                <c:pt idx="398">
                  <c:v>3.9241934398666185</c:v>
                </c:pt>
                <c:pt idx="399">
                  <c:v>3.9241233941452243</c:v>
                </c:pt>
                <c:pt idx="400">
                  <c:v>4.0057332347161694</c:v>
                </c:pt>
                <c:pt idx="401">
                  <c:v>4.0040283808550132</c:v>
                </c:pt>
                <c:pt idx="402">
                  <c:v>4.0040208455571422</c:v>
                </c:pt>
                <c:pt idx="403">
                  <c:v>4.0041762226777697</c:v>
                </c:pt>
                <c:pt idx="404">
                  <c:v>4.0053012731312494</c:v>
                </c:pt>
                <c:pt idx="405">
                  <c:v>4.0034748159461691</c:v>
                </c:pt>
                <c:pt idx="406">
                  <c:v>4.0034828400342803</c:v>
                </c:pt>
                <c:pt idx="407">
                  <c:v>4.003273681107312</c:v>
                </c:pt>
                <c:pt idx="408">
                  <c:v>4.0028436732370425</c:v>
                </c:pt>
                <c:pt idx="409">
                  <c:v>4.003738096293108</c:v>
                </c:pt>
                <c:pt idx="410">
                  <c:v>4.0033679925050158</c:v>
                </c:pt>
                <c:pt idx="411">
                  <c:v>4.0037315817553329</c:v>
                </c:pt>
                <c:pt idx="412">
                  <c:v>4.0029766578955988</c:v>
                </c:pt>
                <c:pt idx="413">
                  <c:v>4.0037656614708403</c:v>
                </c:pt>
                <c:pt idx="414">
                  <c:v>4.0027954969589761</c:v>
                </c:pt>
                <c:pt idx="415">
                  <c:v>4.0033459101083091</c:v>
                </c:pt>
                <c:pt idx="416">
                  <c:v>4.0060224304782173</c:v>
                </c:pt>
                <c:pt idx="417">
                  <c:v>4.004859632991514</c:v>
                </c:pt>
                <c:pt idx="418">
                  <c:v>4.0057577629230074</c:v>
                </c:pt>
                <c:pt idx="419">
                  <c:v>4.0058608392921808</c:v>
                </c:pt>
                <c:pt idx="420">
                  <c:v>4.0051065270960473</c:v>
                </c:pt>
                <c:pt idx="421">
                  <c:v>4.0052211751438085</c:v>
                </c:pt>
                <c:pt idx="422">
                  <c:v>4.0067375661794911</c:v>
                </c:pt>
                <c:pt idx="423">
                  <c:v>4.0072778207961273</c:v>
                </c:pt>
                <c:pt idx="424">
                  <c:v>4.0074466927748</c:v>
                </c:pt>
                <c:pt idx="425">
                  <c:v>4.007359256269817</c:v>
                </c:pt>
                <c:pt idx="426">
                  <c:v>4.006169011064272</c:v>
                </c:pt>
                <c:pt idx="427">
                  <c:v>4.0077683450351342</c:v>
                </c:pt>
                <c:pt idx="428">
                  <c:v>4.0079316388185697</c:v>
                </c:pt>
                <c:pt idx="429">
                  <c:v>4.0088060707506923</c:v>
                </c:pt>
                <c:pt idx="430">
                  <c:v>4.0102467832640611</c:v>
                </c:pt>
                <c:pt idx="431">
                  <c:v>4.0089292936174186</c:v>
                </c:pt>
                <c:pt idx="432">
                  <c:v>4.0100629490250475</c:v>
                </c:pt>
                <c:pt idx="433">
                  <c:v>4.0095790357009351</c:v>
                </c:pt>
                <c:pt idx="434">
                  <c:v>4.0085815470235149</c:v>
                </c:pt>
                <c:pt idx="435">
                  <c:v>4.0083889125270922</c:v>
                </c:pt>
                <c:pt idx="436">
                  <c:v>4.0083679589436763</c:v>
                </c:pt>
                <c:pt idx="437">
                  <c:v>4.00652157049399</c:v>
                </c:pt>
                <c:pt idx="438">
                  <c:v>4.0059318878356045</c:v>
                </c:pt>
                <c:pt idx="439">
                  <c:v>4.0051045108931929</c:v>
                </c:pt>
                <c:pt idx="440">
                  <c:v>4.0060134329853048</c:v>
                </c:pt>
                <c:pt idx="441">
                  <c:v>4.0042303595014097</c:v>
                </c:pt>
                <c:pt idx="442">
                  <c:v>4.0054014134690847</c:v>
                </c:pt>
                <c:pt idx="443">
                  <c:v>4.0037686763660565</c:v>
                </c:pt>
                <c:pt idx="444">
                  <c:v>4.0038032662545415</c:v>
                </c:pt>
                <c:pt idx="445">
                  <c:v>4.0040158399350254</c:v>
                </c:pt>
                <c:pt idx="446">
                  <c:v>4.0026695217284116</c:v>
                </c:pt>
                <c:pt idx="447">
                  <c:v>4.0023833710005974</c:v>
                </c:pt>
                <c:pt idx="448">
                  <c:v>4.0034808474814971</c:v>
                </c:pt>
                <c:pt idx="449">
                  <c:v>4.0032957381676484</c:v>
                </c:pt>
                <c:pt idx="450">
                  <c:v>4.0031909156628771</c:v>
                </c:pt>
                <c:pt idx="451">
                  <c:v>4.0040268737999813</c:v>
                </c:pt>
                <c:pt idx="452">
                  <c:v>4.0024405969153385</c:v>
                </c:pt>
                <c:pt idx="453">
                  <c:v>4.0036483426860547</c:v>
                </c:pt>
                <c:pt idx="454">
                  <c:v>4.0034948760457256</c:v>
                </c:pt>
                <c:pt idx="455">
                  <c:v>4.0027774167836316</c:v>
                </c:pt>
                <c:pt idx="456">
                  <c:v>4.0027668810910706</c:v>
                </c:pt>
                <c:pt idx="457">
                  <c:v>4.002311045482446</c:v>
                </c:pt>
                <c:pt idx="458">
                  <c:v>4.0038278418451743</c:v>
                </c:pt>
                <c:pt idx="459">
                  <c:v>4.0033985838976864</c:v>
                </c:pt>
                <c:pt idx="460">
                  <c:v>4.0025349869114031</c:v>
                </c:pt>
                <c:pt idx="461">
                  <c:v>4.0038860079506273</c:v>
                </c:pt>
                <c:pt idx="462">
                  <c:v>4.0029284880239659</c:v>
                </c:pt>
                <c:pt idx="463">
                  <c:v>4.004391730118094</c:v>
                </c:pt>
                <c:pt idx="464">
                  <c:v>4.0041737202586924</c:v>
                </c:pt>
                <c:pt idx="465">
                  <c:v>4.0043501389155471</c:v>
                </c:pt>
                <c:pt idx="466">
                  <c:v>4.0044884377728245</c:v>
                </c:pt>
                <c:pt idx="467">
                  <c:v>4.0045560603232095</c:v>
                </c:pt>
                <c:pt idx="468">
                  <c:v>4.0054900155993813</c:v>
                </c:pt>
                <c:pt idx="469">
                  <c:v>4.0054284491035927</c:v>
                </c:pt>
                <c:pt idx="470">
                  <c:v>4.0047108702328416</c:v>
                </c:pt>
                <c:pt idx="471">
                  <c:v>4.0046592606275846</c:v>
                </c:pt>
                <c:pt idx="472">
                  <c:v>4.0048781595583618</c:v>
                </c:pt>
                <c:pt idx="473">
                  <c:v>4.0061950055246269</c:v>
                </c:pt>
                <c:pt idx="474">
                  <c:v>4.0069110107324173</c:v>
                </c:pt>
                <c:pt idx="475">
                  <c:v>4.0069979766319337</c:v>
                </c:pt>
                <c:pt idx="476">
                  <c:v>4.007654498131731</c:v>
                </c:pt>
                <c:pt idx="477">
                  <c:v>4.0080534684768443</c:v>
                </c:pt>
                <c:pt idx="478">
                  <c:v>4.0079990557441754</c:v>
                </c:pt>
                <c:pt idx="479">
                  <c:v>4.0081672967708757</c:v>
                </c:pt>
                <c:pt idx="480">
                  <c:v>4.0079945524888165</c:v>
                </c:pt>
                <c:pt idx="481">
                  <c:v>4.0086139884872276</c:v>
                </c:pt>
                <c:pt idx="482">
                  <c:v>4.0078956902023437</c:v>
                </c:pt>
                <c:pt idx="483">
                  <c:v>4.0084962190743809</c:v>
                </c:pt>
                <c:pt idx="484">
                  <c:v>4.0073232870709701</c:v>
                </c:pt>
                <c:pt idx="485">
                  <c:v>4.0078662279940183</c:v>
                </c:pt>
                <c:pt idx="486">
                  <c:v>4.0073247891663089</c:v>
                </c:pt>
                <c:pt idx="487">
                  <c:v>4.0081657959405321</c:v>
                </c:pt>
                <c:pt idx="488">
                  <c:v>4.0067485700542838</c:v>
                </c:pt>
                <c:pt idx="489">
                  <c:v>4.0065760905210981</c:v>
                </c:pt>
                <c:pt idx="490">
                  <c:v>4.007566570279657</c:v>
                </c:pt>
                <c:pt idx="491">
                  <c:v>4.006033952522567</c:v>
                </c:pt>
                <c:pt idx="492">
                  <c:v>4.0060474618833437</c:v>
                </c:pt>
                <c:pt idx="493">
                  <c:v>4.0043721722454251</c:v>
                </c:pt>
                <c:pt idx="494">
                  <c:v>4.0046738105566204</c:v>
                </c:pt>
                <c:pt idx="495">
                  <c:v>4.0045054648839171</c:v>
                </c:pt>
                <c:pt idx="496">
                  <c:v>4.0047799836667073</c:v>
                </c:pt>
                <c:pt idx="497">
                  <c:v>4.0033373732462039</c:v>
                </c:pt>
                <c:pt idx="498">
                  <c:v>4.0044969379150759</c:v>
                </c:pt>
                <c:pt idx="499">
                  <c:v>4.0034226578039771</c:v>
                </c:pt>
                <c:pt idx="500">
                  <c:v>3.9421312038072287</c:v>
                </c:pt>
                <c:pt idx="501">
                  <c:v>3.942518837030792</c:v>
                </c:pt>
                <c:pt idx="502">
                  <c:v>3.9421034895186415</c:v>
                </c:pt>
                <c:pt idx="503">
                  <c:v>3.9419845498525095</c:v>
                </c:pt>
                <c:pt idx="504">
                  <c:v>3.9424095352078155</c:v>
                </c:pt>
                <c:pt idx="505">
                  <c:v>3.9416911487624811</c:v>
                </c:pt>
                <c:pt idx="506">
                  <c:v>3.9410261886805116</c:v>
                </c:pt>
                <c:pt idx="507">
                  <c:v>3.9411441533653253</c:v>
                </c:pt>
                <c:pt idx="508">
                  <c:v>3.940847868217102</c:v>
                </c:pt>
                <c:pt idx="509">
                  <c:v>3.9401860474404611</c:v>
                </c:pt>
                <c:pt idx="510">
                  <c:v>3.9400305582579023</c:v>
                </c:pt>
                <c:pt idx="511">
                  <c:v>3.9394858685879997</c:v>
                </c:pt>
                <c:pt idx="512">
                  <c:v>3.9399477260135338</c:v>
                </c:pt>
                <c:pt idx="513">
                  <c:v>3.9401604019967302</c:v>
                </c:pt>
                <c:pt idx="514">
                  <c:v>3.9391885460598495</c:v>
                </c:pt>
                <c:pt idx="515">
                  <c:v>3.9399760452562114</c:v>
                </c:pt>
                <c:pt idx="516">
                  <c:v>3.9401860474404611</c:v>
                </c:pt>
                <c:pt idx="517">
                  <c:v>3.9395981310732355</c:v>
                </c:pt>
                <c:pt idx="518">
                  <c:v>3.9391532266758498</c:v>
                </c:pt>
                <c:pt idx="519">
                  <c:v>3.9395093784462545</c:v>
                </c:pt>
                <c:pt idx="520">
                  <c:v>3.9392617939116867</c:v>
                </c:pt>
                <c:pt idx="521">
                  <c:v>3.9395163537923805</c:v>
                </c:pt>
                <c:pt idx="522">
                  <c:v>3.9402074468263781</c:v>
                </c:pt>
                <c:pt idx="523">
                  <c:v>3.9401716470597354</c:v>
                </c:pt>
                <c:pt idx="524">
                  <c:v>3.9409717299280902</c:v>
                </c:pt>
                <c:pt idx="525">
                  <c:v>3.9420373500445129</c:v>
                </c:pt>
                <c:pt idx="526">
                  <c:v>3.9413208450785873</c:v>
                </c:pt>
                <c:pt idx="527">
                  <c:v>3.942322119496382</c:v>
                </c:pt>
                <c:pt idx="528">
                  <c:v>3.9410576874156091</c:v>
                </c:pt>
                <c:pt idx="529">
                  <c:v>3.9423445036840521</c:v>
                </c:pt>
                <c:pt idx="530">
                  <c:v>3.941034185268649</c:v>
                </c:pt>
                <c:pt idx="531">
                  <c:v>3.9425422756932464</c:v>
                </c:pt>
                <c:pt idx="532">
                  <c:v>3.9420778932020784</c:v>
                </c:pt>
                <c:pt idx="533">
                  <c:v>3.942777347396941</c:v>
                </c:pt>
                <c:pt idx="534">
                  <c:v>3.9445376692070608</c:v>
                </c:pt>
                <c:pt idx="535">
                  <c:v>3.9445525495087721</c:v>
                </c:pt>
                <c:pt idx="536">
                  <c:v>3.9448892535317719</c:v>
                </c:pt>
                <c:pt idx="537">
                  <c:v>3.9435535069894567</c:v>
                </c:pt>
                <c:pt idx="538">
                  <c:v>3.9443099244109803</c:v>
                </c:pt>
                <c:pt idx="539">
                  <c:v>3.9442184176965545</c:v>
                </c:pt>
                <c:pt idx="540">
                  <c:v>3.9451450111342563</c:v>
                </c:pt>
                <c:pt idx="541">
                  <c:v>3.9439650806919109</c:v>
                </c:pt>
                <c:pt idx="542">
                  <c:v>3.945917225309389</c:v>
                </c:pt>
                <c:pt idx="543">
                  <c:v>3.9458641161630919</c:v>
                </c:pt>
                <c:pt idx="544">
                  <c:v>3.9461828142833055</c:v>
                </c:pt>
                <c:pt idx="545">
                  <c:v>3.946995113413827</c:v>
                </c:pt>
                <c:pt idx="546">
                  <c:v>3.9460341011334177</c:v>
                </c:pt>
                <c:pt idx="547">
                  <c:v>3.9471909139226815</c:v>
                </c:pt>
                <c:pt idx="548">
                  <c:v>3.9478236915876868</c:v>
                </c:pt>
                <c:pt idx="549">
                  <c:v>3.9490335421303491</c:v>
                </c:pt>
                <c:pt idx="550">
                  <c:v>3.9491526982901659</c:v>
                </c:pt>
                <c:pt idx="551">
                  <c:v>3.9482610568222083</c:v>
                </c:pt>
                <c:pt idx="552">
                  <c:v>3.9484847173916666</c:v>
                </c:pt>
                <c:pt idx="553">
                  <c:v>3.9471001832577208</c:v>
                </c:pt>
                <c:pt idx="554">
                  <c:v>3.9482764224610585</c:v>
                </c:pt>
                <c:pt idx="555">
                  <c:v>3.9482520649684836</c:v>
                </c:pt>
                <c:pt idx="556">
                  <c:v>3.9480405623586492</c:v>
                </c:pt>
                <c:pt idx="557">
                  <c:v>3.9477266694593065</c:v>
                </c:pt>
                <c:pt idx="558">
                  <c:v>3.94690806916008</c:v>
                </c:pt>
                <c:pt idx="559">
                  <c:v>3.9470747145207379</c:v>
                </c:pt>
                <c:pt idx="560">
                  <c:v>3.9466437273052031</c:v>
                </c:pt>
                <c:pt idx="561">
                  <c:v>3.946464267875458</c:v>
                </c:pt>
                <c:pt idx="562">
                  <c:v>3.94594962563741</c:v>
                </c:pt>
                <c:pt idx="563">
                  <c:v>3.9456345620790811</c:v>
                </c:pt>
                <c:pt idx="564">
                  <c:v>3.9468210173289711</c:v>
                </c:pt>
                <c:pt idx="565">
                  <c:v>3.9457307318850323</c:v>
                </c:pt>
                <c:pt idx="566">
                  <c:v>3.9456074582680225</c:v>
                </c:pt>
                <c:pt idx="567">
                  <c:v>3.9451333080622359</c:v>
                </c:pt>
                <c:pt idx="568">
                  <c:v>3.9463299372661331</c:v>
                </c:pt>
                <c:pt idx="569">
                  <c:v>3.9459225303645451</c:v>
                </c:pt>
                <c:pt idx="570">
                  <c:v>3.9469866230148636</c:v>
                </c:pt>
                <c:pt idx="571">
                  <c:v>3.9449902911677275</c:v>
                </c:pt>
                <c:pt idx="572">
                  <c:v>3.9462045989738743</c:v>
                </c:pt>
                <c:pt idx="573">
                  <c:v>3.9454777777644026</c:v>
                </c:pt>
                <c:pt idx="574">
                  <c:v>3.9441034439106746</c:v>
                </c:pt>
                <c:pt idx="575">
                  <c:v>3.9439954010772804</c:v>
                </c:pt>
                <c:pt idx="576">
                  <c:v>3.9444041078726135</c:v>
                </c:pt>
                <c:pt idx="577">
                  <c:v>3.944292897882459</c:v>
                </c:pt>
                <c:pt idx="578">
                  <c:v>3.9438644538616461</c:v>
                </c:pt>
                <c:pt idx="579">
                  <c:v>3.9432131783430591</c:v>
                </c:pt>
                <c:pt idx="580">
                  <c:v>3.9445318141332084</c:v>
                </c:pt>
                <c:pt idx="581">
                  <c:v>3.9439176978906909</c:v>
                </c:pt>
                <c:pt idx="582">
                  <c:v>3.9439011791125456</c:v>
                </c:pt>
                <c:pt idx="583">
                  <c:v>3.9443982520166951</c:v>
                </c:pt>
                <c:pt idx="584">
                  <c:v>3.9445424389248118</c:v>
                </c:pt>
                <c:pt idx="585">
                  <c:v>3.9446190369042853</c:v>
                </c:pt>
                <c:pt idx="586">
                  <c:v>3.9445296720244531</c:v>
                </c:pt>
                <c:pt idx="587">
                  <c:v>3.9449578311922826</c:v>
                </c:pt>
                <c:pt idx="588">
                  <c:v>3.945004108462888</c:v>
                </c:pt>
                <c:pt idx="589">
                  <c:v>3.9446674431162951</c:v>
                </c:pt>
                <c:pt idx="590">
                  <c:v>3.9447940592590385</c:v>
                </c:pt>
                <c:pt idx="591">
                  <c:v>3.9441189021396128</c:v>
                </c:pt>
                <c:pt idx="592">
                  <c:v>3.9449371042187718</c:v>
                </c:pt>
                <c:pt idx="593">
                  <c:v>3.9436254066827203</c:v>
                </c:pt>
                <c:pt idx="594">
                  <c:v>3.9445600038569015</c:v>
                </c:pt>
                <c:pt idx="595">
                  <c:v>3.9442136178625513</c:v>
                </c:pt>
                <c:pt idx="596">
                  <c:v>3.9441487035590703</c:v>
                </c:pt>
                <c:pt idx="597">
                  <c:v>3.9428780550645608</c:v>
                </c:pt>
                <c:pt idx="598">
                  <c:v>3.9441066441551338</c:v>
                </c:pt>
                <c:pt idx="599">
                  <c:v>3.9442370454055564</c:v>
                </c:pt>
                <c:pt idx="600">
                  <c:v>3.8049210563432996</c:v>
                </c:pt>
                <c:pt idx="601">
                  <c:v>3.8039008005074897</c:v>
                </c:pt>
                <c:pt idx="602">
                  <c:v>3.8046579679957278</c:v>
                </c:pt>
                <c:pt idx="603">
                  <c:v>3.8052855541505419</c:v>
                </c:pt>
                <c:pt idx="604">
                  <c:v>3.8051730438705222</c:v>
                </c:pt>
                <c:pt idx="605">
                  <c:v>3.8040232822382545</c:v>
                </c:pt>
                <c:pt idx="606">
                  <c:v>3.8042705996351076</c:v>
                </c:pt>
                <c:pt idx="607">
                  <c:v>3.8031590152230503</c:v>
                </c:pt>
                <c:pt idx="608">
                  <c:v>3.8043262992338689</c:v>
                </c:pt>
                <c:pt idx="609">
                  <c:v>3.8047662663002519</c:v>
                </c:pt>
                <c:pt idx="610">
                  <c:v>3.8035841719362065</c:v>
                </c:pt>
                <c:pt idx="611">
                  <c:v>3.8046439083930008</c:v>
                </c:pt>
                <c:pt idx="612">
                  <c:v>3.804236323944775</c:v>
                </c:pt>
                <c:pt idx="613">
                  <c:v>3.8032490874911713</c:v>
                </c:pt>
                <c:pt idx="614">
                  <c:v>3.8045160160604778</c:v>
                </c:pt>
                <c:pt idx="615">
                  <c:v>3.8036056124659225</c:v>
                </c:pt>
                <c:pt idx="616">
                  <c:v>3.8052555810993001</c:v>
                </c:pt>
                <c:pt idx="617">
                  <c:v>3.8054867081842949</c:v>
                </c:pt>
                <c:pt idx="618">
                  <c:v>3.8061156114951391</c:v>
                </c:pt>
                <c:pt idx="619">
                  <c:v>3.8043605718404283</c:v>
                </c:pt>
                <c:pt idx="620">
                  <c:v>3.8059206862203978</c:v>
                </c:pt>
                <c:pt idx="621">
                  <c:v>3.804487235567279</c:v>
                </c:pt>
                <c:pt idx="622">
                  <c:v>3.805442692785038</c:v>
                </c:pt>
                <c:pt idx="623">
                  <c:v>3.8060691635484405</c:v>
                </c:pt>
                <c:pt idx="624">
                  <c:v>3.805867503273392</c:v>
                </c:pt>
                <c:pt idx="625">
                  <c:v>3.8060049988531204</c:v>
                </c:pt>
                <c:pt idx="626">
                  <c:v>3.8076125987524474</c:v>
                </c:pt>
                <c:pt idx="627">
                  <c:v>3.8070182282204938</c:v>
                </c:pt>
                <c:pt idx="628">
                  <c:v>3.8071512731483033</c:v>
                </c:pt>
                <c:pt idx="629">
                  <c:v>3.8061882968898675</c:v>
                </c:pt>
                <c:pt idx="630">
                  <c:v>3.807436866719605</c:v>
                </c:pt>
                <c:pt idx="631">
                  <c:v>3.8066799981349835</c:v>
                </c:pt>
                <c:pt idx="632">
                  <c:v>3.8068021071792049</c:v>
                </c:pt>
                <c:pt idx="633">
                  <c:v>3.806020285907707</c:v>
                </c:pt>
                <c:pt idx="634">
                  <c:v>3.8057904961777376</c:v>
                </c:pt>
                <c:pt idx="635">
                  <c:v>3.8071305311013659</c:v>
                </c:pt>
                <c:pt idx="636">
                  <c:v>3.8067905033635365</c:v>
                </c:pt>
                <c:pt idx="637">
                  <c:v>3.8062829833404099</c:v>
                </c:pt>
                <c:pt idx="638">
                  <c:v>3.8073673187488022</c:v>
                </c:pt>
                <c:pt idx="639">
                  <c:v>3.805365652967752</c:v>
                </c:pt>
                <c:pt idx="640">
                  <c:v>3.8063721844026621</c:v>
                </c:pt>
                <c:pt idx="641">
                  <c:v>3.8065279392387148</c:v>
                </c:pt>
                <c:pt idx="642">
                  <c:v>3.8070645993366745</c:v>
                </c:pt>
                <c:pt idx="643">
                  <c:v>3.8060862865595175</c:v>
                </c:pt>
                <c:pt idx="644">
                  <c:v>3.8067551010599554</c:v>
                </c:pt>
                <c:pt idx="645">
                  <c:v>3.8067489710893549</c:v>
                </c:pt>
                <c:pt idx="646">
                  <c:v>3.8067019624722591</c:v>
                </c:pt>
                <c:pt idx="647">
                  <c:v>3.8063165986455583</c:v>
                </c:pt>
                <c:pt idx="648">
                  <c:v>3.8063575258038544</c:v>
                </c:pt>
                <c:pt idx="649">
                  <c:v>3.8057770759279688</c:v>
                </c:pt>
                <c:pt idx="650">
                  <c:v>3.8068564532017404</c:v>
                </c:pt>
                <c:pt idx="651">
                  <c:v>3.8049553085723917</c:v>
                </c:pt>
                <c:pt idx="652">
                  <c:v>3.804645123833752</c:v>
                </c:pt>
                <c:pt idx="653">
                  <c:v>3.8052133940669832</c:v>
                </c:pt>
                <c:pt idx="654">
                  <c:v>3.805106359057711</c:v>
                </c:pt>
                <c:pt idx="655">
                  <c:v>3.8056474907058759</c:v>
                </c:pt>
                <c:pt idx="656">
                  <c:v>3.8054347494566638</c:v>
                </c:pt>
                <c:pt idx="657">
                  <c:v>3.8039743044948562</c:v>
                </c:pt>
                <c:pt idx="658">
                  <c:v>3.8038218335852925</c:v>
                </c:pt>
                <c:pt idx="659">
                  <c:v>3.8049485764435849</c:v>
                </c:pt>
                <c:pt idx="660">
                  <c:v>3.8048929114955969</c:v>
                </c:pt>
                <c:pt idx="661">
                  <c:v>3.8037599575596066</c:v>
                </c:pt>
                <c:pt idx="662">
                  <c:v>3.803061564867209</c:v>
                </c:pt>
                <c:pt idx="663">
                  <c:v>3.8030027347348416</c:v>
                </c:pt>
                <c:pt idx="664">
                  <c:v>3.803135722753856</c:v>
                </c:pt>
                <c:pt idx="665">
                  <c:v>3.8014951346649211</c:v>
                </c:pt>
                <c:pt idx="666">
                  <c:v>3.8027636934978246</c:v>
                </c:pt>
                <c:pt idx="667">
                  <c:v>3.8023179053601952</c:v>
                </c:pt>
                <c:pt idx="668">
                  <c:v>3.8022344996461879</c:v>
                </c:pt>
                <c:pt idx="669">
                  <c:v>3.8019240955192388</c:v>
                </c:pt>
                <c:pt idx="670">
                  <c:v>3.8015141815311124</c:v>
                </c:pt>
                <c:pt idx="671">
                  <c:v>3.8017381691832375</c:v>
                </c:pt>
                <c:pt idx="672">
                  <c:v>3.8014190094838765</c:v>
                </c:pt>
                <c:pt idx="673">
                  <c:v>3.8013981481953811</c:v>
                </c:pt>
                <c:pt idx="674">
                  <c:v>3.802935312726532</c:v>
                </c:pt>
                <c:pt idx="675">
                  <c:v>3.8025386845372484</c:v>
                </c:pt>
                <c:pt idx="676">
                  <c:v>3.8025349976025669</c:v>
                </c:pt>
                <c:pt idx="677">
                  <c:v>3.8023823070657992</c:v>
                </c:pt>
                <c:pt idx="678">
                  <c:v>3.8005783142604561</c:v>
                </c:pt>
                <c:pt idx="679">
                  <c:v>3.8004462062338051</c:v>
                </c:pt>
                <c:pt idx="680">
                  <c:v>3.800978786846759</c:v>
                </c:pt>
                <c:pt idx="681">
                  <c:v>3.8001008287018334</c:v>
                </c:pt>
                <c:pt idx="682">
                  <c:v>3.8013809776772347</c:v>
                </c:pt>
                <c:pt idx="683">
                  <c:v>3.8014490977480158</c:v>
                </c:pt>
                <c:pt idx="684">
                  <c:v>3.8018983367042685</c:v>
                </c:pt>
                <c:pt idx="685">
                  <c:v>3.8017866635797719</c:v>
                </c:pt>
                <c:pt idx="686">
                  <c:v>3.800172137751713</c:v>
                </c:pt>
                <c:pt idx="687">
                  <c:v>3.8018836123777211</c:v>
                </c:pt>
                <c:pt idx="688">
                  <c:v>3.8019670473616456</c:v>
                </c:pt>
                <c:pt idx="689">
                  <c:v>3.80189527327164</c:v>
                </c:pt>
                <c:pt idx="690">
                  <c:v>3.8015282852051753</c:v>
                </c:pt>
                <c:pt idx="691">
                  <c:v>3.8015233753038311</c:v>
                </c:pt>
                <c:pt idx="692">
                  <c:v>3.8011182089034721</c:v>
                </c:pt>
                <c:pt idx="693">
                  <c:v>3.7999225503297862</c:v>
                </c:pt>
                <c:pt idx="694">
                  <c:v>3.7986233138562482</c:v>
                </c:pt>
                <c:pt idx="695">
                  <c:v>3.7988498332102512</c:v>
                </c:pt>
                <c:pt idx="696">
                  <c:v>3.7988898446448265</c:v>
                </c:pt>
                <c:pt idx="697">
                  <c:v>3.7997959012340092</c:v>
                </c:pt>
                <c:pt idx="698">
                  <c:v>3.7995843875600972</c:v>
                </c:pt>
                <c:pt idx="699">
                  <c:v>3.7990295251954813</c:v>
                </c:pt>
                <c:pt idx="700">
                  <c:v>4.0277985140324981</c:v>
                </c:pt>
                <c:pt idx="701">
                  <c:v>4.0281812283565133</c:v>
                </c:pt>
                <c:pt idx="702">
                  <c:v>4.0274229879505343</c:v>
                </c:pt>
                <c:pt idx="703">
                  <c:v>4.0263000370723327</c:v>
                </c:pt>
                <c:pt idx="704">
                  <c:v>4.0271688160604251</c:v>
                </c:pt>
                <c:pt idx="705">
                  <c:v>4.0267950263367247</c:v>
                </c:pt>
                <c:pt idx="706">
                  <c:v>4.0262711121452304</c:v>
                </c:pt>
                <c:pt idx="707">
                  <c:v>4.0252503873431644</c:v>
                </c:pt>
                <c:pt idx="708">
                  <c:v>4.0262612948505936</c:v>
                </c:pt>
                <c:pt idx="709">
                  <c:v>4.0260999931643084</c:v>
                </c:pt>
                <c:pt idx="710">
                  <c:v>4.0256335775349807</c:v>
                </c:pt>
                <c:pt idx="711">
                  <c:v>4.0260578209070639</c:v>
                </c:pt>
                <c:pt idx="712">
                  <c:v>4.0257012863344075</c:v>
                </c:pt>
                <c:pt idx="713">
                  <c:v>4.024858194377984</c:v>
                </c:pt>
                <c:pt idx="714">
                  <c:v>4.0238350494150561</c:v>
                </c:pt>
                <c:pt idx="715">
                  <c:v>4.0246578881633512</c:v>
                </c:pt>
                <c:pt idx="716">
                  <c:v>4.0229018644645897</c:v>
                </c:pt>
                <c:pt idx="717">
                  <c:v>4.0237451290746806</c:v>
                </c:pt>
                <c:pt idx="718">
                  <c:v>4.0232579463970257</c:v>
                </c:pt>
                <c:pt idx="719">
                  <c:v>4.0232943237237926</c:v>
                </c:pt>
                <c:pt idx="720">
                  <c:v>4.0243794383175224</c:v>
                </c:pt>
                <c:pt idx="721">
                  <c:v>4.0242350019659661</c:v>
                </c:pt>
                <c:pt idx="722">
                  <c:v>4.0232240229514344</c:v>
                </c:pt>
                <c:pt idx="723">
                  <c:v>4.0222188917544495</c:v>
                </c:pt>
                <c:pt idx="724">
                  <c:v>4.0221839287975447</c:v>
                </c:pt>
                <c:pt idx="725">
                  <c:v>4.0229874508240435</c:v>
                </c:pt>
                <c:pt idx="726">
                  <c:v>4.0214324980206566</c:v>
                </c:pt>
                <c:pt idx="727">
                  <c:v>4.0221504710366034</c:v>
                </c:pt>
                <c:pt idx="728">
                  <c:v>4.0213787819999318</c:v>
                </c:pt>
                <c:pt idx="729">
                  <c:v>4.0212048661771957</c:v>
                </c:pt>
                <c:pt idx="730">
                  <c:v>4.0196194761439976</c:v>
                </c:pt>
                <c:pt idx="731">
                  <c:v>4.0196412020934673</c:v>
                </c:pt>
                <c:pt idx="732">
                  <c:v>4.0204521960729069</c:v>
                </c:pt>
                <c:pt idx="733">
                  <c:v>4.0200674915932808</c:v>
                </c:pt>
                <c:pt idx="734">
                  <c:v>4.0196016976073539</c:v>
                </c:pt>
                <c:pt idx="735">
                  <c:v>4.0180622189469011</c:v>
                </c:pt>
                <c:pt idx="736">
                  <c:v>4.0181071975407603</c:v>
                </c:pt>
                <c:pt idx="737">
                  <c:v>4.0175683031867626</c:v>
                </c:pt>
                <c:pt idx="738">
                  <c:v>4.0170741433532884</c:v>
                </c:pt>
                <c:pt idx="739">
                  <c:v>4.0175569398290012</c:v>
                </c:pt>
                <c:pt idx="740">
                  <c:v>4.0163114183937489</c:v>
                </c:pt>
                <c:pt idx="741">
                  <c:v>4.0170474207454765</c:v>
                </c:pt>
                <c:pt idx="742">
                  <c:v>4.0177794576072801</c:v>
                </c:pt>
                <c:pt idx="743">
                  <c:v>4.0190443617426412</c:v>
                </c:pt>
                <c:pt idx="744">
                  <c:v>4.0179860824273952</c:v>
                </c:pt>
                <c:pt idx="745">
                  <c:v>4.0180725947194533</c:v>
                </c:pt>
                <c:pt idx="746">
                  <c:v>4.0190354806554254</c:v>
                </c:pt>
                <c:pt idx="747">
                  <c:v>4.01925223618505</c:v>
                </c:pt>
                <c:pt idx="748">
                  <c:v>4.0186966679324359</c:v>
                </c:pt>
                <c:pt idx="749">
                  <c:v>4.0202776159332192</c:v>
                </c:pt>
                <c:pt idx="750">
                  <c:v>4.0185657575840832</c:v>
                </c:pt>
                <c:pt idx="751">
                  <c:v>4.0192112584916675</c:v>
                </c:pt>
                <c:pt idx="752">
                  <c:v>4.0196698160384017</c:v>
                </c:pt>
                <c:pt idx="753">
                  <c:v>4.0202899280884754</c:v>
                </c:pt>
                <c:pt idx="754">
                  <c:v>4.020667639004297</c:v>
                </c:pt>
                <c:pt idx="755">
                  <c:v>4.0217944967814168</c:v>
                </c:pt>
                <c:pt idx="756">
                  <c:v>4.0212851754017533</c:v>
                </c:pt>
                <c:pt idx="757">
                  <c:v>4.0211437570115889</c:v>
                </c:pt>
                <c:pt idx="758">
                  <c:v>4.0214029294405984</c:v>
                </c:pt>
                <c:pt idx="759">
                  <c:v>4.0213467784692218</c:v>
                </c:pt>
                <c:pt idx="760">
                  <c:v>4.0212644903090666</c:v>
                </c:pt>
                <c:pt idx="761">
                  <c:v>4.0210856072472811</c:v>
                </c:pt>
                <c:pt idx="762">
                  <c:v>4.0199762253549123</c:v>
                </c:pt>
                <c:pt idx="763">
                  <c:v>4.0196806785253107</c:v>
                </c:pt>
                <c:pt idx="764">
                  <c:v>4.0199145642842078</c:v>
                </c:pt>
                <c:pt idx="765">
                  <c:v>4.0188107761623622</c:v>
                </c:pt>
                <c:pt idx="766">
                  <c:v>4.0189292991609253</c:v>
                </c:pt>
                <c:pt idx="767">
                  <c:v>4.0173937233392945</c:v>
                </c:pt>
                <c:pt idx="768">
                  <c:v>4.0171879322292714</c:v>
                </c:pt>
                <c:pt idx="769">
                  <c:v>4.0182203648177328</c:v>
                </c:pt>
                <c:pt idx="770">
                  <c:v>4.0178471694285696</c:v>
                </c:pt>
                <c:pt idx="771">
                  <c:v>4.0180399809950176</c:v>
                </c:pt>
                <c:pt idx="772">
                  <c:v>4.0178842484008248</c:v>
                </c:pt>
                <c:pt idx="773">
                  <c:v>4.0170825637487448</c:v>
                </c:pt>
                <c:pt idx="774">
                  <c:v>4.017327441395441</c:v>
                </c:pt>
                <c:pt idx="775">
                  <c:v>4.0181566318562645</c:v>
                </c:pt>
                <c:pt idx="776">
                  <c:v>4.019392438229926</c:v>
                </c:pt>
                <c:pt idx="777">
                  <c:v>4.0189396659407972</c:v>
                </c:pt>
                <c:pt idx="778">
                  <c:v>4.018824591311188</c:v>
                </c:pt>
                <c:pt idx="779">
                  <c:v>4.0178160347700782</c:v>
                </c:pt>
                <c:pt idx="780">
                  <c:v>4.0179771919364917</c:v>
                </c:pt>
                <c:pt idx="781">
                  <c:v>4.0192670524150564</c:v>
                </c:pt>
                <c:pt idx="782">
                  <c:v>4.0201365581252233</c:v>
                </c:pt>
                <c:pt idx="783">
                  <c:v>4.0186176357770016</c:v>
                </c:pt>
                <c:pt idx="784">
                  <c:v>4.0204087789280312</c:v>
                </c:pt>
                <c:pt idx="785">
                  <c:v>4.0194334084998058</c:v>
                </c:pt>
                <c:pt idx="786">
                  <c:v>4.0201764916582112</c:v>
                </c:pt>
                <c:pt idx="787">
                  <c:v>4.0190863271266615</c:v>
                </c:pt>
                <c:pt idx="788">
                  <c:v>4.02050890026121</c:v>
                </c:pt>
                <c:pt idx="789">
                  <c:v>4.0194462345523609</c:v>
                </c:pt>
                <c:pt idx="790">
                  <c:v>4.0212004220001578</c:v>
                </c:pt>
                <c:pt idx="791">
                  <c:v>4.0217462466637111</c:v>
                </c:pt>
                <c:pt idx="792">
                  <c:v>4.0207839837671422</c:v>
                </c:pt>
                <c:pt idx="793">
                  <c:v>4.0207672315906855</c:v>
                </c:pt>
                <c:pt idx="794">
                  <c:v>4.0215314855710655</c:v>
                </c:pt>
                <c:pt idx="795">
                  <c:v>4.0214502175915277</c:v>
                </c:pt>
                <c:pt idx="796">
                  <c:v>4.0199283641925545</c:v>
                </c:pt>
                <c:pt idx="797">
                  <c:v>4.0196081360706923</c:v>
                </c:pt>
                <c:pt idx="798">
                  <c:v>4.0186788995021763</c:v>
                </c:pt>
                <c:pt idx="799">
                  <c:v>4.0185785947699326</c:v>
                </c:pt>
                <c:pt idx="800">
                  <c:v>4.0944008894948514</c:v>
                </c:pt>
                <c:pt idx="801">
                  <c:v>4.0955254471454987</c:v>
                </c:pt>
                <c:pt idx="802">
                  <c:v>4.0950171017291046</c:v>
                </c:pt>
                <c:pt idx="803">
                  <c:v>4.0942612051946812</c:v>
                </c:pt>
                <c:pt idx="804">
                  <c:v>4.0954303024977152</c:v>
                </c:pt>
                <c:pt idx="805">
                  <c:v>4.0950834661075133</c:v>
                </c:pt>
                <c:pt idx="806">
                  <c:v>4.0950518692518862</c:v>
                </c:pt>
                <c:pt idx="807">
                  <c:v>4.0946257055722795</c:v>
                </c:pt>
                <c:pt idx="808">
                  <c:v>4.0936967616088165</c:v>
                </c:pt>
                <c:pt idx="809">
                  <c:v>4.0951864315139268</c:v>
                </c:pt>
                <c:pt idx="810">
                  <c:v>4.0939336660034868</c:v>
                </c:pt>
                <c:pt idx="811">
                  <c:v>4.0942131065948244</c:v>
                </c:pt>
                <c:pt idx="812">
                  <c:v>4.0941164597756474</c:v>
                </c:pt>
                <c:pt idx="813">
                  <c:v>4.0940532285196358</c:v>
                </c:pt>
                <c:pt idx="814">
                  <c:v>4.0944169196080846</c:v>
                </c:pt>
                <c:pt idx="815">
                  <c:v>4.093670632267326</c:v>
                </c:pt>
                <c:pt idx="816">
                  <c:v>4.0942785899578285</c:v>
                </c:pt>
                <c:pt idx="817">
                  <c:v>4.0928921470196782</c:v>
                </c:pt>
                <c:pt idx="818">
                  <c:v>4.0941924992270531</c:v>
                </c:pt>
                <c:pt idx="819">
                  <c:v>4.0928738024313551</c:v>
                </c:pt>
                <c:pt idx="820">
                  <c:v>4.093336032700118</c:v>
                </c:pt>
                <c:pt idx="821">
                  <c:v>4.0927705986162914</c:v>
                </c:pt>
                <c:pt idx="822">
                  <c:v>4.0940064972897545</c:v>
                </c:pt>
                <c:pt idx="823">
                  <c:v>4.0932507469064934</c:v>
                </c:pt>
                <c:pt idx="824">
                  <c:v>4.093414420297198</c:v>
                </c:pt>
                <c:pt idx="825">
                  <c:v>4.0927701553414293</c:v>
                </c:pt>
                <c:pt idx="826">
                  <c:v>4.0922608504970555</c:v>
                </c:pt>
                <c:pt idx="827">
                  <c:v>4.0935954635466061</c:v>
                </c:pt>
                <c:pt idx="828">
                  <c:v>4.0928063801000887</c:v>
                </c:pt>
                <c:pt idx="829">
                  <c:v>4.092412762613753</c:v>
                </c:pt>
                <c:pt idx="830">
                  <c:v>4.0924338747483162</c:v>
                </c:pt>
                <c:pt idx="831">
                  <c:v>4.0935991298444181</c:v>
                </c:pt>
                <c:pt idx="832">
                  <c:v>4.0924563413144641</c:v>
                </c:pt>
                <c:pt idx="833">
                  <c:v>4.0936495462274891</c:v>
                </c:pt>
                <c:pt idx="834">
                  <c:v>4.0920584458255442</c:v>
                </c:pt>
                <c:pt idx="835">
                  <c:v>4.0924467093287271</c:v>
                </c:pt>
                <c:pt idx="836">
                  <c:v>4.0926696992646816</c:v>
                </c:pt>
                <c:pt idx="837">
                  <c:v>4.0934465119079739</c:v>
                </c:pt>
                <c:pt idx="838">
                  <c:v>4.0940591804458153</c:v>
                </c:pt>
                <c:pt idx="839">
                  <c:v>4.0926137162973868</c:v>
                </c:pt>
                <c:pt idx="840">
                  <c:v>4.0933768393180596</c:v>
                </c:pt>
                <c:pt idx="841">
                  <c:v>4.0936105961655826</c:v>
                </c:pt>
                <c:pt idx="842">
                  <c:v>4.0937210450457231</c:v>
                </c:pt>
                <c:pt idx="843">
                  <c:v>4.0941031547365272</c:v>
                </c:pt>
                <c:pt idx="844">
                  <c:v>4.0923654865675516</c:v>
                </c:pt>
                <c:pt idx="845">
                  <c:v>4.0930467206687302</c:v>
                </c:pt>
                <c:pt idx="846">
                  <c:v>4.0926609806100007</c:v>
                </c:pt>
                <c:pt idx="847">
                  <c:v>4.0926329769591838</c:v>
                </c:pt>
                <c:pt idx="848">
                  <c:v>4.0935551333834947</c:v>
                </c:pt>
                <c:pt idx="849">
                  <c:v>4.0922374432375204</c:v>
                </c:pt>
                <c:pt idx="850">
                  <c:v>4.0934199084294045</c:v>
                </c:pt>
                <c:pt idx="851">
                  <c:v>4.0930467206687302</c:v>
                </c:pt>
                <c:pt idx="852">
                  <c:v>4.0928683113012205</c:v>
                </c:pt>
                <c:pt idx="853">
                  <c:v>4.0923374992775274</c:v>
                </c:pt>
                <c:pt idx="854">
                  <c:v>4.0918344075004249</c:v>
                </c:pt>
                <c:pt idx="855">
                  <c:v>4.0926829987609992</c:v>
                </c:pt>
                <c:pt idx="856">
                  <c:v>4.0908725428886399</c:v>
                </c:pt>
                <c:pt idx="857">
                  <c:v>4.092149796663394</c:v>
                </c:pt>
                <c:pt idx="858">
                  <c:v>4.0912515988508229</c:v>
                </c:pt>
                <c:pt idx="859">
                  <c:v>4.0904625142456128</c:v>
                </c:pt>
                <c:pt idx="860">
                  <c:v>4.0901111847626295</c:v>
                </c:pt>
                <c:pt idx="861">
                  <c:v>4.090930449124123</c:v>
                </c:pt>
                <c:pt idx="862">
                  <c:v>4.0893317758578007</c:v>
                </c:pt>
                <c:pt idx="863">
                  <c:v>4.0902578935948046</c:v>
                </c:pt>
                <c:pt idx="864">
                  <c:v>4.0884937148564298</c:v>
                </c:pt>
                <c:pt idx="865">
                  <c:v>4.0893801098111098</c:v>
                </c:pt>
                <c:pt idx="866">
                  <c:v>4.0890785774873546</c:v>
                </c:pt>
                <c:pt idx="867">
                  <c:v>4.0888405446903118</c:v>
                </c:pt>
                <c:pt idx="868">
                  <c:v>4.0889869703666459</c:v>
                </c:pt>
                <c:pt idx="869">
                  <c:v>4.0893437360105951</c:v>
                </c:pt>
                <c:pt idx="870">
                  <c:v>4.0888851940621036</c:v>
                </c:pt>
                <c:pt idx="871">
                  <c:v>4.0881836273668837</c:v>
                </c:pt>
                <c:pt idx="872">
                  <c:v>4.0894316535696271</c:v>
                </c:pt>
                <c:pt idx="873">
                  <c:v>4.089219457113261</c:v>
                </c:pt>
                <c:pt idx="874">
                  <c:v>4.0893828773287257</c:v>
                </c:pt>
                <c:pt idx="875">
                  <c:v>4.0898292122740987</c:v>
                </c:pt>
                <c:pt idx="876">
                  <c:v>4.0887461217621519</c:v>
                </c:pt>
                <c:pt idx="877">
                  <c:v>4.0891273932890133</c:v>
                </c:pt>
                <c:pt idx="878">
                  <c:v>4.0898710760639245</c:v>
                </c:pt>
                <c:pt idx="879">
                  <c:v>4.0899962124127809</c:v>
                </c:pt>
                <c:pt idx="880">
                  <c:v>4.0899814942074295</c:v>
                </c:pt>
                <c:pt idx="881">
                  <c:v>4.0905130890097583</c:v>
                </c:pt>
                <c:pt idx="882">
                  <c:v>4.0908582816991004</c:v>
                </c:pt>
                <c:pt idx="883">
                  <c:v>4.0922246059709684</c:v>
                </c:pt>
                <c:pt idx="884">
                  <c:v>4.0922406710079811</c:v>
                </c:pt>
                <c:pt idx="885">
                  <c:v>4.0916213643345714</c:v>
                </c:pt>
                <c:pt idx="886">
                  <c:v>4.0929779312052057</c:v>
                </c:pt>
                <c:pt idx="887">
                  <c:v>4.0926416958580205</c:v>
                </c:pt>
                <c:pt idx="888">
                  <c:v>4.0922480135309867</c:v>
                </c:pt>
                <c:pt idx="889">
                  <c:v>4.091993260533326</c:v>
                </c:pt>
                <c:pt idx="890">
                  <c:v>4.0926178541690605</c:v>
                </c:pt>
                <c:pt idx="891">
                  <c:v>4.0922760033255514</c:v>
                </c:pt>
                <c:pt idx="892">
                  <c:v>4.0919978445906935</c:v>
                </c:pt>
                <c:pt idx="893">
                  <c:v>4.0916759976429242</c:v>
                </c:pt>
                <c:pt idx="894">
                  <c:v>4.0930077224986574</c:v>
                </c:pt>
                <c:pt idx="895">
                  <c:v>4.0918353441787652</c:v>
                </c:pt>
                <c:pt idx="896">
                  <c:v>4.0914385577289103</c:v>
                </c:pt>
                <c:pt idx="897">
                  <c:v>4.0916048208983966</c:v>
                </c:pt>
                <c:pt idx="898">
                  <c:v>4.0911992362078271</c:v>
                </c:pt>
                <c:pt idx="899">
                  <c:v>4.0923577014493171</c:v>
                </c:pt>
                <c:pt idx="900">
                  <c:v>3.950530676360505</c:v>
                </c:pt>
                <c:pt idx="901">
                  <c:v>3.9509758269887318</c:v>
                </c:pt>
                <c:pt idx="902">
                  <c:v>3.9511454844253042</c:v>
                </c:pt>
                <c:pt idx="903">
                  <c:v>3.9517287796692568</c:v>
                </c:pt>
                <c:pt idx="904">
                  <c:v>3.9519273695882999</c:v>
                </c:pt>
                <c:pt idx="905">
                  <c:v>3.952418344561226</c:v>
                </c:pt>
                <c:pt idx="906">
                  <c:v>3.9528389196866338</c:v>
                </c:pt>
                <c:pt idx="907">
                  <c:v>3.9530204107101485</c:v>
                </c:pt>
                <c:pt idx="908">
                  <c:v>3.9530125093991506</c:v>
                </c:pt>
                <c:pt idx="909">
                  <c:v>3.9528806134228036</c:v>
                </c:pt>
                <c:pt idx="910">
                  <c:v>3.9515851148050043</c:v>
                </c:pt>
                <c:pt idx="911">
                  <c:v>3.9516205083022773</c:v>
                </c:pt>
                <c:pt idx="912">
                  <c:v>3.9514916052844011</c:v>
                </c:pt>
                <c:pt idx="913">
                  <c:v>3.9513922719759949</c:v>
                </c:pt>
                <c:pt idx="914">
                  <c:v>3.9526141627737861</c:v>
                </c:pt>
                <c:pt idx="915">
                  <c:v>3.9515523576877323</c:v>
                </c:pt>
                <c:pt idx="916">
                  <c:v>3.9518016534806391</c:v>
                </c:pt>
                <c:pt idx="917">
                  <c:v>3.9515454941557651</c:v>
                </c:pt>
                <c:pt idx="918">
                  <c:v>3.9514567177822726</c:v>
                </c:pt>
                <c:pt idx="919">
                  <c:v>3.9515893405367981</c:v>
                </c:pt>
                <c:pt idx="920">
                  <c:v>3.952187654327648</c:v>
                </c:pt>
                <c:pt idx="921">
                  <c:v>3.9532023784680135</c:v>
                </c:pt>
                <c:pt idx="922">
                  <c:v>3.9522024495735897</c:v>
                </c:pt>
                <c:pt idx="923">
                  <c:v>3.9541496841697512</c:v>
                </c:pt>
                <c:pt idx="924">
                  <c:v>3.9547269894689716</c:v>
                </c:pt>
                <c:pt idx="925">
                  <c:v>3.9548080977159694</c:v>
                </c:pt>
                <c:pt idx="926">
                  <c:v>3.9537522997538983</c:v>
                </c:pt>
                <c:pt idx="927">
                  <c:v>3.954333030411771</c:v>
                </c:pt>
                <c:pt idx="928">
                  <c:v>3.9553324144649462</c:v>
                </c:pt>
                <c:pt idx="929">
                  <c:v>3.9549302424075226</c:v>
                </c:pt>
                <c:pt idx="930">
                  <c:v>3.955262397117691</c:v>
                </c:pt>
                <c:pt idx="931">
                  <c:v>3.9549133957508329</c:v>
                </c:pt>
                <c:pt idx="932">
                  <c:v>3.9565221574558493</c:v>
                </c:pt>
                <c:pt idx="933">
                  <c:v>3.9564338500378899</c:v>
                </c:pt>
                <c:pt idx="934">
                  <c:v>3.9564601257669176</c:v>
                </c:pt>
                <c:pt idx="935">
                  <c:v>3.9554539866138612</c:v>
                </c:pt>
                <c:pt idx="936">
                  <c:v>3.9552550503806083</c:v>
                </c:pt>
                <c:pt idx="937">
                  <c:v>3.9558496223958963</c:v>
                </c:pt>
                <c:pt idx="938">
                  <c:v>3.9561199555090685</c:v>
                </c:pt>
                <c:pt idx="939">
                  <c:v>3.95600371614383</c:v>
                </c:pt>
                <c:pt idx="940">
                  <c:v>3.956535280136229</c:v>
                </c:pt>
                <c:pt idx="941">
                  <c:v>3.9562719187344904</c:v>
                </c:pt>
                <c:pt idx="942">
                  <c:v>3.9558717058235988</c:v>
                </c:pt>
                <c:pt idx="943">
                  <c:v>3.9558990411558437</c:v>
                </c:pt>
                <c:pt idx="944">
                  <c:v>3.9557480944809909</c:v>
                </c:pt>
                <c:pt idx="945">
                  <c:v>3.9554687053620601</c:v>
                </c:pt>
                <c:pt idx="946">
                  <c:v>3.9532661980952022</c:v>
                </c:pt>
                <c:pt idx="947">
                  <c:v>3.953246690220793</c:v>
                </c:pt>
                <c:pt idx="948">
                  <c:v>3.9518212179187269</c:v>
                </c:pt>
                <c:pt idx="949">
                  <c:v>3.9514477546177273</c:v>
                </c:pt>
                <c:pt idx="950">
                  <c:v>3.9523096093702379</c:v>
                </c:pt>
                <c:pt idx="951">
                  <c:v>3.9513959595681323</c:v>
                </c:pt>
                <c:pt idx="952">
                  <c:v>3.9509795444947216</c:v>
                </c:pt>
                <c:pt idx="953">
                  <c:v>3.9512887018149647</c:v>
                </c:pt>
                <c:pt idx="954">
                  <c:v>3.9503445018908834</c:v>
                </c:pt>
                <c:pt idx="955">
                  <c:v>3.9494544913479857</c:v>
                </c:pt>
                <c:pt idx="956">
                  <c:v>3.9490832988747071</c:v>
                </c:pt>
                <c:pt idx="957">
                  <c:v>3.9484449737096012</c:v>
                </c:pt>
                <c:pt idx="958">
                  <c:v>3.9489805698010985</c:v>
                </c:pt>
                <c:pt idx="959">
                  <c:v>3.9487888166473959</c:v>
                </c:pt>
                <c:pt idx="960">
                  <c:v>3.9479186263717274</c:v>
                </c:pt>
                <c:pt idx="961">
                  <c:v>3.9480739470004202</c:v>
                </c:pt>
                <c:pt idx="962">
                  <c:v>3.9487792891712314</c:v>
                </c:pt>
                <c:pt idx="963">
                  <c:v>3.9484497248270189</c:v>
                </c:pt>
                <c:pt idx="964">
                  <c:v>3.9497397707406896</c:v>
                </c:pt>
                <c:pt idx="965">
                  <c:v>3.9491309777291494</c:v>
                </c:pt>
                <c:pt idx="966">
                  <c:v>3.9476932447503259</c:v>
                </c:pt>
                <c:pt idx="967">
                  <c:v>3.947579751839529</c:v>
                </c:pt>
                <c:pt idx="968">
                  <c:v>3.9467170011129791</c:v>
                </c:pt>
                <c:pt idx="969">
                  <c:v>3.947992831484854</c:v>
                </c:pt>
                <c:pt idx="970">
                  <c:v>3.9470051992303263</c:v>
                </c:pt>
                <c:pt idx="971">
                  <c:v>3.9477812740335532</c:v>
                </c:pt>
                <c:pt idx="972">
                  <c:v>3.9478947440766112</c:v>
                </c:pt>
                <c:pt idx="973">
                  <c:v>3.9475749965869591</c:v>
                </c:pt>
                <c:pt idx="974">
                  <c:v>3.9473309676756756</c:v>
                </c:pt>
                <c:pt idx="975">
                  <c:v>3.9472291123461067</c:v>
                </c:pt>
                <c:pt idx="976">
                  <c:v>3.9475495399401557</c:v>
                </c:pt>
                <c:pt idx="977">
                  <c:v>3.9490118189810119</c:v>
                </c:pt>
                <c:pt idx="978">
                  <c:v>3.9483087748953958</c:v>
                </c:pt>
                <c:pt idx="979">
                  <c:v>3.9495201136678393</c:v>
                </c:pt>
                <c:pt idx="980">
                  <c:v>3.9487019283920421</c:v>
                </c:pt>
                <c:pt idx="981">
                  <c:v>3.9513970374771121</c:v>
                </c:pt>
                <c:pt idx="982">
                  <c:v>3.9517810678760079</c:v>
                </c:pt>
                <c:pt idx="983">
                  <c:v>3.9513367862557685</c:v>
                </c:pt>
                <c:pt idx="984">
                  <c:v>3.951763629325669</c:v>
                </c:pt>
                <c:pt idx="985">
                  <c:v>3.9513103755600376</c:v>
                </c:pt>
                <c:pt idx="986">
                  <c:v>3.9519421403351394</c:v>
                </c:pt>
                <c:pt idx="987">
                  <c:v>3.953579942287782</c:v>
                </c:pt>
                <c:pt idx="988">
                  <c:v>3.9542956115008514</c:v>
                </c:pt>
                <c:pt idx="989">
                  <c:v>3.9549929060871993</c:v>
                </c:pt>
                <c:pt idx="990">
                  <c:v>3.9557212634073866</c:v>
                </c:pt>
                <c:pt idx="991">
                  <c:v>3.9545115923849203</c:v>
                </c:pt>
                <c:pt idx="992">
                  <c:v>3.9551239868238577</c:v>
                </c:pt>
                <c:pt idx="993">
                  <c:v>3.9556418109641704</c:v>
                </c:pt>
                <c:pt idx="994">
                  <c:v>3.9555318437912992</c:v>
                </c:pt>
                <c:pt idx="995">
                  <c:v>3.9551176564543828</c:v>
                </c:pt>
                <c:pt idx="996">
                  <c:v>3.9526568857729485</c:v>
                </c:pt>
                <c:pt idx="997">
                  <c:v>3.9525656013925592</c:v>
                </c:pt>
                <c:pt idx="998">
                  <c:v>3.9529565753944715</c:v>
                </c:pt>
                <c:pt idx="999">
                  <c:v>3.9522256623631504</c:v>
                </c:pt>
                <c:pt idx="1000">
                  <c:v>4.0583948160042693</c:v>
                </c:pt>
                <c:pt idx="1001">
                  <c:v>4.0585106506429911</c:v>
                </c:pt>
                <c:pt idx="1002">
                  <c:v>4.0594913557636056</c:v>
                </c:pt>
                <c:pt idx="1003">
                  <c:v>4.0602768357564427</c:v>
                </c:pt>
                <c:pt idx="1004">
                  <c:v>4.0601649964841293</c:v>
                </c:pt>
                <c:pt idx="1005">
                  <c:v>4.0592556219633211</c:v>
                </c:pt>
                <c:pt idx="1006">
                  <c:v>4.05998156419263</c:v>
                </c:pt>
                <c:pt idx="1007">
                  <c:v>4.0588295916794497</c:v>
                </c:pt>
                <c:pt idx="1008">
                  <c:v>4.0590312438449878</c:v>
                </c:pt>
                <c:pt idx="1009">
                  <c:v>4.0595183681536078</c:v>
                </c:pt>
                <c:pt idx="1010">
                  <c:v>4.0591726257546767</c:v>
                </c:pt>
                <c:pt idx="1011">
                  <c:v>4.0593955462763205</c:v>
                </c:pt>
                <c:pt idx="1012">
                  <c:v>4.0586777143350528</c:v>
                </c:pt>
                <c:pt idx="1013">
                  <c:v>4.0586720321817058</c:v>
                </c:pt>
                <c:pt idx="1014">
                  <c:v>4.0588025352000336</c:v>
                </c:pt>
                <c:pt idx="1015">
                  <c:v>4.0588623285312675</c:v>
                </c:pt>
                <c:pt idx="1016">
                  <c:v>4.0588371836673831</c:v>
                </c:pt>
                <c:pt idx="1017">
                  <c:v>4.0579973846489228</c:v>
                </c:pt>
                <c:pt idx="1018">
                  <c:v>4.056593435395631</c:v>
                </c:pt>
                <c:pt idx="1019">
                  <c:v>4.0579308842357014</c:v>
                </c:pt>
                <c:pt idx="1020">
                  <c:v>4.0578952608380368</c:v>
                </c:pt>
                <c:pt idx="1021">
                  <c:v>4.0568996895559772</c:v>
                </c:pt>
                <c:pt idx="1022">
                  <c:v>4.0568549929145004</c:v>
                </c:pt>
                <c:pt idx="1023">
                  <c:v>4.0568469008474919</c:v>
                </c:pt>
                <c:pt idx="1024">
                  <c:v>4.0559026150991357</c:v>
                </c:pt>
                <c:pt idx="1025">
                  <c:v>4.0563337249657483</c:v>
                </c:pt>
                <c:pt idx="1026">
                  <c:v>4.0560292135033746</c:v>
                </c:pt>
                <c:pt idx="1027">
                  <c:v>4.0550522659440889</c:v>
                </c:pt>
                <c:pt idx="1028">
                  <c:v>4.0556246555819033</c:v>
                </c:pt>
                <c:pt idx="1029">
                  <c:v>4.0564445634290145</c:v>
                </c:pt>
                <c:pt idx="1030">
                  <c:v>4.0556608199904307</c:v>
                </c:pt>
                <c:pt idx="1031">
                  <c:v>4.0563955559553966</c:v>
                </c:pt>
                <c:pt idx="1032">
                  <c:v>4.0564326629292768</c:v>
                </c:pt>
                <c:pt idx="1033">
                  <c:v>4.0558179091350608</c:v>
                </c:pt>
                <c:pt idx="1034">
                  <c:v>4.0570708252732821</c:v>
                </c:pt>
                <c:pt idx="1035">
                  <c:v>4.0573018184231353</c:v>
                </c:pt>
                <c:pt idx="1036">
                  <c:v>4.0586378621392312</c:v>
                </c:pt>
                <c:pt idx="1037">
                  <c:v>4.0586786825911476</c:v>
                </c:pt>
                <c:pt idx="1038">
                  <c:v>4.0585505079086914</c:v>
                </c:pt>
                <c:pt idx="1039">
                  <c:v>4.0590027663814423</c:v>
                </c:pt>
                <c:pt idx="1040">
                  <c:v>4.059181157440813</c:v>
                </c:pt>
                <c:pt idx="1041">
                  <c:v>4.0591024084864591</c:v>
                </c:pt>
                <c:pt idx="1042">
                  <c:v>4.0598711170942057</c:v>
                </c:pt>
                <c:pt idx="1043">
                  <c:v>4.0599811061422972</c:v>
                </c:pt>
                <c:pt idx="1044">
                  <c:v>4.0612567514940512</c:v>
                </c:pt>
                <c:pt idx="1045">
                  <c:v>4.0611578067611074</c:v>
                </c:pt>
                <c:pt idx="1046">
                  <c:v>4.0598346210628353</c:v>
                </c:pt>
                <c:pt idx="1047">
                  <c:v>4.0597587742826846</c:v>
                </c:pt>
                <c:pt idx="1048">
                  <c:v>4.0608656428225602</c:v>
                </c:pt>
                <c:pt idx="1049">
                  <c:v>4.0602308651218992</c:v>
                </c:pt>
                <c:pt idx="1050">
                  <c:v>4.0604341426247927</c:v>
                </c:pt>
                <c:pt idx="1051">
                  <c:v>4.0601417671502382</c:v>
                </c:pt>
                <c:pt idx="1052">
                  <c:v>4.0612737792688076</c:v>
                </c:pt>
                <c:pt idx="1053">
                  <c:v>4.0610896351842909</c:v>
                </c:pt>
                <c:pt idx="1054">
                  <c:v>4.0610593352138951</c:v>
                </c:pt>
                <c:pt idx="1055">
                  <c:v>4.0604606717294933</c:v>
                </c:pt>
                <c:pt idx="1056">
                  <c:v>4.0618416800437673</c:v>
                </c:pt>
                <c:pt idx="1057">
                  <c:v>4.0619755541874127</c:v>
                </c:pt>
                <c:pt idx="1058">
                  <c:v>4.0614953172296531</c:v>
                </c:pt>
                <c:pt idx="1059">
                  <c:v>4.0614252628709311</c:v>
                </c:pt>
                <c:pt idx="1060">
                  <c:v>4.0603237455037933</c:v>
                </c:pt>
                <c:pt idx="1061">
                  <c:v>4.0601891666311172</c:v>
                </c:pt>
                <c:pt idx="1062">
                  <c:v>4.061041337817004</c:v>
                </c:pt>
                <c:pt idx="1063">
                  <c:v>4.059692874540568</c:v>
                </c:pt>
                <c:pt idx="1064">
                  <c:v>4.0593059154853242</c:v>
                </c:pt>
                <c:pt idx="1065">
                  <c:v>4.0608533371690738</c:v>
                </c:pt>
                <c:pt idx="1066">
                  <c:v>4.060018080307958</c:v>
                </c:pt>
                <c:pt idx="1067">
                  <c:v>4.0608675496768019</c:v>
                </c:pt>
                <c:pt idx="1068">
                  <c:v>4.0613178214070249</c:v>
                </c:pt>
                <c:pt idx="1069">
                  <c:v>4.0609958853218879</c:v>
                </c:pt>
                <c:pt idx="1070">
                  <c:v>4.0598692337890574</c:v>
                </c:pt>
                <c:pt idx="1071">
                  <c:v>4.0597986072855026</c:v>
                </c:pt>
                <c:pt idx="1072">
                  <c:v>4.0604540331604948</c:v>
                </c:pt>
                <c:pt idx="1073">
                  <c:v>4.0590516462518034</c:v>
                </c:pt>
                <c:pt idx="1074">
                  <c:v>4.0598645000604554</c:v>
                </c:pt>
                <c:pt idx="1075">
                  <c:v>4.0592570480423333</c:v>
                </c:pt>
                <c:pt idx="1076">
                  <c:v>4.0589282830270816</c:v>
                </c:pt>
                <c:pt idx="1077">
                  <c:v>4.0589529670789046</c:v>
                </c:pt>
                <c:pt idx="1078">
                  <c:v>4.0583587248472703</c:v>
                </c:pt>
                <c:pt idx="1079">
                  <c:v>4.0594088374312234</c:v>
                </c:pt>
                <c:pt idx="1080">
                  <c:v>4.0580605406478876</c:v>
                </c:pt>
                <c:pt idx="1081">
                  <c:v>4.0588124967573558</c:v>
                </c:pt>
                <c:pt idx="1082">
                  <c:v>4.0587294637613223</c:v>
                </c:pt>
                <c:pt idx="1083">
                  <c:v>4.0582480983555111</c:v>
                </c:pt>
                <c:pt idx="1084">
                  <c:v>4.0566752417025587</c:v>
                </c:pt>
                <c:pt idx="1085">
                  <c:v>4.0577802985128031</c:v>
                </c:pt>
                <c:pt idx="1086">
                  <c:v>4.0569700361341381</c:v>
                </c:pt>
                <c:pt idx="1087">
                  <c:v>4.0571050489025318</c:v>
                </c:pt>
                <c:pt idx="1088">
                  <c:v>4.0571568542560357</c:v>
                </c:pt>
                <c:pt idx="1089">
                  <c:v>4.0566875988774784</c:v>
                </c:pt>
                <c:pt idx="1090">
                  <c:v>4.0562419036169226</c:v>
                </c:pt>
                <c:pt idx="1091">
                  <c:v>4.0558012481734238</c:v>
                </c:pt>
                <c:pt idx="1092">
                  <c:v>4.0559040459678224</c:v>
                </c:pt>
                <c:pt idx="1093">
                  <c:v>4.0558617067194191</c:v>
                </c:pt>
                <c:pt idx="1094">
                  <c:v>4.0557003309869746</c:v>
                </c:pt>
                <c:pt idx="1095">
                  <c:v>4.0550717779386547</c:v>
                </c:pt>
                <c:pt idx="1096">
                  <c:v>4.0553561035205892</c:v>
                </c:pt>
                <c:pt idx="1097">
                  <c:v>4.056225249718004</c:v>
                </c:pt>
                <c:pt idx="1098">
                  <c:v>4.0551484668732387</c:v>
                </c:pt>
                <c:pt idx="1099">
                  <c:v>4.0558150471491272</c:v>
                </c:pt>
                <c:pt idx="1100">
                  <c:v>3.8814413541892696</c:v>
                </c:pt>
                <c:pt idx="1101">
                  <c:v>3.8812129544321974</c:v>
                </c:pt>
                <c:pt idx="1102">
                  <c:v>3.8810604966315538</c:v>
                </c:pt>
                <c:pt idx="1103">
                  <c:v>3.8807566072046571</c:v>
                </c:pt>
                <c:pt idx="1104">
                  <c:v>3.8807350538464815</c:v>
                </c:pt>
                <c:pt idx="1105">
                  <c:v>3.8810106156701196</c:v>
                </c:pt>
                <c:pt idx="1106">
                  <c:v>3.8798523675595629</c:v>
                </c:pt>
                <c:pt idx="1107">
                  <c:v>3.8802251571027204</c:v>
                </c:pt>
                <c:pt idx="1108">
                  <c:v>3.8796701415068742</c:v>
                </c:pt>
                <c:pt idx="1109">
                  <c:v>3.8792142176196869</c:v>
                </c:pt>
                <c:pt idx="1110">
                  <c:v>3.8788205848104185</c:v>
                </c:pt>
                <c:pt idx="1111">
                  <c:v>3.8780374023054618</c:v>
                </c:pt>
                <c:pt idx="1112">
                  <c:v>3.8783688200890407</c:v>
                </c:pt>
                <c:pt idx="1113">
                  <c:v>3.8775818631814554</c:v>
                </c:pt>
                <c:pt idx="1114">
                  <c:v>3.8776910954623838</c:v>
                </c:pt>
                <c:pt idx="1115">
                  <c:v>3.8776990347213283</c:v>
                </c:pt>
                <c:pt idx="1116">
                  <c:v>3.8789097970229052</c:v>
                </c:pt>
                <c:pt idx="1117">
                  <c:v>3.8789245582079301</c:v>
                </c:pt>
                <c:pt idx="1118">
                  <c:v>3.8782272812954202</c:v>
                </c:pt>
                <c:pt idx="1119">
                  <c:v>3.8780169197135774</c:v>
                </c:pt>
                <c:pt idx="1120">
                  <c:v>3.8786933254472769</c:v>
                </c:pt>
                <c:pt idx="1121">
                  <c:v>3.879193210300071</c:v>
                </c:pt>
                <c:pt idx="1122">
                  <c:v>3.879462948541994</c:v>
                </c:pt>
                <c:pt idx="1123">
                  <c:v>3.8795367419558549</c:v>
                </c:pt>
                <c:pt idx="1124">
                  <c:v>3.8790824648555908</c:v>
                </c:pt>
                <c:pt idx="1125">
                  <c:v>3.8781999966116882</c:v>
                </c:pt>
                <c:pt idx="1126">
                  <c:v>3.8789739638949858</c:v>
                </c:pt>
                <c:pt idx="1127">
                  <c:v>3.8776279455735758</c:v>
                </c:pt>
                <c:pt idx="1128">
                  <c:v>3.8779685962285519</c:v>
                </c:pt>
                <c:pt idx="1129">
                  <c:v>3.8782369558870413</c:v>
                </c:pt>
                <c:pt idx="1130">
                  <c:v>3.8773565816403486</c:v>
                </c:pt>
                <c:pt idx="1131">
                  <c:v>3.8782216046775848</c:v>
                </c:pt>
                <c:pt idx="1132">
                  <c:v>3.8773179097213242</c:v>
                </c:pt>
                <c:pt idx="1133">
                  <c:v>3.8777672792130184</c:v>
                </c:pt>
                <c:pt idx="1134">
                  <c:v>3.8770646724975237</c:v>
                </c:pt>
                <c:pt idx="1135">
                  <c:v>3.8780982370981492</c:v>
                </c:pt>
                <c:pt idx="1136">
                  <c:v>3.8769969300633216</c:v>
                </c:pt>
                <c:pt idx="1137">
                  <c:v>3.8776194255298813</c:v>
                </c:pt>
                <c:pt idx="1138">
                  <c:v>3.8768472204242594</c:v>
                </c:pt>
                <c:pt idx="1139">
                  <c:v>3.8779219800159708</c:v>
                </c:pt>
                <c:pt idx="1140">
                  <c:v>3.8778491969867779</c:v>
                </c:pt>
                <c:pt idx="1141">
                  <c:v>3.8775892536086531</c:v>
                </c:pt>
                <c:pt idx="1142">
                  <c:v>3.8780612726953998</c:v>
                </c:pt>
                <c:pt idx="1143">
                  <c:v>3.8768176364432745</c:v>
                </c:pt>
                <c:pt idx="1144">
                  <c:v>3.8784682941871629</c:v>
                </c:pt>
                <c:pt idx="1145">
                  <c:v>3.8780027251228657</c:v>
                </c:pt>
                <c:pt idx="1146">
                  <c:v>3.8787103776774083</c:v>
                </c:pt>
                <c:pt idx="1147">
                  <c:v>3.8786115073039342</c:v>
                </c:pt>
                <c:pt idx="1148">
                  <c:v>3.8773457683159833</c:v>
                </c:pt>
                <c:pt idx="1149">
                  <c:v>3.8779168511840534</c:v>
                </c:pt>
                <c:pt idx="1150">
                  <c:v>3.8786933254472769</c:v>
                </c:pt>
                <c:pt idx="1151">
                  <c:v>3.8788847879063439</c:v>
                </c:pt>
                <c:pt idx="1152">
                  <c:v>3.8786620571857835</c:v>
                </c:pt>
                <c:pt idx="1153">
                  <c:v>3.879303394723796</c:v>
                </c:pt>
                <c:pt idx="1154">
                  <c:v>3.878885367392952</c:v>
                </c:pt>
                <c:pt idx="1155">
                  <c:v>3.8801230247009393</c:v>
                </c:pt>
                <c:pt idx="1156">
                  <c:v>3.8789165981744791</c:v>
                </c:pt>
                <c:pt idx="1157">
                  <c:v>3.8802365180404346</c:v>
                </c:pt>
                <c:pt idx="1158">
                  <c:v>3.8788592291629578</c:v>
                </c:pt>
                <c:pt idx="1159">
                  <c:v>3.8786825265679772</c:v>
                </c:pt>
                <c:pt idx="1160">
                  <c:v>3.8798114762414824</c:v>
                </c:pt>
                <c:pt idx="1161">
                  <c:v>3.8783614354209486</c:v>
                </c:pt>
                <c:pt idx="1162">
                  <c:v>3.8795549075289646</c:v>
                </c:pt>
                <c:pt idx="1163">
                  <c:v>3.8797132936865277</c:v>
                </c:pt>
                <c:pt idx="1164">
                  <c:v>3.8787217253331026</c:v>
                </c:pt>
                <c:pt idx="1165">
                  <c:v>3.8798602896782057</c:v>
                </c:pt>
                <c:pt idx="1166">
                  <c:v>3.8790211105029417</c:v>
                </c:pt>
                <c:pt idx="1167">
                  <c:v>3.8794396602706551</c:v>
                </c:pt>
                <c:pt idx="1168">
                  <c:v>3.8797462051142211</c:v>
                </c:pt>
                <c:pt idx="1169">
                  <c:v>3.8790216899105587</c:v>
                </c:pt>
                <c:pt idx="1170">
                  <c:v>3.8792409258532832</c:v>
                </c:pt>
                <c:pt idx="1171">
                  <c:v>3.8795537798100397</c:v>
                </c:pt>
                <c:pt idx="1172">
                  <c:v>3.8788950051209929</c:v>
                </c:pt>
                <c:pt idx="1173">
                  <c:v>3.8799295446044471</c:v>
                </c:pt>
                <c:pt idx="1174">
                  <c:v>3.8785449984370213</c:v>
                </c:pt>
                <c:pt idx="1175">
                  <c:v>3.8790216899105587</c:v>
                </c:pt>
                <c:pt idx="1176">
                  <c:v>3.8786313980874052</c:v>
                </c:pt>
                <c:pt idx="1177">
                  <c:v>3.8785126271541426</c:v>
                </c:pt>
                <c:pt idx="1178">
                  <c:v>3.8793976546612297</c:v>
                </c:pt>
                <c:pt idx="1179">
                  <c:v>3.8793016874761284</c:v>
                </c:pt>
                <c:pt idx="1180">
                  <c:v>3.8791051820878759</c:v>
                </c:pt>
                <c:pt idx="1181">
                  <c:v>3.8792590968008076</c:v>
                </c:pt>
                <c:pt idx="1182">
                  <c:v>3.8791864110295244</c:v>
                </c:pt>
                <c:pt idx="1183">
                  <c:v>3.8794152435817941</c:v>
                </c:pt>
                <c:pt idx="1184">
                  <c:v>3.8783665619731806</c:v>
                </c:pt>
                <c:pt idx="1185">
                  <c:v>3.87774398195263</c:v>
                </c:pt>
                <c:pt idx="1186">
                  <c:v>3.8784660057838374</c:v>
                </c:pt>
                <c:pt idx="1187">
                  <c:v>3.8792522674901302</c:v>
                </c:pt>
                <c:pt idx="1188">
                  <c:v>3.8783921333114626</c:v>
                </c:pt>
                <c:pt idx="1189">
                  <c:v>3.8786955828253884</c:v>
                </c:pt>
                <c:pt idx="1190">
                  <c:v>3.8785165935316566</c:v>
                </c:pt>
                <c:pt idx="1191">
                  <c:v>3.8777030348625323</c:v>
                </c:pt>
                <c:pt idx="1192">
                  <c:v>3.8775670821632024</c:v>
                </c:pt>
                <c:pt idx="1193">
                  <c:v>3.8777638899991755</c:v>
                </c:pt>
                <c:pt idx="1194">
                  <c:v>3.8768677269883893</c:v>
                </c:pt>
                <c:pt idx="1195">
                  <c:v>3.8760972348103735</c:v>
                </c:pt>
                <c:pt idx="1196">
                  <c:v>3.8763609602513847</c:v>
                </c:pt>
                <c:pt idx="1197">
                  <c:v>3.8755365260069894</c:v>
                </c:pt>
                <c:pt idx="1198">
                  <c:v>3.8760015315149112</c:v>
                </c:pt>
                <c:pt idx="1199">
                  <c:v>3.8759553741110264</c:v>
                </c:pt>
                <c:pt idx="1200">
                  <c:v>3.7470407323495758</c:v>
                </c:pt>
                <c:pt idx="1201">
                  <c:v>3.7468864627668363</c:v>
                </c:pt>
                <c:pt idx="1202">
                  <c:v>3.7458357318883828</c:v>
                </c:pt>
                <c:pt idx="1203">
                  <c:v>3.7456864681640014</c:v>
                </c:pt>
                <c:pt idx="1204">
                  <c:v>3.7473323631587836</c:v>
                </c:pt>
                <c:pt idx="1205">
                  <c:v>3.7468443155046853</c:v>
                </c:pt>
                <c:pt idx="1206">
                  <c:v>3.7471094204186084</c:v>
                </c:pt>
                <c:pt idx="1207">
                  <c:v>3.7489037287515949</c:v>
                </c:pt>
                <c:pt idx="1208">
                  <c:v>3.7491094300581098</c:v>
                </c:pt>
                <c:pt idx="1209">
                  <c:v>3.7498277850224655</c:v>
                </c:pt>
                <c:pt idx="1210">
                  <c:v>3.7510886737903157</c:v>
                </c:pt>
                <c:pt idx="1211">
                  <c:v>3.7506967648629721</c:v>
                </c:pt>
                <c:pt idx="1212">
                  <c:v>3.7519172221279025</c:v>
                </c:pt>
                <c:pt idx="1213">
                  <c:v>3.7519546199986937</c:v>
                </c:pt>
                <c:pt idx="1214">
                  <c:v>3.7538503475277327</c:v>
                </c:pt>
                <c:pt idx="1215">
                  <c:v>3.7531348774189444</c:v>
                </c:pt>
                <c:pt idx="1216">
                  <c:v>3.7543774431946915</c:v>
                </c:pt>
                <c:pt idx="1217">
                  <c:v>3.7540183365253572</c:v>
                </c:pt>
                <c:pt idx="1218">
                  <c:v>3.7539848861218665</c:v>
                </c:pt>
                <c:pt idx="1219">
                  <c:v>3.7544417951374669</c:v>
                </c:pt>
                <c:pt idx="1220">
                  <c:v>3.7546392810407978</c:v>
                </c:pt>
                <c:pt idx="1221">
                  <c:v>3.7515985216797332</c:v>
                </c:pt>
                <c:pt idx="1222">
                  <c:v>3.7505637249450836</c:v>
                </c:pt>
                <c:pt idx="1223">
                  <c:v>3.7495840867695902</c:v>
                </c:pt>
                <c:pt idx="1224">
                  <c:v>3.7503686578830786</c:v>
                </c:pt>
                <c:pt idx="1225">
                  <c:v>3.7477061538656966</c:v>
                </c:pt>
                <c:pt idx="1226">
                  <c:v>3.7467866081143821</c:v>
                </c:pt>
                <c:pt idx="1227">
                  <c:v>3.7483588655997102</c:v>
                </c:pt>
                <c:pt idx="1228">
                  <c:v>3.7490900529457574</c:v>
                </c:pt>
                <c:pt idx="1229">
                  <c:v>3.7504732879167166</c:v>
                </c:pt>
                <c:pt idx="1230">
                  <c:v>3.7492511007614815</c:v>
                </c:pt>
                <c:pt idx="1231">
                  <c:v>3.7511215974066525</c:v>
                </c:pt>
                <c:pt idx="1232">
                  <c:v>3.7498853171860174</c:v>
                </c:pt>
                <c:pt idx="1233">
                  <c:v>3.7503208303008719</c:v>
                </c:pt>
                <c:pt idx="1234">
                  <c:v>3.7506967648629721</c:v>
                </c:pt>
                <c:pt idx="1235">
                  <c:v>3.7502064718336183</c:v>
                </c:pt>
                <c:pt idx="1236">
                  <c:v>3.7519507417659805</c:v>
                </c:pt>
                <c:pt idx="1237">
                  <c:v>3.7514152627619204</c:v>
                </c:pt>
                <c:pt idx="1238">
                  <c:v>3.7510938376712888</c:v>
                </c:pt>
                <c:pt idx="1239">
                  <c:v>3.7509079211548446</c:v>
                </c:pt>
                <c:pt idx="1240">
                  <c:v>3.7504732879167166</c:v>
                </c:pt>
                <c:pt idx="1241">
                  <c:v>3.7515398062688461</c:v>
                </c:pt>
                <c:pt idx="1242">
                  <c:v>3.7517656079129198</c:v>
                </c:pt>
                <c:pt idx="1243">
                  <c:v>3.7517849678834243</c:v>
                </c:pt>
                <c:pt idx="1244">
                  <c:v>3.7524807774883953</c:v>
                </c:pt>
                <c:pt idx="1245">
                  <c:v>3.7508330110147394</c:v>
                </c:pt>
                <c:pt idx="1246">
                  <c:v>3.7524014855928298</c:v>
                </c:pt>
                <c:pt idx="1247">
                  <c:v>3.7524021432118833</c:v>
                </c:pt>
                <c:pt idx="1248">
                  <c:v>3.7512629487006293</c:v>
                </c:pt>
                <c:pt idx="1249">
                  <c:v>3.7507865230019788</c:v>
                </c:pt>
                <c:pt idx="1250">
                  <c:v>3.7467360330975459</c:v>
                </c:pt>
                <c:pt idx="1251">
                  <c:v>3.749240094222495</c:v>
                </c:pt>
                <c:pt idx="1252">
                  <c:v>3.7489638841781621</c:v>
                </c:pt>
                <c:pt idx="1253">
                  <c:v>3.7481750119686374</c:v>
                </c:pt>
                <c:pt idx="1254">
                  <c:v>3.7489211992050357</c:v>
                </c:pt>
                <c:pt idx="1255">
                  <c:v>3.7454962674878565</c:v>
                </c:pt>
                <c:pt idx="1256">
                  <c:v>3.745687095369119</c:v>
                </c:pt>
                <c:pt idx="1257">
                  <c:v>3.7445305229728101</c:v>
                </c:pt>
                <c:pt idx="1258">
                  <c:v>3.7446201735109219</c:v>
                </c:pt>
                <c:pt idx="1259">
                  <c:v>3.7461478106167134</c:v>
                </c:pt>
                <c:pt idx="1260">
                  <c:v>3.7459135952266349</c:v>
                </c:pt>
                <c:pt idx="1261">
                  <c:v>3.7471042359214817</c:v>
                </c:pt>
                <c:pt idx="1262">
                  <c:v>3.7455702890533953</c:v>
                </c:pt>
                <c:pt idx="1263">
                  <c:v>3.7473900042790578</c:v>
                </c:pt>
                <c:pt idx="1264">
                  <c:v>3.752389890659547</c:v>
                </c:pt>
                <c:pt idx="1265">
                  <c:v>3.7522602951522916</c:v>
                </c:pt>
                <c:pt idx="1266">
                  <c:v>3.7535966690233131</c:v>
                </c:pt>
                <c:pt idx="1267">
                  <c:v>3.753467886743473</c:v>
                </c:pt>
                <c:pt idx="1268">
                  <c:v>3.754266760602099</c:v>
                </c:pt>
                <c:pt idx="1269">
                  <c:v>3.7519791356217218</c:v>
                </c:pt>
                <c:pt idx="1270">
                  <c:v>3.7534240797019378</c:v>
                </c:pt>
                <c:pt idx="1271">
                  <c:v>3.7524008279733447</c:v>
                </c:pt>
                <c:pt idx="1272">
                  <c:v>3.7511351477591353</c:v>
                </c:pt>
                <c:pt idx="1273">
                  <c:v>3.7528952011548786</c:v>
                </c:pt>
                <c:pt idx="1274">
                  <c:v>3.7526174382859936</c:v>
                </c:pt>
                <c:pt idx="1275">
                  <c:v>3.752139061074113</c:v>
                </c:pt>
                <c:pt idx="1276">
                  <c:v>3.7523473170648831</c:v>
                </c:pt>
                <c:pt idx="1277">
                  <c:v>3.7518159292039259</c:v>
                </c:pt>
                <c:pt idx="1278">
                  <c:v>3.7517643264705196</c:v>
                </c:pt>
                <c:pt idx="1279">
                  <c:v>3.7517391821603896</c:v>
                </c:pt>
                <c:pt idx="1280">
                  <c:v>3.7506173313777844</c:v>
                </c:pt>
                <c:pt idx="1281">
                  <c:v>3.7521661340360688</c:v>
                </c:pt>
                <c:pt idx="1282">
                  <c:v>3.7500236167942691</c:v>
                </c:pt>
                <c:pt idx="1283">
                  <c:v>3.7478376273624421</c:v>
                </c:pt>
                <c:pt idx="1284">
                  <c:v>3.7472196107221873</c:v>
                </c:pt>
                <c:pt idx="1285">
                  <c:v>3.7449099304709081</c:v>
                </c:pt>
                <c:pt idx="1286">
                  <c:v>3.7463839211096421</c:v>
                </c:pt>
                <c:pt idx="1287">
                  <c:v>3.7461465219551662</c:v>
                </c:pt>
                <c:pt idx="1288">
                  <c:v>3.7474120579990848</c:v>
                </c:pt>
                <c:pt idx="1289">
                  <c:v>3.7484404246191891</c:v>
                </c:pt>
                <c:pt idx="1290">
                  <c:v>3.7482203355493109</c:v>
                </c:pt>
                <c:pt idx="1291">
                  <c:v>3.7490104917261764</c:v>
                </c:pt>
                <c:pt idx="1292">
                  <c:v>3.7497967620842072</c:v>
                </c:pt>
                <c:pt idx="1293">
                  <c:v>3.7502549292321774</c:v>
                </c:pt>
                <c:pt idx="1294">
                  <c:v>3.7498530121385727</c:v>
                </c:pt>
                <c:pt idx="1295">
                  <c:v>3.751359758822999</c:v>
                </c:pt>
                <c:pt idx="1296">
                  <c:v>3.7501929088913188</c:v>
                </c:pt>
                <c:pt idx="1297">
                  <c:v>3.7495284810972449</c:v>
                </c:pt>
                <c:pt idx="1298">
                  <c:v>3.7436808857962611</c:v>
                </c:pt>
                <c:pt idx="1299">
                  <c:v>3.7437595804195736</c:v>
                </c:pt>
                <c:pt idx="1300">
                  <c:v>4.0951974128822242</c:v>
                </c:pt>
                <c:pt idx="1301">
                  <c:v>4.0952486576731948</c:v>
                </c:pt>
                <c:pt idx="1302">
                  <c:v>4.0945208632479835</c:v>
                </c:pt>
                <c:pt idx="1303">
                  <c:v>4.0948010491517417</c:v>
                </c:pt>
                <c:pt idx="1304">
                  <c:v>4.0957747107012077</c:v>
                </c:pt>
                <c:pt idx="1305">
                  <c:v>4.0956013795377855</c:v>
                </c:pt>
                <c:pt idx="1306">
                  <c:v>4.0949969532121413</c:v>
                </c:pt>
                <c:pt idx="1307">
                  <c:v>4.0951955703791842</c:v>
                </c:pt>
                <c:pt idx="1308">
                  <c:v>4.0964362555362674</c:v>
                </c:pt>
                <c:pt idx="1309">
                  <c:v>4.0950175685801735</c:v>
                </c:pt>
                <c:pt idx="1310">
                  <c:v>4.0954435653302736</c:v>
                </c:pt>
                <c:pt idx="1311">
                  <c:v>4.0958369002660238</c:v>
                </c:pt>
                <c:pt idx="1312">
                  <c:v>4.0946399131353353</c:v>
                </c:pt>
                <c:pt idx="1313">
                  <c:v>4.0947923490598566</c:v>
                </c:pt>
                <c:pt idx="1314">
                  <c:v>4.0937260886440718</c:v>
                </c:pt>
                <c:pt idx="1315">
                  <c:v>4.0935006026449425</c:v>
                </c:pt>
                <c:pt idx="1316">
                  <c:v>4.0931618105671816</c:v>
                </c:pt>
                <c:pt idx="1317">
                  <c:v>4.0920671697350777</c:v>
                </c:pt>
                <c:pt idx="1318">
                  <c:v>4.0917563643232269</c:v>
                </c:pt>
                <c:pt idx="1319">
                  <c:v>4.090384339238633</c:v>
                </c:pt>
                <c:pt idx="1320">
                  <c:v>4.0875650451503382</c:v>
                </c:pt>
                <c:pt idx="1321">
                  <c:v>4.0876466339851456</c:v>
                </c:pt>
                <c:pt idx="1322">
                  <c:v>4.085474091347681</c:v>
                </c:pt>
                <c:pt idx="1323">
                  <c:v>4.0867208685241234</c:v>
                </c:pt>
                <c:pt idx="1324">
                  <c:v>4.0867744076168062</c:v>
                </c:pt>
                <c:pt idx="1325">
                  <c:v>4.0873109285317764</c:v>
                </c:pt>
                <c:pt idx="1326">
                  <c:v>4.0891596227704907</c:v>
                </c:pt>
                <c:pt idx="1327">
                  <c:v>4.0881306337487668</c:v>
                </c:pt>
                <c:pt idx="1328">
                  <c:v>4.0904933185060282</c:v>
                </c:pt>
                <c:pt idx="1329">
                  <c:v>4.0905135332862503</c:v>
                </c:pt>
                <c:pt idx="1330">
                  <c:v>4.0903926334350773</c:v>
                </c:pt>
                <c:pt idx="1331">
                  <c:v>4.0898904143201902</c:v>
                </c:pt>
                <c:pt idx="1332">
                  <c:v>4.0886411062694386</c:v>
                </c:pt>
                <c:pt idx="1333">
                  <c:v>4.0873732009990755</c:v>
                </c:pt>
                <c:pt idx="1334">
                  <c:v>4.0866760976328225</c:v>
                </c:pt>
                <c:pt idx="1335">
                  <c:v>4.0848085040653892</c:v>
                </c:pt>
                <c:pt idx="1336">
                  <c:v>4.0847511607462472</c:v>
                </c:pt>
                <c:pt idx="1337">
                  <c:v>4.0848168198148569</c:v>
                </c:pt>
                <c:pt idx="1338">
                  <c:v>4.0848977396170199</c:v>
                </c:pt>
                <c:pt idx="1339">
                  <c:v>4.0852051255344159</c:v>
                </c:pt>
                <c:pt idx="1340">
                  <c:v>4.0863977893257744</c:v>
                </c:pt>
                <c:pt idx="1341">
                  <c:v>4.0855059674740835</c:v>
                </c:pt>
                <c:pt idx="1342">
                  <c:v>4.0869151415557843</c:v>
                </c:pt>
                <c:pt idx="1343">
                  <c:v>4.0876918317303756</c:v>
                </c:pt>
                <c:pt idx="1344">
                  <c:v>4.0874668128670155</c:v>
                </c:pt>
                <c:pt idx="1345">
                  <c:v>4.0886986967762207</c:v>
                </c:pt>
                <c:pt idx="1346">
                  <c:v>4.0891780356199723</c:v>
                </c:pt>
                <c:pt idx="1347">
                  <c:v>4.089170200932168</c:v>
                </c:pt>
                <c:pt idx="1348">
                  <c:v>4.0874792657293622</c:v>
                </c:pt>
                <c:pt idx="1349">
                  <c:v>4.0871790169442725</c:v>
                </c:pt>
                <c:pt idx="1350">
                  <c:v>4.0866119481307059</c:v>
                </c:pt>
                <c:pt idx="1351">
                  <c:v>4.0854916543507978</c:v>
                </c:pt>
                <c:pt idx="1352">
                  <c:v>4.0861909469901834</c:v>
                </c:pt>
                <c:pt idx="1353">
                  <c:v>4.0847312759963375</c:v>
                </c:pt>
                <c:pt idx="1354">
                  <c:v>4.0847173986394782</c:v>
                </c:pt>
                <c:pt idx="1355">
                  <c:v>4.0841290350732997</c:v>
                </c:pt>
                <c:pt idx="1356">
                  <c:v>4.0846406352547131</c:v>
                </c:pt>
                <c:pt idx="1357">
                  <c:v>4.0839059957095456</c:v>
                </c:pt>
                <c:pt idx="1358">
                  <c:v>4.0855429276247932</c:v>
                </c:pt>
                <c:pt idx="1359">
                  <c:v>4.0853918288826296</c:v>
                </c:pt>
                <c:pt idx="1360">
                  <c:v>4.0874100922022158</c:v>
                </c:pt>
                <c:pt idx="1361">
                  <c:v>4.087558584099547</c:v>
                </c:pt>
                <c:pt idx="1362">
                  <c:v>4.0880827094640004</c:v>
                </c:pt>
                <c:pt idx="1363">
                  <c:v>4.0880011314576672</c:v>
                </c:pt>
                <c:pt idx="1364">
                  <c:v>4.0894063515004984</c:v>
                </c:pt>
                <c:pt idx="1365">
                  <c:v>4.0891669879509669</c:v>
                </c:pt>
                <c:pt idx="1366">
                  <c:v>4.0876729212027207</c:v>
                </c:pt>
                <c:pt idx="1367">
                  <c:v>4.0878605502821035</c:v>
                </c:pt>
                <c:pt idx="1368">
                  <c:v>4.0858219450793838</c:v>
                </c:pt>
                <c:pt idx="1369">
                  <c:v>4.086890221621867</c:v>
                </c:pt>
                <c:pt idx="1370">
                  <c:v>4.0856986165641738</c:v>
                </c:pt>
                <c:pt idx="1371">
                  <c:v>4.0855170556627325</c:v>
                </c:pt>
                <c:pt idx="1372">
                  <c:v>4.0852407073061858</c:v>
                </c:pt>
                <c:pt idx="1373">
                  <c:v>4.0848556671015013</c:v>
                </c:pt>
                <c:pt idx="1374">
                  <c:v>4.0836509722956809</c:v>
                </c:pt>
                <c:pt idx="1375">
                  <c:v>4.0837745784358397</c:v>
                </c:pt>
                <c:pt idx="1376">
                  <c:v>4.0831425702580493</c:v>
                </c:pt>
                <c:pt idx="1377">
                  <c:v>4.0831203410368717</c:v>
                </c:pt>
                <c:pt idx="1378">
                  <c:v>4.0840883213070009</c:v>
                </c:pt>
                <c:pt idx="1379">
                  <c:v>4.0830860762359187</c:v>
                </c:pt>
                <c:pt idx="1380">
                  <c:v>4.0835292398578336</c:v>
                </c:pt>
                <c:pt idx="1381">
                  <c:v>4.084312710804765</c:v>
                </c:pt>
                <c:pt idx="1382">
                  <c:v>4.0840749070124156</c:v>
                </c:pt>
                <c:pt idx="1383">
                  <c:v>4.08509559322159</c:v>
                </c:pt>
                <c:pt idx="1384">
                  <c:v>4.0851330152159999</c:v>
                </c:pt>
                <c:pt idx="1385">
                  <c:v>4.0871102932012446</c:v>
                </c:pt>
                <c:pt idx="1386">
                  <c:v>4.0873538387626356</c:v>
                </c:pt>
                <c:pt idx="1387">
                  <c:v>4.0874128651772565</c:v>
                </c:pt>
                <c:pt idx="1388">
                  <c:v>4.0873741171058331</c:v>
                </c:pt>
                <c:pt idx="1389">
                  <c:v>4.087049861935629</c:v>
                </c:pt>
                <c:pt idx="1390">
                  <c:v>4.0882421595372591</c:v>
                </c:pt>
                <c:pt idx="1391">
                  <c:v>4.0861784780741415</c:v>
                </c:pt>
                <c:pt idx="1392">
                  <c:v>4.086292055976803</c:v>
                </c:pt>
                <c:pt idx="1393">
                  <c:v>4.0848034152890715</c:v>
                </c:pt>
                <c:pt idx="1394">
                  <c:v>4.0850507495044681</c:v>
                </c:pt>
                <c:pt idx="1395">
                  <c:v>4.084387189834171</c:v>
                </c:pt>
                <c:pt idx="1396">
                  <c:v>4.0830740410054469</c:v>
                </c:pt>
                <c:pt idx="1397">
                  <c:v>4.0839295987977691</c:v>
                </c:pt>
                <c:pt idx="1398">
                  <c:v>4.0826756279365215</c:v>
                </c:pt>
                <c:pt idx="1399">
                  <c:v>4.0828410412333005</c:v>
                </c:pt>
                <c:pt idx="1400">
                  <c:v>3.8707021088798972</c:v>
                </c:pt>
                <c:pt idx="1401">
                  <c:v>3.8694406601885434</c:v>
                </c:pt>
                <c:pt idx="1402">
                  <c:v>3.8714790413074298</c:v>
                </c:pt>
                <c:pt idx="1403">
                  <c:v>3.8720843448779299</c:v>
                </c:pt>
                <c:pt idx="1404">
                  <c:v>3.871442968318052</c:v>
                </c:pt>
                <c:pt idx="1405">
                  <c:v>3.8726453041897511</c:v>
                </c:pt>
                <c:pt idx="1406">
                  <c:v>3.8706854730489333</c:v>
                </c:pt>
                <c:pt idx="1407">
                  <c:v>3.8705755035526774</c:v>
                </c:pt>
                <c:pt idx="1408">
                  <c:v>3.8708607350006354</c:v>
                </c:pt>
                <c:pt idx="1409">
                  <c:v>3.8705903882749171</c:v>
                </c:pt>
                <c:pt idx="1410">
                  <c:v>3.8704099422115132</c:v>
                </c:pt>
                <c:pt idx="1411">
                  <c:v>3.8691096883923186</c:v>
                </c:pt>
                <c:pt idx="1412">
                  <c:v>3.8697118719227608</c:v>
                </c:pt>
                <c:pt idx="1413">
                  <c:v>3.8685806389666673</c:v>
                </c:pt>
                <c:pt idx="1414">
                  <c:v>3.8699847333524189</c:v>
                </c:pt>
                <c:pt idx="1415">
                  <c:v>3.8691108587498206</c:v>
                </c:pt>
                <c:pt idx="1416">
                  <c:v>3.8690695258206707</c:v>
                </c:pt>
                <c:pt idx="1417">
                  <c:v>3.8681707128236877</c:v>
                </c:pt>
                <c:pt idx="1418">
                  <c:v>3.8695066074260178</c:v>
                </c:pt>
                <c:pt idx="1419">
                  <c:v>3.8673808693575653</c:v>
                </c:pt>
                <c:pt idx="1420">
                  <c:v>3.8671314291344507</c:v>
                </c:pt>
                <c:pt idx="1421">
                  <c:v>3.8648410721790238</c:v>
                </c:pt>
                <c:pt idx="1422">
                  <c:v>3.8651049067410264</c:v>
                </c:pt>
                <c:pt idx="1423">
                  <c:v>3.8650680464538194</c:v>
                </c:pt>
                <c:pt idx="1424">
                  <c:v>3.8643114611046676</c:v>
                </c:pt>
                <c:pt idx="1425">
                  <c:v>3.8652131914374062</c:v>
                </c:pt>
                <c:pt idx="1426">
                  <c:v>3.8635975986882323</c:v>
                </c:pt>
                <c:pt idx="1427">
                  <c:v>3.8648226373421046</c:v>
                </c:pt>
                <c:pt idx="1428">
                  <c:v>3.8639742053482937</c:v>
                </c:pt>
                <c:pt idx="1429">
                  <c:v>3.8638386953048149</c:v>
                </c:pt>
                <c:pt idx="1430">
                  <c:v>3.8654723221048544</c:v>
                </c:pt>
                <c:pt idx="1431">
                  <c:v>3.8646088488327774</c:v>
                </c:pt>
                <c:pt idx="1432">
                  <c:v>3.8649908580952403</c:v>
                </c:pt>
                <c:pt idx="1433">
                  <c:v>3.8657958474791321</c:v>
                </c:pt>
                <c:pt idx="1434">
                  <c:v>3.8660387008822323</c:v>
                </c:pt>
                <c:pt idx="1435">
                  <c:v>3.8660294945386902</c:v>
                </c:pt>
                <c:pt idx="1436">
                  <c:v>3.8658792770541082</c:v>
                </c:pt>
                <c:pt idx="1437">
                  <c:v>3.8661112055987727</c:v>
                </c:pt>
                <c:pt idx="1438">
                  <c:v>3.8668238630553042</c:v>
                </c:pt>
                <c:pt idx="1439">
                  <c:v>3.865057656060273</c:v>
                </c:pt>
                <c:pt idx="1440">
                  <c:v>3.8650398127813723</c:v>
                </c:pt>
                <c:pt idx="1441">
                  <c:v>3.8674274242307325</c:v>
                </c:pt>
                <c:pt idx="1442">
                  <c:v>3.8671314291344507</c:v>
                </c:pt>
                <c:pt idx="1443">
                  <c:v>3.8682045920378578</c:v>
                </c:pt>
                <c:pt idx="1444">
                  <c:v>3.8680323171066973</c:v>
                </c:pt>
                <c:pt idx="1445">
                  <c:v>3.8669411598238659</c:v>
                </c:pt>
                <c:pt idx="1446">
                  <c:v>3.8659017400503086</c:v>
                </c:pt>
                <c:pt idx="1447">
                  <c:v>3.8653755655855737</c:v>
                </c:pt>
                <c:pt idx="1448">
                  <c:v>3.8665282759192894</c:v>
                </c:pt>
                <c:pt idx="1449">
                  <c:v>3.8660076214094361</c:v>
                </c:pt>
                <c:pt idx="1450">
                  <c:v>3.8659782711198938</c:v>
                </c:pt>
                <c:pt idx="1451">
                  <c:v>3.864067042502433</c:v>
                </c:pt>
                <c:pt idx="1452">
                  <c:v>3.8654694164543644</c:v>
                </c:pt>
                <c:pt idx="1453">
                  <c:v>3.8648917662283044</c:v>
                </c:pt>
                <c:pt idx="1454">
                  <c:v>3.8643454713176459</c:v>
                </c:pt>
                <c:pt idx="1455">
                  <c:v>3.8640122513597182</c:v>
                </c:pt>
                <c:pt idx="1456">
                  <c:v>3.8621781124178489</c:v>
                </c:pt>
                <c:pt idx="1457">
                  <c:v>3.8624622763276668</c:v>
                </c:pt>
                <c:pt idx="1458">
                  <c:v>3.8614181882362293</c:v>
                </c:pt>
                <c:pt idx="1459">
                  <c:v>3.8605263544943318</c:v>
                </c:pt>
                <c:pt idx="1460">
                  <c:v>3.8613991315191627</c:v>
                </c:pt>
                <c:pt idx="1461">
                  <c:v>3.8598294616058988</c:v>
                </c:pt>
                <c:pt idx="1462">
                  <c:v>3.8608416705117525</c:v>
                </c:pt>
                <c:pt idx="1463">
                  <c:v>3.8605414206122548</c:v>
                </c:pt>
                <c:pt idx="1464">
                  <c:v>3.861103674909836</c:v>
                </c:pt>
                <c:pt idx="1465">
                  <c:v>3.8616291845169446</c:v>
                </c:pt>
                <c:pt idx="1466">
                  <c:v>3.8607034058694603</c:v>
                </c:pt>
                <c:pt idx="1467">
                  <c:v>3.8622630227523134</c:v>
                </c:pt>
                <c:pt idx="1468">
                  <c:v>3.8623438948476783</c:v>
                </c:pt>
                <c:pt idx="1469">
                  <c:v>3.8622982810612103</c:v>
                </c:pt>
                <c:pt idx="1470">
                  <c:v>3.8629645750727679</c:v>
                </c:pt>
                <c:pt idx="1471">
                  <c:v>3.8620862783346444</c:v>
                </c:pt>
                <c:pt idx="1472">
                  <c:v>3.8636575841029686</c:v>
                </c:pt>
                <c:pt idx="1473">
                  <c:v>3.8633420087284267</c:v>
                </c:pt>
                <c:pt idx="1474">
                  <c:v>3.8621047636845085</c:v>
                </c:pt>
                <c:pt idx="1475">
                  <c:v>3.8637492740066683</c:v>
                </c:pt>
                <c:pt idx="1476">
                  <c:v>3.8636748946610115</c:v>
                </c:pt>
                <c:pt idx="1477">
                  <c:v>3.8642751595738614</c:v>
                </c:pt>
                <c:pt idx="1478">
                  <c:v>3.8644734247684029</c:v>
                </c:pt>
                <c:pt idx="1479">
                  <c:v>3.862843959603119</c:v>
                </c:pt>
                <c:pt idx="1480">
                  <c:v>3.8645431656562703</c:v>
                </c:pt>
                <c:pt idx="1481">
                  <c:v>3.8643304933500038</c:v>
                </c:pt>
                <c:pt idx="1482">
                  <c:v>3.8638265582568989</c:v>
                </c:pt>
                <c:pt idx="1483">
                  <c:v>3.864623853569201</c:v>
                </c:pt>
                <c:pt idx="1484">
                  <c:v>3.8642221130235503</c:v>
                </c:pt>
                <c:pt idx="1485">
                  <c:v>3.8628173986924166</c:v>
                </c:pt>
                <c:pt idx="1486">
                  <c:v>3.8626436041229368</c:v>
                </c:pt>
                <c:pt idx="1487">
                  <c:v>3.8638352275918706</c:v>
                </c:pt>
                <c:pt idx="1488">
                  <c:v>3.8629282246141057</c:v>
                </c:pt>
                <c:pt idx="1489">
                  <c:v>3.8629709277453332</c:v>
                </c:pt>
                <c:pt idx="1490">
                  <c:v>3.863206412983061</c:v>
                </c:pt>
                <c:pt idx="1491">
                  <c:v>3.8617615503966225</c:v>
                </c:pt>
                <c:pt idx="1492">
                  <c:v>3.8623086691561155</c:v>
                </c:pt>
                <c:pt idx="1493">
                  <c:v>3.8628064270018196</c:v>
                </c:pt>
                <c:pt idx="1494">
                  <c:v>3.8624484173030003</c:v>
                </c:pt>
                <c:pt idx="1495">
                  <c:v>3.8616401691314168</c:v>
                </c:pt>
                <c:pt idx="1496">
                  <c:v>3.8629380483551392</c:v>
                </c:pt>
                <c:pt idx="1497">
                  <c:v>3.8628127806791244</c:v>
                </c:pt>
                <c:pt idx="1498">
                  <c:v>3.8622786209086128</c:v>
                </c:pt>
                <c:pt idx="1499">
                  <c:v>3.8631256106140892</c:v>
                </c:pt>
                <c:pt idx="1500">
                  <c:v>3.9171169132037402</c:v>
                </c:pt>
                <c:pt idx="1501">
                  <c:v>3.9165820053987672</c:v>
                </c:pt>
                <c:pt idx="1502">
                  <c:v>3.9165415313881007</c:v>
                </c:pt>
                <c:pt idx="1503">
                  <c:v>3.9160823979623167</c:v>
                </c:pt>
                <c:pt idx="1504">
                  <c:v>3.9151262610965336</c:v>
                </c:pt>
                <c:pt idx="1505">
                  <c:v>3.9152424092659559</c:v>
                </c:pt>
                <c:pt idx="1506">
                  <c:v>3.9150999648546385</c:v>
                </c:pt>
                <c:pt idx="1507">
                  <c:v>3.9140584425279372</c:v>
                </c:pt>
                <c:pt idx="1508">
                  <c:v>3.9124051136320204</c:v>
                </c:pt>
                <c:pt idx="1509">
                  <c:v>3.9129516042630268</c:v>
                </c:pt>
                <c:pt idx="1510">
                  <c:v>3.9132979967105648</c:v>
                </c:pt>
                <c:pt idx="1511">
                  <c:v>3.9140408930470159</c:v>
                </c:pt>
                <c:pt idx="1512">
                  <c:v>3.9122441524539115</c:v>
                </c:pt>
                <c:pt idx="1513">
                  <c:v>3.9123787457357828</c:v>
                </c:pt>
                <c:pt idx="1514">
                  <c:v>3.9125512452399027</c:v>
                </c:pt>
                <c:pt idx="1515">
                  <c:v>3.9127621325676603</c:v>
                </c:pt>
                <c:pt idx="1516">
                  <c:v>3.9123501944780101</c:v>
                </c:pt>
                <c:pt idx="1517">
                  <c:v>3.9125199268021773</c:v>
                </c:pt>
                <c:pt idx="1518">
                  <c:v>3.9114729669463237</c:v>
                </c:pt>
                <c:pt idx="1519">
                  <c:v>3.9116896010906088</c:v>
                </c:pt>
                <c:pt idx="1520">
                  <c:v>3.9110070991974122</c:v>
                </c:pt>
                <c:pt idx="1521">
                  <c:v>3.9117500755237411</c:v>
                </c:pt>
                <c:pt idx="1522">
                  <c:v>3.9106131406590721</c:v>
                </c:pt>
                <c:pt idx="1523">
                  <c:v>3.9112353799569579</c:v>
                </c:pt>
                <c:pt idx="1524">
                  <c:v>3.9106246933918838</c:v>
                </c:pt>
                <c:pt idx="1525">
                  <c:v>3.9092269376097351</c:v>
                </c:pt>
                <c:pt idx="1526">
                  <c:v>3.9091111834831547</c:v>
                </c:pt>
                <c:pt idx="1527">
                  <c:v>3.910043907271807</c:v>
                </c:pt>
                <c:pt idx="1528">
                  <c:v>3.9100174770411389</c:v>
                </c:pt>
                <c:pt idx="1529">
                  <c:v>3.9095641519439663</c:v>
                </c:pt>
                <c:pt idx="1530">
                  <c:v>3.9110945785266988</c:v>
                </c:pt>
                <c:pt idx="1531">
                  <c:v>3.9094076730740417</c:v>
                </c:pt>
                <c:pt idx="1532">
                  <c:v>3.9113338228717165</c:v>
                </c:pt>
                <c:pt idx="1533">
                  <c:v>3.9107165786626448</c:v>
                </c:pt>
                <c:pt idx="1534">
                  <c:v>3.910363793660224</c:v>
                </c:pt>
                <c:pt idx="1535">
                  <c:v>3.9100598715022654</c:v>
                </c:pt>
                <c:pt idx="1536">
                  <c:v>3.9101997250027551</c:v>
                </c:pt>
                <c:pt idx="1537">
                  <c:v>3.9101832013743181</c:v>
                </c:pt>
                <c:pt idx="1538">
                  <c:v>3.9085527005484377</c:v>
                </c:pt>
                <c:pt idx="1539">
                  <c:v>3.9093933550700508</c:v>
                </c:pt>
                <c:pt idx="1540">
                  <c:v>3.9083089102769737</c:v>
                </c:pt>
                <c:pt idx="1541">
                  <c:v>3.9070702972872695</c:v>
                </c:pt>
                <c:pt idx="1542">
                  <c:v>3.9077747802563123</c:v>
                </c:pt>
                <c:pt idx="1543">
                  <c:v>3.9083982546291467</c:v>
                </c:pt>
                <c:pt idx="1544">
                  <c:v>3.9071177981300158</c:v>
                </c:pt>
                <c:pt idx="1545">
                  <c:v>3.9081709838826777</c:v>
                </c:pt>
                <c:pt idx="1546">
                  <c:v>3.9078471063881404</c:v>
                </c:pt>
                <c:pt idx="1547">
                  <c:v>3.9083144186449288</c:v>
                </c:pt>
                <c:pt idx="1548">
                  <c:v>3.9061077265174804</c:v>
                </c:pt>
                <c:pt idx="1549">
                  <c:v>3.9072895473295111</c:v>
                </c:pt>
                <c:pt idx="1550">
                  <c:v>3.9058506330619807</c:v>
                </c:pt>
                <c:pt idx="1551">
                  <c:v>3.9051956826881278</c:v>
                </c:pt>
                <c:pt idx="1552">
                  <c:v>3.9045580200775283</c:v>
                </c:pt>
                <c:pt idx="1553">
                  <c:v>3.9052654033020207</c:v>
                </c:pt>
                <c:pt idx="1554">
                  <c:v>3.9041493194818648</c:v>
                </c:pt>
                <c:pt idx="1555">
                  <c:v>3.9049067968397839</c:v>
                </c:pt>
                <c:pt idx="1556">
                  <c:v>3.9050800254623925</c:v>
                </c:pt>
                <c:pt idx="1557">
                  <c:v>3.9049095604135573</c:v>
                </c:pt>
                <c:pt idx="1558">
                  <c:v>3.9051099140210614</c:v>
                </c:pt>
                <c:pt idx="1559">
                  <c:v>3.9051586072844175</c:v>
                </c:pt>
                <c:pt idx="1560">
                  <c:v>3.9053279308640469</c:v>
                </c:pt>
                <c:pt idx="1561">
                  <c:v>3.9031866999333897</c:v>
                </c:pt>
                <c:pt idx="1562">
                  <c:v>3.9039521046679226</c:v>
                </c:pt>
                <c:pt idx="1563">
                  <c:v>3.903961503813437</c:v>
                </c:pt>
                <c:pt idx="1564">
                  <c:v>3.9046726379444849</c:v>
                </c:pt>
                <c:pt idx="1565">
                  <c:v>3.9057726400271253</c:v>
                </c:pt>
                <c:pt idx="1566">
                  <c:v>3.9048232025526874</c:v>
                </c:pt>
                <c:pt idx="1567">
                  <c:v>3.9054971960797071</c:v>
                </c:pt>
                <c:pt idx="1568">
                  <c:v>3.9055929092779706</c:v>
                </c:pt>
                <c:pt idx="1569">
                  <c:v>3.9051126770335638</c:v>
                </c:pt>
                <c:pt idx="1570">
                  <c:v>3.9047711643288778</c:v>
                </c:pt>
                <c:pt idx="1571">
                  <c:v>3.9075048666384982</c:v>
                </c:pt>
                <c:pt idx="1572">
                  <c:v>3.907301138522564</c:v>
                </c:pt>
                <c:pt idx="1573">
                  <c:v>3.9073624124948489</c:v>
                </c:pt>
                <c:pt idx="1574">
                  <c:v>3.9076721339473588</c:v>
                </c:pt>
                <c:pt idx="1575">
                  <c:v>3.9074502112265952</c:v>
                </c:pt>
                <c:pt idx="1576">
                  <c:v>3.9090742529670592</c:v>
                </c:pt>
                <c:pt idx="1577">
                  <c:v>3.9080264324813432</c:v>
                </c:pt>
                <c:pt idx="1578">
                  <c:v>3.909128287058163</c:v>
                </c:pt>
                <c:pt idx="1579">
                  <c:v>3.9083635187777523</c:v>
                </c:pt>
                <c:pt idx="1580">
                  <c:v>3.9096633214315815</c:v>
                </c:pt>
                <c:pt idx="1581">
                  <c:v>3.9087435042548639</c:v>
                </c:pt>
                <c:pt idx="1582">
                  <c:v>3.9095917180852</c:v>
                </c:pt>
                <c:pt idx="1583">
                  <c:v>3.9086227204117447</c:v>
                </c:pt>
                <c:pt idx="1584">
                  <c:v>3.9102999250588031</c:v>
                </c:pt>
                <c:pt idx="1585">
                  <c:v>3.9090577403239126</c:v>
                </c:pt>
                <c:pt idx="1586">
                  <c:v>3.9100703368039356</c:v>
                </c:pt>
                <c:pt idx="1587">
                  <c:v>3.9094986053634955</c:v>
                </c:pt>
                <c:pt idx="1588">
                  <c:v>3.909664977623454</c:v>
                </c:pt>
                <c:pt idx="1589">
                  <c:v>3.9095261437326934</c:v>
                </c:pt>
                <c:pt idx="1590">
                  <c:v>3.9096853544739734</c:v>
                </c:pt>
                <c:pt idx="1591">
                  <c:v>3.9091900113683309</c:v>
                </c:pt>
                <c:pt idx="1592">
                  <c:v>3.9104034250171691</c:v>
                </c:pt>
                <c:pt idx="1593">
                  <c:v>3.9095569940877413</c:v>
                </c:pt>
                <c:pt idx="1594">
                  <c:v>3.9111297807429048</c:v>
                </c:pt>
                <c:pt idx="1595">
                  <c:v>3.9107892240948243</c:v>
                </c:pt>
                <c:pt idx="1596">
                  <c:v>3.9105635894446378</c:v>
                </c:pt>
                <c:pt idx="1597">
                  <c:v>3.9105746108871271</c:v>
                </c:pt>
                <c:pt idx="1598">
                  <c:v>3.9107413655581733</c:v>
                </c:pt>
                <c:pt idx="1599">
                  <c:v>3.9107485149418864</c:v>
                </c:pt>
                <c:pt idx="1600">
                  <c:v>3.9525344630700627</c:v>
                </c:pt>
                <c:pt idx="1601">
                  <c:v>3.9520039142805681</c:v>
                </c:pt>
                <c:pt idx="1602">
                  <c:v>3.9516770275317694</c:v>
                </c:pt>
                <c:pt idx="1603">
                  <c:v>3.9512760207541442</c:v>
                </c:pt>
                <c:pt idx="1604">
                  <c:v>3.9510371498823065</c:v>
                </c:pt>
                <c:pt idx="1605">
                  <c:v>3.9516749006743033</c:v>
                </c:pt>
                <c:pt idx="1606">
                  <c:v>3.9512548852954166</c:v>
                </c:pt>
                <c:pt idx="1607">
                  <c:v>3.9500916613880466</c:v>
                </c:pt>
                <c:pt idx="1608">
                  <c:v>3.9513716779421859</c:v>
                </c:pt>
                <c:pt idx="1609">
                  <c:v>3.9511211967165782</c:v>
                </c:pt>
                <c:pt idx="1610">
                  <c:v>3.9510519621599141</c:v>
                </c:pt>
                <c:pt idx="1611">
                  <c:v>3.9502937287641458</c:v>
                </c:pt>
                <c:pt idx="1612">
                  <c:v>3.9503899910599056</c:v>
                </c:pt>
                <c:pt idx="1613">
                  <c:v>3.9507707184307912</c:v>
                </c:pt>
                <c:pt idx="1614">
                  <c:v>3.9505317268120184</c:v>
                </c:pt>
                <c:pt idx="1615">
                  <c:v>3.9513114251928338</c:v>
                </c:pt>
                <c:pt idx="1616">
                  <c:v>3.951664351394407</c:v>
                </c:pt>
                <c:pt idx="1617">
                  <c:v>3.9519859693285024</c:v>
                </c:pt>
                <c:pt idx="1618">
                  <c:v>3.9531332878561836</c:v>
                </c:pt>
                <c:pt idx="1619">
                  <c:v>3.9521818438742629</c:v>
                </c:pt>
                <c:pt idx="1620">
                  <c:v>3.9537892013337661</c:v>
                </c:pt>
                <c:pt idx="1621">
                  <c:v>3.9524236152395411</c:v>
                </c:pt>
                <c:pt idx="1622">
                  <c:v>3.9528051555503314</c:v>
                </c:pt>
                <c:pt idx="1623">
                  <c:v>3.952442090731263</c:v>
                </c:pt>
                <c:pt idx="1624">
                  <c:v>3.9538545681211756</c:v>
                </c:pt>
                <c:pt idx="1625">
                  <c:v>3.9540843366709137</c:v>
                </c:pt>
                <c:pt idx="1626">
                  <c:v>3.9540975196703636</c:v>
                </c:pt>
                <c:pt idx="1627">
                  <c:v>3.9554224013135353</c:v>
                </c:pt>
                <c:pt idx="1628">
                  <c:v>3.9554181917482594</c:v>
                </c:pt>
                <c:pt idx="1629">
                  <c:v>3.95479862741638</c:v>
                </c:pt>
                <c:pt idx="1630">
                  <c:v>3.9533716586057337</c:v>
                </c:pt>
                <c:pt idx="1631">
                  <c:v>3.9537512526800014</c:v>
                </c:pt>
                <c:pt idx="1632">
                  <c:v>3.9546290514693143</c:v>
                </c:pt>
                <c:pt idx="1633">
                  <c:v>3.9553192477351735</c:v>
                </c:pt>
                <c:pt idx="1634">
                  <c:v>3.955463959225078</c:v>
                </c:pt>
                <c:pt idx="1635">
                  <c:v>3.9548776097967289</c:v>
                </c:pt>
                <c:pt idx="1636">
                  <c:v>3.9553808134216299</c:v>
                </c:pt>
                <c:pt idx="1637">
                  <c:v>3.9549860661290497</c:v>
                </c:pt>
                <c:pt idx="1638">
                  <c:v>3.9535356452998522</c:v>
                </c:pt>
                <c:pt idx="1639">
                  <c:v>3.9538740641408987</c:v>
                </c:pt>
                <c:pt idx="1640">
                  <c:v>3.9528463125207201</c:v>
                </c:pt>
                <c:pt idx="1641">
                  <c:v>3.9523286254208698</c:v>
                </c:pt>
                <c:pt idx="1642">
                  <c:v>3.9522177547700776</c:v>
                </c:pt>
                <c:pt idx="1643">
                  <c:v>3.9520646355688127</c:v>
                </c:pt>
                <c:pt idx="1644">
                  <c:v>3.9524917065052279</c:v>
                </c:pt>
                <c:pt idx="1645">
                  <c:v>3.9519732971067483</c:v>
                </c:pt>
                <c:pt idx="1646">
                  <c:v>3.9523698020080649</c:v>
                </c:pt>
                <c:pt idx="1647">
                  <c:v>3.9515053330409766</c:v>
                </c:pt>
                <c:pt idx="1648">
                  <c:v>3.951648498907018</c:v>
                </c:pt>
                <c:pt idx="1649">
                  <c:v>3.950581437458403</c:v>
                </c:pt>
                <c:pt idx="1650">
                  <c:v>3.9511476124090605</c:v>
                </c:pt>
                <c:pt idx="1651">
                  <c:v>3.9511338797408708</c:v>
                </c:pt>
                <c:pt idx="1652">
                  <c:v>3.9508262355677184</c:v>
                </c:pt>
                <c:pt idx="1653">
                  <c:v>3.9499154616661367</c:v>
                </c:pt>
                <c:pt idx="1654">
                  <c:v>3.9511328015481939</c:v>
                </c:pt>
                <c:pt idx="1655">
                  <c:v>3.9498471947485267</c:v>
                </c:pt>
                <c:pt idx="1656">
                  <c:v>3.9499636121821937</c:v>
                </c:pt>
                <c:pt idx="1657">
                  <c:v>3.9500699612124848</c:v>
                </c:pt>
                <c:pt idx="1658">
                  <c:v>3.9510381998019288</c:v>
                </c:pt>
                <c:pt idx="1659">
                  <c:v>3.9496566875033703</c:v>
                </c:pt>
                <c:pt idx="1660">
                  <c:v>3.949450768168266</c:v>
                </c:pt>
                <c:pt idx="1661">
                  <c:v>3.9498646667504587</c:v>
                </c:pt>
                <c:pt idx="1662">
                  <c:v>3.9484242904384099</c:v>
                </c:pt>
                <c:pt idx="1663">
                  <c:v>3.9487946468492345</c:v>
                </c:pt>
                <c:pt idx="1664">
                  <c:v>3.9495455202004743</c:v>
                </c:pt>
                <c:pt idx="1665">
                  <c:v>3.9492358234093543</c:v>
                </c:pt>
                <c:pt idx="1666">
                  <c:v>3.9490605532416216</c:v>
                </c:pt>
                <c:pt idx="1667">
                  <c:v>3.9500112490837744</c:v>
                </c:pt>
                <c:pt idx="1668">
                  <c:v>3.9494926034057545</c:v>
                </c:pt>
                <c:pt idx="1669">
                  <c:v>3.9493951746146623</c:v>
                </c:pt>
                <c:pt idx="1670">
                  <c:v>3.950818827784389</c:v>
                </c:pt>
                <c:pt idx="1671">
                  <c:v>3.9515375528203234</c:v>
                </c:pt>
                <c:pt idx="1672">
                  <c:v>3.9509657811400554</c:v>
                </c:pt>
                <c:pt idx="1673">
                  <c:v>3.9519780598397998</c:v>
                </c:pt>
                <c:pt idx="1674">
                  <c:v>3.9527830042979972</c:v>
                </c:pt>
                <c:pt idx="1675">
                  <c:v>3.952393010913279</c:v>
                </c:pt>
                <c:pt idx="1676">
                  <c:v>3.9536695492363028</c:v>
                </c:pt>
                <c:pt idx="1677">
                  <c:v>3.9542076446762842</c:v>
                </c:pt>
                <c:pt idx="1678">
                  <c:v>3.9532113542340284</c:v>
                </c:pt>
                <c:pt idx="1679">
                  <c:v>3.9544789309920474</c:v>
                </c:pt>
                <c:pt idx="1680">
                  <c:v>3.953719104147833</c:v>
                </c:pt>
                <c:pt idx="1681">
                  <c:v>3.9541528524247922</c:v>
                </c:pt>
                <c:pt idx="1682">
                  <c:v>3.9551776803106056</c:v>
                </c:pt>
                <c:pt idx="1683">
                  <c:v>3.954649069600181</c:v>
                </c:pt>
                <c:pt idx="1684">
                  <c:v>3.9535878391166057</c:v>
                </c:pt>
                <c:pt idx="1685">
                  <c:v>3.9538598312350723</c:v>
                </c:pt>
                <c:pt idx="1686">
                  <c:v>3.9538556150869</c:v>
                </c:pt>
                <c:pt idx="1687">
                  <c:v>3.952456343829823</c:v>
                </c:pt>
                <c:pt idx="1688">
                  <c:v>3.9530087994430572</c:v>
                </c:pt>
                <c:pt idx="1689">
                  <c:v>3.9528616078660064</c:v>
                </c:pt>
                <c:pt idx="1690">
                  <c:v>3.9521206194841167</c:v>
                </c:pt>
                <c:pt idx="1691">
                  <c:v>3.9520884184858756</c:v>
                </c:pt>
                <c:pt idx="1692">
                  <c:v>3.9502202053889497</c:v>
                </c:pt>
                <c:pt idx="1693">
                  <c:v>3.9504381187330968</c:v>
                </c:pt>
                <c:pt idx="1694">
                  <c:v>3.9502154342763238</c:v>
                </c:pt>
                <c:pt idx="1695">
                  <c:v>3.9491066126117049</c:v>
                </c:pt>
                <c:pt idx="1696">
                  <c:v>3.9500837084987888</c:v>
                </c:pt>
                <c:pt idx="1697">
                  <c:v>3.9493967662931202</c:v>
                </c:pt>
                <c:pt idx="1698">
                  <c:v>3.9491262014168518</c:v>
                </c:pt>
                <c:pt idx="1699">
                  <c:v>3.9488947503784546</c:v>
                </c:pt>
                <c:pt idx="1700">
                  <c:v>3.8406011566292229</c:v>
                </c:pt>
                <c:pt idx="1701">
                  <c:v>3.840217988059635</c:v>
                </c:pt>
                <c:pt idx="1702">
                  <c:v>3.839394514163859</c:v>
                </c:pt>
                <c:pt idx="1703">
                  <c:v>3.8381899717592609</c:v>
                </c:pt>
                <c:pt idx="1704">
                  <c:v>3.8372155813120936</c:v>
                </c:pt>
                <c:pt idx="1705">
                  <c:v>3.8381603653454937</c:v>
                </c:pt>
                <c:pt idx="1706">
                  <c:v>3.8364666715389242</c:v>
                </c:pt>
                <c:pt idx="1707">
                  <c:v>3.835815054502564</c:v>
                </c:pt>
                <c:pt idx="1708">
                  <c:v>3.8344452463779972</c:v>
                </c:pt>
                <c:pt idx="1709">
                  <c:v>3.8353998175283883</c:v>
                </c:pt>
                <c:pt idx="1710">
                  <c:v>3.8352140866568112</c:v>
                </c:pt>
                <c:pt idx="1711">
                  <c:v>3.8338981053226289</c:v>
                </c:pt>
                <c:pt idx="1712">
                  <c:v>3.8341173804181854</c:v>
                </c:pt>
                <c:pt idx="1713">
                  <c:v>3.8329688905230617</c:v>
                </c:pt>
                <c:pt idx="1714">
                  <c:v>3.834191024882613</c:v>
                </c:pt>
                <c:pt idx="1715">
                  <c:v>3.8342783450713953</c:v>
                </c:pt>
                <c:pt idx="1716">
                  <c:v>3.8339486379176346</c:v>
                </c:pt>
                <c:pt idx="1717">
                  <c:v>3.8338256197683878</c:v>
                </c:pt>
                <c:pt idx="1718">
                  <c:v>3.8323935594722198</c:v>
                </c:pt>
                <c:pt idx="1719">
                  <c:v>3.8318905604178339</c:v>
                </c:pt>
                <c:pt idx="1720">
                  <c:v>3.830702575854708</c:v>
                </c:pt>
                <c:pt idx="1721">
                  <c:v>3.8309410152346151</c:v>
                </c:pt>
                <c:pt idx="1722">
                  <c:v>3.8287554934257892</c:v>
                </c:pt>
                <c:pt idx="1723">
                  <c:v>3.8286067547717901</c:v>
                </c:pt>
                <c:pt idx="1724">
                  <c:v>3.8282661888650913</c:v>
                </c:pt>
                <c:pt idx="1725">
                  <c:v>3.8284221315708322</c:v>
                </c:pt>
                <c:pt idx="1726">
                  <c:v>3.8274238190625498</c:v>
                </c:pt>
                <c:pt idx="1727">
                  <c:v>3.8274950042083931</c:v>
                </c:pt>
                <c:pt idx="1728">
                  <c:v>3.8279165206268462</c:v>
                </c:pt>
                <c:pt idx="1729">
                  <c:v>3.8283845035162707</c:v>
                </c:pt>
                <c:pt idx="1730">
                  <c:v>3.8291872489541894</c:v>
                </c:pt>
                <c:pt idx="1731">
                  <c:v>3.8279661368705122</c:v>
                </c:pt>
                <c:pt idx="1732">
                  <c:v>3.8293669238380681</c:v>
                </c:pt>
                <c:pt idx="1733">
                  <c:v>3.8295125694902974</c:v>
                </c:pt>
                <c:pt idx="1734">
                  <c:v>3.8301855966333345</c:v>
                </c:pt>
                <c:pt idx="1735">
                  <c:v>3.8302696811790051</c:v>
                </c:pt>
                <c:pt idx="1736">
                  <c:v>3.8319120099154698</c:v>
                </c:pt>
                <c:pt idx="1737">
                  <c:v>3.8313741951536304</c:v>
                </c:pt>
                <c:pt idx="1738">
                  <c:v>3.831844111568139</c:v>
                </c:pt>
                <c:pt idx="1739">
                  <c:v>3.8320864338283358</c:v>
                </c:pt>
                <c:pt idx="1740">
                  <c:v>3.8337994573184364</c:v>
                </c:pt>
                <c:pt idx="1741">
                  <c:v>3.8337079471705304</c:v>
                </c:pt>
                <c:pt idx="1742">
                  <c:v>3.8325286699901775</c:v>
                </c:pt>
                <c:pt idx="1743">
                  <c:v>3.8327559429076663</c:v>
                </c:pt>
                <c:pt idx="1744">
                  <c:v>3.83450228745683</c:v>
                </c:pt>
                <c:pt idx="1745">
                  <c:v>3.8332234228616402</c:v>
                </c:pt>
                <c:pt idx="1746">
                  <c:v>3.8329016706564172</c:v>
                </c:pt>
                <c:pt idx="1747">
                  <c:v>3.8335944093431231</c:v>
                </c:pt>
                <c:pt idx="1748">
                  <c:v>3.8324352223588889</c:v>
                </c:pt>
                <c:pt idx="1749">
                  <c:v>3.8345883690062945</c:v>
                </c:pt>
                <c:pt idx="1750">
                  <c:v>3.8345177189167345</c:v>
                </c:pt>
                <c:pt idx="1751">
                  <c:v>3.8332852901022596</c:v>
                </c:pt>
                <c:pt idx="1752">
                  <c:v>3.8337602442671725</c:v>
                </c:pt>
                <c:pt idx="1753">
                  <c:v>3.8319661910237683</c:v>
                </c:pt>
                <c:pt idx="1754">
                  <c:v>3.8320655953349396</c:v>
                </c:pt>
                <c:pt idx="1755">
                  <c:v>3.8325602006051329</c:v>
                </c:pt>
                <c:pt idx="1756">
                  <c:v>3.8340835066087986</c:v>
                </c:pt>
                <c:pt idx="1757">
                  <c:v>3.8329016706564172</c:v>
                </c:pt>
                <c:pt idx="1758">
                  <c:v>3.8326054342800533</c:v>
                </c:pt>
                <c:pt idx="1759">
                  <c:v>3.8339153645326798</c:v>
                </c:pt>
                <c:pt idx="1760">
                  <c:v>3.8333185844581807</c:v>
                </c:pt>
                <c:pt idx="1761">
                  <c:v>3.8326678827781637</c:v>
                </c:pt>
                <c:pt idx="1762">
                  <c:v>3.8336461379845574</c:v>
                </c:pt>
                <c:pt idx="1763">
                  <c:v>3.8332234228616402</c:v>
                </c:pt>
                <c:pt idx="1764">
                  <c:v>3.8319060322328635</c:v>
                </c:pt>
                <c:pt idx="1765">
                  <c:v>3.8321888301764306</c:v>
                </c:pt>
                <c:pt idx="1766">
                  <c:v>3.8317935044811868</c:v>
                </c:pt>
                <c:pt idx="1767">
                  <c:v>3.8330658324540581</c:v>
                </c:pt>
                <c:pt idx="1768">
                  <c:v>3.8331717042744189</c:v>
                </c:pt>
                <c:pt idx="1769">
                  <c:v>3.8329962561769206</c:v>
                </c:pt>
                <c:pt idx="1770">
                  <c:v>3.8335730278152265</c:v>
                </c:pt>
                <c:pt idx="1771">
                  <c:v>3.8318488748323216</c:v>
                </c:pt>
                <c:pt idx="1772">
                  <c:v>3.8324512927784156</c:v>
                </c:pt>
                <c:pt idx="1773">
                  <c:v>3.8327636721534799</c:v>
                </c:pt>
                <c:pt idx="1774">
                  <c:v>3.831529078368074</c:v>
                </c:pt>
                <c:pt idx="1775">
                  <c:v>3.8311370747058615</c:v>
                </c:pt>
                <c:pt idx="1776">
                  <c:v>3.831862589070278</c:v>
                </c:pt>
                <c:pt idx="1777">
                  <c:v>3.830636995857077</c:v>
                </c:pt>
                <c:pt idx="1778">
                  <c:v>3.8315529019660555</c:v>
                </c:pt>
                <c:pt idx="1779">
                  <c:v>3.8293108069478934</c:v>
                </c:pt>
                <c:pt idx="1780">
                  <c:v>3.8284639602441786</c:v>
                </c:pt>
                <c:pt idx="1781">
                  <c:v>3.8276421105412157</c:v>
                </c:pt>
                <c:pt idx="1782">
                  <c:v>3.8260820092253085</c:v>
                </c:pt>
                <c:pt idx="1783">
                  <c:v>3.8274674875922452</c:v>
                </c:pt>
                <c:pt idx="1784">
                  <c:v>3.8271671958140252</c:v>
                </c:pt>
                <c:pt idx="1785">
                  <c:v>3.8256446967376778</c:v>
                </c:pt>
                <c:pt idx="1786">
                  <c:v>3.8268159863551916</c:v>
                </c:pt>
                <c:pt idx="1787">
                  <c:v>3.8257872832924131</c:v>
                </c:pt>
                <c:pt idx="1788">
                  <c:v>3.8278932200406812</c:v>
                </c:pt>
                <c:pt idx="1789">
                  <c:v>3.8298449594805923</c:v>
                </c:pt>
                <c:pt idx="1790">
                  <c:v>3.8298115492695306</c:v>
                </c:pt>
                <c:pt idx="1791">
                  <c:v>3.8318613742968854</c:v>
                </c:pt>
                <c:pt idx="1792">
                  <c:v>3.8326363555583645</c:v>
                </c:pt>
                <c:pt idx="1793">
                  <c:v>3.8327196593685273</c:v>
                </c:pt>
                <c:pt idx="1794">
                  <c:v>3.832051308570918</c:v>
                </c:pt>
                <c:pt idx="1795">
                  <c:v>3.8334077682873846</c:v>
                </c:pt>
                <c:pt idx="1796">
                  <c:v>3.833537954736927</c:v>
                </c:pt>
                <c:pt idx="1797">
                  <c:v>3.8326744308602492</c:v>
                </c:pt>
                <c:pt idx="1798">
                  <c:v>3.8321001448087606</c:v>
                </c:pt>
                <c:pt idx="1799">
                  <c:v>3.8294881204476559</c:v>
                </c:pt>
                <c:pt idx="1800">
                  <c:v>3.9600755774743219</c:v>
                </c:pt>
                <c:pt idx="1801">
                  <c:v>3.9596779532680109</c:v>
                </c:pt>
                <c:pt idx="1802">
                  <c:v>3.9586619253238049</c:v>
                </c:pt>
                <c:pt idx="1803">
                  <c:v>3.958908948468578</c:v>
                </c:pt>
                <c:pt idx="1804">
                  <c:v>3.9587809815970827</c:v>
                </c:pt>
                <c:pt idx="1805">
                  <c:v>3.9579703415076404</c:v>
                </c:pt>
                <c:pt idx="1806">
                  <c:v>3.9579472335065335</c:v>
                </c:pt>
                <c:pt idx="1807">
                  <c:v>3.9573507778028012</c:v>
                </c:pt>
                <c:pt idx="1808">
                  <c:v>3.9569893598915775</c:v>
                </c:pt>
                <c:pt idx="1809">
                  <c:v>3.9565189966984975</c:v>
                </c:pt>
                <c:pt idx="1810">
                  <c:v>3.9555271262030702</c:v>
                </c:pt>
                <c:pt idx="1811">
                  <c:v>3.9541075341074383</c:v>
                </c:pt>
                <c:pt idx="1812">
                  <c:v>3.9541112117003965</c:v>
                </c:pt>
                <c:pt idx="1813">
                  <c:v>3.9544204771610718</c:v>
                </c:pt>
                <c:pt idx="1814">
                  <c:v>3.9549307794607023</c:v>
                </c:pt>
                <c:pt idx="1815">
                  <c:v>3.9547975531677775</c:v>
                </c:pt>
                <c:pt idx="1816">
                  <c:v>3.9542618965135126</c:v>
                </c:pt>
                <c:pt idx="1817">
                  <c:v>3.9539894761878571</c:v>
                </c:pt>
                <c:pt idx="1818">
                  <c:v>3.9546348477207398</c:v>
                </c:pt>
                <c:pt idx="1819">
                  <c:v>3.9546537913325288</c:v>
                </c:pt>
                <c:pt idx="1820">
                  <c:v>3.9543872754472038</c:v>
                </c:pt>
                <c:pt idx="1821">
                  <c:v>3.9542297643938666</c:v>
                </c:pt>
                <c:pt idx="1822">
                  <c:v>3.9530072135034287</c:v>
                </c:pt>
                <c:pt idx="1823">
                  <c:v>3.9526901449874989</c:v>
                </c:pt>
                <c:pt idx="1824">
                  <c:v>3.9521079489685751</c:v>
                </c:pt>
                <c:pt idx="1825">
                  <c:v>3.9516088807690677</c:v>
                </c:pt>
                <c:pt idx="1826">
                  <c:v>3.9522684303043891</c:v>
                </c:pt>
                <c:pt idx="1827">
                  <c:v>3.9516564110027979</c:v>
                </c:pt>
                <c:pt idx="1828">
                  <c:v>3.950451860959201</c:v>
                </c:pt>
                <c:pt idx="1829">
                  <c:v>3.9519896547319799</c:v>
                </c:pt>
                <c:pt idx="1830">
                  <c:v>3.9517704913606271</c:v>
                </c:pt>
                <c:pt idx="1831">
                  <c:v>3.9511132520109196</c:v>
                </c:pt>
                <c:pt idx="1832">
                  <c:v>3.9496042880955935</c:v>
                </c:pt>
                <c:pt idx="1833">
                  <c:v>3.9514752111463745</c:v>
                </c:pt>
                <c:pt idx="1834">
                  <c:v>3.951123835479851</c:v>
                </c:pt>
                <c:pt idx="1835">
                  <c:v>3.9505930769443136</c:v>
                </c:pt>
                <c:pt idx="1836">
                  <c:v>3.9502106915406165</c:v>
                </c:pt>
                <c:pt idx="1837">
                  <c:v>3.9517472680027499</c:v>
                </c:pt>
                <c:pt idx="1838">
                  <c:v>3.9511951645715198</c:v>
                </c:pt>
                <c:pt idx="1839">
                  <c:v>3.9509092216960284</c:v>
                </c:pt>
                <c:pt idx="1840">
                  <c:v>3.951120118510226</c:v>
                </c:pt>
                <c:pt idx="1841">
                  <c:v>3.9496947918559528</c:v>
                </c:pt>
                <c:pt idx="1842">
                  <c:v>3.9507707184307912</c:v>
                </c:pt>
                <c:pt idx="1843">
                  <c:v>3.9496831419097074</c:v>
                </c:pt>
                <c:pt idx="1844">
                  <c:v>3.9503540428618682</c:v>
                </c:pt>
                <c:pt idx="1845">
                  <c:v>3.9507590810123649</c:v>
                </c:pt>
                <c:pt idx="1846">
                  <c:v>3.9496148591299596</c:v>
                </c:pt>
                <c:pt idx="1847">
                  <c:v>3.9487236582741492</c:v>
                </c:pt>
                <c:pt idx="1848">
                  <c:v>3.9496831419097074</c:v>
                </c:pt>
                <c:pt idx="1849">
                  <c:v>3.9483628355545015</c:v>
                </c:pt>
                <c:pt idx="1850">
                  <c:v>3.946894278147659</c:v>
                </c:pt>
                <c:pt idx="1851">
                  <c:v>3.9460341011334177</c:v>
                </c:pt>
                <c:pt idx="1852">
                  <c:v>3.946890545423575</c:v>
                </c:pt>
                <c:pt idx="1853">
                  <c:v>3.9463389749297439</c:v>
                </c:pt>
                <c:pt idx="1854">
                  <c:v>3.9464271235038768</c:v>
                </c:pt>
                <c:pt idx="1855">
                  <c:v>3.9477256160570788</c:v>
                </c:pt>
                <c:pt idx="1856">
                  <c:v>3.9485075045742195</c:v>
                </c:pt>
                <c:pt idx="1857">
                  <c:v>3.948814241766311</c:v>
                </c:pt>
                <c:pt idx="1858">
                  <c:v>3.9482923284940505</c:v>
                </c:pt>
                <c:pt idx="1859">
                  <c:v>3.9480262461819025</c:v>
                </c:pt>
                <c:pt idx="1860">
                  <c:v>3.9495735973626522</c:v>
                </c:pt>
                <c:pt idx="1861">
                  <c:v>3.9484762396306738</c:v>
                </c:pt>
                <c:pt idx="1862">
                  <c:v>3.9496079822869721</c:v>
                </c:pt>
                <c:pt idx="1863">
                  <c:v>3.9506681625669402</c:v>
                </c:pt>
                <c:pt idx="1864">
                  <c:v>3.9511550177572339</c:v>
                </c:pt>
                <c:pt idx="1865">
                  <c:v>3.9517831945076844</c:v>
                </c:pt>
                <c:pt idx="1866">
                  <c:v>3.9516358224080146</c:v>
                </c:pt>
                <c:pt idx="1867">
                  <c:v>3.9518037800685382</c:v>
                </c:pt>
                <c:pt idx="1868">
                  <c:v>3.950974777003621</c:v>
                </c:pt>
                <c:pt idx="1869">
                  <c:v>3.9505190361482572</c:v>
                </c:pt>
                <c:pt idx="1870">
                  <c:v>3.9521348771653422</c:v>
                </c:pt>
                <c:pt idx="1871">
                  <c:v>3.9509562743824072</c:v>
                </c:pt>
                <c:pt idx="1872">
                  <c:v>3.9491595782647719</c:v>
                </c:pt>
                <c:pt idx="1873">
                  <c:v>3.9482706176919087</c:v>
                </c:pt>
                <c:pt idx="1874">
                  <c:v>3.9479753552105352</c:v>
                </c:pt>
                <c:pt idx="1875">
                  <c:v>3.9482197106993597</c:v>
                </c:pt>
                <c:pt idx="1876">
                  <c:v>3.9465035772617867</c:v>
                </c:pt>
                <c:pt idx="1877">
                  <c:v>3.9450461015910032</c:v>
                </c:pt>
                <c:pt idx="1878">
                  <c:v>3.9454267569302877</c:v>
                </c:pt>
                <c:pt idx="1879">
                  <c:v>3.9468236959598522</c:v>
                </c:pt>
                <c:pt idx="1880">
                  <c:v>3.9487761038455202</c:v>
                </c:pt>
                <c:pt idx="1881">
                  <c:v>3.9488243092521862</c:v>
                </c:pt>
                <c:pt idx="1882">
                  <c:v>3.9487273841620092</c:v>
                </c:pt>
                <c:pt idx="1883">
                  <c:v>3.9498598939412117</c:v>
                </c:pt>
                <c:pt idx="1884">
                  <c:v>3.9497858272495359</c:v>
                </c:pt>
                <c:pt idx="1885">
                  <c:v>3.951265467265491</c:v>
                </c:pt>
                <c:pt idx="1886">
                  <c:v>3.9517879297913034</c:v>
                </c:pt>
                <c:pt idx="1887">
                  <c:v>3.9507992721080494</c:v>
                </c:pt>
                <c:pt idx="1888">
                  <c:v>3.9518661012629535</c:v>
                </c:pt>
                <c:pt idx="1889">
                  <c:v>3.9510715128954015</c:v>
                </c:pt>
                <c:pt idx="1890">
                  <c:v>3.9495873514742592</c:v>
                </c:pt>
                <c:pt idx="1891">
                  <c:v>3.9496069308646615</c:v>
                </c:pt>
                <c:pt idx="1892">
                  <c:v>3.9493920196730885</c:v>
                </c:pt>
                <c:pt idx="1893">
                  <c:v>3.9483967500130017</c:v>
                </c:pt>
                <c:pt idx="1894">
                  <c:v>3.9468709127751782</c:v>
                </c:pt>
                <c:pt idx="1895">
                  <c:v>3.9475044339544514</c:v>
                </c:pt>
                <c:pt idx="1896">
                  <c:v>3.9475230005535251</c:v>
                </c:pt>
                <c:pt idx="1897">
                  <c:v>3.947303909805318</c:v>
                </c:pt>
                <c:pt idx="1898">
                  <c:v>3.9466198430446346</c:v>
                </c:pt>
                <c:pt idx="1899">
                  <c:v>3.9486177064161545</c:v>
                </c:pt>
                <c:pt idx="1900">
                  <c:v>4.1356807804464362</c:v>
                </c:pt>
                <c:pt idx="1901">
                  <c:v>4.1343034984654725</c:v>
                </c:pt>
                <c:pt idx="1902">
                  <c:v>4.1345591303437601</c:v>
                </c:pt>
                <c:pt idx="1903">
                  <c:v>4.1351700246827345</c:v>
                </c:pt>
                <c:pt idx="1904">
                  <c:v>4.1352333287613412</c:v>
                </c:pt>
                <c:pt idx="1905">
                  <c:v>4.1353291505775474</c:v>
                </c:pt>
                <c:pt idx="1906">
                  <c:v>4.1345296540443739</c:v>
                </c:pt>
                <c:pt idx="1907">
                  <c:v>4.1351634155247803</c:v>
                </c:pt>
                <c:pt idx="1908">
                  <c:v>4.1352131011599607</c:v>
                </c:pt>
                <c:pt idx="1909">
                  <c:v>4.1338928672603252</c:v>
                </c:pt>
                <c:pt idx="1910">
                  <c:v>4.1342291493373615</c:v>
                </c:pt>
                <c:pt idx="1911">
                  <c:v>4.1335005567532512</c:v>
                </c:pt>
                <c:pt idx="1912">
                  <c:v>4.1341331984254435</c:v>
                </c:pt>
                <c:pt idx="1913">
                  <c:v>4.1325307742327579</c:v>
                </c:pt>
                <c:pt idx="1914">
                  <c:v>4.1326149758700188</c:v>
                </c:pt>
                <c:pt idx="1915">
                  <c:v>4.1332208623636886</c:v>
                </c:pt>
                <c:pt idx="1916">
                  <c:v>4.1336793328937409</c:v>
                </c:pt>
                <c:pt idx="1917">
                  <c:v>4.1337726800146442</c:v>
                </c:pt>
                <c:pt idx="1918">
                  <c:v>4.1324143995914921</c:v>
                </c:pt>
                <c:pt idx="1919">
                  <c:v>4.1319540225424545</c:v>
                </c:pt>
                <c:pt idx="1920">
                  <c:v>4.1331058925674906</c:v>
                </c:pt>
                <c:pt idx="1921">
                  <c:v>4.1313844252177363</c:v>
                </c:pt>
                <c:pt idx="1922">
                  <c:v>4.1318380070498222</c:v>
                </c:pt>
                <c:pt idx="1923">
                  <c:v>4.1311606379870138</c:v>
                </c:pt>
                <c:pt idx="1924">
                  <c:v>4.1311337156908898</c:v>
                </c:pt>
                <c:pt idx="1925">
                  <c:v>4.1307990461250146</c:v>
                </c:pt>
                <c:pt idx="1926">
                  <c:v>4.1303878505978862</c:v>
                </c:pt>
                <c:pt idx="1927">
                  <c:v>4.1304907779773119</c:v>
                </c:pt>
                <c:pt idx="1928">
                  <c:v>4.1292837033458474</c:v>
                </c:pt>
                <c:pt idx="1929">
                  <c:v>4.1292571578629857</c:v>
                </c:pt>
                <c:pt idx="1930">
                  <c:v>4.1298226759039922</c:v>
                </c:pt>
                <c:pt idx="1931">
                  <c:v>4.1285461986268768</c:v>
                </c:pt>
                <c:pt idx="1932">
                  <c:v>4.1276282968605349</c:v>
                </c:pt>
                <c:pt idx="1933">
                  <c:v>4.1274218413157211</c:v>
                </c:pt>
                <c:pt idx="1934">
                  <c:v>4.1268297102092451</c:v>
                </c:pt>
                <c:pt idx="1935">
                  <c:v>4.1255054566915295</c:v>
                </c:pt>
                <c:pt idx="1936">
                  <c:v>4.1259639278428297</c:v>
                </c:pt>
                <c:pt idx="1937">
                  <c:v>4.1257531491929358</c:v>
                </c:pt>
                <c:pt idx="1938">
                  <c:v>4.1252053267469071</c:v>
                </c:pt>
                <c:pt idx="1939">
                  <c:v>4.1248304609261659</c:v>
                </c:pt>
                <c:pt idx="1940">
                  <c:v>4.1248149110099739</c:v>
                </c:pt>
                <c:pt idx="1941">
                  <c:v>4.12485445311391</c:v>
                </c:pt>
                <c:pt idx="1942">
                  <c:v>4.1252963454069533</c:v>
                </c:pt>
                <c:pt idx="1943">
                  <c:v>4.1243323618559815</c:v>
                </c:pt>
                <c:pt idx="1944">
                  <c:v>4.1254659641560032</c:v>
                </c:pt>
                <c:pt idx="1945">
                  <c:v>4.125087643407487</c:v>
                </c:pt>
                <c:pt idx="1946">
                  <c:v>4.1251609110196279</c:v>
                </c:pt>
                <c:pt idx="1947">
                  <c:v>4.1252941284453106</c:v>
                </c:pt>
                <c:pt idx="1948">
                  <c:v>4.124499901599342</c:v>
                </c:pt>
                <c:pt idx="1949">
                  <c:v>4.1246003356380472</c:v>
                </c:pt>
                <c:pt idx="1950">
                  <c:v>4.1253229962385891</c:v>
                </c:pt>
                <c:pt idx="1951">
                  <c:v>4.1251209518680163</c:v>
                </c:pt>
                <c:pt idx="1952">
                  <c:v>4.1264696677943391</c:v>
                </c:pt>
                <c:pt idx="1953">
                  <c:v>4.1268234979342271</c:v>
                </c:pt>
                <c:pt idx="1954">
                  <c:v>4.1264026871287856</c:v>
                </c:pt>
                <c:pt idx="1955">
                  <c:v>4.1276229932941373</c:v>
                </c:pt>
                <c:pt idx="1956">
                  <c:v>4.126941000980775</c:v>
                </c:pt>
                <c:pt idx="1957">
                  <c:v>4.1283270988914893</c:v>
                </c:pt>
                <c:pt idx="1958">
                  <c:v>4.1281398280012711</c:v>
                </c:pt>
                <c:pt idx="1959">
                  <c:v>4.1286643547295894</c:v>
                </c:pt>
                <c:pt idx="1960">
                  <c:v>4.1276420431931786</c:v>
                </c:pt>
                <c:pt idx="1961">
                  <c:v>4.1275839886233445</c:v>
                </c:pt>
                <c:pt idx="1962">
                  <c:v>4.1276619726616808</c:v>
                </c:pt>
                <c:pt idx="1963">
                  <c:v>4.1283399325205616</c:v>
                </c:pt>
                <c:pt idx="1964">
                  <c:v>4.1284116314509802</c:v>
                </c:pt>
                <c:pt idx="1965">
                  <c:v>4.1276252050987896</c:v>
                </c:pt>
                <c:pt idx="1966">
                  <c:v>4.1288524063116414</c:v>
                </c:pt>
                <c:pt idx="1967">
                  <c:v>4.1277585226972819</c:v>
                </c:pt>
                <c:pt idx="1968">
                  <c:v>4.1270234376558008</c:v>
                </c:pt>
                <c:pt idx="1969">
                  <c:v>4.1285422067833952</c:v>
                </c:pt>
                <c:pt idx="1970">
                  <c:v>4.1272849339813096</c:v>
                </c:pt>
                <c:pt idx="1971">
                  <c:v>4.1274887537547054</c:v>
                </c:pt>
                <c:pt idx="1972">
                  <c:v>4.1267525657747086</c:v>
                </c:pt>
                <c:pt idx="1973">
                  <c:v>4.1266882702319938</c:v>
                </c:pt>
                <c:pt idx="1974">
                  <c:v>4.1256541653415173</c:v>
                </c:pt>
                <c:pt idx="1975">
                  <c:v>4.1264310705252267</c:v>
                </c:pt>
                <c:pt idx="1976">
                  <c:v>4.1252408483725631</c:v>
                </c:pt>
                <c:pt idx="1977">
                  <c:v>4.1264230937292607</c:v>
                </c:pt>
                <c:pt idx="1978">
                  <c:v>4.1255849137118785</c:v>
                </c:pt>
                <c:pt idx="1979">
                  <c:v>4.1252901235989157</c:v>
                </c:pt>
                <c:pt idx="1980">
                  <c:v>4.1238006632047268</c:v>
                </c:pt>
                <c:pt idx="1981">
                  <c:v>4.1233047021278955</c:v>
                </c:pt>
                <c:pt idx="1982">
                  <c:v>4.1232393006813046</c:v>
                </c:pt>
                <c:pt idx="1983">
                  <c:v>4.1235578356329627</c:v>
                </c:pt>
                <c:pt idx="1984">
                  <c:v>4.1227341704959368</c:v>
                </c:pt>
                <c:pt idx="1985">
                  <c:v>4.1238028834797955</c:v>
                </c:pt>
                <c:pt idx="1986">
                  <c:v>4.1229398039208203</c:v>
                </c:pt>
                <c:pt idx="1987">
                  <c:v>4.1218505769192264</c:v>
                </c:pt>
                <c:pt idx="1988">
                  <c:v>4.1217142204672443</c:v>
                </c:pt>
                <c:pt idx="1989">
                  <c:v>4.122407818372757</c:v>
                </c:pt>
                <c:pt idx="1990">
                  <c:v>4.1227479603702051</c:v>
                </c:pt>
                <c:pt idx="1991">
                  <c:v>4.1228289750285469</c:v>
                </c:pt>
                <c:pt idx="1992">
                  <c:v>4.122008751030398</c:v>
                </c:pt>
                <c:pt idx="1993">
                  <c:v>4.1228970796190278</c:v>
                </c:pt>
                <c:pt idx="1994">
                  <c:v>4.1221374867183824</c:v>
                </c:pt>
                <c:pt idx="1995">
                  <c:v>4.1227782400681505</c:v>
                </c:pt>
                <c:pt idx="1996">
                  <c:v>4.1225868196732041</c:v>
                </c:pt>
                <c:pt idx="1997">
                  <c:v>4.1230354968663976</c:v>
                </c:pt>
                <c:pt idx="1998">
                  <c:v>4.122893089056916</c:v>
                </c:pt>
                <c:pt idx="1999">
                  <c:v>4.1231445350432887</c:v>
                </c:pt>
                <c:pt idx="2000">
                  <c:v>4.0336431018287824</c:v>
                </c:pt>
                <c:pt idx="2001">
                  <c:v>4.0317487397818743</c:v>
                </c:pt>
                <c:pt idx="2002">
                  <c:v>4.0313020264696791</c:v>
                </c:pt>
                <c:pt idx="2003">
                  <c:v>4.031150807742172</c:v>
                </c:pt>
                <c:pt idx="2004">
                  <c:v>4.0300862346891426</c:v>
                </c:pt>
                <c:pt idx="2005">
                  <c:v>4.0295537589683406</c:v>
                </c:pt>
                <c:pt idx="2006">
                  <c:v>4.0288459664601755</c:v>
                </c:pt>
                <c:pt idx="2007">
                  <c:v>4.0291246452514997</c:v>
                </c:pt>
                <c:pt idx="2008">
                  <c:v>4.0279145051308438</c:v>
                </c:pt>
                <c:pt idx="2009">
                  <c:v>4.0272310306476848</c:v>
                </c:pt>
                <c:pt idx="2010">
                  <c:v>4.0276296275410921</c:v>
                </c:pt>
                <c:pt idx="2011">
                  <c:v>4.0273392527185656</c:v>
                </c:pt>
                <c:pt idx="2012">
                  <c:v>4.0272241677745306</c:v>
                </c:pt>
                <c:pt idx="2013">
                  <c:v>4.0271619527602853</c:v>
                </c:pt>
                <c:pt idx="2014">
                  <c:v>4.0282051858260584</c:v>
                </c:pt>
                <c:pt idx="2015">
                  <c:v>4.0291676593872232</c:v>
                </c:pt>
                <c:pt idx="2016">
                  <c:v>4.0287809381087794</c:v>
                </c:pt>
                <c:pt idx="2017">
                  <c:v>4.0309239367664453</c:v>
                </c:pt>
                <c:pt idx="2018">
                  <c:v>4.0297663059345101</c:v>
                </c:pt>
                <c:pt idx="2019">
                  <c:v>4.0313508128081326</c:v>
                </c:pt>
                <c:pt idx="2020">
                  <c:v>4.0314508134342129</c:v>
                </c:pt>
                <c:pt idx="2021">
                  <c:v>4.0314849302392197</c:v>
                </c:pt>
                <c:pt idx="2022">
                  <c:v>4.0328256914167602</c:v>
                </c:pt>
                <c:pt idx="2023">
                  <c:v>4.0310678817732999</c:v>
                </c:pt>
                <c:pt idx="2024">
                  <c:v>4.0309497933835079</c:v>
                </c:pt>
                <c:pt idx="2025">
                  <c:v>4.0307175052079582</c:v>
                </c:pt>
                <c:pt idx="2026">
                  <c:v>4.0289770079245715</c:v>
                </c:pt>
                <c:pt idx="2027">
                  <c:v>4.0292835180352817</c:v>
                </c:pt>
                <c:pt idx="2028">
                  <c:v>4.0289725981545024</c:v>
                </c:pt>
                <c:pt idx="2029">
                  <c:v>4.0273515045279211</c:v>
                </c:pt>
                <c:pt idx="2030">
                  <c:v>4.0287594098262032</c:v>
                </c:pt>
                <c:pt idx="2031">
                  <c:v>4.0286684608446439</c:v>
                </c:pt>
                <c:pt idx="2032">
                  <c:v>4.0276687898807984</c:v>
                </c:pt>
                <c:pt idx="2033">
                  <c:v>4.0261931501679946</c:v>
                </c:pt>
                <c:pt idx="2034">
                  <c:v>4.0273270270510197</c:v>
                </c:pt>
                <c:pt idx="2035">
                  <c:v>4.0266882186387098</c:v>
                </c:pt>
                <c:pt idx="2036">
                  <c:v>4.0255820620519547</c:v>
                </c:pt>
                <c:pt idx="2037">
                  <c:v>4.024891087259963</c:v>
                </c:pt>
                <c:pt idx="2038">
                  <c:v>4.0255428179041735</c:v>
                </c:pt>
                <c:pt idx="2039">
                  <c:v>4.0238350494150561</c:v>
                </c:pt>
                <c:pt idx="2040">
                  <c:v>4.0243936777628653</c:v>
                </c:pt>
                <c:pt idx="2041">
                  <c:v>4.0227395445109035</c:v>
                </c:pt>
                <c:pt idx="2042">
                  <c:v>4.0234315055538685</c:v>
                </c:pt>
                <c:pt idx="2043">
                  <c:v>4.0233464587316563</c:v>
                </c:pt>
                <c:pt idx="2044">
                  <c:v>4.022320787398173</c:v>
                </c:pt>
                <c:pt idx="2045">
                  <c:v>4.021957974667278</c:v>
                </c:pt>
                <c:pt idx="2046">
                  <c:v>4.0231635386848623</c:v>
                </c:pt>
                <c:pt idx="2047">
                  <c:v>4.0226898343675606</c:v>
                </c:pt>
                <c:pt idx="2048">
                  <c:v>4.0235032961239359</c:v>
                </c:pt>
                <c:pt idx="2049">
                  <c:v>4.0222572888164523</c:v>
                </c:pt>
                <c:pt idx="2050">
                  <c:v>4.0227803778809728</c:v>
                </c:pt>
                <c:pt idx="2051">
                  <c:v>4.0234467614812486</c:v>
                </c:pt>
                <c:pt idx="2052">
                  <c:v>4.0232161557156187</c:v>
                </c:pt>
                <c:pt idx="2053">
                  <c:v>4.0230538603692887</c:v>
                </c:pt>
                <c:pt idx="2054">
                  <c:v>4.0234624922629898</c:v>
                </c:pt>
                <c:pt idx="2055">
                  <c:v>4.0251375122480573</c:v>
                </c:pt>
                <c:pt idx="2056">
                  <c:v>4.0253323481774039</c:v>
                </c:pt>
                <c:pt idx="2057">
                  <c:v>4.0265637443389979</c:v>
                </c:pt>
                <c:pt idx="2058">
                  <c:v>4.0269028221454004</c:v>
                </c:pt>
                <c:pt idx="2059">
                  <c:v>4.0261480336748985</c:v>
                </c:pt>
                <c:pt idx="2060">
                  <c:v>4.0261196045008232</c:v>
                </c:pt>
                <c:pt idx="2061">
                  <c:v>4.0270762495786272</c:v>
                </c:pt>
                <c:pt idx="2062">
                  <c:v>4.0275977971539421</c:v>
                </c:pt>
                <c:pt idx="2063">
                  <c:v>4.0275507988257484</c:v>
                </c:pt>
                <c:pt idx="2064">
                  <c:v>4.0274719638959491</c:v>
                </c:pt>
                <c:pt idx="2065">
                  <c:v>4.0289838587787843</c:v>
                </c:pt>
                <c:pt idx="2066">
                  <c:v>4.0296690745169066</c:v>
                </c:pt>
                <c:pt idx="2067">
                  <c:v>4.0285711226181915</c:v>
                </c:pt>
                <c:pt idx="2068">
                  <c:v>4.0297809409753693</c:v>
                </c:pt>
                <c:pt idx="2069">
                  <c:v>4.0295454691672701</c:v>
                </c:pt>
                <c:pt idx="2070">
                  <c:v>4.0290865109774741</c:v>
                </c:pt>
                <c:pt idx="2071">
                  <c:v>4.0283416956724238</c:v>
                </c:pt>
                <c:pt idx="2072">
                  <c:v>4.0293382542812735</c:v>
                </c:pt>
                <c:pt idx="2073">
                  <c:v>4.0280270672250582</c:v>
                </c:pt>
                <c:pt idx="2074">
                  <c:v>4.0281822003264267</c:v>
                </c:pt>
                <c:pt idx="2075">
                  <c:v>4.0286097491988553</c:v>
                </c:pt>
                <c:pt idx="2076">
                  <c:v>4.0270664401851191</c:v>
                </c:pt>
                <c:pt idx="2077">
                  <c:v>4.0285041068188514</c:v>
                </c:pt>
                <c:pt idx="2078">
                  <c:v>4.0277451651727008</c:v>
                </c:pt>
                <c:pt idx="2079">
                  <c:v>4.0276947308009916</c:v>
                </c:pt>
                <c:pt idx="2080">
                  <c:v>4.027600741047296</c:v>
                </c:pt>
                <c:pt idx="2081">
                  <c:v>4.027635488847916</c:v>
                </c:pt>
                <c:pt idx="2082">
                  <c:v>4.0263897279780307</c:v>
                </c:pt>
                <c:pt idx="2083">
                  <c:v>4.0266048954520013</c:v>
                </c:pt>
                <c:pt idx="2084">
                  <c:v>4.026230421068008</c:v>
                </c:pt>
                <c:pt idx="2085">
                  <c:v>4.0257375748891056</c:v>
                </c:pt>
                <c:pt idx="2086">
                  <c:v>4.0253053447872835</c:v>
                </c:pt>
                <c:pt idx="2087">
                  <c:v>4.0257130578748983</c:v>
                </c:pt>
                <c:pt idx="2088">
                  <c:v>4.0260053531879665</c:v>
                </c:pt>
                <c:pt idx="2089">
                  <c:v>4.02508154424088</c:v>
                </c:pt>
                <c:pt idx="2090">
                  <c:v>4.0248964902340756</c:v>
                </c:pt>
                <c:pt idx="2091">
                  <c:v>4.0251203321948639</c:v>
                </c:pt>
                <c:pt idx="2092">
                  <c:v>4.0252758905020256</c:v>
                </c:pt>
                <c:pt idx="2093">
                  <c:v>4.0249627731260142</c:v>
                </c:pt>
                <c:pt idx="2094">
                  <c:v>4.0252528375715864</c:v>
                </c:pt>
                <c:pt idx="2095">
                  <c:v>4.0234816539212108</c:v>
                </c:pt>
                <c:pt idx="2096">
                  <c:v>4.0233371142263783</c:v>
                </c:pt>
                <c:pt idx="2097">
                  <c:v>4.0230081267139015</c:v>
                </c:pt>
                <c:pt idx="2098">
                  <c:v>4.022167702187569</c:v>
                </c:pt>
                <c:pt idx="2099">
                  <c:v>4.0232191125363395</c:v>
                </c:pt>
                <c:pt idx="2100">
                  <c:v>2.9307925809466373</c:v>
                </c:pt>
                <c:pt idx="2101">
                  <c:v>2.9304172115196296</c:v>
                </c:pt>
                <c:pt idx="2102">
                  <c:v>2.9255654516146485</c:v>
                </c:pt>
                <c:pt idx="2103">
                  <c:v>2.9235250438505553</c:v>
                </c:pt>
                <c:pt idx="2104">
                  <c:v>2.918995728610442</c:v>
                </c:pt>
                <c:pt idx="2105">
                  <c:v>2.9172703811199394</c:v>
                </c:pt>
                <c:pt idx="2106">
                  <c:v>2.9176552630294181</c:v>
                </c:pt>
                <c:pt idx="2107">
                  <c:v>2.909524746276051</c:v>
                </c:pt>
                <c:pt idx="2108">
                  <c:v>2.9041307146952886</c:v>
                </c:pt>
                <c:pt idx="2109">
                  <c:v>2.8941582640071739</c:v>
                </c:pt>
                <c:pt idx="2110">
                  <c:v>2.8944106910588201</c:v>
                </c:pt>
                <c:pt idx="2111">
                  <c:v>2.8861848005014763</c:v>
                </c:pt>
                <c:pt idx="2112">
                  <c:v>2.8817368324239814</c:v>
                </c:pt>
                <c:pt idx="2113">
                  <c:v>2.8760587852322499</c:v>
                </c:pt>
                <c:pt idx="2114">
                  <c:v>2.868485360720018</c:v>
                </c:pt>
                <c:pt idx="2115">
                  <c:v>2.86373366191228</c:v>
                </c:pt>
                <c:pt idx="2116">
                  <c:v>2.8593167924648171</c:v>
                </c:pt>
                <c:pt idx="2117">
                  <c:v>2.8573416712724202</c:v>
                </c:pt>
                <c:pt idx="2118">
                  <c:v>2.8572090895676832</c:v>
                </c:pt>
                <c:pt idx="2119">
                  <c:v>2.8514721261187836</c:v>
                </c:pt>
                <c:pt idx="2120">
                  <c:v>2.8503351219961939</c:v>
                </c:pt>
                <c:pt idx="2121">
                  <c:v>2.849893220737719</c:v>
                </c:pt>
                <c:pt idx="2122">
                  <c:v>2.8480411536798482</c:v>
                </c:pt>
                <c:pt idx="2123">
                  <c:v>2.8489660356420918</c:v>
                </c:pt>
                <c:pt idx="2124">
                  <c:v>2.8489883309577695</c:v>
                </c:pt>
                <c:pt idx="2125">
                  <c:v>2.8509958603240007</c:v>
                </c:pt>
                <c:pt idx="2126">
                  <c:v>2.8504924152635014</c:v>
                </c:pt>
                <c:pt idx="2127">
                  <c:v>2.8507354717085214</c:v>
                </c:pt>
                <c:pt idx="2128">
                  <c:v>2.8501793397456452</c:v>
                </c:pt>
                <c:pt idx="2129">
                  <c:v>2.8530659828301119</c:v>
                </c:pt>
                <c:pt idx="2130">
                  <c:v>2.8523557873167276</c:v>
                </c:pt>
                <c:pt idx="2131">
                  <c:v>2.850852970447685</c:v>
                </c:pt>
                <c:pt idx="2132">
                  <c:v>2.8518054113357802</c:v>
                </c:pt>
                <c:pt idx="2133">
                  <c:v>2.8512864367114004</c:v>
                </c:pt>
                <c:pt idx="2134">
                  <c:v>2.8522526840701112</c:v>
                </c:pt>
                <c:pt idx="2135">
                  <c:v>2.8474979787869952</c:v>
                </c:pt>
                <c:pt idx="2136">
                  <c:v>2.8407940862804666</c:v>
                </c:pt>
                <c:pt idx="2137">
                  <c:v>2.8392384147523138</c:v>
                </c:pt>
                <c:pt idx="2138">
                  <c:v>2.839339591019808</c:v>
                </c:pt>
                <c:pt idx="2139">
                  <c:v>2.8340207563411077</c:v>
                </c:pt>
                <c:pt idx="2140">
                  <c:v>2.8334536863565751</c:v>
                </c:pt>
                <c:pt idx="2141">
                  <c:v>2.8317473288734223</c:v>
                </c:pt>
                <c:pt idx="2142">
                  <c:v>2.8269280262455272</c:v>
                </c:pt>
                <c:pt idx="2143">
                  <c:v>2.8269116959479614</c:v>
                </c:pt>
                <c:pt idx="2144">
                  <c:v>2.8234866641624992</c:v>
                </c:pt>
                <c:pt idx="2145">
                  <c:v>2.8213919999296309</c:v>
                </c:pt>
                <c:pt idx="2146">
                  <c:v>2.8189683555344494</c:v>
                </c:pt>
                <c:pt idx="2147">
                  <c:v>2.8176328298256226</c:v>
                </c:pt>
                <c:pt idx="2148">
                  <c:v>2.8127282915801102</c:v>
                </c:pt>
                <c:pt idx="2149">
                  <c:v>2.8147588694297005</c:v>
                </c:pt>
                <c:pt idx="2150">
                  <c:v>2.8092708711704866</c:v>
                </c:pt>
                <c:pt idx="2151">
                  <c:v>2.8082787146061596</c:v>
                </c:pt>
                <c:pt idx="2152">
                  <c:v>2.8084013090633793</c:v>
                </c:pt>
                <c:pt idx="2153">
                  <c:v>2.8088867351539095</c:v>
                </c:pt>
                <c:pt idx="2154">
                  <c:v>2.8084460549651991</c:v>
                </c:pt>
                <c:pt idx="2155">
                  <c:v>2.8097028367760757</c:v>
                </c:pt>
                <c:pt idx="2156">
                  <c:v>2.8137457771435548</c:v>
                </c:pt>
                <c:pt idx="2157">
                  <c:v>2.817680425690483</c:v>
                </c:pt>
                <c:pt idx="2158">
                  <c:v>2.8220640617000621</c:v>
                </c:pt>
                <c:pt idx="2159">
                  <c:v>2.8273637807541436</c:v>
                </c:pt>
                <c:pt idx="2160">
                  <c:v>2.8296456167605544</c:v>
                </c:pt>
                <c:pt idx="2161">
                  <c:v>2.8300331796138352</c:v>
                </c:pt>
                <c:pt idx="2162">
                  <c:v>2.8162051352239015</c:v>
                </c:pt>
                <c:pt idx="2163">
                  <c:v>2.8118452424789937</c:v>
                </c:pt>
                <c:pt idx="2164">
                  <c:v>2.8088767764145963</c:v>
                </c:pt>
                <c:pt idx="2165">
                  <c:v>2.8053959973768463</c:v>
                </c:pt>
                <c:pt idx="2166">
                  <c:v>2.8028181879543657</c:v>
                </c:pt>
                <c:pt idx="2167">
                  <c:v>2.7966975574111901</c:v>
                </c:pt>
                <c:pt idx="2168">
                  <c:v>2.794732387880833</c:v>
                </c:pt>
                <c:pt idx="2169">
                  <c:v>2.794616494234476</c:v>
                </c:pt>
                <c:pt idx="2170">
                  <c:v>2.7983844013500887</c:v>
                </c:pt>
                <c:pt idx="2171">
                  <c:v>2.7977498193107193</c:v>
                </c:pt>
                <c:pt idx="2172">
                  <c:v>2.805964216998035</c:v>
                </c:pt>
                <c:pt idx="2173">
                  <c:v>2.811917936280798</c:v>
                </c:pt>
                <c:pt idx="2174">
                  <c:v>2.8145843599653544</c:v>
                </c:pt>
                <c:pt idx="2175">
                  <c:v>2.8168872182015638</c:v>
                </c:pt>
                <c:pt idx="2176">
                  <c:v>2.8208062989104263</c:v>
                </c:pt>
                <c:pt idx="2177">
                  <c:v>2.8198337063931986</c:v>
                </c:pt>
                <c:pt idx="2178">
                  <c:v>2.8203922012498199</c:v>
                </c:pt>
                <c:pt idx="2179">
                  <c:v>2.8194945182623536</c:v>
                </c:pt>
                <c:pt idx="2180">
                  <c:v>2.8210796043279194</c:v>
                </c:pt>
                <c:pt idx="2181">
                  <c:v>2.8182696335071484</c:v>
                </c:pt>
                <c:pt idx="2182">
                  <c:v>2.8170974847592127</c:v>
                </c:pt>
                <c:pt idx="2183">
                  <c:v>2.8179611951909918</c:v>
                </c:pt>
                <c:pt idx="2184">
                  <c:v>2.8151622286491227</c:v>
                </c:pt>
                <c:pt idx="2185">
                  <c:v>2.8091698952993456</c:v>
                </c:pt>
                <c:pt idx="2186">
                  <c:v>2.8077946844730803</c:v>
                </c:pt>
                <c:pt idx="2187">
                  <c:v>2.8073219973030854</c:v>
                </c:pt>
                <c:pt idx="2188">
                  <c:v>2.8044099010604429</c:v>
                </c:pt>
                <c:pt idx="2189">
                  <c:v>2.8049720754827629</c:v>
                </c:pt>
                <c:pt idx="2190">
                  <c:v>2.8008266578213843</c:v>
                </c:pt>
                <c:pt idx="2191">
                  <c:v>2.8002487839937023</c:v>
                </c:pt>
                <c:pt idx="2192">
                  <c:v>2.7954662194305571</c:v>
                </c:pt>
                <c:pt idx="2193">
                  <c:v>2.7958790559142601</c:v>
                </c:pt>
                <c:pt idx="2194">
                  <c:v>2.7954058383961105</c:v>
                </c:pt>
                <c:pt idx="2195">
                  <c:v>2.7950784556508212</c:v>
                </c:pt>
                <c:pt idx="2196">
                  <c:v>2.7955770587058741</c:v>
                </c:pt>
                <c:pt idx="2197">
                  <c:v>2.7951775290850165</c:v>
                </c:pt>
                <c:pt idx="2198">
                  <c:v>2.7981583889063915</c:v>
                </c:pt>
                <c:pt idx="2199">
                  <c:v>2.799095445650635</c:v>
                </c:pt>
                <c:pt idx="2200">
                  <c:v>3.3433744919673245</c:v>
                </c:pt>
                <c:pt idx="2201">
                  <c:v>3.3388378588484313</c:v>
                </c:pt>
                <c:pt idx="2202">
                  <c:v>3.3395882299450643</c:v>
                </c:pt>
                <c:pt idx="2203">
                  <c:v>3.3366028228727358</c:v>
                </c:pt>
                <c:pt idx="2204">
                  <c:v>3.3300378338433787</c:v>
                </c:pt>
                <c:pt idx="2205">
                  <c:v>3.3301322395281865</c:v>
                </c:pt>
                <c:pt idx="2206">
                  <c:v>3.3289327092498002</c:v>
                </c:pt>
                <c:pt idx="2207">
                  <c:v>3.3259933154471515</c:v>
                </c:pt>
                <c:pt idx="2208">
                  <c:v>3.3211517426537522</c:v>
                </c:pt>
                <c:pt idx="2209">
                  <c:v>3.3202850886640598</c:v>
                </c:pt>
                <c:pt idx="2210">
                  <c:v>3.3156691865692629</c:v>
                </c:pt>
                <c:pt idx="2211">
                  <c:v>3.3154735970132898</c:v>
                </c:pt>
                <c:pt idx="2212">
                  <c:v>3.3151422235429502</c:v>
                </c:pt>
                <c:pt idx="2213">
                  <c:v>3.3139255853444243</c:v>
                </c:pt>
                <c:pt idx="2214">
                  <c:v>3.3122920834853868</c:v>
                </c:pt>
                <c:pt idx="2215">
                  <c:v>3.3100079505475968</c:v>
                </c:pt>
                <c:pt idx="2216">
                  <c:v>3.3115680042447253</c:v>
                </c:pt>
                <c:pt idx="2217">
                  <c:v>3.3084705478600083</c:v>
                </c:pt>
                <c:pt idx="2218">
                  <c:v>3.30708979440384</c:v>
                </c:pt>
                <c:pt idx="2219">
                  <c:v>3.3048662951443175</c:v>
                </c:pt>
                <c:pt idx="2220">
                  <c:v>3.3043850737614937</c:v>
                </c:pt>
                <c:pt idx="2221">
                  <c:v>3.302372973744665</c:v>
                </c:pt>
                <c:pt idx="2222">
                  <c:v>3.3037097819085268</c:v>
                </c:pt>
                <c:pt idx="2223">
                  <c:v>3.3022273754735569</c:v>
                </c:pt>
                <c:pt idx="2224">
                  <c:v>3.3018329267570059</c:v>
                </c:pt>
                <c:pt idx="2225">
                  <c:v>3.3040025854040294</c:v>
                </c:pt>
                <c:pt idx="2226">
                  <c:v>3.3035795050372627</c:v>
                </c:pt>
                <c:pt idx="2227">
                  <c:v>3.3055015209635439</c:v>
                </c:pt>
                <c:pt idx="2228">
                  <c:v>3.3067918406924837</c:v>
                </c:pt>
                <c:pt idx="2229">
                  <c:v>3.3048329935259142</c:v>
                </c:pt>
                <c:pt idx="2230">
                  <c:v>3.3057826561541566</c:v>
                </c:pt>
                <c:pt idx="2231">
                  <c:v>3.308801118788733</c:v>
                </c:pt>
                <c:pt idx="2232">
                  <c:v>3.3086584494077331</c:v>
                </c:pt>
                <c:pt idx="2233">
                  <c:v>3.3129245986049245</c:v>
                </c:pt>
                <c:pt idx="2234">
                  <c:v>3.313878631966483</c:v>
                </c:pt>
                <c:pt idx="2235">
                  <c:v>3.3148027519680796</c:v>
                </c:pt>
                <c:pt idx="2236">
                  <c:v>3.3149156003249121</c:v>
                </c:pt>
                <c:pt idx="2237">
                  <c:v>3.3164680760298144</c:v>
                </c:pt>
                <c:pt idx="2238">
                  <c:v>3.3153907639396718</c:v>
                </c:pt>
                <c:pt idx="2239">
                  <c:v>3.3135637458970861</c:v>
                </c:pt>
                <c:pt idx="2240">
                  <c:v>3.308866378525845</c:v>
                </c:pt>
                <c:pt idx="2241">
                  <c:v>3.3082956700562134</c:v>
                </c:pt>
                <c:pt idx="2242">
                  <c:v>3.3055559037392728</c:v>
                </c:pt>
                <c:pt idx="2243">
                  <c:v>3.3012732963908564</c:v>
                </c:pt>
                <c:pt idx="2244">
                  <c:v>3.2992782790478161</c:v>
                </c:pt>
                <c:pt idx="2245">
                  <c:v>3.2971897905010419</c:v>
                </c:pt>
                <c:pt idx="2246">
                  <c:v>3.2983701058488069</c:v>
                </c:pt>
                <c:pt idx="2247">
                  <c:v>3.29675164398859</c:v>
                </c:pt>
                <c:pt idx="2248">
                  <c:v>3.2932977197376814</c:v>
                </c:pt>
                <c:pt idx="2249">
                  <c:v>3.2932405845212984</c:v>
                </c:pt>
                <c:pt idx="2250">
                  <c:v>3.2922625897317568</c:v>
                </c:pt>
                <c:pt idx="2251">
                  <c:v>3.2917077812788067</c:v>
                </c:pt>
                <c:pt idx="2252">
                  <c:v>3.2919346783666819</c:v>
                </c:pt>
                <c:pt idx="2253">
                  <c:v>3.2930599544119832</c:v>
                </c:pt>
                <c:pt idx="2254">
                  <c:v>3.2932803549213427</c:v>
                </c:pt>
                <c:pt idx="2255">
                  <c:v>3.2926588027381571</c:v>
                </c:pt>
                <c:pt idx="2256">
                  <c:v>3.293389523660788</c:v>
                </c:pt>
                <c:pt idx="2257">
                  <c:v>3.2939056268884217</c:v>
                </c:pt>
                <c:pt idx="2258">
                  <c:v>3.2934140069350777</c:v>
                </c:pt>
                <c:pt idx="2259">
                  <c:v>3.2952670249827398</c:v>
                </c:pt>
                <c:pt idx="2260">
                  <c:v>3.2963692823680399</c:v>
                </c:pt>
                <c:pt idx="2261">
                  <c:v>3.2975596750827063</c:v>
                </c:pt>
                <c:pt idx="2262">
                  <c:v>3.3012065066438425</c:v>
                </c:pt>
                <c:pt idx="2263">
                  <c:v>3.2997812299431382</c:v>
                </c:pt>
                <c:pt idx="2264">
                  <c:v>3.3051456060337498</c:v>
                </c:pt>
                <c:pt idx="2265">
                  <c:v>3.3071008160157209</c:v>
                </c:pt>
                <c:pt idx="2266">
                  <c:v>3.3077436952229129</c:v>
                </c:pt>
                <c:pt idx="2267">
                  <c:v>3.3089437678180835</c:v>
                </c:pt>
                <c:pt idx="2268">
                  <c:v>3.3100912306797641</c:v>
                </c:pt>
                <c:pt idx="2269">
                  <c:v>3.3106519250980688</c:v>
                </c:pt>
                <c:pt idx="2270">
                  <c:v>3.3095673554418443</c:v>
                </c:pt>
                <c:pt idx="2271">
                  <c:v>3.3104653670132764</c:v>
                </c:pt>
                <c:pt idx="2272">
                  <c:v>3.3096637134776841</c:v>
                </c:pt>
                <c:pt idx="2273">
                  <c:v>3.3087689727576088</c:v>
                </c:pt>
                <c:pt idx="2274">
                  <c:v>3.3068512331826621</c:v>
                </c:pt>
                <c:pt idx="2275">
                  <c:v>3.3041913282877209</c:v>
                </c:pt>
                <c:pt idx="2276">
                  <c:v>3.3033088131786181</c:v>
                </c:pt>
                <c:pt idx="2277">
                  <c:v>3.3028187569708689</c:v>
                </c:pt>
                <c:pt idx="2278">
                  <c:v>3.298140684940436</c:v>
                </c:pt>
                <c:pt idx="2279">
                  <c:v>3.2966825316077308</c:v>
                </c:pt>
                <c:pt idx="2280">
                  <c:v>3.2954146787133012</c:v>
                </c:pt>
                <c:pt idx="2281">
                  <c:v>3.2954981445382803</c:v>
                </c:pt>
                <c:pt idx="2282">
                  <c:v>3.2927200271353523</c:v>
                </c:pt>
                <c:pt idx="2283">
                  <c:v>3.2916730509484422</c:v>
                </c:pt>
                <c:pt idx="2284">
                  <c:v>3.2915432816162009</c:v>
                </c:pt>
                <c:pt idx="2285">
                  <c:v>3.2907794687802281</c:v>
                </c:pt>
                <c:pt idx="2286">
                  <c:v>3.2895788833565929</c:v>
                </c:pt>
                <c:pt idx="2287">
                  <c:v>3.2889078752584013</c:v>
                </c:pt>
                <c:pt idx="2288">
                  <c:v>3.2878024805879025</c:v>
                </c:pt>
                <c:pt idx="2289">
                  <c:v>3.2877819906282784</c:v>
                </c:pt>
                <c:pt idx="2290">
                  <c:v>3.2875613664833492</c:v>
                </c:pt>
                <c:pt idx="2291">
                  <c:v>3.2878383920850354</c:v>
                </c:pt>
                <c:pt idx="2292">
                  <c:v>3.2893688842293587</c:v>
                </c:pt>
                <c:pt idx="2293">
                  <c:v>3.2901245978575413</c:v>
                </c:pt>
                <c:pt idx="2294">
                  <c:v>3.2907303724531269</c:v>
                </c:pt>
                <c:pt idx="2295">
                  <c:v>3.2955867407812081</c:v>
                </c:pt>
                <c:pt idx="2296">
                  <c:v>3.2985619853630568</c:v>
                </c:pt>
                <c:pt idx="2297">
                  <c:v>3.2995662859978649</c:v>
                </c:pt>
                <c:pt idx="2298">
                  <c:v>3.2995145706330442</c:v>
                </c:pt>
                <c:pt idx="2299">
                  <c:v>3.3048531912251828</c:v>
                </c:pt>
                <c:pt idx="2300">
                  <c:v>3.8007841107200666</c:v>
                </c:pt>
                <c:pt idx="2301">
                  <c:v>3.8010617039381733</c:v>
                </c:pt>
                <c:pt idx="2302">
                  <c:v>3.8031326631095381</c:v>
                </c:pt>
                <c:pt idx="2303">
                  <c:v>3.8037520008534083</c:v>
                </c:pt>
                <c:pt idx="2304">
                  <c:v>3.8030094799760148</c:v>
                </c:pt>
                <c:pt idx="2305">
                  <c:v>3.8047748390044722</c:v>
                </c:pt>
                <c:pt idx="2306">
                  <c:v>3.8049510065831131</c:v>
                </c:pt>
                <c:pt idx="2307">
                  <c:v>3.8069663162362857</c:v>
                </c:pt>
                <c:pt idx="2308">
                  <c:v>3.8058883043433087</c:v>
                </c:pt>
                <c:pt idx="2309">
                  <c:v>3.8077065282064293</c:v>
                </c:pt>
                <c:pt idx="2310">
                  <c:v>3.808483989447724</c:v>
                </c:pt>
                <c:pt idx="2311">
                  <c:v>3.8084041400264979</c:v>
                </c:pt>
                <c:pt idx="2312">
                  <c:v>3.8092529336553445</c:v>
                </c:pt>
                <c:pt idx="2313">
                  <c:v>3.8101971208892449</c:v>
                </c:pt>
                <c:pt idx="2314">
                  <c:v>3.8107841532246964</c:v>
                </c:pt>
                <c:pt idx="2315">
                  <c:v>3.8106114267785816</c:v>
                </c:pt>
                <c:pt idx="2316">
                  <c:v>3.8108820618299331</c:v>
                </c:pt>
                <c:pt idx="2317">
                  <c:v>3.811686808263508</c:v>
                </c:pt>
                <c:pt idx="2318">
                  <c:v>3.8119128013363777</c:v>
                </c:pt>
                <c:pt idx="2319">
                  <c:v>3.8124241548955058</c:v>
                </c:pt>
                <c:pt idx="2320">
                  <c:v>3.8138492759418612</c:v>
                </c:pt>
                <c:pt idx="2321">
                  <c:v>3.8131967207586381</c:v>
                </c:pt>
                <c:pt idx="2322">
                  <c:v>3.8117670157215056</c:v>
                </c:pt>
                <c:pt idx="2323">
                  <c:v>3.8128617798276956</c:v>
                </c:pt>
                <c:pt idx="2324">
                  <c:v>3.8130675071806088</c:v>
                </c:pt>
                <c:pt idx="2325">
                  <c:v>3.8118897118769826</c:v>
                </c:pt>
                <c:pt idx="2326">
                  <c:v>3.8124362802298326</c:v>
                </c:pt>
                <c:pt idx="2327">
                  <c:v>3.8128775488691371</c:v>
                </c:pt>
                <c:pt idx="2328">
                  <c:v>3.813371411033915</c:v>
                </c:pt>
                <c:pt idx="2329">
                  <c:v>3.8130905368882009</c:v>
                </c:pt>
                <c:pt idx="2330">
                  <c:v>3.8122079928799324</c:v>
                </c:pt>
                <c:pt idx="2331">
                  <c:v>3.8134933244199831</c:v>
                </c:pt>
                <c:pt idx="2332">
                  <c:v>3.813308950715641</c:v>
                </c:pt>
                <c:pt idx="2333">
                  <c:v>3.813305922040036</c:v>
                </c:pt>
                <c:pt idx="2334">
                  <c:v>3.8139256649717663</c:v>
                </c:pt>
                <c:pt idx="2335">
                  <c:v>3.8125704313750246</c:v>
                </c:pt>
                <c:pt idx="2336">
                  <c:v>3.8138886917174863</c:v>
                </c:pt>
                <c:pt idx="2337">
                  <c:v>3.8137298473977643</c:v>
                </c:pt>
                <c:pt idx="2338">
                  <c:v>3.8145359492298763</c:v>
                </c:pt>
                <c:pt idx="2339">
                  <c:v>3.8161843299600631</c:v>
                </c:pt>
                <c:pt idx="2340">
                  <c:v>3.8150925815504251</c:v>
                </c:pt>
                <c:pt idx="2341">
                  <c:v>3.8167750963277567</c:v>
                </c:pt>
                <c:pt idx="2342">
                  <c:v>3.8172392383567004</c:v>
                </c:pt>
                <c:pt idx="2343">
                  <c:v>3.8188499771984095</c:v>
                </c:pt>
                <c:pt idx="2344">
                  <c:v>3.8196598274391325</c:v>
                </c:pt>
                <c:pt idx="2345">
                  <c:v>3.8211872260940729</c:v>
                </c:pt>
                <c:pt idx="2346">
                  <c:v>3.8222062093107798</c:v>
                </c:pt>
                <c:pt idx="2347">
                  <c:v>3.8228174947657578</c:v>
                </c:pt>
                <c:pt idx="2348">
                  <c:v>3.821598199583764</c:v>
                </c:pt>
                <c:pt idx="2349">
                  <c:v>3.8197225071540362</c:v>
                </c:pt>
                <c:pt idx="2350">
                  <c:v>3.8195036773532944</c:v>
                </c:pt>
                <c:pt idx="2351">
                  <c:v>3.8183141625694201</c:v>
                </c:pt>
                <c:pt idx="2352">
                  <c:v>3.8170615887435932</c:v>
                </c:pt>
                <c:pt idx="2353">
                  <c:v>3.8147261781697162</c:v>
                </c:pt>
                <c:pt idx="2354">
                  <c:v>3.8150047727217982</c:v>
                </c:pt>
                <c:pt idx="2355">
                  <c:v>3.8140820701475491</c:v>
                </c:pt>
                <c:pt idx="2356">
                  <c:v>3.812963720333455</c:v>
                </c:pt>
                <c:pt idx="2357">
                  <c:v>3.8139850601635321</c:v>
                </c:pt>
                <c:pt idx="2358">
                  <c:v>3.8132901271852684</c:v>
                </c:pt>
                <c:pt idx="2359">
                  <c:v>3.8140305235787046</c:v>
                </c:pt>
                <c:pt idx="2360">
                  <c:v>3.8130547380052655</c:v>
                </c:pt>
                <c:pt idx="2361">
                  <c:v>3.8138183541385891</c:v>
                </c:pt>
                <c:pt idx="2362">
                  <c:v>3.8139402130518034</c:v>
                </c:pt>
                <c:pt idx="2363">
                  <c:v>3.8124471994239091</c:v>
                </c:pt>
                <c:pt idx="2364">
                  <c:v>3.8136661723854903</c:v>
                </c:pt>
                <c:pt idx="2365">
                  <c:v>3.8124046953823001</c:v>
                </c:pt>
                <c:pt idx="2366">
                  <c:v>3.8114923787812858</c:v>
                </c:pt>
                <c:pt idx="2367">
                  <c:v>3.8063178120549543</c:v>
                </c:pt>
                <c:pt idx="2368">
                  <c:v>3.8036766720393174</c:v>
                </c:pt>
                <c:pt idx="2369">
                  <c:v>3.8012950217839339</c:v>
                </c:pt>
                <c:pt idx="2370">
                  <c:v>3.8012422185266157</c:v>
                </c:pt>
                <c:pt idx="2371">
                  <c:v>3.8004419177906699</c:v>
                </c:pt>
                <c:pt idx="2372">
                  <c:v>3.8024700131475613</c:v>
                </c:pt>
                <c:pt idx="2373">
                  <c:v>3.8012471298086026</c:v>
                </c:pt>
                <c:pt idx="2374">
                  <c:v>3.8039620432480938</c:v>
                </c:pt>
                <c:pt idx="2375">
                  <c:v>3.8056401397113793</c:v>
                </c:pt>
                <c:pt idx="2376">
                  <c:v>3.8081456328835936</c:v>
                </c:pt>
                <c:pt idx="2377">
                  <c:v>3.8084937411122817</c:v>
                </c:pt>
                <c:pt idx="2378">
                  <c:v>3.8106831984030278</c:v>
                </c:pt>
                <c:pt idx="2379">
                  <c:v>3.8128387122695599</c:v>
                </c:pt>
                <c:pt idx="2380">
                  <c:v>3.812947952650807</c:v>
                </c:pt>
                <c:pt idx="2381">
                  <c:v>3.8140953794044985</c:v>
                </c:pt>
                <c:pt idx="2382">
                  <c:v>3.8158177092443748</c:v>
                </c:pt>
                <c:pt idx="2383">
                  <c:v>3.8167853516351156</c:v>
                </c:pt>
                <c:pt idx="2384">
                  <c:v>3.8165272169249747</c:v>
                </c:pt>
                <c:pt idx="2385">
                  <c:v>3.8174875250989189</c:v>
                </c:pt>
                <c:pt idx="2386">
                  <c:v>3.8192830191761984</c:v>
                </c:pt>
                <c:pt idx="2387">
                  <c:v>3.8198629316964636</c:v>
                </c:pt>
                <c:pt idx="2388">
                  <c:v>3.8198912407077286</c:v>
                </c:pt>
                <c:pt idx="2389">
                  <c:v>3.8198062789141747</c:v>
                </c:pt>
                <c:pt idx="2390">
                  <c:v>3.8199852532281975</c:v>
                </c:pt>
                <c:pt idx="2391">
                  <c:v>3.8199744160345892</c:v>
                </c:pt>
                <c:pt idx="2392">
                  <c:v>3.818737784404969</c:v>
                </c:pt>
                <c:pt idx="2393">
                  <c:v>3.8182719071726172</c:v>
                </c:pt>
                <c:pt idx="2394">
                  <c:v>3.8162206014744795</c:v>
                </c:pt>
                <c:pt idx="2395">
                  <c:v>3.8140662875472682</c:v>
                </c:pt>
                <c:pt idx="2396">
                  <c:v>3.8137007449044309</c:v>
                </c:pt>
                <c:pt idx="2397">
                  <c:v>3.8139390088563445</c:v>
                </c:pt>
                <c:pt idx="2398">
                  <c:v>3.8142753786547274</c:v>
                </c:pt>
                <c:pt idx="2399">
                  <c:v>3.8130383528296896</c:v>
                </c:pt>
                <c:pt idx="2400">
                  <c:v>3.862947841010405</c:v>
                </c:pt>
                <c:pt idx="2401">
                  <c:v>3.8643420053616127</c:v>
                </c:pt>
                <c:pt idx="2402">
                  <c:v>3.8644400068252009</c:v>
                </c:pt>
                <c:pt idx="2403">
                  <c:v>3.8651953200138816</c:v>
                </c:pt>
                <c:pt idx="2404">
                  <c:v>3.866906095705299</c:v>
                </c:pt>
                <c:pt idx="2405">
                  <c:v>3.8674055816575463</c:v>
                </c:pt>
                <c:pt idx="2406">
                  <c:v>3.8689134801539744</c:v>
                </c:pt>
                <c:pt idx="2407">
                  <c:v>3.86977666247875</c:v>
                </c:pt>
                <c:pt idx="2408">
                  <c:v>3.870503321809017</c:v>
                </c:pt>
                <c:pt idx="2409">
                  <c:v>3.8707754139400254</c:v>
                </c:pt>
                <c:pt idx="2410">
                  <c:v>3.8708114802711591</c:v>
                </c:pt>
                <c:pt idx="2411">
                  <c:v>3.8730648125824585</c:v>
                </c:pt>
                <c:pt idx="2412">
                  <c:v>3.8745031578390359</c:v>
                </c:pt>
                <c:pt idx="2413">
                  <c:v>3.872899662896089</c:v>
                </c:pt>
                <c:pt idx="2414">
                  <c:v>3.8740545867019915</c:v>
                </c:pt>
                <c:pt idx="2415">
                  <c:v>3.8746349639576283</c:v>
                </c:pt>
                <c:pt idx="2416">
                  <c:v>3.876654236418795</c:v>
                </c:pt>
                <c:pt idx="2417">
                  <c:v>3.875487501050376</c:v>
                </c:pt>
                <c:pt idx="2418">
                  <c:v>3.8769132616704005</c:v>
                </c:pt>
                <c:pt idx="2419">
                  <c:v>3.8770470116285511</c:v>
                </c:pt>
                <c:pt idx="2420">
                  <c:v>3.8782886843707871</c:v>
                </c:pt>
                <c:pt idx="2421">
                  <c:v>3.8773730763167031</c:v>
                </c:pt>
                <c:pt idx="2422">
                  <c:v>3.8783364431024485</c:v>
                </c:pt>
                <c:pt idx="2423">
                  <c:v>3.8782824282657313</c:v>
                </c:pt>
                <c:pt idx="2424">
                  <c:v>3.8782017057412501</c:v>
                </c:pt>
                <c:pt idx="2425">
                  <c:v>3.8783665619731806</c:v>
                </c:pt>
                <c:pt idx="2426">
                  <c:v>3.8799953521446957</c:v>
                </c:pt>
                <c:pt idx="2427">
                  <c:v>3.8794374045715849</c:v>
                </c:pt>
                <c:pt idx="2428">
                  <c:v>3.8796803811756368</c:v>
                </c:pt>
                <c:pt idx="2429">
                  <c:v>3.878790479611443</c:v>
                </c:pt>
                <c:pt idx="2430">
                  <c:v>3.8799891371733013</c:v>
                </c:pt>
                <c:pt idx="2431">
                  <c:v>3.8799721067351203</c:v>
                </c:pt>
                <c:pt idx="2432">
                  <c:v>3.8815087658061787</c:v>
                </c:pt>
                <c:pt idx="2433">
                  <c:v>3.8814237704480732</c:v>
                </c:pt>
                <c:pt idx="2434">
                  <c:v>3.8820950491243789</c:v>
                </c:pt>
                <c:pt idx="2435">
                  <c:v>3.881163081075115</c:v>
                </c:pt>
                <c:pt idx="2436">
                  <c:v>3.8813875068082311</c:v>
                </c:pt>
                <c:pt idx="2437">
                  <c:v>3.8836454201975599</c:v>
                </c:pt>
                <c:pt idx="2438">
                  <c:v>3.8837319266471257</c:v>
                </c:pt>
                <c:pt idx="2439">
                  <c:v>3.8834684380755307</c:v>
                </c:pt>
                <c:pt idx="2440">
                  <c:v>3.8842739544157556</c:v>
                </c:pt>
                <c:pt idx="2441">
                  <c:v>3.8844790308922761</c:v>
                </c:pt>
                <c:pt idx="2442">
                  <c:v>3.8845422955184841</c:v>
                </c:pt>
                <c:pt idx="2443">
                  <c:v>3.8828456248605718</c:v>
                </c:pt>
                <c:pt idx="2444">
                  <c:v>3.8814266301086979</c:v>
                </c:pt>
                <c:pt idx="2445">
                  <c:v>3.8801264363900665</c:v>
                </c:pt>
                <c:pt idx="2446">
                  <c:v>3.879262511438657</c:v>
                </c:pt>
                <c:pt idx="2447">
                  <c:v>3.878908089103136</c:v>
                </c:pt>
                <c:pt idx="2448">
                  <c:v>3.8786472921253954</c:v>
                </c:pt>
                <c:pt idx="2449">
                  <c:v>3.8775272578366491</c:v>
                </c:pt>
                <c:pt idx="2450">
                  <c:v>3.8773975429188647</c:v>
                </c:pt>
                <c:pt idx="2451">
                  <c:v>3.8767259755572483</c:v>
                </c:pt>
                <c:pt idx="2452">
                  <c:v>3.8767954173200696</c:v>
                </c:pt>
                <c:pt idx="2453">
                  <c:v>3.8768142134468353</c:v>
                </c:pt>
                <c:pt idx="2454">
                  <c:v>3.8765084803850121</c:v>
                </c:pt>
                <c:pt idx="2455">
                  <c:v>3.8766394416828112</c:v>
                </c:pt>
                <c:pt idx="2456">
                  <c:v>3.8760123593846405</c:v>
                </c:pt>
                <c:pt idx="2457">
                  <c:v>3.8769234990483228</c:v>
                </c:pt>
                <c:pt idx="2458">
                  <c:v>3.8765488955750542</c:v>
                </c:pt>
                <c:pt idx="2459">
                  <c:v>3.8772484736838271</c:v>
                </c:pt>
                <c:pt idx="2460">
                  <c:v>3.8774726495099361</c:v>
                </c:pt>
                <c:pt idx="2461">
                  <c:v>3.8774072255411585</c:v>
                </c:pt>
                <c:pt idx="2462">
                  <c:v>3.8769866934371167</c:v>
                </c:pt>
                <c:pt idx="2463">
                  <c:v>3.8760653347295553</c:v>
                </c:pt>
                <c:pt idx="2464">
                  <c:v>3.8772086366666314</c:v>
                </c:pt>
                <c:pt idx="2465">
                  <c:v>3.8769707424256348</c:v>
                </c:pt>
                <c:pt idx="2466">
                  <c:v>3.8757576592810237</c:v>
                </c:pt>
                <c:pt idx="2467">
                  <c:v>3.8744557977379799</c:v>
                </c:pt>
                <c:pt idx="2468">
                  <c:v>3.8758049577673588</c:v>
                </c:pt>
                <c:pt idx="2469">
                  <c:v>3.874271482489748</c:v>
                </c:pt>
                <c:pt idx="2470">
                  <c:v>3.8746172601253379</c:v>
                </c:pt>
                <c:pt idx="2471">
                  <c:v>3.8745151353617535</c:v>
                </c:pt>
                <c:pt idx="2472">
                  <c:v>3.8743485093169259</c:v>
                </c:pt>
                <c:pt idx="2473">
                  <c:v>3.8734938349858039</c:v>
                </c:pt>
                <c:pt idx="2474">
                  <c:v>3.874687430394848</c:v>
                </c:pt>
                <c:pt idx="2475">
                  <c:v>3.8736503326544862</c:v>
                </c:pt>
                <c:pt idx="2476">
                  <c:v>3.8740522881759887</c:v>
                </c:pt>
                <c:pt idx="2477">
                  <c:v>3.8740962350779924</c:v>
                </c:pt>
                <c:pt idx="2478">
                  <c:v>3.872454914763376</c:v>
                </c:pt>
                <c:pt idx="2479">
                  <c:v>3.8738130900031638</c:v>
                </c:pt>
                <c:pt idx="2480">
                  <c:v>3.87412191584633</c:v>
                </c:pt>
                <c:pt idx="2481">
                  <c:v>3.873348752281518</c:v>
                </c:pt>
                <c:pt idx="2482">
                  <c:v>3.8749115992225658</c:v>
                </c:pt>
                <c:pt idx="2483">
                  <c:v>3.8744637933587245</c:v>
                </c:pt>
                <c:pt idx="2484">
                  <c:v>3.8742081162762569</c:v>
                </c:pt>
                <c:pt idx="2485">
                  <c:v>3.8739501056955263</c:v>
                </c:pt>
                <c:pt idx="2486">
                  <c:v>3.8748020935160161</c:v>
                </c:pt>
                <c:pt idx="2487">
                  <c:v>3.8733539045959815</c:v>
                </c:pt>
                <c:pt idx="2488">
                  <c:v>3.8737479779799027</c:v>
                </c:pt>
                <c:pt idx="2489">
                  <c:v>3.8747524812791747</c:v>
                </c:pt>
                <c:pt idx="2490">
                  <c:v>3.8747421910255535</c:v>
                </c:pt>
                <c:pt idx="2491">
                  <c:v>3.8751226149908251</c:v>
                </c:pt>
                <c:pt idx="2492">
                  <c:v>3.8755313849258433</c:v>
                </c:pt>
                <c:pt idx="2493">
                  <c:v>3.8762687070691375</c:v>
                </c:pt>
                <c:pt idx="2494">
                  <c:v>3.8768364321524151</c:v>
                </c:pt>
                <c:pt idx="2495">
                  <c:v>3.8780123713612866</c:v>
                </c:pt>
                <c:pt idx="2496">
                  <c:v>3.8766884101994816</c:v>
                </c:pt>
                <c:pt idx="2497">
                  <c:v>3.8770054859690095</c:v>
                </c:pt>
                <c:pt idx="2498">
                  <c:v>3.8782960695761393</c:v>
                </c:pt>
                <c:pt idx="2499">
                  <c:v>3.8788421794709085</c:v>
                </c:pt>
                <c:pt idx="2500">
                  <c:v>2.5498950430268681</c:v>
                </c:pt>
                <c:pt idx="2501">
                  <c:v>2.5380554265233028</c:v>
                </c:pt>
                <c:pt idx="2502">
                  <c:v>2.5257684555311828</c:v>
                </c:pt>
                <c:pt idx="2503">
                  <c:v>2.4578080064517098</c:v>
                </c:pt>
                <c:pt idx="2504">
                  <c:v>2.4496197890715128</c:v>
                </c:pt>
                <c:pt idx="2505">
                  <c:v>2.3985534430757394</c:v>
                </c:pt>
                <c:pt idx="2506">
                  <c:v>2.3845660013454473</c:v>
                </c:pt>
                <c:pt idx="2507">
                  <c:v>2.3527858381420388</c:v>
                </c:pt>
                <c:pt idx="2508">
                  <c:v>2.3526761153474003</c:v>
                </c:pt>
                <c:pt idx="2509">
                  <c:v>2.3572941116738817</c:v>
                </c:pt>
                <c:pt idx="2510">
                  <c:v>2.3763144155779052</c:v>
                </c:pt>
                <c:pt idx="2511">
                  <c:v>2.3776919536022998</c:v>
                </c:pt>
                <c:pt idx="2512">
                  <c:v>2.3967694384194953</c:v>
                </c:pt>
                <c:pt idx="2513">
                  <c:v>2.3961015130550152</c:v>
                </c:pt>
                <c:pt idx="2514">
                  <c:v>2.3920542129937084</c:v>
                </c:pt>
                <c:pt idx="2515">
                  <c:v>2.3660542470121912</c:v>
                </c:pt>
                <c:pt idx="2516">
                  <c:v>2.3070383146743367</c:v>
                </c:pt>
                <c:pt idx="2517">
                  <c:v>2.2601901328359686</c:v>
                </c:pt>
                <c:pt idx="2518">
                  <c:v>2.2389166912569491</c:v>
                </c:pt>
                <c:pt idx="2519">
                  <c:v>2.2364332431834608</c:v>
                </c:pt>
                <c:pt idx="2520">
                  <c:v>2.2271660163644622</c:v>
                </c:pt>
                <c:pt idx="2521">
                  <c:v>2.2496795101231188</c:v>
                </c:pt>
                <c:pt idx="2522">
                  <c:v>2.2566662107592776</c:v>
                </c:pt>
                <c:pt idx="2523">
                  <c:v>2.3038543891453709</c:v>
                </c:pt>
                <c:pt idx="2524">
                  <c:v>2.3067455591851291</c:v>
                </c:pt>
                <c:pt idx="2525">
                  <c:v>2.3286046367128308</c:v>
                </c:pt>
                <c:pt idx="2526">
                  <c:v>2.3314947410202982</c:v>
                </c:pt>
                <c:pt idx="2527">
                  <c:v>2.335326128565598</c:v>
                </c:pt>
                <c:pt idx="2528">
                  <c:v>2.3351852007593221</c:v>
                </c:pt>
                <c:pt idx="2529">
                  <c:v>2.3327485954843428</c:v>
                </c:pt>
                <c:pt idx="2530">
                  <c:v>2.3292577072802501</c:v>
                </c:pt>
                <c:pt idx="2531">
                  <c:v>2.3281976349505089</c:v>
                </c:pt>
                <c:pt idx="2532">
                  <c:v>2.3284788590822814</c:v>
                </c:pt>
                <c:pt idx="2533">
                  <c:v>2.3251208629605964</c:v>
                </c:pt>
                <c:pt idx="2534">
                  <c:v>2.3247122962360498</c:v>
                </c:pt>
                <c:pt idx="2535">
                  <c:v>2.3268467723234392</c:v>
                </c:pt>
                <c:pt idx="2536">
                  <c:v>2.3323485755744082</c:v>
                </c:pt>
                <c:pt idx="2537">
                  <c:v>2.3437237125754748</c:v>
                </c:pt>
                <c:pt idx="2538">
                  <c:v>2.3472407389205796</c:v>
                </c:pt>
                <c:pt idx="2539">
                  <c:v>2.3904196424069517</c:v>
                </c:pt>
                <c:pt idx="2540">
                  <c:v>2.4067184007829203</c:v>
                </c:pt>
                <c:pt idx="2541">
                  <c:v>2.4157278654409184</c:v>
                </c:pt>
                <c:pt idx="2542">
                  <c:v>2.4174760288232777</c:v>
                </c:pt>
                <c:pt idx="2543">
                  <c:v>2.412926492767427</c:v>
                </c:pt>
                <c:pt idx="2544">
                  <c:v>2.4003093859003641</c:v>
                </c:pt>
                <c:pt idx="2545">
                  <c:v>2.3890343710194415</c:v>
                </c:pt>
                <c:pt idx="2546">
                  <c:v>2.3385096262040346</c:v>
                </c:pt>
                <c:pt idx="2547">
                  <c:v>2.3179702676399336</c:v>
                </c:pt>
                <c:pt idx="2548">
                  <c:v>2.3124430523854529</c:v>
                </c:pt>
                <c:pt idx="2549">
                  <c:v>2.2785689250161867</c:v>
                </c:pt>
                <c:pt idx="2550">
                  <c:v>2.2732773710216128</c:v>
                </c:pt>
                <c:pt idx="2551">
                  <c:v>2.2599406059864222</c:v>
                </c:pt>
                <c:pt idx="2552">
                  <c:v>2.2604652944498866</c:v>
                </c:pt>
                <c:pt idx="2553">
                  <c:v>2.2557537198694022</c:v>
                </c:pt>
                <c:pt idx="2554">
                  <c:v>2.2497171503284168</c:v>
                </c:pt>
                <c:pt idx="2555">
                  <c:v>2.252777592829851</c:v>
                </c:pt>
                <c:pt idx="2556">
                  <c:v>2.2563726974219556</c:v>
                </c:pt>
                <c:pt idx="2557">
                  <c:v>2.2629013554501287</c:v>
                </c:pt>
                <c:pt idx="2558">
                  <c:v>2.270301824233492</c:v>
                </c:pt>
                <c:pt idx="2559">
                  <c:v>2.278445005691395</c:v>
                </c:pt>
                <c:pt idx="2560">
                  <c:v>2.2835161553860508</c:v>
                </c:pt>
                <c:pt idx="2561">
                  <c:v>2.2955207590623847</c:v>
                </c:pt>
                <c:pt idx="2562">
                  <c:v>2.3004455027014217</c:v>
                </c:pt>
                <c:pt idx="2563">
                  <c:v>2.3087657797019183</c:v>
                </c:pt>
                <c:pt idx="2564">
                  <c:v>2.3126525073212361</c:v>
                </c:pt>
                <c:pt idx="2565">
                  <c:v>2.3111878870950751</c:v>
                </c:pt>
                <c:pt idx="2566">
                  <c:v>2.3100021682255258</c:v>
                </c:pt>
                <c:pt idx="2567">
                  <c:v>2.3096256111296687</c:v>
                </c:pt>
                <c:pt idx="2568">
                  <c:v>2.3088395252693266</c:v>
                </c:pt>
                <c:pt idx="2569">
                  <c:v>2.3073801704482819</c:v>
                </c:pt>
                <c:pt idx="2570">
                  <c:v>2.3075962663831548</c:v>
                </c:pt>
                <c:pt idx="2571">
                  <c:v>2.3094209424543268</c:v>
                </c:pt>
                <c:pt idx="2572">
                  <c:v>2.3130768331140659</c:v>
                </c:pt>
                <c:pt idx="2573">
                  <c:v>2.3139112337647578</c:v>
                </c:pt>
                <c:pt idx="2574">
                  <c:v>2.3260553797557164</c:v>
                </c:pt>
                <c:pt idx="2575">
                  <c:v>2.3308884484853749</c:v>
                </c:pt>
                <c:pt idx="2576">
                  <c:v>2.3506458969177624</c:v>
                </c:pt>
                <c:pt idx="2577">
                  <c:v>2.3508004080541633</c:v>
                </c:pt>
                <c:pt idx="2578">
                  <c:v>2.3683957978121408</c:v>
                </c:pt>
                <c:pt idx="2579">
                  <c:v>2.3727549100156637</c:v>
                </c:pt>
                <c:pt idx="2580">
                  <c:v>2.3744390446984887</c:v>
                </c:pt>
                <c:pt idx="2581">
                  <c:v>2.3775619361861215</c:v>
                </c:pt>
                <c:pt idx="2582">
                  <c:v>2.3755126832484845</c:v>
                </c:pt>
                <c:pt idx="2583">
                  <c:v>2.3757807757599565</c:v>
                </c:pt>
                <c:pt idx="2584">
                  <c:v>2.3779671241890501</c:v>
                </c:pt>
                <c:pt idx="2585">
                  <c:v>2.3757170160246792</c:v>
                </c:pt>
                <c:pt idx="2586">
                  <c:v>2.3757936643307711</c:v>
                </c:pt>
                <c:pt idx="2587">
                  <c:v>2.3750195070365874</c:v>
                </c:pt>
                <c:pt idx="2588">
                  <c:v>2.3765747580458272</c:v>
                </c:pt>
                <c:pt idx="2589">
                  <c:v>2.3766054465866735</c:v>
                </c:pt>
                <c:pt idx="2590">
                  <c:v>2.3759927305181647</c:v>
                </c:pt>
                <c:pt idx="2591">
                  <c:v>2.3737815858138611</c:v>
                </c:pt>
                <c:pt idx="2592">
                  <c:v>2.3734105701281081</c:v>
                </c:pt>
                <c:pt idx="2593">
                  <c:v>2.3742524400791516</c:v>
                </c:pt>
                <c:pt idx="2594">
                  <c:v>2.3722065696927115</c:v>
                </c:pt>
                <c:pt idx="2595">
                  <c:v>2.3713706872080667</c:v>
                </c:pt>
                <c:pt idx="2596">
                  <c:v>2.3714655713429513</c:v>
                </c:pt>
                <c:pt idx="2597">
                  <c:v>2.3672346966691502</c:v>
                </c:pt>
                <c:pt idx="2598">
                  <c:v>2.365006713303246</c:v>
                </c:pt>
                <c:pt idx="2599">
                  <c:v>2.3514940782847087</c:v>
                </c:pt>
                <c:pt idx="2600">
                  <c:v>3.5548070493466208</c:v>
                </c:pt>
                <c:pt idx="2601">
                  <c:v>3.5553183091434017</c:v>
                </c:pt>
                <c:pt idx="2602">
                  <c:v>3.5566638910547148</c:v>
                </c:pt>
                <c:pt idx="2603">
                  <c:v>3.557464887219846</c:v>
                </c:pt>
                <c:pt idx="2604">
                  <c:v>3.5555820584644628</c:v>
                </c:pt>
                <c:pt idx="2605">
                  <c:v>3.5549131089652599</c:v>
                </c:pt>
                <c:pt idx="2606">
                  <c:v>3.5533063342080191</c:v>
                </c:pt>
                <c:pt idx="2607">
                  <c:v>3.556479625039056</c:v>
                </c:pt>
                <c:pt idx="2608">
                  <c:v>3.5578322656600601</c:v>
                </c:pt>
                <c:pt idx="2609">
                  <c:v>3.5581415898474362</c:v>
                </c:pt>
                <c:pt idx="2610">
                  <c:v>3.5581908929484638</c:v>
                </c:pt>
                <c:pt idx="2611">
                  <c:v>3.5591901332278959</c:v>
                </c:pt>
                <c:pt idx="2612">
                  <c:v>3.5582433457529201</c:v>
                </c:pt>
                <c:pt idx="2613">
                  <c:v>3.5605235161082103</c:v>
                </c:pt>
                <c:pt idx="2614">
                  <c:v>3.559574087384207</c:v>
                </c:pt>
                <c:pt idx="2615">
                  <c:v>3.5588749170055403</c:v>
                </c:pt>
                <c:pt idx="2616">
                  <c:v>3.5585580048155556</c:v>
                </c:pt>
                <c:pt idx="2617">
                  <c:v>3.557685052937376</c:v>
                </c:pt>
                <c:pt idx="2618">
                  <c:v>3.558031163938868</c:v>
                </c:pt>
                <c:pt idx="2619">
                  <c:v>3.5572956610218434</c:v>
                </c:pt>
                <c:pt idx="2620">
                  <c:v>3.5560403565603624</c:v>
                </c:pt>
                <c:pt idx="2621">
                  <c:v>3.5539976317213458</c:v>
                </c:pt>
                <c:pt idx="2622">
                  <c:v>3.5532772329076177</c:v>
                </c:pt>
                <c:pt idx="2623">
                  <c:v>3.5526389877043312</c:v>
                </c:pt>
                <c:pt idx="2624">
                  <c:v>3.5530427443591543</c:v>
                </c:pt>
                <c:pt idx="2625">
                  <c:v>3.5535250103560254</c:v>
                </c:pt>
                <c:pt idx="2626">
                  <c:v>3.5531772936923445</c:v>
                </c:pt>
                <c:pt idx="2627">
                  <c:v>3.5533865801409545</c:v>
                </c:pt>
                <c:pt idx="2628">
                  <c:v>3.5543364137968205</c:v>
                </c:pt>
                <c:pt idx="2629">
                  <c:v>3.5540510646195496</c:v>
                </c:pt>
                <c:pt idx="2630">
                  <c:v>3.5541092635563563</c:v>
                </c:pt>
                <c:pt idx="2631">
                  <c:v>3.5552594217598386</c:v>
                </c:pt>
                <c:pt idx="2632">
                  <c:v>3.5529664424077456</c:v>
                </c:pt>
                <c:pt idx="2633">
                  <c:v>3.5532717420012507</c:v>
                </c:pt>
                <c:pt idx="2634">
                  <c:v>3.550907134254917</c:v>
                </c:pt>
                <c:pt idx="2635">
                  <c:v>3.5518766666196506</c:v>
                </c:pt>
                <c:pt idx="2636">
                  <c:v>3.5513880612584625</c:v>
                </c:pt>
                <c:pt idx="2637">
                  <c:v>3.5508779630498348</c:v>
                </c:pt>
                <c:pt idx="2638">
                  <c:v>3.551075878692409</c:v>
                </c:pt>
                <c:pt idx="2639">
                  <c:v>3.5525137921465149</c:v>
                </c:pt>
                <c:pt idx="2640">
                  <c:v>3.5527601952079459</c:v>
                </c:pt>
                <c:pt idx="2641">
                  <c:v>3.5533063342080191</c:v>
                </c:pt>
                <c:pt idx="2642">
                  <c:v>3.553137965759706</c:v>
                </c:pt>
                <c:pt idx="2643">
                  <c:v>3.5545595893943056</c:v>
                </c:pt>
                <c:pt idx="2644">
                  <c:v>3.554752855497461</c:v>
                </c:pt>
                <c:pt idx="2645">
                  <c:v>3.5532166623185422</c:v>
                </c:pt>
                <c:pt idx="2646">
                  <c:v>3.5527538985271794</c:v>
                </c:pt>
                <c:pt idx="2647">
                  <c:v>3.5506587072253808</c:v>
                </c:pt>
                <c:pt idx="2648">
                  <c:v>3.552331930571623</c:v>
                </c:pt>
                <c:pt idx="2649">
                  <c:v>3.5471471200923617</c:v>
                </c:pt>
                <c:pt idx="2650">
                  <c:v>3.5465516825857253</c:v>
                </c:pt>
                <c:pt idx="2651">
                  <c:v>3.5449790219239654</c:v>
                </c:pt>
                <c:pt idx="2652">
                  <c:v>3.5463148033492105</c:v>
                </c:pt>
                <c:pt idx="2653">
                  <c:v>3.5459146604637346</c:v>
                </c:pt>
                <c:pt idx="2654">
                  <c:v>3.5460905882059106</c:v>
                </c:pt>
                <c:pt idx="2655">
                  <c:v>3.545699080191882</c:v>
                </c:pt>
                <c:pt idx="2656">
                  <c:v>3.5398523423791306</c:v>
                </c:pt>
                <c:pt idx="2657">
                  <c:v>3.5350486272391266</c:v>
                </c:pt>
                <c:pt idx="2658">
                  <c:v>3.5345308983353054</c:v>
                </c:pt>
                <c:pt idx="2659">
                  <c:v>3.5343793969917807</c:v>
                </c:pt>
                <c:pt idx="2660">
                  <c:v>3.5336278779519019</c:v>
                </c:pt>
                <c:pt idx="2661">
                  <c:v>3.5344635433274991</c:v>
                </c:pt>
                <c:pt idx="2662">
                  <c:v>3.537862509205667</c:v>
                </c:pt>
                <c:pt idx="2663">
                  <c:v>3.5378633241865973</c:v>
                </c:pt>
                <c:pt idx="2664">
                  <c:v>3.5419042296936181</c:v>
                </c:pt>
                <c:pt idx="2665">
                  <c:v>3.5410046391325429</c:v>
                </c:pt>
                <c:pt idx="2666">
                  <c:v>3.5419798425375704</c:v>
                </c:pt>
                <c:pt idx="2667">
                  <c:v>3.5411026383811892</c:v>
                </c:pt>
                <c:pt idx="2668">
                  <c:v>3.541254706332905</c:v>
                </c:pt>
                <c:pt idx="2669">
                  <c:v>3.5388024270400034</c:v>
                </c:pt>
                <c:pt idx="2670">
                  <c:v>3.537387820101412</c:v>
                </c:pt>
                <c:pt idx="2671">
                  <c:v>3.5337185052757212</c:v>
                </c:pt>
                <c:pt idx="2672">
                  <c:v>3.532699120763422</c:v>
                </c:pt>
                <c:pt idx="2673">
                  <c:v>3.5330138596875216</c:v>
                </c:pt>
                <c:pt idx="2674">
                  <c:v>3.5345709648811807</c:v>
                </c:pt>
                <c:pt idx="2675">
                  <c:v>3.5344667713067723</c:v>
                </c:pt>
                <c:pt idx="2676">
                  <c:v>3.5380366426711998</c:v>
                </c:pt>
                <c:pt idx="2677">
                  <c:v>3.5367737451568608</c:v>
                </c:pt>
                <c:pt idx="2678">
                  <c:v>3.5378992684743449</c:v>
                </c:pt>
                <c:pt idx="2679">
                  <c:v>3.539388961619867</c:v>
                </c:pt>
                <c:pt idx="2680">
                  <c:v>3.5403019444185042</c:v>
                </c:pt>
                <c:pt idx="2681">
                  <c:v>3.5385597613482282</c:v>
                </c:pt>
                <c:pt idx="2682">
                  <c:v>3.5404740707230755</c:v>
                </c:pt>
                <c:pt idx="2683">
                  <c:v>3.5404852367306661</c:v>
                </c:pt>
                <c:pt idx="2684">
                  <c:v>3.5407633199396318</c:v>
                </c:pt>
                <c:pt idx="2685">
                  <c:v>3.5418302346413442</c:v>
                </c:pt>
                <c:pt idx="2686">
                  <c:v>3.5426209548965977</c:v>
                </c:pt>
                <c:pt idx="2687">
                  <c:v>3.5419909917444472</c:v>
                </c:pt>
                <c:pt idx="2688">
                  <c:v>3.5423608955149484</c:v>
                </c:pt>
                <c:pt idx="2689">
                  <c:v>3.5431488070602004</c:v>
                </c:pt>
                <c:pt idx="2690">
                  <c:v>3.5433148982322664</c:v>
                </c:pt>
                <c:pt idx="2691">
                  <c:v>3.5428133407957634</c:v>
                </c:pt>
                <c:pt idx="2692">
                  <c:v>3.5425867595194811</c:v>
                </c:pt>
                <c:pt idx="2693">
                  <c:v>3.5422749769466209</c:v>
                </c:pt>
                <c:pt idx="2694">
                  <c:v>3.5404223033118405</c:v>
                </c:pt>
                <c:pt idx="2695">
                  <c:v>3.5390937452296272</c:v>
                </c:pt>
                <c:pt idx="2696">
                  <c:v>3.5386196403585273</c:v>
                </c:pt>
                <c:pt idx="2697">
                  <c:v>3.5409035085478249</c:v>
                </c:pt>
                <c:pt idx="2698">
                  <c:v>3.5424221272059748</c:v>
                </c:pt>
                <c:pt idx="2699">
                  <c:v>3.5462458979560281</c:v>
                </c:pt>
                <c:pt idx="2700">
                  <c:v>3.4905262916776971</c:v>
                </c:pt>
                <c:pt idx="2701">
                  <c:v>3.4894492831025525</c:v>
                </c:pt>
                <c:pt idx="2702">
                  <c:v>3.4863778439491018</c:v>
                </c:pt>
                <c:pt idx="2703">
                  <c:v>3.4857299499942336</c:v>
                </c:pt>
                <c:pt idx="2704">
                  <c:v>3.4836462292244823</c:v>
                </c:pt>
                <c:pt idx="2705">
                  <c:v>3.4835744976097005</c:v>
                </c:pt>
                <c:pt idx="2706">
                  <c:v>3.4836900626784177</c:v>
                </c:pt>
                <c:pt idx="2707">
                  <c:v>3.4839042665178144</c:v>
                </c:pt>
                <c:pt idx="2708">
                  <c:v>3.4841243538023989</c:v>
                </c:pt>
                <c:pt idx="2709">
                  <c:v>3.4842246490105966</c:v>
                </c:pt>
                <c:pt idx="2710">
                  <c:v>3.4839262231011601</c:v>
                </c:pt>
                <c:pt idx="2711">
                  <c:v>3.4834032538049158</c:v>
                </c:pt>
                <c:pt idx="2712">
                  <c:v>3.4847817017166438</c:v>
                </c:pt>
                <c:pt idx="2713">
                  <c:v>3.484409236503661</c:v>
                </c:pt>
                <c:pt idx="2714">
                  <c:v>3.4846755363491213</c:v>
                </c:pt>
                <c:pt idx="2715">
                  <c:v>3.4821724341839131</c:v>
                </c:pt>
                <c:pt idx="2716">
                  <c:v>3.4806905596041071</c:v>
                </c:pt>
                <c:pt idx="2717">
                  <c:v>3.4790344468196466</c:v>
                </c:pt>
                <c:pt idx="2718">
                  <c:v>3.474182533692912</c:v>
                </c:pt>
                <c:pt idx="2719">
                  <c:v>3.4737567079121603</c:v>
                </c:pt>
                <c:pt idx="2720">
                  <c:v>3.470749371908298</c:v>
                </c:pt>
                <c:pt idx="2721">
                  <c:v>3.4694036125030512</c:v>
                </c:pt>
                <c:pt idx="2722">
                  <c:v>3.4675787276077106</c:v>
                </c:pt>
                <c:pt idx="2723">
                  <c:v>3.4660072569247196</c:v>
                </c:pt>
                <c:pt idx="2724">
                  <c:v>3.4663686241225857</c:v>
                </c:pt>
                <c:pt idx="2725">
                  <c:v>3.4641520548335456</c:v>
                </c:pt>
                <c:pt idx="2726">
                  <c:v>3.4636875196996173</c:v>
                </c:pt>
                <c:pt idx="2727">
                  <c:v>3.4625579351720703</c:v>
                </c:pt>
                <c:pt idx="2728">
                  <c:v>3.4613960511504982</c:v>
                </c:pt>
                <c:pt idx="2729">
                  <c:v>3.4612873736423402</c:v>
                </c:pt>
                <c:pt idx="2730">
                  <c:v>3.4584455771923412</c:v>
                </c:pt>
                <c:pt idx="2731">
                  <c:v>3.4598812808172839</c:v>
                </c:pt>
                <c:pt idx="2732">
                  <c:v>3.4574044266796067</c:v>
                </c:pt>
                <c:pt idx="2733">
                  <c:v>3.457700508444947</c:v>
                </c:pt>
                <c:pt idx="2734">
                  <c:v>3.4568847469714536</c:v>
                </c:pt>
                <c:pt idx="2735">
                  <c:v>3.455617337518651</c:v>
                </c:pt>
                <c:pt idx="2736">
                  <c:v>3.4570138551172911</c:v>
                </c:pt>
                <c:pt idx="2737">
                  <c:v>3.4574407792716948</c:v>
                </c:pt>
                <c:pt idx="2738">
                  <c:v>3.4576182929599515</c:v>
                </c:pt>
                <c:pt idx="2739">
                  <c:v>3.4577386162131409</c:v>
                </c:pt>
                <c:pt idx="2740">
                  <c:v>3.4603812835877248</c:v>
                </c:pt>
                <c:pt idx="2741">
                  <c:v>3.4597629311042768</c:v>
                </c:pt>
                <c:pt idx="2742">
                  <c:v>3.4593248874989109</c:v>
                </c:pt>
                <c:pt idx="2743">
                  <c:v>3.4592600669118174</c:v>
                </c:pt>
                <c:pt idx="2744">
                  <c:v>3.4613597957573927</c:v>
                </c:pt>
                <c:pt idx="2745">
                  <c:v>3.4614080896876529</c:v>
                </c:pt>
                <c:pt idx="2746">
                  <c:v>3.4619151046098748</c:v>
                </c:pt>
                <c:pt idx="2747">
                  <c:v>3.4615711049929279</c:v>
                </c:pt>
                <c:pt idx="2748">
                  <c:v>3.464654219408962</c:v>
                </c:pt>
                <c:pt idx="2749">
                  <c:v>3.4636453415281681</c:v>
                </c:pt>
                <c:pt idx="2750">
                  <c:v>3.4663711581164667</c:v>
                </c:pt>
                <c:pt idx="2751">
                  <c:v>3.4677510002489846</c:v>
                </c:pt>
                <c:pt idx="2752">
                  <c:v>3.4694438490509047</c:v>
                </c:pt>
                <c:pt idx="2753">
                  <c:v>3.4704118399212183</c:v>
                </c:pt>
                <c:pt idx="2754">
                  <c:v>3.473228391725022</c:v>
                </c:pt>
                <c:pt idx="2755">
                  <c:v>3.4748515638207111</c:v>
                </c:pt>
                <c:pt idx="2756">
                  <c:v>3.4737013230615861</c:v>
                </c:pt>
                <c:pt idx="2757">
                  <c:v>3.475065979160914</c:v>
                </c:pt>
                <c:pt idx="2758">
                  <c:v>3.4750004809279895</c:v>
                </c:pt>
                <c:pt idx="2759">
                  <c:v>3.4741663507813452</c:v>
                </c:pt>
                <c:pt idx="2760">
                  <c:v>3.4756647191282286</c:v>
                </c:pt>
                <c:pt idx="2761">
                  <c:v>3.4729692780147658</c:v>
                </c:pt>
                <c:pt idx="2762">
                  <c:v>3.4706519824321331</c:v>
                </c:pt>
                <c:pt idx="2763">
                  <c:v>3.4702383269962227</c:v>
                </c:pt>
                <c:pt idx="2764">
                  <c:v>3.4675367592637172</c:v>
                </c:pt>
                <c:pt idx="2765">
                  <c:v>3.4637529316141658</c:v>
                </c:pt>
                <c:pt idx="2766">
                  <c:v>3.4632098275934062</c:v>
                </c:pt>
                <c:pt idx="2767">
                  <c:v>3.4620073330435339</c:v>
                </c:pt>
                <c:pt idx="2768">
                  <c:v>3.4608577341316344</c:v>
                </c:pt>
                <c:pt idx="2769">
                  <c:v>3.4597992444375363</c:v>
                </c:pt>
                <c:pt idx="2770">
                  <c:v>3.4578667313171181</c:v>
                </c:pt>
                <c:pt idx="2771">
                  <c:v>3.4567859977556998</c:v>
                </c:pt>
                <c:pt idx="2772">
                  <c:v>3.4564584228846589</c:v>
                </c:pt>
                <c:pt idx="2773">
                  <c:v>3.4559625530003069</c:v>
                </c:pt>
                <c:pt idx="2774">
                  <c:v>3.4573351578525093</c:v>
                </c:pt>
                <c:pt idx="2775">
                  <c:v>3.4557691464355758</c:v>
                </c:pt>
                <c:pt idx="2776">
                  <c:v>3.4563205869825855</c:v>
                </c:pt>
                <c:pt idx="2777">
                  <c:v>3.4553492872911922</c:v>
                </c:pt>
                <c:pt idx="2778">
                  <c:v>3.4563128151150742</c:v>
                </c:pt>
                <c:pt idx="2779">
                  <c:v>3.4563578631841407</c:v>
                </c:pt>
                <c:pt idx="2780">
                  <c:v>3.4560396910190283</c:v>
                </c:pt>
                <c:pt idx="2781">
                  <c:v>3.4554204172653766</c:v>
                </c:pt>
                <c:pt idx="2782">
                  <c:v>3.4526688894068713</c:v>
                </c:pt>
                <c:pt idx="2783">
                  <c:v>3.4537566920380978</c:v>
                </c:pt>
                <c:pt idx="2784">
                  <c:v>3.4527915376214806</c:v>
                </c:pt>
                <c:pt idx="2785">
                  <c:v>3.45333421318804</c:v>
                </c:pt>
                <c:pt idx="2786">
                  <c:v>3.4521772114442095</c:v>
                </c:pt>
                <c:pt idx="2787">
                  <c:v>3.4518168024359599</c:v>
                </c:pt>
                <c:pt idx="2788">
                  <c:v>3.4536932359343266</c:v>
                </c:pt>
                <c:pt idx="2789">
                  <c:v>3.452493157714251</c:v>
                </c:pt>
                <c:pt idx="2790">
                  <c:v>3.4520196682534943</c:v>
                </c:pt>
                <c:pt idx="2791">
                  <c:v>3.4527837382781055</c:v>
                </c:pt>
                <c:pt idx="2792">
                  <c:v>3.4527080301134241</c:v>
                </c:pt>
                <c:pt idx="2793">
                  <c:v>3.4521485180928377</c:v>
                </c:pt>
                <c:pt idx="2794">
                  <c:v>3.4517192813163073</c:v>
                </c:pt>
                <c:pt idx="2795">
                  <c:v>3.4517732790844877</c:v>
                </c:pt>
                <c:pt idx="2796">
                  <c:v>3.4502176772765094</c:v>
                </c:pt>
                <c:pt idx="2797">
                  <c:v>3.4513490726478153</c:v>
                </c:pt>
                <c:pt idx="2798">
                  <c:v>3.451759347471878</c:v>
                </c:pt>
                <c:pt idx="2799">
                  <c:v>3.4515468429468035</c:v>
                </c:pt>
                <c:pt idx="2800">
                  <c:v>3.7551781797235235</c:v>
                </c:pt>
                <c:pt idx="2801">
                  <c:v>3.7580426964579035</c:v>
                </c:pt>
                <c:pt idx="2802">
                  <c:v>3.757020338072413</c:v>
                </c:pt>
                <c:pt idx="2803">
                  <c:v>3.7587988582038396</c:v>
                </c:pt>
                <c:pt idx="2804">
                  <c:v>3.7606970110516293</c:v>
                </c:pt>
                <c:pt idx="2805">
                  <c:v>3.7609917216091704</c:v>
                </c:pt>
                <c:pt idx="2806">
                  <c:v>3.760033139448169</c:v>
                </c:pt>
                <c:pt idx="2807">
                  <c:v>3.7580080725182881</c:v>
                </c:pt>
                <c:pt idx="2808">
                  <c:v>3.7581664173410059</c:v>
                </c:pt>
                <c:pt idx="2809">
                  <c:v>3.7576701680442204</c:v>
                </c:pt>
                <c:pt idx="2810">
                  <c:v>3.7580504058001623</c:v>
                </c:pt>
                <c:pt idx="2811">
                  <c:v>3.7561182869157363</c:v>
                </c:pt>
                <c:pt idx="2812">
                  <c:v>3.7553337292906157</c:v>
                </c:pt>
                <c:pt idx="2813">
                  <c:v>3.7553061207497724</c:v>
                </c:pt>
                <c:pt idx="2814">
                  <c:v>3.7555278648284021</c:v>
                </c:pt>
                <c:pt idx="2815">
                  <c:v>3.7559178853389534</c:v>
                </c:pt>
                <c:pt idx="2816">
                  <c:v>3.7542809247884392</c:v>
                </c:pt>
                <c:pt idx="2817">
                  <c:v>3.7551203299580753</c:v>
                </c:pt>
                <c:pt idx="2818">
                  <c:v>3.7563848060302361</c:v>
                </c:pt>
                <c:pt idx="2819">
                  <c:v>3.756077837380261</c:v>
                </c:pt>
                <c:pt idx="2820">
                  <c:v>3.7594776402145365</c:v>
                </c:pt>
                <c:pt idx="2821">
                  <c:v>3.7606458645889544</c:v>
                </c:pt>
                <c:pt idx="2822">
                  <c:v>3.7608498169794307</c:v>
                </c:pt>
                <c:pt idx="2823">
                  <c:v>3.7591402320329945</c:v>
                </c:pt>
                <c:pt idx="2824">
                  <c:v>3.7594597345927929</c:v>
                </c:pt>
                <c:pt idx="2825">
                  <c:v>3.7590614664445954</c:v>
                </c:pt>
                <c:pt idx="2826">
                  <c:v>3.7610562669675875</c:v>
                </c:pt>
                <c:pt idx="2827">
                  <c:v>3.7615284777264906</c:v>
                </c:pt>
                <c:pt idx="2828">
                  <c:v>3.7617060865224392</c:v>
                </c:pt>
                <c:pt idx="2829">
                  <c:v>3.7613138235729568</c:v>
                </c:pt>
                <c:pt idx="2830">
                  <c:v>3.7639365576974035</c:v>
                </c:pt>
                <c:pt idx="2831">
                  <c:v>3.7638511544397235</c:v>
                </c:pt>
                <c:pt idx="2832">
                  <c:v>3.7649684161179255</c:v>
                </c:pt>
                <c:pt idx="2833">
                  <c:v>3.7640614331452835</c:v>
                </c:pt>
                <c:pt idx="2834">
                  <c:v>3.7671402014402311</c:v>
                </c:pt>
                <c:pt idx="2835">
                  <c:v>3.7676292179385866</c:v>
                </c:pt>
                <c:pt idx="2836">
                  <c:v>3.7669832713241371</c:v>
                </c:pt>
                <c:pt idx="2837">
                  <c:v>3.7692920341815395</c:v>
                </c:pt>
                <c:pt idx="2838">
                  <c:v>3.7691316632829692</c:v>
                </c:pt>
                <c:pt idx="2839">
                  <c:v>3.7683540852595327</c:v>
                </c:pt>
                <c:pt idx="2840">
                  <c:v>3.7664081051768683</c:v>
                </c:pt>
                <c:pt idx="2841">
                  <c:v>3.7659935429694662</c:v>
                </c:pt>
                <c:pt idx="2842">
                  <c:v>3.7669019485752888</c:v>
                </c:pt>
                <c:pt idx="2843">
                  <c:v>3.7641672058464186</c:v>
                </c:pt>
                <c:pt idx="2844">
                  <c:v>3.7644366841002581</c:v>
                </c:pt>
                <c:pt idx="2845">
                  <c:v>3.762402671008807</c:v>
                </c:pt>
                <c:pt idx="2846">
                  <c:v>3.7604700243773452</c:v>
                </c:pt>
                <c:pt idx="2847">
                  <c:v>3.7599039124083053</c:v>
                </c:pt>
                <c:pt idx="2848">
                  <c:v>3.759932046989781</c:v>
                </c:pt>
                <c:pt idx="2849">
                  <c:v>3.7587155945518438</c:v>
                </c:pt>
                <c:pt idx="2850">
                  <c:v>3.7573360067705805</c:v>
                </c:pt>
                <c:pt idx="2851">
                  <c:v>3.7567783520945603</c:v>
                </c:pt>
                <c:pt idx="2852">
                  <c:v>3.7574912210765046</c:v>
                </c:pt>
                <c:pt idx="2853">
                  <c:v>3.7570446953705372</c:v>
                </c:pt>
                <c:pt idx="2854">
                  <c:v>3.7553343849841943</c:v>
                </c:pt>
                <c:pt idx="2855">
                  <c:v>3.7559307155538355</c:v>
                </c:pt>
                <c:pt idx="2856">
                  <c:v>3.7556685947046726</c:v>
                </c:pt>
                <c:pt idx="2857">
                  <c:v>3.7568303514581562</c:v>
                </c:pt>
                <c:pt idx="2858">
                  <c:v>3.755766911010646</c:v>
                </c:pt>
                <c:pt idx="2859">
                  <c:v>3.7577843302893656</c:v>
                </c:pt>
                <c:pt idx="2860">
                  <c:v>3.757786258128526</c:v>
                </c:pt>
                <c:pt idx="2861">
                  <c:v>3.7585669683819201</c:v>
                </c:pt>
                <c:pt idx="2862">
                  <c:v>3.7606222127562337</c:v>
                </c:pt>
                <c:pt idx="2863">
                  <c:v>3.7592491046721315</c:v>
                </c:pt>
                <c:pt idx="2864">
                  <c:v>3.760635017083453</c:v>
                </c:pt>
                <c:pt idx="2865">
                  <c:v>3.7626700557791497</c:v>
                </c:pt>
                <c:pt idx="2866">
                  <c:v>3.7629941862051655</c:v>
                </c:pt>
                <c:pt idx="2867">
                  <c:v>3.7642111946913519</c:v>
                </c:pt>
                <c:pt idx="2868">
                  <c:v>3.7649665362545868</c:v>
                </c:pt>
                <c:pt idx="2869">
                  <c:v>3.7651282257606029</c:v>
                </c:pt>
                <c:pt idx="2870">
                  <c:v>3.7632888368991488</c:v>
                </c:pt>
                <c:pt idx="2871">
                  <c:v>3.7612818856281365</c:v>
                </c:pt>
                <c:pt idx="2872">
                  <c:v>3.7598623102517901</c:v>
                </c:pt>
                <c:pt idx="2873">
                  <c:v>3.759450111477443</c:v>
                </c:pt>
                <c:pt idx="2874">
                  <c:v>3.7588552231763623</c:v>
                </c:pt>
                <c:pt idx="2875">
                  <c:v>3.7563443672741164</c:v>
                </c:pt>
                <c:pt idx="2876">
                  <c:v>3.7571512128212539</c:v>
                </c:pt>
                <c:pt idx="2877">
                  <c:v>3.7565716718301978</c:v>
                </c:pt>
                <c:pt idx="2878">
                  <c:v>3.7565100420331601</c:v>
                </c:pt>
                <c:pt idx="2879">
                  <c:v>3.7562795170569148</c:v>
                </c:pt>
                <c:pt idx="2880">
                  <c:v>3.7567437188114927</c:v>
                </c:pt>
                <c:pt idx="2881">
                  <c:v>3.7562910669780969</c:v>
                </c:pt>
                <c:pt idx="2882">
                  <c:v>3.756805954479141</c:v>
                </c:pt>
                <c:pt idx="2883">
                  <c:v>3.7589673246609041</c:v>
                </c:pt>
                <c:pt idx="2884">
                  <c:v>3.757636839575226</c:v>
                </c:pt>
                <c:pt idx="2885">
                  <c:v>3.7579510402148659</c:v>
                </c:pt>
                <c:pt idx="2886">
                  <c:v>3.7593329769927837</c:v>
                </c:pt>
                <c:pt idx="2887">
                  <c:v>3.759242057701893</c:v>
                </c:pt>
                <c:pt idx="2888">
                  <c:v>3.7587316218819868</c:v>
                </c:pt>
                <c:pt idx="2889">
                  <c:v>3.7601079818165748</c:v>
                </c:pt>
                <c:pt idx="2890">
                  <c:v>3.7603197357948286</c:v>
                </c:pt>
                <c:pt idx="2891">
                  <c:v>3.7608753853225738</c:v>
                </c:pt>
                <c:pt idx="2892">
                  <c:v>3.7649888209526265</c:v>
                </c:pt>
                <c:pt idx="2893">
                  <c:v>3.7654438738683802</c:v>
                </c:pt>
                <c:pt idx="2894">
                  <c:v>3.7649977073501546</c:v>
                </c:pt>
                <c:pt idx="2895">
                  <c:v>3.7673815685729362</c:v>
                </c:pt>
                <c:pt idx="2896">
                  <c:v>3.767438099669846</c:v>
                </c:pt>
                <c:pt idx="2897">
                  <c:v>3.7692616092518931</c:v>
                </c:pt>
                <c:pt idx="2898">
                  <c:v>3.7696431471125242</c:v>
                </c:pt>
                <c:pt idx="2899">
                  <c:v>3.7696570951722617</c:v>
                </c:pt>
                <c:pt idx="2900">
                  <c:v>3.144445392706877</c:v>
                </c:pt>
                <c:pt idx="2901">
                  <c:v>3.1431432653268878</c:v>
                </c:pt>
                <c:pt idx="2902">
                  <c:v>3.1407216514792275</c:v>
                </c:pt>
                <c:pt idx="2903">
                  <c:v>3.1401818878224721</c:v>
                </c:pt>
                <c:pt idx="2904">
                  <c:v>3.137706620432529</c:v>
                </c:pt>
                <c:pt idx="2905">
                  <c:v>3.1345653109808667</c:v>
                </c:pt>
                <c:pt idx="2906">
                  <c:v>3.1356780063169758</c:v>
                </c:pt>
                <c:pt idx="2907">
                  <c:v>3.1354187596773162</c:v>
                </c:pt>
                <c:pt idx="2908">
                  <c:v>3.1336045909069004</c:v>
                </c:pt>
                <c:pt idx="2909">
                  <c:v>3.1326261580408299</c:v>
                </c:pt>
                <c:pt idx="2910">
                  <c:v>3.1313288925797926</c:v>
                </c:pt>
                <c:pt idx="2911">
                  <c:v>3.1309196802837516</c:v>
                </c:pt>
                <c:pt idx="2912">
                  <c:v>3.1311860867188326</c:v>
                </c:pt>
                <c:pt idx="2913">
                  <c:v>3.1312148814228973</c:v>
                </c:pt>
                <c:pt idx="2914">
                  <c:v>3.1332873384122832</c:v>
                </c:pt>
                <c:pt idx="2915">
                  <c:v>3.1343739086120044</c:v>
                </c:pt>
                <c:pt idx="2916">
                  <c:v>3.1340413553955475</c:v>
                </c:pt>
                <c:pt idx="2917">
                  <c:v>3.1359945013919761</c:v>
                </c:pt>
                <c:pt idx="2918">
                  <c:v>3.1390991848987748</c:v>
                </c:pt>
                <c:pt idx="2919">
                  <c:v>3.1404720063134532</c:v>
                </c:pt>
                <c:pt idx="2920">
                  <c:v>3.1421682000649493</c:v>
                </c:pt>
                <c:pt idx="2921">
                  <c:v>3.1406348698381614</c:v>
                </c:pt>
                <c:pt idx="2922">
                  <c:v>3.1405849669841808</c:v>
                </c:pt>
                <c:pt idx="2923">
                  <c:v>3.1381916862587969</c:v>
                </c:pt>
                <c:pt idx="2924">
                  <c:v>3.1381415973587719</c:v>
                </c:pt>
                <c:pt idx="2925">
                  <c:v>3.1322977846911582</c:v>
                </c:pt>
                <c:pt idx="2926">
                  <c:v>3.1255969986936423</c:v>
                </c:pt>
                <c:pt idx="2927">
                  <c:v>3.1241081612710659</c:v>
                </c:pt>
                <c:pt idx="2928">
                  <c:v>3.1208025173750342</c:v>
                </c:pt>
                <c:pt idx="2929">
                  <c:v>3.1144219035031631</c:v>
                </c:pt>
                <c:pt idx="2930">
                  <c:v>3.1134538217403218</c:v>
                </c:pt>
                <c:pt idx="2931">
                  <c:v>3.1095611025383523</c:v>
                </c:pt>
                <c:pt idx="2932">
                  <c:v>3.1076563675974378</c:v>
                </c:pt>
                <c:pt idx="2933">
                  <c:v>3.1070997068877002</c:v>
                </c:pt>
                <c:pt idx="2934">
                  <c:v>3.1037015080458001</c:v>
                </c:pt>
                <c:pt idx="2935">
                  <c:v>3.1075384378689823</c:v>
                </c:pt>
                <c:pt idx="2936">
                  <c:v>3.1070186030462033</c:v>
                </c:pt>
                <c:pt idx="2937">
                  <c:v>3.1121363524310866</c:v>
                </c:pt>
                <c:pt idx="2938">
                  <c:v>3.1127732902182763</c:v>
                </c:pt>
                <c:pt idx="2939">
                  <c:v>3.1155340630733424</c:v>
                </c:pt>
                <c:pt idx="2940">
                  <c:v>3.1175747238339202</c:v>
                </c:pt>
                <c:pt idx="2941">
                  <c:v>3.1151720120961723</c:v>
                </c:pt>
                <c:pt idx="2942">
                  <c:v>3.1140032875957155</c:v>
                </c:pt>
                <c:pt idx="2943">
                  <c:v>3.1031007032738973</c:v>
                </c:pt>
                <c:pt idx="2944">
                  <c:v>3.101409877218948</c:v>
                </c:pt>
                <c:pt idx="2945">
                  <c:v>3.09568495167369</c:v>
                </c:pt>
                <c:pt idx="2946">
                  <c:v>3.0940213106973347</c:v>
                </c:pt>
                <c:pt idx="2947">
                  <c:v>3.0891677122176762</c:v>
                </c:pt>
                <c:pt idx="2948">
                  <c:v>3.0912466118733826</c:v>
                </c:pt>
                <c:pt idx="2949">
                  <c:v>3.0904370689312231</c:v>
                </c:pt>
                <c:pt idx="2950">
                  <c:v>3.0920080704249675</c:v>
                </c:pt>
                <c:pt idx="2951">
                  <c:v>3.0938207841782583</c:v>
                </c:pt>
                <c:pt idx="2952">
                  <c:v>3.0956637927704325</c:v>
                </c:pt>
                <c:pt idx="2953">
                  <c:v>3.103796520168117</c:v>
                </c:pt>
                <c:pt idx="2954">
                  <c:v>3.1026847436986276</c:v>
                </c:pt>
                <c:pt idx="2955">
                  <c:v>3.1094875712626826</c:v>
                </c:pt>
                <c:pt idx="2956">
                  <c:v>3.1097020936746347</c:v>
                </c:pt>
                <c:pt idx="2957">
                  <c:v>3.1118978558425727</c:v>
                </c:pt>
                <c:pt idx="2958">
                  <c:v>3.1129541764083601</c:v>
                </c:pt>
                <c:pt idx="2959">
                  <c:v>3.1144841338230429</c:v>
                </c:pt>
                <c:pt idx="2960">
                  <c:v>3.1160763052869798</c:v>
                </c:pt>
                <c:pt idx="2961">
                  <c:v>3.1163053075938807</c:v>
                </c:pt>
                <c:pt idx="2962">
                  <c:v>3.1171318821015759</c:v>
                </c:pt>
                <c:pt idx="2963">
                  <c:v>3.1169456732564225</c:v>
                </c:pt>
                <c:pt idx="2964">
                  <c:v>3.1165464161068623</c:v>
                </c:pt>
                <c:pt idx="2965">
                  <c:v>3.1107375257064991</c:v>
                </c:pt>
                <c:pt idx="2966">
                  <c:v>3.1099423646914954</c:v>
                </c:pt>
                <c:pt idx="2967">
                  <c:v>3.1083624677581128</c:v>
                </c:pt>
                <c:pt idx="2968">
                  <c:v>3.1062488120066827</c:v>
                </c:pt>
                <c:pt idx="2969">
                  <c:v>3.1035201985442513</c:v>
                </c:pt>
                <c:pt idx="2970">
                  <c:v>3.1023550737433232</c:v>
                </c:pt>
                <c:pt idx="2971">
                  <c:v>3.0993309391591288</c:v>
                </c:pt>
                <c:pt idx="2972">
                  <c:v>3.0989084848852522</c:v>
                </c:pt>
                <c:pt idx="2973">
                  <c:v>3.0954499091946919</c:v>
                </c:pt>
                <c:pt idx="2974">
                  <c:v>3.0977764043765457</c:v>
                </c:pt>
                <c:pt idx="2975">
                  <c:v>3.0954125883653791</c:v>
                </c:pt>
                <c:pt idx="2976">
                  <c:v>3.0948266891296199</c:v>
                </c:pt>
                <c:pt idx="2977">
                  <c:v>3.0959049910784291</c:v>
                </c:pt>
                <c:pt idx="2978">
                  <c:v>3.0968256013876747</c:v>
                </c:pt>
                <c:pt idx="2979">
                  <c:v>3.1014642291641721</c:v>
                </c:pt>
                <c:pt idx="2980">
                  <c:v>3.1017336888899671</c:v>
                </c:pt>
                <c:pt idx="2981">
                  <c:v>3.1039469320523461</c:v>
                </c:pt>
                <c:pt idx="2982">
                  <c:v>3.1138592311441071</c:v>
                </c:pt>
                <c:pt idx="2983">
                  <c:v>3.1144804656168597</c:v>
                </c:pt>
                <c:pt idx="2984">
                  <c:v>3.1146829828645792</c:v>
                </c:pt>
                <c:pt idx="2985">
                  <c:v>3.1138909541827218</c:v>
                </c:pt>
                <c:pt idx="2986">
                  <c:v>3.1158289997604123</c:v>
                </c:pt>
                <c:pt idx="2987">
                  <c:v>3.1159496187181794</c:v>
                </c:pt>
                <c:pt idx="2988">
                  <c:v>3.1141436538561682</c:v>
                </c:pt>
                <c:pt idx="2989">
                  <c:v>3.1118011802319279</c:v>
                </c:pt>
                <c:pt idx="2990">
                  <c:v>3.1069362386300456</c:v>
                </c:pt>
                <c:pt idx="2991">
                  <c:v>3.1050547941999498</c:v>
                </c:pt>
                <c:pt idx="2992">
                  <c:v>3.1042317390549385</c:v>
                </c:pt>
                <c:pt idx="2993">
                  <c:v>3.1000664656239647</c:v>
                </c:pt>
                <c:pt idx="2994">
                  <c:v>3.0974959488617477</c:v>
                </c:pt>
                <c:pt idx="2995">
                  <c:v>3.0962790203622217</c:v>
                </c:pt>
                <c:pt idx="2996">
                  <c:v>3.094099798624474</c:v>
                </c:pt>
                <c:pt idx="2997">
                  <c:v>3.0932726247636184</c:v>
                </c:pt>
                <c:pt idx="2998">
                  <c:v>3.0939814626798965</c:v>
                </c:pt>
                <c:pt idx="2999">
                  <c:v>3.0955245466750441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20928"/>
        <c:axId val="193421488"/>
      </c:scatterChart>
      <c:valAx>
        <c:axId val="193420928"/>
        <c:scaling>
          <c:orientation val="minMax"/>
          <c:max val="0.60000000000000009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ln(Vavg)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21488"/>
        <c:crosses val="autoZero"/>
        <c:crossBetween val="midCat"/>
      </c:valAx>
      <c:valAx>
        <c:axId val="193421488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ln(</a:t>
                </a:r>
                <a:r>
                  <a:rPr lang="el-GR" sz="1400" b="0" i="0" u="none" strike="noStrike" baseline="0">
                    <a:effectLst/>
                  </a:rPr>
                  <a:t>τ</a:t>
                </a:r>
                <a:r>
                  <a:rPr lang="en-US" sz="1400" b="0" i="0" u="none" strike="noStrike" baseline="0">
                    <a:effectLst/>
                  </a:rPr>
                  <a:t>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2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Large pipe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Data'!$AL$1</c:f>
              <c:strCache>
                <c:ptCount val="1"/>
                <c:pt idx="0">
                  <c:v>ln(τ)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1510689026467112E-2"/>
                  <c:y val="-0.383197653686943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'ugly don''t look!'!$AN$2803:$AN$3002</c:f>
              <c:numCache>
                <c:formatCode>General</c:formatCode>
                <c:ptCount val="200"/>
              </c:numCache>
            </c:numRef>
          </c:xVal>
          <c:yVal>
            <c:numRef>
              <c:f>'ugly don''t look!'!$AO$2803:$AO$3002</c:f>
              <c:numCache>
                <c:formatCode>General</c:formatCode>
                <c:ptCount val="20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72800"/>
        <c:axId val="314473360"/>
      </c:scatterChart>
      <c:valAx>
        <c:axId val="31447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ln(Vavg)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73360"/>
        <c:crosses val="autoZero"/>
        <c:crossBetween val="midCat"/>
      </c:valAx>
      <c:valAx>
        <c:axId val="314473360"/>
        <c:scaling>
          <c:orientation val="minMax"/>
          <c:max val="4.2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ln(</a:t>
                </a:r>
                <a:r>
                  <a:rPr lang="el-GR" sz="1400" b="0" i="0" baseline="0">
                    <a:effectLst/>
                  </a:rPr>
                  <a:t>τ</a:t>
                </a:r>
                <a:r>
                  <a:rPr lang="en-US" sz="1400" b="0" i="0" baseline="0">
                    <a:effectLst/>
                  </a:rPr>
                  <a:t>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7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'Pictures!'!$B$2</c:f>
              <c:strCache>
                <c:ptCount val="1"/>
                <c:pt idx="0">
                  <c:v>small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'Pictures!'!$A$3:$A$3002</c:f>
              <c:numCache>
                <c:formatCode>General</c:formatCode>
                <c:ptCount val="30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</c:numCache>
            </c:numRef>
          </c:xVal>
          <c:yVal>
            <c:numRef>
              <c:f>'Pictures!'!$B$3:$B$3002</c:f>
              <c:numCache>
                <c:formatCode>General</c:formatCode>
                <c:ptCount val="3000"/>
                <c:pt idx="0">
                  <c:v>4.0115769892487823</c:v>
                </c:pt>
                <c:pt idx="1">
                  <c:v>4.0110325857671967</c:v>
                </c:pt>
                <c:pt idx="2">
                  <c:v>4.0106736201700341</c:v>
                </c:pt>
                <c:pt idx="3">
                  <c:v>4.0098616367784956</c:v>
                </c:pt>
                <c:pt idx="4">
                  <c:v>4.0095830233372363</c:v>
                </c:pt>
                <c:pt idx="5">
                  <c:v>4.0085680718535004</c:v>
                </c:pt>
                <c:pt idx="6">
                  <c:v>4.0090504930395028</c:v>
                </c:pt>
                <c:pt idx="7">
                  <c:v>4.0090659431695634</c:v>
                </c:pt>
                <c:pt idx="8">
                  <c:v>4.008526144964323</c:v>
                </c:pt>
                <c:pt idx="9">
                  <c:v>4.0076974268542074</c:v>
                </c:pt>
                <c:pt idx="10">
                  <c:v>4.0073442893778024</c:v>
                </c:pt>
                <c:pt idx="11">
                  <c:v>4.0066240850124561</c:v>
                </c:pt>
                <c:pt idx="12">
                  <c:v>4.0064470737755302</c:v>
                </c:pt>
                <c:pt idx="13">
                  <c:v>4.006098973039621</c:v>
                </c:pt>
                <c:pt idx="14">
                  <c:v>4.0058163004289602</c:v>
                </c:pt>
                <c:pt idx="15">
                  <c:v>4.0055916148705224</c:v>
                </c:pt>
                <c:pt idx="16">
                  <c:v>4.0051240544482587</c:v>
                </c:pt>
                <c:pt idx="17">
                  <c:v>4.0055520619777427</c:v>
                </c:pt>
                <c:pt idx="18">
                  <c:v>4.0058488317240073</c:v>
                </c:pt>
                <c:pt idx="19">
                  <c:v>4.0069644898869399</c:v>
                </c:pt>
                <c:pt idx="20">
                  <c:v>4.0071788876230148</c:v>
                </c:pt>
                <c:pt idx="21">
                  <c:v>4.0073352769476731</c:v>
                </c:pt>
                <c:pt idx="22">
                  <c:v>4.0057352496517886</c:v>
                </c:pt>
                <c:pt idx="23">
                  <c:v>4.007065966300603</c:v>
                </c:pt>
                <c:pt idx="24">
                  <c:v>4.0068390387858601</c:v>
                </c:pt>
                <c:pt idx="25">
                  <c:v>4.0063825591602145</c:v>
                </c:pt>
                <c:pt idx="26">
                  <c:v>4.0068075594941828</c:v>
                </c:pt>
                <c:pt idx="27">
                  <c:v>4.0057507510873922</c:v>
                </c:pt>
                <c:pt idx="28">
                  <c:v>4.0053112983671788</c:v>
                </c:pt>
                <c:pt idx="29">
                  <c:v>4.0066895771344244</c:v>
                </c:pt>
                <c:pt idx="30">
                  <c:v>4.0068550329994181</c:v>
                </c:pt>
                <c:pt idx="31">
                  <c:v>4.0055465534684291</c:v>
                </c:pt>
                <c:pt idx="32">
                  <c:v>4.006663085550862</c:v>
                </c:pt>
                <c:pt idx="33">
                  <c:v>4.0068160399464938</c:v>
                </c:pt>
                <c:pt idx="34">
                  <c:v>4.0068615272211625</c:v>
                </c:pt>
                <c:pt idx="35">
                  <c:v>4.0081373333386692</c:v>
                </c:pt>
                <c:pt idx="36">
                  <c:v>4.0082396823601991</c:v>
                </c:pt>
                <c:pt idx="37">
                  <c:v>4.0082791022971103</c:v>
                </c:pt>
                <c:pt idx="38">
                  <c:v>4.0093367235040489</c:v>
                </c:pt>
                <c:pt idx="39">
                  <c:v>4.0098571419030264</c:v>
                </c:pt>
                <c:pt idx="40">
                  <c:v>4.0102009682893911</c:v>
                </c:pt>
                <c:pt idx="41">
                  <c:v>4.010048504047405</c:v>
                </c:pt>
                <c:pt idx="42">
                  <c:v>4.0099169649001203</c:v>
                </c:pt>
                <c:pt idx="43">
                  <c:v>4.0103075724566022</c:v>
                </c:pt>
                <c:pt idx="44">
                  <c:v>4.0079620909231419</c:v>
                </c:pt>
                <c:pt idx="45">
                  <c:v>4.0091861354229072</c:v>
                </c:pt>
                <c:pt idx="46">
                  <c:v>4.0087182708858506</c:v>
                </c:pt>
                <c:pt idx="47">
                  <c:v>4.0080050332482386</c:v>
                </c:pt>
                <c:pt idx="48">
                  <c:v>4.0093382225780587</c:v>
                </c:pt>
                <c:pt idx="49">
                  <c:v>4.0080010393145074</c:v>
                </c:pt>
                <c:pt idx="50">
                  <c:v>4.0085685808592464</c:v>
                </c:pt>
                <c:pt idx="51">
                  <c:v>4.0088185249577339</c:v>
                </c:pt>
                <c:pt idx="52">
                  <c:v>4.0100435285067926</c:v>
                </c:pt>
                <c:pt idx="53">
                  <c:v>4.0099473566082269</c:v>
                </c:pt>
                <c:pt idx="54">
                  <c:v>4.0099941997648045</c:v>
                </c:pt>
                <c:pt idx="55">
                  <c:v>4.0096682586059158</c:v>
                </c:pt>
                <c:pt idx="56">
                  <c:v>4.0104206364096866</c:v>
                </c:pt>
                <c:pt idx="57">
                  <c:v>4.0088978532768458</c:v>
                </c:pt>
                <c:pt idx="58">
                  <c:v>4.0104365734413268</c:v>
                </c:pt>
                <c:pt idx="59">
                  <c:v>4.0094100148845211</c:v>
                </c:pt>
                <c:pt idx="60">
                  <c:v>4.0096592938567381</c:v>
                </c:pt>
                <c:pt idx="61">
                  <c:v>4.0106407642385795</c:v>
                </c:pt>
                <c:pt idx="62">
                  <c:v>4.0089128237156126</c:v>
                </c:pt>
                <c:pt idx="63">
                  <c:v>4.009860138488917</c:v>
                </c:pt>
                <c:pt idx="64">
                  <c:v>4.0096647797575686</c:v>
                </c:pt>
                <c:pt idx="65">
                  <c:v>4.0084562986327974</c:v>
                </c:pt>
                <c:pt idx="66">
                  <c:v>4.0091053573248123</c:v>
                </c:pt>
                <c:pt idx="67">
                  <c:v>4.0095451267685416</c:v>
                </c:pt>
                <c:pt idx="68">
                  <c:v>4.0083989068566011</c:v>
                </c:pt>
                <c:pt idx="69">
                  <c:v>4.0084278442983132</c:v>
                </c:pt>
                <c:pt idx="70">
                  <c:v>4.0091113282196291</c:v>
                </c:pt>
                <c:pt idx="71">
                  <c:v>4.0078802219809981</c:v>
                </c:pt>
                <c:pt idx="72">
                  <c:v>4.0092310331221013</c:v>
                </c:pt>
                <c:pt idx="73">
                  <c:v>4.0089422551055005</c:v>
                </c:pt>
                <c:pt idx="74">
                  <c:v>4.0079036788954081</c:v>
                </c:pt>
                <c:pt idx="75">
                  <c:v>4.0088115613342046</c:v>
                </c:pt>
                <c:pt idx="76">
                  <c:v>4.0076195317142398</c:v>
                </c:pt>
                <c:pt idx="77">
                  <c:v>4.0084672568187365</c:v>
                </c:pt>
                <c:pt idx="78">
                  <c:v>4.0082411830796563</c:v>
                </c:pt>
                <c:pt idx="79">
                  <c:v>4.0076200143878351</c:v>
                </c:pt>
                <c:pt idx="80">
                  <c:v>4.0090335163648474</c:v>
                </c:pt>
                <c:pt idx="81">
                  <c:v>4.0081842613572389</c:v>
                </c:pt>
                <c:pt idx="82">
                  <c:v>4.0088075706204007</c:v>
                </c:pt>
                <c:pt idx="83">
                  <c:v>4.0076245193301459</c:v>
                </c:pt>
                <c:pt idx="84">
                  <c:v>4.0089028345210638</c:v>
                </c:pt>
                <c:pt idx="85">
                  <c:v>4.0082586555761495</c:v>
                </c:pt>
                <c:pt idx="86">
                  <c:v>4.0079211572898856</c:v>
                </c:pt>
                <c:pt idx="87">
                  <c:v>4.0077898205885401</c:v>
                </c:pt>
                <c:pt idx="88">
                  <c:v>4.0077948341656917</c:v>
                </c:pt>
                <c:pt idx="89">
                  <c:v>4.0083724337227844</c:v>
                </c:pt>
                <c:pt idx="90">
                  <c:v>4.0087212441007258</c:v>
                </c:pt>
                <c:pt idx="91">
                  <c:v>4.0093048141099636</c:v>
                </c:pt>
                <c:pt idx="92">
                  <c:v>4.0092549670289026</c:v>
                </c:pt>
                <c:pt idx="93">
                  <c:v>4.0082661322106752</c:v>
                </c:pt>
                <c:pt idx="94">
                  <c:v>4.0075895518643705</c:v>
                </c:pt>
                <c:pt idx="95">
                  <c:v>4.0069365029089088</c:v>
                </c:pt>
                <c:pt idx="96">
                  <c:v>4.006553085633362</c:v>
                </c:pt>
                <c:pt idx="97">
                  <c:v>4.0075051315013397</c:v>
                </c:pt>
                <c:pt idx="98">
                  <c:v>4.0065540788541494</c:v>
                </c:pt>
                <c:pt idx="99">
                  <c:v>4.0065560921365018</c:v>
                </c:pt>
                <c:pt idx="100">
                  <c:v>3.868122496931063</c:v>
                </c:pt>
                <c:pt idx="101">
                  <c:v>3.8683601935583503</c:v>
                </c:pt>
                <c:pt idx="102">
                  <c:v>3.8675567113875782</c:v>
                </c:pt>
                <c:pt idx="103">
                  <c:v>3.8659408559754902</c:v>
                </c:pt>
                <c:pt idx="104">
                  <c:v>3.8673038593225693</c:v>
                </c:pt>
                <c:pt idx="105">
                  <c:v>3.8654314258429392</c:v>
                </c:pt>
                <c:pt idx="106">
                  <c:v>3.8649775907460659</c:v>
                </c:pt>
                <c:pt idx="107">
                  <c:v>3.8648773531725205</c:v>
                </c:pt>
                <c:pt idx="108">
                  <c:v>3.8644463501317721</c:v>
                </c:pt>
                <c:pt idx="109">
                  <c:v>3.8641379569761636</c:v>
                </c:pt>
                <c:pt idx="110">
                  <c:v>3.8650127534753564</c:v>
                </c:pt>
                <c:pt idx="111">
                  <c:v>3.8636529699680429</c:v>
                </c:pt>
                <c:pt idx="112">
                  <c:v>3.8632848854146875</c:v>
                </c:pt>
                <c:pt idx="113">
                  <c:v>3.8634868159572608</c:v>
                </c:pt>
                <c:pt idx="114">
                  <c:v>3.8630736804920218</c:v>
                </c:pt>
                <c:pt idx="115">
                  <c:v>3.861645940660158</c:v>
                </c:pt>
                <c:pt idx="116">
                  <c:v>3.8619291080419536</c:v>
                </c:pt>
                <c:pt idx="117">
                  <c:v>3.8625829688408055</c:v>
                </c:pt>
                <c:pt idx="118">
                  <c:v>3.8625702895261291</c:v>
                </c:pt>
                <c:pt idx="119">
                  <c:v>3.8630384804987377</c:v>
                </c:pt>
                <c:pt idx="120">
                  <c:v>3.8628018089378595</c:v>
                </c:pt>
                <c:pt idx="121">
                  <c:v>3.8619071450392983</c:v>
                </c:pt>
                <c:pt idx="122">
                  <c:v>3.8623410111009</c:v>
                </c:pt>
                <c:pt idx="123">
                  <c:v>3.8627919838583469</c:v>
                </c:pt>
                <c:pt idx="124">
                  <c:v>3.8614216643408956</c:v>
                </c:pt>
                <c:pt idx="125">
                  <c:v>3.8620388848027649</c:v>
                </c:pt>
                <c:pt idx="126">
                  <c:v>3.8623935684061577</c:v>
                </c:pt>
                <c:pt idx="127">
                  <c:v>3.8622381830389609</c:v>
                </c:pt>
                <c:pt idx="128">
                  <c:v>3.8626459290222224</c:v>
                </c:pt>
                <c:pt idx="129">
                  <c:v>3.861894457152689</c:v>
                </c:pt>
                <c:pt idx="130">
                  <c:v>3.8623710264666298</c:v>
                </c:pt>
                <c:pt idx="131">
                  <c:v>3.8626978813616497</c:v>
                </c:pt>
                <c:pt idx="132">
                  <c:v>3.8613858164312997</c:v>
                </c:pt>
                <c:pt idx="133">
                  <c:v>3.8608532227566412</c:v>
                </c:pt>
                <c:pt idx="134">
                  <c:v>3.8598740380091687</c:v>
                </c:pt>
                <c:pt idx="135">
                  <c:v>3.8597553497146304</c:v>
                </c:pt>
                <c:pt idx="136">
                  <c:v>3.8617609609015413</c:v>
                </c:pt>
                <c:pt idx="137">
                  <c:v>3.8605813369613435</c:v>
                </c:pt>
                <c:pt idx="138">
                  <c:v>3.8621775541814221</c:v>
                </c:pt>
                <c:pt idx="139">
                  <c:v>3.8625529598360244</c:v>
                </c:pt>
                <c:pt idx="140">
                  <c:v>3.8632779771138166</c:v>
                </c:pt>
                <c:pt idx="141">
                  <c:v>3.8644561280279639</c:v>
                </c:pt>
                <c:pt idx="142">
                  <c:v>3.8645339455339531</c:v>
                </c:pt>
                <c:pt idx="143">
                  <c:v>3.8655442806276223</c:v>
                </c:pt>
                <c:pt idx="144">
                  <c:v>3.8658222984979504</c:v>
                </c:pt>
                <c:pt idx="145">
                  <c:v>3.8655695947014603</c:v>
                </c:pt>
                <c:pt idx="146">
                  <c:v>3.8670894588058067</c:v>
                </c:pt>
                <c:pt idx="147">
                  <c:v>3.8652552096680313</c:v>
                </c:pt>
                <c:pt idx="148">
                  <c:v>3.8651181414790936</c:v>
                </c:pt>
                <c:pt idx="149">
                  <c:v>3.8655529041752912</c:v>
                </c:pt>
                <c:pt idx="150">
                  <c:v>3.8657204458753989</c:v>
                </c:pt>
                <c:pt idx="151">
                  <c:v>3.8648088109913901</c:v>
                </c:pt>
                <c:pt idx="152">
                  <c:v>3.8672871977173449</c:v>
                </c:pt>
                <c:pt idx="153">
                  <c:v>3.8671400698658056</c:v>
                </c:pt>
                <c:pt idx="154">
                  <c:v>3.8660749384513649</c:v>
                </c:pt>
                <c:pt idx="155">
                  <c:v>3.8648301226692165</c:v>
                </c:pt>
                <c:pt idx="156">
                  <c:v>3.8600905814237203</c:v>
                </c:pt>
                <c:pt idx="157">
                  <c:v>3.8606502005666603</c:v>
                </c:pt>
                <c:pt idx="158">
                  <c:v>3.8589959148833866</c:v>
                </c:pt>
                <c:pt idx="159">
                  <c:v>3.8596163751125663</c:v>
                </c:pt>
                <c:pt idx="160">
                  <c:v>3.8593169078116518</c:v>
                </c:pt>
                <c:pt idx="161">
                  <c:v>3.8592867695309971</c:v>
                </c:pt>
                <c:pt idx="162">
                  <c:v>3.8591077561727647</c:v>
                </c:pt>
                <c:pt idx="163">
                  <c:v>3.8599782594600134</c:v>
                </c:pt>
                <c:pt idx="164">
                  <c:v>3.8598352435946275</c:v>
                </c:pt>
                <c:pt idx="165">
                  <c:v>3.8604245202236536</c:v>
                </c:pt>
                <c:pt idx="166">
                  <c:v>3.8599180529262833</c:v>
                </c:pt>
                <c:pt idx="167">
                  <c:v>3.8593690333852018</c:v>
                </c:pt>
                <c:pt idx="168">
                  <c:v>3.8593418201938303</c:v>
                </c:pt>
                <c:pt idx="169">
                  <c:v>3.8592937365620412</c:v>
                </c:pt>
                <c:pt idx="170">
                  <c:v>3.860612585535947</c:v>
                </c:pt>
                <c:pt idx="171">
                  <c:v>3.8606513498062651</c:v>
                </c:pt>
                <c:pt idx="172">
                  <c:v>3.8604841370908267</c:v>
                </c:pt>
                <c:pt idx="173">
                  <c:v>3.8624813437993657</c:v>
                </c:pt>
                <c:pt idx="174">
                  <c:v>3.8644492278136813</c:v>
                </c:pt>
                <c:pt idx="175">
                  <c:v>3.8642261674391389</c:v>
                </c:pt>
                <c:pt idx="176">
                  <c:v>3.8654844082838484</c:v>
                </c:pt>
                <c:pt idx="177">
                  <c:v>3.8651348392631979</c:v>
                </c:pt>
                <c:pt idx="178">
                  <c:v>3.8657670472097574</c:v>
                </c:pt>
                <c:pt idx="179">
                  <c:v>3.8650899401439509</c:v>
                </c:pt>
                <c:pt idx="180">
                  <c:v>3.8641811965508022</c:v>
                </c:pt>
                <c:pt idx="181">
                  <c:v>3.864722971986343</c:v>
                </c:pt>
                <c:pt idx="182">
                  <c:v>3.8634672101309624</c:v>
                </c:pt>
                <c:pt idx="183">
                  <c:v>3.8633068181791939</c:v>
                </c:pt>
                <c:pt idx="184">
                  <c:v>3.8638046678516154</c:v>
                </c:pt>
                <c:pt idx="185">
                  <c:v>3.8640699212760743</c:v>
                </c:pt>
                <c:pt idx="186">
                  <c:v>3.863639684856643</c:v>
                </c:pt>
                <c:pt idx="187">
                  <c:v>3.8664201335405335</c:v>
                </c:pt>
                <c:pt idx="188">
                  <c:v>3.8654930323478425</c:v>
                </c:pt>
                <c:pt idx="189">
                  <c:v>3.8668871124168502</c:v>
                </c:pt>
                <c:pt idx="190">
                  <c:v>3.8687815030685409</c:v>
                </c:pt>
                <c:pt idx="191">
                  <c:v>3.8691578875086741</c:v>
                </c:pt>
                <c:pt idx="192">
                  <c:v>3.8708395514598761</c:v>
                </c:pt>
                <c:pt idx="193">
                  <c:v>3.8705944169529625</c:v>
                </c:pt>
                <c:pt idx="194">
                  <c:v>3.8696780437364464</c:v>
                </c:pt>
                <c:pt idx="195">
                  <c:v>3.8707146855074082</c:v>
                </c:pt>
                <c:pt idx="196">
                  <c:v>3.8690586533133322</c:v>
                </c:pt>
                <c:pt idx="197">
                  <c:v>3.8690483043013524</c:v>
                </c:pt>
                <c:pt idx="198">
                  <c:v>3.8686747441536347</c:v>
                </c:pt>
                <c:pt idx="199">
                  <c:v>3.8666657375842486</c:v>
                </c:pt>
                <c:pt idx="200">
                  <c:v>3.8261077634694298</c:v>
                </c:pt>
                <c:pt idx="201">
                  <c:v>3.8259484366248269</c:v>
                </c:pt>
                <c:pt idx="202">
                  <c:v>3.8259730045181657</c:v>
                </c:pt>
                <c:pt idx="203">
                  <c:v>3.8278537746979553</c:v>
                </c:pt>
                <c:pt idx="204">
                  <c:v>3.8294600497742906</c:v>
                </c:pt>
                <c:pt idx="205">
                  <c:v>3.8274310116574419</c:v>
                </c:pt>
                <c:pt idx="206">
                  <c:v>3.8281902778967787</c:v>
                </c:pt>
                <c:pt idx="207">
                  <c:v>3.8275547868255231</c:v>
                </c:pt>
                <c:pt idx="208">
                  <c:v>3.8251508742930369</c:v>
                </c:pt>
                <c:pt idx="209">
                  <c:v>3.8247773532292175</c:v>
                </c:pt>
                <c:pt idx="210">
                  <c:v>3.8228637519030011</c:v>
                </c:pt>
                <c:pt idx="211">
                  <c:v>3.8225560726954049</c:v>
                </c:pt>
                <c:pt idx="212">
                  <c:v>3.8223883691238298</c:v>
                </c:pt>
                <c:pt idx="213">
                  <c:v>3.8199358217315376</c:v>
                </c:pt>
                <c:pt idx="214">
                  <c:v>3.8190544764220951</c:v>
                </c:pt>
                <c:pt idx="215">
                  <c:v>3.8189084977163095</c:v>
                </c:pt>
                <c:pt idx="216">
                  <c:v>3.819103919124919</c:v>
                </c:pt>
                <c:pt idx="217">
                  <c:v>3.8169340417744029</c:v>
                </c:pt>
                <c:pt idx="218">
                  <c:v>3.8173413498908637</c:v>
                </c:pt>
                <c:pt idx="219">
                  <c:v>3.8165810370022819</c:v>
                </c:pt>
                <c:pt idx="220">
                  <c:v>3.8160452065981154</c:v>
                </c:pt>
                <c:pt idx="221">
                  <c:v>3.8147867290118014</c:v>
                </c:pt>
                <c:pt idx="222">
                  <c:v>3.8136255432649531</c:v>
                </c:pt>
                <c:pt idx="223">
                  <c:v>3.8148491296148532</c:v>
                </c:pt>
                <c:pt idx="224">
                  <c:v>3.8151488843764163</c:v>
                </c:pt>
                <c:pt idx="225">
                  <c:v>3.8138971865738043</c:v>
                </c:pt>
                <c:pt idx="226">
                  <c:v>3.8143844622152274</c:v>
                </c:pt>
                <c:pt idx="227">
                  <c:v>3.8135921727606004</c:v>
                </c:pt>
                <c:pt idx="228">
                  <c:v>3.8144165701406094</c:v>
                </c:pt>
                <c:pt idx="229">
                  <c:v>3.8159713828181099</c:v>
                </c:pt>
                <c:pt idx="230">
                  <c:v>3.8160790799181461</c:v>
                </c:pt>
                <c:pt idx="231">
                  <c:v>3.8160754425696428</c:v>
                </c:pt>
                <c:pt idx="232">
                  <c:v>3.8163427849081089</c:v>
                </c:pt>
                <c:pt idx="233">
                  <c:v>3.8188107564952296</c:v>
                </c:pt>
                <c:pt idx="234">
                  <c:v>3.8173473828382618</c:v>
                </c:pt>
                <c:pt idx="235">
                  <c:v>3.8191177768898541</c:v>
                </c:pt>
                <c:pt idx="236">
                  <c:v>3.818897033534832</c:v>
                </c:pt>
                <c:pt idx="237">
                  <c:v>3.8188180113077244</c:v>
                </c:pt>
                <c:pt idx="238">
                  <c:v>3.8195965289129807</c:v>
                </c:pt>
                <c:pt idx="239">
                  <c:v>3.8216240695627923</c:v>
                </c:pt>
                <c:pt idx="240">
                  <c:v>3.8226341870783007</c:v>
                </c:pt>
                <c:pt idx="241">
                  <c:v>3.8234433653140858</c:v>
                </c:pt>
                <c:pt idx="242">
                  <c:v>3.8249194518823146</c:v>
                </c:pt>
                <c:pt idx="243">
                  <c:v>3.8249428540510166</c:v>
                </c:pt>
                <c:pt idx="244">
                  <c:v>3.8245080701536689</c:v>
                </c:pt>
                <c:pt idx="245">
                  <c:v>3.824098870953669</c:v>
                </c:pt>
                <c:pt idx="246">
                  <c:v>3.8240190666180918</c:v>
                </c:pt>
                <c:pt idx="247">
                  <c:v>3.8216559458824855</c:v>
                </c:pt>
                <c:pt idx="248">
                  <c:v>3.8214261358916888</c:v>
                </c:pt>
                <c:pt idx="249">
                  <c:v>3.8178450729343196</c:v>
                </c:pt>
                <c:pt idx="250">
                  <c:v>3.8173461827387225</c:v>
                </c:pt>
                <c:pt idx="251">
                  <c:v>3.8167339766815642</c:v>
                </c:pt>
                <c:pt idx="252">
                  <c:v>3.8162393699242436</c:v>
                </c:pt>
                <c:pt idx="253">
                  <c:v>3.8152584577514803</c:v>
                </c:pt>
                <c:pt idx="254">
                  <c:v>3.8135788568046149</c:v>
                </c:pt>
                <c:pt idx="255">
                  <c:v>3.8134739182623631</c:v>
                </c:pt>
                <c:pt idx="256">
                  <c:v>3.8130098491509248</c:v>
                </c:pt>
                <c:pt idx="257">
                  <c:v>3.8120992585349707</c:v>
                </c:pt>
                <c:pt idx="258">
                  <c:v>3.8121083881100546</c:v>
                </c:pt>
                <c:pt idx="259">
                  <c:v>3.8123779990521154</c:v>
                </c:pt>
                <c:pt idx="260">
                  <c:v>3.8137637992362308</c:v>
                </c:pt>
                <c:pt idx="261">
                  <c:v>3.8128429804595605</c:v>
                </c:pt>
                <c:pt idx="262">
                  <c:v>3.8151028541269252</c:v>
                </c:pt>
                <c:pt idx="263">
                  <c:v>3.8150138432985123</c:v>
                </c:pt>
                <c:pt idx="264">
                  <c:v>3.8172144549507192</c:v>
                </c:pt>
                <c:pt idx="265">
                  <c:v>3.8169546139198833</c:v>
                </c:pt>
                <c:pt idx="266">
                  <c:v>3.8194301408266731</c:v>
                </c:pt>
                <c:pt idx="267">
                  <c:v>3.8195904771569262</c:v>
                </c:pt>
                <c:pt idx="268">
                  <c:v>3.822153917763524</c:v>
                </c:pt>
                <c:pt idx="269">
                  <c:v>3.8213701853955957</c:v>
                </c:pt>
                <c:pt idx="270">
                  <c:v>3.8218664590990477</c:v>
                </c:pt>
                <c:pt idx="271">
                  <c:v>3.8222380993565559</c:v>
                </c:pt>
                <c:pt idx="272">
                  <c:v>3.8222591436475888</c:v>
                </c:pt>
                <c:pt idx="273">
                  <c:v>3.8198454282382794</c:v>
                </c:pt>
                <c:pt idx="274">
                  <c:v>3.8196296672914318</c:v>
                </c:pt>
                <c:pt idx="275">
                  <c:v>3.8171219983438665</c:v>
                </c:pt>
                <c:pt idx="276">
                  <c:v>3.8160258499000683</c:v>
                </c:pt>
                <c:pt idx="277">
                  <c:v>3.8161940068222182</c:v>
                </c:pt>
                <c:pt idx="278">
                  <c:v>3.8132137221594182</c:v>
                </c:pt>
                <c:pt idx="279">
                  <c:v>3.8125315828459847</c:v>
                </c:pt>
                <c:pt idx="280">
                  <c:v>3.8123166828043371</c:v>
                </c:pt>
                <c:pt idx="281">
                  <c:v>3.8131858097457085</c:v>
                </c:pt>
                <c:pt idx="282">
                  <c:v>3.812124169036144</c:v>
                </c:pt>
                <c:pt idx="283">
                  <c:v>3.8131026867182372</c:v>
                </c:pt>
                <c:pt idx="284">
                  <c:v>3.8121915938242994</c:v>
                </c:pt>
                <c:pt idx="285">
                  <c:v>3.8143584042656729</c:v>
                </c:pt>
                <c:pt idx="286">
                  <c:v>3.8144517347808189</c:v>
                </c:pt>
                <c:pt idx="287">
                  <c:v>3.8168143644983124</c:v>
                </c:pt>
                <c:pt idx="288">
                  <c:v>3.8170114284829015</c:v>
                </c:pt>
                <c:pt idx="289">
                  <c:v>3.8192872275769232</c:v>
                </c:pt>
                <c:pt idx="290">
                  <c:v>3.8192944789335455</c:v>
                </c:pt>
                <c:pt idx="291">
                  <c:v>3.8217179193243549</c:v>
                </c:pt>
                <c:pt idx="292">
                  <c:v>3.8214784655086405</c:v>
                </c:pt>
                <c:pt idx="293">
                  <c:v>3.821556696409095</c:v>
                </c:pt>
                <c:pt idx="294">
                  <c:v>3.819442796485641</c:v>
                </c:pt>
                <c:pt idx="295">
                  <c:v>3.8195537127609076</c:v>
                </c:pt>
                <c:pt idx="296">
                  <c:v>3.8185507144462685</c:v>
                </c:pt>
                <c:pt idx="297">
                  <c:v>3.8166294011869124</c:v>
                </c:pt>
                <c:pt idx="298">
                  <c:v>3.8167974566568823</c:v>
                </c:pt>
                <c:pt idx="299">
                  <c:v>3.8132434250625482</c:v>
                </c:pt>
                <c:pt idx="300">
                  <c:v>3.9377921359286518</c:v>
                </c:pt>
                <c:pt idx="301">
                  <c:v>3.9370789985461925</c:v>
                </c:pt>
                <c:pt idx="302">
                  <c:v>3.936141153201723</c:v>
                </c:pt>
                <c:pt idx="303">
                  <c:v>3.9340278735726271</c:v>
                </c:pt>
                <c:pt idx="304">
                  <c:v>3.9349757760280721</c:v>
                </c:pt>
                <c:pt idx="305">
                  <c:v>3.9341730151067926</c:v>
                </c:pt>
                <c:pt idx="306">
                  <c:v>3.9320000687423118</c:v>
                </c:pt>
                <c:pt idx="307">
                  <c:v>3.93156415421489</c:v>
                </c:pt>
                <c:pt idx="308">
                  <c:v>3.9306006151095634</c:v>
                </c:pt>
                <c:pt idx="309">
                  <c:v>3.9303329984726951</c:v>
                </c:pt>
                <c:pt idx="310">
                  <c:v>3.928237123590173</c:v>
                </c:pt>
                <c:pt idx="311">
                  <c:v>3.9287317992999258</c:v>
                </c:pt>
                <c:pt idx="312">
                  <c:v>3.9285431467074057</c:v>
                </c:pt>
                <c:pt idx="313">
                  <c:v>3.9261883377150695</c:v>
                </c:pt>
                <c:pt idx="314">
                  <c:v>3.9262728701759451</c:v>
                </c:pt>
                <c:pt idx="315">
                  <c:v>3.9251794764249897</c:v>
                </c:pt>
                <c:pt idx="316">
                  <c:v>3.9260994923894446</c:v>
                </c:pt>
                <c:pt idx="317">
                  <c:v>3.9238426664911632</c:v>
                </c:pt>
                <c:pt idx="318">
                  <c:v>3.9248848889651531</c:v>
                </c:pt>
                <c:pt idx="319">
                  <c:v>3.9239116239329492</c:v>
                </c:pt>
                <c:pt idx="320">
                  <c:v>3.9236509019015307</c:v>
                </c:pt>
                <c:pt idx="321">
                  <c:v>3.9248648194944513</c:v>
                </c:pt>
                <c:pt idx="322">
                  <c:v>3.9245972948902246</c:v>
                </c:pt>
                <c:pt idx="323">
                  <c:v>3.9242167873501477</c:v>
                </c:pt>
                <c:pt idx="324">
                  <c:v>3.9239246567925168</c:v>
                </c:pt>
                <c:pt idx="325">
                  <c:v>3.9252174184562834</c:v>
                </c:pt>
                <c:pt idx="326">
                  <c:v>3.9237932416359942</c:v>
                </c:pt>
                <c:pt idx="327">
                  <c:v>3.9248317287473942</c:v>
                </c:pt>
                <c:pt idx="328">
                  <c:v>3.9243595711467969</c:v>
                </c:pt>
                <c:pt idx="329">
                  <c:v>3.9250302859306441</c:v>
                </c:pt>
                <c:pt idx="330">
                  <c:v>3.9250769412938231</c:v>
                </c:pt>
                <c:pt idx="331">
                  <c:v>3.9240365224733349</c:v>
                </c:pt>
                <c:pt idx="332">
                  <c:v>3.9256615214449844</c:v>
                </c:pt>
                <c:pt idx="333">
                  <c:v>3.9264971403648734</c:v>
                </c:pt>
                <c:pt idx="334">
                  <c:v>3.9250606616734003</c:v>
                </c:pt>
                <c:pt idx="335">
                  <c:v>3.9256810510442111</c:v>
                </c:pt>
                <c:pt idx="336">
                  <c:v>3.9264949883546305</c:v>
                </c:pt>
                <c:pt idx="337">
                  <c:v>3.9264841409892539</c:v>
                </c:pt>
                <c:pt idx="338">
                  <c:v>3.9275999305111093</c:v>
                </c:pt>
                <c:pt idx="339">
                  <c:v>3.9276627037225036</c:v>
                </c:pt>
                <c:pt idx="340">
                  <c:v>3.9272108287991201</c:v>
                </c:pt>
                <c:pt idx="341">
                  <c:v>3.9271301828243734</c:v>
                </c:pt>
                <c:pt idx="342">
                  <c:v>3.9279402413187006</c:v>
                </c:pt>
                <c:pt idx="343">
                  <c:v>3.9284458320489724</c:v>
                </c:pt>
                <c:pt idx="344">
                  <c:v>3.9284334094545184</c:v>
                </c:pt>
                <c:pt idx="345">
                  <c:v>3.9286593720566696</c:v>
                </c:pt>
                <c:pt idx="346">
                  <c:v>3.9288647430310166</c:v>
                </c:pt>
                <c:pt idx="347">
                  <c:v>3.9300156703260263</c:v>
                </c:pt>
                <c:pt idx="348">
                  <c:v>3.9305445139505646</c:v>
                </c:pt>
                <c:pt idx="349">
                  <c:v>3.9310493400624256</c:v>
                </c:pt>
                <c:pt idx="350">
                  <c:v>3.9310585168868224</c:v>
                </c:pt>
                <c:pt idx="351">
                  <c:v>3.9295659303463224</c:v>
                </c:pt>
                <c:pt idx="352">
                  <c:v>3.9292537528805886</c:v>
                </c:pt>
                <c:pt idx="353">
                  <c:v>3.9295788897225301</c:v>
                </c:pt>
                <c:pt idx="354">
                  <c:v>3.9293536857915465</c:v>
                </c:pt>
                <c:pt idx="355">
                  <c:v>3.9293012846079729</c:v>
                </c:pt>
                <c:pt idx="356">
                  <c:v>3.9283485079194747</c:v>
                </c:pt>
                <c:pt idx="357">
                  <c:v>3.927912653649352</c:v>
                </c:pt>
                <c:pt idx="358">
                  <c:v>3.9291040958361028</c:v>
                </c:pt>
                <c:pt idx="359">
                  <c:v>3.92824740038089</c:v>
                </c:pt>
                <c:pt idx="360">
                  <c:v>3.9279234564905376</c:v>
                </c:pt>
                <c:pt idx="361">
                  <c:v>3.9275539446723844</c:v>
                </c:pt>
                <c:pt idx="362">
                  <c:v>3.9273147435357467</c:v>
                </c:pt>
                <c:pt idx="363">
                  <c:v>3.926034438874269</c:v>
                </c:pt>
                <c:pt idx="364">
                  <c:v>3.9247004036141644</c:v>
                </c:pt>
                <c:pt idx="365">
                  <c:v>3.9240175146449148</c:v>
                </c:pt>
                <c:pt idx="366">
                  <c:v>3.9247606498492269</c:v>
                </c:pt>
                <c:pt idx="367">
                  <c:v>3.9233531798414703</c:v>
                </c:pt>
                <c:pt idx="368">
                  <c:v>3.9237351242123077</c:v>
                </c:pt>
                <c:pt idx="369">
                  <c:v>3.9225502857476489</c:v>
                </c:pt>
                <c:pt idx="370">
                  <c:v>3.9241141826075046</c:v>
                </c:pt>
                <c:pt idx="371">
                  <c:v>3.9236009425877865</c:v>
                </c:pt>
                <c:pt idx="372">
                  <c:v>3.9234678222251875</c:v>
                </c:pt>
                <c:pt idx="373">
                  <c:v>3.9231010078651836</c:v>
                </c:pt>
                <c:pt idx="374">
                  <c:v>3.9235960427658751</c:v>
                </c:pt>
                <c:pt idx="375">
                  <c:v>3.9217456361490273</c:v>
                </c:pt>
                <c:pt idx="376">
                  <c:v>3.9219176084939105</c:v>
                </c:pt>
                <c:pt idx="377">
                  <c:v>3.9209387301886984</c:v>
                </c:pt>
                <c:pt idx="378">
                  <c:v>3.9219339393621238</c:v>
                </c:pt>
                <c:pt idx="379">
                  <c:v>3.9220427563167846</c:v>
                </c:pt>
                <c:pt idx="380">
                  <c:v>3.9213215684503533</c:v>
                </c:pt>
                <c:pt idx="381">
                  <c:v>3.9203230280528492</c:v>
                </c:pt>
                <c:pt idx="382">
                  <c:v>3.9204320204336809</c:v>
                </c:pt>
                <c:pt idx="383">
                  <c:v>3.9211113968697577</c:v>
                </c:pt>
                <c:pt idx="384">
                  <c:v>3.921172385967159</c:v>
                </c:pt>
                <c:pt idx="385">
                  <c:v>3.9214789124124261</c:v>
                </c:pt>
                <c:pt idx="386">
                  <c:v>3.9213422645560145</c:v>
                </c:pt>
                <c:pt idx="387">
                  <c:v>3.9228265019862709</c:v>
                </c:pt>
                <c:pt idx="388">
                  <c:v>3.9215415157385616</c:v>
                </c:pt>
                <c:pt idx="389">
                  <c:v>3.922724834558442</c:v>
                </c:pt>
                <c:pt idx="390">
                  <c:v>3.9222179486432163</c:v>
                </c:pt>
                <c:pt idx="391">
                  <c:v>3.9219442811335883</c:v>
                </c:pt>
                <c:pt idx="392">
                  <c:v>3.924118526033014</c:v>
                </c:pt>
                <c:pt idx="393">
                  <c:v>3.9241119963123583</c:v>
                </c:pt>
                <c:pt idx="394">
                  <c:v>3.9231021167091162</c:v>
                </c:pt>
                <c:pt idx="395">
                  <c:v>3.923848614804617</c:v>
                </c:pt>
                <c:pt idx="396">
                  <c:v>3.924790480297129</c:v>
                </c:pt>
                <c:pt idx="397">
                  <c:v>3.9231597165425725</c:v>
                </c:pt>
                <c:pt idx="398">
                  <c:v>3.9241934398666185</c:v>
                </c:pt>
                <c:pt idx="399">
                  <c:v>3.9241233941452243</c:v>
                </c:pt>
                <c:pt idx="400">
                  <c:v>4.0057332347161694</c:v>
                </c:pt>
                <c:pt idx="401">
                  <c:v>4.0040283808550132</c:v>
                </c:pt>
                <c:pt idx="402">
                  <c:v>4.0040208455571422</c:v>
                </c:pt>
                <c:pt idx="403">
                  <c:v>4.0041762226777697</c:v>
                </c:pt>
                <c:pt idx="404">
                  <c:v>4.0053012731312494</c:v>
                </c:pt>
                <c:pt idx="405">
                  <c:v>4.0034748159461691</c:v>
                </c:pt>
                <c:pt idx="406">
                  <c:v>4.0034828400342803</c:v>
                </c:pt>
                <c:pt idx="407">
                  <c:v>4.003273681107312</c:v>
                </c:pt>
                <c:pt idx="408">
                  <c:v>4.0028436732370425</c:v>
                </c:pt>
                <c:pt idx="409">
                  <c:v>4.003738096293108</c:v>
                </c:pt>
                <c:pt idx="410">
                  <c:v>4.0033679925050158</c:v>
                </c:pt>
                <c:pt idx="411">
                  <c:v>4.0037315817553329</c:v>
                </c:pt>
                <c:pt idx="412">
                  <c:v>4.0029766578955988</c:v>
                </c:pt>
                <c:pt idx="413">
                  <c:v>4.0037656614708403</c:v>
                </c:pt>
                <c:pt idx="414">
                  <c:v>4.0027954969589761</c:v>
                </c:pt>
                <c:pt idx="415">
                  <c:v>4.0033459101083091</c:v>
                </c:pt>
                <c:pt idx="416">
                  <c:v>4.0060224304782173</c:v>
                </c:pt>
                <c:pt idx="417">
                  <c:v>4.004859632991514</c:v>
                </c:pt>
                <c:pt idx="418">
                  <c:v>4.0057577629230074</c:v>
                </c:pt>
                <c:pt idx="419">
                  <c:v>4.0058608392921808</c:v>
                </c:pt>
                <c:pt idx="420">
                  <c:v>4.0051065270960473</c:v>
                </c:pt>
                <c:pt idx="421">
                  <c:v>4.0052211751438085</c:v>
                </c:pt>
                <c:pt idx="422">
                  <c:v>4.0067375661794911</c:v>
                </c:pt>
                <c:pt idx="423">
                  <c:v>4.0072778207961273</c:v>
                </c:pt>
                <c:pt idx="424">
                  <c:v>4.0074466927748</c:v>
                </c:pt>
                <c:pt idx="425">
                  <c:v>4.007359256269817</c:v>
                </c:pt>
                <c:pt idx="426">
                  <c:v>4.006169011064272</c:v>
                </c:pt>
                <c:pt idx="427">
                  <c:v>4.0077683450351342</c:v>
                </c:pt>
                <c:pt idx="428">
                  <c:v>4.0079316388185697</c:v>
                </c:pt>
                <c:pt idx="429">
                  <c:v>4.0088060707506923</c:v>
                </c:pt>
                <c:pt idx="430">
                  <c:v>4.0102467832640611</c:v>
                </c:pt>
                <c:pt idx="431">
                  <c:v>4.0089292936174186</c:v>
                </c:pt>
                <c:pt idx="432">
                  <c:v>4.0100629490250475</c:v>
                </c:pt>
                <c:pt idx="433">
                  <c:v>4.0095790357009351</c:v>
                </c:pt>
                <c:pt idx="434">
                  <c:v>4.0085815470235149</c:v>
                </c:pt>
                <c:pt idx="435">
                  <c:v>4.0083889125270922</c:v>
                </c:pt>
                <c:pt idx="436">
                  <c:v>4.0083679589436763</c:v>
                </c:pt>
                <c:pt idx="437">
                  <c:v>4.00652157049399</c:v>
                </c:pt>
                <c:pt idx="438">
                  <c:v>4.0059318878356045</c:v>
                </c:pt>
                <c:pt idx="439">
                  <c:v>4.0051045108931929</c:v>
                </c:pt>
                <c:pt idx="440">
                  <c:v>4.0060134329853048</c:v>
                </c:pt>
                <c:pt idx="441">
                  <c:v>4.0042303595014097</c:v>
                </c:pt>
                <c:pt idx="442">
                  <c:v>4.0054014134690847</c:v>
                </c:pt>
                <c:pt idx="443">
                  <c:v>4.0037686763660565</c:v>
                </c:pt>
                <c:pt idx="444">
                  <c:v>4.0038032662545415</c:v>
                </c:pt>
                <c:pt idx="445">
                  <c:v>4.0040158399350254</c:v>
                </c:pt>
                <c:pt idx="446">
                  <c:v>4.0026695217284116</c:v>
                </c:pt>
                <c:pt idx="447">
                  <c:v>4.0023833710005974</c:v>
                </c:pt>
                <c:pt idx="448">
                  <c:v>4.0034808474814971</c:v>
                </c:pt>
                <c:pt idx="449">
                  <c:v>4.0032957381676484</c:v>
                </c:pt>
                <c:pt idx="450">
                  <c:v>4.0031909156628771</c:v>
                </c:pt>
                <c:pt idx="451">
                  <c:v>4.0040268737999813</c:v>
                </c:pt>
                <c:pt idx="452">
                  <c:v>4.0024405969153385</c:v>
                </c:pt>
                <c:pt idx="453">
                  <c:v>4.0036483426860547</c:v>
                </c:pt>
                <c:pt idx="454">
                  <c:v>4.0034948760457256</c:v>
                </c:pt>
                <c:pt idx="455">
                  <c:v>4.0027774167836316</c:v>
                </c:pt>
                <c:pt idx="456">
                  <c:v>4.0027668810910706</c:v>
                </c:pt>
                <c:pt idx="457">
                  <c:v>4.002311045482446</c:v>
                </c:pt>
                <c:pt idx="458">
                  <c:v>4.0038278418451743</c:v>
                </c:pt>
                <c:pt idx="459">
                  <c:v>4.0033985838976864</c:v>
                </c:pt>
                <c:pt idx="460">
                  <c:v>4.0025349869114031</c:v>
                </c:pt>
                <c:pt idx="461">
                  <c:v>4.0038860079506273</c:v>
                </c:pt>
                <c:pt idx="462">
                  <c:v>4.0029284880239659</c:v>
                </c:pt>
                <c:pt idx="463">
                  <c:v>4.004391730118094</c:v>
                </c:pt>
                <c:pt idx="464">
                  <c:v>4.0041737202586924</c:v>
                </c:pt>
                <c:pt idx="465">
                  <c:v>4.0043501389155471</c:v>
                </c:pt>
                <c:pt idx="466">
                  <c:v>4.0044884377728245</c:v>
                </c:pt>
                <c:pt idx="467">
                  <c:v>4.0045560603232095</c:v>
                </c:pt>
                <c:pt idx="468">
                  <c:v>4.0054900155993813</c:v>
                </c:pt>
                <c:pt idx="469">
                  <c:v>4.0054284491035927</c:v>
                </c:pt>
                <c:pt idx="470">
                  <c:v>4.0047108702328416</c:v>
                </c:pt>
                <c:pt idx="471">
                  <c:v>4.0046592606275846</c:v>
                </c:pt>
                <c:pt idx="472">
                  <c:v>4.0048781595583618</c:v>
                </c:pt>
                <c:pt idx="473">
                  <c:v>4.0061950055246269</c:v>
                </c:pt>
                <c:pt idx="474">
                  <c:v>4.0069110107324173</c:v>
                </c:pt>
                <c:pt idx="475">
                  <c:v>4.0069979766319337</c:v>
                </c:pt>
                <c:pt idx="476">
                  <c:v>4.007654498131731</c:v>
                </c:pt>
                <c:pt idx="477">
                  <c:v>4.0080534684768443</c:v>
                </c:pt>
                <c:pt idx="478">
                  <c:v>4.0079990557441754</c:v>
                </c:pt>
                <c:pt idx="479">
                  <c:v>4.0081672967708757</c:v>
                </c:pt>
                <c:pt idx="480">
                  <c:v>4.0079945524888165</c:v>
                </c:pt>
                <c:pt idx="481">
                  <c:v>4.0086139884872276</c:v>
                </c:pt>
                <c:pt idx="482">
                  <c:v>4.0078956902023437</c:v>
                </c:pt>
                <c:pt idx="483">
                  <c:v>4.0084962190743809</c:v>
                </c:pt>
                <c:pt idx="484">
                  <c:v>4.0073232870709701</c:v>
                </c:pt>
                <c:pt idx="485">
                  <c:v>4.0078662279940183</c:v>
                </c:pt>
                <c:pt idx="486">
                  <c:v>4.0073247891663089</c:v>
                </c:pt>
                <c:pt idx="487">
                  <c:v>4.0081657959405321</c:v>
                </c:pt>
                <c:pt idx="488">
                  <c:v>4.0067485700542838</c:v>
                </c:pt>
                <c:pt idx="489">
                  <c:v>4.0065760905210981</c:v>
                </c:pt>
                <c:pt idx="490">
                  <c:v>4.007566570279657</c:v>
                </c:pt>
                <c:pt idx="491">
                  <c:v>4.006033952522567</c:v>
                </c:pt>
                <c:pt idx="492">
                  <c:v>4.0060474618833437</c:v>
                </c:pt>
                <c:pt idx="493">
                  <c:v>4.0043721722454251</c:v>
                </c:pt>
                <c:pt idx="494">
                  <c:v>4.0046738105566204</c:v>
                </c:pt>
                <c:pt idx="495">
                  <c:v>4.0045054648839171</c:v>
                </c:pt>
                <c:pt idx="496">
                  <c:v>4.0047799836667073</c:v>
                </c:pt>
                <c:pt idx="497">
                  <c:v>4.0033373732462039</c:v>
                </c:pt>
                <c:pt idx="498">
                  <c:v>4.0044969379150759</c:v>
                </c:pt>
                <c:pt idx="499">
                  <c:v>4.0034226578039771</c:v>
                </c:pt>
                <c:pt idx="500">
                  <c:v>3.9421312038072287</c:v>
                </c:pt>
                <c:pt idx="501">
                  <c:v>3.942518837030792</c:v>
                </c:pt>
                <c:pt idx="502">
                  <c:v>3.9421034895186415</c:v>
                </c:pt>
                <c:pt idx="503">
                  <c:v>3.9419845498525095</c:v>
                </c:pt>
                <c:pt idx="504">
                  <c:v>3.9424095352078155</c:v>
                </c:pt>
                <c:pt idx="505">
                  <c:v>3.9416911487624811</c:v>
                </c:pt>
                <c:pt idx="506">
                  <c:v>3.9410261886805116</c:v>
                </c:pt>
                <c:pt idx="507">
                  <c:v>3.9411441533653253</c:v>
                </c:pt>
                <c:pt idx="508">
                  <c:v>3.940847868217102</c:v>
                </c:pt>
                <c:pt idx="509">
                  <c:v>3.9401860474404611</c:v>
                </c:pt>
                <c:pt idx="510">
                  <c:v>3.9400305582579023</c:v>
                </c:pt>
                <c:pt idx="511">
                  <c:v>3.9394858685879997</c:v>
                </c:pt>
                <c:pt idx="512">
                  <c:v>3.9399477260135338</c:v>
                </c:pt>
                <c:pt idx="513">
                  <c:v>3.9401604019967302</c:v>
                </c:pt>
                <c:pt idx="514">
                  <c:v>3.9391885460598495</c:v>
                </c:pt>
                <c:pt idx="515">
                  <c:v>3.9399760452562114</c:v>
                </c:pt>
                <c:pt idx="516">
                  <c:v>3.9401860474404611</c:v>
                </c:pt>
                <c:pt idx="517">
                  <c:v>3.9395981310732355</c:v>
                </c:pt>
                <c:pt idx="518">
                  <c:v>3.9391532266758498</c:v>
                </c:pt>
                <c:pt idx="519">
                  <c:v>3.9395093784462545</c:v>
                </c:pt>
                <c:pt idx="520">
                  <c:v>3.9392617939116867</c:v>
                </c:pt>
                <c:pt idx="521">
                  <c:v>3.9395163537923805</c:v>
                </c:pt>
                <c:pt idx="522">
                  <c:v>3.9402074468263781</c:v>
                </c:pt>
                <c:pt idx="523">
                  <c:v>3.9401716470597354</c:v>
                </c:pt>
                <c:pt idx="524">
                  <c:v>3.9409717299280902</c:v>
                </c:pt>
                <c:pt idx="525">
                  <c:v>3.9420373500445129</c:v>
                </c:pt>
                <c:pt idx="526">
                  <c:v>3.9413208450785873</c:v>
                </c:pt>
                <c:pt idx="527">
                  <c:v>3.942322119496382</c:v>
                </c:pt>
                <c:pt idx="528">
                  <c:v>3.9410576874156091</c:v>
                </c:pt>
                <c:pt idx="529">
                  <c:v>3.9423445036840521</c:v>
                </c:pt>
                <c:pt idx="530">
                  <c:v>3.941034185268649</c:v>
                </c:pt>
                <c:pt idx="531">
                  <c:v>3.9425422756932464</c:v>
                </c:pt>
                <c:pt idx="532">
                  <c:v>3.9420778932020784</c:v>
                </c:pt>
                <c:pt idx="533">
                  <c:v>3.942777347396941</c:v>
                </c:pt>
                <c:pt idx="534">
                  <c:v>3.9445376692070608</c:v>
                </c:pt>
                <c:pt idx="535">
                  <c:v>3.9445525495087721</c:v>
                </c:pt>
                <c:pt idx="536">
                  <c:v>3.9448892535317719</c:v>
                </c:pt>
                <c:pt idx="537">
                  <c:v>3.9435535069894567</c:v>
                </c:pt>
                <c:pt idx="538">
                  <c:v>3.9443099244109803</c:v>
                </c:pt>
                <c:pt idx="539">
                  <c:v>3.9442184176965545</c:v>
                </c:pt>
                <c:pt idx="540">
                  <c:v>3.9451450111342563</c:v>
                </c:pt>
                <c:pt idx="541">
                  <c:v>3.9439650806919109</c:v>
                </c:pt>
                <c:pt idx="542">
                  <c:v>3.945917225309389</c:v>
                </c:pt>
                <c:pt idx="543">
                  <c:v>3.9458641161630919</c:v>
                </c:pt>
                <c:pt idx="544">
                  <c:v>3.9461828142833055</c:v>
                </c:pt>
                <c:pt idx="545">
                  <c:v>3.946995113413827</c:v>
                </c:pt>
                <c:pt idx="546">
                  <c:v>3.9460341011334177</c:v>
                </c:pt>
                <c:pt idx="547">
                  <c:v>3.9471909139226815</c:v>
                </c:pt>
                <c:pt idx="548">
                  <c:v>3.9478236915876868</c:v>
                </c:pt>
                <c:pt idx="549">
                  <c:v>3.9490335421303491</c:v>
                </c:pt>
                <c:pt idx="550">
                  <c:v>3.9491526982901659</c:v>
                </c:pt>
                <c:pt idx="551">
                  <c:v>3.9482610568222083</c:v>
                </c:pt>
                <c:pt idx="552">
                  <c:v>3.9484847173916666</c:v>
                </c:pt>
                <c:pt idx="553">
                  <c:v>3.9471001832577208</c:v>
                </c:pt>
                <c:pt idx="554">
                  <c:v>3.9482764224610585</c:v>
                </c:pt>
                <c:pt idx="555">
                  <c:v>3.9482520649684836</c:v>
                </c:pt>
                <c:pt idx="556">
                  <c:v>3.9480405623586492</c:v>
                </c:pt>
                <c:pt idx="557">
                  <c:v>3.9477266694593065</c:v>
                </c:pt>
                <c:pt idx="558">
                  <c:v>3.94690806916008</c:v>
                </c:pt>
                <c:pt idx="559">
                  <c:v>3.9470747145207379</c:v>
                </c:pt>
                <c:pt idx="560">
                  <c:v>3.9466437273052031</c:v>
                </c:pt>
                <c:pt idx="561">
                  <c:v>3.946464267875458</c:v>
                </c:pt>
                <c:pt idx="562">
                  <c:v>3.94594962563741</c:v>
                </c:pt>
                <c:pt idx="563">
                  <c:v>3.9456345620790811</c:v>
                </c:pt>
                <c:pt idx="564">
                  <c:v>3.9468210173289711</c:v>
                </c:pt>
                <c:pt idx="565">
                  <c:v>3.9457307318850323</c:v>
                </c:pt>
                <c:pt idx="566">
                  <c:v>3.9456074582680225</c:v>
                </c:pt>
                <c:pt idx="567">
                  <c:v>3.9451333080622359</c:v>
                </c:pt>
                <c:pt idx="568">
                  <c:v>3.9463299372661331</c:v>
                </c:pt>
                <c:pt idx="569">
                  <c:v>3.9459225303645451</c:v>
                </c:pt>
                <c:pt idx="570">
                  <c:v>3.9469866230148636</c:v>
                </c:pt>
                <c:pt idx="571">
                  <c:v>3.9449902911677275</c:v>
                </c:pt>
                <c:pt idx="572">
                  <c:v>3.9462045989738743</c:v>
                </c:pt>
                <c:pt idx="573">
                  <c:v>3.9454777777644026</c:v>
                </c:pt>
                <c:pt idx="574">
                  <c:v>3.9441034439106746</c:v>
                </c:pt>
                <c:pt idx="575">
                  <c:v>3.9439954010772804</c:v>
                </c:pt>
                <c:pt idx="576">
                  <c:v>3.9444041078726135</c:v>
                </c:pt>
                <c:pt idx="577">
                  <c:v>3.944292897882459</c:v>
                </c:pt>
                <c:pt idx="578">
                  <c:v>3.9438644538616461</c:v>
                </c:pt>
                <c:pt idx="579">
                  <c:v>3.9432131783430591</c:v>
                </c:pt>
                <c:pt idx="580">
                  <c:v>3.9445318141332084</c:v>
                </c:pt>
                <c:pt idx="581">
                  <c:v>3.9439176978906909</c:v>
                </c:pt>
                <c:pt idx="582">
                  <c:v>3.9439011791125456</c:v>
                </c:pt>
                <c:pt idx="583">
                  <c:v>3.9443982520166951</c:v>
                </c:pt>
                <c:pt idx="584">
                  <c:v>3.9445424389248118</c:v>
                </c:pt>
                <c:pt idx="585">
                  <c:v>3.9446190369042853</c:v>
                </c:pt>
                <c:pt idx="586">
                  <c:v>3.9445296720244531</c:v>
                </c:pt>
                <c:pt idx="587">
                  <c:v>3.9449578311922826</c:v>
                </c:pt>
                <c:pt idx="588">
                  <c:v>3.945004108462888</c:v>
                </c:pt>
                <c:pt idx="589">
                  <c:v>3.9446674431162951</c:v>
                </c:pt>
                <c:pt idx="590">
                  <c:v>3.9447940592590385</c:v>
                </c:pt>
                <c:pt idx="591">
                  <c:v>3.9441189021396128</c:v>
                </c:pt>
                <c:pt idx="592">
                  <c:v>3.9449371042187718</c:v>
                </c:pt>
                <c:pt idx="593">
                  <c:v>3.9436254066827203</c:v>
                </c:pt>
                <c:pt idx="594">
                  <c:v>3.9445600038569015</c:v>
                </c:pt>
                <c:pt idx="595">
                  <c:v>3.9442136178625513</c:v>
                </c:pt>
                <c:pt idx="596">
                  <c:v>3.9441487035590703</c:v>
                </c:pt>
                <c:pt idx="597">
                  <c:v>3.9428780550645608</c:v>
                </c:pt>
                <c:pt idx="598">
                  <c:v>3.9441066441551338</c:v>
                </c:pt>
                <c:pt idx="599">
                  <c:v>3.9442370454055564</c:v>
                </c:pt>
                <c:pt idx="600">
                  <c:v>3.8049210563432996</c:v>
                </c:pt>
                <c:pt idx="601">
                  <c:v>3.8039008005074897</c:v>
                </c:pt>
                <c:pt idx="602">
                  <c:v>3.8046579679957278</c:v>
                </c:pt>
                <c:pt idx="603">
                  <c:v>3.8052855541505419</c:v>
                </c:pt>
                <c:pt idx="604">
                  <c:v>3.8051730438705222</c:v>
                </c:pt>
                <c:pt idx="605">
                  <c:v>3.8040232822382545</c:v>
                </c:pt>
                <c:pt idx="606">
                  <c:v>3.8042705996351076</c:v>
                </c:pt>
                <c:pt idx="607">
                  <c:v>3.8031590152230503</c:v>
                </c:pt>
                <c:pt idx="608">
                  <c:v>3.8043262992338689</c:v>
                </c:pt>
                <c:pt idx="609">
                  <c:v>3.8047662663002519</c:v>
                </c:pt>
                <c:pt idx="610">
                  <c:v>3.8035841719362065</c:v>
                </c:pt>
                <c:pt idx="611">
                  <c:v>3.8046439083930008</c:v>
                </c:pt>
                <c:pt idx="612">
                  <c:v>3.804236323944775</c:v>
                </c:pt>
                <c:pt idx="613">
                  <c:v>3.8032490874911713</c:v>
                </c:pt>
                <c:pt idx="614">
                  <c:v>3.8045160160604778</c:v>
                </c:pt>
                <c:pt idx="615">
                  <c:v>3.8036056124659225</c:v>
                </c:pt>
                <c:pt idx="616">
                  <c:v>3.8052555810993001</c:v>
                </c:pt>
                <c:pt idx="617">
                  <c:v>3.8054867081842949</c:v>
                </c:pt>
                <c:pt idx="618">
                  <c:v>3.8061156114951391</c:v>
                </c:pt>
                <c:pt idx="619">
                  <c:v>3.8043605718404283</c:v>
                </c:pt>
                <c:pt idx="620">
                  <c:v>3.8059206862203978</c:v>
                </c:pt>
                <c:pt idx="621">
                  <c:v>3.804487235567279</c:v>
                </c:pt>
                <c:pt idx="622">
                  <c:v>3.805442692785038</c:v>
                </c:pt>
                <c:pt idx="623">
                  <c:v>3.8060691635484405</c:v>
                </c:pt>
                <c:pt idx="624">
                  <c:v>3.805867503273392</c:v>
                </c:pt>
                <c:pt idx="625">
                  <c:v>3.8060049988531204</c:v>
                </c:pt>
                <c:pt idx="626">
                  <c:v>3.8076125987524474</c:v>
                </c:pt>
                <c:pt idx="627">
                  <c:v>3.8070182282204938</c:v>
                </c:pt>
                <c:pt idx="628">
                  <c:v>3.8071512731483033</c:v>
                </c:pt>
                <c:pt idx="629">
                  <c:v>3.8061882968898675</c:v>
                </c:pt>
                <c:pt idx="630">
                  <c:v>3.807436866719605</c:v>
                </c:pt>
                <c:pt idx="631">
                  <c:v>3.8066799981349835</c:v>
                </c:pt>
                <c:pt idx="632">
                  <c:v>3.8068021071792049</c:v>
                </c:pt>
                <c:pt idx="633">
                  <c:v>3.806020285907707</c:v>
                </c:pt>
                <c:pt idx="634">
                  <c:v>3.8057904961777376</c:v>
                </c:pt>
                <c:pt idx="635">
                  <c:v>3.8071305311013659</c:v>
                </c:pt>
                <c:pt idx="636">
                  <c:v>3.8067905033635365</c:v>
                </c:pt>
                <c:pt idx="637">
                  <c:v>3.8062829833404099</c:v>
                </c:pt>
                <c:pt idx="638">
                  <c:v>3.8073673187488022</c:v>
                </c:pt>
                <c:pt idx="639">
                  <c:v>3.805365652967752</c:v>
                </c:pt>
                <c:pt idx="640">
                  <c:v>3.8063721844026621</c:v>
                </c:pt>
                <c:pt idx="641">
                  <c:v>3.8065279392387148</c:v>
                </c:pt>
                <c:pt idx="642">
                  <c:v>3.8070645993366745</c:v>
                </c:pt>
                <c:pt idx="643">
                  <c:v>3.8060862865595175</c:v>
                </c:pt>
                <c:pt idx="644">
                  <c:v>3.8067551010599554</c:v>
                </c:pt>
                <c:pt idx="645">
                  <c:v>3.8067489710893549</c:v>
                </c:pt>
                <c:pt idx="646">
                  <c:v>3.8067019624722591</c:v>
                </c:pt>
                <c:pt idx="647">
                  <c:v>3.8063165986455583</c:v>
                </c:pt>
                <c:pt idx="648">
                  <c:v>3.8063575258038544</c:v>
                </c:pt>
                <c:pt idx="649">
                  <c:v>3.8057770759279688</c:v>
                </c:pt>
                <c:pt idx="650">
                  <c:v>3.8068564532017404</c:v>
                </c:pt>
                <c:pt idx="651">
                  <c:v>3.8049553085723917</c:v>
                </c:pt>
                <c:pt idx="652">
                  <c:v>3.804645123833752</c:v>
                </c:pt>
                <c:pt idx="653">
                  <c:v>3.8052133940669832</c:v>
                </c:pt>
                <c:pt idx="654">
                  <c:v>3.805106359057711</c:v>
                </c:pt>
                <c:pt idx="655">
                  <c:v>3.8056474907058759</c:v>
                </c:pt>
                <c:pt idx="656">
                  <c:v>3.8054347494566638</c:v>
                </c:pt>
                <c:pt idx="657">
                  <c:v>3.8039743044948562</c:v>
                </c:pt>
                <c:pt idx="658">
                  <c:v>3.8038218335852925</c:v>
                </c:pt>
                <c:pt idx="659">
                  <c:v>3.8049485764435849</c:v>
                </c:pt>
                <c:pt idx="660">
                  <c:v>3.8048929114955969</c:v>
                </c:pt>
                <c:pt idx="661">
                  <c:v>3.8037599575596066</c:v>
                </c:pt>
                <c:pt idx="662">
                  <c:v>3.803061564867209</c:v>
                </c:pt>
                <c:pt idx="663">
                  <c:v>3.8030027347348416</c:v>
                </c:pt>
                <c:pt idx="664">
                  <c:v>3.803135722753856</c:v>
                </c:pt>
                <c:pt idx="665">
                  <c:v>3.8014951346649211</c:v>
                </c:pt>
                <c:pt idx="666">
                  <c:v>3.8027636934978246</c:v>
                </c:pt>
                <c:pt idx="667">
                  <c:v>3.8023179053601952</c:v>
                </c:pt>
                <c:pt idx="668">
                  <c:v>3.8022344996461879</c:v>
                </c:pt>
                <c:pt idx="669">
                  <c:v>3.8019240955192388</c:v>
                </c:pt>
                <c:pt idx="670">
                  <c:v>3.8015141815311124</c:v>
                </c:pt>
                <c:pt idx="671">
                  <c:v>3.8017381691832375</c:v>
                </c:pt>
                <c:pt idx="672">
                  <c:v>3.8014190094838765</c:v>
                </c:pt>
                <c:pt idx="673">
                  <c:v>3.8013981481953811</c:v>
                </c:pt>
                <c:pt idx="674">
                  <c:v>3.802935312726532</c:v>
                </c:pt>
                <c:pt idx="675">
                  <c:v>3.8025386845372484</c:v>
                </c:pt>
                <c:pt idx="676">
                  <c:v>3.8025349976025669</c:v>
                </c:pt>
                <c:pt idx="677">
                  <c:v>3.8023823070657992</c:v>
                </c:pt>
                <c:pt idx="678">
                  <c:v>3.8005783142604561</c:v>
                </c:pt>
                <c:pt idx="679">
                  <c:v>3.8004462062338051</c:v>
                </c:pt>
                <c:pt idx="680">
                  <c:v>3.800978786846759</c:v>
                </c:pt>
                <c:pt idx="681">
                  <c:v>3.8001008287018334</c:v>
                </c:pt>
                <c:pt idx="682">
                  <c:v>3.8013809776772347</c:v>
                </c:pt>
                <c:pt idx="683">
                  <c:v>3.8014490977480158</c:v>
                </c:pt>
                <c:pt idx="684">
                  <c:v>3.8018983367042685</c:v>
                </c:pt>
                <c:pt idx="685">
                  <c:v>3.8017866635797719</c:v>
                </c:pt>
                <c:pt idx="686">
                  <c:v>3.800172137751713</c:v>
                </c:pt>
                <c:pt idx="687">
                  <c:v>3.8018836123777211</c:v>
                </c:pt>
                <c:pt idx="688">
                  <c:v>3.8019670473616456</c:v>
                </c:pt>
                <c:pt idx="689">
                  <c:v>3.80189527327164</c:v>
                </c:pt>
                <c:pt idx="690">
                  <c:v>3.8015282852051753</c:v>
                </c:pt>
                <c:pt idx="691">
                  <c:v>3.8015233753038311</c:v>
                </c:pt>
                <c:pt idx="692">
                  <c:v>3.8011182089034721</c:v>
                </c:pt>
                <c:pt idx="693">
                  <c:v>3.7999225503297862</c:v>
                </c:pt>
                <c:pt idx="694">
                  <c:v>3.7986233138562482</c:v>
                </c:pt>
                <c:pt idx="695">
                  <c:v>3.7988498332102512</c:v>
                </c:pt>
                <c:pt idx="696">
                  <c:v>3.7988898446448265</c:v>
                </c:pt>
                <c:pt idx="697">
                  <c:v>3.7997959012340092</c:v>
                </c:pt>
                <c:pt idx="698">
                  <c:v>3.7995843875600972</c:v>
                </c:pt>
                <c:pt idx="699">
                  <c:v>3.7990295251954813</c:v>
                </c:pt>
                <c:pt idx="700">
                  <c:v>4.0277985140324981</c:v>
                </c:pt>
                <c:pt idx="701">
                  <c:v>4.0281812283565133</c:v>
                </c:pt>
                <c:pt idx="702">
                  <c:v>4.0274229879505343</c:v>
                </c:pt>
                <c:pt idx="703">
                  <c:v>4.0263000370723327</c:v>
                </c:pt>
                <c:pt idx="704">
                  <c:v>4.0271688160604251</c:v>
                </c:pt>
                <c:pt idx="705">
                  <c:v>4.0267950263367247</c:v>
                </c:pt>
                <c:pt idx="706">
                  <c:v>4.0262711121452304</c:v>
                </c:pt>
                <c:pt idx="707">
                  <c:v>4.0252503873431644</c:v>
                </c:pt>
                <c:pt idx="708">
                  <c:v>4.0262612948505936</c:v>
                </c:pt>
                <c:pt idx="709">
                  <c:v>4.0260999931643084</c:v>
                </c:pt>
                <c:pt idx="710">
                  <c:v>4.0256335775349807</c:v>
                </c:pt>
                <c:pt idx="711">
                  <c:v>4.0260578209070639</c:v>
                </c:pt>
                <c:pt idx="712">
                  <c:v>4.0257012863344075</c:v>
                </c:pt>
                <c:pt idx="713">
                  <c:v>4.024858194377984</c:v>
                </c:pt>
                <c:pt idx="714">
                  <c:v>4.0238350494150561</c:v>
                </c:pt>
                <c:pt idx="715">
                  <c:v>4.0246578881633512</c:v>
                </c:pt>
                <c:pt idx="716">
                  <c:v>4.0229018644645897</c:v>
                </c:pt>
                <c:pt idx="717">
                  <c:v>4.0237451290746806</c:v>
                </c:pt>
                <c:pt idx="718">
                  <c:v>4.0232579463970257</c:v>
                </c:pt>
                <c:pt idx="719">
                  <c:v>4.0232943237237926</c:v>
                </c:pt>
                <c:pt idx="720">
                  <c:v>4.0243794383175224</c:v>
                </c:pt>
                <c:pt idx="721">
                  <c:v>4.0242350019659661</c:v>
                </c:pt>
                <c:pt idx="722">
                  <c:v>4.0232240229514344</c:v>
                </c:pt>
                <c:pt idx="723">
                  <c:v>4.0222188917544495</c:v>
                </c:pt>
                <c:pt idx="724">
                  <c:v>4.0221839287975447</c:v>
                </c:pt>
                <c:pt idx="725">
                  <c:v>4.0229874508240435</c:v>
                </c:pt>
                <c:pt idx="726">
                  <c:v>4.0214324980206566</c:v>
                </c:pt>
                <c:pt idx="727">
                  <c:v>4.0221504710366034</c:v>
                </c:pt>
                <c:pt idx="728">
                  <c:v>4.0213787819999318</c:v>
                </c:pt>
                <c:pt idx="729">
                  <c:v>4.0212048661771957</c:v>
                </c:pt>
                <c:pt idx="730">
                  <c:v>4.0196194761439976</c:v>
                </c:pt>
                <c:pt idx="731">
                  <c:v>4.0196412020934673</c:v>
                </c:pt>
                <c:pt idx="732">
                  <c:v>4.0204521960729069</c:v>
                </c:pt>
                <c:pt idx="733">
                  <c:v>4.0200674915932808</c:v>
                </c:pt>
                <c:pt idx="734">
                  <c:v>4.0196016976073539</c:v>
                </c:pt>
                <c:pt idx="735">
                  <c:v>4.0180622189469011</c:v>
                </c:pt>
                <c:pt idx="736">
                  <c:v>4.0181071975407603</c:v>
                </c:pt>
                <c:pt idx="737">
                  <c:v>4.0175683031867626</c:v>
                </c:pt>
                <c:pt idx="738">
                  <c:v>4.0170741433532884</c:v>
                </c:pt>
                <c:pt idx="739">
                  <c:v>4.0175569398290012</c:v>
                </c:pt>
                <c:pt idx="740">
                  <c:v>4.0163114183937489</c:v>
                </c:pt>
                <c:pt idx="741">
                  <c:v>4.0170474207454765</c:v>
                </c:pt>
                <c:pt idx="742">
                  <c:v>4.0177794576072801</c:v>
                </c:pt>
                <c:pt idx="743">
                  <c:v>4.0190443617426412</c:v>
                </c:pt>
                <c:pt idx="744">
                  <c:v>4.0179860824273952</c:v>
                </c:pt>
                <c:pt idx="745">
                  <c:v>4.0180725947194533</c:v>
                </c:pt>
                <c:pt idx="746">
                  <c:v>4.0190354806554254</c:v>
                </c:pt>
                <c:pt idx="747">
                  <c:v>4.01925223618505</c:v>
                </c:pt>
                <c:pt idx="748">
                  <c:v>4.0186966679324359</c:v>
                </c:pt>
                <c:pt idx="749">
                  <c:v>4.0202776159332192</c:v>
                </c:pt>
                <c:pt idx="750">
                  <c:v>4.0185657575840832</c:v>
                </c:pt>
                <c:pt idx="751">
                  <c:v>4.0192112584916675</c:v>
                </c:pt>
                <c:pt idx="752">
                  <c:v>4.0196698160384017</c:v>
                </c:pt>
                <c:pt idx="753">
                  <c:v>4.0202899280884754</c:v>
                </c:pt>
                <c:pt idx="754">
                  <c:v>4.020667639004297</c:v>
                </c:pt>
                <c:pt idx="755">
                  <c:v>4.0217944967814168</c:v>
                </c:pt>
                <c:pt idx="756">
                  <c:v>4.0212851754017533</c:v>
                </c:pt>
                <c:pt idx="757">
                  <c:v>4.0211437570115889</c:v>
                </c:pt>
                <c:pt idx="758">
                  <c:v>4.0214029294405984</c:v>
                </c:pt>
                <c:pt idx="759">
                  <c:v>4.0213467784692218</c:v>
                </c:pt>
                <c:pt idx="760">
                  <c:v>4.0212644903090666</c:v>
                </c:pt>
                <c:pt idx="761">
                  <c:v>4.0210856072472811</c:v>
                </c:pt>
                <c:pt idx="762">
                  <c:v>4.0199762253549123</c:v>
                </c:pt>
                <c:pt idx="763">
                  <c:v>4.0196806785253107</c:v>
                </c:pt>
                <c:pt idx="764">
                  <c:v>4.0199145642842078</c:v>
                </c:pt>
                <c:pt idx="765">
                  <c:v>4.0188107761623622</c:v>
                </c:pt>
                <c:pt idx="766">
                  <c:v>4.0189292991609253</c:v>
                </c:pt>
                <c:pt idx="767">
                  <c:v>4.0173937233392945</c:v>
                </c:pt>
                <c:pt idx="768">
                  <c:v>4.0171879322292714</c:v>
                </c:pt>
                <c:pt idx="769">
                  <c:v>4.0182203648177328</c:v>
                </c:pt>
                <c:pt idx="770">
                  <c:v>4.0178471694285696</c:v>
                </c:pt>
                <c:pt idx="771">
                  <c:v>4.0180399809950176</c:v>
                </c:pt>
                <c:pt idx="772">
                  <c:v>4.0178842484008248</c:v>
                </c:pt>
                <c:pt idx="773">
                  <c:v>4.0170825637487448</c:v>
                </c:pt>
                <c:pt idx="774">
                  <c:v>4.017327441395441</c:v>
                </c:pt>
                <c:pt idx="775">
                  <c:v>4.0181566318562645</c:v>
                </c:pt>
                <c:pt idx="776">
                  <c:v>4.019392438229926</c:v>
                </c:pt>
                <c:pt idx="777">
                  <c:v>4.0189396659407972</c:v>
                </c:pt>
                <c:pt idx="778">
                  <c:v>4.018824591311188</c:v>
                </c:pt>
                <c:pt idx="779">
                  <c:v>4.0178160347700782</c:v>
                </c:pt>
                <c:pt idx="780">
                  <c:v>4.0179771919364917</c:v>
                </c:pt>
                <c:pt idx="781">
                  <c:v>4.0192670524150564</c:v>
                </c:pt>
                <c:pt idx="782">
                  <c:v>4.0201365581252233</c:v>
                </c:pt>
                <c:pt idx="783">
                  <c:v>4.0186176357770016</c:v>
                </c:pt>
                <c:pt idx="784">
                  <c:v>4.0204087789280312</c:v>
                </c:pt>
                <c:pt idx="785">
                  <c:v>4.0194334084998058</c:v>
                </c:pt>
                <c:pt idx="786">
                  <c:v>4.0201764916582112</c:v>
                </c:pt>
                <c:pt idx="787">
                  <c:v>4.0190863271266615</c:v>
                </c:pt>
                <c:pt idx="788">
                  <c:v>4.02050890026121</c:v>
                </c:pt>
                <c:pt idx="789">
                  <c:v>4.0194462345523609</c:v>
                </c:pt>
                <c:pt idx="790">
                  <c:v>4.0212004220001578</c:v>
                </c:pt>
                <c:pt idx="791">
                  <c:v>4.0217462466637111</c:v>
                </c:pt>
                <c:pt idx="792">
                  <c:v>4.0207839837671422</c:v>
                </c:pt>
                <c:pt idx="793">
                  <c:v>4.0207672315906855</c:v>
                </c:pt>
                <c:pt idx="794">
                  <c:v>4.0215314855710655</c:v>
                </c:pt>
                <c:pt idx="795">
                  <c:v>4.0214502175915277</c:v>
                </c:pt>
                <c:pt idx="796">
                  <c:v>4.0199283641925545</c:v>
                </c:pt>
                <c:pt idx="797">
                  <c:v>4.0196081360706923</c:v>
                </c:pt>
                <c:pt idx="798">
                  <c:v>4.0186788995021763</c:v>
                </c:pt>
                <c:pt idx="799">
                  <c:v>4.0185785947699326</c:v>
                </c:pt>
                <c:pt idx="800">
                  <c:v>4.0944008894948514</c:v>
                </c:pt>
                <c:pt idx="801">
                  <c:v>4.0955254471454987</c:v>
                </c:pt>
                <c:pt idx="802">
                  <c:v>4.0950171017291046</c:v>
                </c:pt>
                <c:pt idx="803">
                  <c:v>4.0942612051946812</c:v>
                </c:pt>
                <c:pt idx="804">
                  <c:v>4.0954303024977152</c:v>
                </c:pt>
                <c:pt idx="805">
                  <c:v>4.0950834661075133</c:v>
                </c:pt>
                <c:pt idx="806">
                  <c:v>4.0950518692518862</c:v>
                </c:pt>
                <c:pt idx="807">
                  <c:v>4.0946257055722795</c:v>
                </c:pt>
                <c:pt idx="808">
                  <c:v>4.0936967616088165</c:v>
                </c:pt>
                <c:pt idx="809">
                  <c:v>4.0951864315139268</c:v>
                </c:pt>
                <c:pt idx="810">
                  <c:v>4.0939336660034868</c:v>
                </c:pt>
                <c:pt idx="811">
                  <c:v>4.0942131065948244</c:v>
                </c:pt>
                <c:pt idx="812">
                  <c:v>4.0941164597756474</c:v>
                </c:pt>
                <c:pt idx="813">
                  <c:v>4.0940532285196358</c:v>
                </c:pt>
                <c:pt idx="814">
                  <c:v>4.0944169196080846</c:v>
                </c:pt>
                <c:pt idx="815">
                  <c:v>4.093670632267326</c:v>
                </c:pt>
                <c:pt idx="816">
                  <c:v>4.0942785899578285</c:v>
                </c:pt>
                <c:pt idx="817">
                  <c:v>4.0928921470196782</c:v>
                </c:pt>
                <c:pt idx="818">
                  <c:v>4.0941924992270531</c:v>
                </c:pt>
                <c:pt idx="819">
                  <c:v>4.0928738024313551</c:v>
                </c:pt>
                <c:pt idx="820">
                  <c:v>4.093336032700118</c:v>
                </c:pt>
                <c:pt idx="821">
                  <c:v>4.0927705986162914</c:v>
                </c:pt>
                <c:pt idx="822">
                  <c:v>4.0940064972897545</c:v>
                </c:pt>
                <c:pt idx="823">
                  <c:v>4.0932507469064934</c:v>
                </c:pt>
                <c:pt idx="824">
                  <c:v>4.093414420297198</c:v>
                </c:pt>
                <c:pt idx="825">
                  <c:v>4.0927701553414293</c:v>
                </c:pt>
                <c:pt idx="826">
                  <c:v>4.0922608504970555</c:v>
                </c:pt>
                <c:pt idx="827">
                  <c:v>4.0935954635466061</c:v>
                </c:pt>
                <c:pt idx="828">
                  <c:v>4.0928063801000887</c:v>
                </c:pt>
                <c:pt idx="829">
                  <c:v>4.092412762613753</c:v>
                </c:pt>
                <c:pt idx="830">
                  <c:v>4.0924338747483162</c:v>
                </c:pt>
                <c:pt idx="831">
                  <c:v>4.0935991298444181</c:v>
                </c:pt>
                <c:pt idx="832">
                  <c:v>4.0924563413144641</c:v>
                </c:pt>
                <c:pt idx="833">
                  <c:v>4.0936495462274891</c:v>
                </c:pt>
                <c:pt idx="834">
                  <c:v>4.0920584458255442</c:v>
                </c:pt>
                <c:pt idx="835">
                  <c:v>4.0924467093287271</c:v>
                </c:pt>
                <c:pt idx="836">
                  <c:v>4.0926696992646816</c:v>
                </c:pt>
                <c:pt idx="837">
                  <c:v>4.0934465119079739</c:v>
                </c:pt>
                <c:pt idx="838">
                  <c:v>4.0940591804458153</c:v>
                </c:pt>
                <c:pt idx="839">
                  <c:v>4.0926137162973868</c:v>
                </c:pt>
                <c:pt idx="840">
                  <c:v>4.0933768393180596</c:v>
                </c:pt>
                <c:pt idx="841">
                  <c:v>4.0936105961655826</c:v>
                </c:pt>
                <c:pt idx="842">
                  <c:v>4.0937210450457231</c:v>
                </c:pt>
                <c:pt idx="843">
                  <c:v>4.0941031547365272</c:v>
                </c:pt>
                <c:pt idx="844">
                  <c:v>4.0923654865675516</c:v>
                </c:pt>
                <c:pt idx="845">
                  <c:v>4.0930467206687302</c:v>
                </c:pt>
                <c:pt idx="846">
                  <c:v>4.0926609806100007</c:v>
                </c:pt>
                <c:pt idx="847">
                  <c:v>4.0926329769591838</c:v>
                </c:pt>
                <c:pt idx="848">
                  <c:v>4.0935551333834947</c:v>
                </c:pt>
                <c:pt idx="849">
                  <c:v>4.0922374432375204</c:v>
                </c:pt>
                <c:pt idx="850">
                  <c:v>4.0934199084294045</c:v>
                </c:pt>
                <c:pt idx="851">
                  <c:v>4.0930467206687302</c:v>
                </c:pt>
                <c:pt idx="852">
                  <c:v>4.0928683113012205</c:v>
                </c:pt>
                <c:pt idx="853">
                  <c:v>4.0923374992775274</c:v>
                </c:pt>
                <c:pt idx="854">
                  <c:v>4.0918344075004249</c:v>
                </c:pt>
                <c:pt idx="855">
                  <c:v>4.0926829987609992</c:v>
                </c:pt>
                <c:pt idx="856">
                  <c:v>4.0908725428886399</c:v>
                </c:pt>
                <c:pt idx="857">
                  <c:v>4.092149796663394</c:v>
                </c:pt>
                <c:pt idx="858">
                  <c:v>4.0912515988508229</c:v>
                </c:pt>
                <c:pt idx="859">
                  <c:v>4.0904625142456128</c:v>
                </c:pt>
                <c:pt idx="860">
                  <c:v>4.0901111847626295</c:v>
                </c:pt>
                <c:pt idx="861">
                  <c:v>4.090930449124123</c:v>
                </c:pt>
                <c:pt idx="862">
                  <c:v>4.0893317758578007</c:v>
                </c:pt>
                <c:pt idx="863">
                  <c:v>4.0902578935948046</c:v>
                </c:pt>
                <c:pt idx="864">
                  <c:v>4.0884937148564298</c:v>
                </c:pt>
                <c:pt idx="865">
                  <c:v>4.0893801098111098</c:v>
                </c:pt>
                <c:pt idx="866">
                  <c:v>4.0890785774873546</c:v>
                </c:pt>
                <c:pt idx="867">
                  <c:v>4.0888405446903118</c:v>
                </c:pt>
                <c:pt idx="868">
                  <c:v>4.0889869703666459</c:v>
                </c:pt>
                <c:pt idx="869">
                  <c:v>4.0893437360105951</c:v>
                </c:pt>
                <c:pt idx="870">
                  <c:v>4.0888851940621036</c:v>
                </c:pt>
                <c:pt idx="871">
                  <c:v>4.0881836273668837</c:v>
                </c:pt>
                <c:pt idx="872">
                  <c:v>4.0894316535696271</c:v>
                </c:pt>
                <c:pt idx="873">
                  <c:v>4.089219457113261</c:v>
                </c:pt>
                <c:pt idx="874">
                  <c:v>4.0893828773287257</c:v>
                </c:pt>
                <c:pt idx="875">
                  <c:v>4.0898292122740987</c:v>
                </c:pt>
                <c:pt idx="876">
                  <c:v>4.0887461217621519</c:v>
                </c:pt>
                <c:pt idx="877">
                  <c:v>4.0891273932890133</c:v>
                </c:pt>
                <c:pt idx="878">
                  <c:v>4.0898710760639245</c:v>
                </c:pt>
                <c:pt idx="879">
                  <c:v>4.0899962124127809</c:v>
                </c:pt>
                <c:pt idx="880">
                  <c:v>4.0899814942074295</c:v>
                </c:pt>
                <c:pt idx="881">
                  <c:v>4.0905130890097583</c:v>
                </c:pt>
                <c:pt idx="882">
                  <c:v>4.0908582816991004</c:v>
                </c:pt>
                <c:pt idx="883">
                  <c:v>4.0922246059709684</c:v>
                </c:pt>
                <c:pt idx="884">
                  <c:v>4.0922406710079811</c:v>
                </c:pt>
                <c:pt idx="885">
                  <c:v>4.0916213643345714</c:v>
                </c:pt>
                <c:pt idx="886">
                  <c:v>4.0929779312052057</c:v>
                </c:pt>
                <c:pt idx="887">
                  <c:v>4.0926416958580205</c:v>
                </c:pt>
                <c:pt idx="888">
                  <c:v>4.0922480135309867</c:v>
                </c:pt>
                <c:pt idx="889">
                  <c:v>4.091993260533326</c:v>
                </c:pt>
                <c:pt idx="890">
                  <c:v>4.0926178541690605</c:v>
                </c:pt>
                <c:pt idx="891">
                  <c:v>4.0922760033255514</c:v>
                </c:pt>
                <c:pt idx="892">
                  <c:v>4.0919978445906935</c:v>
                </c:pt>
                <c:pt idx="893">
                  <c:v>4.0916759976429242</c:v>
                </c:pt>
                <c:pt idx="894">
                  <c:v>4.0930077224986574</c:v>
                </c:pt>
                <c:pt idx="895">
                  <c:v>4.0918353441787652</c:v>
                </c:pt>
                <c:pt idx="896">
                  <c:v>4.0914385577289103</c:v>
                </c:pt>
                <c:pt idx="897">
                  <c:v>4.0916048208983966</c:v>
                </c:pt>
                <c:pt idx="898">
                  <c:v>4.0911992362078271</c:v>
                </c:pt>
                <c:pt idx="899">
                  <c:v>4.0923577014493171</c:v>
                </c:pt>
                <c:pt idx="900">
                  <c:v>3.950530676360505</c:v>
                </c:pt>
                <c:pt idx="901">
                  <c:v>3.9509758269887318</c:v>
                </c:pt>
                <c:pt idx="902">
                  <c:v>3.9511454844253042</c:v>
                </c:pt>
                <c:pt idx="903">
                  <c:v>3.9517287796692568</c:v>
                </c:pt>
                <c:pt idx="904">
                  <c:v>3.9519273695882999</c:v>
                </c:pt>
                <c:pt idx="905">
                  <c:v>3.952418344561226</c:v>
                </c:pt>
                <c:pt idx="906">
                  <c:v>3.9528389196866338</c:v>
                </c:pt>
                <c:pt idx="907">
                  <c:v>3.9530204107101485</c:v>
                </c:pt>
                <c:pt idx="908">
                  <c:v>3.9530125093991506</c:v>
                </c:pt>
                <c:pt idx="909">
                  <c:v>3.9528806134228036</c:v>
                </c:pt>
                <c:pt idx="910">
                  <c:v>3.9515851148050043</c:v>
                </c:pt>
                <c:pt idx="911">
                  <c:v>3.9516205083022773</c:v>
                </c:pt>
                <c:pt idx="912">
                  <c:v>3.9514916052844011</c:v>
                </c:pt>
                <c:pt idx="913">
                  <c:v>3.9513922719759949</c:v>
                </c:pt>
                <c:pt idx="914">
                  <c:v>3.9526141627737861</c:v>
                </c:pt>
                <c:pt idx="915">
                  <c:v>3.9515523576877323</c:v>
                </c:pt>
                <c:pt idx="916">
                  <c:v>3.9518016534806391</c:v>
                </c:pt>
                <c:pt idx="917">
                  <c:v>3.9515454941557651</c:v>
                </c:pt>
                <c:pt idx="918">
                  <c:v>3.9514567177822726</c:v>
                </c:pt>
                <c:pt idx="919">
                  <c:v>3.9515893405367981</c:v>
                </c:pt>
                <c:pt idx="920">
                  <c:v>3.952187654327648</c:v>
                </c:pt>
                <c:pt idx="921">
                  <c:v>3.9532023784680135</c:v>
                </c:pt>
                <c:pt idx="922">
                  <c:v>3.9522024495735897</c:v>
                </c:pt>
                <c:pt idx="923">
                  <c:v>3.9541496841697512</c:v>
                </c:pt>
                <c:pt idx="924">
                  <c:v>3.9547269894689716</c:v>
                </c:pt>
                <c:pt idx="925">
                  <c:v>3.9548080977159694</c:v>
                </c:pt>
                <c:pt idx="926">
                  <c:v>3.9537522997538983</c:v>
                </c:pt>
                <c:pt idx="927">
                  <c:v>3.954333030411771</c:v>
                </c:pt>
                <c:pt idx="928">
                  <c:v>3.9553324144649462</c:v>
                </c:pt>
                <c:pt idx="929">
                  <c:v>3.9549302424075226</c:v>
                </c:pt>
                <c:pt idx="930">
                  <c:v>3.955262397117691</c:v>
                </c:pt>
                <c:pt idx="931">
                  <c:v>3.9549133957508329</c:v>
                </c:pt>
                <c:pt idx="932">
                  <c:v>3.9565221574558493</c:v>
                </c:pt>
                <c:pt idx="933">
                  <c:v>3.9564338500378899</c:v>
                </c:pt>
                <c:pt idx="934">
                  <c:v>3.9564601257669176</c:v>
                </c:pt>
                <c:pt idx="935">
                  <c:v>3.9554539866138612</c:v>
                </c:pt>
                <c:pt idx="936">
                  <c:v>3.9552550503806083</c:v>
                </c:pt>
                <c:pt idx="937">
                  <c:v>3.9558496223958963</c:v>
                </c:pt>
                <c:pt idx="938">
                  <c:v>3.9561199555090685</c:v>
                </c:pt>
                <c:pt idx="939">
                  <c:v>3.95600371614383</c:v>
                </c:pt>
                <c:pt idx="940">
                  <c:v>3.956535280136229</c:v>
                </c:pt>
                <c:pt idx="941">
                  <c:v>3.9562719187344904</c:v>
                </c:pt>
                <c:pt idx="942">
                  <c:v>3.9558717058235988</c:v>
                </c:pt>
                <c:pt idx="943">
                  <c:v>3.9558990411558437</c:v>
                </c:pt>
                <c:pt idx="944">
                  <c:v>3.9557480944809909</c:v>
                </c:pt>
                <c:pt idx="945">
                  <c:v>3.9554687053620601</c:v>
                </c:pt>
                <c:pt idx="946">
                  <c:v>3.9532661980952022</c:v>
                </c:pt>
                <c:pt idx="947">
                  <c:v>3.953246690220793</c:v>
                </c:pt>
                <c:pt idx="948">
                  <c:v>3.9518212179187269</c:v>
                </c:pt>
                <c:pt idx="949">
                  <c:v>3.9514477546177273</c:v>
                </c:pt>
                <c:pt idx="950">
                  <c:v>3.9523096093702379</c:v>
                </c:pt>
                <c:pt idx="951">
                  <c:v>3.9513959595681323</c:v>
                </c:pt>
                <c:pt idx="952">
                  <c:v>3.9509795444947216</c:v>
                </c:pt>
                <c:pt idx="953">
                  <c:v>3.9512887018149647</c:v>
                </c:pt>
                <c:pt idx="954">
                  <c:v>3.9503445018908834</c:v>
                </c:pt>
                <c:pt idx="955">
                  <c:v>3.9494544913479857</c:v>
                </c:pt>
                <c:pt idx="956">
                  <c:v>3.9490832988747071</c:v>
                </c:pt>
                <c:pt idx="957">
                  <c:v>3.9484449737096012</c:v>
                </c:pt>
                <c:pt idx="958">
                  <c:v>3.9489805698010985</c:v>
                </c:pt>
                <c:pt idx="959">
                  <c:v>3.9487888166473959</c:v>
                </c:pt>
                <c:pt idx="960">
                  <c:v>3.9479186263717274</c:v>
                </c:pt>
                <c:pt idx="961">
                  <c:v>3.9480739470004202</c:v>
                </c:pt>
                <c:pt idx="962">
                  <c:v>3.9487792891712314</c:v>
                </c:pt>
                <c:pt idx="963">
                  <c:v>3.9484497248270189</c:v>
                </c:pt>
                <c:pt idx="964">
                  <c:v>3.9497397707406896</c:v>
                </c:pt>
                <c:pt idx="965">
                  <c:v>3.9491309777291494</c:v>
                </c:pt>
                <c:pt idx="966">
                  <c:v>3.9476932447503259</c:v>
                </c:pt>
                <c:pt idx="967">
                  <c:v>3.947579751839529</c:v>
                </c:pt>
                <c:pt idx="968">
                  <c:v>3.9467170011129791</c:v>
                </c:pt>
                <c:pt idx="969">
                  <c:v>3.947992831484854</c:v>
                </c:pt>
                <c:pt idx="970">
                  <c:v>3.9470051992303263</c:v>
                </c:pt>
                <c:pt idx="971">
                  <c:v>3.9477812740335532</c:v>
                </c:pt>
                <c:pt idx="972">
                  <c:v>3.9478947440766112</c:v>
                </c:pt>
                <c:pt idx="973">
                  <c:v>3.9475749965869591</c:v>
                </c:pt>
                <c:pt idx="974">
                  <c:v>3.9473309676756756</c:v>
                </c:pt>
                <c:pt idx="975">
                  <c:v>3.9472291123461067</c:v>
                </c:pt>
                <c:pt idx="976">
                  <c:v>3.9475495399401557</c:v>
                </c:pt>
                <c:pt idx="977">
                  <c:v>3.9490118189810119</c:v>
                </c:pt>
                <c:pt idx="978">
                  <c:v>3.9483087748953958</c:v>
                </c:pt>
                <c:pt idx="979">
                  <c:v>3.9495201136678393</c:v>
                </c:pt>
                <c:pt idx="980">
                  <c:v>3.9487019283920421</c:v>
                </c:pt>
                <c:pt idx="981">
                  <c:v>3.9513970374771121</c:v>
                </c:pt>
                <c:pt idx="982">
                  <c:v>3.9517810678760079</c:v>
                </c:pt>
                <c:pt idx="983">
                  <c:v>3.9513367862557685</c:v>
                </c:pt>
                <c:pt idx="984">
                  <c:v>3.951763629325669</c:v>
                </c:pt>
                <c:pt idx="985">
                  <c:v>3.9513103755600376</c:v>
                </c:pt>
                <c:pt idx="986">
                  <c:v>3.9519421403351394</c:v>
                </c:pt>
                <c:pt idx="987">
                  <c:v>3.953579942287782</c:v>
                </c:pt>
                <c:pt idx="988">
                  <c:v>3.9542956115008514</c:v>
                </c:pt>
                <c:pt idx="989">
                  <c:v>3.9549929060871993</c:v>
                </c:pt>
                <c:pt idx="990">
                  <c:v>3.9557212634073866</c:v>
                </c:pt>
                <c:pt idx="991">
                  <c:v>3.9545115923849203</c:v>
                </c:pt>
                <c:pt idx="992">
                  <c:v>3.9551239868238577</c:v>
                </c:pt>
                <c:pt idx="993">
                  <c:v>3.9556418109641704</c:v>
                </c:pt>
                <c:pt idx="994">
                  <c:v>3.9555318437912992</c:v>
                </c:pt>
                <c:pt idx="995">
                  <c:v>3.9551176564543828</c:v>
                </c:pt>
                <c:pt idx="996">
                  <c:v>3.9526568857729485</c:v>
                </c:pt>
                <c:pt idx="997">
                  <c:v>3.9525656013925592</c:v>
                </c:pt>
                <c:pt idx="998">
                  <c:v>3.9529565753944715</c:v>
                </c:pt>
                <c:pt idx="999">
                  <c:v>3.9522256623631504</c:v>
                </c:pt>
                <c:pt idx="1000">
                  <c:v>4.0583948160042693</c:v>
                </c:pt>
                <c:pt idx="1001">
                  <c:v>4.0585106506429911</c:v>
                </c:pt>
                <c:pt idx="1002">
                  <c:v>4.0594913557636056</c:v>
                </c:pt>
                <c:pt idx="1003">
                  <c:v>4.0602768357564427</c:v>
                </c:pt>
                <c:pt idx="1004">
                  <c:v>4.0601649964841293</c:v>
                </c:pt>
                <c:pt idx="1005">
                  <c:v>4.0592556219633211</c:v>
                </c:pt>
                <c:pt idx="1006">
                  <c:v>4.05998156419263</c:v>
                </c:pt>
                <c:pt idx="1007">
                  <c:v>4.0588295916794497</c:v>
                </c:pt>
                <c:pt idx="1008">
                  <c:v>4.0590312438449878</c:v>
                </c:pt>
                <c:pt idx="1009">
                  <c:v>4.0595183681536078</c:v>
                </c:pt>
                <c:pt idx="1010">
                  <c:v>4.0591726257546767</c:v>
                </c:pt>
                <c:pt idx="1011">
                  <c:v>4.0593955462763205</c:v>
                </c:pt>
                <c:pt idx="1012">
                  <c:v>4.0586777143350528</c:v>
                </c:pt>
                <c:pt idx="1013">
                  <c:v>4.0586720321817058</c:v>
                </c:pt>
                <c:pt idx="1014">
                  <c:v>4.0588025352000336</c:v>
                </c:pt>
                <c:pt idx="1015">
                  <c:v>4.0588623285312675</c:v>
                </c:pt>
                <c:pt idx="1016">
                  <c:v>4.0588371836673831</c:v>
                </c:pt>
                <c:pt idx="1017">
                  <c:v>4.0579973846489228</c:v>
                </c:pt>
                <c:pt idx="1018">
                  <c:v>4.056593435395631</c:v>
                </c:pt>
                <c:pt idx="1019">
                  <c:v>4.0579308842357014</c:v>
                </c:pt>
                <c:pt idx="1020">
                  <c:v>4.0578952608380368</c:v>
                </c:pt>
                <c:pt idx="1021">
                  <c:v>4.0568996895559772</c:v>
                </c:pt>
                <c:pt idx="1022">
                  <c:v>4.0568549929145004</c:v>
                </c:pt>
                <c:pt idx="1023">
                  <c:v>4.0568469008474919</c:v>
                </c:pt>
                <c:pt idx="1024">
                  <c:v>4.0559026150991357</c:v>
                </c:pt>
                <c:pt idx="1025">
                  <c:v>4.0563337249657483</c:v>
                </c:pt>
                <c:pt idx="1026">
                  <c:v>4.0560292135033746</c:v>
                </c:pt>
                <c:pt idx="1027">
                  <c:v>4.0550522659440889</c:v>
                </c:pt>
                <c:pt idx="1028">
                  <c:v>4.0556246555819033</c:v>
                </c:pt>
                <c:pt idx="1029">
                  <c:v>4.0564445634290145</c:v>
                </c:pt>
                <c:pt idx="1030">
                  <c:v>4.0556608199904307</c:v>
                </c:pt>
                <c:pt idx="1031">
                  <c:v>4.0563955559553966</c:v>
                </c:pt>
                <c:pt idx="1032">
                  <c:v>4.0564326629292768</c:v>
                </c:pt>
                <c:pt idx="1033">
                  <c:v>4.0558179091350608</c:v>
                </c:pt>
                <c:pt idx="1034">
                  <c:v>4.0570708252732821</c:v>
                </c:pt>
                <c:pt idx="1035">
                  <c:v>4.0573018184231353</c:v>
                </c:pt>
                <c:pt idx="1036">
                  <c:v>4.0586378621392312</c:v>
                </c:pt>
                <c:pt idx="1037">
                  <c:v>4.0586786825911476</c:v>
                </c:pt>
                <c:pt idx="1038">
                  <c:v>4.0585505079086914</c:v>
                </c:pt>
                <c:pt idx="1039">
                  <c:v>4.0590027663814423</c:v>
                </c:pt>
                <c:pt idx="1040">
                  <c:v>4.059181157440813</c:v>
                </c:pt>
                <c:pt idx="1041">
                  <c:v>4.0591024084864591</c:v>
                </c:pt>
                <c:pt idx="1042">
                  <c:v>4.0598711170942057</c:v>
                </c:pt>
                <c:pt idx="1043">
                  <c:v>4.0599811061422972</c:v>
                </c:pt>
                <c:pt idx="1044">
                  <c:v>4.0612567514940512</c:v>
                </c:pt>
                <c:pt idx="1045">
                  <c:v>4.0611578067611074</c:v>
                </c:pt>
                <c:pt idx="1046">
                  <c:v>4.0598346210628353</c:v>
                </c:pt>
                <c:pt idx="1047">
                  <c:v>4.0597587742826846</c:v>
                </c:pt>
                <c:pt idx="1048">
                  <c:v>4.0608656428225602</c:v>
                </c:pt>
                <c:pt idx="1049">
                  <c:v>4.0602308651218992</c:v>
                </c:pt>
                <c:pt idx="1050">
                  <c:v>4.0604341426247927</c:v>
                </c:pt>
                <c:pt idx="1051">
                  <c:v>4.0601417671502382</c:v>
                </c:pt>
                <c:pt idx="1052">
                  <c:v>4.0612737792688076</c:v>
                </c:pt>
                <c:pt idx="1053">
                  <c:v>4.0610896351842909</c:v>
                </c:pt>
                <c:pt idx="1054">
                  <c:v>4.0610593352138951</c:v>
                </c:pt>
                <c:pt idx="1055">
                  <c:v>4.0604606717294933</c:v>
                </c:pt>
                <c:pt idx="1056">
                  <c:v>4.0618416800437673</c:v>
                </c:pt>
                <c:pt idx="1057">
                  <c:v>4.0619755541874127</c:v>
                </c:pt>
                <c:pt idx="1058">
                  <c:v>4.0614953172296531</c:v>
                </c:pt>
                <c:pt idx="1059">
                  <c:v>4.0614252628709311</c:v>
                </c:pt>
                <c:pt idx="1060">
                  <c:v>4.0603237455037933</c:v>
                </c:pt>
                <c:pt idx="1061">
                  <c:v>4.0601891666311172</c:v>
                </c:pt>
                <c:pt idx="1062">
                  <c:v>4.061041337817004</c:v>
                </c:pt>
                <c:pt idx="1063">
                  <c:v>4.059692874540568</c:v>
                </c:pt>
                <c:pt idx="1064">
                  <c:v>4.0593059154853242</c:v>
                </c:pt>
                <c:pt idx="1065">
                  <c:v>4.0608533371690738</c:v>
                </c:pt>
                <c:pt idx="1066">
                  <c:v>4.060018080307958</c:v>
                </c:pt>
                <c:pt idx="1067">
                  <c:v>4.0608675496768019</c:v>
                </c:pt>
                <c:pt idx="1068">
                  <c:v>4.0613178214070249</c:v>
                </c:pt>
                <c:pt idx="1069">
                  <c:v>4.0609958853218879</c:v>
                </c:pt>
                <c:pt idx="1070">
                  <c:v>4.0598692337890574</c:v>
                </c:pt>
                <c:pt idx="1071">
                  <c:v>4.0597986072855026</c:v>
                </c:pt>
                <c:pt idx="1072">
                  <c:v>4.0604540331604948</c:v>
                </c:pt>
                <c:pt idx="1073">
                  <c:v>4.0590516462518034</c:v>
                </c:pt>
                <c:pt idx="1074">
                  <c:v>4.0598645000604554</c:v>
                </c:pt>
                <c:pt idx="1075">
                  <c:v>4.0592570480423333</c:v>
                </c:pt>
                <c:pt idx="1076">
                  <c:v>4.0589282830270816</c:v>
                </c:pt>
                <c:pt idx="1077">
                  <c:v>4.0589529670789046</c:v>
                </c:pt>
                <c:pt idx="1078">
                  <c:v>4.0583587248472703</c:v>
                </c:pt>
                <c:pt idx="1079">
                  <c:v>4.0594088374312234</c:v>
                </c:pt>
                <c:pt idx="1080">
                  <c:v>4.0580605406478876</c:v>
                </c:pt>
                <c:pt idx="1081">
                  <c:v>4.0588124967573558</c:v>
                </c:pt>
                <c:pt idx="1082">
                  <c:v>4.0587294637613223</c:v>
                </c:pt>
                <c:pt idx="1083">
                  <c:v>4.0582480983555111</c:v>
                </c:pt>
                <c:pt idx="1084">
                  <c:v>4.0566752417025587</c:v>
                </c:pt>
                <c:pt idx="1085">
                  <c:v>4.0577802985128031</c:v>
                </c:pt>
                <c:pt idx="1086">
                  <c:v>4.0569700361341381</c:v>
                </c:pt>
                <c:pt idx="1087">
                  <c:v>4.0571050489025318</c:v>
                </c:pt>
                <c:pt idx="1088">
                  <c:v>4.0571568542560357</c:v>
                </c:pt>
                <c:pt idx="1089">
                  <c:v>4.0566875988774784</c:v>
                </c:pt>
                <c:pt idx="1090">
                  <c:v>4.0562419036169226</c:v>
                </c:pt>
                <c:pt idx="1091">
                  <c:v>4.0558012481734238</c:v>
                </c:pt>
                <c:pt idx="1092">
                  <c:v>4.0559040459678224</c:v>
                </c:pt>
                <c:pt idx="1093">
                  <c:v>4.0558617067194191</c:v>
                </c:pt>
                <c:pt idx="1094">
                  <c:v>4.0557003309869746</c:v>
                </c:pt>
                <c:pt idx="1095">
                  <c:v>4.0550717779386547</c:v>
                </c:pt>
                <c:pt idx="1096">
                  <c:v>4.0553561035205892</c:v>
                </c:pt>
                <c:pt idx="1097">
                  <c:v>4.056225249718004</c:v>
                </c:pt>
                <c:pt idx="1098">
                  <c:v>4.0551484668732387</c:v>
                </c:pt>
                <c:pt idx="1099">
                  <c:v>4.0558150471491272</c:v>
                </c:pt>
                <c:pt idx="1100">
                  <c:v>3.8814413541892696</c:v>
                </c:pt>
                <c:pt idx="1101">
                  <c:v>3.8812129544321974</c:v>
                </c:pt>
                <c:pt idx="1102">
                  <c:v>3.8810604966315538</c:v>
                </c:pt>
                <c:pt idx="1103">
                  <c:v>3.8807566072046571</c:v>
                </c:pt>
                <c:pt idx="1104">
                  <c:v>3.8807350538464815</c:v>
                </c:pt>
                <c:pt idx="1105">
                  <c:v>3.8810106156701196</c:v>
                </c:pt>
                <c:pt idx="1106">
                  <c:v>3.8798523675595629</c:v>
                </c:pt>
                <c:pt idx="1107">
                  <c:v>3.8802251571027204</c:v>
                </c:pt>
                <c:pt idx="1108">
                  <c:v>3.8796701415068742</c:v>
                </c:pt>
                <c:pt idx="1109">
                  <c:v>3.8792142176196869</c:v>
                </c:pt>
                <c:pt idx="1110">
                  <c:v>3.8788205848104185</c:v>
                </c:pt>
                <c:pt idx="1111">
                  <c:v>3.8780374023054618</c:v>
                </c:pt>
                <c:pt idx="1112">
                  <c:v>3.8783688200890407</c:v>
                </c:pt>
                <c:pt idx="1113">
                  <c:v>3.8775818631814554</c:v>
                </c:pt>
                <c:pt idx="1114">
                  <c:v>3.8776910954623838</c:v>
                </c:pt>
                <c:pt idx="1115">
                  <c:v>3.8776990347213283</c:v>
                </c:pt>
                <c:pt idx="1116">
                  <c:v>3.8789097970229052</c:v>
                </c:pt>
                <c:pt idx="1117">
                  <c:v>3.8789245582079301</c:v>
                </c:pt>
                <c:pt idx="1118">
                  <c:v>3.8782272812954202</c:v>
                </c:pt>
                <c:pt idx="1119">
                  <c:v>3.8780169197135774</c:v>
                </c:pt>
                <c:pt idx="1120">
                  <c:v>3.8786933254472769</c:v>
                </c:pt>
                <c:pt idx="1121">
                  <c:v>3.879193210300071</c:v>
                </c:pt>
                <c:pt idx="1122">
                  <c:v>3.879462948541994</c:v>
                </c:pt>
                <c:pt idx="1123">
                  <c:v>3.8795367419558549</c:v>
                </c:pt>
                <c:pt idx="1124">
                  <c:v>3.8790824648555908</c:v>
                </c:pt>
                <c:pt idx="1125">
                  <c:v>3.8781999966116882</c:v>
                </c:pt>
                <c:pt idx="1126">
                  <c:v>3.8789739638949858</c:v>
                </c:pt>
                <c:pt idx="1127">
                  <c:v>3.8776279455735758</c:v>
                </c:pt>
                <c:pt idx="1128">
                  <c:v>3.8779685962285519</c:v>
                </c:pt>
                <c:pt idx="1129">
                  <c:v>3.8782369558870413</c:v>
                </c:pt>
                <c:pt idx="1130">
                  <c:v>3.8773565816403486</c:v>
                </c:pt>
                <c:pt idx="1131">
                  <c:v>3.8782216046775848</c:v>
                </c:pt>
                <c:pt idx="1132">
                  <c:v>3.8773179097213242</c:v>
                </c:pt>
                <c:pt idx="1133">
                  <c:v>3.8777672792130184</c:v>
                </c:pt>
                <c:pt idx="1134">
                  <c:v>3.8770646724975237</c:v>
                </c:pt>
                <c:pt idx="1135">
                  <c:v>3.8780982370981492</c:v>
                </c:pt>
                <c:pt idx="1136">
                  <c:v>3.8769969300633216</c:v>
                </c:pt>
                <c:pt idx="1137">
                  <c:v>3.8776194255298813</c:v>
                </c:pt>
                <c:pt idx="1138">
                  <c:v>3.8768472204242594</c:v>
                </c:pt>
                <c:pt idx="1139">
                  <c:v>3.8779219800159708</c:v>
                </c:pt>
                <c:pt idx="1140">
                  <c:v>3.8778491969867779</c:v>
                </c:pt>
                <c:pt idx="1141">
                  <c:v>3.8775892536086531</c:v>
                </c:pt>
                <c:pt idx="1142">
                  <c:v>3.8780612726953998</c:v>
                </c:pt>
                <c:pt idx="1143">
                  <c:v>3.8768176364432745</c:v>
                </c:pt>
                <c:pt idx="1144">
                  <c:v>3.8784682941871629</c:v>
                </c:pt>
                <c:pt idx="1145">
                  <c:v>3.8780027251228657</c:v>
                </c:pt>
                <c:pt idx="1146">
                  <c:v>3.8787103776774083</c:v>
                </c:pt>
                <c:pt idx="1147">
                  <c:v>3.8786115073039342</c:v>
                </c:pt>
                <c:pt idx="1148">
                  <c:v>3.8773457683159833</c:v>
                </c:pt>
                <c:pt idx="1149">
                  <c:v>3.8779168511840534</c:v>
                </c:pt>
                <c:pt idx="1150">
                  <c:v>3.8786933254472769</c:v>
                </c:pt>
                <c:pt idx="1151">
                  <c:v>3.8788847879063439</c:v>
                </c:pt>
                <c:pt idx="1152">
                  <c:v>3.8786620571857835</c:v>
                </c:pt>
                <c:pt idx="1153">
                  <c:v>3.879303394723796</c:v>
                </c:pt>
                <c:pt idx="1154">
                  <c:v>3.878885367392952</c:v>
                </c:pt>
                <c:pt idx="1155">
                  <c:v>3.8801230247009393</c:v>
                </c:pt>
                <c:pt idx="1156">
                  <c:v>3.8789165981744791</c:v>
                </c:pt>
                <c:pt idx="1157">
                  <c:v>3.8802365180404346</c:v>
                </c:pt>
                <c:pt idx="1158">
                  <c:v>3.8788592291629578</c:v>
                </c:pt>
                <c:pt idx="1159">
                  <c:v>3.8786825265679772</c:v>
                </c:pt>
                <c:pt idx="1160">
                  <c:v>3.8798114762414824</c:v>
                </c:pt>
                <c:pt idx="1161">
                  <c:v>3.8783614354209486</c:v>
                </c:pt>
                <c:pt idx="1162">
                  <c:v>3.8795549075289646</c:v>
                </c:pt>
                <c:pt idx="1163">
                  <c:v>3.8797132936865277</c:v>
                </c:pt>
                <c:pt idx="1164">
                  <c:v>3.8787217253331026</c:v>
                </c:pt>
                <c:pt idx="1165">
                  <c:v>3.8798602896782057</c:v>
                </c:pt>
                <c:pt idx="1166">
                  <c:v>3.8790211105029417</c:v>
                </c:pt>
                <c:pt idx="1167">
                  <c:v>3.8794396602706551</c:v>
                </c:pt>
                <c:pt idx="1168">
                  <c:v>3.8797462051142211</c:v>
                </c:pt>
                <c:pt idx="1169">
                  <c:v>3.8790216899105587</c:v>
                </c:pt>
                <c:pt idx="1170">
                  <c:v>3.8792409258532832</c:v>
                </c:pt>
                <c:pt idx="1171">
                  <c:v>3.8795537798100397</c:v>
                </c:pt>
                <c:pt idx="1172">
                  <c:v>3.8788950051209929</c:v>
                </c:pt>
                <c:pt idx="1173">
                  <c:v>3.8799295446044471</c:v>
                </c:pt>
                <c:pt idx="1174">
                  <c:v>3.8785449984370213</c:v>
                </c:pt>
                <c:pt idx="1175">
                  <c:v>3.8790216899105587</c:v>
                </c:pt>
                <c:pt idx="1176">
                  <c:v>3.8786313980874052</c:v>
                </c:pt>
                <c:pt idx="1177">
                  <c:v>3.8785126271541426</c:v>
                </c:pt>
                <c:pt idx="1178">
                  <c:v>3.8793976546612297</c:v>
                </c:pt>
                <c:pt idx="1179">
                  <c:v>3.8793016874761284</c:v>
                </c:pt>
                <c:pt idx="1180">
                  <c:v>3.8791051820878759</c:v>
                </c:pt>
                <c:pt idx="1181">
                  <c:v>3.8792590968008076</c:v>
                </c:pt>
                <c:pt idx="1182">
                  <c:v>3.8791864110295244</c:v>
                </c:pt>
                <c:pt idx="1183">
                  <c:v>3.8794152435817941</c:v>
                </c:pt>
                <c:pt idx="1184">
                  <c:v>3.8783665619731806</c:v>
                </c:pt>
                <c:pt idx="1185">
                  <c:v>3.87774398195263</c:v>
                </c:pt>
                <c:pt idx="1186">
                  <c:v>3.8784660057838374</c:v>
                </c:pt>
                <c:pt idx="1187">
                  <c:v>3.8792522674901302</c:v>
                </c:pt>
                <c:pt idx="1188">
                  <c:v>3.8783921333114626</c:v>
                </c:pt>
                <c:pt idx="1189">
                  <c:v>3.8786955828253884</c:v>
                </c:pt>
                <c:pt idx="1190">
                  <c:v>3.8785165935316566</c:v>
                </c:pt>
                <c:pt idx="1191">
                  <c:v>3.8777030348625323</c:v>
                </c:pt>
                <c:pt idx="1192">
                  <c:v>3.8775670821632024</c:v>
                </c:pt>
                <c:pt idx="1193">
                  <c:v>3.8777638899991755</c:v>
                </c:pt>
                <c:pt idx="1194">
                  <c:v>3.8768677269883893</c:v>
                </c:pt>
                <c:pt idx="1195">
                  <c:v>3.8760972348103735</c:v>
                </c:pt>
                <c:pt idx="1196">
                  <c:v>3.8763609602513847</c:v>
                </c:pt>
                <c:pt idx="1197">
                  <c:v>3.8755365260069894</c:v>
                </c:pt>
                <c:pt idx="1198">
                  <c:v>3.8760015315149112</c:v>
                </c:pt>
                <c:pt idx="1199">
                  <c:v>3.8759553741110264</c:v>
                </c:pt>
                <c:pt idx="1200">
                  <c:v>3.7470407323495758</c:v>
                </c:pt>
                <c:pt idx="1201">
                  <c:v>3.7468864627668363</c:v>
                </c:pt>
                <c:pt idx="1202">
                  <c:v>3.7458357318883828</c:v>
                </c:pt>
                <c:pt idx="1203">
                  <c:v>3.7456864681640014</c:v>
                </c:pt>
                <c:pt idx="1204">
                  <c:v>3.7473323631587836</c:v>
                </c:pt>
                <c:pt idx="1205">
                  <c:v>3.7468443155046853</c:v>
                </c:pt>
                <c:pt idx="1206">
                  <c:v>3.7471094204186084</c:v>
                </c:pt>
                <c:pt idx="1207">
                  <c:v>3.7489037287515949</c:v>
                </c:pt>
                <c:pt idx="1208">
                  <c:v>3.7491094300581098</c:v>
                </c:pt>
                <c:pt idx="1209">
                  <c:v>3.7498277850224655</c:v>
                </c:pt>
                <c:pt idx="1210">
                  <c:v>3.7510886737903157</c:v>
                </c:pt>
                <c:pt idx="1211">
                  <c:v>3.7506967648629721</c:v>
                </c:pt>
                <c:pt idx="1212">
                  <c:v>3.7519172221279025</c:v>
                </c:pt>
                <c:pt idx="1213">
                  <c:v>3.7519546199986937</c:v>
                </c:pt>
                <c:pt idx="1214">
                  <c:v>3.7538503475277327</c:v>
                </c:pt>
                <c:pt idx="1215">
                  <c:v>3.7531348774189444</c:v>
                </c:pt>
                <c:pt idx="1216">
                  <c:v>3.7543774431946915</c:v>
                </c:pt>
                <c:pt idx="1217">
                  <c:v>3.7540183365253572</c:v>
                </c:pt>
                <c:pt idx="1218">
                  <c:v>3.7539848861218665</c:v>
                </c:pt>
                <c:pt idx="1219">
                  <c:v>3.7544417951374669</c:v>
                </c:pt>
                <c:pt idx="1220">
                  <c:v>3.7546392810407978</c:v>
                </c:pt>
                <c:pt idx="1221">
                  <c:v>3.7515985216797332</c:v>
                </c:pt>
                <c:pt idx="1222">
                  <c:v>3.7505637249450836</c:v>
                </c:pt>
                <c:pt idx="1223">
                  <c:v>3.7495840867695902</c:v>
                </c:pt>
                <c:pt idx="1224">
                  <c:v>3.7503686578830786</c:v>
                </c:pt>
                <c:pt idx="1225">
                  <c:v>3.7477061538656966</c:v>
                </c:pt>
                <c:pt idx="1226">
                  <c:v>3.7467866081143821</c:v>
                </c:pt>
                <c:pt idx="1227">
                  <c:v>3.7483588655997102</c:v>
                </c:pt>
                <c:pt idx="1228">
                  <c:v>3.7490900529457574</c:v>
                </c:pt>
                <c:pt idx="1229">
                  <c:v>3.7504732879167166</c:v>
                </c:pt>
                <c:pt idx="1230">
                  <c:v>3.7492511007614815</c:v>
                </c:pt>
                <c:pt idx="1231">
                  <c:v>3.7511215974066525</c:v>
                </c:pt>
                <c:pt idx="1232">
                  <c:v>3.7498853171860174</c:v>
                </c:pt>
                <c:pt idx="1233">
                  <c:v>3.7503208303008719</c:v>
                </c:pt>
                <c:pt idx="1234">
                  <c:v>3.7506967648629721</c:v>
                </c:pt>
                <c:pt idx="1235">
                  <c:v>3.7502064718336183</c:v>
                </c:pt>
                <c:pt idx="1236">
                  <c:v>3.7519507417659805</c:v>
                </c:pt>
                <c:pt idx="1237">
                  <c:v>3.7514152627619204</c:v>
                </c:pt>
                <c:pt idx="1238">
                  <c:v>3.7510938376712888</c:v>
                </c:pt>
                <c:pt idx="1239">
                  <c:v>3.7509079211548446</c:v>
                </c:pt>
                <c:pt idx="1240">
                  <c:v>3.7504732879167166</c:v>
                </c:pt>
                <c:pt idx="1241">
                  <c:v>3.7515398062688461</c:v>
                </c:pt>
                <c:pt idx="1242">
                  <c:v>3.7517656079129198</c:v>
                </c:pt>
                <c:pt idx="1243">
                  <c:v>3.7517849678834243</c:v>
                </c:pt>
                <c:pt idx="1244">
                  <c:v>3.7524807774883953</c:v>
                </c:pt>
                <c:pt idx="1245">
                  <c:v>3.7508330110147394</c:v>
                </c:pt>
                <c:pt idx="1246">
                  <c:v>3.7524014855928298</c:v>
                </c:pt>
                <c:pt idx="1247">
                  <c:v>3.7524021432118833</c:v>
                </c:pt>
                <c:pt idx="1248">
                  <c:v>3.7512629487006293</c:v>
                </c:pt>
                <c:pt idx="1249">
                  <c:v>3.7507865230019788</c:v>
                </c:pt>
                <c:pt idx="1250">
                  <c:v>3.7467360330975459</c:v>
                </c:pt>
                <c:pt idx="1251">
                  <c:v>3.749240094222495</c:v>
                </c:pt>
                <c:pt idx="1252">
                  <c:v>3.7489638841781621</c:v>
                </c:pt>
                <c:pt idx="1253">
                  <c:v>3.7481750119686374</c:v>
                </c:pt>
                <c:pt idx="1254">
                  <c:v>3.7489211992050357</c:v>
                </c:pt>
                <c:pt idx="1255">
                  <c:v>3.7454962674878565</c:v>
                </c:pt>
                <c:pt idx="1256">
                  <c:v>3.745687095369119</c:v>
                </c:pt>
                <c:pt idx="1257">
                  <c:v>3.7445305229728101</c:v>
                </c:pt>
                <c:pt idx="1258">
                  <c:v>3.7446201735109219</c:v>
                </c:pt>
                <c:pt idx="1259">
                  <c:v>3.7461478106167134</c:v>
                </c:pt>
                <c:pt idx="1260">
                  <c:v>3.7459135952266349</c:v>
                </c:pt>
                <c:pt idx="1261">
                  <c:v>3.7471042359214817</c:v>
                </c:pt>
                <c:pt idx="1262">
                  <c:v>3.7455702890533953</c:v>
                </c:pt>
                <c:pt idx="1263">
                  <c:v>3.7473900042790578</c:v>
                </c:pt>
                <c:pt idx="1264">
                  <c:v>3.752389890659547</c:v>
                </c:pt>
                <c:pt idx="1265">
                  <c:v>3.7522602951522916</c:v>
                </c:pt>
                <c:pt idx="1266">
                  <c:v>3.7535966690233131</c:v>
                </c:pt>
                <c:pt idx="1267">
                  <c:v>3.753467886743473</c:v>
                </c:pt>
                <c:pt idx="1268">
                  <c:v>3.754266760602099</c:v>
                </c:pt>
                <c:pt idx="1269">
                  <c:v>3.7519791356217218</c:v>
                </c:pt>
                <c:pt idx="1270">
                  <c:v>3.7534240797019378</c:v>
                </c:pt>
                <c:pt idx="1271">
                  <c:v>3.7524008279733447</c:v>
                </c:pt>
                <c:pt idx="1272">
                  <c:v>3.7511351477591353</c:v>
                </c:pt>
                <c:pt idx="1273">
                  <c:v>3.7528952011548786</c:v>
                </c:pt>
                <c:pt idx="1274">
                  <c:v>3.7526174382859936</c:v>
                </c:pt>
                <c:pt idx="1275">
                  <c:v>3.752139061074113</c:v>
                </c:pt>
                <c:pt idx="1276">
                  <c:v>3.7523473170648831</c:v>
                </c:pt>
                <c:pt idx="1277">
                  <c:v>3.7518159292039259</c:v>
                </c:pt>
                <c:pt idx="1278">
                  <c:v>3.7517643264705196</c:v>
                </c:pt>
                <c:pt idx="1279">
                  <c:v>3.7517391821603896</c:v>
                </c:pt>
                <c:pt idx="1280">
                  <c:v>3.7506173313777844</c:v>
                </c:pt>
                <c:pt idx="1281">
                  <c:v>3.7521661340360688</c:v>
                </c:pt>
                <c:pt idx="1282">
                  <c:v>3.7500236167942691</c:v>
                </c:pt>
                <c:pt idx="1283">
                  <c:v>3.7478376273624421</c:v>
                </c:pt>
                <c:pt idx="1284">
                  <c:v>3.7472196107221873</c:v>
                </c:pt>
                <c:pt idx="1285">
                  <c:v>3.7449099304709081</c:v>
                </c:pt>
                <c:pt idx="1286">
                  <c:v>3.7463839211096421</c:v>
                </c:pt>
                <c:pt idx="1287">
                  <c:v>3.7461465219551662</c:v>
                </c:pt>
                <c:pt idx="1288">
                  <c:v>3.7474120579990848</c:v>
                </c:pt>
                <c:pt idx="1289">
                  <c:v>3.7484404246191891</c:v>
                </c:pt>
                <c:pt idx="1290">
                  <c:v>3.7482203355493109</c:v>
                </c:pt>
                <c:pt idx="1291">
                  <c:v>3.7490104917261764</c:v>
                </c:pt>
                <c:pt idx="1292">
                  <c:v>3.7497967620842072</c:v>
                </c:pt>
                <c:pt idx="1293">
                  <c:v>3.7502549292321774</c:v>
                </c:pt>
                <c:pt idx="1294">
                  <c:v>3.7498530121385727</c:v>
                </c:pt>
                <c:pt idx="1295">
                  <c:v>3.751359758822999</c:v>
                </c:pt>
                <c:pt idx="1296">
                  <c:v>3.7501929088913188</c:v>
                </c:pt>
                <c:pt idx="1297">
                  <c:v>3.7495284810972449</c:v>
                </c:pt>
                <c:pt idx="1298">
                  <c:v>3.7436808857962611</c:v>
                </c:pt>
                <c:pt idx="1299">
                  <c:v>3.7437595804195736</c:v>
                </c:pt>
                <c:pt idx="1300">
                  <c:v>4.0951974128822242</c:v>
                </c:pt>
                <c:pt idx="1301">
                  <c:v>4.0952486576731948</c:v>
                </c:pt>
                <c:pt idx="1302">
                  <c:v>4.0945208632479835</c:v>
                </c:pt>
                <c:pt idx="1303">
                  <c:v>4.0948010491517417</c:v>
                </c:pt>
                <c:pt idx="1304">
                  <c:v>4.0957747107012077</c:v>
                </c:pt>
                <c:pt idx="1305">
                  <c:v>4.0956013795377855</c:v>
                </c:pt>
                <c:pt idx="1306">
                  <c:v>4.0949969532121413</c:v>
                </c:pt>
                <c:pt idx="1307">
                  <c:v>4.0951955703791842</c:v>
                </c:pt>
                <c:pt idx="1308">
                  <c:v>4.0964362555362674</c:v>
                </c:pt>
                <c:pt idx="1309">
                  <c:v>4.0950175685801735</c:v>
                </c:pt>
                <c:pt idx="1310">
                  <c:v>4.0954435653302736</c:v>
                </c:pt>
                <c:pt idx="1311">
                  <c:v>4.0958369002660238</c:v>
                </c:pt>
                <c:pt idx="1312">
                  <c:v>4.0946399131353353</c:v>
                </c:pt>
                <c:pt idx="1313">
                  <c:v>4.0947923490598566</c:v>
                </c:pt>
                <c:pt idx="1314">
                  <c:v>4.0937260886440718</c:v>
                </c:pt>
                <c:pt idx="1315">
                  <c:v>4.0935006026449425</c:v>
                </c:pt>
                <c:pt idx="1316">
                  <c:v>4.0931618105671816</c:v>
                </c:pt>
                <c:pt idx="1317">
                  <c:v>4.0920671697350777</c:v>
                </c:pt>
                <c:pt idx="1318">
                  <c:v>4.0917563643232269</c:v>
                </c:pt>
                <c:pt idx="1319">
                  <c:v>4.090384339238633</c:v>
                </c:pt>
                <c:pt idx="1320">
                  <c:v>4.0875650451503382</c:v>
                </c:pt>
                <c:pt idx="1321">
                  <c:v>4.0876466339851456</c:v>
                </c:pt>
                <c:pt idx="1322">
                  <c:v>4.085474091347681</c:v>
                </c:pt>
                <c:pt idx="1323">
                  <c:v>4.0867208685241234</c:v>
                </c:pt>
                <c:pt idx="1324">
                  <c:v>4.0867744076168062</c:v>
                </c:pt>
                <c:pt idx="1325">
                  <c:v>4.0873109285317764</c:v>
                </c:pt>
                <c:pt idx="1326">
                  <c:v>4.0891596227704907</c:v>
                </c:pt>
                <c:pt idx="1327">
                  <c:v>4.0881306337487668</c:v>
                </c:pt>
                <c:pt idx="1328">
                  <c:v>4.0904933185060282</c:v>
                </c:pt>
                <c:pt idx="1329">
                  <c:v>4.0905135332862503</c:v>
                </c:pt>
                <c:pt idx="1330">
                  <c:v>4.0903926334350773</c:v>
                </c:pt>
                <c:pt idx="1331">
                  <c:v>4.0898904143201902</c:v>
                </c:pt>
                <c:pt idx="1332">
                  <c:v>4.0886411062694386</c:v>
                </c:pt>
                <c:pt idx="1333">
                  <c:v>4.0873732009990755</c:v>
                </c:pt>
                <c:pt idx="1334">
                  <c:v>4.0866760976328225</c:v>
                </c:pt>
                <c:pt idx="1335">
                  <c:v>4.0848085040653892</c:v>
                </c:pt>
                <c:pt idx="1336">
                  <c:v>4.0847511607462472</c:v>
                </c:pt>
                <c:pt idx="1337">
                  <c:v>4.0848168198148569</c:v>
                </c:pt>
                <c:pt idx="1338">
                  <c:v>4.0848977396170199</c:v>
                </c:pt>
                <c:pt idx="1339">
                  <c:v>4.0852051255344159</c:v>
                </c:pt>
                <c:pt idx="1340">
                  <c:v>4.0863977893257744</c:v>
                </c:pt>
                <c:pt idx="1341">
                  <c:v>4.0855059674740835</c:v>
                </c:pt>
                <c:pt idx="1342">
                  <c:v>4.0869151415557843</c:v>
                </c:pt>
                <c:pt idx="1343">
                  <c:v>4.0876918317303756</c:v>
                </c:pt>
                <c:pt idx="1344">
                  <c:v>4.0874668128670155</c:v>
                </c:pt>
                <c:pt idx="1345">
                  <c:v>4.0886986967762207</c:v>
                </c:pt>
                <c:pt idx="1346">
                  <c:v>4.0891780356199723</c:v>
                </c:pt>
                <c:pt idx="1347">
                  <c:v>4.089170200932168</c:v>
                </c:pt>
                <c:pt idx="1348">
                  <c:v>4.0874792657293622</c:v>
                </c:pt>
                <c:pt idx="1349">
                  <c:v>4.0871790169442725</c:v>
                </c:pt>
                <c:pt idx="1350">
                  <c:v>4.0866119481307059</c:v>
                </c:pt>
                <c:pt idx="1351">
                  <c:v>4.0854916543507978</c:v>
                </c:pt>
                <c:pt idx="1352">
                  <c:v>4.0861909469901834</c:v>
                </c:pt>
                <c:pt idx="1353">
                  <c:v>4.0847312759963375</c:v>
                </c:pt>
                <c:pt idx="1354">
                  <c:v>4.0847173986394782</c:v>
                </c:pt>
                <c:pt idx="1355">
                  <c:v>4.0841290350732997</c:v>
                </c:pt>
                <c:pt idx="1356">
                  <c:v>4.0846406352547131</c:v>
                </c:pt>
                <c:pt idx="1357">
                  <c:v>4.0839059957095456</c:v>
                </c:pt>
                <c:pt idx="1358">
                  <c:v>4.0855429276247932</c:v>
                </c:pt>
                <c:pt idx="1359">
                  <c:v>4.0853918288826296</c:v>
                </c:pt>
                <c:pt idx="1360">
                  <c:v>4.0874100922022158</c:v>
                </c:pt>
                <c:pt idx="1361">
                  <c:v>4.087558584099547</c:v>
                </c:pt>
                <c:pt idx="1362">
                  <c:v>4.0880827094640004</c:v>
                </c:pt>
                <c:pt idx="1363">
                  <c:v>4.0880011314576672</c:v>
                </c:pt>
                <c:pt idx="1364">
                  <c:v>4.0894063515004984</c:v>
                </c:pt>
                <c:pt idx="1365">
                  <c:v>4.0891669879509669</c:v>
                </c:pt>
                <c:pt idx="1366">
                  <c:v>4.0876729212027207</c:v>
                </c:pt>
                <c:pt idx="1367">
                  <c:v>4.0878605502821035</c:v>
                </c:pt>
                <c:pt idx="1368">
                  <c:v>4.0858219450793838</c:v>
                </c:pt>
                <c:pt idx="1369">
                  <c:v>4.086890221621867</c:v>
                </c:pt>
                <c:pt idx="1370">
                  <c:v>4.0856986165641738</c:v>
                </c:pt>
                <c:pt idx="1371">
                  <c:v>4.0855170556627325</c:v>
                </c:pt>
                <c:pt idx="1372">
                  <c:v>4.0852407073061858</c:v>
                </c:pt>
                <c:pt idx="1373">
                  <c:v>4.0848556671015013</c:v>
                </c:pt>
                <c:pt idx="1374">
                  <c:v>4.0836509722956809</c:v>
                </c:pt>
                <c:pt idx="1375">
                  <c:v>4.0837745784358397</c:v>
                </c:pt>
                <c:pt idx="1376">
                  <c:v>4.0831425702580493</c:v>
                </c:pt>
                <c:pt idx="1377">
                  <c:v>4.0831203410368717</c:v>
                </c:pt>
                <c:pt idx="1378">
                  <c:v>4.0840883213070009</c:v>
                </c:pt>
                <c:pt idx="1379">
                  <c:v>4.0830860762359187</c:v>
                </c:pt>
                <c:pt idx="1380">
                  <c:v>4.0835292398578336</c:v>
                </c:pt>
                <c:pt idx="1381">
                  <c:v>4.084312710804765</c:v>
                </c:pt>
                <c:pt idx="1382">
                  <c:v>4.0840749070124156</c:v>
                </c:pt>
                <c:pt idx="1383">
                  <c:v>4.08509559322159</c:v>
                </c:pt>
                <c:pt idx="1384">
                  <c:v>4.0851330152159999</c:v>
                </c:pt>
                <c:pt idx="1385">
                  <c:v>4.0871102932012446</c:v>
                </c:pt>
                <c:pt idx="1386">
                  <c:v>4.0873538387626356</c:v>
                </c:pt>
                <c:pt idx="1387">
                  <c:v>4.0874128651772565</c:v>
                </c:pt>
                <c:pt idx="1388">
                  <c:v>4.0873741171058331</c:v>
                </c:pt>
                <c:pt idx="1389">
                  <c:v>4.087049861935629</c:v>
                </c:pt>
                <c:pt idx="1390">
                  <c:v>4.0882421595372591</c:v>
                </c:pt>
                <c:pt idx="1391">
                  <c:v>4.0861784780741415</c:v>
                </c:pt>
                <c:pt idx="1392">
                  <c:v>4.086292055976803</c:v>
                </c:pt>
                <c:pt idx="1393">
                  <c:v>4.0848034152890715</c:v>
                </c:pt>
                <c:pt idx="1394">
                  <c:v>4.0850507495044681</c:v>
                </c:pt>
                <c:pt idx="1395">
                  <c:v>4.084387189834171</c:v>
                </c:pt>
                <c:pt idx="1396">
                  <c:v>4.0830740410054469</c:v>
                </c:pt>
                <c:pt idx="1397">
                  <c:v>4.0839295987977691</c:v>
                </c:pt>
                <c:pt idx="1398">
                  <c:v>4.0826756279365215</c:v>
                </c:pt>
                <c:pt idx="1399">
                  <c:v>4.0828410412333005</c:v>
                </c:pt>
                <c:pt idx="1400">
                  <c:v>3.8707021088798972</c:v>
                </c:pt>
                <c:pt idx="1401">
                  <c:v>3.8694406601885434</c:v>
                </c:pt>
                <c:pt idx="1402">
                  <c:v>3.8714790413074298</c:v>
                </c:pt>
                <c:pt idx="1403">
                  <c:v>3.8720843448779299</c:v>
                </c:pt>
                <c:pt idx="1404">
                  <c:v>3.871442968318052</c:v>
                </c:pt>
                <c:pt idx="1405">
                  <c:v>3.8726453041897511</c:v>
                </c:pt>
                <c:pt idx="1406">
                  <c:v>3.8706854730489333</c:v>
                </c:pt>
                <c:pt idx="1407">
                  <c:v>3.8705755035526774</c:v>
                </c:pt>
                <c:pt idx="1408">
                  <c:v>3.8708607350006354</c:v>
                </c:pt>
                <c:pt idx="1409">
                  <c:v>3.8705903882749171</c:v>
                </c:pt>
                <c:pt idx="1410">
                  <c:v>3.8704099422115132</c:v>
                </c:pt>
                <c:pt idx="1411">
                  <c:v>3.8691096883923186</c:v>
                </c:pt>
                <c:pt idx="1412">
                  <c:v>3.8697118719227608</c:v>
                </c:pt>
                <c:pt idx="1413">
                  <c:v>3.8685806389666673</c:v>
                </c:pt>
                <c:pt idx="1414">
                  <c:v>3.8699847333524189</c:v>
                </c:pt>
                <c:pt idx="1415">
                  <c:v>3.8691108587498206</c:v>
                </c:pt>
                <c:pt idx="1416">
                  <c:v>3.8690695258206707</c:v>
                </c:pt>
                <c:pt idx="1417">
                  <c:v>3.8681707128236877</c:v>
                </c:pt>
                <c:pt idx="1418">
                  <c:v>3.8695066074260178</c:v>
                </c:pt>
                <c:pt idx="1419">
                  <c:v>3.8673808693575653</c:v>
                </c:pt>
                <c:pt idx="1420">
                  <c:v>3.8671314291344507</c:v>
                </c:pt>
                <c:pt idx="1421">
                  <c:v>3.8648410721790238</c:v>
                </c:pt>
                <c:pt idx="1422">
                  <c:v>3.8651049067410264</c:v>
                </c:pt>
                <c:pt idx="1423">
                  <c:v>3.8650680464538194</c:v>
                </c:pt>
                <c:pt idx="1424">
                  <c:v>3.8643114611046676</c:v>
                </c:pt>
                <c:pt idx="1425">
                  <c:v>3.8652131914374062</c:v>
                </c:pt>
                <c:pt idx="1426">
                  <c:v>3.8635975986882323</c:v>
                </c:pt>
                <c:pt idx="1427">
                  <c:v>3.8648226373421046</c:v>
                </c:pt>
                <c:pt idx="1428">
                  <c:v>3.8639742053482937</c:v>
                </c:pt>
                <c:pt idx="1429">
                  <c:v>3.8638386953048149</c:v>
                </c:pt>
                <c:pt idx="1430">
                  <c:v>3.8654723221048544</c:v>
                </c:pt>
                <c:pt idx="1431">
                  <c:v>3.8646088488327774</c:v>
                </c:pt>
                <c:pt idx="1432">
                  <c:v>3.8649908580952403</c:v>
                </c:pt>
                <c:pt idx="1433">
                  <c:v>3.8657958474791321</c:v>
                </c:pt>
                <c:pt idx="1434">
                  <c:v>3.8660387008822323</c:v>
                </c:pt>
                <c:pt idx="1435">
                  <c:v>3.8660294945386902</c:v>
                </c:pt>
                <c:pt idx="1436">
                  <c:v>3.8658792770541082</c:v>
                </c:pt>
                <c:pt idx="1437">
                  <c:v>3.8661112055987727</c:v>
                </c:pt>
                <c:pt idx="1438">
                  <c:v>3.8668238630553042</c:v>
                </c:pt>
                <c:pt idx="1439">
                  <c:v>3.865057656060273</c:v>
                </c:pt>
                <c:pt idx="1440">
                  <c:v>3.8650398127813723</c:v>
                </c:pt>
                <c:pt idx="1441">
                  <c:v>3.8674274242307325</c:v>
                </c:pt>
                <c:pt idx="1442">
                  <c:v>3.8671314291344507</c:v>
                </c:pt>
                <c:pt idx="1443">
                  <c:v>3.8682045920378578</c:v>
                </c:pt>
                <c:pt idx="1444">
                  <c:v>3.8680323171066973</c:v>
                </c:pt>
                <c:pt idx="1445">
                  <c:v>3.8669411598238659</c:v>
                </c:pt>
                <c:pt idx="1446">
                  <c:v>3.8659017400503086</c:v>
                </c:pt>
                <c:pt idx="1447">
                  <c:v>3.8653755655855737</c:v>
                </c:pt>
                <c:pt idx="1448">
                  <c:v>3.8665282759192894</c:v>
                </c:pt>
                <c:pt idx="1449">
                  <c:v>3.8660076214094361</c:v>
                </c:pt>
                <c:pt idx="1450">
                  <c:v>3.8659782711198938</c:v>
                </c:pt>
                <c:pt idx="1451">
                  <c:v>3.864067042502433</c:v>
                </c:pt>
                <c:pt idx="1452">
                  <c:v>3.8654694164543644</c:v>
                </c:pt>
                <c:pt idx="1453">
                  <c:v>3.8648917662283044</c:v>
                </c:pt>
                <c:pt idx="1454">
                  <c:v>3.8643454713176459</c:v>
                </c:pt>
                <c:pt idx="1455">
                  <c:v>3.8640122513597182</c:v>
                </c:pt>
                <c:pt idx="1456">
                  <c:v>3.8621781124178489</c:v>
                </c:pt>
                <c:pt idx="1457">
                  <c:v>3.8624622763276668</c:v>
                </c:pt>
                <c:pt idx="1458">
                  <c:v>3.8614181882362293</c:v>
                </c:pt>
                <c:pt idx="1459">
                  <c:v>3.8605263544943318</c:v>
                </c:pt>
                <c:pt idx="1460">
                  <c:v>3.8613991315191627</c:v>
                </c:pt>
                <c:pt idx="1461">
                  <c:v>3.8598294616058988</c:v>
                </c:pt>
                <c:pt idx="1462">
                  <c:v>3.8608416705117525</c:v>
                </c:pt>
                <c:pt idx="1463">
                  <c:v>3.8605414206122548</c:v>
                </c:pt>
                <c:pt idx="1464">
                  <c:v>3.861103674909836</c:v>
                </c:pt>
                <c:pt idx="1465">
                  <c:v>3.8616291845169446</c:v>
                </c:pt>
                <c:pt idx="1466">
                  <c:v>3.8607034058694603</c:v>
                </c:pt>
                <c:pt idx="1467">
                  <c:v>3.8622630227523134</c:v>
                </c:pt>
                <c:pt idx="1468">
                  <c:v>3.8623438948476783</c:v>
                </c:pt>
                <c:pt idx="1469">
                  <c:v>3.8622982810612103</c:v>
                </c:pt>
                <c:pt idx="1470">
                  <c:v>3.8629645750727679</c:v>
                </c:pt>
                <c:pt idx="1471">
                  <c:v>3.8620862783346444</c:v>
                </c:pt>
                <c:pt idx="1472">
                  <c:v>3.8636575841029686</c:v>
                </c:pt>
                <c:pt idx="1473">
                  <c:v>3.8633420087284267</c:v>
                </c:pt>
                <c:pt idx="1474">
                  <c:v>3.8621047636845085</c:v>
                </c:pt>
                <c:pt idx="1475">
                  <c:v>3.8637492740066683</c:v>
                </c:pt>
                <c:pt idx="1476">
                  <c:v>3.8636748946610115</c:v>
                </c:pt>
                <c:pt idx="1477">
                  <c:v>3.8642751595738614</c:v>
                </c:pt>
                <c:pt idx="1478">
                  <c:v>3.8644734247684029</c:v>
                </c:pt>
                <c:pt idx="1479">
                  <c:v>3.862843959603119</c:v>
                </c:pt>
                <c:pt idx="1480">
                  <c:v>3.8645431656562703</c:v>
                </c:pt>
                <c:pt idx="1481">
                  <c:v>3.8643304933500038</c:v>
                </c:pt>
                <c:pt idx="1482">
                  <c:v>3.8638265582568989</c:v>
                </c:pt>
                <c:pt idx="1483">
                  <c:v>3.864623853569201</c:v>
                </c:pt>
                <c:pt idx="1484">
                  <c:v>3.8642221130235503</c:v>
                </c:pt>
                <c:pt idx="1485">
                  <c:v>3.8628173986924166</c:v>
                </c:pt>
                <c:pt idx="1486">
                  <c:v>3.8626436041229368</c:v>
                </c:pt>
                <c:pt idx="1487">
                  <c:v>3.8638352275918706</c:v>
                </c:pt>
                <c:pt idx="1488">
                  <c:v>3.8629282246141057</c:v>
                </c:pt>
                <c:pt idx="1489">
                  <c:v>3.8629709277453332</c:v>
                </c:pt>
                <c:pt idx="1490">
                  <c:v>3.863206412983061</c:v>
                </c:pt>
                <c:pt idx="1491">
                  <c:v>3.8617615503966225</c:v>
                </c:pt>
                <c:pt idx="1492">
                  <c:v>3.8623086691561155</c:v>
                </c:pt>
                <c:pt idx="1493">
                  <c:v>3.8628064270018196</c:v>
                </c:pt>
                <c:pt idx="1494">
                  <c:v>3.8624484173030003</c:v>
                </c:pt>
                <c:pt idx="1495">
                  <c:v>3.8616401691314168</c:v>
                </c:pt>
                <c:pt idx="1496">
                  <c:v>3.8629380483551392</c:v>
                </c:pt>
                <c:pt idx="1497">
                  <c:v>3.8628127806791244</c:v>
                </c:pt>
                <c:pt idx="1498">
                  <c:v>3.8622786209086128</c:v>
                </c:pt>
                <c:pt idx="1499">
                  <c:v>3.8631256106140892</c:v>
                </c:pt>
                <c:pt idx="1500">
                  <c:v>3.9171169132037402</c:v>
                </c:pt>
                <c:pt idx="1501">
                  <c:v>3.9165820053987672</c:v>
                </c:pt>
                <c:pt idx="1502">
                  <c:v>3.9165415313881007</c:v>
                </c:pt>
                <c:pt idx="1503">
                  <c:v>3.9160823979623167</c:v>
                </c:pt>
                <c:pt idx="1504">
                  <c:v>3.9151262610965336</c:v>
                </c:pt>
                <c:pt idx="1505">
                  <c:v>3.9152424092659559</c:v>
                </c:pt>
                <c:pt idx="1506">
                  <c:v>3.9150999648546385</c:v>
                </c:pt>
                <c:pt idx="1507">
                  <c:v>3.9140584425279372</c:v>
                </c:pt>
                <c:pt idx="1508">
                  <c:v>3.9124051136320204</c:v>
                </c:pt>
                <c:pt idx="1509">
                  <c:v>3.9129516042630268</c:v>
                </c:pt>
                <c:pt idx="1510">
                  <c:v>3.9132979967105648</c:v>
                </c:pt>
                <c:pt idx="1511">
                  <c:v>3.9140408930470159</c:v>
                </c:pt>
                <c:pt idx="1512">
                  <c:v>3.9122441524539115</c:v>
                </c:pt>
                <c:pt idx="1513">
                  <c:v>3.9123787457357828</c:v>
                </c:pt>
                <c:pt idx="1514">
                  <c:v>3.9125512452399027</c:v>
                </c:pt>
                <c:pt idx="1515">
                  <c:v>3.9127621325676603</c:v>
                </c:pt>
                <c:pt idx="1516">
                  <c:v>3.9123501944780101</c:v>
                </c:pt>
                <c:pt idx="1517">
                  <c:v>3.9125199268021773</c:v>
                </c:pt>
                <c:pt idx="1518">
                  <c:v>3.9114729669463237</c:v>
                </c:pt>
                <c:pt idx="1519">
                  <c:v>3.9116896010906088</c:v>
                </c:pt>
                <c:pt idx="1520">
                  <c:v>3.9110070991974122</c:v>
                </c:pt>
                <c:pt idx="1521">
                  <c:v>3.9117500755237411</c:v>
                </c:pt>
                <c:pt idx="1522">
                  <c:v>3.9106131406590721</c:v>
                </c:pt>
                <c:pt idx="1523">
                  <c:v>3.9112353799569579</c:v>
                </c:pt>
                <c:pt idx="1524">
                  <c:v>3.9106246933918838</c:v>
                </c:pt>
                <c:pt idx="1525">
                  <c:v>3.9092269376097351</c:v>
                </c:pt>
                <c:pt idx="1526">
                  <c:v>3.9091111834831547</c:v>
                </c:pt>
                <c:pt idx="1527">
                  <c:v>3.910043907271807</c:v>
                </c:pt>
                <c:pt idx="1528">
                  <c:v>3.9100174770411389</c:v>
                </c:pt>
                <c:pt idx="1529">
                  <c:v>3.9095641519439663</c:v>
                </c:pt>
                <c:pt idx="1530">
                  <c:v>3.9110945785266988</c:v>
                </c:pt>
                <c:pt idx="1531">
                  <c:v>3.9094076730740417</c:v>
                </c:pt>
                <c:pt idx="1532">
                  <c:v>3.9113338228717165</c:v>
                </c:pt>
                <c:pt idx="1533">
                  <c:v>3.9107165786626448</c:v>
                </c:pt>
                <c:pt idx="1534">
                  <c:v>3.910363793660224</c:v>
                </c:pt>
                <c:pt idx="1535">
                  <c:v>3.9100598715022654</c:v>
                </c:pt>
                <c:pt idx="1536">
                  <c:v>3.9101997250027551</c:v>
                </c:pt>
                <c:pt idx="1537">
                  <c:v>3.9101832013743181</c:v>
                </c:pt>
                <c:pt idx="1538">
                  <c:v>3.9085527005484377</c:v>
                </c:pt>
                <c:pt idx="1539">
                  <c:v>3.9093933550700508</c:v>
                </c:pt>
                <c:pt idx="1540">
                  <c:v>3.9083089102769737</c:v>
                </c:pt>
                <c:pt idx="1541">
                  <c:v>3.9070702972872695</c:v>
                </c:pt>
                <c:pt idx="1542">
                  <c:v>3.9077747802563123</c:v>
                </c:pt>
                <c:pt idx="1543">
                  <c:v>3.9083982546291467</c:v>
                </c:pt>
                <c:pt idx="1544">
                  <c:v>3.9071177981300158</c:v>
                </c:pt>
                <c:pt idx="1545">
                  <c:v>3.9081709838826777</c:v>
                </c:pt>
                <c:pt idx="1546">
                  <c:v>3.9078471063881404</c:v>
                </c:pt>
                <c:pt idx="1547">
                  <c:v>3.9083144186449288</c:v>
                </c:pt>
                <c:pt idx="1548">
                  <c:v>3.9061077265174804</c:v>
                </c:pt>
                <c:pt idx="1549">
                  <c:v>3.9072895473295111</c:v>
                </c:pt>
                <c:pt idx="1550">
                  <c:v>3.9058506330619807</c:v>
                </c:pt>
                <c:pt idx="1551">
                  <c:v>3.9051956826881278</c:v>
                </c:pt>
                <c:pt idx="1552">
                  <c:v>3.9045580200775283</c:v>
                </c:pt>
                <c:pt idx="1553">
                  <c:v>3.9052654033020207</c:v>
                </c:pt>
                <c:pt idx="1554">
                  <c:v>3.9041493194818648</c:v>
                </c:pt>
                <c:pt idx="1555">
                  <c:v>3.9049067968397839</c:v>
                </c:pt>
                <c:pt idx="1556">
                  <c:v>3.9050800254623925</c:v>
                </c:pt>
                <c:pt idx="1557">
                  <c:v>3.9049095604135573</c:v>
                </c:pt>
                <c:pt idx="1558">
                  <c:v>3.9051099140210614</c:v>
                </c:pt>
                <c:pt idx="1559">
                  <c:v>3.9051586072844175</c:v>
                </c:pt>
                <c:pt idx="1560">
                  <c:v>3.9053279308640469</c:v>
                </c:pt>
                <c:pt idx="1561">
                  <c:v>3.9031866999333897</c:v>
                </c:pt>
                <c:pt idx="1562">
                  <c:v>3.9039521046679226</c:v>
                </c:pt>
                <c:pt idx="1563">
                  <c:v>3.903961503813437</c:v>
                </c:pt>
                <c:pt idx="1564">
                  <c:v>3.9046726379444849</c:v>
                </c:pt>
                <c:pt idx="1565">
                  <c:v>3.9057726400271253</c:v>
                </c:pt>
                <c:pt idx="1566">
                  <c:v>3.9048232025526874</c:v>
                </c:pt>
                <c:pt idx="1567">
                  <c:v>3.9054971960797071</c:v>
                </c:pt>
                <c:pt idx="1568">
                  <c:v>3.9055929092779706</c:v>
                </c:pt>
                <c:pt idx="1569">
                  <c:v>3.9051126770335638</c:v>
                </c:pt>
                <c:pt idx="1570">
                  <c:v>3.9047711643288778</c:v>
                </c:pt>
                <c:pt idx="1571">
                  <c:v>3.9075048666384982</c:v>
                </c:pt>
                <c:pt idx="1572">
                  <c:v>3.907301138522564</c:v>
                </c:pt>
                <c:pt idx="1573">
                  <c:v>3.9073624124948489</c:v>
                </c:pt>
                <c:pt idx="1574">
                  <c:v>3.9076721339473588</c:v>
                </c:pt>
                <c:pt idx="1575">
                  <c:v>3.9074502112265952</c:v>
                </c:pt>
                <c:pt idx="1576">
                  <c:v>3.9090742529670592</c:v>
                </c:pt>
                <c:pt idx="1577">
                  <c:v>3.9080264324813432</c:v>
                </c:pt>
                <c:pt idx="1578">
                  <c:v>3.909128287058163</c:v>
                </c:pt>
                <c:pt idx="1579">
                  <c:v>3.9083635187777523</c:v>
                </c:pt>
                <c:pt idx="1580">
                  <c:v>3.9096633214315815</c:v>
                </c:pt>
                <c:pt idx="1581">
                  <c:v>3.9087435042548639</c:v>
                </c:pt>
                <c:pt idx="1582">
                  <c:v>3.9095917180852</c:v>
                </c:pt>
                <c:pt idx="1583">
                  <c:v>3.9086227204117447</c:v>
                </c:pt>
                <c:pt idx="1584">
                  <c:v>3.9102999250588031</c:v>
                </c:pt>
                <c:pt idx="1585">
                  <c:v>3.9090577403239126</c:v>
                </c:pt>
                <c:pt idx="1586">
                  <c:v>3.9100703368039356</c:v>
                </c:pt>
                <c:pt idx="1587">
                  <c:v>3.9094986053634955</c:v>
                </c:pt>
                <c:pt idx="1588">
                  <c:v>3.909664977623454</c:v>
                </c:pt>
                <c:pt idx="1589">
                  <c:v>3.9095261437326934</c:v>
                </c:pt>
                <c:pt idx="1590">
                  <c:v>3.9096853544739734</c:v>
                </c:pt>
                <c:pt idx="1591">
                  <c:v>3.9091900113683309</c:v>
                </c:pt>
                <c:pt idx="1592">
                  <c:v>3.9104034250171691</c:v>
                </c:pt>
                <c:pt idx="1593">
                  <c:v>3.9095569940877413</c:v>
                </c:pt>
                <c:pt idx="1594">
                  <c:v>3.9111297807429048</c:v>
                </c:pt>
                <c:pt idx="1595">
                  <c:v>3.9107892240948243</c:v>
                </c:pt>
                <c:pt idx="1596">
                  <c:v>3.9105635894446378</c:v>
                </c:pt>
                <c:pt idx="1597">
                  <c:v>3.9105746108871271</c:v>
                </c:pt>
                <c:pt idx="1598">
                  <c:v>3.9107413655581733</c:v>
                </c:pt>
                <c:pt idx="1599">
                  <c:v>3.9107485149418864</c:v>
                </c:pt>
                <c:pt idx="1600">
                  <c:v>3.9525344630700627</c:v>
                </c:pt>
                <c:pt idx="1601">
                  <c:v>3.9520039142805681</c:v>
                </c:pt>
                <c:pt idx="1602">
                  <c:v>3.9516770275317694</c:v>
                </c:pt>
                <c:pt idx="1603">
                  <c:v>3.9512760207541442</c:v>
                </c:pt>
                <c:pt idx="1604">
                  <c:v>3.9510371498823065</c:v>
                </c:pt>
                <c:pt idx="1605">
                  <c:v>3.9516749006743033</c:v>
                </c:pt>
                <c:pt idx="1606">
                  <c:v>3.9512548852954166</c:v>
                </c:pt>
                <c:pt idx="1607">
                  <c:v>3.9500916613880466</c:v>
                </c:pt>
                <c:pt idx="1608">
                  <c:v>3.9513716779421859</c:v>
                </c:pt>
                <c:pt idx="1609">
                  <c:v>3.9511211967165782</c:v>
                </c:pt>
                <c:pt idx="1610">
                  <c:v>3.9510519621599141</c:v>
                </c:pt>
                <c:pt idx="1611">
                  <c:v>3.9502937287641458</c:v>
                </c:pt>
                <c:pt idx="1612">
                  <c:v>3.9503899910599056</c:v>
                </c:pt>
                <c:pt idx="1613">
                  <c:v>3.9507707184307912</c:v>
                </c:pt>
                <c:pt idx="1614">
                  <c:v>3.9505317268120184</c:v>
                </c:pt>
                <c:pt idx="1615">
                  <c:v>3.9513114251928338</c:v>
                </c:pt>
                <c:pt idx="1616">
                  <c:v>3.951664351394407</c:v>
                </c:pt>
                <c:pt idx="1617">
                  <c:v>3.9519859693285024</c:v>
                </c:pt>
                <c:pt idx="1618">
                  <c:v>3.9531332878561836</c:v>
                </c:pt>
                <c:pt idx="1619">
                  <c:v>3.9521818438742629</c:v>
                </c:pt>
                <c:pt idx="1620">
                  <c:v>3.9537892013337661</c:v>
                </c:pt>
                <c:pt idx="1621">
                  <c:v>3.9524236152395411</c:v>
                </c:pt>
                <c:pt idx="1622">
                  <c:v>3.9528051555503314</c:v>
                </c:pt>
                <c:pt idx="1623">
                  <c:v>3.952442090731263</c:v>
                </c:pt>
                <c:pt idx="1624">
                  <c:v>3.9538545681211756</c:v>
                </c:pt>
                <c:pt idx="1625">
                  <c:v>3.9540843366709137</c:v>
                </c:pt>
                <c:pt idx="1626">
                  <c:v>3.9540975196703636</c:v>
                </c:pt>
                <c:pt idx="1627">
                  <c:v>3.9554224013135353</c:v>
                </c:pt>
                <c:pt idx="1628">
                  <c:v>3.9554181917482594</c:v>
                </c:pt>
                <c:pt idx="1629">
                  <c:v>3.95479862741638</c:v>
                </c:pt>
                <c:pt idx="1630">
                  <c:v>3.9533716586057337</c:v>
                </c:pt>
                <c:pt idx="1631">
                  <c:v>3.9537512526800014</c:v>
                </c:pt>
                <c:pt idx="1632">
                  <c:v>3.9546290514693143</c:v>
                </c:pt>
                <c:pt idx="1633">
                  <c:v>3.9553192477351735</c:v>
                </c:pt>
                <c:pt idx="1634">
                  <c:v>3.955463959225078</c:v>
                </c:pt>
                <c:pt idx="1635">
                  <c:v>3.9548776097967289</c:v>
                </c:pt>
                <c:pt idx="1636">
                  <c:v>3.9553808134216299</c:v>
                </c:pt>
                <c:pt idx="1637">
                  <c:v>3.9549860661290497</c:v>
                </c:pt>
                <c:pt idx="1638">
                  <c:v>3.9535356452998522</c:v>
                </c:pt>
                <c:pt idx="1639">
                  <c:v>3.9538740641408987</c:v>
                </c:pt>
                <c:pt idx="1640">
                  <c:v>3.9528463125207201</c:v>
                </c:pt>
                <c:pt idx="1641">
                  <c:v>3.9523286254208698</c:v>
                </c:pt>
                <c:pt idx="1642">
                  <c:v>3.9522177547700776</c:v>
                </c:pt>
                <c:pt idx="1643">
                  <c:v>3.9520646355688127</c:v>
                </c:pt>
                <c:pt idx="1644">
                  <c:v>3.9524917065052279</c:v>
                </c:pt>
                <c:pt idx="1645">
                  <c:v>3.9519732971067483</c:v>
                </c:pt>
                <c:pt idx="1646">
                  <c:v>3.9523698020080649</c:v>
                </c:pt>
                <c:pt idx="1647">
                  <c:v>3.9515053330409766</c:v>
                </c:pt>
                <c:pt idx="1648">
                  <c:v>3.951648498907018</c:v>
                </c:pt>
                <c:pt idx="1649">
                  <c:v>3.950581437458403</c:v>
                </c:pt>
                <c:pt idx="1650">
                  <c:v>3.9511476124090605</c:v>
                </c:pt>
                <c:pt idx="1651">
                  <c:v>3.9511338797408708</c:v>
                </c:pt>
                <c:pt idx="1652">
                  <c:v>3.9508262355677184</c:v>
                </c:pt>
                <c:pt idx="1653">
                  <c:v>3.9499154616661367</c:v>
                </c:pt>
                <c:pt idx="1654">
                  <c:v>3.9511328015481939</c:v>
                </c:pt>
                <c:pt idx="1655">
                  <c:v>3.9498471947485267</c:v>
                </c:pt>
                <c:pt idx="1656">
                  <c:v>3.9499636121821937</c:v>
                </c:pt>
                <c:pt idx="1657">
                  <c:v>3.9500699612124848</c:v>
                </c:pt>
                <c:pt idx="1658">
                  <c:v>3.9510381998019288</c:v>
                </c:pt>
                <c:pt idx="1659">
                  <c:v>3.9496566875033703</c:v>
                </c:pt>
                <c:pt idx="1660">
                  <c:v>3.949450768168266</c:v>
                </c:pt>
                <c:pt idx="1661">
                  <c:v>3.9498646667504587</c:v>
                </c:pt>
                <c:pt idx="1662">
                  <c:v>3.9484242904384099</c:v>
                </c:pt>
                <c:pt idx="1663">
                  <c:v>3.9487946468492345</c:v>
                </c:pt>
                <c:pt idx="1664">
                  <c:v>3.9495455202004743</c:v>
                </c:pt>
                <c:pt idx="1665">
                  <c:v>3.9492358234093543</c:v>
                </c:pt>
                <c:pt idx="1666">
                  <c:v>3.9490605532416216</c:v>
                </c:pt>
                <c:pt idx="1667">
                  <c:v>3.9500112490837744</c:v>
                </c:pt>
                <c:pt idx="1668">
                  <c:v>3.9494926034057545</c:v>
                </c:pt>
                <c:pt idx="1669">
                  <c:v>3.9493951746146623</c:v>
                </c:pt>
                <c:pt idx="1670">
                  <c:v>3.950818827784389</c:v>
                </c:pt>
                <c:pt idx="1671">
                  <c:v>3.9515375528203234</c:v>
                </c:pt>
                <c:pt idx="1672">
                  <c:v>3.9509657811400554</c:v>
                </c:pt>
                <c:pt idx="1673">
                  <c:v>3.9519780598397998</c:v>
                </c:pt>
                <c:pt idx="1674">
                  <c:v>3.9527830042979972</c:v>
                </c:pt>
                <c:pt idx="1675">
                  <c:v>3.952393010913279</c:v>
                </c:pt>
                <c:pt idx="1676">
                  <c:v>3.9536695492363028</c:v>
                </c:pt>
                <c:pt idx="1677">
                  <c:v>3.9542076446762842</c:v>
                </c:pt>
                <c:pt idx="1678">
                  <c:v>3.9532113542340284</c:v>
                </c:pt>
                <c:pt idx="1679">
                  <c:v>3.9544789309920474</c:v>
                </c:pt>
                <c:pt idx="1680">
                  <c:v>3.953719104147833</c:v>
                </c:pt>
                <c:pt idx="1681">
                  <c:v>3.9541528524247922</c:v>
                </c:pt>
                <c:pt idx="1682">
                  <c:v>3.9551776803106056</c:v>
                </c:pt>
                <c:pt idx="1683">
                  <c:v>3.954649069600181</c:v>
                </c:pt>
                <c:pt idx="1684">
                  <c:v>3.9535878391166057</c:v>
                </c:pt>
                <c:pt idx="1685">
                  <c:v>3.9538598312350723</c:v>
                </c:pt>
                <c:pt idx="1686">
                  <c:v>3.9538556150869</c:v>
                </c:pt>
                <c:pt idx="1687">
                  <c:v>3.952456343829823</c:v>
                </c:pt>
                <c:pt idx="1688">
                  <c:v>3.9530087994430572</c:v>
                </c:pt>
                <c:pt idx="1689">
                  <c:v>3.9528616078660064</c:v>
                </c:pt>
                <c:pt idx="1690">
                  <c:v>3.9521206194841167</c:v>
                </c:pt>
                <c:pt idx="1691">
                  <c:v>3.9520884184858756</c:v>
                </c:pt>
                <c:pt idx="1692">
                  <c:v>3.9502202053889497</c:v>
                </c:pt>
                <c:pt idx="1693">
                  <c:v>3.9504381187330968</c:v>
                </c:pt>
                <c:pt idx="1694">
                  <c:v>3.9502154342763238</c:v>
                </c:pt>
                <c:pt idx="1695">
                  <c:v>3.9491066126117049</c:v>
                </c:pt>
                <c:pt idx="1696">
                  <c:v>3.9500837084987888</c:v>
                </c:pt>
                <c:pt idx="1697">
                  <c:v>3.9493967662931202</c:v>
                </c:pt>
                <c:pt idx="1698">
                  <c:v>3.9491262014168518</c:v>
                </c:pt>
                <c:pt idx="1699">
                  <c:v>3.9488947503784546</c:v>
                </c:pt>
                <c:pt idx="1700">
                  <c:v>3.8406011566292229</c:v>
                </c:pt>
                <c:pt idx="1701">
                  <c:v>3.840217988059635</c:v>
                </c:pt>
                <c:pt idx="1702">
                  <c:v>3.839394514163859</c:v>
                </c:pt>
                <c:pt idx="1703">
                  <c:v>3.8381899717592609</c:v>
                </c:pt>
                <c:pt idx="1704">
                  <c:v>3.8372155813120936</c:v>
                </c:pt>
                <c:pt idx="1705">
                  <c:v>3.8381603653454937</c:v>
                </c:pt>
                <c:pt idx="1706">
                  <c:v>3.8364666715389242</c:v>
                </c:pt>
                <c:pt idx="1707">
                  <c:v>3.835815054502564</c:v>
                </c:pt>
                <c:pt idx="1708">
                  <c:v>3.8344452463779972</c:v>
                </c:pt>
                <c:pt idx="1709">
                  <c:v>3.8353998175283883</c:v>
                </c:pt>
                <c:pt idx="1710">
                  <c:v>3.8352140866568112</c:v>
                </c:pt>
                <c:pt idx="1711">
                  <c:v>3.8338981053226289</c:v>
                </c:pt>
                <c:pt idx="1712">
                  <c:v>3.8341173804181854</c:v>
                </c:pt>
                <c:pt idx="1713">
                  <c:v>3.8329688905230617</c:v>
                </c:pt>
                <c:pt idx="1714">
                  <c:v>3.834191024882613</c:v>
                </c:pt>
                <c:pt idx="1715">
                  <c:v>3.8342783450713953</c:v>
                </c:pt>
                <c:pt idx="1716">
                  <c:v>3.8339486379176346</c:v>
                </c:pt>
                <c:pt idx="1717">
                  <c:v>3.8338256197683878</c:v>
                </c:pt>
                <c:pt idx="1718">
                  <c:v>3.8323935594722198</c:v>
                </c:pt>
                <c:pt idx="1719">
                  <c:v>3.8318905604178339</c:v>
                </c:pt>
                <c:pt idx="1720">
                  <c:v>3.830702575854708</c:v>
                </c:pt>
                <c:pt idx="1721">
                  <c:v>3.8309410152346151</c:v>
                </c:pt>
                <c:pt idx="1722">
                  <c:v>3.8287554934257892</c:v>
                </c:pt>
                <c:pt idx="1723">
                  <c:v>3.8286067547717901</c:v>
                </c:pt>
                <c:pt idx="1724">
                  <c:v>3.8282661888650913</c:v>
                </c:pt>
                <c:pt idx="1725">
                  <c:v>3.8284221315708322</c:v>
                </c:pt>
                <c:pt idx="1726">
                  <c:v>3.8274238190625498</c:v>
                </c:pt>
                <c:pt idx="1727">
                  <c:v>3.8274950042083931</c:v>
                </c:pt>
                <c:pt idx="1728">
                  <c:v>3.8279165206268462</c:v>
                </c:pt>
                <c:pt idx="1729">
                  <c:v>3.8283845035162707</c:v>
                </c:pt>
                <c:pt idx="1730">
                  <c:v>3.8291872489541894</c:v>
                </c:pt>
                <c:pt idx="1731">
                  <c:v>3.8279661368705122</c:v>
                </c:pt>
                <c:pt idx="1732">
                  <c:v>3.8293669238380681</c:v>
                </c:pt>
                <c:pt idx="1733">
                  <c:v>3.8295125694902974</c:v>
                </c:pt>
                <c:pt idx="1734">
                  <c:v>3.8301855966333345</c:v>
                </c:pt>
                <c:pt idx="1735">
                  <c:v>3.8302696811790051</c:v>
                </c:pt>
                <c:pt idx="1736">
                  <c:v>3.8319120099154698</c:v>
                </c:pt>
                <c:pt idx="1737">
                  <c:v>3.8313741951536304</c:v>
                </c:pt>
                <c:pt idx="1738">
                  <c:v>3.831844111568139</c:v>
                </c:pt>
                <c:pt idx="1739">
                  <c:v>3.8320864338283358</c:v>
                </c:pt>
                <c:pt idx="1740">
                  <c:v>3.8337994573184364</c:v>
                </c:pt>
                <c:pt idx="1741">
                  <c:v>3.8337079471705304</c:v>
                </c:pt>
                <c:pt idx="1742">
                  <c:v>3.8325286699901775</c:v>
                </c:pt>
                <c:pt idx="1743">
                  <c:v>3.8327559429076663</c:v>
                </c:pt>
                <c:pt idx="1744">
                  <c:v>3.83450228745683</c:v>
                </c:pt>
                <c:pt idx="1745">
                  <c:v>3.8332234228616402</c:v>
                </c:pt>
                <c:pt idx="1746">
                  <c:v>3.8329016706564172</c:v>
                </c:pt>
                <c:pt idx="1747">
                  <c:v>3.8335944093431231</c:v>
                </c:pt>
                <c:pt idx="1748">
                  <c:v>3.8324352223588889</c:v>
                </c:pt>
                <c:pt idx="1749">
                  <c:v>3.8345883690062945</c:v>
                </c:pt>
                <c:pt idx="1750">
                  <c:v>3.8345177189167345</c:v>
                </c:pt>
                <c:pt idx="1751">
                  <c:v>3.8332852901022596</c:v>
                </c:pt>
                <c:pt idx="1752">
                  <c:v>3.8337602442671725</c:v>
                </c:pt>
                <c:pt idx="1753">
                  <c:v>3.8319661910237683</c:v>
                </c:pt>
                <c:pt idx="1754">
                  <c:v>3.8320655953349396</c:v>
                </c:pt>
                <c:pt idx="1755">
                  <c:v>3.8325602006051329</c:v>
                </c:pt>
                <c:pt idx="1756">
                  <c:v>3.8340835066087986</c:v>
                </c:pt>
                <c:pt idx="1757">
                  <c:v>3.8329016706564172</c:v>
                </c:pt>
                <c:pt idx="1758">
                  <c:v>3.8326054342800533</c:v>
                </c:pt>
                <c:pt idx="1759">
                  <c:v>3.8339153645326798</c:v>
                </c:pt>
                <c:pt idx="1760">
                  <c:v>3.8333185844581807</c:v>
                </c:pt>
                <c:pt idx="1761">
                  <c:v>3.8326678827781637</c:v>
                </c:pt>
                <c:pt idx="1762">
                  <c:v>3.8336461379845574</c:v>
                </c:pt>
                <c:pt idx="1763">
                  <c:v>3.8332234228616402</c:v>
                </c:pt>
                <c:pt idx="1764">
                  <c:v>3.8319060322328635</c:v>
                </c:pt>
                <c:pt idx="1765">
                  <c:v>3.8321888301764306</c:v>
                </c:pt>
                <c:pt idx="1766">
                  <c:v>3.8317935044811868</c:v>
                </c:pt>
                <c:pt idx="1767">
                  <c:v>3.8330658324540581</c:v>
                </c:pt>
                <c:pt idx="1768">
                  <c:v>3.8331717042744189</c:v>
                </c:pt>
                <c:pt idx="1769">
                  <c:v>3.8329962561769206</c:v>
                </c:pt>
                <c:pt idx="1770">
                  <c:v>3.8335730278152265</c:v>
                </c:pt>
                <c:pt idx="1771">
                  <c:v>3.8318488748323216</c:v>
                </c:pt>
                <c:pt idx="1772">
                  <c:v>3.8324512927784156</c:v>
                </c:pt>
                <c:pt idx="1773">
                  <c:v>3.8327636721534799</c:v>
                </c:pt>
                <c:pt idx="1774">
                  <c:v>3.831529078368074</c:v>
                </c:pt>
                <c:pt idx="1775">
                  <c:v>3.8311370747058615</c:v>
                </c:pt>
                <c:pt idx="1776">
                  <c:v>3.831862589070278</c:v>
                </c:pt>
                <c:pt idx="1777">
                  <c:v>3.830636995857077</c:v>
                </c:pt>
                <c:pt idx="1778">
                  <c:v>3.8315529019660555</c:v>
                </c:pt>
                <c:pt idx="1779">
                  <c:v>3.8293108069478934</c:v>
                </c:pt>
                <c:pt idx="1780">
                  <c:v>3.8284639602441786</c:v>
                </c:pt>
                <c:pt idx="1781">
                  <c:v>3.8276421105412157</c:v>
                </c:pt>
                <c:pt idx="1782">
                  <c:v>3.8260820092253085</c:v>
                </c:pt>
                <c:pt idx="1783">
                  <c:v>3.8274674875922452</c:v>
                </c:pt>
                <c:pt idx="1784">
                  <c:v>3.8271671958140252</c:v>
                </c:pt>
                <c:pt idx="1785">
                  <c:v>3.8256446967376778</c:v>
                </c:pt>
                <c:pt idx="1786">
                  <c:v>3.8268159863551916</c:v>
                </c:pt>
                <c:pt idx="1787">
                  <c:v>3.8257872832924131</c:v>
                </c:pt>
                <c:pt idx="1788">
                  <c:v>3.8278932200406812</c:v>
                </c:pt>
                <c:pt idx="1789">
                  <c:v>3.8298449594805923</c:v>
                </c:pt>
                <c:pt idx="1790">
                  <c:v>3.8298115492695306</c:v>
                </c:pt>
                <c:pt idx="1791">
                  <c:v>3.8318613742968854</c:v>
                </c:pt>
                <c:pt idx="1792">
                  <c:v>3.8326363555583645</c:v>
                </c:pt>
                <c:pt idx="1793">
                  <c:v>3.8327196593685273</c:v>
                </c:pt>
                <c:pt idx="1794">
                  <c:v>3.832051308570918</c:v>
                </c:pt>
                <c:pt idx="1795">
                  <c:v>3.8334077682873846</c:v>
                </c:pt>
                <c:pt idx="1796">
                  <c:v>3.833537954736927</c:v>
                </c:pt>
                <c:pt idx="1797">
                  <c:v>3.8326744308602492</c:v>
                </c:pt>
                <c:pt idx="1798">
                  <c:v>3.8321001448087606</c:v>
                </c:pt>
                <c:pt idx="1799">
                  <c:v>3.8294881204476559</c:v>
                </c:pt>
                <c:pt idx="1800">
                  <c:v>3.9600755774743219</c:v>
                </c:pt>
                <c:pt idx="1801">
                  <c:v>3.9596779532680109</c:v>
                </c:pt>
                <c:pt idx="1802">
                  <c:v>3.9586619253238049</c:v>
                </c:pt>
                <c:pt idx="1803">
                  <c:v>3.958908948468578</c:v>
                </c:pt>
                <c:pt idx="1804">
                  <c:v>3.9587809815970827</c:v>
                </c:pt>
                <c:pt idx="1805">
                  <c:v>3.9579703415076404</c:v>
                </c:pt>
                <c:pt idx="1806">
                  <c:v>3.9579472335065335</c:v>
                </c:pt>
                <c:pt idx="1807">
                  <c:v>3.9573507778028012</c:v>
                </c:pt>
                <c:pt idx="1808">
                  <c:v>3.9569893598915775</c:v>
                </c:pt>
                <c:pt idx="1809">
                  <c:v>3.9565189966984975</c:v>
                </c:pt>
                <c:pt idx="1810">
                  <c:v>3.9555271262030702</c:v>
                </c:pt>
                <c:pt idx="1811">
                  <c:v>3.9541075341074383</c:v>
                </c:pt>
                <c:pt idx="1812">
                  <c:v>3.9541112117003965</c:v>
                </c:pt>
                <c:pt idx="1813">
                  <c:v>3.9544204771610718</c:v>
                </c:pt>
                <c:pt idx="1814">
                  <c:v>3.9549307794607023</c:v>
                </c:pt>
                <c:pt idx="1815">
                  <c:v>3.9547975531677775</c:v>
                </c:pt>
                <c:pt idx="1816">
                  <c:v>3.9542618965135126</c:v>
                </c:pt>
                <c:pt idx="1817">
                  <c:v>3.9539894761878571</c:v>
                </c:pt>
                <c:pt idx="1818">
                  <c:v>3.9546348477207398</c:v>
                </c:pt>
                <c:pt idx="1819">
                  <c:v>3.9546537913325288</c:v>
                </c:pt>
                <c:pt idx="1820">
                  <c:v>3.9543872754472038</c:v>
                </c:pt>
                <c:pt idx="1821">
                  <c:v>3.9542297643938666</c:v>
                </c:pt>
                <c:pt idx="1822">
                  <c:v>3.9530072135034287</c:v>
                </c:pt>
                <c:pt idx="1823">
                  <c:v>3.9526901449874989</c:v>
                </c:pt>
                <c:pt idx="1824">
                  <c:v>3.9521079489685751</c:v>
                </c:pt>
                <c:pt idx="1825">
                  <c:v>3.9516088807690677</c:v>
                </c:pt>
                <c:pt idx="1826">
                  <c:v>3.9522684303043891</c:v>
                </c:pt>
                <c:pt idx="1827">
                  <c:v>3.9516564110027979</c:v>
                </c:pt>
                <c:pt idx="1828">
                  <c:v>3.950451860959201</c:v>
                </c:pt>
                <c:pt idx="1829">
                  <c:v>3.9519896547319799</c:v>
                </c:pt>
                <c:pt idx="1830">
                  <c:v>3.9517704913606271</c:v>
                </c:pt>
                <c:pt idx="1831">
                  <c:v>3.9511132520109196</c:v>
                </c:pt>
                <c:pt idx="1832">
                  <c:v>3.9496042880955935</c:v>
                </c:pt>
                <c:pt idx="1833">
                  <c:v>3.9514752111463745</c:v>
                </c:pt>
                <c:pt idx="1834">
                  <c:v>3.951123835479851</c:v>
                </c:pt>
                <c:pt idx="1835">
                  <c:v>3.9505930769443136</c:v>
                </c:pt>
                <c:pt idx="1836">
                  <c:v>3.9502106915406165</c:v>
                </c:pt>
                <c:pt idx="1837">
                  <c:v>3.9517472680027499</c:v>
                </c:pt>
                <c:pt idx="1838">
                  <c:v>3.9511951645715198</c:v>
                </c:pt>
                <c:pt idx="1839">
                  <c:v>3.9509092216960284</c:v>
                </c:pt>
                <c:pt idx="1840">
                  <c:v>3.951120118510226</c:v>
                </c:pt>
                <c:pt idx="1841">
                  <c:v>3.9496947918559528</c:v>
                </c:pt>
                <c:pt idx="1842">
                  <c:v>3.9507707184307912</c:v>
                </c:pt>
                <c:pt idx="1843">
                  <c:v>3.9496831419097074</c:v>
                </c:pt>
                <c:pt idx="1844">
                  <c:v>3.9503540428618682</c:v>
                </c:pt>
                <c:pt idx="1845">
                  <c:v>3.9507590810123649</c:v>
                </c:pt>
                <c:pt idx="1846">
                  <c:v>3.9496148591299596</c:v>
                </c:pt>
                <c:pt idx="1847">
                  <c:v>3.9487236582741492</c:v>
                </c:pt>
                <c:pt idx="1848">
                  <c:v>3.9496831419097074</c:v>
                </c:pt>
                <c:pt idx="1849">
                  <c:v>3.9483628355545015</c:v>
                </c:pt>
                <c:pt idx="1850">
                  <c:v>3.946894278147659</c:v>
                </c:pt>
                <c:pt idx="1851">
                  <c:v>3.9460341011334177</c:v>
                </c:pt>
                <c:pt idx="1852">
                  <c:v>3.946890545423575</c:v>
                </c:pt>
                <c:pt idx="1853">
                  <c:v>3.9463389749297439</c:v>
                </c:pt>
                <c:pt idx="1854">
                  <c:v>3.9464271235038768</c:v>
                </c:pt>
                <c:pt idx="1855">
                  <c:v>3.9477256160570788</c:v>
                </c:pt>
                <c:pt idx="1856">
                  <c:v>3.9485075045742195</c:v>
                </c:pt>
                <c:pt idx="1857">
                  <c:v>3.948814241766311</c:v>
                </c:pt>
                <c:pt idx="1858">
                  <c:v>3.9482923284940505</c:v>
                </c:pt>
                <c:pt idx="1859">
                  <c:v>3.9480262461819025</c:v>
                </c:pt>
                <c:pt idx="1860">
                  <c:v>3.9495735973626522</c:v>
                </c:pt>
                <c:pt idx="1861">
                  <c:v>3.9484762396306738</c:v>
                </c:pt>
                <c:pt idx="1862">
                  <c:v>3.9496079822869721</c:v>
                </c:pt>
                <c:pt idx="1863">
                  <c:v>3.9506681625669402</c:v>
                </c:pt>
                <c:pt idx="1864">
                  <c:v>3.9511550177572339</c:v>
                </c:pt>
                <c:pt idx="1865">
                  <c:v>3.9517831945076844</c:v>
                </c:pt>
                <c:pt idx="1866">
                  <c:v>3.9516358224080146</c:v>
                </c:pt>
                <c:pt idx="1867">
                  <c:v>3.9518037800685382</c:v>
                </c:pt>
                <c:pt idx="1868">
                  <c:v>3.950974777003621</c:v>
                </c:pt>
                <c:pt idx="1869">
                  <c:v>3.9505190361482572</c:v>
                </c:pt>
                <c:pt idx="1870">
                  <c:v>3.9521348771653422</c:v>
                </c:pt>
                <c:pt idx="1871">
                  <c:v>3.9509562743824072</c:v>
                </c:pt>
                <c:pt idx="1872">
                  <c:v>3.9491595782647719</c:v>
                </c:pt>
                <c:pt idx="1873">
                  <c:v>3.9482706176919087</c:v>
                </c:pt>
                <c:pt idx="1874">
                  <c:v>3.9479753552105352</c:v>
                </c:pt>
                <c:pt idx="1875">
                  <c:v>3.9482197106993597</c:v>
                </c:pt>
                <c:pt idx="1876">
                  <c:v>3.9465035772617867</c:v>
                </c:pt>
                <c:pt idx="1877">
                  <c:v>3.9450461015910032</c:v>
                </c:pt>
                <c:pt idx="1878">
                  <c:v>3.9454267569302877</c:v>
                </c:pt>
                <c:pt idx="1879">
                  <c:v>3.9468236959598522</c:v>
                </c:pt>
                <c:pt idx="1880">
                  <c:v>3.9487761038455202</c:v>
                </c:pt>
                <c:pt idx="1881">
                  <c:v>3.9488243092521862</c:v>
                </c:pt>
                <c:pt idx="1882">
                  <c:v>3.9487273841620092</c:v>
                </c:pt>
                <c:pt idx="1883">
                  <c:v>3.9498598939412117</c:v>
                </c:pt>
                <c:pt idx="1884">
                  <c:v>3.9497858272495359</c:v>
                </c:pt>
                <c:pt idx="1885">
                  <c:v>3.951265467265491</c:v>
                </c:pt>
                <c:pt idx="1886">
                  <c:v>3.9517879297913034</c:v>
                </c:pt>
                <c:pt idx="1887">
                  <c:v>3.9507992721080494</c:v>
                </c:pt>
                <c:pt idx="1888">
                  <c:v>3.9518661012629535</c:v>
                </c:pt>
                <c:pt idx="1889">
                  <c:v>3.9510715128954015</c:v>
                </c:pt>
                <c:pt idx="1890">
                  <c:v>3.9495873514742592</c:v>
                </c:pt>
                <c:pt idx="1891">
                  <c:v>3.9496069308646615</c:v>
                </c:pt>
                <c:pt idx="1892">
                  <c:v>3.9493920196730885</c:v>
                </c:pt>
                <c:pt idx="1893">
                  <c:v>3.9483967500130017</c:v>
                </c:pt>
                <c:pt idx="1894">
                  <c:v>3.9468709127751782</c:v>
                </c:pt>
                <c:pt idx="1895">
                  <c:v>3.9475044339544514</c:v>
                </c:pt>
                <c:pt idx="1896">
                  <c:v>3.9475230005535251</c:v>
                </c:pt>
                <c:pt idx="1897">
                  <c:v>3.947303909805318</c:v>
                </c:pt>
                <c:pt idx="1898">
                  <c:v>3.9466198430446346</c:v>
                </c:pt>
                <c:pt idx="1899">
                  <c:v>3.9486177064161545</c:v>
                </c:pt>
                <c:pt idx="1900">
                  <c:v>4.1356807804464362</c:v>
                </c:pt>
                <c:pt idx="1901">
                  <c:v>4.1343034984654725</c:v>
                </c:pt>
                <c:pt idx="1902">
                  <c:v>4.1345591303437601</c:v>
                </c:pt>
                <c:pt idx="1903">
                  <c:v>4.1351700246827345</c:v>
                </c:pt>
                <c:pt idx="1904">
                  <c:v>4.1352333287613412</c:v>
                </c:pt>
                <c:pt idx="1905">
                  <c:v>4.1353291505775474</c:v>
                </c:pt>
                <c:pt idx="1906">
                  <c:v>4.1345296540443739</c:v>
                </c:pt>
                <c:pt idx="1907">
                  <c:v>4.1351634155247803</c:v>
                </c:pt>
                <c:pt idx="1908">
                  <c:v>4.1352131011599607</c:v>
                </c:pt>
                <c:pt idx="1909">
                  <c:v>4.1338928672603252</c:v>
                </c:pt>
                <c:pt idx="1910">
                  <c:v>4.1342291493373615</c:v>
                </c:pt>
                <c:pt idx="1911">
                  <c:v>4.1335005567532512</c:v>
                </c:pt>
                <c:pt idx="1912">
                  <c:v>4.1341331984254435</c:v>
                </c:pt>
                <c:pt idx="1913">
                  <c:v>4.1325307742327579</c:v>
                </c:pt>
                <c:pt idx="1914">
                  <c:v>4.1326149758700188</c:v>
                </c:pt>
                <c:pt idx="1915">
                  <c:v>4.1332208623636886</c:v>
                </c:pt>
                <c:pt idx="1916">
                  <c:v>4.1336793328937409</c:v>
                </c:pt>
                <c:pt idx="1917">
                  <c:v>4.1337726800146442</c:v>
                </c:pt>
                <c:pt idx="1918">
                  <c:v>4.1324143995914921</c:v>
                </c:pt>
                <c:pt idx="1919">
                  <c:v>4.1319540225424545</c:v>
                </c:pt>
                <c:pt idx="1920">
                  <c:v>4.1331058925674906</c:v>
                </c:pt>
                <c:pt idx="1921">
                  <c:v>4.1313844252177363</c:v>
                </c:pt>
                <c:pt idx="1922">
                  <c:v>4.1318380070498222</c:v>
                </c:pt>
                <c:pt idx="1923">
                  <c:v>4.1311606379870138</c:v>
                </c:pt>
                <c:pt idx="1924">
                  <c:v>4.1311337156908898</c:v>
                </c:pt>
                <c:pt idx="1925">
                  <c:v>4.1307990461250146</c:v>
                </c:pt>
                <c:pt idx="1926">
                  <c:v>4.1303878505978862</c:v>
                </c:pt>
                <c:pt idx="1927">
                  <c:v>4.1304907779773119</c:v>
                </c:pt>
                <c:pt idx="1928">
                  <c:v>4.1292837033458474</c:v>
                </c:pt>
                <c:pt idx="1929">
                  <c:v>4.1292571578629857</c:v>
                </c:pt>
                <c:pt idx="1930">
                  <c:v>4.1298226759039922</c:v>
                </c:pt>
                <c:pt idx="1931">
                  <c:v>4.1285461986268768</c:v>
                </c:pt>
                <c:pt idx="1932">
                  <c:v>4.1276282968605349</c:v>
                </c:pt>
                <c:pt idx="1933">
                  <c:v>4.1274218413157211</c:v>
                </c:pt>
                <c:pt idx="1934">
                  <c:v>4.1268297102092451</c:v>
                </c:pt>
                <c:pt idx="1935">
                  <c:v>4.1255054566915295</c:v>
                </c:pt>
                <c:pt idx="1936">
                  <c:v>4.1259639278428297</c:v>
                </c:pt>
                <c:pt idx="1937">
                  <c:v>4.1257531491929358</c:v>
                </c:pt>
                <c:pt idx="1938">
                  <c:v>4.1252053267469071</c:v>
                </c:pt>
                <c:pt idx="1939">
                  <c:v>4.1248304609261659</c:v>
                </c:pt>
                <c:pt idx="1940">
                  <c:v>4.1248149110099739</c:v>
                </c:pt>
                <c:pt idx="1941">
                  <c:v>4.12485445311391</c:v>
                </c:pt>
                <c:pt idx="1942">
                  <c:v>4.1252963454069533</c:v>
                </c:pt>
                <c:pt idx="1943">
                  <c:v>4.1243323618559815</c:v>
                </c:pt>
                <c:pt idx="1944">
                  <c:v>4.1254659641560032</c:v>
                </c:pt>
                <c:pt idx="1945">
                  <c:v>4.125087643407487</c:v>
                </c:pt>
                <c:pt idx="1946">
                  <c:v>4.1251609110196279</c:v>
                </c:pt>
                <c:pt idx="1947">
                  <c:v>4.1252941284453106</c:v>
                </c:pt>
                <c:pt idx="1948">
                  <c:v>4.124499901599342</c:v>
                </c:pt>
                <c:pt idx="1949">
                  <c:v>4.1246003356380472</c:v>
                </c:pt>
                <c:pt idx="1950">
                  <c:v>4.1253229962385891</c:v>
                </c:pt>
                <c:pt idx="1951">
                  <c:v>4.1251209518680163</c:v>
                </c:pt>
                <c:pt idx="1952">
                  <c:v>4.1264696677943391</c:v>
                </c:pt>
                <c:pt idx="1953">
                  <c:v>4.1268234979342271</c:v>
                </c:pt>
                <c:pt idx="1954">
                  <c:v>4.1264026871287856</c:v>
                </c:pt>
                <c:pt idx="1955">
                  <c:v>4.1276229932941373</c:v>
                </c:pt>
                <c:pt idx="1956">
                  <c:v>4.126941000980775</c:v>
                </c:pt>
                <c:pt idx="1957">
                  <c:v>4.1283270988914893</c:v>
                </c:pt>
                <c:pt idx="1958">
                  <c:v>4.1281398280012711</c:v>
                </c:pt>
                <c:pt idx="1959">
                  <c:v>4.1286643547295894</c:v>
                </c:pt>
                <c:pt idx="1960">
                  <c:v>4.1276420431931786</c:v>
                </c:pt>
                <c:pt idx="1961">
                  <c:v>4.1275839886233445</c:v>
                </c:pt>
                <c:pt idx="1962">
                  <c:v>4.1276619726616808</c:v>
                </c:pt>
                <c:pt idx="1963">
                  <c:v>4.1283399325205616</c:v>
                </c:pt>
                <c:pt idx="1964">
                  <c:v>4.1284116314509802</c:v>
                </c:pt>
                <c:pt idx="1965">
                  <c:v>4.1276252050987896</c:v>
                </c:pt>
                <c:pt idx="1966">
                  <c:v>4.1288524063116414</c:v>
                </c:pt>
                <c:pt idx="1967">
                  <c:v>4.1277585226972819</c:v>
                </c:pt>
                <c:pt idx="1968">
                  <c:v>4.1270234376558008</c:v>
                </c:pt>
                <c:pt idx="1969">
                  <c:v>4.1285422067833952</c:v>
                </c:pt>
                <c:pt idx="1970">
                  <c:v>4.1272849339813096</c:v>
                </c:pt>
                <c:pt idx="1971">
                  <c:v>4.1274887537547054</c:v>
                </c:pt>
                <c:pt idx="1972">
                  <c:v>4.1267525657747086</c:v>
                </c:pt>
                <c:pt idx="1973">
                  <c:v>4.1266882702319938</c:v>
                </c:pt>
                <c:pt idx="1974">
                  <c:v>4.1256541653415173</c:v>
                </c:pt>
                <c:pt idx="1975">
                  <c:v>4.1264310705252267</c:v>
                </c:pt>
                <c:pt idx="1976">
                  <c:v>4.1252408483725631</c:v>
                </c:pt>
                <c:pt idx="1977">
                  <c:v>4.1264230937292607</c:v>
                </c:pt>
                <c:pt idx="1978">
                  <c:v>4.1255849137118785</c:v>
                </c:pt>
                <c:pt idx="1979">
                  <c:v>4.1252901235989157</c:v>
                </c:pt>
                <c:pt idx="1980">
                  <c:v>4.1238006632047268</c:v>
                </c:pt>
                <c:pt idx="1981">
                  <c:v>4.1233047021278955</c:v>
                </c:pt>
                <c:pt idx="1982">
                  <c:v>4.1232393006813046</c:v>
                </c:pt>
                <c:pt idx="1983">
                  <c:v>4.1235578356329627</c:v>
                </c:pt>
                <c:pt idx="1984">
                  <c:v>4.1227341704959368</c:v>
                </c:pt>
                <c:pt idx="1985">
                  <c:v>4.1238028834797955</c:v>
                </c:pt>
                <c:pt idx="1986">
                  <c:v>4.1229398039208203</c:v>
                </c:pt>
                <c:pt idx="1987">
                  <c:v>4.1218505769192264</c:v>
                </c:pt>
                <c:pt idx="1988">
                  <c:v>4.1217142204672443</c:v>
                </c:pt>
                <c:pt idx="1989">
                  <c:v>4.122407818372757</c:v>
                </c:pt>
                <c:pt idx="1990">
                  <c:v>4.1227479603702051</c:v>
                </c:pt>
                <c:pt idx="1991">
                  <c:v>4.1228289750285469</c:v>
                </c:pt>
                <c:pt idx="1992">
                  <c:v>4.122008751030398</c:v>
                </c:pt>
                <c:pt idx="1993">
                  <c:v>4.1228970796190278</c:v>
                </c:pt>
                <c:pt idx="1994">
                  <c:v>4.1221374867183824</c:v>
                </c:pt>
                <c:pt idx="1995">
                  <c:v>4.1227782400681505</c:v>
                </c:pt>
                <c:pt idx="1996">
                  <c:v>4.1225868196732041</c:v>
                </c:pt>
                <c:pt idx="1997">
                  <c:v>4.1230354968663976</c:v>
                </c:pt>
                <c:pt idx="1998">
                  <c:v>4.122893089056916</c:v>
                </c:pt>
                <c:pt idx="1999">
                  <c:v>4.1231445350432887</c:v>
                </c:pt>
                <c:pt idx="2000">
                  <c:v>4.0336431018287824</c:v>
                </c:pt>
                <c:pt idx="2001">
                  <c:v>4.0317487397818743</c:v>
                </c:pt>
                <c:pt idx="2002">
                  <c:v>4.0313020264696791</c:v>
                </c:pt>
                <c:pt idx="2003">
                  <c:v>4.031150807742172</c:v>
                </c:pt>
                <c:pt idx="2004">
                  <c:v>4.0300862346891426</c:v>
                </c:pt>
                <c:pt idx="2005">
                  <c:v>4.0295537589683406</c:v>
                </c:pt>
                <c:pt idx="2006">
                  <c:v>4.0288459664601755</c:v>
                </c:pt>
                <c:pt idx="2007">
                  <c:v>4.0291246452514997</c:v>
                </c:pt>
                <c:pt idx="2008">
                  <c:v>4.0279145051308438</c:v>
                </c:pt>
                <c:pt idx="2009">
                  <c:v>4.0272310306476848</c:v>
                </c:pt>
                <c:pt idx="2010">
                  <c:v>4.0276296275410921</c:v>
                </c:pt>
                <c:pt idx="2011">
                  <c:v>4.0273392527185656</c:v>
                </c:pt>
                <c:pt idx="2012">
                  <c:v>4.0272241677745306</c:v>
                </c:pt>
                <c:pt idx="2013">
                  <c:v>4.0271619527602853</c:v>
                </c:pt>
                <c:pt idx="2014">
                  <c:v>4.0282051858260584</c:v>
                </c:pt>
                <c:pt idx="2015">
                  <c:v>4.0291676593872232</c:v>
                </c:pt>
                <c:pt idx="2016">
                  <c:v>4.0287809381087794</c:v>
                </c:pt>
                <c:pt idx="2017">
                  <c:v>4.0309239367664453</c:v>
                </c:pt>
                <c:pt idx="2018">
                  <c:v>4.0297663059345101</c:v>
                </c:pt>
                <c:pt idx="2019">
                  <c:v>4.0313508128081326</c:v>
                </c:pt>
                <c:pt idx="2020">
                  <c:v>4.0314508134342129</c:v>
                </c:pt>
                <c:pt idx="2021">
                  <c:v>4.0314849302392197</c:v>
                </c:pt>
                <c:pt idx="2022">
                  <c:v>4.0328256914167602</c:v>
                </c:pt>
                <c:pt idx="2023">
                  <c:v>4.0310678817732999</c:v>
                </c:pt>
                <c:pt idx="2024">
                  <c:v>4.0309497933835079</c:v>
                </c:pt>
                <c:pt idx="2025">
                  <c:v>4.0307175052079582</c:v>
                </c:pt>
                <c:pt idx="2026">
                  <c:v>4.0289770079245715</c:v>
                </c:pt>
                <c:pt idx="2027">
                  <c:v>4.0292835180352817</c:v>
                </c:pt>
                <c:pt idx="2028">
                  <c:v>4.0289725981545024</c:v>
                </c:pt>
                <c:pt idx="2029">
                  <c:v>4.0273515045279211</c:v>
                </c:pt>
                <c:pt idx="2030">
                  <c:v>4.0287594098262032</c:v>
                </c:pt>
                <c:pt idx="2031">
                  <c:v>4.0286684608446439</c:v>
                </c:pt>
                <c:pt idx="2032">
                  <c:v>4.0276687898807984</c:v>
                </c:pt>
                <c:pt idx="2033">
                  <c:v>4.0261931501679946</c:v>
                </c:pt>
                <c:pt idx="2034">
                  <c:v>4.0273270270510197</c:v>
                </c:pt>
                <c:pt idx="2035">
                  <c:v>4.0266882186387098</c:v>
                </c:pt>
                <c:pt idx="2036">
                  <c:v>4.0255820620519547</c:v>
                </c:pt>
                <c:pt idx="2037">
                  <c:v>4.024891087259963</c:v>
                </c:pt>
                <c:pt idx="2038">
                  <c:v>4.0255428179041735</c:v>
                </c:pt>
                <c:pt idx="2039">
                  <c:v>4.0238350494150561</c:v>
                </c:pt>
                <c:pt idx="2040">
                  <c:v>4.0243936777628653</c:v>
                </c:pt>
                <c:pt idx="2041">
                  <c:v>4.0227395445109035</c:v>
                </c:pt>
                <c:pt idx="2042">
                  <c:v>4.0234315055538685</c:v>
                </c:pt>
                <c:pt idx="2043">
                  <c:v>4.0233464587316563</c:v>
                </c:pt>
                <c:pt idx="2044">
                  <c:v>4.022320787398173</c:v>
                </c:pt>
                <c:pt idx="2045">
                  <c:v>4.021957974667278</c:v>
                </c:pt>
                <c:pt idx="2046">
                  <c:v>4.0231635386848623</c:v>
                </c:pt>
                <c:pt idx="2047">
                  <c:v>4.0226898343675606</c:v>
                </c:pt>
                <c:pt idx="2048">
                  <c:v>4.0235032961239359</c:v>
                </c:pt>
                <c:pt idx="2049">
                  <c:v>4.0222572888164523</c:v>
                </c:pt>
                <c:pt idx="2050">
                  <c:v>4.0227803778809728</c:v>
                </c:pt>
                <c:pt idx="2051">
                  <c:v>4.0234467614812486</c:v>
                </c:pt>
                <c:pt idx="2052">
                  <c:v>4.0232161557156187</c:v>
                </c:pt>
                <c:pt idx="2053">
                  <c:v>4.0230538603692887</c:v>
                </c:pt>
                <c:pt idx="2054">
                  <c:v>4.0234624922629898</c:v>
                </c:pt>
                <c:pt idx="2055">
                  <c:v>4.0251375122480573</c:v>
                </c:pt>
                <c:pt idx="2056">
                  <c:v>4.0253323481774039</c:v>
                </c:pt>
                <c:pt idx="2057">
                  <c:v>4.0265637443389979</c:v>
                </c:pt>
                <c:pt idx="2058">
                  <c:v>4.0269028221454004</c:v>
                </c:pt>
                <c:pt idx="2059">
                  <c:v>4.0261480336748985</c:v>
                </c:pt>
                <c:pt idx="2060">
                  <c:v>4.0261196045008232</c:v>
                </c:pt>
                <c:pt idx="2061">
                  <c:v>4.0270762495786272</c:v>
                </c:pt>
                <c:pt idx="2062">
                  <c:v>4.0275977971539421</c:v>
                </c:pt>
                <c:pt idx="2063">
                  <c:v>4.0275507988257484</c:v>
                </c:pt>
                <c:pt idx="2064">
                  <c:v>4.0274719638959491</c:v>
                </c:pt>
                <c:pt idx="2065">
                  <c:v>4.0289838587787843</c:v>
                </c:pt>
                <c:pt idx="2066">
                  <c:v>4.0296690745169066</c:v>
                </c:pt>
                <c:pt idx="2067">
                  <c:v>4.0285711226181915</c:v>
                </c:pt>
                <c:pt idx="2068">
                  <c:v>4.0297809409753693</c:v>
                </c:pt>
                <c:pt idx="2069">
                  <c:v>4.0295454691672701</c:v>
                </c:pt>
                <c:pt idx="2070">
                  <c:v>4.0290865109774741</c:v>
                </c:pt>
                <c:pt idx="2071">
                  <c:v>4.0283416956724238</c:v>
                </c:pt>
                <c:pt idx="2072">
                  <c:v>4.0293382542812735</c:v>
                </c:pt>
                <c:pt idx="2073">
                  <c:v>4.0280270672250582</c:v>
                </c:pt>
                <c:pt idx="2074">
                  <c:v>4.0281822003264267</c:v>
                </c:pt>
                <c:pt idx="2075">
                  <c:v>4.0286097491988553</c:v>
                </c:pt>
                <c:pt idx="2076">
                  <c:v>4.0270664401851191</c:v>
                </c:pt>
                <c:pt idx="2077">
                  <c:v>4.0285041068188514</c:v>
                </c:pt>
                <c:pt idx="2078">
                  <c:v>4.0277451651727008</c:v>
                </c:pt>
                <c:pt idx="2079">
                  <c:v>4.0276947308009916</c:v>
                </c:pt>
                <c:pt idx="2080">
                  <c:v>4.027600741047296</c:v>
                </c:pt>
                <c:pt idx="2081">
                  <c:v>4.027635488847916</c:v>
                </c:pt>
                <c:pt idx="2082">
                  <c:v>4.0263897279780307</c:v>
                </c:pt>
                <c:pt idx="2083">
                  <c:v>4.0266048954520013</c:v>
                </c:pt>
                <c:pt idx="2084">
                  <c:v>4.026230421068008</c:v>
                </c:pt>
                <c:pt idx="2085">
                  <c:v>4.0257375748891056</c:v>
                </c:pt>
                <c:pt idx="2086">
                  <c:v>4.0253053447872835</c:v>
                </c:pt>
                <c:pt idx="2087">
                  <c:v>4.0257130578748983</c:v>
                </c:pt>
                <c:pt idx="2088">
                  <c:v>4.0260053531879665</c:v>
                </c:pt>
                <c:pt idx="2089">
                  <c:v>4.02508154424088</c:v>
                </c:pt>
                <c:pt idx="2090">
                  <c:v>4.0248964902340756</c:v>
                </c:pt>
                <c:pt idx="2091">
                  <c:v>4.0251203321948639</c:v>
                </c:pt>
                <c:pt idx="2092">
                  <c:v>4.0252758905020256</c:v>
                </c:pt>
                <c:pt idx="2093">
                  <c:v>4.0249627731260142</c:v>
                </c:pt>
                <c:pt idx="2094">
                  <c:v>4.0252528375715864</c:v>
                </c:pt>
                <c:pt idx="2095">
                  <c:v>4.0234816539212108</c:v>
                </c:pt>
                <c:pt idx="2096">
                  <c:v>4.0233371142263783</c:v>
                </c:pt>
                <c:pt idx="2097">
                  <c:v>4.0230081267139015</c:v>
                </c:pt>
                <c:pt idx="2098">
                  <c:v>4.022167702187569</c:v>
                </c:pt>
                <c:pt idx="2099">
                  <c:v>4.0232191125363395</c:v>
                </c:pt>
                <c:pt idx="2100">
                  <c:v>2.9307925809466373</c:v>
                </c:pt>
                <c:pt idx="2101">
                  <c:v>2.9304172115196296</c:v>
                </c:pt>
                <c:pt idx="2102">
                  <c:v>2.9255654516146485</c:v>
                </c:pt>
                <c:pt idx="2103">
                  <c:v>2.9235250438505553</c:v>
                </c:pt>
                <c:pt idx="2104">
                  <c:v>2.918995728610442</c:v>
                </c:pt>
                <c:pt idx="2105">
                  <c:v>2.9172703811199394</c:v>
                </c:pt>
                <c:pt idx="2106">
                  <c:v>2.9176552630294181</c:v>
                </c:pt>
                <c:pt idx="2107">
                  <c:v>2.909524746276051</c:v>
                </c:pt>
                <c:pt idx="2108">
                  <c:v>2.9041307146952886</c:v>
                </c:pt>
                <c:pt idx="2109">
                  <c:v>2.8941582640071739</c:v>
                </c:pt>
                <c:pt idx="2110">
                  <c:v>2.8944106910588201</c:v>
                </c:pt>
                <c:pt idx="2111">
                  <c:v>2.8861848005014763</c:v>
                </c:pt>
                <c:pt idx="2112">
                  <c:v>2.8817368324239814</c:v>
                </c:pt>
                <c:pt idx="2113">
                  <c:v>2.8760587852322499</c:v>
                </c:pt>
                <c:pt idx="2114">
                  <c:v>2.868485360720018</c:v>
                </c:pt>
                <c:pt idx="2115">
                  <c:v>2.86373366191228</c:v>
                </c:pt>
                <c:pt idx="2116">
                  <c:v>2.8593167924648171</c:v>
                </c:pt>
                <c:pt idx="2117">
                  <c:v>2.8573416712724202</c:v>
                </c:pt>
                <c:pt idx="2118">
                  <c:v>2.8572090895676832</c:v>
                </c:pt>
                <c:pt idx="2119">
                  <c:v>2.8514721261187836</c:v>
                </c:pt>
                <c:pt idx="2120">
                  <c:v>2.8503351219961939</c:v>
                </c:pt>
                <c:pt idx="2121">
                  <c:v>2.849893220737719</c:v>
                </c:pt>
                <c:pt idx="2122">
                  <c:v>2.8480411536798482</c:v>
                </c:pt>
                <c:pt idx="2123">
                  <c:v>2.8489660356420918</c:v>
                </c:pt>
                <c:pt idx="2124">
                  <c:v>2.8489883309577695</c:v>
                </c:pt>
                <c:pt idx="2125">
                  <c:v>2.8509958603240007</c:v>
                </c:pt>
                <c:pt idx="2126">
                  <c:v>2.8504924152635014</c:v>
                </c:pt>
                <c:pt idx="2127">
                  <c:v>2.8507354717085214</c:v>
                </c:pt>
                <c:pt idx="2128">
                  <c:v>2.8501793397456452</c:v>
                </c:pt>
                <c:pt idx="2129">
                  <c:v>2.8530659828301119</c:v>
                </c:pt>
                <c:pt idx="2130">
                  <c:v>2.8523557873167276</c:v>
                </c:pt>
                <c:pt idx="2131">
                  <c:v>2.850852970447685</c:v>
                </c:pt>
                <c:pt idx="2132">
                  <c:v>2.8518054113357802</c:v>
                </c:pt>
                <c:pt idx="2133">
                  <c:v>2.8512864367114004</c:v>
                </c:pt>
                <c:pt idx="2134">
                  <c:v>2.8522526840701112</c:v>
                </c:pt>
                <c:pt idx="2135">
                  <c:v>2.8474979787869952</c:v>
                </c:pt>
                <c:pt idx="2136">
                  <c:v>2.8407940862804666</c:v>
                </c:pt>
                <c:pt idx="2137">
                  <c:v>2.8392384147523138</c:v>
                </c:pt>
                <c:pt idx="2138">
                  <c:v>2.839339591019808</c:v>
                </c:pt>
                <c:pt idx="2139">
                  <c:v>2.8340207563411077</c:v>
                </c:pt>
                <c:pt idx="2140">
                  <c:v>2.8334536863565751</c:v>
                </c:pt>
                <c:pt idx="2141">
                  <c:v>2.8317473288734223</c:v>
                </c:pt>
                <c:pt idx="2142">
                  <c:v>2.8269280262455272</c:v>
                </c:pt>
                <c:pt idx="2143">
                  <c:v>2.8269116959479614</c:v>
                </c:pt>
                <c:pt idx="2144">
                  <c:v>2.8234866641624992</c:v>
                </c:pt>
                <c:pt idx="2145">
                  <c:v>2.8213919999296309</c:v>
                </c:pt>
                <c:pt idx="2146">
                  <c:v>2.8189683555344494</c:v>
                </c:pt>
                <c:pt idx="2147">
                  <c:v>2.8176328298256226</c:v>
                </c:pt>
                <c:pt idx="2148">
                  <c:v>2.8127282915801102</c:v>
                </c:pt>
                <c:pt idx="2149">
                  <c:v>2.8147588694297005</c:v>
                </c:pt>
                <c:pt idx="2150">
                  <c:v>2.8092708711704866</c:v>
                </c:pt>
                <c:pt idx="2151">
                  <c:v>2.8082787146061596</c:v>
                </c:pt>
                <c:pt idx="2152">
                  <c:v>2.8084013090633793</c:v>
                </c:pt>
                <c:pt idx="2153">
                  <c:v>2.8088867351539095</c:v>
                </c:pt>
                <c:pt idx="2154">
                  <c:v>2.8084460549651991</c:v>
                </c:pt>
                <c:pt idx="2155">
                  <c:v>2.8097028367760757</c:v>
                </c:pt>
                <c:pt idx="2156">
                  <c:v>2.8137457771435548</c:v>
                </c:pt>
                <c:pt idx="2157">
                  <c:v>2.817680425690483</c:v>
                </c:pt>
                <c:pt idx="2158">
                  <c:v>2.8220640617000621</c:v>
                </c:pt>
                <c:pt idx="2159">
                  <c:v>2.8273637807541436</c:v>
                </c:pt>
                <c:pt idx="2160">
                  <c:v>2.8296456167605544</c:v>
                </c:pt>
                <c:pt idx="2161">
                  <c:v>2.8300331796138352</c:v>
                </c:pt>
                <c:pt idx="2162">
                  <c:v>2.8162051352239015</c:v>
                </c:pt>
                <c:pt idx="2163">
                  <c:v>2.8118452424789937</c:v>
                </c:pt>
                <c:pt idx="2164">
                  <c:v>2.8088767764145963</c:v>
                </c:pt>
                <c:pt idx="2165">
                  <c:v>2.8053959973768463</c:v>
                </c:pt>
                <c:pt idx="2166">
                  <c:v>2.8028181879543657</c:v>
                </c:pt>
                <c:pt idx="2167">
                  <c:v>2.7966975574111901</c:v>
                </c:pt>
                <c:pt idx="2168">
                  <c:v>2.794732387880833</c:v>
                </c:pt>
                <c:pt idx="2169">
                  <c:v>2.794616494234476</c:v>
                </c:pt>
                <c:pt idx="2170">
                  <c:v>2.7983844013500887</c:v>
                </c:pt>
                <c:pt idx="2171">
                  <c:v>2.7977498193107193</c:v>
                </c:pt>
                <c:pt idx="2172">
                  <c:v>2.805964216998035</c:v>
                </c:pt>
                <c:pt idx="2173">
                  <c:v>2.811917936280798</c:v>
                </c:pt>
                <c:pt idx="2174">
                  <c:v>2.8145843599653544</c:v>
                </c:pt>
                <c:pt idx="2175">
                  <c:v>2.8168872182015638</c:v>
                </c:pt>
                <c:pt idx="2176">
                  <c:v>2.8208062989104263</c:v>
                </c:pt>
                <c:pt idx="2177">
                  <c:v>2.8198337063931986</c:v>
                </c:pt>
                <c:pt idx="2178">
                  <c:v>2.8203922012498199</c:v>
                </c:pt>
                <c:pt idx="2179">
                  <c:v>2.8194945182623536</c:v>
                </c:pt>
                <c:pt idx="2180">
                  <c:v>2.8210796043279194</c:v>
                </c:pt>
                <c:pt idx="2181">
                  <c:v>2.8182696335071484</c:v>
                </c:pt>
                <c:pt idx="2182">
                  <c:v>2.8170974847592127</c:v>
                </c:pt>
                <c:pt idx="2183">
                  <c:v>2.8179611951909918</c:v>
                </c:pt>
                <c:pt idx="2184">
                  <c:v>2.8151622286491227</c:v>
                </c:pt>
                <c:pt idx="2185">
                  <c:v>2.8091698952993456</c:v>
                </c:pt>
                <c:pt idx="2186">
                  <c:v>2.8077946844730803</c:v>
                </c:pt>
                <c:pt idx="2187">
                  <c:v>2.8073219973030854</c:v>
                </c:pt>
                <c:pt idx="2188">
                  <c:v>2.8044099010604429</c:v>
                </c:pt>
                <c:pt idx="2189">
                  <c:v>2.8049720754827629</c:v>
                </c:pt>
                <c:pt idx="2190">
                  <c:v>2.8008266578213843</c:v>
                </c:pt>
                <c:pt idx="2191">
                  <c:v>2.8002487839937023</c:v>
                </c:pt>
                <c:pt idx="2192">
                  <c:v>2.7954662194305571</c:v>
                </c:pt>
                <c:pt idx="2193">
                  <c:v>2.7958790559142601</c:v>
                </c:pt>
                <c:pt idx="2194">
                  <c:v>2.7954058383961105</c:v>
                </c:pt>
                <c:pt idx="2195">
                  <c:v>2.7950784556508212</c:v>
                </c:pt>
                <c:pt idx="2196">
                  <c:v>2.7955770587058741</c:v>
                </c:pt>
                <c:pt idx="2197">
                  <c:v>2.7951775290850165</c:v>
                </c:pt>
                <c:pt idx="2198">
                  <c:v>2.7981583889063915</c:v>
                </c:pt>
                <c:pt idx="2199">
                  <c:v>2.799095445650635</c:v>
                </c:pt>
                <c:pt idx="2200">
                  <c:v>3.3433744919673245</c:v>
                </c:pt>
                <c:pt idx="2201">
                  <c:v>3.3388378588484313</c:v>
                </c:pt>
                <c:pt idx="2202">
                  <c:v>3.3395882299450643</c:v>
                </c:pt>
                <c:pt idx="2203">
                  <c:v>3.3366028228727358</c:v>
                </c:pt>
                <c:pt idx="2204">
                  <c:v>3.3300378338433787</c:v>
                </c:pt>
                <c:pt idx="2205">
                  <c:v>3.3301322395281865</c:v>
                </c:pt>
                <c:pt idx="2206">
                  <c:v>3.3289327092498002</c:v>
                </c:pt>
                <c:pt idx="2207">
                  <c:v>3.3259933154471515</c:v>
                </c:pt>
                <c:pt idx="2208">
                  <c:v>3.3211517426537522</c:v>
                </c:pt>
                <c:pt idx="2209">
                  <c:v>3.3202850886640598</c:v>
                </c:pt>
                <c:pt idx="2210">
                  <c:v>3.3156691865692629</c:v>
                </c:pt>
                <c:pt idx="2211">
                  <c:v>3.3154735970132898</c:v>
                </c:pt>
                <c:pt idx="2212">
                  <c:v>3.3151422235429502</c:v>
                </c:pt>
                <c:pt idx="2213">
                  <c:v>3.3139255853444243</c:v>
                </c:pt>
                <c:pt idx="2214">
                  <c:v>3.3122920834853868</c:v>
                </c:pt>
                <c:pt idx="2215">
                  <c:v>3.3100079505475968</c:v>
                </c:pt>
                <c:pt idx="2216">
                  <c:v>3.3115680042447253</c:v>
                </c:pt>
                <c:pt idx="2217">
                  <c:v>3.3084705478600083</c:v>
                </c:pt>
                <c:pt idx="2218">
                  <c:v>3.30708979440384</c:v>
                </c:pt>
                <c:pt idx="2219">
                  <c:v>3.3048662951443175</c:v>
                </c:pt>
                <c:pt idx="2220">
                  <c:v>3.3043850737614937</c:v>
                </c:pt>
                <c:pt idx="2221">
                  <c:v>3.302372973744665</c:v>
                </c:pt>
                <c:pt idx="2222">
                  <c:v>3.3037097819085268</c:v>
                </c:pt>
                <c:pt idx="2223">
                  <c:v>3.3022273754735569</c:v>
                </c:pt>
                <c:pt idx="2224">
                  <c:v>3.3018329267570059</c:v>
                </c:pt>
                <c:pt idx="2225">
                  <c:v>3.3040025854040294</c:v>
                </c:pt>
                <c:pt idx="2226">
                  <c:v>3.3035795050372627</c:v>
                </c:pt>
                <c:pt idx="2227">
                  <c:v>3.3055015209635439</c:v>
                </c:pt>
                <c:pt idx="2228">
                  <c:v>3.3067918406924837</c:v>
                </c:pt>
                <c:pt idx="2229">
                  <c:v>3.3048329935259142</c:v>
                </c:pt>
                <c:pt idx="2230">
                  <c:v>3.3057826561541566</c:v>
                </c:pt>
                <c:pt idx="2231">
                  <c:v>3.308801118788733</c:v>
                </c:pt>
                <c:pt idx="2232">
                  <c:v>3.3086584494077331</c:v>
                </c:pt>
                <c:pt idx="2233">
                  <c:v>3.3129245986049245</c:v>
                </c:pt>
                <c:pt idx="2234">
                  <c:v>3.313878631966483</c:v>
                </c:pt>
                <c:pt idx="2235">
                  <c:v>3.3148027519680796</c:v>
                </c:pt>
                <c:pt idx="2236">
                  <c:v>3.3149156003249121</c:v>
                </c:pt>
                <c:pt idx="2237">
                  <c:v>3.3164680760298144</c:v>
                </c:pt>
                <c:pt idx="2238">
                  <c:v>3.3153907639396718</c:v>
                </c:pt>
                <c:pt idx="2239">
                  <c:v>3.3135637458970861</c:v>
                </c:pt>
                <c:pt idx="2240">
                  <c:v>3.308866378525845</c:v>
                </c:pt>
                <c:pt idx="2241">
                  <c:v>3.3082956700562134</c:v>
                </c:pt>
                <c:pt idx="2242">
                  <c:v>3.3055559037392728</c:v>
                </c:pt>
                <c:pt idx="2243">
                  <c:v>3.3012732963908564</c:v>
                </c:pt>
                <c:pt idx="2244">
                  <c:v>3.2992782790478161</c:v>
                </c:pt>
                <c:pt idx="2245">
                  <c:v>3.2971897905010419</c:v>
                </c:pt>
                <c:pt idx="2246">
                  <c:v>3.2983701058488069</c:v>
                </c:pt>
                <c:pt idx="2247">
                  <c:v>3.29675164398859</c:v>
                </c:pt>
                <c:pt idx="2248">
                  <c:v>3.2932977197376814</c:v>
                </c:pt>
                <c:pt idx="2249">
                  <c:v>3.2932405845212984</c:v>
                </c:pt>
                <c:pt idx="2250">
                  <c:v>3.2922625897317568</c:v>
                </c:pt>
                <c:pt idx="2251">
                  <c:v>3.2917077812788067</c:v>
                </c:pt>
                <c:pt idx="2252">
                  <c:v>3.2919346783666819</c:v>
                </c:pt>
                <c:pt idx="2253">
                  <c:v>3.2930599544119832</c:v>
                </c:pt>
                <c:pt idx="2254">
                  <c:v>3.2932803549213427</c:v>
                </c:pt>
                <c:pt idx="2255">
                  <c:v>3.2926588027381571</c:v>
                </c:pt>
                <c:pt idx="2256">
                  <c:v>3.293389523660788</c:v>
                </c:pt>
                <c:pt idx="2257">
                  <c:v>3.2939056268884217</c:v>
                </c:pt>
                <c:pt idx="2258">
                  <c:v>3.2934140069350777</c:v>
                </c:pt>
                <c:pt idx="2259">
                  <c:v>3.2952670249827398</c:v>
                </c:pt>
                <c:pt idx="2260">
                  <c:v>3.2963692823680399</c:v>
                </c:pt>
                <c:pt idx="2261">
                  <c:v>3.2975596750827063</c:v>
                </c:pt>
                <c:pt idx="2262">
                  <c:v>3.3012065066438425</c:v>
                </c:pt>
                <c:pt idx="2263">
                  <c:v>3.2997812299431382</c:v>
                </c:pt>
                <c:pt idx="2264">
                  <c:v>3.3051456060337498</c:v>
                </c:pt>
                <c:pt idx="2265">
                  <c:v>3.3071008160157209</c:v>
                </c:pt>
                <c:pt idx="2266">
                  <c:v>3.3077436952229129</c:v>
                </c:pt>
                <c:pt idx="2267">
                  <c:v>3.3089437678180835</c:v>
                </c:pt>
                <c:pt idx="2268">
                  <c:v>3.3100912306797641</c:v>
                </c:pt>
                <c:pt idx="2269">
                  <c:v>3.3106519250980688</c:v>
                </c:pt>
                <c:pt idx="2270">
                  <c:v>3.3095673554418443</c:v>
                </c:pt>
                <c:pt idx="2271">
                  <c:v>3.3104653670132764</c:v>
                </c:pt>
                <c:pt idx="2272">
                  <c:v>3.3096637134776841</c:v>
                </c:pt>
                <c:pt idx="2273">
                  <c:v>3.3087689727576088</c:v>
                </c:pt>
                <c:pt idx="2274">
                  <c:v>3.3068512331826621</c:v>
                </c:pt>
                <c:pt idx="2275">
                  <c:v>3.3041913282877209</c:v>
                </c:pt>
                <c:pt idx="2276">
                  <c:v>3.3033088131786181</c:v>
                </c:pt>
                <c:pt idx="2277">
                  <c:v>3.3028187569708689</c:v>
                </c:pt>
                <c:pt idx="2278">
                  <c:v>3.298140684940436</c:v>
                </c:pt>
                <c:pt idx="2279">
                  <c:v>3.2966825316077308</c:v>
                </c:pt>
                <c:pt idx="2280">
                  <c:v>3.2954146787133012</c:v>
                </c:pt>
                <c:pt idx="2281">
                  <c:v>3.2954981445382803</c:v>
                </c:pt>
                <c:pt idx="2282">
                  <c:v>3.2927200271353523</c:v>
                </c:pt>
                <c:pt idx="2283">
                  <c:v>3.2916730509484422</c:v>
                </c:pt>
                <c:pt idx="2284">
                  <c:v>3.2915432816162009</c:v>
                </c:pt>
                <c:pt idx="2285">
                  <c:v>3.2907794687802281</c:v>
                </c:pt>
                <c:pt idx="2286">
                  <c:v>3.2895788833565929</c:v>
                </c:pt>
                <c:pt idx="2287">
                  <c:v>3.2889078752584013</c:v>
                </c:pt>
                <c:pt idx="2288">
                  <c:v>3.2878024805879025</c:v>
                </c:pt>
                <c:pt idx="2289">
                  <c:v>3.2877819906282784</c:v>
                </c:pt>
                <c:pt idx="2290">
                  <c:v>3.2875613664833492</c:v>
                </c:pt>
                <c:pt idx="2291">
                  <c:v>3.2878383920850354</c:v>
                </c:pt>
                <c:pt idx="2292">
                  <c:v>3.2893688842293587</c:v>
                </c:pt>
                <c:pt idx="2293">
                  <c:v>3.2901245978575413</c:v>
                </c:pt>
                <c:pt idx="2294">
                  <c:v>3.2907303724531269</c:v>
                </c:pt>
                <c:pt idx="2295">
                  <c:v>3.2955867407812081</c:v>
                </c:pt>
                <c:pt idx="2296">
                  <c:v>3.2985619853630568</c:v>
                </c:pt>
                <c:pt idx="2297">
                  <c:v>3.2995662859978649</c:v>
                </c:pt>
                <c:pt idx="2298">
                  <c:v>3.2995145706330442</c:v>
                </c:pt>
                <c:pt idx="2299">
                  <c:v>3.3048531912251828</c:v>
                </c:pt>
                <c:pt idx="2300">
                  <c:v>3.8007841107200666</c:v>
                </c:pt>
                <c:pt idx="2301">
                  <c:v>3.8010617039381733</c:v>
                </c:pt>
                <c:pt idx="2302">
                  <c:v>3.8031326631095381</c:v>
                </c:pt>
                <c:pt idx="2303">
                  <c:v>3.8037520008534083</c:v>
                </c:pt>
                <c:pt idx="2304">
                  <c:v>3.8030094799760148</c:v>
                </c:pt>
                <c:pt idx="2305">
                  <c:v>3.8047748390044722</c:v>
                </c:pt>
                <c:pt idx="2306">
                  <c:v>3.8049510065831131</c:v>
                </c:pt>
                <c:pt idx="2307">
                  <c:v>3.8069663162362857</c:v>
                </c:pt>
                <c:pt idx="2308">
                  <c:v>3.8058883043433087</c:v>
                </c:pt>
                <c:pt idx="2309">
                  <c:v>3.8077065282064293</c:v>
                </c:pt>
                <c:pt idx="2310">
                  <c:v>3.808483989447724</c:v>
                </c:pt>
                <c:pt idx="2311">
                  <c:v>3.8084041400264979</c:v>
                </c:pt>
                <c:pt idx="2312">
                  <c:v>3.8092529336553445</c:v>
                </c:pt>
                <c:pt idx="2313">
                  <c:v>3.8101971208892449</c:v>
                </c:pt>
                <c:pt idx="2314">
                  <c:v>3.8107841532246964</c:v>
                </c:pt>
                <c:pt idx="2315">
                  <c:v>3.8106114267785816</c:v>
                </c:pt>
                <c:pt idx="2316">
                  <c:v>3.8108820618299331</c:v>
                </c:pt>
                <c:pt idx="2317">
                  <c:v>3.811686808263508</c:v>
                </c:pt>
                <c:pt idx="2318">
                  <c:v>3.8119128013363777</c:v>
                </c:pt>
                <c:pt idx="2319">
                  <c:v>3.8124241548955058</c:v>
                </c:pt>
                <c:pt idx="2320">
                  <c:v>3.8138492759418612</c:v>
                </c:pt>
                <c:pt idx="2321">
                  <c:v>3.8131967207586381</c:v>
                </c:pt>
                <c:pt idx="2322">
                  <c:v>3.8117670157215056</c:v>
                </c:pt>
                <c:pt idx="2323">
                  <c:v>3.8128617798276956</c:v>
                </c:pt>
                <c:pt idx="2324">
                  <c:v>3.8130675071806088</c:v>
                </c:pt>
                <c:pt idx="2325">
                  <c:v>3.8118897118769826</c:v>
                </c:pt>
                <c:pt idx="2326">
                  <c:v>3.8124362802298326</c:v>
                </c:pt>
                <c:pt idx="2327">
                  <c:v>3.8128775488691371</c:v>
                </c:pt>
                <c:pt idx="2328">
                  <c:v>3.813371411033915</c:v>
                </c:pt>
                <c:pt idx="2329">
                  <c:v>3.8130905368882009</c:v>
                </c:pt>
                <c:pt idx="2330">
                  <c:v>3.8122079928799324</c:v>
                </c:pt>
                <c:pt idx="2331">
                  <c:v>3.8134933244199831</c:v>
                </c:pt>
                <c:pt idx="2332">
                  <c:v>3.813308950715641</c:v>
                </c:pt>
                <c:pt idx="2333">
                  <c:v>3.813305922040036</c:v>
                </c:pt>
                <c:pt idx="2334">
                  <c:v>3.8139256649717663</c:v>
                </c:pt>
                <c:pt idx="2335">
                  <c:v>3.8125704313750246</c:v>
                </c:pt>
                <c:pt idx="2336">
                  <c:v>3.8138886917174863</c:v>
                </c:pt>
                <c:pt idx="2337">
                  <c:v>3.8137298473977643</c:v>
                </c:pt>
                <c:pt idx="2338">
                  <c:v>3.8145359492298763</c:v>
                </c:pt>
                <c:pt idx="2339">
                  <c:v>3.8161843299600631</c:v>
                </c:pt>
                <c:pt idx="2340">
                  <c:v>3.8150925815504251</c:v>
                </c:pt>
                <c:pt idx="2341">
                  <c:v>3.8167750963277567</c:v>
                </c:pt>
                <c:pt idx="2342">
                  <c:v>3.8172392383567004</c:v>
                </c:pt>
                <c:pt idx="2343">
                  <c:v>3.8188499771984095</c:v>
                </c:pt>
                <c:pt idx="2344">
                  <c:v>3.8196598274391325</c:v>
                </c:pt>
                <c:pt idx="2345">
                  <c:v>3.8211872260940729</c:v>
                </c:pt>
                <c:pt idx="2346">
                  <c:v>3.8222062093107798</c:v>
                </c:pt>
                <c:pt idx="2347">
                  <c:v>3.8228174947657578</c:v>
                </c:pt>
                <c:pt idx="2348">
                  <c:v>3.821598199583764</c:v>
                </c:pt>
                <c:pt idx="2349">
                  <c:v>3.8197225071540362</c:v>
                </c:pt>
                <c:pt idx="2350">
                  <c:v>3.8195036773532944</c:v>
                </c:pt>
                <c:pt idx="2351">
                  <c:v>3.8183141625694201</c:v>
                </c:pt>
                <c:pt idx="2352">
                  <c:v>3.8170615887435932</c:v>
                </c:pt>
                <c:pt idx="2353">
                  <c:v>3.8147261781697162</c:v>
                </c:pt>
                <c:pt idx="2354">
                  <c:v>3.8150047727217982</c:v>
                </c:pt>
                <c:pt idx="2355">
                  <c:v>3.8140820701475491</c:v>
                </c:pt>
                <c:pt idx="2356">
                  <c:v>3.812963720333455</c:v>
                </c:pt>
                <c:pt idx="2357">
                  <c:v>3.8139850601635321</c:v>
                </c:pt>
                <c:pt idx="2358">
                  <c:v>3.8132901271852684</c:v>
                </c:pt>
                <c:pt idx="2359">
                  <c:v>3.8140305235787046</c:v>
                </c:pt>
                <c:pt idx="2360">
                  <c:v>3.8130547380052655</c:v>
                </c:pt>
                <c:pt idx="2361">
                  <c:v>3.8138183541385891</c:v>
                </c:pt>
                <c:pt idx="2362">
                  <c:v>3.8139402130518034</c:v>
                </c:pt>
                <c:pt idx="2363">
                  <c:v>3.8124471994239091</c:v>
                </c:pt>
                <c:pt idx="2364">
                  <c:v>3.8136661723854903</c:v>
                </c:pt>
                <c:pt idx="2365">
                  <c:v>3.8124046953823001</c:v>
                </c:pt>
                <c:pt idx="2366">
                  <c:v>3.8114923787812858</c:v>
                </c:pt>
                <c:pt idx="2367">
                  <c:v>3.8063178120549543</c:v>
                </c:pt>
                <c:pt idx="2368">
                  <c:v>3.8036766720393174</c:v>
                </c:pt>
                <c:pt idx="2369">
                  <c:v>3.8012950217839339</c:v>
                </c:pt>
                <c:pt idx="2370">
                  <c:v>3.8012422185266157</c:v>
                </c:pt>
                <c:pt idx="2371">
                  <c:v>3.8004419177906699</c:v>
                </c:pt>
                <c:pt idx="2372">
                  <c:v>3.8024700131475613</c:v>
                </c:pt>
                <c:pt idx="2373">
                  <c:v>3.8012471298086026</c:v>
                </c:pt>
                <c:pt idx="2374">
                  <c:v>3.8039620432480938</c:v>
                </c:pt>
                <c:pt idx="2375">
                  <c:v>3.8056401397113793</c:v>
                </c:pt>
                <c:pt idx="2376">
                  <c:v>3.8081456328835936</c:v>
                </c:pt>
                <c:pt idx="2377">
                  <c:v>3.8084937411122817</c:v>
                </c:pt>
                <c:pt idx="2378">
                  <c:v>3.8106831984030278</c:v>
                </c:pt>
                <c:pt idx="2379">
                  <c:v>3.8128387122695599</c:v>
                </c:pt>
                <c:pt idx="2380">
                  <c:v>3.812947952650807</c:v>
                </c:pt>
                <c:pt idx="2381">
                  <c:v>3.8140953794044985</c:v>
                </c:pt>
                <c:pt idx="2382">
                  <c:v>3.8158177092443748</c:v>
                </c:pt>
                <c:pt idx="2383">
                  <c:v>3.8167853516351156</c:v>
                </c:pt>
                <c:pt idx="2384">
                  <c:v>3.8165272169249747</c:v>
                </c:pt>
                <c:pt idx="2385">
                  <c:v>3.8174875250989189</c:v>
                </c:pt>
                <c:pt idx="2386">
                  <c:v>3.8192830191761984</c:v>
                </c:pt>
                <c:pt idx="2387">
                  <c:v>3.8198629316964636</c:v>
                </c:pt>
                <c:pt idx="2388">
                  <c:v>3.8198912407077286</c:v>
                </c:pt>
                <c:pt idx="2389">
                  <c:v>3.8198062789141747</c:v>
                </c:pt>
                <c:pt idx="2390">
                  <c:v>3.8199852532281975</c:v>
                </c:pt>
                <c:pt idx="2391">
                  <c:v>3.8199744160345892</c:v>
                </c:pt>
                <c:pt idx="2392">
                  <c:v>3.818737784404969</c:v>
                </c:pt>
                <c:pt idx="2393">
                  <c:v>3.8182719071726172</c:v>
                </c:pt>
                <c:pt idx="2394">
                  <c:v>3.8162206014744795</c:v>
                </c:pt>
                <c:pt idx="2395">
                  <c:v>3.8140662875472682</c:v>
                </c:pt>
                <c:pt idx="2396">
                  <c:v>3.8137007449044309</c:v>
                </c:pt>
                <c:pt idx="2397">
                  <c:v>3.8139390088563445</c:v>
                </c:pt>
                <c:pt idx="2398">
                  <c:v>3.8142753786547274</c:v>
                </c:pt>
                <c:pt idx="2399">
                  <c:v>3.8130383528296896</c:v>
                </c:pt>
                <c:pt idx="2400">
                  <c:v>3.862947841010405</c:v>
                </c:pt>
                <c:pt idx="2401">
                  <c:v>3.8643420053616127</c:v>
                </c:pt>
                <c:pt idx="2402">
                  <c:v>3.8644400068252009</c:v>
                </c:pt>
                <c:pt idx="2403">
                  <c:v>3.8651953200138816</c:v>
                </c:pt>
                <c:pt idx="2404">
                  <c:v>3.866906095705299</c:v>
                </c:pt>
                <c:pt idx="2405">
                  <c:v>3.8674055816575463</c:v>
                </c:pt>
                <c:pt idx="2406">
                  <c:v>3.8689134801539744</c:v>
                </c:pt>
                <c:pt idx="2407">
                  <c:v>3.86977666247875</c:v>
                </c:pt>
                <c:pt idx="2408">
                  <c:v>3.870503321809017</c:v>
                </c:pt>
                <c:pt idx="2409">
                  <c:v>3.8707754139400254</c:v>
                </c:pt>
                <c:pt idx="2410">
                  <c:v>3.8708114802711591</c:v>
                </c:pt>
                <c:pt idx="2411">
                  <c:v>3.8730648125824585</c:v>
                </c:pt>
                <c:pt idx="2412">
                  <c:v>3.8745031578390359</c:v>
                </c:pt>
                <c:pt idx="2413">
                  <c:v>3.872899662896089</c:v>
                </c:pt>
                <c:pt idx="2414">
                  <c:v>3.8740545867019915</c:v>
                </c:pt>
                <c:pt idx="2415">
                  <c:v>3.8746349639576283</c:v>
                </c:pt>
                <c:pt idx="2416">
                  <c:v>3.876654236418795</c:v>
                </c:pt>
                <c:pt idx="2417">
                  <c:v>3.875487501050376</c:v>
                </c:pt>
                <c:pt idx="2418">
                  <c:v>3.8769132616704005</c:v>
                </c:pt>
                <c:pt idx="2419">
                  <c:v>3.8770470116285511</c:v>
                </c:pt>
                <c:pt idx="2420">
                  <c:v>3.8782886843707871</c:v>
                </c:pt>
                <c:pt idx="2421">
                  <c:v>3.8773730763167031</c:v>
                </c:pt>
                <c:pt idx="2422">
                  <c:v>3.8783364431024485</c:v>
                </c:pt>
                <c:pt idx="2423">
                  <c:v>3.8782824282657313</c:v>
                </c:pt>
                <c:pt idx="2424">
                  <c:v>3.8782017057412501</c:v>
                </c:pt>
                <c:pt idx="2425">
                  <c:v>3.8783665619731806</c:v>
                </c:pt>
                <c:pt idx="2426">
                  <c:v>3.8799953521446957</c:v>
                </c:pt>
                <c:pt idx="2427">
                  <c:v>3.8794374045715849</c:v>
                </c:pt>
                <c:pt idx="2428">
                  <c:v>3.8796803811756368</c:v>
                </c:pt>
                <c:pt idx="2429">
                  <c:v>3.878790479611443</c:v>
                </c:pt>
                <c:pt idx="2430">
                  <c:v>3.8799891371733013</c:v>
                </c:pt>
                <c:pt idx="2431">
                  <c:v>3.8799721067351203</c:v>
                </c:pt>
                <c:pt idx="2432">
                  <c:v>3.8815087658061787</c:v>
                </c:pt>
                <c:pt idx="2433">
                  <c:v>3.8814237704480732</c:v>
                </c:pt>
                <c:pt idx="2434">
                  <c:v>3.8820950491243789</c:v>
                </c:pt>
                <c:pt idx="2435">
                  <c:v>3.881163081075115</c:v>
                </c:pt>
                <c:pt idx="2436">
                  <c:v>3.8813875068082311</c:v>
                </c:pt>
                <c:pt idx="2437">
                  <c:v>3.8836454201975599</c:v>
                </c:pt>
                <c:pt idx="2438">
                  <c:v>3.8837319266471257</c:v>
                </c:pt>
                <c:pt idx="2439">
                  <c:v>3.8834684380755307</c:v>
                </c:pt>
                <c:pt idx="2440">
                  <c:v>3.8842739544157556</c:v>
                </c:pt>
                <c:pt idx="2441">
                  <c:v>3.8844790308922761</c:v>
                </c:pt>
                <c:pt idx="2442">
                  <c:v>3.8845422955184841</c:v>
                </c:pt>
                <c:pt idx="2443">
                  <c:v>3.8828456248605718</c:v>
                </c:pt>
                <c:pt idx="2444">
                  <c:v>3.8814266301086979</c:v>
                </c:pt>
                <c:pt idx="2445">
                  <c:v>3.8801264363900665</c:v>
                </c:pt>
                <c:pt idx="2446">
                  <c:v>3.879262511438657</c:v>
                </c:pt>
                <c:pt idx="2447">
                  <c:v>3.878908089103136</c:v>
                </c:pt>
                <c:pt idx="2448">
                  <c:v>3.8786472921253954</c:v>
                </c:pt>
                <c:pt idx="2449">
                  <c:v>3.8775272578366491</c:v>
                </c:pt>
                <c:pt idx="2450">
                  <c:v>3.8773975429188647</c:v>
                </c:pt>
                <c:pt idx="2451">
                  <c:v>3.8767259755572483</c:v>
                </c:pt>
                <c:pt idx="2452">
                  <c:v>3.8767954173200696</c:v>
                </c:pt>
                <c:pt idx="2453">
                  <c:v>3.8768142134468353</c:v>
                </c:pt>
                <c:pt idx="2454">
                  <c:v>3.8765084803850121</c:v>
                </c:pt>
                <c:pt idx="2455">
                  <c:v>3.8766394416828112</c:v>
                </c:pt>
                <c:pt idx="2456">
                  <c:v>3.8760123593846405</c:v>
                </c:pt>
                <c:pt idx="2457">
                  <c:v>3.8769234990483228</c:v>
                </c:pt>
                <c:pt idx="2458">
                  <c:v>3.8765488955750542</c:v>
                </c:pt>
                <c:pt idx="2459">
                  <c:v>3.8772484736838271</c:v>
                </c:pt>
                <c:pt idx="2460">
                  <c:v>3.8774726495099361</c:v>
                </c:pt>
                <c:pt idx="2461">
                  <c:v>3.8774072255411585</c:v>
                </c:pt>
                <c:pt idx="2462">
                  <c:v>3.8769866934371167</c:v>
                </c:pt>
                <c:pt idx="2463">
                  <c:v>3.8760653347295553</c:v>
                </c:pt>
                <c:pt idx="2464">
                  <c:v>3.8772086366666314</c:v>
                </c:pt>
                <c:pt idx="2465">
                  <c:v>3.8769707424256348</c:v>
                </c:pt>
                <c:pt idx="2466">
                  <c:v>3.8757576592810237</c:v>
                </c:pt>
                <c:pt idx="2467">
                  <c:v>3.8744557977379799</c:v>
                </c:pt>
                <c:pt idx="2468">
                  <c:v>3.8758049577673588</c:v>
                </c:pt>
                <c:pt idx="2469">
                  <c:v>3.874271482489748</c:v>
                </c:pt>
                <c:pt idx="2470">
                  <c:v>3.8746172601253379</c:v>
                </c:pt>
                <c:pt idx="2471">
                  <c:v>3.8745151353617535</c:v>
                </c:pt>
                <c:pt idx="2472">
                  <c:v>3.8743485093169259</c:v>
                </c:pt>
                <c:pt idx="2473">
                  <c:v>3.8734938349858039</c:v>
                </c:pt>
                <c:pt idx="2474">
                  <c:v>3.874687430394848</c:v>
                </c:pt>
                <c:pt idx="2475">
                  <c:v>3.8736503326544862</c:v>
                </c:pt>
                <c:pt idx="2476">
                  <c:v>3.8740522881759887</c:v>
                </c:pt>
                <c:pt idx="2477">
                  <c:v>3.8740962350779924</c:v>
                </c:pt>
                <c:pt idx="2478">
                  <c:v>3.872454914763376</c:v>
                </c:pt>
                <c:pt idx="2479">
                  <c:v>3.8738130900031638</c:v>
                </c:pt>
                <c:pt idx="2480">
                  <c:v>3.87412191584633</c:v>
                </c:pt>
                <c:pt idx="2481">
                  <c:v>3.873348752281518</c:v>
                </c:pt>
                <c:pt idx="2482">
                  <c:v>3.8749115992225658</c:v>
                </c:pt>
                <c:pt idx="2483">
                  <c:v>3.8744637933587245</c:v>
                </c:pt>
                <c:pt idx="2484">
                  <c:v>3.8742081162762569</c:v>
                </c:pt>
                <c:pt idx="2485">
                  <c:v>3.8739501056955263</c:v>
                </c:pt>
                <c:pt idx="2486">
                  <c:v>3.8748020935160161</c:v>
                </c:pt>
                <c:pt idx="2487">
                  <c:v>3.8733539045959815</c:v>
                </c:pt>
                <c:pt idx="2488">
                  <c:v>3.8737479779799027</c:v>
                </c:pt>
                <c:pt idx="2489">
                  <c:v>3.8747524812791747</c:v>
                </c:pt>
                <c:pt idx="2490">
                  <c:v>3.8747421910255535</c:v>
                </c:pt>
                <c:pt idx="2491">
                  <c:v>3.8751226149908251</c:v>
                </c:pt>
                <c:pt idx="2492">
                  <c:v>3.8755313849258433</c:v>
                </c:pt>
                <c:pt idx="2493">
                  <c:v>3.8762687070691375</c:v>
                </c:pt>
                <c:pt idx="2494">
                  <c:v>3.8768364321524151</c:v>
                </c:pt>
                <c:pt idx="2495">
                  <c:v>3.8780123713612866</c:v>
                </c:pt>
                <c:pt idx="2496">
                  <c:v>3.8766884101994816</c:v>
                </c:pt>
                <c:pt idx="2497">
                  <c:v>3.8770054859690095</c:v>
                </c:pt>
                <c:pt idx="2498">
                  <c:v>3.8782960695761393</c:v>
                </c:pt>
                <c:pt idx="2499">
                  <c:v>3.8788421794709085</c:v>
                </c:pt>
                <c:pt idx="2500">
                  <c:v>2.5498950430268681</c:v>
                </c:pt>
                <c:pt idx="2501">
                  <c:v>2.5380554265233028</c:v>
                </c:pt>
                <c:pt idx="2502">
                  <c:v>2.5257684555311828</c:v>
                </c:pt>
                <c:pt idx="2503">
                  <c:v>2.4578080064517098</c:v>
                </c:pt>
                <c:pt idx="2504">
                  <c:v>2.4496197890715128</c:v>
                </c:pt>
                <c:pt idx="2505">
                  <c:v>2.3985534430757394</c:v>
                </c:pt>
                <c:pt idx="2506">
                  <c:v>2.3845660013454473</c:v>
                </c:pt>
                <c:pt idx="2507">
                  <c:v>2.3527858381420388</c:v>
                </c:pt>
                <c:pt idx="2508">
                  <c:v>2.3526761153474003</c:v>
                </c:pt>
                <c:pt idx="2509">
                  <c:v>2.3572941116738817</c:v>
                </c:pt>
                <c:pt idx="2510">
                  <c:v>2.3763144155779052</c:v>
                </c:pt>
                <c:pt idx="2511">
                  <c:v>2.3776919536022998</c:v>
                </c:pt>
                <c:pt idx="2512">
                  <c:v>2.3967694384194953</c:v>
                </c:pt>
                <c:pt idx="2513">
                  <c:v>2.3961015130550152</c:v>
                </c:pt>
                <c:pt idx="2514">
                  <c:v>2.3920542129937084</c:v>
                </c:pt>
                <c:pt idx="2515">
                  <c:v>2.3660542470121912</c:v>
                </c:pt>
                <c:pt idx="2516">
                  <c:v>2.3070383146743367</c:v>
                </c:pt>
                <c:pt idx="2517">
                  <c:v>2.2601901328359686</c:v>
                </c:pt>
                <c:pt idx="2518">
                  <c:v>2.2389166912569491</c:v>
                </c:pt>
                <c:pt idx="2519">
                  <c:v>2.2364332431834608</c:v>
                </c:pt>
                <c:pt idx="2520">
                  <c:v>2.2271660163644622</c:v>
                </c:pt>
                <c:pt idx="2521">
                  <c:v>2.2496795101231188</c:v>
                </c:pt>
                <c:pt idx="2522">
                  <c:v>2.2566662107592776</c:v>
                </c:pt>
                <c:pt idx="2523">
                  <c:v>2.3038543891453709</c:v>
                </c:pt>
                <c:pt idx="2524">
                  <c:v>2.3067455591851291</c:v>
                </c:pt>
                <c:pt idx="2525">
                  <c:v>2.3286046367128308</c:v>
                </c:pt>
                <c:pt idx="2526">
                  <c:v>2.3314947410202982</c:v>
                </c:pt>
                <c:pt idx="2527">
                  <c:v>2.335326128565598</c:v>
                </c:pt>
                <c:pt idx="2528">
                  <c:v>2.3351852007593221</c:v>
                </c:pt>
                <c:pt idx="2529">
                  <c:v>2.3327485954843428</c:v>
                </c:pt>
                <c:pt idx="2530">
                  <c:v>2.3292577072802501</c:v>
                </c:pt>
                <c:pt idx="2531">
                  <c:v>2.3281976349505089</c:v>
                </c:pt>
                <c:pt idx="2532">
                  <c:v>2.3284788590822814</c:v>
                </c:pt>
                <c:pt idx="2533">
                  <c:v>2.3251208629605964</c:v>
                </c:pt>
                <c:pt idx="2534">
                  <c:v>2.3247122962360498</c:v>
                </c:pt>
                <c:pt idx="2535">
                  <c:v>2.3268467723234392</c:v>
                </c:pt>
                <c:pt idx="2536">
                  <c:v>2.3323485755744082</c:v>
                </c:pt>
                <c:pt idx="2537">
                  <c:v>2.3437237125754748</c:v>
                </c:pt>
                <c:pt idx="2538">
                  <c:v>2.3472407389205796</c:v>
                </c:pt>
                <c:pt idx="2539">
                  <c:v>2.3904196424069517</c:v>
                </c:pt>
                <c:pt idx="2540">
                  <c:v>2.4067184007829203</c:v>
                </c:pt>
                <c:pt idx="2541">
                  <c:v>2.4157278654409184</c:v>
                </c:pt>
                <c:pt idx="2542">
                  <c:v>2.4174760288232777</c:v>
                </c:pt>
                <c:pt idx="2543">
                  <c:v>2.412926492767427</c:v>
                </c:pt>
                <c:pt idx="2544">
                  <c:v>2.4003093859003641</c:v>
                </c:pt>
                <c:pt idx="2545">
                  <c:v>2.3890343710194415</c:v>
                </c:pt>
                <c:pt idx="2546">
                  <c:v>2.3385096262040346</c:v>
                </c:pt>
                <c:pt idx="2547">
                  <c:v>2.3179702676399336</c:v>
                </c:pt>
                <c:pt idx="2548">
                  <c:v>2.3124430523854529</c:v>
                </c:pt>
                <c:pt idx="2549">
                  <c:v>2.2785689250161867</c:v>
                </c:pt>
                <c:pt idx="2550">
                  <c:v>2.2732773710216128</c:v>
                </c:pt>
                <c:pt idx="2551">
                  <c:v>2.2599406059864222</c:v>
                </c:pt>
                <c:pt idx="2552">
                  <c:v>2.2604652944498866</c:v>
                </c:pt>
                <c:pt idx="2553">
                  <c:v>2.2557537198694022</c:v>
                </c:pt>
                <c:pt idx="2554">
                  <c:v>2.2497171503284168</c:v>
                </c:pt>
                <c:pt idx="2555">
                  <c:v>2.252777592829851</c:v>
                </c:pt>
                <c:pt idx="2556">
                  <c:v>2.2563726974219556</c:v>
                </c:pt>
                <c:pt idx="2557">
                  <c:v>2.2629013554501287</c:v>
                </c:pt>
                <c:pt idx="2558">
                  <c:v>2.270301824233492</c:v>
                </c:pt>
                <c:pt idx="2559">
                  <c:v>2.278445005691395</c:v>
                </c:pt>
                <c:pt idx="2560">
                  <c:v>2.2835161553860508</c:v>
                </c:pt>
                <c:pt idx="2561">
                  <c:v>2.2955207590623847</c:v>
                </c:pt>
                <c:pt idx="2562">
                  <c:v>2.3004455027014217</c:v>
                </c:pt>
                <c:pt idx="2563">
                  <c:v>2.3087657797019183</c:v>
                </c:pt>
                <c:pt idx="2564">
                  <c:v>2.3126525073212361</c:v>
                </c:pt>
                <c:pt idx="2565">
                  <c:v>2.3111878870950751</c:v>
                </c:pt>
                <c:pt idx="2566">
                  <c:v>2.3100021682255258</c:v>
                </c:pt>
                <c:pt idx="2567">
                  <c:v>2.3096256111296687</c:v>
                </c:pt>
                <c:pt idx="2568">
                  <c:v>2.3088395252693266</c:v>
                </c:pt>
                <c:pt idx="2569">
                  <c:v>2.3073801704482819</c:v>
                </c:pt>
                <c:pt idx="2570">
                  <c:v>2.3075962663831548</c:v>
                </c:pt>
                <c:pt idx="2571">
                  <c:v>2.3094209424543268</c:v>
                </c:pt>
                <c:pt idx="2572">
                  <c:v>2.3130768331140659</c:v>
                </c:pt>
                <c:pt idx="2573">
                  <c:v>2.3139112337647578</c:v>
                </c:pt>
                <c:pt idx="2574">
                  <c:v>2.3260553797557164</c:v>
                </c:pt>
                <c:pt idx="2575">
                  <c:v>2.3308884484853749</c:v>
                </c:pt>
                <c:pt idx="2576">
                  <c:v>2.3506458969177624</c:v>
                </c:pt>
                <c:pt idx="2577">
                  <c:v>2.3508004080541633</c:v>
                </c:pt>
                <c:pt idx="2578">
                  <c:v>2.3683957978121408</c:v>
                </c:pt>
                <c:pt idx="2579">
                  <c:v>2.3727549100156637</c:v>
                </c:pt>
                <c:pt idx="2580">
                  <c:v>2.3744390446984887</c:v>
                </c:pt>
                <c:pt idx="2581">
                  <c:v>2.3775619361861215</c:v>
                </c:pt>
                <c:pt idx="2582">
                  <c:v>2.3755126832484845</c:v>
                </c:pt>
                <c:pt idx="2583">
                  <c:v>2.3757807757599565</c:v>
                </c:pt>
                <c:pt idx="2584">
                  <c:v>2.3779671241890501</c:v>
                </c:pt>
                <c:pt idx="2585">
                  <c:v>2.3757170160246792</c:v>
                </c:pt>
                <c:pt idx="2586">
                  <c:v>2.3757936643307711</c:v>
                </c:pt>
                <c:pt idx="2587">
                  <c:v>2.3750195070365874</c:v>
                </c:pt>
                <c:pt idx="2588">
                  <c:v>2.3765747580458272</c:v>
                </c:pt>
                <c:pt idx="2589">
                  <c:v>2.3766054465866735</c:v>
                </c:pt>
                <c:pt idx="2590">
                  <c:v>2.3759927305181647</c:v>
                </c:pt>
                <c:pt idx="2591">
                  <c:v>2.3737815858138611</c:v>
                </c:pt>
                <c:pt idx="2592">
                  <c:v>2.3734105701281081</c:v>
                </c:pt>
                <c:pt idx="2593">
                  <c:v>2.3742524400791516</c:v>
                </c:pt>
                <c:pt idx="2594">
                  <c:v>2.3722065696927115</c:v>
                </c:pt>
                <c:pt idx="2595">
                  <c:v>2.3713706872080667</c:v>
                </c:pt>
                <c:pt idx="2596">
                  <c:v>2.3714655713429513</c:v>
                </c:pt>
                <c:pt idx="2597">
                  <c:v>2.3672346966691502</c:v>
                </c:pt>
                <c:pt idx="2598">
                  <c:v>2.365006713303246</c:v>
                </c:pt>
                <c:pt idx="2599">
                  <c:v>2.3514940782847087</c:v>
                </c:pt>
                <c:pt idx="2600">
                  <c:v>3.5548070493466208</c:v>
                </c:pt>
                <c:pt idx="2601">
                  <c:v>3.5553183091434017</c:v>
                </c:pt>
                <c:pt idx="2602">
                  <c:v>3.5566638910547148</c:v>
                </c:pt>
                <c:pt idx="2603">
                  <c:v>3.557464887219846</c:v>
                </c:pt>
                <c:pt idx="2604">
                  <c:v>3.5555820584644628</c:v>
                </c:pt>
                <c:pt idx="2605">
                  <c:v>3.5549131089652599</c:v>
                </c:pt>
                <c:pt idx="2606">
                  <c:v>3.5533063342080191</c:v>
                </c:pt>
                <c:pt idx="2607">
                  <c:v>3.556479625039056</c:v>
                </c:pt>
                <c:pt idx="2608">
                  <c:v>3.5578322656600601</c:v>
                </c:pt>
                <c:pt idx="2609">
                  <c:v>3.5581415898474362</c:v>
                </c:pt>
                <c:pt idx="2610">
                  <c:v>3.5581908929484638</c:v>
                </c:pt>
                <c:pt idx="2611">
                  <c:v>3.5591901332278959</c:v>
                </c:pt>
                <c:pt idx="2612">
                  <c:v>3.5582433457529201</c:v>
                </c:pt>
                <c:pt idx="2613">
                  <c:v>3.5605235161082103</c:v>
                </c:pt>
                <c:pt idx="2614">
                  <c:v>3.559574087384207</c:v>
                </c:pt>
                <c:pt idx="2615">
                  <c:v>3.5588749170055403</c:v>
                </c:pt>
                <c:pt idx="2616">
                  <c:v>3.5585580048155556</c:v>
                </c:pt>
                <c:pt idx="2617">
                  <c:v>3.557685052937376</c:v>
                </c:pt>
                <c:pt idx="2618">
                  <c:v>3.558031163938868</c:v>
                </c:pt>
                <c:pt idx="2619">
                  <c:v>3.5572956610218434</c:v>
                </c:pt>
                <c:pt idx="2620">
                  <c:v>3.5560403565603624</c:v>
                </c:pt>
                <c:pt idx="2621">
                  <c:v>3.5539976317213458</c:v>
                </c:pt>
                <c:pt idx="2622">
                  <c:v>3.5532772329076177</c:v>
                </c:pt>
                <c:pt idx="2623">
                  <c:v>3.5526389877043312</c:v>
                </c:pt>
                <c:pt idx="2624">
                  <c:v>3.5530427443591543</c:v>
                </c:pt>
                <c:pt idx="2625">
                  <c:v>3.5535250103560254</c:v>
                </c:pt>
                <c:pt idx="2626">
                  <c:v>3.5531772936923445</c:v>
                </c:pt>
                <c:pt idx="2627">
                  <c:v>3.5533865801409545</c:v>
                </c:pt>
                <c:pt idx="2628">
                  <c:v>3.5543364137968205</c:v>
                </c:pt>
                <c:pt idx="2629">
                  <c:v>3.5540510646195496</c:v>
                </c:pt>
                <c:pt idx="2630">
                  <c:v>3.5541092635563563</c:v>
                </c:pt>
                <c:pt idx="2631">
                  <c:v>3.5552594217598386</c:v>
                </c:pt>
                <c:pt idx="2632">
                  <c:v>3.5529664424077456</c:v>
                </c:pt>
                <c:pt idx="2633">
                  <c:v>3.5532717420012507</c:v>
                </c:pt>
                <c:pt idx="2634">
                  <c:v>3.550907134254917</c:v>
                </c:pt>
                <c:pt idx="2635">
                  <c:v>3.5518766666196506</c:v>
                </c:pt>
                <c:pt idx="2636">
                  <c:v>3.5513880612584625</c:v>
                </c:pt>
                <c:pt idx="2637">
                  <c:v>3.5508779630498348</c:v>
                </c:pt>
                <c:pt idx="2638">
                  <c:v>3.551075878692409</c:v>
                </c:pt>
                <c:pt idx="2639">
                  <c:v>3.5525137921465149</c:v>
                </c:pt>
                <c:pt idx="2640">
                  <c:v>3.5527601952079459</c:v>
                </c:pt>
                <c:pt idx="2641">
                  <c:v>3.5533063342080191</c:v>
                </c:pt>
                <c:pt idx="2642">
                  <c:v>3.553137965759706</c:v>
                </c:pt>
                <c:pt idx="2643">
                  <c:v>3.5545595893943056</c:v>
                </c:pt>
                <c:pt idx="2644">
                  <c:v>3.554752855497461</c:v>
                </c:pt>
                <c:pt idx="2645">
                  <c:v>3.5532166623185422</c:v>
                </c:pt>
                <c:pt idx="2646">
                  <c:v>3.5527538985271794</c:v>
                </c:pt>
                <c:pt idx="2647">
                  <c:v>3.5506587072253808</c:v>
                </c:pt>
                <c:pt idx="2648">
                  <c:v>3.552331930571623</c:v>
                </c:pt>
                <c:pt idx="2649">
                  <c:v>3.5471471200923617</c:v>
                </c:pt>
                <c:pt idx="2650">
                  <c:v>3.5465516825857253</c:v>
                </c:pt>
                <c:pt idx="2651">
                  <c:v>3.5449790219239654</c:v>
                </c:pt>
                <c:pt idx="2652">
                  <c:v>3.5463148033492105</c:v>
                </c:pt>
                <c:pt idx="2653">
                  <c:v>3.5459146604637346</c:v>
                </c:pt>
                <c:pt idx="2654">
                  <c:v>3.5460905882059106</c:v>
                </c:pt>
                <c:pt idx="2655">
                  <c:v>3.545699080191882</c:v>
                </c:pt>
                <c:pt idx="2656">
                  <c:v>3.5398523423791306</c:v>
                </c:pt>
                <c:pt idx="2657">
                  <c:v>3.5350486272391266</c:v>
                </c:pt>
                <c:pt idx="2658">
                  <c:v>3.5345308983353054</c:v>
                </c:pt>
                <c:pt idx="2659">
                  <c:v>3.5343793969917807</c:v>
                </c:pt>
                <c:pt idx="2660">
                  <c:v>3.5336278779519019</c:v>
                </c:pt>
                <c:pt idx="2661">
                  <c:v>3.5344635433274991</c:v>
                </c:pt>
                <c:pt idx="2662">
                  <c:v>3.537862509205667</c:v>
                </c:pt>
                <c:pt idx="2663">
                  <c:v>3.5378633241865973</c:v>
                </c:pt>
                <c:pt idx="2664">
                  <c:v>3.5419042296936181</c:v>
                </c:pt>
                <c:pt idx="2665">
                  <c:v>3.5410046391325429</c:v>
                </c:pt>
                <c:pt idx="2666">
                  <c:v>3.5419798425375704</c:v>
                </c:pt>
                <c:pt idx="2667">
                  <c:v>3.5411026383811892</c:v>
                </c:pt>
                <c:pt idx="2668">
                  <c:v>3.541254706332905</c:v>
                </c:pt>
                <c:pt idx="2669">
                  <c:v>3.5388024270400034</c:v>
                </c:pt>
                <c:pt idx="2670">
                  <c:v>3.537387820101412</c:v>
                </c:pt>
                <c:pt idx="2671">
                  <c:v>3.5337185052757212</c:v>
                </c:pt>
                <c:pt idx="2672">
                  <c:v>3.532699120763422</c:v>
                </c:pt>
                <c:pt idx="2673">
                  <c:v>3.5330138596875216</c:v>
                </c:pt>
                <c:pt idx="2674">
                  <c:v>3.5345709648811807</c:v>
                </c:pt>
                <c:pt idx="2675">
                  <c:v>3.5344667713067723</c:v>
                </c:pt>
                <c:pt idx="2676">
                  <c:v>3.5380366426711998</c:v>
                </c:pt>
                <c:pt idx="2677">
                  <c:v>3.5367737451568608</c:v>
                </c:pt>
                <c:pt idx="2678">
                  <c:v>3.5378992684743449</c:v>
                </c:pt>
                <c:pt idx="2679">
                  <c:v>3.539388961619867</c:v>
                </c:pt>
                <c:pt idx="2680">
                  <c:v>3.5403019444185042</c:v>
                </c:pt>
                <c:pt idx="2681">
                  <c:v>3.5385597613482282</c:v>
                </c:pt>
                <c:pt idx="2682">
                  <c:v>3.5404740707230755</c:v>
                </c:pt>
                <c:pt idx="2683">
                  <c:v>3.5404852367306661</c:v>
                </c:pt>
                <c:pt idx="2684">
                  <c:v>3.5407633199396318</c:v>
                </c:pt>
                <c:pt idx="2685">
                  <c:v>3.5418302346413442</c:v>
                </c:pt>
                <c:pt idx="2686">
                  <c:v>3.5426209548965977</c:v>
                </c:pt>
                <c:pt idx="2687">
                  <c:v>3.5419909917444472</c:v>
                </c:pt>
                <c:pt idx="2688">
                  <c:v>3.5423608955149484</c:v>
                </c:pt>
                <c:pt idx="2689">
                  <c:v>3.5431488070602004</c:v>
                </c:pt>
                <c:pt idx="2690">
                  <c:v>3.5433148982322664</c:v>
                </c:pt>
                <c:pt idx="2691">
                  <c:v>3.5428133407957634</c:v>
                </c:pt>
                <c:pt idx="2692">
                  <c:v>3.5425867595194811</c:v>
                </c:pt>
                <c:pt idx="2693">
                  <c:v>3.5422749769466209</c:v>
                </c:pt>
                <c:pt idx="2694">
                  <c:v>3.5404223033118405</c:v>
                </c:pt>
                <c:pt idx="2695">
                  <c:v>3.5390937452296272</c:v>
                </c:pt>
                <c:pt idx="2696">
                  <c:v>3.5386196403585273</c:v>
                </c:pt>
                <c:pt idx="2697">
                  <c:v>3.5409035085478249</c:v>
                </c:pt>
                <c:pt idx="2698">
                  <c:v>3.5424221272059748</c:v>
                </c:pt>
                <c:pt idx="2699">
                  <c:v>3.5462458979560281</c:v>
                </c:pt>
                <c:pt idx="2700">
                  <c:v>3.4905262916776971</c:v>
                </c:pt>
                <c:pt idx="2701">
                  <c:v>3.4894492831025525</c:v>
                </c:pt>
                <c:pt idx="2702">
                  <c:v>3.4863778439491018</c:v>
                </c:pt>
                <c:pt idx="2703">
                  <c:v>3.4857299499942336</c:v>
                </c:pt>
                <c:pt idx="2704">
                  <c:v>3.4836462292244823</c:v>
                </c:pt>
                <c:pt idx="2705">
                  <c:v>3.4835744976097005</c:v>
                </c:pt>
                <c:pt idx="2706">
                  <c:v>3.4836900626784177</c:v>
                </c:pt>
                <c:pt idx="2707">
                  <c:v>3.4839042665178144</c:v>
                </c:pt>
                <c:pt idx="2708">
                  <c:v>3.4841243538023989</c:v>
                </c:pt>
                <c:pt idx="2709">
                  <c:v>3.4842246490105966</c:v>
                </c:pt>
                <c:pt idx="2710">
                  <c:v>3.4839262231011601</c:v>
                </c:pt>
                <c:pt idx="2711">
                  <c:v>3.4834032538049158</c:v>
                </c:pt>
                <c:pt idx="2712">
                  <c:v>3.4847817017166438</c:v>
                </c:pt>
                <c:pt idx="2713">
                  <c:v>3.484409236503661</c:v>
                </c:pt>
                <c:pt idx="2714">
                  <c:v>3.4846755363491213</c:v>
                </c:pt>
                <c:pt idx="2715">
                  <c:v>3.4821724341839131</c:v>
                </c:pt>
                <c:pt idx="2716">
                  <c:v>3.4806905596041071</c:v>
                </c:pt>
                <c:pt idx="2717">
                  <c:v>3.4790344468196466</c:v>
                </c:pt>
                <c:pt idx="2718">
                  <c:v>3.474182533692912</c:v>
                </c:pt>
                <c:pt idx="2719">
                  <c:v>3.4737567079121603</c:v>
                </c:pt>
                <c:pt idx="2720">
                  <c:v>3.470749371908298</c:v>
                </c:pt>
                <c:pt idx="2721">
                  <c:v>3.4694036125030512</c:v>
                </c:pt>
                <c:pt idx="2722">
                  <c:v>3.4675787276077106</c:v>
                </c:pt>
                <c:pt idx="2723">
                  <c:v>3.4660072569247196</c:v>
                </c:pt>
                <c:pt idx="2724">
                  <c:v>3.4663686241225857</c:v>
                </c:pt>
                <c:pt idx="2725">
                  <c:v>3.4641520548335456</c:v>
                </c:pt>
                <c:pt idx="2726">
                  <c:v>3.4636875196996173</c:v>
                </c:pt>
                <c:pt idx="2727">
                  <c:v>3.4625579351720703</c:v>
                </c:pt>
                <c:pt idx="2728">
                  <c:v>3.4613960511504982</c:v>
                </c:pt>
                <c:pt idx="2729">
                  <c:v>3.4612873736423402</c:v>
                </c:pt>
                <c:pt idx="2730">
                  <c:v>3.4584455771923412</c:v>
                </c:pt>
                <c:pt idx="2731">
                  <c:v>3.4598812808172839</c:v>
                </c:pt>
                <c:pt idx="2732">
                  <c:v>3.4574044266796067</c:v>
                </c:pt>
                <c:pt idx="2733">
                  <c:v>3.457700508444947</c:v>
                </c:pt>
                <c:pt idx="2734">
                  <c:v>3.4568847469714536</c:v>
                </c:pt>
                <c:pt idx="2735">
                  <c:v>3.455617337518651</c:v>
                </c:pt>
                <c:pt idx="2736">
                  <c:v>3.4570138551172911</c:v>
                </c:pt>
                <c:pt idx="2737">
                  <c:v>3.4574407792716948</c:v>
                </c:pt>
                <c:pt idx="2738">
                  <c:v>3.4576182929599515</c:v>
                </c:pt>
                <c:pt idx="2739">
                  <c:v>3.4577386162131409</c:v>
                </c:pt>
                <c:pt idx="2740">
                  <c:v>3.4603812835877248</c:v>
                </c:pt>
                <c:pt idx="2741">
                  <c:v>3.4597629311042768</c:v>
                </c:pt>
                <c:pt idx="2742">
                  <c:v>3.4593248874989109</c:v>
                </c:pt>
                <c:pt idx="2743">
                  <c:v>3.4592600669118174</c:v>
                </c:pt>
                <c:pt idx="2744">
                  <c:v>3.4613597957573927</c:v>
                </c:pt>
                <c:pt idx="2745">
                  <c:v>3.4614080896876529</c:v>
                </c:pt>
                <c:pt idx="2746">
                  <c:v>3.4619151046098748</c:v>
                </c:pt>
                <c:pt idx="2747">
                  <c:v>3.4615711049929279</c:v>
                </c:pt>
                <c:pt idx="2748">
                  <c:v>3.464654219408962</c:v>
                </c:pt>
                <c:pt idx="2749">
                  <c:v>3.4636453415281681</c:v>
                </c:pt>
                <c:pt idx="2750">
                  <c:v>3.4663711581164667</c:v>
                </c:pt>
                <c:pt idx="2751">
                  <c:v>3.4677510002489846</c:v>
                </c:pt>
                <c:pt idx="2752">
                  <c:v>3.4694438490509047</c:v>
                </c:pt>
                <c:pt idx="2753">
                  <c:v>3.4704118399212183</c:v>
                </c:pt>
                <c:pt idx="2754">
                  <c:v>3.473228391725022</c:v>
                </c:pt>
                <c:pt idx="2755">
                  <c:v>3.4748515638207111</c:v>
                </c:pt>
                <c:pt idx="2756">
                  <c:v>3.4737013230615861</c:v>
                </c:pt>
                <c:pt idx="2757">
                  <c:v>3.475065979160914</c:v>
                </c:pt>
                <c:pt idx="2758">
                  <c:v>3.4750004809279895</c:v>
                </c:pt>
                <c:pt idx="2759">
                  <c:v>3.4741663507813452</c:v>
                </c:pt>
                <c:pt idx="2760">
                  <c:v>3.4756647191282286</c:v>
                </c:pt>
                <c:pt idx="2761">
                  <c:v>3.4729692780147658</c:v>
                </c:pt>
                <c:pt idx="2762">
                  <c:v>3.4706519824321331</c:v>
                </c:pt>
                <c:pt idx="2763">
                  <c:v>3.4702383269962227</c:v>
                </c:pt>
                <c:pt idx="2764">
                  <c:v>3.4675367592637172</c:v>
                </c:pt>
                <c:pt idx="2765">
                  <c:v>3.4637529316141658</c:v>
                </c:pt>
                <c:pt idx="2766">
                  <c:v>3.4632098275934062</c:v>
                </c:pt>
                <c:pt idx="2767">
                  <c:v>3.4620073330435339</c:v>
                </c:pt>
                <c:pt idx="2768">
                  <c:v>3.4608577341316344</c:v>
                </c:pt>
                <c:pt idx="2769">
                  <c:v>3.4597992444375363</c:v>
                </c:pt>
                <c:pt idx="2770">
                  <c:v>3.4578667313171181</c:v>
                </c:pt>
                <c:pt idx="2771">
                  <c:v>3.4567859977556998</c:v>
                </c:pt>
                <c:pt idx="2772">
                  <c:v>3.4564584228846589</c:v>
                </c:pt>
                <c:pt idx="2773">
                  <c:v>3.4559625530003069</c:v>
                </c:pt>
                <c:pt idx="2774">
                  <c:v>3.4573351578525093</c:v>
                </c:pt>
                <c:pt idx="2775">
                  <c:v>3.4557691464355758</c:v>
                </c:pt>
                <c:pt idx="2776">
                  <c:v>3.4563205869825855</c:v>
                </c:pt>
                <c:pt idx="2777">
                  <c:v>3.4553492872911922</c:v>
                </c:pt>
                <c:pt idx="2778">
                  <c:v>3.4563128151150742</c:v>
                </c:pt>
                <c:pt idx="2779">
                  <c:v>3.4563578631841407</c:v>
                </c:pt>
                <c:pt idx="2780">
                  <c:v>3.4560396910190283</c:v>
                </c:pt>
                <c:pt idx="2781">
                  <c:v>3.4554204172653766</c:v>
                </c:pt>
                <c:pt idx="2782">
                  <c:v>3.4526688894068713</c:v>
                </c:pt>
                <c:pt idx="2783">
                  <c:v>3.4537566920380978</c:v>
                </c:pt>
                <c:pt idx="2784">
                  <c:v>3.4527915376214806</c:v>
                </c:pt>
                <c:pt idx="2785">
                  <c:v>3.45333421318804</c:v>
                </c:pt>
                <c:pt idx="2786">
                  <c:v>3.4521772114442095</c:v>
                </c:pt>
                <c:pt idx="2787">
                  <c:v>3.4518168024359599</c:v>
                </c:pt>
                <c:pt idx="2788">
                  <c:v>3.4536932359343266</c:v>
                </c:pt>
                <c:pt idx="2789">
                  <c:v>3.452493157714251</c:v>
                </c:pt>
                <c:pt idx="2790">
                  <c:v>3.4520196682534943</c:v>
                </c:pt>
                <c:pt idx="2791">
                  <c:v>3.4527837382781055</c:v>
                </c:pt>
                <c:pt idx="2792">
                  <c:v>3.4527080301134241</c:v>
                </c:pt>
                <c:pt idx="2793">
                  <c:v>3.4521485180928377</c:v>
                </c:pt>
                <c:pt idx="2794">
                  <c:v>3.4517192813163073</c:v>
                </c:pt>
                <c:pt idx="2795">
                  <c:v>3.4517732790844877</c:v>
                </c:pt>
                <c:pt idx="2796">
                  <c:v>3.4502176772765094</c:v>
                </c:pt>
                <c:pt idx="2797">
                  <c:v>3.4513490726478153</c:v>
                </c:pt>
                <c:pt idx="2798">
                  <c:v>3.451759347471878</c:v>
                </c:pt>
                <c:pt idx="2799">
                  <c:v>3.4515468429468035</c:v>
                </c:pt>
                <c:pt idx="2800">
                  <c:v>3.7551781797235235</c:v>
                </c:pt>
                <c:pt idx="2801">
                  <c:v>3.7580426964579035</c:v>
                </c:pt>
                <c:pt idx="2802">
                  <c:v>3.757020338072413</c:v>
                </c:pt>
                <c:pt idx="2803">
                  <c:v>3.7587988582038396</c:v>
                </c:pt>
                <c:pt idx="2804">
                  <c:v>3.7606970110516293</c:v>
                </c:pt>
                <c:pt idx="2805">
                  <c:v>3.7609917216091704</c:v>
                </c:pt>
                <c:pt idx="2806">
                  <c:v>3.760033139448169</c:v>
                </c:pt>
                <c:pt idx="2807">
                  <c:v>3.7580080725182881</c:v>
                </c:pt>
                <c:pt idx="2808">
                  <c:v>3.7581664173410059</c:v>
                </c:pt>
                <c:pt idx="2809">
                  <c:v>3.7576701680442204</c:v>
                </c:pt>
                <c:pt idx="2810">
                  <c:v>3.7580504058001623</c:v>
                </c:pt>
                <c:pt idx="2811">
                  <c:v>3.7561182869157363</c:v>
                </c:pt>
                <c:pt idx="2812">
                  <c:v>3.7553337292906157</c:v>
                </c:pt>
                <c:pt idx="2813">
                  <c:v>3.7553061207497724</c:v>
                </c:pt>
                <c:pt idx="2814">
                  <c:v>3.7555278648284021</c:v>
                </c:pt>
                <c:pt idx="2815">
                  <c:v>3.7559178853389534</c:v>
                </c:pt>
                <c:pt idx="2816">
                  <c:v>3.7542809247884392</c:v>
                </c:pt>
                <c:pt idx="2817">
                  <c:v>3.7551203299580753</c:v>
                </c:pt>
                <c:pt idx="2818">
                  <c:v>3.7563848060302361</c:v>
                </c:pt>
                <c:pt idx="2819">
                  <c:v>3.756077837380261</c:v>
                </c:pt>
                <c:pt idx="2820">
                  <c:v>3.7594776402145365</c:v>
                </c:pt>
                <c:pt idx="2821">
                  <c:v>3.7606458645889544</c:v>
                </c:pt>
                <c:pt idx="2822">
                  <c:v>3.7608498169794307</c:v>
                </c:pt>
                <c:pt idx="2823">
                  <c:v>3.7591402320329945</c:v>
                </c:pt>
                <c:pt idx="2824">
                  <c:v>3.7594597345927929</c:v>
                </c:pt>
                <c:pt idx="2825">
                  <c:v>3.7590614664445954</c:v>
                </c:pt>
                <c:pt idx="2826">
                  <c:v>3.7610562669675875</c:v>
                </c:pt>
                <c:pt idx="2827">
                  <c:v>3.7615284777264906</c:v>
                </c:pt>
                <c:pt idx="2828">
                  <c:v>3.7617060865224392</c:v>
                </c:pt>
                <c:pt idx="2829">
                  <c:v>3.7613138235729568</c:v>
                </c:pt>
                <c:pt idx="2830">
                  <c:v>3.7639365576974035</c:v>
                </c:pt>
                <c:pt idx="2831">
                  <c:v>3.7638511544397235</c:v>
                </c:pt>
                <c:pt idx="2832">
                  <c:v>3.7649684161179255</c:v>
                </c:pt>
                <c:pt idx="2833">
                  <c:v>3.7640614331452835</c:v>
                </c:pt>
                <c:pt idx="2834">
                  <c:v>3.7671402014402311</c:v>
                </c:pt>
                <c:pt idx="2835">
                  <c:v>3.7676292179385866</c:v>
                </c:pt>
                <c:pt idx="2836">
                  <c:v>3.7669832713241371</c:v>
                </c:pt>
                <c:pt idx="2837">
                  <c:v>3.7692920341815395</c:v>
                </c:pt>
                <c:pt idx="2838">
                  <c:v>3.7691316632829692</c:v>
                </c:pt>
                <c:pt idx="2839">
                  <c:v>3.7683540852595327</c:v>
                </c:pt>
                <c:pt idx="2840">
                  <c:v>3.7664081051768683</c:v>
                </c:pt>
                <c:pt idx="2841">
                  <c:v>3.7659935429694662</c:v>
                </c:pt>
                <c:pt idx="2842">
                  <c:v>3.7669019485752888</c:v>
                </c:pt>
                <c:pt idx="2843">
                  <c:v>3.7641672058464186</c:v>
                </c:pt>
                <c:pt idx="2844">
                  <c:v>3.7644366841002581</c:v>
                </c:pt>
                <c:pt idx="2845">
                  <c:v>3.762402671008807</c:v>
                </c:pt>
                <c:pt idx="2846">
                  <c:v>3.7604700243773452</c:v>
                </c:pt>
                <c:pt idx="2847">
                  <c:v>3.7599039124083053</c:v>
                </c:pt>
                <c:pt idx="2848">
                  <c:v>3.759932046989781</c:v>
                </c:pt>
                <c:pt idx="2849">
                  <c:v>3.7587155945518438</c:v>
                </c:pt>
                <c:pt idx="2850">
                  <c:v>3.7573360067705805</c:v>
                </c:pt>
                <c:pt idx="2851">
                  <c:v>3.7567783520945603</c:v>
                </c:pt>
                <c:pt idx="2852">
                  <c:v>3.7574912210765046</c:v>
                </c:pt>
                <c:pt idx="2853">
                  <c:v>3.7570446953705372</c:v>
                </c:pt>
                <c:pt idx="2854">
                  <c:v>3.7553343849841943</c:v>
                </c:pt>
                <c:pt idx="2855">
                  <c:v>3.7559307155538355</c:v>
                </c:pt>
                <c:pt idx="2856">
                  <c:v>3.7556685947046726</c:v>
                </c:pt>
                <c:pt idx="2857">
                  <c:v>3.7568303514581562</c:v>
                </c:pt>
                <c:pt idx="2858">
                  <c:v>3.755766911010646</c:v>
                </c:pt>
                <c:pt idx="2859">
                  <c:v>3.7577843302893656</c:v>
                </c:pt>
                <c:pt idx="2860">
                  <c:v>3.757786258128526</c:v>
                </c:pt>
                <c:pt idx="2861">
                  <c:v>3.7585669683819201</c:v>
                </c:pt>
                <c:pt idx="2862">
                  <c:v>3.7606222127562337</c:v>
                </c:pt>
                <c:pt idx="2863">
                  <c:v>3.7592491046721315</c:v>
                </c:pt>
                <c:pt idx="2864">
                  <c:v>3.760635017083453</c:v>
                </c:pt>
                <c:pt idx="2865">
                  <c:v>3.7626700557791497</c:v>
                </c:pt>
                <c:pt idx="2866">
                  <c:v>3.7629941862051655</c:v>
                </c:pt>
                <c:pt idx="2867">
                  <c:v>3.7642111946913519</c:v>
                </c:pt>
                <c:pt idx="2868">
                  <c:v>3.7649665362545868</c:v>
                </c:pt>
                <c:pt idx="2869">
                  <c:v>3.7651282257606029</c:v>
                </c:pt>
                <c:pt idx="2870">
                  <c:v>3.7632888368991488</c:v>
                </c:pt>
                <c:pt idx="2871">
                  <c:v>3.7612818856281365</c:v>
                </c:pt>
                <c:pt idx="2872">
                  <c:v>3.7598623102517901</c:v>
                </c:pt>
                <c:pt idx="2873">
                  <c:v>3.759450111477443</c:v>
                </c:pt>
                <c:pt idx="2874">
                  <c:v>3.7588552231763623</c:v>
                </c:pt>
                <c:pt idx="2875">
                  <c:v>3.7563443672741164</c:v>
                </c:pt>
                <c:pt idx="2876">
                  <c:v>3.7571512128212539</c:v>
                </c:pt>
                <c:pt idx="2877">
                  <c:v>3.7565716718301978</c:v>
                </c:pt>
                <c:pt idx="2878">
                  <c:v>3.7565100420331601</c:v>
                </c:pt>
                <c:pt idx="2879">
                  <c:v>3.7562795170569148</c:v>
                </c:pt>
                <c:pt idx="2880">
                  <c:v>3.7567437188114927</c:v>
                </c:pt>
                <c:pt idx="2881">
                  <c:v>3.7562910669780969</c:v>
                </c:pt>
                <c:pt idx="2882">
                  <c:v>3.756805954479141</c:v>
                </c:pt>
                <c:pt idx="2883">
                  <c:v>3.7589673246609041</c:v>
                </c:pt>
                <c:pt idx="2884">
                  <c:v>3.757636839575226</c:v>
                </c:pt>
                <c:pt idx="2885">
                  <c:v>3.7579510402148659</c:v>
                </c:pt>
                <c:pt idx="2886">
                  <c:v>3.7593329769927837</c:v>
                </c:pt>
                <c:pt idx="2887">
                  <c:v>3.759242057701893</c:v>
                </c:pt>
                <c:pt idx="2888">
                  <c:v>3.7587316218819868</c:v>
                </c:pt>
                <c:pt idx="2889">
                  <c:v>3.7601079818165748</c:v>
                </c:pt>
                <c:pt idx="2890">
                  <c:v>3.7603197357948286</c:v>
                </c:pt>
                <c:pt idx="2891">
                  <c:v>3.7608753853225738</c:v>
                </c:pt>
                <c:pt idx="2892">
                  <c:v>3.7649888209526265</c:v>
                </c:pt>
                <c:pt idx="2893">
                  <c:v>3.7654438738683802</c:v>
                </c:pt>
                <c:pt idx="2894">
                  <c:v>3.7649977073501546</c:v>
                </c:pt>
                <c:pt idx="2895">
                  <c:v>3.7673815685729362</c:v>
                </c:pt>
                <c:pt idx="2896">
                  <c:v>3.767438099669846</c:v>
                </c:pt>
                <c:pt idx="2897">
                  <c:v>3.7692616092518931</c:v>
                </c:pt>
                <c:pt idx="2898">
                  <c:v>3.7696431471125242</c:v>
                </c:pt>
                <c:pt idx="2899">
                  <c:v>3.7696570951722617</c:v>
                </c:pt>
                <c:pt idx="2900">
                  <c:v>3.144445392706877</c:v>
                </c:pt>
                <c:pt idx="2901">
                  <c:v>3.1431432653268878</c:v>
                </c:pt>
                <c:pt idx="2902">
                  <c:v>3.1407216514792275</c:v>
                </c:pt>
                <c:pt idx="2903">
                  <c:v>3.1401818878224721</c:v>
                </c:pt>
                <c:pt idx="2904">
                  <c:v>3.137706620432529</c:v>
                </c:pt>
                <c:pt idx="2905">
                  <c:v>3.1345653109808667</c:v>
                </c:pt>
                <c:pt idx="2906">
                  <c:v>3.1356780063169758</c:v>
                </c:pt>
                <c:pt idx="2907">
                  <c:v>3.1354187596773162</c:v>
                </c:pt>
                <c:pt idx="2908">
                  <c:v>3.1336045909069004</c:v>
                </c:pt>
                <c:pt idx="2909">
                  <c:v>3.1326261580408299</c:v>
                </c:pt>
                <c:pt idx="2910">
                  <c:v>3.1313288925797926</c:v>
                </c:pt>
                <c:pt idx="2911">
                  <c:v>3.1309196802837516</c:v>
                </c:pt>
                <c:pt idx="2912">
                  <c:v>3.1311860867188326</c:v>
                </c:pt>
                <c:pt idx="2913">
                  <c:v>3.1312148814228973</c:v>
                </c:pt>
                <c:pt idx="2914">
                  <c:v>3.1332873384122832</c:v>
                </c:pt>
                <c:pt idx="2915">
                  <c:v>3.1343739086120044</c:v>
                </c:pt>
                <c:pt idx="2916">
                  <c:v>3.1340413553955475</c:v>
                </c:pt>
                <c:pt idx="2917">
                  <c:v>3.1359945013919761</c:v>
                </c:pt>
                <c:pt idx="2918">
                  <c:v>3.1390991848987748</c:v>
                </c:pt>
                <c:pt idx="2919">
                  <c:v>3.1404720063134532</c:v>
                </c:pt>
                <c:pt idx="2920">
                  <c:v>3.1421682000649493</c:v>
                </c:pt>
                <c:pt idx="2921">
                  <c:v>3.1406348698381614</c:v>
                </c:pt>
                <c:pt idx="2922">
                  <c:v>3.1405849669841808</c:v>
                </c:pt>
                <c:pt idx="2923">
                  <c:v>3.1381916862587969</c:v>
                </c:pt>
                <c:pt idx="2924">
                  <c:v>3.1381415973587719</c:v>
                </c:pt>
                <c:pt idx="2925">
                  <c:v>3.1322977846911582</c:v>
                </c:pt>
                <c:pt idx="2926">
                  <c:v>3.1255969986936423</c:v>
                </c:pt>
                <c:pt idx="2927">
                  <c:v>3.1241081612710659</c:v>
                </c:pt>
                <c:pt idx="2928">
                  <c:v>3.1208025173750342</c:v>
                </c:pt>
                <c:pt idx="2929">
                  <c:v>3.1144219035031631</c:v>
                </c:pt>
                <c:pt idx="2930">
                  <c:v>3.1134538217403218</c:v>
                </c:pt>
                <c:pt idx="2931">
                  <c:v>3.1095611025383523</c:v>
                </c:pt>
                <c:pt idx="2932">
                  <c:v>3.1076563675974378</c:v>
                </c:pt>
                <c:pt idx="2933">
                  <c:v>3.1070997068877002</c:v>
                </c:pt>
                <c:pt idx="2934">
                  <c:v>3.1037015080458001</c:v>
                </c:pt>
                <c:pt idx="2935">
                  <c:v>3.1075384378689823</c:v>
                </c:pt>
                <c:pt idx="2936">
                  <c:v>3.1070186030462033</c:v>
                </c:pt>
                <c:pt idx="2937">
                  <c:v>3.1121363524310866</c:v>
                </c:pt>
                <c:pt idx="2938">
                  <c:v>3.1127732902182763</c:v>
                </c:pt>
                <c:pt idx="2939">
                  <c:v>3.1155340630733424</c:v>
                </c:pt>
                <c:pt idx="2940">
                  <c:v>3.1175747238339202</c:v>
                </c:pt>
                <c:pt idx="2941">
                  <c:v>3.1151720120961723</c:v>
                </c:pt>
                <c:pt idx="2942">
                  <c:v>3.1140032875957155</c:v>
                </c:pt>
                <c:pt idx="2943">
                  <c:v>3.1031007032738973</c:v>
                </c:pt>
                <c:pt idx="2944">
                  <c:v>3.101409877218948</c:v>
                </c:pt>
                <c:pt idx="2945">
                  <c:v>3.09568495167369</c:v>
                </c:pt>
                <c:pt idx="2946">
                  <c:v>3.0940213106973347</c:v>
                </c:pt>
                <c:pt idx="2947">
                  <c:v>3.0891677122176762</c:v>
                </c:pt>
                <c:pt idx="2948">
                  <c:v>3.0912466118733826</c:v>
                </c:pt>
                <c:pt idx="2949">
                  <c:v>3.0904370689312231</c:v>
                </c:pt>
                <c:pt idx="2950">
                  <c:v>3.0920080704249675</c:v>
                </c:pt>
                <c:pt idx="2951">
                  <c:v>3.0938207841782583</c:v>
                </c:pt>
                <c:pt idx="2952">
                  <c:v>3.0956637927704325</c:v>
                </c:pt>
                <c:pt idx="2953">
                  <c:v>3.103796520168117</c:v>
                </c:pt>
                <c:pt idx="2954">
                  <c:v>3.1026847436986276</c:v>
                </c:pt>
                <c:pt idx="2955">
                  <c:v>3.1094875712626826</c:v>
                </c:pt>
                <c:pt idx="2956">
                  <c:v>3.1097020936746347</c:v>
                </c:pt>
                <c:pt idx="2957">
                  <c:v>3.1118978558425727</c:v>
                </c:pt>
                <c:pt idx="2958">
                  <c:v>3.1129541764083601</c:v>
                </c:pt>
                <c:pt idx="2959">
                  <c:v>3.1144841338230429</c:v>
                </c:pt>
                <c:pt idx="2960">
                  <c:v>3.1160763052869798</c:v>
                </c:pt>
                <c:pt idx="2961">
                  <c:v>3.1163053075938807</c:v>
                </c:pt>
                <c:pt idx="2962">
                  <c:v>3.1171318821015759</c:v>
                </c:pt>
                <c:pt idx="2963">
                  <c:v>3.1169456732564225</c:v>
                </c:pt>
                <c:pt idx="2964">
                  <c:v>3.1165464161068623</c:v>
                </c:pt>
                <c:pt idx="2965">
                  <c:v>3.1107375257064991</c:v>
                </c:pt>
                <c:pt idx="2966">
                  <c:v>3.1099423646914954</c:v>
                </c:pt>
                <c:pt idx="2967">
                  <c:v>3.1083624677581128</c:v>
                </c:pt>
                <c:pt idx="2968">
                  <c:v>3.1062488120066827</c:v>
                </c:pt>
                <c:pt idx="2969">
                  <c:v>3.1035201985442513</c:v>
                </c:pt>
                <c:pt idx="2970">
                  <c:v>3.1023550737433232</c:v>
                </c:pt>
                <c:pt idx="2971">
                  <c:v>3.0993309391591288</c:v>
                </c:pt>
                <c:pt idx="2972">
                  <c:v>3.0989084848852522</c:v>
                </c:pt>
                <c:pt idx="2973">
                  <c:v>3.0954499091946919</c:v>
                </c:pt>
                <c:pt idx="2974">
                  <c:v>3.0977764043765457</c:v>
                </c:pt>
                <c:pt idx="2975">
                  <c:v>3.0954125883653791</c:v>
                </c:pt>
                <c:pt idx="2976">
                  <c:v>3.0948266891296199</c:v>
                </c:pt>
                <c:pt idx="2977">
                  <c:v>3.0959049910784291</c:v>
                </c:pt>
                <c:pt idx="2978">
                  <c:v>3.0968256013876747</c:v>
                </c:pt>
                <c:pt idx="2979">
                  <c:v>3.1014642291641721</c:v>
                </c:pt>
                <c:pt idx="2980">
                  <c:v>3.1017336888899671</c:v>
                </c:pt>
                <c:pt idx="2981">
                  <c:v>3.1039469320523461</c:v>
                </c:pt>
                <c:pt idx="2982">
                  <c:v>3.1138592311441071</c:v>
                </c:pt>
                <c:pt idx="2983">
                  <c:v>3.1144804656168597</c:v>
                </c:pt>
                <c:pt idx="2984">
                  <c:v>3.1146829828645792</c:v>
                </c:pt>
                <c:pt idx="2985">
                  <c:v>3.1138909541827218</c:v>
                </c:pt>
                <c:pt idx="2986">
                  <c:v>3.1158289997604123</c:v>
                </c:pt>
                <c:pt idx="2987">
                  <c:v>3.1159496187181794</c:v>
                </c:pt>
                <c:pt idx="2988">
                  <c:v>3.1141436538561682</c:v>
                </c:pt>
                <c:pt idx="2989">
                  <c:v>3.1118011802319279</c:v>
                </c:pt>
                <c:pt idx="2990">
                  <c:v>3.1069362386300456</c:v>
                </c:pt>
                <c:pt idx="2991">
                  <c:v>3.1050547941999498</c:v>
                </c:pt>
                <c:pt idx="2992">
                  <c:v>3.1042317390549385</c:v>
                </c:pt>
                <c:pt idx="2993">
                  <c:v>3.1000664656239647</c:v>
                </c:pt>
                <c:pt idx="2994">
                  <c:v>3.0974959488617477</c:v>
                </c:pt>
                <c:pt idx="2995">
                  <c:v>3.0962790203622217</c:v>
                </c:pt>
                <c:pt idx="2996">
                  <c:v>3.094099798624474</c:v>
                </c:pt>
                <c:pt idx="2997">
                  <c:v>3.0932726247636184</c:v>
                </c:pt>
                <c:pt idx="2998">
                  <c:v>3.0939814626798965</c:v>
                </c:pt>
                <c:pt idx="2999">
                  <c:v>3.0955245466750441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'Pictures!'!$D$2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'Pictures!'!$C$3:$C$2802</c:f>
              <c:numCache>
                <c:formatCode>General</c:formatCode>
                <c:ptCount val="28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  <c:pt idx="300">
                  <c:v>0.3468881814730353</c:v>
                </c:pt>
                <c:pt idx="301">
                  <c:v>0.34584595385997186</c:v>
                </c:pt>
                <c:pt idx="302">
                  <c:v>0.34567690455381661</c:v>
                </c:pt>
                <c:pt idx="303">
                  <c:v>0.34646092686114144</c:v>
                </c:pt>
                <c:pt idx="304">
                  <c:v>0.34734718141527893</c:v>
                </c:pt>
                <c:pt idx="305">
                  <c:v>0.34709602329764927</c:v>
                </c:pt>
                <c:pt idx="306">
                  <c:v>0.3464992648141359</c:v>
                </c:pt>
                <c:pt idx="307">
                  <c:v>0.34594761875629354</c:v>
                </c:pt>
                <c:pt idx="308">
                  <c:v>0.34734585779562921</c:v>
                </c:pt>
                <c:pt idx="309">
                  <c:v>0.34946601413306427</c:v>
                </c:pt>
                <c:pt idx="310">
                  <c:v>0.34814632775209881</c:v>
                </c:pt>
                <c:pt idx="311">
                  <c:v>0.3480677324524622</c:v>
                </c:pt>
                <c:pt idx="312">
                  <c:v>0.3484664165397991</c:v>
                </c:pt>
                <c:pt idx="313">
                  <c:v>0.34830959064430894</c:v>
                </c:pt>
                <c:pt idx="314">
                  <c:v>0.34977695820217436</c:v>
                </c:pt>
                <c:pt idx="315">
                  <c:v>0.34874647028743244</c:v>
                </c:pt>
                <c:pt idx="316">
                  <c:v>0.34881527996022521</c:v>
                </c:pt>
                <c:pt idx="317">
                  <c:v>0.3501719218349913</c:v>
                </c:pt>
                <c:pt idx="318">
                  <c:v>0.35114100776815765</c:v>
                </c:pt>
                <c:pt idx="319">
                  <c:v>0.3505570541490553</c:v>
                </c:pt>
                <c:pt idx="320">
                  <c:v>0.3501089253312763</c:v>
                </c:pt>
                <c:pt idx="321">
                  <c:v>0.3503656862023305</c:v>
                </c:pt>
                <c:pt idx="322">
                  <c:v>0.3501967593656452</c:v>
                </c:pt>
                <c:pt idx="323">
                  <c:v>0.35052790748831403</c:v>
                </c:pt>
                <c:pt idx="324">
                  <c:v>0.34991879181981633</c:v>
                </c:pt>
                <c:pt idx="325">
                  <c:v>0.34985841996880351</c:v>
                </c:pt>
                <c:pt idx="326">
                  <c:v>0.34951868533549685</c:v>
                </c:pt>
                <c:pt idx="327">
                  <c:v>0.34958139887095308</c:v>
                </c:pt>
                <c:pt idx="328">
                  <c:v>0.35160173468256095</c:v>
                </c:pt>
                <c:pt idx="329">
                  <c:v>0.35145746325839367</c:v>
                </c:pt>
                <c:pt idx="330">
                  <c:v>0.3521271987590785</c:v>
                </c:pt>
                <c:pt idx="331">
                  <c:v>0.35455806619211477</c:v>
                </c:pt>
                <c:pt idx="332">
                  <c:v>0.35480468998767922</c:v>
                </c:pt>
                <c:pt idx="333">
                  <c:v>0.35489310776279903</c:v>
                </c:pt>
                <c:pt idx="334">
                  <c:v>0.35431237734021609</c:v>
                </c:pt>
                <c:pt idx="335">
                  <c:v>0.35477801582358037</c:v>
                </c:pt>
                <c:pt idx="336">
                  <c:v>0.35440585693539517</c:v>
                </c:pt>
                <c:pt idx="337">
                  <c:v>0.35474528923535054</c:v>
                </c:pt>
                <c:pt idx="338">
                  <c:v>0.35843540313186451</c:v>
                </c:pt>
                <c:pt idx="339">
                  <c:v>0.35742214229122216</c:v>
                </c:pt>
                <c:pt idx="340">
                  <c:v>0.35624956512334105</c:v>
                </c:pt>
                <c:pt idx="341">
                  <c:v>0.35857637103421436</c:v>
                </c:pt>
                <c:pt idx="342">
                  <c:v>0.35706228711981014</c:v>
                </c:pt>
                <c:pt idx="343">
                  <c:v>0.35753629508356805</c:v>
                </c:pt>
                <c:pt idx="344">
                  <c:v>0.36051094529476796</c:v>
                </c:pt>
                <c:pt idx="345">
                  <c:v>0.35783009421508566</c:v>
                </c:pt>
                <c:pt idx="346">
                  <c:v>0.35711221627265644</c:v>
                </c:pt>
                <c:pt idx="347">
                  <c:v>0.35514900151491291</c:v>
                </c:pt>
                <c:pt idx="348">
                  <c:v>0.35431604180931653</c:v>
                </c:pt>
                <c:pt idx="349">
                  <c:v>0.35334871366385906</c:v>
                </c:pt>
                <c:pt idx="350">
                  <c:v>0.35109109925676202</c:v>
                </c:pt>
                <c:pt idx="351">
                  <c:v>0.35041966958625792</c:v>
                </c:pt>
                <c:pt idx="352">
                  <c:v>0.34792327092633579</c:v>
                </c:pt>
                <c:pt idx="353">
                  <c:v>0.34755593040500299</c:v>
                </c:pt>
                <c:pt idx="354">
                  <c:v>0.34469784130163444</c:v>
                </c:pt>
                <c:pt idx="355">
                  <c:v>0.34535760944668215</c:v>
                </c:pt>
                <c:pt idx="356">
                  <c:v>0.34440249112601906</c:v>
                </c:pt>
                <c:pt idx="357">
                  <c:v>0.3440453641292166</c:v>
                </c:pt>
                <c:pt idx="358">
                  <c:v>0.34447059471679631</c:v>
                </c:pt>
                <c:pt idx="359">
                  <c:v>0.34554929518104022</c:v>
                </c:pt>
                <c:pt idx="360">
                  <c:v>0.34465907226362913</c:v>
                </c:pt>
                <c:pt idx="361">
                  <c:v>0.34528687335401154</c:v>
                </c:pt>
                <c:pt idx="362">
                  <c:v>0.34618159753637739</c:v>
                </c:pt>
                <c:pt idx="363">
                  <c:v>0.34759695318101047</c:v>
                </c:pt>
                <c:pt idx="364">
                  <c:v>0.34788093862328251</c:v>
                </c:pt>
                <c:pt idx="365">
                  <c:v>0.34641415658270952</c:v>
                </c:pt>
                <c:pt idx="366">
                  <c:v>0.34661467124570983</c:v>
                </c:pt>
                <c:pt idx="367">
                  <c:v>0.34677517443056172</c:v>
                </c:pt>
                <c:pt idx="368">
                  <c:v>0.34949419117002978</c:v>
                </c:pt>
                <c:pt idx="369">
                  <c:v>0.34994027515789811</c:v>
                </c:pt>
                <c:pt idx="370">
                  <c:v>0.35011024529872592</c:v>
                </c:pt>
                <c:pt idx="371">
                  <c:v>0.34975883245667522</c:v>
                </c:pt>
                <c:pt idx="372">
                  <c:v>0.35043338490028403</c:v>
                </c:pt>
                <c:pt idx="373">
                  <c:v>0.35058120245354968</c:v>
                </c:pt>
                <c:pt idx="374">
                  <c:v>0.3545570706547701</c:v>
                </c:pt>
                <c:pt idx="375">
                  <c:v>0.35510932217254843</c:v>
                </c:pt>
                <c:pt idx="376">
                  <c:v>0.35280282877203234</c:v>
                </c:pt>
                <c:pt idx="377">
                  <c:v>0.35360065818254433</c:v>
                </c:pt>
                <c:pt idx="378">
                  <c:v>0.3540719667967272</c:v>
                </c:pt>
                <c:pt idx="379">
                  <c:v>0.35443122675376798</c:v>
                </c:pt>
                <c:pt idx="380">
                  <c:v>0.35527610808562626</c:v>
                </c:pt>
                <c:pt idx="381">
                  <c:v>0.35451031910496172</c:v>
                </c:pt>
                <c:pt idx="382">
                  <c:v>0.35577661716842335</c:v>
                </c:pt>
                <c:pt idx="383">
                  <c:v>0.35608492954160215</c:v>
                </c:pt>
                <c:pt idx="384">
                  <c:v>0.35687680847622644</c:v>
                </c:pt>
                <c:pt idx="385">
                  <c:v>0.35707861267797431</c:v>
                </c:pt>
                <c:pt idx="386">
                  <c:v>0.3555062038986887</c:v>
                </c:pt>
                <c:pt idx="387">
                  <c:v>0.35487511432419344</c:v>
                </c:pt>
                <c:pt idx="388">
                  <c:v>0.3572107564737324</c:v>
                </c:pt>
                <c:pt idx="389">
                  <c:v>0.35794384326892026</c:v>
                </c:pt>
                <c:pt idx="390">
                  <c:v>0.3572576996601341</c:v>
                </c:pt>
                <c:pt idx="391">
                  <c:v>0.35681721283265044</c:v>
                </c:pt>
                <c:pt idx="392">
                  <c:v>0.35468556642323723</c:v>
                </c:pt>
                <c:pt idx="393">
                  <c:v>0.35367718572005924</c:v>
                </c:pt>
                <c:pt idx="394">
                  <c:v>0.34938243893326765</c:v>
                </c:pt>
                <c:pt idx="395">
                  <c:v>0.34800388174877295</c:v>
                </c:pt>
                <c:pt idx="396">
                  <c:v>0.3456617578194251</c:v>
                </c:pt>
                <c:pt idx="397">
                  <c:v>0.34605100027177071</c:v>
                </c:pt>
                <c:pt idx="398">
                  <c:v>0.34645081021378871</c:v>
                </c:pt>
                <c:pt idx="399">
                  <c:v>0.34278909565910337</c:v>
                </c:pt>
                <c:pt idx="400">
                  <c:v>-0.10380173060557034</c:v>
                </c:pt>
                <c:pt idx="401">
                  <c:v>-0.10755607677949036</c:v>
                </c:pt>
                <c:pt idx="402">
                  <c:v>-0.1073076147414701</c:v>
                </c:pt>
                <c:pt idx="403">
                  <c:v>-0.1052269656836495</c:v>
                </c:pt>
                <c:pt idx="404">
                  <c:v>-0.10093215825417989</c:v>
                </c:pt>
                <c:pt idx="405">
                  <c:v>-0.10077687500180085</c:v>
                </c:pt>
                <c:pt idx="406">
                  <c:v>-0.10004618073382253</c:v>
                </c:pt>
                <c:pt idx="407">
                  <c:v>-9.9744882486146005E-2</c:v>
                </c:pt>
                <c:pt idx="408">
                  <c:v>-9.790813132209189E-2</c:v>
                </c:pt>
                <c:pt idx="409">
                  <c:v>-9.7627379628092981E-2</c:v>
                </c:pt>
                <c:pt idx="410">
                  <c:v>-9.7635766607845398E-2</c:v>
                </c:pt>
                <c:pt idx="411">
                  <c:v>-9.9214020559854607E-2</c:v>
                </c:pt>
                <c:pt idx="412">
                  <c:v>-9.7991526941315826E-2</c:v>
                </c:pt>
                <c:pt idx="413">
                  <c:v>-9.8226161384342731E-2</c:v>
                </c:pt>
                <c:pt idx="414">
                  <c:v>-9.6447207026550894E-2</c:v>
                </c:pt>
                <c:pt idx="415">
                  <c:v>-9.736410178236643E-2</c:v>
                </c:pt>
                <c:pt idx="416">
                  <c:v>-9.7563415574117088E-2</c:v>
                </c:pt>
                <c:pt idx="417">
                  <c:v>-9.7802644574369435E-2</c:v>
                </c:pt>
                <c:pt idx="418">
                  <c:v>-9.6718122586179067E-2</c:v>
                </c:pt>
                <c:pt idx="419">
                  <c:v>-9.6231864949830229E-2</c:v>
                </c:pt>
                <c:pt idx="420">
                  <c:v>-9.5608603208936868E-2</c:v>
                </c:pt>
                <c:pt idx="421">
                  <c:v>-9.5641084451022165E-2</c:v>
                </c:pt>
                <c:pt idx="422">
                  <c:v>-9.5560945142251955E-2</c:v>
                </c:pt>
                <c:pt idx="423">
                  <c:v>-9.5579308531999238E-2</c:v>
                </c:pt>
                <c:pt idx="424">
                  <c:v>-9.6614324430229118E-2</c:v>
                </c:pt>
                <c:pt idx="425">
                  <c:v>-9.7101894133241232E-2</c:v>
                </c:pt>
                <c:pt idx="426">
                  <c:v>-9.6708180007074609E-2</c:v>
                </c:pt>
                <c:pt idx="427">
                  <c:v>-9.6618013457140536E-2</c:v>
                </c:pt>
                <c:pt idx="428">
                  <c:v>-9.6793101570680634E-2</c:v>
                </c:pt>
                <c:pt idx="429">
                  <c:v>-9.702582861702462E-2</c:v>
                </c:pt>
                <c:pt idx="430">
                  <c:v>-9.7766963148651076E-2</c:v>
                </c:pt>
                <c:pt idx="431">
                  <c:v>-9.6974975541026617E-2</c:v>
                </c:pt>
                <c:pt idx="432">
                  <c:v>-9.7664120127415585E-2</c:v>
                </c:pt>
                <c:pt idx="433">
                  <c:v>-9.843247477523924E-2</c:v>
                </c:pt>
                <c:pt idx="434">
                  <c:v>-9.9036439739821389E-2</c:v>
                </c:pt>
                <c:pt idx="435">
                  <c:v>-9.9024907166066795E-2</c:v>
                </c:pt>
                <c:pt idx="436">
                  <c:v>-9.8930896580405575E-2</c:v>
                </c:pt>
                <c:pt idx="437">
                  <c:v>-9.5584555276721869E-2</c:v>
                </c:pt>
                <c:pt idx="438">
                  <c:v>-9.6618013457140536E-2</c:v>
                </c:pt>
                <c:pt idx="439">
                  <c:v>-9.7227702680887582E-2</c:v>
                </c:pt>
                <c:pt idx="440">
                  <c:v>-9.6026005028342645E-2</c:v>
                </c:pt>
                <c:pt idx="441">
                  <c:v>-9.6935133055815942E-2</c:v>
                </c:pt>
                <c:pt idx="442">
                  <c:v>-9.5699178534093751E-2</c:v>
                </c:pt>
                <c:pt idx="443">
                  <c:v>-9.6253303316075275E-2</c:v>
                </c:pt>
                <c:pt idx="444">
                  <c:v>-9.6829748891193404E-2</c:v>
                </c:pt>
                <c:pt idx="445">
                  <c:v>-9.7487878168780878E-2</c:v>
                </c:pt>
                <c:pt idx="446">
                  <c:v>-9.6906299845459704E-2</c:v>
                </c:pt>
                <c:pt idx="447">
                  <c:v>-0.10028813819090064</c:v>
                </c:pt>
                <c:pt idx="448">
                  <c:v>-0.10018346683626736</c:v>
                </c:pt>
                <c:pt idx="449">
                  <c:v>-0.1003707283592031</c:v>
                </c:pt>
                <c:pt idx="450">
                  <c:v>-9.9178852916289806E-2</c:v>
                </c:pt>
                <c:pt idx="451">
                  <c:v>-9.7892918006521543E-2</c:v>
                </c:pt>
                <c:pt idx="452">
                  <c:v>-9.9280786066662199E-2</c:v>
                </c:pt>
                <c:pt idx="453">
                  <c:v>-9.8381049027696732E-2</c:v>
                </c:pt>
                <c:pt idx="454">
                  <c:v>-8.1863777431120499E-2</c:v>
                </c:pt>
                <c:pt idx="455">
                  <c:v>-8.0906319864551185E-2</c:v>
                </c:pt>
                <c:pt idx="456">
                  <c:v>-8.5336980120096162E-2</c:v>
                </c:pt>
                <c:pt idx="457">
                  <c:v>-8.7675259718670351E-2</c:v>
                </c:pt>
                <c:pt idx="458">
                  <c:v>-8.7619674771518358E-2</c:v>
                </c:pt>
                <c:pt idx="459">
                  <c:v>-8.7623888460840696E-2</c:v>
                </c:pt>
                <c:pt idx="460">
                  <c:v>-8.9556309788045088E-2</c:v>
                </c:pt>
                <c:pt idx="461">
                  <c:v>-9.1055133293888535E-2</c:v>
                </c:pt>
                <c:pt idx="462">
                  <c:v>-9.1282921411628345E-2</c:v>
                </c:pt>
                <c:pt idx="463">
                  <c:v>-9.21423667026776E-2</c:v>
                </c:pt>
                <c:pt idx="464">
                  <c:v>-9.3912176063959421E-2</c:v>
                </c:pt>
                <c:pt idx="465">
                  <c:v>-9.4775445275074768E-2</c:v>
                </c:pt>
                <c:pt idx="466">
                  <c:v>-9.4163069901853039E-2</c:v>
                </c:pt>
                <c:pt idx="467">
                  <c:v>-9.5551014061764403E-2</c:v>
                </c:pt>
                <c:pt idx="468">
                  <c:v>-9.5560445462889873E-2</c:v>
                </c:pt>
                <c:pt idx="469">
                  <c:v>-9.3706793071031705E-2</c:v>
                </c:pt>
                <c:pt idx="470">
                  <c:v>-9.6801481556248264E-2</c:v>
                </c:pt>
                <c:pt idx="471">
                  <c:v>-9.8301754580377224E-2</c:v>
                </c:pt>
                <c:pt idx="472">
                  <c:v>-9.8660383424325343E-2</c:v>
                </c:pt>
                <c:pt idx="473">
                  <c:v>-9.8322235245299275E-2</c:v>
                </c:pt>
                <c:pt idx="474">
                  <c:v>-9.9221919345071699E-2</c:v>
                </c:pt>
                <c:pt idx="475">
                  <c:v>-9.8912471541454022E-2</c:v>
                </c:pt>
                <c:pt idx="476">
                  <c:v>-9.7178966412626452E-2</c:v>
                </c:pt>
                <c:pt idx="477">
                  <c:v>-9.8139051540183084E-2</c:v>
                </c:pt>
                <c:pt idx="478">
                  <c:v>-0.10092060379730244</c:v>
                </c:pt>
                <c:pt idx="479">
                  <c:v>-0.1017894442572214</c:v>
                </c:pt>
                <c:pt idx="480">
                  <c:v>-9.6586063184017468E-2</c:v>
                </c:pt>
                <c:pt idx="481">
                  <c:v>-9.3760597591490996E-2</c:v>
                </c:pt>
                <c:pt idx="482">
                  <c:v>-9.0344491794909929E-2</c:v>
                </c:pt>
                <c:pt idx="483">
                  <c:v>-8.9954484548305916E-2</c:v>
                </c:pt>
                <c:pt idx="484">
                  <c:v>-8.5452042321977409E-2</c:v>
                </c:pt>
                <c:pt idx="485">
                  <c:v>-8.480493551543454E-2</c:v>
                </c:pt>
                <c:pt idx="486">
                  <c:v>-8.7965132299792248E-2</c:v>
                </c:pt>
                <c:pt idx="487">
                  <c:v>-8.8221358630442767E-2</c:v>
                </c:pt>
                <c:pt idx="488">
                  <c:v>-9.0641416734802666E-2</c:v>
                </c:pt>
                <c:pt idx="489">
                  <c:v>-9.156500781659524E-2</c:v>
                </c:pt>
                <c:pt idx="490">
                  <c:v>-9.4903083696385213E-2</c:v>
                </c:pt>
                <c:pt idx="491">
                  <c:v>-9.5403433589621597E-2</c:v>
                </c:pt>
                <c:pt idx="492">
                  <c:v>-9.6095620186527619E-2</c:v>
                </c:pt>
                <c:pt idx="493">
                  <c:v>-9.9578746208170296E-2</c:v>
                </c:pt>
                <c:pt idx="494">
                  <c:v>-9.8940297241272068E-2</c:v>
                </c:pt>
                <c:pt idx="495">
                  <c:v>-9.8967622330619343E-2</c:v>
                </c:pt>
                <c:pt idx="496">
                  <c:v>-0.10175362029541173</c:v>
                </c:pt>
                <c:pt idx="497">
                  <c:v>-0.10028443559994975</c:v>
                </c:pt>
                <c:pt idx="498">
                  <c:v>-9.9153089170899128E-2</c:v>
                </c:pt>
                <c:pt idx="499">
                  <c:v>-9.8998645986222072E-2</c:v>
                </c:pt>
                <c:pt idx="500">
                  <c:v>-0.29845729367057727</c:v>
                </c:pt>
                <c:pt idx="501">
                  <c:v>-0.29955895593227799</c:v>
                </c:pt>
                <c:pt idx="502">
                  <c:v>-0.30042285370493049</c:v>
                </c:pt>
                <c:pt idx="503">
                  <c:v>-0.3017036748082309</c:v>
                </c:pt>
                <c:pt idx="504">
                  <c:v>-0.30184461389882672</c:v>
                </c:pt>
                <c:pt idx="505">
                  <c:v>-0.29942163168919028</c:v>
                </c:pt>
                <c:pt idx="506">
                  <c:v>-0.29945755015244446</c:v>
                </c:pt>
                <c:pt idx="507">
                  <c:v>-0.30382200351672711</c:v>
                </c:pt>
                <c:pt idx="508">
                  <c:v>-0.30727025928075802</c:v>
                </c:pt>
                <c:pt idx="509">
                  <c:v>-0.30939655774313973</c:v>
                </c:pt>
                <c:pt idx="510">
                  <c:v>-0.31000681578392142</c:v>
                </c:pt>
                <c:pt idx="511">
                  <c:v>-0.31198034137764508</c:v>
                </c:pt>
                <c:pt idx="512">
                  <c:v>-0.30738349942768367</c:v>
                </c:pt>
                <c:pt idx="513">
                  <c:v>-0.30990759545286678</c:v>
                </c:pt>
                <c:pt idx="514">
                  <c:v>-0.3090172975480836</c:v>
                </c:pt>
                <c:pt idx="515">
                  <c:v>-0.31218967530600611</c:v>
                </c:pt>
                <c:pt idx="516">
                  <c:v>-0.31030461328065201</c:v>
                </c:pt>
                <c:pt idx="517">
                  <c:v>-0.30675863853381802</c:v>
                </c:pt>
                <c:pt idx="518">
                  <c:v>-0.30194756725924121</c:v>
                </c:pt>
                <c:pt idx="519">
                  <c:v>-0.30142576980797042</c:v>
                </c:pt>
                <c:pt idx="520">
                  <c:v>-0.30376523700636854</c:v>
                </c:pt>
                <c:pt idx="521">
                  <c:v>-0.3035299749447668</c:v>
                </c:pt>
                <c:pt idx="522">
                  <c:v>-0.30273361730091269</c:v>
                </c:pt>
                <c:pt idx="523">
                  <c:v>-0.30178665451513442</c:v>
                </c:pt>
                <c:pt idx="524">
                  <c:v>-0.29970855589054962</c:v>
                </c:pt>
                <c:pt idx="525">
                  <c:v>-0.30162906803654188</c:v>
                </c:pt>
                <c:pt idx="526">
                  <c:v>-0.3027954737228028</c:v>
                </c:pt>
                <c:pt idx="527">
                  <c:v>-0.30229443148764418</c:v>
                </c:pt>
                <c:pt idx="528">
                  <c:v>-0.29960330504528576</c:v>
                </c:pt>
                <c:pt idx="529">
                  <c:v>-0.29874524231777133</c:v>
                </c:pt>
                <c:pt idx="530">
                  <c:v>-0.30310850283379959</c:v>
                </c:pt>
                <c:pt idx="531">
                  <c:v>-0.30780152603165922</c:v>
                </c:pt>
                <c:pt idx="532">
                  <c:v>-0.3142606324912941</c:v>
                </c:pt>
                <c:pt idx="533">
                  <c:v>-0.31095121727892377</c:v>
                </c:pt>
                <c:pt idx="534">
                  <c:v>-0.30862527329986938</c:v>
                </c:pt>
                <c:pt idx="535">
                  <c:v>-0.30751157582346011</c:v>
                </c:pt>
                <c:pt idx="536">
                  <c:v>-0.30790517177461896</c:v>
                </c:pt>
                <c:pt idx="537">
                  <c:v>-0.30573679819018168</c:v>
                </c:pt>
                <c:pt idx="538">
                  <c:v>-0.3053267210433922</c:v>
                </c:pt>
                <c:pt idx="539">
                  <c:v>-0.30409218858129106</c:v>
                </c:pt>
                <c:pt idx="540">
                  <c:v>-0.30320904954509598</c:v>
                </c:pt>
                <c:pt idx="541">
                  <c:v>-0.30802883473658782</c:v>
                </c:pt>
                <c:pt idx="542">
                  <c:v>-0.31495405771608903</c:v>
                </c:pt>
                <c:pt idx="543">
                  <c:v>-0.30690669611544857</c:v>
                </c:pt>
                <c:pt idx="544">
                  <c:v>-0.30883908565614709</c:v>
                </c:pt>
                <c:pt idx="545">
                  <c:v>-0.30878659458570484</c:v>
                </c:pt>
                <c:pt idx="546">
                  <c:v>-0.31136035272101353</c:v>
                </c:pt>
                <c:pt idx="547">
                  <c:v>-0.31393554603801171</c:v>
                </c:pt>
                <c:pt idx="548">
                  <c:v>-0.31437396740946821</c:v>
                </c:pt>
                <c:pt idx="549">
                  <c:v>-0.31557425552623303</c:v>
                </c:pt>
                <c:pt idx="550">
                  <c:v>-0.31605326381309573</c:v>
                </c:pt>
                <c:pt idx="551">
                  <c:v>-0.31652985287450236</c:v>
                </c:pt>
                <c:pt idx="552">
                  <c:v>-0.31477999528837003</c:v>
                </c:pt>
                <c:pt idx="553">
                  <c:v>-0.30874191363627829</c:v>
                </c:pt>
                <c:pt idx="554">
                  <c:v>-0.30896742594425697</c:v>
                </c:pt>
                <c:pt idx="555">
                  <c:v>-0.30483796112522216</c:v>
                </c:pt>
                <c:pt idx="556">
                  <c:v>-0.30591384136385869</c:v>
                </c:pt>
                <c:pt idx="557">
                  <c:v>-0.3029822188034772</c:v>
                </c:pt>
                <c:pt idx="558">
                  <c:v>-0.30143988960261059</c:v>
                </c:pt>
                <c:pt idx="559">
                  <c:v>-0.30355058411967994</c:v>
                </c:pt>
                <c:pt idx="560">
                  <c:v>-0.30339202744948696</c:v>
                </c:pt>
                <c:pt idx="561">
                  <c:v>-0.29928555147532304</c:v>
                </c:pt>
                <c:pt idx="562">
                  <c:v>-0.29739261167899128</c:v>
                </c:pt>
                <c:pt idx="563">
                  <c:v>-0.30161295002073663</c:v>
                </c:pt>
                <c:pt idx="564">
                  <c:v>-0.30711497053715858</c:v>
                </c:pt>
                <c:pt idx="565">
                  <c:v>-0.30756855540532874</c:v>
                </c:pt>
                <c:pt idx="566">
                  <c:v>-0.30576654726827068</c:v>
                </c:pt>
                <c:pt idx="567">
                  <c:v>-0.30319159919968824</c:v>
                </c:pt>
                <c:pt idx="568">
                  <c:v>-0.30074741047559889</c:v>
                </c:pt>
                <c:pt idx="569">
                  <c:v>-0.30216318179105228</c:v>
                </c:pt>
                <c:pt idx="570">
                  <c:v>-0.30027575292948078</c:v>
                </c:pt>
                <c:pt idx="571">
                  <c:v>-0.30292619161744261</c:v>
                </c:pt>
                <c:pt idx="572">
                  <c:v>-0.30312979513914184</c:v>
                </c:pt>
                <c:pt idx="573">
                  <c:v>-0.30285725712374351</c:v>
                </c:pt>
                <c:pt idx="574">
                  <c:v>-0.29981328151773778</c:v>
                </c:pt>
                <c:pt idx="575">
                  <c:v>-0.29858622136003521</c:v>
                </c:pt>
                <c:pt idx="576">
                  <c:v>-0.29951016652050488</c:v>
                </c:pt>
                <c:pt idx="577">
                  <c:v>-0.30116336208363664</c:v>
                </c:pt>
                <c:pt idx="578">
                  <c:v>-0.3019236897342063</c:v>
                </c:pt>
                <c:pt idx="579">
                  <c:v>-0.30286179113062023</c:v>
                </c:pt>
                <c:pt idx="580">
                  <c:v>-0.30226486232304289</c:v>
                </c:pt>
                <c:pt idx="581">
                  <c:v>-0.30185098579761688</c:v>
                </c:pt>
                <c:pt idx="582">
                  <c:v>-0.30100970905940189</c:v>
                </c:pt>
                <c:pt idx="583">
                  <c:v>-0.30339594877101544</c:v>
                </c:pt>
                <c:pt idx="584">
                  <c:v>-0.30120517390734358</c:v>
                </c:pt>
                <c:pt idx="585">
                  <c:v>-0.30272393577248519</c:v>
                </c:pt>
                <c:pt idx="586">
                  <c:v>-0.30344877277739324</c:v>
                </c:pt>
                <c:pt idx="587">
                  <c:v>-0.30171910344630887</c:v>
                </c:pt>
                <c:pt idx="588">
                  <c:v>-0.2972472550437093</c:v>
                </c:pt>
                <c:pt idx="589">
                  <c:v>-0.29757330521705205</c:v>
                </c:pt>
                <c:pt idx="590">
                  <c:v>-0.3004325129808712</c:v>
                </c:pt>
                <c:pt idx="591">
                  <c:v>-0.30070561778703558</c:v>
                </c:pt>
                <c:pt idx="592">
                  <c:v>-0.29907438429889077</c:v>
                </c:pt>
                <c:pt idx="593">
                  <c:v>-0.29771496304117151</c:v>
                </c:pt>
                <c:pt idx="594">
                  <c:v>-0.29784501846323813</c:v>
                </c:pt>
                <c:pt idx="595">
                  <c:v>-0.29936833076117475</c:v>
                </c:pt>
                <c:pt idx="596">
                  <c:v>-0.30390454377197562</c:v>
                </c:pt>
                <c:pt idx="597">
                  <c:v>-0.30477798010892637</c:v>
                </c:pt>
                <c:pt idx="598">
                  <c:v>-0.30838430607264194</c:v>
                </c:pt>
                <c:pt idx="599">
                  <c:v>-0.30914179411043802</c:v>
                </c:pt>
                <c:pt idx="600">
                  <c:v>-9.9241990992222882E-3</c:v>
                </c:pt>
                <c:pt idx="601">
                  <c:v>-9.969837765638704E-3</c:v>
                </c:pt>
                <c:pt idx="602">
                  <c:v>-1.1943178089281838E-2</c:v>
                </c:pt>
                <c:pt idx="603">
                  <c:v>-1.220276894728063E-2</c:v>
                </c:pt>
                <c:pt idx="604">
                  <c:v>-1.1094089292645869E-2</c:v>
                </c:pt>
                <c:pt idx="605">
                  <c:v>-1.3014669406542318E-2</c:v>
                </c:pt>
                <c:pt idx="606">
                  <c:v>-1.1044037036242748E-2</c:v>
                </c:pt>
                <c:pt idx="607">
                  <c:v>-1.2540947167665415E-2</c:v>
                </c:pt>
                <c:pt idx="608">
                  <c:v>-1.0666946279183215E-2</c:v>
                </c:pt>
                <c:pt idx="609">
                  <c:v>-1.0059229078232973E-2</c:v>
                </c:pt>
                <c:pt idx="610">
                  <c:v>-7.4499307953824383E-3</c:v>
                </c:pt>
                <c:pt idx="611">
                  <c:v>-6.1693639497742321E-3</c:v>
                </c:pt>
                <c:pt idx="612">
                  <c:v>-5.7237650537542905E-3</c:v>
                </c:pt>
                <c:pt idx="613">
                  <c:v>-5.35295522619628E-3</c:v>
                </c:pt>
                <c:pt idx="614">
                  <c:v>-7.0233693453116419E-3</c:v>
                </c:pt>
                <c:pt idx="615">
                  <c:v>-8.4101308626621327E-3</c:v>
                </c:pt>
                <c:pt idx="616">
                  <c:v>-7.3929119809024984E-3</c:v>
                </c:pt>
                <c:pt idx="617">
                  <c:v>-6.3412492650479621E-3</c:v>
                </c:pt>
                <c:pt idx="618">
                  <c:v>-6.4691113432893306E-3</c:v>
                </c:pt>
                <c:pt idx="619">
                  <c:v>-5.6883677856433799E-3</c:v>
                </c:pt>
                <c:pt idx="620">
                  <c:v>-3.1033039788368045E-3</c:v>
                </c:pt>
                <c:pt idx="621">
                  <c:v>-2.5121157065280597E-3</c:v>
                </c:pt>
                <c:pt idx="622">
                  <c:v>-2.3971634903872316E-3</c:v>
                </c:pt>
                <c:pt idx="623">
                  <c:v>-2.7558922694126365E-3</c:v>
                </c:pt>
                <c:pt idx="624">
                  <c:v>-2.3527795370911139E-3</c:v>
                </c:pt>
                <c:pt idx="625">
                  <c:v>-3.9962422098051911E-3</c:v>
                </c:pt>
                <c:pt idx="626">
                  <c:v>-3.0746615755104468E-3</c:v>
                </c:pt>
                <c:pt idx="627">
                  <c:v>-1.537546435988915E-3</c:v>
                </c:pt>
                <c:pt idx="628">
                  <c:v>-1.2888372990746272E-3</c:v>
                </c:pt>
                <c:pt idx="629">
                  <c:v>-3.9216957463505944E-3</c:v>
                </c:pt>
                <c:pt idx="630">
                  <c:v>-2.3203463554169581E-3</c:v>
                </c:pt>
                <c:pt idx="631">
                  <c:v>-1.9789513618806449E-3</c:v>
                </c:pt>
                <c:pt idx="632">
                  <c:v>-5.4205844053502891E-4</c:v>
                </c:pt>
                <c:pt idx="633">
                  <c:v>-2.3680291860790495E-3</c:v>
                </c:pt>
                <c:pt idx="634">
                  <c:v>-3.5506419070363876E-3</c:v>
                </c:pt>
                <c:pt idx="635">
                  <c:v>-5.6868834114505978E-3</c:v>
                </c:pt>
                <c:pt idx="636">
                  <c:v>-3.6929047229869298E-3</c:v>
                </c:pt>
                <c:pt idx="637">
                  <c:v>-1.2802543850701069E-3</c:v>
                </c:pt>
                <c:pt idx="638">
                  <c:v>-3.4971490316168118E-3</c:v>
                </c:pt>
                <c:pt idx="639">
                  <c:v>-3.3181196795240937E-3</c:v>
                </c:pt>
                <c:pt idx="640">
                  <c:v>-3.7220776527664176E-3</c:v>
                </c:pt>
                <c:pt idx="641">
                  <c:v>-4.7073345384318023E-3</c:v>
                </c:pt>
                <c:pt idx="642">
                  <c:v>-4.9497642719314944E-3</c:v>
                </c:pt>
                <c:pt idx="643">
                  <c:v>-4.1342932249471467E-3</c:v>
                </c:pt>
                <c:pt idx="644">
                  <c:v>-3.9413006997021894E-3</c:v>
                </c:pt>
                <c:pt idx="645">
                  <c:v>-4.6442554016414474E-3</c:v>
                </c:pt>
                <c:pt idx="646">
                  <c:v>-7.5726723944431707E-3</c:v>
                </c:pt>
                <c:pt idx="647">
                  <c:v>-7.7112180576165024E-3</c:v>
                </c:pt>
                <c:pt idx="648">
                  <c:v>-8.660159584060103E-3</c:v>
                </c:pt>
                <c:pt idx="649">
                  <c:v>-9.6541365099602466E-3</c:v>
                </c:pt>
                <c:pt idx="650">
                  <c:v>-1.000876988233787E-2</c:v>
                </c:pt>
                <c:pt idx="651">
                  <c:v>-9.7910791092992878E-3</c:v>
                </c:pt>
                <c:pt idx="652">
                  <c:v>-1.0428920340920064E-2</c:v>
                </c:pt>
                <c:pt idx="653">
                  <c:v>-1.0697241424474743E-2</c:v>
                </c:pt>
                <c:pt idx="654">
                  <c:v>-1.0800182923382374E-2</c:v>
                </c:pt>
                <c:pt idx="655">
                  <c:v>-1.1213432704257483E-2</c:v>
                </c:pt>
                <c:pt idx="656">
                  <c:v>-1.0399092210604505E-2</c:v>
                </c:pt>
                <c:pt idx="657">
                  <c:v>-9.986694784746987E-3</c:v>
                </c:pt>
                <c:pt idx="658">
                  <c:v>-1.0239985638978268E-2</c:v>
                </c:pt>
                <c:pt idx="659">
                  <c:v>-1.2213342468884069E-2</c:v>
                </c:pt>
                <c:pt idx="660">
                  <c:v>-1.2092960340812985E-2</c:v>
                </c:pt>
                <c:pt idx="661">
                  <c:v>-1.139583348658927E-2</c:v>
                </c:pt>
                <c:pt idx="662">
                  <c:v>-1.201493517944008E-2</c:v>
                </c:pt>
                <c:pt idx="663">
                  <c:v>-1.2070781730140166E-2</c:v>
                </c:pt>
                <c:pt idx="664">
                  <c:v>-1.3321308419621994E-2</c:v>
                </c:pt>
                <c:pt idx="665">
                  <c:v>-1.3329477542558078E-2</c:v>
                </c:pt>
                <c:pt idx="666">
                  <c:v>-1.2857043735325634E-2</c:v>
                </c:pt>
                <c:pt idx="667">
                  <c:v>-9.5422002950302023E-3</c:v>
                </c:pt>
                <c:pt idx="668">
                  <c:v>-6.7948392938444466E-3</c:v>
                </c:pt>
                <c:pt idx="669">
                  <c:v>-6.9812376929240926E-3</c:v>
                </c:pt>
                <c:pt idx="670">
                  <c:v>-8.838716174976214E-3</c:v>
                </c:pt>
                <c:pt idx="671">
                  <c:v>-8.4825508871568551E-3</c:v>
                </c:pt>
                <c:pt idx="672">
                  <c:v>-6.563504385243734E-3</c:v>
                </c:pt>
                <c:pt idx="673">
                  <c:v>-4.8249484008495904E-3</c:v>
                </c:pt>
                <c:pt idx="674">
                  <c:v>-4.3388398385156741E-3</c:v>
                </c:pt>
                <c:pt idx="675">
                  <c:v>-4.5056207576254703E-3</c:v>
                </c:pt>
                <c:pt idx="676">
                  <c:v>-2.4248191035737316E-3</c:v>
                </c:pt>
                <c:pt idx="677">
                  <c:v>-2.937212231982084E-3</c:v>
                </c:pt>
                <c:pt idx="678">
                  <c:v>1.0762350092710475E-3</c:v>
                </c:pt>
                <c:pt idx="679">
                  <c:v>5.0810174450741585E-4</c:v>
                </c:pt>
                <c:pt idx="680">
                  <c:v>-3.2250006330780735E-3</c:v>
                </c:pt>
                <c:pt idx="681">
                  <c:v>2.0050522919079633E-3</c:v>
                </c:pt>
                <c:pt idx="682">
                  <c:v>3.2081085891811998E-3</c:v>
                </c:pt>
                <c:pt idx="683">
                  <c:v>-3.7812808040095496E-3</c:v>
                </c:pt>
                <c:pt idx="684">
                  <c:v>-3.4369943280562398E-3</c:v>
                </c:pt>
                <c:pt idx="685">
                  <c:v>-4.3636238577041814E-4</c:v>
                </c:pt>
                <c:pt idx="686">
                  <c:v>-1.7834739976593365E-3</c:v>
                </c:pt>
                <c:pt idx="687">
                  <c:v>-3.0689104164884954E-3</c:v>
                </c:pt>
                <c:pt idx="688">
                  <c:v>-7.9649059015220233E-3</c:v>
                </c:pt>
                <c:pt idx="689">
                  <c:v>-9.1032309371353454E-3</c:v>
                </c:pt>
                <c:pt idx="690">
                  <c:v>-1.3294327776505991E-2</c:v>
                </c:pt>
                <c:pt idx="691">
                  <c:v>-1.3838856349672593E-2</c:v>
                </c:pt>
                <c:pt idx="692">
                  <c:v>-1.411385150070883E-2</c:v>
                </c:pt>
                <c:pt idx="693">
                  <c:v>-1.5297417931792434E-2</c:v>
                </c:pt>
                <c:pt idx="694">
                  <c:v>-1.6046533405421167E-2</c:v>
                </c:pt>
                <c:pt idx="695">
                  <c:v>-1.6040245673803698E-2</c:v>
                </c:pt>
                <c:pt idx="696">
                  <c:v>-1.4000493908883008E-2</c:v>
                </c:pt>
                <c:pt idx="697">
                  <c:v>-1.3679144040984558E-2</c:v>
                </c:pt>
                <c:pt idx="698">
                  <c:v>-9.99724490046296E-3</c:v>
                </c:pt>
                <c:pt idx="699">
                  <c:v>-9.187273984067823E-3</c:v>
                </c:pt>
                <c:pt idx="700">
                  <c:v>-0.18383083538682943</c:v>
                </c:pt>
                <c:pt idx="701">
                  <c:v>-0.19161126170440021</c:v>
                </c:pt>
                <c:pt idx="702">
                  <c:v>-0.20883077743277034</c:v>
                </c:pt>
                <c:pt idx="703">
                  <c:v>-0.20951114251058764</c:v>
                </c:pt>
                <c:pt idx="704">
                  <c:v>-0.20893927733705625</c:v>
                </c:pt>
                <c:pt idx="705">
                  <c:v>-0.20425213932195796</c:v>
                </c:pt>
                <c:pt idx="706">
                  <c:v>-0.20134743805813207</c:v>
                </c:pt>
                <c:pt idx="707">
                  <c:v>-0.20226794129633674</c:v>
                </c:pt>
                <c:pt idx="708">
                  <c:v>-0.20514374978273756</c:v>
                </c:pt>
                <c:pt idx="709">
                  <c:v>-0.20543936392291359</c:v>
                </c:pt>
                <c:pt idx="710">
                  <c:v>-0.20411379117562506</c:v>
                </c:pt>
                <c:pt idx="711">
                  <c:v>-0.20390668767809711</c:v>
                </c:pt>
                <c:pt idx="712">
                  <c:v>-0.20619695596311088</c:v>
                </c:pt>
                <c:pt idx="713">
                  <c:v>-0.20429412797562718</c:v>
                </c:pt>
                <c:pt idx="714">
                  <c:v>-0.19858933968757536</c:v>
                </c:pt>
                <c:pt idx="715">
                  <c:v>-0.19839029947612261</c:v>
                </c:pt>
                <c:pt idx="716">
                  <c:v>-0.19763050331127852</c:v>
                </c:pt>
                <c:pt idx="717">
                  <c:v>-0.1949692688045209</c:v>
                </c:pt>
                <c:pt idx="718">
                  <c:v>-0.19374244786907341</c:v>
                </c:pt>
                <c:pt idx="719">
                  <c:v>-0.19435015455534221</c:v>
                </c:pt>
                <c:pt idx="720">
                  <c:v>-0.19248127606416221</c:v>
                </c:pt>
                <c:pt idx="721">
                  <c:v>-0.19084622248022029</c:v>
                </c:pt>
                <c:pt idx="722">
                  <c:v>-0.19145677710805303</c:v>
                </c:pt>
                <c:pt idx="723">
                  <c:v>-0.19342251124741433</c:v>
                </c:pt>
                <c:pt idx="724">
                  <c:v>-0.19299767184791056</c:v>
                </c:pt>
                <c:pt idx="725">
                  <c:v>-0.19097292108509056</c:v>
                </c:pt>
                <c:pt idx="726">
                  <c:v>-0.1894334255393805</c:v>
                </c:pt>
                <c:pt idx="727">
                  <c:v>-0.19224884045097995</c:v>
                </c:pt>
                <c:pt idx="728">
                  <c:v>-0.19128568250603467</c:v>
                </c:pt>
                <c:pt idx="729">
                  <c:v>-0.19091877676697044</c:v>
                </c:pt>
                <c:pt idx="730">
                  <c:v>-0.18996438054719048</c:v>
                </c:pt>
                <c:pt idx="731">
                  <c:v>-0.19018015084403694</c:v>
                </c:pt>
                <c:pt idx="732">
                  <c:v>-0.18877460163756729</c:v>
                </c:pt>
                <c:pt idx="733">
                  <c:v>-0.18890391799987391</c:v>
                </c:pt>
                <c:pt idx="734">
                  <c:v>-0.1894276625493436</c:v>
                </c:pt>
                <c:pt idx="735">
                  <c:v>-0.1956368132021534</c:v>
                </c:pt>
                <c:pt idx="736">
                  <c:v>-0.19627641192445772</c:v>
                </c:pt>
                <c:pt idx="737">
                  <c:v>-0.19820174974623028</c:v>
                </c:pt>
                <c:pt idx="738">
                  <c:v>-0.20253712560591403</c:v>
                </c:pt>
                <c:pt idx="739">
                  <c:v>-0.20480851019356541</c:v>
                </c:pt>
                <c:pt idx="740">
                  <c:v>-0.20567077205988393</c:v>
                </c:pt>
                <c:pt idx="741">
                  <c:v>-0.20547094494523158</c:v>
                </c:pt>
                <c:pt idx="742">
                  <c:v>-0.19900028399752426</c:v>
                </c:pt>
                <c:pt idx="743">
                  <c:v>-0.19756728218228578</c:v>
                </c:pt>
                <c:pt idx="744">
                  <c:v>-0.19752785746226192</c:v>
                </c:pt>
                <c:pt idx="745">
                  <c:v>-0.19656651382452492</c:v>
                </c:pt>
                <c:pt idx="746">
                  <c:v>-0.19490166277737636</c:v>
                </c:pt>
                <c:pt idx="747">
                  <c:v>-0.1926514741113009</c:v>
                </c:pt>
                <c:pt idx="748">
                  <c:v>-0.19254472702426476</c:v>
                </c:pt>
                <c:pt idx="749">
                  <c:v>-0.18940296439678478</c:v>
                </c:pt>
                <c:pt idx="750">
                  <c:v>-0.18789807744715456</c:v>
                </c:pt>
                <c:pt idx="751">
                  <c:v>-0.18791814872485205</c:v>
                </c:pt>
                <c:pt idx="752">
                  <c:v>-0.18695969840759871</c:v>
                </c:pt>
                <c:pt idx="753">
                  <c:v>-0.19265202473832424</c:v>
                </c:pt>
                <c:pt idx="754">
                  <c:v>-0.19279223801209769</c:v>
                </c:pt>
                <c:pt idx="755">
                  <c:v>-0.19058998857587184</c:v>
                </c:pt>
                <c:pt idx="756">
                  <c:v>-0.18401041686421951</c:v>
                </c:pt>
                <c:pt idx="757">
                  <c:v>-0.17912933759506089</c:v>
                </c:pt>
                <c:pt idx="758">
                  <c:v>-0.18109940402593924</c:v>
                </c:pt>
                <c:pt idx="759">
                  <c:v>-0.18188670737648277</c:v>
                </c:pt>
                <c:pt idx="760">
                  <c:v>-0.18591506342795225</c:v>
                </c:pt>
                <c:pt idx="761">
                  <c:v>-0.18602342982311276</c:v>
                </c:pt>
                <c:pt idx="762">
                  <c:v>-0.18657946231794253</c:v>
                </c:pt>
                <c:pt idx="763">
                  <c:v>-0.18923791407046645</c:v>
                </c:pt>
                <c:pt idx="764">
                  <c:v>-0.18921898235818108</c:v>
                </c:pt>
                <c:pt idx="765">
                  <c:v>-0.18857640843090076</c:v>
                </c:pt>
                <c:pt idx="766">
                  <c:v>-0.18875396467744965</c:v>
                </c:pt>
                <c:pt idx="767">
                  <c:v>-0.18940584581648498</c:v>
                </c:pt>
                <c:pt idx="768">
                  <c:v>-0.18954210528436172</c:v>
                </c:pt>
                <c:pt idx="769">
                  <c:v>-0.19013010007064068</c:v>
                </c:pt>
                <c:pt idx="770">
                  <c:v>-0.19275417129600853</c:v>
                </c:pt>
                <c:pt idx="771">
                  <c:v>-0.19254245593344432</c:v>
                </c:pt>
                <c:pt idx="772">
                  <c:v>-0.19357206405483407</c:v>
                </c:pt>
                <c:pt idx="773">
                  <c:v>-0.19883426543430074</c:v>
                </c:pt>
                <c:pt idx="774">
                  <c:v>-0.19980645797255395</c:v>
                </c:pt>
                <c:pt idx="775">
                  <c:v>-0.20077147798210418</c:v>
                </c:pt>
                <c:pt idx="776">
                  <c:v>-0.19967752626583649</c:v>
                </c:pt>
                <c:pt idx="777">
                  <c:v>-0.19901656181089608</c:v>
                </c:pt>
                <c:pt idx="778">
                  <c:v>-0.19934986499923021</c:v>
                </c:pt>
                <c:pt idx="779">
                  <c:v>-0.20211534535134043</c:v>
                </c:pt>
                <c:pt idx="780">
                  <c:v>-0.20123455206654584</c:v>
                </c:pt>
                <c:pt idx="781">
                  <c:v>-0.20084829513189337</c:v>
                </c:pt>
                <c:pt idx="782">
                  <c:v>-0.20028302567902753</c:v>
                </c:pt>
                <c:pt idx="783">
                  <c:v>-0.20149526438475621</c:v>
                </c:pt>
                <c:pt idx="784">
                  <c:v>-0.20064935988237104</c:v>
                </c:pt>
                <c:pt idx="785">
                  <c:v>-0.19834911175372671</c:v>
                </c:pt>
                <c:pt idx="786">
                  <c:v>-0.19870947529901348</c:v>
                </c:pt>
                <c:pt idx="787">
                  <c:v>-0.19941375329202729</c:v>
                </c:pt>
                <c:pt idx="788">
                  <c:v>-0.19895269888813591</c:v>
                </c:pt>
                <c:pt idx="789">
                  <c:v>-0.19610041587825056</c:v>
                </c:pt>
                <c:pt idx="790">
                  <c:v>-0.19670147201412289</c:v>
                </c:pt>
                <c:pt idx="791">
                  <c:v>-0.19389776839679165</c:v>
                </c:pt>
                <c:pt idx="792">
                  <c:v>-0.19385387101948082</c:v>
                </c:pt>
                <c:pt idx="793">
                  <c:v>-0.19500341848422614</c:v>
                </c:pt>
                <c:pt idx="794">
                  <c:v>-0.1946391463789402</c:v>
                </c:pt>
                <c:pt idx="795">
                  <c:v>-0.19515610596178648</c:v>
                </c:pt>
                <c:pt idx="796">
                  <c:v>-0.19519426422328418</c:v>
                </c:pt>
                <c:pt idx="797">
                  <c:v>-0.19471314888740382</c:v>
                </c:pt>
                <c:pt idx="798">
                  <c:v>-0.19390645162278392</c:v>
                </c:pt>
                <c:pt idx="799">
                  <c:v>-0.19257012230018719</c:v>
                </c:pt>
                <c:pt idx="800">
                  <c:v>0.22339598990194706</c:v>
                </c:pt>
                <c:pt idx="801">
                  <c:v>0.22518184751213838</c:v>
                </c:pt>
                <c:pt idx="802">
                  <c:v>0.22532052182490642</c:v>
                </c:pt>
                <c:pt idx="803">
                  <c:v>0.2233221626216981</c:v>
                </c:pt>
                <c:pt idx="804">
                  <c:v>0.22277623462230828</c:v>
                </c:pt>
                <c:pt idx="805">
                  <c:v>0.22156149789353363</c:v>
                </c:pt>
                <c:pt idx="806">
                  <c:v>0.21850755408003855</c:v>
                </c:pt>
                <c:pt idx="807">
                  <c:v>0.21589640284630479</c:v>
                </c:pt>
                <c:pt idx="808">
                  <c:v>0.21530077147375823</c:v>
                </c:pt>
                <c:pt idx="809">
                  <c:v>0.21371618581528512</c:v>
                </c:pt>
                <c:pt idx="810">
                  <c:v>0.21579708696157593</c:v>
                </c:pt>
                <c:pt idx="811">
                  <c:v>0.21676868699032534</c:v>
                </c:pt>
                <c:pt idx="812">
                  <c:v>0.21938941664430348</c:v>
                </c:pt>
                <c:pt idx="813">
                  <c:v>0.21980506389120322</c:v>
                </c:pt>
                <c:pt idx="814">
                  <c:v>0.22032966300470103</c:v>
                </c:pt>
                <c:pt idx="815">
                  <c:v>0.22147079485073001</c:v>
                </c:pt>
                <c:pt idx="816">
                  <c:v>0.22073804569678132</c:v>
                </c:pt>
                <c:pt idx="817">
                  <c:v>0.22228528081336232</c:v>
                </c:pt>
                <c:pt idx="818">
                  <c:v>0.22302221162204183</c:v>
                </c:pt>
                <c:pt idx="819">
                  <c:v>0.22399630387518688</c:v>
                </c:pt>
                <c:pt idx="820">
                  <c:v>0.22344089202112347</c:v>
                </c:pt>
                <c:pt idx="821">
                  <c:v>0.22516362808497117</c:v>
                </c:pt>
                <c:pt idx="822">
                  <c:v>0.22475591557674737</c:v>
                </c:pt>
                <c:pt idx="823">
                  <c:v>0.22645746956096946</c:v>
                </c:pt>
                <c:pt idx="824">
                  <c:v>0.22403169598895623</c:v>
                </c:pt>
                <c:pt idx="825">
                  <c:v>0.22481635310776521</c:v>
                </c:pt>
                <c:pt idx="826">
                  <c:v>0.22398718339672916</c:v>
                </c:pt>
                <c:pt idx="827">
                  <c:v>0.22687964613248504</c:v>
                </c:pt>
                <c:pt idx="828">
                  <c:v>0.2278094892244226</c:v>
                </c:pt>
                <c:pt idx="829">
                  <c:v>0.2230629521097057</c:v>
                </c:pt>
                <c:pt idx="830">
                  <c:v>0.22241972178659208</c:v>
                </c:pt>
                <c:pt idx="831">
                  <c:v>0.22676394883476589</c:v>
                </c:pt>
                <c:pt idx="832">
                  <c:v>0.22729101647966074</c:v>
                </c:pt>
                <c:pt idx="833">
                  <c:v>0.22315428289076059</c:v>
                </c:pt>
                <c:pt idx="834">
                  <c:v>0.22372129169758431</c:v>
                </c:pt>
                <c:pt idx="835">
                  <c:v>0.22417583785093126</c:v>
                </c:pt>
                <c:pt idx="836">
                  <c:v>0.22473578403525959</c:v>
                </c:pt>
                <c:pt idx="837">
                  <c:v>0.22602786939240979</c:v>
                </c:pt>
                <c:pt idx="838">
                  <c:v>0.22594323147542844</c:v>
                </c:pt>
                <c:pt idx="839">
                  <c:v>0.2253839611776543</c:v>
                </c:pt>
                <c:pt idx="840">
                  <c:v>0.22477872176587665</c:v>
                </c:pt>
                <c:pt idx="841">
                  <c:v>0.22393962850973628</c:v>
                </c:pt>
                <c:pt idx="842">
                  <c:v>0.22144140784768948</c:v>
                </c:pt>
                <c:pt idx="843">
                  <c:v>0.22017927205170437</c:v>
                </c:pt>
                <c:pt idx="844">
                  <c:v>0.21979740879310616</c:v>
                </c:pt>
                <c:pt idx="845">
                  <c:v>0.22020828624044148</c:v>
                </c:pt>
                <c:pt idx="846">
                  <c:v>0.21737952319946863</c:v>
                </c:pt>
                <c:pt idx="847">
                  <c:v>0.2175927642354242</c:v>
                </c:pt>
                <c:pt idx="848">
                  <c:v>0.21769455035820956</c:v>
                </c:pt>
                <c:pt idx="849">
                  <c:v>0.21892621310462221</c:v>
                </c:pt>
                <c:pt idx="850">
                  <c:v>0.21811815975623683</c:v>
                </c:pt>
                <c:pt idx="851">
                  <c:v>0.21644683015934671</c:v>
                </c:pt>
                <c:pt idx="852">
                  <c:v>0.21846279490798828</c:v>
                </c:pt>
                <c:pt idx="853">
                  <c:v>0.21687558398790346</c:v>
                </c:pt>
                <c:pt idx="854">
                  <c:v>0.21795136699799716</c:v>
                </c:pt>
                <c:pt idx="855">
                  <c:v>0.21807685215474915</c:v>
                </c:pt>
                <c:pt idx="856">
                  <c:v>0.21854195477320232</c:v>
                </c:pt>
                <c:pt idx="857">
                  <c:v>0.21810058711773814</c:v>
                </c:pt>
                <c:pt idx="858">
                  <c:v>0.21810017632509268</c:v>
                </c:pt>
                <c:pt idx="859">
                  <c:v>0.22143417469128254</c:v>
                </c:pt>
                <c:pt idx="860">
                  <c:v>0.22107681892357314</c:v>
                </c:pt>
                <c:pt idx="861">
                  <c:v>0.22046058764960366</c:v>
                </c:pt>
                <c:pt idx="862">
                  <c:v>0.2224597597058246</c:v>
                </c:pt>
                <c:pt idx="863">
                  <c:v>0.22302866117437026</c:v>
                </c:pt>
                <c:pt idx="864">
                  <c:v>0.22279681451881667</c:v>
                </c:pt>
                <c:pt idx="865">
                  <c:v>0.22353677331579602</c:v>
                </c:pt>
                <c:pt idx="866">
                  <c:v>0.2239693052025897</c:v>
                </c:pt>
                <c:pt idx="867">
                  <c:v>0.22509867901818328</c:v>
                </c:pt>
                <c:pt idx="868">
                  <c:v>0.22460845625033757</c:v>
                </c:pt>
                <c:pt idx="869">
                  <c:v>0.22555939534708927</c:v>
                </c:pt>
                <c:pt idx="870">
                  <c:v>0.22558295337706444</c:v>
                </c:pt>
                <c:pt idx="871">
                  <c:v>0.22661185235923947</c:v>
                </c:pt>
                <c:pt idx="872">
                  <c:v>0.22482433258382736</c:v>
                </c:pt>
                <c:pt idx="873">
                  <c:v>0.22547662071416408</c:v>
                </c:pt>
                <c:pt idx="874">
                  <c:v>0.22471946086625744</c:v>
                </c:pt>
                <c:pt idx="875">
                  <c:v>0.2219987039636645</c:v>
                </c:pt>
                <c:pt idx="876">
                  <c:v>0.22237668264412139</c:v>
                </c:pt>
                <c:pt idx="877">
                  <c:v>0.22144140784768948</c:v>
                </c:pt>
                <c:pt idx="878">
                  <c:v>0.22227000848455844</c:v>
                </c:pt>
                <c:pt idx="879">
                  <c:v>0.22241899463589399</c:v>
                </c:pt>
                <c:pt idx="880">
                  <c:v>0.22414385349014679</c:v>
                </c:pt>
                <c:pt idx="881">
                  <c:v>0.22066438613349448</c:v>
                </c:pt>
                <c:pt idx="882">
                  <c:v>0.22161335050078071</c:v>
                </c:pt>
                <c:pt idx="883">
                  <c:v>0.22492996396513226</c:v>
                </c:pt>
                <c:pt idx="884">
                  <c:v>0.22508159122853036</c:v>
                </c:pt>
                <c:pt idx="885">
                  <c:v>0.22498127956195696</c:v>
                </c:pt>
                <c:pt idx="886">
                  <c:v>0.22248411797340575</c:v>
                </c:pt>
                <c:pt idx="887">
                  <c:v>0.22173724005440279</c:v>
                </c:pt>
                <c:pt idx="888">
                  <c:v>0.22103904659188361</c:v>
                </c:pt>
                <c:pt idx="889">
                  <c:v>0.22147038544021089</c:v>
                </c:pt>
                <c:pt idx="890">
                  <c:v>0.22241213212513822</c:v>
                </c:pt>
                <c:pt idx="891">
                  <c:v>0.22259494968783022</c:v>
                </c:pt>
                <c:pt idx="892">
                  <c:v>0.22278536615183758</c:v>
                </c:pt>
                <c:pt idx="893">
                  <c:v>0.22228146275302801</c:v>
                </c:pt>
                <c:pt idx="894">
                  <c:v>0.22307853025215521</c:v>
                </c:pt>
                <c:pt idx="895">
                  <c:v>0.22346522640203204</c:v>
                </c:pt>
                <c:pt idx="896">
                  <c:v>0.22481825730670052</c:v>
                </c:pt>
                <c:pt idx="897">
                  <c:v>0.22368098652935803</c:v>
                </c:pt>
                <c:pt idx="898">
                  <c:v>0.22602827694129302</c:v>
                </c:pt>
                <c:pt idx="899">
                  <c:v>0.22283829103651523</c:v>
                </c:pt>
                <c:pt idx="900">
                  <c:v>0.28988433139043118</c:v>
                </c:pt>
                <c:pt idx="901">
                  <c:v>0.29177473344312121</c:v>
                </c:pt>
                <c:pt idx="902">
                  <c:v>0.28988042304039008</c:v>
                </c:pt>
                <c:pt idx="903">
                  <c:v>0.29036952783336539</c:v>
                </c:pt>
                <c:pt idx="904">
                  <c:v>0.29258970212414204</c:v>
                </c:pt>
                <c:pt idx="905">
                  <c:v>0.29095485640249835</c:v>
                </c:pt>
                <c:pt idx="906">
                  <c:v>0.29079014666971398</c:v>
                </c:pt>
                <c:pt idx="907">
                  <c:v>0.28986045623117396</c:v>
                </c:pt>
                <c:pt idx="908">
                  <c:v>0.29221569921191626</c:v>
                </c:pt>
                <c:pt idx="909">
                  <c:v>0.29258652457845941</c:v>
                </c:pt>
                <c:pt idx="910">
                  <c:v>0.29206933980648975</c:v>
                </c:pt>
                <c:pt idx="911">
                  <c:v>0.29298524887779531</c:v>
                </c:pt>
                <c:pt idx="912">
                  <c:v>0.29254318184720352</c:v>
                </c:pt>
                <c:pt idx="913">
                  <c:v>0.29267104385605414</c:v>
                </c:pt>
                <c:pt idx="914">
                  <c:v>0.28979600744806217</c:v>
                </c:pt>
                <c:pt idx="915">
                  <c:v>0.29012037590730577</c:v>
                </c:pt>
                <c:pt idx="916">
                  <c:v>0.29107719343200128</c:v>
                </c:pt>
                <c:pt idx="917">
                  <c:v>0.29091751155970669</c:v>
                </c:pt>
                <c:pt idx="918">
                  <c:v>0.29203521586957693</c:v>
                </c:pt>
                <c:pt idx="919">
                  <c:v>0.29229952938458059</c:v>
                </c:pt>
                <c:pt idx="920">
                  <c:v>0.29132576774252184</c:v>
                </c:pt>
                <c:pt idx="921">
                  <c:v>0.2921027419859003</c:v>
                </c:pt>
                <c:pt idx="922">
                  <c:v>0.29203165504384837</c:v>
                </c:pt>
                <c:pt idx="923">
                  <c:v>0.29159098977845832</c:v>
                </c:pt>
                <c:pt idx="924">
                  <c:v>0.28983305432272927</c:v>
                </c:pt>
                <c:pt idx="925">
                  <c:v>0.28942168055696904</c:v>
                </c:pt>
                <c:pt idx="926">
                  <c:v>0.28948755593149422</c:v>
                </c:pt>
                <c:pt idx="927">
                  <c:v>0.28941203263780307</c:v>
                </c:pt>
                <c:pt idx="928">
                  <c:v>0.28941598532078761</c:v>
                </c:pt>
                <c:pt idx="929">
                  <c:v>0.28898483828702087</c:v>
                </c:pt>
                <c:pt idx="930">
                  <c:v>0.28671909261411432</c:v>
                </c:pt>
                <c:pt idx="931">
                  <c:v>0.28629142821591669</c:v>
                </c:pt>
                <c:pt idx="932">
                  <c:v>0.2837871191797709</c:v>
                </c:pt>
                <c:pt idx="933">
                  <c:v>0.28646689803082664</c:v>
                </c:pt>
                <c:pt idx="934">
                  <c:v>0.28658155919081424</c:v>
                </c:pt>
                <c:pt idx="935">
                  <c:v>0.28717945965428165</c:v>
                </c:pt>
                <c:pt idx="936">
                  <c:v>0.28746362676928522</c:v>
                </c:pt>
                <c:pt idx="937">
                  <c:v>0.28710623265030238</c:v>
                </c:pt>
                <c:pt idx="938">
                  <c:v>0.28612633229105727</c:v>
                </c:pt>
                <c:pt idx="939">
                  <c:v>0.28655726405762683</c:v>
                </c:pt>
                <c:pt idx="940">
                  <c:v>0.2863146639614646</c:v>
                </c:pt>
                <c:pt idx="941">
                  <c:v>0.28669305349504554</c:v>
                </c:pt>
                <c:pt idx="942">
                  <c:v>0.2874268327011662</c:v>
                </c:pt>
                <c:pt idx="943">
                  <c:v>0.28715875727538587</c:v>
                </c:pt>
                <c:pt idx="944">
                  <c:v>0.28709089647298824</c:v>
                </c:pt>
                <c:pt idx="945">
                  <c:v>0.28622781493552274</c:v>
                </c:pt>
                <c:pt idx="946">
                  <c:v>0.28583069473406364</c:v>
                </c:pt>
                <c:pt idx="947">
                  <c:v>0.28569197255282136</c:v>
                </c:pt>
                <c:pt idx="948">
                  <c:v>0.28517440996698634</c:v>
                </c:pt>
                <c:pt idx="949">
                  <c:v>0.28834057714285805</c:v>
                </c:pt>
                <c:pt idx="950">
                  <c:v>0.28947404120847825</c:v>
                </c:pt>
                <c:pt idx="951">
                  <c:v>0.28920043503987475</c:v>
                </c:pt>
                <c:pt idx="952">
                  <c:v>0.28669590888162677</c:v>
                </c:pt>
                <c:pt idx="953">
                  <c:v>0.28776303926392072</c:v>
                </c:pt>
                <c:pt idx="954">
                  <c:v>0.28816867000292706</c:v>
                </c:pt>
                <c:pt idx="955">
                  <c:v>0.28792109733209365</c:v>
                </c:pt>
                <c:pt idx="956">
                  <c:v>0.28934542970506039</c:v>
                </c:pt>
                <c:pt idx="957">
                  <c:v>0.28642188247231654</c:v>
                </c:pt>
                <c:pt idx="958">
                  <c:v>0.28751110785409667</c:v>
                </c:pt>
                <c:pt idx="959">
                  <c:v>0.28969165703861316</c:v>
                </c:pt>
                <c:pt idx="960">
                  <c:v>0.28964891101537837</c:v>
                </c:pt>
                <c:pt idx="961">
                  <c:v>0.29169586307704287</c:v>
                </c:pt>
                <c:pt idx="962">
                  <c:v>0.29115687630946591</c:v>
                </c:pt>
                <c:pt idx="963">
                  <c:v>0.29289613955338595</c:v>
                </c:pt>
                <c:pt idx="964">
                  <c:v>0.28970699587184612</c:v>
                </c:pt>
                <c:pt idx="965">
                  <c:v>0.28958874055448414</c:v>
                </c:pt>
                <c:pt idx="966">
                  <c:v>0.28930339149274414</c:v>
                </c:pt>
                <c:pt idx="967">
                  <c:v>0.28897769486587582</c:v>
                </c:pt>
                <c:pt idx="968">
                  <c:v>0.28929731302056078</c:v>
                </c:pt>
                <c:pt idx="969">
                  <c:v>0.28854244519947669</c:v>
                </c:pt>
                <c:pt idx="970">
                  <c:v>0.29008728970608977</c:v>
                </c:pt>
                <c:pt idx="971">
                  <c:v>0.28946511629125676</c:v>
                </c:pt>
                <c:pt idx="972">
                  <c:v>0.28900159111025459</c:v>
                </c:pt>
                <c:pt idx="973">
                  <c:v>0.28886186227241917</c:v>
                </c:pt>
                <c:pt idx="974">
                  <c:v>0.28860233835571875</c:v>
                </c:pt>
                <c:pt idx="975">
                  <c:v>0.28829781587549702</c:v>
                </c:pt>
                <c:pt idx="976">
                  <c:v>0.28690769617025513</c:v>
                </c:pt>
                <c:pt idx="977">
                  <c:v>0.28803065484159557</c:v>
                </c:pt>
                <c:pt idx="978">
                  <c:v>0.28869825351625966</c:v>
                </c:pt>
                <c:pt idx="979">
                  <c:v>0.28896808518312539</c:v>
                </c:pt>
                <c:pt idx="980">
                  <c:v>0.28858842883029051</c:v>
                </c:pt>
                <c:pt idx="981">
                  <c:v>0.29020794924631693</c:v>
                </c:pt>
                <c:pt idx="982">
                  <c:v>0.29077342378330612</c:v>
                </c:pt>
                <c:pt idx="983">
                  <c:v>0.28486922591470842</c:v>
                </c:pt>
                <c:pt idx="984">
                  <c:v>0.28647401678301593</c:v>
                </c:pt>
                <c:pt idx="985">
                  <c:v>0.28677091313154779</c:v>
                </c:pt>
                <c:pt idx="986">
                  <c:v>0.28481051778348959</c:v>
                </c:pt>
                <c:pt idx="987">
                  <c:v>0.28524846143441185</c:v>
                </c:pt>
                <c:pt idx="988">
                  <c:v>0.28344709313547617</c:v>
                </c:pt>
                <c:pt idx="989">
                  <c:v>0.28313706167827035</c:v>
                </c:pt>
                <c:pt idx="990">
                  <c:v>0.28494257421289221</c:v>
                </c:pt>
                <c:pt idx="991">
                  <c:v>0.28526672804255765</c:v>
                </c:pt>
                <c:pt idx="992">
                  <c:v>0.2837785280419568</c:v>
                </c:pt>
                <c:pt idx="993">
                  <c:v>0.28402285513624997</c:v>
                </c:pt>
                <c:pt idx="994">
                  <c:v>0.28353525280457964</c:v>
                </c:pt>
                <c:pt idx="995">
                  <c:v>0.28357608066796464</c:v>
                </c:pt>
                <c:pt idx="996">
                  <c:v>0.2838086180718416</c:v>
                </c:pt>
                <c:pt idx="997">
                  <c:v>0.28492575325089936</c:v>
                </c:pt>
                <c:pt idx="998">
                  <c:v>0.28473856893708122</c:v>
                </c:pt>
                <c:pt idx="999">
                  <c:v>0.28235702514759259</c:v>
                </c:pt>
                <c:pt idx="1000">
                  <c:v>0.15605862276540269</c:v>
                </c:pt>
                <c:pt idx="1001">
                  <c:v>0.1558737668007481</c:v>
                </c:pt>
                <c:pt idx="1002">
                  <c:v>0.15525308857594167</c:v>
                </c:pt>
                <c:pt idx="1003">
                  <c:v>0.15409417765508132</c:v>
                </c:pt>
                <c:pt idx="1004">
                  <c:v>0.15254391424935962</c:v>
                </c:pt>
                <c:pt idx="1005">
                  <c:v>0.14978232240285697</c:v>
                </c:pt>
                <c:pt idx="1006">
                  <c:v>0.14840952561049525</c:v>
                </c:pt>
                <c:pt idx="1007">
                  <c:v>0.14752144441228687</c:v>
                </c:pt>
                <c:pt idx="1008">
                  <c:v>0.14985684774305857</c:v>
                </c:pt>
                <c:pt idx="1009">
                  <c:v>0.15045387620450068</c:v>
                </c:pt>
                <c:pt idx="1010">
                  <c:v>0.15188439456520619</c:v>
                </c:pt>
                <c:pt idx="1011">
                  <c:v>0.15204092847372055</c:v>
                </c:pt>
                <c:pt idx="1012">
                  <c:v>0.15240949099243273</c:v>
                </c:pt>
                <c:pt idx="1013">
                  <c:v>0.15279959998739923</c:v>
                </c:pt>
                <c:pt idx="1014">
                  <c:v>0.15233515565330286</c:v>
                </c:pt>
                <c:pt idx="1015">
                  <c:v>0.1484169152260936</c:v>
                </c:pt>
                <c:pt idx="1016">
                  <c:v>0.15047927168787625</c:v>
                </c:pt>
                <c:pt idx="1017">
                  <c:v>0.1489729372461697</c:v>
                </c:pt>
                <c:pt idx="1018">
                  <c:v>0.14894383509426382</c:v>
                </c:pt>
                <c:pt idx="1019">
                  <c:v>0.14872815930877276</c:v>
                </c:pt>
                <c:pt idx="1020">
                  <c:v>0.14922875517992265</c:v>
                </c:pt>
                <c:pt idx="1021">
                  <c:v>0.15025899324428854</c:v>
                </c:pt>
                <c:pt idx="1022">
                  <c:v>0.15049319009266901</c:v>
                </c:pt>
                <c:pt idx="1023">
                  <c:v>0.14854365576162018</c:v>
                </c:pt>
                <c:pt idx="1024">
                  <c:v>0.14888645979973217</c:v>
                </c:pt>
                <c:pt idx="1025">
                  <c:v>0.14850671182023026</c:v>
                </c:pt>
                <c:pt idx="1026">
                  <c:v>0.14838407750981533</c:v>
                </c:pt>
                <c:pt idx="1027">
                  <c:v>0.14959591142985645</c:v>
                </c:pt>
                <c:pt idx="1028">
                  <c:v>0.14805338907722096</c:v>
                </c:pt>
                <c:pt idx="1029">
                  <c:v>0.14631533130388441</c:v>
                </c:pt>
                <c:pt idx="1030">
                  <c:v>0.14603085521593293</c:v>
                </c:pt>
                <c:pt idx="1031">
                  <c:v>0.1467423349331862</c:v>
                </c:pt>
                <c:pt idx="1032">
                  <c:v>0.14669875547961203</c:v>
                </c:pt>
                <c:pt idx="1033">
                  <c:v>0.14874704319294355</c:v>
                </c:pt>
                <c:pt idx="1034">
                  <c:v>0.14816460970660808</c:v>
                </c:pt>
                <c:pt idx="1035">
                  <c:v>0.14936888690690853</c:v>
                </c:pt>
                <c:pt idx="1036">
                  <c:v>0.14960901118606418</c:v>
                </c:pt>
                <c:pt idx="1037">
                  <c:v>0.1500256209974232</c:v>
                </c:pt>
                <c:pt idx="1038">
                  <c:v>0.14928200363780186</c:v>
                </c:pt>
                <c:pt idx="1039">
                  <c:v>0.14882042277729887</c:v>
                </c:pt>
                <c:pt idx="1040">
                  <c:v>0.1478252305879445</c:v>
                </c:pt>
                <c:pt idx="1041">
                  <c:v>0.14780427264852042</c:v>
                </c:pt>
                <c:pt idx="1042">
                  <c:v>0.1483471766134814</c:v>
                </c:pt>
                <c:pt idx="1043">
                  <c:v>0.15048415536074186</c:v>
                </c:pt>
                <c:pt idx="1044">
                  <c:v>0.15164642584245966</c:v>
                </c:pt>
                <c:pt idx="1045">
                  <c:v>0.15060125869323737</c:v>
                </c:pt>
                <c:pt idx="1046">
                  <c:v>0.1536340342471218</c:v>
                </c:pt>
                <c:pt idx="1047">
                  <c:v>0.15354464822388142</c:v>
                </c:pt>
                <c:pt idx="1048">
                  <c:v>0.15437111558743205</c:v>
                </c:pt>
                <c:pt idx="1049">
                  <c:v>0.15441757253835009</c:v>
                </c:pt>
                <c:pt idx="1050">
                  <c:v>0.15569747582779098</c:v>
                </c:pt>
                <c:pt idx="1051">
                  <c:v>0.15724776111328573</c:v>
                </c:pt>
                <c:pt idx="1052">
                  <c:v>0.15661978104418875</c:v>
                </c:pt>
                <c:pt idx="1053">
                  <c:v>0.15690169786787833</c:v>
                </c:pt>
                <c:pt idx="1054">
                  <c:v>0.15885085813045924</c:v>
                </c:pt>
                <c:pt idx="1055">
                  <c:v>0.15897749381021403</c:v>
                </c:pt>
                <c:pt idx="1056">
                  <c:v>0.15915446633468716</c:v>
                </c:pt>
                <c:pt idx="1057">
                  <c:v>0.15949118445634802</c:v>
                </c:pt>
                <c:pt idx="1058">
                  <c:v>0.15769043877717495</c:v>
                </c:pt>
                <c:pt idx="1059">
                  <c:v>0.15751892928642924</c:v>
                </c:pt>
                <c:pt idx="1060">
                  <c:v>0.15888456464234274</c:v>
                </c:pt>
                <c:pt idx="1061">
                  <c:v>0.15651362305814334</c:v>
                </c:pt>
                <c:pt idx="1062">
                  <c:v>0.1517277873740798</c:v>
                </c:pt>
                <c:pt idx="1063">
                  <c:v>0.15179524218578305</c:v>
                </c:pt>
                <c:pt idx="1064">
                  <c:v>0.15292700424662037</c:v>
                </c:pt>
                <c:pt idx="1065">
                  <c:v>0.15024140795122043</c:v>
                </c:pt>
                <c:pt idx="1066">
                  <c:v>0.15305030052278321</c:v>
                </c:pt>
                <c:pt idx="1067">
                  <c:v>0.15443960843161059</c:v>
                </c:pt>
                <c:pt idx="1068">
                  <c:v>0.15459287336284411</c:v>
                </c:pt>
                <c:pt idx="1069">
                  <c:v>0.15397344335387914</c:v>
                </c:pt>
                <c:pt idx="1070">
                  <c:v>0.15438984456552282</c:v>
                </c:pt>
                <c:pt idx="1071">
                  <c:v>0.15457575321574282</c:v>
                </c:pt>
                <c:pt idx="1072">
                  <c:v>0.15505179805561048</c:v>
                </c:pt>
                <c:pt idx="1073">
                  <c:v>0.15205072931454022</c:v>
                </c:pt>
                <c:pt idx="1074">
                  <c:v>0.15070111287935295</c:v>
                </c:pt>
                <c:pt idx="1075">
                  <c:v>0.15047433915407255</c:v>
                </c:pt>
                <c:pt idx="1076">
                  <c:v>0.15126489439893356</c:v>
                </c:pt>
                <c:pt idx="1077">
                  <c:v>0.15102638771028168</c:v>
                </c:pt>
                <c:pt idx="1078">
                  <c:v>0.15163335274889103</c:v>
                </c:pt>
                <c:pt idx="1079">
                  <c:v>0.15090777204573863</c:v>
                </c:pt>
                <c:pt idx="1080">
                  <c:v>0.15171105709618105</c:v>
                </c:pt>
                <c:pt idx="1081">
                  <c:v>0.15121170262402855</c:v>
                </c:pt>
                <c:pt idx="1082">
                  <c:v>0.152042976418547</c:v>
                </c:pt>
                <c:pt idx="1083">
                  <c:v>0.15151968768060034</c:v>
                </c:pt>
                <c:pt idx="1084">
                  <c:v>0.15112292949857736</c:v>
                </c:pt>
                <c:pt idx="1085">
                  <c:v>0.15101042666849998</c:v>
                </c:pt>
                <c:pt idx="1086">
                  <c:v>0.15141254774544802</c:v>
                </c:pt>
                <c:pt idx="1087">
                  <c:v>0.15064750047766862</c:v>
                </c:pt>
                <c:pt idx="1088">
                  <c:v>0.15083493603198822</c:v>
                </c:pt>
                <c:pt idx="1089">
                  <c:v>0.15223912083812235</c:v>
                </c:pt>
                <c:pt idx="1090">
                  <c:v>0.14895572061323878</c:v>
                </c:pt>
                <c:pt idx="1091">
                  <c:v>0.14905373407510428</c:v>
                </c:pt>
                <c:pt idx="1092">
                  <c:v>0.15056766247601194</c:v>
                </c:pt>
                <c:pt idx="1093">
                  <c:v>0.15215984860592474</c:v>
                </c:pt>
                <c:pt idx="1094">
                  <c:v>0.1527718271145363</c:v>
                </c:pt>
                <c:pt idx="1095">
                  <c:v>0.14961883589060634</c:v>
                </c:pt>
                <c:pt idx="1096">
                  <c:v>0.15188517485729092</c:v>
                </c:pt>
                <c:pt idx="1097">
                  <c:v>0.1506409574194626</c:v>
                </c:pt>
                <c:pt idx="1098">
                  <c:v>0.15193218633200078</c:v>
                </c:pt>
                <c:pt idx="1099">
                  <c:v>0.15234656222161438</c:v>
                </c:pt>
                <c:pt idx="1100">
                  <c:v>-4.1084928263356572E-2</c:v>
                </c:pt>
                <c:pt idx="1101">
                  <c:v>-4.0000793893712625E-2</c:v>
                </c:pt>
                <c:pt idx="1102">
                  <c:v>-3.8723852540505886E-2</c:v>
                </c:pt>
                <c:pt idx="1103">
                  <c:v>-3.8663016218075295E-2</c:v>
                </c:pt>
                <c:pt idx="1104">
                  <c:v>-4.0183026466587481E-2</c:v>
                </c:pt>
                <c:pt idx="1105">
                  <c:v>-4.1670609616852809E-2</c:v>
                </c:pt>
                <c:pt idx="1106">
                  <c:v>-3.9283413410802256E-2</c:v>
                </c:pt>
                <c:pt idx="1107">
                  <c:v>-3.9807134323943824E-2</c:v>
                </c:pt>
                <c:pt idx="1108">
                  <c:v>-4.0214229147325732E-2</c:v>
                </c:pt>
                <c:pt idx="1109">
                  <c:v>-4.1538699324537062E-2</c:v>
                </c:pt>
                <c:pt idx="1110">
                  <c:v>-4.2692571704077059E-2</c:v>
                </c:pt>
                <c:pt idx="1111">
                  <c:v>-4.1984684135478151E-2</c:v>
                </c:pt>
                <c:pt idx="1112">
                  <c:v>-4.2009016301154993E-2</c:v>
                </c:pt>
                <c:pt idx="1113">
                  <c:v>-4.258777535146277E-2</c:v>
                </c:pt>
                <c:pt idx="1114">
                  <c:v>-4.2428439590518598E-2</c:v>
                </c:pt>
                <c:pt idx="1115">
                  <c:v>-4.3738411640092623E-2</c:v>
                </c:pt>
                <c:pt idx="1116">
                  <c:v>-4.0920390989763064E-2</c:v>
                </c:pt>
                <c:pt idx="1117">
                  <c:v>-4.0982843359501774E-2</c:v>
                </c:pt>
                <c:pt idx="1118">
                  <c:v>-4.3552506041352523E-2</c:v>
                </c:pt>
                <c:pt idx="1119">
                  <c:v>-4.46519562550029E-2</c:v>
                </c:pt>
                <c:pt idx="1120">
                  <c:v>-4.534278611910586E-2</c:v>
                </c:pt>
                <c:pt idx="1121">
                  <c:v>-4.5663007527318437E-2</c:v>
                </c:pt>
                <c:pt idx="1122">
                  <c:v>-4.6063517706204177E-2</c:v>
                </c:pt>
                <c:pt idx="1123">
                  <c:v>-4.3797066543216079E-2</c:v>
                </c:pt>
                <c:pt idx="1124">
                  <c:v>-4.1993623621463104E-2</c:v>
                </c:pt>
                <c:pt idx="1125">
                  <c:v>-4.1945019830470352E-2</c:v>
                </c:pt>
                <c:pt idx="1126">
                  <c:v>-4.3337823631314824E-2</c:v>
                </c:pt>
                <c:pt idx="1127">
                  <c:v>-4.31778348746443E-2</c:v>
                </c:pt>
                <c:pt idx="1128">
                  <c:v>-4.2457224767220629E-2</c:v>
                </c:pt>
                <c:pt idx="1129">
                  <c:v>-4.1293211420831671E-2</c:v>
                </c:pt>
                <c:pt idx="1130">
                  <c:v>-4.1373022399604747E-2</c:v>
                </c:pt>
                <c:pt idx="1131">
                  <c:v>-4.3253350646214148E-2</c:v>
                </c:pt>
                <c:pt idx="1132">
                  <c:v>-4.3588261275962929E-2</c:v>
                </c:pt>
                <c:pt idx="1133">
                  <c:v>-4.4136134393430511E-2</c:v>
                </c:pt>
                <c:pt idx="1134">
                  <c:v>-4.2539142674565371E-2</c:v>
                </c:pt>
                <c:pt idx="1135">
                  <c:v>-4.3826365629596756E-2</c:v>
                </c:pt>
                <c:pt idx="1136">
                  <c:v>-4.2078463913512575E-2</c:v>
                </c:pt>
                <c:pt idx="1137">
                  <c:v>-4.5881696276398459E-2</c:v>
                </c:pt>
                <c:pt idx="1138">
                  <c:v>-4.6130750673424377E-2</c:v>
                </c:pt>
                <c:pt idx="1139">
                  <c:v>-4.7756000568139598E-2</c:v>
                </c:pt>
                <c:pt idx="1140">
                  <c:v>-4.7595303445936404E-2</c:v>
                </c:pt>
                <c:pt idx="1141">
                  <c:v>-4.6613224812977604E-2</c:v>
                </c:pt>
                <c:pt idx="1142">
                  <c:v>-4.7886291958945136E-2</c:v>
                </c:pt>
                <c:pt idx="1143">
                  <c:v>-5.033216519461034E-2</c:v>
                </c:pt>
                <c:pt idx="1144">
                  <c:v>-5.0827660958460447E-2</c:v>
                </c:pt>
                <c:pt idx="1145">
                  <c:v>-5.0557370963003043E-2</c:v>
                </c:pt>
                <c:pt idx="1146">
                  <c:v>-5.1010921626186694E-2</c:v>
                </c:pt>
                <c:pt idx="1147">
                  <c:v>-5.3117125135958523E-2</c:v>
                </c:pt>
                <c:pt idx="1148">
                  <c:v>-5.2343198795901831E-2</c:v>
                </c:pt>
                <c:pt idx="1149">
                  <c:v>-5.5176543224775075E-2</c:v>
                </c:pt>
                <c:pt idx="1150">
                  <c:v>-5.5445084594988731E-2</c:v>
                </c:pt>
                <c:pt idx="1151">
                  <c:v>-5.6656396503676099E-2</c:v>
                </c:pt>
                <c:pt idx="1152">
                  <c:v>-5.6240092105213559E-2</c:v>
                </c:pt>
                <c:pt idx="1153">
                  <c:v>-5.4896019714606628E-2</c:v>
                </c:pt>
                <c:pt idx="1154">
                  <c:v>-4.9755888523852501E-2</c:v>
                </c:pt>
                <c:pt idx="1155">
                  <c:v>-4.9774861693524103E-2</c:v>
                </c:pt>
                <c:pt idx="1156">
                  <c:v>-5.041019337070192E-2</c:v>
                </c:pt>
                <c:pt idx="1157">
                  <c:v>-4.9967417965138712E-2</c:v>
                </c:pt>
                <c:pt idx="1158">
                  <c:v>-5.0476286267068099E-2</c:v>
                </c:pt>
                <c:pt idx="1159">
                  <c:v>-4.8433010070522683E-2</c:v>
                </c:pt>
                <c:pt idx="1160">
                  <c:v>-4.7679131846154556E-2</c:v>
                </c:pt>
                <c:pt idx="1161">
                  <c:v>-4.7047019933921699E-2</c:v>
                </c:pt>
                <c:pt idx="1162">
                  <c:v>-4.4321673812441488E-2</c:v>
                </c:pt>
                <c:pt idx="1163">
                  <c:v>-4.3446611636118869E-2</c:v>
                </c:pt>
                <c:pt idx="1164">
                  <c:v>-4.4222165340892135E-2</c:v>
                </c:pt>
                <c:pt idx="1165">
                  <c:v>-4.6088900443857377E-2</c:v>
                </c:pt>
                <c:pt idx="1166">
                  <c:v>-4.520837121382907E-2</c:v>
                </c:pt>
                <c:pt idx="1167">
                  <c:v>-4.2548087118521087E-2</c:v>
                </c:pt>
                <c:pt idx="1168">
                  <c:v>-4.2718402226466383E-2</c:v>
                </c:pt>
                <c:pt idx="1169">
                  <c:v>-4.327125239525121E-2</c:v>
                </c:pt>
                <c:pt idx="1170">
                  <c:v>-4.0041385629045835E-2</c:v>
                </c:pt>
                <c:pt idx="1171">
                  <c:v>-4.2151409821608053E-2</c:v>
                </c:pt>
                <c:pt idx="1172">
                  <c:v>-4.2425418971864241E-2</c:v>
                </c:pt>
                <c:pt idx="1173">
                  <c:v>-4.2568404927558486E-2</c:v>
                </c:pt>
                <c:pt idx="1174">
                  <c:v>-4.3725957553417467E-2</c:v>
                </c:pt>
                <c:pt idx="1175">
                  <c:v>-4.2199609144647869E-2</c:v>
                </c:pt>
                <c:pt idx="1176">
                  <c:v>-4.2858941437492935E-2</c:v>
                </c:pt>
                <c:pt idx="1177">
                  <c:v>-4.492017956040744E-2</c:v>
                </c:pt>
                <c:pt idx="1178">
                  <c:v>-4.5706325494664427E-2</c:v>
                </c:pt>
                <c:pt idx="1179">
                  <c:v>-4.6204052241786996E-2</c:v>
                </c:pt>
                <c:pt idx="1180">
                  <c:v>-4.5746198697883253E-2</c:v>
                </c:pt>
                <c:pt idx="1181">
                  <c:v>-4.6645639911814328E-2</c:v>
                </c:pt>
                <c:pt idx="1182">
                  <c:v>-4.6672048585566228E-2</c:v>
                </c:pt>
                <c:pt idx="1183">
                  <c:v>-4.7202689511277166E-2</c:v>
                </c:pt>
                <c:pt idx="1184">
                  <c:v>-4.6778761005036328E-2</c:v>
                </c:pt>
                <c:pt idx="1185">
                  <c:v>-4.7130861890157721E-2</c:v>
                </c:pt>
                <c:pt idx="1186">
                  <c:v>-4.7126815417129181E-2</c:v>
                </c:pt>
                <c:pt idx="1187">
                  <c:v>-5.1020420079477123E-2</c:v>
                </c:pt>
                <c:pt idx="1188">
                  <c:v>-4.997392268244636E-2</c:v>
                </c:pt>
                <c:pt idx="1189">
                  <c:v>-5.0386670846421115E-2</c:v>
                </c:pt>
                <c:pt idx="1190">
                  <c:v>-5.0364701069669046E-2</c:v>
                </c:pt>
                <c:pt idx="1191">
                  <c:v>-4.6505043308572976E-2</c:v>
                </c:pt>
                <c:pt idx="1192">
                  <c:v>-4.6056027841150635E-2</c:v>
                </c:pt>
                <c:pt idx="1193">
                  <c:v>-4.3745350412806965E-2</c:v>
                </c:pt>
                <c:pt idx="1194">
                  <c:v>-4.7813879291508411E-2</c:v>
                </c:pt>
                <c:pt idx="1195">
                  <c:v>-4.7146809913882606E-2</c:v>
                </c:pt>
                <c:pt idx="1196">
                  <c:v>-4.8490927992739227E-2</c:v>
                </c:pt>
                <c:pt idx="1197">
                  <c:v>-4.9589381587523483E-2</c:v>
                </c:pt>
                <c:pt idx="1198">
                  <c:v>-4.9288892123835588E-2</c:v>
                </c:pt>
                <c:pt idx="1199">
                  <c:v>-4.6696970924081184E-2</c:v>
                </c:pt>
                <c:pt idx="1200">
                  <c:v>3.9478568163896409E-2</c:v>
                </c:pt>
                <c:pt idx="1201">
                  <c:v>3.8643460991459891E-2</c:v>
                </c:pt>
                <c:pt idx="1202">
                  <c:v>3.7337020272418413E-2</c:v>
                </c:pt>
                <c:pt idx="1203">
                  <c:v>3.488946058198944E-2</c:v>
                </c:pt>
                <c:pt idx="1204">
                  <c:v>3.4931726746837095E-2</c:v>
                </c:pt>
                <c:pt idx="1205">
                  <c:v>3.4648657377134226E-2</c:v>
                </c:pt>
                <c:pt idx="1206">
                  <c:v>3.2992222881273285E-2</c:v>
                </c:pt>
                <c:pt idx="1207">
                  <c:v>3.2563989312353492E-2</c:v>
                </c:pt>
                <c:pt idx="1208">
                  <c:v>3.5727707322794351E-2</c:v>
                </c:pt>
                <c:pt idx="1209">
                  <c:v>3.335861664762825E-2</c:v>
                </c:pt>
                <c:pt idx="1210">
                  <c:v>3.1565897368925788E-2</c:v>
                </c:pt>
                <c:pt idx="1211">
                  <c:v>3.5667562396510241E-2</c:v>
                </c:pt>
                <c:pt idx="1212">
                  <c:v>3.730628566498552E-2</c:v>
                </c:pt>
                <c:pt idx="1213">
                  <c:v>4.0334460963527483E-2</c:v>
                </c:pt>
                <c:pt idx="1214">
                  <c:v>4.0299292753840726E-2</c:v>
                </c:pt>
                <c:pt idx="1215">
                  <c:v>3.8016112460211894E-2</c:v>
                </c:pt>
                <c:pt idx="1216">
                  <c:v>3.8365100776032883E-2</c:v>
                </c:pt>
                <c:pt idx="1217">
                  <c:v>4.0842544453974138E-2</c:v>
                </c:pt>
                <c:pt idx="1218">
                  <c:v>4.1410609758567897E-2</c:v>
                </c:pt>
                <c:pt idx="1219">
                  <c:v>4.1026613993328333E-2</c:v>
                </c:pt>
                <c:pt idx="1220">
                  <c:v>3.8108630542630806E-2</c:v>
                </c:pt>
                <c:pt idx="1221">
                  <c:v>3.8832085740121321E-2</c:v>
                </c:pt>
                <c:pt idx="1222">
                  <c:v>4.0647921364461298E-2</c:v>
                </c:pt>
                <c:pt idx="1223">
                  <c:v>4.2574062329048534E-2</c:v>
                </c:pt>
                <c:pt idx="1224">
                  <c:v>3.9807844400523221E-2</c:v>
                </c:pt>
                <c:pt idx="1225">
                  <c:v>3.9139575923823423E-2</c:v>
                </c:pt>
                <c:pt idx="1226">
                  <c:v>3.8799103550609844E-2</c:v>
                </c:pt>
                <c:pt idx="1227">
                  <c:v>3.9920760909140394E-2</c:v>
                </c:pt>
                <c:pt idx="1228">
                  <c:v>4.0323065508553024E-2</c:v>
                </c:pt>
                <c:pt idx="1229">
                  <c:v>4.2341033883969821E-2</c:v>
                </c:pt>
                <c:pt idx="1230">
                  <c:v>4.2208254660632313E-2</c:v>
                </c:pt>
                <c:pt idx="1231">
                  <c:v>4.2000724606332612E-2</c:v>
                </c:pt>
                <c:pt idx="1232">
                  <c:v>4.1710937771836015E-2</c:v>
                </c:pt>
                <c:pt idx="1233">
                  <c:v>3.9868231771616795E-2</c:v>
                </c:pt>
                <c:pt idx="1234">
                  <c:v>4.0265431960031864E-2</c:v>
                </c:pt>
                <c:pt idx="1235">
                  <c:v>3.9090172033609219E-2</c:v>
                </c:pt>
                <c:pt idx="1236">
                  <c:v>3.8588079164058549E-2</c:v>
                </c:pt>
                <c:pt idx="1237">
                  <c:v>3.9358288466522305E-2</c:v>
                </c:pt>
                <c:pt idx="1238">
                  <c:v>3.9393053186731114E-2</c:v>
                </c:pt>
                <c:pt idx="1239">
                  <c:v>4.0275519433971119E-2</c:v>
                </c:pt>
                <c:pt idx="1240">
                  <c:v>3.9948688049850183E-2</c:v>
                </c:pt>
                <c:pt idx="1241">
                  <c:v>3.9399438412127334E-2</c:v>
                </c:pt>
                <c:pt idx="1242">
                  <c:v>3.9760273822305771E-2</c:v>
                </c:pt>
                <c:pt idx="1243">
                  <c:v>4.0202832819713735E-2</c:v>
                </c:pt>
                <c:pt idx="1244">
                  <c:v>4.0290132458985946E-2</c:v>
                </c:pt>
                <c:pt idx="1245">
                  <c:v>4.0158498479779821E-2</c:v>
                </c:pt>
                <c:pt idx="1246">
                  <c:v>4.0301092087612664E-2</c:v>
                </c:pt>
                <c:pt idx="1247">
                  <c:v>4.062415633130529E-2</c:v>
                </c:pt>
                <c:pt idx="1248">
                  <c:v>4.1222961077417603E-2</c:v>
                </c:pt>
                <c:pt idx="1249">
                  <c:v>4.1455324321583019E-2</c:v>
                </c:pt>
                <c:pt idx="1250">
                  <c:v>4.1261746507327175E-2</c:v>
                </c:pt>
                <c:pt idx="1251">
                  <c:v>4.0262269379682594E-2</c:v>
                </c:pt>
                <c:pt idx="1252">
                  <c:v>4.0046972291774591E-2</c:v>
                </c:pt>
                <c:pt idx="1253">
                  <c:v>4.0346346993511251E-2</c:v>
                </c:pt>
                <c:pt idx="1254">
                  <c:v>4.05784779155208E-2</c:v>
                </c:pt>
                <c:pt idx="1255">
                  <c:v>3.9433273968814457E-2</c:v>
                </c:pt>
                <c:pt idx="1256">
                  <c:v>3.9743852718874269E-2</c:v>
                </c:pt>
                <c:pt idx="1257">
                  <c:v>3.8331666118931781E-2</c:v>
                </c:pt>
                <c:pt idx="1258">
                  <c:v>3.7829684110123031E-2</c:v>
                </c:pt>
                <c:pt idx="1259">
                  <c:v>3.6735445618855618E-2</c:v>
                </c:pt>
                <c:pt idx="1260">
                  <c:v>3.9105730428071812E-2</c:v>
                </c:pt>
                <c:pt idx="1261">
                  <c:v>3.9274564384371081E-2</c:v>
                </c:pt>
                <c:pt idx="1262">
                  <c:v>3.8563336587219263E-2</c:v>
                </c:pt>
                <c:pt idx="1263">
                  <c:v>3.8115078619139757E-2</c:v>
                </c:pt>
                <c:pt idx="1264">
                  <c:v>3.8840767956820031E-2</c:v>
                </c:pt>
                <c:pt idx="1265">
                  <c:v>3.948315204040552E-2</c:v>
                </c:pt>
                <c:pt idx="1266">
                  <c:v>3.9314789932353218E-2</c:v>
                </c:pt>
                <c:pt idx="1267">
                  <c:v>3.8389356592294754E-2</c:v>
                </c:pt>
                <c:pt idx="1268">
                  <c:v>3.8678250570897577E-2</c:v>
                </c:pt>
                <c:pt idx="1269">
                  <c:v>3.699500352273466E-2</c:v>
                </c:pt>
                <c:pt idx="1270">
                  <c:v>3.6248209663923656E-2</c:v>
                </c:pt>
                <c:pt idx="1271">
                  <c:v>3.5732801399016419E-2</c:v>
                </c:pt>
                <c:pt idx="1272">
                  <c:v>4.0802325817175633E-2</c:v>
                </c:pt>
                <c:pt idx="1273">
                  <c:v>4.1973344622313176E-2</c:v>
                </c:pt>
                <c:pt idx="1274">
                  <c:v>4.17018448478979E-2</c:v>
                </c:pt>
                <c:pt idx="1275">
                  <c:v>4.2024456948192394E-2</c:v>
                </c:pt>
                <c:pt idx="1276">
                  <c:v>3.9694424115699019E-2</c:v>
                </c:pt>
                <c:pt idx="1277">
                  <c:v>3.9630425175451851E-2</c:v>
                </c:pt>
                <c:pt idx="1278">
                  <c:v>3.6089924573859865E-2</c:v>
                </c:pt>
                <c:pt idx="1279">
                  <c:v>3.5639570218213047E-2</c:v>
                </c:pt>
                <c:pt idx="1280">
                  <c:v>3.6489120646893546E-2</c:v>
                </c:pt>
                <c:pt idx="1281">
                  <c:v>3.6505157422668716E-2</c:v>
                </c:pt>
                <c:pt idx="1282">
                  <c:v>3.4871533925859954E-2</c:v>
                </c:pt>
                <c:pt idx="1283">
                  <c:v>3.3333744339886326E-2</c:v>
                </c:pt>
                <c:pt idx="1284">
                  <c:v>3.3704623460492182E-2</c:v>
                </c:pt>
                <c:pt idx="1285">
                  <c:v>3.2036507350385428E-2</c:v>
                </c:pt>
                <c:pt idx="1286">
                  <c:v>3.1712911161839927E-2</c:v>
                </c:pt>
                <c:pt idx="1287">
                  <c:v>3.0245985541644232E-2</c:v>
                </c:pt>
                <c:pt idx="1288">
                  <c:v>2.9362943964396638E-2</c:v>
                </c:pt>
                <c:pt idx="1289">
                  <c:v>2.875098066419805E-2</c:v>
                </c:pt>
                <c:pt idx="1290">
                  <c:v>2.8263590482165164E-2</c:v>
                </c:pt>
                <c:pt idx="1291">
                  <c:v>2.9621170755811187E-2</c:v>
                </c:pt>
                <c:pt idx="1292">
                  <c:v>2.9736180094591436E-2</c:v>
                </c:pt>
                <c:pt idx="1293">
                  <c:v>3.3472757781699614E-2</c:v>
                </c:pt>
                <c:pt idx="1294">
                  <c:v>3.5053965132451369E-2</c:v>
                </c:pt>
                <c:pt idx="1295">
                  <c:v>3.4367317898836562E-2</c:v>
                </c:pt>
                <c:pt idx="1296">
                  <c:v>3.6082094533053943E-2</c:v>
                </c:pt>
                <c:pt idx="1297">
                  <c:v>3.6517581642114064E-2</c:v>
                </c:pt>
                <c:pt idx="1298">
                  <c:v>3.271547145996128E-2</c:v>
                </c:pt>
                <c:pt idx="1299">
                  <c:v>3.3132601824464709E-2</c:v>
                </c:pt>
                <c:pt idx="1300">
                  <c:v>-0.23626779986555652</c:v>
                </c:pt>
                <c:pt idx="1301">
                  <c:v>-0.23418546462892223</c:v>
                </c:pt>
                <c:pt idx="1302">
                  <c:v>-0.23645100977119599</c:v>
                </c:pt>
                <c:pt idx="1303">
                  <c:v>-0.23494469542352592</c:v>
                </c:pt>
                <c:pt idx="1304">
                  <c:v>-0.23554492288443776</c:v>
                </c:pt>
                <c:pt idx="1305">
                  <c:v>-0.2371559042778813</c:v>
                </c:pt>
                <c:pt idx="1306">
                  <c:v>-0.23281044120902944</c:v>
                </c:pt>
                <c:pt idx="1307">
                  <c:v>-0.23907095623269717</c:v>
                </c:pt>
                <c:pt idx="1308">
                  <c:v>-0.23774896439793547</c:v>
                </c:pt>
                <c:pt idx="1309">
                  <c:v>-0.23409047575130226</c:v>
                </c:pt>
                <c:pt idx="1310">
                  <c:v>-0.2336696630386286</c:v>
                </c:pt>
                <c:pt idx="1311">
                  <c:v>-0.23450665699878662</c:v>
                </c:pt>
                <c:pt idx="1312">
                  <c:v>-0.23723729515372113</c:v>
                </c:pt>
                <c:pt idx="1313">
                  <c:v>-0.235357066178394</c:v>
                </c:pt>
                <c:pt idx="1314">
                  <c:v>-0.23583766175540946</c:v>
                </c:pt>
                <c:pt idx="1315">
                  <c:v>-0.24196564883865535</c:v>
                </c:pt>
                <c:pt idx="1316">
                  <c:v>-0.2437047855643602</c:v>
                </c:pt>
                <c:pt idx="1317">
                  <c:v>-0.24737367401181279</c:v>
                </c:pt>
                <c:pt idx="1318">
                  <c:v>-0.24853456301833768</c:v>
                </c:pt>
                <c:pt idx="1319">
                  <c:v>-0.25188401804900817</c:v>
                </c:pt>
                <c:pt idx="1320">
                  <c:v>-0.25259059829662833</c:v>
                </c:pt>
                <c:pt idx="1321">
                  <c:v>-0.2550800959790463</c:v>
                </c:pt>
                <c:pt idx="1322">
                  <c:v>-0.25416363990557844</c:v>
                </c:pt>
                <c:pt idx="1323">
                  <c:v>-0.24449860976280013</c:v>
                </c:pt>
                <c:pt idx="1324">
                  <c:v>-0.24449005585648118</c:v>
                </c:pt>
                <c:pt idx="1325">
                  <c:v>-0.24265439948224643</c:v>
                </c:pt>
                <c:pt idx="1326">
                  <c:v>-0.24196803499418085</c:v>
                </c:pt>
                <c:pt idx="1327">
                  <c:v>-0.24350199227441383</c:v>
                </c:pt>
                <c:pt idx="1328">
                  <c:v>-0.24148087121492795</c:v>
                </c:pt>
                <c:pt idx="1329">
                  <c:v>-0.23993853504632362</c:v>
                </c:pt>
                <c:pt idx="1330">
                  <c:v>-0.24081957869670811</c:v>
                </c:pt>
                <c:pt idx="1331">
                  <c:v>-0.24162933018006577</c:v>
                </c:pt>
                <c:pt idx="1332">
                  <c:v>-0.24010971613345419</c:v>
                </c:pt>
                <c:pt idx="1333">
                  <c:v>-0.23947594425409191</c:v>
                </c:pt>
                <c:pt idx="1334">
                  <c:v>-0.23714741295008154</c:v>
                </c:pt>
                <c:pt idx="1335">
                  <c:v>-0.23780815294458016</c:v>
                </c:pt>
                <c:pt idx="1336">
                  <c:v>-0.23964884967255409</c:v>
                </c:pt>
                <c:pt idx="1337">
                  <c:v>-0.23901479296064343</c:v>
                </c:pt>
                <c:pt idx="1338">
                  <c:v>-0.23918761865504137</c:v>
                </c:pt>
                <c:pt idx="1339">
                  <c:v>-0.24492951684989914</c:v>
                </c:pt>
                <c:pt idx="1340">
                  <c:v>-0.2501562719938058</c:v>
                </c:pt>
                <c:pt idx="1341">
                  <c:v>-0.2511216001605196</c:v>
                </c:pt>
                <c:pt idx="1342">
                  <c:v>-0.25269233085628756</c:v>
                </c:pt>
                <c:pt idx="1343">
                  <c:v>-0.25461777200476338</c:v>
                </c:pt>
                <c:pt idx="1344">
                  <c:v>-0.25479272975152251</c:v>
                </c:pt>
                <c:pt idx="1345">
                  <c:v>-0.25192192050656359</c:v>
                </c:pt>
                <c:pt idx="1346">
                  <c:v>-0.25053820734608395</c:v>
                </c:pt>
                <c:pt idx="1347">
                  <c:v>-0.24831499718360223</c:v>
                </c:pt>
                <c:pt idx="1348">
                  <c:v>-0.24820825189641987</c:v>
                </c:pt>
                <c:pt idx="1349">
                  <c:v>-0.24363126824478748</c:v>
                </c:pt>
                <c:pt idx="1350">
                  <c:v>-0.24142276572280075</c:v>
                </c:pt>
                <c:pt idx="1351">
                  <c:v>-0.24067615046120602</c:v>
                </c:pt>
                <c:pt idx="1352">
                  <c:v>-0.23824036431526949</c:v>
                </c:pt>
                <c:pt idx="1353">
                  <c:v>-0.24059563456149283</c:v>
                </c:pt>
                <c:pt idx="1354">
                  <c:v>-0.24266952230908651</c:v>
                </c:pt>
                <c:pt idx="1355">
                  <c:v>-0.24173841169323215</c:v>
                </c:pt>
                <c:pt idx="1356">
                  <c:v>-0.23897485334875435</c:v>
                </c:pt>
                <c:pt idx="1357">
                  <c:v>-0.23846925774980479</c:v>
                </c:pt>
                <c:pt idx="1358">
                  <c:v>-0.23654507247988163</c:v>
                </c:pt>
                <c:pt idx="1359">
                  <c:v>-0.23937742245602847</c:v>
                </c:pt>
                <c:pt idx="1360">
                  <c:v>-0.23712755215982861</c:v>
                </c:pt>
                <c:pt idx="1361">
                  <c:v>-0.23681940065808355</c:v>
                </c:pt>
                <c:pt idx="1362">
                  <c:v>-0.23875795288009763</c:v>
                </c:pt>
                <c:pt idx="1363">
                  <c:v>-0.24615996140412477</c:v>
                </c:pt>
                <c:pt idx="1364">
                  <c:v>-0.2471586512471392</c:v>
                </c:pt>
                <c:pt idx="1365">
                  <c:v>-0.24852422771489149</c:v>
                </c:pt>
                <c:pt idx="1366">
                  <c:v>-0.25070698203133207</c:v>
                </c:pt>
                <c:pt idx="1367">
                  <c:v>-0.25171263508261682</c:v>
                </c:pt>
                <c:pt idx="1368">
                  <c:v>-0.25183012454256387</c:v>
                </c:pt>
                <c:pt idx="1369">
                  <c:v>-0.25345038882245796</c:v>
                </c:pt>
                <c:pt idx="1370">
                  <c:v>-0.25370671431744329</c:v>
                </c:pt>
                <c:pt idx="1371">
                  <c:v>-0.25086659294287111</c:v>
                </c:pt>
                <c:pt idx="1372">
                  <c:v>-0.2449428610394076</c:v>
                </c:pt>
                <c:pt idx="1373">
                  <c:v>-0.24470827583337776</c:v>
                </c:pt>
                <c:pt idx="1374">
                  <c:v>-0.24630359741416627</c:v>
                </c:pt>
                <c:pt idx="1375">
                  <c:v>-0.24515987415787555</c:v>
                </c:pt>
                <c:pt idx="1376">
                  <c:v>-0.24344920033961898</c:v>
                </c:pt>
                <c:pt idx="1377">
                  <c:v>-0.243199182571705</c:v>
                </c:pt>
                <c:pt idx="1378">
                  <c:v>-0.24435581260693193</c:v>
                </c:pt>
                <c:pt idx="1379">
                  <c:v>-0.24352321121722389</c:v>
                </c:pt>
                <c:pt idx="1380">
                  <c:v>-0.2451459467681763</c:v>
                </c:pt>
                <c:pt idx="1381">
                  <c:v>-0.24310572253371221</c:v>
                </c:pt>
                <c:pt idx="1382">
                  <c:v>-0.24347041816225756</c:v>
                </c:pt>
                <c:pt idx="1383">
                  <c:v>-0.2384771118064449</c:v>
                </c:pt>
                <c:pt idx="1384">
                  <c:v>-0.23878332398476051</c:v>
                </c:pt>
                <c:pt idx="1385">
                  <c:v>-0.24399985081572911</c:v>
                </c:pt>
                <c:pt idx="1386">
                  <c:v>-0.24412440853725356</c:v>
                </c:pt>
                <c:pt idx="1387">
                  <c:v>-0.24188141396618523</c:v>
                </c:pt>
                <c:pt idx="1388">
                  <c:v>-0.24539217099277655</c:v>
                </c:pt>
                <c:pt idx="1389">
                  <c:v>-0.24384198406110005</c:v>
                </c:pt>
                <c:pt idx="1390">
                  <c:v>-0.24144213384504029</c:v>
                </c:pt>
                <c:pt idx="1391">
                  <c:v>-0.24083048470622659</c:v>
                </c:pt>
                <c:pt idx="1392">
                  <c:v>-0.23887515546641569</c:v>
                </c:pt>
                <c:pt idx="1393">
                  <c:v>-0.24090011263023015</c:v>
                </c:pt>
                <c:pt idx="1394">
                  <c:v>-0.24066524613471926</c:v>
                </c:pt>
                <c:pt idx="1395">
                  <c:v>-0.23900145554822444</c:v>
                </c:pt>
                <c:pt idx="1396">
                  <c:v>-0.23867341120314464</c:v>
                </c:pt>
                <c:pt idx="1397">
                  <c:v>-0.24129493107143637</c:v>
                </c:pt>
                <c:pt idx="1398">
                  <c:v>-0.24167899006946877</c:v>
                </c:pt>
                <c:pt idx="1399">
                  <c:v>-0.24271626703801183</c:v>
                </c:pt>
                <c:pt idx="1400">
                  <c:v>-0.35809808867093862</c:v>
                </c:pt>
                <c:pt idx="1401">
                  <c:v>-0.35827100387262584</c:v>
                </c:pt>
                <c:pt idx="1402">
                  <c:v>-0.36016617662084977</c:v>
                </c:pt>
                <c:pt idx="1403">
                  <c:v>-0.36061101769884335</c:v>
                </c:pt>
                <c:pt idx="1404">
                  <c:v>-0.36157096930335708</c:v>
                </c:pt>
                <c:pt idx="1405">
                  <c:v>-0.36157642944875745</c:v>
                </c:pt>
                <c:pt idx="1406">
                  <c:v>-0.36038584558898251</c:v>
                </c:pt>
                <c:pt idx="1407">
                  <c:v>-0.36145419452481625</c:v>
                </c:pt>
                <c:pt idx="1408">
                  <c:v>-0.35886079729506226</c:v>
                </c:pt>
                <c:pt idx="1409">
                  <c:v>-0.35860676728971358</c:v>
                </c:pt>
                <c:pt idx="1410">
                  <c:v>-0.35845353535077529</c:v>
                </c:pt>
                <c:pt idx="1411">
                  <c:v>-0.35810832142965399</c:v>
                </c:pt>
                <c:pt idx="1412">
                  <c:v>-0.35996567619911896</c:v>
                </c:pt>
                <c:pt idx="1413">
                  <c:v>-0.35964247018794399</c:v>
                </c:pt>
                <c:pt idx="1414">
                  <c:v>-0.35984705486204432</c:v>
                </c:pt>
                <c:pt idx="1415">
                  <c:v>-0.35832347724483837</c:v>
                </c:pt>
                <c:pt idx="1416">
                  <c:v>-0.35879131050778434</c:v>
                </c:pt>
                <c:pt idx="1417">
                  <c:v>-0.35774828875487064</c:v>
                </c:pt>
                <c:pt idx="1418">
                  <c:v>-0.35802191475822559</c:v>
                </c:pt>
                <c:pt idx="1419">
                  <c:v>-0.35893093914784457</c:v>
                </c:pt>
                <c:pt idx="1420">
                  <c:v>-0.35776054754640302</c:v>
                </c:pt>
                <c:pt idx="1421">
                  <c:v>-0.35871370231898442</c:v>
                </c:pt>
                <c:pt idx="1422">
                  <c:v>-0.35836230606369018</c:v>
                </c:pt>
                <c:pt idx="1423">
                  <c:v>-0.35760606528551792</c:v>
                </c:pt>
                <c:pt idx="1424">
                  <c:v>-0.35704289017056795</c:v>
                </c:pt>
                <c:pt idx="1425">
                  <c:v>-0.35707485444586862</c:v>
                </c:pt>
                <c:pt idx="1426">
                  <c:v>-0.35820570030156129</c:v>
                </c:pt>
                <c:pt idx="1427">
                  <c:v>-0.35780820401133434</c:v>
                </c:pt>
                <c:pt idx="1428">
                  <c:v>-0.3570599268398898</c:v>
                </c:pt>
                <c:pt idx="1429">
                  <c:v>-0.35925261433940125</c:v>
                </c:pt>
                <c:pt idx="1430">
                  <c:v>-0.35989269556291603</c:v>
                </c:pt>
                <c:pt idx="1431">
                  <c:v>-0.35989546173294928</c:v>
                </c:pt>
                <c:pt idx="1432">
                  <c:v>-0.35976521596974903</c:v>
                </c:pt>
                <c:pt idx="1433">
                  <c:v>-0.36127323278314616</c:v>
                </c:pt>
                <c:pt idx="1434">
                  <c:v>-0.36140025293018696</c:v>
                </c:pt>
                <c:pt idx="1435">
                  <c:v>-0.36216132659017974</c:v>
                </c:pt>
                <c:pt idx="1436">
                  <c:v>-0.36164888106604326</c:v>
                </c:pt>
                <c:pt idx="1437">
                  <c:v>-0.36239032445721064</c:v>
                </c:pt>
                <c:pt idx="1438">
                  <c:v>-0.36260159050116458</c:v>
                </c:pt>
                <c:pt idx="1439">
                  <c:v>-0.36122541090472549</c:v>
                </c:pt>
                <c:pt idx="1440">
                  <c:v>-0.36124936229220844</c:v>
                </c:pt>
                <c:pt idx="1441">
                  <c:v>-0.35807226360264088</c:v>
                </c:pt>
                <c:pt idx="1442">
                  <c:v>-0.36171514343988326</c:v>
                </c:pt>
                <c:pt idx="1443">
                  <c:v>-0.3623486475089327</c:v>
                </c:pt>
                <c:pt idx="1444">
                  <c:v>-0.36349364146451424</c:v>
                </c:pt>
                <c:pt idx="1445">
                  <c:v>-0.36435020398125018</c:v>
                </c:pt>
                <c:pt idx="1446">
                  <c:v>-0.36040155551888359</c:v>
                </c:pt>
                <c:pt idx="1447">
                  <c:v>-0.35838131486362773</c:v>
                </c:pt>
                <c:pt idx="1448">
                  <c:v>-0.35964523566589696</c:v>
                </c:pt>
                <c:pt idx="1449">
                  <c:v>-0.36354638961025759</c:v>
                </c:pt>
                <c:pt idx="1450">
                  <c:v>-0.36332667844831229</c:v>
                </c:pt>
                <c:pt idx="1451">
                  <c:v>-0.3645701401630484</c:v>
                </c:pt>
                <c:pt idx="1452">
                  <c:v>-0.36425222495187115</c:v>
                </c:pt>
                <c:pt idx="1453">
                  <c:v>-0.35902904846275252</c:v>
                </c:pt>
                <c:pt idx="1454">
                  <c:v>-0.3597283662498576</c:v>
                </c:pt>
                <c:pt idx="1455">
                  <c:v>-0.3602705927178701</c:v>
                </c:pt>
                <c:pt idx="1456">
                  <c:v>-0.36132236053539474</c:v>
                </c:pt>
                <c:pt idx="1457">
                  <c:v>-0.3625674096862001</c:v>
                </c:pt>
                <c:pt idx="1458">
                  <c:v>-0.36272877949925114</c:v>
                </c:pt>
                <c:pt idx="1459">
                  <c:v>-0.36349502953796664</c:v>
                </c:pt>
                <c:pt idx="1460">
                  <c:v>-0.36222974318037332</c:v>
                </c:pt>
                <c:pt idx="1461">
                  <c:v>-0.3613142131458591</c:v>
                </c:pt>
                <c:pt idx="1462">
                  <c:v>-0.3593568537701502</c:v>
                </c:pt>
                <c:pt idx="1463">
                  <c:v>-0.35828529975067791</c:v>
                </c:pt>
                <c:pt idx="1464">
                  <c:v>-0.36021736600289722</c:v>
                </c:pt>
                <c:pt idx="1465">
                  <c:v>-0.35892622494094817</c:v>
                </c:pt>
                <c:pt idx="1466">
                  <c:v>-0.35748699304078868</c:v>
                </c:pt>
                <c:pt idx="1467">
                  <c:v>-0.35742441883280984</c:v>
                </c:pt>
                <c:pt idx="1468">
                  <c:v>-0.35699462118363817</c:v>
                </c:pt>
                <c:pt idx="1469">
                  <c:v>-0.35773943978682449</c:v>
                </c:pt>
                <c:pt idx="1470">
                  <c:v>-0.35684909820510846</c:v>
                </c:pt>
                <c:pt idx="1471">
                  <c:v>-0.35832071541975929</c:v>
                </c:pt>
                <c:pt idx="1472">
                  <c:v>-0.35916464536491249</c:v>
                </c:pt>
                <c:pt idx="1473">
                  <c:v>-0.35753739612546825</c:v>
                </c:pt>
                <c:pt idx="1474">
                  <c:v>-0.35815461378930319</c:v>
                </c:pt>
                <c:pt idx="1475">
                  <c:v>-0.35896775949394294</c:v>
                </c:pt>
                <c:pt idx="1476">
                  <c:v>-0.35851138049252257</c:v>
                </c:pt>
                <c:pt idx="1477">
                  <c:v>-0.35790076308966795</c:v>
                </c:pt>
                <c:pt idx="1478">
                  <c:v>-0.35830300742843485</c:v>
                </c:pt>
                <c:pt idx="1479">
                  <c:v>-0.3578748619229164</c:v>
                </c:pt>
                <c:pt idx="1480">
                  <c:v>-0.35694018954143225</c:v>
                </c:pt>
                <c:pt idx="1481">
                  <c:v>-0.35701230602101597</c:v>
                </c:pt>
                <c:pt idx="1482">
                  <c:v>-0.35994655589657509</c:v>
                </c:pt>
                <c:pt idx="1483">
                  <c:v>-0.35997657900338548</c:v>
                </c:pt>
                <c:pt idx="1484">
                  <c:v>-0.36031291567524837</c:v>
                </c:pt>
                <c:pt idx="1485">
                  <c:v>-0.35734212875341675</c:v>
                </c:pt>
                <c:pt idx="1486">
                  <c:v>-0.35901270978953126</c:v>
                </c:pt>
                <c:pt idx="1487">
                  <c:v>-0.36057690485444627</c:v>
                </c:pt>
                <c:pt idx="1488">
                  <c:v>-0.35993500252925248</c:v>
                </c:pt>
                <c:pt idx="1489">
                  <c:v>-0.36136269109115332</c:v>
                </c:pt>
                <c:pt idx="1490">
                  <c:v>-0.36008911265222465</c:v>
                </c:pt>
                <c:pt idx="1491">
                  <c:v>-0.36106224716017826</c:v>
                </c:pt>
                <c:pt idx="1492">
                  <c:v>-0.36010481792112714</c:v>
                </c:pt>
                <c:pt idx="1493">
                  <c:v>-0.36201032107827313</c:v>
                </c:pt>
                <c:pt idx="1494">
                  <c:v>-0.36199801007911675</c:v>
                </c:pt>
                <c:pt idx="1495">
                  <c:v>-0.36185249087796828</c:v>
                </c:pt>
                <c:pt idx="1496">
                  <c:v>-0.36161334733348427</c:v>
                </c:pt>
                <c:pt idx="1497">
                  <c:v>-0.36136953522568516</c:v>
                </c:pt>
                <c:pt idx="1498">
                  <c:v>-0.36115575961935614</c:v>
                </c:pt>
                <c:pt idx="1499">
                  <c:v>-0.36010213254678669</c:v>
                </c:pt>
                <c:pt idx="1500">
                  <c:v>-0.49581854737804087</c:v>
                </c:pt>
                <c:pt idx="1501">
                  <c:v>-0.49418165374600659</c:v>
                </c:pt>
                <c:pt idx="1502">
                  <c:v>-0.49342776091906376</c:v>
                </c:pt>
                <c:pt idx="1503">
                  <c:v>-0.49476208721652803</c:v>
                </c:pt>
                <c:pt idx="1504">
                  <c:v>-0.49288313522653349</c:v>
                </c:pt>
                <c:pt idx="1505">
                  <c:v>-0.4906221021008938</c:v>
                </c:pt>
                <c:pt idx="1506">
                  <c:v>-0.49082026482615099</c:v>
                </c:pt>
                <c:pt idx="1507">
                  <c:v>-0.48887807309923303</c:v>
                </c:pt>
                <c:pt idx="1508">
                  <c:v>-0.48910153463598971</c:v>
                </c:pt>
                <c:pt idx="1509">
                  <c:v>-0.48856240538652623</c:v>
                </c:pt>
                <c:pt idx="1510">
                  <c:v>-0.48994778996059613</c:v>
                </c:pt>
                <c:pt idx="1511">
                  <c:v>-0.49090818487164384</c:v>
                </c:pt>
                <c:pt idx="1512">
                  <c:v>-0.4871138889007825</c:v>
                </c:pt>
                <c:pt idx="1513">
                  <c:v>-0.48753687254606892</c:v>
                </c:pt>
                <c:pt idx="1514">
                  <c:v>-0.48662228091249604</c:v>
                </c:pt>
                <c:pt idx="1515">
                  <c:v>-0.48588486037011142</c:v>
                </c:pt>
                <c:pt idx="1516">
                  <c:v>-0.48452204584526443</c:v>
                </c:pt>
                <c:pt idx="1517">
                  <c:v>-0.48170272240396816</c:v>
                </c:pt>
                <c:pt idx="1518">
                  <c:v>-0.48457070557387449</c:v>
                </c:pt>
                <c:pt idx="1519">
                  <c:v>-0.48387964610600159</c:v>
                </c:pt>
                <c:pt idx="1520">
                  <c:v>-0.48461558890004425</c:v>
                </c:pt>
                <c:pt idx="1521">
                  <c:v>-0.48227448443564719</c:v>
                </c:pt>
                <c:pt idx="1522">
                  <c:v>-0.48472296683827631</c:v>
                </c:pt>
                <c:pt idx="1523">
                  <c:v>-0.48468351677946481</c:v>
                </c:pt>
                <c:pt idx="1524">
                  <c:v>-0.48612925300026888</c:v>
                </c:pt>
                <c:pt idx="1525">
                  <c:v>-0.48587867749439767</c:v>
                </c:pt>
                <c:pt idx="1526">
                  <c:v>-0.48656188577869991</c:v>
                </c:pt>
                <c:pt idx="1527">
                  <c:v>-0.48755702348957725</c:v>
                </c:pt>
                <c:pt idx="1528">
                  <c:v>-0.48809403856969441</c:v>
                </c:pt>
                <c:pt idx="1529">
                  <c:v>-0.4884498959258054</c:v>
                </c:pt>
                <c:pt idx="1530">
                  <c:v>-0.48633899097258348</c:v>
                </c:pt>
                <c:pt idx="1531">
                  <c:v>-0.48538371007579739</c:v>
                </c:pt>
                <c:pt idx="1532">
                  <c:v>-0.48836154416212874</c:v>
                </c:pt>
                <c:pt idx="1533">
                  <c:v>-0.48838402455111263</c:v>
                </c:pt>
                <c:pt idx="1534">
                  <c:v>-0.48845998055014417</c:v>
                </c:pt>
                <c:pt idx="1535">
                  <c:v>-0.48897433872430573</c:v>
                </c:pt>
                <c:pt idx="1536">
                  <c:v>-0.4896084423524153</c:v>
                </c:pt>
                <c:pt idx="1537">
                  <c:v>-0.49330847377258635</c:v>
                </c:pt>
                <c:pt idx="1538">
                  <c:v>-0.49283323301209597</c:v>
                </c:pt>
                <c:pt idx="1539">
                  <c:v>-0.49516959713822672</c:v>
                </c:pt>
                <c:pt idx="1540">
                  <c:v>-0.49498379448162677</c:v>
                </c:pt>
                <c:pt idx="1541">
                  <c:v>-0.49524290322166303</c:v>
                </c:pt>
                <c:pt idx="1542">
                  <c:v>-0.49659849690687552</c:v>
                </c:pt>
                <c:pt idx="1543">
                  <c:v>-0.49711621944500944</c:v>
                </c:pt>
                <c:pt idx="1544">
                  <c:v>-0.49732192737407688</c:v>
                </c:pt>
                <c:pt idx="1545">
                  <c:v>-0.4989757542883283</c:v>
                </c:pt>
                <c:pt idx="1546">
                  <c:v>-0.49791829013922007</c:v>
                </c:pt>
                <c:pt idx="1547">
                  <c:v>-0.49914500000452483</c:v>
                </c:pt>
                <c:pt idx="1548">
                  <c:v>-0.47754422493502729</c:v>
                </c:pt>
                <c:pt idx="1549">
                  <c:v>-0.47658660758997712</c:v>
                </c:pt>
                <c:pt idx="1550">
                  <c:v>-0.48054953033345132</c:v>
                </c:pt>
                <c:pt idx="1551">
                  <c:v>-0.48173516252953902</c:v>
                </c:pt>
                <c:pt idx="1552">
                  <c:v>-0.48531416671829908</c:v>
                </c:pt>
                <c:pt idx="1553">
                  <c:v>-0.48657426001970439</c:v>
                </c:pt>
                <c:pt idx="1554">
                  <c:v>-0.4877553193384806</c:v>
                </c:pt>
                <c:pt idx="1555">
                  <c:v>-0.48697299569025793</c:v>
                </c:pt>
                <c:pt idx="1556">
                  <c:v>-0.48935301171794754</c:v>
                </c:pt>
                <c:pt idx="1557">
                  <c:v>-0.48941746521574364</c:v>
                </c:pt>
                <c:pt idx="1558">
                  <c:v>-0.49005333266214535</c:v>
                </c:pt>
                <c:pt idx="1559">
                  <c:v>-0.49050945338882906</c:v>
                </c:pt>
                <c:pt idx="1560">
                  <c:v>-0.49004249062456318</c:v>
                </c:pt>
                <c:pt idx="1561">
                  <c:v>-0.48742373900853708</c:v>
                </c:pt>
                <c:pt idx="1562">
                  <c:v>-0.48825062980542827</c:v>
                </c:pt>
                <c:pt idx="1563">
                  <c:v>-0.48933902882069746</c:v>
                </c:pt>
                <c:pt idx="1564">
                  <c:v>-0.4901916021163541</c:v>
                </c:pt>
                <c:pt idx="1565">
                  <c:v>-0.48908681463062731</c:v>
                </c:pt>
                <c:pt idx="1566">
                  <c:v>-0.48894638371298876</c:v>
                </c:pt>
                <c:pt idx="1567">
                  <c:v>-0.48903247283954066</c:v>
                </c:pt>
                <c:pt idx="1568">
                  <c:v>-0.48847395116106784</c:v>
                </c:pt>
                <c:pt idx="1569">
                  <c:v>-0.48859571653710399</c:v>
                </c:pt>
                <c:pt idx="1570">
                  <c:v>-0.4889502714492357</c:v>
                </c:pt>
                <c:pt idx="1571">
                  <c:v>-0.4889129683175501</c:v>
                </c:pt>
                <c:pt idx="1572">
                  <c:v>-0.48753141892016799</c:v>
                </c:pt>
                <c:pt idx="1573">
                  <c:v>-0.48735017210518156</c:v>
                </c:pt>
                <c:pt idx="1574">
                  <c:v>-0.48702944298007539</c:v>
                </c:pt>
                <c:pt idx="1575">
                  <c:v>-0.48642023933150358</c:v>
                </c:pt>
                <c:pt idx="1576">
                  <c:v>-0.48697918533572931</c:v>
                </c:pt>
                <c:pt idx="1577">
                  <c:v>-0.48801265410899503</c:v>
                </c:pt>
                <c:pt idx="1578">
                  <c:v>-0.48871592349865678</c:v>
                </c:pt>
                <c:pt idx="1579">
                  <c:v>-0.48655486762050848</c:v>
                </c:pt>
                <c:pt idx="1580">
                  <c:v>-0.48923578367760678</c:v>
                </c:pt>
                <c:pt idx="1581">
                  <c:v>-0.48835460587252527</c:v>
                </c:pt>
                <c:pt idx="1582">
                  <c:v>-0.48975823025275095</c:v>
                </c:pt>
                <c:pt idx="1583">
                  <c:v>-0.49170371177756866</c:v>
                </c:pt>
                <c:pt idx="1584">
                  <c:v>-0.49183292633517944</c:v>
                </c:pt>
                <c:pt idx="1585">
                  <c:v>-0.49191768604308306</c:v>
                </c:pt>
                <c:pt idx="1586">
                  <c:v>-0.49270165922400644</c:v>
                </c:pt>
                <c:pt idx="1587">
                  <c:v>-0.49289791122037607</c:v>
                </c:pt>
                <c:pt idx="1588">
                  <c:v>-0.49206243472772676</c:v>
                </c:pt>
                <c:pt idx="1589">
                  <c:v>-0.49137935655369419</c:v>
                </c:pt>
                <c:pt idx="1590">
                  <c:v>-0.49056072320449678</c:v>
                </c:pt>
                <c:pt idx="1591">
                  <c:v>-0.49345890994479202</c:v>
                </c:pt>
                <c:pt idx="1592">
                  <c:v>-0.49110176605597194</c:v>
                </c:pt>
                <c:pt idx="1593">
                  <c:v>-0.49072623231995294</c:v>
                </c:pt>
                <c:pt idx="1594">
                  <c:v>-0.48698999421147926</c:v>
                </c:pt>
                <c:pt idx="1595">
                  <c:v>-0.48708681738592308</c:v>
                </c:pt>
                <c:pt idx="1596">
                  <c:v>-0.48536517085651659</c:v>
                </c:pt>
                <c:pt idx="1597">
                  <c:v>-0.48772591914948527</c:v>
                </c:pt>
                <c:pt idx="1598">
                  <c:v>-0.48636835041329368</c:v>
                </c:pt>
                <c:pt idx="1599">
                  <c:v>-0.48677014433480426</c:v>
                </c:pt>
                <c:pt idx="1600">
                  <c:v>-0.93464091638261027</c:v>
                </c:pt>
                <c:pt idx="1601">
                  <c:v>-0.93027545230673681</c:v>
                </c:pt>
                <c:pt idx="1602">
                  <c:v>-0.92101306682909101</c:v>
                </c:pt>
                <c:pt idx="1603">
                  <c:v>-0.92396004671033016</c:v>
                </c:pt>
                <c:pt idx="1604">
                  <c:v>-0.94629487682413127</c:v>
                </c:pt>
                <c:pt idx="1605">
                  <c:v>-0.94904565679138797</c:v>
                </c:pt>
                <c:pt idx="1606">
                  <c:v>-0.94128667618846762</c:v>
                </c:pt>
                <c:pt idx="1607">
                  <c:v>-0.94028955069507847</c:v>
                </c:pt>
                <c:pt idx="1608">
                  <c:v>-0.94593343320386525</c:v>
                </c:pt>
                <c:pt idx="1609">
                  <c:v>-0.94690430451054119</c:v>
                </c:pt>
                <c:pt idx="1610">
                  <c:v>-0.93920570873864806</c:v>
                </c:pt>
                <c:pt idx="1611">
                  <c:v>-0.9334712030240051</c:v>
                </c:pt>
                <c:pt idx="1612">
                  <c:v>-0.93103936997726833</c:v>
                </c:pt>
                <c:pt idx="1613">
                  <c:v>-0.9321990308326098</c:v>
                </c:pt>
                <c:pt idx="1614">
                  <c:v>-0.93654250558440943</c:v>
                </c:pt>
                <c:pt idx="1615">
                  <c:v>-0.93637626350079894</c:v>
                </c:pt>
                <c:pt idx="1616">
                  <c:v>-0.9332425342534747</c:v>
                </c:pt>
                <c:pt idx="1617">
                  <c:v>-0.9324769323362706</c:v>
                </c:pt>
                <c:pt idx="1618">
                  <c:v>-0.93073882990291235</c:v>
                </c:pt>
                <c:pt idx="1619">
                  <c:v>-0.9353948690300754</c:v>
                </c:pt>
                <c:pt idx="1620">
                  <c:v>-0.93391425318025489</c:v>
                </c:pt>
                <c:pt idx="1621">
                  <c:v>-0.93254587886365026</c:v>
                </c:pt>
                <c:pt idx="1622">
                  <c:v>-0.93244794159693478</c:v>
                </c:pt>
                <c:pt idx="1623">
                  <c:v>-0.9308776402552198</c:v>
                </c:pt>
                <c:pt idx="1624">
                  <c:v>-0.92969304412458931</c:v>
                </c:pt>
                <c:pt idx="1625">
                  <c:v>-0.92503936403928866</c:v>
                </c:pt>
                <c:pt idx="1626">
                  <c:v>-0.92382333714629639</c:v>
                </c:pt>
                <c:pt idx="1627">
                  <c:v>-0.92848097364162152</c:v>
                </c:pt>
                <c:pt idx="1628">
                  <c:v>-0.92980394601816951</c:v>
                </c:pt>
                <c:pt idx="1629">
                  <c:v>-0.93025501623845719</c:v>
                </c:pt>
                <c:pt idx="1630">
                  <c:v>-0.92738817912000626</c:v>
                </c:pt>
                <c:pt idx="1631">
                  <c:v>-0.92724138682201906</c:v>
                </c:pt>
                <c:pt idx="1632">
                  <c:v>-0.92839909112517383</c:v>
                </c:pt>
                <c:pt idx="1633">
                  <c:v>-0.92892900406115597</c:v>
                </c:pt>
                <c:pt idx="1634">
                  <c:v>-0.92881934881613015</c:v>
                </c:pt>
                <c:pt idx="1635">
                  <c:v>-0.92825459202330163</c:v>
                </c:pt>
                <c:pt idx="1636">
                  <c:v>-0.93004031884870952</c:v>
                </c:pt>
                <c:pt idx="1637">
                  <c:v>-0.924209346672896</c:v>
                </c:pt>
                <c:pt idx="1638">
                  <c:v>-0.92317393602552456</c:v>
                </c:pt>
                <c:pt idx="1639">
                  <c:v>-0.91826314206040172</c:v>
                </c:pt>
                <c:pt idx="1640">
                  <c:v>-0.91774368183810751</c:v>
                </c:pt>
                <c:pt idx="1641">
                  <c:v>-0.9137988302463238</c:v>
                </c:pt>
                <c:pt idx="1642">
                  <c:v>-0.91249557754706756</c:v>
                </c:pt>
                <c:pt idx="1643">
                  <c:v>-0.90753186362815452</c:v>
                </c:pt>
                <c:pt idx="1644">
                  <c:v>-0.90930940181500464</c:v>
                </c:pt>
                <c:pt idx="1645">
                  <c:v>-0.90739400556800143</c:v>
                </c:pt>
                <c:pt idx="1646">
                  <c:v>-0.91803081587566959</c:v>
                </c:pt>
                <c:pt idx="1647">
                  <c:v>-0.91558145498473154</c:v>
                </c:pt>
                <c:pt idx="1648">
                  <c:v>-0.9162354506161986</c:v>
                </c:pt>
                <c:pt idx="1649">
                  <c:v>-0.92235745856313822</c:v>
                </c:pt>
                <c:pt idx="1650">
                  <c:v>-0.92339073735782262</c:v>
                </c:pt>
                <c:pt idx="1651">
                  <c:v>-0.92744342911440547</c:v>
                </c:pt>
                <c:pt idx="1652">
                  <c:v>-0.92963033461944733</c:v>
                </c:pt>
                <c:pt idx="1653">
                  <c:v>-0.92745907187508325</c:v>
                </c:pt>
                <c:pt idx="1654">
                  <c:v>-0.92614765214001105</c:v>
                </c:pt>
                <c:pt idx="1655">
                  <c:v>-0.93263531449601977</c:v>
                </c:pt>
                <c:pt idx="1656">
                  <c:v>-0.93216875043613601</c:v>
                </c:pt>
                <c:pt idx="1657">
                  <c:v>-0.9328385939321483</c:v>
                </c:pt>
                <c:pt idx="1658">
                  <c:v>-0.93466765795072426</c:v>
                </c:pt>
                <c:pt idx="1659">
                  <c:v>-0.93518383803876226</c:v>
                </c:pt>
                <c:pt idx="1660">
                  <c:v>-0.92866760464157216</c:v>
                </c:pt>
                <c:pt idx="1661">
                  <c:v>-0.92615840154325801</c:v>
                </c:pt>
                <c:pt idx="1662">
                  <c:v>-0.92471299916561933</c:v>
                </c:pt>
                <c:pt idx="1663">
                  <c:v>-0.93214221979475775</c:v>
                </c:pt>
                <c:pt idx="1664">
                  <c:v>-0.93084984784322322</c:v>
                </c:pt>
                <c:pt idx="1665">
                  <c:v>-0.92986781728134471</c:v>
                </c:pt>
                <c:pt idx="1666">
                  <c:v>-0.92320508849988392</c:v>
                </c:pt>
                <c:pt idx="1667">
                  <c:v>-0.91476038124298642</c:v>
                </c:pt>
                <c:pt idx="1668">
                  <c:v>-0.91373583553877835</c:v>
                </c:pt>
                <c:pt idx="1669">
                  <c:v>-0.91436737772058907</c:v>
                </c:pt>
                <c:pt idx="1670">
                  <c:v>-0.90853950774693715</c:v>
                </c:pt>
                <c:pt idx="1671">
                  <c:v>-0.90983747052526365</c:v>
                </c:pt>
                <c:pt idx="1672">
                  <c:v>-0.90881809447181383</c:v>
                </c:pt>
                <c:pt idx="1673">
                  <c:v>-0.90966136964226696</c:v>
                </c:pt>
                <c:pt idx="1674">
                  <c:v>-0.91128876900047584</c:v>
                </c:pt>
                <c:pt idx="1675">
                  <c:v>-0.91418098881251242</c:v>
                </c:pt>
                <c:pt idx="1676">
                  <c:v>-0.91329102183203137</c:v>
                </c:pt>
                <c:pt idx="1677">
                  <c:v>-0.91263074713208103</c:v>
                </c:pt>
                <c:pt idx="1678">
                  <c:v>-0.91263654456264542</c:v>
                </c:pt>
                <c:pt idx="1679">
                  <c:v>-0.91403612234253795</c:v>
                </c:pt>
                <c:pt idx="1680">
                  <c:v>-0.91894166145759248</c:v>
                </c:pt>
                <c:pt idx="1681">
                  <c:v>-0.92022698882093923</c:v>
                </c:pt>
                <c:pt idx="1682">
                  <c:v>-0.9250406525327628</c:v>
                </c:pt>
                <c:pt idx="1683">
                  <c:v>-0.92743151781854305</c:v>
                </c:pt>
                <c:pt idx="1684">
                  <c:v>-0.92497580042239425</c:v>
                </c:pt>
                <c:pt idx="1685">
                  <c:v>-0.92453797978317143</c:v>
                </c:pt>
                <c:pt idx="1686">
                  <c:v>-0.92348421795795044</c:v>
                </c:pt>
                <c:pt idx="1687">
                  <c:v>-0.9284821229176351</c:v>
                </c:pt>
                <c:pt idx="1688">
                  <c:v>-0.92737368547105836</c:v>
                </c:pt>
                <c:pt idx="1689">
                  <c:v>-0.9306229293805609</c:v>
                </c:pt>
                <c:pt idx="1690">
                  <c:v>-0.92939405866673186</c:v>
                </c:pt>
                <c:pt idx="1691">
                  <c:v>-0.92917954602296249</c:v>
                </c:pt>
                <c:pt idx="1692">
                  <c:v>-0.92843758943814791</c:v>
                </c:pt>
                <c:pt idx="1693">
                  <c:v>-0.92855912741956315</c:v>
                </c:pt>
                <c:pt idx="1694">
                  <c:v>-0.9323888088635458</c:v>
                </c:pt>
                <c:pt idx="1695">
                  <c:v>-0.93056145716414784</c:v>
                </c:pt>
                <c:pt idx="1696">
                  <c:v>-0.92989802808369404</c:v>
                </c:pt>
                <c:pt idx="1697">
                  <c:v>-0.93275390116808443</c:v>
                </c:pt>
                <c:pt idx="1698">
                  <c:v>-0.93118067086607847</c:v>
                </c:pt>
                <c:pt idx="1699">
                  <c:v>-0.93307193290640733</c:v>
                </c:pt>
                <c:pt idx="1700">
                  <c:v>-1.4706870454995413</c:v>
                </c:pt>
                <c:pt idx="1701">
                  <c:v>-1.4684528637757914</c:v>
                </c:pt>
                <c:pt idx="1702">
                  <c:v>-1.4709665150528315</c:v>
                </c:pt>
                <c:pt idx="1703">
                  <c:v>-1.4673833203190785</c:v>
                </c:pt>
                <c:pt idx="1704">
                  <c:v>-1.4669930900548844</c:v>
                </c:pt>
                <c:pt idx="1705">
                  <c:v>-1.4643516566835646</c:v>
                </c:pt>
                <c:pt idx="1706">
                  <c:v>-1.4599166435613831</c:v>
                </c:pt>
                <c:pt idx="1707">
                  <c:v>-1.4589338319352272</c:v>
                </c:pt>
                <c:pt idx="1708">
                  <c:v>-1.4446219228668353</c:v>
                </c:pt>
                <c:pt idx="1709">
                  <c:v>-1.442771384919346</c:v>
                </c:pt>
                <c:pt idx="1710">
                  <c:v>-1.4546408844510943</c:v>
                </c:pt>
                <c:pt idx="1711">
                  <c:v>-1.4573018564744842</c:v>
                </c:pt>
                <c:pt idx="1712">
                  <c:v>-1.4667166972815218</c:v>
                </c:pt>
                <c:pt idx="1713">
                  <c:v>-1.4808736057964482</c:v>
                </c:pt>
                <c:pt idx="1714">
                  <c:v>-1.4785959054974667</c:v>
                </c:pt>
                <c:pt idx="1715">
                  <c:v>-1.4892412325293858</c:v>
                </c:pt>
                <c:pt idx="1716">
                  <c:v>-1.489574528105732</c:v>
                </c:pt>
                <c:pt idx="1717">
                  <c:v>-1.4960722728241267</c:v>
                </c:pt>
                <c:pt idx="1718">
                  <c:v>-1.4984414858484445</c:v>
                </c:pt>
                <c:pt idx="1719">
                  <c:v>-1.5003105190937405</c:v>
                </c:pt>
                <c:pt idx="1720">
                  <c:v>-1.5029482560389589</c:v>
                </c:pt>
                <c:pt idx="1721">
                  <c:v>-1.5055267083428086</c:v>
                </c:pt>
                <c:pt idx="1722">
                  <c:v>-1.5008247279425895</c:v>
                </c:pt>
                <c:pt idx="1723">
                  <c:v>-1.5013412393829071</c:v>
                </c:pt>
                <c:pt idx="1724">
                  <c:v>-1.497819842587653</c:v>
                </c:pt>
                <c:pt idx="1725">
                  <c:v>-1.4747000101935845</c:v>
                </c:pt>
                <c:pt idx="1726">
                  <c:v>-1.4764794273039377</c:v>
                </c:pt>
                <c:pt idx="1727">
                  <c:v>-1.4607343124926091</c:v>
                </c:pt>
                <c:pt idx="1728">
                  <c:v>-1.464191109507021</c:v>
                </c:pt>
                <c:pt idx="1729">
                  <c:v>-1.4660094501835805</c:v>
                </c:pt>
                <c:pt idx="1730">
                  <c:v>-1.4693377460354375</c:v>
                </c:pt>
                <c:pt idx="1731">
                  <c:v>-1.4808736057964482</c:v>
                </c:pt>
                <c:pt idx="1732">
                  <c:v>-1.4836599646472848</c:v>
                </c:pt>
                <c:pt idx="1733">
                  <c:v>-1.4838361850554158</c:v>
                </c:pt>
                <c:pt idx="1734">
                  <c:v>-1.4804845635080854</c:v>
                </c:pt>
                <c:pt idx="1735">
                  <c:v>-1.4854616798199276</c:v>
                </c:pt>
                <c:pt idx="1736">
                  <c:v>-1.4890872089654896</c:v>
                </c:pt>
                <c:pt idx="1737">
                  <c:v>-1.4950044367722484</c:v>
                </c:pt>
                <c:pt idx="1738">
                  <c:v>-1.5018261573111964</c:v>
                </c:pt>
                <c:pt idx="1739">
                  <c:v>-1.4945716497308814</c:v>
                </c:pt>
                <c:pt idx="1740">
                  <c:v>-1.4973114895858297</c:v>
                </c:pt>
                <c:pt idx="1741">
                  <c:v>-1.5032009018673465</c:v>
                </c:pt>
                <c:pt idx="1742">
                  <c:v>-1.5046480819709667</c:v>
                </c:pt>
                <c:pt idx="1743">
                  <c:v>-1.5012067373421196</c:v>
                </c:pt>
                <c:pt idx="1744">
                  <c:v>-1.5031023879220564</c:v>
                </c:pt>
                <c:pt idx="1745">
                  <c:v>-1.4980262523345818</c:v>
                </c:pt>
                <c:pt idx="1746">
                  <c:v>-1.4976071302584455</c:v>
                </c:pt>
                <c:pt idx="1747">
                  <c:v>-1.5094133160924408</c:v>
                </c:pt>
                <c:pt idx="1748">
                  <c:v>-1.5013348705070428</c:v>
                </c:pt>
                <c:pt idx="1749">
                  <c:v>-1.494684257570404</c:v>
                </c:pt>
                <c:pt idx="1750">
                  <c:v>-1.4942409849461853</c:v>
                </c:pt>
                <c:pt idx="1751">
                  <c:v>-1.4954417165647236</c:v>
                </c:pt>
                <c:pt idx="1752">
                  <c:v>-1.5039732709582303</c:v>
                </c:pt>
                <c:pt idx="1753">
                  <c:v>-1.4932683463023271</c:v>
                </c:pt>
                <c:pt idx="1754">
                  <c:v>-1.4908352084050969</c:v>
                </c:pt>
                <c:pt idx="1755">
                  <c:v>-1.4830832101874414</c:v>
                </c:pt>
                <c:pt idx="1756">
                  <c:v>-1.4809300157661518</c:v>
                </c:pt>
                <c:pt idx="1757">
                  <c:v>-1.4777508168989431</c:v>
                </c:pt>
                <c:pt idx="1758">
                  <c:v>-1.4670570921502364</c:v>
                </c:pt>
                <c:pt idx="1759">
                  <c:v>-1.4655253666034542</c:v>
                </c:pt>
                <c:pt idx="1760">
                  <c:v>-1.4644194182727863</c:v>
                </c:pt>
                <c:pt idx="1761">
                  <c:v>-1.4738106201704357</c:v>
                </c:pt>
                <c:pt idx="1762">
                  <c:v>-1.4755258896482368</c:v>
                </c:pt>
                <c:pt idx="1763">
                  <c:v>-1.4794895636117791</c:v>
                </c:pt>
                <c:pt idx="1764">
                  <c:v>-1.4781597057957407</c:v>
                </c:pt>
                <c:pt idx="1765">
                  <c:v>-1.4788337543191379</c:v>
                </c:pt>
                <c:pt idx="1766">
                  <c:v>-1.4754926229063114</c:v>
                </c:pt>
                <c:pt idx="1767">
                  <c:v>-1.4768502584097818</c:v>
                </c:pt>
                <c:pt idx="1768">
                  <c:v>-1.4846002493786672</c:v>
                </c:pt>
                <c:pt idx="1769">
                  <c:v>-1.4861828241403632</c:v>
                </c:pt>
                <c:pt idx="1770">
                  <c:v>-1.4901699032373446</c:v>
                </c:pt>
                <c:pt idx="1771">
                  <c:v>-1.4898595789056281</c:v>
                </c:pt>
                <c:pt idx="1772">
                  <c:v>-1.4932408015632883</c:v>
                </c:pt>
                <c:pt idx="1773">
                  <c:v>-1.5086408414126458</c:v>
                </c:pt>
                <c:pt idx="1774">
                  <c:v>-1.507746399703789</c:v>
                </c:pt>
                <c:pt idx="1775">
                  <c:v>-1.5068012697049777</c:v>
                </c:pt>
                <c:pt idx="1776">
                  <c:v>-1.503885663247623</c:v>
                </c:pt>
                <c:pt idx="1777">
                  <c:v>-1.5056019235311955</c:v>
                </c:pt>
                <c:pt idx="1778">
                  <c:v>-1.5025913431049596</c:v>
                </c:pt>
                <c:pt idx="1779">
                  <c:v>-1.5001354429618956</c:v>
                </c:pt>
                <c:pt idx="1780">
                  <c:v>-1.5002827796979816</c:v>
                </c:pt>
                <c:pt idx="1781">
                  <c:v>-1.5067625917086418</c:v>
                </c:pt>
                <c:pt idx="1782">
                  <c:v>-1.5046266118285214</c:v>
                </c:pt>
                <c:pt idx="1783">
                  <c:v>-1.5027793506957141</c:v>
                </c:pt>
                <c:pt idx="1784">
                  <c:v>-1.4998113276615286</c:v>
                </c:pt>
                <c:pt idx="1785">
                  <c:v>-1.5023475215943587</c:v>
                </c:pt>
                <c:pt idx="1786">
                  <c:v>-1.5017792605991569</c:v>
                </c:pt>
                <c:pt idx="1787">
                  <c:v>-1.4997581664991282</c:v>
                </c:pt>
                <c:pt idx="1788">
                  <c:v>-1.5002443529990046</c:v>
                </c:pt>
                <c:pt idx="1789">
                  <c:v>-1.5006368328659061</c:v>
                </c:pt>
                <c:pt idx="1790">
                  <c:v>-1.5009036645896054</c:v>
                </c:pt>
                <c:pt idx="1791">
                  <c:v>-1.508847443677459</c:v>
                </c:pt>
                <c:pt idx="1792">
                  <c:v>-1.5034362516628081</c:v>
                </c:pt>
                <c:pt idx="1793">
                  <c:v>-1.5035710539325924</c:v>
                </c:pt>
                <c:pt idx="1794">
                  <c:v>-1.5039283167719022</c:v>
                </c:pt>
                <c:pt idx="1795">
                  <c:v>-1.5058055957731129</c:v>
                </c:pt>
                <c:pt idx="1796">
                  <c:v>-1.5110765845084086</c:v>
                </c:pt>
                <c:pt idx="1797">
                  <c:v>-1.4876138593110946</c:v>
                </c:pt>
                <c:pt idx="1798">
                  <c:v>-1.4781407881960751</c:v>
                </c:pt>
                <c:pt idx="1799">
                  <c:v>-1.4763835108118435</c:v>
                </c:pt>
                <c:pt idx="1800">
                  <c:v>-0.68174146914629763</c:v>
                </c:pt>
                <c:pt idx="1801">
                  <c:v>-0.67996672896301424</c:v>
                </c:pt>
                <c:pt idx="1802">
                  <c:v>-0.6826243482562907</c:v>
                </c:pt>
                <c:pt idx="1803">
                  <c:v>-0.68131064398714336</c:v>
                </c:pt>
                <c:pt idx="1804">
                  <c:v>-0.68265355879869216</c:v>
                </c:pt>
                <c:pt idx="1805">
                  <c:v>-0.68110657463718582</c:v>
                </c:pt>
                <c:pt idx="1806">
                  <c:v>-0.68082269694226194</c:v>
                </c:pt>
                <c:pt idx="1807">
                  <c:v>-0.6803753409766925</c:v>
                </c:pt>
                <c:pt idx="1808">
                  <c:v>-0.67852055776653231</c:v>
                </c:pt>
                <c:pt idx="1809">
                  <c:v>-0.67866490176471339</c:v>
                </c:pt>
                <c:pt idx="1810">
                  <c:v>-0.68102760570222276</c:v>
                </c:pt>
                <c:pt idx="1811">
                  <c:v>-0.68296627740859883</c:v>
                </c:pt>
                <c:pt idx="1812">
                  <c:v>-0.68329415825983841</c:v>
                </c:pt>
                <c:pt idx="1813">
                  <c:v>-0.68021842138858046</c:v>
                </c:pt>
                <c:pt idx="1814">
                  <c:v>-0.67985222203286721</c:v>
                </c:pt>
                <c:pt idx="1815">
                  <c:v>-0.67999866327290903</c:v>
                </c:pt>
                <c:pt idx="1816">
                  <c:v>-0.68477934177397037</c:v>
                </c:pt>
                <c:pt idx="1817">
                  <c:v>-0.68787864740501448</c:v>
                </c:pt>
                <c:pt idx="1818">
                  <c:v>-0.69015978054805571</c:v>
                </c:pt>
                <c:pt idx="1819">
                  <c:v>-0.68628003970143081</c:v>
                </c:pt>
                <c:pt idx="1820">
                  <c:v>-0.68630653819550047</c:v>
                </c:pt>
                <c:pt idx="1821">
                  <c:v>-0.68376824124538294</c:v>
                </c:pt>
                <c:pt idx="1822">
                  <c:v>-0.68059529401390639</c:v>
                </c:pt>
                <c:pt idx="1823">
                  <c:v>-0.67795423682237066</c:v>
                </c:pt>
                <c:pt idx="1824">
                  <c:v>-0.68305854976722036</c:v>
                </c:pt>
                <c:pt idx="1825">
                  <c:v>-0.6826460313850029</c:v>
                </c:pt>
                <c:pt idx="1826">
                  <c:v>-0.67810140691838838</c:v>
                </c:pt>
                <c:pt idx="1827">
                  <c:v>-0.67771149822442811</c:v>
                </c:pt>
                <c:pt idx="1828">
                  <c:v>-0.67677117703464118</c:v>
                </c:pt>
                <c:pt idx="1829">
                  <c:v>-0.67867709922776431</c:v>
                </c:pt>
                <c:pt idx="1830">
                  <c:v>-0.67985591921422028</c:v>
                </c:pt>
                <c:pt idx="1831">
                  <c:v>-0.67873719348848383</c:v>
                </c:pt>
                <c:pt idx="1832">
                  <c:v>-0.6750622031689496</c:v>
                </c:pt>
                <c:pt idx="1833">
                  <c:v>-0.67300546809809159</c:v>
                </c:pt>
                <c:pt idx="1834">
                  <c:v>-0.66959770535490204</c:v>
                </c:pt>
                <c:pt idx="1835">
                  <c:v>-0.6660412797732238</c:v>
                </c:pt>
                <c:pt idx="1836">
                  <c:v>-0.66405747290265693</c:v>
                </c:pt>
                <c:pt idx="1837">
                  <c:v>-0.66270701505273466</c:v>
                </c:pt>
                <c:pt idx="1838">
                  <c:v>-0.66195125077315164</c:v>
                </c:pt>
                <c:pt idx="1839">
                  <c:v>-0.66275591445280146</c:v>
                </c:pt>
                <c:pt idx="1840">
                  <c:v>-0.65995257881745018</c:v>
                </c:pt>
                <c:pt idx="1841">
                  <c:v>-0.65947208624623277</c:v>
                </c:pt>
                <c:pt idx="1842">
                  <c:v>-0.67129546970759102</c:v>
                </c:pt>
                <c:pt idx="1843">
                  <c:v>-0.67269584847661512</c:v>
                </c:pt>
                <c:pt idx="1844">
                  <c:v>-0.67299422977697421</c:v>
                </c:pt>
                <c:pt idx="1845">
                  <c:v>-0.67204621482067151</c:v>
                </c:pt>
                <c:pt idx="1846">
                  <c:v>-0.67818573753965894</c:v>
                </c:pt>
                <c:pt idx="1847">
                  <c:v>-0.67801797805000585</c:v>
                </c:pt>
                <c:pt idx="1848">
                  <c:v>-0.67072956098369096</c:v>
                </c:pt>
                <c:pt idx="1849">
                  <c:v>-0.67582225444820621</c:v>
                </c:pt>
                <c:pt idx="1850">
                  <c:v>-0.6753107680537207</c:v>
                </c:pt>
                <c:pt idx="1851">
                  <c:v>-0.67317327904365365</c:v>
                </c:pt>
                <c:pt idx="1852">
                  <c:v>-0.6678971725924947</c:v>
                </c:pt>
                <c:pt idx="1853">
                  <c:v>-0.67291489749880384</c:v>
                </c:pt>
                <c:pt idx="1854">
                  <c:v>-0.67361742398513136</c:v>
                </c:pt>
                <c:pt idx="1855">
                  <c:v>-0.67707077700055474</c:v>
                </c:pt>
                <c:pt idx="1856">
                  <c:v>-0.67740421820624952</c:v>
                </c:pt>
                <c:pt idx="1857">
                  <c:v>-0.67206200029649998</c:v>
                </c:pt>
                <c:pt idx="1858">
                  <c:v>-0.67191015879561422</c:v>
                </c:pt>
                <c:pt idx="1859">
                  <c:v>-0.67486497872605855</c:v>
                </c:pt>
                <c:pt idx="1860">
                  <c:v>-0.67339443634053953</c:v>
                </c:pt>
                <c:pt idx="1861">
                  <c:v>-0.6721598313379229</c:v>
                </c:pt>
                <c:pt idx="1862">
                  <c:v>-0.67261375917252708</c:v>
                </c:pt>
                <c:pt idx="1863">
                  <c:v>-0.67252055482593398</c:v>
                </c:pt>
                <c:pt idx="1864">
                  <c:v>-0.67201909106386037</c:v>
                </c:pt>
                <c:pt idx="1865">
                  <c:v>-0.67370605395184957</c:v>
                </c:pt>
                <c:pt idx="1866">
                  <c:v>-0.67216917025592904</c:v>
                </c:pt>
                <c:pt idx="1867">
                  <c:v>-0.67225211256893092</c:v>
                </c:pt>
                <c:pt idx="1868">
                  <c:v>-0.67232672205474442</c:v>
                </c:pt>
                <c:pt idx="1869">
                  <c:v>-0.6730259421958551</c:v>
                </c:pt>
                <c:pt idx="1870">
                  <c:v>-0.67469967016968257</c:v>
                </c:pt>
                <c:pt idx="1871">
                  <c:v>-0.67612625819323102</c:v>
                </c:pt>
                <c:pt idx="1872">
                  <c:v>-0.6763012919892657</c:v>
                </c:pt>
                <c:pt idx="1873">
                  <c:v>-0.67530329570961878</c:v>
                </c:pt>
                <c:pt idx="1874">
                  <c:v>-0.67263522632086681</c:v>
                </c:pt>
                <c:pt idx="1875">
                  <c:v>-0.67382654095109185</c:v>
                </c:pt>
                <c:pt idx="1876">
                  <c:v>-0.67228569170823849</c:v>
                </c:pt>
                <c:pt idx="1877">
                  <c:v>-0.67680111065349258</c:v>
                </c:pt>
                <c:pt idx="1878">
                  <c:v>-0.67675799759104349</c:v>
                </c:pt>
                <c:pt idx="1879">
                  <c:v>-0.67666072079946138</c:v>
                </c:pt>
                <c:pt idx="1880">
                  <c:v>-0.6739795647756629</c:v>
                </c:pt>
                <c:pt idx="1881">
                  <c:v>-0.67108876929244921</c:v>
                </c:pt>
                <c:pt idx="1882">
                  <c:v>-0.67020580339345115</c:v>
                </c:pt>
                <c:pt idx="1883">
                  <c:v>-0.66133616222848235</c:v>
                </c:pt>
                <c:pt idx="1884">
                  <c:v>-0.66096010059216714</c:v>
                </c:pt>
                <c:pt idx="1885">
                  <c:v>-0.66135463907633263</c:v>
                </c:pt>
                <c:pt idx="1886">
                  <c:v>-0.66144955826558283</c:v>
                </c:pt>
                <c:pt idx="1887">
                  <c:v>-0.65630908552454192</c:v>
                </c:pt>
                <c:pt idx="1888">
                  <c:v>-0.65778417792504085</c:v>
                </c:pt>
                <c:pt idx="1889">
                  <c:v>-0.66563108146205618</c:v>
                </c:pt>
                <c:pt idx="1890">
                  <c:v>-0.67306132776615724</c:v>
                </c:pt>
                <c:pt idx="1891">
                  <c:v>-0.67332998736782435</c:v>
                </c:pt>
                <c:pt idx="1892">
                  <c:v>-0.67224744271171399</c:v>
                </c:pt>
                <c:pt idx="1893">
                  <c:v>-0.67239377526894528</c:v>
                </c:pt>
                <c:pt idx="1894">
                  <c:v>-0.67576802560851512</c:v>
                </c:pt>
                <c:pt idx="1895">
                  <c:v>-0.67535103045079425</c:v>
                </c:pt>
                <c:pt idx="1896">
                  <c:v>-0.67530151127749549</c:v>
                </c:pt>
                <c:pt idx="1897">
                  <c:v>-0.67467537222697038</c:v>
                </c:pt>
                <c:pt idx="1898">
                  <c:v>-0.67367532206870984</c:v>
                </c:pt>
                <c:pt idx="1899">
                  <c:v>-0.67761871184030509</c:v>
                </c:pt>
                <c:pt idx="1900">
                  <c:v>-1.0437281906316305</c:v>
                </c:pt>
                <c:pt idx="1901">
                  <c:v>-1.0439727723694623</c:v>
                </c:pt>
                <c:pt idx="1902">
                  <c:v>-1.0440456586551172</c:v>
                </c:pt>
                <c:pt idx="1903">
                  <c:v>-1.0516887848450298</c:v>
                </c:pt>
                <c:pt idx="1904">
                  <c:v>-1.0549014477580616</c:v>
                </c:pt>
                <c:pt idx="1905">
                  <c:v>-1.055295052709978</c:v>
                </c:pt>
                <c:pt idx="1906">
                  <c:v>-1.0597709200575764</c:v>
                </c:pt>
                <c:pt idx="1907">
                  <c:v>-1.0609937242931249</c:v>
                </c:pt>
                <c:pt idx="1908">
                  <c:v>-1.061011602091811</c:v>
                </c:pt>
                <c:pt idx="1909">
                  <c:v>-1.0631640284407076</c:v>
                </c:pt>
                <c:pt idx="1910">
                  <c:v>-1.0639123625443894</c:v>
                </c:pt>
                <c:pt idx="1911">
                  <c:v>-1.0635622152001594</c:v>
                </c:pt>
                <c:pt idx="1912">
                  <c:v>-1.0717092844628457</c:v>
                </c:pt>
                <c:pt idx="1913">
                  <c:v>-1.0692846803859446</c:v>
                </c:pt>
                <c:pt idx="1914">
                  <c:v>-1.0732725036449242</c:v>
                </c:pt>
                <c:pt idx="1915">
                  <c:v>-1.0734088328897262</c:v>
                </c:pt>
                <c:pt idx="1916">
                  <c:v>-1.0726978336286261</c:v>
                </c:pt>
                <c:pt idx="1917">
                  <c:v>-1.0769072710622498</c:v>
                </c:pt>
                <c:pt idx="1918">
                  <c:v>-1.0765177286546839</c:v>
                </c:pt>
                <c:pt idx="1919">
                  <c:v>-1.0759160522859519</c:v>
                </c:pt>
                <c:pt idx="1920">
                  <c:v>-1.072031782447127</c:v>
                </c:pt>
                <c:pt idx="1921">
                  <c:v>-1.0698254555305478</c:v>
                </c:pt>
                <c:pt idx="1922">
                  <c:v>-1.0673403737005354</c:v>
                </c:pt>
                <c:pt idx="1923">
                  <c:v>-1.0736023161579715</c:v>
                </c:pt>
                <c:pt idx="1924">
                  <c:v>-1.0739267545174049</c:v>
                </c:pt>
                <c:pt idx="1925">
                  <c:v>-1.0696479219937398</c:v>
                </c:pt>
                <c:pt idx="1926">
                  <c:v>-1.0692238222028572</c:v>
                </c:pt>
                <c:pt idx="1927">
                  <c:v>-1.0653293340744712</c:v>
                </c:pt>
                <c:pt idx="1928">
                  <c:v>-1.0658376481510099</c:v>
                </c:pt>
                <c:pt idx="1929">
                  <c:v>-1.0628154574917743</c:v>
                </c:pt>
                <c:pt idx="1930">
                  <c:v>-1.063948222974284</c:v>
                </c:pt>
                <c:pt idx="1931">
                  <c:v>-1.0625524252144232</c:v>
                </c:pt>
                <c:pt idx="1932">
                  <c:v>-1.0663447366857506</c:v>
                </c:pt>
                <c:pt idx="1933">
                  <c:v>-1.0659467592761842</c:v>
                </c:pt>
                <c:pt idx="1934">
                  <c:v>-1.0683591432409905</c:v>
                </c:pt>
                <c:pt idx="1935">
                  <c:v>-1.0713341901565414</c:v>
                </c:pt>
                <c:pt idx="1936">
                  <c:v>-1.072002595830051</c:v>
                </c:pt>
                <c:pt idx="1937">
                  <c:v>-1.0723348097619592</c:v>
                </c:pt>
                <c:pt idx="1938">
                  <c:v>-1.0736900187585092</c:v>
                </c:pt>
                <c:pt idx="1939">
                  <c:v>-1.07551840854869</c:v>
                </c:pt>
                <c:pt idx="1940">
                  <c:v>-1.0802765229774958</c:v>
                </c:pt>
                <c:pt idx="1941">
                  <c:v>-1.0809915944645121</c:v>
                </c:pt>
                <c:pt idx="1942">
                  <c:v>-1.0815442642232587</c:v>
                </c:pt>
                <c:pt idx="1943">
                  <c:v>-1.0817028240118072</c:v>
                </c:pt>
                <c:pt idx="1944">
                  <c:v>-1.0823346338480202</c:v>
                </c:pt>
                <c:pt idx="1945">
                  <c:v>-1.08132814770565</c:v>
                </c:pt>
                <c:pt idx="1946">
                  <c:v>-1.0822644316547845</c:v>
                </c:pt>
                <c:pt idx="1947">
                  <c:v>-1.0838273030782899</c:v>
                </c:pt>
                <c:pt idx="1948">
                  <c:v>-1.0810658908576238</c:v>
                </c:pt>
                <c:pt idx="1949">
                  <c:v>-1.079027086686299</c:v>
                </c:pt>
                <c:pt idx="1950">
                  <c:v>-1.0805148233302124</c:v>
                </c:pt>
                <c:pt idx="1951">
                  <c:v>-1.0820974071079026</c:v>
                </c:pt>
                <c:pt idx="1952">
                  <c:v>-1.0819962342904061</c:v>
                </c:pt>
                <c:pt idx="1953">
                  <c:v>-1.0813773599086793</c:v>
                </c:pt>
                <c:pt idx="1954">
                  <c:v>-1.0797202082140371</c:v>
                </c:pt>
                <c:pt idx="1955">
                  <c:v>-1.0800005000168522</c:v>
                </c:pt>
                <c:pt idx="1956">
                  <c:v>-1.0836684061015032</c:v>
                </c:pt>
                <c:pt idx="1957">
                  <c:v>-1.0812538318259692</c:v>
                </c:pt>
                <c:pt idx="1958">
                  <c:v>-1.0801812187345119</c:v>
                </c:pt>
                <c:pt idx="1959">
                  <c:v>-1.0768919397500942</c:v>
                </c:pt>
                <c:pt idx="1960">
                  <c:v>-1.0805862408808131</c:v>
                </c:pt>
                <c:pt idx="1961">
                  <c:v>-1.0854926251871599</c:v>
                </c:pt>
                <c:pt idx="1962">
                  <c:v>-1.0846728850470861</c:v>
                </c:pt>
                <c:pt idx="1963">
                  <c:v>-1.0812355884565759</c:v>
                </c:pt>
                <c:pt idx="1964">
                  <c:v>-1.0746540914641947</c:v>
                </c:pt>
                <c:pt idx="1965">
                  <c:v>-1.0765930261339032</c:v>
                </c:pt>
                <c:pt idx="1966">
                  <c:v>-1.0779765431663009</c:v>
                </c:pt>
                <c:pt idx="1967">
                  <c:v>-1.0766713281986517</c:v>
                </c:pt>
                <c:pt idx="1968">
                  <c:v>-1.0779973964162262</c:v>
                </c:pt>
                <c:pt idx="1969">
                  <c:v>-1.0746386283887301</c:v>
                </c:pt>
                <c:pt idx="1970">
                  <c:v>-1.0739114688321001</c:v>
                </c:pt>
                <c:pt idx="1971">
                  <c:v>-1.0730553451333</c:v>
                </c:pt>
                <c:pt idx="1972">
                  <c:v>-1.0739476896394624</c:v>
                </c:pt>
                <c:pt idx="1973">
                  <c:v>-1.078428238437029</c:v>
                </c:pt>
                <c:pt idx="1974">
                  <c:v>-1.0788116803932979</c:v>
                </c:pt>
                <c:pt idx="1975">
                  <c:v>-1.079846388300931</c:v>
                </c:pt>
                <c:pt idx="1976">
                  <c:v>-1.0849601124496815</c:v>
                </c:pt>
                <c:pt idx="1977">
                  <c:v>-1.0881319804563676</c:v>
                </c:pt>
                <c:pt idx="1978">
                  <c:v>-1.0883721603649141</c:v>
                </c:pt>
                <c:pt idx="1979">
                  <c:v>-1.0821381136290509</c:v>
                </c:pt>
                <c:pt idx="1980">
                  <c:v>-1.0844097496657734</c:v>
                </c:pt>
                <c:pt idx="1981">
                  <c:v>-1.0840340579555128</c:v>
                </c:pt>
                <c:pt idx="1982">
                  <c:v>-1.0862578629513786</c:v>
                </c:pt>
                <c:pt idx="1983">
                  <c:v>-1.0889827298111145</c:v>
                </c:pt>
                <c:pt idx="1984">
                  <c:v>-1.088462685234745</c:v>
                </c:pt>
                <c:pt idx="1985">
                  <c:v>-1.0867599321465204</c:v>
                </c:pt>
                <c:pt idx="1986">
                  <c:v>-1.081613076418481</c:v>
                </c:pt>
                <c:pt idx="1987">
                  <c:v>-1.0859463837286614</c:v>
                </c:pt>
                <c:pt idx="1988">
                  <c:v>-1.0919574373804706</c:v>
                </c:pt>
                <c:pt idx="1989">
                  <c:v>-1.0880330599619914</c:v>
                </c:pt>
                <c:pt idx="1990">
                  <c:v>-1.0823121820139054</c:v>
                </c:pt>
                <c:pt idx="1991">
                  <c:v>-1.0714634599761463</c:v>
                </c:pt>
                <c:pt idx="1992">
                  <c:v>-1.0644350979680133</c:v>
                </c:pt>
                <c:pt idx="1993">
                  <c:v>-1.0706622563386066</c:v>
                </c:pt>
                <c:pt idx="1994">
                  <c:v>-1.0677098446415074</c:v>
                </c:pt>
                <c:pt idx="1995">
                  <c:v>-1.0687441975210488</c:v>
                </c:pt>
                <c:pt idx="1996">
                  <c:v>-1.0654357538210684</c:v>
                </c:pt>
                <c:pt idx="1997">
                  <c:v>-1.0643179235564009</c:v>
                </c:pt>
                <c:pt idx="1998">
                  <c:v>-1.0664608295284932</c:v>
                </c:pt>
                <c:pt idx="1999">
                  <c:v>-1.0635263686097505</c:v>
                </c:pt>
                <c:pt idx="2000">
                  <c:v>-0.78318303348336538</c:v>
                </c:pt>
                <c:pt idx="2001">
                  <c:v>-0.78203728107816051</c:v>
                </c:pt>
                <c:pt idx="2002">
                  <c:v>-0.78254592846691207</c:v>
                </c:pt>
                <c:pt idx="2003">
                  <c:v>-0.78557150265782805</c:v>
                </c:pt>
                <c:pt idx="2004">
                  <c:v>-0.79237392697114151</c:v>
                </c:pt>
                <c:pt idx="2005">
                  <c:v>-0.79185073340278578</c:v>
                </c:pt>
                <c:pt idx="2006">
                  <c:v>-0.78437400518706768</c:v>
                </c:pt>
                <c:pt idx="2007">
                  <c:v>-0.78285399816313184</c:v>
                </c:pt>
                <c:pt idx="2008">
                  <c:v>-0.78291758582893467</c:v>
                </c:pt>
                <c:pt idx="2009">
                  <c:v>-0.7790617073768672</c:v>
                </c:pt>
                <c:pt idx="2010">
                  <c:v>-0.77878485891993909</c:v>
                </c:pt>
                <c:pt idx="2011">
                  <c:v>-0.7823357604428246</c:v>
                </c:pt>
                <c:pt idx="2012">
                  <c:v>-0.78001629639558179</c:v>
                </c:pt>
                <c:pt idx="2013">
                  <c:v>-0.77895395250881905</c:v>
                </c:pt>
                <c:pt idx="2014">
                  <c:v>-0.78552455645536556</c:v>
                </c:pt>
                <c:pt idx="2015">
                  <c:v>-0.78667543568670106</c:v>
                </c:pt>
                <c:pt idx="2016">
                  <c:v>-0.78609254175583032</c:v>
                </c:pt>
                <c:pt idx="2017">
                  <c:v>-0.7840383609126238</c:v>
                </c:pt>
                <c:pt idx="2018">
                  <c:v>-0.78597767309095401</c:v>
                </c:pt>
                <c:pt idx="2019">
                  <c:v>-0.78671719973789511</c:v>
                </c:pt>
                <c:pt idx="2020">
                  <c:v>-0.78950486966047162</c:v>
                </c:pt>
                <c:pt idx="2021">
                  <c:v>-0.79027015637422315</c:v>
                </c:pt>
                <c:pt idx="2022">
                  <c:v>-0.77850091528727272</c:v>
                </c:pt>
                <c:pt idx="2023">
                  <c:v>-0.78313408743829527</c:v>
                </c:pt>
                <c:pt idx="2024">
                  <c:v>-0.78619907492428531</c:v>
                </c:pt>
                <c:pt idx="2025">
                  <c:v>-0.78985711145428206</c:v>
                </c:pt>
                <c:pt idx="2026">
                  <c:v>-0.79115987055905335</c:v>
                </c:pt>
                <c:pt idx="2027">
                  <c:v>-0.79234032605919946</c:v>
                </c:pt>
                <c:pt idx="2028">
                  <c:v>-0.79063105359063479</c:v>
                </c:pt>
                <c:pt idx="2029">
                  <c:v>-0.78846487384017583</c:v>
                </c:pt>
                <c:pt idx="2030">
                  <c:v>-0.78819065412528144</c:v>
                </c:pt>
                <c:pt idx="2031">
                  <c:v>-0.79129950787670833</c:v>
                </c:pt>
                <c:pt idx="2032">
                  <c:v>-0.79260841252408154</c:v>
                </c:pt>
                <c:pt idx="2033">
                  <c:v>-0.79581534206356364</c:v>
                </c:pt>
                <c:pt idx="2034">
                  <c:v>-0.79405051571676244</c:v>
                </c:pt>
                <c:pt idx="2035">
                  <c:v>-0.79363477687562545</c:v>
                </c:pt>
                <c:pt idx="2036">
                  <c:v>-0.79220906764498022</c:v>
                </c:pt>
                <c:pt idx="2037">
                  <c:v>-0.78975544000940767</c:v>
                </c:pt>
                <c:pt idx="2038">
                  <c:v>-0.79064782521344978</c:v>
                </c:pt>
                <c:pt idx="2039">
                  <c:v>-0.7944296152531436</c:v>
                </c:pt>
                <c:pt idx="2040">
                  <c:v>-0.79365272880300086</c:v>
                </c:pt>
                <c:pt idx="2041">
                  <c:v>-0.79201565899364568</c:v>
                </c:pt>
                <c:pt idx="2042">
                  <c:v>-0.79202718976350528</c:v>
                </c:pt>
                <c:pt idx="2043">
                  <c:v>-0.79117139146517768</c:v>
                </c:pt>
                <c:pt idx="2044">
                  <c:v>-0.79169748726908429</c:v>
                </c:pt>
                <c:pt idx="2045">
                  <c:v>-0.79014429845088785</c:v>
                </c:pt>
                <c:pt idx="2046">
                  <c:v>-0.79109475488918235</c:v>
                </c:pt>
                <c:pt idx="2047">
                  <c:v>-0.79011502561807612</c:v>
                </c:pt>
                <c:pt idx="2048">
                  <c:v>-0.79569834480192081</c:v>
                </c:pt>
                <c:pt idx="2049">
                  <c:v>-0.79654644457891333</c:v>
                </c:pt>
                <c:pt idx="2050">
                  <c:v>-0.79210502593795051</c:v>
                </c:pt>
                <c:pt idx="2051">
                  <c:v>-0.79208710177308606</c:v>
                </c:pt>
                <c:pt idx="2052">
                  <c:v>-0.78945461310826293</c:v>
                </c:pt>
                <c:pt idx="2053">
                  <c:v>-0.7870578600560959</c:v>
                </c:pt>
                <c:pt idx="2054">
                  <c:v>-0.78804096388953071</c:v>
                </c:pt>
                <c:pt idx="2055">
                  <c:v>-0.78734224816145937</c:v>
                </c:pt>
                <c:pt idx="2056">
                  <c:v>-0.7886648419034068</c:v>
                </c:pt>
                <c:pt idx="2057">
                  <c:v>-0.78797617581485813</c:v>
                </c:pt>
                <c:pt idx="2058">
                  <c:v>-0.78656885176064073</c:v>
                </c:pt>
                <c:pt idx="2059">
                  <c:v>-0.78942836068975741</c:v>
                </c:pt>
                <c:pt idx="2060">
                  <c:v>-0.78953212426990915</c:v>
                </c:pt>
                <c:pt idx="2061">
                  <c:v>-0.78780567466087859</c:v>
                </c:pt>
                <c:pt idx="2062">
                  <c:v>-0.78748559545320507</c:v>
                </c:pt>
                <c:pt idx="2063">
                  <c:v>-0.78925236227328899</c:v>
                </c:pt>
                <c:pt idx="2064">
                  <c:v>-0.79008975659681924</c:v>
                </c:pt>
                <c:pt idx="2065">
                  <c:v>-0.79024188074943624</c:v>
                </c:pt>
                <c:pt idx="2066">
                  <c:v>-0.78953112408762582</c:v>
                </c:pt>
                <c:pt idx="2067">
                  <c:v>-0.79012228119761696</c:v>
                </c:pt>
                <c:pt idx="2068">
                  <c:v>-0.78997342726008035</c:v>
                </c:pt>
                <c:pt idx="2069">
                  <c:v>-0.79018107835295226</c:v>
                </c:pt>
                <c:pt idx="2070">
                  <c:v>-0.79443589710527496</c:v>
                </c:pt>
                <c:pt idx="2071">
                  <c:v>-0.79852280527413677</c:v>
                </c:pt>
                <c:pt idx="2072">
                  <c:v>-0.81101640181091506</c:v>
                </c:pt>
                <c:pt idx="2073">
                  <c:v>-0.80369197289642835</c:v>
                </c:pt>
                <c:pt idx="2074">
                  <c:v>-0.80335941672886813</c:v>
                </c:pt>
                <c:pt idx="2075">
                  <c:v>-0.79344021372263673</c:v>
                </c:pt>
                <c:pt idx="2076">
                  <c:v>-0.79332136053899804</c:v>
                </c:pt>
                <c:pt idx="2077">
                  <c:v>-0.79093110787679921</c:v>
                </c:pt>
                <c:pt idx="2078">
                  <c:v>-0.79079365005754287</c:v>
                </c:pt>
                <c:pt idx="2079">
                  <c:v>-0.78086470425707666</c:v>
                </c:pt>
                <c:pt idx="2080">
                  <c:v>-0.7835361619793354</c:v>
                </c:pt>
                <c:pt idx="2081">
                  <c:v>-0.78513848574709266</c:v>
                </c:pt>
                <c:pt idx="2082">
                  <c:v>-0.78571559269679148</c:v>
                </c:pt>
                <c:pt idx="2083">
                  <c:v>-0.78799502509148656</c:v>
                </c:pt>
                <c:pt idx="2084">
                  <c:v>-0.78582519971464015</c:v>
                </c:pt>
                <c:pt idx="2085">
                  <c:v>-0.78613839323715895</c:v>
                </c:pt>
                <c:pt idx="2086">
                  <c:v>-0.78529072995207083</c:v>
                </c:pt>
                <c:pt idx="2087">
                  <c:v>-0.78469197005537528</c:v>
                </c:pt>
                <c:pt idx="2088">
                  <c:v>-0.78457415203257752</c:v>
                </c:pt>
                <c:pt idx="2089">
                  <c:v>-0.78476500678124717</c:v>
                </c:pt>
                <c:pt idx="2090">
                  <c:v>-0.78453770217187591</c:v>
                </c:pt>
                <c:pt idx="2091">
                  <c:v>-0.78465551590004834</c:v>
                </c:pt>
                <c:pt idx="2092">
                  <c:v>-0.78568844190578035</c:v>
                </c:pt>
                <c:pt idx="2093">
                  <c:v>-0.78417899694959026</c:v>
                </c:pt>
                <c:pt idx="2094">
                  <c:v>-0.7857249337356933</c:v>
                </c:pt>
                <c:pt idx="2095">
                  <c:v>-0.78624393439079943</c:v>
                </c:pt>
                <c:pt idx="2096">
                  <c:v>-0.78578857967001936</c:v>
                </c:pt>
                <c:pt idx="2097">
                  <c:v>-0.78814982729328253</c:v>
                </c:pt>
                <c:pt idx="2098">
                  <c:v>-0.79041705235236537</c:v>
                </c:pt>
                <c:pt idx="2099">
                  <c:v>-0.78954887747186508</c:v>
                </c:pt>
                <c:pt idx="2100">
                  <c:v>-0.56453819748762024</c:v>
                </c:pt>
                <c:pt idx="2101">
                  <c:v>-0.56493820999459288</c:v>
                </c:pt>
                <c:pt idx="2102">
                  <c:v>-0.56406300369697959</c:v>
                </c:pt>
                <c:pt idx="2103">
                  <c:v>-0.56399684780103576</c:v>
                </c:pt>
                <c:pt idx="2104">
                  <c:v>-0.56316593135996451</c:v>
                </c:pt>
                <c:pt idx="2105">
                  <c:v>-0.56580498659381706</c:v>
                </c:pt>
                <c:pt idx="2106">
                  <c:v>-0.56284087399484461</c:v>
                </c:pt>
                <c:pt idx="2107">
                  <c:v>-0.56262452669869334</c:v>
                </c:pt>
                <c:pt idx="2108">
                  <c:v>-0.56302217937714583</c:v>
                </c:pt>
                <c:pt idx="2109">
                  <c:v>-0.56260200774440883</c:v>
                </c:pt>
                <c:pt idx="2110">
                  <c:v>-0.56452731570861481</c:v>
                </c:pt>
                <c:pt idx="2111">
                  <c:v>-0.56504458073828401</c:v>
                </c:pt>
                <c:pt idx="2112">
                  <c:v>-0.5662182063317639</c:v>
                </c:pt>
                <c:pt idx="2113">
                  <c:v>-0.56992651953176288</c:v>
                </c:pt>
                <c:pt idx="2114">
                  <c:v>-0.56989038598941322</c:v>
                </c:pt>
                <c:pt idx="2115">
                  <c:v>-0.57022687994643839</c:v>
                </c:pt>
                <c:pt idx="2116">
                  <c:v>-0.56728999377382539</c:v>
                </c:pt>
                <c:pt idx="2117">
                  <c:v>-0.5684284745529905</c:v>
                </c:pt>
                <c:pt idx="2118">
                  <c:v>-0.56771043764518059</c:v>
                </c:pt>
                <c:pt idx="2119">
                  <c:v>-0.56846625915460725</c:v>
                </c:pt>
                <c:pt idx="2120">
                  <c:v>-0.56935295333115665</c:v>
                </c:pt>
                <c:pt idx="2121">
                  <c:v>-0.56712382750747736</c:v>
                </c:pt>
                <c:pt idx="2122">
                  <c:v>-0.56670272970089031</c:v>
                </c:pt>
                <c:pt idx="2123">
                  <c:v>-0.56634311568139095</c:v>
                </c:pt>
                <c:pt idx="2124">
                  <c:v>-0.57049288264890308</c:v>
                </c:pt>
                <c:pt idx="2125">
                  <c:v>-0.57020669916377376</c:v>
                </c:pt>
                <c:pt idx="2126">
                  <c:v>-0.56966658785720337</c:v>
                </c:pt>
                <c:pt idx="2127">
                  <c:v>-0.56922766748189912</c:v>
                </c:pt>
                <c:pt idx="2128">
                  <c:v>-0.5674804182277039</c:v>
                </c:pt>
                <c:pt idx="2129">
                  <c:v>-0.56485531857401705</c:v>
                </c:pt>
                <c:pt idx="2130">
                  <c:v>-0.56124324018010607</c:v>
                </c:pt>
                <c:pt idx="2131">
                  <c:v>-0.56027960094896578</c:v>
                </c:pt>
                <c:pt idx="2132">
                  <c:v>-0.55686992156084159</c:v>
                </c:pt>
                <c:pt idx="2133">
                  <c:v>-0.55082303016579104</c:v>
                </c:pt>
                <c:pt idx="2134">
                  <c:v>-0.53787834432602999</c:v>
                </c:pt>
                <c:pt idx="2135">
                  <c:v>-0.54213973136168481</c:v>
                </c:pt>
                <c:pt idx="2136">
                  <c:v>-0.54718387578004102</c:v>
                </c:pt>
                <c:pt idx="2137">
                  <c:v>-0.55072889393701019</c:v>
                </c:pt>
                <c:pt idx="2138">
                  <c:v>-0.55362922405044335</c:v>
                </c:pt>
                <c:pt idx="2139">
                  <c:v>-0.55712496220672592</c:v>
                </c:pt>
                <c:pt idx="2140">
                  <c:v>-0.56112404032738261</c:v>
                </c:pt>
                <c:pt idx="2141">
                  <c:v>-0.56243412798418102</c:v>
                </c:pt>
                <c:pt idx="2142">
                  <c:v>-0.56288771720594133</c:v>
                </c:pt>
                <c:pt idx="2143">
                  <c:v>-0.56234068546715033</c:v>
                </c:pt>
                <c:pt idx="2144">
                  <c:v>-0.56293197110612236</c:v>
                </c:pt>
                <c:pt idx="2145">
                  <c:v>-0.56363481408943894</c:v>
                </c:pt>
                <c:pt idx="2146">
                  <c:v>-0.56528483048329403</c:v>
                </c:pt>
                <c:pt idx="2147">
                  <c:v>-0.56472979609401952</c:v>
                </c:pt>
                <c:pt idx="2148">
                  <c:v>-0.56594074138767936</c:v>
                </c:pt>
                <c:pt idx="2149">
                  <c:v>-0.56819488315739131</c:v>
                </c:pt>
                <c:pt idx="2150">
                  <c:v>-0.56894605731575643</c:v>
                </c:pt>
                <c:pt idx="2151">
                  <c:v>-0.56942106967892114</c:v>
                </c:pt>
                <c:pt idx="2152">
                  <c:v>-0.56952952368918464</c:v>
                </c:pt>
                <c:pt idx="2153">
                  <c:v>-0.56984070450043967</c:v>
                </c:pt>
                <c:pt idx="2154">
                  <c:v>-0.56903510494837672</c:v>
                </c:pt>
                <c:pt idx="2155">
                  <c:v>-0.56673544648951324</c:v>
                </c:pt>
                <c:pt idx="2156">
                  <c:v>-0.56577649842068034</c:v>
                </c:pt>
                <c:pt idx="2157">
                  <c:v>-0.56648054399183934</c:v>
                </c:pt>
                <c:pt idx="2158">
                  <c:v>-0.56989460150207838</c:v>
                </c:pt>
                <c:pt idx="2159">
                  <c:v>-0.56998453667253179</c:v>
                </c:pt>
                <c:pt idx="2160">
                  <c:v>-0.56746449807517862</c:v>
                </c:pt>
                <c:pt idx="2161">
                  <c:v>-0.56702484157275734</c:v>
                </c:pt>
                <c:pt idx="2162">
                  <c:v>-0.56834950233032622</c:v>
                </c:pt>
                <c:pt idx="2163">
                  <c:v>-0.56870402420436539</c:v>
                </c:pt>
                <c:pt idx="2164">
                  <c:v>-0.56659958377507558</c:v>
                </c:pt>
                <c:pt idx="2165">
                  <c:v>-0.56805130814639015</c:v>
                </c:pt>
                <c:pt idx="2166">
                  <c:v>-0.57020840598037248</c:v>
                </c:pt>
                <c:pt idx="2167">
                  <c:v>-0.5709509466474475</c:v>
                </c:pt>
                <c:pt idx="2168">
                  <c:v>-0.57057624271441831</c:v>
                </c:pt>
                <c:pt idx="2169">
                  <c:v>-0.56919817893960001</c:v>
                </c:pt>
                <c:pt idx="2170">
                  <c:v>-0.5696043748522972</c:v>
                </c:pt>
                <c:pt idx="2171">
                  <c:v>-0.57047349991856389</c:v>
                </c:pt>
                <c:pt idx="2172">
                  <c:v>-0.56908304152929245</c:v>
                </c:pt>
                <c:pt idx="2173">
                  <c:v>-0.57295905821552062</c:v>
                </c:pt>
                <c:pt idx="2174">
                  <c:v>-0.57230355982332259</c:v>
                </c:pt>
                <c:pt idx="2175">
                  <c:v>-0.57084565371850393</c:v>
                </c:pt>
                <c:pt idx="2176">
                  <c:v>-0.56968766088155565</c:v>
                </c:pt>
                <c:pt idx="2177">
                  <c:v>-0.56614190829640143</c:v>
                </c:pt>
                <c:pt idx="2178">
                  <c:v>-0.5663607182531275</c:v>
                </c:pt>
                <c:pt idx="2179">
                  <c:v>-0.57015037585026918</c:v>
                </c:pt>
                <c:pt idx="2180">
                  <c:v>-0.57009224869806119</c:v>
                </c:pt>
                <c:pt idx="2181">
                  <c:v>-0.56990212924746564</c:v>
                </c:pt>
                <c:pt idx="2182">
                  <c:v>-0.5695993578431312</c:v>
                </c:pt>
                <c:pt idx="2183">
                  <c:v>-0.56996355776772323</c:v>
                </c:pt>
                <c:pt idx="2184">
                  <c:v>-0.57055685836828174</c:v>
                </c:pt>
                <c:pt idx="2185">
                  <c:v>-0.56619470631648794</c:v>
                </c:pt>
                <c:pt idx="2186">
                  <c:v>-0.56329125768090427</c:v>
                </c:pt>
                <c:pt idx="2187">
                  <c:v>-0.56276074729096326</c:v>
                </c:pt>
                <c:pt idx="2188">
                  <c:v>-0.56297871890697859</c:v>
                </c:pt>
                <c:pt idx="2189">
                  <c:v>-0.56455906288132196</c:v>
                </c:pt>
                <c:pt idx="2190">
                  <c:v>-0.56415161754592535</c:v>
                </c:pt>
                <c:pt idx="2191">
                  <c:v>-0.56350276277075328</c:v>
                </c:pt>
                <c:pt idx="2192">
                  <c:v>-0.56279742140340905</c:v>
                </c:pt>
                <c:pt idx="2193">
                  <c:v>-0.5634734425627651</c:v>
                </c:pt>
                <c:pt idx="2194">
                  <c:v>-0.56560308792607217</c:v>
                </c:pt>
                <c:pt idx="2195">
                  <c:v>-0.564646921946652</c:v>
                </c:pt>
                <c:pt idx="2196">
                  <c:v>-0.56523038213570542</c:v>
                </c:pt>
                <c:pt idx="2197">
                  <c:v>-0.56630281095968749</c:v>
                </c:pt>
                <c:pt idx="2198">
                  <c:v>-0.56839229487991949</c:v>
                </c:pt>
                <c:pt idx="2199">
                  <c:v>-0.57006624818136209</c:v>
                </c:pt>
                <c:pt idx="2200">
                  <c:v>-1.7254971932232446</c:v>
                </c:pt>
                <c:pt idx="2201">
                  <c:v>-1.7319385062724002</c:v>
                </c:pt>
                <c:pt idx="2202">
                  <c:v>-1.7317287072456242</c:v>
                </c:pt>
                <c:pt idx="2203">
                  <c:v>-1.7382155810701443</c:v>
                </c:pt>
                <c:pt idx="2204">
                  <c:v>-1.7358506165112886</c:v>
                </c:pt>
                <c:pt idx="2205">
                  <c:v>-1.7419216262103605</c:v>
                </c:pt>
                <c:pt idx="2206">
                  <c:v>-1.7416747335092573</c:v>
                </c:pt>
                <c:pt idx="2207">
                  <c:v>-1.7413352745802035</c:v>
                </c:pt>
                <c:pt idx="2208">
                  <c:v>-1.7417450366405132</c:v>
                </c:pt>
                <c:pt idx="2209">
                  <c:v>-1.7421825174064387</c:v>
                </c:pt>
                <c:pt idx="2210">
                  <c:v>-1.7417317531817076</c:v>
                </c:pt>
                <c:pt idx="2211">
                  <c:v>-1.7455487641878467</c:v>
                </c:pt>
                <c:pt idx="2212">
                  <c:v>-1.7431936680379247</c:v>
                </c:pt>
                <c:pt idx="2213">
                  <c:v>-1.7491483058165589</c:v>
                </c:pt>
                <c:pt idx="2214">
                  <c:v>-1.7450964803663533</c:v>
                </c:pt>
                <c:pt idx="2215">
                  <c:v>-1.7504047418680981</c:v>
                </c:pt>
                <c:pt idx="2216">
                  <c:v>-1.7553888535478215</c:v>
                </c:pt>
                <c:pt idx="2217">
                  <c:v>-1.7591262469249007</c:v>
                </c:pt>
                <c:pt idx="2218">
                  <c:v>-1.7610735213321616</c:v>
                </c:pt>
                <c:pt idx="2219">
                  <c:v>-1.7654796679243541</c:v>
                </c:pt>
                <c:pt idx="2220">
                  <c:v>-1.760707932696542</c:v>
                </c:pt>
                <c:pt idx="2221">
                  <c:v>-1.7653545981944994</c:v>
                </c:pt>
                <c:pt idx="2222">
                  <c:v>-1.7655214719054928</c:v>
                </c:pt>
                <c:pt idx="2223">
                  <c:v>-1.7705256707992503</c:v>
                </c:pt>
                <c:pt idx="2224">
                  <c:v>-1.7724448432139348</c:v>
                </c:pt>
                <c:pt idx="2225">
                  <c:v>-1.7720754083648789</c:v>
                </c:pt>
                <c:pt idx="2226">
                  <c:v>-1.7793037853023002</c:v>
                </c:pt>
                <c:pt idx="2227">
                  <c:v>-1.7778247680814736</c:v>
                </c:pt>
                <c:pt idx="2228">
                  <c:v>-1.7777656528682568</c:v>
                </c:pt>
                <c:pt idx="2229">
                  <c:v>-1.7843637455729009</c:v>
                </c:pt>
                <c:pt idx="2230">
                  <c:v>-1.7862331308142645</c:v>
                </c:pt>
                <c:pt idx="2231">
                  <c:v>-1.7912766165177523</c:v>
                </c:pt>
                <c:pt idx="2232">
                  <c:v>-1.7871704917275131</c:v>
                </c:pt>
                <c:pt idx="2233">
                  <c:v>-1.7875170564673755</c:v>
                </c:pt>
                <c:pt idx="2234">
                  <c:v>-1.7889938455093246</c:v>
                </c:pt>
                <c:pt idx="2235">
                  <c:v>-1.7898253500281411</c:v>
                </c:pt>
                <c:pt idx="2236">
                  <c:v>-1.7959905577257744</c:v>
                </c:pt>
                <c:pt idx="2237">
                  <c:v>-1.787272549687368</c:v>
                </c:pt>
                <c:pt idx="2238">
                  <c:v>-1.7868464165677156</c:v>
                </c:pt>
                <c:pt idx="2239">
                  <c:v>-1.7867925272228631</c:v>
                </c:pt>
                <c:pt idx="2240">
                  <c:v>-1.7904268971683506</c:v>
                </c:pt>
                <c:pt idx="2241">
                  <c:v>-1.7975713903436747</c:v>
                </c:pt>
                <c:pt idx="2242">
                  <c:v>-1.7975916033857127</c:v>
                </c:pt>
                <c:pt idx="2243">
                  <c:v>-1.7944921367002142</c:v>
                </c:pt>
                <c:pt idx="2244">
                  <c:v>-1.7918276013574741</c:v>
                </c:pt>
                <c:pt idx="2245">
                  <c:v>-1.7921417100171229</c:v>
                </c:pt>
                <c:pt idx="2246">
                  <c:v>-1.7929905011713878</c:v>
                </c:pt>
                <c:pt idx="2247">
                  <c:v>-1.793499439496798</c:v>
                </c:pt>
                <c:pt idx="2248">
                  <c:v>-1.7983068598846588</c:v>
                </c:pt>
                <c:pt idx="2249">
                  <c:v>-1.7961311498789456</c:v>
                </c:pt>
                <c:pt idx="2250">
                  <c:v>-1.783729003889418</c:v>
                </c:pt>
                <c:pt idx="2251">
                  <c:v>-1.779732436719039</c:v>
                </c:pt>
                <c:pt idx="2252">
                  <c:v>-1.7762466506202073</c:v>
                </c:pt>
                <c:pt idx="2253">
                  <c:v>-1.7662974852342439</c:v>
                </c:pt>
                <c:pt idx="2254">
                  <c:v>-1.7684095096963284</c:v>
                </c:pt>
                <c:pt idx="2255">
                  <c:v>-1.7607686897492494</c:v>
                </c:pt>
                <c:pt idx="2256">
                  <c:v>-1.7558763768700607</c:v>
                </c:pt>
                <c:pt idx="2257">
                  <c:v>-1.7558596184180086</c:v>
                </c:pt>
                <c:pt idx="2258">
                  <c:v>-1.7563500013998459</c:v>
                </c:pt>
                <c:pt idx="2259">
                  <c:v>-1.7475792442130351</c:v>
                </c:pt>
                <c:pt idx="2260">
                  <c:v>-1.7479752725269013</c:v>
                </c:pt>
                <c:pt idx="2261">
                  <c:v>-1.7471775090898738</c:v>
                </c:pt>
                <c:pt idx="2262">
                  <c:v>-1.7558047446678722</c:v>
                </c:pt>
                <c:pt idx="2263">
                  <c:v>-1.746315284843188</c:v>
                </c:pt>
                <c:pt idx="2264">
                  <c:v>-1.7466645784224557</c:v>
                </c:pt>
                <c:pt idx="2265">
                  <c:v>-1.7704809896260887</c:v>
                </c:pt>
                <c:pt idx="2266">
                  <c:v>-1.7796479704524095</c:v>
                </c:pt>
                <c:pt idx="2267">
                  <c:v>-1.7855687671601139</c:v>
                </c:pt>
                <c:pt idx="2268">
                  <c:v>-1.7940315091630359</c:v>
                </c:pt>
                <c:pt idx="2269">
                  <c:v>-1.7849846814812209</c:v>
                </c:pt>
                <c:pt idx="2270">
                  <c:v>-1.7800033826501547</c:v>
                </c:pt>
                <c:pt idx="2271">
                  <c:v>-1.784769204153287</c:v>
                </c:pt>
                <c:pt idx="2272">
                  <c:v>-1.7803168290837665</c:v>
                </c:pt>
                <c:pt idx="2273">
                  <c:v>-1.7845422758834599</c:v>
                </c:pt>
                <c:pt idx="2274">
                  <c:v>-1.7794844425013836</c:v>
                </c:pt>
                <c:pt idx="2275">
                  <c:v>-1.7788642215294692</c:v>
                </c:pt>
                <c:pt idx="2276">
                  <c:v>-1.7787852079816306</c:v>
                </c:pt>
                <c:pt idx="2277">
                  <c:v>-1.7798172466825106</c:v>
                </c:pt>
                <c:pt idx="2278">
                  <c:v>-1.7788474096134517</c:v>
                </c:pt>
                <c:pt idx="2279">
                  <c:v>-1.7823142842237265</c:v>
                </c:pt>
                <c:pt idx="2280">
                  <c:v>-1.7797297444570375</c:v>
                </c:pt>
                <c:pt idx="2281">
                  <c:v>-1.7844205472144834</c:v>
                </c:pt>
                <c:pt idx="2282">
                  <c:v>-1.7847549984884059</c:v>
                </c:pt>
                <c:pt idx="2283">
                  <c:v>-1.7828741928574872</c:v>
                </c:pt>
                <c:pt idx="2284">
                  <c:v>-1.7820427115243231</c:v>
                </c:pt>
                <c:pt idx="2285">
                  <c:v>-1.7816693772963172</c:v>
                </c:pt>
                <c:pt idx="2286">
                  <c:v>-1.7873976781434207</c:v>
                </c:pt>
                <c:pt idx="2287">
                  <c:v>-1.7836100768945731</c:v>
                </c:pt>
                <c:pt idx="2288">
                  <c:v>-1.7797691195109939</c:v>
                </c:pt>
                <c:pt idx="2289">
                  <c:v>-1.7792418916456738</c:v>
                </c:pt>
                <c:pt idx="2290">
                  <c:v>-1.783046717338413</c:v>
                </c:pt>
                <c:pt idx="2291">
                  <c:v>-1.7786809868929705</c:v>
                </c:pt>
                <c:pt idx="2292">
                  <c:v>-1.7895320187910029</c:v>
                </c:pt>
                <c:pt idx="2293">
                  <c:v>-1.7856087113195382</c:v>
                </c:pt>
                <c:pt idx="2294">
                  <c:v>-1.7901986815161539</c:v>
                </c:pt>
                <c:pt idx="2295">
                  <c:v>-1.7863608394355324</c:v>
                </c:pt>
                <c:pt idx="2296">
                  <c:v>-1.7925360185517865</c:v>
                </c:pt>
                <c:pt idx="2297">
                  <c:v>-1.790905945287143</c:v>
                </c:pt>
                <c:pt idx="2298">
                  <c:v>-1.7861223728827236</c:v>
                </c:pt>
                <c:pt idx="2299">
                  <c:v>-1.7865509081911897</c:v>
                </c:pt>
                <c:pt idx="2300">
                  <c:v>-1.2362032223393371</c:v>
                </c:pt>
                <c:pt idx="2301">
                  <c:v>-1.2384382330625516</c:v>
                </c:pt>
                <c:pt idx="2302">
                  <c:v>-1.2393991944740719</c:v>
                </c:pt>
                <c:pt idx="2303">
                  <c:v>-1.2516187731026365</c:v>
                </c:pt>
                <c:pt idx="2304">
                  <c:v>-1.2536453066559305</c:v>
                </c:pt>
                <c:pt idx="2305">
                  <c:v>-1.2580454420242195</c:v>
                </c:pt>
                <c:pt idx="2306">
                  <c:v>-1.2709390467436705</c:v>
                </c:pt>
                <c:pt idx="2307">
                  <c:v>-1.2689296974727151</c:v>
                </c:pt>
                <c:pt idx="2308">
                  <c:v>-1.267740665245511</c:v>
                </c:pt>
                <c:pt idx="2309">
                  <c:v>-1.2640588420031855</c:v>
                </c:pt>
                <c:pt idx="2310">
                  <c:v>-1.2612281438233381</c:v>
                </c:pt>
                <c:pt idx="2311">
                  <c:v>-1.2646753253641423</c:v>
                </c:pt>
                <c:pt idx="2312">
                  <c:v>-1.2642795021880002</c:v>
                </c:pt>
                <c:pt idx="2313">
                  <c:v>-1.2658305208135632</c:v>
                </c:pt>
                <c:pt idx="2314">
                  <c:v>-1.2663469879203006</c:v>
                </c:pt>
                <c:pt idx="2315">
                  <c:v>-1.2667134083802905</c:v>
                </c:pt>
                <c:pt idx="2316">
                  <c:v>-1.2668991879052616</c:v>
                </c:pt>
                <c:pt idx="2317">
                  <c:v>-1.2589164820968761</c:v>
                </c:pt>
                <c:pt idx="2318">
                  <c:v>-1.2604155511364037</c:v>
                </c:pt>
                <c:pt idx="2319">
                  <c:v>-1.2607832090952935</c:v>
                </c:pt>
                <c:pt idx="2320">
                  <c:v>-1.2640654731570091</c:v>
                </c:pt>
                <c:pt idx="2321">
                  <c:v>-1.2579701433836836</c:v>
                </c:pt>
                <c:pt idx="2322">
                  <c:v>-1.2581710855353918</c:v>
                </c:pt>
                <c:pt idx="2323">
                  <c:v>-1.2570799720712451</c:v>
                </c:pt>
                <c:pt idx="2324">
                  <c:v>-1.2622513831102167</c:v>
                </c:pt>
                <c:pt idx="2325">
                  <c:v>-1.2678132743341435</c:v>
                </c:pt>
                <c:pt idx="2326">
                  <c:v>-1.2705898849408517</c:v>
                </c:pt>
                <c:pt idx="2327">
                  <c:v>-1.267994214917038</c:v>
                </c:pt>
                <c:pt idx="2328">
                  <c:v>-1.2613960724937254</c:v>
                </c:pt>
                <c:pt idx="2329">
                  <c:v>-1.2600564341759184</c:v>
                </c:pt>
                <c:pt idx="2330">
                  <c:v>-1.2548077321529263</c:v>
                </c:pt>
                <c:pt idx="2331">
                  <c:v>-1.2492147528244815</c:v>
                </c:pt>
                <c:pt idx="2332">
                  <c:v>-1.2480819443269309</c:v>
                </c:pt>
                <c:pt idx="2333">
                  <c:v>-1.2446500073133626</c:v>
                </c:pt>
                <c:pt idx="2334">
                  <c:v>-1.2438755821759568</c:v>
                </c:pt>
                <c:pt idx="2335">
                  <c:v>-1.2455043237480772</c:v>
                </c:pt>
                <c:pt idx="2336">
                  <c:v>-1.248673812721544</c:v>
                </c:pt>
                <c:pt idx="2337">
                  <c:v>-1.2429697283143288</c:v>
                </c:pt>
                <c:pt idx="2338">
                  <c:v>-1.2441627449389467</c:v>
                </c:pt>
                <c:pt idx="2339">
                  <c:v>-1.2509087400321659</c:v>
                </c:pt>
                <c:pt idx="2340">
                  <c:v>-1.2517835077432902</c:v>
                </c:pt>
                <c:pt idx="2341">
                  <c:v>-1.2551599897263477</c:v>
                </c:pt>
                <c:pt idx="2342">
                  <c:v>-1.2582312162347786</c:v>
                </c:pt>
                <c:pt idx="2343">
                  <c:v>-1.2617741153826432</c:v>
                </c:pt>
                <c:pt idx="2344">
                  <c:v>-1.2624718454018771</c:v>
                </c:pt>
                <c:pt idx="2345">
                  <c:v>-1.2593185874064949</c:v>
                </c:pt>
                <c:pt idx="2346">
                  <c:v>-1.2647648043181989</c:v>
                </c:pt>
                <c:pt idx="2347">
                  <c:v>-1.2873453425745267</c:v>
                </c:pt>
                <c:pt idx="2348">
                  <c:v>-1.2911192336704804</c:v>
                </c:pt>
                <c:pt idx="2349">
                  <c:v>-1.2788649123688545</c:v>
                </c:pt>
                <c:pt idx="2350">
                  <c:v>-1.2757212184052331</c:v>
                </c:pt>
                <c:pt idx="2351">
                  <c:v>-1.2670207088029244</c:v>
                </c:pt>
                <c:pt idx="2352">
                  <c:v>-1.2657747623479494</c:v>
                </c:pt>
                <c:pt idx="2353">
                  <c:v>-1.2651608196728408</c:v>
                </c:pt>
                <c:pt idx="2354">
                  <c:v>-1.2837829838916728</c:v>
                </c:pt>
                <c:pt idx="2355">
                  <c:v>-1.3162262413165662</c:v>
                </c:pt>
                <c:pt idx="2356">
                  <c:v>-1.3116514177618726</c:v>
                </c:pt>
                <c:pt idx="2357">
                  <c:v>-1.3103328566407786</c:v>
                </c:pt>
                <c:pt idx="2358">
                  <c:v>-1.3114695673778789</c:v>
                </c:pt>
                <c:pt idx="2359">
                  <c:v>-1.3064278230008495</c:v>
                </c:pt>
                <c:pt idx="2360">
                  <c:v>-1.2997361193157755</c:v>
                </c:pt>
                <c:pt idx="2361">
                  <c:v>-1.3007488959925995</c:v>
                </c:pt>
                <c:pt idx="2362">
                  <c:v>-1.2862562561071407</c:v>
                </c:pt>
                <c:pt idx="2363">
                  <c:v>-1.2815985957621485</c:v>
                </c:pt>
                <c:pt idx="2364">
                  <c:v>-1.2791180348171187</c:v>
                </c:pt>
                <c:pt idx="2365">
                  <c:v>-1.2763382226881155</c:v>
                </c:pt>
                <c:pt idx="2366">
                  <c:v>-1.2778074273233657</c:v>
                </c:pt>
                <c:pt idx="2367">
                  <c:v>-1.2774778543373824</c:v>
                </c:pt>
                <c:pt idx="2368">
                  <c:v>-1.2797216262656701</c:v>
                </c:pt>
                <c:pt idx="2369">
                  <c:v>-1.2796156959324199</c:v>
                </c:pt>
                <c:pt idx="2370">
                  <c:v>-1.2819311663950546</c:v>
                </c:pt>
                <c:pt idx="2371">
                  <c:v>-1.2823186913695868</c:v>
                </c:pt>
                <c:pt idx="2372">
                  <c:v>-1.2827133272739664</c:v>
                </c:pt>
                <c:pt idx="2373">
                  <c:v>-1.2808771791540812</c:v>
                </c:pt>
                <c:pt idx="2374">
                  <c:v>-1.2826070795711662</c:v>
                </c:pt>
                <c:pt idx="2375">
                  <c:v>-1.2794856965822337</c:v>
                </c:pt>
                <c:pt idx="2376">
                  <c:v>-1.2790154319369884</c:v>
                </c:pt>
                <c:pt idx="2377">
                  <c:v>-1.2770443603764501</c:v>
                </c:pt>
                <c:pt idx="2378">
                  <c:v>-1.2758251104007532</c:v>
                </c:pt>
                <c:pt idx="2379">
                  <c:v>-1.2760910905636174</c:v>
                </c:pt>
                <c:pt idx="2380">
                  <c:v>-1.2766843102993444</c:v>
                </c:pt>
                <c:pt idx="2381">
                  <c:v>-1.2767286735152454</c:v>
                </c:pt>
                <c:pt idx="2382">
                  <c:v>-1.2688349993461427</c:v>
                </c:pt>
                <c:pt idx="2383">
                  <c:v>-1.2682343092611448</c:v>
                </c:pt>
                <c:pt idx="2384">
                  <c:v>-1.2728589835623898</c:v>
                </c:pt>
                <c:pt idx="2385">
                  <c:v>-1.2792991964184546</c:v>
                </c:pt>
                <c:pt idx="2386">
                  <c:v>-1.2757484610547003</c:v>
                </c:pt>
                <c:pt idx="2387">
                  <c:v>-1.2733042547532798</c:v>
                </c:pt>
                <c:pt idx="2388">
                  <c:v>-1.2725243496261907</c:v>
                </c:pt>
                <c:pt idx="2389">
                  <c:v>-1.2711715517309787</c:v>
                </c:pt>
                <c:pt idx="2390">
                  <c:v>-1.2712393505708348</c:v>
                </c:pt>
                <c:pt idx="2391">
                  <c:v>-1.26813806284118</c:v>
                </c:pt>
                <c:pt idx="2392">
                  <c:v>-1.2669735496862422</c:v>
                </c:pt>
                <c:pt idx="2393">
                  <c:v>-1.2665546567000199</c:v>
                </c:pt>
                <c:pt idx="2394">
                  <c:v>-1.2654577832227478</c:v>
                </c:pt>
                <c:pt idx="2395">
                  <c:v>-1.2617640911922667</c:v>
                </c:pt>
                <c:pt idx="2396">
                  <c:v>-1.2651018800805751</c:v>
                </c:pt>
                <c:pt idx="2397">
                  <c:v>-1.2657665095540009</c:v>
                </c:pt>
                <c:pt idx="2398">
                  <c:v>-1.2663689411649255</c:v>
                </c:pt>
                <c:pt idx="2399">
                  <c:v>-1.2682902050399487</c:v>
                </c:pt>
                <c:pt idx="2400">
                  <c:v>-0.29256193487417165</c:v>
                </c:pt>
                <c:pt idx="2401">
                  <c:v>-0.29588573485199599</c:v>
                </c:pt>
                <c:pt idx="2402">
                  <c:v>-0.29676632259238334</c:v>
                </c:pt>
                <c:pt idx="2403">
                  <c:v>-0.29950633699710072</c:v>
                </c:pt>
                <c:pt idx="2404">
                  <c:v>-0.29999824441764983</c:v>
                </c:pt>
                <c:pt idx="2405">
                  <c:v>-0.30477282144755885</c:v>
                </c:pt>
                <c:pt idx="2406">
                  <c:v>-0.30439600316500404</c:v>
                </c:pt>
                <c:pt idx="2407">
                  <c:v>-0.30704381744964027</c:v>
                </c:pt>
                <c:pt idx="2408">
                  <c:v>-0.30717578651628269</c:v>
                </c:pt>
                <c:pt idx="2409">
                  <c:v>-0.30805015481892439</c:v>
                </c:pt>
                <c:pt idx="2410">
                  <c:v>-0.3078468600684115</c:v>
                </c:pt>
                <c:pt idx="2411">
                  <c:v>-0.30726122841011611</c:v>
                </c:pt>
                <c:pt idx="2412">
                  <c:v>-0.30785010380911187</c:v>
                </c:pt>
                <c:pt idx="2413">
                  <c:v>-0.31026373538130586</c:v>
                </c:pt>
                <c:pt idx="2414">
                  <c:v>-0.30698756224732149</c:v>
                </c:pt>
                <c:pt idx="2415">
                  <c:v>-0.3040328677813508</c:v>
                </c:pt>
                <c:pt idx="2416">
                  <c:v>-0.29996161690155365</c:v>
                </c:pt>
                <c:pt idx="2417">
                  <c:v>-0.29798151456568339</c:v>
                </c:pt>
                <c:pt idx="2418">
                  <c:v>-0.29643534320119108</c:v>
                </c:pt>
                <c:pt idx="2419">
                  <c:v>-0.29577958837976154</c:v>
                </c:pt>
                <c:pt idx="2420">
                  <c:v>-0.29535053875394207</c:v>
                </c:pt>
                <c:pt idx="2421">
                  <c:v>-0.29358691603326287</c:v>
                </c:pt>
                <c:pt idx="2422">
                  <c:v>-0.29231583406118478</c:v>
                </c:pt>
                <c:pt idx="2423">
                  <c:v>-0.29410463812555182</c:v>
                </c:pt>
                <c:pt idx="2424">
                  <c:v>-0.29755411835548029</c:v>
                </c:pt>
                <c:pt idx="2425">
                  <c:v>-0.30022623872437415</c:v>
                </c:pt>
                <c:pt idx="2426">
                  <c:v>-0.30029629514588235</c:v>
                </c:pt>
                <c:pt idx="2427">
                  <c:v>-0.30067609556433378</c:v>
                </c:pt>
                <c:pt idx="2428">
                  <c:v>-0.30407603081625739</c:v>
                </c:pt>
                <c:pt idx="2429">
                  <c:v>-0.30691186579653451</c:v>
                </c:pt>
                <c:pt idx="2430">
                  <c:v>-0.30498904607252042</c:v>
                </c:pt>
                <c:pt idx="2431">
                  <c:v>-0.30515170737192826</c:v>
                </c:pt>
                <c:pt idx="2432">
                  <c:v>-0.30447150940610018</c:v>
                </c:pt>
                <c:pt idx="2433">
                  <c:v>-0.30897260628967077</c:v>
                </c:pt>
                <c:pt idx="2434">
                  <c:v>-0.30898490005261597</c:v>
                </c:pt>
                <c:pt idx="2435">
                  <c:v>-0.30706519371289054</c:v>
                </c:pt>
                <c:pt idx="2436">
                  <c:v>-0.3076300166969726</c:v>
                </c:pt>
                <c:pt idx="2437">
                  <c:v>-0.30544166745976759</c:v>
                </c:pt>
                <c:pt idx="2438">
                  <c:v>-0.31105511252564694</c:v>
                </c:pt>
                <c:pt idx="2439">
                  <c:v>-0.31004512892075375</c:v>
                </c:pt>
                <c:pt idx="2440">
                  <c:v>-0.30942440469782578</c:v>
                </c:pt>
                <c:pt idx="2441">
                  <c:v>-0.30941597317691744</c:v>
                </c:pt>
                <c:pt idx="2442">
                  <c:v>-0.31043507760180683</c:v>
                </c:pt>
                <c:pt idx="2443">
                  <c:v>-0.31089148820950008</c:v>
                </c:pt>
                <c:pt idx="2444">
                  <c:v>-0.30708070529469816</c:v>
                </c:pt>
                <c:pt idx="2445">
                  <c:v>-0.31123108502696917</c:v>
                </c:pt>
                <c:pt idx="2446">
                  <c:v>-0.30784037261857622</c:v>
                </c:pt>
                <c:pt idx="2447">
                  <c:v>-0.3065122588254966</c:v>
                </c:pt>
                <c:pt idx="2448">
                  <c:v>-0.30504649822513596</c:v>
                </c:pt>
                <c:pt idx="2449">
                  <c:v>-0.30014722035777458</c:v>
                </c:pt>
                <c:pt idx="2450">
                  <c:v>-0.29633494079360206</c:v>
                </c:pt>
                <c:pt idx="2451">
                  <c:v>-0.29378542825827386</c:v>
                </c:pt>
                <c:pt idx="2452">
                  <c:v>-0.2919309856784848</c:v>
                </c:pt>
                <c:pt idx="2453">
                  <c:v>-0.29311923175911664</c:v>
                </c:pt>
                <c:pt idx="2454">
                  <c:v>-0.29804498968793058</c:v>
                </c:pt>
                <c:pt idx="2455">
                  <c:v>-0.3080281395241643</c:v>
                </c:pt>
                <c:pt idx="2456">
                  <c:v>-0.31423257281154021</c:v>
                </c:pt>
                <c:pt idx="2457">
                  <c:v>-0.31467509025474127</c:v>
                </c:pt>
                <c:pt idx="2458">
                  <c:v>-0.30955931870157005</c:v>
                </c:pt>
                <c:pt idx="2459">
                  <c:v>-0.30950415957269134</c:v>
                </c:pt>
                <c:pt idx="2460">
                  <c:v>-0.30967274100060854</c:v>
                </c:pt>
                <c:pt idx="2461">
                  <c:v>-0.31281142036409176</c:v>
                </c:pt>
                <c:pt idx="2462">
                  <c:v>-0.30965788550626888</c:v>
                </c:pt>
                <c:pt idx="2463">
                  <c:v>-0.30661769944183653</c:v>
                </c:pt>
                <c:pt idx="2464">
                  <c:v>-0.30711821190466382</c:v>
                </c:pt>
                <c:pt idx="2465">
                  <c:v>-0.31161893825031528</c:v>
                </c:pt>
                <c:pt idx="2466">
                  <c:v>-0.30860911941533709</c:v>
                </c:pt>
                <c:pt idx="2467">
                  <c:v>-0.3080281395241643</c:v>
                </c:pt>
                <c:pt idx="2468">
                  <c:v>-0.30841737959849297</c:v>
                </c:pt>
                <c:pt idx="2469">
                  <c:v>-0.31039094236555115</c:v>
                </c:pt>
                <c:pt idx="2470">
                  <c:v>-0.31121163432034787</c:v>
                </c:pt>
                <c:pt idx="2471">
                  <c:v>-0.30932972821557114</c:v>
                </c:pt>
                <c:pt idx="2472">
                  <c:v>-0.30919298911950821</c:v>
                </c:pt>
                <c:pt idx="2473">
                  <c:v>-0.31130974413336077</c:v>
                </c:pt>
                <c:pt idx="2474">
                  <c:v>-0.31180485729450425</c:v>
                </c:pt>
                <c:pt idx="2475">
                  <c:v>-0.31174569748550585</c:v>
                </c:pt>
                <c:pt idx="2476">
                  <c:v>-0.30881774874728302</c:v>
                </c:pt>
                <c:pt idx="2477">
                  <c:v>-0.30848600292646389</c:v>
                </c:pt>
                <c:pt idx="2478">
                  <c:v>-0.30931549657819218</c:v>
                </c:pt>
                <c:pt idx="2479">
                  <c:v>-0.30900368892572233</c:v>
                </c:pt>
                <c:pt idx="2480">
                  <c:v>-0.30772067127560054</c:v>
                </c:pt>
                <c:pt idx="2481">
                  <c:v>-0.30368724599929187</c:v>
                </c:pt>
                <c:pt idx="2482">
                  <c:v>-0.30253977407015387</c:v>
                </c:pt>
                <c:pt idx="2483">
                  <c:v>-0.29643022739753061</c:v>
                </c:pt>
                <c:pt idx="2484">
                  <c:v>-0.29547776969100253</c:v>
                </c:pt>
                <c:pt idx="2485">
                  <c:v>-0.29633494079360206</c:v>
                </c:pt>
                <c:pt idx="2486">
                  <c:v>-0.2963406668955913</c:v>
                </c:pt>
                <c:pt idx="2487">
                  <c:v>-0.29525268568303381</c:v>
                </c:pt>
                <c:pt idx="2488">
                  <c:v>-0.29533711485095882</c:v>
                </c:pt>
                <c:pt idx="2489">
                  <c:v>-0.29406380770176133</c:v>
                </c:pt>
                <c:pt idx="2490">
                  <c:v>-0.30032710926172412</c:v>
                </c:pt>
                <c:pt idx="2491">
                  <c:v>-0.3032238864218999</c:v>
                </c:pt>
                <c:pt idx="2492">
                  <c:v>-0.30208915503741202</c:v>
                </c:pt>
                <c:pt idx="2493">
                  <c:v>-0.30340494480203573</c:v>
                </c:pt>
                <c:pt idx="2494">
                  <c:v>-0.30439531047358731</c:v>
                </c:pt>
                <c:pt idx="2495">
                  <c:v>-0.30409157304260165</c:v>
                </c:pt>
                <c:pt idx="2496">
                  <c:v>-0.31205510400440106</c:v>
                </c:pt>
                <c:pt idx="2497">
                  <c:v>-0.31040395044325786</c:v>
                </c:pt>
                <c:pt idx="2498">
                  <c:v>-0.31221240296745972</c:v>
                </c:pt>
                <c:pt idx="2499">
                  <c:v>-0.31046101764075029</c:v>
                </c:pt>
                <c:pt idx="2500">
                  <c:v>0.28539654792043351</c:v>
                </c:pt>
                <c:pt idx="2501">
                  <c:v>0.28505886165200756</c:v>
                </c:pt>
                <c:pt idx="2502">
                  <c:v>0.28535937899352415</c:v>
                </c:pt>
                <c:pt idx="2503">
                  <c:v>0.28691413005184241</c:v>
                </c:pt>
                <c:pt idx="2504">
                  <c:v>0.28633470169379416</c:v>
                </c:pt>
                <c:pt idx="2505">
                  <c:v>0.28658266737579613</c:v>
                </c:pt>
                <c:pt idx="2506">
                  <c:v>0.28767882791654936</c:v>
                </c:pt>
                <c:pt idx="2507">
                  <c:v>0.28853138499131908</c:v>
                </c:pt>
                <c:pt idx="2508">
                  <c:v>0.28771952953410379</c:v>
                </c:pt>
                <c:pt idx="2509">
                  <c:v>0.28895133179855864</c:v>
                </c:pt>
                <c:pt idx="2510">
                  <c:v>0.28895452091623447</c:v>
                </c:pt>
                <c:pt idx="2511">
                  <c:v>0.28929518767191881</c:v>
                </c:pt>
                <c:pt idx="2512">
                  <c:v>0.29026205231658586</c:v>
                </c:pt>
                <c:pt idx="2513">
                  <c:v>0.29036740476233458</c:v>
                </c:pt>
                <c:pt idx="2514">
                  <c:v>0.28979885398825522</c:v>
                </c:pt>
                <c:pt idx="2515">
                  <c:v>0.28865329575942378</c:v>
                </c:pt>
                <c:pt idx="2516">
                  <c:v>0.29003636284895967</c:v>
                </c:pt>
                <c:pt idx="2517">
                  <c:v>0.29017342197362211</c:v>
                </c:pt>
                <c:pt idx="2518">
                  <c:v>0.29127312215428502</c:v>
                </c:pt>
                <c:pt idx="2519">
                  <c:v>0.29115471248132785</c:v>
                </c:pt>
                <c:pt idx="2520">
                  <c:v>0.29109925748420024</c:v>
                </c:pt>
                <c:pt idx="2521">
                  <c:v>0.29117465346534999</c:v>
                </c:pt>
                <c:pt idx="2522">
                  <c:v>0.287854054474805</c:v>
                </c:pt>
                <c:pt idx="2523">
                  <c:v>0.28793501614281941</c:v>
                </c:pt>
                <c:pt idx="2524">
                  <c:v>0.28819113875349173</c:v>
                </c:pt>
                <c:pt idx="2525">
                  <c:v>0.28604484024195603</c:v>
                </c:pt>
                <c:pt idx="2526">
                  <c:v>0.28686700410603916</c:v>
                </c:pt>
                <c:pt idx="2527">
                  <c:v>0.28648011244072313</c:v>
                </c:pt>
                <c:pt idx="2528">
                  <c:v>0.28808487583531373</c:v>
                </c:pt>
                <c:pt idx="2529">
                  <c:v>0.28997154309775558</c:v>
                </c:pt>
                <c:pt idx="2530">
                  <c:v>0.28730583710530511</c:v>
                </c:pt>
                <c:pt idx="2531">
                  <c:v>0.28636254068526223</c:v>
                </c:pt>
                <c:pt idx="2532">
                  <c:v>0.28556824957642807</c:v>
                </c:pt>
                <c:pt idx="2533">
                  <c:v>0.28646902939907243</c:v>
                </c:pt>
                <c:pt idx="2534">
                  <c:v>0.28658799517106381</c:v>
                </c:pt>
                <c:pt idx="2535">
                  <c:v>0.28686768587153921</c:v>
                </c:pt>
                <c:pt idx="2536">
                  <c:v>0.28622103553365646</c:v>
                </c:pt>
                <c:pt idx="2537">
                  <c:v>0.28693522096280888</c:v>
                </c:pt>
                <c:pt idx="2538">
                  <c:v>0.28643974400176914</c:v>
                </c:pt>
                <c:pt idx="2539">
                  <c:v>0.28468023746733495</c:v>
                </c:pt>
                <c:pt idx="2540">
                  <c:v>0.28334601205960186</c:v>
                </c:pt>
                <c:pt idx="2541">
                  <c:v>0.28364704450567768</c:v>
                </c:pt>
                <c:pt idx="2542">
                  <c:v>0.28382938992217271</c:v>
                </c:pt>
                <c:pt idx="2543">
                  <c:v>0.28472033538055147</c:v>
                </c:pt>
                <c:pt idx="2544">
                  <c:v>0.28477328436801475</c:v>
                </c:pt>
                <c:pt idx="2545">
                  <c:v>0.28287745934745789</c:v>
                </c:pt>
                <c:pt idx="2546">
                  <c:v>0.28267628429106595</c:v>
                </c:pt>
                <c:pt idx="2547">
                  <c:v>0.28299184837989039</c:v>
                </c:pt>
                <c:pt idx="2548">
                  <c:v>0.28343058905537627</c:v>
                </c:pt>
                <c:pt idx="2549">
                  <c:v>0.28194937224439004</c:v>
                </c:pt>
                <c:pt idx="2550">
                  <c:v>0.28023298523828055</c:v>
                </c:pt>
                <c:pt idx="2551">
                  <c:v>0.28086594285680677</c:v>
                </c:pt>
                <c:pt idx="2552">
                  <c:v>0.28186719648898806</c:v>
                </c:pt>
                <c:pt idx="2553">
                  <c:v>0.28241835991411579</c:v>
                </c:pt>
                <c:pt idx="2554">
                  <c:v>0.28186968027415332</c:v>
                </c:pt>
                <c:pt idx="2555">
                  <c:v>0.28011939553899412</c:v>
                </c:pt>
                <c:pt idx="2556">
                  <c:v>0.2819791748101021</c:v>
                </c:pt>
                <c:pt idx="2557">
                  <c:v>0.28179396487818364</c:v>
                </c:pt>
                <c:pt idx="2558">
                  <c:v>0.28526600250607403</c:v>
                </c:pt>
                <c:pt idx="2559">
                  <c:v>0.28614134213785825</c:v>
                </c:pt>
                <c:pt idx="2560">
                  <c:v>0.28717945965428165</c:v>
                </c:pt>
                <c:pt idx="2561">
                  <c:v>0.28762777825307106</c:v>
                </c:pt>
                <c:pt idx="2562">
                  <c:v>0.29176230965305566</c:v>
                </c:pt>
                <c:pt idx="2563">
                  <c:v>0.2919783683156883</c:v>
                </c:pt>
                <c:pt idx="2564">
                  <c:v>0.29272924997155064</c:v>
                </c:pt>
                <c:pt idx="2565">
                  <c:v>0.29678975512996741</c:v>
                </c:pt>
                <c:pt idx="2566">
                  <c:v>0.29642436831666141</c:v>
                </c:pt>
                <c:pt idx="2567">
                  <c:v>0.29652519111135855</c:v>
                </c:pt>
                <c:pt idx="2568">
                  <c:v>0.2927029856227425</c:v>
                </c:pt>
                <c:pt idx="2569">
                  <c:v>0.2918700056379101</c:v>
                </c:pt>
                <c:pt idx="2570">
                  <c:v>0.29107753288264526</c:v>
                </c:pt>
                <c:pt idx="2571">
                  <c:v>0.29117605356205445</c:v>
                </c:pt>
                <c:pt idx="2572">
                  <c:v>0.2901901548967189</c:v>
                </c:pt>
                <c:pt idx="2573">
                  <c:v>0.28951177997791588</c:v>
                </c:pt>
                <c:pt idx="2574">
                  <c:v>0.28811590049756092</c:v>
                </c:pt>
                <c:pt idx="2575">
                  <c:v>0.28689129171530753</c:v>
                </c:pt>
                <c:pt idx="2576">
                  <c:v>0.28677696436555633</c:v>
                </c:pt>
                <c:pt idx="2577">
                  <c:v>0.28647401678301593</c:v>
                </c:pt>
                <c:pt idx="2578">
                  <c:v>0.28674662259835992</c:v>
                </c:pt>
                <c:pt idx="2579">
                  <c:v>0.28668269732306406</c:v>
                </c:pt>
                <c:pt idx="2580">
                  <c:v>0.28668555273921636</c:v>
                </c:pt>
                <c:pt idx="2581">
                  <c:v>0.28469813013205825</c:v>
                </c:pt>
                <c:pt idx="2582">
                  <c:v>0.28508426037622869</c:v>
                </c:pt>
                <c:pt idx="2583">
                  <c:v>0.28584856682606102</c:v>
                </c:pt>
                <c:pt idx="2584">
                  <c:v>0.28373732374815597</c:v>
                </c:pt>
                <c:pt idx="2585">
                  <c:v>0.28467058639831899</c:v>
                </c:pt>
                <c:pt idx="2586">
                  <c:v>0.28595903400509493</c:v>
                </c:pt>
                <c:pt idx="2587">
                  <c:v>0.28545415489350479</c:v>
                </c:pt>
                <c:pt idx="2588">
                  <c:v>0.28484130262246665</c:v>
                </c:pt>
                <c:pt idx="2589">
                  <c:v>0.28513544004738428</c:v>
                </c:pt>
                <c:pt idx="2590">
                  <c:v>0.28603874193039286</c:v>
                </c:pt>
                <c:pt idx="2591">
                  <c:v>0.28302375861784806</c:v>
                </c:pt>
                <c:pt idx="2592">
                  <c:v>0.28378425547536695</c:v>
                </c:pt>
                <c:pt idx="2593">
                  <c:v>0.28553390307022497</c:v>
                </c:pt>
                <c:pt idx="2594">
                  <c:v>0.28524526047572912</c:v>
                </c:pt>
                <c:pt idx="2595">
                  <c:v>0.28568233124323961</c:v>
                </c:pt>
                <c:pt idx="2596">
                  <c:v>0.28508639469341973</c:v>
                </c:pt>
                <c:pt idx="2597">
                  <c:v>0.28422017075574169</c:v>
                </c:pt>
                <c:pt idx="2598">
                  <c:v>0.28472426395010414</c:v>
                </c:pt>
                <c:pt idx="2599">
                  <c:v>0.28503593821596268</c:v>
                </c:pt>
                <c:pt idx="2600">
                  <c:v>0.28539654792043351</c:v>
                </c:pt>
                <c:pt idx="2601">
                  <c:v>0.28505886165200756</c:v>
                </c:pt>
                <c:pt idx="2602">
                  <c:v>0.28535937899352415</c:v>
                </c:pt>
                <c:pt idx="2603">
                  <c:v>0.28691413005184241</c:v>
                </c:pt>
                <c:pt idx="2604">
                  <c:v>0.28633470169379416</c:v>
                </c:pt>
                <c:pt idx="2605">
                  <c:v>0.28658266737579613</c:v>
                </c:pt>
                <c:pt idx="2606">
                  <c:v>0.28767882791654936</c:v>
                </c:pt>
                <c:pt idx="2607">
                  <c:v>0.28853138499131908</c:v>
                </c:pt>
                <c:pt idx="2608">
                  <c:v>0.28771952953410379</c:v>
                </c:pt>
                <c:pt idx="2609">
                  <c:v>0.28895133179855864</c:v>
                </c:pt>
                <c:pt idx="2610">
                  <c:v>0.28895452091623447</c:v>
                </c:pt>
                <c:pt idx="2611">
                  <c:v>0.28929518767191881</c:v>
                </c:pt>
                <c:pt idx="2612">
                  <c:v>0.29026205231658586</c:v>
                </c:pt>
                <c:pt idx="2613">
                  <c:v>0.29036740476233458</c:v>
                </c:pt>
                <c:pt idx="2614">
                  <c:v>0.28979885398825522</c:v>
                </c:pt>
                <c:pt idx="2615">
                  <c:v>0.28865329575942378</c:v>
                </c:pt>
                <c:pt idx="2616">
                  <c:v>0.29003636284895967</c:v>
                </c:pt>
                <c:pt idx="2617">
                  <c:v>0.29017342197362211</c:v>
                </c:pt>
                <c:pt idx="2618">
                  <c:v>0.29127312215428502</c:v>
                </c:pt>
                <c:pt idx="2619">
                  <c:v>0.29115471248132785</c:v>
                </c:pt>
                <c:pt idx="2620">
                  <c:v>0.29109925748420024</c:v>
                </c:pt>
                <c:pt idx="2621">
                  <c:v>0.29117465346534999</c:v>
                </c:pt>
                <c:pt idx="2622">
                  <c:v>0.287854054474805</c:v>
                </c:pt>
                <c:pt idx="2623">
                  <c:v>0.28793501614281941</c:v>
                </c:pt>
                <c:pt idx="2624">
                  <c:v>0.28819113875349173</c:v>
                </c:pt>
                <c:pt idx="2625">
                  <c:v>0.28604484024195603</c:v>
                </c:pt>
                <c:pt idx="2626">
                  <c:v>0.28686700410603916</c:v>
                </c:pt>
                <c:pt idx="2627">
                  <c:v>0.28648011244072313</c:v>
                </c:pt>
                <c:pt idx="2628">
                  <c:v>0.28808487583531373</c:v>
                </c:pt>
                <c:pt idx="2629">
                  <c:v>0.28997154309775558</c:v>
                </c:pt>
                <c:pt idx="2630">
                  <c:v>0.28730583710530511</c:v>
                </c:pt>
                <c:pt idx="2631">
                  <c:v>0.28636254068526223</c:v>
                </c:pt>
                <c:pt idx="2632">
                  <c:v>0.28556824957642807</c:v>
                </c:pt>
                <c:pt idx="2633">
                  <c:v>0.28646902939907243</c:v>
                </c:pt>
                <c:pt idx="2634">
                  <c:v>0.28658799517106381</c:v>
                </c:pt>
                <c:pt idx="2635">
                  <c:v>0.28686768587153921</c:v>
                </c:pt>
                <c:pt idx="2636">
                  <c:v>0.28622103553365646</c:v>
                </c:pt>
                <c:pt idx="2637">
                  <c:v>0.28693522096280888</c:v>
                </c:pt>
                <c:pt idx="2638">
                  <c:v>0.28643974400176914</c:v>
                </c:pt>
                <c:pt idx="2639">
                  <c:v>0.28468023746733495</c:v>
                </c:pt>
                <c:pt idx="2640">
                  <c:v>0.28334601205960186</c:v>
                </c:pt>
                <c:pt idx="2641">
                  <c:v>0.28364704450567768</c:v>
                </c:pt>
                <c:pt idx="2642">
                  <c:v>0.28382938992217271</c:v>
                </c:pt>
                <c:pt idx="2643">
                  <c:v>0.28472033538055147</c:v>
                </c:pt>
                <c:pt idx="2644">
                  <c:v>0.28477328436801475</c:v>
                </c:pt>
                <c:pt idx="2645">
                  <c:v>0.28287745934745789</c:v>
                </c:pt>
                <c:pt idx="2646">
                  <c:v>0.28267628429106595</c:v>
                </c:pt>
                <c:pt idx="2647">
                  <c:v>0.28299184837989039</c:v>
                </c:pt>
                <c:pt idx="2648">
                  <c:v>0.28343058905537627</c:v>
                </c:pt>
                <c:pt idx="2649">
                  <c:v>0.28194937224439004</c:v>
                </c:pt>
                <c:pt idx="2650">
                  <c:v>0.28023298523828055</c:v>
                </c:pt>
                <c:pt idx="2651">
                  <c:v>0.28086594285680677</c:v>
                </c:pt>
                <c:pt idx="2652">
                  <c:v>0.28186719648898806</c:v>
                </c:pt>
                <c:pt idx="2653">
                  <c:v>0.28241835991411579</c:v>
                </c:pt>
                <c:pt idx="2654">
                  <c:v>0.28186968027415332</c:v>
                </c:pt>
                <c:pt idx="2655">
                  <c:v>0.28011939553899412</c:v>
                </c:pt>
                <c:pt idx="2656">
                  <c:v>0.2819791748101021</c:v>
                </c:pt>
                <c:pt idx="2657">
                  <c:v>0.28179396487818364</c:v>
                </c:pt>
                <c:pt idx="2658">
                  <c:v>0.28526600250607403</c:v>
                </c:pt>
                <c:pt idx="2659">
                  <c:v>0.28614134213785825</c:v>
                </c:pt>
                <c:pt idx="2660">
                  <c:v>0.28717945965428165</c:v>
                </c:pt>
                <c:pt idx="2661">
                  <c:v>0.28762777825307106</c:v>
                </c:pt>
                <c:pt idx="2662">
                  <c:v>0.29176230965305566</c:v>
                </c:pt>
                <c:pt idx="2663">
                  <c:v>0.2919783683156883</c:v>
                </c:pt>
                <c:pt idx="2664">
                  <c:v>0.29272924997155064</c:v>
                </c:pt>
                <c:pt idx="2665">
                  <c:v>0.29678975512996741</c:v>
                </c:pt>
                <c:pt idx="2666">
                  <c:v>0.29642436831666141</c:v>
                </c:pt>
                <c:pt idx="2667">
                  <c:v>0.29652519111135855</c:v>
                </c:pt>
                <c:pt idx="2668">
                  <c:v>0.2927029856227425</c:v>
                </c:pt>
                <c:pt idx="2669">
                  <c:v>0.2918700056379101</c:v>
                </c:pt>
                <c:pt idx="2670">
                  <c:v>0.29107753288264526</c:v>
                </c:pt>
                <c:pt idx="2671">
                  <c:v>0.29117605356205445</c:v>
                </c:pt>
                <c:pt idx="2672">
                  <c:v>0.2901901548967189</c:v>
                </c:pt>
                <c:pt idx="2673">
                  <c:v>0.28951177997791588</c:v>
                </c:pt>
                <c:pt idx="2674">
                  <c:v>0.28811590049756092</c:v>
                </c:pt>
                <c:pt idx="2675">
                  <c:v>0.28689129171530753</c:v>
                </c:pt>
                <c:pt idx="2676">
                  <c:v>0.28677696436555633</c:v>
                </c:pt>
                <c:pt idx="2677">
                  <c:v>0.28647401678301593</c:v>
                </c:pt>
                <c:pt idx="2678">
                  <c:v>0.28674662259835992</c:v>
                </c:pt>
                <c:pt idx="2679">
                  <c:v>0.28668269732306406</c:v>
                </c:pt>
                <c:pt idx="2680">
                  <c:v>0.28668555273921636</c:v>
                </c:pt>
                <c:pt idx="2681">
                  <c:v>0.28469813013205825</c:v>
                </c:pt>
                <c:pt idx="2682">
                  <c:v>0.28508426037622869</c:v>
                </c:pt>
                <c:pt idx="2683">
                  <c:v>0.28584856682606102</c:v>
                </c:pt>
                <c:pt idx="2684">
                  <c:v>0.28373732374815597</c:v>
                </c:pt>
                <c:pt idx="2685">
                  <c:v>0.28467058639831899</c:v>
                </c:pt>
                <c:pt idx="2686">
                  <c:v>0.28595903400509493</c:v>
                </c:pt>
                <c:pt idx="2687">
                  <c:v>0.28545415489350479</c:v>
                </c:pt>
                <c:pt idx="2688">
                  <c:v>0.28484130262246665</c:v>
                </c:pt>
                <c:pt idx="2689">
                  <c:v>0.28513544004738428</c:v>
                </c:pt>
                <c:pt idx="2690">
                  <c:v>0.28603874193039286</c:v>
                </c:pt>
                <c:pt idx="2691">
                  <c:v>0.28302375861784806</c:v>
                </c:pt>
                <c:pt idx="2692">
                  <c:v>0.28378425547536695</c:v>
                </c:pt>
                <c:pt idx="2693">
                  <c:v>0.28553390307022497</c:v>
                </c:pt>
                <c:pt idx="2694">
                  <c:v>0.28524526047572912</c:v>
                </c:pt>
                <c:pt idx="2695">
                  <c:v>0.28568233124323961</c:v>
                </c:pt>
                <c:pt idx="2696">
                  <c:v>0.28508639469341973</c:v>
                </c:pt>
                <c:pt idx="2697">
                  <c:v>0.28422017075574169</c:v>
                </c:pt>
                <c:pt idx="2698">
                  <c:v>0.28472426395010414</c:v>
                </c:pt>
                <c:pt idx="2699">
                  <c:v>0.28503593821596268</c:v>
                </c:pt>
                <c:pt idx="2700">
                  <c:v>-2.7854033303276386</c:v>
                </c:pt>
                <c:pt idx="2701">
                  <c:v>-2.8365105610298902</c:v>
                </c:pt>
                <c:pt idx="2702">
                  <c:v>-2.8758386765890847</c:v>
                </c:pt>
                <c:pt idx="2703">
                  <c:v>-2.8691339580868838</c:v>
                </c:pt>
                <c:pt idx="2704">
                  <c:v>-2.8724937463333515</c:v>
                </c:pt>
                <c:pt idx="2705">
                  <c:v>-2.8556506122154142</c:v>
                </c:pt>
                <c:pt idx="2706">
                  <c:v>-2.8538077099469175</c:v>
                </c:pt>
                <c:pt idx="2707">
                  <c:v>-2.8333098622838064</c:v>
                </c:pt>
                <c:pt idx="2708">
                  <c:v>-2.8353986772595938</c:v>
                </c:pt>
                <c:pt idx="2709">
                  <c:v>-2.8199464508386272</c:v>
                </c:pt>
                <c:pt idx="2710">
                  <c:v>-2.8103257839597435</c:v>
                </c:pt>
                <c:pt idx="2711">
                  <c:v>-2.7949263138542184</c:v>
                </c:pt>
                <c:pt idx="2712">
                  <c:v>-2.7915447135851807</c:v>
                </c:pt>
                <c:pt idx="2713">
                  <c:v>-2.7788012118321808</c:v>
                </c:pt>
                <c:pt idx="2714">
                  <c:v>-2.7803652727816992</c:v>
                </c:pt>
                <c:pt idx="2715">
                  <c:v>-2.7950349890617492</c:v>
                </c:pt>
                <c:pt idx="2716">
                  <c:v>-2.8171324715306674</c:v>
                </c:pt>
                <c:pt idx="2717">
                  <c:v>-2.8169890841799399</c:v>
                </c:pt>
                <c:pt idx="2718">
                  <c:v>-2.8675586587691675</c:v>
                </c:pt>
                <c:pt idx="2719">
                  <c:v>-2.8846733604467336</c:v>
                </c:pt>
                <c:pt idx="2720">
                  <c:v>-2.8930282654796513</c:v>
                </c:pt>
                <c:pt idx="2721">
                  <c:v>-2.9035169286440108</c:v>
                </c:pt>
                <c:pt idx="2722">
                  <c:v>-2.9163301960792118</c:v>
                </c:pt>
                <c:pt idx="2723">
                  <c:v>-2.9294872111350356</c:v>
                </c:pt>
                <c:pt idx="2724">
                  <c:v>-2.9363858197534141</c:v>
                </c:pt>
                <c:pt idx="2725">
                  <c:v>-2.9613481717820207</c:v>
                </c:pt>
                <c:pt idx="2726">
                  <c:v>-2.9745192603313666</c:v>
                </c:pt>
                <c:pt idx="2727">
                  <c:v>-2.9797313985436458</c:v>
                </c:pt>
                <c:pt idx="2728">
                  <c:v>-3.0047755844505644</c:v>
                </c:pt>
                <c:pt idx="2729">
                  <c:v>-2.9976190836028835</c:v>
                </c:pt>
                <c:pt idx="2730">
                  <c:v>-3.0097244777216821</c:v>
                </c:pt>
                <c:pt idx="2731">
                  <c:v>-2.9453318286443539</c:v>
                </c:pt>
                <c:pt idx="2732">
                  <c:v>-2.9392423339221936</c:v>
                </c:pt>
                <c:pt idx="2733">
                  <c:v>-2.8893171282817107</c:v>
                </c:pt>
                <c:pt idx="2734">
                  <c:v>-2.895685334071771</c:v>
                </c:pt>
                <c:pt idx="2735">
                  <c:v>-2.9115418363165619</c:v>
                </c:pt>
                <c:pt idx="2736">
                  <c:v>-2.8875140893471216</c:v>
                </c:pt>
                <c:pt idx="2737">
                  <c:v>-2.8983330016299167</c:v>
                </c:pt>
                <c:pt idx="2738">
                  <c:v>-2.9195611725411243</c:v>
                </c:pt>
                <c:pt idx="2739">
                  <c:v>-2.92528294692484</c:v>
                </c:pt>
                <c:pt idx="2740">
                  <c:v>-2.9086851992108769</c:v>
                </c:pt>
                <c:pt idx="2741">
                  <c:v>-2.9632631302304513</c:v>
                </c:pt>
                <c:pt idx="2742">
                  <c:v>-2.977430117315361</c:v>
                </c:pt>
                <c:pt idx="2743">
                  <c:v>-2.9593186331997572</c:v>
                </c:pt>
                <c:pt idx="2744">
                  <c:v>-2.938567649317005</c:v>
                </c:pt>
                <c:pt idx="2745">
                  <c:v>-2.9794967870982232</c:v>
                </c:pt>
                <c:pt idx="2746">
                  <c:v>-2.9895471003847289</c:v>
                </c:pt>
                <c:pt idx="2747">
                  <c:v>-2.9765431617431592</c:v>
                </c:pt>
                <c:pt idx="2748">
                  <c:v>-2.9957235401747937</c:v>
                </c:pt>
                <c:pt idx="2749">
                  <c:v>-2.993157559479529</c:v>
                </c:pt>
                <c:pt idx="2750">
                  <c:v>-3.0086634977462507</c:v>
                </c:pt>
                <c:pt idx="2751">
                  <c:v>-3.006371622213694</c:v>
                </c:pt>
                <c:pt idx="2752">
                  <c:v>-3.0008844688936436</c:v>
                </c:pt>
                <c:pt idx="2753">
                  <c:v>-3.0033651211452201</c:v>
                </c:pt>
                <c:pt idx="2754">
                  <c:v>-3.005362336702099</c:v>
                </c:pt>
                <c:pt idx="2755">
                  <c:v>-3.0214794817948691</c:v>
                </c:pt>
                <c:pt idx="2756">
                  <c:v>-3.0231607697633778</c:v>
                </c:pt>
                <c:pt idx="2757">
                  <c:v>-3.0260308459511198</c:v>
                </c:pt>
                <c:pt idx="2758">
                  <c:v>-3.0250015326577788</c:v>
                </c:pt>
                <c:pt idx="2759">
                  <c:v>-3.0050643335502296</c:v>
                </c:pt>
                <c:pt idx="2760">
                  <c:v>-2.9713475715740247</c:v>
                </c:pt>
                <c:pt idx="2761">
                  <c:v>-2.9527792139358278</c:v>
                </c:pt>
                <c:pt idx="2762">
                  <c:v>-2.9327610486070128</c:v>
                </c:pt>
                <c:pt idx="2763">
                  <c:v>-2.8858160074250683</c:v>
                </c:pt>
                <c:pt idx="2764">
                  <c:v>-2.8730238455385684</c:v>
                </c:pt>
                <c:pt idx="2765">
                  <c:v>-2.8732508299710227</c:v>
                </c:pt>
                <c:pt idx="2766">
                  <c:v>-2.7457691651221214</c:v>
                </c:pt>
                <c:pt idx="2767">
                  <c:v>-2.6943007614549477</c:v>
                </c:pt>
                <c:pt idx="2768">
                  <c:v>-2.6390714168412979</c:v>
                </c:pt>
                <c:pt idx="2769">
                  <c:v>-2.638545426385988</c:v>
                </c:pt>
                <c:pt idx="2770">
                  <c:v>-2.6534706704747451</c:v>
                </c:pt>
                <c:pt idx="2771">
                  <c:v>-2.6514650379236766</c:v>
                </c:pt>
                <c:pt idx="2772">
                  <c:v>-2.7055434351969105</c:v>
                </c:pt>
                <c:pt idx="2773">
                  <c:v>-2.7296970060558992</c:v>
                </c:pt>
                <c:pt idx="2774">
                  <c:v>-2.7901886130999394</c:v>
                </c:pt>
                <c:pt idx="2775">
                  <c:v>-2.8021449128770564</c:v>
                </c:pt>
                <c:pt idx="2776">
                  <c:v>-2.8063495756936843</c:v>
                </c:pt>
                <c:pt idx="2777">
                  <c:v>-2.7928646525872338</c:v>
                </c:pt>
                <c:pt idx="2778">
                  <c:v>-2.8022160154059974</c:v>
                </c:pt>
                <c:pt idx="2779">
                  <c:v>-2.8026942176740777</c:v>
                </c:pt>
                <c:pt idx="2780">
                  <c:v>-2.799483144009737</c:v>
                </c:pt>
                <c:pt idx="2781">
                  <c:v>-2.7980370458678117</c:v>
                </c:pt>
                <c:pt idx="2782">
                  <c:v>-2.7970843797042941</c:v>
                </c:pt>
                <c:pt idx="2783">
                  <c:v>-2.7923596280457441</c:v>
                </c:pt>
                <c:pt idx="2784">
                  <c:v>-2.797552683767873</c:v>
                </c:pt>
                <c:pt idx="2785">
                  <c:v>-2.8090146371878904</c:v>
                </c:pt>
                <c:pt idx="2786">
                  <c:v>-2.7976309109900548</c:v>
                </c:pt>
                <c:pt idx="2787">
                  <c:v>-2.7984275006967301</c:v>
                </c:pt>
                <c:pt idx="2788">
                  <c:v>-2.7927172887999956</c:v>
                </c:pt>
                <c:pt idx="2789">
                  <c:v>-2.823713332534362</c:v>
                </c:pt>
                <c:pt idx="2790">
                  <c:v>-2.8275098101287286</c:v>
                </c:pt>
                <c:pt idx="2791">
                  <c:v>-2.8429662447330459</c:v>
                </c:pt>
                <c:pt idx="2792">
                  <c:v>-2.8561965421633579</c:v>
                </c:pt>
                <c:pt idx="2793">
                  <c:v>-2.8588158162268509</c:v>
                </c:pt>
                <c:pt idx="2794">
                  <c:v>-2.8562380173774797</c:v>
                </c:pt>
                <c:pt idx="2795">
                  <c:v>-2.8851764115383687</c:v>
                </c:pt>
                <c:pt idx="2796">
                  <c:v>-2.8869752366827801</c:v>
                </c:pt>
                <c:pt idx="2797">
                  <c:v>-2.8978232900692809</c:v>
                </c:pt>
                <c:pt idx="2798">
                  <c:v>-2.9184507915222246</c:v>
                </c:pt>
                <c:pt idx="2799">
                  <c:v>-2.9229092329365334</c:v>
                </c:pt>
              </c:numCache>
            </c:numRef>
          </c:xVal>
          <c:yVal>
            <c:numRef>
              <c:f>'Pictures!'!$D$3:$D$2802</c:f>
              <c:numCache>
                <c:formatCode>General</c:formatCode>
                <c:ptCount val="2800"/>
                <c:pt idx="0">
                  <c:v>3.1015901149920557</c:v>
                </c:pt>
                <c:pt idx="1">
                  <c:v>3.0996436993297407</c:v>
                </c:pt>
                <c:pt idx="2">
                  <c:v>3.0846937755652495</c:v>
                </c:pt>
                <c:pt idx="3">
                  <c:v>3.0681008090074107</c:v>
                </c:pt>
                <c:pt idx="4">
                  <c:v>3.0632876887757119</c:v>
                </c:pt>
                <c:pt idx="5">
                  <c:v>3.0476360743766309</c:v>
                </c:pt>
                <c:pt idx="6">
                  <c:v>3.0441404451252128</c:v>
                </c:pt>
                <c:pt idx="7">
                  <c:v>3.0361732984165051</c:v>
                </c:pt>
                <c:pt idx="8">
                  <c:v>3.0349570602679048</c:v>
                </c:pt>
                <c:pt idx="9">
                  <c:v>3.0303997431460026</c:v>
                </c:pt>
                <c:pt idx="10">
                  <c:v>3.0305379355697553</c:v>
                </c:pt>
                <c:pt idx="11">
                  <c:v>3.0275125152181155</c:v>
                </c:pt>
                <c:pt idx="12">
                  <c:v>3.0269784401675142</c:v>
                </c:pt>
                <c:pt idx="13">
                  <c:v>3.0267044034476966</c:v>
                </c:pt>
                <c:pt idx="14">
                  <c:v>3.0274698294905646</c:v>
                </c:pt>
                <c:pt idx="15">
                  <c:v>3.0285070482495775</c:v>
                </c:pt>
                <c:pt idx="16">
                  <c:v>3.0304446546854624</c:v>
                </c:pt>
                <c:pt idx="17">
                  <c:v>3.029423315690575</c:v>
                </c:pt>
                <c:pt idx="18">
                  <c:v>3.0295166918904912</c:v>
                </c:pt>
                <c:pt idx="19">
                  <c:v>3.0274270178464939</c:v>
                </c:pt>
                <c:pt idx="20">
                  <c:v>3.025239200222257</c:v>
                </c:pt>
                <c:pt idx="21">
                  <c:v>3.0245590591199951</c:v>
                </c:pt>
                <c:pt idx="22">
                  <c:v>3.0256977575087043</c:v>
                </c:pt>
                <c:pt idx="23">
                  <c:v>3.0259697089585771</c:v>
                </c:pt>
                <c:pt idx="24">
                  <c:v>3.0276130180204111</c:v>
                </c:pt>
                <c:pt idx="25">
                  <c:v>3.0276951498473301</c:v>
                </c:pt>
                <c:pt idx="26">
                  <c:v>3.0248835741109179</c:v>
                </c:pt>
                <c:pt idx="27">
                  <c:v>3.0213235859987115</c:v>
                </c:pt>
                <c:pt idx="28">
                  <c:v>3.0220407404172174</c:v>
                </c:pt>
                <c:pt idx="29">
                  <c:v>3.0258899209983707</c:v>
                </c:pt>
                <c:pt idx="30">
                  <c:v>3.0283188586179981</c:v>
                </c:pt>
                <c:pt idx="31">
                  <c:v>3.0301945843487101</c:v>
                </c:pt>
                <c:pt idx="32">
                  <c:v>3.0307811177563746</c:v>
                </c:pt>
                <c:pt idx="33">
                  <c:v>3.0301841891759351</c:v>
                </c:pt>
                <c:pt idx="34">
                  <c:v>3.0297726267680662</c:v>
                </c:pt>
                <c:pt idx="35">
                  <c:v>3.0267159525007301</c:v>
                </c:pt>
                <c:pt idx="36">
                  <c:v>3.0267772968476634</c:v>
                </c:pt>
                <c:pt idx="37">
                  <c:v>3.0259350355337107</c:v>
                </c:pt>
                <c:pt idx="38">
                  <c:v>3.0260056238909177</c:v>
                </c:pt>
                <c:pt idx="39">
                  <c:v>3.0284388676916327</c:v>
                </c:pt>
                <c:pt idx="40">
                  <c:v>3.0284008085221856</c:v>
                </c:pt>
                <c:pt idx="41">
                  <c:v>3.0316445180114875</c:v>
                </c:pt>
                <c:pt idx="42">
                  <c:v>3.0307395607991037</c:v>
                </c:pt>
                <c:pt idx="43">
                  <c:v>3.0304147138832733</c:v>
                </c:pt>
                <c:pt idx="44">
                  <c:v>3.028748246145911</c:v>
                </c:pt>
                <c:pt idx="45">
                  <c:v>3.0272721360688544</c:v>
                </c:pt>
                <c:pt idx="46">
                  <c:v>3.0245021834931038</c:v>
                </c:pt>
                <c:pt idx="47">
                  <c:v>3.0232530913154534</c:v>
                </c:pt>
                <c:pt idx="48">
                  <c:v>3.0216049675394414</c:v>
                </c:pt>
                <c:pt idx="49">
                  <c:v>3.021441066801843</c:v>
                </c:pt>
                <c:pt idx="50">
                  <c:v>3.022303335394644</c:v>
                </c:pt>
                <c:pt idx="51">
                  <c:v>3.0294070916155853</c:v>
                </c:pt>
                <c:pt idx="52">
                  <c:v>3.0336864381825186</c:v>
                </c:pt>
                <c:pt idx="53">
                  <c:v>3.0415194293823165</c:v>
                </c:pt>
                <c:pt idx="54">
                  <c:v>3.0418487624888222</c:v>
                </c:pt>
                <c:pt idx="55">
                  <c:v>3.043772067890596</c:v>
                </c:pt>
                <c:pt idx="56">
                  <c:v>3.0416767692038289</c:v>
                </c:pt>
                <c:pt idx="57">
                  <c:v>3.0399707710519595</c:v>
                </c:pt>
                <c:pt idx="58">
                  <c:v>3.0406576588735383</c:v>
                </c:pt>
                <c:pt idx="59">
                  <c:v>3.0365902280904238</c:v>
                </c:pt>
                <c:pt idx="60">
                  <c:v>3.0362787156408015</c:v>
                </c:pt>
                <c:pt idx="61">
                  <c:v>3.0308167366309808</c:v>
                </c:pt>
                <c:pt idx="62">
                  <c:v>3.029643491231309</c:v>
                </c:pt>
                <c:pt idx="63">
                  <c:v>3.0303248860976204</c:v>
                </c:pt>
                <c:pt idx="64">
                  <c:v>3.0305656459863006</c:v>
                </c:pt>
                <c:pt idx="65">
                  <c:v>3.0321945097822782</c:v>
                </c:pt>
                <c:pt idx="66">
                  <c:v>3.0365466984289009</c:v>
                </c:pt>
                <c:pt idx="67">
                  <c:v>3.0371797822718118</c:v>
                </c:pt>
                <c:pt idx="68">
                  <c:v>3.0368936534264552</c:v>
                </c:pt>
                <c:pt idx="69">
                  <c:v>3.0356621687083454</c:v>
                </c:pt>
                <c:pt idx="70">
                  <c:v>3.0336220630468076</c:v>
                </c:pt>
                <c:pt idx="71">
                  <c:v>3.0355486856084899</c:v>
                </c:pt>
                <c:pt idx="72">
                  <c:v>3.0353445805546899</c:v>
                </c:pt>
                <c:pt idx="73">
                  <c:v>3.0357355196947675</c:v>
                </c:pt>
                <c:pt idx="74">
                  <c:v>3.0341491512445433</c:v>
                </c:pt>
                <c:pt idx="75">
                  <c:v>3.0323417159144048</c:v>
                </c:pt>
                <c:pt idx="76">
                  <c:v>3.0275033329770542</c:v>
                </c:pt>
                <c:pt idx="77">
                  <c:v>3.0250561164592309</c:v>
                </c:pt>
                <c:pt idx="78">
                  <c:v>3.0235965915157319</c:v>
                </c:pt>
                <c:pt idx="79">
                  <c:v>3.0225542643515229</c:v>
                </c:pt>
                <c:pt idx="80">
                  <c:v>3.0237184141654905</c:v>
                </c:pt>
                <c:pt idx="81">
                  <c:v>3.0248059390033815</c:v>
                </c:pt>
                <c:pt idx="82">
                  <c:v>3.0265656802052963</c:v>
                </c:pt>
                <c:pt idx="83">
                  <c:v>3.0248046948019467</c:v>
                </c:pt>
                <c:pt idx="84">
                  <c:v>3.0276766645712296</c:v>
                </c:pt>
                <c:pt idx="85">
                  <c:v>3.0322371178122789</c:v>
                </c:pt>
                <c:pt idx="86">
                  <c:v>3.0316975290425581</c:v>
                </c:pt>
                <c:pt idx="87">
                  <c:v>3.0346679538595551</c:v>
                </c:pt>
                <c:pt idx="88">
                  <c:v>3.0360346523130928</c:v>
                </c:pt>
                <c:pt idx="89">
                  <c:v>3.035341133308235</c:v>
                </c:pt>
                <c:pt idx="90">
                  <c:v>3.0382013364176559</c:v>
                </c:pt>
                <c:pt idx="91">
                  <c:v>3.0378033774237285</c:v>
                </c:pt>
                <c:pt idx="92">
                  <c:v>3.0340251409808463</c:v>
                </c:pt>
                <c:pt idx="93">
                  <c:v>3.0353732661089516</c:v>
                </c:pt>
                <c:pt idx="94">
                  <c:v>3.0271033273258503</c:v>
                </c:pt>
                <c:pt idx="95">
                  <c:v>3.0237206561610694</c:v>
                </c:pt>
                <c:pt idx="96">
                  <c:v>3.0206221594538705</c:v>
                </c:pt>
                <c:pt idx="97">
                  <c:v>3.0200716397456167</c:v>
                </c:pt>
                <c:pt idx="98">
                  <c:v>3.0185802779949342</c:v>
                </c:pt>
                <c:pt idx="99">
                  <c:v>3.0197968288998256</c:v>
                </c:pt>
                <c:pt idx="100">
                  <c:v>3.4297898913569909</c:v>
                </c:pt>
                <c:pt idx="101">
                  <c:v>3.4294172949668384</c:v>
                </c:pt>
                <c:pt idx="102">
                  <c:v>3.4242679295032508</c:v>
                </c:pt>
                <c:pt idx="103">
                  <c:v>3.4228409005729548</c:v>
                </c:pt>
                <c:pt idx="104">
                  <c:v>3.4214997811968098</c:v>
                </c:pt>
                <c:pt idx="105">
                  <c:v>3.4216696320120317</c:v>
                </c:pt>
                <c:pt idx="106">
                  <c:v>3.4249741351631098</c:v>
                </c:pt>
                <c:pt idx="107">
                  <c:v>3.4245624510269743</c:v>
                </c:pt>
                <c:pt idx="108">
                  <c:v>3.423388604742577</c:v>
                </c:pt>
                <c:pt idx="109">
                  <c:v>3.4202716463871021</c:v>
                </c:pt>
                <c:pt idx="110">
                  <c:v>3.420745897907246</c:v>
                </c:pt>
                <c:pt idx="111">
                  <c:v>3.4204877761744763</c:v>
                </c:pt>
                <c:pt idx="112">
                  <c:v>3.4205275624200793</c:v>
                </c:pt>
                <c:pt idx="113">
                  <c:v>3.4210905983985009</c:v>
                </c:pt>
                <c:pt idx="114">
                  <c:v>3.4196332043863076</c:v>
                </c:pt>
                <c:pt idx="115">
                  <c:v>3.4136738462647673</c:v>
                </c:pt>
                <c:pt idx="116">
                  <c:v>3.4111911527314431</c:v>
                </c:pt>
                <c:pt idx="117">
                  <c:v>3.4096797924457984</c:v>
                </c:pt>
                <c:pt idx="118">
                  <c:v>3.4086099774118086</c:v>
                </c:pt>
                <c:pt idx="119">
                  <c:v>3.408505713454737</c:v>
                </c:pt>
                <c:pt idx="120">
                  <c:v>3.4106484833299597</c:v>
                </c:pt>
                <c:pt idx="121">
                  <c:v>3.414703045366037</c:v>
                </c:pt>
                <c:pt idx="122">
                  <c:v>3.4151062598586241</c:v>
                </c:pt>
                <c:pt idx="123">
                  <c:v>3.4185754171412253</c:v>
                </c:pt>
                <c:pt idx="124">
                  <c:v>3.4174681180409658</c:v>
                </c:pt>
                <c:pt idx="125">
                  <c:v>3.4176504150561811</c:v>
                </c:pt>
                <c:pt idx="126">
                  <c:v>3.4194590664335163</c:v>
                </c:pt>
                <c:pt idx="127">
                  <c:v>3.4220685424615693</c:v>
                </c:pt>
                <c:pt idx="128">
                  <c:v>3.4210407049777545</c:v>
                </c:pt>
                <c:pt idx="129">
                  <c:v>3.4213197747834649</c:v>
                </c:pt>
                <c:pt idx="130">
                  <c:v>3.4221635414921323</c:v>
                </c:pt>
                <c:pt idx="131">
                  <c:v>3.4212893939363762</c:v>
                </c:pt>
                <c:pt idx="132">
                  <c:v>3.4201850138159919</c:v>
                </c:pt>
                <c:pt idx="133">
                  <c:v>3.4202864753882687</c:v>
                </c:pt>
                <c:pt idx="134">
                  <c:v>3.4207006769795392</c:v>
                </c:pt>
                <c:pt idx="135">
                  <c:v>3.4205532760566832</c:v>
                </c:pt>
                <c:pt idx="136">
                  <c:v>3.4202942668092335</c:v>
                </c:pt>
                <c:pt idx="137">
                  <c:v>3.4208207591704407</c:v>
                </c:pt>
                <c:pt idx="138">
                  <c:v>3.4231544720210643</c:v>
                </c:pt>
                <c:pt idx="139">
                  <c:v>3.422588668652867</c:v>
                </c:pt>
                <c:pt idx="140">
                  <c:v>3.4224890287088492</c:v>
                </c:pt>
                <c:pt idx="141">
                  <c:v>3.420785673884684</c:v>
                </c:pt>
                <c:pt idx="142">
                  <c:v>3.4204355072060744</c:v>
                </c:pt>
                <c:pt idx="143">
                  <c:v>3.4125917504843324</c:v>
                </c:pt>
                <c:pt idx="144">
                  <c:v>3.413006028398661</c:v>
                </c:pt>
                <c:pt idx="145">
                  <c:v>3.4129792760237359</c:v>
                </c:pt>
                <c:pt idx="146">
                  <c:v>3.41324727379773</c:v>
                </c:pt>
                <c:pt idx="147">
                  <c:v>3.4133203362972977</c:v>
                </c:pt>
                <c:pt idx="148">
                  <c:v>3.4103616807096788</c:v>
                </c:pt>
                <c:pt idx="149">
                  <c:v>3.409373824284375</c:v>
                </c:pt>
                <c:pt idx="150">
                  <c:v>3.4085499633887135</c:v>
                </c:pt>
                <c:pt idx="151">
                  <c:v>3.409373824284375</c:v>
                </c:pt>
                <c:pt idx="152">
                  <c:v>3.408873555682344</c:v>
                </c:pt>
                <c:pt idx="153">
                  <c:v>3.4050496179371308</c:v>
                </c:pt>
                <c:pt idx="154">
                  <c:v>3.4045520319917713</c:v>
                </c:pt>
                <c:pt idx="155">
                  <c:v>3.4034330059823392</c:v>
                </c:pt>
                <c:pt idx="156">
                  <c:v>3.4029647059750556</c:v>
                </c:pt>
                <c:pt idx="157">
                  <c:v>3.4054449235429196</c:v>
                </c:pt>
                <c:pt idx="158">
                  <c:v>3.4041333847596795</c:v>
                </c:pt>
                <c:pt idx="159">
                  <c:v>3.4015648908770406</c:v>
                </c:pt>
                <c:pt idx="160">
                  <c:v>3.4013645254937912</c:v>
                </c:pt>
                <c:pt idx="161">
                  <c:v>3.3979977332647504</c:v>
                </c:pt>
                <c:pt idx="162">
                  <c:v>3.3970622367898957</c:v>
                </c:pt>
                <c:pt idx="163">
                  <c:v>3.3984053410604638</c:v>
                </c:pt>
                <c:pt idx="164">
                  <c:v>3.3991037720980639</c:v>
                </c:pt>
                <c:pt idx="165">
                  <c:v>3.4021013343654807</c:v>
                </c:pt>
                <c:pt idx="166">
                  <c:v>3.4034107677574412</c:v>
                </c:pt>
                <c:pt idx="167">
                  <c:v>3.4040081310832773</c:v>
                </c:pt>
                <c:pt idx="168">
                  <c:v>3.4069246557835902</c:v>
                </c:pt>
                <c:pt idx="169">
                  <c:v>3.4067403927898616</c:v>
                </c:pt>
                <c:pt idx="170">
                  <c:v>3.4081369726415676</c:v>
                </c:pt>
                <c:pt idx="171">
                  <c:v>3.4076866514522921</c:v>
                </c:pt>
                <c:pt idx="172">
                  <c:v>3.4070606659445679</c:v>
                </c:pt>
                <c:pt idx="173">
                  <c:v>3.4073793089450932</c:v>
                </c:pt>
                <c:pt idx="174">
                  <c:v>3.4078660747591987</c:v>
                </c:pt>
                <c:pt idx="175">
                  <c:v>3.4080895665690121</c:v>
                </c:pt>
                <c:pt idx="176">
                  <c:v>3.4085681036003517</c:v>
                </c:pt>
                <c:pt idx="177">
                  <c:v>3.4103112490910519</c:v>
                </c:pt>
                <c:pt idx="178">
                  <c:v>3.4121474011653494</c:v>
                </c:pt>
                <c:pt idx="179">
                  <c:v>3.4121426711862459</c:v>
                </c:pt>
                <c:pt idx="180">
                  <c:v>3.4124076844515723</c:v>
                </c:pt>
                <c:pt idx="181">
                  <c:v>3.4098367627429802</c:v>
                </c:pt>
                <c:pt idx="182">
                  <c:v>3.4105792013826748</c:v>
                </c:pt>
                <c:pt idx="183">
                  <c:v>3.4126098175257282</c:v>
                </c:pt>
                <c:pt idx="184">
                  <c:v>3.4129650978187906</c:v>
                </c:pt>
                <c:pt idx="185">
                  <c:v>3.4107926995825855</c:v>
                </c:pt>
                <c:pt idx="186">
                  <c:v>3.4120364096874005</c:v>
                </c:pt>
                <c:pt idx="187">
                  <c:v>3.4134295826167516</c:v>
                </c:pt>
                <c:pt idx="188">
                  <c:v>3.4134138080167515</c:v>
                </c:pt>
                <c:pt idx="189">
                  <c:v>3.4115753337666082</c:v>
                </c:pt>
                <c:pt idx="190">
                  <c:v>3.413651834618328</c:v>
                </c:pt>
                <c:pt idx="191">
                  <c:v>3.412969823909441</c:v>
                </c:pt>
                <c:pt idx="192">
                  <c:v>3.4133163711485164</c:v>
                </c:pt>
                <c:pt idx="193">
                  <c:v>3.4142265929581193</c:v>
                </c:pt>
                <c:pt idx="194">
                  <c:v>3.4145570326988035</c:v>
                </c:pt>
                <c:pt idx="195">
                  <c:v>3.4159027769931174</c:v>
                </c:pt>
                <c:pt idx="196">
                  <c:v>3.4186036147103795</c:v>
                </c:pt>
                <c:pt idx="197">
                  <c:v>3.4177481864910275</c:v>
                </c:pt>
                <c:pt idx="198">
                  <c:v>3.418382376714193</c:v>
                </c:pt>
                <c:pt idx="199">
                  <c:v>3.4194059051382721</c:v>
                </c:pt>
                <c:pt idx="200">
                  <c:v>3.6477185693452894</c:v>
                </c:pt>
                <c:pt idx="201">
                  <c:v>3.6474599322718371</c:v>
                </c:pt>
                <c:pt idx="202">
                  <c:v>3.6478683146606929</c:v>
                </c:pt>
                <c:pt idx="203">
                  <c:v>3.6486982471134102</c:v>
                </c:pt>
                <c:pt idx="204">
                  <c:v>3.6475283524565363</c:v>
                </c:pt>
                <c:pt idx="205">
                  <c:v>3.6489651624622801</c:v>
                </c:pt>
                <c:pt idx="206">
                  <c:v>3.6519162766933868</c:v>
                </c:pt>
                <c:pt idx="207">
                  <c:v>3.6507897966559812</c:v>
                </c:pt>
                <c:pt idx="208">
                  <c:v>3.6504929543664857</c:v>
                </c:pt>
                <c:pt idx="209">
                  <c:v>3.6457886931408692</c:v>
                </c:pt>
                <c:pt idx="210">
                  <c:v>3.6473784894617989</c:v>
                </c:pt>
                <c:pt idx="211">
                  <c:v>3.6472236630771642</c:v>
                </c:pt>
                <c:pt idx="212">
                  <c:v>3.6475270842225247</c:v>
                </c:pt>
                <c:pt idx="213">
                  <c:v>3.6501271868536733</c:v>
                </c:pt>
                <c:pt idx="214">
                  <c:v>3.6503863331401325</c:v>
                </c:pt>
                <c:pt idx="215">
                  <c:v>3.6547573883338913</c:v>
                </c:pt>
                <c:pt idx="216">
                  <c:v>3.6547216027984448</c:v>
                </c:pt>
                <c:pt idx="217">
                  <c:v>3.6547432068119217</c:v>
                </c:pt>
                <c:pt idx="218">
                  <c:v>3.6543592352570688</c:v>
                </c:pt>
                <c:pt idx="219">
                  <c:v>3.6530173258133485</c:v>
                </c:pt>
                <c:pt idx="220">
                  <c:v>3.6517119674121328</c:v>
                </c:pt>
                <c:pt idx="221">
                  <c:v>3.6502424896154966</c:v>
                </c:pt>
                <c:pt idx="222">
                  <c:v>3.6516463589288377</c:v>
                </c:pt>
                <c:pt idx="223">
                  <c:v>3.6513628036743708</c:v>
                </c:pt>
                <c:pt idx="224">
                  <c:v>3.649791721350784</c:v>
                </c:pt>
                <c:pt idx="225">
                  <c:v>3.6526067245061937</c:v>
                </c:pt>
                <c:pt idx="226">
                  <c:v>3.6537984899626053</c:v>
                </c:pt>
                <c:pt idx="227">
                  <c:v>3.6560021264821008</c:v>
                </c:pt>
                <c:pt idx="228">
                  <c:v>3.6510506337141844</c:v>
                </c:pt>
                <c:pt idx="229">
                  <c:v>3.6521427360549006</c:v>
                </c:pt>
                <c:pt idx="230">
                  <c:v>3.6531508809708217</c:v>
                </c:pt>
                <c:pt idx="231">
                  <c:v>3.6520647967632081</c:v>
                </c:pt>
                <c:pt idx="232">
                  <c:v>3.6531292425289399</c:v>
                </c:pt>
                <c:pt idx="233">
                  <c:v>3.6523797059461773</c:v>
                </c:pt>
                <c:pt idx="234">
                  <c:v>3.6516067391583675</c:v>
                </c:pt>
                <c:pt idx="235">
                  <c:v>3.6534710220953173</c:v>
                </c:pt>
                <c:pt idx="236">
                  <c:v>3.6538349718418148</c:v>
                </c:pt>
                <c:pt idx="237">
                  <c:v>3.6544950639020461</c:v>
                </c:pt>
                <c:pt idx="238">
                  <c:v>3.6556901437258715</c:v>
                </c:pt>
                <c:pt idx="239">
                  <c:v>3.6544463427180176</c:v>
                </c:pt>
                <c:pt idx="240">
                  <c:v>3.656664494002674</c:v>
                </c:pt>
                <c:pt idx="241">
                  <c:v>3.658583351217251</c:v>
                </c:pt>
                <c:pt idx="242">
                  <c:v>3.6569232082879779</c:v>
                </c:pt>
                <c:pt idx="243">
                  <c:v>3.6555908951958838</c:v>
                </c:pt>
                <c:pt idx="244">
                  <c:v>3.6548098714695172</c:v>
                </c:pt>
                <c:pt idx="245">
                  <c:v>3.6550042736317572</c:v>
                </c:pt>
                <c:pt idx="246">
                  <c:v>3.6536693997545511</c:v>
                </c:pt>
                <c:pt idx="247">
                  <c:v>3.6511355025134122</c:v>
                </c:pt>
                <c:pt idx="248">
                  <c:v>3.6497402396099439</c:v>
                </c:pt>
                <c:pt idx="249">
                  <c:v>3.6483374248520604</c:v>
                </c:pt>
                <c:pt idx="250">
                  <c:v>3.648252318240683</c:v>
                </c:pt>
                <c:pt idx="251">
                  <c:v>3.6481510612853989</c:v>
                </c:pt>
                <c:pt idx="252">
                  <c:v>3.6465680392125703</c:v>
                </c:pt>
                <c:pt idx="253">
                  <c:v>3.6473685423034223</c:v>
                </c:pt>
                <c:pt idx="254">
                  <c:v>3.6482162991548197</c:v>
                </c:pt>
                <c:pt idx="255">
                  <c:v>3.6461055846274473</c:v>
                </c:pt>
                <c:pt idx="256">
                  <c:v>3.6447113805105782</c:v>
                </c:pt>
                <c:pt idx="257">
                  <c:v>3.6443048539262333</c:v>
                </c:pt>
                <c:pt idx="258">
                  <c:v>3.6443073985788987</c:v>
                </c:pt>
                <c:pt idx="259">
                  <c:v>3.64128179145579</c:v>
                </c:pt>
                <c:pt idx="260">
                  <c:v>3.6433951945786132</c:v>
                </c:pt>
                <c:pt idx="261">
                  <c:v>3.6454025381311657</c:v>
                </c:pt>
                <c:pt idx="262">
                  <c:v>3.6460993681019636</c:v>
                </c:pt>
                <c:pt idx="263">
                  <c:v>3.645002515867295</c:v>
                </c:pt>
                <c:pt idx="264">
                  <c:v>3.6447276461693257</c:v>
                </c:pt>
                <c:pt idx="265">
                  <c:v>3.6475693355740559</c:v>
                </c:pt>
                <c:pt idx="266">
                  <c:v>3.6475743415400745</c:v>
                </c:pt>
                <c:pt idx="267">
                  <c:v>3.64529349959043</c:v>
                </c:pt>
                <c:pt idx="268">
                  <c:v>3.6438307659199909</c:v>
                </c:pt>
                <c:pt idx="269">
                  <c:v>3.6452062601966615</c:v>
                </c:pt>
                <c:pt idx="270">
                  <c:v>3.6447325994449518</c:v>
                </c:pt>
                <c:pt idx="271">
                  <c:v>3.6458920616106698</c:v>
                </c:pt>
                <c:pt idx="272">
                  <c:v>3.646890962303464</c:v>
                </c:pt>
                <c:pt idx="273">
                  <c:v>3.6455551721167567</c:v>
                </c:pt>
                <c:pt idx="274">
                  <c:v>3.6486535098231236</c:v>
                </c:pt>
                <c:pt idx="275">
                  <c:v>3.6467490867219459</c:v>
                </c:pt>
                <c:pt idx="276">
                  <c:v>3.6498152302422806</c:v>
                </c:pt>
                <c:pt idx="277">
                  <c:v>3.652179876342402</c:v>
                </c:pt>
                <c:pt idx="278">
                  <c:v>3.6535056580874961</c:v>
                </c:pt>
                <c:pt idx="279">
                  <c:v>3.6538423343869413</c:v>
                </c:pt>
                <c:pt idx="280">
                  <c:v>3.6558442606767798</c:v>
                </c:pt>
                <c:pt idx="281">
                  <c:v>3.6578367039186577</c:v>
                </c:pt>
                <c:pt idx="282">
                  <c:v>3.6548685141391348</c:v>
                </c:pt>
                <c:pt idx="283">
                  <c:v>3.6561543424412726</c:v>
                </c:pt>
                <c:pt idx="284">
                  <c:v>3.6510840899080814</c:v>
                </c:pt>
                <c:pt idx="285">
                  <c:v>3.6522132947780936</c:v>
                </c:pt>
                <c:pt idx="286">
                  <c:v>3.6519026529426903</c:v>
                </c:pt>
                <c:pt idx="287">
                  <c:v>3.6507383662734827</c:v>
                </c:pt>
                <c:pt idx="288">
                  <c:v>3.6516958814346006</c:v>
                </c:pt>
                <c:pt idx="289">
                  <c:v>3.6507866696577951</c:v>
                </c:pt>
                <c:pt idx="290">
                  <c:v>3.6502127331893619</c:v>
                </c:pt>
                <c:pt idx="291">
                  <c:v>3.6499913628521465</c:v>
                </c:pt>
                <c:pt idx="292">
                  <c:v>3.6520579526989598</c:v>
                </c:pt>
                <c:pt idx="293">
                  <c:v>3.6529604333334511</c:v>
                </c:pt>
                <c:pt idx="294">
                  <c:v>3.6516469572019319</c:v>
                </c:pt>
                <c:pt idx="295">
                  <c:v>3.6515931111899276</c:v>
                </c:pt>
                <c:pt idx="296">
                  <c:v>3.6515782864084794</c:v>
                </c:pt>
                <c:pt idx="297">
                  <c:v>3.6505326182885622</c:v>
                </c:pt>
                <c:pt idx="298">
                  <c:v>3.6510940001760774</c:v>
                </c:pt>
                <c:pt idx="299">
                  <c:v>3.6504433722514382</c:v>
                </c:pt>
                <c:pt idx="300">
                  <c:v>3.6477185693452894</c:v>
                </c:pt>
                <c:pt idx="301">
                  <c:v>3.6474599322718371</c:v>
                </c:pt>
                <c:pt idx="302">
                  <c:v>3.6478683146606929</c:v>
                </c:pt>
                <c:pt idx="303">
                  <c:v>3.6486982471134102</c:v>
                </c:pt>
                <c:pt idx="304">
                  <c:v>3.6475283524565363</c:v>
                </c:pt>
                <c:pt idx="305">
                  <c:v>3.6489651624622801</c:v>
                </c:pt>
                <c:pt idx="306">
                  <c:v>3.6519162766933868</c:v>
                </c:pt>
                <c:pt idx="307">
                  <c:v>3.6507897966559812</c:v>
                </c:pt>
                <c:pt idx="308">
                  <c:v>3.6504929543664857</c:v>
                </c:pt>
                <c:pt idx="309">
                  <c:v>3.6457886931408692</c:v>
                </c:pt>
                <c:pt idx="310">
                  <c:v>3.6473784894617989</c:v>
                </c:pt>
                <c:pt idx="311">
                  <c:v>3.6472236630771642</c:v>
                </c:pt>
                <c:pt idx="312">
                  <c:v>3.6475270842225247</c:v>
                </c:pt>
                <c:pt idx="313">
                  <c:v>3.6501271868536733</c:v>
                </c:pt>
                <c:pt idx="314">
                  <c:v>3.6503863331401325</c:v>
                </c:pt>
                <c:pt idx="315">
                  <c:v>3.6547573883338913</c:v>
                </c:pt>
                <c:pt idx="316">
                  <c:v>3.6547216027984448</c:v>
                </c:pt>
                <c:pt idx="317">
                  <c:v>3.6547432068119217</c:v>
                </c:pt>
                <c:pt idx="318">
                  <c:v>3.6543592352570688</c:v>
                </c:pt>
                <c:pt idx="319">
                  <c:v>3.6530173258133485</c:v>
                </c:pt>
                <c:pt idx="320">
                  <c:v>3.6517119674121328</c:v>
                </c:pt>
                <c:pt idx="321">
                  <c:v>3.6502424896154966</c:v>
                </c:pt>
                <c:pt idx="322">
                  <c:v>3.6516463589288377</c:v>
                </c:pt>
                <c:pt idx="323">
                  <c:v>3.6513628036743708</c:v>
                </c:pt>
                <c:pt idx="324">
                  <c:v>3.649791721350784</c:v>
                </c:pt>
                <c:pt idx="325">
                  <c:v>3.6526067245061937</c:v>
                </c:pt>
                <c:pt idx="326">
                  <c:v>3.6537984899626053</c:v>
                </c:pt>
                <c:pt idx="327">
                  <c:v>3.6560021264821008</c:v>
                </c:pt>
                <c:pt idx="328">
                  <c:v>3.6510506337141844</c:v>
                </c:pt>
                <c:pt idx="329">
                  <c:v>3.6521427360549006</c:v>
                </c:pt>
                <c:pt idx="330">
                  <c:v>3.6531508809708217</c:v>
                </c:pt>
                <c:pt idx="331">
                  <c:v>3.6520647967632081</c:v>
                </c:pt>
                <c:pt idx="332">
                  <c:v>3.6531292425289399</c:v>
                </c:pt>
                <c:pt idx="333">
                  <c:v>3.6523797059461773</c:v>
                </c:pt>
                <c:pt idx="334">
                  <c:v>3.6516067391583675</c:v>
                </c:pt>
                <c:pt idx="335">
                  <c:v>3.6534710220953173</c:v>
                </c:pt>
                <c:pt idx="336">
                  <c:v>3.6538349718418148</c:v>
                </c:pt>
                <c:pt idx="337">
                  <c:v>3.6544950639020461</c:v>
                </c:pt>
                <c:pt idx="338">
                  <c:v>3.6556901437258715</c:v>
                </c:pt>
                <c:pt idx="339">
                  <c:v>3.6544463427180176</c:v>
                </c:pt>
                <c:pt idx="340">
                  <c:v>3.656664494002674</c:v>
                </c:pt>
                <c:pt idx="341">
                  <c:v>3.658583351217251</c:v>
                </c:pt>
                <c:pt idx="342">
                  <c:v>3.6569232082879779</c:v>
                </c:pt>
                <c:pt idx="343">
                  <c:v>3.6555908951958838</c:v>
                </c:pt>
                <c:pt idx="344">
                  <c:v>3.6548098714695172</c:v>
                </c:pt>
                <c:pt idx="345">
                  <c:v>3.6550042736317572</c:v>
                </c:pt>
                <c:pt idx="346">
                  <c:v>3.6536693997545511</c:v>
                </c:pt>
                <c:pt idx="347">
                  <c:v>3.6511355025134122</c:v>
                </c:pt>
                <c:pt idx="348">
                  <c:v>3.6497402396099439</c:v>
                </c:pt>
                <c:pt idx="349">
                  <c:v>3.6483374248520604</c:v>
                </c:pt>
                <c:pt idx="350">
                  <c:v>3.648252318240683</c:v>
                </c:pt>
                <c:pt idx="351">
                  <c:v>3.6481510612853989</c:v>
                </c:pt>
                <c:pt idx="352">
                  <c:v>3.6465680392125703</c:v>
                </c:pt>
                <c:pt idx="353">
                  <c:v>3.6473685423034223</c:v>
                </c:pt>
                <c:pt idx="354">
                  <c:v>3.6482162991548197</c:v>
                </c:pt>
                <c:pt idx="355">
                  <c:v>3.6461055846274473</c:v>
                </c:pt>
                <c:pt idx="356">
                  <c:v>3.6447113805105782</c:v>
                </c:pt>
                <c:pt idx="357">
                  <c:v>3.6443048539262333</c:v>
                </c:pt>
                <c:pt idx="358">
                  <c:v>3.6443073985788987</c:v>
                </c:pt>
                <c:pt idx="359">
                  <c:v>3.64128179145579</c:v>
                </c:pt>
                <c:pt idx="360">
                  <c:v>3.6433951945786132</c:v>
                </c:pt>
                <c:pt idx="361">
                  <c:v>3.6454025381311657</c:v>
                </c:pt>
                <c:pt idx="362">
                  <c:v>3.6460993681019636</c:v>
                </c:pt>
                <c:pt idx="363">
                  <c:v>3.645002515867295</c:v>
                </c:pt>
                <c:pt idx="364">
                  <c:v>3.6447276461693257</c:v>
                </c:pt>
                <c:pt idx="365">
                  <c:v>3.6475693355740559</c:v>
                </c:pt>
                <c:pt idx="366">
                  <c:v>3.6475743415400745</c:v>
                </c:pt>
                <c:pt idx="367">
                  <c:v>3.64529349959043</c:v>
                </c:pt>
                <c:pt idx="368">
                  <c:v>3.6438307659199909</c:v>
                </c:pt>
                <c:pt idx="369">
                  <c:v>3.6452062601966615</c:v>
                </c:pt>
                <c:pt idx="370">
                  <c:v>3.6447325994449518</c:v>
                </c:pt>
                <c:pt idx="371">
                  <c:v>3.6458920616106698</c:v>
                </c:pt>
                <c:pt idx="372">
                  <c:v>3.646890962303464</c:v>
                </c:pt>
                <c:pt idx="373">
                  <c:v>3.6455551721167567</c:v>
                </c:pt>
                <c:pt idx="374">
                  <c:v>3.6486535098231236</c:v>
                </c:pt>
                <c:pt idx="375">
                  <c:v>3.6467490867219459</c:v>
                </c:pt>
                <c:pt idx="376">
                  <c:v>3.6498152302422806</c:v>
                </c:pt>
                <c:pt idx="377">
                  <c:v>3.652179876342402</c:v>
                </c:pt>
                <c:pt idx="378">
                  <c:v>3.6535056580874961</c:v>
                </c:pt>
                <c:pt idx="379">
                  <c:v>3.6538423343869413</c:v>
                </c:pt>
                <c:pt idx="380">
                  <c:v>3.6558442606767798</c:v>
                </c:pt>
                <c:pt idx="381">
                  <c:v>3.6578367039186577</c:v>
                </c:pt>
                <c:pt idx="382">
                  <c:v>3.6548685141391348</c:v>
                </c:pt>
                <c:pt idx="383">
                  <c:v>3.6561543424412726</c:v>
                </c:pt>
                <c:pt idx="384">
                  <c:v>3.6510840899080814</c:v>
                </c:pt>
                <c:pt idx="385">
                  <c:v>3.6522132947780936</c:v>
                </c:pt>
                <c:pt idx="386">
                  <c:v>3.6519026529426903</c:v>
                </c:pt>
                <c:pt idx="387">
                  <c:v>3.6507383662734827</c:v>
                </c:pt>
                <c:pt idx="388">
                  <c:v>3.6516958814346006</c:v>
                </c:pt>
                <c:pt idx="389">
                  <c:v>3.6507866696577951</c:v>
                </c:pt>
                <c:pt idx="390">
                  <c:v>3.6502127331893619</c:v>
                </c:pt>
                <c:pt idx="391">
                  <c:v>3.6499913628521465</c:v>
                </c:pt>
                <c:pt idx="392">
                  <c:v>3.6520579526989598</c:v>
                </c:pt>
                <c:pt idx="393">
                  <c:v>3.6529604333334511</c:v>
                </c:pt>
                <c:pt idx="394">
                  <c:v>3.6516469572019319</c:v>
                </c:pt>
                <c:pt idx="395">
                  <c:v>3.6515931111899276</c:v>
                </c:pt>
                <c:pt idx="396">
                  <c:v>3.6515782864084794</c:v>
                </c:pt>
                <c:pt idx="397">
                  <c:v>3.6505326182885622</c:v>
                </c:pt>
                <c:pt idx="398">
                  <c:v>3.6510940001760774</c:v>
                </c:pt>
                <c:pt idx="399">
                  <c:v>3.6504433722514382</c:v>
                </c:pt>
                <c:pt idx="400">
                  <c:v>3.3627405072484491</c:v>
                </c:pt>
                <c:pt idx="401">
                  <c:v>3.3654624978552192</c:v>
                </c:pt>
                <c:pt idx="402">
                  <c:v>3.3585979105752597</c:v>
                </c:pt>
                <c:pt idx="403">
                  <c:v>3.3561650130422103</c:v>
                </c:pt>
                <c:pt idx="404">
                  <c:v>3.3439908760103711</c:v>
                </c:pt>
                <c:pt idx="405">
                  <c:v>3.3418098914786083</c:v>
                </c:pt>
                <c:pt idx="406">
                  <c:v>3.3343503251383924</c:v>
                </c:pt>
                <c:pt idx="407">
                  <c:v>3.3341207778712207</c:v>
                </c:pt>
                <c:pt idx="408">
                  <c:v>3.3313742715941252</c:v>
                </c:pt>
                <c:pt idx="409">
                  <c:v>3.3304357046674609</c:v>
                </c:pt>
                <c:pt idx="410">
                  <c:v>3.3304066495471374</c:v>
                </c:pt>
                <c:pt idx="411">
                  <c:v>3.3304655838160975</c:v>
                </c:pt>
                <c:pt idx="412">
                  <c:v>3.3309238327610617</c:v>
                </c:pt>
                <c:pt idx="413">
                  <c:v>3.3302743785040518</c:v>
                </c:pt>
                <c:pt idx="414">
                  <c:v>3.3305859162570446</c:v>
                </c:pt>
                <c:pt idx="415">
                  <c:v>3.3311695018648804</c:v>
                </c:pt>
                <c:pt idx="416">
                  <c:v>3.3311422082780098</c:v>
                </c:pt>
                <c:pt idx="417">
                  <c:v>3.3304851972503897</c:v>
                </c:pt>
                <c:pt idx="418">
                  <c:v>3.3279443484603819</c:v>
                </c:pt>
                <c:pt idx="419">
                  <c:v>3.3278108323426738</c:v>
                </c:pt>
                <c:pt idx="420">
                  <c:v>3.3277552336573946</c:v>
                </c:pt>
                <c:pt idx="421">
                  <c:v>3.3296953149109849</c:v>
                </c:pt>
                <c:pt idx="422">
                  <c:v>3.330628620252909</c:v>
                </c:pt>
                <c:pt idx="423">
                  <c:v>3.3305953552800771</c:v>
                </c:pt>
                <c:pt idx="424">
                  <c:v>3.3322982358358697</c:v>
                </c:pt>
                <c:pt idx="425">
                  <c:v>3.3327999947109417</c:v>
                </c:pt>
                <c:pt idx="426">
                  <c:v>3.3331984054332771</c:v>
                </c:pt>
                <c:pt idx="427">
                  <c:v>3.333549877032711</c:v>
                </c:pt>
                <c:pt idx="428">
                  <c:v>3.3331149516210523</c:v>
                </c:pt>
                <c:pt idx="429">
                  <c:v>3.3324353619205143</c:v>
                </c:pt>
                <c:pt idx="430">
                  <c:v>3.332041771484282</c:v>
                </c:pt>
                <c:pt idx="431">
                  <c:v>3.3301232032690375</c:v>
                </c:pt>
                <c:pt idx="432">
                  <c:v>3.3284550921028191</c:v>
                </c:pt>
                <c:pt idx="433">
                  <c:v>3.327190984883527</c:v>
                </c:pt>
                <c:pt idx="434">
                  <c:v>3.3246700427514013</c:v>
                </c:pt>
                <c:pt idx="435">
                  <c:v>3.3280419243270432</c:v>
                </c:pt>
                <c:pt idx="436">
                  <c:v>3.3285936644026322</c:v>
                </c:pt>
                <c:pt idx="437">
                  <c:v>3.331066276897658</c:v>
                </c:pt>
                <c:pt idx="438">
                  <c:v>3.3306397083312889</c:v>
                </c:pt>
                <c:pt idx="439">
                  <c:v>3.3324465214548855</c:v>
                </c:pt>
                <c:pt idx="440">
                  <c:v>3.3293757923634968</c:v>
                </c:pt>
                <c:pt idx="441">
                  <c:v>3.3283626999005254</c:v>
                </c:pt>
                <c:pt idx="442">
                  <c:v>3.3277441135493833</c:v>
                </c:pt>
                <c:pt idx="443">
                  <c:v>3.3286175384064265</c:v>
                </c:pt>
                <c:pt idx="444">
                  <c:v>3.3271987089122406</c:v>
                </c:pt>
                <c:pt idx="445">
                  <c:v>3.3283755581736045</c:v>
                </c:pt>
                <c:pt idx="446">
                  <c:v>3.3272560855435862</c:v>
                </c:pt>
                <c:pt idx="447">
                  <c:v>3.3297927200833817</c:v>
                </c:pt>
                <c:pt idx="448">
                  <c:v>3.3290835182697642</c:v>
                </c:pt>
                <c:pt idx="449">
                  <c:v>3.3306251380211069</c:v>
                </c:pt>
                <c:pt idx="450">
                  <c:v>3.3312675877678131</c:v>
                </c:pt>
                <c:pt idx="451">
                  <c:v>3.3282198701066421</c:v>
                </c:pt>
                <c:pt idx="452">
                  <c:v>3.3273759773640981</c:v>
                </c:pt>
                <c:pt idx="453">
                  <c:v>3.3275480668767274</c:v>
                </c:pt>
                <c:pt idx="454">
                  <c:v>3.3158934074261186</c:v>
                </c:pt>
                <c:pt idx="455">
                  <c:v>3.3148900157567303</c:v>
                </c:pt>
                <c:pt idx="456">
                  <c:v>3.3210671397065568</c:v>
                </c:pt>
                <c:pt idx="457">
                  <c:v>3.3332844113300402</c:v>
                </c:pt>
                <c:pt idx="458">
                  <c:v>3.3327216286265515</c:v>
                </c:pt>
                <c:pt idx="459">
                  <c:v>3.3339055180255097</c:v>
                </c:pt>
                <c:pt idx="460">
                  <c:v>3.3328314491482924</c:v>
                </c:pt>
                <c:pt idx="461">
                  <c:v>3.3328604339021397</c:v>
                </c:pt>
                <c:pt idx="462">
                  <c:v>3.3314773732153697</c:v>
                </c:pt>
                <c:pt idx="463">
                  <c:v>3.3290194543234097</c:v>
                </c:pt>
                <c:pt idx="464">
                  <c:v>3.3280863907729024</c:v>
                </c:pt>
                <c:pt idx="465">
                  <c:v>3.3286226804249508</c:v>
                </c:pt>
                <c:pt idx="466">
                  <c:v>3.3298260117661247</c:v>
                </c:pt>
                <c:pt idx="467">
                  <c:v>3.3344302982048752</c:v>
                </c:pt>
                <c:pt idx="468">
                  <c:v>3.3353480697771078</c:v>
                </c:pt>
                <c:pt idx="469">
                  <c:v>3.3341573044300783</c:v>
                </c:pt>
                <c:pt idx="470">
                  <c:v>3.3325581099496948</c:v>
                </c:pt>
                <c:pt idx="471">
                  <c:v>3.330047194471851</c:v>
                </c:pt>
                <c:pt idx="472">
                  <c:v>3.3294825864514155</c:v>
                </c:pt>
                <c:pt idx="473">
                  <c:v>3.3253815513340386</c:v>
                </c:pt>
                <c:pt idx="474">
                  <c:v>3.3264157038903241</c:v>
                </c:pt>
                <c:pt idx="475">
                  <c:v>3.3289937541656882</c:v>
                </c:pt>
                <c:pt idx="476">
                  <c:v>3.3287432348180501</c:v>
                </c:pt>
                <c:pt idx="477">
                  <c:v>3.3325759446615275</c:v>
                </c:pt>
                <c:pt idx="478">
                  <c:v>3.3318797890054137</c:v>
                </c:pt>
                <c:pt idx="479">
                  <c:v>3.331901937310926</c:v>
                </c:pt>
                <c:pt idx="480">
                  <c:v>3.3311524663577665</c:v>
                </c:pt>
                <c:pt idx="481">
                  <c:v>3.3325044209740993</c:v>
                </c:pt>
                <c:pt idx="482">
                  <c:v>3.3325733837993856</c:v>
                </c:pt>
                <c:pt idx="483">
                  <c:v>3.3317902755666817</c:v>
                </c:pt>
                <c:pt idx="484">
                  <c:v>3.3339191272537985</c:v>
                </c:pt>
                <c:pt idx="485">
                  <c:v>3.335914481378778</c:v>
                </c:pt>
                <c:pt idx="486">
                  <c:v>3.3435612831431376</c:v>
                </c:pt>
                <c:pt idx="487">
                  <c:v>3.3455543013241407</c:v>
                </c:pt>
                <c:pt idx="488">
                  <c:v>3.3434407831197057</c:v>
                </c:pt>
                <c:pt idx="489">
                  <c:v>3.3446668170954319</c:v>
                </c:pt>
                <c:pt idx="490">
                  <c:v>3.3423094376587938</c:v>
                </c:pt>
                <c:pt idx="491">
                  <c:v>3.3406725251730012</c:v>
                </c:pt>
                <c:pt idx="492">
                  <c:v>3.3392858805570689</c:v>
                </c:pt>
                <c:pt idx="493">
                  <c:v>3.3352299509540102</c:v>
                </c:pt>
                <c:pt idx="494">
                  <c:v>3.3340595015723178</c:v>
                </c:pt>
                <c:pt idx="495">
                  <c:v>3.3333576156227913</c:v>
                </c:pt>
                <c:pt idx="496">
                  <c:v>3.32483061644009</c:v>
                </c:pt>
                <c:pt idx="497">
                  <c:v>3.3231931601708569</c:v>
                </c:pt>
                <c:pt idx="498">
                  <c:v>3.323209500929746</c:v>
                </c:pt>
                <c:pt idx="499">
                  <c:v>3.3246469040038433</c:v>
                </c:pt>
                <c:pt idx="500">
                  <c:v>3.1761598583586155</c:v>
                </c:pt>
                <c:pt idx="501">
                  <c:v>3.1784838392989343</c:v>
                </c:pt>
                <c:pt idx="502">
                  <c:v>3.1769095786833392</c:v>
                </c:pt>
                <c:pt idx="503">
                  <c:v>3.1773225239395497</c:v>
                </c:pt>
                <c:pt idx="504">
                  <c:v>3.178434117632345</c:v>
                </c:pt>
                <c:pt idx="505">
                  <c:v>3.1781359491711711</c:v>
                </c:pt>
                <c:pt idx="506">
                  <c:v>3.1774180166232928</c:v>
                </c:pt>
                <c:pt idx="507">
                  <c:v>3.1767065158924028</c:v>
                </c:pt>
                <c:pt idx="508">
                  <c:v>3.1752351100201675</c:v>
                </c:pt>
                <c:pt idx="509">
                  <c:v>3.1681941140120942</c:v>
                </c:pt>
                <c:pt idx="510">
                  <c:v>3.1673554037744207</c:v>
                </c:pt>
                <c:pt idx="511">
                  <c:v>3.1637234899905744</c:v>
                </c:pt>
                <c:pt idx="512">
                  <c:v>3.1624237940907536</c:v>
                </c:pt>
                <c:pt idx="513">
                  <c:v>3.1572149186266056</c:v>
                </c:pt>
                <c:pt idx="514">
                  <c:v>3.1578704954406929</c:v>
                </c:pt>
                <c:pt idx="515">
                  <c:v>3.1568199705242446</c:v>
                </c:pt>
                <c:pt idx="516">
                  <c:v>3.1608917886098808</c:v>
                </c:pt>
                <c:pt idx="517">
                  <c:v>3.1602280846362589</c:v>
                </c:pt>
                <c:pt idx="518">
                  <c:v>3.1584423712884542</c:v>
                </c:pt>
                <c:pt idx="519">
                  <c:v>3.1567570565765659</c:v>
                </c:pt>
                <c:pt idx="520">
                  <c:v>3.1613709892192099</c:v>
                </c:pt>
                <c:pt idx="521">
                  <c:v>3.1630536451301059</c:v>
                </c:pt>
                <c:pt idx="522">
                  <c:v>3.1668709673646882</c:v>
                </c:pt>
                <c:pt idx="523">
                  <c:v>3.1696306990317367</c:v>
                </c:pt>
                <c:pt idx="524">
                  <c:v>3.1685614280757219</c:v>
                </c:pt>
                <c:pt idx="525">
                  <c:v>3.1654061951553465</c:v>
                </c:pt>
                <c:pt idx="526">
                  <c:v>3.1657534624049668</c:v>
                </c:pt>
                <c:pt idx="527">
                  <c:v>3.1678567517090483</c:v>
                </c:pt>
                <c:pt idx="528">
                  <c:v>3.164742560993886</c:v>
                </c:pt>
                <c:pt idx="529">
                  <c:v>3.1653266298738205</c:v>
                </c:pt>
                <c:pt idx="530">
                  <c:v>3.1667010514749485</c:v>
                </c:pt>
                <c:pt idx="531">
                  <c:v>3.168490196075584</c:v>
                </c:pt>
                <c:pt idx="532">
                  <c:v>3.1755222662116434</c:v>
                </c:pt>
                <c:pt idx="533">
                  <c:v>3.1782383011943622</c:v>
                </c:pt>
                <c:pt idx="534">
                  <c:v>3.177270821634592</c:v>
                </c:pt>
                <c:pt idx="535">
                  <c:v>3.1731833396794942</c:v>
                </c:pt>
                <c:pt idx="536">
                  <c:v>3.1756746406295422</c:v>
                </c:pt>
                <c:pt idx="537">
                  <c:v>3.1685725273102059</c:v>
                </c:pt>
                <c:pt idx="538">
                  <c:v>3.1660312542226094</c:v>
                </c:pt>
                <c:pt idx="539">
                  <c:v>3.166019154436241</c:v>
                </c:pt>
                <c:pt idx="540">
                  <c:v>3.1658661659380849</c:v>
                </c:pt>
                <c:pt idx="541">
                  <c:v>3.1678435956159983</c:v>
                </c:pt>
                <c:pt idx="542">
                  <c:v>3.1746418066071143</c:v>
                </c:pt>
                <c:pt idx="543">
                  <c:v>3.1665261396549149</c:v>
                </c:pt>
                <c:pt idx="544">
                  <c:v>3.1652269481284958</c:v>
                </c:pt>
                <c:pt idx="545">
                  <c:v>3.1632141064742996</c:v>
                </c:pt>
                <c:pt idx="546">
                  <c:v>3.1613589414517951</c:v>
                </c:pt>
                <c:pt idx="547">
                  <c:v>3.1604051878668531</c:v>
                </c:pt>
                <c:pt idx="548">
                  <c:v>3.1587920648616907</c:v>
                </c:pt>
                <c:pt idx="549">
                  <c:v>3.1570910985248255</c:v>
                </c:pt>
                <c:pt idx="550">
                  <c:v>3.1587424425936357</c:v>
                </c:pt>
                <c:pt idx="551">
                  <c:v>3.1505073645623556</c:v>
                </c:pt>
                <c:pt idx="552">
                  <c:v>3.1518533122828121</c:v>
                </c:pt>
                <c:pt idx="553">
                  <c:v>3.1499411416125915</c:v>
                </c:pt>
                <c:pt idx="554">
                  <c:v>3.1479750380990166</c:v>
                </c:pt>
                <c:pt idx="555">
                  <c:v>3.1504910156520709</c:v>
                </c:pt>
                <c:pt idx="556">
                  <c:v>3.1480816239113625</c:v>
                </c:pt>
                <c:pt idx="557">
                  <c:v>3.1547545007907831</c:v>
                </c:pt>
                <c:pt idx="558">
                  <c:v>3.1533258023315938</c:v>
                </c:pt>
                <c:pt idx="559">
                  <c:v>3.1604122496153351</c:v>
                </c:pt>
                <c:pt idx="560">
                  <c:v>3.1630304568242416</c:v>
                </c:pt>
                <c:pt idx="561">
                  <c:v>3.1669614190674351</c:v>
                </c:pt>
                <c:pt idx="562">
                  <c:v>3.1649359546588536</c:v>
                </c:pt>
                <c:pt idx="563">
                  <c:v>3.1672961703026083</c:v>
                </c:pt>
                <c:pt idx="564">
                  <c:v>3.1682071576961963</c:v>
                </c:pt>
                <c:pt idx="565">
                  <c:v>3.1691323938711906</c:v>
                </c:pt>
                <c:pt idx="566">
                  <c:v>3.1713825928585972</c:v>
                </c:pt>
                <c:pt idx="567">
                  <c:v>3.1710042741597118</c:v>
                </c:pt>
                <c:pt idx="568">
                  <c:v>3.1658682189047833</c:v>
                </c:pt>
                <c:pt idx="569">
                  <c:v>3.167760233724902</c:v>
                </c:pt>
                <c:pt idx="570">
                  <c:v>3.1687591484142579</c:v>
                </c:pt>
                <c:pt idx="571">
                  <c:v>3.170038697956945</c:v>
                </c:pt>
                <c:pt idx="572">
                  <c:v>3.1694472551390298</c:v>
                </c:pt>
                <c:pt idx="573">
                  <c:v>3.1704624488270841</c:v>
                </c:pt>
                <c:pt idx="574">
                  <c:v>3.1679792460374072</c:v>
                </c:pt>
                <c:pt idx="575">
                  <c:v>3.1671715419790765</c:v>
                </c:pt>
                <c:pt idx="576">
                  <c:v>3.1681459263649767</c:v>
                </c:pt>
                <c:pt idx="577">
                  <c:v>3.1686216641887648</c:v>
                </c:pt>
                <c:pt idx="578">
                  <c:v>3.1660231517032891</c:v>
                </c:pt>
                <c:pt idx="579">
                  <c:v>3.1678275276938028</c:v>
                </c:pt>
                <c:pt idx="580">
                  <c:v>3.1679250096426999</c:v>
                </c:pt>
                <c:pt idx="581">
                  <c:v>3.1681017253627437</c:v>
                </c:pt>
                <c:pt idx="582">
                  <c:v>3.1653186297534055</c:v>
                </c:pt>
                <c:pt idx="583">
                  <c:v>3.1655048862256789</c:v>
                </c:pt>
                <c:pt idx="584">
                  <c:v>3.1654042493408268</c:v>
                </c:pt>
                <c:pt idx="585">
                  <c:v>3.1673313439713024</c:v>
                </c:pt>
                <c:pt idx="586">
                  <c:v>3.1665301348959249</c:v>
                </c:pt>
                <c:pt idx="587">
                  <c:v>3.1678787500353436</c:v>
                </c:pt>
                <c:pt idx="588">
                  <c:v>3.1661047140685961</c:v>
                </c:pt>
                <c:pt idx="589">
                  <c:v>3.1701539320769374</c:v>
                </c:pt>
                <c:pt idx="590">
                  <c:v>3.1753767184028283</c:v>
                </c:pt>
                <c:pt idx="591">
                  <c:v>3.1758062374869347</c:v>
                </c:pt>
                <c:pt idx="592">
                  <c:v>3.1752780334997355</c:v>
                </c:pt>
                <c:pt idx="593">
                  <c:v>3.1743215056207799</c:v>
                </c:pt>
                <c:pt idx="594">
                  <c:v>3.1744033581731643</c:v>
                </c:pt>
                <c:pt idx="595">
                  <c:v>3.1717377812100023</c:v>
                </c:pt>
                <c:pt idx="596">
                  <c:v>3.1705035341827039</c:v>
                </c:pt>
                <c:pt idx="597">
                  <c:v>3.1700166394916809</c:v>
                </c:pt>
                <c:pt idx="598">
                  <c:v>3.1663601610785399</c:v>
                </c:pt>
                <c:pt idx="599">
                  <c:v>3.1659537914515492</c:v>
                </c:pt>
                <c:pt idx="600">
                  <c:v>3.3662220736168393</c:v>
                </c:pt>
                <c:pt idx="601">
                  <c:v>3.365978322044167</c:v>
                </c:pt>
                <c:pt idx="602">
                  <c:v>3.3675653554757718</c:v>
                </c:pt>
                <c:pt idx="603">
                  <c:v>3.369027480315165</c:v>
                </c:pt>
                <c:pt idx="604">
                  <c:v>3.3669021588260537</c:v>
                </c:pt>
                <c:pt idx="605">
                  <c:v>3.3657550373367746</c:v>
                </c:pt>
                <c:pt idx="606">
                  <c:v>3.363180036582968</c:v>
                </c:pt>
                <c:pt idx="607">
                  <c:v>3.3617316275728331</c:v>
                </c:pt>
                <c:pt idx="608">
                  <c:v>3.364057807120048</c:v>
                </c:pt>
                <c:pt idx="609">
                  <c:v>3.3650617763306272</c:v>
                </c:pt>
                <c:pt idx="610">
                  <c:v>3.3672024937754004</c:v>
                </c:pt>
                <c:pt idx="611">
                  <c:v>3.3672181309888365</c:v>
                </c:pt>
                <c:pt idx="612">
                  <c:v>3.367977257670471</c:v>
                </c:pt>
                <c:pt idx="613">
                  <c:v>3.3674477136720684</c:v>
                </c:pt>
                <c:pt idx="614">
                  <c:v>3.3672214880988212</c:v>
                </c:pt>
                <c:pt idx="615">
                  <c:v>3.3651442883450486</c:v>
                </c:pt>
                <c:pt idx="616">
                  <c:v>3.3656693018713724</c:v>
                </c:pt>
                <c:pt idx="617">
                  <c:v>3.3633278929112036</c:v>
                </c:pt>
                <c:pt idx="618">
                  <c:v>3.3640792540889524</c:v>
                </c:pt>
                <c:pt idx="619">
                  <c:v>3.3649257760068036</c:v>
                </c:pt>
                <c:pt idx="620">
                  <c:v>3.3631403857278932</c:v>
                </c:pt>
                <c:pt idx="621">
                  <c:v>3.363183318574344</c:v>
                </c:pt>
                <c:pt idx="622">
                  <c:v>3.3680069186749257</c:v>
                </c:pt>
                <c:pt idx="623">
                  <c:v>3.3699378450851363</c:v>
                </c:pt>
                <c:pt idx="624">
                  <c:v>3.3739741574474356</c:v>
                </c:pt>
                <c:pt idx="625">
                  <c:v>3.3756798839045623</c:v>
                </c:pt>
                <c:pt idx="626">
                  <c:v>3.3768515580231417</c:v>
                </c:pt>
                <c:pt idx="627">
                  <c:v>3.3770512089099505</c:v>
                </c:pt>
                <c:pt idx="628">
                  <c:v>3.3773835803292775</c:v>
                </c:pt>
                <c:pt idx="629">
                  <c:v>3.3780015848902649</c:v>
                </c:pt>
                <c:pt idx="630">
                  <c:v>3.3752825355846094</c:v>
                </c:pt>
                <c:pt idx="631">
                  <c:v>3.3738867543316804</c:v>
                </c:pt>
                <c:pt idx="632">
                  <c:v>3.3704038130173548</c:v>
                </c:pt>
                <c:pt idx="633">
                  <c:v>3.3701429329606021</c:v>
                </c:pt>
                <c:pt idx="634">
                  <c:v>3.3716971671129978</c:v>
                </c:pt>
                <c:pt idx="635">
                  <c:v>3.3756505372237138</c:v>
                </c:pt>
                <c:pt idx="636">
                  <c:v>3.3754244951181693</c:v>
                </c:pt>
                <c:pt idx="637">
                  <c:v>3.3733847405283406</c:v>
                </c:pt>
                <c:pt idx="638">
                  <c:v>3.3740558496374207</c:v>
                </c:pt>
                <c:pt idx="639">
                  <c:v>3.3739095711428959</c:v>
                </c:pt>
                <c:pt idx="640">
                  <c:v>3.3711088702326788</c:v>
                </c:pt>
                <c:pt idx="641">
                  <c:v>3.3686397419373715</c:v>
                </c:pt>
                <c:pt idx="642">
                  <c:v>3.3686799692862173</c:v>
                </c:pt>
                <c:pt idx="643">
                  <c:v>3.3693542421825042</c:v>
                </c:pt>
                <c:pt idx="644">
                  <c:v>3.370336529738589</c:v>
                </c:pt>
                <c:pt idx="645">
                  <c:v>3.3710457707450221</c:v>
                </c:pt>
                <c:pt idx="646">
                  <c:v>3.3701010906968967</c:v>
                </c:pt>
                <c:pt idx="647">
                  <c:v>3.3699411049722521</c:v>
                </c:pt>
                <c:pt idx="648">
                  <c:v>3.3682485877616624</c:v>
                </c:pt>
                <c:pt idx="649">
                  <c:v>3.3672675147071081</c:v>
                </c:pt>
                <c:pt idx="650">
                  <c:v>3.3672074411688064</c:v>
                </c:pt>
                <c:pt idx="651">
                  <c:v>3.365733626278629</c:v>
                </c:pt>
                <c:pt idx="652">
                  <c:v>3.3655341805984351</c:v>
                </c:pt>
                <c:pt idx="653">
                  <c:v>3.3627859419211932</c:v>
                </c:pt>
                <c:pt idx="654">
                  <c:v>3.3627355377058756</c:v>
                </c:pt>
                <c:pt idx="655">
                  <c:v>3.3613286969789375</c:v>
                </c:pt>
                <c:pt idx="656">
                  <c:v>3.361894619515136</c:v>
                </c:pt>
                <c:pt idx="657">
                  <c:v>3.3623685219781319</c:v>
                </c:pt>
                <c:pt idx="658">
                  <c:v>3.3612964377427099</c:v>
                </c:pt>
                <c:pt idx="659">
                  <c:v>3.3601552311233944</c:v>
                </c:pt>
                <c:pt idx="660">
                  <c:v>3.3610348595573649</c:v>
                </c:pt>
                <c:pt idx="661">
                  <c:v>3.3607135482709141</c:v>
                </c:pt>
                <c:pt idx="662">
                  <c:v>3.3608361637351432</c:v>
                </c:pt>
                <c:pt idx="663">
                  <c:v>3.3616704210126329</c:v>
                </c:pt>
                <c:pt idx="664">
                  <c:v>3.3629578118418282</c:v>
                </c:pt>
                <c:pt idx="665">
                  <c:v>3.3640503626100777</c:v>
                </c:pt>
                <c:pt idx="666">
                  <c:v>3.3648374898547675</c:v>
                </c:pt>
                <c:pt idx="667">
                  <c:v>3.3637111354873466</c:v>
                </c:pt>
                <c:pt idx="668">
                  <c:v>3.3622891543112829</c:v>
                </c:pt>
                <c:pt idx="669">
                  <c:v>3.3622014341700837</c:v>
                </c:pt>
                <c:pt idx="670">
                  <c:v>3.3631164347853253</c:v>
                </c:pt>
                <c:pt idx="671">
                  <c:v>3.3633419944424223</c:v>
                </c:pt>
                <c:pt idx="672">
                  <c:v>3.3630850315692657</c:v>
                </c:pt>
                <c:pt idx="673">
                  <c:v>3.3642797875765318</c:v>
                </c:pt>
                <c:pt idx="674">
                  <c:v>3.3678835902110382</c:v>
                </c:pt>
                <c:pt idx="675">
                  <c:v>3.3681786880248703</c:v>
                </c:pt>
                <c:pt idx="676">
                  <c:v>3.3732522384807857</c:v>
                </c:pt>
                <c:pt idx="677">
                  <c:v>3.3735352218920016</c:v>
                </c:pt>
                <c:pt idx="678">
                  <c:v>3.3747175648221819</c:v>
                </c:pt>
                <c:pt idx="679">
                  <c:v>3.3754751400002623</c:v>
                </c:pt>
                <c:pt idx="680">
                  <c:v>3.3773925003556484</c:v>
                </c:pt>
                <c:pt idx="681">
                  <c:v>3.3766665697876501</c:v>
                </c:pt>
                <c:pt idx="682">
                  <c:v>3.3759605173166531</c:v>
                </c:pt>
                <c:pt idx="683">
                  <c:v>3.377455288093965</c:v>
                </c:pt>
                <c:pt idx="684">
                  <c:v>3.3779657512321832</c:v>
                </c:pt>
                <c:pt idx="685">
                  <c:v>3.3733496190979269</c:v>
                </c:pt>
                <c:pt idx="686">
                  <c:v>3.3730895065122235</c:v>
                </c:pt>
                <c:pt idx="687">
                  <c:v>3.3717398221141028</c:v>
                </c:pt>
                <c:pt idx="688">
                  <c:v>3.3699435719067887</c:v>
                </c:pt>
                <c:pt idx="689">
                  <c:v>3.3707572400774297</c:v>
                </c:pt>
                <c:pt idx="690">
                  <c:v>3.3704079520241277</c:v>
                </c:pt>
                <c:pt idx="691">
                  <c:v>3.3699804870931316</c:v>
                </c:pt>
                <c:pt idx="692">
                  <c:v>3.3684524340906861</c:v>
                </c:pt>
                <c:pt idx="693">
                  <c:v>3.36463954823919</c:v>
                </c:pt>
                <c:pt idx="694">
                  <c:v>3.3633278929112036</c:v>
                </c:pt>
                <c:pt idx="695">
                  <c:v>3.3633923680998006</c:v>
                </c:pt>
                <c:pt idx="696">
                  <c:v>3.364318595865174</c:v>
                </c:pt>
                <c:pt idx="697">
                  <c:v>3.3642509018908693</c:v>
                </c:pt>
                <c:pt idx="698">
                  <c:v>3.3617779963768473</c:v>
                </c:pt>
                <c:pt idx="699">
                  <c:v>3.3622213228118518</c:v>
                </c:pt>
                <c:pt idx="700">
                  <c:v>3.2660062336608755</c:v>
                </c:pt>
                <c:pt idx="701">
                  <c:v>3.2649195866979235</c:v>
                </c:pt>
                <c:pt idx="702">
                  <c:v>3.2700348956828393</c:v>
                </c:pt>
                <c:pt idx="703">
                  <c:v>3.2680262518525627</c:v>
                </c:pt>
                <c:pt idx="704">
                  <c:v>3.2630685921703111</c:v>
                </c:pt>
                <c:pt idx="705">
                  <c:v>3.2552218425388664</c:v>
                </c:pt>
                <c:pt idx="706">
                  <c:v>3.2435109778537741</c:v>
                </c:pt>
                <c:pt idx="707">
                  <c:v>3.2409751015963182</c:v>
                </c:pt>
                <c:pt idx="708">
                  <c:v>3.2345743490157797</c:v>
                </c:pt>
                <c:pt idx="709">
                  <c:v>3.2319100896147042</c:v>
                </c:pt>
                <c:pt idx="710">
                  <c:v>3.2241017014110511</c:v>
                </c:pt>
                <c:pt idx="711">
                  <c:v>3.2225416447038193</c:v>
                </c:pt>
                <c:pt idx="712">
                  <c:v>3.2225919774807061</c:v>
                </c:pt>
                <c:pt idx="713">
                  <c:v>3.2226196441147525</c:v>
                </c:pt>
                <c:pt idx="714">
                  <c:v>3.2246986777342586</c:v>
                </c:pt>
                <c:pt idx="715">
                  <c:v>3.2229637285759511</c:v>
                </c:pt>
                <c:pt idx="716">
                  <c:v>3.2262753123131245</c:v>
                </c:pt>
                <c:pt idx="717">
                  <c:v>3.2275609000388377</c:v>
                </c:pt>
                <c:pt idx="718">
                  <c:v>3.2303103083714375</c:v>
                </c:pt>
                <c:pt idx="719">
                  <c:v>3.2294230702302129</c:v>
                </c:pt>
                <c:pt idx="720">
                  <c:v>3.2275022830360269</c:v>
                </c:pt>
                <c:pt idx="721">
                  <c:v>3.2303726104592987</c:v>
                </c:pt>
                <c:pt idx="722">
                  <c:v>3.2317999361816825</c:v>
                </c:pt>
                <c:pt idx="723">
                  <c:v>3.2325918807339824</c:v>
                </c:pt>
                <c:pt idx="724">
                  <c:v>3.2327642012964497</c:v>
                </c:pt>
                <c:pt idx="725">
                  <c:v>3.2384327783181583</c:v>
                </c:pt>
                <c:pt idx="726">
                  <c:v>3.2391307241436591</c:v>
                </c:pt>
                <c:pt idx="727">
                  <c:v>3.2429689457398774</c:v>
                </c:pt>
                <c:pt idx="728">
                  <c:v>3.2457078970895399</c:v>
                </c:pt>
                <c:pt idx="729">
                  <c:v>3.2441207627192377</c:v>
                </c:pt>
                <c:pt idx="730">
                  <c:v>3.2479055747286223</c:v>
                </c:pt>
                <c:pt idx="731">
                  <c:v>3.2491942901725901</c:v>
                </c:pt>
                <c:pt idx="732">
                  <c:v>3.2424983796859799</c:v>
                </c:pt>
                <c:pt idx="733">
                  <c:v>3.2411449815626154</c:v>
                </c:pt>
                <c:pt idx="734">
                  <c:v>3.2422009974464134</c:v>
                </c:pt>
                <c:pt idx="735">
                  <c:v>3.2398608959979573</c:v>
                </c:pt>
                <c:pt idx="736">
                  <c:v>3.2416022612499011</c:v>
                </c:pt>
                <c:pt idx="737">
                  <c:v>3.2418886058226328</c:v>
                </c:pt>
                <c:pt idx="738">
                  <c:v>3.240422366087961</c:v>
                </c:pt>
                <c:pt idx="739">
                  <c:v>3.2362855619560174</c:v>
                </c:pt>
                <c:pt idx="740">
                  <c:v>3.2374459029725777</c:v>
                </c:pt>
                <c:pt idx="741">
                  <c:v>3.2305471369416718</c:v>
                </c:pt>
                <c:pt idx="742">
                  <c:v>3.2309139180501174</c:v>
                </c:pt>
                <c:pt idx="743">
                  <c:v>3.2288316477919294</c:v>
                </c:pt>
                <c:pt idx="744">
                  <c:v>3.2289932561696157</c:v>
                </c:pt>
                <c:pt idx="745">
                  <c:v>3.225210888284912</c:v>
                </c:pt>
                <c:pt idx="746">
                  <c:v>3.2264107901320749</c:v>
                </c:pt>
                <c:pt idx="747">
                  <c:v>3.2211924359860769</c:v>
                </c:pt>
                <c:pt idx="748">
                  <c:v>3.2198880856762839</c:v>
                </c:pt>
                <c:pt idx="749">
                  <c:v>3.217323021168212</c:v>
                </c:pt>
                <c:pt idx="750">
                  <c:v>3.2192968338575336</c:v>
                </c:pt>
                <c:pt idx="751">
                  <c:v>3.231233602546391</c:v>
                </c:pt>
                <c:pt idx="752">
                  <c:v>3.2330681407878652</c:v>
                </c:pt>
                <c:pt idx="753">
                  <c:v>3.2389286632782688</c:v>
                </c:pt>
                <c:pt idx="754">
                  <c:v>3.2391410671153218</c:v>
                </c:pt>
                <c:pt idx="755">
                  <c:v>3.2415164120118738</c:v>
                </c:pt>
                <c:pt idx="756">
                  <c:v>3.2386349393972109</c:v>
                </c:pt>
                <c:pt idx="757">
                  <c:v>3.2348044213980405</c:v>
                </c:pt>
                <c:pt idx="758">
                  <c:v>3.235768616299691</c:v>
                </c:pt>
                <c:pt idx="759">
                  <c:v>3.2386433786330979</c:v>
                </c:pt>
                <c:pt idx="760">
                  <c:v>3.2442556427602014</c:v>
                </c:pt>
                <c:pt idx="761">
                  <c:v>3.2460098232769834</c:v>
                </c:pt>
                <c:pt idx="762">
                  <c:v>3.2453873186854572</c:v>
                </c:pt>
                <c:pt idx="763">
                  <c:v>3.2477924904130258</c:v>
                </c:pt>
                <c:pt idx="764">
                  <c:v>3.248840518897588</c:v>
                </c:pt>
                <c:pt idx="765">
                  <c:v>3.2497921753640471</c:v>
                </c:pt>
                <c:pt idx="766">
                  <c:v>3.2471943045864493</c:v>
                </c:pt>
                <c:pt idx="767">
                  <c:v>3.2477220053387059</c:v>
                </c:pt>
                <c:pt idx="768">
                  <c:v>3.2473176157101293</c:v>
                </c:pt>
                <c:pt idx="769">
                  <c:v>3.2393018213004403</c:v>
                </c:pt>
                <c:pt idx="770">
                  <c:v>3.2376501744030879</c:v>
                </c:pt>
                <c:pt idx="771">
                  <c:v>3.2367102405283124</c:v>
                </c:pt>
                <c:pt idx="772">
                  <c:v>3.2367543291067031</c:v>
                </c:pt>
                <c:pt idx="773">
                  <c:v>3.2363999549654014</c:v>
                </c:pt>
                <c:pt idx="774">
                  <c:v>3.2372369618463339</c:v>
                </c:pt>
                <c:pt idx="775">
                  <c:v>3.2363192971705104</c:v>
                </c:pt>
                <c:pt idx="776">
                  <c:v>3.2322746524058723</c:v>
                </c:pt>
                <c:pt idx="777">
                  <c:v>3.2311628515482091</c:v>
                </c:pt>
                <c:pt idx="778">
                  <c:v>3.2308781774915185</c:v>
                </c:pt>
                <c:pt idx="779">
                  <c:v>3.2318281584652824</c:v>
                </c:pt>
                <c:pt idx="780">
                  <c:v>3.2324290332543311</c:v>
                </c:pt>
                <c:pt idx="781">
                  <c:v>3.230165934956823</c:v>
                </c:pt>
                <c:pt idx="782">
                  <c:v>3.230396112027254</c:v>
                </c:pt>
                <c:pt idx="783">
                  <c:v>3.2299186787338541</c:v>
                </c:pt>
                <c:pt idx="784">
                  <c:v>3.2289895028500606</c:v>
                </c:pt>
                <c:pt idx="785">
                  <c:v>3.2277151976971039</c:v>
                </c:pt>
                <c:pt idx="786">
                  <c:v>3.2296581828984157</c:v>
                </c:pt>
                <c:pt idx="787">
                  <c:v>3.2292814081861989</c:v>
                </c:pt>
                <c:pt idx="788">
                  <c:v>3.2302565127143517</c:v>
                </c:pt>
                <c:pt idx="789">
                  <c:v>3.2320118367344826</c:v>
                </c:pt>
                <c:pt idx="790">
                  <c:v>3.2322868864663739</c:v>
                </c:pt>
                <c:pt idx="791">
                  <c:v>3.2324545083528582</c:v>
                </c:pt>
                <c:pt idx="792">
                  <c:v>3.2326747600188228</c:v>
                </c:pt>
                <c:pt idx="793">
                  <c:v>3.2348241884099744</c:v>
                </c:pt>
                <c:pt idx="794">
                  <c:v>3.2349218075146546</c:v>
                </c:pt>
                <c:pt idx="795">
                  <c:v>3.2339558869362373</c:v>
                </c:pt>
                <c:pt idx="796">
                  <c:v>3.2333061352807824</c:v>
                </c:pt>
                <c:pt idx="797">
                  <c:v>3.2335102441769084</c:v>
                </c:pt>
                <c:pt idx="798">
                  <c:v>3.2311892698884908</c:v>
                </c:pt>
                <c:pt idx="799">
                  <c:v>3.2313230716053227</c:v>
                </c:pt>
                <c:pt idx="800">
                  <c:v>3.5265728755925689</c:v>
                </c:pt>
                <c:pt idx="801">
                  <c:v>3.5258857682356313</c:v>
                </c:pt>
                <c:pt idx="802">
                  <c:v>3.5269017935481157</c:v>
                </c:pt>
                <c:pt idx="803">
                  <c:v>3.5258738576286022</c:v>
                </c:pt>
                <c:pt idx="804">
                  <c:v>3.5274655303464701</c:v>
                </c:pt>
                <c:pt idx="805">
                  <c:v>3.5251834785063734</c:v>
                </c:pt>
                <c:pt idx="806">
                  <c:v>3.5215954185543725</c:v>
                </c:pt>
                <c:pt idx="807">
                  <c:v>3.5235275682783596</c:v>
                </c:pt>
                <c:pt idx="808">
                  <c:v>3.5221628348316338</c:v>
                </c:pt>
                <c:pt idx="809">
                  <c:v>3.5196941172060394</c:v>
                </c:pt>
                <c:pt idx="810">
                  <c:v>3.5177622910909636</c:v>
                </c:pt>
                <c:pt idx="811">
                  <c:v>3.5201588261862944</c:v>
                </c:pt>
                <c:pt idx="812">
                  <c:v>3.5167872174177228</c:v>
                </c:pt>
                <c:pt idx="813">
                  <c:v>3.5161819564276247</c:v>
                </c:pt>
                <c:pt idx="814">
                  <c:v>3.515639543260324</c:v>
                </c:pt>
                <c:pt idx="815">
                  <c:v>3.5198834242157768</c:v>
                </c:pt>
                <c:pt idx="816">
                  <c:v>3.5213196547134786</c:v>
                </c:pt>
                <c:pt idx="817">
                  <c:v>3.5238132240625943</c:v>
                </c:pt>
                <c:pt idx="818">
                  <c:v>3.5260745851739488</c:v>
                </c:pt>
                <c:pt idx="819">
                  <c:v>3.5268653444954681</c:v>
                </c:pt>
                <c:pt idx="820">
                  <c:v>3.5289945561519787</c:v>
                </c:pt>
                <c:pt idx="821">
                  <c:v>3.5307741569604945</c:v>
                </c:pt>
                <c:pt idx="822">
                  <c:v>3.5291254574095441</c:v>
                </c:pt>
                <c:pt idx="823">
                  <c:v>3.5317336703072475</c:v>
                </c:pt>
                <c:pt idx="824">
                  <c:v>3.5326552016492099</c:v>
                </c:pt>
                <c:pt idx="825">
                  <c:v>3.532997544415498</c:v>
                </c:pt>
                <c:pt idx="826">
                  <c:v>3.5286424203750046</c:v>
                </c:pt>
                <c:pt idx="827">
                  <c:v>3.5280184184238026</c:v>
                </c:pt>
                <c:pt idx="828">
                  <c:v>3.5274543159257679</c:v>
                </c:pt>
                <c:pt idx="829">
                  <c:v>3.5238751645643887</c:v>
                </c:pt>
                <c:pt idx="830">
                  <c:v>3.5251637894906387</c:v>
                </c:pt>
                <c:pt idx="831">
                  <c:v>3.5273912418746036</c:v>
                </c:pt>
                <c:pt idx="832">
                  <c:v>3.5289518705217358</c:v>
                </c:pt>
                <c:pt idx="833">
                  <c:v>3.5339375045172328</c:v>
                </c:pt>
                <c:pt idx="834">
                  <c:v>3.5302046268832163</c:v>
                </c:pt>
                <c:pt idx="835">
                  <c:v>3.5280009666410108</c:v>
                </c:pt>
                <c:pt idx="836">
                  <c:v>3.5275636699775905</c:v>
                </c:pt>
                <c:pt idx="837">
                  <c:v>3.5248602580270219</c:v>
                </c:pt>
                <c:pt idx="838">
                  <c:v>3.5252761851749703</c:v>
                </c:pt>
                <c:pt idx="839">
                  <c:v>3.5297158781092568</c:v>
                </c:pt>
                <c:pt idx="840">
                  <c:v>3.5281039428004979</c:v>
                </c:pt>
                <c:pt idx="841">
                  <c:v>3.5313971919152749</c:v>
                </c:pt>
                <c:pt idx="842">
                  <c:v>3.5333007114860298</c:v>
                </c:pt>
                <c:pt idx="843">
                  <c:v>3.5313300925754092</c:v>
                </c:pt>
                <c:pt idx="844">
                  <c:v>3.5290988577375266</c:v>
                </c:pt>
                <c:pt idx="845">
                  <c:v>3.5266472248822383</c:v>
                </c:pt>
                <c:pt idx="846">
                  <c:v>3.5241121648618536</c:v>
                </c:pt>
                <c:pt idx="847">
                  <c:v>3.5251222979583798</c:v>
                </c:pt>
                <c:pt idx="848">
                  <c:v>3.5237780220188775</c:v>
                </c:pt>
                <c:pt idx="849">
                  <c:v>3.5257944750861645</c:v>
                </c:pt>
                <c:pt idx="850">
                  <c:v>3.5242795719450344</c:v>
                </c:pt>
                <c:pt idx="851">
                  <c:v>3.5215368951340436</c:v>
                </c:pt>
                <c:pt idx="852">
                  <c:v>3.5187478034585324</c:v>
                </c:pt>
                <c:pt idx="853">
                  <c:v>3.5185780248901777</c:v>
                </c:pt>
                <c:pt idx="854">
                  <c:v>3.5200635208156004</c:v>
                </c:pt>
                <c:pt idx="855">
                  <c:v>3.5199908036085326</c:v>
                </c:pt>
                <c:pt idx="856">
                  <c:v>3.519586023213273</c:v>
                </c:pt>
                <c:pt idx="857">
                  <c:v>3.519258863394199</c:v>
                </c:pt>
                <c:pt idx="858">
                  <c:v>3.5205717869825608</c:v>
                </c:pt>
                <c:pt idx="859">
                  <c:v>3.5194348237330879</c:v>
                </c:pt>
                <c:pt idx="860">
                  <c:v>3.5190468200248279</c:v>
                </c:pt>
                <c:pt idx="861">
                  <c:v>3.5200804292728618</c:v>
                </c:pt>
                <c:pt idx="862">
                  <c:v>3.5219062999207194</c:v>
                </c:pt>
                <c:pt idx="863">
                  <c:v>3.5206833359726404</c:v>
                </c:pt>
                <c:pt idx="864">
                  <c:v>3.5213563821844338</c:v>
                </c:pt>
                <c:pt idx="865">
                  <c:v>3.5204574969873437</c:v>
                </c:pt>
                <c:pt idx="866">
                  <c:v>3.5234121797939464</c:v>
                </c:pt>
                <c:pt idx="867">
                  <c:v>3.5221374869667517</c:v>
                </c:pt>
                <c:pt idx="868">
                  <c:v>3.5231981431098216</c:v>
                </c:pt>
                <c:pt idx="869">
                  <c:v>3.5227989692967054</c:v>
                </c:pt>
                <c:pt idx="870">
                  <c:v>3.5239370256996119</c:v>
                </c:pt>
                <c:pt idx="871">
                  <c:v>3.5258380495695807</c:v>
                </c:pt>
                <c:pt idx="872">
                  <c:v>3.5238639098072193</c:v>
                </c:pt>
                <c:pt idx="873">
                  <c:v>3.5256905822389784</c:v>
                </c:pt>
                <c:pt idx="874">
                  <c:v>3.5245327058797562</c:v>
                </c:pt>
                <c:pt idx="875">
                  <c:v>3.5239778111680029</c:v>
                </c:pt>
                <c:pt idx="876">
                  <c:v>3.5238730495861295</c:v>
                </c:pt>
                <c:pt idx="877">
                  <c:v>3.5239750166612147</c:v>
                </c:pt>
                <c:pt idx="878">
                  <c:v>3.5265889963739556</c:v>
                </c:pt>
                <c:pt idx="879">
                  <c:v>3.5264500779342542</c:v>
                </c:pt>
                <c:pt idx="880">
                  <c:v>3.5258626253438985</c:v>
                </c:pt>
                <c:pt idx="881">
                  <c:v>3.5226580864075432</c:v>
                </c:pt>
                <c:pt idx="882">
                  <c:v>3.5242753436943275</c:v>
                </c:pt>
                <c:pt idx="883">
                  <c:v>3.5224270196999377</c:v>
                </c:pt>
                <c:pt idx="884">
                  <c:v>3.5213147323725962</c:v>
                </c:pt>
                <c:pt idx="885">
                  <c:v>3.5191408562585509</c:v>
                </c:pt>
                <c:pt idx="886">
                  <c:v>3.5211637940662532</c:v>
                </c:pt>
                <c:pt idx="887">
                  <c:v>3.522907397037486</c:v>
                </c:pt>
                <c:pt idx="888">
                  <c:v>3.5231362362481766</c:v>
                </c:pt>
                <c:pt idx="889">
                  <c:v>3.523397367996095</c:v>
                </c:pt>
                <c:pt idx="890">
                  <c:v>3.5184436850152965</c:v>
                </c:pt>
                <c:pt idx="891">
                  <c:v>3.5178394260932153</c:v>
                </c:pt>
                <c:pt idx="892">
                  <c:v>3.5199335512005874</c:v>
                </c:pt>
                <c:pt idx="893">
                  <c:v>3.5177276353992122</c:v>
                </c:pt>
                <c:pt idx="894">
                  <c:v>3.5188057311418866</c:v>
                </c:pt>
                <c:pt idx="895">
                  <c:v>3.5174642584977218</c:v>
                </c:pt>
                <c:pt idx="896">
                  <c:v>3.5194220773231444</c:v>
                </c:pt>
                <c:pt idx="897">
                  <c:v>3.5200507824168201</c:v>
                </c:pt>
                <c:pt idx="898">
                  <c:v>3.5191980781779169</c:v>
                </c:pt>
                <c:pt idx="899">
                  <c:v>3.5237527150630137</c:v>
                </c:pt>
                <c:pt idx="900">
                  <c:v>3.5752026651861541</c:v>
                </c:pt>
                <c:pt idx="901">
                  <c:v>3.5738893203396431</c:v>
                </c:pt>
                <c:pt idx="902">
                  <c:v>3.5743088361107809</c:v>
                </c:pt>
                <c:pt idx="903">
                  <c:v>3.5739240951167757</c:v>
                </c:pt>
                <c:pt idx="904">
                  <c:v>3.5734984520152921</c:v>
                </c:pt>
                <c:pt idx="905">
                  <c:v>3.5740117451812785</c:v>
                </c:pt>
                <c:pt idx="906">
                  <c:v>3.5726452550625551</c:v>
                </c:pt>
                <c:pt idx="907">
                  <c:v>3.5725669099826729</c:v>
                </c:pt>
                <c:pt idx="908">
                  <c:v>3.5737635031408979</c:v>
                </c:pt>
                <c:pt idx="909">
                  <c:v>3.5731609995098057</c:v>
                </c:pt>
                <c:pt idx="910">
                  <c:v>3.5737721980424464</c:v>
                </c:pt>
                <c:pt idx="911">
                  <c:v>3.5709185863797961</c:v>
                </c:pt>
                <c:pt idx="912">
                  <c:v>3.5681024820648966</c:v>
                </c:pt>
                <c:pt idx="913">
                  <c:v>3.5695451178620901</c:v>
                </c:pt>
                <c:pt idx="914">
                  <c:v>3.5720802992440417</c:v>
                </c:pt>
                <c:pt idx="915">
                  <c:v>3.5735151994611045</c:v>
                </c:pt>
                <c:pt idx="916">
                  <c:v>3.5721151369853188</c:v>
                </c:pt>
                <c:pt idx="917">
                  <c:v>3.5705795411393733</c:v>
                </c:pt>
                <c:pt idx="918">
                  <c:v>3.5704204299042326</c:v>
                </c:pt>
                <c:pt idx="919">
                  <c:v>3.5671187341969359</c:v>
                </c:pt>
                <c:pt idx="920">
                  <c:v>3.56623712321043</c:v>
                </c:pt>
                <c:pt idx="921">
                  <c:v>3.5656597687745895</c:v>
                </c:pt>
                <c:pt idx="922">
                  <c:v>3.5653290810792009</c:v>
                </c:pt>
                <c:pt idx="923">
                  <c:v>3.5663921960160647</c:v>
                </c:pt>
                <c:pt idx="924">
                  <c:v>3.5674703077910492</c:v>
                </c:pt>
                <c:pt idx="925">
                  <c:v>3.5680217566214871</c:v>
                </c:pt>
                <c:pt idx="926">
                  <c:v>3.5697998200082846</c:v>
                </c:pt>
                <c:pt idx="927">
                  <c:v>3.5699549905611412</c:v>
                </c:pt>
                <c:pt idx="928">
                  <c:v>3.5692533933897854</c:v>
                </c:pt>
                <c:pt idx="929">
                  <c:v>3.5716632318069594</c:v>
                </c:pt>
                <c:pt idx="930">
                  <c:v>3.5702377848506903</c:v>
                </c:pt>
                <c:pt idx="931">
                  <c:v>3.5696378427251654</c:v>
                </c:pt>
                <c:pt idx="932">
                  <c:v>3.5680910638213192</c:v>
                </c:pt>
                <c:pt idx="933">
                  <c:v>3.5664629915703436</c:v>
                </c:pt>
                <c:pt idx="934">
                  <c:v>3.565138762907142</c:v>
                </c:pt>
                <c:pt idx="935">
                  <c:v>3.5661710181077808</c:v>
                </c:pt>
                <c:pt idx="936">
                  <c:v>3.5658648358476062</c:v>
                </c:pt>
                <c:pt idx="937">
                  <c:v>3.5669495934641056</c:v>
                </c:pt>
                <c:pt idx="938">
                  <c:v>3.5710387093973885</c:v>
                </c:pt>
                <c:pt idx="939">
                  <c:v>3.5686246189885931</c:v>
                </c:pt>
                <c:pt idx="940">
                  <c:v>3.5664582864998251</c:v>
                </c:pt>
                <c:pt idx="941">
                  <c:v>3.564655339778537</c:v>
                </c:pt>
                <c:pt idx="942">
                  <c:v>3.5630419246979854</c:v>
                </c:pt>
                <c:pt idx="943">
                  <c:v>3.5626244849751343</c:v>
                </c:pt>
                <c:pt idx="944">
                  <c:v>3.561043740708822</c:v>
                </c:pt>
                <c:pt idx="945">
                  <c:v>3.5626414155243049</c:v>
                </c:pt>
                <c:pt idx="946">
                  <c:v>3.5633767095002944</c:v>
                </c:pt>
                <c:pt idx="947">
                  <c:v>3.5664629915703436</c:v>
                </c:pt>
                <c:pt idx="948">
                  <c:v>3.5669657274543365</c:v>
                </c:pt>
                <c:pt idx="949">
                  <c:v>3.5644823729772996</c:v>
                </c:pt>
                <c:pt idx="950">
                  <c:v>3.5610349344267553</c:v>
                </c:pt>
                <c:pt idx="951">
                  <c:v>3.5620314442683334</c:v>
                </c:pt>
                <c:pt idx="952">
                  <c:v>3.5633340869462198</c:v>
                </c:pt>
                <c:pt idx="953">
                  <c:v>3.5649747239355731</c:v>
                </c:pt>
                <c:pt idx="954">
                  <c:v>3.5639790398455804</c:v>
                </c:pt>
                <c:pt idx="955">
                  <c:v>3.566409714401066</c:v>
                </c:pt>
                <c:pt idx="956">
                  <c:v>3.5680910638213192</c:v>
                </c:pt>
                <c:pt idx="957">
                  <c:v>3.5691902305465826</c:v>
                </c:pt>
                <c:pt idx="958">
                  <c:v>3.5664239026201847</c:v>
                </c:pt>
                <c:pt idx="959">
                  <c:v>3.5643161951394489</c:v>
                </c:pt>
                <c:pt idx="960">
                  <c:v>3.5643277291068642</c:v>
                </c:pt>
                <c:pt idx="961">
                  <c:v>3.5624579980847666</c:v>
                </c:pt>
                <c:pt idx="962">
                  <c:v>3.5630933479573681</c:v>
                </c:pt>
                <c:pt idx="963">
                  <c:v>3.5670587641310494</c:v>
                </c:pt>
                <c:pt idx="964">
                  <c:v>3.5700974434854627</c:v>
                </c:pt>
                <c:pt idx="965">
                  <c:v>3.572667340215713</c:v>
                </c:pt>
                <c:pt idx="966">
                  <c:v>3.5709621839841481</c:v>
                </c:pt>
                <c:pt idx="967">
                  <c:v>3.5709038132066699</c:v>
                </c:pt>
                <c:pt idx="968">
                  <c:v>3.5698965609616651</c:v>
                </c:pt>
                <c:pt idx="969">
                  <c:v>3.5717497841832389</c:v>
                </c:pt>
                <c:pt idx="970">
                  <c:v>3.5697876996765681</c:v>
                </c:pt>
                <c:pt idx="971">
                  <c:v>3.5691518977787635</c:v>
                </c:pt>
                <c:pt idx="972">
                  <c:v>3.5684430182198743</c:v>
                </c:pt>
                <c:pt idx="973">
                  <c:v>3.5640053807953551</c:v>
                </c:pt>
                <c:pt idx="974">
                  <c:v>3.5652481314319449</c:v>
                </c:pt>
                <c:pt idx="975">
                  <c:v>3.5637424481485547</c:v>
                </c:pt>
                <c:pt idx="976">
                  <c:v>3.5640898413103477</c:v>
                </c:pt>
                <c:pt idx="977">
                  <c:v>3.565520739659676</c:v>
                </c:pt>
                <c:pt idx="978">
                  <c:v>3.5675995944542036</c:v>
                </c:pt>
                <c:pt idx="979">
                  <c:v>3.5669307098534331</c:v>
                </c:pt>
                <c:pt idx="980">
                  <c:v>3.5709910078027813</c:v>
                </c:pt>
                <c:pt idx="981">
                  <c:v>3.5703680841993548</c:v>
                </c:pt>
                <c:pt idx="982">
                  <c:v>3.5679342304475168</c:v>
                </c:pt>
                <c:pt idx="983">
                  <c:v>3.5651265859496588</c:v>
                </c:pt>
                <c:pt idx="984">
                  <c:v>3.5614814825688761</c:v>
                </c:pt>
                <c:pt idx="985">
                  <c:v>3.5612307649150678</c:v>
                </c:pt>
                <c:pt idx="986">
                  <c:v>3.5605019736276553</c:v>
                </c:pt>
                <c:pt idx="987">
                  <c:v>3.5596437329336457</c:v>
                </c:pt>
                <c:pt idx="988">
                  <c:v>3.5588989050331592</c:v>
                </c:pt>
                <c:pt idx="989">
                  <c:v>3.5607217151424777</c:v>
                </c:pt>
                <c:pt idx="990">
                  <c:v>3.5615221473255594</c:v>
                </c:pt>
                <c:pt idx="991">
                  <c:v>3.5592914378214324</c:v>
                </c:pt>
                <c:pt idx="992">
                  <c:v>3.5608600299667024</c:v>
                </c:pt>
                <c:pt idx="993">
                  <c:v>3.5599993281648721</c:v>
                </c:pt>
                <c:pt idx="994">
                  <c:v>3.5585870587059514</c:v>
                </c:pt>
                <c:pt idx="995">
                  <c:v>3.5576366955974912</c:v>
                </c:pt>
                <c:pt idx="996">
                  <c:v>3.5572850075346709</c:v>
                </c:pt>
                <c:pt idx="997">
                  <c:v>3.5575687049127391</c:v>
                </c:pt>
                <c:pt idx="998">
                  <c:v>3.5583451010914957</c:v>
                </c:pt>
                <c:pt idx="999">
                  <c:v>3.5593558851018052</c:v>
                </c:pt>
                <c:pt idx="1000">
                  <c:v>3.4750963259239409</c:v>
                </c:pt>
                <c:pt idx="1001">
                  <c:v>3.4742923474703207</c:v>
                </c:pt>
                <c:pt idx="1002">
                  <c:v>3.475252159311915</c:v>
                </c:pt>
                <c:pt idx="1003">
                  <c:v>3.474210270877045</c:v>
                </c:pt>
                <c:pt idx="1004">
                  <c:v>3.4749840156624852</c:v>
                </c:pt>
                <c:pt idx="1005">
                  <c:v>3.4692811242088317</c:v>
                </c:pt>
                <c:pt idx="1006">
                  <c:v>3.4697089364183471</c:v>
                </c:pt>
                <c:pt idx="1007">
                  <c:v>3.4665135536327081</c:v>
                </c:pt>
                <c:pt idx="1008">
                  <c:v>3.4650678914191224</c:v>
                </c:pt>
                <c:pt idx="1009">
                  <c:v>3.4657824581768888</c:v>
                </c:pt>
                <c:pt idx="1010">
                  <c:v>3.4636269554380168</c:v>
                </c:pt>
                <c:pt idx="1011">
                  <c:v>3.4624846129420646</c:v>
                </c:pt>
                <c:pt idx="1012">
                  <c:v>3.4625437247133188</c:v>
                </c:pt>
                <c:pt idx="1013">
                  <c:v>3.4577399562348106</c:v>
                </c:pt>
                <c:pt idx="1014">
                  <c:v>3.455952646638432</c:v>
                </c:pt>
                <c:pt idx="1015">
                  <c:v>3.4550630520091228</c:v>
                </c:pt>
                <c:pt idx="1016">
                  <c:v>3.4541764717090953</c:v>
                </c:pt>
                <c:pt idx="1017">
                  <c:v>3.4565811699662228</c:v>
                </c:pt>
                <c:pt idx="1018">
                  <c:v>3.4558412379142105</c:v>
                </c:pt>
                <c:pt idx="1019">
                  <c:v>3.4576595765376874</c:v>
                </c:pt>
                <c:pt idx="1020">
                  <c:v>3.4574415665427027</c:v>
                </c:pt>
                <c:pt idx="1021">
                  <c:v>3.4595961715515813</c:v>
                </c:pt>
                <c:pt idx="1022">
                  <c:v>3.4608511521156098</c:v>
                </c:pt>
                <c:pt idx="1023">
                  <c:v>3.4623529642541477</c:v>
                </c:pt>
                <c:pt idx="1024">
                  <c:v>3.4608473710250713</c:v>
                </c:pt>
                <c:pt idx="1025">
                  <c:v>3.4632742215720369</c:v>
                </c:pt>
                <c:pt idx="1026">
                  <c:v>3.4631875436184791</c:v>
                </c:pt>
                <c:pt idx="1027">
                  <c:v>3.4617655147931923</c:v>
                </c:pt>
                <c:pt idx="1028">
                  <c:v>3.4637771264530919</c:v>
                </c:pt>
                <c:pt idx="1029">
                  <c:v>3.4597709489255046</c:v>
                </c:pt>
                <c:pt idx="1030">
                  <c:v>3.4597184383809454</c:v>
                </c:pt>
                <c:pt idx="1031">
                  <c:v>3.4577167145767462</c:v>
                </c:pt>
                <c:pt idx="1032">
                  <c:v>3.4560332444868145</c:v>
                </c:pt>
                <c:pt idx="1033">
                  <c:v>3.4513629042824316</c:v>
                </c:pt>
                <c:pt idx="1034">
                  <c:v>3.4527680011698574</c:v>
                </c:pt>
                <c:pt idx="1035">
                  <c:v>3.4526555070676226</c:v>
                </c:pt>
                <c:pt idx="1036">
                  <c:v>3.4539471702410882</c:v>
                </c:pt>
                <c:pt idx="1037">
                  <c:v>3.4551165357755109</c:v>
                </c:pt>
                <c:pt idx="1038">
                  <c:v>3.4585242875086974</c:v>
                </c:pt>
                <c:pt idx="1039">
                  <c:v>3.4636799831423617</c:v>
                </c:pt>
                <c:pt idx="1040">
                  <c:v>3.4651678637844356</c:v>
                </c:pt>
                <c:pt idx="1041">
                  <c:v>3.4633556759490669</c:v>
                </c:pt>
                <c:pt idx="1042">
                  <c:v>3.4631800793322429</c:v>
                </c:pt>
                <c:pt idx="1043">
                  <c:v>3.4659591191953321</c:v>
                </c:pt>
                <c:pt idx="1044">
                  <c:v>3.4678357854469604</c:v>
                </c:pt>
                <c:pt idx="1045">
                  <c:v>3.4677822586278411</c:v>
                </c:pt>
                <c:pt idx="1046">
                  <c:v>3.4658212030021831</c:v>
                </c:pt>
                <c:pt idx="1047">
                  <c:v>3.4684806782002235</c:v>
                </c:pt>
                <c:pt idx="1048">
                  <c:v>3.4723573902609091</c:v>
                </c:pt>
                <c:pt idx="1049">
                  <c:v>3.471199823416637</c:v>
                </c:pt>
                <c:pt idx="1050">
                  <c:v>3.4761077395273103</c:v>
                </c:pt>
                <c:pt idx="1051">
                  <c:v>3.4761077395273103</c:v>
                </c:pt>
                <c:pt idx="1052">
                  <c:v>3.4777857803148846</c:v>
                </c:pt>
                <c:pt idx="1053">
                  <c:v>3.4759180436539787</c:v>
                </c:pt>
                <c:pt idx="1054">
                  <c:v>3.4769928280932483</c:v>
                </c:pt>
                <c:pt idx="1055">
                  <c:v>3.4760796915273269</c:v>
                </c:pt>
                <c:pt idx="1056">
                  <c:v>3.476337164814197</c:v>
                </c:pt>
                <c:pt idx="1057">
                  <c:v>3.4776959213056293</c:v>
                </c:pt>
                <c:pt idx="1058">
                  <c:v>3.4744076719575734</c:v>
                </c:pt>
                <c:pt idx="1059">
                  <c:v>3.4722862894981237</c:v>
                </c:pt>
                <c:pt idx="1060">
                  <c:v>3.4729534357104259</c:v>
                </c:pt>
                <c:pt idx="1061">
                  <c:v>3.4723055365123416</c:v>
                </c:pt>
                <c:pt idx="1062">
                  <c:v>3.4724025612737779</c:v>
                </c:pt>
                <c:pt idx="1063">
                  <c:v>3.4726602674066975</c:v>
                </c:pt>
                <c:pt idx="1064">
                  <c:v>3.4704276061390527</c:v>
                </c:pt>
                <c:pt idx="1065">
                  <c:v>3.4711093706198706</c:v>
                </c:pt>
                <c:pt idx="1066">
                  <c:v>3.4704090400961749</c:v>
                </c:pt>
                <c:pt idx="1067">
                  <c:v>3.4696317459582242</c:v>
                </c:pt>
                <c:pt idx="1068">
                  <c:v>3.4680106463836187</c:v>
                </c:pt>
                <c:pt idx="1069">
                  <c:v>3.4665724277322569</c:v>
                </c:pt>
                <c:pt idx="1070">
                  <c:v>3.4642386488367141</c:v>
                </c:pt>
                <c:pt idx="1071">
                  <c:v>3.4596614146053208</c:v>
                </c:pt>
                <c:pt idx="1072">
                  <c:v>3.458990577366106</c:v>
                </c:pt>
                <c:pt idx="1073">
                  <c:v>3.4621681931190165</c:v>
                </c:pt>
                <c:pt idx="1074">
                  <c:v>3.4636082627024787</c:v>
                </c:pt>
                <c:pt idx="1075">
                  <c:v>3.4617086880131418</c:v>
                </c:pt>
                <c:pt idx="1076">
                  <c:v>3.464154299575632</c:v>
                </c:pt>
                <c:pt idx="1077">
                  <c:v>3.4650865568903644</c:v>
                </c:pt>
                <c:pt idx="1078">
                  <c:v>3.4648716826191159</c:v>
                </c:pt>
                <c:pt idx="1079">
                  <c:v>3.4616622275107436</c:v>
                </c:pt>
                <c:pt idx="1080">
                  <c:v>3.4637449603077068</c:v>
                </c:pt>
                <c:pt idx="1081">
                  <c:v>3.4630036491201173</c:v>
                </c:pt>
                <c:pt idx="1082">
                  <c:v>3.4670795933253564</c:v>
                </c:pt>
                <c:pt idx="1083">
                  <c:v>3.4659494344655211</c:v>
                </c:pt>
                <c:pt idx="1084">
                  <c:v>3.4646477861097389</c:v>
                </c:pt>
                <c:pt idx="1085">
                  <c:v>3.4656690969264292</c:v>
                </c:pt>
                <c:pt idx="1086">
                  <c:v>3.4630372840323917</c:v>
                </c:pt>
                <c:pt idx="1087">
                  <c:v>3.462810728236478</c:v>
                </c:pt>
                <c:pt idx="1088">
                  <c:v>3.4614398624174996</c:v>
                </c:pt>
                <c:pt idx="1089">
                  <c:v>3.459503132426859</c:v>
                </c:pt>
                <c:pt idx="1090">
                  <c:v>3.4615057892576249</c:v>
                </c:pt>
                <c:pt idx="1091">
                  <c:v>3.460270305586552</c:v>
                </c:pt>
                <c:pt idx="1092">
                  <c:v>3.4570927001124683</c:v>
                </c:pt>
                <c:pt idx="1093">
                  <c:v>3.4604007799955965</c:v>
                </c:pt>
                <c:pt idx="1094">
                  <c:v>3.4599666311176809</c:v>
                </c:pt>
                <c:pt idx="1095">
                  <c:v>3.4630664226718806</c:v>
                </c:pt>
                <c:pt idx="1096">
                  <c:v>3.4591362080751096</c:v>
                </c:pt>
                <c:pt idx="1097">
                  <c:v>3.4608698964597164</c:v>
                </c:pt>
                <c:pt idx="1098">
                  <c:v>3.4590025864559983</c:v>
                </c:pt>
                <c:pt idx="1099">
                  <c:v>3.4611215836809395</c:v>
                </c:pt>
                <c:pt idx="1100">
                  <c:v>3.459824181494306</c:v>
                </c:pt>
                <c:pt idx="1101">
                  <c:v>3.4582043533483078</c:v>
                </c:pt>
                <c:pt idx="1102">
                  <c:v>3.4524711256311607</c:v>
                </c:pt>
                <c:pt idx="1103">
                  <c:v>3.4524318600811723</c:v>
                </c:pt>
                <c:pt idx="1104">
                  <c:v>3.4527151215963374</c:v>
                </c:pt>
                <c:pt idx="1105">
                  <c:v>3.4524288583124667</c:v>
                </c:pt>
                <c:pt idx="1106">
                  <c:v>3.4505843128194389</c:v>
                </c:pt>
                <c:pt idx="1107">
                  <c:v>3.4508817489521109</c:v>
                </c:pt>
                <c:pt idx="1108">
                  <c:v>3.4509331818027951</c:v>
                </c:pt>
                <c:pt idx="1109">
                  <c:v>3.451391654167336</c:v>
                </c:pt>
                <c:pt idx="1110">
                  <c:v>3.4522240677339213</c:v>
                </c:pt>
                <c:pt idx="1111">
                  <c:v>3.4482250973799551</c:v>
                </c:pt>
                <c:pt idx="1112">
                  <c:v>3.4455004280445869</c:v>
                </c:pt>
                <c:pt idx="1113">
                  <c:v>3.4451823464024232</c:v>
                </c:pt>
                <c:pt idx="1114">
                  <c:v>3.4428607122029433</c:v>
                </c:pt>
                <c:pt idx="1115">
                  <c:v>3.4393447383799423</c:v>
                </c:pt>
                <c:pt idx="1116">
                  <c:v>3.4362326717002589</c:v>
                </c:pt>
                <c:pt idx="1117">
                  <c:v>3.4353276629292302</c:v>
                </c:pt>
                <c:pt idx="1118">
                  <c:v>3.4384340689292068</c:v>
                </c:pt>
                <c:pt idx="1119">
                  <c:v>3.4375479320800908</c:v>
                </c:pt>
                <c:pt idx="1120">
                  <c:v>3.436524432723786</c:v>
                </c:pt>
                <c:pt idx="1121">
                  <c:v>3.4326863243413546</c:v>
                </c:pt>
                <c:pt idx="1122">
                  <c:v>3.4331216422551316</c:v>
                </c:pt>
                <c:pt idx="1123">
                  <c:v>3.4331285072113595</c:v>
                </c:pt>
                <c:pt idx="1124">
                  <c:v>3.4321929500913333</c:v>
                </c:pt>
                <c:pt idx="1125">
                  <c:v>3.431492654278911</c:v>
                </c:pt>
                <c:pt idx="1126">
                  <c:v>3.4336621753323588</c:v>
                </c:pt>
                <c:pt idx="1127">
                  <c:v>3.4404135562331559</c:v>
                </c:pt>
                <c:pt idx="1128">
                  <c:v>3.4413330901301777</c:v>
                </c:pt>
                <c:pt idx="1129">
                  <c:v>3.4405895017872066</c:v>
                </c:pt>
                <c:pt idx="1130">
                  <c:v>3.4416394409631321</c:v>
                </c:pt>
                <c:pt idx="1131">
                  <c:v>3.4421098164089559</c:v>
                </c:pt>
                <c:pt idx="1132">
                  <c:v>3.4411321681737581</c:v>
                </c:pt>
                <c:pt idx="1133">
                  <c:v>3.4395896568817177</c:v>
                </c:pt>
                <c:pt idx="1134">
                  <c:v>3.4398621198625756</c:v>
                </c:pt>
                <c:pt idx="1135">
                  <c:v>3.4405604396537099</c:v>
                </c:pt>
                <c:pt idx="1136">
                  <c:v>3.4403546818631687</c:v>
                </c:pt>
                <c:pt idx="1137">
                  <c:v>3.4402950649524158</c:v>
                </c:pt>
                <c:pt idx="1138">
                  <c:v>3.4385406059743335</c:v>
                </c:pt>
                <c:pt idx="1139">
                  <c:v>3.4385276082400558</c:v>
                </c:pt>
                <c:pt idx="1140">
                  <c:v>3.4368613482944017</c:v>
                </c:pt>
                <c:pt idx="1141">
                  <c:v>3.4336891240539971</c:v>
                </c:pt>
                <c:pt idx="1142">
                  <c:v>3.4325337279444765</c:v>
                </c:pt>
                <c:pt idx="1143">
                  <c:v>3.430656642922385</c:v>
                </c:pt>
                <c:pt idx="1144">
                  <c:v>3.4322006492943835</c:v>
                </c:pt>
                <c:pt idx="1145">
                  <c:v>3.4316839261161163</c:v>
                </c:pt>
                <c:pt idx="1146">
                  <c:v>3.4311793665846442</c:v>
                </c:pt>
                <c:pt idx="1147">
                  <c:v>3.4291845696764889</c:v>
                </c:pt>
                <c:pt idx="1148">
                  <c:v>3.4263919634208309</c:v>
                </c:pt>
                <c:pt idx="1149">
                  <c:v>3.4243231693269185</c:v>
                </c:pt>
                <c:pt idx="1150">
                  <c:v>3.4231085244535411</c:v>
                </c:pt>
                <c:pt idx="1151">
                  <c:v>3.4219735344053333</c:v>
                </c:pt>
                <c:pt idx="1152">
                  <c:v>3.4229933956397991</c:v>
                </c:pt>
                <c:pt idx="1153">
                  <c:v>3.4226602996258699</c:v>
                </c:pt>
                <c:pt idx="1154">
                  <c:v>3.4240098807245354</c:v>
                </c:pt>
                <c:pt idx="1155">
                  <c:v>3.4233730699845557</c:v>
                </c:pt>
                <c:pt idx="1156">
                  <c:v>3.4236040619836663</c:v>
                </c:pt>
                <c:pt idx="1157">
                  <c:v>3.4269696007912196</c:v>
                </c:pt>
                <c:pt idx="1158">
                  <c:v>3.4264834719667903</c:v>
                </c:pt>
                <c:pt idx="1159">
                  <c:v>3.427842707216056</c:v>
                </c:pt>
                <c:pt idx="1160">
                  <c:v>3.4307099556745317</c:v>
                </c:pt>
                <c:pt idx="1161">
                  <c:v>3.4320642073222851</c:v>
                </c:pt>
                <c:pt idx="1162">
                  <c:v>3.434113264081474</c:v>
                </c:pt>
                <c:pt idx="1163">
                  <c:v>3.4366310909785853</c:v>
                </c:pt>
                <c:pt idx="1164">
                  <c:v>3.4368006986831841</c:v>
                </c:pt>
                <c:pt idx="1165">
                  <c:v>3.4389726433570353</c:v>
                </c:pt>
                <c:pt idx="1166">
                  <c:v>3.4380869838414174</c:v>
                </c:pt>
                <c:pt idx="1167">
                  <c:v>3.4389994493495819</c:v>
                </c:pt>
                <c:pt idx="1168">
                  <c:v>3.4395261317702372</c:v>
                </c:pt>
                <c:pt idx="1169">
                  <c:v>3.4401627618396309</c:v>
                </c:pt>
                <c:pt idx="1170">
                  <c:v>3.4412864936149981</c:v>
                </c:pt>
                <c:pt idx="1171">
                  <c:v>3.4414110195902525</c:v>
                </c:pt>
                <c:pt idx="1172">
                  <c:v>3.442807306118377</c:v>
                </c:pt>
                <c:pt idx="1173">
                  <c:v>3.4377871989181257</c:v>
                </c:pt>
                <c:pt idx="1174">
                  <c:v>3.4342001856149968</c:v>
                </c:pt>
                <c:pt idx="1175">
                  <c:v>3.4341840743042109</c:v>
                </c:pt>
                <c:pt idx="1176">
                  <c:v>3.4340632725150515</c:v>
                </c:pt>
                <c:pt idx="1177">
                  <c:v>3.4335182436355338</c:v>
                </c:pt>
                <c:pt idx="1178">
                  <c:v>3.4335513142100034</c:v>
                </c:pt>
                <c:pt idx="1179">
                  <c:v>3.4312827018846583</c:v>
                </c:pt>
                <c:pt idx="1180">
                  <c:v>3.428664706742953</c:v>
                </c:pt>
                <c:pt idx="1181">
                  <c:v>3.4290128346642605</c:v>
                </c:pt>
                <c:pt idx="1182">
                  <c:v>3.4285068421719878</c:v>
                </c:pt>
                <c:pt idx="1183">
                  <c:v>3.4306489318224886</c:v>
                </c:pt>
                <c:pt idx="1184">
                  <c:v>3.4302125359264388</c:v>
                </c:pt>
                <c:pt idx="1185">
                  <c:v>3.4310974862865793</c:v>
                </c:pt>
                <c:pt idx="1186">
                  <c:v>3.4322723401027502</c:v>
                </c:pt>
                <c:pt idx="1187">
                  <c:v>3.4314933998876316</c:v>
                </c:pt>
                <c:pt idx="1188">
                  <c:v>3.4307500834607341</c:v>
                </c:pt>
                <c:pt idx="1189">
                  <c:v>3.4293771136620528</c:v>
                </c:pt>
                <c:pt idx="1190">
                  <c:v>3.427429873462192</c:v>
                </c:pt>
                <c:pt idx="1191">
                  <c:v>3.4258559831968816</c:v>
                </c:pt>
                <c:pt idx="1192">
                  <c:v>3.4279301754845362</c:v>
                </c:pt>
                <c:pt idx="1193">
                  <c:v>3.4268680660077639</c:v>
                </c:pt>
                <c:pt idx="1194">
                  <c:v>3.4313545413861593</c:v>
                </c:pt>
                <c:pt idx="1195">
                  <c:v>3.4306388990121079</c:v>
                </c:pt>
                <c:pt idx="1196">
                  <c:v>3.4328766234435659</c:v>
                </c:pt>
                <c:pt idx="1197">
                  <c:v>3.432610029053623</c:v>
                </c:pt>
                <c:pt idx="1198">
                  <c:v>3.433601414046866</c:v>
                </c:pt>
                <c:pt idx="1199">
                  <c:v>3.4390009294141271</c:v>
                </c:pt>
                <c:pt idx="1200">
                  <c:v>3.4803593103800718</c:v>
                </c:pt>
                <c:pt idx="1201">
                  <c:v>3.4730474571227687</c:v>
                </c:pt>
                <c:pt idx="1202">
                  <c:v>3.4715430874001179</c:v>
                </c:pt>
                <c:pt idx="1203">
                  <c:v>3.4625466962726197</c:v>
                </c:pt>
                <c:pt idx="1204">
                  <c:v>3.4632390697520483</c:v>
                </c:pt>
                <c:pt idx="1205">
                  <c:v>3.4617146360876858</c:v>
                </c:pt>
                <c:pt idx="1206">
                  <c:v>3.4665962643574253</c:v>
                </c:pt>
                <c:pt idx="1207">
                  <c:v>3.4687914358715495</c:v>
                </c:pt>
                <c:pt idx="1208">
                  <c:v>3.4696904367683086</c:v>
                </c:pt>
                <c:pt idx="1209">
                  <c:v>3.4702583475709705</c:v>
                </c:pt>
                <c:pt idx="1210">
                  <c:v>3.4649254455763496</c:v>
                </c:pt>
                <c:pt idx="1211">
                  <c:v>3.4640983300746062</c:v>
                </c:pt>
                <c:pt idx="1212">
                  <c:v>3.4623238048177294</c:v>
                </c:pt>
                <c:pt idx="1213">
                  <c:v>3.4611702407292353</c:v>
                </c:pt>
                <c:pt idx="1214">
                  <c:v>3.4607462416607797</c:v>
                </c:pt>
                <c:pt idx="1215">
                  <c:v>3.4614458924920024</c:v>
                </c:pt>
                <c:pt idx="1216">
                  <c:v>3.4609185657556125</c:v>
                </c:pt>
                <c:pt idx="1217">
                  <c:v>3.4649209587634915</c:v>
                </c:pt>
                <c:pt idx="1218">
                  <c:v>3.4659762473308233</c:v>
                </c:pt>
                <c:pt idx="1219">
                  <c:v>3.4684033130250609</c:v>
                </c:pt>
                <c:pt idx="1220">
                  <c:v>3.4675642070967765</c:v>
                </c:pt>
                <c:pt idx="1221">
                  <c:v>3.4667586262511523</c:v>
                </c:pt>
                <c:pt idx="1222">
                  <c:v>3.465178357098964</c:v>
                </c:pt>
                <c:pt idx="1223">
                  <c:v>3.4624344937031344</c:v>
                </c:pt>
                <c:pt idx="1224">
                  <c:v>3.4610339145935631</c:v>
                </c:pt>
                <c:pt idx="1225">
                  <c:v>3.4583207415465846</c:v>
                </c:pt>
                <c:pt idx="1226">
                  <c:v>3.4602897852653784</c:v>
                </c:pt>
                <c:pt idx="1227">
                  <c:v>3.46161954303596</c:v>
                </c:pt>
                <c:pt idx="1228">
                  <c:v>3.4671719302388291</c:v>
                </c:pt>
                <c:pt idx="1229">
                  <c:v>3.4694616347895146</c:v>
                </c:pt>
                <c:pt idx="1230">
                  <c:v>3.4701737872446219</c:v>
                </c:pt>
                <c:pt idx="1231">
                  <c:v>3.4729408776590174</c:v>
                </c:pt>
                <c:pt idx="1232">
                  <c:v>3.4721662656676182</c:v>
                </c:pt>
                <c:pt idx="1233">
                  <c:v>3.4773982056505379</c:v>
                </c:pt>
                <c:pt idx="1234">
                  <c:v>3.4791380687840667</c:v>
                </c:pt>
                <c:pt idx="1235">
                  <c:v>3.4787598683345116</c:v>
                </c:pt>
                <c:pt idx="1236">
                  <c:v>3.4760612301262763</c:v>
                </c:pt>
                <c:pt idx="1237">
                  <c:v>3.475614724905626</c:v>
                </c:pt>
                <c:pt idx="1238">
                  <c:v>3.4744364811606592</c:v>
                </c:pt>
                <c:pt idx="1239">
                  <c:v>3.47321393996637</c:v>
                </c:pt>
                <c:pt idx="1240">
                  <c:v>3.4719307098346421</c:v>
                </c:pt>
                <c:pt idx="1241">
                  <c:v>3.4720825824794641</c:v>
                </c:pt>
                <c:pt idx="1242">
                  <c:v>3.4735129037661303</c:v>
                </c:pt>
                <c:pt idx="1243">
                  <c:v>3.4718832896584</c:v>
                </c:pt>
                <c:pt idx="1244">
                  <c:v>3.4665909851538554</c:v>
                </c:pt>
                <c:pt idx="1245">
                  <c:v>3.4661960857124874</c:v>
                </c:pt>
                <c:pt idx="1246">
                  <c:v>3.4637651745647582</c:v>
                </c:pt>
                <c:pt idx="1247">
                  <c:v>3.4636299237801809</c:v>
                </c:pt>
                <c:pt idx="1248">
                  <c:v>3.4627389454239079</c:v>
                </c:pt>
                <c:pt idx="1249">
                  <c:v>3.4661179033727674</c:v>
                </c:pt>
                <c:pt idx="1250">
                  <c:v>3.4647284074501332</c:v>
                </c:pt>
                <c:pt idx="1251">
                  <c:v>3.4714289445043978</c:v>
                </c:pt>
                <c:pt idx="1252">
                  <c:v>3.4739226321231751</c:v>
                </c:pt>
                <c:pt idx="1253">
                  <c:v>3.4751362184116377</c:v>
                </c:pt>
                <c:pt idx="1254">
                  <c:v>3.473655640761506</c:v>
                </c:pt>
                <c:pt idx="1255">
                  <c:v>3.4731828705703247</c:v>
                </c:pt>
                <c:pt idx="1256">
                  <c:v>3.4756996190421994</c:v>
                </c:pt>
                <c:pt idx="1257">
                  <c:v>3.4722337162201731</c:v>
                </c:pt>
                <c:pt idx="1258">
                  <c:v>3.4690203114329603</c:v>
                </c:pt>
                <c:pt idx="1259">
                  <c:v>3.4678647846016006</c:v>
                </c:pt>
                <c:pt idx="1260">
                  <c:v>3.4634207544318367</c:v>
                </c:pt>
                <c:pt idx="1261">
                  <c:v>3.4614585957299688</c:v>
                </c:pt>
                <c:pt idx="1262">
                  <c:v>3.4599111514553216</c:v>
                </c:pt>
                <c:pt idx="1263">
                  <c:v>3.4583154991262921</c:v>
                </c:pt>
                <c:pt idx="1264">
                  <c:v>3.4609717372704862</c:v>
                </c:pt>
                <c:pt idx="1265">
                  <c:v>3.4614525657320665</c:v>
                </c:pt>
                <c:pt idx="1266">
                  <c:v>3.4637651745647582</c:v>
                </c:pt>
                <c:pt idx="1267">
                  <c:v>3.4647313725246156</c:v>
                </c:pt>
                <c:pt idx="1268">
                  <c:v>3.4631665953190995</c:v>
                </c:pt>
                <c:pt idx="1269">
                  <c:v>3.4656803055321528</c:v>
                </c:pt>
                <c:pt idx="1270">
                  <c:v>3.4638854088643587</c:v>
                </c:pt>
                <c:pt idx="1271">
                  <c:v>3.4619062416158641</c:v>
                </c:pt>
                <c:pt idx="1272">
                  <c:v>3.4579631454899538</c:v>
                </c:pt>
                <c:pt idx="1273">
                  <c:v>3.456930214866655</c:v>
                </c:pt>
                <c:pt idx="1274">
                  <c:v>3.459615664366622</c:v>
                </c:pt>
                <c:pt idx="1275">
                  <c:v>3.4650678914191224</c:v>
                </c:pt>
                <c:pt idx="1276">
                  <c:v>3.4683058994416376</c:v>
                </c:pt>
                <c:pt idx="1277">
                  <c:v>3.4693717425193604</c:v>
                </c:pt>
                <c:pt idx="1278">
                  <c:v>3.4693977459055381</c:v>
                </c:pt>
                <c:pt idx="1279">
                  <c:v>3.471312479851508</c:v>
                </c:pt>
                <c:pt idx="1280">
                  <c:v>3.4641214238873062</c:v>
                </c:pt>
                <c:pt idx="1281">
                  <c:v>3.4632189251156005</c:v>
                </c:pt>
                <c:pt idx="1282">
                  <c:v>3.4580225251303469</c:v>
                </c:pt>
                <c:pt idx="1283">
                  <c:v>3.459688396599363</c:v>
                </c:pt>
                <c:pt idx="1284">
                  <c:v>3.4573438057907699</c:v>
                </c:pt>
                <c:pt idx="1285">
                  <c:v>3.4562763729609816</c:v>
                </c:pt>
                <c:pt idx="1286">
                  <c:v>3.4573287896675375</c:v>
                </c:pt>
                <c:pt idx="1287">
                  <c:v>3.4585415434624593</c:v>
                </c:pt>
                <c:pt idx="1288">
                  <c:v>3.459503132426859</c:v>
                </c:pt>
                <c:pt idx="1289">
                  <c:v>3.4580939212521673</c:v>
                </c:pt>
                <c:pt idx="1290">
                  <c:v>3.4572318252924186</c:v>
                </c:pt>
                <c:pt idx="1291">
                  <c:v>3.4573295162593372</c:v>
                </c:pt>
                <c:pt idx="1292">
                  <c:v>3.4595721674804372</c:v>
                </c:pt>
                <c:pt idx="1293">
                  <c:v>3.4581945932233604</c:v>
                </c:pt>
                <c:pt idx="1294">
                  <c:v>3.459126376453534</c:v>
                </c:pt>
                <c:pt idx="1295">
                  <c:v>3.4619047950673707</c:v>
                </c:pt>
                <c:pt idx="1296">
                  <c:v>3.4621749418829109</c:v>
                </c:pt>
                <c:pt idx="1297">
                  <c:v>3.4618980444800664</c:v>
                </c:pt>
                <c:pt idx="1298">
                  <c:v>3.4626065271419049</c:v>
                </c:pt>
                <c:pt idx="1299">
                  <c:v>3.4620417257150367</c:v>
                </c:pt>
                <c:pt idx="1300">
                  <c:v>3.3087128086036346</c:v>
                </c:pt>
                <c:pt idx="1301">
                  <c:v>3.3062506202691759</c:v>
                </c:pt>
                <c:pt idx="1302">
                  <c:v>3.2994210894601226</c:v>
                </c:pt>
                <c:pt idx="1303">
                  <c:v>3.2973850330960737</c:v>
                </c:pt>
                <c:pt idx="1304">
                  <c:v>3.2937540744048479</c:v>
                </c:pt>
                <c:pt idx="1305">
                  <c:v>3.2946497991593318</c:v>
                </c:pt>
                <c:pt idx="1306">
                  <c:v>3.2927441035351221</c:v>
                </c:pt>
                <c:pt idx="1307">
                  <c:v>3.2983189689468433</c:v>
                </c:pt>
                <c:pt idx="1308">
                  <c:v>3.2992581796507578</c:v>
                </c:pt>
                <c:pt idx="1309">
                  <c:v>3.2921428879060364</c:v>
                </c:pt>
                <c:pt idx="1310">
                  <c:v>3.2912103125881575</c:v>
                </c:pt>
                <c:pt idx="1311">
                  <c:v>3.2907841331017136</c:v>
                </c:pt>
                <c:pt idx="1312">
                  <c:v>3.2917925595739832</c:v>
                </c:pt>
                <c:pt idx="1313">
                  <c:v>3.2878097447172858</c:v>
                </c:pt>
                <c:pt idx="1314">
                  <c:v>3.2869435770988527</c:v>
                </c:pt>
                <c:pt idx="1315">
                  <c:v>3.2844020842585171</c:v>
                </c:pt>
                <c:pt idx="1316">
                  <c:v>3.2833951081516424</c:v>
                </c:pt>
                <c:pt idx="1317">
                  <c:v>3.2806652146009099</c:v>
                </c:pt>
                <c:pt idx="1318">
                  <c:v>3.2786508042412597</c:v>
                </c:pt>
                <c:pt idx="1319">
                  <c:v>3.2808993711275947</c:v>
                </c:pt>
                <c:pt idx="1320">
                  <c:v>3.2809638966091308</c:v>
                </c:pt>
                <c:pt idx="1321">
                  <c:v>3.282484817532811</c:v>
                </c:pt>
                <c:pt idx="1322">
                  <c:v>3.2807916909783175</c:v>
                </c:pt>
                <c:pt idx="1323">
                  <c:v>3.275261326528109</c:v>
                </c:pt>
                <c:pt idx="1324">
                  <c:v>3.2765567853924913</c:v>
                </c:pt>
                <c:pt idx="1325">
                  <c:v>3.277574146330561</c:v>
                </c:pt>
                <c:pt idx="1326">
                  <c:v>3.2769746638146229</c:v>
                </c:pt>
                <c:pt idx="1327">
                  <c:v>3.2830784121727046</c:v>
                </c:pt>
                <c:pt idx="1328">
                  <c:v>3.2849900341747644</c:v>
                </c:pt>
                <c:pt idx="1329">
                  <c:v>3.2884367025903329</c:v>
                </c:pt>
                <c:pt idx="1330">
                  <c:v>3.2924594875083177</c:v>
                </c:pt>
                <c:pt idx="1331">
                  <c:v>3.2960404071016014</c:v>
                </c:pt>
                <c:pt idx="1332">
                  <c:v>3.2960325334789538</c:v>
                </c:pt>
                <c:pt idx="1333">
                  <c:v>3.2943392137212943</c:v>
                </c:pt>
                <c:pt idx="1334">
                  <c:v>3.2923433332806624</c:v>
                </c:pt>
                <c:pt idx="1335">
                  <c:v>3.2906384086053269</c:v>
                </c:pt>
                <c:pt idx="1336">
                  <c:v>3.2885434671297817</c:v>
                </c:pt>
                <c:pt idx="1337">
                  <c:v>3.2850722313482441</c:v>
                </c:pt>
                <c:pt idx="1338">
                  <c:v>3.2805431540640555</c:v>
                </c:pt>
                <c:pt idx="1339">
                  <c:v>3.2812391906526415</c:v>
                </c:pt>
                <c:pt idx="1340">
                  <c:v>3.2790525637555654</c:v>
                </c:pt>
                <c:pt idx="1341">
                  <c:v>3.2743490270058659</c:v>
                </c:pt>
                <c:pt idx="1342">
                  <c:v>3.2739380993009153</c:v>
                </c:pt>
                <c:pt idx="1343">
                  <c:v>3.2708832390379068</c:v>
                </c:pt>
                <c:pt idx="1344">
                  <c:v>3.2711795078782018</c:v>
                </c:pt>
                <c:pt idx="1345">
                  <c:v>3.2745899975945467</c:v>
                </c:pt>
                <c:pt idx="1346">
                  <c:v>3.2736670932712033</c:v>
                </c:pt>
                <c:pt idx="1347">
                  <c:v>3.275433615536044</c:v>
                </c:pt>
                <c:pt idx="1348">
                  <c:v>3.2773933341683277</c:v>
                </c:pt>
                <c:pt idx="1349">
                  <c:v>3.2789806777414361</c:v>
                </c:pt>
                <c:pt idx="1350">
                  <c:v>3.2757275714111684</c:v>
                </c:pt>
                <c:pt idx="1351">
                  <c:v>3.276209855243879</c:v>
                </c:pt>
                <c:pt idx="1352">
                  <c:v>3.276916165545086</c:v>
                </c:pt>
                <c:pt idx="1353">
                  <c:v>3.2744953028851684</c:v>
                </c:pt>
                <c:pt idx="1354">
                  <c:v>3.2780267581574765</c:v>
                </c:pt>
                <c:pt idx="1355">
                  <c:v>3.2762324006529338</c:v>
                </c:pt>
                <c:pt idx="1356">
                  <c:v>3.2830201737789948</c:v>
                </c:pt>
                <c:pt idx="1357">
                  <c:v>3.2832018932561682</c:v>
                </c:pt>
                <c:pt idx="1358">
                  <c:v>3.2866359511106431</c:v>
                </c:pt>
                <c:pt idx="1359">
                  <c:v>3.2896386506389086</c:v>
                </c:pt>
                <c:pt idx="1360">
                  <c:v>3.2913434683517879</c:v>
                </c:pt>
                <c:pt idx="1361">
                  <c:v>3.2927626626364344</c:v>
                </c:pt>
                <c:pt idx="1362">
                  <c:v>3.2930542332473367</c:v>
                </c:pt>
                <c:pt idx="1363">
                  <c:v>3.2914047502649404</c:v>
                </c:pt>
                <c:pt idx="1364">
                  <c:v>3.2895506217787513</c:v>
                </c:pt>
                <c:pt idx="1365">
                  <c:v>3.2871352090660984</c:v>
                </c:pt>
                <c:pt idx="1366">
                  <c:v>3.2824015419103705</c:v>
                </c:pt>
                <c:pt idx="1367">
                  <c:v>3.2787362266325299</c:v>
                </c:pt>
                <c:pt idx="1368">
                  <c:v>3.2762855206585426</c:v>
                </c:pt>
                <c:pt idx="1369">
                  <c:v>3.2740257677045461</c:v>
                </c:pt>
                <c:pt idx="1370">
                  <c:v>3.2721924419220083</c:v>
                </c:pt>
                <c:pt idx="1371">
                  <c:v>3.2701156054044715</c:v>
                </c:pt>
                <c:pt idx="1372">
                  <c:v>3.2706313512223573</c:v>
                </c:pt>
                <c:pt idx="1373">
                  <c:v>3.2695995934555748</c:v>
                </c:pt>
                <c:pt idx="1374">
                  <c:v>3.2697583497760756</c:v>
                </c:pt>
                <c:pt idx="1375">
                  <c:v>3.2730805997669665</c:v>
                </c:pt>
                <c:pt idx="1376">
                  <c:v>3.2736969715537589</c:v>
                </c:pt>
                <c:pt idx="1377">
                  <c:v>3.2725506743984525</c:v>
                </c:pt>
                <c:pt idx="1378">
                  <c:v>3.2755400344430945</c:v>
                </c:pt>
                <c:pt idx="1379">
                  <c:v>3.2767702433771202</c:v>
                </c:pt>
                <c:pt idx="1380">
                  <c:v>3.2779043751242458</c:v>
                </c:pt>
                <c:pt idx="1381">
                  <c:v>3.2791927507401315</c:v>
                </c:pt>
                <c:pt idx="1382">
                  <c:v>3.2802479121334014</c:v>
                </c:pt>
                <c:pt idx="1383">
                  <c:v>3.281206070790847</c:v>
                </c:pt>
                <c:pt idx="1384">
                  <c:v>3.2845370132502474</c:v>
                </c:pt>
                <c:pt idx="1385">
                  <c:v>3.2944179855701687</c:v>
                </c:pt>
                <c:pt idx="1386">
                  <c:v>3.2971706246237438</c:v>
                </c:pt>
                <c:pt idx="1387">
                  <c:v>3.296711618917505</c:v>
                </c:pt>
                <c:pt idx="1388">
                  <c:v>3.299161347781157</c:v>
                </c:pt>
                <c:pt idx="1389">
                  <c:v>3.2993453581371135</c:v>
                </c:pt>
                <c:pt idx="1390">
                  <c:v>3.2970408960732507</c:v>
                </c:pt>
                <c:pt idx="1391">
                  <c:v>3.2982114445765731</c:v>
                </c:pt>
                <c:pt idx="1392">
                  <c:v>3.2950185950160038</c:v>
                </c:pt>
                <c:pt idx="1393">
                  <c:v>3.2907086031602386</c:v>
                </c:pt>
                <c:pt idx="1394">
                  <c:v>3.2892571681027922</c:v>
                </c:pt>
                <c:pt idx="1395">
                  <c:v>3.2856883511097408</c:v>
                </c:pt>
                <c:pt idx="1396">
                  <c:v>3.2855732290261765</c:v>
                </c:pt>
                <c:pt idx="1397">
                  <c:v>3.2820763543969989</c:v>
                </c:pt>
                <c:pt idx="1398">
                  <c:v>3.2806633842845798</c:v>
                </c:pt>
                <c:pt idx="1399">
                  <c:v>3.280596141920316</c:v>
                </c:pt>
                <c:pt idx="1400">
                  <c:v>3.2305376162591886</c:v>
                </c:pt>
                <c:pt idx="1401">
                  <c:v>3.2324421752512791</c:v>
                </c:pt>
                <c:pt idx="1402">
                  <c:v>3.230120643001249</c:v>
                </c:pt>
                <c:pt idx="1403">
                  <c:v>3.227615856707398</c:v>
                </c:pt>
                <c:pt idx="1404">
                  <c:v>3.2243931005438657</c:v>
                </c:pt>
                <c:pt idx="1405">
                  <c:v>3.2223181284045195</c:v>
                </c:pt>
                <c:pt idx="1406">
                  <c:v>3.2189046576960401</c:v>
                </c:pt>
                <c:pt idx="1407">
                  <c:v>3.2203989798623205</c:v>
                </c:pt>
                <c:pt idx="1408">
                  <c:v>3.2205942828861542</c:v>
                </c:pt>
                <c:pt idx="1409">
                  <c:v>3.2214427788857884</c:v>
                </c:pt>
                <c:pt idx="1410">
                  <c:v>3.2226794667654834</c:v>
                </c:pt>
                <c:pt idx="1411">
                  <c:v>3.2249282831706831</c:v>
                </c:pt>
                <c:pt idx="1412">
                  <c:v>3.2307026961042808</c:v>
                </c:pt>
                <c:pt idx="1413">
                  <c:v>3.2351791213032244</c:v>
                </c:pt>
                <c:pt idx="1414">
                  <c:v>3.2364345925209399</c:v>
                </c:pt>
                <c:pt idx="1415">
                  <c:v>3.2319063472270266</c:v>
                </c:pt>
                <c:pt idx="1416">
                  <c:v>3.2330276275949092</c:v>
                </c:pt>
                <c:pt idx="1417">
                  <c:v>3.2294353392267174</c:v>
                </c:pt>
                <c:pt idx="1418">
                  <c:v>3.2306225902086805</c:v>
                </c:pt>
                <c:pt idx="1419">
                  <c:v>3.2296052645571769</c:v>
                </c:pt>
                <c:pt idx="1420">
                  <c:v>3.2316039767149656</c:v>
                </c:pt>
                <c:pt idx="1421">
                  <c:v>3.2310044280854116</c:v>
                </c:pt>
                <c:pt idx="1422">
                  <c:v>3.233237449985396</c:v>
                </c:pt>
                <c:pt idx="1423">
                  <c:v>3.2353246880240571</c:v>
                </c:pt>
                <c:pt idx="1424">
                  <c:v>3.2354946234659971</c:v>
                </c:pt>
                <c:pt idx="1425">
                  <c:v>3.2355208268361917</c:v>
                </c:pt>
                <c:pt idx="1426">
                  <c:v>3.2342567399762832</c:v>
                </c:pt>
                <c:pt idx="1427">
                  <c:v>3.235569704364901</c:v>
                </c:pt>
                <c:pt idx="1428">
                  <c:v>3.235984412158968</c:v>
                </c:pt>
                <c:pt idx="1429">
                  <c:v>3.2356822647623726</c:v>
                </c:pt>
                <c:pt idx="1430">
                  <c:v>3.2362499121642418</c:v>
                </c:pt>
                <c:pt idx="1431">
                  <c:v>3.2349256394752088</c:v>
                </c:pt>
                <c:pt idx="1432">
                  <c:v>3.2294220562568259</c:v>
                </c:pt>
                <c:pt idx="1433">
                  <c:v>3.2272335354594386</c:v>
                </c:pt>
                <c:pt idx="1434">
                  <c:v>3.22491310679874</c:v>
                </c:pt>
                <c:pt idx="1435">
                  <c:v>3.2205647187704893</c:v>
                </c:pt>
                <c:pt idx="1436">
                  <c:v>3.2207362603015799</c:v>
                </c:pt>
                <c:pt idx="1437">
                  <c:v>3.2164432863174142</c:v>
                </c:pt>
                <c:pt idx="1438">
                  <c:v>3.2169138477018002</c:v>
                </c:pt>
                <c:pt idx="1439">
                  <c:v>3.2147543441575843</c:v>
                </c:pt>
                <c:pt idx="1440">
                  <c:v>3.2156498552208799</c:v>
                </c:pt>
                <c:pt idx="1441">
                  <c:v>3.216894750219593</c:v>
                </c:pt>
                <c:pt idx="1442">
                  <c:v>3.2174683370291128</c:v>
                </c:pt>
                <c:pt idx="1443">
                  <c:v>3.2164863259011289</c:v>
                </c:pt>
                <c:pt idx="1444">
                  <c:v>3.2197784427527689</c:v>
                </c:pt>
                <c:pt idx="1445">
                  <c:v>3.2190926714697303</c:v>
                </c:pt>
                <c:pt idx="1446">
                  <c:v>3.2210019534903545</c:v>
                </c:pt>
                <c:pt idx="1447">
                  <c:v>3.2233590090598225</c:v>
                </c:pt>
                <c:pt idx="1448">
                  <c:v>3.2243864764630903</c:v>
                </c:pt>
                <c:pt idx="1449">
                  <c:v>3.2248638074643616</c:v>
                </c:pt>
                <c:pt idx="1450">
                  <c:v>3.2239792660203794</c:v>
                </c:pt>
                <c:pt idx="1451">
                  <c:v>3.2244861387651804</c:v>
                </c:pt>
                <c:pt idx="1452">
                  <c:v>3.2233799217182861</c:v>
                </c:pt>
                <c:pt idx="1453">
                  <c:v>3.2214447208682899</c:v>
                </c:pt>
                <c:pt idx="1454">
                  <c:v>3.2206295745441387</c:v>
                </c:pt>
                <c:pt idx="1455">
                  <c:v>3.2160834892216403</c:v>
                </c:pt>
                <c:pt idx="1456">
                  <c:v>3.2182793985885865</c:v>
                </c:pt>
                <c:pt idx="1457">
                  <c:v>3.2188741213323078</c:v>
                </c:pt>
                <c:pt idx="1458">
                  <c:v>3.2242716181169717</c:v>
                </c:pt>
                <c:pt idx="1459">
                  <c:v>3.2268994562218278</c:v>
                </c:pt>
                <c:pt idx="1460">
                  <c:v>3.2285689404057245</c:v>
                </c:pt>
                <c:pt idx="1461">
                  <c:v>3.2294560238056249</c:v>
                </c:pt>
                <c:pt idx="1462">
                  <c:v>3.2308970097864216</c:v>
                </c:pt>
                <c:pt idx="1463">
                  <c:v>3.2305688113488298</c:v>
                </c:pt>
                <c:pt idx="1464">
                  <c:v>3.2324130604409045</c:v>
                </c:pt>
                <c:pt idx="1465">
                  <c:v>3.233193206076395</c:v>
                </c:pt>
                <c:pt idx="1466">
                  <c:v>3.233045510179184</c:v>
                </c:pt>
                <c:pt idx="1467">
                  <c:v>3.2325833902730223</c:v>
                </c:pt>
                <c:pt idx="1468">
                  <c:v>3.2326069410171541</c:v>
                </c:pt>
                <c:pt idx="1469">
                  <c:v>3.2326398909128486</c:v>
                </c:pt>
                <c:pt idx="1470">
                  <c:v>3.234341297597632</c:v>
                </c:pt>
                <c:pt idx="1471">
                  <c:v>3.238287763864649</c:v>
                </c:pt>
                <c:pt idx="1472">
                  <c:v>3.2378823555034533</c:v>
                </c:pt>
                <c:pt idx="1473">
                  <c:v>3.2364205966763779</c:v>
                </c:pt>
                <c:pt idx="1474">
                  <c:v>3.2349472191894022</c:v>
                </c:pt>
                <c:pt idx="1475">
                  <c:v>3.2336879597049477</c:v>
                </c:pt>
                <c:pt idx="1476">
                  <c:v>3.2332158333429124</c:v>
                </c:pt>
                <c:pt idx="1477">
                  <c:v>3.2332506823724212</c:v>
                </c:pt>
                <c:pt idx="1478">
                  <c:v>3.2306904426472198</c:v>
                </c:pt>
                <c:pt idx="1479">
                  <c:v>3.2299224285675416</c:v>
                </c:pt>
                <c:pt idx="1480">
                  <c:v>3.2308913398854857</c:v>
                </c:pt>
                <c:pt idx="1481">
                  <c:v>3.2317057549840325</c:v>
                </c:pt>
                <c:pt idx="1482">
                  <c:v>3.2331602744076342</c:v>
                </c:pt>
                <c:pt idx="1483">
                  <c:v>3.2347621630569048</c:v>
                </c:pt>
                <c:pt idx="1484">
                  <c:v>3.2357929989310321</c:v>
                </c:pt>
                <c:pt idx="1485">
                  <c:v>3.241523925366657</c:v>
                </c:pt>
                <c:pt idx="1486">
                  <c:v>3.2413093217344433</c:v>
                </c:pt>
                <c:pt idx="1487">
                  <c:v>3.239513142107743</c:v>
                </c:pt>
                <c:pt idx="1488">
                  <c:v>3.2393345513409115</c:v>
                </c:pt>
                <c:pt idx="1489">
                  <c:v>3.2342360535507799</c:v>
                </c:pt>
                <c:pt idx="1490">
                  <c:v>3.2312863335825486</c:v>
                </c:pt>
                <c:pt idx="1491">
                  <c:v>3.228766510100793</c:v>
                </c:pt>
                <c:pt idx="1492">
                  <c:v>3.2268132503398088</c:v>
                </c:pt>
                <c:pt idx="1493">
                  <c:v>3.2253730828207461</c:v>
                </c:pt>
                <c:pt idx="1494">
                  <c:v>3.2257295536172839</c:v>
                </c:pt>
                <c:pt idx="1495">
                  <c:v>3.226387093009226</c:v>
                </c:pt>
                <c:pt idx="1496">
                  <c:v>3.2273972311450843</c:v>
                </c:pt>
                <c:pt idx="1497">
                  <c:v>3.2311732772601167</c:v>
                </c:pt>
                <c:pt idx="1498">
                  <c:v>3.2313457412269844</c:v>
                </c:pt>
                <c:pt idx="1499">
                  <c:v>3.2311958490600889</c:v>
                </c:pt>
                <c:pt idx="1500">
                  <c:v>3.1280234659249997</c:v>
                </c:pt>
                <c:pt idx="1501">
                  <c:v>3.1331263434423895</c:v>
                </c:pt>
                <c:pt idx="1502">
                  <c:v>3.1341489544849064</c:v>
                </c:pt>
                <c:pt idx="1503">
                  <c:v>3.1352504051758134</c:v>
                </c:pt>
                <c:pt idx="1504">
                  <c:v>3.1398043850758572</c:v>
                </c:pt>
                <c:pt idx="1505">
                  <c:v>3.1374238829248942</c:v>
                </c:pt>
                <c:pt idx="1506">
                  <c:v>3.1362947760203963</c:v>
                </c:pt>
                <c:pt idx="1507">
                  <c:v>3.1360926458340739</c:v>
                </c:pt>
                <c:pt idx="1508">
                  <c:v>3.1344429122464144</c:v>
                </c:pt>
                <c:pt idx="1509">
                  <c:v>3.1363144748502783</c:v>
                </c:pt>
                <c:pt idx="1510">
                  <c:v>3.1383087247371564</c:v>
                </c:pt>
                <c:pt idx="1511">
                  <c:v>3.1381266644258834</c:v>
                </c:pt>
                <c:pt idx="1512">
                  <c:v>3.1391162107837984</c:v>
                </c:pt>
                <c:pt idx="1513">
                  <c:v>3.1367962519594257</c:v>
                </c:pt>
                <c:pt idx="1514">
                  <c:v>3.1358022904655725</c:v>
                </c:pt>
                <c:pt idx="1515">
                  <c:v>3.1345861797562011</c:v>
                </c:pt>
                <c:pt idx="1516">
                  <c:v>3.1366905701583185</c:v>
                </c:pt>
                <c:pt idx="1517">
                  <c:v>3.1376298566236636</c:v>
                </c:pt>
                <c:pt idx="1518">
                  <c:v>3.1397507060958554</c:v>
                </c:pt>
                <c:pt idx="1519">
                  <c:v>3.1396339110874769</c:v>
                </c:pt>
                <c:pt idx="1520">
                  <c:v>3.1434026166036388</c:v>
                </c:pt>
                <c:pt idx="1521">
                  <c:v>3.1449554515071094</c:v>
                </c:pt>
                <c:pt idx="1522">
                  <c:v>3.1540786190362984</c:v>
                </c:pt>
                <c:pt idx="1523">
                  <c:v>3.1561800699563327</c:v>
                </c:pt>
                <c:pt idx="1524">
                  <c:v>3.155668793281257</c:v>
                </c:pt>
                <c:pt idx="1525">
                  <c:v>3.1548033380634317</c:v>
                </c:pt>
                <c:pt idx="1526">
                  <c:v>3.1486990260995786</c:v>
                </c:pt>
                <c:pt idx="1527">
                  <c:v>3.1477762455572726</c:v>
                </c:pt>
                <c:pt idx="1528">
                  <c:v>3.1397538115699195</c:v>
                </c:pt>
                <c:pt idx="1529">
                  <c:v>3.1364875185144498</c:v>
                </c:pt>
                <c:pt idx="1530">
                  <c:v>3.1335764032852103</c:v>
                </c:pt>
                <c:pt idx="1531">
                  <c:v>3.1333467105487598</c:v>
                </c:pt>
                <c:pt idx="1532">
                  <c:v>3.1332115265567557</c:v>
                </c:pt>
                <c:pt idx="1533">
                  <c:v>3.1361589882187979</c:v>
                </c:pt>
                <c:pt idx="1534">
                  <c:v>3.1381442165280191</c:v>
                </c:pt>
                <c:pt idx="1535">
                  <c:v>3.1370128091349785</c:v>
                </c:pt>
                <c:pt idx="1536">
                  <c:v>3.1369672103404733</c:v>
                </c:pt>
                <c:pt idx="1537">
                  <c:v>3.1381080010932596</c:v>
                </c:pt>
                <c:pt idx="1538">
                  <c:v>3.1381586579000254</c:v>
                </c:pt>
                <c:pt idx="1539">
                  <c:v>3.1343327439681596</c:v>
                </c:pt>
                <c:pt idx="1540">
                  <c:v>3.1330067622413726</c:v>
                </c:pt>
                <c:pt idx="1541">
                  <c:v>3.1266660504305257</c:v>
                </c:pt>
                <c:pt idx="1542">
                  <c:v>3.1283610737470608</c:v>
                </c:pt>
                <c:pt idx="1543">
                  <c:v>3.1256724245708605</c:v>
                </c:pt>
                <c:pt idx="1544">
                  <c:v>3.1252312836953342</c:v>
                </c:pt>
                <c:pt idx="1545">
                  <c:v>3.1208113990966098</c:v>
                </c:pt>
                <c:pt idx="1546">
                  <c:v>3.1213280412234377</c:v>
                </c:pt>
                <c:pt idx="1547">
                  <c:v>3.1230973136588993</c:v>
                </c:pt>
                <c:pt idx="1548">
                  <c:v>3.1221284674278227</c:v>
                </c:pt>
                <c:pt idx="1549">
                  <c:v>3.1202658779921282</c:v>
                </c:pt>
                <c:pt idx="1550">
                  <c:v>3.1369982399900898</c:v>
                </c:pt>
                <c:pt idx="1551">
                  <c:v>3.1371122295410885</c:v>
                </c:pt>
                <c:pt idx="1552">
                  <c:v>3.1466751854638755</c:v>
                </c:pt>
                <c:pt idx="1553">
                  <c:v>3.1563426197184041</c:v>
                </c:pt>
                <c:pt idx="1554">
                  <c:v>3.1556597330877825</c:v>
                </c:pt>
                <c:pt idx="1555">
                  <c:v>3.1555133395476034</c:v>
                </c:pt>
                <c:pt idx="1556">
                  <c:v>3.1563253841503096</c:v>
                </c:pt>
                <c:pt idx="1557">
                  <c:v>3.1559128418223135</c:v>
                </c:pt>
                <c:pt idx="1558">
                  <c:v>3.1522185711203035</c:v>
                </c:pt>
                <c:pt idx="1559">
                  <c:v>3.1508742120916775</c:v>
                </c:pt>
                <c:pt idx="1560">
                  <c:v>3.1511121960739694</c:v>
                </c:pt>
                <c:pt idx="1561">
                  <c:v>3.1483725046663453</c:v>
                </c:pt>
                <c:pt idx="1562">
                  <c:v>3.1487779469307005</c:v>
                </c:pt>
                <c:pt idx="1563">
                  <c:v>3.145243161712715</c:v>
                </c:pt>
                <c:pt idx="1564">
                  <c:v>3.1464720581568653</c:v>
                </c:pt>
                <c:pt idx="1565">
                  <c:v>3.1441124740026485</c:v>
                </c:pt>
                <c:pt idx="1566">
                  <c:v>3.1462513693159124</c:v>
                </c:pt>
                <c:pt idx="1567">
                  <c:v>3.1454763139353692</c:v>
                </c:pt>
                <c:pt idx="1568">
                  <c:v>3.1496619181612022</c:v>
                </c:pt>
                <c:pt idx="1569">
                  <c:v>3.1503224636528517</c:v>
                </c:pt>
                <c:pt idx="1570">
                  <c:v>3.1504113520367807</c:v>
                </c:pt>
                <c:pt idx="1571">
                  <c:v>3.1488116897306333</c:v>
                </c:pt>
                <c:pt idx="1572">
                  <c:v>3.1494031578654877</c:v>
                </c:pt>
                <c:pt idx="1573">
                  <c:v>3.1488178446462731</c:v>
                </c:pt>
                <c:pt idx="1574">
                  <c:v>3.1466823448385037</c:v>
                </c:pt>
                <c:pt idx="1575">
                  <c:v>3.1480467565316417</c:v>
                </c:pt>
                <c:pt idx="1576">
                  <c:v>3.1478090319960415</c:v>
                </c:pt>
                <c:pt idx="1577">
                  <c:v>3.1500801203705389</c:v>
                </c:pt>
                <c:pt idx="1578">
                  <c:v>3.1487410153951232</c:v>
                </c:pt>
                <c:pt idx="1579">
                  <c:v>3.1502836136556636</c:v>
                </c:pt>
                <c:pt idx="1580">
                  <c:v>3.1493592190772648</c:v>
                </c:pt>
                <c:pt idx="1581">
                  <c:v>3.1481174799487368</c:v>
                </c:pt>
                <c:pt idx="1582">
                  <c:v>3.1494840001918467</c:v>
                </c:pt>
                <c:pt idx="1583">
                  <c:v>3.1489047787832543</c:v>
                </c:pt>
                <c:pt idx="1584">
                  <c:v>3.1486018503924065</c:v>
                </c:pt>
                <c:pt idx="1585">
                  <c:v>3.1440323006051947</c:v>
                </c:pt>
                <c:pt idx="1586">
                  <c:v>3.1431761648564818</c:v>
                </c:pt>
                <c:pt idx="1587">
                  <c:v>3.1433140976477745</c:v>
                </c:pt>
                <c:pt idx="1588">
                  <c:v>3.1433347638229878</c:v>
                </c:pt>
                <c:pt idx="1589">
                  <c:v>3.1412659185575129</c:v>
                </c:pt>
                <c:pt idx="1590">
                  <c:v>3.1453920589507209</c:v>
                </c:pt>
                <c:pt idx="1591">
                  <c:v>3.145861326211846</c:v>
                </c:pt>
                <c:pt idx="1592">
                  <c:v>3.1459107099579713</c:v>
                </c:pt>
                <c:pt idx="1593">
                  <c:v>3.1450304759498939</c:v>
                </c:pt>
                <c:pt idx="1594">
                  <c:v>3.1422616579941058</c:v>
                </c:pt>
                <c:pt idx="1595">
                  <c:v>3.1418061937149391</c:v>
                </c:pt>
                <c:pt idx="1596">
                  <c:v>3.1400667495354804</c:v>
                </c:pt>
                <c:pt idx="1597">
                  <c:v>3.1383955777097645</c:v>
                </c:pt>
                <c:pt idx="1598">
                  <c:v>3.1381535478999267</c:v>
                </c:pt>
                <c:pt idx="1599">
                  <c:v>3.1404579505757231</c:v>
                </c:pt>
                <c:pt idx="1600">
                  <c:v>2.7852204923120025</c:v>
                </c:pt>
                <c:pt idx="1601">
                  <c:v>2.7842203048255825</c:v>
                </c:pt>
                <c:pt idx="1602">
                  <c:v>2.7933215330083203</c:v>
                </c:pt>
                <c:pt idx="1603">
                  <c:v>2.794502375579329</c:v>
                </c:pt>
                <c:pt idx="1604">
                  <c:v>2.8071361324129014</c:v>
                </c:pt>
                <c:pt idx="1605">
                  <c:v>2.8070870988859244</c:v>
                </c:pt>
                <c:pt idx="1606">
                  <c:v>2.8043331890634238</c:v>
                </c:pt>
                <c:pt idx="1607">
                  <c:v>2.8016267336313674</c:v>
                </c:pt>
                <c:pt idx="1608">
                  <c:v>2.7957182794544337</c:v>
                </c:pt>
                <c:pt idx="1609">
                  <c:v>2.7934266020605629</c:v>
                </c:pt>
                <c:pt idx="1610">
                  <c:v>2.7893965977350543</c:v>
                </c:pt>
                <c:pt idx="1611">
                  <c:v>2.7857136531321127</c:v>
                </c:pt>
                <c:pt idx="1612">
                  <c:v>2.7837780242366938</c:v>
                </c:pt>
                <c:pt idx="1613">
                  <c:v>2.7885766057336498</c:v>
                </c:pt>
                <c:pt idx="1614">
                  <c:v>2.7935346391706402</c:v>
                </c:pt>
                <c:pt idx="1615">
                  <c:v>2.8021698545972686</c:v>
                </c:pt>
                <c:pt idx="1616">
                  <c:v>2.8082590689004747</c:v>
                </c:pt>
                <c:pt idx="1617">
                  <c:v>2.8071304093806901</c:v>
                </c:pt>
                <c:pt idx="1618">
                  <c:v>2.8114326080256751</c:v>
                </c:pt>
                <c:pt idx="1619">
                  <c:v>2.8127097916804984</c:v>
                </c:pt>
                <c:pt idx="1620">
                  <c:v>2.8133499243827389</c:v>
                </c:pt>
                <c:pt idx="1621">
                  <c:v>2.8134143301332331</c:v>
                </c:pt>
                <c:pt idx="1622">
                  <c:v>2.81342724152679</c:v>
                </c:pt>
                <c:pt idx="1623">
                  <c:v>2.814270117728086</c:v>
                </c:pt>
                <c:pt idx="1624">
                  <c:v>2.8138794962196245</c:v>
                </c:pt>
                <c:pt idx="1625">
                  <c:v>2.8146146841886508</c:v>
                </c:pt>
                <c:pt idx="1626">
                  <c:v>2.813563262150943</c:v>
                </c:pt>
                <c:pt idx="1627">
                  <c:v>2.8164388762864379</c:v>
                </c:pt>
                <c:pt idx="1628">
                  <c:v>2.8141070061053011</c:v>
                </c:pt>
                <c:pt idx="1629">
                  <c:v>2.8181800487831112</c:v>
                </c:pt>
                <c:pt idx="1630">
                  <c:v>2.8169354163521709</c:v>
                </c:pt>
                <c:pt idx="1631">
                  <c:v>2.8197644024542434</c:v>
                </c:pt>
                <c:pt idx="1632">
                  <c:v>2.8258652387104055</c:v>
                </c:pt>
                <c:pt idx="1633">
                  <c:v>2.8238059952117052</c:v>
                </c:pt>
                <c:pt idx="1634">
                  <c:v>2.8256587610742425</c:v>
                </c:pt>
                <c:pt idx="1635">
                  <c:v>2.8275955450661141</c:v>
                </c:pt>
                <c:pt idx="1636">
                  <c:v>2.827513708133333</c:v>
                </c:pt>
                <c:pt idx="1637">
                  <c:v>2.8276775268334218</c:v>
                </c:pt>
                <c:pt idx="1638">
                  <c:v>2.8285816080671586</c:v>
                </c:pt>
                <c:pt idx="1639">
                  <c:v>2.8315789580306716</c:v>
                </c:pt>
                <c:pt idx="1640">
                  <c:v>2.8342618076989998</c:v>
                </c:pt>
                <c:pt idx="1641">
                  <c:v>2.8399879097151319</c:v>
                </c:pt>
                <c:pt idx="1642">
                  <c:v>2.8424660368647907</c:v>
                </c:pt>
                <c:pt idx="1643">
                  <c:v>2.8403698131952964</c:v>
                </c:pt>
                <c:pt idx="1644">
                  <c:v>2.8399362697207482</c:v>
                </c:pt>
                <c:pt idx="1645">
                  <c:v>2.8294555282656582</c:v>
                </c:pt>
                <c:pt idx="1646">
                  <c:v>2.8272724017468995</c:v>
                </c:pt>
                <c:pt idx="1647">
                  <c:v>2.8240227413615702</c:v>
                </c:pt>
                <c:pt idx="1648">
                  <c:v>2.8252118035403497</c:v>
                </c:pt>
                <c:pt idx="1649">
                  <c:v>2.8237182186697294</c:v>
                </c:pt>
                <c:pt idx="1650">
                  <c:v>2.8239080618828072</c:v>
                </c:pt>
                <c:pt idx="1651">
                  <c:v>2.8248467083539444</c:v>
                </c:pt>
                <c:pt idx="1652">
                  <c:v>2.822690340490813</c:v>
                </c:pt>
                <c:pt idx="1653">
                  <c:v>2.8198739075204746</c:v>
                </c:pt>
                <c:pt idx="1654">
                  <c:v>2.8181187030154948</c:v>
                </c:pt>
                <c:pt idx="1655">
                  <c:v>2.8188365646573574</c:v>
                </c:pt>
                <c:pt idx="1656">
                  <c:v>2.8167727389270429</c:v>
                </c:pt>
                <c:pt idx="1657">
                  <c:v>2.8180660742207446</c:v>
                </c:pt>
                <c:pt idx="1658">
                  <c:v>2.8202579204767857</c:v>
                </c:pt>
                <c:pt idx="1659">
                  <c:v>2.8187483508110351</c:v>
                </c:pt>
                <c:pt idx="1660">
                  <c:v>2.8210721812208734</c:v>
                </c:pt>
                <c:pt idx="1661">
                  <c:v>2.8230916933554311</c:v>
                </c:pt>
                <c:pt idx="1662">
                  <c:v>2.8243045171628287</c:v>
                </c:pt>
                <c:pt idx="1663">
                  <c:v>2.8313048112109085</c:v>
                </c:pt>
                <c:pt idx="1664">
                  <c:v>2.84105782904268</c:v>
                </c:pt>
                <c:pt idx="1665">
                  <c:v>2.8412876106102694</c:v>
                </c:pt>
                <c:pt idx="1666">
                  <c:v>2.8412055411475201</c:v>
                </c:pt>
                <c:pt idx="1667">
                  <c:v>2.8428025178172351</c:v>
                </c:pt>
                <c:pt idx="1668">
                  <c:v>2.8410635106809554</c:v>
                </c:pt>
                <c:pt idx="1669">
                  <c:v>2.8454581438884845</c:v>
                </c:pt>
                <c:pt idx="1670">
                  <c:v>2.844331824882941</c:v>
                </c:pt>
                <c:pt idx="1671">
                  <c:v>2.8429137077933699</c:v>
                </c:pt>
                <c:pt idx="1672">
                  <c:v>2.8415938541117542</c:v>
                </c:pt>
                <c:pt idx="1673">
                  <c:v>2.8378234807407057</c:v>
                </c:pt>
                <c:pt idx="1674">
                  <c:v>2.8353560629611332</c:v>
                </c:pt>
                <c:pt idx="1675">
                  <c:v>2.8325175227344275</c:v>
                </c:pt>
                <c:pt idx="1676">
                  <c:v>2.8323855643673244</c:v>
                </c:pt>
                <c:pt idx="1677">
                  <c:v>2.8322142187215791</c:v>
                </c:pt>
                <c:pt idx="1678">
                  <c:v>2.8294385867705603</c:v>
                </c:pt>
                <c:pt idx="1679">
                  <c:v>2.8292357203251708</c:v>
                </c:pt>
                <c:pt idx="1680">
                  <c:v>2.8276817696994545</c:v>
                </c:pt>
                <c:pt idx="1681">
                  <c:v>2.8292370819821242</c:v>
                </c:pt>
                <c:pt idx="1682">
                  <c:v>2.829479427386782</c:v>
                </c:pt>
                <c:pt idx="1683">
                  <c:v>2.829802009631353</c:v>
                </c:pt>
                <c:pt idx="1684">
                  <c:v>2.824750512530505</c:v>
                </c:pt>
                <c:pt idx="1685">
                  <c:v>2.8210424363598086</c:v>
                </c:pt>
                <c:pt idx="1686">
                  <c:v>2.8182881978659715</c:v>
                </c:pt>
                <c:pt idx="1687">
                  <c:v>2.8197715809778785</c:v>
                </c:pt>
                <c:pt idx="1688">
                  <c:v>2.8225188485380257</c:v>
                </c:pt>
                <c:pt idx="1689">
                  <c:v>2.8256191307102716</c:v>
                </c:pt>
                <c:pt idx="1690">
                  <c:v>2.8275362897338217</c:v>
                </c:pt>
                <c:pt idx="1691">
                  <c:v>2.8285746439043478</c:v>
                </c:pt>
                <c:pt idx="1692">
                  <c:v>2.8314032470210866</c:v>
                </c:pt>
                <c:pt idx="1693">
                  <c:v>2.8328180212080492</c:v>
                </c:pt>
                <c:pt idx="1694">
                  <c:v>2.8307957193013125</c:v>
                </c:pt>
                <c:pt idx="1695">
                  <c:v>2.829699181770934</c:v>
                </c:pt>
                <c:pt idx="1696">
                  <c:v>2.8280655230874414</c:v>
                </c:pt>
                <c:pt idx="1697">
                  <c:v>2.824385248859353</c:v>
                </c:pt>
                <c:pt idx="1698">
                  <c:v>2.8199592734451246</c:v>
                </c:pt>
                <c:pt idx="1699">
                  <c:v>2.8186870398975068</c:v>
                </c:pt>
                <c:pt idx="1700">
                  <c:v>2.4374474634160253</c:v>
                </c:pt>
                <c:pt idx="1701">
                  <c:v>2.4377852114806382</c:v>
                </c:pt>
                <c:pt idx="1702">
                  <c:v>2.4378664420086515</c:v>
                </c:pt>
                <c:pt idx="1703">
                  <c:v>2.436191490625252</c:v>
                </c:pt>
                <c:pt idx="1704">
                  <c:v>2.438818338910766</c:v>
                </c:pt>
                <c:pt idx="1705">
                  <c:v>2.4411537564828016</c:v>
                </c:pt>
                <c:pt idx="1706">
                  <c:v>2.4430214661864711</c:v>
                </c:pt>
                <c:pt idx="1707">
                  <c:v>2.4462978966748485</c:v>
                </c:pt>
                <c:pt idx="1708">
                  <c:v>2.4392450116372695</c:v>
                </c:pt>
                <c:pt idx="1709">
                  <c:v>2.4369949394897721</c:v>
                </c:pt>
                <c:pt idx="1710">
                  <c:v>2.4320623586223373</c:v>
                </c:pt>
                <c:pt idx="1711">
                  <c:v>2.4283305118800032</c:v>
                </c:pt>
                <c:pt idx="1712">
                  <c:v>2.4209988850930673</c:v>
                </c:pt>
                <c:pt idx="1713">
                  <c:v>2.4197582988522228</c:v>
                </c:pt>
                <c:pt idx="1714">
                  <c:v>2.417274327017453</c:v>
                </c:pt>
                <c:pt idx="1715">
                  <c:v>2.3997973623029707</c:v>
                </c:pt>
                <c:pt idx="1716">
                  <c:v>2.3993881678631768</c:v>
                </c:pt>
                <c:pt idx="1717">
                  <c:v>2.394266071487722</c:v>
                </c:pt>
                <c:pt idx="1718">
                  <c:v>2.3956150016070681</c:v>
                </c:pt>
                <c:pt idx="1719">
                  <c:v>2.3912444132034714</c:v>
                </c:pt>
                <c:pt idx="1720">
                  <c:v>2.3877975165250382</c:v>
                </c:pt>
                <c:pt idx="1721">
                  <c:v>2.3874796359101045</c:v>
                </c:pt>
                <c:pt idx="1722">
                  <c:v>2.3866596446087387</c:v>
                </c:pt>
                <c:pt idx="1723">
                  <c:v>2.3893299719131806</c:v>
                </c:pt>
                <c:pt idx="1724">
                  <c:v>2.3926344144208875</c:v>
                </c:pt>
                <c:pt idx="1725">
                  <c:v>2.4067505626898211</c:v>
                </c:pt>
                <c:pt idx="1726">
                  <c:v>2.4062515959714759</c:v>
                </c:pt>
                <c:pt idx="1727">
                  <c:v>2.4144025969350409</c:v>
                </c:pt>
                <c:pt idx="1728">
                  <c:v>2.4151511758484245</c:v>
                </c:pt>
                <c:pt idx="1729">
                  <c:v>2.4171169318283741</c:v>
                </c:pt>
                <c:pt idx="1730">
                  <c:v>2.4131771902317438</c:v>
                </c:pt>
                <c:pt idx="1731">
                  <c:v>2.4149103361007449</c:v>
                </c:pt>
                <c:pt idx="1732">
                  <c:v>2.4112914514390971</c:v>
                </c:pt>
                <c:pt idx="1733">
                  <c:v>2.4080954470746692</c:v>
                </c:pt>
                <c:pt idx="1734">
                  <c:v>2.3993081693844562</c:v>
                </c:pt>
                <c:pt idx="1735">
                  <c:v>2.4003516002153473</c:v>
                </c:pt>
                <c:pt idx="1736">
                  <c:v>2.3973112512893477</c:v>
                </c:pt>
                <c:pt idx="1737">
                  <c:v>2.3866509302093881</c:v>
                </c:pt>
                <c:pt idx="1738">
                  <c:v>2.378132542200464</c:v>
                </c:pt>
                <c:pt idx="1739">
                  <c:v>2.3739736034400232</c:v>
                </c:pt>
                <c:pt idx="1740">
                  <c:v>2.374568797583712</c:v>
                </c:pt>
                <c:pt idx="1741">
                  <c:v>2.369281937219883</c:v>
                </c:pt>
                <c:pt idx="1742">
                  <c:v>2.3715180237520661</c:v>
                </c:pt>
                <c:pt idx="1743">
                  <c:v>2.3783712416091785</c:v>
                </c:pt>
                <c:pt idx="1744">
                  <c:v>2.3790457047447791</c:v>
                </c:pt>
                <c:pt idx="1745">
                  <c:v>2.3903794025909875</c:v>
                </c:pt>
                <c:pt idx="1746">
                  <c:v>2.3917138981807269</c:v>
                </c:pt>
                <c:pt idx="1747">
                  <c:v>2.3932207138117989</c:v>
                </c:pt>
                <c:pt idx="1748">
                  <c:v>2.3947362429750441</c:v>
                </c:pt>
                <c:pt idx="1749">
                  <c:v>2.3887959125500151</c:v>
                </c:pt>
                <c:pt idx="1750">
                  <c:v>2.3884546042883321</c:v>
                </c:pt>
                <c:pt idx="1751">
                  <c:v>2.3861463076455509</c:v>
                </c:pt>
                <c:pt idx="1752">
                  <c:v>2.3869688388706236</c:v>
                </c:pt>
                <c:pt idx="1753">
                  <c:v>2.3882180648047031</c:v>
                </c:pt>
                <c:pt idx="1754">
                  <c:v>2.3902876506939377</c:v>
                </c:pt>
                <c:pt idx="1755">
                  <c:v>2.3923487468818601</c:v>
                </c:pt>
                <c:pt idx="1756">
                  <c:v>2.3963124611720383</c:v>
                </c:pt>
                <c:pt idx="1757">
                  <c:v>2.3960061428901169</c:v>
                </c:pt>
                <c:pt idx="1758">
                  <c:v>2.4007864096153986</c:v>
                </c:pt>
                <c:pt idx="1759">
                  <c:v>2.4036198814807443</c:v>
                </c:pt>
                <c:pt idx="1760">
                  <c:v>2.4053241173293256</c:v>
                </c:pt>
                <c:pt idx="1761">
                  <c:v>2.4106170120318442</c:v>
                </c:pt>
                <c:pt idx="1762">
                  <c:v>2.4137708266768052</c:v>
                </c:pt>
                <c:pt idx="1763">
                  <c:v>2.4129636333988258</c:v>
                </c:pt>
                <c:pt idx="1764">
                  <c:v>2.4071094523334096</c:v>
                </c:pt>
                <c:pt idx="1765">
                  <c:v>2.4061806906324654</c:v>
                </c:pt>
                <c:pt idx="1766">
                  <c:v>2.3967511284235754</c:v>
                </c:pt>
                <c:pt idx="1767">
                  <c:v>2.3990783707195664</c:v>
                </c:pt>
                <c:pt idx="1768">
                  <c:v>2.3964318835474439</c:v>
                </c:pt>
                <c:pt idx="1769">
                  <c:v>2.3952430888179417</c:v>
                </c:pt>
                <c:pt idx="1770">
                  <c:v>2.3907071532740933</c:v>
                </c:pt>
                <c:pt idx="1771">
                  <c:v>2.390503993351778</c:v>
                </c:pt>
                <c:pt idx="1772">
                  <c:v>2.3911440653097271</c:v>
                </c:pt>
                <c:pt idx="1773">
                  <c:v>2.3894086587077088</c:v>
                </c:pt>
                <c:pt idx="1774">
                  <c:v>2.3910784117058528</c:v>
                </c:pt>
                <c:pt idx="1775">
                  <c:v>2.3884480214413268</c:v>
                </c:pt>
                <c:pt idx="1776">
                  <c:v>2.3849164314355051</c:v>
                </c:pt>
                <c:pt idx="1777">
                  <c:v>2.3733291258169968</c:v>
                </c:pt>
                <c:pt idx="1778">
                  <c:v>2.3682480239042873</c:v>
                </c:pt>
                <c:pt idx="1779">
                  <c:v>2.3591152031003668</c:v>
                </c:pt>
                <c:pt idx="1780">
                  <c:v>2.3570726929770056</c:v>
                </c:pt>
                <c:pt idx="1781">
                  <c:v>2.3562545679358986</c:v>
                </c:pt>
                <c:pt idx="1782">
                  <c:v>2.3541492685778378</c:v>
                </c:pt>
                <c:pt idx="1783">
                  <c:v>2.3506421951394221</c:v>
                </c:pt>
                <c:pt idx="1784">
                  <c:v>2.3569438663052695</c:v>
                </c:pt>
                <c:pt idx="1785">
                  <c:v>2.3609039378433034</c:v>
                </c:pt>
                <c:pt idx="1786">
                  <c:v>2.3711549788291508</c:v>
                </c:pt>
                <c:pt idx="1787">
                  <c:v>2.3736691926135247</c:v>
                </c:pt>
                <c:pt idx="1788">
                  <c:v>2.3747108668833268</c:v>
                </c:pt>
                <c:pt idx="1789">
                  <c:v>2.3809270948790213</c:v>
                </c:pt>
                <c:pt idx="1790">
                  <c:v>2.3831746647375209</c:v>
                </c:pt>
                <c:pt idx="1791">
                  <c:v>2.3804503841292877</c:v>
                </c:pt>
                <c:pt idx="1792">
                  <c:v>2.3804063029701776</c:v>
                </c:pt>
                <c:pt idx="1793">
                  <c:v>2.3815820829580097</c:v>
                </c:pt>
                <c:pt idx="1794">
                  <c:v>2.3777716535261662</c:v>
                </c:pt>
                <c:pt idx="1795">
                  <c:v>2.3745533022279623</c:v>
                </c:pt>
                <c:pt idx="1796">
                  <c:v>2.3770102478454609</c:v>
                </c:pt>
                <c:pt idx="1797">
                  <c:v>2.3882114804004053</c:v>
                </c:pt>
                <c:pt idx="1798">
                  <c:v>2.3944098103872511</c:v>
                </c:pt>
                <c:pt idx="1799">
                  <c:v>2.3933950159957402</c:v>
                </c:pt>
                <c:pt idx="1800">
                  <c:v>2.9673766389666283</c:v>
                </c:pt>
                <c:pt idx="1801">
                  <c:v>2.9729622210098161</c:v>
                </c:pt>
                <c:pt idx="1802">
                  <c:v>2.9877342016554973</c:v>
                </c:pt>
                <c:pt idx="1803">
                  <c:v>2.9870858136328358</c:v>
                </c:pt>
                <c:pt idx="1804">
                  <c:v>2.9920981876395736</c:v>
                </c:pt>
                <c:pt idx="1805">
                  <c:v>2.9990112931657857</c:v>
                </c:pt>
                <c:pt idx="1806">
                  <c:v>2.9993750898698339</c:v>
                </c:pt>
                <c:pt idx="1807">
                  <c:v>3.0063869124612936</c:v>
                </c:pt>
                <c:pt idx="1808">
                  <c:v>3.0064082033783288</c:v>
                </c:pt>
                <c:pt idx="1809">
                  <c:v>3.0087470618666599</c:v>
                </c:pt>
                <c:pt idx="1810">
                  <c:v>3.0098968258029122</c:v>
                </c:pt>
                <c:pt idx="1811">
                  <c:v>3.0064813240879933</c:v>
                </c:pt>
                <c:pt idx="1812">
                  <c:v>3.0086953489245798</c:v>
                </c:pt>
                <c:pt idx="1813">
                  <c:v>3.004708319915347</c:v>
                </c:pt>
                <c:pt idx="1814">
                  <c:v>3.0034554679150225</c:v>
                </c:pt>
                <c:pt idx="1815">
                  <c:v>3.0039537226820912</c:v>
                </c:pt>
                <c:pt idx="1816">
                  <c:v>3.0051763868704651</c:v>
                </c:pt>
                <c:pt idx="1817">
                  <c:v>3.0075134409751989</c:v>
                </c:pt>
                <c:pt idx="1818">
                  <c:v>3.0091839231693087</c:v>
                </c:pt>
                <c:pt idx="1819">
                  <c:v>3.0117229375062258</c:v>
                </c:pt>
                <c:pt idx="1820">
                  <c:v>3.0104248267999809</c:v>
                </c:pt>
                <c:pt idx="1821">
                  <c:v>3.0086116416245421</c:v>
                </c:pt>
                <c:pt idx="1822">
                  <c:v>3.0080591494667877</c:v>
                </c:pt>
                <c:pt idx="1823">
                  <c:v>3.00792604025564</c:v>
                </c:pt>
                <c:pt idx="1824">
                  <c:v>3.0087246827554108</c:v>
                </c:pt>
                <c:pt idx="1825">
                  <c:v>3.0108032958280675</c:v>
                </c:pt>
                <c:pt idx="1826">
                  <c:v>3.0141877455780568</c:v>
                </c:pt>
                <c:pt idx="1827">
                  <c:v>3.0125948824089792</c:v>
                </c:pt>
                <c:pt idx="1828">
                  <c:v>3.0121760153336536</c:v>
                </c:pt>
                <c:pt idx="1829">
                  <c:v>3.0132456993113625</c:v>
                </c:pt>
                <c:pt idx="1830">
                  <c:v>3.0144710161955306</c:v>
                </c:pt>
                <c:pt idx="1831">
                  <c:v>3.0152481209236948</c:v>
                </c:pt>
                <c:pt idx="1832">
                  <c:v>3.0188087365662128</c:v>
                </c:pt>
                <c:pt idx="1833">
                  <c:v>3.0195708472997445</c:v>
                </c:pt>
                <c:pt idx="1834">
                  <c:v>3.0230081959576776</c:v>
                </c:pt>
                <c:pt idx="1835">
                  <c:v>3.0270143188902576</c:v>
                </c:pt>
                <c:pt idx="1836">
                  <c:v>3.0295720447519958</c:v>
                </c:pt>
                <c:pt idx="1837">
                  <c:v>3.0325613733608017</c:v>
                </c:pt>
                <c:pt idx="1838">
                  <c:v>3.0331108612382471</c:v>
                </c:pt>
                <c:pt idx="1839">
                  <c:v>3.0317837740854818</c:v>
                </c:pt>
                <c:pt idx="1840">
                  <c:v>3.0349145679742868</c:v>
                </c:pt>
                <c:pt idx="1841">
                  <c:v>3.033182055337408</c:v>
                </c:pt>
                <c:pt idx="1842">
                  <c:v>3.0326809978471259</c:v>
                </c:pt>
                <c:pt idx="1843">
                  <c:v>3.0325464347263766</c:v>
                </c:pt>
                <c:pt idx="1844">
                  <c:v>3.033444084928214</c:v>
                </c:pt>
                <c:pt idx="1845">
                  <c:v>3.0332739708979073</c:v>
                </c:pt>
                <c:pt idx="1846">
                  <c:v>3.022359088968444</c:v>
                </c:pt>
                <c:pt idx="1847">
                  <c:v>3.0212375578262982</c:v>
                </c:pt>
                <c:pt idx="1848">
                  <c:v>3.0163752565028217</c:v>
                </c:pt>
                <c:pt idx="1849">
                  <c:v>3.0191864237070876</c:v>
                </c:pt>
                <c:pt idx="1850">
                  <c:v>3.0163974650561953</c:v>
                </c:pt>
                <c:pt idx="1851">
                  <c:v>3.0176096549243714</c:v>
                </c:pt>
                <c:pt idx="1852">
                  <c:v>3.015324240687161</c:v>
                </c:pt>
                <c:pt idx="1853">
                  <c:v>3.0148818862841602</c:v>
                </c:pt>
                <c:pt idx="1854">
                  <c:v>3.0128211865791692</c:v>
                </c:pt>
                <c:pt idx="1855">
                  <c:v>3.0136324130128291</c:v>
                </c:pt>
                <c:pt idx="1856">
                  <c:v>3.0134590206770868</c:v>
                </c:pt>
                <c:pt idx="1857">
                  <c:v>3.0118709192925923</c:v>
                </c:pt>
                <c:pt idx="1858">
                  <c:v>3.0127696838988829</c:v>
                </c:pt>
                <c:pt idx="1859">
                  <c:v>3.0141326663403336</c:v>
                </c:pt>
                <c:pt idx="1860">
                  <c:v>3.0125138941279368</c:v>
                </c:pt>
                <c:pt idx="1861">
                  <c:v>3.0154891469666394</c:v>
                </c:pt>
                <c:pt idx="1862">
                  <c:v>3.0221430421466757</c:v>
                </c:pt>
                <c:pt idx="1863">
                  <c:v>3.0230639102479233</c:v>
                </c:pt>
                <c:pt idx="1864">
                  <c:v>3.0235872486752746</c:v>
                </c:pt>
                <c:pt idx="1865">
                  <c:v>3.0237068304415891</c:v>
                </c:pt>
                <c:pt idx="1866">
                  <c:v>3.0267507230379085</c:v>
                </c:pt>
                <c:pt idx="1867">
                  <c:v>3.0191886758864168</c:v>
                </c:pt>
                <c:pt idx="1868">
                  <c:v>3.0196245022306738</c:v>
                </c:pt>
                <c:pt idx="1869">
                  <c:v>3.0190768115157844</c:v>
                </c:pt>
                <c:pt idx="1870">
                  <c:v>3.0162221671808269</c:v>
                </c:pt>
                <c:pt idx="1871">
                  <c:v>3.0182525835521545</c:v>
                </c:pt>
                <c:pt idx="1872">
                  <c:v>3.0204824648734974</c:v>
                </c:pt>
                <c:pt idx="1873">
                  <c:v>3.0229907456534661</c:v>
                </c:pt>
                <c:pt idx="1874">
                  <c:v>3.0225681060151346</c:v>
                </c:pt>
                <c:pt idx="1875">
                  <c:v>3.0185708881698936</c:v>
                </c:pt>
                <c:pt idx="1876">
                  <c:v>3.0204813402404467</c:v>
                </c:pt>
                <c:pt idx="1877">
                  <c:v>3.0248557057914165</c:v>
                </c:pt>
                <c:pt idx="1878">
                  <c:v>3.0255853757176241</c:v>
                </c:pt>
                <c:pt idx="1879">
                  <c:v>3.0262591043790175</c:v>
                </c:pt>
                <c:pt idx="1880">
                  <c:v>3.0274755375712958</c:v>
                </c:pt>
                <c:pt idx="1881">
                  <c:v>3.0280532501436013</c:v>
                </c:pt>
                <c:pt idx="1882">
                  <c:v>3.0253260040422933</c:v>
                </c:pt>
                <c:pt idx="1883">
                  <c:v>3.0315721021317086</c:v>
                </c:pt>
                <c:pt idx="1884">
                  <c:v>3.0306059731670438</c:v>
                </c:pt>
                <c:pt idx="1885">
                  <c:v>3.0280289425768001</c:v>
                </c:pt>
                <c:pt idx="1886">
                  <c:v>3.0303248860976204</c:v>
                </c:pt>
                <c:pt idx="1887">
                  <c:v>3.033301605602444</c:v>
                </c:pt>
                <c:pt idx="1888">
                  <c:v>3.0335703872861925</c:v>
                </c:pt>
                <c:pt idx="1889">
                  <c:v>3.0334497590091716</c:v>
                </c:pt>
                <c:pt idx="1890">
                  <c:v>3.0346576050846155</c:v>
                </c:pt>
                <c:pt idx="1891">
                  <c:v>3.0339287327159545</c:v>
                </c:pt>
                <c:pt idx="1892">
                  <c:v>3.0324130882684694</c:v>
                </c:pt>
                <c:pt idx="1893">
                  <c:v>3.0278232967618153</c:v>
                </c:pt>
                <c:pt idx="1894">
                  <c:v>3.0248070587833489</c:v>
                </c:pt>
                <c:pt idx="1895">
                  <c:v>3.0255992998108256</c:v>
                </c:pt>
                <c:pt idx="1896">
                  <c:v>3.0246216559064654</c:v>
                </c:pt>
                <c:pt idx="1897">
                  <c:v>3.0242634448120742</c:v>
                </c:pt>
                <c:pt idx="1898">
                  <c:v>3.0176704326262951</c:v>
                </c:pt>
                <c:pt idx="1899">
                  <c:v>3.0191665292360517</c:v>
                </c:pt>
                <c:pt idx="1900">
                  <c:v>2.8003107010518309</c:v>
                </c:pt>
                <c:pt idx="1901">
                  <c:v>2.7939113449165283</c:v>
                </c:pt>
                <c:pt idx="1902">
                  <c:v>2.7942980927122711</c:v>
                </c:pt>
                <c:pt idx="1903">
                  <c:v>2.7841304082192067</c:v>
                </c:pt>
                <c:pt idx="1904">
                  <c:v>2.7708990880584428</c:v>
                </c:pt>
                <c:pt idx="1905">
                  <c:v>2.7695583425539572</c:v>
                </c:pt>
                <c:pt idx="1906">
                  <c:v>2.7552184255008449</c:v>
                </c:pt>
                <c:pt idx="1907">
                  <c:v>2.7519736926495821</c:v>
                </c:pt>
                <c:pt idx="1908">
                  <c:v>2.7511757474824097</c:v>
                </c:pt>
                <c:pt idx="1909">
                  <c:v>2.7499655152144729</c:v>
                </c:pt>
                <c:pt idx="1910">
                  <c:v>2.7482388015803649</c:v>
                </c:pt>
                <c:pt idx="1911">
                  <c:v>2.7478400569329988</c:v>
                </c:pt>
                <c:pt idx="1912">
                  <c:v>2.7481059043634928</c:v>
                </c:pt>
                <c:pt idx="1913">
                  <c:v>2.7481104986360831</c:v>
                </c:pt>
                <c:pt idx="1914">
                  <c:v>2.749930302604751</c:v>
                </c:pt>
                <c:pt idx="1915">
                  <c:v>2.7456487203513098</c:v>
                </c:pt>
                <c:pt idx="1916">
                  <c:v>2.7437766076599401</c:v>
                </c:pt>
                <c:pt idx="1917">
                  <c:v>2.7433421177791737</c:v>
                </c:pt>
                <c:pt idx="1918">
                  <c:v>2.7440926315340475</c:v>
                </c:pt>
                <c:pt idx="1919">
                  <c:v>2.7442384170175069</c:v>
                </c:pt>
                <c:pt idx="1920">
                  <c:v>2.7442138738307507</c:v>
                </c:pt>
                <c:pt idx="1921">
                  <c:v>2.743395862342862</c:v>
                </c:pt>
                <c:pt idx="1922">
                  <c:v>2.7410470375053766</c:v>
                </c:pt>
                <c:pt idx="1923">
                  <c:v>2.7413594648495296</c:v>
                </c:pt>
                <c:pt idx="1924">
                  <c:v>2.7408916962044865</c:v>
                </c:pt>
                <c:pt idx="1925">
                  <c:v>2.7417286013878965</c:v>
                </c:pt>
                <c:pt idx="1926">
                  <c:v>2.7420391650999303</c:v>
                </c:pt>
                <c:pt idx="1927">
                  <c:v>2.7435048263507711</c:v>
                </c:pt>
                <c:pt idx="1928">
                  <c:v>2.743282269973339</c:v>
                </c:pt>
                <c:pt idx="1929">
                  <c:v>2.74619236067341</c:v>
                </c:pt>
                <c:pt idx="1930">
                  <c:v>2.7453912678515504</c:v>
                </c:pt>
                <c:pt idx="1931">
                  <c:v>2.7447352458311784</c:v>
                </c:pt>
                <c:pt idx="1932">
                  <c:v>2.7421375479440186</c:v>
                </c:pt>
                <c:pt idx="1933">
                  <c:v>2.7413224611010105</c:v>
                </c:pt>
                <c:pt idx="1934">
                  <c:v>2.7391323426288499</c:v>
                </c:pt>
                <c:pt idx="1935">
                  <c:v>2.7366158038955861</c:v>
                </c:pt>
                <c:pt idx="1936">
                  <c:v>2.7374980841244811</c:v>
                </c:pt>
                <c:pt idx="1937">
                  <c:v>2.7404189135778942</c:v>
                </c:pt>
                <c:pt idx="1938">
                  <c:v>2.7393389408683646</c:v>
                </c:pt>
                <c:pt idx="1939">
                  <c:v>2.7369465428055033</c:v>
                </c:pt>
                <c:pt idx="1940">
                  <c:v>2.7356013315577861</c:v>
                </c:pt>
                <c:pt idx="1941">
                  <c:v>2.7357513503160793</c:v>
                </c:pt>
                <c:pt idx="1942">
                  <c:v>2.7306235176700859</c:v>
                </c:pt>
                <c:pt idx="1943">
                  <c:v>2.7290063908565787</c:v>
                </c:pt>
                <c:pt idx="1944">
                  <c:v>2.7290017079705589</c:v>
                </c:pt>
                <c:pt idx="1945">
                  <c:v>2.7295887374676298</c:v>
                </c:pt>
                <c:pt idx="1946">
                  <c:v>2.73362190179762</c:v>
                </c:pt>
                <c:pt idx="1947">
                  <c:v>2.7341132164422084</c:v>
                </c:pt>
                <c:pt idx="1948">
                  <c:v>2.7333380209626301</c:v>
                </c:pt>
                <c:pt idx="1949">
                  <c:v>2.7310820936544147</c:v>
                </c:pt>
                <c:pt idx="1950">
                  <c:v>2.7297506909303202</c:v>
                </c:pt>
                <c:pt idx="1951">
                  <c:v>2.7257973245412992</c:v>
                </c:pt>
                <c:pt idx="1952">
                  <c:v>2.7258285317112825</c:v>
                </c:pt>
                <c:pt idx="1953">
                  <c:v>2.7242365632557286</c:v>
                </c:pt>
                <c:pt idx="1954">
                  <c:v>2.7244573502412512</c:v>
                </c:pt>
                <c:pt idx="1955">
                  <c:v>2.7241958954963068</c:v>
                </c:pt>
                <c:pt idx="1956">
                  <c:v>2.7217748668012978</c:v>
                </c:pt>
                <c:pt idx="1957">
                  <c:v>2.7219756502017773</c:v>
                </c:pt>
                <c:pt idx="1958">
                  <c:v>2.7228912973862762</c:v>
                </c:pt>
                <c:pt idx="1959">
                  <c:v>2.7227612151390157</c:v>
                </c:pt>
                <c:pt idx="1960">
                  <c:v>2.7230198484676258</c:v>
                </c:pt>
                <c:pt idx="1961">
                  <c:v>2.7244682707066619</c:v>
                </c:pt>
                <c:pt idx="1962">
                  <c:v>2.7218926129625807</c:v>
                </c:pt>
                <c:pt idx="1963">
                  <c:v>2.7192866612841327</c:v>
                </c:pt>
                <c:pt idx="1964">
                  <c:v>2.7111537328699216</c:v>
                </c:pt>
                <c:pt idx="1965">
                  <c:v>2.7138298415464108</c:v>
                </c:pt>
                <c:pt idx="1966">
                  <c:v>2.7185093467681227</c:v>
                </c:pt>
                <c:pt idx="1967">
                  <c:v>2.7234255845742097</c:v>
                </c:pt>
                <c:pt idx="1968">
                  <c:v>2.7298877208458618</c:v>
                </c:pt>
                <c:pt idx="1969">
                  <c:v>2.7307213604085465</c:v>
                </c:pt>
                <c:pt idx="1970">
                  <c:v>2.7343456413180487</c:v>
                </c:pt>
                <c:pt idx="1971">
                  <c:v>2.7334605741294369</c:v>
                </c:pt>
                <c:pt idx="1972">
                  <c:v>2.7325623907406742</c:v>
                </c:pt>
                <c:pt idx="1973">
                  <c:v>2.731570153365062</c:v>
                </c:pt>
                <c:pt idx="1974">
                  <c:v>2.7313213978202198</c:v>
                </c:pt>
                <c:pt idx="1975">
                  <c:v>2.730977943413651</c:v>
                </c:pt>
                <c:pt idx="1976">
                  <c:v>2.7295452779987772</c:v>
                </c:pt>
                <c:pt idx="1977">
                  <c:v>2.7315824977697369</c:v>
                </c:pt>
                <c:pt idx="1978">
                  <c:v>2.7333753213424958</c:v>
                </c:pt>
                <c:pt idx="1979">
                  <c:v>2.7320081196972894</c:v>
                </c:pt>
                <c:pt idx="1980">
                  <c:v>2.7328789791718773</c:v>
                </c:pt>
                <c:pt idx="1981">
                  <c:v>2.7308302117275671</c:v>
                </c:pt>
                <c:pt idx="1982">
                  <c:v>2.7301164521262971</c:v>
                </c:pt>
                <c:pt idx="1983">
                  <c:v>2.7300805335838363</c:v>
                </c:pt>
                <c:pt idx="1984">
                  <c:v>2.730320244544445</c:v>
                </c:pt>
                <c:pt idx="1985">
                  <c:v>2.7276316915437655</c:v>
                </c:pt>
                <c:pt idx="1986">
                  <c:v>2.7237951792289543</c:v>
                </c:pt>
                <c:pt idx="1987">
                  <c:v>2.7238499846399202</c:v>
                </c:pt>
                <c:pt idx="1988">
                  <c:v>2.718883972572999</c:v>
                </c:pt>
                <c:pt idx="1989">
                  <c:v>2.7165777219996428</c:v>
                </c:pt>
                <c:pt idx="1990">
                  <c:v>2.7168537034647122</c:v>
                </c:pt>
                <c:pt idx="1991">
                  <c:v>2.7192694354731946</c:v>
                </c:pt>
                <c:pt idx="1992">
                  <c:v>2.7297521950191173</c:v>
                </c:pt>
                <c:pt idx="1993">
                  <c:v>2.7335551429368041</c:v>
                </c:pt>
                <c:pt idx="1994">
                  <c:v>2.7384798211655026</c:v>
                </c:pt>
                <c:pt idx="1995">
                  <c:v>2.7406637635350668</c:v>
                </c:pt>
                <c:pt idx="1996">
                  <c:v>2.7427169189593408</c:v>
                </c:pt>
                <c:pt idx="1997">
                  <c:v>2.7429137066111391</c:v>
                </c:pt>
                <c:pt idx="1998">
                  <c:v>2.7397751731949991</c:v>
                </c:pt>
                <c:pt idx="1999">
                  <c:v>2.7393482103016664</c:v>
                </c:pt>
                <c:pt idx="2000">
                  <c:v>2.9665024597130891</c:v>
                </c:pt>
                <c:pt idx="2001">
                  <c:v>2.9665405751474201</c:v>
                </c:pt>
                <c:pt idx="2002">
                  <c:v>2.9699701546333017</c:v>
                </c:pt>
                <c:pt idx="2003">
                  <c:v>2.9704999532014247</c:v>
                </c:pt>
                <c:pt idx="2004">
                  <c:v>2.9694521734286718</c:v>
                </c:pt>
                <c:pt idx="2005">
                  <c:v>2.9617313238666014</c:v>
                </c:pt>
                <c:pt idx="2006">
                  <c:v>2.9564226623985133</c:v>
                </c:pt>
                <c:pt idx="2007">
                  <c:v>2.9549773155928865</c:v>
                </c:pt>
                <c:pt idx="2008">
                  <c:v>2.9520305627868808</c:v>
                </c:pt>
                <c:pt idx="2009">
                  <c:v>2.9579958888011886</c:v>
                </c:pt>
                <c:pt idx="2010">
                  <c:v>2.9565851848805198</c:v>
                </c:pt>
                <c:pt idx="2011">
                  <c:v>2.9630017865774705</c:v>
                </c:pt>
                <c:pt idx="2012">
                  <c:v>2.9665884481848255</c:v>
                </c:pt>
                <c:pt idx="2013">
                  <c:v>2.9678539443581204</c:v>
                </c:pt>
                <c:pt idx="2014">
                  <c:v>2.9699664744950285</c:v>
                </c:pt>
                <c:pt idx="2015">
                  <c:v>2.9682145059903418</c:v>
                </c:pt>
                <c:pt idx="2016">
                  <c:v>2.9697742998858416</c:v>
                </c:pt>
                <c:pt idx="2017">
                  <c:v>2.9653766741185352</c:v>
                </c:pt>
                <c:pt idx="2018">
                  <c:v>2.9637003628808616</c:v>
                </c:pt>
                <c:pt idx="2019">
                  <c:v>2.9629266076214673</c:v>
                </c:pt>
                <c:pt idx="2020">
                  <c:v>2.9599760066127763</c:v>
                </c:pt>
                <c:pt idx="2021">
                  <c:v>2.9623531821566687</c:v>
                </c:pt>
                <c:pt idx="2022">
                  <c:v>2.9548617683476426</c:v>
                </c:pt>
                <c:pt idx="2023">
                  <c:v>2.9575040056790529</c:v>
                </c:pt>
                <c:pt idx="2024">
                  <c:v>2.9566160878063137</c:v>
                </c:pt>
                <c:pt idx="2025">
                  <c:v>2.9544404281773278</c:v>
                </c:pt>
                <c:pt idx="2026">
                  <c:v>2.9509681972535375</c:v>
                </c:pt>
                <c:pt idx="2027">
                  <c:v>2.9479058645544671</c:v>
                </c:pt>
                <c:pt idx="2028">
                  <c:v>2.9474614191632891</c:v>
                </c:pt>
                <c:pt idx="2029">
                  <c:v>2.9455516997945539</c:v>
                </c:pt>
                <c:pt idx="2030">
                  <c:v>2.9448126950933289</c:v>
                </c:pt>
                <c:pt idx="2031">
                  <c:v>2.9414542312494119</c:v>
                </c:pt>
                <c:pt idx="2032">
                  <c:v>2.9440704462275464</c:v>
                </c:pt>
                <c:pt idx="2033">
                  <c:v>2.9417727945361261</c:v>
                </c:pt>
                <c:pt idx="2034">
                  <c:v>2.9420497647572432</c:v>
                </c:pt>
                <c:pt idx="2035">
                  <c:v>2.9405041587906</c:v>
                </c:pt>
                <c:pt idx="2036">
                  <c:v>2.9434573553508954</c:v>
                </c:pt>
                <c:pt idx="2037">
                  <c:v>2.946991896118957</c:v>
                </c:pt>
                <c:pt idx="2038">
                  <c:v>2.9467627017224935</c:v>
                </c:pt>
                <c:pt idx="2039">
                  <c:v>2.9452744854675821</c:v>
                </c:pt>
                <c:pt idx="2040">
                  <c:v>2.9430298312874195</c:v>
                </c:pt>
                <c:pt idx="2041">
                  <c:v>2.9454074447858294</c:v>
                </c:pt>
                <c:pt idx="2042">
                  <c:v>2.9447009547898801</c:v>
                </c:pt>
                <c:pt idx="2043">
                  <c:v>2.9477794186445241</c:v>
                </c:pt>
                <c:pt idx="2044">
                  <c:v>2.9456909514627574</c:v>
                </c:pt>
                <c:pt idx="2045">
                  <c:v>2.9465422004963462</c:v>
                </c:pt>
                <c:pt idx="2046">
                  <c:v>2.9440680183518997</c:v>
                </c:pt>
                <c:pt idx="2047">
                  <c:v>2.9439812853720322</c:v>
                </c:pt>
                <c:pt idx="2048">
                  <c:v>2.9431606592890573</c:v>
                </c:pt>
                <c:pt idx="2049">
                  <c:v>2.9435163331142604</c:v>
                </c:pt>
                <c:pt idx="2050">
                  <c:v>2.9420234092540891</c:v>
                </c:pt>
                <c:pt idx="2051">
                  <c:v>2.9412602852258334</c:v>
                </c:pt>
                <c:pt idx="2052">
                  <c:v>2.9449946338876511</c:v>
                </c:pt>
                <c:pt idx="2053">
                  <c:v>2.9470758133227291</c:v>
                </c:pt>
                <c:pt idx="2054">
                  <c:v>2.9500209573901435</c:v>
                </c:pt>
                <c:pt idx="2055">
                  <c:v>2.9495812071997776</c:v>
                </c:pt>
                <c:pt idx="2056">
                  <c:v>2.9602381602467362</c:v>
                </c:pt>
                <c:pt idx="2057">
                  <c:v>2.9583451292572369</c:v>
                </c:pt>
                <c:pt idx="2058">
                  <c:v>2.9595407461986958</c:v>
                </c:pt>
                <c:pt idx="2059">
                  <c:v>2.9600711862832734</c:v>
                </c:pt>
                <c:pt idx="2060">
                  <c:v>2.9573241957459282</c:v>
                </c:pt>
                <c:pt idx="2061">
                  <c:v>2.9547088411888729</c:v>
                </c:pt>
                <c:pt idx="2062">
                  <c:v>2.9541009046568956</c:v>
                </c:pt>
                <c:pt idx="2063">
                  <c:v>2.9533009733081506</c:v>
                </c:pt>
                <c:pt idx="2064">
                  <c:v>2.9523657066909994</c:v>
                </c:pt>
                <c:pt idx="2065">
                  <c:v>2.9525053502779679</c:v>
                </c:pt>
                <c:pt idx="2066">
                  <c:v>2.953238693956894</c:v>
                </c:pt>
                <c:pt idx="2067">
                  <c:v>2.9524292442656961</c:v>
                </c:pt>
                <c:pt idx="2068">
                  <c:v>2.9563766983808089</c:v>
                </c:pt>
                <c:pt idx="2069">
                  <c:v>2.9558008367056328</c:v>
                </c:pt>
                <c:pt idx="2070">
                  <c:v>2.9554519065915983</c:v>
                </c:pt>
                <c:pt idx="2071">
                  <c:v>2.9545310639984153</c:v>
                </c:pt>
                <c:pt idx="2072">
                  <c:v>2.9531166632960724</c:v>
                </c:pt>
                <c:pt idx="2073">
                  <c:v>2.9505964040297119</c:v>
                </c:pt>
                <c:pt idx="2074">
                  <c:v>2.9475278230125728</c:v>
                </c:pt>
                <c:pt idx="2075">
                  <c:v>2.9454450258261518</c:v>
                </c:pt>
                <c:pt idx="2076">
                  <c:v>2.947044479677833</c:v>
                </c:pt>
                <c:pt idx="2077">
                  <c:v>2.9492663297378865</c:v>
                </c:pt>
                <c:pt idx="2078">
                  <c:v>2.9491501206776056</c:v>
                </c:pt>
                <c:pt idx="2079">
                  <c:v>2.9563022188640815</c:v>
                </c:pt>
                <c:pt idx="2080">
                  <c:v>2.9573391034980112</c:v>
                </c:pt>
                <c:pt idx="2081">
                  <c:v>2.9582015112382676</c:v>
                </c:pt>
                <c:pt idx="2082">
                  <c:v>2.9614734055260579</c:v>
                </c:pt>
                <c:pt idx="2083">
                  <c:v>2.9629487118799762</c:v>
                </c:pt>
                <c:pt idx="2084">
                  <c:v>2.963721391986371</c:v>
                </c:pt>
                <c:pt idx="2085">
                  <c:v>2.9634281349233405</c:v>
                </c:pt>
                <c:pt idx="2086">
                  <c:v>2.9644182764623799</c:v>
                </c:pt>
                <c:pt idx="2087">
                  <c:v>2.9604185085877135</c:v>
                </c:pt>
                <c:pt idx="2088">
                  <c:v>2.9574555626614032</c:v>
                </c:pt>
                <c:pt idx="2089">
                  <c:v>2.9554369706788779</c:v>
                </c:pt>
                <c:pt idx="2090">
                  <c:v>2.9547946487483996</c:v>
                </c:pt>
                <c:pt idx="2091">
                  <c:v>2.9526833542019437</c:v>
                </c:pt>
                <c:pt idx="2092">
                  <c:v>2.9511914747049199</c:v>
                </c:pt>
                <c:pt idx="2093">
                  <c:v>2.9498348348316168</c:v>
                </c:pt>
                <c:pt idx="2094">
                  <c:v>2.9500172030987404</c:v>
                </c:pt>
                <c:pt idx="2095">
                  <c:v>2.9499996381910116</c:v>
                </c:pt>
                <c:pt idx="2096">
                  <c:v>2.9505801893598598</c:v>
                </c:pt>
                <c:pt idx="2097">
                  <c:v>2.9499834138418319</c:v>
                </c:pt>
                <c:pt idx="2098">
                  <c:v>2.9492551925031352</c:v>
                </c:pt>
                <c:pt idx="2099">
                  <c:v>2.9503342569688598</c:v>
                </c:pt>
                <c:pt idx="2100">
                  <c:v>3.1069893193416576</c:v>
                </c:pt>
                <c:pt idx="2101">
                  <c:v>3.1074503783262841</c:v>
                </c:pt>
                <c:pt idx="2102">
                  <c:v>3.1054875714351931</c:v>
                </c:pt>
                <c:pt idx="2103">
                  <c:v>3.1050833636866697</c:v>
                </c:pt>
                <c:pt idx="2104">
                  <c:v>3.1097360324681986</c:v>
                </c:pt>
                <c:pt idx="2105">
                  <c:v>3.1112219466626225</c:v>
                </c:pt>
                <c:pt idx="2106">
                  <c:v>3.1095753287322063</c:v>
                </c:pt>
                <c:pt idx="2107">
                  <c:v>3.1093080415727812</c:v>
                </c:pt>
                <c:pt idx="2108">
                  <c:v>3.107543160229103</c:v>
                </c:pt>
                <c:pt idx="2109">
                  <c:v>3.107266850987501</c:v>
                </c:pt>
                <c:pt idx="2110">
                  <c:v>3.106910354274723</c:v>
                </c:pt>
                <c:pt idx="2111">
                  <c:v>3.1072359160965015</c:v>
                </c:pt>
                <c:pt idx="2112">
                  <c:v>3.1080465524244287</c:v>
                </c:pt>
                <c:pt idx="2113">
                  <c:v>3.1079537027244823</c:v>
                </c:pt>
                <c:pt idx="2114">
                  <c:v>3.1068964860358084</c:v>
                </c:pt>
                <c:pt idx="2115">
                  <c:v>3.105128373030162</c:v>
                </c:pt>
                <c:pt idx="2116">
                  <c:v>3.1036579772051307</c:v>
                </c:pt>
                <c:pt idx="2117">
                  <c:v>3.1026047247941873</c:v>
                </c:pt>
                <c:pt idx="2118">
                  <c:v>3.1059833953098943</c:v>
                </c:pt>
                <c:pt idx="2119">
                  <c:v>3.1108722229077683</c:v>
                </c:pt>
                <c:pt idx="2120">
                  <c:v>3.1111315598147882</c:v>
                </c:pt>
                <c:pt idx="2121">
                  <c:v>3.111485528314204</c:v>
                </c:pt>
                <c:pt idx="2122">
                  <c:v>3.1114653342556267</c:v>
                </c:pt>
                <c:pt idx="2123">
                  <c:v>3.1110157111893915</c:v>
                </c:pt>
                <c:pt idx="2124">
                  <c:v>3.116050313924088</c:v>
                </c:pt>
                <c:pt idx="2125">
                  <c:v>3.1180030587758014</c:v>
                </c:pt>
                <c:pt idx="2126">
                  <c:v>3.1176779226846758</c:v>
                </c:pt>
                <c:pt idx="2127">
                  <c:v>3.1149338660036023</c:v>
                </c:pt>
                <c:pt idx="2128">
                  <c:v>3.1145505205133559</c:v>
                </c:pt>
                <c:pt idx="2129">
                  <c:v>3.1131841336159956</c:v>
                </c:pt>
                <c:pt idx="2130">
                  <c:v>3.1134470847801468</c:v>
                </c:pt>
                <c:pt idx="2131">
                  <c:v>3.114569514984125</c:v>
                </c:pt>
                <c:pt idx="2132">
                  <c:v>3.1143502035608215</c:v>
                </c:pt>
                <c:pt idx="2133">
                  <c:v>3.1126036653330531</c:v>
                </c:pt>
                <c:pt idx="2134">
                  <c:v>3.1037319105476247</c:v>
                </c:pt>
                <c:pt idx="2135">
                  <c:v>3.1056479005631616</c:v>
                </c:pt>
                <c:pt idx="2136">
                  <c:v>3.1107881979359648</c:v>
                </c:pt>
                <c:pt idx="2137">
                  <c:v>3.1162491551658262</c:v>
                </c:pt>
                <c:pt idx="2138">
                  <c:v>3.1219885971398633</c:v>
                </c:pt>
                <c:pt idx="2139">
                  <c:v>3.125618993991746</c:v>
                </c:pt>
                <c:pt idx="2140">
                  <c:v>3.1251526206941778</c:v>
                </c:pt>
                <c:pt idx="2141">
                  <c:v>3.1242802733493518</c:v>
                </c:pt>
                <c:pt idx="2142">
                  <c:v>3.1208797802326838</c:v>
                </c:pt>
                <c:pt idx="2143">
                  <c:v>3.1199751887584539</c:v>
                </c:pt>
                <c:pt idx="2144">
                  <c:v>3.1188039978493176</c:v>
                </c:pt>
                <c:pt idx="2145">
                  <c:v>3.1180136001223784</c:v>
                </c:pt>
                <c:pt idx="2146">
                  <c:v>3.1147983301945601</c:v>
                </c:pt>
                <c:pt idx="2147">
                  <c:v>3.1075815304751391</c:v>
                </c:pt>
                <c:pt idx="2148">
                  <c:v>3.1055334807553945</c:v>
                </c:pt>
                <c:pt idx="2149">
                  <c:v>3.1062302402165174</c:v>
                </c:pt>
                <c:pt idx="2150">
                  <c:v>3.1072977849215624</c:v>
                </c:pt>
                <c:pt idx="2151">
                  <c:v>3.1087691344429227</c:v>
                </c:pt>
                <c:pt idx="2152">
                  <c:v>3.1113707476152506</c:v>
                </c:pt>
                <c:pt idx="2153">
                  <c:v>3.1116331493270297</c:v>
                </c:pt>
                <c:pt idx="2154">
                  <c:v>3.1111263098225841</c:v>
                </c:pt>
                <c:pt idx="2155">
                  <c:v>3.1112707886801756</c:v>
                </c:pt>
                <c:pt idx="2156">
                  <c:v>3.1099531586565461</c:v>
                </c:pt>
                <c:pt idx="2157">
                  <c:v>3.1056382608837874</c:v>
                </c:pt>
                <c:pt idx="2158">
                  <c:v>3.1004250966647398</c:v>
                </c:pt>
                <c:pt idx="2159">
                  <c:v>3.1005840479873461</c:v>
                </c:pt>
                <c:pt idx="2160">
                  <c:v>3.0973918801373741</c:v>
                </c:pt>
                <c:pt idx="2161">
                  <c:v>3.0972334621098323</c:v>
                </c:pt>
                <c:pt idx="2162">
                  <c:v>3.1015246655375175</c:v>
                </c:pt>
                <c:pt idx="2163">
                  <c:v>3.1070961242861732</c:v>
                </c:pt>
                <c:pt idx="2164">
                  <c:v>3.1083961211821163</c:v>
                </c:pt>
                <c:pt idx="2165">
                  <c:v>3.1109626331982279</c:v>
                </c:pt>
                <c:pt idx="2166">
                  <c:v>3.1109626331982279</c:v>
                </c:pt>
                <c:pt idx="2167">
                  <c:v>3.1089523863038564</c:v>
                </c:pt>
                <c:pt idx="2168">
                  <c:v>3.1101213419097578</c:v>
                </c:pt>
                <c:pt idx="2169">
                  <c:v>3.111412166026883</c:v>
                </c:pt>
                <c:pt idx="2170">
                  <c:v>3.1120325522683987</c:v>
                </c:pt>
                <c:pt idx="2171">
                  <c:v>3.1139550258511806</c:v>
                </c:pt>
                <c:pt idx="2172">
                  <c:v>3.1143004878011258</c:v>
                </c:pt>
                <c:pt idx="2173">
                  <c:v>3.1141309578176304</c:v>
                </c:pt>
                <c:pt idx="2174">
                  <c:v>3.1139867778287789</c:v>
                </c:pt>
                <c:pt idx="2175">
                  <c:v>3.1144297208848135</c:v>
                </c:pt>
                <c:pt idx="2176">
                  <c:v>3.1147443154200531</c:v>
                </c:pt>
                <c:pt idx="2177">
                  <c:v>3.1180221011273881</c:v>
                </c:pt>
                <c:pt idx="2178">
                  <c:v>3.1178637438759402</c:v>
                </c:pt>
                <c:pt idx="2179">
                  <c:v>3.1228251566992542</c:v>
                </c:pt>
                <c:pt idx="2180">
                  <c:v>3.1222252024212613</c:v>
                </c:pt>
                <c:pt idx="2181">
                  <c:v>3.1209461224196056</c:v>
                </c:pt>
                <c:pt idx="2182">
                  <c:v>3.1206734923343191</c:v>
                </c:pt>
                <c:pt idx="2183">
                  <c:v>3.1210229698768206</c:v>
                </c:pt>
                <c:pt idx="2184">
                  <c:v>3.1217908939796151</c:v>
                </c:pt>
                <c:pt idx="2185">
                  <c:v>3.122464798521233</c:v>
                </c:pt>
                <c:pt idx="2186">
                  <c:v>3.1234826956329615</c:v>
                </c:pt>
                <c:pt idx="2187">
                  <c:v>3.1237303305831614</c:v>
                </c:pt>
                <c:pt idx="2188">
                  <c:v>3.1235635190600735</c:v>
                </c:pt>
                <c:pt idx="2189">
                  <c:v>3.1247647295027843</c:v>
                </c:pt>
                <c:pt idx="2190">
                  <c:v>3.124801431399336</c:v>
                </c:pt>
                <c:pt idx="2191">
                  <c:v>3.1226875273874128</c:v>
                </c:pt>
                <c:pt idx="2192">
                  <c:v>3.1205481163230266</c:v>
                </c:pt>
                <c:pt idx="2193">
                  <c:v>3.1198571923256067</c:v>
                </c:pt>
                <c:pt idx="2194">
                  <c:v>3.1159075462849342</c:v>
                </c:pt>
                <c:pt idx="2195">
                  <c:v>3.115307631330285</c:v>
                </c:pt>
                <c:pt idx="2196">
                  <c:v>3.1170187102642188</c:v>
                </c:pt>
                <c:pt idx="2197">
                  <c:v>3.1174656429299832</c:v>
                </c:pt>
                <c:pt idx="2198">
                  <c:v>3.1165167505494611</c:v>
                </c:pt>
                <c:pt idx="2199">
                  <c:v>3.1160122672614259</c:v>
                </c:pt>
                <c:pt idx="2200">
                  <c:v>2.2973780052750037</c:v>
                </c:pt>
                <c:pt idx="2201">
                  <c:v>2.2870215053520746</c:v>
                </c:pt>
                <c:pt idx="2202">
                  <c:v>2.2871958236935992</c:v>
                </c:pt>
                <c:pt idx="2203">
                  <c:v>2.2759661580497603</c:v>
                </c:pt>
                <c:pt idx="2204">
                  <c:v>2.2760592882316542</c:v>
                </c:pt>
                <c:pt idx="2205">
                  <c:v>2.2704624178237545</c:v>
                </c:pt>
                <c:pt idx="2206">
                  <c:v>2.2564593483814201</c:v>
                </c:pt>
                <c:pt idx="2207">
                  <c:v>2.2558670915950039</c:v>
                </c:pt>
                <c:pt idx="2208">
                  <c:v>2.2480845333461392</c:v>
                </c:pt>
                <c:pt idx="2209">
                  <c:v>2.2440628666580396</c:v>
                </c:pt>
                <c:pt idx="2210">
                  <c:v>2.2450537910203883</c:v>
                </c:pt>
                <c:pt idx="2211">
                  <c:v>2.2358992126470851</c:v>
                </c:pt>
                <c:pt idx="2212">
                  <c:v>2.2340383338125438</c:v>
                </c:pt>
                <c:pt idx="2213">
                  <c:v>2.2325117428767753</c:v>
                </c:pt>
                <c:pt idx="2214">
                  <c:v>2.2251373728381005</c:v>
                </c:pt>
                <c:pt idx="2215">
                  <c:v>2.2238967707690795</c:v>
                </c:pt>
                <c:pt idx="2216">
                  <c:v>2.2156700802514959</c:v>
                </c:pt>
                <c:pt idx="2217">
                  <c:v>2.2162503155695026</c:v>
                </c:pt>
                <c:pt idx="2218">
                  <c:v>2.2161464175727614</c:v>
                </c:pt>
                <c:pt idx="2219">
                  <c:v>2.2111002579876113</c:v>
                </c:pt>
                <c:pt idx="2220">
                  <c:v>2.209349540079812</c:v>
                </c:pt>
                <c:pt idx="2221">
                  <c:v>2.2107209290004746</c:v>
                </c:pt>
                <c:pt idx="2222">
                  <c:v>2.2081860390224461</c:v>
                </c:pt>
                <c:pt idx="2223">
                  <c:v>2.2070395040767794</c:v>
                </c:pt>
                <c:pt idx="2224">
                  <c:v>2.1983707543413331</c:v>
                </c:pt>
                <c:pt idx="2225">
                  <c:v>2.1983258308490945</c:v>
                </c:pt>
                <c:pt idx="2226">
                  <c:v>2.2016435967401304</c:v>
                </c:pt>
                <c:pt idx="2227">
                  <c:v>2.2021977549880134</c:v>
                </c:pt>
                <c:pt idx="2228">
                  <c:v>2.2041979309297424</c:v>
                </c:pt>
                <c:pt idx="2229">
                  <c:v>2.2038450995875838</c:v>
                </c:pt>
                <c:pt idx="2230">
                  <c:v>2.2078424981838576</c:v>
                </c:pt>
                <c:pt idx="2231">
                  <c:v>2.2039239885533748</c:v>
                </c:pt>
                <c:pt idx="2232">
                  <c:v>2.2044506037964697</c:v>
                </c:pt>
                <c:pt idx="2233">
                  <c:v>2.1997785661004681</c:v>
                </c:pt>
                <c:pt idx="2234">
                  <c:v>2.1979575527316286</c:v>
                </c:pt>
                <c:pt idx="2235">
                  <c:v>2.1984424002921998</c:v>
                </c:pt>
                <c:pt idx="2236">
                  <c:v>2.2005925159572559</c:v>
                </c:pt>
                <c:pt idx="2237">
                  <c:v>2.199275902223091</c:v>
                </c:pt>
                <c:pt idx="2238">
                  <c:v>2.2014298974695521</c:v>
                </c:pt>
                <c:pt idx="2239">
                  <c:v>2.203233852671918</c:v>
                </c:pt>
                <c:pt idx="2240">
                  <c:v>2.2085505700947023</c:v>
                </c:pt>
                <c:pt idx="2241">
                  <c:v>2.2057288166561162</c:v>
                </c:pt>
                <c:pt idx="2242">
                  <c:v>2.2099753290531501</c:v>
                </c:pt>
                <c:pt idx="2243">
                  <c:v>2.2063015899467544</c:v>
                </c:pt>
                <c:pt idx="2244">
                  <c:v>2.2015616935310729</c:v>
                </c:pt>
                <c:pt idx="2245">
                  <c:v>2.2034525415298378</c:v>
                </c:pt>
                <c:pt idx="2246">
                  <c:v>2.2055526864118558</c:v>
                </c:pt>
                <c:pt idx="2247">
                  <c:v>2.2058103792884407</c:v>
                </c:pt>
                <c:pt idx="2248">
                  <c:v>2.2046582903897556</c:v>
                </c:pt>
                <c:pt idx="2249">
                  <c:v>2.2050845485453405</c:v>
                </c:pt>
                <c:pt idx="2250">
                  <c:v>2.2079500785811423</c:v>
                </c:pt>
                <c:pt idx="2251">
                  <c:v>2.205528974202017</c:v>
                </c:pt>
                <c:pt idx="2252">
                  <c:v>2.2128658509908701</c:v>
                </c:pt>
                <c:pt idx="2253">
                  <c:v>2.2133903002595594</c:v>
                </c:pt>
                <c:pt idx="2254">
                  <c:v>2.2167808090778518</c:v>
                </c:pt>
                <c:pt idx="2255">
                  <c:v>2.2225561109480116</c:v>
                </c:pt>
                <c:pt idx="2256">
                  <c:v>2.224337902328557</c:v>
                </c:pt>
                <c:pt idx="2257">
                  <c:v>2.2341812637228178</c:v>
                </c:pt>
                <c:pt idx="2258">
                  <c:v>2.2332865868243865</c:v>
                </c:pt>
                <c:pt idx="2259">
                  <c:v>2.2324246349650529</c:v>
                </c:pt>
                <c:pt idx="2260">
                  <c:v>2.2322174140448054</c:v>
                </c:pt>
                <c:pt idx="2261">
                  <c:v>2.2275399648509833</c:v>
                </c:pt>
                <c:pt idx="2262">
                  <c:v>2.2280104068340632</c:v>
                </c:pt>
                <c:pt idx="2263">
                  <c:v>2.2275217390537647</c:v>
                </c:pt>
                <c:pt idx="2264">
                  <c:v>2.2268040413782919</c:v>
                </c:pt>
                <c:pt idx="2265">
                  <c:v>2.2262865817731861</c:v>
                </c:pt>
                <c:pt idx="2266">
                  <c:v>2.2212681179578069</c:v>
                </c:pt>
                <c:pt idx="2267">
                  <c:v>2.2128815436357474</c:v>
                </c:pt>
                <c:pt idx="2268">
                  <c:v>2.2118396901874267</c:v>
                </c:pt>
                <c:pt idx="2269">
                  <c:v>2.1872649207198336</c:v>
                </c:pt>
                <c:pt idx="2270">
                  <c:v>2.1798259940479721</c:v>
                </c:pt>
                <c:pt idx="2271">
                  <c:v>2.1822077725506972</c:v>
                </c:pt>
                <c:pt idx="2272">
                  <c:v>2.1769245064305016</c:v>
                </c:pt>
                <c:pt idx="2273">
                  <c:v>2.1751972563522419</c:v>
                </c:pt>
                <c:pt idx="2274">
                  <c:v>2.1734830494868698</c:v>
                </c:pt>
                <c:pt idx="2275">
                  <c:v>2.179378108243287</c:v>
                </c:pt>
                <c:pt idx="2276">
                  <c:v>2.1816236293658853</c:v>
                </c:pt>
                <c:pt idx="2277">
                  <c:v>2.1831276624105165</c:v>
                </c:pt>
                <c:pt idx="2278">
                  <c:v>2.1774492714183706</c:v>
                </c:pt>
                <c:pt idx="2279">
                  <c:v>2.1808829158585579</c:v>
                </c:pt>
                <c:pt idx="2280">
                  <c:v>2.1781115863784239</c:v>
                </c:pt>
                <c:pt idx="2281">
                  <c:v>2.1788813171977504</c:v>
                </c:pt>
                <c:pt idx="2282">
                  <c:v>2.1803330274792549</c:v>
                </c:pt>
                <c:pt idx="2283">
                  <c:v>2.1807425783533305</c:v>
                </c:pt>
                <c:pt idx="2284">
                  <c:v>2.18506143526603</c:v>
                </c:pt>
                <c:pt idx="2285">
                  <c:v>2.1838344061454249</c:v>
                </c:pt>
                <c:pt idx="2286">
                  <c:v>2.1811117539572025</c:v>
                </c:pt>
                <c:pt idx="2287">
                  <c:v>2.1818927649296387</c:v>
                </c:pt>
                <c:pt idx="2288">
                  <c:v>2.1793456533534399</c:v>
                </c:pt>
                <c:pt idx="2289">
                  <c:v>2.1772762194316875</c:v>
                </c:pt>
                <c:pt idx="2290">
                  <c:v>2.1808181026335309</c:v>
                </c:pt>
                <c:pt idx="2291">
                  <c:v>2.1799230191913339</c:v>
                </c:pt>
                <c:pt idx="2292">
                  <c:v>2.1914730267342732</c:v>
                </c:pt>
                <c:pt idx="2293">
                  <c:v>2.1927787897845072</c:v>
                </c:pt>
                <c:pt idx="2294">
                  <c:v>2.1964677000923829</c:v>
                </c:pt>
                <c:pt idx="2295">
                  <c:v>2.1966348995821221</c:v>
                </c:pt>
                <c:pt idx="2296">
                  <c:v>2.1982120914662966</c:v>
                </c:pt>
                <c:pt idx="2297">
                  <c:v>2.1958573413755111</c:v>
                </c:pt>
                <c:pt idx="2298">
                  <c:v>2.1891186923336985</c:v>
                </c:pt>
                <c:pt idx="2299">
                  <c:v>2.1875431768901268</c:v>
                </c:pt>
                <c:pt idx="2300">
                  <c:v>2.6783240845875822</c:v>
                </c:pt>
                <c:pt idx="2301">
                  <c:v>2.6760340632960133</c:v>
                </c:pt>
                <c:pt idx="2302">
                  <c:v>2.6656251719048041</c:v>
                </c:pt>
                <c:pt idx="2303">
                  <c:v>2.6572895973114461</c:v>
                </c:pt>
                <c:pt idx="2304">
                  <c:v>2.6530872184212932</c:v>
                </c:pt>
                <c:pt idx="2305">
                  <c:v>2.6479031993043516</c:v>
                </c:pt>
                <c:pt idx="2306">
                  <c:v>2.6468704616069614</c:v>
                </c:pt>
                <c:pt idx="2307">
                  <c:v>2.647604067343841</c:v>
                </c:pt>
                <c:pt idx="2308">
                  <c:v>2.6417117019520768</c:v>
                </c:pt>
                <c:pt idx="2309">
                  <c:v>2.6336843661948719</c:v>
                </c:pt>
                <c:pt idx="2310">
                  <c:v>2.6299541869067613</c:v>
                </c:pt>
                <c:pt idx="2311">
                  <c:v>2.6284414181126792</c:v>
                </c:pt>
                <c:pt idx="2312">
                  <c:v>2.6298751493882815</c:v>
                </c:pt>
                <c:pt idx="2313">
                  <c:v>2.63124486427686</c:v>
                </c:pt>
                <c:pt idx="2314">
                  <c:v>2.6321960273326073</c:v>
                </c:pt>
                <c:pt idx="2315">
                  <c:v>2.6300212161682417</c:v>
                </c:pt>
                <c:pt idx="2316">
                  <c:v>2.6249716762294049</c:v>
                </c:pt>
                <c:pt idx="2317">
                  <c:v>2.621134278063455</c:v>
                </c:pt>
                <c:pt idx="2318">
                  <c:v>2.6222093712451273</c:v>
                </c:pt>
                <c:pt idx="2319">
                  <c:v>2.6237315899288856</c:v>
                </c:pt>
                <c:pt idx="2320">
                  <c:v>2.6275005589947864</c:v>
                </c:pt>
                <c:pt idx="2321">
                  <c:v>2.6342205016172899</c:v>
                </c:pt>
                <c:pt idx="2322">
                  <c:v>2.6345475593744605</c:v>
                </c:pt>
                <c:pt idx="2323">
                  <c:v>2.633641499737077</c:v>
                </c:pt>
                <c:pt idx="2324">
                  <c:v>2.6334873124792875</c:v>
                </c:pt>
                <c:pt idx="2325">
                  <c:v>2.6335301855469124</c:v>
                </c:pt>
                <c:pt idx="2326">
                  <c:v>2.6381735007844727</c:v>
                </c:pt>
                <c:pt idx="2327">
                  <c:v>2.6398283403636196</c:v>
                </c:pt>
                <c:pt idx="2328">
                  <c:v>2.638487367615479</c:v>
                </c:pt>
                <c:pt idx="2329">
                  <c:v>2.6401723962404851</c:v>
                </c:pt>
                <c:pt idx="2330">
                  <c:v>2.6407185839952105</c:v>
                </c:pt>
                <c:pt idx="2331">
                  <c:v>2.6390395999605416</c:v>
                </c:pt>
                <c:pt idx="2332">
                  <c:v>2.6336140863179431</c:v>
                </c:pt>
                <c:pt idx="2333">
                  <c:v>2.6345012372906695</c:v>
                </c:pt>
                <c:pt idx="2334">
                  <c:v>2.6319470796132682</c:v>
                </c:pt>
                <c:pt idx="2335">
                  <c:v>2.6441596966323813</c:v>
                </c:pt>
                <c:pt idx="2336">
                  <c:v>2.6466946938364027</c:v>
                </c:pt>
                <c:pt idx="2337">
                  <c:v>2.6417491140341043</c:v>
                </c:pt>
                <c:pt idx="2338">
                  <c:v>2.639830168816097</c:v>
                </c:pt>
                <c:pt idx="2339">
                  <c:v>2.6352851148449452</c:v>
                </c:pt>
                <c:pt idx="2340">
                  <c:v>2.6345063842948315</c:v>
                </c:pt>
                <c:pt idx="2341">
                  <c:v>2.6321547553125271</c:v>
                </c:pt>
                <c:pt idx="2342">
                  <c:v>2.630000720094086</c:v>
                </c:pt>
                <c:pt idx="2343">
                  <c:v>2.6302671362967542</c:v>
                </c:pt>
                <c:pt idx="2344">
                  <c:v>2.6232279113709764</c:v>
                </c:pt>
                <c:pt idx="2345">
                  <c:v>2.6182968853531299</c:v>
                </c:pt>
                <c:pt idx="2346">
                  <c:v>2.6160934739164978</c:v>
                </c:pt>
                <c:pt idx="2347">
                  <c:v>2.6147708927290672</c:v>
                </c:pt>
                <c:pt idx="2348">
                  <c:v>2.61421897227383</c:v>
                </c:pt>
                <c:pt idx="2349">
                  <c:v>2.6072993355024692</c:v>
                </c:pt>
                <c:pt idx="2350">
                  <c:v>2.6071075927666683</c:v>
                </c:pt>
                <c:pt idx="2351">
                  <c:v>2.6067451647060058</c:v>
                </c:pt>
                <c:pt idx="2352">
                  <c:v>2.6080151649765817</c:v>
                </c:pt>
                <c:pt idx="2353">
                  <c:v>2.6082524029043834</c:v>
                </c:pt>
                <c:pt idx="2354">
                  <c:v>2.6075932066977532</c:v>
                </c:pt>
                <c:pt idx="2355">
                  <c:v>2.61238981375929</c:v>
                </c:pt>
                <c:pt idx="2356">
                  <c:v>2.5994117673354404</c:v>
                </c:pt>
                <c:pt idx="2357">
                  <c:v>2.5970827212530634</c:v>
                </c:pt>
                <c:pt idx="2358">
                  <c:v>2.5915902514158002</c:v>
                </c:pt>
                <c:pt idx="2359">
                  <c:v>2.5822721777200517</c:v>
                </c:pt>
                <c:pt idx="2360">
                  <c:v>2.5793893896572353</c:v>
                </c:pt>
                <c:pt idx="2361">
                  <c:v>2.5818320443517528</c:v>
                </c:pt>
                <c:pt idx="2362">
                  <c:v>2.586150024453985</c:v>
                </c:pt>
                <c:pt idx="2363">
                  <c:v>2.5881640971291251</c:v>
                </c:pt>
                <c:pt idx="2364">
                  <c:v>2.5870031758708638</c:v>
                </c:pt>
                <c:pt idx="2365">
                  <c:v>2.5862433974634347</c:v>
                </c:pt>
                <c:pt idx="2366">
                  <c:v>2.5801776818475126</c:v>
                </c:pt>
                <c:pt idx="2367">
                  <c:v>2.5797999227876933</c:v>
                </c:pt>
                <c:pt idx="2368">
                  <c:v>2.5796117665073766</c:v>
                </c:pt>
                <c:pt idx="2369">
                  <c:v>2.581563064705152</c:v>
                </c:pt>
                <c:pt idx="2370">
                  <c:v>2.5864160373992324</c:v>
                </c:pt>
                <c:pt idx="2371">
                  <c:v>2.5909520410730145</c:v>
                </c:pt>
                <c:pt idx="2372">
                  <c:v>2.5910129045595682</c:v>
                </c:pt>
                <c:pt idx="2373">
                  <c:v>2.594331359196306</c:v>
                </c:pt>
                <c:pt idx="2374">
                  <c:v>2.5948071495434468</c:v>
                </c:pt>
                <c:pt idx="2375">
                  <c:v>2.5938250931889235</c:v>
                </c:pt>
                <c:pt idx="2376">
                  <c:v>2.595467753430162</c:v>
                </c:pt>
                <c:pt idx="2377">
                  <c:v>2.5947518723003231</c:v>
                </c:pt>
                <c:pt idx="2378">
                  <c:v>2.5966419960439562</c:v>
                </c:pt>
                <c:pt idx="2379">
                  <c:v>2.5965476796702305</c:v>
                </c:pt>
                <c:pt idx="2380">
                  <c:v>2.5962898871141529</c:v>
                </c:pt>
                <c:pt idx="2381">
                  <c:v>2.5956065108200859</c:v>
                </c:pt>
                <c:pt idx="2382">
                  <c:v>2.5968748850159522</c:v>
                </c:pt>
                <c:pt idx="2383">
                  <c:v>2.5967540567701946</c:v>
                </c:pt>
                <c:pt idx="2384">
                  <c:v>2.6010365400910107</c:v>
                </c:pt>
                <c:pt idx="2385">
                  <c:v>2.6039848563260541</c:v>
                </c:pt>
                <c:pt idx="2386">
                  <c:v>2.6047011676629652</c:v>
                </c:pt>
                <c:pt idx="2387">
                  <c:v>2.6046483285779374</c:v>
                </c:pt>
                <c:pt idx="2388">
                  <c:v>2.6064845056720904</c:v>
                </c:pt>
                <c:pt idx="2389">
                  <c:v>2.6076088799204338</c:v>
                </c:pt>
                <c:pt idx="2390">
                  <c:v>2.6097223246700159</c:v>
                </c:pt>
                <c:pt idx="2391">
                  <c:v>2.6099207258446282</c:v>
                </c:pt>
                <c:pt idx="2392">
                  <c:v>2.6097223246700159</c:v>
                </c:pt>
                <c:pt idx="2393">
                  <c:v>2.6098240737792593</c:v>
                </c:pt>
                <c:pt idx="2394">
                  <c:v>2.6093099463621727</c:v>
                </c:pt>
                <c:pt idx="2395">
                  <c:v>2.6102452803077418</c:v>
                </c:pt>
                <c:pt idx="2396">
                  <c:v>2.6133380442134255</c:v>
                </c:pt>
                <c:pt idx="2397">
                  <c:v>2.614154252166272</c:v>
                </c:pt>
                <c:pt idx="2398">
                  <c:v>2.6138641795943203</c:v>
                </c:pt>
                <c:pt idx="2399">
                  <c:v>2.6139392387817248</c:v>
                </c:pt>
                <c:pt idx="2400">
                  <c:v>3.3993332515932289</c:v>
                </c:pt>
                <c:pt idx="2401">
                  <c:v>3.3944514209656935</c:v>
                </c:pt>
                <c:pt idx="2402">
                  <c:v>3.39210516852842</c:v>
                </c:pt>
                <c:pt idx="2403">
                  <c:v>3.3879819750709381</c:v>
                </c:pt>
                <c:pt idx="2404">
                  <c:v>3.3804234089243019</c:v>
                </c:pt>
                <c:pt idx="2405">
                  <c:v>3.3712318015929137</c:v>
                </c:pt>
                <c:pt idx="2406">
                  <c:v>3.3710531633595258</c:v>
                </c:pt>
                <c:pt idx="2407">
                  <c:v>3.3666256012611964</c:v>
                </c:pt>
                <c:pt idx="2408">
                  <c:v>3.3662913144062836</c:v>
                </c:pt>
                <c:pt idx="2409">
                  <c:v>3.3639488813224019</c:v>
                </c:pt>
                <c:pt idx="2410">
                  <c:v>3.3594945787614674</c:v>
                </c:pt>
                <c:pt idx="2411">
                  <c:v>3.3586510187216407</c:v>
                </c:pt>
                <c:pt idx="2412">
                  <c:v>3.3582542433901716</c:v>
                </c:pt>
                <c:pt idx="2413">
                  <c:v>3.3595958008939655</c:v>
                </c:pt>
                <c:pt idx="2414">
                  <c:v>3.3604187294827619</c:v>
                </c:pt>
                <c:pt idx="2415">
                  <c:v>3.3601137696243111</c:v>
                </c:pt>
                <c:pt idx="2416">
                  <c:v>3.3590284864669377</c:v>
                </c:pt>
                <c:pt idx="2417">
                  <c:v>3.3608692379933913</c:v>
                </c:pt>
                <c:pt idx="2418">
                  <c:v>3.3603706075170603</c:v>
                </c:pt>
                <c:pt idx="2419">
                  <c:v>3.3614503484828733</c:v>
                </c:pt>
                <c:pt idx="2420">
                  <c:v>3.3605901173767996</c:v>
                </c:pt>
                <c:pt idx="2421">
                  <c:v>3.3622221219008002</c:v>
                </c:pt>
                <c:pt idx="2422">
                  <c:v>3.3607475157716427</c:v>
                </c:pt>
                <c:pt idx="2423">
                  <c:v>3.3634699633991825</c:v>
                </c:pt>
                <c:pt idx="2424">
                  <c:v>3.3630916848753412</c:v>
                </c:pt>
                <c:pt idx="2425">
                  <c:v>3.3627437906826714</c:v>
                </c:pt>
                <c:pt idx="2426">
                  <c:v>3.3614603003250449</c:v>
                </c:pt>
                <c:pt idx="2427">
                  <c:v>3.3600814711710041</c:v>
                </c:pt>
                <c:pt idx="2428">
                  <c:v>3.3593022551918144</c:v>
                </c:pt>
                <c:pt idx="2429">
                  <c:v>3.3590542278378557</c:v>
                </c:pt>
                <c:pt idx="2430">
                  <c:v>3.3571511439643404</c:v>
                </c:pt>
                <c:pt idx="2431">
                  <c:v>3.3533140998440816</c:v>
                </c:pt>
                <c:pt idx="2432">
                  <c:v>3.3539554809780712</c:v>
                </c:pt>
                <c:pt idx="2433">
                  <c:v>3.3496531745863356</c:v>
                </c:pt>
                <c:pt idx="2434">
                  <c:v>3.3492277168770763</c:v>
                </c:pt>
                <c:pt idx="2435">
                  <c:v>3.3478939650774673</c:v>
                </c:pt>
                <c:pt idx="2436">
                  <c:v>3.3482295056702922</c:v>
                </c:pt>
                <c:pt idx="2437">
                  <c:v>3.3458981184419367</c:v>
                </c:pt>
                <c:pt idx="2438">
                  <c:v>3.3438501707556303</c:v>
                </c:pt>
                <c:pt idx="2439">
                  <c:v>3.3434003417945477</c:v>
                </c:pt>
                <c:pt idx="2440">
                  <c:v>3.3425042419496416</c:v>
                </c:pt>
                <c:pt idx="2441">
                  <c:v>3.3427918055128472</c:v>
                </c:pt>
                <c:pt idx="2442">
                  <c:v>3.3423001085606789</c:v>
                </c:pt>
                <c:pt idx="2443">
                  <c:v>3.3425270617264915</c:v>
                </c:pt>
                <c:pt idx="2444">
                  <c:v>3.3437491509828483</c:v>
                </c:pt>
                <c:pt idx="2445">
                  <c:v>3.3437634408810353</c:v>
                </c:pt>
                <c:pt idx="2446">
                  <c:v>3.3448999189349751</c:v>
                </c:pt>
                <c:pt idx="2447">
                  <c:v>3.3452911007120814</c:v>
                </c:pt>
                <c:pt idx="2448">
                  <c:v>3.3475457879944983</c:v>
                </c:pt>
                <c:pt idx="2449">
                  <c:v>3.3478025409181971</c:v>
                </c:pt>
                <c:pt idx="2450">
                  <c:v>3.3497109854536657</c:v>
                </c:pt>
                <c:pt idx="2451">
                  <c:v>3.3511391918212232</c:v>
                </c:pt>
                <c:pt idx="2452">
                  <c:v>3.3555999491355077</c:v>
                </c:pt>
                <c:pt idx="2453">
                  <c:v>3.3573106905842613</c:v>
                </c:pt>
                <c:pt idx="2454">
                  <c:v>3.3615645221507351</c:v>
                </c:pt>
                <c:pt idx="2455">
                  <c:v>3.3673580599125779</c:v>
                </c:pt>
                <c:pt idx="2456">
                  <c:v>3.3692196179405824</c:v>
                </c:pt>
                <c:pt idx="2457">
                  <c:v>3.3698213632259537</c:v>
                </c:pt>
                <c:pt idx="2458">
                  <c:v>3.3599928452631063</c:v>
                </c:pt>
                <c:pt idx="2459">
                  <c:v>3.3567936778497458</c:v>
                </c:pt>
                <c:pt idx="2460">
                  <c:v>3.3517451833235592</c:v>
                </c:pt>
                <c:pt idx="2461">
                  <c:v>3.3501663427092012</c:v>
                </c:pt>
                <c:pt idx="2462">
                  <c:v>3.3450126556777899</c:v>
                </c:pt>
                <c:pt idx="2463">
                  <c:v>3.344015289430986</c:v>
                </c:pt>
                <c:pt idx="2464">
                  <c:v>3.3433118537279722</c:v>
                </c:pt>
                <c:pt idx="2465">
                  <c:v>3.3414849710077243</c:v>
                </c:pt>
                <c:pt idx="2466">
                  <c:v>3.3409259695603817</c:v>
                </c:pt>
                <c:pt idx="2467">
                  <c:v>3.3406860426190637</c:v>
                </c:pt>
                <c:pt idx="2468">
                  <c:v>3.3399785353662446</c:v>
                </c:pt>
                <c:pt idx="2469">
                  <c:v>3.3389719527814661</c:v>
                </c:pt>
                <c:pt idx="2470">
                  <c:v>3.3391674082511997</c:v>
                </c:pt>
                <c:pt idx="2471">
                  <c:v>3.3383792647581871</c:v>
                </c:pt>
                <c:pt idx="2472">
                  <c:v>3.3368080333821388</c:v>
                </c:pt>
                <c:pt idx="2473">
                  <c:v>3.337198933357008</c:v>
                </c:pt>
                <c:pt idx="2474">
                  <c:v>3.3372286111109353</c:v>
                </c:pt>
                <c:pt idx="2475">
                  <c:v>3.3382725981619612</c:v>
                </c:pt>
                <c:pt idx="2476">
                  <c:v>3.3369683090161741</c:v>
                </c:pt>
                <c:pt idx="2477">
                  <c:v>3.3371531404933754</c:v>
                </c:pt>
                <c:pt idx="2478">
                  <c:v>3.3375939576661362</c:v>
                </c:pt>
                <c:pt idx="2479">
                  <c:v>3.3386493813478584</c:v>
                </c:pt>
                <c:pt idx="2480">
                  <c:v>3.3391631378983488</c:v>
                </c:pt>
                <c:pt idx="2481">
                  <c:v>3.3418875486055541</c:v>
                </c:pt>
                <c:pt idx="2482">
                  <c:v>3.341901955740699</c:v>
                </c:pt>
                <c:pt idx="2483">
                  <c:v>3.3472042494965768</c:v>
                </c:pt>
                <c:pt idx="2484">
                  <c:v>3.3483619438707679</c:v>
                </c:pt>
                <c:pt idx="2485">
                  <c:v>3.3514175519420406</c:v>
                </c:pt>
                <c:pt idx="2486">
                  <c:v>3.3556149644500932</c:v>
                </c:pt>
                <c:pt idx="2487">
                  <c:v>3.3594116882769001</c:v>
                </c:pt>
                <c:pt idx="2488">
                  <c:v>3.359385956105978</c:v>
                </c:pt>
                <c:pt idx="2489">
                  <c:v>3.3603300445051993</c:v>
                </c:pt>
                <c:pt idx="2490">
                  <c:v>3.3618631779060943</c:v>
                </c:pt>
                <c:pt idx="2491">
                  <c:v>3.3612384929199237</c:v>
                </c:pt>
                <c:pt idx="2492">
                  <c:v>3.3612600004392368</c:v>
                </c:pt>
                <c:pt idx="2493">
                  <c:v>3.3557464282007983</c:v>
                </c:pt>
                <c:pt idx="2494">
                  <c:v>3.3541213563834416</c:v>
                </c:pt>
                <c:pt idx="2495">
                  <c:v>3.3486008464731274</c:v>
                </c:pt>
                <c:pt idx="2496">
                  <c:v>3.3457510019312231</c:v>
                </c:pt>
                <c:pt idx="2497">
                  <c:v>3.3405524931237296</c:v>
                </c:pt>
                <c:pt idx="2498">
                  <c:v>3.3394720099944419</c:v>
                </c:pt>
                <c:pt idx="2499">
                  <c:v>3.3346359529859684</c:v>
                </c:pt>
                <c:pt idx="2500">
                  <c:v>3.720309360046167</c:v>
                </c:pt>
                <c:pt idx="2501">
                  <c:v>3.7196554301312679</c:v>
                </c:pt>
                <c:pt idx="2502">
                  <c:v>3.7207340953381709</c:v>
                </c:pt>
                <c:pt idx="2503">
                  <c:v>3.7219380100269674</c:v>
                </c:pt>
                <c:pt idx="2504">
                  <c:v>3.723676965372761</c:v>
                </c:pt>
                <c:pt idx="2505">
                  <c:v>3.7227236972064399</c:v>
                </c:pt>
                <c:pt idx="2506">
                  <c:v>3.7238014098279124</c:v>
                </c:pt>
                <c:pt idx="2507">
                  <c:v>3.7238819935770175</c:v>
                </c:pt>
                <c:pt idx="2508">
                  <c:v>3.7227098283827775</c:v>
                </c:pt>
                <c:pt idx="2509">
                  <c:v>3.7229133835944435</c:v>
                </c:pt>
                <c:pt idx="2510">
                  <c:v>3.7245090014596136</c:v>
                </c:pt>
                <c:pt idx="2511">
                  <c:v>3.7240974289033808</c:v>
                </c:pt>
                <c:pt idx="2512">
                  <c:v>3.7262768110905968</c:v>
                </c:pt>
                <c:pt idx="2513">
                  <c:v>3.7279509045787775</c:v>
                </c:pt>
                <c:pt idx="2514">
                  <c:v>3.7283007428109283</c:v>
                </c:pt>
                <c:pt idx="2515">
                  <c:v>3.7284876507274043</c:v>
                </c:pt>
                <c:pt idx="2516">
                  <c:v>3.7289140959955178</c:v>
                </c:pt>
                <c:pt idx="2517">
                  <c:v>3.7291627769055782</c:v>
                </c:pt>
                <c:pt idx="2518">
                  <c:v>3.7283334357479694</c:v>
                </c:pt>
                <c:pt idx="2519">
                  <c:v>3.7295322387053136</c:v>
                </c:pt>
                <c:pt idx="2520">
                  <c:v>3.7326629044663013</c:v>
                </c:pt>
                <c:pt idx="2521">
                  <c:v>3.7326680537903312</c:v>
                </c:pt>
                <c:pt idx="2522">
                  <c:v>3.7321198084406673</c:v>
                </c:pt>
                <c:pt idx="2523">
                  <c:v>3.7314180746189667</c:v>
                </c:pt>
                <c:pt idx="2524">
                  <c:v>3.7301809113772131</c:v>
                </c:pt>
                <c:pt idx="2525">
                  <c:v>3.7286148832656525</c:v>
                </c:pt>
                <c:pt idx="2526">
                  <c:v>3.7293438037960795</c:v>
                </c:pt>
                <c:pt idx="2527">
                  <c:v>3.7293185862482492</c:v>
                </c:pt>
                <c:pt idx="2528">
                  <c:v>3.7298746393303452</c:v>
                </c:pt>
                <c:pt idx="2529">
                  <c:v>3.7303554254337299</c:v>
                </c:pt>
                <c:pt idx="2530">
                  <c:v>3.7304773214119904</c:v>
                </c:pt>
                <c:pt idx="2531">
                  <c:v>3.7301144774250816</c:v>
                </c:pt>
                <c:pt idx="2532">
                  <c:v>3.7286378412594021</c:v>
                </c:pt>
                <c:pt idx="2533">
                  <c:v>3.7295557290801242</c:v>
                </c:pt>
                <c:pt idx="2534">
                  <c:v>3.7281349836401665</c:v>
                </c:pt>
                <c:pt idx="2535">
                  <c:v>3.7288355782421672</c:v>
                </c:pt>
                <c:pt idx="2536">
                  <c:v>3.7279967889471877</c:v>
                </c:pt>
                <c:pt idx="2537">
                  <c:v>3.7286051582729196</c:v>
                </c:pt>
                <c:pt idx="2538">
                  <c:v>3.7273432462892573</c:v>
                </c:pt>
                <c:pt idx="2539">
                  <c:v>3.7271584050146531</c:v>
                </c:pt>
                <c:pt idx="2540">
                  <c:v>3.7287667778389597</c:v>
                </c:pt>
                <c:pt idx="2541">
                  <c:v>3.7277414726738938</c:v>
                </c:pt>
                <c:pt idx="2542">
                  <c:v>3.7265301577527219</c:v>
                </c:pt>
                <c:pt idx="2543">
                  <c:v>3.7265101119623045</c:v>
                </c:pt>
                <c:pt idx="2544">
                  <c:v>3.7257371482767874</c:v>
                </c:pt>
                <c:pt idx="2545">
                  <c:v>3.7231531640407933</c:v>
                </c:pt>
                <c:pt idx="2546">
                  <c:v>3.7224335882168709</c:v>
                </c:pt>
                <c:pt idx="2547">
                  <c:v>3.7247823828837121</c:v>
                </c:pt>
                <c:pt idx="2548">
                  <c:v>3.7250136852804707</c:v>
                </c:pt>
                <c:pt idx="2549">
                  <c:v>3.7260584508939689</c:v>
                </c:pt>
                <c:pt idx="2550">
                  <c:v>3.7260061829891753</c:v>
                </c:pt>
                <c:pt idx="2551">
                  <c:v>3.7280076900245298</c:v>
                </c:pt>
                <c:pt idx="2552">
                  <c:v>3.7292567083021644</c:v>
                </c:pt>
                <c:pt idx="2553">
                  <c:v>3.728156228456768</c:v>
                </c:pt>
                <c:pt idx="2554">
                  <c:v>3.7280558504242234</c:v>
                </c:pt>
                <c:pt idx="2555">
                  <c:v>3.7269620623419608</c:v>
                </c:pt>
                <c:pt idx="2556">
                  <c:v>3.7277598305181843</c:v>
                </c:pt>
                <c:pt idx="2557">
                  <c:v>3.7279227570182774</c:v>
                </c:pt>
                <c:pt idx="2558">
                  <c:v>3.7306998784053964</c:v>
                </c:pt>
                <c:pt idx="2559">
                  <c:v>3.7326200537057908</c:v>
                </c:pt>
                <c:pt idx="2560">
                  <c:v>3.7339711447488195</c:v>
                </c:pt>
                <c:pt idx="2561">
                  <c:v>3.7353647986937157</c:v>
                </c:pt>
                <c:pt idx="2562">
                  <c:v>3.7341986179299864</c:v>
                </c:pt>
                <c:pt idx="2563">
                  <c:v>3.7357393713341454</c:v>
                </c:pt>
                <c:pt idx="2564">
                  <c:v>3.7346488206283834</c:v>
                </c:pt>
                <c:pt idx="2565">
                  <c:v>3.7368872761957697</c:v>
                </c:pt>
                <c:pt idx="2566">
                  <c:v>3.7374221159208689</c:v>
                </c:pt>
                <c:pt idx="2567">
                  <c:v>3.7378112876846297</c:v>
                </c:pt>
                <c:pt idx="2568">
                  <c:v>3.7389153935751156</c:v>
                </c:pt>
                <c:pt idx="2569">
                  <c:v>3.7374022262739648</c:v>
                </c:pt>
                <c:pt idx="2570">
                  <c:v>3.7393992213558791</c:v>
                </c:pt>
                <c:pt idx="2571">
                  <c:v>3.7389494470194551</c:v>
                </c:pt>
                <c:pt idx="2572">
                  <c:v>3.7386453007721703</c:v>
                </c:pt>
                <c:pt idx="2573">
                  <c:v>3.7375670055515515</c:v>
                </c:pt>
                <c:pt idx="2574">
                  <c:v>3.7374442625162008</c:v>
                </c:pt>
                <c:pt idx="2575">
                  <c:v>3.7355783247377232</c:v>
                </c:pt>
                <c:pt idx="2576">
                  <c:v>3.7355788748461434</c:v>
                </c:pt>
                <c:pt idx="2577">
                  <c:v>3.7306775819384259</c:v>
                </c:pt>
                <c:pt idx="2578">
                  <c:v>3.7320015476913513</c:v>
                </c:pt>
                <c:pt idx="2579">
                  <c:v>3.7322329036673176</c:v>
                </c:pt>
                <c:pt idx="2580">
                  <c:v>3.7295540072912869</c:v>
                </c:pt>
                <c:pt idx="2581">
                  <c:v>3.7300246217097932</c:v>
                </c:pt>
                <c:pt idx="2582">
                  <c:v>3.7291266660247344</c:v>
                </c:pt>
                <c:pt idx="2583">
                  <c:v>3.7297126453870373</c:v>
                </c:pt>
                <c:pt idx="2584">
                  <c:v>3.7306094610024565</c:v>
                </c:pt>
                <c:pt idx="2585">
                  <c:v>3.7302306878569471</c:v>
                </c:pt>
                <c:pt idx="2586">
                  <c:v>3.7284584101932232</c:v>
                </c:pt>
                <c:pt idx="2587">
                  <c:v>3.7281912044469832</c:v>
                </c:pt>
                <c:pt idx="2588">
                  <c:v>3.7288201324098535</c:v>
                </c:pt>
                <c:pt idx="2589">
                  <c:v>3.7270987357148613</c:v>
                </c:pt>
                <c:pt idx="2590">
                  <c:v>3.7265043140280025</c:v>
                </c:pt>
                <c:pt idx="2591">
                  <c:v>3.7288843141251444</c:v>
                </c:pt>
                <c:pt idx="2592">
                  <c:v>3.7288716996357869</c:v>
                </c:pt>
                <c:pt idx="2593">
                  <c:v>3.7283684055408415</c:v>
                </c:pt>
                <c:pt idx="2594">
                  <c:v>3.7287450536514588</c:v>
                </c:pt>
                <c:pt idx="2595">
                  <c:v>3.7274608883799916</c:v>
                </c:pt>
                <c:pt idx="2596">
                  <c:v>3.7283426092802654</c:v>
                </c:pt>
                <c:pt idx="2597">
                  <c:v>3.7295035821606048</c:v>
                </c:pt>
                <c:pt idx="2598">
                  <c:v>3.7300257895171121</c:v>
                </c:pt>
                <c:pt idx="2599">
                  <c:v>3.73158556113248</c:v>
                </c:pt>
                <c:pt idx="2600">
                  <c:v>3.720309360046167</c:v>
                </c:pt>
                <c:pt idx="2601">
                  <c:v>3.7196554301312679</c:v>
                </c:pt>
                <c:pt idx="2602">
                  <c:v>3.7207340953381709</c:v>
                </c:pt>
                <c:pt idx="2603">
                  <c:v>3.7219380100269674</c:v>
                </c:pt>
                <c:pt idx="2604">
                  <c:v>3.723676965372761</c:v>
                </c:pt>
                <c:pt idx="2605">
                  <c:v>3.7227236972064399</c:v>
                </c:pt>
                <c:pt idx="2606">
                  <c:v>3.7238014098279124</c:v>
                </c:pt>
                <c:pt idx="2607">
                  <c:v>3.7238819935770175</c:v>
                </c:pt>
                <c:pt idx="2608">
                  <c:v>3.7227098283827775</c:v>
                </c:pt>
                <c:pt idx="2609">
                  <c:v>3.7229133835944435</c:v>
                </c:pt>
                <c:pt idx="2610">
                  <c:v>3.7245090014596136</c:v>
                </c:pt>
                <c:pt idx="2611">
                  <c:v>3.7240974289033808</c:v>
                </c:pt>
                <c:pt idx="2612">
                  <c:v>3.7262768110905968</c:v>
                </c:pt>
                <c:pt idx="2613">
                  <c:v>3.7279509045787775</c:v>
                </c:pt>
                <c:pt idx="2614">
                  <c:v>3.7283007428109283</c:v>
                </c:pt>
                <c:pt idx="2615">
                  <c:v>3.7284876507274043</c:v>
                </c:pt>
                <c:pt idx="2616">
                  <c:v>3.7289140959955178</c:v>
                </c:pt>
                <c:pt idx="2617">
                  <c:v>3.7291627769055782</c:v>
                </c:pt>
                <c:pt idx="2618">
                  <c:v>3.7283334357479694</c:v>
                </c:pt>
                <c:pt idx="2619">
                  <c:v>3.7295322387053136</c:v>
                </c:pt>
                <c:pt idx="2620">
                  <c:v>3.7326629044663013</c:v>
                </c:pt>
                <c:pt idx="2621">
                  <c:v>3.7326680537903312</c:v>
                </c:pt>
                <c:pt idx="2622">
                  <c:v>3.7321198084406673</c:v>
                </c:pt>
                <c:pt idx="2623">
                  <c:v>3.7314180746189667</c:v>
                </c:pt>
                <c:pt idx="2624">
                  <c:v>3.7301809113772131</c:v>
                </c:pt>
                <c:pt idx="2625">
                  <c:v>3.7286148832656525</c:v>
                </c:pt>
                <c:pt idx="2626">
                  <c:v>3.7293438037960795</c:v>
                </c:pt>
                <c:pt idx="2627">
                  <c:v>3.7293185862482492</c:v>
                </c:pt>
                <c:pt idx="2628">
                  <c:v>3.7298746393303452</c:v>
                </c:pt>
                <c:pt idx="2629">
                  <c:v>3.7303554254337299</c:v>
                </c:pt>
                <c:pt idx="2630">
                  <c:v>3.7304773214119904</c:v>
                </c:pt>
                <c:pt idx="2631">
                  <c:v>3.7301144774250816</c:v>
                </c:pt>
                <c:pt idx="2632">
                  <c:v>3.7286378412594021</c:v>
                </c:pt>
                <c:pt idx="2633">
                  <c:v>3.7295557290801242</c:v>
                </c:pt>
                <c:pt idx="2634">
                  <c:v>3.7281349836401665</c:v>
                </c:pt>
                <c:pt idx="2635">
                  <c:v>3.7288355782421672</c:v>
                </c:pt>
                <c:pt idx="2636">
                  <c:v>3.7279967889471877</c:v>
                </c:pt>
                <c:pt idx="2637">
                  <c:v>3.7286051582729196</c:v>
                </c:pt>
                <c:pt idx="2638">
                  <c:v>3.7273432462892573</c:v>
                </c:pt>
                <c:pt idx="2639">
                  <c:v>3.7271584050146531</c:v>
                </c:pt>
                <c:pt idx="2640">
                  <c:v>3.7287667778389597</c:v>
                </c:pt>
                <c:pt idx="2641">
                  <c:v>3.7277414726738938</c:v>
                </c:pt>
                <c:pt idx="2642">
                  <c:v>3.7265301577527219</c:v>
                </c:pt>
                <c:pt idx="2643">
                  <c:v>3.7265101119623045</c:v>
                </c:pt>
                <c:pt idx="2644">
                  <c:v>3.7257371482767874</c:v>
                </c:pt>
                <c:pt idx="2645">
                  <c:v>3.7231531640407933</c:v>
                </c:pt>
                <c:pt idx="2646">
                  <c:v>3.7224335882168709</c:v>
                </c:pt>
                <c:pt idx="2647">
                  <c:v>3.7247823828837121</c:v>
                </c:pt>
                <c:pt idx="2648">
                  <c:v>3.7250136852804707</c:v>
                </c:pt>
                <c:pt idx="2649">
                  <c:v>3.7260584508939689</c:v>
                </c:pt>
                <c:pt idx="2650">
                  <c:v>3.7260061829891753</c:v>
                </c:pt>
                <c:pt idx="2651">
                  <c:v>3.7280076900245298</c:v>
                </c:pt>
                <c:pt idx="2652">
                  <c:v>3.7292567083021644</c:v>
                </c:pt>
                <c:pt idx="2653">
                  <c:v>3.728156228456768</c:v>
                </c:pt>
                <c:pt idx="2654">
                  <c:v>3.7280558504242234</c:v>
                </c:pt>
                <c:pt idx="2655">
                  <c:v>3.7269620623419608</c:v>
                </c:pt>
                <c:pt idx="2656">
                  <c:v>3.7277598305181843</c:v>
                </c:pt>
                <c:pt idx="2657">
                  <c:v>3.7279227570182774</c:v>
                </c:pt>
                <c:pt idx="2658">
                  <c:v>3.7306998784053964</c:v>
                </c:pt>
                <c:pt idx="2659">
                  <c:v>3.7326200537057908</c:v>
                </c:pt>
                <c:pt idx="2660">
                  <c:v>3.7339711447488195</c:v>
                </c:pt>
                <c:pt idx="2661">
                  <c:v>3.7353647986937157</c:v>
                </c:pt>
                <c:pt idx="2662">
                  <c:v>3.7341986179299864</c:v>
                </c:pt>
                <c:pt idx="2663">
                  <c:v>3.7357393713341454</c:v>
                </c:pt>
                <c:pt idx="2664">
                  <c:v>3.7346488206283834</c:v>
                </c:pt>
                <c:pt idx="2665">
                  <c:v>3.7368872761957697</c:v>
                </c:pt>
                <c:pt idx="2666">
                  <c:v>3.7374221159208689</c:v>
                </c:pt>
                <c:pt idx="2667">
                  <c:v>3.7378112876846297</c:v>
                </c:pt>
                <c:pt idx="2668">
                  <c:v>3.7389153935751156</c:v>
                </c:pt>
                <c:pt idx="2669">
                  <c:v>3.7374022262739648</c:v>
                </c:pt>
                <c:pt idx="2670">
                  <c:v>3.7393992213558791</c:v>
                </c:pt>
                <c:pt idx="2671">
                  <c:v>3.7389494470194551</c:v>
                </c:pt>
                <c:pt idx="2672">
                  <c:v>3.7386453007721703</c:v>
                </c:pt>
                <c:pt idx="2673">
                  <c:v>3.7375670055515515</c:v>
                </c:pt>
                <c:pt idx="2674">
                  <c:v>3.7374442625162008</c:v>
                </c:pt>
                <c:pt idx="2675">
                  <c:v>3.7355783247377232</c:v>
                </c:pt>
                <c:pt idx="2676">
                  <c:v>3.7355788748461434</c:v>
                </c:pt>
                <c:pt idx="2677">
                  <c:v>3.7306775819384259</c:v>
                </c:pt>
                <c:pt idx="2678">
                  <c:v>3.7320015476913513</c:v>
                </c:pt>
                <c:pt idx="2679">
                  <c:v>3.7322329036673176</c:v>
                </c:pt>
                <c:pt idx="2680">
                  <c:v>3.7295540072912869</c:v>
                </c:pt>
                <c:pt idx="2681">
                  <c:v>3.7300246217097932</c:v>
                </c:pt>
                <c:pt idx="2682">
                  <c:v>3.7291266660247344</c:v>
                </c:pt>
                <c:pt idx="2683">
                  <c:v>3.7297126453870373</c:v>
                </c:pt>
                <c:pt idx="2684">
                  <c:v>3.7306094610024565</c:v>
                </c:pt>
                <c:pt idx="2685">
                  <c:v>3.7302306878569471</c:v>
                </c:pt>
                <c:pt idx="2686">
                  <c:v>3.7284584101932232</c:v>
                </c:pt>
                <c:pt idx="2687">
                  <c:v>3.7281912044469832</c:v>
                </c:pt>
                <c:pt idx="2688">
                  <c:v>3.7288201324098535</c:v>
                </c:pt>
                <c:pt idx="2689">
                  <c:v>3.7270987357148613</c:v>
                </c:pt>
                <c:pt idx="2690">
                  <c:v>3.7265043140280025</c:v>
                </c:pt>
                <c:pt idx="2691">
                  <c:v>3.7288843141251444</c:v>
                </c:pt>
                <c:pt idx="2692">
                  <c:v>3.7288716996357869</c:v>
                </c:pt>
                <c:pt idx="2693">
                  <c:v>3.7283684055408415</c:v>
                </c:pt>
                <c:pt idx="2694">
                  <c:v>3.7287450536514588</c:v>
                </c:pt>
                <c:pt idx="2695">
                  <c:v>3.7274608883799916</c:v>
                </c:pt>
                <c:pt idx="2696">
                  <c:v>3.7283426092802654</c:v>
                </c:pt>
                <c:pt idx="2697">
                  <c:v>3.7295035821606048</c:v>
                </c:pt>
                <c:pt idx="2698">
                  <c:v>3.7300257895171121</c:v>
                </c:pt>
                <c:pt idx="2699">
                  <c:v>3.73158556113248</c:v>
                </c:pt>
                <c:pt idx="2700">
                  <c:v>1.5334180037235374</c:v>
                </c:pt>
                <c:pt idx="2701">
                  <c:v>1.5225261894600661</c:v>
                </c:pt>
                <c:pt idx="2702">
                  <c:v>1.4705048378538705</c:v>
                </c:pt>
                <c:pt idx="2703">
                  <c:v>1.4634452646634317</c:v>
                </c:pt>
                <c:pt idx="2704">
                  <c:v>1.4415904871292233</c:v>
                </c:pt>
                <c:pt idx="2705">
                  <c:v>1.4218405291538505</c:v>
                </c:pt>
                <c:pt idx="2706">
                  <c:v>1.4229512321381181</c:v>
                </c:pt>
                <c:pt idx="2707">
                  <c:v>1.4216105744314771</c:v>
                </c:pt>
                <c:pt idx="2708">
                  <c:v>1.4152392547577528</c:v>
                </c:pt>
                <c:pt idx="2709">
                  <c:v>1.4125241097083763</c:v>
                </c:pt>
                <c:pt idx="2710">
                  <c:v>1.4089147426841584</c:v>
                </c:pt>
                <c:pt idx="2711">
                  <c:v>1.4072227667648005</c:v>
                </c:pt>
                <c:pt idx="2712">
                  <c:v>1.4101036786331786</c:v>
                </c:pt>
                <c:pt idx="2713">
                  <c:v>1.3850510266977605</c:v>
                </c:pt>
                <c:pt idx="2714">
                  <c:v>1.3858330450482697</c:v>
                </c:pt>
                <c:pt idx="2715">
                  <c:v>1.3796377228966759</c:v>
                </c:pt>
                <c:pt idx="2716">
                  <c:v>1.3635120025298004</c:v>
                </c:pt>
                <c:pt idx="2717">
                  <c:v>1.3584837413536832</c:v>
                </c:pt>
                <c:pt idx="2718">
                  <c:v>1.3283511056029498</c:v>
                </c:pt>
                <c:pt idx="2719">
                  <c:v>1.323904162217731</c:v>
                </c:pt>
                <c:pt idx="2720">
                  <c:v>1.3188695485887576</c:v>
                </c:pt>
                <c:pt idx="2721">
                  <c:v>1.2974061146349063</c:v>
                </c:pt>
                <c:pt idx="2722">
                  <c:v>1.2951348759838492</c:v>
                </c:pt>
                <c:pt idx="2723">
                  <c:v>1.2855688301370798</c:v>
                </c:pt>
                <c:pt idx="2724">
                  <c:v>1.2718728266162271</c:v>
                </c:pt>
                <c:pt idx="2725">
                  <c:v>1.2695161488733329</c:v>
                </c:pt>
                <c:pt idx="2726">
                  <c:v>1.2603306558138827</c:v>
                </c:pt>
                <c:pt idx="2727">
                  <c:v>1.2496659681423559</c:v>
                </c:pt>
                <c:pt idx="2728">
                  <c:v>1.2401294276292563</c:v>
                </c:pt>
                <c:pt idx="2729">
                  <c:v>1.2408400352816225</c:v>
                </c:pt>
                <c:pt idx="2730">
                  <c:v>1.2405985297866307</c:v>
                </c:pt>
                <c:pt idx="2731">
                  <c:v>1.262236437403996</c:v>
                </c:pt>
                <c:pt idx="2732">
                  <c:v>1.2574848257027165</c:v>
                </c:pt>
                <c:pt idx="2733">
                  <c:v>1.285232319972877</c:v>
                </c:pt>
                <c:pt idx="2734">
                  <c:v>1.2846383689449803</c:v>
                </c:pt>
                <c:pt idx="2735">
                  <c:v>1.2868741259688701</c:v>
                </c:pt>
                <c:pt idx="2736">
                  <c:v>1.2622436878222716</c:v>
                </c:pt>
                <c:pt idx="2737">
                  <c:v>1.2644757656937615</c:v>
                </c:pt>
                <c:pt idx="2738">
                  <c:v>1.248790399316378</c:v>
                </c:pt>
                <c:pt idx="2739">
                  <c:v>1.2496248511937631</c:v>
                </c:pt>
                <c:pt idx="2740">
                  <c:v>1.2536718932842721</c:v>
                </c:pt>
                <c:pt idx="2741">
                  <c:v>1.2519541026916026</c:v>
                </c:pt>
                <c:pt idx="2742">
                  <c:v>1.2529088763877219</c:v>
                </c:pt>
                <c:pt idx="2743">
                  <c:v>1.2438916056597706</c:v>
                </c:pt>
                <c:pt idx="2744">
                  <c:v>1.239770597528761</c:v>
                </c:pt>
                <c:pt idx="2745">
                  <c:v>1.2179812339371079</c:v>
                </c:pt>
                <c:pt idx="2746">
                  <c:v>1.220385279995682</c:v>
                </c:pt>
                <c:pt idx="2747">
                  <c:v>1.2135036868635301</c:v>
                </c:pt>
                <c:pt idx="2748">
                  <c:v>1.200236492878382</c:v>
                </c:pt>
                <c:pt idx="2749">
                  <c:v>1.1998916086920461</c:v>
                </c:pt>
                <c:pt idx="2750">
                  <c:v>1.1973224551150123</c:v>
                </c:pt>
                <c:pt idx="2751">
                  <c:v>1.2084927661349074</c:v>
                </c:pt>
                <c:pt idx="2752">
                  <c:v>1.2089341182246018</c:v>
                </c:pt>
                <c:pt idx="2753">
                  <c:v>1.220110802597383</c:v>
                </c:pt>
                <c:pt idx="2754">
                  <c:v>1.2254213614681155</c:v>
                </c:pt>
                <c:pt idx="2755">
                  <c:v>1.2311213154276506</c:v>
                </c:pt>
                <c:pt idx="2756">
                  <c:v>1.2317202511468632</c:v>
                </c:pt>
                <c:pt idx="2757">
                  <c:v>1.2273527377030928</c:v>
                </c:pt>
                <c:pt idx="2758">
                  <c:v>1.2248254142403165</c:v>
                </c:pt>
                <c:pt idx="2759">
                  <c:v>1.231866752591072</c:v>
                </c:pt>
                <c:pt idx="2760">
                  <c:v>1.2491937556957566</c:v>
                </c:pt>
                <c:pt idx="2761">
                  <c:v>1.2630669933434817</c:v>
                </c:pt>
                <c:pt idx="2762">
                  <c:v>1.2636601358203272</c:v>
                </c:pt>
                <c:pt idx="2763">
                  <c:v>1.2752249962697935</c:v>
                </c:pt>
                <c:pt idx="2764">
                  <c:v>1.2824771831277104</c:v>
                </c:pt>
                <c:pt idx="2765">
                  <c:v>1.2816689993297889</c:v>
                </c:pt>
                <c:pt idx="2766">
                  <c:v>1.2937679664768178</c:v>
                </c:pt>
                <c:pt idx="2767">
                  <c:v>1.2989889343207515</c:v>
                </c:pt>
                <c:pt idx="2768">
                  <c:v>1.3427833269446678</c:v>
                </c:pt>
                <c:pt idx="2769">
                  <c:v>1.3730468966647493</c:v>
                </c:pt>
                <c:pt idx="2770">
                  <c:v>1.4049359345610417</c:v>
                </c:pt>
                <c:pt idx="2771">
                  <c:v>1.4158071442237625</c:v>
                </c:pt>
                <c:pt idx="2772">
                  <c:v>1.4428144624623656</c:v>
                </c:pt>
                <c:pt idx="2773">
                  <c:v>1.4462017957654238</c:v>
                </c:pt>
                <c:pt idx="2774">
                  <c:v>1.4504009691782296</c:v>
                </c:pt>
                <c:pt idx="2775">
                  <c:v>1.4392285444480393</c:v>
                </c:pt>
                <c:pt idx="2776">
                  <c:v>1.4340898494978209</c:v>
                </c:pt>
                <c:pt idx="2777">
                  <c:v>1.4128609438803861</c:v>
                </c:pt>
                <c:pt idx="2778">
                  <c:v>1.3965286765384692</c:v>
                </c:pt>
                <c:pt idx="2779">
                  <c:v>1.3816710669861154</c:v>
                </c:pt>
                <c:pt idx="2780">
                  <c:v>1.372641842773999</c:v>
                </c:pt>
                <c:pt idx="2781">
                  <c:v>1.3674642776128865</c:v>
                </c:pt>
                <c:pt idx="2782">
                  <c:v>1.3575449184540829</c:v>
                </c:pt>
                <c:pt idx="2783">
                  <c:v>1.3397947489833344</c:v>
                </c:pt>
                <c:pt idx="2784">
                  <c:v>1.3355804506244535</c:v>
                </c:pt>
                <c:pt idx="2785">
                  <c:v>1.3363960535239843</c:v>
                </c:pt>
                <c:pt idx="2786">
                  <c:v>1.3386441018950501</c:v>
                </c:pt>
                <c:pt idx="2787">
                  <c:v>1.3309077351352343</c:v>
                </c:pt>
                <c:pt idx="2788">
                  <c:v>1.3274215900203683</c:v>
                </c:pt>
                <c:pt idx="2789">
                  <c:v>1.2915806786648558</c:v>
                </c:pt>
                <c:pt idx="2790">
                  <c:v>1.2868811999368199</c:v>
                </c:pt>
                <c:pt idx="2791">
                  <c:v>1.2876646858081566</c:v>
                </c:pt>
                <c:pt idx="2792">
                  <c:v>1.2696903217969464</c:v>
                </c:pt>
                <c:pt idx="2793">
                  <c:v>1.2706887115287322</c:v>
                </c:pt>
                <c:pt idx="2794">
                  <c:v>1.2689862463669361</c:v>
                </c:pt>
                <c:pt idx="2795">
                  <c:v>1.2599586557248805</c:v>
                </c:pt>
                <c:pt idx="2796">
                  <c:v>1.2546790908312782</c:v>
                </c:pt>
                <c:pt idx="2797">
                  <c:v>1.238692591708533</c:v>
                </c:pt>
                <c:pt idx="2798">
                  <c:v>1.2193141647888368</c:v>
                </c:pt>
                <c:pt idx="2799">
                  <c:v>1.22004046981673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76160"/>
        <c:axId val="314476720"/>
      </c:scatterChart>
      <c:valAx>
        <c:axId val="31447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76720"/>
        <c:crosses val="autoZero"/>
        <c:crossBetween val="midCat"/>
      </c:valAx>
      <c:valAx>
        <c:axId val="3144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76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Data'!$AO$1</c:f>
              <c:strCache>
                <c:ptCount val="1"/>
                <c:pt idx="0">
                  <c:v>ln(Vavg)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'raw Data'!$AO$2:$AO$5801</c:f>
              <c:numCache>
                <c:formatCode>General</c:formatCode>
                <c:ptCount val="58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  <c:pt idx="3000">
                  <c:v>-0.55407537829376829</c:v>
                </c:pt>
                <c:pt idx="3001">
                  <c:v>-0.55925194052058458</c:v>
                </c:pt>
                <c:pt idx="3002">
                  <c:v>-0.56399355508797433</c:v>
                </c:pt>
                <c:pt idx="3003">
                  <c:v>-0.56135091035680507</c:v>
                </c:pt>
                <c:pt idx="3004">
                  <c:v>-0.56266548060995436</c:v>
                </c:pt>
                <c:pt idx="3005">
                  <c:v>-0.56334978855887552</c:v>
                </c:pt>
                <c:pt idx="3006">
                  <c:v>-0.56239577365583326</c:v>
                </c:pt>
                <c:pt idx="3007">
                  <c:v>-0.56203003692781517</c:v>
                </c:pt>
                <c:pt idx="3008">
                  <c:v>-0.5614309241701777</c:v>
                </c:pt>
                <c:pt idx="3009">
                  <c:v>-0.56601952360657315</c:v>
                </c:pt>
                <c:pt idx="3010">
                  <c:v>-0.56610501133486191</c:v>
                </c:pt>
                <c:pt idx="3011">
                  <c:v>-0.56647134150624812</c:v>
                </c:pt>
                <c:pt idx="3012">
                  <c:v>-0.56627010832221703</c:v>
                </c:pt>
                <c:pt idx="3013">
                  <c:v>-0.56725055181151651</c:v>
                </c:pt>
                <c:pt idx="3014">
                  <c:v>-0.56817474333996432</c:v>
                </c:pt>
                <c:pt idx="3015">
                  <c:v>-0.56920580174474611</c:v>
                </c:pt>
                <c:pt idx="3016">
                  <c:v>-0.57057031688997162</c:v>
                </c:pt>
                <c:pt idx="3017">
                  <c:v>-0.57051819123539482</c:v>
                </c:pt>
                <c:pt idx="3018">
                  <c:v>-0.57052070204278871</c:v>
                </c:pt>
                <c:pt idx="3019">
                  <c:v>-0.56818816983984743</c:v>
                </c:pt>
                <c:pt idx="3020">
                  <c:v>-0.56529322278587402</c:v>
                </c:pt>
                <c:pt idx="3021">
                  <c:v>-0.56819828993278609</c:v>
                </c:pt>
                <c:pt idx="3022">
                  <c:v>-0.56995432317401151</c:v>
                </c:pt>
                <c:pt idx="3023">
                  <c:v>-0.57014696241807228</c:v>
                </c:pt>
                <c:pt idx="3024">
                  <c:v>-0.56933279017713334</c:v>
                </c:pt>
                <c:pt idx="3025">
                  <c:v>-0.57188872348358533</c:v>
                </c:pt>
                <c:pt idx="3026">
                  <c:v>-0.56913940505115679</c:v>
                </c:pt>
                <c:pt idx="3027">
                  <c:v>-0.56633221424403657</c:v>
                </c:pt>
                <c:pt idx="3028">
                  <c:v>-0.56527643825114415</c:v>
                </c:pt>
                <c:pt idx="3029">
                  <c:v>-0.56536605894137426</c:v>
                </c:pt>
                <c:pt idx="3030">
                  <c:v>-0.56610331150764936</c:v>
                </c:pt>
                <c:pt idx="3031">
                  <c:v>-0.56442519248892531</c:v>
                </c:pt>
                <c:pt idx="3032">
                  <c:v>-0.56603802033172868</c:v>
                </c:pt>
                <c:pt idx="3033">
                  <c:v>-0.5648938672233661</c:v>
                </c:pt>
                <c:pt idx="3034">
                  <c:v>-0.56485951291459335</c:v>
                </c:pt>
                <c:pt idx="3035">
                  <c:v>-0.56534347816664476</c:v>
                </c:pt>
                <c:pt idx="3036">
                  <c:v>-0.56319434525874945</c:v>
                </c:pt>
                <c:pt idx="3037">
                  <c:v>-0.56400942007790811</c:v>
                </c:pt>
                <c:pt idx="3038">
                  <c:v>-0.56406460027344063</c:v>
                </c:pt>
                <c:pt idx="3039">
                  <c:v>-0.5655854986854103</c:v>
                </c:pt>
                <c:pt idx="3040">
                  <c:v>-0.56541721727292438</c:v>
                </c:pt>
                <c:pt idx="3041">
                  <c:v>-0.56741163297179131</c:v>
                </c:pt>
                <c:pt idx="3042">
                  <c:v>-0.56769872009639355</c:v>
                </c:pt>
                <c:pt idx="3043">
                  <c:v>-0.57109413468770276</c:v>
                </c:pt>
                <c:pt idx="3044">
                  <c:v>-0.57091136002820186</c:v>
                </c:pt>
                <c:pt idx="3045">
                  <c:v>-0.57108398524622073</c:v>
                </c:pt>
                <c:pt idx="3046">
                  <c:v>-0.57038934506273375</c:v>
                </c:pt>
                <c:pt idx="3047">
                  <c:v>-0.57094250672916602</c:v>
                </c:pt>
                <c:pt idx="3048">
                  <c:v>-0.568976340643363</c:v>
                </c:pt>
                <c:pt idx="3049">
                  <c:v>-0.57194263040806359</c:v>
                </c:pt>
                <c:pt idx="3050">
                  <c:v>-0.57192583446881839</c:v>
                </c:pt>
                <c:pt idx="3051">
                  <c:v>-0.57154986030896748</c:v>
                </c:pt>
                <c:pt idx="3052">
                  <c:v>-0.5728113750663778</c:v>
                </c:pt>
                <c:pt idx="3053">
                  <c:v>-0.57626149565806872</c:v>
                </c:pt>
                <c:pt idx="3054">
                  <c:v>-0.57795202374754406</c:v>
                </c:pt>
                <c:pt idx="3055">
                  <c:v>-0.57729496432567473</c:v>
                </c:pt>
                <c:pt idx="3056">
                  <c:v>-0.57447832941489152</c:v>
                </c:pt>
                <c:pt idx="3057">
                  <c:v>-0.56981461016157486</c:v>
                </c:pt>
                <c:pt idx="3058">
                  <c:v>-0.56951939011513353</c:v>
                </c:pt>
                <c:pt idx="3059">
                  <c:v>-0.56526724683959895</c:v>
                </c:pt>
                <c:pt idx="3060">
                  <c:v>-0.5650261023792138</c:v>
                </c:pt>
                <c:pt idx="3061">
                  <c:v>-0.56117319113280906</c:v>
                </c:pt>
                <c:pt idx="3062">
                  <c:v>-0.56112981094455427</c:v>
                </c:pt>
                <c:pt idx="3063">
                  <c:v>-0.56026628021399916</c:v>
                </c:pt>
                <c:pt idx="3064">
                  <c:v>-0.56310152951154946</c:v>
                </c:pt>
                <c:pt idx="3065">
                  <c:v>-0.56208182158134512</c:v>
                </c:pt>
                <c:pt idx="3066">
                  <c:v>-0.56265382202648917</c:v>
                </c:pt>
                <c:pt idx="3067">
                  <c:v>-0.56193324665066158</c:v>
                </c:pt>
                <c:pt idx="3068">
                  <c:v>-0.56195246455083159</c:v>
                </c:pt>
                <c:pt idx="3069">
                  <c:v>-0.56126911180767869</c:v>
                </c:pt>
                <c:pt idx="3070">
                  <c:v>-0.56325865337941694</c:v>
                </c:pt>
                <c:pt idx="3071">
                  <c:v>-0.56373685662091422</c:v>
                </c:pt>
                <c:pt idx="3072">
                  <c:v>-0.56548836367836719</c:v>
                </c:pt>
                <c:pt idx="3073">
                  <c:v>-0.56464612319310703</c:v>
                </c:pt>
                <c:pt idx="3074">
                  <c:v>-0.56401949796953366</c:v>
                </c:pt>
                <c:pt idx="3075">
                  <c:v>-0.56241330688054725</c:v>
                </c:pt>
                <c:pt idx="3076">
                  <c:v>-0.56341500416828494</c:v>
                </c:pt>
                <c:pt idx="3077">
                  <c:v>-0.5632946477916122</c:v>
                </c:pt>
                <c:pt idx="3078">
                  <c:v>-0.5644419627418511</c:v>
                </c:pt>
                <c:pt idx="3079">
                  <c:v>-0.56458921364512726</c:v>
                </c:pt>
                <c:pt idx="3080">
                  <c:v>-0.56444944955271104</c:v>
                </c:pt>
                <c:pt idx="3081">
                  <c:v>-0.56422277376414309</c:v>
                </c:pt>
                <c:pt idx="3082">
                  <c:v>-0.56252767886638988</c:v>
                </c:pt>
                <c:pt idx="3083">
                  <c:v>-0.56288931190706837</c:v>
                </c:pt>
                <c:pt idx="3084">
                  <c:v>-0.56296456475792855</c:v>
                </c:pt>
                <c:pt idx="3085">
                  <c:v>-0.56438586335608465</c:v>
                </c:pt>
                <c:pt idx="3086">
                  <c:v>-0.56438506481103401</c:v>
                </c:pt>
                <c:pt idx="3087">
                  <c:v>-0.56610751108601176</c:v>
                </c:pt>
                <c:pt idx="3088">
                  <c:v>-0.56597593267783863</c:v>
                </c:pt>
                <c:pt idx="3089">
                  <c:v>-0.56919065649148659</c:v>
                </c:pt>
                <c:pt idx="3090">
                  <c:v>-0.5709913386711335</c:v>
                </c:pt>
                <c:pt idx="3091">
                  <c:v>-0.57085489654699839</c:v>
                </c:pt>
                <c:pt idx="3092">
                  <c:v>-0.57115312407490593</c:v>
                </c:pt>
                <c:pt idx="3093">
                  <c:v>-0.57096782669771018</c:v>
                </c:pt>
                <c:pt idx="3094">
                  <c:v>-0.56756102414795684</c:v>
                </c:pt>
                <c:pt idx="3095">
                  <c:v>-0.56666501167355465</c:v>
                </c:pt>
                <c:pt idx="3096">
                  <c:v>-0.56193663216067857</c:v>
                </c:pt>
                <c:pt idx="3097">
                  <c:v>-0.56339655589631643</c:v>
                </c:pt>
                <c:pt idx="3098">
                  <c:v>-0.56584357186968071</c:v>
                </c:pt>
                <c:pt idx="3099">
                  <c:v>-0.56618130655500354</c:v>
                </c:pt>
                <c:pt idx="3100">
                  <c:v>8.3664441805590933E-2</c:v>
                </c:pt>
                <c:pt idx="3101">
                  <c:v>8.2683222535901754E-2</c:v>
                </c:pt>
                <c:pt idx="3102">
                  <c:v>8.2048291639566243E-2</c:v>
                </c:pt>
                <c:pt idx="3103">
                  <c:v>8.1678701216967214E-2</c:v>
                </c:pt>
                <c:pt idx="3104">
                  <c:v>8.1724737474294748E-2</c:v>
                </c:pt>
                <c:pt idx="3105">
                  <c:v>8.153048146126271E-2</c:v>
                </c:pt>
                <c:pt idx="3106">
                  <c:v>8.0023284210948606E-2</c:v>
                </c:pt>
                <c:pt idx="3107">
                  <c:v>7.7389299955770471E-2</c:v>
                </c:pt>
                <c:pt idx="3108">
                  <c:v>7.6573388529531647E-2</c:v>
                </c:pt>
                <c:pt idx="3109">
                  <c:v>7.5781492070346151E-2</c:v>
                </c:pt>
                <c:pt idx="3110">
                  <c:v>7.5784123294770536E-2</c:v>
                </c:pt>
                <c:pt idx="3111">
                  <c:v>7.3741104901170307E-2</c:v>
                </c:pt>
                <c:pt idx="3112">
                  <c:v>7.2450552217515743E-2</c:v>
                </c:pt>
                <c:pt idx="3113">
                  <c:v>7.209466876028342E-2</c:v>
                </c:pt>
                <c:pt idx="3114">
                  <c:v>7.3737149990213427E-2</c:v>
                </c:pt>
                <c:pt idx="3115">
                  <c:v>7.7664519220817754E-2</c:v>
                </c:pt>
                <c:pt idx="3116">
                  <c:v>7.6318171145701927E-2</c:v>
                </c:pt>
                <c:pt idx="3117">
                  <c:v>7.5695920878377537E-2</c:v>
                </c:pt>
                <c:pt idx="3118">
                  <c:v>7.3410420328885048E-2</c:v>
                </c:pt>
                <c:pt idx="3119">
                  <c:v>7.355367766117836E-2</c:v>
                </c:pt>
                <c:pt idx="3120">
                  <c:v>7.3940412156213262E-2</c:v>
                </c:pt>
                <c:pt idx="3121">
                  <c:v>7.5302335944425328E-2</c:v>
                </c:pt>
                <c:pt idx="3122">
                  <c:v>7.7321941387327939E-2</c:v>
                </c:pt>
                <c:pt idx="3123">
                  <c:v>7.6032900601375422E-2</c:v>
                </c:pt>
                <c:pt idx="3124">
                  <c:v>7.7210069902062528E-2</c:v>
                </c:pt>
                <c:pt idx="3125">
                  <c:v>7.8363862523508354E-2</c:v>
                </c:pt>
                <c:pt idx="3126">
                  <c:v>8.2052213816977387E-2</c:v>
                </c:pt>
                <c:pt idx="3127">
                  <c:v>7.9645500627284163E-2</c:v>
                </c:pt>
                <c:pt idx="3128">
                  <c:v>7.8776864373192895E-2</c:v>
                </c:pt>
                <c:pt idx="3129">
                  <c:v>7.8427214542908991E-2</c:v>
                </c:pt>
                <c:pt idx="3130">
                  <c:v>7.9473228384288788E-2</c:v>
                </c:pt>
                <c:pt idx="3131">
                  <c:v>8.0121218394487395E-2</c:v>
                </c:pt>
                <c:pt idx="3132">
                  <c:v>8.2853166094877667E-2</c:v>
                </c:pt>
                <c:pt idx="3133">
                  <c:v>8.3400060786044158E-2</c:v>
                </c:pt>
                <c:pt idx="3134">
                  <c:v>8.4288329434820758E-2</c:v>
                </c:pt>
                <c:pt idx="3135">
                  <c:v>8.4650384672962278E-2</c:v>
                </c:pt>
                <c:pt idx="3136">
                  <c:v>8.3939662175472732E-2</c:v>
                </c:pt>
                <c:pt idx="3137">
                  <c:v>8.1657670312366232E-2</c:v>
                </c:pt>
                <c:pt idx="3138">
                  <c:v>8.0917592668566907E-2</c:v>
                </c:pt>
                <c:pt idx="3139">
                  <c:v>7.9821674133430345E-2</c:v>
                </c:pt>
                <c:pt idx="3140">
                  <c:v>7.9791379322462719E-2</c:v>
                </c:pt>
                <c:pt idx="3141">
                  <c:v>7.583090530919416E-2</c:v>
                </c:pt>
                <c:pt idx="3142">
                  <c:v>7.5649606232136304E-2</c:v>
                </c:pt>
                <c:pt idx="3143">
                  <c:v>7.8491402263725432E-2</c:v>
                </c:pt>
                <c:pt idx="3144">
                  <c:v>7.8150892635579464E-2</c:v>
                </c:pt>
                <c:pt idx="3145">
                  <c:v>7.7654801945469448E-2</c:v>
                </c:pt>
                <c:pt idx="3146">
                  <c:v>7.3400714377026471E-2</c:v>
                </c:pt>
                <c:pt idx="3147">
                  <c:v>7.2861147394657627E-2</c:v>
                </c:pt>
                <c:pt idx="3148">
                  <c:v>7.4146795659297174E-2</c:v>
                </c:pt>
                <c:pt idx="3149">
                  <c:v>7.3198186641337398E-2</c:v>
                </c:pt>
                <c:pt idx="3150">
                  <c:v>7.1291657103900674E-2</c:v>
                </c:pt>
                <c:pt idx="3151">
                  <c:v>7.0815685844170431E-2</c:v>
                </c:pt>
                <c:pt idx="3152">
                  <c:v>7.1045292800059556E-2</c:v>
                </c:pt>
                <c:pt idx="3153">
                  <c:v>7.1899378096027672E-2</c:v>
                </c:pt>
                <c:pt idx="3154">
                  <c:v>7.2547013419345677E-2</c:v>
                </c:pt>
                <c:pt idx="3155">
                  <c:v>7.486445717592044E-2</c:v>
                </c:pt>
                <c:pt idx="3156">
                  <c:v>7.5086501209070414E-2</c:v>
                </c:pt>
                <c:pt idx="3157">
                  <c:v>7.5691500027476322E-2</c:v>
                </c:pt>
                <c:pt idx="3158">
                  <c:v>7.3237545333139586E-2</c:v>
                </c:pt>
                <c:pt idx="3159">
                  <c:v>7.3196445537421884E-2</c:v>
                </c:pt>
                <c:pt idx="3160">
                  <c:v>7.3311826686143389E-2</c:v>
                </c:pt>
                <c:pt idx="3161">
                  <c:v>7.1941904737456042E-2</c:v>
                </c:pt>
                <c:pt idx="3162">
                  <c:v>7.2789471671643027E-2</c:v>
                </c:pt>
                <c:pt idx="3163">
                  <c:v>7.4815470236355625E-2</c:v>
                </c:pt>
                <c:pt idx="3164">
                  <c:v>7.4323044551016557E-2</c:v>
                </c:pt>
                <c:pt idx="3165">
                  <c:v>7.3209688403164705E-2</c:v>
                </c:pt>
                <c:pt idx="3166">
                  <c:v>7.3230475655451502E-2</c:v>
                </c:pt>
                <c:pt idx="3167">
                  <c:v>7.4103466563633771E-2</c:v>
                </c:pt>
                <c:pt idx="3168">
                  <c:v>7.2295202141722595E-2</c:v>
                </c:pt>
                <c:pt idx="3169">
                  <c:v>7.2164598582777295E-2</c:v>
                </c:pt>
                <c:pt idx="3170">
                  <c:v>7.110911015154335E-2</c:v>
                </c:pt>
                <c:pt idx="3171">
                  <c:v>7.053196224617525E-2</c:v>
                </c:pt>
                <c:pt idx="3172">
                  <c:v>7.2731990152344786E-2</c:v>
                </c:pt>
                <c:pt idx="3173">
                  <c:v>7.2403611792061631E-2</c:v>
                </c:pt>
                <c:pt idx="3174">
                  <c:v>7.3267617284241776E-2</c:v>
                </c:pt>
                <c:pt idx="3175">
                  <c:v>7.4005362975496702E-2</c:v>
                </c:pt>
                <c:pt idx="3176">
                  <c:v>7.4091975077296368E-2</c:v>
                </c:pt>
                <c:pt idx="3177">
                  <c:v>7.4243093386009859E-2</c:v>
                </c:pt>
                <c:pt idx="3178">
                  <c:v>7.3976683913076755E-2</c:v>
                </c:pt>
                <c:pt idx="3179">
                  <c:v>7.3418385469001021E-2</c:v>
                </c:pt>
                <c:pt idx="3180">
                  <c:v>7.321232640328193E-2</c:v>
                </c:pt>
                <c:pt idx="3181">
                  <c:v>7.1634087248709968E-2</c:v>
                </c:pt>
                <c:pt idx="3182">
                  <c:v>7.223146044102742E-2</c:v>
                </c:pt>
                <c:pt idx="3183">
                  <c:v>7.2635969115693005E-2</c:v>
                </c:pt>
                <c:pt idx="3184">
                  <c:v>7.4258536001002518E-2</c:v>
                </c:pt>
                <c:pt idx="3185">
                  <c:v>7.5421949088704782E-2</c:v>
                </c:pt>
                <c:pt idx="3186">
                  <c:v>7.6233960887312227E-2</c:v>
                </c:pt>
                <c:pt idx="3187">
                  <c:v>7.9821254834351776E-2</c:v>
                </c:pt>
                <c:pt idx="3188">
                  <c:v>8.0635830907449718E-2</c:v>
                </c:pt>
                <c:pt idx="3189">
                  <c:v>8.1051874139221519E-2</c:v>
                </c:pt>
                <c:pt idx="3190">
                  <c:v>8.0100626288656246E-2</c:v>
                </c:pt>
                <c:pt idx="3191">
                  <c:v>8.065688331301514E-2</c:v>
                </c:pt>
                <c:pt idx="3192">
                  <c:v>8.2376550797626596E-2</c:v>
                </c:pt>
                <c:pt idx="3193">
                  <c:v>8.3338328744760423E-2</c:v>
                </c:pt>
                <c:pt idx="3194">
                  <c:v>8.3326107228844051E-2</c:v>
                </c:pt>
                <c:pt idx="3195">
                  <c:v>8.358695715772016E-2</c:v>
                </c:pt>
                <c:pt idx="3196">
                  <c:v>8.4031107110418793E-2</c:v>
                </c:pt>
                <c:pt idx="3197">
                  <c:v>8.4132615808979516E-2</c:v>
                </c:pt>
                <c:pt idx="3198">
                  <c:v>8.3657863153629525E-2</c:v>
                </c:pt>
                <c:pt idx="3199">
                  <c:v>8.3365069318474677E-2</c:v>
                </c:pt>
                <c:pt idx="3200">
                  <c:v>0.3468881814730353</c:v>
                </c:pt>
                <c:pt idx="3201">
                  <c:v>0.34584595385997186</c:v>
                </c:pt>
                <c:pt idx="3202">
                  <c:v>0.34567690455381661</c:v>
                </c:pt>
                <c:pt idx="3203">
                  <c:v>0.34646092686114144</c:v>
                </c:pt>
                <c:pt idx="3204">
                  <c:v>0.34734718141527893</c:v>
                </c:pt>
                <c:pt idx="3205">
                  <c:v>0.34709602329764927</c:v>
                </c:pt>
                <c:pt idx="3206">
                  <c:v>0.3464992648141359</c:v>
                </c:pt>
                <c:pt idx="3207">
                  <c:v>0.34594761875629354</c:v>
                </c:pt>
                <c:pt idx="3208">
                  <c:v>0.34734585779562921</c:v>
                </c:pt>
                <c:pt idx="3209">
                  <c:v>0.34946601413306427</c:v>
                </c:pt>
                <c:pt idx="3210">
                  <c:v>0.34814632775209881</c:v>
                </c:pt>
                <c:pt idx="3211">
                  <c:v>0.3480677324524622</c:v>
                </c:pt>
                <c:pt idx="3212">
                  <c:v>0.3484664165397991</c:v>
                </c:pt>
                <c:pt idx="3213">
                  <c:v>0.34830959064430894</c:v>
                </c:pt>
                <c:pt idx="3214">
                  <c:v>0.34977695820217436</c:v>
                </c:pt>
                <c:pt idx="3215">
                  <c:v>0.34874647028743244</c:v>
                </c:pt>
                <c:pt idx="3216">
                  <c:v>0.34881527996022521</c:v>
                </c:pt>
                <c:pt idx="3217">
                  <c:v>0.3501719218349913</c:v>
                </c:pt>
                <c:pt idx="3218">
                  <c:v>0.35114100776815765</c:v>
                </c:pt>
                <c:pt idx="3219">
                  <c:v>0.3505570541490553</c:v>
                </c:pt>
                <c:pt idx="3220">
                  <c:v>0.3501089253312763</c:v>
                </c:pt>
                <c:pt idx="3221">
                  <c:v>0.3503656862023305</c:v>
                </c:pt>
                <c:pt idx="3222">
                  <c:v>0.3501967593656452</c:v>
                </c:pt>
                <c:pt idx="3223">
                  <c:v>0.35052790748831403</c:v>
                </c:pt>
                <c:pt idx="3224">
                  <c:v>0.34991879181981633</c:v>
                </c:pt>
                <c:pt idx="3225">
                  <c:v>0.34985841996880351</c:v>
                </c:pt>
                <c:pt idx="3226">
                  <c:v>0.34951868533549685</c:v>
                </c:pt>
                <c:pt idx="3227">
                  <c:v>0.34958139887095308</c:v>
                </c:pt>
                <c:pt idx="3228">
                  <c:v>0.35160173468256095</c:v>
                </c:pt>
                <c:pt idx="3229">
                  <c:v>0.35145746325839367</c:v>
                </c:pt>
                <c:pt idx="3230">
                  <c:v>0.3521271987590785</c:v>
                </c:pt>
                <c:pt idx="3231">
                  <c:v>0.35455806619211477</c:v>
                </c:pt>
                <c:pt idx="3232">
                  <c:v>0.35480468998767922</c:v>
                </c:pt>
                <c:pt idx="3233">
                  <c:v>0.35489310776279903</c:v>
                </c:pt>
                <c:pt idx="3234">
                  <c:v>0.35431237734021609</c:v>
                </c:pt>
                <c:pt idx="3235">
                  <c:v>0.35477801582358037</c:v>
                </c:pt>
                <c:pt idx="3236">
                  <c:v>0.35440585693539517</c:v>
                </c:pt>
                <c:pt idx="3237">
                  <c:v>0.35474528923535054</c:v>
                </c:pt>
                <c:pt idx="3238">
                  <c:v>0.35843540313186451</c:v>
                </c:pt>
                <c:pt idx="3239">
                  <c:v>0.35742214229122216</c:v>
                </c:pt>
                <c:pt idx="3240">
                  <c:v>0.35624956512334105</c:v>
                </c:pt>
                <c:pt idx="3241">
                  <c:v>0.35857637103421436</c:v>
                </c:pt>
                <c:pt idx="3242">
                  <c:v>0.35706228711981014</c:v>
                </c:pt>
                <c:pt idx="3243">
                  <c:v>0.35753629508356805</c:v>
                </c:pt>
                <c:pt idx="3244">
                  <c:v>0.36051094529476796</c:v>
                </c:pt>
                <c:pt idx="3245">
                  <c:v>0.35783009421508566</c:v>
                </c:pt>
                <c:pt idx="3246">
                  <c:v>0.35711221627265644</c:v>
                </c:pt>
                <c:pt idx="3247">
                  <c:v>0.35514900151491291</c:v>
                </c:pt>
                <c:pt idx="3248">
                  <c:v>0.35431604180931653</c:v>
                </c:pt>
                <c:pt idx="3249">
                  <c:v>0.35334871366385906</c:v>
                </c:pt>
                <c:pt idx="3250">
                  <c:v>0.35109109925676202</c:v>
                </c:pt>
                <c:pt idx="3251">
                  <c:v>0.35041966958625792</c:v>
                </c:pt>
                <c:pt idx="3252">
                  <c:v>0.34792327092633579</c:v>
                </c:pt>
                <c:pt idx="3253">
                  <c:v>0.34755593040500299</c:v>
                </c:pt>
                <c:pt idx="3254">
                  <c:v>0.34469784130163444</c:v>
                </c:pt>
                <c:pt idx="3255">
                  <c:v>0.34535760944668215</c:v>
                </c:pt>
                <c:pt idx="3256">
                  <c:v>0.34440249112601906</c:v>
                </c:pt>
                <c:pt idx="3257">
                  <c:v>0.3440453641292166</c:v>
                </c:pt>
                <c:pt idx="3258">
                  <c:v>0.34447059471679631</c:v>
                </c:pt>
                <c:pt idx="3259">
                  <c:v>0.34554929518104022</c:v>
                </c:pt>
                <c:pt idx="3260">
                  <c:v>0.34465907226362913</c:v>
                </c:pt>
                <c:pt idx="3261">
                  <c:v>0.34528687335401154</c:v>
                </c:pt>
                <c:pt idx="3262">
                  <c:v>0.34618159753637739</c:v>
                </c:pt>
                <c:pt idx="3263">
                  <c:v>0.34759695318101047</c:v>
                </c:pt>
                <c:pt idx="3264">
                  <c:v>0.34788093862328251</c:v>
                </c:pt>
                <c:pt idx="3265">
                  <c:v>0.34641415658270952</c:v>
                </c:pt>
                <c:pt idx="3266">
                  <c:v>0.34661467124570983</c:v>
                </c:pt>
                <c:pt idx="3267">
                  <c:v>0.34677517443056172</c:v>
                </c:pt>
                <c:pt idx="3268">
                  <c:v>0.34949419117002978</c:v>
                </c:pt>
                <c:pt idx="3269">
                  <c:v>0.34994027515789811</c:v>
                </c:pt>
                <c:pt idx="3270">
                  <c:v>0.35011024529872592</c:v>
                </c:pt>
                <c:pt idx="3271">
                  <c:v>0.34975883245667522</c:v>
                </c:pt>
                <c:pt idx="3272">
                  <c:v>0.35043338490028403</c:v>
                </c:pt>
                <c:pt idx="3273">
                  <c:v>0.35058120245354968</c:v>
                </c:pt>
                <c:pt idx="3274">
                  <c:v>0.3545570706547701</c:v>
                </c:pt>
                <c:pt idx="3275">
                  <c:v>0.35510932217254843</c:v>
                </c:pt>
                <c:pt idx="3276">
                  <c:v>0.35280282877203234</c:v>
                </c:pt>
                <c:pt idx="3277">
                  <c:v>0.35360065818254433</c:v>
                </c:pt>
                <c:pt idx="3278">
                  <c:v>0.3540719667967272</c:v>
                </c:pt>
                <c:pt idx="3279">
                  <c:v>0.35443122675376798</c:v>
                </c:pt>
                <c:pt idx="3280">
                  <c:v>0.35527610808562626</c:v>
                </c:pt>
                <c:pt idx="3281">
                  <c:v>0.35451031910496172</c:v>
                </c:pt>
                <c:pt idx="3282">
                  <c:v>0.35577661716842335</c:v>
                </c:pt>
                <c:pt idx="3283">
                  <c:v>0.35608492954160215</c:v>
                </c:pt>
                <c:pt idx="3284">
                  <c:v>0.35687680847622644</c:v>
                </c:pt>
                <c:pt idx="3285">
                  <c:v>0.35707861267797431</c:v>
                </c:pt>
                <c:pt idx="3286">
                  <c:v>0.3555062038986887</c:v>
                </c:pt>
                <c:pt idx="3287">
                  <c:v>0.35487511432419344</c:v>
                </c:pt>
                <c:pt idx="3288">
                  <c:v>0.3572107564737324</c:v>
                </c:pt>
                <c:pt idx="3289">
                  <c:v>0.35794384326892026</c:v>
                </c:pt>
                <c:pt idx="3290">
                  <c:v>0.3572576996601341</c:v>
                </c:pt>
                <c:pt idx="3291">
                  <c:v>0.35681721283265044</c:v>
                </c:pt>
                <c:pt idx="3292">
                  <c:v>0.35468556642323723</c:v>
                </c:pt>
                <c:pt idx="3293">
                  <c:v>0.35367718572005924</c:v>
                </c:pt>
                <c:pt idx="3294">
                  <c:v>0.34938243893326765</c:v>
                </c:pt>
                <c:pt idx="3295">
                  <c:v>0.34800388174877295</c:v>
                </c:pt>
                <c:pt idx="3296">
                  <c:v>0.3456617578194251</c:v>
                </c:pt>
                <c:pt idx="3297">
                  <c:v>0.34605100027177071</c:v>
                </c:pt>
                <c:pt idx="3298">
                  <c:v>0.34645081021378871</c:v>
                </c:pt>
                <c:pt idx="3299">
                  <c:v>0.34278909565910337</c:v>
                </c:pt>
                <c:pt idx="3300">
                  <c:v>0.3468881814730353</c:v>
                </c:pt>
                <c:pt idx="3301">
                  <c:v>0.34584595385997186</c:v>
                </c:pt>
                <c:pt idx="3302">
                  <c:v>0.34567690455381661</c:v>
                </c:pt>
                <c:pt idx="3303">
                  <c:v>0.34646092686114144</c:v>
                </c:pt>
                <c:pt idx="3304">
                  <c:v>0.34734718141527893</c:v>
                </c:pt>
                <c:pt idx="3305">
                  <c:v>0.34709602329764927</c:v>
                </c:pt>
                <c:pt idx="3306">
                  <c:v>0.3464992648141359</c:v>
                </c:pt>
                <c:pt idx="3307">
                  <c:v>0.34594761875629354</c:v>
                </c:pt>
                <c:pt idx="3308">
                  <c:v>0.34734585779562921</c:v>
                </c:pt>
                <c:pt idx="3309">
                  <c:v>0.34946601413306427</c:v>
                </c:pt>
                <c:pt idx="3310">
                  <c:v>0.34814632775209881</c:v>
                </c:pt>
                <c:pt idx="3311">
                  <c:v>0.3480677324524622</c:v>
                </c:pt>
                <c:pt idx="3312">
                  <c:v>0.3484664165397991</c:v>
                </c:pt>
                <c:pt idx="3313">
                  <c:v>0.34830959064430894</c:v>
                </c:pt>
                <c:pt idx="3314">
                  <c:v>0.34977695820217436</c:v>
                </c:pt>
                <c:pt idx="3315">
                  <c:v>0.34874647028743244</c:v>
                </c:pt>
                <c:pt idx="3316">
                  <c:v>0.34881527996022521</c:v>
                </c:pt>
                <c:pt idx="3317">
                  <c:v>0.3501719218349913</c:v>
                </c:pt>
                <c:pt idx="3318">
                  <c:v>0.35114100776815765</c:v>
                </c:pt>
                <c:pt idx="3319">
                  <c:v>0.3505570541490553</c:v>
                </c:pt>
                <c:pt idx="3320">
                  <c:v>0.3501089253312763</c:v>
                </c:pt>
                <c:pt idx="3321">
                  <c:v>0.3503656862023305</c:v>
                </c:pt>
                <c:pt idx="3322">
                  <c:v>0.3501967593656452</c:v>
                </c:pt>
                <c:pt idx="3323">
                  <c:v>0.35052790748831403</c:v>
                </c:pt>
                <c:pt idx="3324">
                  <c:v>0.34991879181981633</c:v>
                </c:pt>
                <c:pt idx="3325">
                  <c:v>0.34985841996880351</c:v>
                </c:pt>
                <c:pt idx="3326">
                  <c:v>0.34951868533549685</c:v>
                </c:pt>
                <c:pt idx="3327">
                  <c:v>0.34958139887095308</c:v>
                </c:pt>
                <c:pt idx="3328">
                  <c:v>0.35160173468256095</c:v>
                </c:pt>
                <c:pt idx="3329">
                  <c:v>0.35145746325839367</c:v>
                </c:pt>
                <c:pt idx="3330">
                  <c:v>0.3521271987590785</c:v>
                </c:pt>
                <c:pt idx="3331">
                  <c:v>0.35455806619211477</c:v>
                </c:pt>
                <c:pt idx="3332">
                  <c:v>0.35480468998767922</c:v>
                </c:pt>
                <c:pt idx="3333">
                  <c:v>0.35489310776279903</c:v>
                </c:pt>
                <c:pt idx="3334">
                  <c:v>0.35431237734021609</c:v>
                </c:pt>
                <c:pt idx="3335">
                  <c:v>0.35477801582358037</c:v>
                </c:pt>
                <c:pt idx="3336">
                  <c:v>0.35440585693539517</c:v>
                </c:pt>
                <c:pt idx="3337">
                  <c:v>0.35474528923535054</c:v>
                </c:pt>
                <c:pt idx="3338">
                  <c:v>0.35843540313186451</c:v>
                </c:pt>
                <c:pt idx="3339">
                  <c:v>0.35742214229122216</c:v>
                </c:pt>
                <c:pt idx="3340">
                  <c:v>0.35624956512334105</c:v>
                </c:pt>
                <c:pt idx="3341">
                  <c:v>0.35857637103421436</c:v>
                </c:pt>
                <c:pt idx="3342">
                  <c:v>0.35706228711981014</c:v>
                </c:pt>
                <c:pt idx="3343">
                  <c:v>0.35753629508356805</c:v>
                </c:pt>
                <c:pt idx="3344">
                  <c:v>0.36051094529476796</c:v>
                </c:pt>
                <c:pt idx="3345">
                  <c:v>0.35783009421508566</c:v>
                </c:pt>
                <c:pt idx="3346">
                  <c:v>0.35711221627265644</c:v>
                </c:pt>
                <c:pt idx="3347">
                  <c:v>0.35514900151491291</c:v>
                </c:pt>
                <c:pt idx="3348">
                  <c:v>0.35431604180931653</c:v>
                </c:pt>
                <c:pt idx="3349">
                  <c:v>0.35334871366385906</c:v>
                </c:pt>
                <c:pt idx="3350">
                  <c:v>0.35109109925676202</c:v>
                </c:pt>
                <c:pt idx="3351">
                  <c:v>0.35041966958625792</c:v>
                </c:pt>
                <c:pt idx="3352">
                  <c:v>0.34792327092633579</c:v>
                </c:pt>
                <c:pt idx="3353">
                  <c:v>0.34755593040500299</c:v>
                </c:pt>
                <c:pt idx="3354">
                  <c:v>0.34469784130163444</c:v>
                </c:pt>
                <c:pt idx="3355">
                  <c:v>0.34535760944668215</c:v>
                </c:pt>
                <c:pt idx="3356">
                  <c:v>0.34440249112601906</c:v>
                </c:pt>
                <c:pt idx="3357">
                  <c:v>0.3440453641292166</c:v>
                </c:pt>
                <c:pt idx="3358">
                  <c:v>0.34447059471679631</c:v>
                </c:pt>
                <c:pt idx="3359">
                  <c:v>0.34554929518104022</c:v>
                </c:pt>
                <c:pt idx="3360">
                  <c:v>0.34465907226362913</c:v>
                </c:pt>
                <c:pt idx="3361">
                  <c:v>0.34528687335401154</c:v>
                </c:pt>
                <c:pt idx="3362">
                  <c:v>0.34618159753637739</c:v>
                </c:pt>
                <c:pt idx="3363">
                  <c:v>0.34759695318101047</c:v>
                </c:pt>
                <c:pt idx="3364">
                  <c:v>0.34788093862328251</c:v>
                </c:pt>
                <c:pt idx="3365">
                  <c:v>0.34641415658270952</c:v>
                </c:pt>
                <c:pt idx="3366">
                  <c:v>0.34661467124570983</c:v>
                </c:pt>
                <c:pt idx="3367">
                  <c:v>0.34677517443056172</c:v>
                </c:pt>
                <c:pt idx="3368">
                  <c:v>0.34949419117002978</c:v>
                </c:pt>
                <c:pt idx="3369">
                  <c:v>0.34994027515789811</c:v>
                </c:pt>
                <c:pt idx="3370">
                  <c:v>0.35011024529872592</c:v>
                </c:pt>
                <c:pt idx="3371">
                  <c:v>0.34975883245667522</c:v>
                </c:pt>
                <c:pt idx="3372">
                  <c:v>0.35043338490028403</c:v>
                </c:pt>
                <c:pt idx="3373">
                  <c:v>0.35058120245354968</c:v>
                </c:pt>
                <c:pt idx="3374">
                  <c:v>0.3545570706547701</c:v>
                </c:pt>
                <c:pt idx="3375">
                  <c:v>0.35510932217254843</c:v>
                </c:pt>
                <c:pt idx="3376">
                  <c:v>0.35280282877203234</c:v>
                </c:pt>
                <c:pt idx="3377">
                  <c:v>0.35360065818254433</c:v>
                </c:pt>
                <c:pt idx="3378">
                  <c:v>0.3540719667967272</c:v>
                </c:pt>
                <c:pt idx="3379">
                  <c:v>0.35443122675376798</c:v>
                </c:pt>
                <c:pt idx="3380">
                  <c:v>0.35527610808562626</c:v>
                </c:pt>
                <c:pt idx="3381">
                  <c:v>0.35451031910496172</c:v>
                </c:pt>
                <c:pt idx="3382">
                  <c:v>0.35577661716842335</c:v>
                </c:pt>
                <c:pt idx="3383">
                  <c:v>0.35608492954160215</c:v>
                </c:pt>
                <c:pt idx="3384">
                  <c:v>0.35687680847622644</c:v>
                </c:pt>
                <c:pt idx="3385">
                  <c:v>0.35707861267797431</c:v>
                </c:pt>
                <c:pt idx="3386">
                  <c:v>0.3555062038986887</c:v>
                </c:pt>
                <c:pt idx="3387">
                  <c:v>0.35487511432419344</c:v>
                </c:pt>
                <c:pt idx="3388">
                  <c:v>0.3572107564737324</c:v>
                </c:pt>
                <c:pt idx="3389">
                  <c:v>0.35794384326892026</c:v>
                </c:pt>
                <c:pt idx="3390">
                  <c:v>0.3572576996601341</c:v>
                </c:pt>
                <c:pt idx="3391">
                  <c:v>0.35681721283265044</c:v>
                </c:pt>
                <c:pt idx="3392">
                  <c:v>0.35468556642323723</c:v>
                </c:pt>
                <c:pt idx="3393">
                  <c:v>0.35367718572005924</c:v>
                </c:pt>
                <c:pt idx="3394">
                  <c:v>0.34938243893326765</c:v>
                </c:pt>
                <c:pt idx="3395">
                  <c:v>0.34800388174877295</c:v>
                </c:pt>
                <c:pt idx="3396">
                  <c:v>0.3456617578194251</c:v>
                </c:pt>
                <c:pt idx="3397">
                  <c:v>0.34605100027177071</c:v>
                </c:pt>
                <c:pt idx="3398">
                  <c:v>0.34645081021378871</c:v>
                </c:pt>
                <c:pt idx="3399">
                  <c:v>0.34278909565910337</c:v>
                </c:pt>
                <c:pt idx="3400">
                  <c:v>-0.10380173060557034</c:v>
                </c:pt>
                <c:pt idx="3401">
                  <c:v>-0.10755607677949036</c:v>
                </c:pt>
                <c:pt idx="3402">
                  <c:v>-0.1073076147414701</c:v>
                </c:pt>
                <c:pt idx="3403">
                  <c:v>-0.1052269656836495</c:v>
                </c:pt>
                <c:pt idx="3404">
                  <c:v>-0.10093215825417989</c:v>
                </c:pt>
                <c:pt idx="3405">
                  <c:v>-0.10077687500180085</c:v>
                </c:pt>
                <c:pt idx="3406">
                  <c:v>-0.10004618073382253</c:v>
                </c:pt>
                <c:pt idx="3407">
                  <c:v>-9.9744882486146005E-2</c:v>
                </c:pt>
                <c:pt idx="3408">
                  <c:v>-9.790813132209189E-2</c:v>
                </c:pt>
                <c:pt idx="3409">
                  <c:v>-9.7627379628092981E-2</c:v>
                </c:pt>
                <c:pt idx="3410">
                  <c:v>-9.7635766607845398E-2</c:v>
                </c:pt>
                <c:pt idx="3411">
                  <c:v>-9.9214020559854607E-2</c:v>
                </c:pt>
                <c:pt idx="3412">
                  <c:v>-9.7991526941315826E-2</c:v>
                </c:pt>
                <c:pt idx="3413">
                  <c:v>-9.8226161384342731E-2</c:v>
                </c:pt>
                <c:pt idx="3414">
                  <c:v>-9.6447207026550894E-2</c:v>
                </c:pt>
                <c:pt idx="3415">
                  <c:v>-9.736410178236643E-2</c:v>
                </c:pt>
                <c:pt idx="3416">
                  <c:v>-9.7563415574117088E-2</c:v>
                </c:pt>
                <c:pt idx="3417">
                  <c:v>-9.7802644574369435E-2</c:v>
                </c:pt>
                <c:pt idx="3418">
                  <c:v>-9.6718122586179067E-2</c:v>
                </c:pt>
                <c:pt idx="3419">
                  <c:v>-9.6231864949830229E-2</c:v>
                </c:pt>
                <c:pt idx="3420">
                  <c:v>-9.5608603208936868E-2</c:v>
                </c:pt>
                <c:pt idx="3421">
                  <c:v>-9.5641084451022165E-2</c:v>
                </c:pt>
                <c:pt idx="3422">
                  <c:v>-9.5560945142251955E-2</c:v>
                </c:pt>
                <c:pt idx="3423">
                  <c:v>-9.5579308531999238E-2</c:v>
                </c:pt>
                <c:pt idx="3424">
                  <c:v>-9.6614324430229118E-2</c:v>
                </c:pt>
                <c:pt idx="3425">
                  <c:v>-9.7101894133241232E-2</c:v>
                </c:pt>
                <c:pt idx="3426">
                  <c:v>-9.6708180007074609E-2</c:v>
                </c:pt>
                <c:pt idx="3427">
                  <c:v>-9.6618013457140536E-2</c:v>
                </c:pt>
                <c:pt idx="3428">
                  <c:v>-9.6793101570680634E-2</c:v>
                </c:pt>
                <c:pt idx="3429">
                  <c:v>-9.702582861702462E-2</c:v>
                </c:pt>
                <c:pt idx="3430">
                  <c:v>-9.7766963148651076E-2</c:v>
                </c:pt>
                <c:pt idx="3431">
                  <c:v>-9.6974975541026617E-2</c:v>
                </c:pt>
                <c:pt idx="3432">
                  <c:v>-9.7664120127415585E-2</c:v>
                </c:pt>
                <c:pt idx="3433">
                  <c:v>-9.843247477523924E-2</c:v>
                </c:pt>
                <c:pt idx="3434">
                  <c:v>-9.9036439739821389E-2</c:v>
                </c:pt>
                <c:pt idx="3435">
                  <c:v>-9.9024907166066795E-2</c:v>
                </c:pt>
                <c:pt idx="3436">
                  <c:v>-9.8930896580405575E-2</c:v>
                </c:pt>
                <c:pt idx="3437">
                  <c:v>-9.5584555276721869E-2</c:v>
                </c:pt>
                <c:pt idx="3438">
                  <c:v>-9.6618013457140536E-2</c:v>
                </c:pt>
                <c:pt idx="3439">
                  <c:v>-9.7227702680887582E-2</c:v>
                </c:pt>
                <c:pt idx="3440">
                  <c:v>-9.6026005028342645E-2</c:v>
                </c:pt>
                <c:pt idx="3441">
                  <c:v>-9.6935133055815942E-2</c:v>
                </c:pt>
                <c:pt idx="3442">
                  <c:v>-9.5699178534093751E-2</c:v>
                </c:pt>
                <c:pt idx="3443">
                  <c:v>-9.6253303316075275E-2</c:v>
                </c:pt>
                <c:pt idx="3444">
                  <c:v>-9.6829748891193404E-2</c:v>
                </c:pt>
                <c:pt idx="3445">
                  <c:v>-9.7487878168780878E-2</c:v>
                </c:pt>
                <c:pt idx="3446">
                  <c:v>-9.6906299845459704E-2</c:v>
                </c:pt>
                <c:pt idx="3447">
                  <c:v>-0.10028813819090064</c:v>
                </c:pt>
                <c:pt idx="3448">
                  <c:v>-0.10018346683626736</c:v>
                </c:pt>
                <c:pt idx="3449">
                  <c:v>-0.1003707283592031</c:v>
                </c:pt>
                <c:pt idx="3450">
                  <c:v>-9.9178852916289806E-2</c:v>
                </c:pt>
                <c:pt idx="3451">
                  <c:v>-9.7892918006521543E-2</c:v>
                </c:pt>
                <c:pt idx="3452">
                  <c:v>-9.9280786066662199E-2</c:v>
                </c:pt>
                <c:pt idx="3453">
                  <c:v>-9.8381049027696732E-2</c:v>
                </c:pt>
                <c:pt idx="3454">
                  <c:v>-8.1863777431120499E-2</c:v>
                </c:pt>
                <c:pt idx="3455">
                  <c:v>-8.0906319864551185E-2</c:v>
                </c:pt>
                <c:pt idx="3456">
                  <c:v>-8.5336980120096162E-2</c:v>
                </c:pt>
                <c:pt idx="3457">
                  <c:v>-8.7675259718670351E-2</c:v>
                </c:pt>
                <c:pt idx="3458">
                  <c:v>-8.7619674771518358E-2</c:v>
                </c:pt>
                <c:pt idx="3459">
                  <c:v>-8.7623888460840696E-2</c:v>
                </c:pt>
                <c:pt idx="3460">
                  <c:v>-8.9556309788045088E-2</c:v>
                </c:pt>
                <c:pt idx="3461">
                  <c:v>-9.1055133293888535E-2</c:v>
                </c:pt>
                <c:pt idx="3462">
                  <c:v>-9.1282921411628345E-2</c:v>
                </c:pt>
                <c:pt idx="3463">
                  <c:v>-9.21423667026776E-2</c:v>
                </c:pt>
                <c:pt idx="3464">
                  <c:v>-9.3912176063959421E-2</c:v>
                </c:pt>
                <c:pt idx="3465">
                  <c:v>-9.4775445275074768E-2</c:v>
                </c:pt>
                <c:pt idx="3466">
                  <c:v>-9.4163069901853039E-2</c:v>
                </c:pt>
                <c:pt idx="3467">
                  <c:v>-9.5551014061764403E-2</c:v>
                </c:pt>
                <c:pt idx="3468">
                  <c:v>-9.5560445462889873E-2</c:v>
                </c:pt>
                <c:pt idx="3469">
                  <c:v>-9.3706793071031705E-2</c:v>
                </c:pt>
                <c:pt idx="3470">
                  <c:v>-9.6801481556248264E-2</c:v>
                </c:pt>
                <c:pt idx="3471">
                  <c:v>-9.8301754580377224E-2</c:v>
                </c:pt>
                <c:pt idx="3472">
                  <c:v>-9.8660383424325343E-2</c:v>
                </c:pt>
                <c:pt idx="3473">
                  <c:v>-9.8322235245299275E-2</c:v>
                </c:pt>
                <c:pt idx="3474">
                  <c:v>-9.9221919345071699E-2</c:v>
                </c:pt>
                <c:pt idx="3475">
                  <c:v>-9.8912471541454022E-2</c:v>
                </c:pt>
                <c:pt idx="3476">
                  <c:v>-9.7178966412626452E-2</c:v>
                </c:pt>
                <c:pt idx="3477">
                  <c:v>-9.8139051540183084E-2</c:v>
                </c:pt>
                <c:pt idx="3478">
                  <c:v>-0.10092060379730244</c:v>
                </c:pt>
                <c:pt idx="3479">
                  <c:v>-0.1017894442572214</c:v>
                </c:pt>
                <c:pt idx="3480">
                  <c:v>-9.6586063184017468E-2</c:v>
                </c:pt>
                <c:pt idx="3481">
                  <c:v>-9.3760597591490996E-2</c:v>
                </c:pt>
                <c:pt idx="3482">
                  <c:v>-9.0344491794909929E-2</c:v>
                </c:pt>
                <c:pt idx="3483">
                  <c:v>-8.9954484548305916E-2</c:v>
                </c:pt>
                <c:pt idx="3484">
                  <c:v>-8.5452042321977409E-2</c:v>
                </c:pt>
                <c:pt idx="3485">
                  <c:v>-8.480493551543454E-2</c:v>
                </c:pt>
                <c:pt idx="3486">
                  <c:v>-8.7965132299792248E-2</c:v>
                </c:pt>
                <c:pt idx="3487">
                  <c:v>-8.8221358630442767E-2</c:v>
                </c:pt>
                <c:pt idx="3488">
                  <c:v>-9.0641416734802666E-2</c:v>
                </c:pt>
                <c:pt idx="3489">
                  <c:v>-9.156500781659524E-2</c:v>
                </c:pt>
                <c:pt idx="3490">
                  <c:v>-9.4903083696385213E-2</c:v>
                </c:pt>
                <c:pt idx="3491">
                  <c:v>-9.5403433589621597E-2</c:v>
                </c:pt>
                <c:pt idx="3492">
                  <c:v>-9.6095620186527619E-2</c:v>
                </c:pt>
                <c:pt idx="3493">
                  <c:v>-9.9578746208170296E-2</c:v>
                </c:pt>
                <c:pt idx="3494">
                  <c:v>-9.8940297241272068E-2</c:v>
                </c:pt>
                <c:pt idx="3495">
                  <c:v>-9.8967622330619343E-2</c:v>
                </c:pt>
                <c:pt idx="3496">
                  <c:v>-0.10175362029541173</c:v>
                </c:pt>
                <c:pt idx="3497">
                  <c:v>-0.10028443559994975</c:v>
                </c:pt>
                <c:pt idx="3498">
                  <c:v>-9.9153089170899128E-2</c:v>
                </c:pt>
                <c:pt idx="3499">
                  <c:v>-9.8998645986222072E-2</c:v>
                </c:pt>
                <c:pt idx="3500">
                  <c:v>-0.29845729367057727</c:v>
                </c:pt>
                <c:pt idx="3501">
                  <c:v>-0.29955895593227799</c:v>
                </c:pt>
                <c:pt idx="3502">
                  <c:v>-0.30042285370493049</c:v>
                </c:pt>
                <c:pt idx="3503">
                  <c:v>-0.3017036748082309</c:v>
                </c:pt>
                <c:pt idx="3504">
                  <c:v>-0.30184461389882672</c:v>
                </c:pt>
                <c:pt idx="3505">
                  <c:v>-0.29942163168919028</c:v>
                </c:pt>
                <c:pt idx="3506">
                  <c:v>-0.29945755015244446</c:v>
                </c:pt>
                <c:pt idx="3507">
                  <c:v>-0.30382200351672711</c:v>
                </c:pt>
                <c:pt idx="3508">
                  <c:v>-0.30727025928075802</c:v>
                </c:pt>
                <c:pt idx="3509">
                  <c:v>-0.30939655774313973</c:v>
                </c:pt>
                <c:pt idx="3510">
                  <c:v>-0.31000681578392142</c:v>
                </c:pt>
                <c:pt idx="3511">
                  <c:v>-0.31198034137764508</c:v>
                </c:pt>
                <c:pt idx="3512">
                  <c:v>-0.30738349942768367</c:v>
                </c:pt>
                <c:pt idx="3513">
                  <c:v>-0.30990759545286678</c:v>
                </c:pt>
                <c:pt idx="3514">
                  <c:v>-0.3090172975480836</c:v>
                </c:pt>
                <c:pt idx="3515">
                  <c:v>-0.31218967530600611</c:v>
                </c:pt>
                <c:pt idx="3516">
                  <c:v>-0.31030461328065201</c:v>
                </c:pt>
                <c:pt idx="3517">
                  <c:v>-0.30675863853381802</c:v>
                </c:pt>
                <c:pt idx="3518">
                  <c:v>-0.30194756725924121</c:v>
                </c:pt>
                <c:pt idx="3519">
                  <c:v>-0.30142576980797042</c:v>
                </c:pt>
                <c:pt idx="3520">
                  <c:v>-0.30376523700636854</c:v>
                </c:pt>
                <c:pt idx="3521">
                  <c:v>-0.3035299749447668</c:v>
                </c:pt>
                <c:pt idx="3522">
                  <c:v>-0.30273361730091269</c:v>
                </c:pt>
                <c:pt idx="3523">
                  <c:v>-0.30178665451513442</c:v>
                </c:pt>
                <c:pt idx="3524">
                  <c:v>-0.29970855589054962</c:v>
                </c:pt>
                <c:pt idx="3525">
                  <c:v>-0.30162906803654188</c:v>
                </c:pt>
                <c:pt idx="3526">
                  <c:v>-0.3027954737228028</c:v>
                </c:pt>
                <c:pt idx="3527">
                  <c:v>-0.30229443148764418</c:v>
                </c:pt>
                <c:pt idx="3528">
                  <c:v>-0.29960330504528576</c:v>
                </c:pt>
                <c:pt idx="3529">
                  <c:v>-0.29874524231777133</c:v>
                </c:pt>
                <c:pt idx="3530">
                  <c:v>-0.30310850283379959</c:v>
                </c:pt>
                <c:pt idx="3531">
                  <c:v>-0.30780152603165922</c:v>
                </c:pt>
                <c:pt idx="3532">
                  <c:v>-0.3142606324912941</c:v>
                </c:pt>
                <c:pt idx="3533">
                  <c:v>-0.31095121727892377</c:v>
                </c:pt>
                <c:pt idx="3534">
                  <c:v>-0.30862527329986938</c:v>
                </c:pt>
                <c:pt idx="3535">
                  <c:v>-0.30751157582346011</c:v>
                </c:pt>
                <c:pt idx="3536">
                  <c:v>-0.30790517177461896</c:v>
                </c:pt>
                <c:pt idx="3537">
                  <c:v>-0.30573679819018168</c:v>
                </c:pt>
                <c:pt idx="3538">
                  <c:v>-0.3053267210433922</c:v>
                </c:pt>
                <c:pt idx="3539">
                  <c:v>-0.30409218858129106</c:v>
                </c:pt>
                <c:pt idx="3540">
                  <c:v>-0.30320904954509598</c:v>
                </c:pt>
                <c:pt idx="3541">
                  <c:v>-0.30802883473658782</c:v>
                </c:pt>
                <c:pt idx="3542">
                  <c:v>-0.31495405771608903</c:v>
                </c:pt>
                <c:pt idx="3543">
                  <c:v>-0.30690669611544857</c:v>
                </c:pt>
                <c:pt idx="3544">
                  <c:v>-0.30883908565614709</c:v>
                </c:pt>
                <c:pt idx="3545">
                  <c:v>-0.30878659458570484</c:v>
                </c:pt>
                <c:pt idx="3546">
                  <c:v>-0.31136035272101353</c:v>
                </c:pt>
                <c:pt idx="3547">
                  <c:v>-0.31393554603801171</c:v>
                </c:pt>
                <c:pt idx="3548">
                  <c:v>-0.31437396740946821</c:v>
                </c:pt>
                <c:pt idx="3549">
                  <c:v>-0.31557425552623303</c:v>
                </c:pt>
                <c:pt idx="3550">
                  <c:v>-0.31605326381309573</c:v>
                </c:pt>
                <c:pt idx="3551">
                  <c:v>-0.31652985287450236</c:v>
                </c:pt>
                <c:pt idx="3552">
                  <c:v>-0.31477999528837003</c:v>
                </c:pt>
                <c:pt idx="3553">
                  <c:v>-0.30874191363627829</c:v>
                </c:pt>
                <c:pt idx="3554">
                  <c:v>-0.30896742594425697</c:v>
                </c:pt>
                <c:pt idx="3555">
                  <c:v>-0.30483796112522216</c:v>
                </c:pt>
                <c:pt idx="3556">
                  <c:v>-0.30591384136385869</c:v>
                </c:pt>
                <c:pt idx="3557">
                  <c:v>-0.3029822188034772</c:v>
                </c:pt>
                <c:pt idx="3558">
                  <c:v>-0.30143988960261059</c:v>
                </c:pt>
                <c:pt idx="3559">
                  <c:v>-0.30355058411967994</c:v>
                </c:pt>
                <c:pt idx="3560">
                  <c:v>-0.30339202744948696</c:v>
                </c:pt>
                <c:pt idx="3561">
                  <c:v>-0.29928555147532304</c:v>
                </c:pt>
                <c:pt idx="3562">
                  <c:v>-0.29739261167899128</c:v>
                </c:pt>
                <c:pt idx="3563">
                  <c:v>-0.30161295002073663</c:v>
                </c:pt>
                <c:pt idx="3564">
                  <c:v>-0.30711497053715858</c:v>
                </c:pt>
                <c:pt idx="3565">
                  <c:v>-0.30756855540532874</c:v>
                </c:pt>
                <c:pt idx="3566">
                  <c:v>-0.30576654726827068</c:v>
                </c:pt>
                <c:pt idx="3567">
                  <c:v>-0.30319159919968824</c:v>
                </c:pt>
                <c:pt idx="3568">
                  <c:v>-0.30074741047559889</c:v>
                </c:pt>
                <c:pt idx="3569">
                  <c:v>-0.30216318179105228</c:v>
                </c:pt>
                <c:pt idx="3570">
                  <c:v>-0.30027575292948078</c:v>
                </c:pt>
                <c:pt idx="3571">
                  <c:v>-0.30292619161744261</c:v>
                </c:pt>
                <c:pt idx="3572">
                  <c:v>-0.30312979513914184</c:v>
                </c:pt>
                <c:pt idx="3573">
                  <c:v>-0.30285725712374351</c:v>
                </c:pt>
                <c:pt idx="3574">
                  <c:v>-0.29981328151773778</c:v>
                </c:pt>
                <c:pt idx="3575">
                  <c:v>-0.29858622136003521</c:v>
                </c:pt>
                <c:pt idx="3576">
                  <c:v>-0.29951016652050488</c:v>
                </c:pt>
                <c:pt idx="3577">
                  <c:v>-0.30116336208363664</c:v>
                </c:pt>
                <c:pt idx="3578">
                  <c:v>-0.3019236897342063</c:v>
                </c:pt>
                <c:pt idx="3579">
                  <c:v>-0.30286179113062023</c:v>
                </c:pt>
                <c:pt idx="3580">
                  <c:v>-0.30226486232304289</c:v>
                </c:pt>
                <c:pt idx="3581">
                  <c:v>-0.30185098579761688</c:v>
                </c:pt>
                <c:pt idx="3582">
                  <c:v>-0.30100970905940189</c:v>
                </c:pt>
                <c:pt idx="3583">
                  <c:v>-0.30339594877101544</c:v>
                </c:pt>
                <c:pt idx="3584">
                  <c:v>-0.30120517390734358</c:v>
                </c:pt>
                <c:pt idx="3585">
                  <c:v>-0.30272393577248519</c:v>
                </c:pt>
                <c:pt idx="3586">
                  <c:v>-0.30344877277739324</c:v>
                </c:pt>
                <c:pt idx="3587">
                  <c:v>-0.30171910344630887</c:v>
                </c:pt>
                <c:pt idx="3588">
                  <c:v>-0.2972472550437093</c:v>
                </c:pt>
                <c:pt idx="3589">
                  <c:v>-0.29757330521705205</c:v>
                </c:pt>
                <c:pt idx="3590">
                  <c:v>-0.3004325129808712</c:v>
                </c:pt>
                <c:pt idx="3591">
                  <c:v>-0.30070561778703558</c:v>
                </c:pt>
                <c:pt idx="3592">
                  <c:v>-0.29907438429889077</c:v>
                </c:pt>
                <c:pt idx="3593">
                  <c:v>-0.29771496304117151</c:v>
                </c:pt>
                <c:pt idx="3594">
                  <c:v>-0.29784501846323813</c:v>
                </c:pt>
                <c:pt idx="3595">
                  <c:v>-0.29936833076117475</c:v>
                </c:pt>
                <c:pt idx="3596">
                  <c:v>-0.30390454377197562</c:v>
                </c:pt>
                <c:pt idx="3597">
                  <c:v>-0.30477798010892637</c:v>
                </c:pt>
                <c:pt idx="3598">
                  <c:v>-0.30838430607264194</c:v>
                </c:pt>
                <c:pt idx="3599">
                  <c:v>-0.30914179411043802</c:v>
                </c:pt>
                <c:pt idx="3600">
                  <c:v>-9.9241990992222882E-3</c:v>
                </c:pt>
                <c:pt idx="3601">
                  <c:v>-9.969837765638704E-3</c:v>
                </c:pt>
                <c:pt idx="3602">
                  <c:v>-1.1943178089281838E-2</c:v>
                </c:pt>
                <c:pt idx="3603">
                  <c:v>-1.220276894728063E-2</c:v>
                </c:pt>
                <c:pt idx="3604">
                  <c:v>-1.1094089292645869E-2</c:v>
                </c:pt>
                <c:pt idx="3605">
                  <c:v>-1.3014669406542318E-2</c:v>
                </c:pt>
                <c:pt idx="3606">
                  <c:v>-1.1044037036242748E-2</c:v>
                </c:pt>
                <c:pt idx="3607">
                  <c:v>-1.2540947167665415E-2</c:v>
                </c:pt>
                <c:pt idx="3608">
                  <c:v>-1.0666946279183215E-2</c:v>
                </c:pt>
                <c:pt idx="3609">
                  <c:v>-1.0059229078232973E-2</c:v>
                </c:pt>
                <c:pt idx="3610">
                  <c:v>-7.4499307953824383E-3</c:v>
                </c:pt>
                <c:pt idx="3611">
                  <c:v>-6.1693639497742321E-3</c:v>
                </c:pt>
                <c:pt idx="3612">
                  <c:v>-5.7237650537542905E-3</c:v>
                </c:pt>
                <c:pt idx="3613">
                  <c:v>-5.35295522619628E-3</c:v>
                </c:pt>
                <c:pt idx="3614">
                  <c:v>-7.0233693453116419E-3</c:v>
                </c:pt>
                <c:pt idx="3615">
                  <c:v>-8.4101308626621327E-3</c:v>
                </c:pt>
                <c:pt idx="3616">
                  <c:v>-7.3929119809024984E-3</c:v>
                </c:pt>
                <c:pt idx="3617">
                  <c:v>-6.3412492650479621E-3</c:v>
                </c:pt>
                <c:pt idx="3618">
                  <c:v>-6.4691113432893306E-3</c:v>
                </c:pt>
                <c:pt idx="3619">
                  <c:v>-5.6883677856433799E-3</c:v>
                </c:pt>
                <c:pt idx="3620">
                  <c:v>-3.1033039788368045E-3</c:v>
                </c:pt>
                <c:pt idx="3621">
                  <c:v>-2.5121157065280597E-3</c:v>
                </c:pt>
                <c:pt idx="3622">
                  <c:v>-2.3971634903872316E-3</c:v>
                </c:pt>
                <c:pt idx="3623">
                  <c:v>-2.7558922694126365E-3</c:v>
                </c:pt>
                <c:pt idx="3624">
                  <c:v>-2.3527795370911139E-3</c:v>
                </c:pt>
                <c:pt idx="3625">
                  <c:v>-3.9962422098051911E-3</c:v>
                </c:pt>
                <c:pt idx="3626">
                  <c:v>-3.0746615755104468E-3</c:v>
                </c:pt>
                <c:pt idx="3627">
                  <c:v>-1.537546435988915E-3</c:v>
                </c:pt>
                <c:pt idx="3628">
                  <c:v>-1.2888372990746272E-3</c:v>
                </c:pt>
                <c:pt idx="3629">
                  <c:v>-3.9216957463505944E-3</c:v>
                </c:pt>
                <c:pt idx="3630">
                  <c:v>-2.3203463554169581E-3</c:v>
                </c:pt>
                <c:pt idx="3631">
                  <c:v>-1.9789513618806449E-3</c:v>
                </c:pt>
                <c:pt idx="3632">
                  <c:v>-5.4205844053502891E-4</c:v>
                </c:pt>
                <c:pt idx="3633">
                  <c:v>-2.3680291860790495E-3</c:v>
                </c:pt>
                <c:pt idx="3634">
                  <c:v>-3.5506419070363876E-3</c:v>
                </c:pt>
                <c:pt idx="3635">
                  <c:v>-5.6868834114505978E-3</c:v>
                </c:pt>
                <c:pt idx="3636">
                  <c:v>-3.6929047229869298E-3</c:v>
                </c:pt>
                <c:pt idx="3637">
                  <c:v>-1.2802543850701069E-3</c:v>
                </c:pt>
                <c:pt idx="3638">
                  <c:v>-3.4971490316168118E-3</c:v>
                </c:pt>
                <c:pt idx="3639">
                  <c:v>-3.3181196795240937E-3</c:v>
                </c:pt>
                <c:pt idx="3640">
                  <c:v>-3.7220776527664176E-3</c:v>
                </c:pt>
                <c:pt idx="3641">
                  <c:v>-4.7073345384318023E-3</c:v>
                </c:pt>
                <c:pt idx="3642">
                  <c:v>-4.9497642719314944E-3</c:v>
                </c:pt>
                <c:pt idx="3643">
                  <c:v>-4.1342932249471467E-3</c:v>
                </c:pt>
                <c:pt idx="3644">
                  <c:v>-3.9413006997021894E-3</c:v>
                </c:pt>
                <c:pt idx="3645">
                  <c:v>-4.6442554016414474E-3</c:v>
                </c:pt>
                <c:pt idx="3646">
                  <c:v>-7.5726723944431707E-3</c:v>
                </c:pt>
                <c:pt idx="3647">
                  <c:v>-7.7112180576165024E-3</c:v>
                </c:pt>
                <c:pt idx="3648">
                  <c:v>-8.660159584060103E-3</c:v>
                </c:pt>
                <c:pt idx="3649">
                  <c:v>-9.6541365099602466E-3</c:v>
                </c:pt>
                <c:pt idx="3650">
                  <c:v>-1.000876988233787E-2</c:v>
                </c:pt>
                <c:pt idx="3651">
                  <c:v>-9.7910791092992878E-3</c:v>
                </c:pt>
                <c:pt idx="3652">
                  <c:v>-1.0428920340920064E-2</c:v>
                </c:pt>
                <c:pt idx="3653">
                  <c:v>-1.0697241424474743E-2</c:v>
                </c:pt>
                <c:pt idx="3654">
                  <c:v>-1.0800182923382374E-2</c:v>
                </c:pt>
                <c:pt idx="3655">
                  <c:v>-1.1213432704257483E-2</c:v>
                </c:pt>
                <c:pt idx="3656">
                  <c:v>-1.0399092210604505E-2</c:v>
                </c:pt>
                <c:pt idx="3657">
                  <c:v>-9.986694784746987E-3</c:v>
                </c:pt>
                <c:pt idx="3658">
                  <c:v>-1.0239985638978268E-2</c:v>
                </c:pt>
                <c:pt idx="3659">
                  <c:v>-1.2213342468884069E-2</c:v>
                </c:pt>
                <c:pt idx="3660">
                  <c:v>-1.2092960340812985E-2</c:v>
                </c:pt>
                <c:pt idx="3661">
                  <c:v>-1.139583348658927E-2</c:v>
                </c:pt>
                <c:pt idx="3662">
                  <c:v>-1.201493517944008E-2</c:v>
                </c:pt>
                <c:pt idx="3663">
                  <c:v>-1.2070781730140166E-2</c:v>
                </c:pt>
                <c:pt idx="3664">
                  <c:v>-1.3321308419621994E-2</c:v>
                </c:pt>
                <c:pt idx="3665">
                  <c:v>-1.3329477542558078E-2</c:v>
                </c:pt>
                <c:pt idx="3666">
                  <c:v>-1.2857043735325634E-2</c:v>
                </c:pt>
                <c:pt idx="3667">
                  <c:v>-9.5422002950302023E-3</c:v>
                </c:pt>
                <c:pt idx="3668">
                  <c:v>-6.7948392938444466E-3</c:v>
                </c:pt>
                <c:pt idx="3669">
                  <c:v>-6.9812376929240926E-3</c:v>
                </c:pt>
                <c:pt idx="3670">
                  <c:v>-8.838716174976214E-3</c:v>
                </c:pt>
                <c:pt idx="3671">
                  <c:v>-8.4825508871568551E-3</c:v>
                </c:pt>
                <c:pt idx="3672">
                  <c:v>-6.563504385243734E-3</c:v>
                </c:pt>
                <c:pt idx="3673">
                  <c:v>-4.8249484008495904E-3</c:v>
                </c:pt>
                <c:pt idx="3674">
                  <c:v>-4.3388398385156741E-3</c:v>
                </c:pt>
                <c:pt idx="3675">
                  <c:v>-4.5056207576254703E-3</c:v>
                </c:pt>
                <c:pt idx="3676">
                  <c:v>-2.4248191035737316E-3</c:v>
                </c:pt>
                <c:pt idx="3677">
                  <c:v>-2.937212231982084E-3</c:v>
                </c:pt>
                <c:pt idx="3678">
                  <c:v>1.0762350092710475E-3</c:v>
                </c:pt>
                <c:pt idx="3679">
                  <c:v>5.0810174450741585E-4</c:v>
                </c:pt>
                <c:pt idx="3680">
                  <c:v>-3.2250006330780735E-3</c:v>
                </c:pt>
                <c:pt idx="3681">
                  <c:v>2.0050522919079633E-3</c:v>
                </c:pt>
                <c:pt idx="3682">
                  <c:v>3.2081085891811998E-3</c:v>
                </c:pt>
                <c:pt idx="3683">
                  <c:v>-3.7812808040095496E-3</c:v>
                </c:pt>
                <c:pt idx="3684">
                  <c:v>-3.4369943280562398E-3</c:v>
                </c:pt>
                <c:pt idx="3685">
                  <c:v>-4.3636238577041814E-4</c:v>
                </c:pt>
                <c:pt idx="3686">
                  <c:v>-1.7834739976593365E-3</c:v>
                </c:pt>
                <c:pt idx="3687">
                  <c:v>-3.0689104164884954E-3</c:v>
                </c:pt>
                <c:pt idx="3688">
                  <c:v>-7.9649059015220233E-3</c:v>
                </c:pt>
                <c:pt idx="3689">
                  <c:v>-9.1032309371353454E-3</c:v>
                </c:pt>
                <c:pt idx="3690">
                  <c:v>-1.3294327776505991E-2</c:v>
                </c:pt>
                <c:pt idx="3691">
                  <c:v>-1.3838856349672593E-2</c:v>
                </c:pt>
                <c:pt idx="3692">
                  <c:v>-1.411385150070883E-2</c:v>
                </c:pt>
                <c:pt idx="3693">
                  <c:v>-1.5297417931792434E-2</c:v>
                </c:pt>
                <c:pt idx="3694">
                  <c:v>-1.6046533405421167E-2</c:v>
                </c:pt>
                <c:pt idx="3695">
                  <c:v>-1.6040245673803698E-2</c:v>
                </c:pt>
                <c:pt idx="3696">
                  <c:v>-1.4000493908883008E-2</c:v>
                </c:pt>
                <c:pt idx="3697">
                  <c:v>-1.3679144040984558E-2</c:v>
                </c:pt>
                <c:pt idx="3698">
                  <c:v>-9.99724490046296E-3</c:v>
                </c:pt>
                <c:pt idx="3699">
                  <c:v>-9.187273984067823E-3</c:v>
                </c:pt>
                <c:pt idx="3700">
                  <c:v>-0.18383083538682943</c:v>
                </c:pt>
                <c:pt idx="3701">
                  <c:v>-0.19161126170440021</c:v>
                </c:pt>
                <c:pt idx="3702">
                  <c:v>-0.20883077743277034</c:v>
                </c:pt>
                <c:pt idx="3703">
                  <c:v>-0.20951114251058764</c:v>
                </c:pt>
                <c:pt idx="3704">
                  <c:v>-0.20893927733705625</c:v>
                </c:pt>
                <c:pt idx="3705">
                  <c:v>-0.20425213932195796</c:v>
                </c:pt>
                <c:pt idx="3706">
                  <c:v>-0.20134743805813207</c:v>
                </c:pt>
                <c:pt idx="3707">
                  <c:v>-0.20226794129633674</c:v>
                </c:pt>
                <c:pt idx="3708">
                  <c:v>-0.20514374978273756</c:v>
                </c:pt>
                <c:pt idx="3709">
                  <c:v>-0.20543936392291359</c:v>
                </c:pt>
                <c:pt idx="3710">
                  <c:v>-0.20411379117562506</c:v>
                </c:pt>
                <c:pt idx="3711">
                  <c:v>-0.20390668767809711</c:v>
                </c:pt>
                <c:pt idx="3712">
                  <c:v>-0.20619695596311088</c:v>
                </c:pt>
                <c:pt idx="3713">
                  <c:v>-0.20429412797562718</c:v>
                </c:pt>
                <c:pt idx="3714">
                  <c:v>-0.19858933968757536</c:v>
                </c:pt>
                <c:pt idx="3715">
                  <c:v>-0.19839029947612261</c:v>
                </c:pt>
                <c:pt idx="3716">
                  <c:v>-0.19763050331127852</c:v>
                </c:pt>
                <c:pt idx="3717">
                  <c:v>-0.1949692688045209</c:v>
                </c:pt>
                <c:pt idx="3718">
                  <c:v>-0.19374244786907341</c:v>
                </c:pt>
                <c:pt idx="3719">
                  <c:v>-0.19435015455534221</c:v>
                </c:pt>
                <c:pt idx="3720">
                  <c:v>-0.19248127606416221</c:v>
                </c:pt>
                <c:pt idx="3721">
                  <c:v>-0.19084622248022029</c:v>
                </c:pt>
                <c:pt idx="3722">
                  <c:v>-0.19145677710805303</c:v>
                </c:pt>
                <c:pt idx="3723">
                  <c:v>-0.19342251124741433</c:v>
                </c:pt>
                <c:pt idx="3724">
                  <c:v>-0.19299767184791056</c:v>
                </c:pt>
                <c:pt idx="3725">
                  <c:v>-0.19097292108509056</c:v>
                </c:pt>
                <c:pt idx="3726">
                  <c:v>-0.1894334255393805</c:v>
                </c:pt>
                <c:pt idx="3727">
                  <c:v>-0.19224884045097995</c:v>
                </c:pt>
                <c:pt idx="3728">
                  <c:v>-0.19128568250603467</c:v>
                </c:pt>
                <c:pt idx="3729">
                  <c:v>-0.19091877676697044</c:v>
                </c:pt>
                <c:pt idx="3730">
                  <c:v>-0.18996438054719048</c:v>
                </c:pt>
                <c:pt idx="3731">
                  <c:v>-0.19018015084403694</c:v>
                </c:pt>
                <c:pt idx="3732">
                  <c:v>-0.18877460163756729</c:v>
                </c:pt>
                <c:pt idx="3733">
                  <c:v>-0.18890391799987391</c:v>
                </c:pt>
                <c:pt idx="3734">
                  <c:v>-0.1894276625493436</c:v>
                </c:pt>
                <c:pt idx="3735">
                  <c:v>-0.1956368132021534</c:v>
                </c:pt>
                <c:pt idx="3736">
                  <c:v>-0.19627641192445772</c:v>
                </c:pt>
                <c:pt idx="3737">
                  <c:v>-0.19820174974623028</c:v>
                </c:pt>
                <c:pt idx="3738">
                  <c:v>-0.20253712560591403</c:v>
                </c:pt>
                <c:pt idx="3739">
                  <c:v>-0.20480851019356541</c:v>
                </c:pt>
                <c:pt idx="3740">
                  <c:v>-0.20567077205988393</c:v>
                </c:pt>
                <c:pt idx="3741">
                  <c:v>-0.20547094494523158</c:v>
                </c:pt>
                <c:pt idx="3742">
                  <c:v>-0.19900028399752426</c:v>
                </c:pt>
                <c:pt idx="3743">
                  <c:v>-0.19756728218228578</c:v>
                </c:pt>
                <c:pt idx="3744">
                  <c:v>-0.19752785746226192</c:v>
                </c:pt>
                <c:pt idx="3745">
                  <c:v>-0.19656651382452492</c:v>
                </c:pt>
                <c:pt idx="3746">
                  <c:v>-0.19490166277737636</c:v>
                </c:pt>
                <c:pt idx="3747">
                  <c:v>-0.1926514741113009</c:v>
                </c:pt>
                <c:pt idx="3748">
                  <c:v>-0.19254472702426476</c:v>
                </c:pt>
                <c:pt idx="3749">
                  <c:v>-0.18940296439678478</c:v>
                </c:pt>
                <c:pt idx="3750">
                  <c:v>-0.18789807744715456</c:v>
                </c:pt>
                <c:pt idx="3751">
                  <c:v>-0.18791814872485205</c:v>
                </c:pt>
                <c:pt idx="3752">
                  <c:v>-0.18695969840759871</c:v>
                </c:pt>
                <c:pt idx="3753">
                  <c:v>-0.19265202473832424</c:v>
                </c:pt>
                <c:pt idx="3754">
                  <c:v>-0.19279223801209769</c:v>
                </c:pt>
                <c:pt idx="3755">
                  <c:v>-0.19058998857587184</c:v>
                </c:pt>
                <c:pt idx="3756">
                  <c:v>-0.18401041686421951</c:v>
                </c:pt>
                <c:pt idx="3757">
                  <c:v>-0.17912933759506089</c:v>
                </c:pt>
                <c:pt idx="3758">
                  <c:v>-0.18109940402593924</c:v>
                </c:pt>
                <c:pt idx="3759">
                  <c:v>-0.18188670737648277</c:v>
                </c:pt>
                <c:pt idx="3760">
                  <c:v>-0.18591506342795225</c:v>
                </c:pt>
                <c:pt idx="3761">
                  <c:v>-0.18602342982311276</c:v>
                </c:pt>
                <c:pt idx="3762">
                  <c:v>-0.18657946231794253</c:v>
                </c:pt>
                <c:pt idx="3763">
                  <c:v>-0.18923791407046645</c:v>
                </c:pt>
                <c:pt idx="3764">
                  <c:v>-0.18921898235818108</c:v>
                </c:pt>
                <c:pt idx="3765">
                  <c:v>-0.18857640843090076</c:v>
                </c:pt>
                <c:pt idx="3766">
                  <c:v>-0.18875396467744965</c:v>
                </c:pt>
                <c:pt idx="3767">
                  <c:v>-0.18940584581648498</c:v>
                </c:pt>
                <c:pt idx="3768">
                  <c:v>-0.18954210528436172</c:v>
                </c:pt>
                <c:pt idx="3769">
                  <c:v>-0.19013010007064068</c:v>
                </c:pt>
                <c:pt idx="3770">
                  <c:v>-0.19275417129600853</c:v>
                </c:pt>
                <c:pt idx="3771">
                  <c:v>-0.19254245593344432</c:v>
                </c:pt>
                <c:pt idx="3772">
                  <c:v>-0.19357206405483407</c:v>
                </c:pt>
                <c:pt idx="3773">
                  <c:v>-0.19883426543430074</c:v>
                </c:pt>
                <c:pt idx="3774">
                  <c:v>-0.19980645797255395</c:v>
                </c:pt>
                <c:pt idx="3775">
                  <c:v>-0.20077147798210418</c:v>
                </c:pt>
                <c:pt idx="3776">
                  <c:v>-0.19967752626583649</c:v>
                </c:pt>
                <c:pt idx="3777">
                  <c:v>-0.19901656181089608</c:v>
                </c:pt>
                <c:pt idx="3778">
                  <c:v>-0.19934986499923021</c:v>
                </c:pt>
                <c:pt idx="3779">
                  <c:v>-0.20211534535134043</c:v>
                </c:pt>
                <c:pt idx="3780">
                  <c:v>-0.20123455206654584</c:v>
                </c:pt>
                <c:pt idx="3781">
                  <c:v>-0.20084829513189337</c:v>
                </c:pt>
                <c:pt idx="3782">
                  <c:v>-0.20028302567902753</c:v>
                </c:pt>
                <c:pt idx="3783">
                  <c:v>-0.20149526438475621</c:v>
                </c:pt>
                <c:pt idx="3784">
                  <c:v>-0.20064935988237104</c:v>
                </c:pt>
                <c:pt idx="3785">
                  <c:v>-0.19834911175372671</c:v>
                </c:pt>
                <c:pt idx="3786">
                  <c:v>-0.19870947529901348</c:v>
                </c:pt>
                <c:pt idx="3787">
                  <c:v>-0.19941375329202729</c:v>
                </c:pt>
                <c:pt idx="3788">
                  <c:v>-0.19895269888813591</c:v>
                </c:pt>
                <c:pt idx="3789">
                  <c:v>-0.19610041587825056</c:v>
                </c:pt>
                <c:pt idx="3790">
                  <c:v>-0.19670147201412289</c:v>
                </c:pt>
                <c:pt idx="3791">
                  <c:v>-0.19389776839679165</c:v>
                </c:pt>
                <c:pt idx="3792">
                  <c:v>-0.19385387101948082</c:v>
                </c:pt>
                <c:pt idx="3793">
                  <c:v>-0.19500341848422614</c:v>
                </c:pt>
                <c:pt idx="3794">
                  <c:v>-0.1946391463789402</c:v>
                </c:pt>
                <c:pt idx="3795">
                  <c:v>-0.19515610596178648</c:v>
                </c:pt>
                <c:pt idx="3796">
                  <c:v>-0.19519426422328418</c:v>
                </c:pt>
                <c:pt idx="3797">
                  <c:v>-0.19471314888740382</c:v>
                </c:pt>
                <c:pt idx="3798">
                  <c:v>-0.19390645162278392</c:v>
                </c:pt>
                <c:pt idx="3799">
                  <c:v>-0.19257012230018719</c:v>
                </c:pt>
                <c:pt idx="3800">
                  <c:v>0.22339598990194706</c:v>
                </c:pt>
                <c:pt idx="3801">
                  <c:v>0.22518184751213838</c:v>
                </c:pt>
                <c:pt idx="3802">
                  <c:v>0.22532052182490642</c:v>
                </c:pt>
                <c:pt idx="3803">
                  <c:v>0.2233221626216981</c:v>
                </c:pt>
                <c:pt idx="3804">
                  <c:v>0.22277623462230828</c:v>
                </c:pt>
                <c:pt idx="3805">
                  <c:v>0.22156149789353363</c:v>
                </c:pt>
                <c:pt idx="3806">
                  <c:v>0.21850755408003855</c:v>
                </c:pt>
                <c:pt idx="3807">
                  <c:v>0.21589640284630479</c:v>
                </c:pt>
                <c:pt idx="3808">
                  <c:v>0.21530077147375823</c:v>
                </c:pt>
                <c:pt idx="3809">
                  <c:v>0.21371618581528512</c:v>
                </c:pt>
                <c:pt idx="3810">
                  <c:v>0.21579708696157593</c:v>
                </c:pt>
                <c:pt idx="3811">
                  <c:v>0.21676868699032534</c:v>
                </c:pt>
                <c:pt idx="3812">
                  <c:v>0.21938941664430348</c:v>
                </c:pt>
                <c:pt idx="3813">
                  <c:v>0.21980506389120322</c:v>
                </c:pt>
                <c:pt idx="3814">
                  <c:v>0.22032966300470103</c:v>
                </c:pt>
                <c:pt idx="3815">
                  <c:v>0.22147079485073001</c:v>
                </c:pt>
                <c:pt idx="3816">
                  <c:v>0.22073804569678132</c:v>
                </c:pt>
                <c:pt idx="3817">
                  <c:v>0.22228528081336232</c:v>
                </c:pt>
                <c:pt idx="3818">
                  <c:v>0.22302221162204183</c:v>
                </c:pt>
                <c:pt idx="3819">
                  <c:v>0.22399630387518688</c:v>
                </c:pt>
                <c:pt idx="3820">
                  <c:v>0.22344089202112347</c:v>
                </c:pt>
                <c:pt idx="3821">
                  <c:v>0.22516362808497117</c:v>
                </c:pt>
                <c:pt idx="3822">
                  <c:v>0.22475591557674737</c:v>
                </c:pt>
                <c:pt idx="3823">
                  <c:v>0.22645746956096946</c:v>
                </c:pt>
                <c:pt idx="3824">
                  <c:v>0.22403169598895623</c:v>
                </c:pt>
                <c:pt idx="3825">
                  <c:v>0.22481635310776521</c:v>
                </c:pt>
                <c:pt idx="3826">
                  <c:v>0.22398718339672916</c:v>
                </c:pt>
                <c:pt idx="3827">
                  <c:v>0.22687964613248504</c:v>
                </c:pt>
                <c:pt idx="3828">
                  <c:v>0.2278094892244226</c:v>
                </c:pt>
                <c:pt idx="3829">
                  <c:v>0.2230629521097057</c:v>
                </c:pt>
                <c:pt idx="3830">
                  <c:v>0.22241972178659208</c:v>
                </c:pt>
                <c:pt idx="3831">
                  <c:v>0.22676394883476589</c:v>
                </c:pt>
                <c:pt idx="3832">
                  <c:v>0.22729101647966074</c:v>
                </c:pt>
                <c:pt idx="3833">
                  <c:v>0.22315428289076059</c:v>
                </c:pt>
                <c:pt idx="3834">
                  <c:v>0.22372129169758431</c:v>
                </c:pt>
                <c:pt idx="3835">
                  <c:v>0.22417583785093126</c:v>
                </c:pt>
                <c:pt idx="3836">
                  <c:v>0.22473578403525959</c:v>
                </c:pt>
                <c:pt idx="3837">
                  <c:v>0.22602786939240979</c:v>
                </c:pt>
                <c:pt idx="3838">
                  <c:v>0.22594323147542844</c:v>
                </c:pt>
                <c:pt idx="3839">
                  <c:v>0.2253839611776543</c:v>
                </c:pt>
                <c:pt idx="3840">
                  <c:v>0.22477872176587665</c:v>
                </c:pt>
                <c:pt idx="3841">
                  <c:v>0.22393962850973628</c:v>
                </c:pt>
                <c:pt idx="3842">
                  <c:v>0.22144140784768948</c:v>
                </c:pt>
                <c:pt idx="3843">
                  <c:v>0.22017927205170437</c:v>
                </c:pt>
                <c:pt idx="3844">
                  <c:v>0.21979740879310616</c:v>
                </c:pt>
                <c:pt idx="3845">
                  <c:v>0.22020828624044148</c:v>
                </c:pt>
                <c:pt idx="3846">
                  <c:v>0.21737952319946863</c:v>
                </c:pt>
                <c:pt idx="3847">
                  <c:v>0.2175927642354242</c:v>
                </c:pt>
                <c:pt idx="3848">
                  <c:v>0.21769455035820956</c:v>
                </c:pt>
                <c:pt idx="3849">
                  <c:v>0.21892621310462221</c:v>
                </c:pt>
                <c:pt idx="3850">
                  <c:v>0.21811815975623683</c:v>
                </c:pt>
                <c:pt idx="3851">
                  <c:v>0.21644683015934671</c:v>
                </c:pt>
                <c:pt idx="3852">
                  <c:v>0.21846279490798828</c:v>
                </c:pt>
                <c:pt idx="3853">
                  <c:v>0.21687558398790346</c:v>
                </c:pt>
                <c:pt idx="3854">
                  <c:v>0.21795136699799716</c:v>
                </c:pt>
                <c:pt idx="3855">
                  <c:v>0.21807685215474915</c:v>
                </c:pt>
                <c:pt idx="3856">
                  <c:v>0.21854195477320232</c:v>
                </c:pt>
                <c:pt idx="3857">
                  <c:v>0.21810058711773814</c:v>
                </c:pt>
                <c:pt idx="3858">
                  <c:v>0.21810017632509268</c:v>
                </c:pt>
                <c:pt idx="3859">
                  <c:v>0.22143417469128254</c:v>
                </c:pt>
                <c:pt idx="3860">
                  <c:v>0.22107681892357314</c:v>
                </c:pt>
                <c:pt idx="3861">
                  <c:v>0.22046058764960366</c:v>
                </c:pt>
                <c:pt idx="3862">
                  <c:v>0.2224597597058246</c:v>
                </c:pt>
                <c:pt idx="3863">
                  <c:v>0.22302866117437026</c:v>
                </c:pt>
                <c:pt idx="3864">
                  <c:v>0.22279681451881667</c:v>
                </c:pt>
                <c:pt idx="3865">
                  <c:v>0.22353677331579602</c:v>
                </c:pt>
                <c:pt idx="3866">
                  <c:v>0.2239693052025897</c:v>
                </c:pt>
                <c:pt idx="3867">
                  <c:v>0.22509867901818328</c:v>
                </c:pt>
                <c:pt idx="3868">
                  <c:v>0.22460845625033757</c:v>
                </c:pt>
                <c:pt idx="3869">
                  <c:v>0.22555939534708927</c:v>
                </c:pt>
                <c:pt idx="3870">
                  <c:v>0.22558295337706444</c:v>
                </c:pt>
                <c:pt idx="3871">
                  <c:v>0.22661185235923947</c:v>
                </c:pt>
                <c:pt idx="3872">
                  <c:v>0.22482433258382736</c:v>
                </c:pt>
                <c:pt idx="3873">
                  <c:v>0.22547662071416408</c:v>
                </c:pt>
                <c:pt idx="3874">
                  <c:v>0.22471946086625744</c:v>
                </c:pt>
                <c:pt idx="3875">
                  <c:v>0.2219987039636645</c:v>
                </c:pt>
                <c:pt idx="3876">
                  <c:v>0.22237668264412139</c:v>
                </c:pt>
                <c:pt idx="3877">
                  <c:v>0.22144140784768948</c:v>
                </c:pt>
                <c:pt idx="3878">
                  <c:v>0.22227000848455844</c:v>
                </c:pt>
                <c:pt idx="3879">
                  <c:v>0.22241899463589399</c:v>
                </c:pt>
                <c:pt idx="3880">
                  <c:v>0.22414385349014679</c:v>
                </c:pt>
                <c:pt idx="3881">
                  <c:v>0.22066438613349448</c:v>
                </c:pt>
                <c:pt idx="3882">
                  <c:v>0.22161335050078071</c:v>
                </c:pt>
                <c:pt idx="3883">
                  <c:v>0.22492996396513226</c:v>
                </c:pt>
                <c:pt idx="3884">
                  <c:v>0.22508159122853036</c:v>
                </c:pt>
                <c:pt idx="3885">
                  <c:v>0.22498127956195696</c:v>
                </c:pt>
                <c:pt idx="3886">
                  <c:v>0.22248411797340575</c:v>
                </c:pt>
                <c:pt idx="3887">
                  <c:v>0.22173724005440279</c:v>
                </c:pt>
                <c:pt idx="3888">
                  <c:v>0.22103904659188361</c:v>
                </c:pt>
                <c:pt idx="3889">
                  <c:v>0.22147038544021089</c:v>
                </c:pt>
                <c:pt idx="3890">
                  <c:v>0.22241213212513822</c:v>
                </c:pt>
                <c:pt idx="3891">
                  <c:v>0.22259494968783022</c:v>
                </c:pt>
                <c:pt idx="3892">
                  <c:v>0.22278536615183758</c:v>
                </c:pt>
                <c:pt idx="3893">
                  <c:v>0.22228146275302801</c:v>
                </c:pt>
                <c:pt idx="3894">
                  <c:v>0.22307853025215521</c:v>
                </c:pt>
                <c:pt idx="3895">
                  <c:v>0.22346522640203204</c:v>
                </c:pt>
                <c:pt idx="3896">
                  <c:v>0.22481825730670052</c:v>
                </c:pt>
                <c:pt idx="3897">
                  <c:v>0.22368098652935803</c:v>
                </c:pt>
                <c:pt idx="3898">
                  <c:v>0.22602827694129302</c:v>
                </c:pt>
                <c:pt idx="3899">
                  <c:v>0.22283829103651523</c:v>
                </c:pt>
                <c:pt idx="3900">
                  <c:v>0.28988433139043118</c:v>
                </c:pt>
                <c:pt idx="3901">
                  <c:v>0.29177473344312121</c:v>
                </c:pt>
                <c:pt idx="3902">
                  <c:v>0.28988042304039008</c:v>
                </c:pt>
                <c:pt idx="3903">
                  <c:v>0.29036952783336539</c:v>
                </c:pt>
                <c:pt idx="3904">
                  <c:v>0.29258970212414204</c:v>
                </c:pt>
                <c:pt idx="3905">
                  <c:v>0.29095485640249835</c:v>
                </c:pt>
                <c:pt idx="3906">
                  <c:v>0.29079014666971398</c:v>
                </c:pt>
                <c:pt idx="3907">
                  <c:v>0.28986045623117396</c:v>
                </c:pt>
                <c:pt idx="3908">
                  <c:v>0.29221569921191626</c:v>
                </c:pt>
                <c:pt idx="3909">
                  <c:v>0.29258652457845941</c:v>
                </c:pt>
                <c:pt idx="3910">
                  <c:v>0.29206933980648975</c:v>
                </c:pt>
                <c:pt idx="3911">
                  <c:v>0.29298524887779531</c:v>
                </c:pt>
                <c:pt idx="3912">
                  <c:v>0.29254318184720352</c:v>
                </c:pt>
                <c:pt idx="3913">
                  <c:v>0.29267104385605414</c:v>
                </c:pt>
                <c:pt idx="3914">
                  <c:v>0.28979600744806217</c:v>
                </c:pt>
                <c:pt idx="3915">
                  <c:v>0.29012037590730577</c:v>
                </c:pt>
                <c:pt idx="3916">
                  <c:v>0.29107719343200128</c:v>
                </c:pt>
                <c:pt idx="3917">
                  <c:v>0.29091751155970669</c:v>
                </c:pt>
                <c:pt idx="3918">
                  <c:v>0.29203521586957693</c:v>
                </c:pt>
                <c:pt idx="3919">
                  <c:v>0.29229952938458059</c:v>
                </c:pt>
                <c:pt idx="3920">
                  <c:v>0.29132576774252184</c:v>
                </c:pt>
                <c:pt idx="3921">
                  <c:v>0.2921027419859003</c:v>
                </c:pt>
                <c:pt idx="3922">
                  <c:v>0.29203165504384837</c:v>
                </c:pt>
                <c:pt idx="3923">
                  <c:v>0.29159098977845832</c:v>
                </c:pt>
                <c:pt idx="3924">
                  <c:v>0.28983305432272927</c:v>
                </c:pt>
                <c:pt idx="3925">
                  <c:v>0.28942168055696904</c:v>
                </c:pt>
                <c:pt idx="3926">
                  <c:v>0.28948755593149422</c:v>
                </c:pt>
                <c:pt idx="3927">
                  <c:v>0.28941203263780307</c:v>
                </c:pt>
                <c:pt idx="3928">
                  <c:v>0.28941598532078761</c:v>
                </c:pt>
                <c:pt idx="3929">
                  <c:v>0.28898483828702087</c:v>
                </c:pt>
                <c:pt idx="3930">
                  <c:v>0.28671909261411432</c:v>
                </c:pt>
                <c:pt idx="3931">
                  <c:v>0.28629142821591669</c:v>
                </c:pt>
                <c:pt idx="3932">
                  <c:v>0.2837871191797709</c:v>
                </c:pt>
                <c:pt idx="3933">
                  <c:v>0.28646689803082664</c:v>
                </c:pt>
                <c:pt idx="3934">
                  <c:v>0.28658155919081424</c:v>
                </c:pt>
                <c:pt idx="3935">
                  <c:v>0.28717945965428165</c:v>
                </c:pt>
                <c:pt idx="3936">
                  <c:v>0.28746362676928522</c:v>
                </c:pt>
                <c:pt idx="3937">
                  <c:v>0.28710623265030238</c:v>
                </c:pt>
                <c:pt idx="3938">
                  <c:v>0.28612633229105727</c:v>
                </c:pt>
                <c:pt idx="3939">
                  <c:v>0.28655726405762683</c:v>
                </c:pt>
                <c:pt idx="3940">
                  <c:v>0.2863146639614646</c:v>
                </c:pt>
                <c:pt idx="3941">
                  <c:v>0.28669305349504554</c:v>
                </c:pt>
                <c:pt idx="3942">
                  <c:v>0.2874268327011662</c:v>
                </c:pt>
                <c:pt idx="3943">
                  <c:v>0.28715875727538587</c:v>
                </c:pt>
                <c:pt idx="3944">
                  <c:v>0.28709089647298824</c:v>
                </c:pt>
                <c:pt idx="3945">
                  <c:v>0.28622781493552274</c:v>
                </c:pt>
                <c:pt idx="3946">
                  <c:v>0.28583069473406364</c:v>
                </c:pt>
                <c:pt idx="3947">
                  <c:v>0.28569197255282136</c:v>
                </c:pt>
                <c:pt idx="3948">
                  <c:v>0.28517440996698634</c:v>
                </c:pt>
                <c:pt idx="3949">
                  <c:v>0.28834057714285805</c:v>
                </c:pt>
                <c:pt idx="3950">
                  <c:v>0.28947404120847825</c:v>
                </c:pt>
                <c:pt idx="3951">
                  <c:v>0.28920043503987475</c:v>
                </c:pt>
                <c:pt idx="3952">
                  <c:v>0.28669590888162677</c:v>
                </c:pt>
                <c:pt idx="3953">
                  <c:v>0.28776303926392072</c:v>
                </c:pt>
                <c:pt idx="3954">
                  <c:v>0.28816867000292706</c:v>
                </c:pt>
                <c:pt idx="3955">
                  <c:v>0.28792109733209365</c:v>
                </c:pt>
                <c:pt idx="3956">
                  <c:v>0.28934542970506039</c:v>
                </c:pt>
                <c:pt idx="3957">
                  <c:v>0.28642188247231654</c:v>
                </c:pt>
                <c:pt idx="3958">
                  <c:v>0.28751110785409667</c:v>
                </c:pt>
                <c:pt idx="3959">
                  <c:v>0.28969165703861316</c:v>
                </c:pt>
                <c:pt idx="3960">
                  <c:v>0.28964891101537837</c:v>
                </c:pt>
                <c:pt idx="3961">
                  <c:v>0.29169586307704287</c:v>
                </c:pt>
                <c:pt idx="3962">
                  <c:v>0.29115687630946591</c:v>
                </c:pt>
                <c:pt idx="3963">
                  <c:v>0.29289613955338595</c:v>
                </c:pt>
                <c:pt idx="3964">
                  <c:v>0.28970699587184612</c:v>
                </c:pt>
                <c:pt idx="3965">
                  <c:v>0.28958874055448414</c:v>
                </c:pt>
                <c:pt idx="3966">
                  <c:v>0.28930339149274414</c:v>
                </c:pt>
                <c:pt idx="3967">
                  <c:v>0.28897769486587582</c:v>
                </c:pt>
                <c:pt idx="3968">
                  <c:v>0.28929731302056078</c:v>
                </c:pt>
                <c:pt idx="3969">
                  <c:v>0.28854244519947669</c:v>
                </c:pt>
                <c:pt idx="3970">
                  <c:v>0.29008728970608977</c:v>
                </c:pt>
                <c:pt idx="3971">
                  <c:v>0.28946511629125676</c:v>
                </c:pt>
                <c:pt idx="3972">
                  <c:v>0.28900159111025459</c:v>
                </c:pt>
                <c:pt idx="3973">
                  <c:v>0.28886186227241917</c:v>
                </c:pt>
                <c:pt idx="3974">
                  <c:v>0.28860233835571875</c:v>
                </c:pt>
                <c:pt idx="3975">
                  <c:v>0.28829781587549702</c:v>
                </c:pt>
                <c:pt idx="3976">
                  <c:v>0.28690769617025513</c:v>
                </c:pt>
                <c:pt idx="3977">
                  <c:v>0.28803065484159557</c:v>
                </c:pt>
                <c:pt idx="3978">
                  <c:v>0.28869825351625966</c:v>
                </c:pt>
                <c:pt idx="3979">
                  <c:v>0.28896808518312539</c:v>
                </c:pt>
                <c:pt idx="3980">
                  <c:v>0.28858842883029051</c:v>
                </c:pt>
                <c:pt idx="3981">
                  <c:v>0.29020794924631693</c:v>
                </c:pt>
                <c:pt idx="3982">
                  <c:v>0.29077342378330612</c:v>
                </c:pt>
                <c:pt idx="3983">
                  <c:v>0.28486922591470842</c:v>
                </c:pt>
                <c:pt idx="3984">
                  <c:v>0.28647401678301593</c:v>
                </c:pt>
                <c:pt idx="3985">
                  <c:v>0.28677091313154779</c:v>
                </c:pt>
                <c:pt idx="3986">
                  <c:v>0.28481051778348959</c:v>
                </c:pt>
                <c:pt idx="3987">
                  <c:v>0.28524846143441185</c:v>
                </c:pt>
                <c:pt idx="3988">
                  <c:v>0.28344709313547617</c:v>
                </c:pt>
                <c:pt idx="3989">
                  <c:v>0.28313706167827035</c:v>
                </c:pt>
                <c:pt idx="3990">
                  <c:v>0.28494257421289221</c:v>
                </c:pt>
                <c:pt idx="3991">
                  <c:v>0.28526672804255765</c:v>
                </c:pt>
                <c:pt idx="3992">
                  <c:v>0.2837785280419568</c:v>
                </c:pt>
                <c:pt idx="3993">
                  <c:v>0.28402285513624997</c:v>
                </c:pt>
                <c:pt idx="3994">
                  <c:v>0.28353525280457964</c:v>
                </c:pt>
                <c:pt idx="3995">
                  <c:v>0.28357608066796464</c:v>
                </c:pt>
                <c:pt idx="3996">
                  <c:v>0.2838086180718416</c:v>
                </c:pt>
                <c:pt idx="3997">
                  <c:v>0.28492575325089936</c:v>
                </c:pt>
                <c:pt idx="3998">
                  <c:v>0.28473856893708122</c:v>
                </c:pt>
                <c:pt idx="3999">
                  <c:v>0.28235702514759259</c:v>
                </c:pt>
                <c:pt idx="4000">
                  <c:v>0.15605862276540269</c:v>
                </c:pt>
                <c:pt idx="4001">
                  <c:v>0.1558737668007481</c:v>
                </c:pt>
                <c:pt idx="4002">
                  <c:v>0.15525308857594167</c:v>
                </c:pt>
                <c:pt idx="4003">
                  <c:v>0.15409417765508132</c:v>
                </c:pt>
                <c:pt idx="4004">
                  <c:v>0.15254391424935962</c:v>
                </c:pt>
                <c:pt idx="4005">
                  <c:v>0.14978232240285697</c:v>
                </c:pt>
                <c:pt idx="4006">
                  <c:v>0.14840952561049525</c:v>
                </c:pt>
                <c:pt idx="4007">
                  <c:v>0.14752144441228687</c:v>
                </c:pt>
                <c:pt idx="4008">
                  <c:v>0.14985684774305857</c:v>
                </c:pt>
                <c:pt idx="4009">
                  <c:v>0.15045387620450068</c:v>
                </c:pt>
                <c:pt idx="4010">
                  <c:v>0.15188439456520619</c:v>
                </c:pt>
                <c:pt idx="4011">
                  <c:v>0.15204092847372055</c:v>
                </c:pt>
                <c:pt idx="4012">
                  <c:v>0.15240949099243273</c:v>
                </c:pt>
                <c:pt idx="4013">
                  <c:v>0.15279959998739923</c:v>
                </c:pt>
                <c:pt idx="4014">
                  <c:v>0.15233515565330286</c:v>
                </c:pt>
                <c:pt idx="4015">
                  <c:v>0.1484169152260936</c:v>
                </c:pt>
                <c:pt idx="4016">
                  <c:v>0.15047927168787625</c:v>
                </c:pt>
                <c:pt idx="4017">
                  <c:v>0.1489729372461697</c:v>
                </c:pt>
                <c:pt idx="4018">
                  <c:v>0.14894383509426382</c:v>
                </c:pt>
                <c:pt idx="4019">
                  <c:v>0.14872815930877276</c:v>
                </c:pt>
                <c:pt idx="4020">
                  <c:v>0.14922875517992265</c:v>
                </c:pt>
                <c:pt idx="4021">
                  <c:v>0.15025899324428854</c:v>
                </c:pt>
                <c:pt idx="4022">
                  <c:v>0.15049319009266901</c:v>
                </c:pt>
                <c:pt idx="4023">
                  <c:v>0.14854365576162018</c:v>
                </c:pt>
                <c:pt idx="4024">
                  <c:v>0.14888645979973217</c:v>
                </c:pt>
                <c:pt idx="4025">
                  <c:v>0.14850671182023026</c:v>
                </c:pt>
                <c:pt idx="4026">
                  <c:v>0.14838407750981533</c:v>
                </c:pt>
                <c:pt idx="4027">
                  <c:v>0.14959591142985645</c:v>
                </c:pt>
                <c:pt idx="4028">
                  <c:v>0.14805338907722096</c:v>
                </c:pt>
                <c:pt idx="4029">
                  <c:v>0.14631533130388441</c:v>
                </c:pt>
                <c:pt idx="4030">
                  <c:v>0.14603085521593293</c:v>
                </c:pt>
                <c:pt idx="4031">
                  <c:v>0.1467423349331862</c:v>
                </c:pt>
                <c:pt idx="4032">
                  <c:v>0.14669875547961203</c:v>
                </c:pt>
                <c:pt idx="4033">
                  <c:v>0.14874704319294355</c:v>
                </c:pt>
                <c:pt idx="4034">
                  <c:v>0.14816460970660808</c:v>
                </c:pt>
                <c:pt idx="4035">
                  <c:v>0.14936888690690853</c:v>
                </c:pt>
                <c:pt idx="4036">
                  <c:v>0.14960901118606418</c:v>
                </c:pt>
                <c:pt idx="4037">
                  <c:v>0.1500256209974232</c:v>
                </c:pt>
                <c:pt idx="4038">
                  <c:v>0.14928200363780186</c:v>
                </c:pt>
                <c:pt idx="4039">
                  <c:v>0.14882042277729887</c:v>
                </c:pt>
                <c:pt idx="4040">
                  <c:v>0.1478252305879445</c:v>
                </c:pt>
                <c:pt idx="4041">
                  <c:v>0.14780427264852042</c:v>
                </c:pt>
                <c:pt idx="4042">
                  <c:v>0.1483471766134814</c:v>
                </c:pt>
                <c:pt idx="4043">
                  <c:v>0.15048415536074186</c:v>
                </c:pt>
                <c:pt idx="4044">
                  <c:v>0.15164642584245966</c:v>
                </c:pt>
                <c:pt idx="4045">
                  <c:v>0.15060125869323737</c:v>
                </c:pt>
                <c:pt idx="4046">
                  <c:v>0.1536340342471218</c:v>
                </c:pt>
                <c:pt idx="4047">
                  <c:v>0.15354464822388142</c:v>
                </c:pt>
                <c:pt idx="4048">
                  <c:v>0.15437111558743205</c:v>
                </c:pt>
                <c:pt idx="4049">
                  <c:v>0.15441757253835009</c:v>
                </c:pt>
                <c:pt idx="4050">
                  <c:v>0.15569747582779098</c:v>
                </c:pt>
                <c:pt idx="4051">
                  <c:v>0.15724776111328573</c:v>
                </c:pt>
                <c:pt idx="4052">
                  <c:v>0.15661978104418875</c:v>
                </c:pt>
                <c:pt idx="4053">
                  <c:v>0.15690169786787833</c:v>
                </c:pt>
                <c:pt idx="4054">
                  <c:v>0.15885085813045924</c:v>
                </c:pt>
                <c:pt idx="4055">
                  <c:v>0.15897749381021403</c:v>
                </c:pt>
                <c:pt idx="4056">
                  <c:v>0.15915446633468716</c:v>
                </c:pt>
                <c:pt idx="4057">
                  <c:v>0.15949118445634802</c:v>
                </c:pt>
                <c:pt idx="4058">
                  <c:v>0.15769043877717495</c:v>
                </c:pt>
                <c:pt idx="4059">
                  <c:v>0.15751892928642924</c:v>
                </c:pt>
                <c:pt idx="4060">
                  <c:v>0.15888456464234274</c:v>
                </c:pt>
                <c:pt idx="4061">
                  <c:v>0.15651362305814334</c:v>
                </c:pt>
                <c:pt idx="4062">
                  <c:v>0.1517277873740798</c:v>
                </c:pt>
                <c:pt idx="4063">
                  <c:v>0.15179524218578305</c:v>
                </c:pt>
                <c:pt idx="4064">
                  <c:v>0.15292700424662037</c:v>
                </c:pt>
                <c:pt idx="4065">
                  <c:v>0.15024140795122043</c:v>
                </c:pt>
                <c:pt idx="4066">
                  <c:v>0.15305030052278321</c:v>
                </c:pt>
                <c:pt idx="4067">
                  <c:v>0.15443960843161059</c:v>
                </c:pt>
                <c:pt idx="4068">
                  <c:v>0.15459287336284411</c:v>
                </c:pt>
                <c:pt idx="4069">
                  <c:v>0.15397344335387914</c:v>
                </c:pt>
                <c:pt idx="4070">
                  <c:v>0.15438984456552282</c:v>
                </c:pt>
                <c:pt idx="4071">
                  <c:v>0.15457575321574282</c:v>
                </c:pt>
                <c:pt idx="4072">
                  <c:v>0.15505179805561048</c:v>
                </c:pt>
                <c:pt idx="4073">
                  <c:v>0.15205072931454022</c:v>
                </c:pt>
                <c:pt idx="4074">
                  <c:v>0.15070111287935295</c:v>
                </c:pt>
                <c:pt idx="4075">
                  <c:v>0.15047433915407255</c:v>
                </c:pt>
                <c:pt idx="4076">
                  <c:v>0.15126489439893356</c:v>
                </c:pt>
                <c:pt idx="4077">
                  <c:v>0.15102638771028168</c:v>
                </c:pt>
                <c:pt idx="4078">
                  <c:v>0.15163335274889103</c:v>
                </c:pt>
                <c:pt idx="4079">
                  <c:v>0.15090777204573863</c:v>
                </c:pt>
                <c:pt idx="4080">
                  <c:v>0.15171105709618105</c:v>
                </c:pt>
                <c:pt idx="4081">
                  <c:v>0.15121170262402855</c:v>
                </c:pt>
                <c:pt idx="4082">
                  <c:v>0.152042976418547</c:v>
                </c:pt>
                <c:pt idx="4083">
                  <c:v>0.15151968768060034</c:v>
                </c:pt>
                <c:pt idx="4084">
                  <c:v>0.15112292949857736</c:v>
                </c:pt>
                <c:pt idx="4085">
                  <c:v>0.15101042666849998</c:v>
                </c:pt>
                <c:pt idx="4086">
                  <c:v>0.15141254774544802</c:v>
                </c:pt>
                <c:pt idx="4087">
                  <c:v>0.15064750047766862</c:v>
                </c:pt>
                <c:pt idx="4088">
                  <c:v>0.15083493603198822</c:v>
                </c:pt>
                <c:pt idx="4089">
                  <c:v>0.15223912083812235</c:v>
                </c:pt>
                <c:pt idx="4090">
                  <c:v>0.14895572061323878</c:v>
                </c:pt>
                <c:pt idx="4091">
                  <c:v>0.14905373407510428</c:v>
                </c:pt>
                <c:pt idx="4092">
                  <c:v>0.15056766247601194</c:v>
                </c:pt>
                <c:pt idx="4093">
                  <c:v>0.15215984860592474</c:v>
                </c:pt>
                <c:pt idx="4094">
                  <c:v>0.1527718271145363</c:v>
                </c:pt>
                <c:pt idx="4095">
                  <c:v>0.14961883589060634</c:v>
                </c:pt>
                <c:pt idx="4096">
                  <c:v>0.15188517485729092</c:v>
                </c:pt>
                <c:pt idx="4097">
                  <c:v>0.1506409574194626</c:v>
                </c:pt>
                <c:pt idx="4098">
                  <c:v>0.15193218633200078</c:v>
                </c:pt>
                <c:pt idx="4099">
                  <c:v>0.15234656222161438</c:v>
                </c:pt>
                <c:pt idx="4100">
                  <c:v>-4.1084928263356572E-2</c:v>
                </c:pt>
                <c:pt idx="4101">
                  <c:v>-4.0000793893712625E-2</c:v>
                </c:pt>
                <c:pt idx="4102">
                  <c:v>-3.8723852540505886E-2</c:v>
                </c:pt>
                <c:pt idx="4103">
                  <c:v>-3.8663016218075295E-2</c:v>
                </c:pt>
                <c:pt idx="4104">
                  <c:v>-4.0183026466587481E-2</c:v>
                </c:pt>
                <c:pt idx="4105">
                  <c:v>-4.1670609616852809E-2</c:v>
                </c:pt>
                <c:pt idx="4106">
                  <c:v>-3.9283413410802256E-2</c:v>
                </c:pt>
                <c:pt idx="4107">
                  <c:v>-3.9807134323943824E-2</c:v>
                </c:pt>
                <c:pt idx="4108">
                  <c:v>-4.0214229147325732E-2</c:v>
                </c:pt>
                <c:pt idx="4109">
                  <c:v>-4.1538699324537062E-2</c:v>
                </c:pt>
                <c:pt idx="4110">
                  <c:v>-4.2692571704077059E-2</c:v>
                </c:pt>
                <c:pt idx="4111">
                  <c:v>-4.1984684135478151E-2</c:v>
                </c:pt>
                <c:pt idx="4112">
                  <c:v>-4.2009016301154993E-2</c:v>
                </c:pt>
                <c:pt idx="4113">
                  <c:v>-4.258777535146277E-2</c:v>
                </c:pt>
                <c:pt idx="4114">
                  <c:v>-4.2428439590518598E-2</c:v>
                </c:pt>
                <c:pt idx="4115">
                  <c:v>-4.3738411640092623E-2</c:v>
                </c:pt>
                <c:pt idx="4116">
                  <c:v>-4.0920390989763064E-2</c:v>
                </c:pt>
                <c:pt idx="4117">
                  <c:v>-4.0982843359501774E-2</c:v>
                </c:pt>
                <c:pt idx="4118">
                  <c:v>-4.3552506041352523E-2</c:v>
                </c:pt>
                <c:pt idx="4119">
                  <c:v>-4.46519562550029E-2</c:v>
                </c:pt>
                <c:pt idx="4120">
                  <c:v>-4.534278611910586E-2</c:v>
                </c:pt>
                <c:pt idx="4121">
                  <c:v>-4.5663007527318437E-2</c:v>
                </c:pt>
                <c:pt idx="4122">
                  <c:v>-4.6063517706204177E-2</c:v>
                </c:pt>
                <c:pt idx="4123">
                  <c:v>-4.3797066543216079E-2</c:v>
                </c:pt>
                <c:pt idx="4124">
                  <c:v>-4.1993623621463104E-2</c:v>
                </c:pt>
                <c:pt idx="4125">
                  <c:v>-4.1945019830470352E-2</c:v>
                </c:pt>
                <c:pt idx="4126">
                  <c:v>-4.3337823631314824E-2</c:v>
                </c:pt>
                <c:pt idx="4127">
                  <c:v>-4.31778348746443E-2</c:v>
                </c:pt>
                <c:pt idx="4128">
                  <c:v>-4.2457224767220629E-2</c:v>
                </c:pt>
                <c:pt idx="4129">
                  <c:v>-4.1293211420831671E-2</c:v>
                </c:pt>
                <c:pt idx="4130">
                  <c:v>-4.1373022399604747E-2</c:v>
                </c:pt>
                <c:pt idx="4131">
                  <c:v>-4.3253350646214148E-2</c:v>
                </c:pt>
                <c:pt idx="4132">
                  <c:v>-4.3588261275962929E-2</c:v>
                </c:pt>
                <c:pt idx="4133">
                  <c:v>-4.4136134393430511E-2</c:v>
                </c:pt>
                <c:pt idx="4134">
                  <c:v>-4.2539142674565371E-2</c:v>
                </c:pt>
                <c:pt idx="4135">
                  <c:v>-4.3826365629596756E-2</c:v>
                </c:pt>
                <c:pt idx="4136">
                  <c:v>-4.2078463913512575E-2</c:v>
                </c:pt>
                <c:pt idx="4137">
                  <c:v>-4.5881696276398459E-2</c:v>
                </c:pt>
                <c:pt idx="4138">
                  <c:v>-4.6130750673424377E-2</c:v>
                </c:pt>
                <c:pt idx="4139">
                  <c:v>-4.7756000568139598E-2</c:v>
                </c:pt>
                <c:pt idx="4140">
                  <c:v>-4.7595303445936404E-2</c:v>
                </c:pt>
                <c:pt idx="4141">
                  <c:v>-4.6613224812977604E-2</c:v>
                </c:pt>
                <c:pt idx="4142">
                  <c:v>-4.7886291958945136E-2</c:v>
                </c:pt>
                <c:pt idx="4143">
                  <c:v>-5.033216519461034E-2</c:v>
                </c:pt>
                <c:pt idx="4144">
                  <c:v>-5.0827660958460447E-2</c:v>
                </c:pt>
                <c:pt idx="4145">
                  <c:v>-5.0557370963003043E-2</c:v>
                </c:pt>
                <c:pt idx="4146">
                  <c:v>-5.1010921626186694E-2</c:v>
                </c:pt>
                <c:pt idx="4147">
                  <c:v>-5.3117125135958523E-2</c:v>
                </c:pt>
                <c:pt idx="4148">
                  <c:v>-5.2343198795901831E-2</c:v>
                </c:pt>
                <c:pt idx="4149">
                  <c:v>-5.5176543224775075E-2</c:v>
                </c:pt>
                <c:pt idx="4150">
                  <c:v>-5.5445084594988731E-2</c:v>
                </c:pt>
                <c:pt idx="4151">
                  <c:v>-5.6656396503676099E-2</c:v>
                </c:pt>
                <c:pt idx="4152">
                  <c:v>-5.6240092105213559E-2</c:v>
                </c:pt>
                <c:pt idx="4153">
                  <c:v>-5.4896019714606628E-2</c:v>
                </c:pt>
                <c:pt idx="4154">
                  <c:v>-4.9755888523852501E-2</c:v>
                </c:pt>
                <c:pt idx="4155">
                  <c:v>-4.9774861693524103E-2</c:v>
                </c:pt>
                <c:pt idx="4156">
                  <c:v>-5.041019337070192E-2</c:v>
                </c:pt>
                <c:pt idx="4157">
                  <c:v>-4.9967417965138712E-2</c:v>
                </c:pt>
                <c:pt idx="4158">
                  <c:v>-5.0476286267068099E-2</c:v>
                </c:pt>
                <c:pt idx="4159">
                  <c:v>-4.8433010070522683E-2</c:v>
                </c:pt>
                <c:pt idx="4160">
                  <c:v>-4.7679131846154556E-2</c:v>
                </c:pt>
                <c:pt idx="4161">
                  <c:v>-4.7047019933921699E-2</c:v>
                </c:pt>
                <c:pt idx="4162">
                  <c:v>-4.4321673812441488E-2</c:v>
                </c:pt>
                <c:pt idx="4163">
                  <c:v>-4.3446611636118869E-2</c:v>
                </c:pt>
                <c:pt idx="4164">
                  <c:v>-4.4222165340892135E-2</c:v>
                </c:pt>
                <c:pt idx="4165">
                  <c:v>-4.6088900443857377E-2</c:v>
                </c:pt>
                <c:pt idx="4166">
                  <c:v>-4.520837121382907E-2</c:v>
                </c:pt>
                <c:pt idx="4167">
                  <c:v>-4.2548087118521087E-2</c:v>
                </c:pt>
                <c:pt idx="4168">
                  <c:v>-4.2718402226466383E-2</c:v>
                </c:pt>
                <c:pt idx="4169">
                  <c:v>-4.327125239525121E-2</c:v>
                </c:pt>
                <c:pt idx="4170">
                  <c:v>-4.0041385629045835E-2</c:v>
                </c:pt>
                <c:pt idx="4171">
                  <c:v>-4.2151409821608053E-2</c:v>
                </c:pt>
                <c:pt idx="4172">
                  <c:v>-4.2425418971864241E-2</c:v>
                </c:pt>
                <c:pt idx="4173">
                  <c:v>-4.2568404927558486E-2</c:v>
                </c:pt>
                <c:pt idx="4174">
                  <c:v>-4.3725957553417467E-2</c:v>
                </c:pt>
                <c:pt idx="4175">
                  <c:v>-4.2199609144647869E-2</c:v>
                </c:pt>
                <c:pt idx="4176">
                  <c:v>-4.2858941437492935E-2</c:v>
                </c:pt>
                <c:pt idx="4177">
                  <c:v>-4.492017956040744E-2</c:v>
                </c:pt>
                <c:pt idx="4178">
                  <c:v>-4.5706325494664427E-2</c:v>
                </c:pt>
                <c:pt idx="4179">
                  <c:v>-4.6204052241786996E-2</c:v>
                </c:pt>
                <c:pt idx="4180">
                  <c:v>-4.5746198697883253E-2</c:v>
                </c:pt>
                <c:pt idx="4181">
                  <c:v>-4.6645639911814328E-2</c:v>
                </c:pt>
                <c:pt idx="4182">
                  <c:v>-4.6672048585566228E-2</c:v>
                </c:pt>
                <c:pt idx="4183">
                  <c:v>-4.7202689511277166E-2</c:v>
                </c:pt>
                <c:pt idx="4184">
                  <c:v>-4.6778761005036328E-2</c:v>
                </c:pt>
                <c:pt idx="4185">
                  <c:v>-4.7130861890157721E-2</c:v>
                </c:pt>
                <c:pt idx="4186">
                  <c:v>-4.7126815417129181E-2</c:v>
                </c:pt>
                <c:pt idx="4187">
                  <c:v>-5.1020420079477123E-2</c:v>
                </c:pt>
                <c:pt idx="4188">
                  <c:v>-4.997392268244636E-2</c:v>
                </c:pt>
                <c:pt idx="4189">
                  <c:v>-5.0386670846421115E-2</c:v>
                </c:pt>
                <c:pt idx="4190">
                  <c:v>-5.0364701069669046E-2</c:v>
                </c:pt>
                <c:pt idx="4191">
                  <c:v>-4.6505043308572976E-2</c:v>
                </c:pt>
                <c:pt idx="4192">
                  <c:v>-4.6056027841150635E-2</c:v>
                </c:pt>
                <c:pt idx="4193">
                  <c:v>-4.3745350412806965E-2</c:v>
                </c:pt>
                <c:pt idx="4194">
                  <c:v>-4.7813879291508411E-2</c:v>
                </c:pt>
                <c:pt idx="4195">
                  <c:v>-4.7146809913882606E-2</c:v>
                </c:pt>
                <c:pt idx="4196">
                  <c:v>-4.8490927992739227E-2</c:v>
                </c:pt>
                <c:pt idx="4197">
                  <c:v>-4.9589381587523483E-2</c:v>
                </c:pt>
                <c:pt idx="4198">
                  <c:v>-4.9288892123835588E-2</c:v>
                </c:pt>
                <c:pt idx="4199">
                  <c:v>-4.6696970924081184E-2</c:v>
                </c:pt>
                <c:pt idx="4200">
                  <c:v>3.9478568163896409E-2</c:v>
                </c:pt>
                <c:pt idx="4201">
                  <c:v>3.8643460991459891E-2</c:v>
                </c:pt>
                <c:pt idx="4202">
                  <c:v>3.7337020272418413E-2</c:v>
                </c:pt>
                <c:pt idx="4203">
                  <c:v>3.488946058198944E-2</c:v>
                </c:pt>
                <c:pt idx="4204">
                  <c:v>3.4931726746837095E-2</c:v>
                </c:pt>
                <c:pt idx="4205">
                  <c:v>3.4648657377134226E-2</c:v>
                </c:pt>
                <c:pt idx="4206">
                  <c:v>3.2992222881273285E-2</c:v>
                </c:pt>
                <c:pt idx="4207">
                  <c:v>3.2563989312353492E-2</c:v>
                </c:pt>
                <c:pt idx="4208">
                  <c:v>3.5727707322794351E-2</c:v>
                </c:pt>
                <c:pt idx="4209">
                  <c:v>3.335861664762825E-2</c:v>
                </c:pt>
                <c:pt idx="4210">
                  <c:v>3.1565897368925788E-2</c:v>
                </c:pt>
                <c:pt idx="4211">
                  <c:v>3.5667562396510241E-2</c:v>
                </c:pt>
                <c:pt idx="4212">
                  <c:v>3.730628566498552E-2</c:v>
                </c:pt>
                <c:pt idx="4213">
                  <c:v>4.0334460963527483E-2</c:v>
                </c:pt>
                <c:pt idx="4214">
                  <c:v>4.0299292753840726E-2</c:v>
                </c:pt>
                <c:pt idx="4215">
                  <c:v>3.8016112460211894E-2</c:v>
                </c:pt>
                <c:pt idx="4216">
                  <c:v>3.8365100776032883E-2</c:v>
                </c:pt>
                <c:pt idx="4217">
                  <c:v>4.0842544453974138E-2</c:v>
                </c:pt>
                <c:pt idx="4218">
                  <c:v>4.1410609758567897E-2</c:v>
                </c:pt>
                <c:pt idx="4219">
                  <c:v>4.1026613993328333E-2</c:v>
                </c:pt>
                <c:pt idx="4220">
                  <c:v>3.8108630542630806E-2</c:v>
                </c:pt>
                <c:pt idx="4221">
                  <c:v>3.8832085740121321E-2</c:v>
                </c:pt>
                <c:pt idx="4222">
                  <c:v>4.0647921364461298E-2</c:v>
                </c:pt>
                <c:pt idx="4223">
                  <c:v>4.2574062329048534E-2</c:v>
                </c:pt>
                <c:pt idx="4224">
                  <c:v>3.9807844400523221E-2</c:v>
                </c:pt>
                <c:pt idx="4225">
                  <c:v>3.9139575923823423E-2</c:v>
                </c:pt>
                <c:pt idx="4226">
                  <c:v>3.8799103550609844E-2</c:v>
                </c:pt>
                <c:pt idx="4227">
                  <c:v>3.9920760909140394E-2</c:v>
                </c:pt>
                <c:pt idx="4228">
                  <c:v>4.0323065508553024E-2</c:v>
                </c:pt>
                <c:pt idx="4229">
                  <c:v>4.2341033883969821E-2</c:v>
                </c:pt>
                <c:pt idx="4230">
                  <c:v>4.2208254660632313E-2</c:v>
                </c:pt>
                <c:pt idx="4231">
                  <c:v>4.2000724606332612E-2</c:v>
                </c:pt>
                <c:pt idx="4232">
                  <c:v>4.1710937771836015E-2</c:v>
                </c:pt>
                <c:pt idx="4233">
                  <c:v>3.9868231771616795E-2</c:v>
                </c:pt>
                <c:pt idx="4234">
                  <c:v>4.0265431960031864E-2</c:v>
                </c:pt>
                <c:pt idx="4235">
                  <c:v>3.9090172033609219E-2</c:v>
                </c:pt>
                <c:pt idx="4236">
                  <c:v>3.8588079164058549E-2</c:v>
                </c:pt>
                <c:pt idx="4237">
                  <c:v>3.9358288466522305E-2</c:v>
                </c:pt>
                <c:pt idx="4238">
                  <c:v>3.9393053186731114E-2</c:v>
                </c:pt>
                <c:pt idx="4239">
                  <c:v>4.0275519433971119E-2</c:v>
                </c:pt>
                <c:pt idx="4240">
                  <c:v>3.9948688049850183E-2</c:v>
                </c:pt>
                <c:pt idx="4241">
                  <c:v>3.9399438412127334E-2</c:v>
                </c:pt>
                <c:pt idx="4242">
                  <c:v>3.9760273822305771E-2</c:v>
                </c:pt>
                <c:pt idx="4243">
                  <c:v>4.0202832819713735E-2</c:v>
                </c:pt>
                <c:pt idx="4244">
                  <c:v>4.0290132458985946E-2</c:v>
                </c:pt>
                <c:pt idx="4245">
                  <c:v>4.0158498479779821E-2</c:v>
                </c:pt>
                <c:pt idx="4246">
                  <c:v>4.0301092087612664E-2</c:v>
                </c:pt>
                <c:pt idx="4247">
                  <c:v>4.062415633130529E-2</c:v>
                </c:pt>
                <c:pt idx="4248">
                  <c:v>4.1222961077417603E-2</c:v>
                </c:pt>
                <c:pt idx="4249">
                  <c:v>4.1455324321583019E-2</c:v>
                </c:pt>
                <c:pt idx="4250">
                  <c:v>4.1261746507327175E-2</c:v>
                </c:pt>
                <c:pt idx="4251">
                  <c:v>4.0262269379682594E-2</c:v>
                </c:pt>
                <c:pt idx="4252">
                  <c:v>4.0046972291774591E-2</c:v>
                </c:pt>
                <c:pt idx="4253">
                  <c:v>4.0346346993511251E-2</c:v>
                </c:pt>
                <c:pt idx="4254">
                  <c:v>4.05784779155208E-2</c:v>
                </c:pt>
                <c:pt idx="4255">
                  <c:v>3.9433273968814457E-2</c:v>
                </c:pt>
                <c:pt idx="4256">
                  <c:v>3.9743852718874269E-2</c:v>
                </c:pt>
                <c:pt idx="4257">
                  <c:v>3.8331666118931781E-2</c:v>
                </c:pt>
                <c:pt idx="4258">
                  <c:v>3.7829684110123031E-2</c:v>
                </c:pt>
                <c:pt idx="4259">
                  <c:v>3.6735445618855618E-2</c:v>
                </c:pt>
                <c:pt idx="4260">
                  <c:v>3.9105730428071812E-2</c:v>
                </c:pt>
                <c:pt idx="4261">
                  <c:v>3.9274564384371081E-2</c:v>
                </c:pt>
                <c:pt idx="4262">
                  <c:v>3.8563336587219263E-2</c:v>
                </c:pt>
                <c:pt idx="4263">
                  <c:v>3.8115078619139757E-2</c:v>
                </c:pt>
                <c:pt idx="4264">
                  <c:v>3.8840767956820031E-2</c:v>
                </c:pt>
                <c:pt idx="4265">
                  <c:v>3.948315204040552E-2</c:v>
                </c:pt>
                <c:pt idx="4266">
                  <c:v>3.9314789932353218E-2</c:v>
                </c:pt>
                <c:pt idx="4267">
                  <c:v>3.8389356592294754E-2</c:v>
                </c:pt>
                <c:pt idx="4268">
                  <c:v>3.8678250570897577E-2</c:v>
                </c:pt>
                <c:pt idx="4269">
                  <c:v>3.699500352273466E-2</c:v>
                </c:pt>
                <c:pt idx="4270">
                  <c:v>3.6248209663923656E-2</c:v>
                </c:pt>
                <c:pt idx="4271">
                  <c:v>3.5732801399016419E-2</c:v>
                </c:pt>
                <c:pt idx="4272">
                  <c:v>4.0802325817175633E-2</c:v>
                </c:pt>
                <c:pt idx="4273">
                  <c:v>4.1973344622313176E-2</c:v>
                </c:pt>
                <c:pt idx="4274">
                  <c:v>4.17018448478979E-2</c:v>
                </c:pt>
                <c:pt idx="4275">
                  <c:v>4.2024456948192394E-2</c:v>
                </c:pt>
                <c:pt idx="4276">
                  <c:v>3.9694424115699019E-2</c:v>
                </c:pt>
                <c:pt idx="4277">
                  <c:v>3.9630425175451851E-2</c:v>
                </c:pt>
                <c:pt idx="4278">
                  <c:v>3.6089924573859865E-2</c:v>
                </c:pt>
                <c:pt idx="4279">
                  <c:v>3.5639570218213047E-2</c:v>
                </c:pt>
                <c:pt idx="4280">
                  <c:v>3.6489120646893546E-2</c:v>
                </c:pt>
                <c:pt idx="4281">
                  <c:v>3.6505157422668716E-2</c:v>
                </c:pt>
                <c:pt idx="4282">
                  <c:v>3.4871533925859954E-2</c:v>
                </c:pt>
                <c:pt idx="4283">
                  <c:v>3.3333744339886326E-2</c:v>
                </c:pt>
                <c:pt idx="4284">
                  <c:v>3.3704623460492182E-2</c:v>
                </c:pt>
                <c:pt idx="4285">
                  <c:v>3.2036507350385428E-2</c:v>
                </c:pt>
                <c:pt idx="4286">
                  <c:v>3.1712911161839927E-2</c:v>
                </c:pt>
                <c:pt idx="4287">
                  <c:v>3.0245985541644232E-2</c:v>
                </c:pt>
                <c:pt idx="4288">
                  <c:v>2.9362943964396638E-2</c:v>
                </c:pt>
                <c:pt idx="4289">
                  <c:v>2.875098066419805E-2</c:v>
                </c:pt>
                <c:pt idx="4290">
                  <c:v>2.8263590482165164E-2</c:v>
                </c:pt>
                <c:pt idx="4291">
                  <c:v>2.9621170755811187E-2</c:v>
                </c:pt>
                <c:pt idx="4292">
                  <c:v>2.9736180094591436E-2</c:v>
                </c:pt>
                <c:pt idx="4293">
                  <c:v>3.3472757781699614E-2</c:v>
                </c:pt>
                <c:pt idx="4294">
                  <c:v>3.5053965132451369E-2</c:v>
                </c:pt>
                <c:pt idx="4295">
                  <c:v>3.4367317898836562E-2</c:v>
                </c:pt>
                <c:pt idx="4296">
                  <c:v>3.6082094533053943E-2</c:v>
                </c:pt>
                <c:pt idx="4297">
                  <c:v>3.6517581642114064E-2</c:v>
                </c:pt>
                <c:pt idx="4298">
                  <c:v>3.271547145996128E-2</c:v>
                </c:pt>
                <c:pt idx="4299">
                  <c:v>3.3132601824464709E-2</c:v>
                </c:pt>
                <c:pt idx="4300">
                  <c:v>-0.23626779986555652</c:v>
                </c:pt>
                <c:pt idx="4301">
                  <c:v>-0.23418546462892223</c:v>
                </c:pt>
                <c:pt idx="4302">
                  <c:v>-0.23645100977119599</c:v>
                </c:pt>
                <c:pt idx="4303">
                  <c:v>-0.23494469542352592</c:v>
                </c:pt>
                <c:pt idx="4304">
                  <c:v>-0.23554492288443776</c:v>
                </c:pt>
                <c:pt idx="4305">
                  <c:v>-0.2371559042778813</c:v>
                </c:pt>
                <c:pt idx="4306">
                  <c:v>-0.23281044120902944</c:v>
                </c:pt>
                <c:pt idx="4307">
                  <c:v>-0.23907095623269717</c:v>
                </c:pt>
                <c:pt idx="4308">
                  <c:v>-0.23774896439793547</c:v>
                </c:pt>
                <c:pt idx="4309">
                  <c:v>-0.23409047575130226</c:v>
                </c:pt>
                <c:pt idx="4310">
                  <c:v>-0.2336696630386286</c:v>
                </c:pt>
                <c:pt idx="4311">
                  <c:v>-0.23450665699878662</c:v>
                </c:pt>
                <c:pt idx="4312">
                  <c:v>-0.23723729515372113</c:v>
                </c:pt>
                <c:pt idx="4313">
                  <c:v>-0.235357066178394</c:v>
                </c:pt>
                <c:pt idx="4314">
                  <c:v>-0.23583766175540946</c:v>
                </c:pt>
                <c:pt idx="4315">
                  <c:v>-0.24196564883865535</c:v>
                </c:pt>
                <c:pt idx="4316">
                  <c:v>-0.2437047855643602</c:v>
                </c:pt>
                <c:pt idx="4317">
                  <c:v>-0.24737367401181279</c:v>
                </c:pt>
                <c:pt idx="4318">
                  <c:v>-0.24853456301833768</c:v>
                </c:pt>
                <c:pt idx="4319">
                  <c:v>-0.25188401804900817</c:v>
                </c:pt>
                <c:pt idx="4320">
                  <c:v>-0.25259059829662833</c:v>
                </c:pt>
                <c:pt idx="4321">
                  <c:v>-0.2550800959790463</c:v>
                </c:pt>
                <c:pt idx="4322">
                  <c:v>-0.25416363990557844</c:v>
                </c:pt>
                <c:pt idx="4323">
                  <c:v>-0.24449860976280013</c:v>
                </c:pt>
                <c:pt idx="4324">
                  <c:v>-0.24449005585648118</c:v>
                </c:pt>
                <c:pt idx="4325">
                  <c:v>-0.24265439948224643</c:v>
                </c:pt>
                <c:pt idx="4326">
                  <c:v>-0.24196803499418085</c:v>
                </c:pt>
                <c:pt idx="4327">
                  <c:v>-0.24350199227441383</c:v>
                </c:pt>
                <c:pt idx="4328">
                  <c:v>-0.24148087121492795</c:v>
                </c:pt>
                <c:pt idx="4329">
                  <c:v>-0.23993853504632362</c:v>
                </c:pt>
                <c:pt idx="4330">
                  <c:v>-0.24081957869670811</c:v>
                </c:pt>
                <c:pt idx="4331">
                  <c:v>-0.24162933018006577</c:v>
                </c:pt>
                <c:pt idx="4332">
                  <c:v>-0.24010971613345419</c:v>
                </c:pt>
                <c:pt idx="4333">
                  <c:v>-0.23947594425409191</c:v>
                </c:pt>
                <c:pt idx="4334">
                  <c:v>-0.23714741295008154</c:v>
                </c:pt>
                <c:pt idx="4335">
                  <c:v>-0.23780815294458016</c:v>
                </c:pt>
                <c:pt idx="4336">
                  <c:v>-0.23964884967255409</c:v>
                </c:pt>
                <c:pt idx="4337">
                  <c:v>-0.23901479296064343</c:v>
                </c:pt>
                <c:pt idx="4338">
                  <c:v>-0.23918761865504137</c:v>
                </c:pt>
                <c:pt idx="4339">
                  <c:v>-0.24492951684989914</c:v>
                </c:pt>
                <c:pt idx="4340">
                  <c:v>-0.2501562719938058</c:v>
                </c:pt>
                <c:pt idx="4341">
                  <c:v>-0.2511216001605196</c:v>
                </c:pt>
                <c:pt idx="4342">
                  <c:v>-0.25269233085628756</c:v>
                </c:pt>
                <c:pt idx="4343">
                  <c:v>-0.25461777200476338</c:v>
                </c:pt>
                <c:pt idx="4344">
                  <c:v>-0.25479272975152251</c:v>
                </c:pt>
                <c:pt idx="4345">
                  <c:v>-0.25192192050656359</c:v>
                </c:pt>
                <c:pt idx="4346">
                  <c:v>-0.25053820734608395</c:v>
                </c:pt>
                <c:pt idx="4347">
                  <c:v>-0.24831499718360223</c:v>
                </c:pt>
                <c:pt idx="4348">
                  <c:v>-0.24820825189641987</c:v>
                </c:pt>
                <c:pt idx="4349">
                  <c:v>-0.24363126824478748</c:v>
                </c:pt>
                <c:pt idx="4350">
                  <c:v>-0.24142276572280075</c:v>
                </c:pt>
                <c:pt idx="4351">
                  <c:v>-0.24067615046120602</c:v>
                </c:pt>
                <c:pt idx="4352">
                  <c:v>-0.23824036431526949</c:v>
                </c:pt>
                <c:pt idx="4353">
                  <c:v>-0.24059563456149283</c:v>
                </c:pt>
                <c:pt idx="4354">
                  <c:v>-0.24266952230908651</c:v>
                </c:pt>
                <c:pt idx="4355">
                  <c:v>-0.24173841169323215</c:v>
                </c:pt>
                <c:pt idx="4356">
                  <c:v>-0.23897485334875435</c:v>
                </c:pt>
                <c:pt idx="4357">
                  <c:v>-0.23846925774980479</c:v>
                </c:pt>
                <c:pt idx="4358">
                  <c:v>-0.23654507247988163</c:v>
                </c:pt>
                <c:pt idx="4359">
                  <c:v>-0.23937742245602847</c:v>
                </c:pt>
                <c:pt idx="4360">
                  <c:v>-0.23712755215982861</c:v>
                </c:pt>
                <c:pt idx="4361">
                  <c:v>-0.23681940065808355</c:v>
                </c:pt>
                <c:pt idx="4362">
                  <c:v>-0.23875795288009763</c:v>
                </c:pt>
                <c:pt idx="4363">
                  <c:v>-0.24615996140412477</c:v>
                </c:pt>
                <c:pt idx="4364">
                  <c:v>-0.2471586512471392</c:v>
                </c:pt>
                <c:pt idx="4365">
                  <c:v>-0.24852422771489149</c:v>
                </c:pt>
                <c:pt idx="4366">
                  <c:v>-0.25070698203133207</c:v>
                </c:pt>
                <c:pt idx="4367">
                  <c:v>-0.25171263508261682</c:v>
                </c:pt>
                <c:pt idx="4368">
                  <c:v>-0.25183012454256387</c:v>
                </c:pt>
                <c:pt idx="4369">
                  <c:v>-0.25345038882245796</c:v>
                </c:pt>
                <c:pt idx="4370">
                  <c:v>-0.25370671431744329</c:v>
                </c:pt>
                <c:pt idx="4371">
                  <c:v>-0.25086659294287111</c:v>
                </c:pt>
                <c:pt idx="4372">
                  <c:v>-0.2449428610394076</c:v>
                </c:pt>
                <c:pt idx="4373">
                  <c:v>-0.24470827583337776</c:v>
                </c:pt>
                <c:pt idx="4374">
                  <c:v>-0.24630359741416627</c:v>
                </c:pt>
                <c:pt idx="4375">
                  <c:v>-0.24515987415787555</c:v>
                </c:pt>
                <c:pt idx="4376">
                  <c:v>-0.24344920033961898</c:v>
                </c:pt>
                <c:pt idx="4377">
                  <c:v>-0.243199182571705</c:v>
                </c:pt>
                <c:pt idx="4378">
                  <c:v>-0.24435581260693193</c:v>
                </c:pt>
                <c:pt idx="4379">
                  <c:v>-0.24352321121722389</c:v>
                </c:pt>
                <c:pt idx="4380">
                  <c:v>-0.2451459467681763</c:v>
                </c:pt>
                <c:pt idx="4381">
                  <c:v>-0.24310572253371221</c:v>
                </c:pt>
                <c:pt idx="4382">
                  <c:v>-0.24347041816225756</c:v>
                </c:pt>
                <c:pt idx="4383">
                  <c:v>-0.2384771118064449</c:v>
                </c:pt>
                <c:pt idx="4384">
                  <c:v>-0.23878332398476051</c:v>
                </c:pt>
                <c:pt idx="4385">
                  <c:v>-0.24399985081572911</c:v>
                </c:pt>
                <c:pt idx="4386">
                  <c:v>-0.24412440853725356</c:v>
                </c:pt>
                <c:pt idx="4387">
                  <c:v>-0.24188141396618523</c:v>
                </c:pt>
                <c:pt idx="4388">
                  <c:v>-0.24539217099277655</c:v>
                </c:pt>
                <c:pt idx="4389">
                  <c:v>-0.24384198406110005</c:v>
                </c:pt>
                <c:pt idx="4390">
                  <c:v>-0.24144213384504029</c:v>
                </c:pt>
                <c:pt idx="4391">
                  <c:v>-0.24083048470622659</c:v>
                </c:pt>
                <c:pt idx="4392">
                  <c:v>-0.23887515546641569</c:v>
                </c:pt>
                <c:pt idx="4393">
                  <c:v>-0.24090011263023015</c:v>
                </c:pt>
                <c:pt idx="4394">
                  <c:v>-0.24066524613471926</c:v>
                </c:pt>
                <c:pt idx="4395">
                  <c:v>-0.23900145554822444</c:v>
                </c:pt>
                <c:pt idx="4396">
                  <c:v>-0.23867341120314464</c:v>
                </c:pt>
                <c:pt idx="4397">
                  <c:v>-0.24129493107143637</c:v>
                </c:pt>
                <c:pt idx="4398">
                  <c:v>-0.24167899006946877</c:v>
                </c:pt>
                <c:pt idx="4399">
                  <c:v>-0.24271626703801183</c:v>
                </c:pt>
                <c:pt idx="4400">
                  <c:v>-0.35809808867093862</c:v>
                </c:pt>
                <c:pt idx="4401">
                  <c:v>-0.35827100387262584</c:v>
                </c:pt>
                <c:pt idx="4402">
                  <c:v>-0.36016617662084977</c:v>
                </c:pt>
                <c:pt idx="4403">
                  <c:v>-0.36061101769884335</c:v>
                </c:pt>
                <c:pt idx="4404">
                  <c:v>-0.36157096930335708</c:v>
                </c:pt>
                <c:pt idx="4405">
                  <c:v>-0.36157642944875745</c:v>
                </c:pt>
                <c:pt idx="4406">
                  <c:v>-0.36038584558898251</c:v>
                </c:pt>
                <c:pt idx="4407">
                  <c:v>-0.36145419452481625</c:v>
                </c:pt>
                <c:pt idx="4408">
                  <c:v>-0.35886079729506226</c:v>
                </c:pt>
                <c:pt idx="4409">
                  <c:v>-0.35860676728971358</c:v>
                </c:pt>
                <c:pt idx="4410">
                  <c:v>-0.35845353535077529</c:v>
                </c:pt>
                <c:pt idx="4411">
                  <c:v>-0.35810832142965399</c:v>
                </c:pt>
                <c:pt idx="4412">
                  <c:v>-0.35996567619911896</c:v>
                </c:pt>
                <c:pt idx="4413">
                  <c:v>-0.35964247018794399</c:v>
                </c:pt>
                <c:pt idx="4414">
                  <c:v>-0.35984705486204432</c:v>
                </c:pt>
                <c:pt idx="4415">
                  <c:v>-0.35832347724483837</c:v>
                </c:pt>
                <c:pt idx="4416">
                  <c:v>-0.35879131050778434</c:v>
                </c:pt>
                <c:pt idx="4417">
                  <c:v>-0.35774828875487064</c:v>
                </c:pt>
                <c:pt idx="4418">
                  <c:v>-0.35802191475822559</c:v>
                </c:pt>
                <c:pt idx="4419">
                  <c:v>-0.35893093914784457</c:v>
                </c:pt>
                <c:pt idx="4420">
                  <c:v>-0.35776054754640302</c:v>
                </c:pt>
                <c:pt idx="4421">
                  <c:v>-0.35871370231898442</c:v>
                </c:pt>
                <c:pt idx="4422">
                  <c:v>-0.35836230606369018</c:v>
                </c:pt>
                <c:pt idx="4423">
                  <c:v>-0.35760606528551792</c:v>
                </c:pt>
                <c:pt idx="4424">
                  <c:v>-0.35704289017056795</c:v>
                </c:pt>
                <c:pt idx="4425">
                  <c:v>-0.35707485444586862</c:v>
                </c:pt>
                <c:pt idx="4426">
                  <c:v>-0.35820570030156129</c:v>
                </c:pt>
                <c:pt idx="4427">
                  <c:v>-0.35780820401133434</c:v>
                </c:pt>
                <c:pt idx="4428">
                  <c:v>-0.3570599268398898</c:v>
                </c:pt>
                <c:pt idx="4429">
                  <c:v>-0.35925261433940125</c:v>
                </c:pt>
                <c:pt idx="4430">
                  <c:v>-0.35989269556291603</c:v>
                </c:pt>
                <c:pt idx="4431">
                  <c:v>-0.35989546173294928</c:v>
                </c:pt>
                <c:pt idx="4432">
                  <c:v>-0.35976521596974903</c:v>
                </c:pt>
                <c:pt idx="4433">
                  <c:v>-0.36127323278314616</c:v>
                </c:pt>
                <c:pt idx="4434">
                  <c:v>-0.36140025293018696</c:v>
                </c:pt>
                <c:pt idx="4435">
                  <c:v>-0.36216132659017974</c:v>
                </c:pt>
                <c:pt idx="4436">
                  <c:v>-0.36164888106604326</c:v>
                </c:pt>
                <c:pt idx="4437">
                  <c:v>-0.36239032445721064</c:v>
                </c:pt>
                <c:pt idx="4438">
                  <c:v>-0.36260159050116458</c:v>
                </c:pt>
                <c:pt idx="4439">
                  <c:v>-0.36122541090472549</c:v>
                </c:pt>
                <c:pt idx="4440">
                  <c:v>-0.36124936229220844</c:v>
                </c:pt>
                <c:pt idx="4441">
                  <c:v>-0.35807226360264088</c:v>
                </c:pt>
                <c:pt idx="4442">
                  <c:v>-0.36171514343988326</c:v>
                </c:pt>
                <c:pt idx="4443">
                  <c:v>-0.3623486475089327</c:v>
                </c:pt>
                <c:pt idx="4444">
                  <c:v>-0.36349364146451424</c:v>
                </c:pt>
                <c:pt idx="4445">
                  <c:v>-0.36435020398125018</c:v>
                </c:pt>
                <c:pt idx="4446">
                  <c:v>-0.36040155551888359</c:v>
                </c:pt>
                <c:pt idx="4447">
                  <c:v>-0.35838131486362773</c:v>
                </c:pt>
                <c:pt idx="4448">
                  <c:v>-0.35964523566589696</c:v>
                </c:pt>
                <c:pt idx="4449">
                  <c:v>-0.36354638961025759</c:v>
                </c:pt>
                <c:pt idx="4450">
                  <c:v>-0.36332667844831229</c:v>
                </c:pt>
                <c:pt idx="4451">
                  <c:v>-0.3645701401630484</c:v>
                </c:pt>
                <c:pt idx="4452">
                  <c:v>-0.36425222495187115</c:v>
                </c:pt>
                <c:pt idx="4453">
                  <c:v>-0.35902904846275252</c:v>
                </c:pt>
                <c:pt idx="4454">
                  <c:v>-0.3597283662498576</c:v>
                </c:pt>
                <c:pt idx="4455">
                  <c:v>-0.3602705927178701</c:v>
                </c:pt>
                <c:pt idx="4456">
                  <c:v>-0.36132236053539474</c:v>
                </c:pt>
                <c:pt idx="4457">
                  <c:v>-0.3625674096862001</c:v>
                </c:pt>
                <c:pt idx="4458">
                  <c:v>-0.36272877949925114</c:v>
                </c:pt>
                <c:pt idx="4459">
                  <c:v>-0.36349502953796664</c:v>
                </c:pt>
                <c:pt idx="4460">
                  <c:v>-0.36222974318037332</c:v>
                </c:pt>
                <c:pt idx="4461">
                  <c:v>-0.3613142131458591</c:v>
                </c:pt>
                <c:pt idx="4462">
                  <c:v>-0.3593568537701502</c:v>
                </c:pt>
                <c:pt idx="4463">
                  <c:v>-0.35828529975067791</c:v>
                </c:pt>
                <c:pt idx="4464">
                  <c:v>-0.36021736600289722</c:v>
                </c:pt>
                <c:pt idx="4465">
                  <c:v>-0.35892622494094817</c:v>
                </c:pt>
                <c:pt idx="4466">
                  <c:v>-0.35748699304078868</c:v>
                </c:pt>
                <c:pt idx="4467">
                  <c:v>-0.35742441883280984</c:v>
                </c:pt>
                <c:pt idx="4468">
                  <c:v>-0.35699462118363817</c:v>
                </c:pt>
                <c:pt idx="4469">
                  <c:v>-0.35773943978682449</c:v>
                </c:pt>
                <c:pt idx="4470">
                  <c:v>-0.35684909820510846</c:v>
                </c:pt>
                <c:pt idx="4471">
                  <c:v>-0.35832071541975929</c:v>
                </c:pt>
                <c:pt idx="4472">
                  <c:v>-0.35916464536491249</c:v>
                </c:pt>
                <c:pt idx="4473">
                  <c:v>-0.35753739612546825</c:v>
                </c:pt>
                <c:pt idx="4474">
                  <c:v>-0.35815461378930319</c:v>
                </c:pt>
                <c:pt idx="4475">
                  <c:v>-0.35896775949394294</c:v>
                </c:pt>
                <c:pt idx="4476">
                  <c:v>-0.35851138049252257</c:v>
                </c:pt>
                <c:pt idx="4477">
                  <c:v>-0.35790076308966795</c:v>
                </c:pt>
                <c:pt idx="4478">
                  <c:v>-0.35830300742843485</c:v>
                </c:pt>
                <c:pt idx="4479">
                  <c:v>-0.3578748619229164</c:v>
                </c:pt>
                <c:pt idx="4480">
                  <c:v>-0.35694018954143225</c:v>
                </c:pt>
                <c:pt idx="4481">
                  <c:v>-0.35701230602101597</c:v>
                </c:pt>
                <c:pt idx="4482">
                  <c:v>-0.35994655589657509</c:v>
                </c:pt>
                <c:pt idx="4483">
                  <c:v>-0.35997657900338548</c:v>
                </c:pt>
                <c:pt idx="4484">
                  <c:v>-0.36031291567524837</c:v>
                </c:pt>
                <c:pt idx="4485">
                  <c:v>-0.35734212875341675</c:v>
                </c:pt>
                <c:pt idx="4486">
                  <c:v>-0.35901270978953126</c:v>
                </c:pt>
                <c:pt idx="4487">
                  <c:v>-0.36057690485444627</c:v>
                </c:pt>
                <c:pt idx="4488">
                  <c:v>-0.35993500252925248</c:v>
                </c:pt>
                <c:pt idx="4489">
                  <c:v>-0.36136269109115332</c:v>
                </c:pt>
                <c:pt idx="4490">
                  <c:v>-0.36008911265222465</c:v>
                </c:pt>
                <c:pt idx="4491">
                  <c:v>-0.36106224716017826</c:v>
                </c:pt>
                <c:pt idx="4492">
                  <c:v>-0.36010481792112714</c:v>
                </c:pt>
                <c:pt idx="4493">
                  <c:v>-0.36201032107827313</c:v>
                </c:pt>
                <c:pt idx="4494">
                  <c:v>-0.36199801007911675</c:v>
                </c:pt>
                <c:pt idx="4495">
                  <c:v>-0.36185249087796828</c:v>
                </c:pt>
                <c:pt idx="4496">
                  <c:v>-0.36161334733348427</c:v>
                </c:pt>
                <c:pt idx="4497">
                  <c:v>-0.36136953522568516</c:v>
                </c:pt>
                <c:pt idx="4498">
                  <c:v>-0.36115575961935614</c:v>
                </c:pt>
                <c:pt idx="4499">
                  <c:v>-0.36010213254678669</c:v>
                </c:pt>
                <c:pt idx="4500">
                  <c:v>-0.49581854737804087</c:v>
                </c:pt>
                <c:pt idx="4501">
                  <c:v>-0.49418165374600659</c:v>
                </c:pt>
                <c:pt idx="4502">
                  <c:v>-0.49342776091906376</c:v>
                </c:pt>
                <c:pt idx="4503">
                  <c:v>-0.49476208721652803</c:v>
                </c:pt>
                <c:pt idx="4504">
                  <c:v>-0.49288313522653349</c:v>
                </c:pt>
                <c:pt idx="4505">
                  <c:v>-0.4906221021008938</c:v>
                </c:pt>
                <c:pt idx="4506">
                  <c:v>-0.49082026482615099</c:v>
                </c:pt>
                <c:pt idx="4507">
                  <c:v>-0.48887807309923303</c:v>
                </c:pt>
                <c:pt idx="4508">
                  <c:v>-0.48910153463598971</c:v>
                </c:pt>
                <c:pt idx="4509">
                  <c:v>-0.48856240538652623</c:v>
                </c:pt>
                <c:pt idx="4510">
                  <c:v>-0.48994778996059613</c:v>
                </c:pt>
                <c:pt idx="4511">
                  <c:v>-0.49090818487164384</c:v>
                </c:pt>
                <c:pt idx="4512">
                  <c:v>-0.4871138889007825</c:v>
                </c:pt>
                <c:pt idx="4513">
                  <c:v>-0.48753687254606892</c:v>
                </c:pt>
                <c:pt idx="4514">
                  <c:v>-0.48662228091249604</c:v>
                </c:pt>
                <c:pt idx="4515">
                  <c:v>-0.48588486037011142</c:v>
                </c:pt>
                <c:pt idx="4516">
                  <c:v>-0.48452204584526443</c:v>
                </c:pt>
                <c:pt idx="4517">
                  <c:v>-0.48170272240396816</c:v>
                </c:pt>
                <c:pt idx="4518">
                  <c:v>-0.48457070557387449</c:v>
                </c:pt>
                <c:pt idx="4519">
                  <c:v>-0.48387964610600159</c:v>
                </c:pt>
                <c:pt idx="4520">
                  <c:v>-0.48461558890004425</c:v>
                </c:pt>
                <c:pt idx="4521">
                  <c:v>-0.48227448443564719</c:v>
                </c:pt>
                <c:pt idx="4522">
                  <c:v>-0.48472296683827631</c:v>
                </c:pt>
                <c:pt idx="4523">
                  <c:v>-0.48468351677946481</c:v>
                </c:pt>
                <c:pt idx="4524">
                  <c:v>-0.48612925300026888</c:v>
                </c:pt>
                <c:pt idx="4525">
                  <c:v>-0.48587867749439767</c:v>
                </c:pt>
                <c:pt idx="4526">
                  <c:v>-0.48656188577869991</c:v>
                </c:pt>
                <c:pt idx="4527">
                  <c:v>-0.48755702348957725</c:v>
                </c:pt>
                <c:pt idx="4528">
                  <c:v>-0.48809403856969441</c:v>
                </c:pt>
                <c:pt idx="4529">
                  <c:v>-0.4884498959258054</c:v>
                </c:pt>
                <c:pt idx="4530">
                  <c:v>-0.48633899097258348</c:v>
                </c:pt>
                <c:pt idx="4531">
                  <c:v>-0.48538371007579739</c:v>
                </c:pt>
                <c:pt idx="4532">
                  <c:v>-0.48836154416212874</c:v>
                </c:pt>
                <c:pt idx="4533">
                  <c:v>-0.48838402455111263</c:v>
                </c:pt>
                <c:pt idx="4534">
                  <c:v>-0.48845998055014417</c:v>
                </c:pt>
                <c:pt idx="4535">
                  <c:v>-0.48897433872430573</c:v>
                </c:pt>
                <c:pt idx="4536">
                  <c:v>-0.4896084423524153</c:v>
                </c:pt>
                <c:pt idx="4537">
                  <c:v>-0.49330847377258635</c:v>
                </c:pt>
                <c:pt idx="4538">
                  <c:v>-0.49283323301209597</c:v>
                </c:pt>
                <c:pt idx="4539">
                  <c:v>-0.49516959713822672</c:v>
                </c:pt>
                <c:pt idx="4540">
                  <c:v>-0.49498379448162677</c:v>
                </c:pt>
                <c:pt idx="4541">
                  <c:v>-0.49524290322166303</c:v>
                </c:pt>
                <c:pt idx="4542">
                  <c:v>-0.49659849690687552</c:v>
                </c:pt>
                <c:pt idx="4543">
                  <c:v>-0.49711621944500944</c:v>
                </c:pt>
                <c:pt idx="4544">
                  <c:v>-0.49732192737407688</c:v>
                </c:pt>
                <c:pt idx="4545">
                  <c:v>-0.4989757542883283</c:v>
                </c:pt>
                <c:pt idx="4546">
                  <c:v>-0.49791829013922007</c:v>
                </c:pt>
                <c:pt idx="4547">
                  <c:v>-0.49914500000452483</c:v>
                </c:pt>
                <c:pt idx="4548">
                  <c:v>-0.47754422493502729</c:v>
                </c:pt>
                <c:pt idx="4549">
                  <c:v>-0.47658660758997712</c:v>
                </c:pt>
                <c:pt idx="4550">
                  <c:v>-0.48054953033345132</c:v>
                </c:pt>
                <c:pt idx="4551">
                  <c:v>-0.48173516252953902</c:v>
                </c:pt>
                <c:pt idx="4552">
                  <c:v>-0.48531416671829908</c:v>
                </c:pt>
                <c:pt idx="4553">
                  <c:v>-0.48657426001970439</c:v>
                </c:pt>
                <c:pt idx="4554">
                  <c:v>-0.4877553193384806</c:v>
                </c:pt>
                <c:pt idx="4555">
                  <c:v>-0.48697299569025793</c:v>
                </c:pt>
                <c:pt idx="4556">
                  <c:v>-0.48935301171794754</c:v>
                </c:pt>
                <c:pt idx="4557">
                  <c:v>-0.48941746521574364</c:v>
                </c:pt>
                <c:pt idx="4558">
                  <c:v>-0.49005333266214535</c:v>
                </c:pt>
                <c:pt idx="4559">
                  <c:v>-0.49050945338882906</c:v>
                </c:pt>
                <c:pt idx="4560">
                  <c:v>-0.49004249062456318</c:v>
                </c:pt>
                <c:pt idx="4561">
                  <c:v>-0.48742373900853708</c:v>
                </c:pt>
                <c:pt idx="4562">
                  <c:v>-0.48825062980542827</c:v>
                </c:pt>
                <c:pt idx="4563">
                  <c:v>-0.48933902882069746</c:v>
                </c:pt>
                <c:pt idx="4564">
                  <c:v>-0.4901916021163541</c:v>
                </c:pt>
                <c:pt idx="4565">
                  <c:v>-0.48908681463062731</c:v>
                </c:pt>
                <c:pt idx="4566">
                  <c:v>-0.48894638371298876</c:v>
                </c:pt>
                <c:pt idx="4567">
                  <c:v>-0.48903247283954066</c:v>
                </c:pt>
                <c:pt idx="4568">
                  <c:v>-0.48847395116106784</c:v>
                </c:pt>
                <c:pt idx="4569">
                  <c:v>-0.48859571653710399</c:v>
                </c:pt>
                <c:pt idx="4570">
                  <c:v>-0.4889502714492357</c:v>
                </c:pt>
                <c:pt idx="4571">
                  <c:v>-0.4889129683175501</c:v>
                </c:pt>
                <c:pt idx="4572">
                  <c:v>-0.48753141892016799</c:v>
                </c:pt>
                <c:pt idx="4573">
                  <c:v>-0.48735017210518156</c:v>
                </c:pt>
                <c:pt idx="4574">
                  <c:v>-0.48702944298007539</c:v>
                </c:pt>
                <c:pt idx="4575">
                  <c:v>-0.48642023933150358</c:v>
                </c:pt>
                <c:pt idx="4576">
                  <c:v>-0.48697918533572931</c:v>
                </c:pt>
                <c:pt idx="4577">
                  <c:v>-0.48801265410899503</c:v>
                </c:pt>
                <c:pt idx="4578">
                  <c:v>-0.48871592349865678</c:v>
                </c:pt>
                <c:pt idx="4579">
                  <c:v>-0.48655486762050848</c:v>
                </c:pt>
                <c:pt idx="4580">
                  <c:v>-0.48923578367760678</c:v>
                </c:pt>
                <c:pt idx="4581">
                  <c:v>-0.48835460587252527</c:v>
                </c:pt>
                <c:pt idx="4582">
                  <c:v>-0.48975823025275095</c:v>
                </c:pt>
                <c:pt idx="4583">
                  <c:v>-0.49170371177756866</c:v>
                </c:pt>
                <c:pt idx="4584">
                  <c:v>-0.49183292633517944</c:v>
                </c:pt>
                <c:pt idx="4585">
                  <c:v>-0.49191768604308306</c:v>
                </c:pt>
                <c:pt idx="4586">
                  <c:v>-0.49270165922400644</c:v>
                </c:pt>
                <c:pt idx="4587">
                  <c:v>-0.49289791122037607</c:v>
                </c:pt>
                <c:pt idx="4588">
                  <c:v>-0.49206243472772676</c:v>
                </c:pt>
                <c:pt idx="4589">
                  <c:v>-0.49137935655369419</c:v>
                </c:pt>
                <c:pt idx="4590">
                  <c:v>-0.49056072320449678</c:v>
                </c:pt>
                <c:pt idx="4591">
                  <c:v>-0.49345890994479202</c:v>
                </c:pt>
                <c:pt idx="4592">
                  <c:v>-0.49110176605597194</c:v>
                </c:pt>
                <c:pt idx="4593">
                  <c:v>-0.49072623231995294</c:v>
                </c:pt>
                <c:pt idx="4594">
                  <c:v>-0.48698999421147926</c:v>
                </c:pt>
                <c:pt idx="4595">
                  <c:v>-0.48708681738592308</c:v>
                </c:pt>
                <c:pt idx="4596">
                  <c:v>-0.48536517085651659</c:v>
                </c:pt>
                <c:pt idx="4597">
                  <c:v>-0.48772591914948527</c:v>
                </c:pt>
                <c:pt idx="4598">
                  <c:v>-0.48636835041329368</c:v>
                </c:pt>
                <c:pt idx="4599">
                  <c:v>-0.48677014433480426</c:v>
                </c:pt>
                <c:pt idx="4600">
                  <c:v>-0.93464091638261027</c:v>
                </c:pt>
                <c:pt idx="4601">
                  <c:v>-0.93027545230673681</c:v>
                </c:pt>
                <c:pt idx="4602">
                  <c:v>-0.92101306682909101</c:v>
                </c:pt>
                <c:pt idx="4603">
                  <c:v>-0.92396004671033016</c:v>
                </c:pt>
                <c:pt idx="4604">
                  <c:v>-0.94629487682413127</c:v>
                </c:pt>
                <c:pt idx="4605">
                  <c:v>-0.94904565679138797</c:v>
                </c:pt>
                <c:pt idx="4606">
                  <c:v>-0.94128667618846762</c:v>
                </c:pt>
                <c:pt idx="4607">
                  <c:v>-0.94028955069507847</c:v>
                </c:pt>
                <c:pt idx="4608">
                  <c:v>-0.94593343320386525</c:v>
                </c:pt>
                <c:pt idx="4609">
                  <c:v>-0.94690430451054119</c:v>
                </c:pt>
                <c:pt idx="4610">
                  <c:v>-0.93920570873864806</c:v>
                </c:pt>
                <c:pt idx="4611">
                  <c:v>-0.9334712030240051</c:v>
                </c:pt>
                <c:pt idx="4612">
                  <c:v>-0.93103936997726833</c:v>
                </c:pt>
                <c:pt idx="4613">
                  <c:v>-0.9321990308326098</c:v>
                </c:pt>
                <c:pt idx="4614">
                  <c:v>-0.93654250558440943</c:v>
                </c:pt>
                <c:pt idx="4615">
                  <c:v>-0.93637626350079894</c:v>
                </c:pt>
                <c:pt idx="4616">
                  <c:v>-0.9332425342534747</c:v>
                </c:pt>
                <c:pt idx="4617">
                  <c:v>-0.9324769323362706</c:v>
                </c:pt>
                <c:pt idx="4618">
                  <c:v>-0.93073882990291235</c:v>
                </c:pt>
                <c:pt idx="4619">
                  <c:v>-0.9353948690300754</c:v>
                </c:pt>
                <c:pt idx="4620">
                  <c:v>-0.93391425318025489</c:v>
                </c:pt>
                <c:pt idx="4621">
                  <c:v>-0.93254587886365026</c:v>
                </c:pt>
                <c:pt idx="4622">
                  <c:v>-0.93244794159693478</c:v>
                </c:pt>
                <c:pt idx="4623">
                  <c:v>-0.9308776402552198</c:v>
                </c:pt>
                <c:pt idx="4624">
                  <c:v>-0.92969304412458931</c:v>
                </c:pt>
                <c:pt idx="4625">
                  <c:v>-0.92503936403928866</c:v>
                </c:pt>
                <c:pt idx="4626">
                  <c:v>-0.92382333714629639</c:v>
                </c:pt>
                <c:pt idx="4627">
                  <c:v>-0.92848097364162152</c:v>
                </c:pt>
                <c:pt idx="4628">
                  <c:v>-0.92980394601816951</c:v>
                </c:pt>
                <c:pt idx="4629">
                  <c:v>-0.93025501623845719</c:v>
                </c:pt>
                <c:pt idx="4630">
                  <c:v>-0.92738817912000626</c:v>
                </c:pt>
                <c:pt idx="4631">
                  <c:v>-0.92724138682201906</c:v>
                </c:pt>
                <c:pt idx="4632">
                  <c:v>-0.92839909112517383</c:v>
                </c:pt>
                <c:pt idx="4633">
                  <c:v>-0.92892900406115597</c:v>
                </c:pt>
                <c:pt idx="4634">
                  <c:v>-0.92881934881613015</c:v>
                </c:pt>
                <c:pt idx="4635">
                  <c:v>-0.92825459202330163</c:v>
                </c:pt>
                <c:pt idx="4636">
                  <c:v>-0.93004031884870952</c:v>
                </c:pt>
                <c:pt idx="4637">
                  <c:v>-0.924209346672896</c:v>
                </c:pt>
                <c:pt idx="4638">
                  <c:v>-0.92317393602552456</c:v>
                </c:pt>
                <c:pt idx="4639">
                  <c:v>-0.91826314206040172</c:v>
                </c:pt>
                <c:pt idx="4640">
                  <c:v>-0.91774368183810751</c:v>
                </c:pt>
                <c:pt idx="4641">
                  <c:v>-0.9137988302463238</c:v>
                </c:pt>
                <c:pt idx="4642">
                  <c:v>-0.91249557754706756</c:v>
                </c:pt>
                <c:pt idx="4643">
                  <c:v>-0.90753186362815452</c:v>
                </c:pt>
                <c:pt idx="4644">
                  <c:v>-0.90930940181500464</c:v>
                </c:pt>
                <c:pt idx="4645">
                  <c:v>-0.90739400556800143</c:v>
                </c:pt>
                <c:pt idx="4646">
                  <c:v>-0.91803081587566959</c:v>
                </c:pt>
                <c:pt idx="4647">
                  <c:v>-0.91558145498473154</c:v>
                </c:pt>
                <c:pt idx="4648">
                  <c:v>-0.9162354506161986</c:v>
                </c:pt>
                <c:pt idx="4649">
                  <c:v>-0.92235745856313822</c:v>
                </c:pt>
                <c:pt idx="4650">
                  <c:v>-0.92339073735782262</c:v>
                </c:pt>
                <c:pt idx="4651">
                  <c:v>-0.92744342911440547</c:v>
                </c:pt>
                <c:pt idx="4652">
                  <c:v>-0.92963033461944733</c:v>
                </c:pt>
                <c:pt idx="4653">
                  <c:v>-0.92745907187508325</c:v>
                </c:pt>
                <c:pt idx="4654">
                  <c:v>-0.92614765214001105</c:v>
                </c:pt>
                <c:pt idx="4655">
                  <c:v>-0.93263531449601977</c:v>
                </c:pt>
                <c:pt idx="4656">
                  <c:v>-0.93216875043613601</c:v>
                </c:pt>
                <c:pt idx="4657">
                  <c:v>-0.9328385939321483</c:v>
                </c:pt>
                <c:pt idx="4658">
                  <c:v>-0.93466765795072426</c:v>
                </c:pt>
                <c:pt idx="4659">
                  <c:v>-0.93518383803876226</c:v>
                </c:pt>
                <c:pt idx="4660">
                  <c:v>-0.92866760464157216</c:v>
                </c:pt>
                <c:pt idx="4661">
                  <c:v>-0.92615840154325801</c:v>
                </c:pt>
                <c:pt idx="4662">
                  <c:v>-0.92471299916561933</c:v>
                </c:pt>
                <c:pt idx="4663">
                  <c:v>-0.93214221979475775</c:v>
                </c:pt>
                <c:pt idx="4664">
                  <c:v>-0.93084984784322322</c:v>
                </c:pt>
                <c:pt idx="4665">
                  <c:v>-0.92986781728134471</c:v>
                </c:pt>
                <c:pt idx="4666">
                  <c:v>-0.92320508849988392</c:v>
                </c:pt>
                <c:pt idx="4667">
                  <c:v>-0.91476038124298642</c:v>
                </c:pt>
                <c:pt idx="4668">
                  <c:v>-0.91373583553877835</c:v>
                </c:pt>
                <c:pt idx="4669">
                  <c:v>-0.91436737772058907</c:v>
                </c:pt>
                <c:pt idx="4670">
                  <c:v>-0.90853950774693715</c:v>
                </c:pt>
                <c:pt idx="4671">
                  <c:v>-0.90983747052526365</c:v>
                </c:pt>
                <c:pt idx="4672">
                  <c:v>-0.90881809447181383</c:v>
                </c:pt>
                <c:pt idx="4673">
                  <c:v>-0.90966136964226696</c:v>
                </c:pt>
                <c:pt idx="4674">
                  <c:v>-0.91128876900047584</c:v>
                </c:pt>
                <c:pt idx="4675">
                  <c:v>-0.91418098881251242</c:v>
                </c:pt>
                <c:pt idx="4676">
                  <c:v>-0.91329102183203137</c:v>
                </c:pt>
                <c:pt idx="4677">
                  <c:v>-0.91263074713208103</c:v>
                </c:pt>
                <c:pt idx="4678">
                  <c:v>-0.91263654456264542</c:v>
                </c:pt>
                <c:pt idx="4679">
                  <c:v>-0.91403612234253795</c:v>
                </c:pt>
                <c:pt idx="4680">
                  <c:v>-0.91894166145759248</c:v>
                </c:pt>
                <c:pt idx="4681">
                  <c:v>-0.92022698882093923</c:v>
                </c:pt>
                <c:pt idx="4682">
                  <c:v>-0.9250406525327628</c:v>
                </c:pt>
                <c:pt idx="4683">
                  <c:v>-0.92743151781854305</c:v>
                </c:pt>
                <c:pt idx="4684">
                  <c:v>-0.92497580042239425</c:v>
                </c:pt>
                <c:pt idx="4685">
                  <c:v>-0.92453797978317143</c:v>
                </c:pt>
                <c:pt idx="4686">
                  <c:v>-0.92348421795795044</c:v>
                </c:pt>
                <c:pt idx="4687">
                  <c:v>-0.9284821229176351</c:v>
                </c:pt>
                <c:pt idx="4688">
                  <c:v>-0.92737368547105836</c:v>
                </c:pt>
                <c:pt idx="4689">
                  <c:v>-0.9306229293805609</c:v>
                </c:pt>
                <c:pt idx="4690">
                  <c:v>-0.92939405866673186</c:v>
                </c:pt>
                <c:pt idx="4691">
                  <c:v>-0.92917954602296249</c:v>
                </c:pt>
                <c:pt idx="4692">
                  <c:v>-0.92843758943814791</c:v>
                </c:pt>
                <c:pt idx="4693">
                  <c:v>-0.92855912741956315</c:v>
                </c:pt>
                <c:pt idx="4694">
                  <c:v>-0.9323888088635458</c:v>
                </c:pt>
                <c:pt idx="4695">
                  <c:v>-0.93056145716414784</c:v>
                </c:pt>
                <c:pt idx="4696">
                  <c:v>-0.92989802808369404</c:v>
                </c:pt>
                <c:pt idx="4697">
                  <c:v>-0.93275390116808443</c:v>
                </c:pt>
                <c:pt idx="4698">
                  <c:v>-0.93118067086607847</c:v>
                </c:pt>
                <c:pt idx="4699">
                  <c:v>-0.93307193290640733</c:v>
                </c:pt>
                <c:pt idx="4700">
                  <c:v>-1.4706870454995413</c:v>
                </c:pt>
                <c:pt idx="4701">
                  <c:v>-1.4684528637757914</c:v>
                </c:pt>
                <c:pt idx="4702">
                  <c:v>-1.4709665150528315</c:v>
                </c:pt>
                <c:pt idx="4703">
                  <c:v>-1.4673833203190785</c:v>
                </c:pt>
                <c:pt idx="4704">
                  <c:v>-1.4669930900548844</c:v>
                </c:pt>
                <c:pt idx="4705">
                  <c:v>-1.4643516566835646</c:v>
                </c:pt>
                <c:pt idx="4706">
                  <c:v>-1.4599166435613831</c:v>
                </c:pt>
                <c:pt idx="4707">
                  <c:v>-1.4589338319352272</c:v>
                </c:pt>
                <c:pt idx="4708">
                  <c:v>-1.4446219228668353</c:v>
                </c:pt>
                <c:pt idx="4709">
                  <c:v>-1.442771384919346</c:v>
                </c:pt>
                <c:pt idx="4710">
                  <c:v>-1.4546408844510943</c:v>
                </c:pt>
                <c:pt idx="4711">
                  <c:v>-1.4573018564744842</c:v>
                </c:pt>
                <c:pt idx="4712">
                  <c:v>-1.4667166972815218</c:v>
                </c:pt>
                <c:pt idx="4713">
                  <c:v>-1.4808736057964482</c:v>
                </c:pt>
                <c:pt idx="4714">
                  <c:v>-1.4785959054974667</c:v>
                </c:pt>
                <c:pt idx="4715">
                  <c:v>-1.4892412325293858</c:v>
                </c:pt>
                <c:pt idx="4716">
                  <c:v>-1.489574528105732</c:v>
                </c:pt>
                <c:pt idx="4717">
                  <c:v>-1.4960722728241267</c:v>
                </c:pt>
                <c:pt idx="4718">
                  <c:v>-1.4984414858484445</c:v>
                </c:pt>
                <c:pt idx="4719">
                  <c:v>-1.5003105190937405</c:v>
                </c:pt>
                <c:pt idx="4720">
                  <c:v>-1.5029482560389589</c:v>
                </c:pt>
                <c:pt idx="4721">
                  <c:v>-1.5055267083428086</c:v>
                </c:pt>
                <c:pt idx="4722">
                  <c:v>-1.5008247279425895</c:v>
                </c:pt>
                <c:pt idx="4723">
                  <c:v>-1.5013412393829071</c:v>
                </c:pt>
                <c:pt idx="4724">
                  <c:v>-1.497819842587653</c:v>
                </c:pt>
                <c:pt idx="4725">
                  <c:v>-1.4747000101935845</c:v>
                </c:pt>
                <c:pt idx="4726">
                  <c:v>-1.4764794273039377</c:v>
                </c:pt>
                <c:pt idx="4727">
                  <c:v>-1.4607343124926091</c:v>
                </c:pt>
                <c:pt idx="4728">
                  <c:v>-1.464191109507021</c:v>
                </c:pt>
                <c:pt idx="4729">
                  <c:v>-1.4660094501835805</c:v>
                </c:pt>
                <c:pt idx="4730">
                  <c:v>-1.4693377460354375</c:v>
                </c:pt>
                <c:pt idx="4731">
                  <c:v>-1.4808736057964482</c:v>
                </c:pt>
                <c:pt idx="4732">
                  <c:v>-1.4836599646472848</c:v>
                </c:pt>
                <c:pt idx="4733">
                  <c:v>-1.4838361850554158</c:v>
                </c:pt>
                <c:pt idx="4734">
                  <c:v>-1.4804845635080854</c:v>
                </c:pt>
                <c:pt idx="4735">
                  <c:v>-1.4854616798199276</c:v>
                </c:pt>
                <c:pt idx="4736">
                  <c:v>-1.4890872089654896</c:v>
                </c:pt>
                <c:pt idx="4737">
                  <c:v>-1.4950044367722484</c:v>
                </c:pt>
                <c:pt idx="4738">
                  <c:v>-1.5018261573111964</c:v>
                </c:pt>
                <c:pt idx="4739">
                  <c:v>-1.4945716497308814</c:v>
                </c:pt>
                <c:pt idx="4740">
                  <c:v>-1.4973114895858297</c:v>
                </c:pt>
                <c:pt idx="4741">
                  <c:v>-1.5032009018673465</c:v>
                </c:pt>
                <c:pt idx="4742">
                  <c:v>-1.5046480819709667</c:v>
                </c:pt>
                <c:pt idx="4743">
                  <c:v>-1.5012067373421196</c:v>
                </c:pt>
                <c:pt idx="4744">
                  <c:v>-1.5031023879220564</c:v>
                </c:pt>
                <c:pt idx="4745">
                  <c:v>-1.4980262523345818</c:v>
                </c:pt>
                <c:pt idx="4746">
                  <c:v>-1.4976071302584455</c:v>
                </c:pt>
                <c:pt idx="4747">
                  <c:v>-1.5094133160924408</c:v>
                </c:pt>
                <c:pt idx="4748">
                  <c:v>-1.5013348705070428</c:v>
                </c:pt>
                <c:pt idx="4749">
                  <c:v>-1.494684257570404</c:v>
                </c:pt>
                <c:pt idx="4750">
                  <c:v>-1.4942409849461853</c:v>
                </c:pt>
                <c:pt idx="4751">
                  <c:v>-1.4954417165647236</c:v>
                </c:pt>
                <c:pt idx="4752">
                  <c:v>-1.5039732709582303</c:v>
                </c:pt>
                <c:pt idx="4753">
                  <c:v>-1.4932683463023271</c:v>
                </c:pt>
                <c:pt idx="4754">
                  <c:v>-1.4908352084050969</c:v>
                </c:pt>
                <c:pt idx="4755">
                  <c:v>-1.4830832101874414</c:v>
                </c:pt>
                <c:pt idx="4756">
                  <c:v>-1.4809300157661518</c:v>
                </c:pt>
                <c:pt idx="4757">
                  <c:v>-1.4777508168989431</c:v>
                </c:pt>
                <c:pt idx="4758">
                  <c:v>-1.4670570921502364</c:v>
                </c:pt>
                <c:pt idx="4759">
                  <c:v>-1.4655253666034542</c:v>
                </c:pt>
                <c:pt idx="4760">
                  <c:v>-1.4644194182727863</c:v>
                </c:pt>
                <c:pt idx="4761">
                  <c:v>-1.4738106201704357</c:v>
                </c:pt>
                <c:pt idx="4762">
                  <c:v>-1.4755258896482368</c:v>
                </c:pt>
                <c:pt idx="4763">
                  <c:v>-1.4794895636117791</c:v>
                </c:pt>
                <c:pt idx="4764">
                  <c:v>-1.4781597057957407</c:v>
                </c:pt>
                <c:pt idx="4765">
                  <c:v>-1.4788337543191379</c:v>
                </c:pt>
                <c:pt idx="4766">
                  <c:v>-1.4754926229063114</c:v>
                </c:pt>
                <c:pt idx="4767">
                  <c:v>-1.4768502584097818</c:v>
                </c:pt>
                <c:pt idx="4768">
                  <c:v>-1.4846002493786672</c:v>
                </c:pt>
                <c:pt idx="4769">
                  <c:v>-1.4861828241403632</c:v>
                </c:pt>
                <c:pt idx="4770">
                  <c:v>-1.4901699032373446</c:v>
                </c:pt>
                <c:pt idx="4771">
                  <c:v>-1.4898595789056281</c:v>
                </c:pt>
                <c:pt idx="4772">
                  <c:v>-1.4932408015632883</c:v>
                </c:pt>
                <c:pt idx="4773">
                  <c:v>-1.5086408414126458</c:v>
                </c:pt>
                <c:pt idx="4774">
                  <c:v>-1.507746399703789</c:v>
                </c:pt>
                <c:pt idx="4775">
                  <c:v>-1.5068012697049777</c:v>
                </c:pt>
                <c:pt idx="4776">
                  <c:v>-1.503885663247623</c:v>
                </c:pt>
                <c:pt idx="4777">
                  <c:v>-1.5056019235311955</c:v>
                </c:pt>
                <c:pt idx="4778">
                  <c:v>-1.5025913431049596</c:v>
                </c:pt>
                <c:pt idx="4779">
                  <c:v>-1.5001354429618956</c:v>
                </c:pt>
                <c:pt idx="4780">
                  <c:v>-1.5002827796979816</c:v>
                </c:pt>
                <c:pt idx="4781">
                  <c:v>-1.5067625917086418</c:v>
                </c:pt>
                <c:pt idx="4782">
                  <c:v>-1.5046266118285214</c:v>
                </c:pt>
                <c:pt idx="4783">
                  <c:v>-1.5027793506957141</c:v>
                </c:pt>
                <c:pt idx="4784">
                  <c:v>-1.4998113276615286</c:v>
                </c:pt>
                <c:pt idx="4785">
                  <c:v>-1.5023475215943587</c:v>
                </c:pt>
                <c:pt idx="4786">
                  <c:v>-1.5017792605991569</c:v>
                </c:pt>
                <c:pt idx="4787">
                  <c:v>-1.4997581664991282</c:v>
                </c:pt>
                <c:pt idx="4788">
                  <c:v>-1.5002443529990046</c:v>
                </c:pt>
                <c:pt idx="4789">
                  <c:v>-1.5006368328659061</c:v>
                </c:pt>
                <c:pt idx="4790">
                  <c:v>-1.5009036645896054</c:v>
                </c:pt>
                <c:pt idx="4791">
                  <c:v>-1.508847443677459</c:v>
                </c:pt>
                <c:pt idx="4792">
                  <c:v>-1.5034362516628081</c:v>
                </c:pt>
                <c:pt idx="4793">
                  <c:v>-1.5035710539325924</c:v>
                </c:pt>
                <c:pt idx="4794">
                  <c:v>-1.5039283167719022</c:v>
                </c:pt>
                <c:pt idx="4795">
                  <c:v>-1.5058055957731129</c:v>
                </c:pt>
                <c:pt idx="4796">
                  <c:v>-1.5110765845084086</c:v>
                </c:pt>
                <c:pt idx="4797">
                  <c:v>-1.4876138593110946</c:v>
                </c:pt>
                <c:pt idx="4798">
                  <c:v>-1.4781407881960751</c:v>
                </c:pt>
                <c:pt idx="4799">
                  <c:v>-1.4763835108118435</c:v>
                </c:pt>
                <c:pt idx="4800">
                  <c:v>-0.68174146914629763</c:v>
                </c:pt>
                <c:pt idx="4801">
                  <c:v>-0.67996672896301424</c:v>
                </c:pt>
                <c:pt idx="4802">
                  <c:v>-0.6826243482562907</c:v>
                </c:pt>
                <c:pt idx="4803">
                  <c:v>-0.68131064398714336</c:v>
                </c:pt>
                <c:pt idx="4804">
                  <c:v>-0.68265355879869216</c:v>
                </c:pt>
                <c:pt idx="4805">
                  <c:v>-0.68110657463718582</c:v>
                </c:pt>
                <c:pt idx="4806">
                  <c:v>-0.68082269694226194</c:v>
                </c:pt>
                <c:pt idx="4807">
                  <c:v>-0.6803753409766925</c:v>
                </c:pt>
                <c:pt idx="4808">
                  <c:v>-0.67852055776653231</c:v>
                </c:pt>
                <c:pt idx="4809">
                  <c:v>-0.67866490176471339</c:v>
                </c:pt>
                <c:pt idx="4810">
                  <c:v>-0.68102760570222276</c:v>
                </c:pt>
                <c:pt idx="4811">
                  <c:v>-0.68296627740859883</c:v>
                </c:pt>
                <c:pt idx="4812">
                  <c:v>-0.68329415825983841</c:v>
                </c:pt>
                <c:pt idx="4813">
                  <c:v>-0.68021842138858046</c:v>
                </c:pt>
                <c:pt idx="4814">
                  <c:v>-0.67985222203286721</c:v>
                </c:pt>
                <c:pt idx="4815">
                  <c:v>-0.67999866327290903</c:v>
                </c:pt>
                <c:pt idx="4816">
                  <c:v>-0.68477934177397037</c:v>
                </c:pt>
                <c:pt idx="4817">
                  <c:v>-0.68787864740501448</c:v>
                </c:pt>
                <c:pt idx="4818">
                  <c:v>-0.69015978054805571</c:v>
                </c:pt>
                <c:pt idx="4819">
                  <c:v>-0.68628003970143081</c:v>
                </c:pt>
                <c:pt idx="4820">
                  <c:v>-0.68630653819550047</c:v>
                </c:pt>
                <c:pt idx="4821">
                  <c:v>-0.68376824124538294</c:v>
                </c:pt>
                <c:pt idx="4822">
                  <c:v>-0.68059529401390639</c:v>
                </c:pt>
                <c:pt idx="4823">
                  <c:v>-0.67795423682237066</c:v>
                </c:pt>
                <c:pt idx="4824">
                  <c:v>-0.68305854976722036</c:v>
                </c:pt>
                <c:pt idx="4825">
                  <c:v>-0.6826460313850029</c:v>
                </c:pt>
                <c:pt idx="4826">
                  <c:v>-0.67810140691838838</c:v>
                </c:pt>
                <c:pt idx="4827">
                  <c:v>-0.67771149822442811</c:v>
                </c:pt>
                <c:pt idx="4828">
                  <c:v>-0.67677117703464118</c:v>
                </c:pt>
                <c:pt idx="4829">
                  <c:v>-0.67867709922776431</c:v>
                </c:pt>
                <c:pt idx="4830">
                  <c:v>-0.67985591921422028</c:v>
                </c:pt>
                <c:pt idx="4831">
                  <c:v>-0.67873719348848383</c:v>
                </c:pt>
                <c:pt idx="4832">
                  <c:v>-0.6750622031689496</c:v>
                </c:pt>
                <c:pt idx="4833">
                  <c:v>-0.67300546809809159</c:v>
                </c:pt>
                <c:pt idx="4834">
                  <c:v>-0.66959770535490204</c:v>
                </c:pt>
                <c:pt idx="4835">
                  <c:v>-0.6660412797732238</c:v>
                </c:pt>
                <c:pt idx="4836">
                  <c:v>-0.66405747290265693</c:v>
                </c:pt>
                <c:pt idx="4837">
                  <c:v>-0.66270701505273466</c:v>
                </c:pt>
                <c:pt idx="4838">
                  <c:v>-0.66195125077315164</c:v>
                </c:pt>
                <c:pt idx="4839">
                  <c:v>-0.66275591445280146</c:v>
                </c:pt>
                <c:pt idx="4840">
                  <c:v>-0.65995257881745018</c:v>
                </c:pt>
                <c:pt idx="4841">
                  <c:v>-0.65947208624623277</c:v>
                </c:pt>
                <c:pt idx="4842">
                  <c:v>-0.67129546970759102</c:v>
                </c:pt>
                <c:pt idx="4843">
                  <c:v>-0.67269584847661512</c:v>
                </c:pt>
                <c:pt idx="4844">
                  <c:v>-0.67299422977697421</c:v>
                </c:pt>
                <c:pt idx="4845">
                  <c:v>-0.67204621482067151</c:v>
                </c:pt>
                <c:pt idx="4846">
                  <c:v>-0.67818573753965894</c:v>
                </c:pt>
                <c:pt idx="4847">
                  <c:v>-0.67801797805000585</c:v>
                </c:pt>
                <c:pt idx="4848">
                  <c:v>-0.67072956098369096</c:v>
                </c:pt>
                <c:pt idx="4849">
                  <c:v>-0.67582225444820621</c:v>
                </c:pt>
                <c:pt idx="4850">
                  <c:v>-0.6753107680537207</c:v>
                </c:pt>
                <c:pt idx="4851">
                  <c:v>-0.67317327904365365</c:v>
                </c:pt>
                <c:pt idx="4852">
                  <c:v>-0.6678971725924947</c:v>
                </c:pt>
                <c:pt idx="4853">
                  <c:v>-0.67291489749880384</c:v>
                </c:pt>
                <c:pt idx="4854">
                  <c:v>-0.67361742398513136</c:v>
                </c:pt>
                <c:pt idx="4855">
                  <c:v>-0.67707077700055474</c:v>
                </c:pt>
                <c:pt idx="4856">
                  <c:v>-0.67740421820624952</c:v>
                </c:pt>
                <c:pt idx="4857">
                  <c:v>-0.67206200029649998</c:v>
                </c:pt>
                <c:pt idx="4858">
                  <c:v>-0.67191015879561422</c:v>
                </c:pt>
                <c:pt idx="4859">
                  <c:v>-0.67486497872605855</c:v>
                </c:pt>
                <c:pt idx="4860">
                  <c:v>-0.67339443634053953</c:v>
                </c:pt>
                <c:pt idx="4861">
                  <c:v>-0.6721598313379229</c:v>
                </c:pt>
                <c:pt idx="4862">
                  <c:v>-0.67261375917252708</c:v>
                </c:pt>
                <c:pt idx="4863">
                  <c:v>-0.67252055482593398</c:v>
                </c:pt>
                <c:pt idx="4864">
                  <c:v>-0.67201909106386037</c:v>
                </c:pt>
                <c:pt idx="4865">
                  <c:v>-0.67370605395184957</c:v>
                </c:pt>
                <c:pt idx="4866">
                  <c:v>-0.67216917025592904</c:v>
                </c:pt>
                <c:pt idx="4867">
                  <c:v>-0.67225211256893092</c:v>
                </c:pt>
                <c:pt idx="4868">
                  <c:v>-0.67232672205474442</c:v>
                </c:pt>
                <c:pt idx="4869">
                  <c:v>-0.6730259421958551</c:v>
                </c:pt>
                <c:pt idx="4870">
                  <c:v>-0.67469967016968257</c:v>
                </c:pt>
                <c:pt idx="4871">
                  <c:v>-0.67612625819323102</c:v>
                </c:pt>
                <c:pt idx="4872">
                  <c:v>-0.6763012919892657</c:v>
                </c:pt>
                <c:pt idx="4873">
                  <c:v>-0.67530329570961878</c:v>
                </c:pt>
                <c:pt idx="4874">
                  <c:v>-0.67263522632086681</c:v>
                </c:pt>
                <c:pt idx="4875">
                  <c:v>-0.67382654095109185</c:v>
                </c:pt>
                <c:pt idx="4876">
                  <c:v>-0.67228569170823849</c:v>
                </c:pt>
                <c:pt idx="4877">
                  <c:v>-0.67680111065349258</c:v>
                </c:pt>
                <c:pt idx="4878">
                  <c:v>-0.67675799759104349</c:v>
                </c:pt>
                <c:pt idx="4879">
                  <c:v>-0.67666072079946138</c:v>
                </c:pt>
                <c:pt idx="4880">
                  <c:v>-0.6739795647756629</c:v>
                </c:pt>
                <c:pt idx="4881">
                  <c:v>-0.67108876929244921</c:v>
                </c:pt>
                <c:pt idx="4882">
                  <c:v>-0.67020580339345115</c:v>
                </c:pt>
                <c:pt idx="4883">
                  <c:v>-0.66133616222848235</c:v>
                </c:pt>
                <c:pt idx="4884">
                  <c:v>-0.66096010059216714</c:v>
                </c:pt>
                <c:pt idx="4885">
                  <c:v>-0.66135463907633263</c:v>
                </c:pt>
                <c:pt idx="4886">
                  <c:v>-0.66144955826558283</c:v>
                </c:pt>
                <c:pt idx="4887">
                  <c:v>-0.65630908552454192</c:v>
                </c:pt>
                <c:pt idx="4888">
                  <c:v>-0.65778417792504085</c:v>
                </c:pt>
                <c:pt idx="4889">
                  <c:v>-0.66563108146205618</c:v>
                </c:pt>
                <c:pt idx="4890">
                  <c:v>-0.67306132776615724</c:v>
                </c:pt>
                <c:pt idx="4891">
                  <c:v>-0.67332998736782435</c:v>
                </c:pt>
                <c:pt idx="4892">
                  <c:v>-0.67224744271171399</c:v>
                </c:pt>
                <c:pt idx="4893">
                  <c:v>-0.67239377526894528</c:v>
                </c:pt>
                <c:pt idx="4894">
                  <c:v>-0.67576802560851512</c:v>
                </c:pt>
                <c:pt idx="4895">
                  <c:v>-0.67535103045079425</c:v>
                </c:pt>
                <c:pt idx="4896">
                  <c:v>-0.67530151127749549</c:v>
                </c:pt>
                <c:pt idx="4897">
                  <c:v>-0.67467537222697038</c:v>
                </c:pt>
                <c:pt idx="4898">
                  <c:v>-0.67367532206870984</c:v>
                </c:pt>
                <c:pt idx="4899">
                  <c:v>-0.67761871184030509</c:v>
                </c:pt>
                <c:pt idx="4900">
                  <c:v>-1.0437281906316305</c:v>
                </c:pt>
                <c:pt idx="4901">
                  <c:v>-1.0439727723694623</c:v>
                </c:pt>
                <c:pt idx="4902">
                  <c:v>-1.0440456586551172</c:v>
                </c:pt>
                <c:pt idx="4903">
                  <c:v>-1.0516887848450298</c:v>
                </c:pt>
                <c:pt idx="4904">
                  <c:v>-1.0549014477580616</c:v>
                </c:pt>
                <c:pt idx="4905">
                  <c:v>-1.055295052709978</c:v>
                </c:pt>
                <c:pt idx="4906">
                  <c:v>-1.0597709200575764</c:v>
                </c:pt>
                <c:pt idx="4907">
                  <c:v>-1.0609937242931249</c:v>
                </c:pt>
                <c:pt idx="4908">
                  <c:v>-1.061011602091811</c:v>
                </c:pt>
                <c:pt idx="4909">
                  <c:v>-1.0631640284407076</c:v>
                </c:pt>
                <c:pt idx="4910">
                  <c:v>-1.0639123625443894</c:v>
                </c:pt>
                <c:pt idx="4911">
                  <c:v>-1.0635622152001594</c:v>
                </c:pt>
                <c:pt idx="4912">
                  <c:v>-1.0717092844628457</c:v>
                </c:pt>
                <c:pt idx="4913">
                  <c:v>-1.0692846803859446</c:v>
                </c:pt>
                <c:pt idx="4914">
                  <c:v>-1.0732725036449242</c:v>
                </c:pt>
                <c:pt idx="4915">
                  <c:v>-1.0734088328897262</c:v>
                </c:pt>
                <c:pt idx="4916">
                  <c:v>-1.0726978336286261</c:v>
                </c:pt>
                <c:pt idx="4917">
                  <c:v>-1.0769072710622498</c:v>
                </c:pt>
                <c:pt idx="4918">
                  <c:v>-1.0765177286546839</c:v>
                </c:pt>
                <c:pt idx="4919">
                  <c:v>-1.0759160522859519</c:v>
                </c:pt>
                <c:pt idx="4920">
                  <c:v>-1.072031782447127</c:v>
                </c:pt>
                <c:pt idx="4921">
                  <c:v>-1.0698254555305478</c:v>
                </c:pt>
                <c:pt idx="4922">
                  <c:v>-1.0673403737005354</c:v>
                </c:pt>
                <c:pt idx="4923">
                  <c:v>-1.0736023161579715</c:v>
                </c:pt>
                <c:pt idx="4924">
                  <c:v>-1.0739267545174049</c:v>
                </c:pt>
                <c:pt idx="4925">
                  <c:v>-1.0696479219937398</c:v>
                </c:pt>
                <c:pt idx="4926">
                  <c:v>-1.0692238222028572</c:v>
                </c:pt>
                <c:pt idx="4927">
                  <c:v>-1.0653293340744712</c:v>
                </c:pt>
                <c:pt idx="4928">
                  <c:v>-1.0658376481510099</c:v>
                </c:pt>
                <c:pt idx="4929">
                  <c:v>-1.0628154574917743</c:v>
                </c:pt>
                <c:pt idx="4930">
                  <c:v>-1.063948222974284</c:v>
                </c:pt>
                <c:pt idx="4931">
                  <c:v>-1.0625524252144232</c:v>
                </c:pt>
                <c:pt idx="4932">
                  <c:v>-1.0663447366857506</c:v>
                </c:pt>
                <c:pt idx="4933">
                  <c:v>-1.0659467592761842</c:v>
                </c:pt>
                <c:pt idx="4934">
                  <c:v>-1.0683591432409905</c:v>
                </c:pt>
                <c:pt idx="4935">
                  <c:v>-1.0713341901565414</c:v>
                </c:pt>
                <c:pt idx="4936">
                  <c:v>-1.072002595830051</c:v>
                </c:pt>
                <c:pt idx="4937">
                  <c:v>-1.0723348097619592</c:v>
                </c:pt>
                <c:pt idx="4938">
                  <c:v>-1.0736900187585092</c:v>
                </c:pt>
                <c:pt idx="4939">
                  <c:v>-1.07551840854869</c:v>
                </c:pt>
                <c:pt idx="4940">
                  <c:v>-1.0802765229774958</c:v>
                </c:pt>
                <c:pt idx="4941">
                  <c:v>-1.0809915944645121</c:v>
                </c:pt>
                <c:pt idx="4942">
                  <c:v>-1.0815442642232587</c:v>
                </c:pt>
                <c:pt idx="4943">
                  <c:v>-1.0817028240118072</c:v>
                </c:pt>
                <c:pt idx="4944">
                  <c:v>-1.0823346338480202</c:v>
                </c:pt>
                <c:pt idx="4945">
                  <c:v>-1.08132814770565</c:v>
                </c:pt>
                <c:pt idx="4946">
                  <c:v>-1.0822644316547845</c:v>
                </c:pt>
                <c:pt idx="4947">
                  <c:v>-1.0838273030782899</c:v>
                </c:pt>
                <c:pt idx="4948">
                  <c:v>-1.0810658908576238</c:v>
                </c:pt>
                <c:pt idx="4949">
                  <c:v>-1.079027086686299</c:v>
                </c:pt>
                <c:pt idx="4950">
                  <c:v>-1.0805148233302124</c:v>
                </c:pt>
                <c:pt idx="4951">
                  <c:v>-1.0820974071079026</c:v>
                </c:pt>
                <c:pt idx="4952">
                  <c:v>-1.0819962342904061</c:v>
                </c:pt>
                <c:pt idx="4953">
                  <c:v>-1.0813773599086793</c:v>
                </c:pt>
                <c:pt idx="4954">
                  <c:v>-1.0797202082140371</c:v>
                </c:pt>
                <c:pt idx="4955">
                  <c:v>-1.0800005000168522</c:v>
                </c:pt>
                <c:pt idx="4956">
                  <c:v>-1.0836684061015032</c:v>
                </c:pt>
                <c:pt idx="4957">
                  <c:v>-1.0812538318259692</c:v>
                </c:pt>
                <c:pt idx="4958">
                  <c:v>-1.0801812187345119</c:v>
                </c:pt>
                <c:pt idx="4959">
                  <c:v>-1.0768919397500942</c:v>
                </c:pt>
                <c:pt idx="4960">
                  <c:v>-1.0805862408808131</c:v>
                </c:pt>
                <c:pt idx="4961">
                  <c:v>-1.0854926251871599</c:v>
                </c:pt>
                <c:pt idx="4962">
                  <c:v>-1.0846728850470861</c:v>
                </c:pt>
                <c:pt idx="4963">
                  <c:v>-1.0812355884565759</c:v>
                </c:pt>
                <c:pt idx="4964">
                  <c:v>-1.0746540914641947</c:v>
                </c:pt>
                <c:pt idx="4965">
                  <c:v>-1.0765930261339032</c:v>
                </c:pt>
                <c:pt idx="4966">
                  <c:v>-1.0779765431663009</c:v>
                </c:pt>
                <c:pt idx="4967">
                  <c:v>-1.0766713281986517</c:v>
                </c:pt>
                <c:pt idx="4968">
                  <c:v>-1.0779973964162262</c:v>
                </c:pt>
                <c:pt idx="4969">
                  <c:v>-1.0746386283887301</c:v>
                </c:pt>
                <c:pt idx="4970">
                  <c:v>-1.0739114688321001</c:v>
                </c:pt>
                <c:pt idx="4971">
                  <c:v>-1.0730553451333</c:v>
                </c:pt>
                <c:pt idx="4972">
                  <c:v>-1.0739476896394624</c:v>
                </c:pt>
                <c:pt idx="4973">
                  <c:v>-1.078428238437029</c:v>
                </c:pt>
                <c:pt idx="4974">
                  <c:v>-1.0788116803932979</c:v>
                </c:pt>
                <c:pt idx="4975">
                  <c:v>-1.079846388300931</c:v>
                </c:pt>
                <c:pt idx="4976">
                  <c:v>-1.0849601124496815</c:v>
                </c:pt>
                <c:pt idx="4977">
                  <c:v>-1.0881319804563676</c:v>
                </c:pt>
                <c:pt idx="4978">
                  <c:v>-1.0883721603649141</c:v>
                </c:pt>
                <c:pt idx="4979">
                  <c:v>-1.0821381136290509</c:v>
                </c:pt>
                <c:pt idx="4980">
                  <c:v>-1.0844097496657734</c:v>
                </c:pt>
                <c:pt idx="4981">
                  <c:v>-1.0840340579555128</c:v>
                </c:pt>
                <c:pt idx="4982">
                  <c:v>-1.0862578629513786</c:v>
                </c:pt>
                <c:pt idx="4983">
                  <c:v>-1.0889827298111145</c:v>
                </c:pt>
                <c:pt idx="4984">
                  <c:v>-1.088462685234745</c:v>
                </c:pt>
                <c:pt idx="4985">
                  <c:v>-1.0867599321465204</c:v>
                </c:pt>
                <c:pt idx="4986">
                  <c:v>-1.081613076418481</c:v>
                </c:pt>
                <c:pt idx="4987">
                  <c:v>-1.0859463837286614</c:v>
                </c:pt>
                <c:pt idx="4988">
                  <c:v>-1.0919574373804706</c:v>
                </c:pt>
                <c:pt idx="4989">
                  <c:v>-1.0880330599619914</c:v>
                </c:pt>
                <c:pt idx="4990">
                  <c:v>-1.0823121820139054</c:v>
                </c:pt>
                <c:pt idx="4991">
                  <c:v>-1.0714634599761463</c:v>
                </c:pt>
                <c:pt idx="4992">
                  <c:v>-1.0644350979680133</c:v>
                </c:pt>
                <c:pt idx="4993">
                  <c:v>-1.0706622563386066</c:v>
                </c:pt>
                <c:pt idx="4994">
                  <c:v>-1.0677098446415074</c:v>
                </c:pt>
                <c:pt idx="4995">
                  <c:v>-1.0687441975210488</c:v>
                </c:pt>
                <c:pt idx="4996">
                  <c:v>-1.0654357538210684</c:v>
                </c:pt>
                <c:pt idx="4997">
                  <c:v>-1.0643179235564009</c:v>
                </c:pt>
                <c:pt idx="4998">
                  <c:v>-1.0664608295284932</c:v>
                </c:pt>
                <c:pt idx="4999">
                  <c:v>-1.0635263686097505</c:v>
                </c:pt>
                <c:pt idx="5000">
                  <c:v>-0.78318303348336538</c:v>
                </c:pt>
                <c:pt idx="5001">
                  <c:v>-0.78203728107816051</c:v>
                </c:pt>
                <c:pt idx="5002">
                  <c:v>-0.78254592846691207</c:v>
                </c:pt>
                <c:pt idx="5003">
                  <c:v>-0.78557150265782805</c:v>
                </c:pt>
                <c:pt idx="5004">
                  <c:v>-0.79237392697114151</c:v>
                </c:pt>
                <c:pt idx="5005">
                  <c:v>-0.79185073340278578</c:v>
                </c:pt>
                <c:pt idx="5006">
                  <c:v>-0.78437400518706768</c:v>
                </c:pt>
                <c:pt idx="5007">
                  <c:v>-0.78285399816313184</c:v>
                </c:pt>
                <c:pt idx="5008">
                  <c:v>-0.78291758582893467</c:v>
                </c:pt>
                <c:pt idx="5009">
                  <c:v>-0.7790617073768672</c:v>
                </c:pt>
                <c:pt idx="5010">
                  <c:v>-0.77878485891993909</c:v>
                </c:pt>
                <c:pt idx="5011">
                  <c:v>-0.7823357604428246</c:v>
                </c:pt>
                <c:pt idx="5012">
                  <c:v>-0.78001629639558179</c:v>
                </c:pt>
                <c:pt idx="5013">
                  <c:v>-0.77895395250881905</c:v>
                </c:pt>
                <c:pt idx="5014">
                  <c:v>-0.78552455645536556</c:v>
                </c:pt>
                <c:pt idx="5015">
                  <c:v>-0.78667543568670106</c:v>
                </c:pt>
                <c:pt idx="5016">
                  <c:v>-0.78609254175583032</c:v>
                </c:pt>
                <c:pt idx="5017">
                  <c:v>-0.7840383609126238</c:v>
                </c:pt>
                <c:pt idx="5018">
                  <c:v>-0.78597767309095401</c:v>
                </c:pt>
                <c:pt idx="5019">
                  <c:v>-0.78671719973789511</c:v>
                </c:pt>
                <c:pt idx="5020">
                  <c:v>-0.78950486966047162</c:v>
                </c:pt>
                <c:pt idx="5021">
                  <c:v>-0.79027015637422315</c:v>
                </c:pt>
                <c:pt idx="5022">
                  <c:v>-0.77850091528727272</c:v>
                </c:pt>
                <c:pt idx="5023">
                  <c:v>-0.78313408743829527</c:v>
                </c:pt>
                <c:pt idx="5024">
                  <c:v>-0.78619907492428531</c:v>
                </c:pt>
                <c:pt idx="5025">
                  <c:v>-0.78985711145428206</c:v>
                </c:pt>
                <c:pt idx="5026">
                  <c:v>-0.79115987055905335</c:v>
                </c:pt>
                <c:pt idx="5027">
                  <c:v>-0.79234032605919946</c:v>
                </c:pt>
                <c:pt idx="5028">
                  <c:v>-0.79063105359063479</c:v>
                </c:pt>
                <c:pt idx="5029">
                  <c:v>-0.78846487384017583</c:v>
                </c:pt>
                <c:pt idx="5030">
                  <c:v>-0.78819065412528144</c:v>
                </c:pt>
                <c:pt idx="5031">
                  <c:v>-0.79129950787670833</c:v>
                </c:pt>
                <c:pt idx="5032">
                  <c:v>-0.79260841252408154</c:v>
                </c:pt>
                <c:pt idx="5033">
                  <c:v>-0.79581534206356364</c:v>
                </c:pt>
                <c:pt idx="5034">
                  <c:v>-0.79405051571676244</c:v>
                </c:pt>
                <c:pt idx="5035">
                  <c:v>-0.79363477687562545</c:v>
                </c:pt>
                <c:pt idx="5036">
                  <c:v>-0.79220906764498022</c:v>
                </c:pt>
                <c:pt idx="5037">
                  <c:v>-0.78975544000940767</c:v>
                </c:pt>
                <c:pt idx="5038">
                  <c:v>-0.79064782521344978</c:v>
                </c:pt>
                <c:pt idx="5039">
                  <c:v>-0.7944296152531436</c:v>
                </c:pt>
                <c:pt idx="5040">
                  <c:v>-0.79365272880300086</c:v>
                </c:pt>
                <c:pt idx="5041">
                  <c:v>-0.79201565899364568</c:v>
                </c:pt>
                <c:pt idx="5042">
                  <c:v>-0.79202718976350528</c:v>
                </c:pt>
                <c:pt idx="5043">
                  <c:v>-0.79117139146517768</c:v>
                </c:pt>
                <c:pt idx="5044">
                  <c:v>-0.79169748726908429</c:v>
                </c:pt>
                <c:pt idx="5045">
                  <c:v>-0.79014429845088785</c:v>
                </c:pt>
                <c:pt idx="5046">
                  <c:v>-0.79109475488918235</c:v>
                </c:pt>
                <c:pt idx="5047">
                  <c:v>-0.79011502561807612</c:v>
                </c:pt>
                <c:pt idx="5048">
                  <c:v>-0.79569834480192081</c:v>
                </c:pt>
                <c:pt idx="5049">
                  <c:v>-0.79654644457891333</c:v>
                </c:pt>
                <c:pt idx="5050">
                  <c:v>-0.79210502593795051</c:v>
                </c:pt>
                <c:pt idx="5051">
                  <c:v>-0.79208710177308606</c:v>
                </c:pt>
                <c:pt idx="5052">
                  <c:v>-0.78945461310826293</c:v>
                </c:pt>
                <c:pt idx="5053">
                  <c:v>-0.7870578600560959</c:v>
                </c:pt>
                <c:pt idx="5054">
                  <c:v>-0.78804096388953071</c:v>
                </c:pt>
                <c:pt idx="5055">
                  <c:v>-0.78734224816145937</c:v>
                </c:pt>
                <c:pt idx="5056">
                  <c:v>-0.7886648419034068</c:v>
                </c:pt>
                <c:pt idx="5057">
                  <c:v>-0.78797617581485813</c:v>
                </c:pt>
                <c:pt idx="5058">
                  <c:v>-0.78656885176064073</c:v>
                </c:pt>
                <c:pt idx="5059">
                  <c:v>-0.78942836068975741</c:v>
                </c:pt>
                <c:pt idx="5060">
                  <c:v>-0.78953212426990915</c:v>
                </c:pt>
                <c:pt idx="5061">
                  <c:v>-0.78780567466087859</c:v>
                </c:pt>
                <c:pt idx="5062">
                  <c:v>-0.78748559545320507</c:v>
                </c:pt>
                <c:pt idx="5063">
                  <c:v>-0.78925236227328899</c:v>
                </c:pt>
                <c:pt idx="5064">
                  <c:v>-0.79008975659681924</c:v>
                </c:pt>
                <c:pt idx="5065">
                  <c:v>-0.79024188074943624</c:v>
                </c:pt>
                <c:pt idx="5066">
                  <c:v>-0.78953112408762582</c:v>
                </c:pt>
                <c:pt idx="5067">
                  <c:v>-0.79012228119761696</c:v>
                </c:pt>
                <c:pt idx="5068">
                  <c:v>-0.78997342726008035</c:v>
                </c:pt>
                <c:pt idx="5069">
                  <c:v>-0.79018107835295226</c:v>
                </c:pt>
                <c:pt idx="5070">
                  <c:v>-0.79443589710527496</c:v>
                </c:pt>
                <c:pt idx="5071">
                  <c:v>-0.79852280527413677</c:v>
                </c:pt>
                <c:pt idx="5072">
                  <c:v>-0.81101640181091506</c:v>
                </c:pt>
                <c:pt idx="5073">
                  <c:v>-0.80369197289642835</c:v>
                </c:pt>
                <c:pt idx="5074">
                  <c:v>-0.80335941672886813</c:v>
                </c:pt>
                <c:pt idx="5075">
                  <c:v>-0.79344021372263673</c:v>
                </c:pt>
                <c:pt idx="5076">
                  <c:v>-0.79332136053899804</c:v>
                </c:pt>
                <c:pt idx="5077">
                  <c:v>-0.79093110787679921</c:v>
                </c:pt>
                <c:pt idx="5078">
                  <c:v>-0.79079365005754287</c:v>
                </c:pt>
                <c:pt idx="5079">
                  <c:v>-0.78086470425707666</c:v>
                </c:pt>
                <c:pt idx="5080">
                  <c:v>-0.7835361619793354</c:v>
                </c:pt>
                <c:pt idx="5081">
                  <c:v>-0.78513848574709266</c:v>
                </c:pt>
                <c:pt idx="5082">
                  <c:v>-0.78571559269679148</c:v>
                </c:pt>
                <c:pt idx="5083">
                  <c:v>-0.78799502509148656</c:v>
                </c:pt>
                <c:pt idx="5084">
                  <c:v>-0.78582519971464015</c:v>
                </c:pt>
                <c:pt idx="5085">
                  <c:v>-0.78613839323715895</c:v>
                </c:pt>
                <c:pt idx="5086">
                  <c:v>-0.78529072995207083</c:v>
                </c:pt>
                <c:pt idx="5087">
                  <c:v>-0.78469197005537528</c:v>
                </c:pt>
                <c:pt idx="5088">
                  <c:v>-0.78457415203257752</c:v>
                </c:pt>
                <c:pt idx="5089">
                  <c:v>-0.78476500678124717</c:v>
                </c:pt>
                <c:pt idx="5090">
                  <c:v>-0.78453770217187591</c:v>
                </c:pt>
                <c:pt idx="5091">
                  <c:v>-0.78465551590004834</c:v>
                </c:pt>
                <c:pt idx="5092">
                  <c:v>-0.78568844190578035</c:v>
                </c:pt>
                <c:pt idx="5093">
                  <c:v>-0.78417899694959026</c:v>
                </c:pt>
                <c:pt idx="5094">
                  <c:v>-0.7857249337356933</c:v>
                </c:pt>
                <c:pt idx="5095">
                  <c:v>-0.78624393439079943</c:v>
                </c:pt>
                <c:pt idx="5096">
                  <c:v>-0.78578857967001936</c:v>
                </c:pt>
                <c:pt idx="5097">
                  <c:v>-0.78814982729328253</c:v>
                </c:pt>
                <c:pt idx="5098">
                  <c:v>-0.79041705235236537</c:v>
                </c:pt>
                <c:pt idx="5099">
                  <c:v>-0.78954887747186508</c:v>
                </c:pt>
                <c:pt idx="5100">
                  <c:v>-0.56453819748762024</c:v>
                </c:pt>
                <c:pt idx="5101">
                  <c:v>-0.56493820999459288</c:v>
                </c:pt>
                <c:pt idx="5102">
                  <c:v>-0.56406300369697959</c:v>
                </c:pt>
                <c:pt idx="5103">
                  <c:v>-0.56399684780103576</c:v>
                </c:pt>
                <c:pt idx="5104">
                  <c:v>-0.56316593135996451</c:v>
                </c:pt>
                <c:pt idx="5105">
                  <c:v>-0.56580498659381706</c:v>
                </c:pt>
                <c:pt idx="5106">
                  <c:v>-0.56284087399484461</c:v>
                </c:pt>
                <c:pt idx="5107">
                  <c:v>-0.56262452669869334</c:v>
                </c:pt>
                <c:pt idx="5108">
                  <c:v>-0.56302217937714583</c:v>
                </c:pt>
                <c:pt idx="5109">
                  <c:v>-0.56260200774440883</c:v>
                </c:pt>
                <c:pt idx="5110">
                  <c:v>-0.56452731570861481</c:v>
                </c:pt>
                <c:pt idx="5111">
                  <c:v>-0.56504458073828401</c:v>
                </c:pt>
                <c:pt idx="5112">
                  <c:v>-0.5662182063317639</c:v>
                </c:pt>
                <c:pt idx="5113">
                  <c:v>-0.56992651953176288</c:v>
                </c:pt>
                <c:pt idx="5114">
                  <c:v>-0.56989038598941322</c:v>
                </c:pt>
                <c:pt idx="5115">
                  <c:v>-0.57022687994643839</c:v>
                </c:pt>
                <c:pt idx="5116">
                  <c:v>-0.56728999377382539</c:v>
                </c:pt>
                <c:pt idx="5117">
                  <c:v>-0.5684284745529905</c:v>
                </c:pt>
                <c:pt idx="5118">
                  <c:v>-0.56771043764518059</c:v>
                </c:pt>
                <c:pt idx="5119">
                  <c:v>-0.56846625915460725</c:v>
                </c:pt>
                <c:pt idx="5120">
                  <c:v>-0.56935295333115665</c:v>
                </c:pt>
                <c:pt idx="5121">
                  <c:v>-0.56712382750747736</c:v>
                </c:pt>
                <c:pt idx="5122">
                  <c:v>-0.56670272970089031</c:v>
                </c:pt>
                <c:pt idx="5123">
                  <c:v>-0.56634311568139095</c:v>
                </c:pt>
                <c:pt idx="5124">
                  <c:v>-0.57049288264890308</c:v>
                </c:pt>
                <c:pt idx="5125">
                  <c:v>-0.57020669916377376</c:v>
                </c:pt>
                <c:pt idx="5126">
                  <c:v>-0.56966658785720337</c:v>
                </c:pt>
                <c:pt idx="5127">
                  <c:v>-0.56922766748189912</c:v>
                </c:pt>
                <c:pt idx="5128">
                  <c:v>-0.5674804182277039</c:v>
                </c:pt>
                <c:pt idx="5129">
                  <c:v>-0.56485531857401705</c:v>
                </c:pt>
                <c:pt idx="5130">
                  <c:v>-0.56124324018010607</c:v>
                </c:pt>
                <c:pt idx="5131">
                  <c:v>-0.56027960094896578</c:v>
                </c:pt>
                <c:pt idx="5132">
                  <c:v>-0.55686992156084159</c:v>
                </c:pt>
                <c:pt idx="5133">
                  <c:v>-0.55082303016579104</c:v>
                </c:pt>
                <c:pt idx="5134">
                  <c:v>-0.53787834432602999</c:v>
                </c:pt>
                <c:pt idx="5135">
                  <c:v>-0.54213973136168481</c:v>
                </c:pt>
                <c:pt idx="5136">
                  <c:v>-0.54718387578004102</c:v>
                </c:pt>
                <c:pt idx="5137">
                  <c:v>-0.55072889393701019</c:v>
                </c:pt>
                <c:pt idx="5138">
                  <c:v>-0.55362922405044335</c:v>
                </c:pt>
                <c:pt idx="5139">
                  <c:v>-0.55712496220672592</c:v>
                </c:pt>
                <c:pt idx="5140">
                  <c:v>-0.56112404032738261</c:v>
                </c:pt>
                <c:pt idx="5141">
                  <c:v>-0.56243412798418102</c:v>
                </c:pt>
                <c:pt idx="5142">
                  <c:v>-0.56288771720594133</c:v>
                </c:pt>
                <c:pt idx="5143">
                  <c:v>-0.56234068546715033</c:v>
                </c:pt>
                <c:pt idx="5144">
                  <c:v>-0.56293197110612236</c:v>
                </c:pt>
                <c:pt idx="5145">
                  <c:v>-0.56363481408943894</c:v>
                </c:pt>
                <c:pt idx="5146">
                  <c:v>-0.56528483048329403</c:v>
                </c:pt>
                <c:pt idx="5147">
                  <c:v>-0.56472979609401952</c:v>
                </c:pt>
                <c:pt idx="5148">
                  <c:v>-0.56594074138767936</c:v>
                </c:pt>
                <c:pt idx="5149">
                  <c:v>-0.56819488315739131</c:v>
                </c:pt>
                <c:pt idx="5150">
                  <c:v>-0.56894605731575643</c:v>
                </c:pt>
                <c:pt idx="5151">
                  <c:v>-0.56942106967892114</c:v>
                </c:pt>
                <c:pt idx="5152">
                  <c:v>-0.56952952368918464</c:v>
                </c:pt>
                <c:pt idx="5153">
                  <c:v>-0.56984070450043967</c:v>
                </c:pt>
                <c:pt idx="5154">
                  <c:v>-0.56903510494837672</c:v>
                </c:pt>
                <c:pt idx="5155">
                  <c:v>-0.56673544648951324</c:v>
                </c:pt>
                <c:pt idx="5156">
                  <c:v>-0.56577649842068034</c:v>
                </c:pt>
                <c:pt idx="5157">
                  <c:v>-0.56648054399183934</c:v>
                </c:pt>
                <c:pt idx="5158">
                  <c:v>-0.56989460150207838</c:v>
                </c:pt>
                <c:pt idx="5159">
                  <c:v>-0.56998453667253179</c:v>
                </c:pt>
                <c:pt idx="5160">
                  <c:v>-0.56746449807517862</c:v>
                </c:pt>
                <c:pt idx="5161">
                  <c:v>-0.56702484157275734</c:v>
                </c:pt>
                <c:pt idx="5162">
                  <c:v>-0.56834950233032622</c:v>
                </c:pt>
                <c:pt idx="5163">
                  <c:v>-0.56870402420436539</c:v>
                </c:pt>
                <c:pt idx="5164">
                  <c:v>-0.56659958377507558</c:v>
                </c:pt>
                <c:pt idx="5165">
                  <c:v>-0.56805130814639015</c:v>
                </c:pt>
                <c:pt idx="5166">
                  <c:v>-0.57020840598037248</c:v>
                </c:pt>
                <c:pt idx="5167">
                  <c:v>-0.5709509466474475</c:v>
                </c:pt>
                <c:pt idx="5168">
                  <c:v>-0.57057624271441831</c:v>
                </c:pt>
                <c:pt idx="5169">
                  <c:v>-0.56919817893960001</c:v>
                </c:pt>
                <c:pt idx="5170">
                  <c:v>-0.5696043748522972</c:v>
                </c:pt>
                <c:pt idx="5171">
                  <c:v>-0.57047349991856389</c:v>
                </c:pt>
                <c:pt idx="5172">
                  <c:v>-0.56908304152929245</c:v>
                </c:pt>
                <c:pt idx="5173">
                  <c:v>-0.57295905821552062</c:v>
                </c:pt>
                <c:pt idx="5174">
                  <c:v>-0.57230355982332259</c:v>
                </c:pt>
                <c:pt idx="5175">
                  <c:v>-0.57084565371850393</c:v>
                </c:pt>
                <c:pt idx="5176">
                  <c:v>-0.56968766088155565</c:v>
                </c:pt>
                <c:pt idx="5177">
                  <c:v>-0.56614190829640143</c:v>
                </c:pt>
                <c:pt idx="5178">
                  <c:v>-0.5663607182531275</c:v>
                </c:pt>
                <c:pt idx="5179">
                  <c:v>-0.57015037585026918</c:v>
                </c:pt>
                <c:pt idx="5180">
                  <c:v>-0.57009224869806119</c:v>
                </c:pt>
                <c:pt idx="5181">
                  <c:v>-0.56990212924746564</c:v>
                </c:pt>
                <c:pt idx="5182">
                  <c:v>-0.5695993578431312</c:v>
                </c:pt>
                <c:pt idx="5183">
                  <c:v>-0.56996355776772323</c:v>
                </c:pt>
                <c:pt idx="5184">
                  <c:v>-0.57055685836828174</c:v>
                </c:pt>
                <c:pt idx="5185">
                  <c:v>-0.56619470631648794</c:v>
                </c:pt>
                <c:pt idx="5186">
                  <c:v>-0.56329125768090427</c:v>
                </c:pt>
                <c:pt idx="5187">
                  <c:v>-0.56276074729096326</c:v>
                </c:pt>
                <c:pt idx="5188">
                  <c:v>-0.56297871890697859</c:v>
                </c:pt>
                <c:pt idx="5189">
                  <c:v>-0.56455906288132196</c:v>
                </c:pt>
                <c:pt idx="5190">
                  <c:v>-0.56415161754592535</c:v>
                </c:pt>
                <c:pt idx="5191">
                  <c:v>-0.56350276277075328</c:v>
                </c:pt>
                <c:pt idx="5192">
                  <c:v>-0.56279742140340905</c:v>
                </c:pt>
                <c:pt idx="5193">
                  <c:v>-0.5634734425627651</c:v>
                </c:pt>
                <c:pt idx="5194">
                  <c:v>-0.56560308792607217</c:v>
                </c:pt>
                <c:pt idx="5195">
                  <c:v>-0.564646921946652</c:v>
                </c:pt>
                <c:pt idx="5196">
                  <c:v>-0.56523038213570542</c:v>
                </c:pt>
                <c:pt idx="5197">
                  <c:v>-0.56630281095968749</c:v>
                </c:pt>
                <c:pt idx="5198">
                  <c:v>-0.56839229487991949</c:v>
                </c:pt>
                <c:pt idx="5199">
                  <c:v>-0.57006624818136209</c:v>
                </c:pt>
                <c:pt idx="5200">
                  <c:v>-1.7254971932232446</c:v>
                </c:pt>
                <c:pt idx="5201">
                  <c:v>-1.7319385062724002</c:v>
                </c:pt>
                <c:pt idx="5202">
                  <c:v>-1.7317287072456242</c:v>
                </c:pt>
                <c:pt idx="5203">
                  <c:v>-1.7382155810701443</c:v>
                </c:pt>
                <c:pt idx="5204">
                  <c:v>-1.7358506165112886</c:v>
                </c:pt>
                <c:pt idx="5205">
                  <c:v>-1.7419216262103605</c:v>
                </c:pt>
                <c:pt idx="5206">
                  <c:v>-1.7416747335092573</c:v>
                </c:pt>
                <c:pt idx="5207">
                  <c:v>-1.7413352745802035</c:v>
                </c:pt>
                <c:pt idx="5208">
                  <c:v>-1.7417450366405132</c:v>
                </c:pt>
                <c:pt idx="5209">
                  <c:v>-1.7421825174064387</c:v>
                </c:pt>
                <c:pt idx="5210">
                  <c:v>-1.7417317531817076</c:v>
                </c:pt>
                <c:pt idx="5211">
                  <c:v>-1.7455487641878467</c:v>
                </c:pt>
                <c:pt idx="5212">
                  <c:v>-1.7431936680379247</c:v>
                </c:pt>
                <c:pt idx="5213">
                  <c:v>-1.7491483058165589</c:v>
                </c:pt>
                <c:pt idx="5214">
                  <c:v>-1.7450964803663533</c:v>
                </c:pt>
                <c:pt idx="5215">
                  <c:v>-1.7504047418680981</c:v>
                </c:pt>
                <c:pt idx="5216">
                  <c:v>-1.7553888535478215</c:v>
                </c:pt>
                <c:pt idx="5217">
                  <c:v>-1.7591262469249007</c:v>
                </c:pt>
                <c:pt idx="5218">
                  <c:v>-1.7610735213321616</c:v>
                </c:pt>
                <c:pt idx="5219">
                  <c:v>-1.7654796679243541</c:v>
                </c:pt>
                <c:pt idx="5220">
                  <c:v>-1.760707932696542</c:v>
                </c:pt>
                <c:pt idx="5221">
                  <c:v>-1.7653545981944994</c:v>
                </c:pt>
                <c:pt idx="5222">
                  <c:v>-1.7655214719054928</c:v>
                </c:pt>
                <c:pt idx="5223">
                  <c:v>-1.7705256707992503</c:v>
                </c:pt>
                <c:pt idx="5224">
                  <c:v>-1.7724448432139348</c:v>
                </c:pt>
                <c:pt idx="5225">
                  <c:v>-1.7720754083648789</c:v>
                </c:pt>
                <c:pt idx="5226">
                  <c:v>-1.7793037853023002</c:v>
                </c:pt>
                <c:pt idx="5227">
                  <c:v>-1.7778247680814736</c:v>
                </c:pt>
                <c:pt idx="5228">
                  <c:v>-1.7777656528682568</c:v>
                </c:pt>
                <c:pt idx="5229">
                  <c:v>-1.7843637455729009</c:v>
                </c:pt>
                <c:pt idx="5230">
                  <c:v>-1.7862331308142645</c:v>
                </c:pt>
                <c:pt idx="5231">
                  <c:v>-1.7912766165177523</c:v>
                </c:pt>
                <c:pt idx="5232">
                  <c:v>-1.7871704917275131</c:v>
                </c:pt>
                <c:pt idx="5233">
                  <c:v>-1.7875170564673755</c:v>
                </c:pt>
                <c:pt idx="5234">
                  <c:v>-1.7889938455093246</c:v>
                </c:pt>
                <c:pt idx="5235">
                  <c:v>-1.7898253500281411</c:v>
                </c:pt>
                <c:pt idx="5236">
                  <c:v>-1.7959905577257744</c:v>
                </c:pt>
                <c:pt idx="5237">
                  <c:v>-1.787272549687368</c:v>
                </c:pt>
                <c:pt idx="5238">
                  <c:v>-1.7868464165677156</c:v>
                </c:pt>
                <c:pt idx="5239">
                  <c:v>-1.7867925272228631</c:v>
                </c:pt>
                <c:pt idx="5240">
                  <c:v>-1.7904268971683506</c:v>
                </c:pt>
                <c:pt idx="5241">
                  <c:v>-1.7975713903436747</c:v>
                </c:pt>
                <c:pt idx="5242">
                  <c:v>-1.7975916033857127</c:v>
                </c:pt>
                <c:pt idx="5243">
                  <c:v>-1.7944921367002142</c:v>
                </c:pt>
                <c:pt idx="5244">
                  <c:v>-1.7918276013574741</c:v>
                </c:pt>
                <c:pt idx="5245">
                  <c:v>-1.7921417100171229</c:v>
                </c:pt>
                <c:pt idx="5246">
                  <c:v>-1.7929905011713878</c:v>
                </c:pt>
                <c:pt idx="5247">
                  <c:v>-1.793499439496798</c:v>
                </c:pt>
                <c:pt idx="5248">
                  <c:v>-1.7983068598846588</c:v>
                </c:pt>
                <c:pt idx="5249">
                  <c:v>-1.7961311498789456</c:v>
                </c:pt>
                <c:pt idx="5250">
                  <c:v>-1.783729003889418</c:v>
                </c:pt>
                <c:pt idx="5251">
                  <c:v>-1.779732436719039</c:v>
                </c:pt>
                <c:pt idx="5252">
                  <c:v>-1.7762466506202073</c:v>
                </c:pt>
                <c:pt idx="5253">
                  <c:v>-1.7662974852342439</c:v>
                </c:pt>
                <c:pt idx="5254">
                  <c:v>-1.7684095096963284</c:v>
                </c:pt>
                <c:pt idx="5255">
                  <c:v>-1.7607686897492494</c:v>
                </c:pt>
                <c:pt idx="5256">
                  <c:v>-1.7558763768700607</c:v>
                </c:pt>
                <c:pt idx="5257">
                  <c:v>-1.7558596184180086</c:v>
                </c:pt>
                <c:pt idx="5258">
                  <c:v>-1.7563500013998459</c:v>
                </c:pt>
                <c:pt idx="5259">
                  <c:v>-1.7475792442130351</c:v>
                </c:pt>
                <c:pt idx="5260">
                  <c:v>-1.7479752725269013</c:v>
                </c:pt>
                <c:pt idx="5261">
                  <c:v>-1.7471775090898738</c:v>
                </c:pt>
                <c:pt idx="5262">
                  <c:v>-1.7558047446678722</c:v>
                </c:pt>
                <c:pt idx="5263">
                  <c:v>-1.746315284843188</c:v>
                </c:pt>
                <c:pt idx="5264">
                  <c:v>-1.7466645784224557</c:v>
                </c:pt>
                <c:pt idx="5265">
                  <c:v>-1.7704809896260887</c:v>
                </c:pt>
                <c:pt idx="5266">
                  <c:v>-1.7796479704524095</c:v>
                </c:pt>
                <c:pt idx="5267">
                  <c:v>-1.7855687671601139</c:v>
                </c:pt>
                <c:pt idx="5268">
                  <c:v>-1.7940315091630359</c:v>
                </c:pt>
                <c:pt idx="5269">
                  <c:v>-1.7849846814812209</c:v>
                </c:pt>
                <c:pt idx="5270">
                  <c:v>-1.7800033826501547</c:v>
                </c:pt>
                <c:pt idx="5271">
                  <c:v>-1.784769204153287</c:v>
                </c:pt>
                <c:pt idx="5272">
                  <c:v>-1.7803168290837665</c:v>
                </c:pt>
                <c:pt idx="5273">
                  <c:v>-1.7845422758834599</c:v>
                </c:pt>
                <c:pt idx="5274">
                  <c:v>-1.7794844425013836</c:v>
                </c:pt>
                <c:pt idx="5275">
                  <c:v>-1.7788642215294692</c:v>
                </c:pt>
                <c:pt idx="5276">
                  <c:v>-1.7787852079816306</c:v>
                </c:pt>
                <c:pt idx="5277">
                  <c:v>-1.7798172466825106</c:v>
                </c:pt>
                <c:pt idx="5278">
                  <c:v>-1.7788474096134517</c:v>
                </c:pt>
                <c:pt idx="5279">
                  <c:v>-1.7823142842237265</c:v>
                </c:pt>
                <c:pt idx="5280">
                  <c:v>-1.7797297444570375</c:v>
                </c:pt>
                <c:pt idx="5281">
                  <c:v>-1.7844205472144834</c:v>
                </c:pt>
                <c:pt idx="5282">
                  <c:v>-1.7847549984884059</c:v>
                </c:pt>
                <c:pt idx="5283">
                  <c:v>-1.7828741928574872</c:v>
                </c:pt>
                <c:pt idx="5284">
                  <c:v>-1.7820427115243231</c:v>
                </c:pt>
                <c:pt idx="5285">
                  <c:v>-1.7816693772963172</c:v>
                </c:pt>
                <c:pt idx="5286">
                  <c:v>-1.7873976781434207</c:v>
                </c:pt>
                <c:pt idx="5287">
                  <c:v>-1.7836100768945731</c:v>
                </c:pt>
                <c:pt idx="5288">
                  <c:v>-1.7797691195109939</c:v>
                </c:pt>
                <c:pt idx="5289">
                  <c:v>-1.7792418916456738</c:v>
                </c:pt>
                <c:pt idx="5290">
                  <c:v>-1.783046717338413</c:v>
                </c:pt>
                <c:pt idx="5291">
                  <c:v>-1.7786809868929705</c:v>
                </c:pt>
                <c:pt idx="5292">
                  <c:v>-1.7895320187910029</c:v>
                </c:pt>
                <c:pt idx="5293">
                  <c:v>-1.7856087113195382</c:v>
                </c:pt>
                <c:pt idx="5294">
                  <c:v>-1.7901986815161539</c:v>
                </c:pt>
                <c:pt idx="5295">
                  <c:v>-1.7863608394355324</c:v>
                </c:pt>
                <c:pt idx="5296">
                  <c:v>-1.7925360185517865</c:v>
                </c:pt>
                <c:pt idx="5297">
                  <c:v>-1.790905945287143</c:v>
                </c:pt>
                <c:pt idx="5298">
                  <c:v>-1.7861223728827236</c:v>
                </c:pt>
                <c:pt idx="5299">
                  <c:v>-1.7865509081911897</c:v>
                </c:pt>
                <c:pt idx="5300">
                  <c:v>-1.2362032223393371</c:v>
                </c:pt>
                <c:pt idx="5301">
                  <c:v>-1.2384382330625516</c:v>
                </c:pt>
                <c:pt idx="5302">
                  <c:v>-1.2393991944740719</c:v>
                </c:pt>
                <c:pt idx="5303">
                  <c:v>-1.2516187731026365</c:v>
                </c:pt>
                <c:pt idx="5304">
                  <c:v>-1.2536453066559305</c:v>
                </c:pt>
                <c:pt idx="5305">
                  <c:v>-1.2580454420242195</c:v>
                </c:pt>
                <c:pt idx="5306">
                  <c:v>-1.2709390467436705</c:v>
                </c:pt>
                <c:pt idx="5307">
                  <c:v>-1.2689296974727151</c:v>
                </c:pt>
                <c:pt idx="5308">
                  <c:v>-1.267740665245511</c:v>
                </c:pt>
                <c:pt idx="5309">
                  <c:v>-1.2640588420031855</c:v>
                </c:pt>
                <c:pt idx="5310">
                  <c:v>-1.2612281438233381</c:v>
                </c:pt>
                <c:pt idx="5311">
                  <c:v>-1.2646753253641423</c:v>
                </c:pt>
                <c:pt idx="5312">
                  <c:v>-1.2642795021880002</c:v>
                </c:pt>
                <c:pt idx="5313">
                  <c:v>-1.2658305208135632</c:v>
                </c:pt>
                <c:pt idx="5314">
                  <c:v>-1.2663469879203006</c:v>
                </c:pt>
                <c:pt idx="5315">
                  <c:v>-1.2667134083802905</c:v>
                </c:pt>
                <c:pt idx="5316">
                  <c:v>-1.2668991879052616</c:v>
                </c:pt>
                <c:pt idx="5317">
                  <c:v>-1.2589164820968761</c:v>
                </c:pt>
                <c:pt idx="5318">
                  <c:v>-1.2604155511364037</c:v>
                </c:pt>
                <c:pt idx="5319">
                  <c:v>-1.2607832090952935</c:v>
                </c:pt>
                <c:pt idx="5320">
                  <c:v>-1.2640654731570091</c:v>
                </c:pt>
                <c:pt idx="5321">
                  <c:v>-1.2579701433836836</c:v>
                </c:pt>
                <c:pt idx="5322">
                  <c:v>-1.2581710855353918</c:v>
                </c:pt>
                <c:pt idx="5323">
                  <c:v>-1.2570799720712451</c:v>
                </c:pt>
                <c:pt idx="5324">
                  <c:v>-1.2622513831102167</c:v>
                </c:pt>
                <c:pt idx="5325">
                  <c:v>-1.2678132743341435</c:v>
                </c:pt>
                <c:pt idx="5326">
                  <c:v>-1.2705898849408517</c:v>
                </c:pt>
                <c:pt idx="5327">
                  <c:v>-1.267994214917038</c:v>
                </c:pt>
                <c:pt idx="5328">
                  <c:v>-1.2613960724937254</c:v>
                </c:pt>
                <c:pt idx="5329">
                  <c:v>-1.2600564341759184</c:v>
                </c:pt>
                <c:pt idx="5330">
                  <c:v>-1.2548077321529263</c:v>
                </c:pt>
                <c:pt idx="5331">
                  <c:v>-1.2492147528244815</c:v>
                </c:pt>
                <c:pt idx="5332">
                  <c:v>-1.2480819443269309</c:v>
                </c:pt>
                <c:pt idx="5333">
                  <c:v>-1.2446500073133626</c:v>
                </c:pt>
                <c:pt idx="5334">
                  <c:v>-1.2438755821759568</c:v>
                </c:pt>
                <c:pt idx="5335">
                  <c:v>-1.2455043237480772</c:v>
                </c:pt>
                <c:pt idx="5336">
                  <c:v>-1.248673812721544</c:v>
                </c:pt>
                <c:pt idx="5337">
                  <c:v>-1.2429697283143288</c:v>
                </c:pt>
                <c:pt idx="5338">
                  <c:v>-1.2441627449389467</c:v>
                </c:pt>
                <c:pt idx="5339">
                  <c:v>-1.2509087400321659</c:v>
                </c:pt>
                <c:pt idx="5340">
                  <c:v>-1.2517835077432902</c:v>
                </c:pt>
                <c:pt idx="5341">
                  <c:v>-1.2551599897263477</c:v>
                </c:pt>
                <c:pt idx="5342">
                  <c:v>-1.2582312162347786</c:v>
                </c:pt>
                <c:pt idx="5343">
                  <c:v>-1.2617741153826432</c:v>
                </c:pt>
                <c:pt idx="5344">
                  <c:v>-1.2624718454018771</c:v>
                </c:pt>
                <c:pt idx="5345">
                  <c:v>-1.2593185874064949</c:v>
                </c:pt>
                <c:pt idx="5346">
                  <c:v>-1.2647648043181989</c:v>
                </c:pt>
                <c:pt idx="5347">
                  <c:v>-1.2873453425745267</c:v>
                </c:pt>
                <c:pt idx="5348">
                  <c:v>-1.2911192336704804</c:v>
                </c:pt>
                <c:pt idx="5349">
                  <c:v>-1.2788649123688545</c:v>
                </c:pt>
                <c:pt idx="5350">
                  <c:v>-1.2757212184052331</c:v>
                </c:pt>
                <c:pt idx="5351">
                  <c:v>-1.2670207088029244</c:v>
                </c:pt>
                <c:pt idx="5352">
                  <c:v>-1.2657747623479494</c:v>
                </c:pt>
                <c:pt idx="5353">
                  <c:v>-1.2651608196728408</c:v>
                </c:pt>
                <c:pt idx="5354">
                  <c:v>-1.2837829838916728</c:v>
                </c:pt>
                <c:pt idx="5355">
                  <c:v>-1.3162262413165662</c:v>
                </c:pt>
                <c:pt idx="5356">
                  <c:v>-1.3116514177618726</c:v>
                </c:pt>
                <c:pt idx="5357">
                  <c:v>-1.3103328566407786</c:v>
                </c:pt>
                <c:pt idx="5358">
                  <c:v>-1.3114695673778789</c:v>
                </c:pt>
                <c:pt idx="5359">
                  <c:v>-1.3064278230008495</c:v>
                </c:pt>
                <c:pt idx="5360">
                  <c:v>-1.2997361193157755</c:v>
                </c:pt>
                <c:pt idx="5361">
                  <c:v>-1.3007488959925995</c:v>
                </c:pt>
                <c:pt idx="5362">
                  <c:v>-1.2862562561071407</c:v>
                </c:pt>
                <c:pt idx="5363">
                  <c:v>-1.2815985957621485</c:v>
                </c:pt>
                <c:pt idx="5364">
                  <c:v>-1.2791180348171187</c:v>
                </c:pt>
                <c:pt idx="5365">
                  <c:v>-1.2763382226881155</c:v>
                </c:pt>
                <c:pt idx="5366">
                  <c:v>-1.2778074273233657</c:v>
                </c:pt>
                <c:pt idx="5367">
                  <c:v>-1.2774778543373824</c:v>
                </c:pt>
                <c:pt idx="5368">
                  <c:v>-1.2797216262656701</c:v>
                </c:pt>
                <c:pt idx="5369">
                  <c:v>-1.2796156959324199</c:v>
                </c:pt>
                <c:pt idx="5370">
                  <c:v>-1.2819311663950546</c:v>
                </c:pt>
                <c:pt idx="5371">
                  <c:v>-1.2823186913695868</c:v>
                </c:pt>
                <c:pt idx="5372">
                  <c:v>-1.2827133272739664</c:v>
                </c:pt>
                <c:pt idx="5373">
                  <c:v>-1.2808771791540812</c:v>
                </c:pt>
                <c:pt idx="5374">
                  <c:v>-1.2826070795711662</c:v>
                </c:pt>
                <c:pt idx="5375">
                  <c:v>-1.2794856965822337</c:v>
                </c:pt>
                <c:pt idx="5376">
                  <c:v>-1.2790154319369884</c:v>
                </c:pt>
                <c:pt idx="5377">
                  <c:v>-1.2770443603764501</c:v>
                </c:pt>
                <c:pt idx="5378">
                  <c:v>-1.2758251104007532</c:v>
                </c:pt>
                <c:pt idx="5379">
                  <c:v>-1.2760910905636174</c:v>
                </c:pt>
                <c:pt idx="5380">
                  <c:v>-1.2766843102993444</c:v>
                </c:pt>
                <c:pt idx="5381">
                  <c:v>-1.2767286735152454</c:v>
                </c:pt>
                <c:pt idx="5382">
                  <c:v>-1.2688349993461427</c:v>
                </c:pt>
                <c:pt idx="5383">
                  <c:v>-1.2682343092611448</c:v>
                </c:pt>
                <c:pt idx="5384">
                  <c:v>-1.2728589835623898</c:v>
                </c:pt>
                <c:pt idx="5385">
                  <c:v>-1.2792991964184546</c:v>
                </c:pt>
                <c:pt idx="5386">
                  <c:v>-1.2757484610547003</c:v>
                </c:pt>
                <c:pt idx="5387">
                  <c:v>-1.2733042547532798</c:v>
                </c:pt>
                <c:pt idx="5388">
                  <c:v>-1.2725243496261907</c:v>
                </c:pt>
                <c:pt idx="5389">
                  <c:v>-1.2711715517309787</c:v>
                </c:pt>
                <c:pt idx="5390">
                  <c:v>-1.2712393505708348</c:v>
                </c:pt>
                <c:pt idx="5391">
                  <c:v>-1.26813806284118</c:v>
                </c:pt>
                <c:pt idx="5392">
                  <c:v>-1.2669735496862422</c:v>
                </c:pt>
                <c:pt idx="5393">
                  <c:v>-1.2665546567000199</c:v>
                </c:pt>
                <c:pt idx="5394">
                  <c:v>-1.2654577832227478</c:v>
                </c:pt>
                <c:pt idx="5395">
                  <c:v>-1.2617640911922667</c:v>
                </c:pt>
                <c:pt idx="5396">
                  <c:v>-1.2651018800805751</c:v>
                </c:pt>
                <c:pt idx="5397">
                  <c:v>-1.2657665095540009</c:v>
                </c:pt>
                <c:pt idx="5398">
                  <c:v>-1.2663689411649255</c:v>
                </c:pt>
                <c:pt idx="5399">
                  <c:v>-1.2682902050399487</c:v>
                </c:pt>
                <c:pt idx="5400">
                  <c:v>-0.29256193487417165</c:v>
                </c:pt>
                <c:pt idx="5401">
                  <c:v>-0.29588573485199599</c:v>
                </c:pt>
                <c:pt idx="5402">
                  <c:v>-0.29676632259238334</c:v>
                </c:pt>
                <c:pt idx="5403">
                  <c:v>-0.29950633699710072</c:v>
                </c:pt>
                <c:pt idx="5404">
                  <c:v>-0.29999824441764983</c:v>
                </c:pt>
                <c:pt idx="5405">
                  <c:v>-0.30477282144755885</c:v>
                </c:pt>
                <c:pt idx="5406">
                  <c:v>-0.30439600316500404</c:v>
                </c:pt>
                <c:pt idx="5407">
                  <c:v>-0.30704381744964027</c:v>
                </c:pt>
                <c:pt idx="5408">
                  <c:v>-0.30717578651628269</c:v>
                </c:pt>
                <c:pt idx="5409">
                  <c:v>-0.30805015481892439</c:v>
                </c:pt>
                <c:pt idx="5410">
                  <c:v>-0.3078468600684115</c:v>
                </c:pt>
                <c:pt idx="5411">
                  <c:v>-0.30726122841011611</c:v>
                </c:pt>
                <c:pt idx="5412">
                  <c:v>-0.30785010380911187</c:v>
                </c:pt>
                <c:pt idx="5413">
                  <c:v>-0.31026373538130586</c:v>
                </c:pt>
                <c:pt idx="5414">
                  <c:v>-0.30698756224732149</c:v>
                </c:pt>
                <c:pt idx="5415">
                  <c:v>-0.3040328677813508</c:v>
                </c:pt>
                <c:pt idx="5416">
                  <c:v>-0.29996161690155365</c:v>
                </c:pt>
                <c:pt idx="5417">
                  <c:v>-0.29798151456568339</c:v>
                </c:pt>
                <c:pt idx="5418">
                  <c:v>-0.29643534320119108</c:v>
                </c:pt>
                <c:pt idx="5419">
                  <c:v>-0.29577958837976154</c:v>
                </c:pt>
                <c:pt idx="5420">
                  <c:v>-0.29535053875394207</c:v>
                </c:pt>
                <c:pt idx="5421">
                  <c:v>-0.29358691603326287</c:v>
                </c:pt>
                <c:pt idx="5422">
                  <c:v>-0.29231583406118478</c:v>
                </c:pt>
                <c:pt idx="5423">
                  <c:v>-0.29410463812555182</c:v>
                </c:pt>
                <c:pt idx="5424">
                  <c:v>-0.29755411835548029</c:v>
                </c:pt>
                <c:pt idx="5425">
                  <c:v>-0.30022623872437415</c:v>
                </c:pt>
                <c:pt idx="5426">
                  <c:v>-0.30029629514588235</c:v>
                </c:pt>
                <c:pt idx="5427">
                  <c:v>-0.30067609556433378</c:v>
                </c:pt>
                <c:pt idx="5428">
                  <c:v>-0.30407603081625739</c:v>
                </c:pt>
                <c:pt idx="5429">
                  <c:v>-0.30691186579653451</c:v>
                </c:pt>
                <c:pt idx="5430">
                  <c:v>-0.30498904607252042</c:v>
                </c:pt>
                <c:pt idx="5431">
                  <c:v>-0.30515170737192826</c:v>
                </c:pt>
                <c:pt idx="5432">
                  <c:v>-0.30447150940610018</c:v>
                </c:pt>
                <c:pt idx="5433">
                  <c:v>-0.30897260628967077</c:v>
                </c:pt>
                <c:pt idx="5434">
                  <c:v>-0.30898490005261597</c:v>
                </c:pt>
                <c:pt idx="5435">
                  <c:v>-0.30706519371289054</c:v>
                </c:pt>
                <c:pt idx="5436">
                  <c:v>-0.3076300166969726</c:v>
                </c:pt>
                <c:pt idx="5437">
                  <c:v>-0.30544166745976759</c:v>
                </c:pt>
                <c:pt idx="5438">
                  <c:v>-0.31105511252564694</c:v>
                </c:pt>
                <c:pt idx="5439">
                  <c:v>-0.31004512892075375</c:v>
                </c:pt>
                <c:pt idx="5440">
                  <c:v>-0.30942440469782578</c:v>
                </c:pt>
                <c:pt idx="5441">
                  <c:v>-0.30941597317691744</c:v>
                </c:pt>
                <c:pt idx="5442">
                  <c:v>-0.31043507760180683</c:v>
                </c:pt>
                <c:pt idx="5443">
                  <c:v>-0.31089148820950008</c:v>
                </c:pt>
                <c:pt idx="5444">
                  <c:v>-0.30708070529469816</c:v>
                </c:pt>
                <c:pt idx="5445">
                  <c:v>-0.31123108502696917</c:v>
                </c:pt>
                <c:pt idx="5446">
                  <c:v>-0.30784037261857622</c:v>
                </c:pt>
                <c:pt idx="5447">
                  <c:v>-0.3065122588254966</c:v>
                </c:pt>
                <c:pt idx="5448">
                  <c:v>-0.30504649822513596</c:v>
                </c:pt>
                <c:pt idx="5449">
                  <c:v>-0.30014722035777458</c:v>
                </c:pt>
                <c:pt idx="5450">
                  <c:v>-0.29633494079360206</c:v>
                </c:pt>
                <c:pt idx="5451">
                  <c:v>-0.29378542825827386</c:v>
                </c:pt>
                <c:pt idx="5452">
                  <c:v>-0.2919309856784848</c:v>
                </c:pt>
                <c:pt idx="5453">
                  <c:v>-0.29311923175911664</c:v>
                </c:pt>
                <c:pt idx="5454">
                  <c:v>-0.29804498968793058</c:v>
                </c:pt>
                <c:pt idx="5455">
                  <c:v>-0.3080281395241643</c:v>
                </c:pt>
                <c:pt idx="5456">
                  <c:v>-0.31423257281154021</c:v>
                </c:pt>
                <c:pt idx="5457">
                  <c:v>-0.31467509025474127</c:v>
                </c:pt>
                <c:pt idx="5458">
                  <c:v>-0.30955931870157005</c:v>
                </c:pt>
                <c:pt idx="5459">
                  <c:v>-0.30950415957269134</c:v>
                </c:pt>
                <c:pt idx="5460">
                  <c:v>-0.30967274100060854</c:v>
                </c:pt>
                <c:pt idx="5461">
                  <c:v>-0.31281142036409176</c:v>
                </c:pt>
                <c:pt idx="5462">
                  <c:v>-0.30965788550626888</c:v>
                </c:pt>
                <c:pt idx="5463">
                  <c:v>-0.30661769944183653</c:v>
                </c:pt>
                <c:pt idx="5464">
                  <c:v>-0.30711821190466382</c:v>
                </c:pt>
                <c:pt idx="5465">
                  <c:v>-0.31161893825031528</c:v>
                </c:pt>
                <c:pt idx="5466">
                  <c:v>-0.30860911941533709</c:v>
                </c:pt>
                <c:pt idx="5467">
                  <c:v>-0.3080281395241643</c:v>
                </c:pt>
                <c:pt idx="5468">
                  <c:v>-0.30841737959849297</c:v>
                </c:pt>
                <c:pt idx="5469">
                  <c:v>-0.31039094236555115</c:v>
                </c:pt>
                <c:pt idx="5470">
                  <c:v>-0.31121163432034787</c:v>
                </c:pt>
                <c:pt idx="5471">
                  <c:v>-0.30932972821557114</c:v>
                </c:pt>
                <c:pt idx="5472">
                  <c:v>-0.30919298911950821</c:v>
                </c:pt>
                <c:pt idx="5473">
                  <c:v>-0.31130974413336077</c:v>
                </c:pt>
                <c:pt idx="5474">
                  <c:v>-0.31180485729450425</c:v>
                </c:pt>
                <c:pt idx="5475">
                  <c:v>-0.31174569748550585</c:v>
                </c:pt>
                <c:pt idx="5476">
                  <c:v>-0.30881774874728302</c:v>
                </c:pt>
                <c:pt idx="5477">
                  <c:v>-0.30848600292646389</c:v>
                </c:pt>
                <c:pt idx="5478">
                  <c:v>-0.30931549657819218</c:v>
                </c:pt>
                <c:pt idx="5479">
                  <c:v>-0.30900368892572233</c:v>
                </c:pt>
                <c:pt idx="5480">
                  <c:v>-0.30772067127560054</c:v>
                </c:pt>
                <c:pt idx="5481">
                  <c:v>-0.30368724599929187</c:v>
                </c:pt>
                <c:pt idx="5482">
                  <c:v>-0.30253977407015387</c:v>
                </c:pt>
                <c:pt idx="5483">
                  <c:v>-0.29643022739753061</c:v>
                </c:pt>
                <c:pt idx="5484">
                  <c:v>-0.29547776969100253</c:v>
                </c:pt>
                <c:pt idx="5485">
                  <c:v>-0.29633494079360206</c:v>
                </c:pt>
                <c:pt idx="5486">
                  <c:v>-0.2963406668955913</c:v>
                </c:pt>
                <c:pt idx="5487">
                  <c:v>-0.29525268568303381</c:v>
                </c:pt>
                <c:pt idx="5488">
                  <c:v>-0.29533711485095882</c:v>
                </c:pt>
                <c:pt idx="5489">
                  <c:v>-0.29406380770176133</c:v>
                </c:pt>
                <c:pt idx="5490">
                  <c:v>-0.30032710926172412</c:v>
                </c:pt>
                <c:pt idx="5491">
                  <c:v>-0.3032238864218999</c:v>
                </c:pt>
                <c:pt idx="5492">
                  <c:v>-0.30208915503741202</c:v>
                </c:pt>
                <c:pt idx="5493">
                  <c:v>-0.30340494480203573</c:v>
                </c:pt>
                <c:pt idx="5494">
                  <c:v>-0.30439531047358731</c:v>
                </c:pt>
                <c:pt idx="5495">
                  <c:v>-0.30409157304260165</c:v>
                </c:pt>
                <c:pt idx="5496">
                  <c:v>-0.31205510400440106</c:v>
                </c:pt>
                <c:pt idx="5497">
                  <c:v>-0.31040395044325786</c:v>
                </c:pt>
                <c:pt idx="5498">
                  <c:v>-0.31221240296745972</c:v>
                </c:pt>
                <c:pt idx="5499">
                  <c:v>-0.31046101764075029</c:v>
                </c:pt>
                <c:pt idx="5500">
                  <c:v>0.28539654792043351</c:v>
                </c:pt>
                <c:pt idx="5501">
                  <c:v>0.28505886165200756</c:v>
                </c:pt>
                <c:pt idx="5502">
                  <c:v>0.28535937899352415</c:v>
                </c:pt>
                <c:pt idx="5503">
                  <c:v>0.28691413005184241</c:v>
                </c:pt>
                <c:pt idx="5504">
                  <c:v>0.28633470169379416</c:v>
                </c:pt>
                <c:pt idx="5505">
                  <c:v>0.28658266737579613</c:v>
                </c:pt>
                <c:pt idx="5506">
                  <c:v>0.28767882791654936</c:v>
                </c:pt>
                <c:pt idx="5507">
                  <c:v>0.28853138499131908</c:v>
                </c:pt>
                <c:pt idx="5508">
                  <c:v>0.28771952953410379</c:v>
                </c:pt>
                <c:pt idx="5509">
                  <c:v>0.28895133179855864</c:v>
                </c:pt>
                <c:pt idx="5510">
                  <c:v>0.28895452091623447</c:v>
                </c:pt>
                <c:pt idx="5511">
                  <c:v>0.28929518767191881</c:v>
                </c:pt>
                <c:pt idx="5512">
                  <c:v>0.29026205231658586</c:v>
                </c:pt>
                <c:pt idx="5513">
                  <c:v>0.29036740476233458</c:v>
                </c:pt>
                <c:pt idx="5514">
                  <c:v>0.28979885398825522</c:v>
                </c:pt>
                <c:pt idx="5515">
                  <c:v>0.28865329575942378</c:v>
                </c:pt>
                <c:pt idx="5516">
                  <c:v>0.29003636284895967</c:v>
                </c:pt>
                <c:pt idx="5517">
                  <c:v>0.29017342197362211</c:v>
                </c:pt>
                <c:pt idx="5518">
                  <c:v>0.29127312215428502</c:v>
                </c:pt>
                <c:pt idx="5519">
                  <c:v>0.29115471248132785</c:v>
                </c:pt>
                <c:pt idx="5520">
                  <c:v>0.29109925748420024</c:v>
                </c:pt>
                <c:pt idx="5521">
                  <c:v>0.29117465346534999</c:v>
                </c:pt>
                <c:pt idx="5522">
                  <c:v>0.287854054474805</c:v>
                </c:pt>
                <c:pt idx="5523">
                  <c:v>0.28793501614281941</c:v>
                </c:pt>
                <c:pt idx="5524">
                  <c:v>0.28819113875349173</c:v>
                </c:pt>
                <c:pt idx="5525">
                  <c:v>0.28604484024195603</c:v>
                </c:pt>
                <c:pt idx="5526">
                  <c:v>0.28686700410603916</c:v>
                </c:pt>
                <c:pt idx="5527">
                  <c:v>0.28648011244072313</c:v>
                </c:pt>
                <c:pt idx="5528">
                  <c:v>0.28808487583531373</c:v>
                </c:pt>
                <c:pt idx="5529">
                  <c:v>0.28997154309775558</c:v>
                </c:pt>
                <c:pt idx="5530">
                  <c:v>0.28730583710530511</c:v>
                </c:pt>
                <c:pt idx="5531">
                  <c:v>0.28636254068526223</c:v>
                </c:pt>
                <c:pt idx="5532">
                  <c:v>0.28556824957642807</c:v>
                </c:pt>
                <c:pt idx="5533">
                  <c:v>0.28646902939907243</c:v>
                </c:pt>
                <c:pt idx="5534">
                  <c:v>0.28658799517106381</c:v>
                </c:pt>
                <c:pt idx="5535">
                  <c:v>0.28686768587153921</c:v>
                </c:pt>
                <c:pt idx="5536">
                  <c:v>0.28622103553365646</c:v>
                </c:pt>
                <c:pt idx="5537">
                  <c:v>0.28693522096280888</c:v>
                </c:pt>
                <c:pt idx="5538">
                  <c:v>0.28643974400176914</c:v>
                </c:pt>
                <c:pt idx="5539">
                  <c:v>0.28468023746733495</c:v>
                </c:pt>
                <c:pt idx="5540">
                  <c:v>0.28334601205960186</c:v>
                </c:pt>
                <c:pt idx="5541">
                  <c:v>0.28364704450567768</c:v>
                </c:pt>
                <c:pt idx="5542">
                  <c:v>0.28382938992217271</c:v>
                </c:pt>
                <c:pt idx="5543">
                  <c:v>0.28472033538055147</c:v>
                </c:pt>
                <c:pt idx="5544">
                  <c:v>0.28477328436801475</c:v>
                </c:pt>
                <c:pt idx="5545">
                  <c:v>0.28287745934745789</c:v>
                </c:pt>
                <c:pt idx="5546">
                  <c:v>0.28267628429106595</c:v>
                </c:pt>
                <c:pt idx="5547">
                  <c:v>0.28299184837989039</c:v>
                </c:pt>
                <c:pt idx="5548">
                  <c:v>0.28343058905537627</c:v>
                </c:pt>
                <c:pt idx="5549">
                  <c:v>0.28194937224439004</c:v>
                </c:pt>
                <c:pt idx="5550">
                  <c:v>0.28023298523828055</c:v>
                </c:pt>
                <c:pt idx="5551">
                  <c:v>0.28086594285680677</c:v>
                </c:pt>
                <c:pt idx="5552">
                  <c:v>0.28186719648898806</c:v>
                </c:pt>
                <c:pt idx="5553">
                  <c:v>0.28241835991411579</c:v>
                </c:pt>
                <c:pt idx="5554">
                  <c:v>0.28186968027415332</c:v>
                </c:pt>
                <c:pt idx="5555">
                  <c:v>0.28011939553899412</c:v>
                </c:pt>
                <c:pt idx="5556">
                  <c:v>0.2819791748101021</c:v>
                </c:pt>
                <c:pt idx="5557">
                  <c:v>0.28179396487818364</c:v>
                </c:pt>
                <c:pt idx="5558">
                  <c:v>0.28526600250607403</c:v>
                </c:pt>
                <c:pt idx="5559">
                  <c:v>0.28614134213785825</c:v>
                </c:pt>
                <c:pt idx="5560">
                  <c:v>0.28717945965428165</c:v>
                </c:pt>
                <c:pt idx="5561">
                  <c:v>0.28762777825307106</c:v>
                </c:pt>
                <c:pt idx="5562">
                  <c:v>0.29176230965305566</c:v>
                </c:pt>
                <c:pt idx="5563">
                  <c:v>0.2919783683156883</c:v>
                </c:pt>
                <c:pt idx="5564">
                  <c:v>0.29272924997155064</c:v>
                </c:pt>
                <c:pt idx="5565">
                  <c:v>0.29678975512996741</c:v>
                </c:pt>
                <c:pt idx="5566">
                  <c:v>0.29642436831666141</c:v>
                </c:pt>
                <c:pt idx="5567">
                  <c:v>0.29652519111135855</c:v>
                </c:pt>
                <c:pt idx="5568">
                  <c:v>0.2927029856227425</c:v>
                </c:pt>
                <c:pt idx="5569">
                  <c:v>0.2918700056379101</c:v>
                </c:pt>
                <c:pt idx="5570">
                  <c:v>0.29107753288264526</c:v>
                </c:pt>
                <c:pt idx="5571">
                  <c:v>0.29117605356205445</c:v>
                </c:pt>
                <c:pt idx="5572">
                  <c:v>0.2901901548967189</c:v>
                </c:pt>
                <c:pt idx="5573">
                  <c:v>0.28951177997791588</c:v>
                </c:pt>
                <c:pt idx="5574">
                  <c:v>0.28811590049756092</c:v>
                </c:pt>
                <c:pt idx="5575">
                  <c:v>0.28689129171530753</c:v>
                </c:pt>
                <c:pt idx="5576">
                  <c:v>0.28677696436555633</c:v>
                </c:pt>
                <c:pt idx="5577">
                  <c:v>0.28647401678301593</c:v>
                </c:pt>
                <c:pt idx="5578">
                  <c:v>0.28674662259835992</c:v>
                </c:pt>
                <c:pt idx="5579">
                  <c:v>0.28668269732306406</c:v>
                </c:pt>
                <c:pt idx="5580">
                  <c:v>0.28668555273921636</c:v>
                </c:pt>
                <c:pt idx="5581">
                  <c:v>0.28469813013205825</c:v>
                </c:pt>
                <c:pt idx="5582">
                  <c:v>0.28508426037622869</c:v>
                </c:pt>
                <c:pt idx="5583">
                  <c:v>0.28584856682606102</c:v>
                </c:pt>
                <c:pt idx="5584">
                  <c:v>0.28373732374815597</c:v>
                </c:pt>
                <c:pt idx="5585">
                  <c:v>0.28467058639831899</c:v>
                </c:pt>
                <c:pt idx="5586">
                  <c:v>0.28595903400509493</c:v>
                </c:pt>
                <c:pt idx="5587">
                  <c:v>0.28545415489350479</c:v>
                </c:pt>
                <c:pt idx="5588">
                  <c:v>0.28484130262246665</c:v>
                </c:pt>
                <c:pt idx="5589">
                  <c:v>0.28513544004738428</c:v>
                </c:pt>
                <c:pt idx="5590">
                  <c:v>0.28603874193039286</c:v>
                </c:pt>
                <c:pt idx="5591">
                  <c:v>0.28302375861784806</c:v>
                </c:pt>
                <c:pt idx="5592">
                  <c:v>0.28378425547536695</c:v>
                </c:pt>
                <c:pt idx="5593">
                  <c:v>0.28553390307022497</c:v>
                </c:pt>
                <c:pt idx="5594">
                  <c:v>0.28524526047572912</c:v>
                </c:pt>
                <c:pt idx="5595">
                  <c:v>0.28568233124323961</c:v>
                </c:pt>
                <c:pt idx="5596">
                  <c:v>0.28508639469341973</c:v>
                </c:pt>
                <c:pt idx="5597">
                  <c:v>0.28422017075574169</c:v>
                </c:pt>
                <c:pt idx="5598">
                  <c:v>0.28472426395010414</c:v>
                </c:pt>
                <c:pt idx="5599">
                  <c:v>0.28503593821596268</c:v>
                </c:pt>
                <c:pt idx="5600">
                  <c:v>0.28539654792043351</c:v>
                </c:pt>
                <c:pt idx="5601">
                  <c:v>0.28505886165200756</c:v>
                </c:pt>
                <c:pt idx="5602">
                  <c:v>0.28535937899352415</c:v>
                </c:pt>
                <c:pt idx="5603">
                  <c:v>0.28691413005184241</c:v>
                </c:pt>
                <c:pt idx="5604">
                  <c:v>0.28633470169379416</c:v>
                </c:pt>
                <c:pt idx="5605">
                  <c:v>0.28658266737579613</c:v>
                </c:pt>
                <c:pt idx="5606">
                  <c:v>0.28767882791654936</c:v>
                </c:pt>
                <c:pt idx="5607">
                  <c:v>0.28853138499131908</c:v>
                </c:pt>
                <c:pt idx="5608">
                  <c:v>0.28771952953410379</c:v>
                </c:pt>
                <c:pt idx="5609">
                  <c:v>0.28895133179855864</c:v>
                </c:pt>
                <c:pt idx="5610">
                  <c:v>0.28895452091623447</c:v>
                </c:pt>
                <c:pt idx="5611">
                  <c:v>0.28929518767191881</c:v>
                </c:pt>
                <c:pt idx="5612">
                  <c:v>0.29026205231658586</c:v>
                </c:pt>
                <c:pt idx="5613">
                  <c:v>0.29036740476233458</c:v>
                </c:pt>
                <c:pt idx="5614">
                  <c:v>0.28979885398825522</c:v>
                </c:pt>
                <c:pt idx="5615">
                  <c:v>0.28865329575942378</c:v>
                </c:pt>
                <c:pt idx="5616">
                  <c:v>0.29003636284895967</c:v>
                </c:pt>
                <c:pt idx="5617">
                  <c:v>0.29017342197362211</c:v>
                </c:pt>
                <c:pt idx="5618">
                  <c:v>0.29127312215428502</c:v>
                </c:pt>
                <c:pt idx="5619">
                  <c:v>0.29115471248132785</c:v>
                </c:pt>
                <c:pt idx="5620">
                  <c:v>0.29109925748420024</c:v>
                </c:pt>
                <c:pt idx="5621">
                  <c:v>0.29117465346534999</c:v>
                </c:pt>
                <c:pt idx="5622">
                  <c:v>0.287854054474805</c:v>
                </c:pt>
                <c:pt idx="5623">
                  <c:v>0.28793501614281941</c:v>
                </c:pt>
                <c:pt idx="5624">
                  <c:v>0.28819113875349173</c:v>
                </c:pt>
                <c:pt idx="5625">
                  <c:v>0.28604484024195603</c:v>
                </c:pt>
                <c:pt idx="5626">
                  <c:v>0.28686700410603916</c:v>
                </c:pt>
                <c:pt idx="5627">
                  <c:v>0.28648011244072313</c:v>
                </c:pt>
                <c:pt idx="5628">
                  <c:v>0.28808487583531373</c:v>
                </c:pt>
                <c:pt idx="5629">
                  <c:v>0.28997154309775558</c:v>
                </c:pt>
                <c:pt idx="5630">
                  <c:v>0.28730583710530511</c:v>
                </c:pt>
                <c:pt idx="5631">
                  <c:v>0.28636254068526223</c:v>
                </c:pt>
                <c:pt idx="5632">
                  <c:v>0.28556824957642807</c:v>
                </c:pt>
                <c:pt idx="5633">
                  <c:v>0.28646902939907243</c:v>
                </c:pt>
                <c:pt idx="5634">
                  <c:v>0.28658799517106381</c:v>
                </c:pt>
                <c:pt idx="5635">
                  <c:v>0.28686768587153921</c:v>
                </c:pt>
                <c:pt idx="5636">
                  <c:v>0.28622103553365646</c:v>
                </c:pt>
                <c:pt idx="5637">
                  <c:v>0.28693522096280888</c:v>
                </c:pt>
                <c:pt idx="5638">
                  <c:v>0.28643974400176914</c:v>
                </c:pt>
                <c:pt idx="5639">
                  <c:v>0.28468023746733495</c:v>
                </c:pt>
                <c:pt idx="5640">
                  <c:v>0.28334601205960186</c:v>
                </c:pt>
                <c:pt idx="5641">
                  <c:v>0.28364704450567768</c:v>
                </c:pt>
                <c:pt idx="5642">
                  <c:v>0.28382938992217271</c:v>
                </c:pt>
                <c:pt idx="5643">
                  <c:v>0.28472033538055147</c:v>
                </c:pt>
                <c:pt idx="5644">
                  <c:v>0.28477328436801475</c:v>
                </c:pt>
                <c:pt idx="5645">
                  <c:v>0.28287745934745789</c:v>
                </c:pt>
                <c:pt idx="5646">
                  <c:v>0.28267628429106595</c:v>
                </c:pt>
                <c:pt idx="5647">
                  <c:v>0.28299184837989039</c:v>
                </c:pt>
                <c:pt idx="5648">
                  <c:v>0.28343058905537627</c:v>
                </c:pt>
                <c:pt idx="5649">
                  <c:v>0.28194937224439004</c:v>
                </c:pt>
                <c:pt idx="5650">
                  <c:v>0.28023298523828055</c:v>
                </c:pt>
                <c:pt idx="5651">
                  <c:v>0.28086594285680677</c:v>
                </c:pt>
                <c:pt idx="5652">
                  <c:v>0.28186719648898806</c:v>
                </c:pt>
                <c:pt idx="5653">
                  <c:v>0.28241835991411579</c:v>
                </c:pt>
                <c:pt idx="5654">
                  <c:v>0.28186968027415332</c:v>
                </c:pt>
                <c:pt idx="5655">
                  <c:v>0.28011939553899412</c:v>
                </c:pt>
                <c:pt idx="5656">
                  <c:v>0.2819791748101021</c:v>
                </c:pt>
                <c:pt idx="5657">
                  <c:v>0.28179396487818364</c:v>
                </c:pt>
                <c:pt idx="5658">
                  <c:v>0.28526600250607403</c:v>
                </c:pt>
                <c:pt idx="5659">
                  <c:v>0.28614134213785825</c:v>
                </c:pt>
                <c:pt idx="5660">
                  <c:v>0.28717945965428165</c:v>
                </c:pt>
                <c:pt idx="5661">
                  <c:v>0.28762777825307106</c:v>
                </c:pt>
                <c:pt idx="5662">
                  <c:v>0.29176230965305566</c:v>
                </c:pt>
                <c:pt idx="5663">
                  <c:v>0.2919783683156883</c:v>
                </c:pt>
                <c:pt idx="5664">
                  <c:v>0.29272924997155064</c:v>
                </c:pt>
                <c:pt idx="5665">
                  <c:v>0.29678975512996741</c:v>
                </c:pt>
                <c:pt idx="5666">
                  <c:v>0.29642436831666141</c:v>
                </c:pt>
                <c:pt idx="5667">
                  <c:v>0.29652519111135855</c:v>
                </c:pt>
                <c:pt idx="5668">
                  <c:v>0.2927029856227425</c:v>
                </c:pt>
                <c:pt idx="5669">
                  <c:v>0.2918700056379101</c:v>
                </c:pt>
                <c:pt idx="5670">
                  <c:v>0.29107753288264526</c:v>
                </c:pt>
                <c:pt idx="5671">
                  <c:v>0.29117605356205445</c:v>
                </c:pt>
                <c:pt idx="5672">
                  <c:v>0.2901901548967189</c:v>
                </c:pt>
                <c:pt idx="5673">
                  <c:v>0.28951177997791588</c:v>
                </c:pt>
                <c:pt idx="5674">
                  <c:v>0.28811590049756092</c:v>
                </c:pt>
                <c:pt idx="5675">
                  <c:v>0.28689129171530753</c:v>
                </c:pt>
                <c:pt idx="5676">
                  <c:v>0.28677696436555633</c:v>
                </c:pt>
                <c:pt idx="5677">
                  <c:v>0.28647401678301593</c:v>
                </c:pt>
                <c:pt idx="5678">
                  <c:v>0.28674662259835992</c:v>
                </c:pt>
                <c:pt idx="5679">
                  <c:v>0.28668269732306406</c:v>
                </c:pt>
                <c:pt idx="5680">
                  <c:v>0.28668555273921636</c:v>
                </c:pt>
                <c:pt idx="5681">
                  <c:v>0.28469813013205825</c:v>
                </c:pt>
                <c:pt idx="5682">
                  <c:v>0.28508426037622869</c:v>
                </c:pt>
                <c:pt idx="5683">
                  <c:v>0.28584856682606102</c:v>
                </c:pt>
                <c:pt idx="5684">
                  <c:v>0.28373732374815597</c:v>
                </c:pt>
                <c:pt idx="5685">
                  <c:v>0.28467058639831899</c:v>
                </c:pt>
                <c:pt idx="5686">
                  <c:v>0.28595903400509493</c:v>
                </c:pt>
                <c:pt idx="5687">
                  <c:v>0.28545415489350479</c:v>
                </c:pt>
                <c:pt idx="5688">
                  <c:v>0.28484130262246665</c:v>
                </c:pt>
                <c:pt idx="5689">
                  <c:v>0.28513544004738428</c:v>
                </c:pt>
                <c:pt idx="5690">
                  <c:v>0.28603874193039286</c:v>
                </c:pt>
                <c:pt idx="5691">
                  <c:v>0.28302375861784806</c:v>
                </c:pt>
                <c:pt idx="5692">
                  <c:v>0.28378425547536695</c:v>
                </c:pt>
                <c:pt idx="5693">
                  <c:v>0.28553390307022497</c:v>
                </c:pt>
                <c:pt idx="5694">
                  <c:v>0.28524526047572912</c:v>
                </c:pt>
                <c:pt idx="5695">
                  <c:v>0.28568233124323961</c:v>
                </c:pt>
                <c:pt idx="5696">
                  <c:v>0.28508639469341973</c:v>
                </c:pt>
                <c:pt idx="5697">
                  <c:v>0.28422017075574169</c:v>
                </c:pt>
                <c:pt idx="5698">
                  <c:v>0.28472426395010414</c:v>
                </c:pt>
                <c:pt idx="5699">
                  <c:v>0.28503593821596268</c:v>
                </c:pt>
                <c:pt idx="5700">
                  <c:v>-2.7854033303276386</c:v>
                </c:pt>
                <c:pt idx="5701">
                  <c:v>-2.8365105610298902</c:v>
                </c:pt>
                <c:pt idx="5702">
                  <c:v>-2.8758386765890847</c:v>
                </c:pt>
                <c:pt idx="5703">
                  <c:v>-2.8691339580868838</c:v>
                </c:pt>
                <c:pt idx="5704">
                  <c:v>-2.8724937463333515</c:v>
                </c:pt>
                <c:pt idx="5705">
                  <c:v>-2.8556506122154142</c:v>
                </c:pt>
                <c:pt idx="5706">
                  <c:v>-2.8538077099469175</c:v>
                </c:pt>
                <c:pt idx="5707">
                  <c:v>-2.8333098622838064</c:v>
                </c:pt>
                <c:pt idx="5708">
                  <c:v>-2.8353986772595938</c:v>
                </c:pt>
                <c:pt idx="5709">
                  <c:v>-2.8199464508386272</c:v>
                </c:pt>
                <c:pt idx="5710">
                  <c:v>-2.8103257839597435</c:v>
                </c:pt>
                <c:pt idx="5711">
                  <c:v>-2.7949263138542184</c:v>
                </c:pt>
                <c:pt idx="5712">
                  <c:v>-2.7915447135851807</c:v>
                </c:pt>
                <c:pt idx="5713">
                  <c:v>-2.7788012118321808</c:v>
                </c:pt>
                <c:pt idx="5714">
                  <c:v>-2.7803652727816992</c:v>
                </c:pt>
                <c:pt idx="5715">
                  <c:v>-2.7950349890617492</c:v>
                </c:pt>
                <c:pt idx="5716">
                  <c:v>-2.8171324715306674</c:v>
                </c:pt>
                <c:pt idx="5717">
                  <c:v>-2.8169890841799399</c:v>
                </c:pt>
                <c:pt idx="5718">
                  <c:v>-2.8675586587691675</c:v>
                </c:pt>
                <c:pt idx="5719">
                  <c:v>-2.8846733604467336</c:v>
                </c:pt>
                <c:pt idx="5720">
                  <c:v>-2.8930282654796513</c:v>
                </c:pt>
                <c:pt idx="5721">
                  <c:v>-2.9035169286440108</c:v>
                </c:pt>
                <c:pt idx="5722">
                  <c:v>-2.9163301960792118</c:v>
                </c:pt>
                <c:pt idx="5723">
                  <c:v>-2.9294872111350356</c:v>
                </c:pt>
                <c:pt idx="5724">
                  <c:v>-2.9363858197534141</c:v>
                </c:pt>
                <c:pt idx="5725">
                  <c:v>-2.9613481717820207</c:v>
                </c:pt>
                <c:pt idx="5726">
                  <c:v>-2.9745192603313666</c:v>
                </c:pt>
                <c:pt idx="5727">
                  <c:v>-2.9797313985436458</c:v>
                </c:pt>
                <c:pt idx="5728">
                  <c:v>-3.0047755844505644</c:v>
                </c:pt>
                <c:pt idx="5729">
                  <c:v>-2.9976190836028835</c:v>
                </c:pt>
                <c:pt idx="5730">
                  <c:v>-3.0097244777216821</c:v>
                </c:pt>
                <c:pt idx="5731">
                  <c:v>-2.9453318286443539</c:v>
                </c:pt>
                <c:pt idx="5732">
                  <c:v>-2.9392423339221936</c:v>
                </c:pt>
                <c:pt idx="5733">
                  <c:v>-2.8893171282817107</c:v>
                </c:pt>
                <c:pt idx="5734">
                  <c:v>-2.895685334071771</c:v>
                </c:pt>
                <c:pt idx="5735">
                  <c:v>-2.9115418363165619</c:v>
                </c:pt>
                <c:pt idx="5736">
                  <c:v>-2.8875140893471216</c:v>
                </c:pt>
                <c:pt idx="5737">
                  <c:v>-2.8983330016299167</c:v>
                </c:pt>
                <c:pt idx="5738">
                  <c:v>-2.9195611725411243</c:v>
                </c:pt>
                <c:pt idx="5739">
                  <c:v>-2.92528294692484</c:v>
                </c:pt>
                <c:pt idx="5740">
                  <c:v>-2.9086851992108769</c:v>
                </c:pt>
                <c:pt idx="5741">
                  <c:v>-2.9632631302304513</c:v>
                </c:pt>
                <c:pt idx="5742">
                  <c:v>-2.977430117315361</c:v>
                </c:pt>
                <c:pt idx="5743">
                  <c:v>-2.9593186331997572</c:v>
                </c:pt>
                <c:pt idx="5744">
                  <c:v>-2.938567649317005</c:v>
                </c:pt>
                <c:pt idx="5745">
                  <c:v>-2.9794967870982232</c:v>
                </c:pt>
                <c:pt idx="5746">
                  <c:v>-2.9895471003847289</c:v>
                </c:pt>
                <c:pt idx="5747">
                  <c:v>-2.9765431617431592</c:v>
                </c:pt>
                <c:pt idx="5748">
                  <c:v>-2.9957235401747937</c:v>
                </c:pt>
                <c:pt idx="5749">
                  <c:v>-2.993157559479529</c:v>
                </c:pt>
                <c:pt idx="5750">
                  <c:v>-3.0086634977462507</c:v>
                </c:pt>
                <c:pt idx="5751">
                  <c:v>-3.006371622213694</c:v>
                </c:pt>
                <c:pt idx="5752">
                  <c:v>-3.0008844688936436</c:v>
                </c:pt>
                <c:pt idx="5753">
                  <c:v>-3.0033651211452201</c:v>
                </c:pt>
                <c:pt idx="5754">
                  <c:v>-3.005362336702099</c:v>
                </c:pt>
                <c:pt idx="5755">
                  <c:v>-3.0214794817948691</c:v>
                </c:pt>
                <c:pt idx="5756">
                  <c:v>-3.0231607697633778</c:v>
                </c:pt>
                <c:pt idx="5757">
                  <c:v>-3.0260308459511198</c:v>
                </c:pt>
                <c:pt idx="5758">
                  <c:v>-3.0250015326577788</c:v>
                </c:pt>
                <c:pt idx="5759">
                  <c:v>-3.0050643335502296</c:v>
                </c:pt>
                <c:pt idx="5760">
                  <c:v>-2.9713475715740247</c:v>
                </c:pt>
                <c:pt idx="5761">
                  <c:v>-2.9527792139358278</c:v>
                </c:pt>
                <c:pt idx="5762">
                  <c:v>-2.9327610486070128</c:v>
                </c:pt>
                <c:pt idx="5763">
                  <c:v>-2.8858160074250683</c:v>
                </c:pt>
                <c:pt idx="5764">
                  <c:v>-2.8730238455385684</c:v>
                </c:pt>
                <c:pt idx="5765">
                  <c:v>-2.8732508299710227</c:v>
                </c:pt>
                <c:pt idx="5766">
                  <c:v>-2.7457691651221214</c:v>
                </c:pt>
                <c:pt idx="5767">
                  <c:v>-2.6943007614549477</c:v>
                </c:pt>
                <c:pt idx="5768">
                  <c:v>-2.6390714168412979</c:v>
                </c:pt>
                <c:pt idx="5769">
                  <c:v>-2.638545426385988</c:v>
                </c:pt>
                <c:pt idx="5770">
                  <c:v>-2.6534706704747451</c:v>
                </c:pt>
                <c:pt idx="5771">
                  <c:v>-2.6514650379236766</c:v>
                </c:pt>
                <c:pt idx="5772">
                  <c:v>-2.7055434351969105</c:v>
                </c:pt>
                <c:pt idx="5773">
                  <c:v>-2.7296970060558992</c:v>
                </c:pt>
                <c:pt idx="5774">
                  <c:v>-2.7901886130999394</c:v>
                </c:pt>
                <c:pt idx="5775">
                  <c:v>-2.8021449128770564</c:v>
                </c:pt>
                <c:pt idx="5776">
                  <c:v>-2.8063495756936843</c:v>
                </c:pt>
                <c:pt idx="5777">
                  <c:v>-2.7928646525872338</c:v>
                </c:pt>
                <c:pt idx="5778">
                  <c:v>-2.8022160154059974</c:v>
                </c:pt>
                <c:pt idx="5779">
                  <c:v>-2.8026942176740777</c:v>
                </c:pt>
                <c:pt idx="5780">
                  <c:v>-2.799483144009737</c:v>
                </c:pt>
                <c:pt idx="5781">
                  <c:v>-2.7980370458678117</c:v>
                </c:pt>
                <c:pt idx="5782">
                  <c:v>-2.7970843797042941</c:v>
                </c:pt>
                <c:pt idx="5783">
                  <c:v>-2.7923596280457441</c:v>
                </c:pt>
                <c:pt idx="5784">
                  <c:v>-2.797552683767873</c:v>
                </c:pt>
                <c:pt idx="5785">
                  <c:v>-2.8090146371878904</c:v>
                </c:pt>
                <c:pt idx="5786">
                  <c:v>-2.7976309109900548</c:v>
                </c:pt>
                <c:pt idx="5787">
                  <c:v>-2.7984275006967301</c:v>
                </c:pt>
                <c:pt idx="5788">
                  <c:v>-2.7927172887999956</c:v>
                </c:pt>
                <c:pt idx="5789">
                  <c:v>-2.823713332534362</c:v>
                </c:pt>
                <c:pt idx="5790">
                  <c:v>-2.8275098101287286</c:v>
                </c:pt>
                <c:pt idx="5791">
                  <c:v>-2.8429662447330459</c:v>
                </c:pt>
                <c:pt idx="5792">
                  <c:v>-2.8561965421633579</c:v>
                </c:pt>
                <c:pt idx="5793">
                  <c:v>-2.8588158162268509</c:v>
                </c:pt>
                <c:pt idx="5794">
                  <c:v>-2.8562380173774797</c:v>
                </c:pt>
                <c:pt idx="5795">
                  <c:v>-2.8851764115383687</c:v>
                </c:pt>
                <c:pt idx="5796">
                  <c:v>-2.8869752366827801</c:v>
                </c:pt>
                <c:pt idx="5797">
                  <c:v>-2.8978232900692809</c:v>
                </c:pt>
                <c:pt idx="5798">
                  <c:v>-2.9184507915222246</c:v>
                </c:pt>
                <c:pt idx="5799">
                  <c:v>-2.9229092329365334</c:v>
                </c:pt>
              </c:numCache>
            </c:numRef>
          </c:xVal>
          <c:yVal>
            <c:numRef>
              <c:f>'raw Data'!$AN$2:$AN$5801</c:f>
              <c:numCache>
                <c:formatCode>General</c:formatCode>
                <c:ptCount val="5800"/>
                <c:pt idx="0">
                  <c:v>0.23296242848071014</c:v>
                </c:pt>
                <c:pt idx="1">
                  <c:v>0.23241802499912456</c:v>
                </c:pt>
                <c:pt idx="2">
                  <c:v>0.23205905940196203</c:v>
                </c:pt>
                <c:pt idx="3">
                  <c:v>0.23124707601042349</c:v>
                </c:pt>
                <c:pt idx="4">
                  <c:v>0.23096846256916415</c:v>
                </c:pt>
                <c:pt idx="5">
                  <c:v>0.22995351108542827</c:v>
                </c:pt>
                <c:pt idx="6">
                  <c:v>0.23043593227143067</c:v>
                </c:pt>
                <c:pt idx="7">
                  <c:v>0.23045138240149132</c:v>
                </c:pt>
                <c:pt idx="8">
                  <c:v>0.22991158419625091</c:v>
                </c:pt>
                <c:pt idx="9">
                  <c:v>0.22908286608613526</c:v>
                </c:pt>
                <c:pt idx="10">
                  <c:v>0.22872972860973029</c:v>
                </c:pt>
                <c:pt idx="11">
                  <c:v>0.22800952424438403</c:v>
                </c:pt>
                <c:pt idx="12">
                  <c:v>0.2278325130074581</c:v>
                </c:pt>
                <c:pt idx="13">
                  <c:v>0.22748441227154892</c:v>
                </c:pt>
                <c:pt idx="14">
                  <c:v>0.22720173966088808</c:v>
                </c:pt>
                <c:pt idx="15">
                  <c:v>0.22697705410245028</c:v>
                </c:pt>
                <c:pt idx="16">
                  <c:v>0.22650949368018658</c:v>
                </c:pt>
                <c:pt idx="17">
                  <c:v>0.2269375012096706</c:v>
                </c:pt>
                <c:pt idx="18">
                  <c:v>0.22723427095593518</c:v>
                </c:pt>
                <c:pt idx="19">
                  <c:v>0.22834992911886776</c:v>
                </c:pt>
                <c:pt idx="20">
                  <c:v>0.22856432685494266</c:v>
                </c:pt>
                <c:pt idx="21">
                  <c:v>0.22872071617960099</c:v>
                </c:pt>
                <c:pt idx="22">
                  <c:v>0.2271206888837165</c:v>
                </c:pt>
                <c:pt idx="23">
                  <c:v>0.22845140553253085</c:v>
                </c:pt>
                <c:pt idx="24">
                  <c:v>0.228224478017788</c:v>
                </c:pt>
                <c:pt idx="25">
                  <c:v>0.22776799839214235</c:v>
                </c:pt>
                <c:pt idx="26">
                  <c:v>0.22819299872611065</c:v>
                </c:pt>
                <c:pt idx="27">
                  <c:v>0.22713619031932009</c:v>
                </c:pt>
                <c:pt idx="28">
                  <c:v>0.22669673759910669</c:v>
                </c:pt>
                <c:pt idx="29">
                  <c:v>0.2280750163663523</c:v>
                </c:pt>
                <c:pt idx="30">
                  <c:v>0.22824047223134603</c:v>
                </c:pt>
                <c:pt idx="31">
                  <c:v>0.22693199270035702</c:v>
                </c:pt>
                <c:pt idx="32">
                  <c:v>0.22804852478278992</c:v>
                </c:pt>
                <c:pt idx="33">
                  <c:v>0.22820147917842171</c:v>
                </c:pt>
                <c:pt idx="34">
                  <c:v>0.22824696645309039</c:v>
                </c:pt>
                <c:pt idx="35">
                  <c:v>0.22952277257059706</c:v>
                </c:pt>
                <c:pt idx="36">
                  <c:v>0.229625121592127</c:v>
                </c:pt>
                <c:pt idx="37">
                  <c:v>0.22966454152903815</c:v>
                </c:pt>
                <c:pt idx="38">
                  <c:v>0.23072216273597679</c:v>
                </c:pt>
                <c:pt idx="39">
                  <c:v>0.23124258113495433</c:v>
                </c:pt>
                <c:pt idx="40">
                  <c:v>0.23158640752131898</c:v>
                </c:pt>
                <c:pt idx="41">
                  <c:v>0.23143394327933287</c:v>
                </c:pt>
                <c:pt idx="42">
                  <c:v>0.23130240413204817</c:v>
                </c:pt>
                <c:pt idx="43">
                  <c:v>0.23169301168853007</c:v>
                </c:pt>
                <c:pt idx="44">
                  <c:v>0.22934753015506981</c:v>
                </c:pt>
                <c:pt idx="45">
                  <c:v>0.23057157465483513</c:v>
                </c:pt>
                <c:pt idx="46">
                  <c:v>0.23010371011777853</c:v>
                </c:pt>
                <c:pt idx="47">
                  <c:v>0.22939047248016653</c:v>
                </c:pt>
                <c:pt idx="48">
                  <c:v>0.2307236618099866</c:v>
                </c:pt>
                <c:pt idx="49">
                  <c:v>0.22938647854643524</c:v>
                </c:pt>
                <c:pt idx="50">
                  <c:v>0.22995402009117427</c:v>
                </c:pt>
                <c:pt idx="51">
                  <c:v>0.23020396418966182</c:v>
                </c:pt>
                <c:pt idx="52">
                  <c:v>0.23142896773872046</c:v>
                </c:pt>
                <c:pt idx="53">
                  <c:v>0.23133279584015476</c:v>
                </c:pt>
                <c:pt idx="54">
                  <c:v>0.23137963899673242</c:v>
                </c:pt>
                <c:pt idx="55">
                  <c:v>0.23105369783784369</c:v>
                </c:pt>
                <c:pt idx="56">
                  <c:v>0.23180607564161448</c:v>
                </c:pt>
                <c:pt idx="57">
                  <c:v>0.23028329250877366</c:v>
                </c:pt>
                <c:pt idx="58">
                  <c:v>0.23182201267325464</c:v>
                </c:pt>
                <c:pt idx="59">
                  <c:v>0.23079545411644897</c:v>
                </c:pt>
                <c:pt idx="60">
                  <c:v>0.23104473308866602</c:v>
                </c:pt>
                <c:pt idx="61">
                  <c:v>0.2320262034705074</c:v>
                </c:pt>
                <c:pt idx="62">
                  <c:v>0.23029826294754052</c:v>
                </c:pt>
                <c:pt idx="63">
                  <c:v>0.23124557772084486</c:v>
                </c:pt>
                <c:pt idx="64">
                  <c:v>0.23105021898949651</c:v>
                </c:pt>
                <c:pt idx="65">
                  <c:v>0.22984173786472528</c:v>
                </c:pt>
                <c:pt idx="66">
                  <c:v>0.23049079655674021</c:v>
                </c:pt>
                <c:pt idx="67">
                  <c:v>0.23093056600046946</c:v>
                </c:pt>
                <c:pt idx="68">
                  <c:v>0.22978434608852893</c:v>
                </c:pt>
                <c:pt idx="69">
                  <c:v>0.22981328353024111</c:v>
                </c:pt>
                <c:pt idx="70">
                  <c:v>0.23049676745155701</c:v>
                </c:pt>
                <c:pt idx="71">
                  <c:v>0.22926566121292602</c:v>
                </c:pt>
                <c:pt idx="72">
                  <c:v>0.23061647235402916</c:v>
                </c:pt>
                <c:pt idx="73">
                  <c:v>0.23032769433742839</c:v>
                </c:pt>
                <c:pt idx="74">
                  <c:v>0.22928911812733599</c:v>
                </c:pt>
                <c:pt idx="75">
                  <c:v>0.23019700056613246</c:v>
                </c:pt>
                <c:pt idx="76">
                  <c:v>0.22900497094616767</c:v>
                </c:pt>
                <c:pt idx="77">
                  <c:v>0.22985269605066438</c:v>
                </c:pt>
                <c:pt idx="78">
                  <c:v>0.22962662231158415</c:v>
                </c:pt>
                <c:pt idx="79">
                  <c:v>0.22900545361976299</c:v>
                </c:pt>
                <c:pt idx="80">
                  <c:v>0.23041895559677528</c:v>
                </c:pt>
                <c:pt idx="81">
                  <c:v>0.22956970058916681</c:v>
                </c:pt>
                <c:pt idx="82">
                  <c:v>0.2301930098523286</c:v>
                </c:pt>
                <c:pt idx="83">
                  <c:v>0.22900995856207373</c:v>
                </c:pt>
                <c:pt idx="84">
                  <c:v>0.23028827375299166</c:v>
                </c:pt>
                <c:pt idx="85">
                  <c:v>0.22964409480807735</c:v>
                </c:pt>
                <c:pt idx="86">
                  <c:v>0.22930659652181351</c:v>
                </c:pt>
                <c:pt idx="87">
                  <c:v>0.22917525982046794</c:v>
                </c:pt>
                <c:pt idx="88">
                  <c:v>0.22918027339761959</c:v>
                </c:pt>
                <c:pt idx="89">
                  <c:v>0.22975787295471228</c:v>
                </c:pt>
                <c:pt idx="90">
                  <c:v>0.23010668333265372</c:v>
                </c:pt>
                <c:pt idx="91">
                  <c:v>0.23069025334189153</c:v>
                </c:pt>
                <c:pt idx="92">
                  <c:v>0.23064040626083049</c:v>
                </c:pt>
                <c:pt idx="93">
                  <c:v>0.22965157144260306</c:v>
                </c:pt>
                <c:pt idx="94">
                  <c:v>0.22897499109629837</c:v>
                </c:pt>
                <c:pt idx="95">
                  <c:v>0.22832194214083668</c:v>
                </c:pt>
                <c:pt idx="96">
                  <c:v>0.22793852486528987</c:v>
                </c:pt>
                <c:pt idx="97">
                  <c:v>0.22889057073326757</c:v>
                </c:pt>
                <c:pt idx="98">
                  <c:v>0.22793951808607726</c:v>
                </c:pt>
                <c:pt idx="99">
                  <c:v>0.22794153136842965</c:v>
                </c:pt>
                <c:pt idx="100">
                  <c:v>8.9507936162990909E-2</c:v>
                </c:pt>
                <c:pt idx="101">
                  <c:v>8.974563279027814E-2</c:v>
                </c:pt>
                <c:pt idx="102">
                  <c:v>8.8942150619506055E-2</c:v>
                </c:pt>
                <c:pt idx="103">
                  <c:v>8.7326295207418081E-2</c:v>
                </c:pt>
                <c:pt idx="104">
                  <c:v>8.8689298554497142E-2</c:v>
                </c:pt>
                <c:pt idx="105">
                  <c:v>8.6816865074867078E-2</c:v>
                </c:pt>
                <c:pt idx="106">
                  <c:v>8.6363029977993833E-2</c:v>
                </c:pt>
                <c:pt idx="107">
                  <c:v>8.6262792404448341E-2</c:v>
                </c:pt>
                <c:pt idx="108">
                  <c:v>8.5831789363699951E-2</c:v>
                </c:pt>
                <c:pt idx="109">
                  <c:v>8.5523396208091462E-2</c:v>
                </c:pt>
                <c:pt idx="110">
                  <c:v>8.6398192707284327E-2</c:v>
                </c:pt>
                <c:pt idx="111">
                  <c:v>8.5038409199970744E-2</c:v>
                </c:pt>
                <c:pt idx="112">
                  <c:v>8.4670324646615391E-2</c:v>
                </c:pt>
                <c:pt idx="113">
                  <c:v>8.4872255189188728E-2</c:v>
                </c:pt>
                <c:pt idx="114">
                  <c:v>8.4459119723949705E-2</c:v>
                </c:pt>
                <c:pt idx="115">
                  <c:v>8.3031379892085866E-2</c:v>
                </c:pt>
                <c:pt idx="116">
                  <c:v>8.3314547273881434E-2</c:v>
                </c:pt>
                <c:pt idx="117">
                  <c:v>8.3968408072733425E-2</c:v>
                </c:pt>
                <c:pt idx="118">
                  <c:v>8.3955728758057013E-2</c:v>
                </c:pt>
                <c:pt idx="119">
                  <c:v>8.4423919730665542E-2</c:v>
                </c:pt>
                <c:pt idx="120">
                  <c:v>8.4187248169787399E-2</c:v>
                </c:pt>
                <c:pt idx="121">
                  <c:v>8.3292584271226211E-2</c:v>
                </c:pt>
                <c:pt idx="122">
                  <c:v>8.3726450332827884E-2</c:v>
                </c:pt>
                <c:pt idx="123">
                  <c:v>8.4177423090274761E-2</c:v>
                </c:pt>
                <c:pt idx="124">
                  <c:v>8.2807103572823504E-2</c:v>
                </c:pt>
                <c:pt idx="125">
                  <c:v>8.3424324034692798E-2</c:v>
                </c:pt>
                <c:pt idx="126">
                  <c:v>8.3779007638085545E-2</c:v>
                </c:pt>
                <c:pt idx="127">
                  <c:v>8.362362227088882E-2</c:v>
                </c:pt>
                <c:pt idx="128">
                  <c:v>8.4031368254150252E-2</c:v>
                </c:pt>
                <c:pt idx="129">
                  <c:v>8.3279896384616858E-2</c:v>
                </c:pt>
                <c:pt idx="130">
                  <c:v>8.3756465698557658E-2</c:v>
                </c:pt>
                <c:pt idx="131">
                  <c:v>8.4083320593577593E-2</c:v>
                </c:pt>
                <c:pt idx="132">
                  <c:v>8.2771255663227628E-2</c:v>
                </c:pt>
                <c:pt idx="133">
                  <c:v>8.2238661988569106E-2</c:v>
                </c:pt>
                <c:pt idx="134">
                  <c:v>8.1259477241096612E-2</c:v>
                </c:pt>
                <c:pt idx="135">
                  <c:v>8.1140788946558295E-2</c:v>
                </c:pt>
                <c:pt idx="136">
                  <c:v>8.3146400133469189E-2</c:v>
                </c:pt>
                <c:pt idx="137">
                  <c:v>8.1966776193271418E-2</c:v>
                </c:pt>
                <c:pt idx="138">
                  <c:v>8.356299341334994E-2</c:v>
                </c:pt>
                <c:pt idx="139">
                  <c:v>8.3938399067952307E-2</c:v>
                </c:pt>
                <c:pt idx="140">
                  <c:v>8.466341634574448E-2</c:v>
                </c:pt>
                <c:pt idx="141">
                  <c:v>8.5841567259891782E-2</c:v>
                </c:pt>
                <c:pt idx="142">
                  <c:v>8.5919384765881013E-2</c:v>
                </c:pt>
                <c:pt idx="143">
                  <c:v>8.6929719859550225E-2</c:v>
                </c:pt>
                <c:pt idx="144">
                  <c:v>8.7207737729878332E-2</c:v>
                </c:pt>
                <c:pt idx="145">
                  <c:v>8.6955033933388215E-2</c:v>
                </c:pt>
                <c:pt idx="146">
                  <c:v>8.8474898037734562E-2</c:v>
                </c:pt>
                <c:pt idx="147">
                  <c:v>8.664064889995915E-2</c:v>
                </c:pt>
                <c:pt idx="148">
                  <c:v>8.6503580711021488E-2</c:v>
                </c:pt>
                <c:pt idx="149">
                  <c:v>8.6938343407219065E-2</c:v>
                </c:pt>
                <c:pt idx="150">
                  <c:v>8.7105885107326753E-2</c:v>
                </c:pt>
                <c:pt idx="151">
                  <c:v>8.6194250223317948E-2</c:v>
                </c:pt>
                <c:pt idx="152">
                  <c:v>8.8672636949272743E-2</c:v>
                </c:pt>
                <c:pt idx="153">
                  <c:v>8.852550909773349E-2</c:v>
                </c:pt>
                <c:pt idx="154">
                  <c:v>8.7460377683292734E-2</c:v>
                </c:pt>
                <c:pt idx="155">
                  <c:v>8.6215561901144433E-2</c:v>
                </c:pt>
                <c:pt idx="156">
                  <c:v>8.1476020655648185E-2</c:v>
                </c:pt>
                <c:pt idx="157">
                  <c:v>8.2035639798588189E-2</c:v>
                </c:pt>
                <c:pt idx="158">
                  <c:v>8.0381354115314441E-2</c:v>
                </c:pt>
                <c:pt idx="159">
                  <c:v>8.1001814344494161E-2</c:v>
                </c:pt>
                <c:pt idx="160">
                  <c:v>8.0702347043579703E-2</c:v>
                </c:pt>
                <c:pt idx="161">
                  <c:v>8.0672208762925024E-2</c:v>
                </c:pt>
                <c:pt idx="162">
                  <c:v>8.0493195404692575E-2</c:v>
                </c:pt>
                <c:pt idx="163">
                  <c:v>8.1363698691941266E-2</c:v>
                </c:pt>
                <c:pt idx="164">
                  <c:v>8.1220682826555368E-2</c:v>
                </c:pt>
                <c:pt idx="165">
                  <c:v>8.1809959455581449E-2</c:v>
                </c:pt>
                <c:pt idx="166">
                  <c:v>8.1303492158211199E-2</c:v>
                </c:pt>
                <c:pt idx="167">
                  <c:v>8.0754472617129647E-2</c:v>
                </c:pt>
                <c:pt idx="168">
                  <c:v>8.0727259425758202E-2</c:v>
                </c:pt>
                <c:pt idx="169">
                  <c:v>8.0679175793969105E-2</c:v>
                </c:pt>
                <c:pt idx="170">
                  <c:v>8.1998024767874877E-2</c:v>
                </c:pt>
                <c:pt idx="171">
                  <c:v>8.2036789038193003E-2</c:v>
                </c:pt>
                <c:pt idx="172">
                  <c:v>8.18695763227546E-2</c:v>
                </c:pt>
                <c:pt idx="173">
                  <c:v>8.3866783031293579E-2</c:v>
                </c:pt>
                <c:pt idx="174">
                  <c:v>8.5834667045609159E-2</c:v>
                </c:pt>
                <c:pt idx="175">
                  <c:v>8.561160667106682E-2</c:v>
                </c:pt>
                <c:pt idx="176">
                  <c:v>8.6869847515776311E-2</c:v>
                </c:pt>
                <c:pt idx="177">
                  <c:v>8.652027849512578E-2</c:v>
                </c:pt>
                <c:pt idx="178">
                  <c:v>8.7152486441685273E-2</c:v>
                </c:pt>
                <c:pt idx="179">
                  <c:v>8.6475379375878791E-2</c:v>
                </c:pt>
                <c:pt idx="180">
                  <c:v>8.5566635782730049E-2</c:v>
                </c:pt>
                <c:pt idx="181">
                  <c:v>8.6108411218270842E-2</c:v>
                </c:pt>
                <c:pt idx="182">
                  <c:v>8.4852649362890276E-2</c:v>
                </c:pt>
                <c:pt idx="183">
                  <c:v>8.4692257411121741E-2</c:v>
                </c:pt>
                <c:pt idx="184">
                  <c:v>8.5190107083543243E-2</c:v>
                </c:pt>
                <c:pt idx="185">
                  <c:v>8.5455360508002176E-2</c:v>
                </c:pt>
                <c:pt idx="186">
                  <c:v>8.502512408857088E-2</c:v>
                </c:pt>
                <c:pt idx="187">
                  <c:v>8.7805572772461371E-2</c:v>
                </c:pt>
                <c:pt idx="188">
                  <c:v>8.6878471579770356E-2</c:v>
                </c:pt>
                <c:pt idx="189">
                  <c:v>8.8272551648778119E-2</c:v>
                </c:pt>
                <c:pt idx="190">
                  <c:v>9.0166942300468733E-2</c:v>
                </c:pt>
                <c:pt idx="191">
                  <c:v>9.0543326740601948E-2</c:v>
                </c:pt>
                <c:pt idx="192">
                  <c:v>9.222499069180401E-2</c:v>
                </c:pt>
                <c:pt idx="193">
                  <c:v>9.1979856184890352E-2</c:v>
                </c:pt>
                <c:pt idx="194">
                  <c:v>9.1063482968374299E-2</c:v>
                </c:pt>
                <c:pt idx="195">
                  <c:v>9.2100124739336042E-2</c:v>
                </c:pt>
                <c:pt idx="196">
                  <c:v>9.0444092545260091E-2</c:v>
                </c:pt>
                <c:pt idx="197">
                  <c:v>9.0433743533280264E-2</c:v>
                </c:pt>
                <c:pt idx="198">
                  <c:v>9.0060183385562542E-2</c:v>
                </c:pt>
                <c:pt idx="199">
                  <c:v>8.8051176816176469E-2</c:v>
                </c:pt>
                <c:pt idx="200">
                  <c:v>4.7493202701357706E-2</c:v>
                </c:pt>
                <c:pt idx="201">
                  <c:v>4.7333875856754748E-2</c:v>
                </c:pt>
                <c:pt idx="202">
                  <c:v>4.7358443750093571E-2</c:v>
                </c:pt>
                <c:pt idx="203">
                  <c:v>4.9239213929883174E-2</c:v>
                </c:pt>
                <c:pt idx="204">
                  <c:v>5.0845489006218436E-2</c:v>
                </c:pt>
                <c:pt idx="205">
                  <c:v>4.8816450889369811E-2</c:v>
                </c:pt>
                <c:pt idx="206">
                  <c:v>4.9575717128706565E-2</c:v>
                </c:pt>
                <c:pt idx="207">
                  <c:v>4.8940226057450964E-2</c:v>
                </c:pt>
                <c:pt idx="208">
                  <c:v>4.653631352496479E-2</c:v>
                </c:pt>
                <c:pt idx="209">
                  <c:v>4.6162792461145408E-2</c:v>
                </c:pt>
                <c:pt idx="210">
                  <c:v>4.4249191134928978E-2</c:v>
                </c:pt>
                <c:pt idx="211">
                  <c:v>4.3941511927332755E-2</c:v>
                </c:pt>
                <c:pt idx="212">
                  <c:v>4.3773808355757726E-2</c:v>
                </c:pt>
                <c:pt idx="213">
                  <c:v>4.1321260963465445E-2</c:v>
                </c:pt>
                <c:pt idx="214">
                  <c:v>4.043991565402294E-2</c:v>
                </c:pt>
                <c:pt idx="215">
                  <c:v>4.0293936948237352E-2</c:v>
                </c:pt>
                <c:pt idx="216">
                  <c:v>4.0489358356846861E-2</c:v>
                </c:pt>
                <c:pt idx="217">
                  <c:v>3.8319481006330758E-2</c:v>
                </c:pt>
                <c:pt idx="218">
                  <c:v>3.8726789122791594E-2</c:v>
                </c:pt>
                <c:pt idx="219">
                  <c:v>3.7966476234209789E-2</c:v>
                </c:pt>
                <c:pt idx="220">
                  <c:v>3.7430645830043296E-2</c:v>
                </c:pt>
                <c:pt idx="221">
                  <c:v>3.6172168243729264E-2</c:v>
                </c:pt>
                <c:pt idx="222">
                  <c:v>3.5010982496880949E-2</c:v>
                </c:pt>
                <c:pt idx="223">
                  <c:v>3.6234568846781112E-2</c:v>
                </c:pt>
                <c:pt idx="224">
                  <c:v>3.6534323608344188E-2</c:v>
                </c:pt>
                <c:pt idx="225">
                  <c:v>3.528262580573216E-2</c:v>
                </c:pt>
                <c:pt idx="226">
                  <c:v>3.5769901447155306E-2</c:v>
                </c:pt>
                <c:pt idx="227">
                  <c:v>3.4977611992528246E-2</c:v>
                </c:pt>
                <c:pt idx="228">
                  <c:v>3.5802009372537302E-2</c:v>
                </c:pt>
                <c:pt idx="229">
                  <c:v>3.7356822050037763E-2</c:v>
                </c:pt>
                <c:pt idx="230">
                  <c:v>3.7464519150073983E-2</c:v>
                </c:pt>
                <c:pt idx="231">
                  <c:v>3.74608818015707E-2</c:v>
                </c:pt>
                <c:pt idx="232">
                  <c:v>3.7728224140036737E-2</c:v>
                </c:pt>
                <c:pt idx="233">
                  <c:v>4.0196195727157491E-2</c:v>
                </c:pt>
                <c:pt idx="234">
                  <c:v>3.8732822070189687E-2</c:v>
                </c:pt>
                <c:pt idx="235">
                  <c:v>4.0503216121781982E-2</c:v>
                </c:pt>
                <c:pt idx="236">
                  <c:v>4.0282472766759891E-2</c:v>
                </c:pt>
                <c:pt idx="237">
                  <c:v>4.0203450539652241E-2</c:v>
                </c:pt>
                <c:pt idx="238">
                  <c:v>4.098196814490862E-2</c:v>
                </c:pt>
                <c:pt idx="239">
                  <c:v>4.3009508794720208E-2</c:v>
                </c:pt>
                <c:pt idx="240">
                  <c:v>4.4019626310228599E-2</c:v>
                </c:pt>
                <c:pt idx="241">
                  <c:v>4.4828804546013679E-2</c:v>
                </c:pt>
                <c:pt idx="242">
                  <c:v>4.6304891114242519E-2</c:v>
                </c:pt>
                <c:pt idx="243">
                  <c:v>4.6328293282944522E-2</c:v>
                </c:pt>
                <c:pt idx="244">
                  <c:v>4.5893509385596776E-2</c:v>
                </c:pt>
                <c:pt idx="245">
                  <c:v>4.5484310185596843E-2</c:v>
                </c:pt>
                <c:pt idx="246">
                  <c:v>4.540450585001965E-2</c:v>
                </c:pt>
                <c:pt idx="247">
                  <c:v>4.3041385114413355E-2</c:v>
                </c:pt>
                <c:pt idx="248">
                  <c:v>4.2811575123616663E-2</c:v>
                </c:pt>
                <c:pt idx="249">
                  <c:v>3.9230512166247511E-2</c:v>
                </c:pt>
                <c:pt idx="250">
                  <c:v>3.8731621970650387E-2</c:v>
                </c:pt>
                <c:pt idx="251">
                  <c:v>3.8119415913492105E-2</c:v>
                </c:pt>
                <c:pt idx="252">
                  <c:v>3.7624809156171501E-2</c:v>
                </c:pt>
                <c:pt idx="253">
                  <c:v>3.6643896983408197E-2</c:v>
                </c:pt>
                <c:pt idx="254">
                  <c:v>3.496429603654283E-2</c:v>
                </c:pt>
                <c:pt idx="255">
                  <c:v>3.4859357494291032E-2</c:v>
                </c:pt>
                <c:pt idx="256">
                  <c:v>3.4395288382852662E-2</c:v>
                </c:pt>
                <c:pt idx="257">
                  <c:v>3.3484697766898552E-2</c:v>
                </c:pt>
                <c:pt idx="258">
                  <c:v>3.3493827341982474E-2</c:v>
                </c:pt>
                <c:pt idx="259">
                  <c:v>3.3763438284043268E-2</c:v>
                </c:pt>
                <c:pt idx="260">
                  <c:v>3.514923846815865E-2</c:v>
                </c:pt>
                <c:pt idx="261">
                  <c:v>3.4228419691488376E-2</c:v>
                </c:pt>
                <c:pt idx="262">
                  <c:v>3.6488293358853063E-2</c:v>
                </c:pt>
                <c:pt idx="263">
                  <c:v>3.6399282530440225E-2</c:v>
                </c:pt>
                <c:pt idx="264">
                  <c:v>3.8599894182647088E-2</c:v>
                </c:pt>
                <c:pt idx="265">
                  <c:v>3.8340053151811215E-2</c:v>
                </c:pt>
                <c:pt idx="266">
                  <c:v>4.0815580058600975E-2</c:v>
                </c:pt>
                <c:pt idx="267">
                  <c:v>4.0975916388854117E-2</c:v>
                </c:pt>
                <c:pt idx="268">
                  <c:v>4.3539356995451861E-2</c:v>
                </c:pt>
                <c:pt idx="269">
                  <c:v>4.2755624627523581E-2</c:v>
                </c:pt>
                <c:pt idx="270">
                  <c:v>4.3251898330975536E-2</c:v>
                </c:pt>
                <c:pt idx="271">
                  <c:v>4.3623538588483779E-2</c:v>
                </c:pt>
                <c:pt idx="272">
                  <c:v>4.3644582879516669E-2</c:v>
                </c:pt>
                <c:pt idx="273">
                  <c:v>4.1230867470207322E-2</c:v>
                </c:pt>
                <c:pt idx="274">
                  <c:v>4.1015106523359712E-2</c:v>
                </c:pt>
                <c:pt idx="275">
                  <c:v>3.8507437575794334E-2</c:v>
                </c:pt>
                <c:pt idx="276">
                  <c:v>3.7411289131996206E-2</c:v>
                </c:pt>
                <c:pt idx="277">
                  <c:v>3.7579446054146093E-2</c:v>
                </c:pt>
                <c:pt idx="278">
                  <c:v>3.4599161391346112E-2</c:v>
                </c:pt>
                <c:pt idx="279">
                  <c:v>3.3917022077912584E-2</c:v>
                </c:pt>
                <c:pt idx="280">
                  <c:v>3.3702122036264992E-2</c:v>
                </c:pt>
                <c:pt idx="281">
                  <c:v>3.4571248977636415E-2</c:v>
                </c:pt>
                <c:pt idx="282">
                  <c:v>3.3509608268071922E-2</c:v>
                </c:pt>
                <c:pt idx="283">
                  <c:v>3.4488125950165038E-2</c:v>
                </c:pt>
                <c:pt idx="284">
                  <c:v>3.3577033056227279E-2</c:v>
                </c:pt>
                <c:pt idx="285">
                  <c:v>3.5743843497600736E-2</c:v>
                </c:pt>
                <c:pt idx="286">
                  <c:v>3.5837174012746775E-2</c:v>
                </c:pt>
                <c:pt idx="287">
                  <c:v>3.8199803730240234E-2</c:v>
                </c:pt>
                <c:pt idx="288">
                  <c:v>3.8396867714829419E-2</c:v>
                </c:pt>
                <c:pt idx="289">
                  <c:v>4.0672666808851066E-2</c:v>
                </c:pt>
                <c:pt idx="290">
                  <c:v>4.0679918165473339E-2</c:v>
                </c:pt>
                <c:pt idx="291">
                  <c:v>4.3103358556282778E-2</c:v>
                </c:pt>
                <c:pt idx="292">
                  <c:v>4.2863904740568337E-2</c:v>
                </c:pt>
                <c:pt idx="293">
                  <c:v>4.2942135641022894E-2</c:v>
                </c:pt>
                <c:pt idx="294">
                  <c:v>4.0828235717568884E-2</c:v>
                </c:pt>
                <c:pt idx="295">
                  <c:v>4.0939151992835487E-2</c:v>
                </c:pt>
                <c:pt idx="296">
                  <c:v>3.9936153678196362E-2</c:v>
                </c:pt>
                <c:pt idx="297">
                  <c:v>3.801484041884029E-2</c:v>
                </c:pt>
                <c:pt idx="298">
                  <c:v>3.8182895888810187E-2</c:v>
                </c:pt>
                <c:pt idx="299">
                  <c:v>3.4628864294476092E-2</c:v>
                </c:pt>
                <c:pt idx="300">
                  <c:v>0.15917757516057973</c:v>
                </c:pt>
                <c:pt idx="301">
                  <c:v>0.15846443777812036</c:v>
                </c:pt>
                <c:pt idx="302">
                  <c:v>0.15752659243365086</c:v>
                </c:pt>
                <c:pt idx="303">
                  <c:v>0.15541331280455495</c:v>
                </c:pt>
                <c:pt idx="304">
                  <c:v>0.15636121526000002</c:v>
                </c:pt>
                <c:pt idx="305">
                  <c:v>0.15555845433872051</c:v>
                </c:pt>
                <c:pt idx="306">
                  <c:v>0.15338550797423967</c:v>
                </c:pt>
                <c:pt idx="307">
                  <c:v>0.15294959344681791</c:v>
                </c:pt>
                <c:pt idx="308">
                  <c:v>0.15198605434149126</c:v>
                </c:pt>
                <c:pt idx="309">
                  <c:v>0.15171843770462301</c:v>
                </c:pt>
                <c:pt idx="310">
                  <c:v>0.14962256282210085</c:v>
                </c:pt>
                <c:pt idx="311">
                  <c:v>0.15011723853185366</c:v>
                </c:pt>
                <c:pt idx="312">
                  <c:v>0.14992858593933356</c:v>
                </c:pt>
                <c:pt idx="313">
                  <c:v>0.14757377694699736</c:v>
                </c:pt>
                <c:pt idx="314">
                  <c:v>0.14765830940787295</c:v>
                </c:pt>
                <c:pt idx="315">
                  <c:v>0.14656491565691754</c:v>
                </c:pt>
                <c:pt idx="316">
                  <c:v>0.14748493162137244</c:v>
                </c:pt>
                <c:pt idx="317">
                  <c:v>0.14522810572309108</c:v>
                </c:pt>
                <c:pt idx="318">
                  <c:v>0.14627032819708097</c:v>
                </c:pt>
                <c:pt idx="319">
                  <c:v>0.14529706316487712</c:v>
                </c:pt>
                <c:pt idx="320">
                  <c:v>0.14503634113345854</c:v>
                </c:pt>
                <c:pt idx="321">
                  <c:v>0.1462502587263792</c:v>
                </c:pt>
                <c:pt idx="322">
                  <c:v>0.14598273412215246</c:v>
                </c:pt>
                <c:pt idx="323">
                  <c:v>0.14560222658207556</c:v>
                </c:pt>
                <c:pt idx="324">
                  <c:v>0.14531009602444467</c:v>
                </c:pt>
                <c:pt idx="325">
                  <c:v>0.14660285768821124</c:v>
                </c:pt>
                <c:pt idx="326">
                  <c:v>0.14517868086792207</c:v>
                </c:pt>
                <c:pt idx="327">
                  <c:v>0.14621716797932205</c:v>
                </c:pt>
                <c:pt idx="328">
                  <c:v>0.14574501037872478</c:v>
                </c:pt>
                <c:pt idx="329">
                  <c:v>0.14641572516257195</c:v>
                </c:pt>
                <c:pt idx="330">
                  <c:v>0.146462380525751</c:v>
                </c:pt>
                <c:pt idx="331">
                  <c:v>0.14542196170526278</c:v>
                </c:pt>
                <c:pt idx="332">
                  <c:v>0.14704696067691225</c:v>
                </c:pt>
                <c:pt idx="333">
                  <c:v>0.14788257959680129</c:v>
                </c:pt>
                <c:pt idx="334">
                  <c:v>0.14644610090532817</c:v>
                </c:pt>
                <c:pt idx="335">
                  <c:v>0.14706649027613894</c:v>
                </c:pt>
                <c:pt idx="336">
                  <c:v>0.14788042758655839</c:v>
                </c:pt>
                <c:pt idx="337">
                  <c:v>0.1478695802211818</c:v>
                </c:pt>
                <c:pt idx="338">
                  <c:v>0.14898536974303722</c:v>
                </c:pt>
                <c:pt idx="339">
                  <c:v>0.14904814295443147</c:v>
                </c:pt>
                <c:pt idx="340">
                  <c:v>0.14859626803104797</c:v>
                </c:pt>
                <c:pt idx="341">
                  <c:v>0.14851562205630131</c:v>
                </c:pt>
                <c:pt idx="342">
                  <c:v>0.14932568055062845</c:v>
                </c:pt>
                <c:pt idx="343">
                  <c:v>0.14983127128090024</c:v>
                </c:pt>
                <c:pt idx="344">
                  <c:v>0.14981884868644624</c:v>
                </c:pt>
                <c:pt idx="345">
                  <c:v>0.15004481128859748</c:v>
                </c:pt>
                <c:pt idx="346">
                  <c:v>0.15025018226294451</c:v>
                </c:pt>
                <c:pt idx="347">
                  <c:v>0.15140110955795416</c:v>
                </c:pt>
                <c:pt idx="348">
                  <c:v>0.15192995318249247</c:v>
                </c:pt>
                <c:pt idx="349">
                  <c:v>0.15243477929435345</c:v>
                </c:pt>
                <c:pt idx="350">
                  <c:v>0.15244395611875028</c:v>
                </c:pt>
                <c:pt idx="351">
                  <c:v>0.15095136957825028</c:v>
                </c:pt>
                <c:pt idx="352">
                  <c:v>0.15063919211251653</c:v>
                </c:pt>
                <c:pt idx="353">
                  <c:v>0.15096432895445799</c:v>
                </c:pt>
                <c:pt idx="354">
                  <c:v>0.15073912502347442</c:v>
                </c:pt>
                <c:pt idx="355">
                  <c:v>0.15068672383990078</c:v>
                </c:pt>
                <c:pt idx="356">
                  <c:v>0.14973394715140254</c:v>
                </c:pt>
                <c:pt idx="357">
                  <c:v>0.14929809288127993</c:v>
                </c:pt>
                <c:pt idx="358">
                  <c:v>0.15048953506803064</c:v>
                </c:pt>
                <c:pt idx="359">
                  <c:v>0.14963283961281793</c:v>
                </c:pt>
                <c:pt idx="360">
                  <c:v>0.14930889572246553</c:v>
                </c:pt>
                <c:pt idx="361">
                  <c:v>0.14893938390431227</c:v>
                </c:pt>
                <c:pt idx="362">
                  <c:v>0.1487001827676746</c:v>
                </c:pt>
                <c:pt idx="363">
                  <c:v>0.14741987810619683</c:v>
                </c:pt>
                <c:pt idx="364">
                  <c:v>0.14608584284609227</c:v>
                </c:pt>
                <c:pt idx="365">
                  <c:v>0.14540295387684266</c:v>
                </c:pt>
                <c:pt idx="366">
                  <c:v>0.14614608908115478</c:v>
                </c:pt>
                <c:pt idx="367">
                  <c:v>0.14473861907339813</c:v>
                </c:pt>
                <c:pt idx="368">
                  <c:v>0.14512056344423563</c:v>
                </c:pt>
                <c:pt idx="369">
                  <c:v>0.14393572497957674</c:v>
                </c:pt>
                <c:pt idx="370">
                  <c:v>0.14549962183943244</c:v>
                </c:pt>
                <c:pt idx="371">
                  <c:v>0.14498638181971435</c:v>
                </c:pt>
                <c:pt idx="372">
                  <c:v>0.14485326145711541</c:v>
                </c:pt>
                <c:pt idx="373">
                  <c:v>0.14448644709711145</c:v>
                </c:pt>
                <c:pt idx="374">
                  <c:v>0.14498148199780303</c:v>
                </c:pt>
                <c:pt idx="375">
                  <c:v>0.14313107538095515</c:v>
                </c:pt>
                <c:pt idx="376">
                  <c:v>0.14330304772583835</c:v>
                </c:pt>
                <c:pt idx="377">
                  <c:v>0.14232416942062631</c:v>
                </c:pt>
                <c:pt idx="378">
                  <c:v>0.14331937859405164</c:v>
                </c:pt>
                <c:pt idx="379">
                  <c:v>0.14342819554871244</c:v>
                </c:pt>
                <c:pt idx="380">
                  <c:v>0.14270700768228117</c:v>
                </c:pt>
                <c:pt idx="381">
                  <c:v>0.14170846728477704</c:v>
                </c:pt>
                <c:pt idx="382">
                  <c:v>0.14181745966560877</c:v>
                </c:pt>
                <c:pt idx="383">
                  <c:v>0.14249683610168562</c:v>
                </c:pt>
                <c:pt idx="384">
                  <c:v>0.14255782519908688</c:v>
                </c:pt>
                <c:pt idx="385">
                  <c:v>0.14286435164435396</c:v>
                </c:pt>
                <c:pt idx="386">
                  <c:v>0.14272770378794242</c:v>
                </c:pt>
                <c:pt idx="387">
                  <c:v>0.1442119412181988</c:v>
                </c:pt>
                <c:pt idx="388">
                  <c:v>0.14292695497048946</c:v>
                </c:pt>
                <c:pt idx="389">
                  <c:v>0.14411027379036989</c:v>
                </c:pt>
                <c:pt idx="390">
                  <c:v>0.14360338787514415</c:v>
                </c:pt>
                <c:pt idx="391">
                  <c:v>0.14332972036551617</c:v>
                </c:pt>
                <c:pt idx="392">
                  <c:v>0.14550396526494191</c:v>
                </c:pt>
                <c:pt idx="393">
                  <c:v>0.14549743554428618</c:v>
                </c:pt>
                <c:pt idx="394">
                  <c:v>0.14448755594104412</c:v>
                </c:pt>
                <c:pt idx="395">
                  <c:v>0.14523405403654488</c:v>
                </c:pt>
                <c:pt idx="396">
                  <c:v>0.14617591952905684</c:v>
                </c:pt>
                <c:pt idx="397">
                  <c:v>0.14454515577450033</c:v>
                </c:pt>
                <c:pt idx="398">
                  <c:v>0.14557887909854639</c:v>
                </c:pt>
                <c:pt idx="399">
                  <c:v>0.14550883337715215</c:v>
                </c:pt>
                <c:pt idx="400">
                  <c:v>0.22711867394809726</c:v>
                </c:pt>
                <c:pt idx="401">
                  <c:v>0.22541382008694111</c:v>
                </c:pt>
                <c:pt idx="402">
                  <c:v>0.2254062847890701</c:v>
                </c:pt>
                <c:pt idx="403">
                  <c:v>0.22556166190969762</c:v>
                </c:pt>
                <c:pt idx="404">
                  <c:v>0.22668671236317728</c:v>
                </c:pt>
                <c:pt idx="405">
                  <c:v>0.22486025517809693</c:v>
                </c:pt>
                <c:pt idx="406">
                  <c:v>0.22486827926620823</c:v>
                </c:pt>
                <c:pt idx="407">
                  <c:v>0.22465912033923985</c:v>
                </c:pt>
                <c:pt idx="408">
                  <c:v>0.22422911246897037</c:v>
                </c:pt>
                <c:pt idx="409">
                  <c:v>0.22512353552503583</c:v>
                </c:pt>
                <c:pt idx="410">
                  <c:v>0.22475343173694373</c:v>
                </c:pt>
                <c:pt idx="411">
                  <c:v>0.22511702098726083</c:v>
                </c:pt>
                <c:pt idx="412">
                  <c:v>0.22436209712752664</c:v>
                </c:pt>
                <c:pt idx="413">
                  <c:v>0.22515110070276823</c:v>
                </c:pt>
                <c:pt idx="414">
                  <c:v>0.22418093619090396</c:v>
                </c:pt>
                <c:pt idx="415">
                  <c:v>0.22473134934023697</c:v>
                </c:pt>
                <c:pt idx="416">
                  <c:v>0.22740786971014515</c:v>
                </c:pt>
                <c:pt idx="417">
                  <c:v>0.22624507222344192</c:v>
                </c:pt>
                <c:pt idx="418">
                  <c:v>0.22714320215493533</c:v>
                </c:pt>
                <c:pt idx="419">
                  <c:v>0.22724627852410872</c:v>
                </c:pt>
                <c:pt idx="420">
                  <c:v>0.22649196632797519</c:v>
                </c:pt>
                <c:pt idx="421">
                  <c:v>0.22660661437573637</c:v>
                </c:pt>
                <c:pt idx="422">
                  <c:v>0.22812300541141894</c:v>
                </c:pt>
                <c:pt idx="423">
                  <c:v>0.22866326002805515</c:v>
                </c:pt>
                <c:pt idx="424">
                  <c:v>0.22883213200672792</c:v>
                </c:pt>
                <c:pt idx="425">
                  <c:v>0.22874469550174492</c:v>
                </c:pt>
                <c:pt idx="426">
                  <c:v>0.22755445029619992</c:v>
                </c:pt>
                <c:pt idx="427">
                  <c:v>0.22915378426706212</c:v>
                </c:pt>
                <c:pt idx="428">
                  <c:v>0.22931707805049761</c:v>
                </c:pt>
                <c:pt idx="429">
                  <c:v>0.23019150998262017</c:v>
                </c:pt>
                <c:pt idx="430">
                  <c:v>0.23163222249598903</c:v>
                </c:pt>
                <c:pt idx="431">
                  <c:v>0.23031473284934645</c:v>
                </c:pt>
                <c:pt idx="432">
                  <c:v>0.23144838825697533</c:v>
                </c:pt>
                <c:pt idx="433">
                  <c:v>0.23096447493286298</c:v>
                </c:pt>
                <c:pt idx="434">
                  <c:v>0.22996698625544276</c:v>
                </c:pt>
                <c:pt idx="435">
                  <c:v>0.22977435175902006</c:v>
                </c:pt>
                <c:pt idx="436">
                  <c:v>0.22975339817560414</c:v>
                </c:pt>
                <c:pt idx="437">
                  <c:v>0.22790700972591793</c:v>
                </c:pt>
                <c:pt idx="438">
                  <c:v>0.22731732706753238</c:v>
                </c:pt>
                <c:pt idx="439">
                  <c:v>0.22648995012512074</c:v>
                </c:pt>
                <c:pt idx="440">
                  <c:v>0.22739887221723265</c:v>
                </c:pt>
                <c:pt idx="441">
                  <c:v>0.22561579873333759</c:v>
                </c:pt>
                <c:pt idx="442">
                  <c:v>0.22678685270101262</c:v>
                </c:pt>
                <c:pt idx="443">
                  <c:v>0.22515411559798437</c:v>
                </c:pt>
                <c:pt idx="444">
                  <c:v>0.22518870548646941</c:v>
                </c:pt>
                <c:pt idx="445">
                  <c:v>0.22540127916695329</c:v>
                </c:pt>
                <c:pt idx="446">
                  <c:v>0.2240549609603395</c:v>
                </c:pt>
                <c:pt idx="447">
                  <c:v>0.22376881023252526</c:v>
                </c:pt>
                <c:pt idx="448">
                  <c:v>0.22486628671342501</c:v>
                </c:pt>
                <c:pt idx="449">
                  <c:v>0.22468117739957627</c:v>
                </c:pt>
                <c:pt idx="450">
                  <c:v>0.22457635489480499</c:v>
                </c:pt>
                <c:pt idx="451">
                  <c:v>0.22541231303190923</c:v>
                </c:pt>
                <c:pt idx="452">
                  <c:v>0.22382603614726637</c:v>
                </c:pt>
                <c:pt idx="453">
                  <c:v>0.22503378191798262</c:v>
                </c:pt>
                <c:pt idx="454">
                  <c:v>0.22488031527765351</c:v>
                </c:pt>
                <c:pt idx="455">
                  <c:v>0.22416285601555952</c:v>
                </c:pt>
                <c:pt idx="456">
                  <c:v>0.22415232032299848</c:v>
                </c:pt>
                <c:pt idx="457">
                  <c:v>0.22369648471437387</c:v>
                </c:pt>
                <c:pt idx="458">
                  <c:v>0.22521328107710215</c:v>
                </c:pt>
                <c:pt idx="459">
                  <c:v>0.22478402312961432</c:v>
                </c:pt>
                <c:pt idx="460">
                  <c:v>0.22392042614333096</c:v>
                </c:pt>
                <c:pt idx="461">
                  <c:v>0.22527144718255521</c:v>
                </c:pt>
                <c:pt idx="462">
                  <c:v>0.22431392725589383</c:v>
                </c:pt>
                <c:pt idx="463">
                  <c:v>0.2257771693500219</c:v>
                </c:pt>
                <c:pt idx="464">
                  <c:v>0.22555915949062033</c:v>
                </c:pt>
                <c:pt idx="465">
                  <c:v>0.22573557814747502</c:v>
                </c:pt>
                <c:pt idx="466">
                  <c:v>0.22587387700475237</c:v>
                </c:pt>
                <c:pt idx="467">
                  <c:v>0.22594149955513743</c:v>
                </c:pt>
                <c:pt idx="468">
                  <c:v>0.22687545483130922</c:v>
                </c:pt>
                <c:pt idx="469">
                  <c:v>0.22681388833552063</c:v>
                </c:pt>
                <c:pt idx="470">
                  <c:v>0.22609630946476944</c:v>
                </c:pt>
                <c:pt idx="471">
                  <c:v>0.22604469985951248</c:v>
                </c:pt>
                <c:pt idx="472">
                  <c:v>0.22626359879028968</c:v>
                </c:pt>
                <c:pt idx="473">
                  <c:v>0.22758044475655481</c:v>
                </c:pt>
                <c:pt idx="474">
                  <c:v>0.22829644996434517</c:v>
                </c:pt>
                <c:pt idx="475">
                  <c:v>0.22838341586386157</c:v>
                </c:pt>
                <c:pt idx="476">
                  <c:v>0.22903993736365891</c:v>
                </c:pt>
                <c:pt idx="477">
                  <c:v>0.22943890770877218</c:v>
                </c:pt>
                <c:pt idx="478">
                  <c:v>0.22938449497610325</c:v>
                </c:pt>
                <c:pt idx="479">
                  <c:v>0.22955273600280357</c:v>
                </c:pt>
                <c:pt idx="480">
                  <c:v>0.22937999172074441</c:v>
                </c:pt>
                <c:pt idx="481">
                  <c:v>0.22999942771915549</c:v>
                </c:pt>
                <c:pt idx="482">
                  <c:v>0.22928112943427159</c:v>
                </c:pt>
                <c:pt idx="483">
                  <c:v>0.2298816583063088</c:v>
                </c:pt>
                <c:pt idx="484">
                  <c:v>0.22870872630289796</c:v>
                </c:pt>
                <c:pt idx="485">
                  <c:v>0.22925166722594614</c:v>
                </c:pt>
                <c:pt idx="486">
                  <c:v>0.22871022839823674</c:v>
                </c:pt>
                <c:pt idx="487">
                  <c:v>0.22955123517246001</c:v>
                </c:pt>
                <c:pt idx="488">
                  <c:v>0.22813400928621164</c:v>
                </c:pt>
                <c:pt idx="489">
                  <c:v>0.22796152975302597</c:v>
                </c:pt>
                <c:pt idx="490">
                  <c:v>0.2289520095115849</c:v>
                </c:pt>
                <c:pt idx="491">
                  <c:v>0.22741939175449488</c:v>
                </c:pt>
                <c:pt idx="492">
                  <c:v>0.22743290111527159</c:v>
                </c:pt>
                <c:pt idx="493">
                  <c:v>0.22575761147735296</c:v>
                </c:pt>
                <c:pt idx="494">
                  <c:v>0.2260592497885483</c:v>
                </c:pt>
                <c:pt idx="495">
                  <c:v>0.225890904115845</c:v>
                </c:pt>
                <c:pt idx="496">
                  <c:v>0.22616542289863517</c:v>
                </c:pt>
                <c:pt idx="497">
                  <c:v>0.22472281247813175</c:v>
                </c:pt>
                <c:pt idx="498">
                  <c:v>0.22588237714700377</c:v>
                </c:pt>
                <c:pt idx="499">
                  <c:v>0.22480809703590499</c:v>
                </c:pt>
                <c:pt idx="500">
                  <c:v>0.16351664303915658</c:v>
                </c:pt>
                <c:pt idx="501">
                  <c:v>0.16390427626271986</c:v>
                </c:pt>
                <c:pt idx="502">
                  <c:v>0.16348892875056942</c:v>
                </c:pt>
                <c:pt idx="503">
                  <c:v>0.16336998908443734</c:v>
                </c:pt>
                <c:pt idx="504">
                  <c:v>0.16379497443974333</c:v>
                </c:pt>
                <c:pt idx="505">
                  <c:v>0.16307658799440894</c:v>
                </c:pt>
                <c:pt idx="506">
                  <c:v>0.16241162791243946</c:v>
                </c:pt>
                <c:pt idx="507">
                  <c:v>0.16252959259725319</c:v>
                </c:pt>
                <c:pt idx="508">
                  <c:v>0.16223330744902986</c:v>
                </c:pt>
                <c:pt idx="509">
                  <c:v>0.16157148667238896</c:v>
                </c:pt>
                <c:pt idx="510">
                  <c:v>0.16141599748983015</c:v>
                </c:pt>
                <c:pt idx="511">
                  <c:v>0.16087130781992753</c:v>
                </c:pt>
                <c:pt idx="512">
                  <c:v>0.16133316524546171</c:v>
                </c:pt>
                <c:pt idx="513">
                  <c:v>0.16154584122865812</c:v>
                </c:pt>
                <c:pt idx="514">
                  <c:v>0.16057398529177735</c:v>
                </c:pt>
                <c:pt idx="515">
                  <c:v>0.16136148448813925</c:v>
                </c:pt>
                <c:pt idx="516">
                  <c:v>0.16157148667238896</c:v>
                </c:pt>
                <c:pt idx="517">
                  <c:v>0.16098357030516341</c:v>
                </c:pt>
                <c:pt idx="518">
                  <c:v>0.16053866590777766</c:v>
                </c:pt>
                <c:pt idx="519">
                  <c:v>0.16089481767818237</c:v>
                </c:pt>
                <c:pt idx="520">
                  <c:v>0.16064723314361462</c:v>
                </c:pt>
                <c:pt idx="521">
                  <c:v>0.1609017930243084</c:v>
                </c:pt>
                <c:pt idx="522">
                  <c:v>0.16159288605830602</c:v>
                </c:pt>
                <c:pt idx="523">
                  <c:v>0.16155708629166332</c:v>
                </c:pt>
                <c:pt idx="524">
                  <c:v>0.16235716916001808</c:v>
                </c:pt>
                <c:pt idx="525">
                  <c:v>0.16342278927644083</c:v>
                </c:pt>
                <c:pt idx="526">
                  <c:v>0.16270628431051515</c:v>
                </c:pt>
                <c:pt idx="527">
                  <c:v>0.16370755872830989</c:v>
                </c:pt>
                <c:pt idx="528">
                  <c:v>0.16244312664753702</c:v>
                </c:pt>
                <c:pt idx="529">
                  <c:v>0.16372994291597998</c:v>
                </c:pt>
                <c:pt idx="530">
                  <c:v>0.1624196245005769</c:v>
                </c:pt>
                <c:pt idx="531">
                  <c:v>0.16392771492517433</c:v>
                </c:pt>
                <c:pt idx="532">
                  <c:v>0.16346333243400624</c:v>
                </c:pt>
                <c:pt idx="533">
                  <c:v>0.16416278662886885</c:v>
                </c:pt>
                <c:pt idx="534">
                  <c:v>0.16592310843898872</c:v>
                </c:pt>
                <c:pt idx="535">
                  <c:v>0.16593798874069998</c:v>
                </c:pt>
                <c:pt idx="536">
                  <c:v>0.16627469276369977</c:v>
                </c:pt>
                <c:pt idx="537">
                  <c:v>0.16493894622138461</c:v>
                </c:pt>
                <c:pt idx="538">
                  <c:v>0.16569536364290816</c:v>
                </c:pt>
                <c:pt idx="539">
                  <c:v>0.16560385692848234</c:v>
                </c:pt>
                <c:pt idx="540">
                  <c:v>0.16653045036618419</c:v>
                </c:pt>
                <c:pt idx="541">
                  <c:v>0.16535051992383876</c:v>
                </c:pt>
                <c:pt idx="542">
                  <c:v>0.16730266454131693</c:v>
                </c:pt>
                <c:pt idx="543">
                  <c:v>0.16724955539501973</c:v>
                </c:pt>
                <c:pt idx="544">
                  <c:v>0.16756825351523341</c:v>
                </c:pt>
                <c:pt idx="545">
                  <c:v>0.16838055264575491</c:v>
                </c:pt>
                <c:pt idx="546">
                  <c:v>0.16741954036534556</c:v>
                </c:pt>
                <c:pt idx="547">
                  <c:v>0.16857635315460939</c:v>
                </c:pt>
                <c:pt idx="548">
                  <c:v>0.16920913081961464</c:v>
                </c:pt>
                <c:pt idx="549">
                  <c:v>0.17041898136227696</c:v>
                </c:pt>
                <c:pt idx="550">
                  <c:v>0.17053813752209379</c:v>
                </c:pt>
                <c:pt idx="551">
                  <c:v>0.16964649605413618</c:v>
                </c:pt>
                <c:pt idx="552">
                  <c:v>0.1698701566235945</c:v>
                </c:pt>
                <c:pt idx="553">
                  <c:v>0.16848562248964871</c:v>
                </c:pt>
                <c:pt idx="554">
                  <c:v>0.16966186169298636</c:v>
                </c:pt>
                <c:pt idx="555">
                  <c:v>0.16963750420041146</c:v>
                </c:pt>
                <c:pt idx="556">
                  <c:v>0.16942600159057708</c:v>
                </c:pt>
                <c:pt idx="557">
                  <c:v>0.16911210869123439</c:v>
                </c:pt>
                <c:pt idx="558">
                  <c:v>0.16829350839200785</c:v>
                </c:pt>
                <c:pt idx="559">
                  <c:v>0.16846015375266576</c:v>
                </c:pt>
                <c:pt idx="560">
                  <c:v>0.16802916653713096</c:v>
                </c:pt>
                <c:pt idx="561">
                  <c:v>0.16784970710738589</c:v>
                </c:pt>
                <c:pt idx="562">
                  <c:v>0.16733506486933791</c:v>
                </c:pt>
                <c:pt idx="563">
                  <c:v>0.16702000131100903</c:v>
                </c:pt>
                <c:pt idx="564">
                  <c:v>0.16820645656089894</c:v>
                </c:pt>
                <c:pt idx="565">
                  <c:v>0.1671161711169602</c:v>
                </c:pt>
                <c:pt idx="566">
                  <c:v>0.16699289749995039</c:v>
                </c:pt>
                <c:pt idx="567">
                  <c:v>0.16651874729416383</c:v>
                </c:pt>
                <c:pt idx="568">
                  <c:v>0.16771537649806101</c:v>
                </c:pt>
                <c:pt idx="569">
                  <c:v>0.16730796959647298</c:v>
                </c:pt>
                <c:pt idx="570">
                  <c:v>0.16837206224679147</c:v>
                </c:pt>
                <c:pt idx="571">
                  <c:v>0.16637573039965536</c:v>
                </c:pt>
                <c:pt idx="572">
                  <c:v>0.16759003820580221</c:v>
                </c:pt>
                <c:pt idx="573">
                  <c:v>0.16686321699633044</c:v>
                </c:pt>
                <c:pt idx="574">
                  <c:v>0.16548888314260246</c:v>
                </c:pt>
                <c:pt idx="575">
                  <c:v>0.1653808403092083</c:v>
                </c:pt>
                <c:pt idx="576">
                  <c:v>0.16578954710454141</c:v>
                </c:pt>
                <c:pt idx="577">
                  <c:v>0.16567833711438684</c:v>
                </c:pt>
                <c:pt idx="578">
                  <c:v>0.16524989309357396</c:v>
                </c:pt>
                <c:pt idx="579">
                  <c:v>0.16459861757498695</c:v>
                </c:pt>
                <c:pt idx="580">
                  <c:v>0.1659172533651363</c:v>
                </c:pt>
                <c:pt idx="581">
                  <c:v>0.16530313712261879</c:v>
                </c:pt>
                <c:pt idx="582">
                  <c:v>0.16528661834447345</c:v>
                </c:pt>
                <c:pt idx="583">
                  <c:v>0.16578369124862302</c:v>
                </c:pt>
                <c:pt idx="584">
                  <c:v>0.16592787815673971</c:v>
                </c:pt>
                <c:pt idx="585">
                  <c:v>0.16600447613621316</c:v>
                </c:pt>
                <c:pt idx="586">
                  <c:v>0.16591511125638103</c:v>
                </c:pt>
                <c:pt idx="587">
                  <c:v>0.16634327042421049</c:v>
                </c:pt>
                <c:pt idx="588">
                  <c:v>0.16638954769481584</c:v>
                </c:pt>
                <c:pt idx="589">
                  <c:v>0.16605288234822302</c:v>
                </c:pt>
                <c:pt idx="590">
                  <c:v>0.16617949849096636</c:v>
                </c:pt>
                <c:pt idx="591">
                  <c:v>0.16550434137154069</c:v>
                </c:pt>
                <c:pt idx="592">
                  <c:v>0.16632254345069963</c:v>
                </c:pt>
                <c:pt idx="593">
                  <c:v>0.16501084591464821</c:v>
                </c:pt>
                <c:pt idx="594">
                  <c:v>0.16594544308882941</c:v>
                </c:pt>
                <c:pt idx="595">
                  <c:v>0.1655990570944792</c:v>
                </c:pt>
                <c:pt idx="596">
                  <c:v>0.16553414279099821</c:v>
                </c:pt>
                <c:pt idx="597">
                  <c:v>0.16426349429648868</c:v>
                </c:pt>
                <c:pt idx="598">
                  <c:v>0.16549208338706167</c:v>
                </c:pt>
                <c:pt idx="599">
                  <c:v>0.1656224846374843</c:v>
                </c:pt>
                <c:pt idx="600">
                  <c:v>2.6306495575227462E-2</c:v>
                </c:pt>
                <c:pt idx="601">
                  <c:v>2.5286239739417571E-2</c:v>
                </c:pt>
                <c:pt idx="602">
                  <c:v>2.6043407227655635E-2</c:v>
                </c:pt>
                <c:pt idx="603">
                  <c:v>2.667099338246981E-2</c:v>
                </c:pt>
                <c:pt idx="604">
                  <c:v>2.6558483102450126E-2</c:v>
                </c:pt>
                <c:pt idx="605">
                  <c:v>2.540872147018236E-2</c:v>
                </c:pt>
                <c:pt idx="606">
                  <c:v>2.5656038867035491E-2</c:v>
                </c:pt>
                <c:pt idx="607">
                  <c:v>2.4544454454978215E-2</c:v>
                </c:pt>
                <c:pt idx="608">
                  <c:v>2.5711738465796774E-2</c:v>
                </c:pt>
                <c:pt idx="609">
                  <c:v>2.6151705532179825E-2</c:v>
                </c:pt>
                <c:pt idx="610">
                  <c:v>2.4969611168134342E-2</c:v>
                </c:pt>
                <c:pt idx="611">
                  <c:v>2.60293476249287E-2</c:v>
                </c:pt>
                <c:pt idx="612">
                  <c:v>2.5621763176702839E-2</c:v>
                </c:pt>
                <c:pt idx="613">
                  <c:v>2.4634526723099182E-2</c:v>
                </c:pt>
                <c:pt idx="614">
                  <c:v>2.5901455292405728E-2</c:v>
                </c:pt>
                <c:pt idx="615">
                  <c:v>2.499105169785043E-2</c:v>
                </c:pt>
                <c:pt idx="616">
                  <c:v>2.6641020331227949E-2</c:v>
                </c:pt>
                <c:pt idx="617">
                  <c:v>2.6872147416222791E-2</c:v>
                </c:pt>
                <c:pt idx="618">
                  <c:v>2.7501050727066989E-2</c:v>
                </c:pt>
                <c:pt idx="619">
                  <c:v>2.574601107235619E-2</c:v>
                </c:pt>
                <c:pt idx="620">
                  <c:v>2.7306125452325691E-2</c:v>
                </c:pt>
                <c:pt idx="621">
                  <c:v>2.5872674799206852E-2</c:v>
                </c:pt>
                <c:pt idx="622">
                  <c:v>2.6828132016965878E-2</c:v>
                </c:pt>
                <c:pt idx="623">
                  <c:v>2.7454602780368376E-2</c:v>
                </c:pt>
                <c:pt idx="624">
                  <c:v>2.7252942505319844E-2</c:v>
                </c:pt>
                <c:pt idx="625">
                  <c:v>2.7390438085048263E-2</c:v>
                </c:pt>
                <c:pt idx="626">
                  <c:v>2.899803798437528E-2</c:v>
                </c:pt>
                <c:pt idx="627">
                  <c:v>2.8403667452421733E-2</c:v>
                </c:pt>
                <c:pt idx="628">
                  <c:v>2.8536712380231144E-2</c:v>
                </c:pt>
                <c:pt idx="629">
                  <c:v>2.7573736121795367E-2</c:v>
                </c:pt>
                <c:pt idx="630">
                  <c:v>2.8822305951532901E-2</c:v>
                </c:pt>
                <c:pt idx="631">
                  <c:v>2.8065437366911361E-2</c:v>
                </c:pt>
                <c:pt idx="632">
                  <c:v>2.8187546411132747E-2</c:v>
                </c:pt>
                <c:pt idx="633">
                  <c:v>2.7405725139634907E-2</c:v>
                </c:pt>
                <c:pt idx="634">
                  <c:v>2.7175935409665453E-2</c:v>
                </c:pt>
                <c:pt idx="635">
                  <c:v>2.8515970333293783E-2</c:v>
                </c:pt>
                <c:pt idx="636">
                  <c:v>2.8175942595464409E-2</c:v>
                </c:pt>
                <c:pt idx="637">
                  <c:v>2.7668422572337814E-2</c:v>
                </c:pt>
                <c:pt idx="638">
                  <c:v>2.875275798073007E-2</c:v>
                </c:pt>
                <c:pt idx="639">
                  <c:v>2.675109219967986E-2</c:v>
                </c:pt>
                <c:pt idx="640">
                  <c:v>2.7757623634590001E-2</c:v>
                </c:pt>
                <c:pt idx="641">
                  <c:v>2.791337847064268E-2</c:v>
                </c:pt>
                <c:pt idx="642">
                  <c:v>2.8450038568602398E-2</c:v>
                </c:pt>
                <c:pt idx="643">
                  <c:v>2.7471725791445412E-2</c:v>
                </c:pt>
                <c:pt idx="644">
                  <c:v>2.8140540291883287E-2</c:v>
                </c:pt>
                <c:pt idx="645">
                  <c:v>2.8134410321282832E-2</c:v>
                </c:pt>
                <c:pt idx="646">
                  <c:v>2.8087401704186998E-2</c:v>
                </c:pt>
                <c:pt idx="647">
                  <c:v>2.7702037877486152E-2</c:v>
                </c:pt>
                <c:pt idx="648">
                  <c:v>2.774296503578233E-2</c:v>
                </c:pt>
                <c:pt idx="649">
                  <c:v>2.716251515989665E-2</c:v>
                </c:pt>
                <c:pt idx="650">
                  <c:v>2.8241892433668259E-2</c:v>
                </c:pt>
                <c:pt idx="651">
                  <c:v>2.6340747804319609E-2</c:v>
                </c:pt>
                <c:pt idx="652">
                  <c:v>2.6030563065679857E-2</c:v>
                </c:pt>
                <c:pt idx="653">
                  <c:v>2.6598833298911106E-2</c:v>
                </c:pt>
                <c:pt idx="654">
                  <c:v>2.6491798289638879E-2</c:v>
                </c:pt>
                <c:pt idx="655">
                  <c:v>2.7032929937803818E-2</c:v>
                </c:pt>
                <c:pt idx="656">
                  <c:v>2.6820188688591706E-2</c:v>
                </c:pt>
                <c:pt idx="657">
                  <c:v>2.5359743726784068E-2</c:v>
                </c:pt>
                <c:pt idx="658">
                  <c:v>2.520727281722035E-2</c:v>
                </c:pt>
                <c:pt idx="659">
                  <c:v>2.6334015675512745E-2</c:v>
                </c:pt>
                <c:pt idx="660">
                  <c:v>2.6278350727524824E-2</c:v>
                </c:pt>
                <c:pt idx="661">
                  <c:v>2.5145396791534491E-2</c:v>
                </c:pt>
                <c:pt idx="662">
                  <c:v>2.4447004099136915E-2</c:v>
                </c:pt>
                <c:pt idx="663">
                  <c:v>2.4388173966769511E-2</c:v>
                </c:pt>
                <c:pt idx="664">
                  <c:v>2.4521161985783912E-2</c:v>
                </c:pt>
                <c:pt idx="665">
                  <c:v>2.2880573896848944E-2</c:v>
                </c:pt>
                <c:pt idx="666">
                  <c:v>2.4149132729752498E-2</c:v>
                </c:pt>
                <c:pt idx="667">
                  <c:v>2.3703344592123088E-2</c:v>
                </c:pt>
                <c:pt idx="668">
                  <c:v>2.3619938878115754E-2</c:v>
                </c:pt>
                <c:pt idx="669">
                  <c:v>2.3309534751166705E-2</c:v>
                </c:pt>
                <c:pt idx="670">
                  <c:v>2.2899620763040307E-2</c:v>
                </c:pt>
                <c:pt idx="671">
                  <c:v>2.3123608415165364E-2</c:v>
                </c:pt>
                <c:pt idx="672">
                  <c:v>2.2804448715804337E-2</c:v>
                </c:pt>
                <c:pt idx="673">
                  <c:v>2.2783587427309016E-2</c:v>
                </c:pt>
                <c:pt idx="674">
                  <c:v>2.4320751958459841E-2</c:v>
                </c:pt>
                <c:pt idx="675">
                  <c:v>2.3924123769176298E-2</c:v>
                </c:pt>
                <c:pt idx="676">
                  <c:v>2.392043683449474E-2</c:v>
                </c:pt>
                <c:pt idx="677">
                  <c:v>2.3767746297727044E-2</c:v>
                </c:pt>
                <c:pt idx="678">
                  <c:v>2.1963753492383997E-2</c:v>
                </c:pt>
                <c:pt idx="679">
                  <c:v>2.1831645465733018E-2</c:v>
                </c:pt>
                <c:pt idx="680">
                  <c:v>2.2364226078686933E-2</c:v>
                </c:pt>
                <c:pt idx="681">
                  <c:v>2.1486267933761294E-2</c:v>
                </c:pt>
                <c:pt idx="682">
                  <c:v>2.276641690916259E-2</c:v>
                </c:pt>
                <c:pt idx="683">
                  <c:v>2.2834536979943643E-2</c:v>
                </c:pt>
                <c:pt idx="684">
                  <c:v>2.3283775936196349E-2</c:v>
                </c:pt>
                <c:pt idx="685">
                  <c:v>2.3172102811699791E-2</c:v>
                </c:pt>
                <c:pt idx="686">
                  <c:v>2.1557576983640914E-2</c:v>
                </c:pt>
                <c:pt idx="687">
                  <c:v>2.3269051609648983E-2</c:v>
                </c:pt>
                <c:pt idx="688">
                  <c:v>2.3352486593573474E-2</c:v>
                </c:pt>
                <c:pt idx="689">
                  <c:v>2.3280712503567891E-2</c:v>
                </c:pt>
                <c:pt idx="690">
                  <c:v>2.2913724437103156E-2</c:v>
                </c:pt>
                <c:pt idx="691">
                  <c:v>2.2908814535758992E-2</c:v>
                </c:pt>
                <c:pt idx="692">
                  <c:v>2.2503648135399956E-2</c:v>
                </c:pt>
                <c:pt idx="693">
                  <c:v>2.1307989561714091E-2</c:v>
                </c:pt>
                <c:pt idx="694">
                  <c:v>2.0008753088176068E-2</c:v>
                </c:pt>
                <c:pt idx="695">
                  <c:v>2.0235272442179042E-2</c:v>
                </c:pt>
                <c:pt idx="696">
                  <c:v>2.0275283876754369E-2</c:v>
                </c:pt>
                <c:pt idx="697">
                  <c:v>2.1181340465937115E-2</c:v>
                </c:pt>
                <c:pt idx="698">
                  <c:v>2.0969826792025081E-2</c:v>
                </c:pt>
                <c:pt idx="699">
                  <c:v>2.0414964427409199E-2</c:v>
                </c:pt>
                <c:pt idx="700">
                  <c:v>0.24918395326442599</c:v>
                </c:pt>
                <c:pt idx="701">
                  <c:v>0.24956666758844115</c:v>
                </c:pt>
                <c:pt idx="702">
                  <c:v>0.24880842718246221</c:v>
                </c:pt>
                <c:pt idx="703">
                  <c:v>0.24768547630426063</c:v>
                </c:pt>
                <c:pt idx="704">
                  <c:v>0.24855425529235298</c:v>
                </c:pt>
                <c:pt idx="705">
                  <c:v>0.24818046556865259</c:v>
                </c:pt>
                <c:pt idx="706">
                  <c:v>0.24765655137715825</c:v>
                </c:pt>
                <c:pt idx="707">
                  <c:v>0.24663582657509231</c:v>
                </c:pt>
                <c:pt idx="708">
                  <c:v>0.24764673408252147</c:v>
                </c:pt>
                <c:pt idx="709">
                  <c:v>0.24748543239623633</c:v>
                </c:pt>
                <c:pt idx="710">
                  <c:v>0.24701901676690863</c:v>
                </c:pt>
                <c:pt idx="711">
                  <c:v>0.24744326013899176</c:v>
                </c:pt>
                <c:pt idx="712">
                  <c:v>0.24708672556633537</c:v>
                </c:pt>
                <c:pt idx="713">
                  <c:v>0.24624363360991186</c:v>
                </c:pt>
                <c:pt idx="714">
                  <c:v>0.24522048864698398</c:v>
                </c:pt>
                <c:pt idx="715">
                  <c:v>0.24604332739527912</c:v>
                </c:pt>
                <c:pt idx="716">
                  <c:v>0.24428730369651763</c:v>
                </c:pt>
                <c:pt idx="717">
                  <c:v>0.24513056830660851</c:v>
                </c:pt>
                <c:pt idx="718">
                  <c:v>0.2446433856289536</c:v>
                </c:pt>
                <c:pt idx="719">
                  <c:v>0.24467976295572047</c:v>
                </c:pt>
                <c:pt idx="720">
                  <c:v>0.24576487754945031</c:v>
                </c:pt>
                <c:pt idx="721">
                  <c:v>0.24562044119789395</c:v>
                </c:pt>
                <c:pt idx="722">
                  <c:v>0.24460946218336233</c:v>
                </c:pt>
                <c:pt idx="723">
                  <c:v>0.24360433098637735</c:v>
                </c:pt>
                <c:pt idx="724">
                  <c:v>0.2435693680294726</c:v>
                </c:pt>
                <c:pt idx="725">
                  <c:v>0.2443728900559714</c:v>
                </c:pt>
                <c:pt idx="726">
                  <c:v>0.24281793725258449</c:v>
                </c:pt>
                <c:pt idx="727">
                  <c:v>0.24353591026853127</c:v>
                </c:pt>
                <c:pt idx="728">
                  <c:v>0.2427642212318597</c:v>
                </c:pt>
                <c:pt idx="729">
                  <c:v>0.24259030540912363</c:v>
                </c:pt>
                <c:pt idx="730">
                  <c:v>0.2410049153759255</c:v>
                </c:pt>
                <c:pt idx="731">
                  <c:v>0.2410266413253952</c:v>
                </c:pt>
                <c:pt idx="732">
                  <c:v>0.24183763530483482</c:v>
                </c:pt>
                <c:pt idx="733">
                  <c:v>0.24145293082520869</c:v>
                </c:pt>
                <c:pt idx="734">
                  <c:v>0.24098713683928175</c:v>
                </c:pt>
                <c:pt idx="735">
                  <c:v>0.23944765817882896</c:v>
                </c:pt>
                <c:pt idx="736">
                  <c:v>0.23949263677268817</c:v>
                </c:pt>
                <c:pt idx="737">
                  <c:v>0.2389537424186905</c:v>
                </c:pt>
                <c:pt idx="738">
                  <c:v>0.23845958258521627</c:v>
                </c:pt>
                <c:pt idx="739">
                  <c:v>0.23894237906092908</c:v>
                </c:pt>
                <c:pt idx="740">
                  <c:v>0.23769685762567683</c:v>
                </c:pt>
                <c:pt idx="741">
                  <c:v>0.23843285997740438</c:v>
                </c:pt>
                <c:pt idx="742">
                  <c:v>0.23916489683920794</c:v>
                </c:pt>
                <c:pt idx="743">
                  <c:v>0.24042980097456912</c:v>
                </c:pt>
                <c:pt idx="744">
                  <c:v>0.23937152165932307</c:v>
                </c:pt>
                <c:pt idx="745">
                  <c:v>0.23945803395138121</c:v>
                </c:pt>
                <c:pt idx="746">
                  <c:v>0.24042091988735326</c:v>
                </c:pt>
                <c:pt idx="747">
                  <c:v>0.24063767541697789</c:v>
                </c:pt>
                <c:pt idx="748">
                  <c:v>0.24008210716436373</c:v>
                </c:pt>
                <c:pt idx="749">
                  <c:v>0.24166305516514708</c:v>
                </c:pt>
                <c:pt idx="750">
                  <c:v>0.23995119681601107</c:v>
                </c:pt>
                <c:pt idx="751">
                  <c:v>0.24059669772359538</c:v>
                </c:pt>
                <c:pt idx="752">
                  <c:v>0.24105525527032956</c:v>
                </c:pt>
                <c:pt idx="753">
                  <c:v>0.24167536732040329</c:v>
                </c:pt>
                <c:pt idx="754">
                  <c:v>0.24205307823622491</c:v>
                </c:pt>
                <c:pt idx="755">
                  <c:v>0.24317993601334464</c:v>
                </c:pt>
                <c:pt idx="756">
                  <c:v>0.24267061463368123</c:v>
                </c:pt>
                <c:pt idx="757">
                  <c:v>0.24252919624351676</c:v>
                </c:pt>
                <c:pt idx="758">
                  <c:v>0.24278836867252629</c:v>
                </c:pt>
                <c:pt idx="759">
                  <c:v>0.24273221770114972</c:v>
                </c:pt>
                <c:pt idx="760">
                  <c:v>0.24264992954099451</c:v>
                </c:pt>
                <c:pt idx="761">
                  <c:v>0.24247104647920903</c:v>
                </c:pt>
                <c:pt idx="762">
                  <c:v>0.24136166458684016</c:v>
                </c:pt>
                <c:pt idx="763">
                  <c:v>0.24106611775723863</c:v>
                </c:pt>
                <c:pt idx="764">
                  <c:v>0.24130000351613567</c:v>
                </c:pt>
                <c:pt idx="765">
                  <c:v>0.24019621539429004</c:v>
                </c:pt>
                <c:pt idx="766">
                  <c:v>0.24031473839285322</c:v>
                </c:pt>
                <c:pt idx="767">
                  <c:v>0.23877916257122234</c:v>
                </c:pt>
                <c:pt idx="768">
                  <c:v>0.23857337146119928</c:v>
                </c:pt>
                <c:pt idx="769">
                  <c:v>0.2396058040496607</c:v>
                </c:pt>
                <c:pt idx="770">
                  <c:v>0.23923260866049745</c:v>
                </c:pt>
                <c:pt idx="771">
                  <c:v>0.23942542022694546</c:v>
                </c:pt>
                <c:pt idx="772">
                  <c:v>0.23926968763275269</c:v>
                </c:pt>
                <c:pt idx="773">
                  <c:v>0.23846800298067272</c:v>
                </c:pt>
                <c:pt idx="774">
                  <c:v>0.23871288062736884</c:v>
                </c:pt>
                <c:pt idx="775">
                  <c:v>0.23954207108819237</c:v>
                </c:pt>
                <c:pt idx="776">
                  <c:v>0.24077787746185386</c:v>
                </c:pt>
                <c:pt idx="777">
                  <c:v>0.2403251051727251</c:v>
                </c:pt>
                <c:pt idx="778">
                  <c:v>0.24021003054311585</c:v>
                </c:pt>
                <c:pt idx="779">
                  <c:v>0.23920147400200609</c:v>
                </c:pt>
                <c:pt idx="780">
                  <c:v>0.2393626311684196</c:v>
                </c:pt>
                <c:pt idx="781">
                  <c:v>0.24065249164698432</c:v>
                </c:pt>
                <c:pt idx="782">
                  <c:v>0.24152199735715119</c:v>
                </c:pt>
                <c:pt idx="783">
                  <c:v>0.24000307500892948</c:v>
                </c:pt>
                <c:pt idx="784">
                  <c:v>0.24179421815995905</c:v>
                </c:pt>
                <c:pt idx="785">
                  <c:v>0.24081884773173368</c:v>
                </c:pt>
                <c:pt idx="786">
                  <c:v>0.24156193089013911</c:v>
                </c:pt>
                <c:pt idx="787">
                  <c:v>0.24047176635858936</c:v>
                </c:pt>
                <c:pt idx="788">
                  <c:v>0.24189433949313788</c:v>
                </c:pt>
                <c:pt idx="789">
                  <c:v>0.24083167378428882</c:v>
                </c:pt>
                <c:pt idx="790">
                  <c:v>0.2425858612320857</c:v>
                </c:pt>
                <c:pt idx="791">
                  <c:v>0.24313168589563894</c:v>
                </c:pt>
                <c:pt idx="792">
                  <c:v>0.24216942299907007</c:v>
                </c:pt>
                <c:pt idx="793">
                  <c:v>0.24215267082261338</c:v>
                </c:pt>
                <c:pt idx="794">
                  <c:v>0.24291692480299343</c:v>
                </c:pt>
                <c:pt idx="795">
                  <c:v>0.24283565682345554</c:v>
                </c:pt>
                <c:pt idx="796">
                  <c:v>0.24131380342448239</c:v>
                </c:pt>
                <c:pt idx="797">
                  <c:v>0.24099357530262022</c:v>
                </c:pt>
                <c:pt idx="798">
                  <c:v>0.24006433873410415</c:v>
                </c:pt>
                <c:pt idx="799">
                  <c:v>0.2399640340018605</c:v>
                </c:pt>
                <c:pt idx="800">
                  <c:v>0.31578632872677925</c:v>
                </c:pt>
                <c:pt idx="801">
                  <c:v>0.31691088637742659</c:v>
                </c:pt>
                <c:pt idx="802">
                  <c:v>0.31640254096103249</c:v>
                </c:pt>
                <c:pt idx="803">
                  <c:v>0.31564664442660906</c:v>
                </c:pt>
                <c:pt idx="804">
                  <c:v>0.31681574172964311</c:v>
                </c:pt>
                <c:pt idx="805">
                  <c:v>0.31646890533944116</c:v>
                </c:pt>
                <c:pt idx="806">
                  <c:v>0.31643730848381413</c:v>
                </c:pt>
                <c:pt idx="807">
                  <c:v>0.31601114480420733</c:v>
                </c:pt>
                <c:pt idx="808">
                  <c:v>0.31508220084074434</c:v>
                </c:pt>
                <c:pt idx="809">
                  <c:v>0.31657187074585469</c:v>
                </c:pt>
                <c:pt idx="810">
                  <c:v>0.31531910523541473</c:v>
                </c:pt>
                <c:pt idx="811">
                  <c:v>0.31559854582675229</c:v>
                </c:pt>
                <c:pt idx="812">
                  <c:v>0.3155018990075753</c:v>
                </c:pt>
                <c:pt idx="813">
                  <c:v>0.31543866775156371</c:v>
                </c:pt>
                <c:pt idx="814">
                  <c:v>0.31580235884001251</c:v>
                </c:pt>
                <c:pt idx="815">
                  <c:v>0.31505607149925385</c:v>
                </c:pt>
                <c:pt idx="816">
                  <c:v>0.31566402918975633</c:v>
                </c:pt>
                <c:pt idx="817">
                  <c:v>0.31427758625160607</c:v>
                </c:pt>
                <c:pt idx="818">
                  <c:v>0.31557793845898097</c:v>
                </c:pt>
                <c:pt idx="819">
                  <c:v>0.31425924166328301</c:v>
                </c:pt>
                <c:pt idx="820">
                  <c:v>0.31472147193204592</c:v>
                </c:pt>
                <c:pt idx="821">
                  <c:v>0.31415603784821933</c:v>
                </c:pt>
                <c:pt idx="822">
                  <c:v>0.3153919365216824</c:v>
                </c:pt>
                <c:pt idx="823">
                  <c:v>0.31463618613842126</c:v>
                </c:pt>
                <c:pt idx="824">
                  <c:v>0.31479985952912592</c:v>
                </c:pt>
                <c:pt idx="825">
                  <c:v>0.31415559457335718</c:v>
                </c:pt>
                <c:pt idx="826">
                  <c:v>0.31364628972898334</c:v>
                </c:pt>
                <c:pt idx="827">
                  <c:v>0.31498090277853397</c:v>
                </c:pt>
                <c:pt idx="828">
                  <c:v>0.31419181933201656</c:v>
                </c:pt>
                <c:pt idx="829">
                  <c:v>0.31379820184568086</c:v>
                </c:pt>
                <c:pt idx="830">
                  <c:v>0.3138193139802441</c:v>
                </c:pt>
                <c:pt idx="831">
                  <c:v>0.31498456907634598</c:v>
                </c:pt>
                <c:pt idx="832">
                  <c:v>0.313841780546392</c:v>
                </c:pt>
                <c:pt idx="833">
                  <c:v>0.31503498545941699</c:v>
                </c:pt>
                <c:pt idx="834">
                  <c:v>0.31344388505747212</c:v>
                </c:pt>
                <c:pt idx="835">
                  <c:v>0.313832148560655</c:v>
                </c:pt>
                <c:pt idx="836">
                  <c:v>0.31405513849660949</c:v>
                </c:pt>
                <c:pt idx="837">
                  <c:v>0.31483195113990181</c:v>
                </c:pt>
                <c:pt idx="838">
                  <c:v>0.31544461967774318</c:v>
                </c:pt>
                <c:pt idx="839">
                  <c:v>0.31399915552931468</c:v>
                </c:pt>
                <c:pt idx="840">
                  <c:v>0.31476227854998751</c:v>
                </c:pt>
                <c:pt idx="841">
                  <c:v>0.31499603539751053</c:v>
                </c:pt>
                <c:pt idx="842">
                  <c:v>0.31510648427765098</c:v>
                </c:pt>
                <c:pt idx="843">
                  <c:v>0.31548859396845508</c:v>
                </c:pt>
                <c:pt idx="844">
                  <c:v>0.3137509257994795</c:v>
                </c:pt>
                <c:pt idx="845">
                  <c:v>0.31443215990065809</c:v>
                </c:pt>
                <c:pt idx="846">
                  <c:v>0.3140464198419286</c:v>
                </c:pt>
                <c:pt idx="847">
                  <c:v>0.3140184161911117</c:v>
                </c:pt>
                <c:pt idx="848">
                  <c:v>0.31494057261542263</c:v>
                </c:pt>
                <c:pt idx="849">
                  <c:v>0.31362288246944825</c:v>
                </c:pt>
                <c:pt idx="850">
                  <c:v>0.31480534766133239</c:v>
                </c:pt>
                <c:pt idx="851">
                  <c:v>0.31443215990065809</c:v>
                </c:pt>
                <c:pt idx="852">
                  <c:v>0.31425375053314841</c:v>
                </c:pt>
                <c:pt idx="853">
                  <c:v>0.31372293850945532</c:v>
                </c:pt>
                <c:pt idx="854">
                  <c:v>0.31321984673235281</c:v>
                </c:pt>
                <c:pt idx="855">
                  <c:v>0.31406843799292705</c:v>
                </c:pt>
                <c:pt idx="856">
                  <c:v>0.31225798212056777</c:v>
                </c:pt>
                <c:pt idx="857">
                  <c:v>0.31353523589532184</c:v>
                </c:pt>
                <c:pt idx="858">
                  <c:v>0.31263703808275078</c:v>
                </c:pt>
                <c:pt idx="859">
                  <c:v>0.31184795347754068</c:v>
                </c:pt>
                <c:pt idx="860">
                  <c:v>0.31149662399455735</c:v>
                </c:pt>
                <c:pt idx="861">
                  <c:v>0.31231588835605084</c:v>
                </c:pt>
                <c:pt idx="862">
                  <c:v>0.3107172150897286</c:v>
                </c:pt>
                <c:pt idx="863">
                  <c:v>0.31164333282673251</c:v>
                </c:pt>
                <c:pt idx="864">
                  <c:v>0.30987915408835764</c:v>
                </c:pt>
                <c:pt idx="865">
                  <c:v>0.31076554904303766</c:v>
                </c:pt>
                <c:pt idx="866">
                  <c:v>0.31046401671928248</c:v>
                </c:pt>
                <c:pt idx="867">
                  <c:v>0.31022598392223966</c:v>
                </c:pt>
                <c:pt idx="868">
                  <c:v>0.31037240959857382</c:v>
                </c:pt>
                <c:pt idx="869">
                  <c:v>0.31072917524252297</c:v>
                </c:pt>
                <c:pt idx="870">
                  <c:v>0.31027063329403148</c:v>
                </c:pt>
                <c:pt idx="871">
                  <c:v>0.30956906659881156</c:v>
                </c:pt>
                <c:pt idx="872">
                  <c:v>0.31081709280155501</c:v>
                </c:pt>
                <c:pt idx="873">
                  <c:v>0.31060489634518884</c:v>
                </c:pt>
                <c:pt idx="874">
                  <c:v>0.31076831656065362</c:v>
                </c:pt>
                <c:pt idx="875">
                  <c:v>0.31121465150602656</c:v>
                </c:pt>
                <c:pt idx="876">
                  <c:v>0.31013156099407979</c:v>
                </c:pt>
                <c:pt idx="877">
                  <c:v>0.3105128325209412</c:v>
                </c:pt>
                <c:pt idx="878">
                  <c:v>0.31125651529585241</c:v>
                </c:pt>
                <c:pt idx="879">
                  <c:v>0.31138165164470877</c:v>
                </c:pt>
                <c:pt idx="880">
                  <c:v>0.3113669334393574</c:v>
                </c:pt>
                <c:pt idx="881">
                  <c:v>0.31189852824168618</c:v>
                </c:pt>
                <c:pt idx="882">
                  <c:v>0.31224372093102826</c:v>
                </c:pt>
                <c:pt idx="883">
                  <c:v>0.31361004520289626</c:v>
                </c:pt>
                <c:pt idx="884">
                  <c:v>0.31362611023990894</c:v>
                </c:pt>
                <c:pt idx="885">
                  <c:v>0.31300680356649924</c:v>
                </c:pt>
                <c:pt idx="886">
                  <c:v>0.31436337043713358</c:v>
                </c:pt>
                <c:pt idx="887">
                  <c:v>0.31402713508994839</c:v>
                </c:pt>
                <c:pt idx="888">
                  <c:v>0.31363345276291454</c:v>
                </c:pt>
                <c:pt idx="889">
                  <c:v>0.3133786997652539</c:v>
                </c:pt>
                <c:pt idx="890">
                  <c:v>0.31400329340098843</c:v>
                </c:pt>
                <c:pt idx="891">
                  <c:v>0.3136614425574793</c:v>
                </c:pt>
                <c:pt idx="892">
                  <c:v>0.31338328382262137</c:v>
                </c:pt>
                <c:pt idx="893">
                  <c:v>0.31306143687485211</c:v>
                </c:pt>
                <c:pt idx="894">
                  <c:v>0.31439316173058529</c:v>
                </c:pt>
                <c:pt idx="895">
                  <c:v>0.31322078341069304</c:v>
                </c:pt>
                <c:pt idx="896">
                  <c:v>0.31282399696083818</c:v>
                </c:pt>
                <c:pt idx="897">
                  <c:v>0.31299026013032449</c:v>
                </c:pt>
                <c:pt idx="898">
                  <c:v>0.31258467543975499</c:v>
                </c:pt>
                <c:pt idx="899">
                  <c:v>0.31374314068124498</c:v>
                </c:pt>
                <c:pt idx="900">
                  <c:v>0.17191611559243292</c:v>
                </c:pt>
                <c:pt idx="901">
                  <c:v>0.17236126622065973</c:v>
                </c:pt>
                <c:pt idx="902">
                  <c:v>0.1725309236572321</c:v>
                </c:pt>
                <c:pt idx="903">
                  <c:v>0.17311421890118472</c:v>
                </c:pt>
                <c:pt idx="904">
                  <c:v>0.17331280882022781</c:v>
                </c:pt>
                <c:pt idx="905">
                  <c:v>0.17380378379315387</c:v>
                </c:pt>
                <c:pt idx="906">
                  <c:v>0.17422435891856169</c:v>
                </c:pt>
                <c:pt idx="907">
                  <c:v>0.17440584994207642</c:v>
                </c:pt>
                <c:pt idx="908">
                  <c:v>0.17439794863107849</c:v>
                </c:pt>
                <c:pt idx="909">
                  <c:v>0.1742660526547315</c:v>
                </c:pt>
                <c:pt idx="910">
                  <c:v>0.17297055403693218</c:v>
                </c:pt>
                <c:pt idx="911">
                  <c:v>0.17300594753420517</c:v>
                </c:pt>
                <c:pt idx="912">
                  <c:v>0.17287704451632901</c:v>
                </c:pt>
                <c:pt idx="913">
                  <c:v>0.17277771120792274</c:v>
                </c:pt>
                <c:pt idx="914">
                  <c:v>0.17399960200571396</c:v>
                </c:pt>
                <c:pt idx="915">
                  <c:v>0.17293779691966016</c:v>
                </c:pt>
                <c:pt idx="916">
                  <c:v>0.17318709271256694</c:v>
                </c:pt>
                <c:pt idx="917">
                  <c:v>0.17293093338769294</c:v>
                </c:pt>
                <c:pt idx="918">
                  <c:v>0.17284215701420047</c:v>
                </c:pt>
                <c:pt idx="919">
                  <c:v>0.17297477976872599</c:v>
                </c:pt>
                <c:pt idx="920">
                  <c:v>0.17357309355957584</c:v>
                </c:pt>
                <c:pt idx="921">
                  <c:v>0.17458781769994136</c:v>
                </c:pt>
                <c:pt idx="922">
                  <c:v>0.17358788880551757</c:v>
                </c:pt>
                <c:pt idx="923">
                  <c:v>0.17553512340167909</c:v>
                </c:pt>
                <c:pt idx="924">
                  <c:v>0.17611242870089949</c:v>
                </c:pt>
                <c:pt idx="925">
                  <c:v>0.1761935369478973</c:v>
                </c:pt>
                <c:pt idx="926">
                  <c:v>0.17513773898582619</c:v>
                </c:pt>
                <c:pt idx="927">
                  <c:v>0.17571846964369886</c:v>
                </c:pt>
                <c:pt idx="928">
                  <c:v>0.17671785369687409</c:v>
                </c:pt>
                <c:pt idx="929">
                  <c:v>0.17631568163945044</c:v>
                </c:pt>
                <c:pt idx="930">
                  <c:v>0.17664783634961889</c:v>
                </c:pt>
                <c:pt idx="931">
                  <c:v>0.17629883498276078</c:v>
                </c:pt>
                <c:pt idx="932">
                  <c:v>0.17790759668777723</c:v>
                </c:pt>
                <c:pt idx="933">
                  <c:v>0.17781928926981783</c:v>
                </c:pt>
                <c:pt idx="934">
                  <c:v>0.17784556499884552</c:v>
                </c:pt>
                <c:pt idx="935">
                  <c:v>0.17683942584578904</c:v>
                </c:pt>
                <c:pt idx="936">
                  <c:v>0.1766404896125362</c:v>
                </c:pt>
                <c:pt idx="937">
                  <c:v>0.17723506162782421</c:v>
                </c:pt>
                <c:pt idx="938">
                  <c:v>0.17750539474099636</c:v>
                </c:pt>
                <c:pt idx="939">
                  <c:v>0.17738915537575783</c:v>
                </c:pt>
                <c:pt idx="940">
                  <c:v>0.1779207193681569</c:v>
                </c:pt>
                <c:pt idx="941">
                  <c:v>0.17765735796641824</c:v>
                </c:pt>
                <c:pt idx="942">
                  <c:v>0.1772571450555267</c:v>
                </c:pt>
                <c:pt idx="943">
                  <c:v>0.17728448038777156</c:v>
                </c:pt>
                <c:pt idx="944">
                  <c:v>0.17713353371291873</c:v>
                </c:pt>
                <c:pt idx="945">
                  <c:v>0.17685414459398796</c:v>
                </c:pt>
                <c:pt idx="946">
                  <c:v>0.17465163732713007</c:v>
                </c:pt>
                <c:pt idx="947">
                  <c:v>0.17463212945272089</c:v>
                </c:pt>
                <c:pt idx="948">
                  <c:v>0.17320665715065475</c:v>
                </c:pt>
                <c:pt idx="949">
                  <c:v>0.17283319384965523</c:v>
                </c:pt>
                <c:pt idx="950">
                  <c:v>0.17369504860216578</c:v>
                </c:pt>
                <c:pt idx="951">
                  <c:v>0.17278139880006016</c:v>
                </c:pt>
                <c:pt idx="952">
                  <c:v>0.17236498372664943</c:v>
                </c:pt>
                <c:pt idx="953">
                  <c:v>0.1726741410468926</c:v>
                </c:pt>
                <c:pt idx="954">
                  <c:v>0.17172994112281126</c:v>
                </c:pt>
                <c:pt idx="955">
                  <c:v>0.17083993057991353</c:v>
                </c:pt>
                <c:pt idx="956">
                  <c:v>0.17046873810663499</c:v>
                </c:pt>
                <c:pt idx="957">
                  <c:v>0.16983041294152912</c:v>
                </c:pt>
                <c:pt idx="958">
                  <c:v>0.17036600903302634</c:v>
                </c:pt>
                <c:pt idx="959">
                  <c:v>0.17017425587932378</c:v>
                </c:pt>
                <c:pt idx="960">
                  <c:v>0.1693040656036553</c:v>
                </c:pt>
                <c:pt idx="961">
                  <c:v>0.16945938623234813</c:v>
                </c:pt>
                <c:pt idx="962">
                  <c:v>0.17016472840315933</c:v>
                </c:pt>
                <c:pt idx="963">
                  <c:v>0.16983516405894683</c:v>
                </c:pt>
                <c:pt idx="964">
                  <c:v>0.17112520997261749</c:v>
                </c:pt>
                <c:pt idx="965">
                  <c:v>0.17051641696107733</c:v>
                </c:pt>
                <c:pt idx="966">
                  <c:v>0.16907868398225379</c:v>
                </c:pt>
                <c:pt idx="967">
                  <c:v>0.16896519107145691</c:v>
                </c:pt>
                <c:pt idx="968">
                  <c:v>0.16810244034490696</c:v>
                </c:pt>
                <c:pt idx="969">
                  <c:v>0.16937827071678191</c:v>
                </c:pt>
                <c:pt idx="970">
                  <c:v>0.16839063846225422</c:v>
                </c:pt>
                <c:pt idx="971">
                  <c:v>0.16916671326548105</c:v>
                </c:pt>
                <c:pt idx="972">
                  <c:v>0.16928018330853911</c:v>
                </c:pt>
                <c:pt idx="973">
                  <c:v>0.16896043581888698</c:v>
                </c:pt>
                <c:pt idx="974">
                  <c:v>0.16871640690760348</c:v>
                </c:pt>
                <c:pt idx="975">
                  <c:v>0.16861455157803462</c:v>
                </c:pt>
                <c:pt idx="976">
                  <c:v>0.16893497917208355</c:v>
                </c:pt>
                <c:pt idx="977">
                  <c:v>0.17039725821293983</c:v>
                </c:pt>
                <c:pt idx="978">
                  <c:v>0.16969421412732366</c:v>
                </c:pt>
                <c:pt idx="979">
                  <c:v>0.17090555289976717</c:v>
                </c:pt>
                <c:pt idx="980">
                  <c:v>0.17008736762397003</c:v>
                </c:pt>
                <c:pt idx="981">
                  <c:v>0.17278247670904001</c:v>
                </c:pt>
                <c:pt idx="982">
                  <c:v>0.1731665071079358</c:v>
                </c:pt>
                <c:pt idx="983">
                  <c:v>0.17272222548769633</c:v>
                </c:pt>
                <c:pt idx="984">
                  <c:v>0.17314906855759693</c:v>
                </c:pt>
                <c:pt idx="985">
                  <c:v>0.1726958147919655</c:v>
                </c:pt>
                <c:pt idx="986">
                  <c:v>0.17332757956706724</c:v>
                </c:pt>
                <c:pt idx="987">
                  <c:v>0.17496538151970986</c:v>
                </c:pt>
                <c:pt idx="988">
                  <c:v>0.17568105073277929</c:v>
                </c:pt>
                <c:pt idx="989">
                  <c:v>0.17637834531912722</c:v>
                </c:pt>
                <c:pt idx="990">
                  <c:v>0.17710670263931449</c:v>
                </c:pt>
                <c:pt idx="991">
                  <c:v>0.17589703161684822</c:v>
                </c:pt>
                <c:pt idx="992">
                  <c:v>0.17650942605578557</c:v>
                </c:pt>
                <c:pt idx="993">
                  <c:v>0.17702725019609833</c:v>
                </c:pt>
                <c:pt idx="994">
                  <c:v>0.17691728302322707</c:v>
                </c:pt>
                <c:pt idx="995">
                  <c:v>0.17650309568631073</c:v>
                </c:pt>
                <c:pt idx="996">
                  <c:v>0.17404232500487637</c:v>
                </c:pt>
                <c:pt idx="997">
                  <c:v>0.17395104062448707</c:v>
                </c:pt>
                <c:pt idx="998">
                  <c:v>0.17434201462639942</c:v>
                </c:pt>
                <c:pt idx="999">
                  <c:v>0.17361110159507831</c:v>
                </c:pt>
                <c:pt idx="1000">
                  <c:v>0.27978025523619721</c:v>
                </c:pt>
                <c:pt idx="1001">
                  <c:v>0.27989608987491899</c:v>
                </c:pt>
                <c:pt idx="1002">
                  <c:v>0.28087679499553353</c:v>
                </c:pt>
                <c:pt idx="1003">
                  <c:v>0.2816622749883706</c:v>
                </c:pt>
                <c:pt idx="1004">
                  <c:v>0.2815504357160572</c:v>
                </c:pt>
                <c:pt idx="1005">
                  <c:v>0.28064106119524901</c:v>
                </c:pt>
                <c:pt idx="1006">
                  <c:v>0.28136700342455789</c:v>
                </c:pt>
                <c:pt idx="1007">
                  <c:v>0.28021503091137756</c:v>
                </c:pt>
                <c:pt idx="1008">
                  <c:v>0.2804166830769157</c:v>
                </c:pt>
                <c:pt idx="1009">
                  <c:v>0.28090380738553566</c:v>
                </c:pt>
                <c:pt idx="1010">
                  <c:v>0.28055806498660463</c:v>
                </c:pt>
                <c:pt idx="1011">
                  <c:v>0.28078098550824837</c:v>
                </c:pt>
                <c:pt idx="1012">
                  <c:v>0.28006315356698064</c:v>
                </c:pt>
                <c:pt idx="1013">
                  <c:v>0.28005747141363369</c:v>
                </c:pt>
                <c:pt idx="1014">
                  <c:v>0.28018797443196153</c:v>
                </c:pt>
                <c:pt idx="1015">
                  <c:v>0.28024776776319538</c:v>
                </c:pt>
                <c:pt idx="1016">
                  <c:v>0.28022262289931099</c:v>
                </c:pt>
                <c:pt idx="1017">
                  <c:v>0.27938282388085067</c:v>
                </c:pt>
                <c:pt idx="1018">
                  <c:v>0.27797887462755888</c:v>
                </c:pt>
                <c:pt idx="1019">
                  <c:v>0.27931632346762925</c:v>
                </c:pt>
                <c:pt idx="1020">
                  <c:v>0.27928070006996464</c:v>
                </c:pt>
                <c:pt idx="1021">
                  <c:v>0.27828512878790512</c:v>
                </c:pt>
                <c:pt idx="1022">
                  <c:v>0.27824043214642824</c:v>
                </c:pt>
                <c:pt idx="1023">
                  <c:v>0.27823234007941977</c:v>
                </c:pt>
                <c:pt idx="1024">
                  <c:v>0.27728805433106363</c:v>
                </c:pt>
                <c:pt idx="1025">
                  <c:v>0.27771916419767617</c:v>
                </c:pt>
                <c:pt idx="1026">
                  <c:v>0.27741465273530252</c:v>
                </c:pt>
                <c:pt idx="1027">
                  <c:v>0.27643770517601673</c:v>
                </c:pt>
                <c:pt idx="1028">
                  <c:v>0.27701009481383121</c:v>
                </c:pt>
                <c:pt idx="1029">
                  <c:v>0.27783000266094238</c:v>
                </c:pt>
                <c:pt idx="1030">
                  <c:v>0.27704625922235859</c:v>
                </c:pt>
                <c:pt idx="1031">
                  <c:v>0.27778099518732446</c:v>
                </c:pt>
                <c:pt idx="1032">
                  <c:v>0.27781810216120473</c:v>
                </c:pt>
                <c:pt idx="1033">
                  <c:v>0.27720334836698868</c:v>
                </c:pt>
                <c:pt idx="1034">
                  <c:v>0.27845626450520999</c:v>
                </c:pt>
                <c:pt idx="1035">
                  <c:v>0.27868725765506319</c:v>
                </c:pt>
                <c:pt idx="1036">
                  <c:v>0.28002330137115905</c:v>
                </c:pt>
                <c:pt idx="1037">
                  <c:v>0.2800641218230755</c:v>
                </c:pt>
                <c:pt idx="1038">
                  <c:v>0.27993594714061931</c:v>
                </c:pt>
                <c:pt idx="1039">
                  <c:v>0.28038820561337019</c:v>
                </c:pt>
                <c:pt idx="1040">
                  <c:v>0.28056659667274086</c:v>
                </c:pt>
                <c:pt idx="1041">
                  <c:v>0.28048784771838697</c:v>
                </c:pt>
                <c:pt idx="1042">
                  <c:v>0.28125655632613356</c:v>
                </c:pt>
                <c:pt idx="1043">
                  <c:v>0.28136654537422512</c:v>
                </c:pt>
                <c:pt idx="1044">
                  <c:v>0.28264219072597907</c:v>
                </c:pt>
                <c:pt idx="1045">
                  <c:v>0.28254324599303526</c:v>
                </c:pt>
                <c:pt idx="1046">
                  <c:v>0.28122006029476321</c:v>
                </c:pt>
                <c:pt idx="1047">
                  <c:v>0.2811442135146125</c:v>
                </c:pt>
                <c:pt idx="1048">
                  <c:v>0.28225108205448812</c:v>
                </c:pt>
                <c:pt idx="1049">
                  <c:v>0.28161630435382712</c:v>
                </c:pt>
                <c:pt idx="1050">
                  <c:v>0.28181958185672062</c:v>
                </c:pt>
                <c:pt idx="1051">
                  <c:v>0.28152720638216611</c:v>
                </c:pt>
                <c:pt idx="1052">
                  <c:v>0.2826592185007355</c:v>
                </c:pt>
                <c:pt idx="1053">
                  <c:v>0.28247507441621877</c:v>
                </c:pt>
                <c:pt idx="1054">
                  <c:v>0.28244477444582294</c:v>
                </c:pt>
                <c:pt idx="1055">
                  <c:v>0.2818461109614212</c:v>
                </c:pt>
                <c:pt idx="1056">
                  <c:v>0.28322711927569522</c:v>
                </c:pt>
                <c:pt idx="1057">
                  <c:v>0.28336099341934062</c:v>
                </c:pt>
                <c:pt idx="1058">
                  <c:v>0.28288075646158095</c:v>
                </c:pt>
                <c:pt idx="1059">
                  <c:v>0.28281070210285897</c:v>
                </c:pt>
                <c:pt idx="1060">
                  <c:v>0.28170918473572115</c:v>
                </c:pt>
                <c:pt idx="1061">
                  <c:v>0.28157460586304506</c:v>
                </c:pt>
                <c:pt idx="1062">
                  <c:v>0.28242677704893193</c:v>
                </c:pt>
                <c:pt idx="1063">
                  <c:v>0.28107831377249592</c:v>
                </c:pt>
                <c:pt idx="1064">
                  <c:v>0.28069135471725204</c:v>
                </c:pt>
                <c:pt idx="1065">
                  <c:v>0.2822387764010017</c:v>
                </c:pt>
                <c:pt idx="1066">
                  <c:v>0.28140351953988585</c:v>
                </c:pt>
                <c:pt idx="1067">
                  <c:v>0.28225298890872974</c:v>
                </c:pt>
                <c:pt idx="1068">
                  <c:v>0.28270326063895279</c:v>
                </c:pt>
                <c:pt idx="1069">
                  <c:v>0.28238132455381582</c:v>
                </c:pt>
                <c:pt idx="1070">
                  <c:v>0.28125467302098528</c:v>
                </c:pt>
                <c:pt idx="1071">
                  <c:v>0.28118404651743045</c:v>
                </c:pt>
                <c:pt idx="1072">
                  <c:v>0.28183947239242269</c:v>
                </c:pt>
                <c:pt idx="1073">
                  <c:v>0.28043708548373125</c:v>
                </c:pt>
                <c:pt idx="1074">
                  <c:v>0.28124993929238329</c:v>
                </c:pt>
                <c:pt idx="1075">
                  <c:v>0.28064248727426122</c:v>
                </c:pt>
                <c:pt idx="1076">
                  <c:v>0.28031372225900952</c:v>
                </c:pt>
                <c:pt idx="1077">
                  <c:v>0.28033840631083251</c:v>
                </c:pt>
                <c:pt idx="1078">
                  <c:v>0.27974416407919822</c:v>
                </c:pt>
                <c:pt idx="1079">
                  <c:v>0.28079427666315127</c:v>
                </c:pt>
                <c:pt idx="1080">
                  <c:v>0.27944597987981545</c:v>
                </c:pt>
                <c:pt idx="1081">
                  <c:v>0.28019793598928366</c:v>
                </c:pt>
                <c:pt idx="1082">
                  <c:v>0.28011490299325015</c:v>
                </c:pt>
                <c:pt idx="1083">
                  <c:v>0.27963353758743903</c:v>
                </c:pt>
                <c:pt idx="1084">
                  <c:v>0.27806068093448655</c:v>
                </c:pt>
                <c:pt idx="1085">
                  <c:v>0.27916573774473097</c:v>
                </c:pt>
                <c:pt idx="1086">
                  <c:v>0.27835547536606597</c:v>
                </c:pt>
                <c:pt idx="1087">
                  <c:v>0.27849048813445965</c:v>
                </c:pt>
                <c:pt idx="1088">
                  <c:v>0.27854229348796355</c:v>
                </c:pt>
                <c:pt idx="1089">
                  <c:v>0.27807303810940631</c:v>
                </c:pt>
                <c:pt idx="1090">
                  <c:v>0.27762734284885049</c:v>
                </c:pt>
                <c:pt idx="1091">
                  <c:v>0.27718668740535168</c:v>
                </c:pt>
                <c:pt idx="1092">
                  <c:v>0.27728948519975027</c:v>
                </c:pt>
                <c:pt idx="1093">
                  <c:v>0.27724714595134703</c:v>
                </c:pt>
                <c:pt idx="1094">
                  <c:v>0.27708577021890246</c:v>
                </c:pt>
                <c:pt idx="1095">
                  <c:v>0.27645721717058258</c:v>
                </c:pt>
                <c:pt idx="1096">
                  <c:v>0.27674154275251706</c:v>
                </c:pt>
                <c:pt idx="1097">
                  <c:v>0.27761068894993191</c:v>
                </c:pt>
                <c:pt idx="1098">
                  <c:v>0.27653390610516659</c:v>
                </c:pt>
                <c:pt idx="1099">
                  <c:v>0.2772004863810551</c:v>
                </c:pt>
                <c:pt idx="1100">
                  <c:v>0.10282679342119749</c:v>
                </c:pt>
                <c:pt idx="1101">
                  <c:v>0.10259839366412526</c:v>
                </c:pt>
                <c:pt idx="1102">
                  <c:v>0.10244593586348172</c:v>
                </c:pt>
                <c:pt idx="1103">
                  <c:v>0.10214204643658498</c:v>
                </c:pt>
                <c:pt idx="1104">
                  <c:v>0.10212049307840942</c:v>
                </c:pt>
                <c:pt idx="1105">
                  <c:v>0.10239605490204751</c:v>
                </c:pt>
                <c:pt idx="1106">
                  <c:v>0.10123780679149075</c:v>
                </c:pt>
                <c:pt idx="1107">
                  <c:v>0.10161059633464831</c:v>
                </c:pt>
                <c:pt idx="1108">
                  <c:v>0.10105558073880205</c:v>
                </c:pt>
                <c:pt idx="1109">
                  <c:v>0.10059965685161476</c:v>
                </c:pt>
                <c:pt idx="1110">
                  <c:v>0.10020602404234635</c:v>
                </c:pt>
                <c:pt idx="1111">
                  <c:v>9.9422841537389672E-2</c:v>
                </c:pt>
                <c:pt idx="1112">
                  <c:v>9.9754259320968597E-2</c:v>
                </c:pt>
                <c:pt idx="1113">
                  <c:v>9.8967302413383251E-2</c:v>
                </c:pt>
                <c:pt idx="1114">
                  <c:v>9.9076534694311658E-2</c:v>
                </c:pt>
                <c:pt idx="1115">
                  <c:v>9.9084473953256147E-2</c:v>
                </c:pt>
                <c:pt idx="1116">
                  <c:v>0.10029523625483305</c:v>
                </c:pt>
                <c:pt idx="1117">
                  <c:v>0.10030999743985802</c:v>
                </c:pt>
                <c:pt idx="1118">
                  <c:v>9.9612720527348042E-2</c:v>
                </c:pt>
                <c:pt idx="1119">
                  <c:v>9.9402358945505309E-2</c:v>
                </c:pt>
                <c:pt idx="1120">
                  <c:v>0.10007876467920473</c:v>
                </c:pt>
                <c:pt idx="1121">
                  <c:v>0.10057864953199891</c:v>
                </c:pt>
                <c:pt idx="1122">
                  <c:v>0.10084838777392191</c:v>
                </c:pt>
                <c:pt idx="1123">
                  <c:v>0.10092218118778273</c:v>
                </c:pt>
                <c:pt idx="1124">
                  <c:v>0.10046790408751871</c:v>
                </c:pt>
                <c:pt idx="1125">
                  <c:v>9.9585435843616121E-2</c:v>
                </c:pt>
                <c:pt idx="1126">
                  <c:v>0.10035940312691372</c:v>
                </c:pt>
                <c:pt idx="1127">
                  <c:v>9.9013384805503701E-2</c:v>
                </c:pt>
                <c:pt idx="1128">
                  <c:v>9.9354035460479828E-2</c:v>
                </c:pt>
                <c:pt idx="1129">
                  <c:v>9.9622395118969198E-2</c:v>
                </c:pt>
                <c:pt idx="1130">
                  <c:v>9.8742020872276459E-2</c:v>
                </c:pt>
                <c:pt idx="1131">
                  <c:v>9.9607043909512694E-2</c:v>
                </c:pt>
                <c:pt idx="1132">
                  <c:v>9.8703348953252057E-2</c:v>
                </c:pt>
                <c:pt idx="1133">
                  <c:v>9.9152718444946331E-2</c:v>
                </c:pt>
                <c:pt idx="1134">
                  <c:v>9.8450111729451617E-2</c:v>
                </c:pt>
                <c:pt idx="1135">
                  <c:v>9.9483676330077042E-2</c:v>
                </c:pt>
                <c:pt idx="1136">
                  <c:v>9.8382369295249461E-2</c:v>
                </c:pt>
                <c:pt idx="1137">
                  <c:v>9.9004864761809142E-2</c:v>
                </c:pt>
                <c:pt idx="1138">
                  <c:v>9.8232659656187327E-2</c:v>
                </c:pt>
                <c:pt idx="1139">
                  <c:v>9.9307419247898654E-2</c:v>
                </c:pt>
                <c:pt idx="1140">
                  <c:v>9.9234636218705763E-2</c:v>
                </c:pt>
                <c:pt idx="1141">
                  <c:v>9.8974692840581024E-2</c:v>
                </c:pt>
                <c:pt idx="1142">
                  <c:v>9.944671192732768E-2</c:v>
                </c:pt>
                <c:pt idx="1143">
                  <c:v>9.8203075675202367E-2</c:v>
                </c:pt>
                <c:pt idx="1144">
                  <c:v>9.9853733419090762E-2</c:v>
                </c:pt>
                <c:pt idx="1145">
                  <c:v>9.9388164354793584E-2</c:v>
                </c:pt>
                <c:pt idx="1146">
                  <c:v>0.10009581690933622</c:v>
                </c:pt>
                <c:pt idx="1147">
                  <c:v>9.9996946535862108E-2</c:v>
                </c:pt>
                <c:pt idx="1148">
                  <c:v>9.8731207547911204E-2</c:v>
                </c:pt>
                <c:pt idx="1149">
                  <c:v>9.9302290415981265E-2</c:v>
                </c:pt>
                <c:pt idx="1150">
                  <c:v>0.10007876467920473</c:v>
                </c:pt>
                <c:pt idx="1151">
                  <c:v>0.10027022713827183</c:v>
                </c:pt>
                <c:pt idx="1152">
                  <c:v>0.10004749641771138</c:v>
                </c:pt>
                <c:pt idx="1153">
                  <c:v>0.10068883395572392</c:v>
                </c:pt>
                <c:pt idx="1154">
                  <c:v>0.10027080662487986</c:v>
                </c:pt>
                <c:pt idx="1155">
                  <c:v>0.10150846393286717</c:v>
                </c:pt>
                <c:pt idx="1156">
                  <c:v>0.10030203740640697</c:v>
                </c:pt>
                <c:pt idx="1157">
                  <c:v>0.10162195727236245</c:v>
                </c:pt>
                <c:pt idx="1158">
                  <c:v>0.10024466839488566</c:v>
                </c:pt>
                <c:pt idx="1159">
                  <c:v>0.10006796579990507</c:v>
                </c:pt>
                <c:pt idx="1160">
                  <c:v>0.10119691547341025</c:v>
                </c:pt>
                <c:pt idx="1161">
                  <c:v>9.974687465287646E-2</c:v>
                </c:pt>
                <c:pt idx="1162">
                  <c:v>0.10094034676089247</c:v>
                </c:pt>
                <c:pt idx="1163">
                  <c:v>0.10109873291845561</c:v>
                </c:pt>
                <c:pt idx="1164">
                  <c:v>0.10010716456503044</c:v>
                </c:pt>
                <c:pt idx="1165">
                  <c:v>0.10124572891013361</c:v>
                </c:pt>
                <c:pt idx="1166">
                  <c:v>0.10040654973486962</c:v>
                </c:pt>
                <c:pt idx="1167">
                  <c:v>0.100825099502583</c:v>
                </c:pt>
                <c:pt idx="1168">
                  <c:v>0.10113164434614896</c:v>
                </c:pt>
                <c:pt idx="1169">
                  <c:v>0.10040712914248662</c:v>
                </c:pt>
                <c:pt idx="1170">
                  <c:v>0.10062636508521106</c:v>
                </c:pt>
                <c:pt idx="1171">
                  <c:v>0.10093921904196757</c:v>
                </c:pt>
                <c:pt idx="1172">
                  <c:v>0.10028044435292083</c:v>
                </c:pt>
                <c:pt idx="1173">
                  <c:v>0.10131498383637494</c:v>
                </c:pt>
                <c:pt idx="1174">
                  <c:v>9.9930437668949157E-2</c:v>
                </c:pt>
                <c:pt idx="1175">
                  <c:v>0.10040712914248662</c:v>
                </c:pt>
                <c:pt idx="1176">
                  <c:v>0.10001683731933309</c:v>
                </c:pt>
                <c:pt idx="1177">
                  <c:v>9.9898066386070461E-2</c:v>
                </c:pt>
                <c:pt idx="1178">
                  <c:v>0.10078309389315754</c:v>
                </c:pt>
                <c:pt idx="1179">
                  <c:v>0.10068712670805624</c:v>
                </c:pt>
                <c:pt idx="1180">
                  <c:v>0.1004906213198038</c:v>
                </c:pt>
                <c:pt idx="1181">
                  <c:v>0.10064453603273549</c:v>
                </c:pt>
                <c:pt idx="1182">
                  <c:v>0.10057185026145232</c:v>
                </c:pt>
                <c:pt idx="1183">
                  <c:v>0.10080068281372201</c:v>
                </c:pt>
                <c:pt idx="1184">
                  <c:v>9.975200120510852E-2</c:v>
                </c:pt>
                <c:pt idx="1185">
                  <c:v>9.912942118455792E-2</c:v>
                </c:pt>
                <c:pt idx="1186">
                  <c:v>9.9851445015765261E-2</c:v>
                </c:pt>
                <c:pt idx="1187">
                  <c:v>0.10063770672205807</c:v>
                </c:pt>
                <c:pt idx="1188">
                  <c:v>9.977757254339048E-2</c:v>
                </c:pt>
                <c:pt idx="1189">
                  <c:v>0.10008102205731628</c:v>
                </c:pt>
                <c:pt idx="1190">
                  <c:v>9.9902032763584447E-2</c:v>
                </c:pt>
                <c:pt idx="1191">
                  <c:v>9.9088474094460199E-2</c:v>
                </c:pt>
                <c:pt idx="1192">
                  <c:v>9.8952521395130333E-2</c:v>
                </c:pt>
                <c:pt idx="1193">
                  <c:v>9.9149329231103422E-2</c:v>
                </c:pt>
                <c:pt idx="1194">
                  <c:v>9.8253166220317212E-2</c:v>
                </c:pt>
                <c:pt idx="1195">
                  <c:v>9.7482674042301376E-2</c:v>
                </c:pt>
                <c:pt idx="1196">
                  <c:v>9.774639948331254E-2</c:v>
                </c:pt>
                <c:pt idx="1197">
                  <c:v>9.6921965238917274E-2</c:v>
                </c:pt>
                <c:pt idx="1198">
                  <c:v>9.7386970746839108E-2</c:v>
                </c:pt>
                <c:pt idx="1199">
                  <c:v>9.7340813342954302E-2</c:v>
                </c:pt>
                <c:pt idx="1200">
                  <c:v>-3.1573828418496319E-2</c:v>
                </c:pt>
                <c:pt idx="1201">
                  <c:v>-3.1728098001235772E-2</c:v>
                </c:pt>
                <c:pt idx="1202">
                  <c:v>-3.2778828879689303E-2</c:v>
                </c:pt>
                <c:pt idx="1203">
                  <c:v>-3.2928092604070702E-2</c:v>
                </c:pt>
                <c:pt idx="1204">
                  <c:v>-3.128219760928852E-2</c:v>
                </c:pt>
                <c:pt idx="1205">
                  <c:v>-3.1770245263386787E-2</c:v>
                </c:pt>
                <c:pt idx="1206">
                  <c:v>-3.1505140349463723E-2</c:v>
                </c:pt>
                <c:pt idx="1207">
                  <c:v>-2.9710832016477173E-2</c:v>
                </c:pt>
                <c:pt idx="1208">
                  <c:v>-2.9505130709962302E-2</c:v>
                </c:pt>
                <c:pt idx="1209">
                  <c:v>-2.8786775745606619E-2</c:v>
                </c:pt>
                <c:pt idx="1210">
                  <c:v>-2.7525886977756375E-2</c:v>
                </c:pt>
                <c:pt idx="1211">
                  <c:v>-2.7917795905100018E-2</c:v>
                </c:pt>
                <c:pt idx="1212">
                  <c:v>-2.6697338640169654E-2</c:v>
                </c:pt>
                <c:pt idx="1213">
                  <c:v>-2.6659940769378387E-2</c:v>
                </c:pt>
                <c:pt idx="1214">
                  <c:v>-2.4764213240339394E-2</c:v>
                </c:pt>
                <c:pt idx="1215">
                  <c:v>-2.5479683349127757E-2</c:v>
                </c:pt>
                <c:pt idx="1216">
                  <c:v>-2.4237117573380651E-2</c:v>
                </c:pt>
                <c:pt idx="1217">
                  <c:v>-2.4596224242714904E-2</c:v>
                </c:pt>
                <c:pt idx="1218">
                  <c:v>-2.4629674646205579E-2</c:v>
                </c:pt>
                <c:pt idx="1219">
                  <c:v>-2.417276563060522E-2</c:v>
                </c:pt>
                <c:pt idx="1220">
                  <c:v>-2.3975279727274312E-2</c:v>
                </c:pt>
                <c:pt idx="1221">
                  <c:v>-2.7016039088338939E-2</c:v>
                </c:pt>
                <c:pt idx="1222">
                  <c:v>-2.8050835822988507E-2</c:v>
                </c:pt>
                <c:pt idx="1223">
                  <c:v>-2.9030473998481909E-2</c:v>
                </c:pt>
                <c:pt idx="1224">
                  <c:v>-2.8245902884993512E-2</c:v>
                </c:pt>
                <c:pt idx="1225">
                  <c:v>-3.0908406902375507E-2</c:v>
                </c:pt>
                <c:pt idx="1226">
                  <c:v>-3.1827952653689984E-2</c:v>
                </c:pt>
                <c:pt idx="1227">
                  <c:v>-3.0255695168361907E-2</c:v>
                </c:pt>
                <c:pt idx="1228">
                  <c:v>-2.9524507822314749E-2</c:v>
                </c:pt>
                <c:pt idx="1229">
                  <c:v>-2.8141272851355481E-2</c:v>
                </c:pt>
                <c:pt idx="1230">
                  <c:v>-2.9363460006590625E-2</c:v>
                </c:pt>
                <c:pt idx="1231">
                  <c:v>-2.7492963361419598E-2</c:v>
                </c:pt>
                <c:pt idx="1232">
                  <c:v>-2.8729243582054753E-2</c:v>
                </c:pt>
                <c:pt idx="1233">
                  <c:v>-2.8293730467200184E-2</c:v>
                </c:pt>
                <c:pt idx="1234">
                  <c:v>-2.7917795905100018E-2</c:v>
                </c:pt>
                <c:pt idx="1235">
                  <c:v>-2.840808893445379E-2</c:v>
                </c:pt>
                <c:pt idx="1236">
                  <c:v>-2.6663819002091582E-2</c:v>
                </c:pt>
                <c:pt idx="1237">
                  <c:v>-2.7199298006151729E-2</c:v>
                </c:pt>
                <c:pt idx="1238">
                  <c:v>-2.7520723096783328E-2</c:v>
                </c:pt>
                <c:pt idx="1239">
                  <c:v>-2.7706639613227502E-2</c:v>
                </c:pt>
                <c:pt idx="1240">
                  <c:v>-2.8141272851355481E-2</c:v>
                </c:pt>
                <c:pt idx="1241">
                  <c:v>-2.7074754499226028E-2</c:v>
                </c:pt>
                <c:pt idx="1242">
                  <c:v>-2.6848952855152319E-2</c:v>
                </c:pt>
                <c:pt idx="1243">
                  <c:v>-2.6829592884647813E-2</c:v>
                </c:pt>
                <c:pt idx="1244">
                  <c:v>-2.6133783279676859E-2</c:v>
                </c:pt>
                <c:pt idx="1245">
                  <c:v>-2.778154975333269E-2</c:v>
                </c:pt>
                <c:pt idx="1246">
                  <c:v>-2.6213075175242295E-2</c:v>
                </c:pt>
                <c:pt idx="1247">
                  <c:v>-2.6212417556188861E-2</c:v>
                </c:pt>
                <c:pt idx="1248">
                  <c:v>-2.7351612067442854E-2</c:v>
                </c:pt>
                <c:pt idx="1249">
                  <c:v>-2.7828037766093328E-2</c:v>
                </c:pt>
                <c:pt idx="1250">
                  <c:v>-3.1878527670526235E-2</c:v>
                </c:pt>
                <c:pt idx="1251">
                  <c:v>-2.9374466545577071E-2</c:v>
                </c:pt>
                <c:pt idx="1252">
                  <c:v>-2.9650676589910052E-2</c:v>
                </c:pt>
                <c:pt idx="1253">
                  <c:v>-3.0439548799434668E-2</c:v>
                </c:pt>
                <c:pt idx="1254">
                  <c:v>-2.9693361563036369E-2</c:v>
                </c:pt>
                <c:pt idx="1255">
                  <c:v>-3.3118293280215649E-2</c:v>
                </c:pt>
                <c:pt idx="1256">
                  <c:v>-3.2927465398953082E-2</c:v>
                </c:pt>
                <c:pt idx="1257">
                  <c:v>-3.4084037795262034E-2</c:v>
                </c:pt>
                <c:pt idx="1258">
                  <c:v>-3.3994387257150205E-2</c:v>
                </c:pt>
                <c:pt idx="1259">
                  <c:v>-3.2466750151358692E-2</c:v>
                </c:pt>
                <c:pt idx="1260">
                  <c:v>-3.2700965541437199E-2</c:v>
                </c:pt>
                <c:pt idx="1261">
                  <c:v>-3.1510324846590443E-2</c:v>
                </c:pt>
                <c:pt idx="1262">
                  <c:v>-3.3044271714676832E-2</c:v>
                </c:pt>
                <c:pt idx="1263">
                  <c:v>-3.1224556489014343E-2</c:v>
                </c:pt>
                <c:pt idx="1264">
                  <c:v>-2.6224670108525139E-2</c:v>
                </c:pt>
                <c:pt idx="1265">
                  <c:v>-2.635426561578047E-2</c:v>
                </c:pt>
                <c:pt idx="1266">
                  <c:v>-2.5017891744758991E-2</c:v>
                </c:pt>
                <c:pt idx="1267">
                  <c:v>-2.5146674024599136E-2</c:v>
                </c:pt>
                <c:pt idx="1268">
                  <c:v>-2.4347800165973155E-2</c:v>
                </c:pt>
                <c:pt idx="1269">
                  <c:v>-2.6635425146350311E-2</c:v>
                </c:pt>
                <c:pt idx="1270">
                  <c:v>-2.5190481066134307E-2</c:v>
                </c:pt>
                <c:pt idx="1271">
                  <c:v>-2.6213732794727385E-2</c:v>
                </c:pt>
                <c:pt idx="1272">
                  <c:v>-2.7479413008936859E-2</c:v>
                </c:pt>
                <c:pt idx="1273">
                  <c:v>-2.5719359613193493E-2</c:v>
                </c:pt>
                <c:pt idx="1274">
                  <c:v>-2.5997122482078527E-2</c:v>
                </c:pt>
                <c:pt idx="1275">
                  <c:v>-2.6475499693959126E-2</c:v>
                </c:pt>
                <c:pt idx="1276">
                  <c:v>-2.6267243703189003E-2</c:v>
                </c:pt>
                <c:pt idx="1277">
                  <c:v>-2.6798631564146191E-2</c:v>
                </c:pt>
                <c:pt idx="1278">
                  <c:v>-2.6850234297552511E-2</c:v>
                </c:pt>
                <c:pt idx="1279">
                  <c:v>-2.6875378607682521E-2</c:v>
                </c:pt>
                <c:pt idx="1280">
                  <c:v>-2.7997229390287703E-2</c:v>
                </c:pt>
                <c:pt idx="1281">
                  <c:v>-2.6448426732003316E-2</c:v>
                </c:pt>
                <c:pt idx="1282">
                  <c:v>-2.8590943973803018E-2</c:v>
                </c:pt>
                <c:pt idx="1283">
                  <c:v>-3.0776933405630036E-2</c:v>
                </c:pt>
                <c:pt idx="1284">
                  <c:v>-3.1394950045884773E-2</c:v>
                </c:pt>
                <c:pt idx="1285">
                  <c:v>-3.3704630297163973E-2</c:v>
                </c:pt>
                <c:pt idx="1286">
                  <c:v>-3.2230639658429983E-2</c:v>
                </c:pt>
                <c:pt idx="1287">
                  <c:v>-3.2468038812905942E-2</c:v>
                </c:pt>
                <c:pt idx="1288">
                  <c:v>-3.1202502768987284E-2</c:v>
                </c:pt>
                <c:pt idx="1289">
                  <c:v>-3.017413614888298E-2</c:v>
                </c:pt>
                <c:pt idx="1290">
                  <c:v>-3.0394225218761228E-2</c:v>
                </c:pt>
                <c:pt idx="1291">
                  <c:v>-2.960406904189572E-2</c:v>
                </c:pt>
                <c:pt idx="1292">
                  <c:v>-2.8817798683864915E-2</c:v>
                </c:pt>
                <c:pt idx="1293">
                  <c:v>-2.8359631535894714E-2</c:v>
                </c:pt>
                <c:pt idx="1294">
                  <c:v>-2.8761548629499423E-2</c:v>
                </c:pt>
                <c:pt idx="1295">
                  <c:v>-2.7254801945073126E-2</c:v>
                </c:pt>
                <c:pt idx="1296">
                  <c:v>-2.8421651876753273E-2</c:v>
                </c:pt>
                <c:pt idx="1297">
                  <c:v>-2.9086079670827214E-2</c:v>
                </c:pt>
                <c:pt idx="1298">
                  <c:v>-3.4933674971810991E-2</c:v>
                </c:pt>
                <c:pt idx="1299">
                  <c:v>-3.4854980348498543E-2</c:v>
                </c:pt>
                <c:pt idx="1300">
                  <c:v>0.31658285211415205</c:v>
                </c:pt>
                <c:pt idx="1301">
                  <c:v>0.31663409690512268</c:v>
                </c:pt>
                <c:pt idx="1302">
                  <c:v>0.31590630247991136</c:v>
                </c:pt>
                <c:pt idx="1303">
                  <c:v>0.31618648838366958</c:v>
                </c:pt>
                <c:pt idx="1304">
                  <c:v>0.31716014993313557</c:v>
                </c:pt>
                <c:pt idx="1305">
                  <c:v>0.31698681876971335</c:v>
                </c:pt>
                <c:pt idx="1306">
                  <c:v>0.31638239244406918</c:v>
                </c:pt>
                <c:pt idx="1307">
                  <c:v>0.31658100961111213</c:v>
                </c:pt>
                <c:pt idx="1308">
                  <c:v>0.31782169476819533</c:v>
                </c:pt>
                <c:pt idx="1309">
                  <c:v>0.3164030078121014</c:v>
                </c:pt>
                <c:pt idx="1310">
                  <c:v>0.31682900456220153</c:v>
                </c:pt>
                <c:pt idx="1311">
                  <c:v>0.31722233949795164</c:v>
                </c:pt>
                <c:pt idx="1312">
                  <c:v>0.31602535236726315</c:v>
                </c:pt>
                <c:pt idx="1313">
                  <c:v>0.31617778829178445</c:v>
                </c:pt>
                <c:pt idx="1314">
                  <c:v>0.31511152787599972</c:v>
                </c:pt>
                <c:pt idx="1315">
                  <c:v>0.31488604187687042</c:v>
                </c:pt>
                <c:pt idx="1316">
                  <c:v>0.31454724979910953</c:v>
                </c:pt>
                <c:pt idx="1317">
                  <c:v>0.31345260896700555</c:v>
                </c:pt>
                <c:pt idx="1318">
                  <c:v>0.31314180355515475</c:v>
                </c:pt>
                <c:pt idx="1319">
                  <c:v>0.31176977847056087</c:v>
                </c:pt>
                <c:pt idx="1320">
                  <c:v>0.30895048438226613</c:v>
                </c:pt>
                <c:pt idx="1321">
                  <c:v>0.30903207321707349</c:v>
                </c:pt>
                <c:pt idx="1322">
                  <c:v>0.30685953057960891</c:v>
                </c:pt>
                <c:pt idx="1323">
                  <c:v>0.3081063077560513</c:v>
                </c:pt>
                <c:pt idx="1324">
                  <c:v>0.3081598468487341</c:v>
                </c:pt>
                <c:pt idx="1325">
                  <c:v>0.30869636776370424</c:v>
                </c:pt>
                <c:pt idx="1326">
                  <c:v>0.3105450620024186</c:v>
                </c:pt>
                <c:pt idx="1327">
                  <c:v>0.30951607298069472</c:v>
                </c:pt>
                <c:pt idx="1328">
                  <c:v>0.31187875773795604</c:v>
                </c:pt>
                <c:pt idx="1329">
                  <c:v>0.31189897251817822</c:v>
                </c:pt>
                <c:pt idx="1330">
                  <c:v>0.31177807266700519</c:v>
                </c:pt>
                <c:pt idx="1331">
                  <c:v>0.31127585355211806</c:v>
                </c:pt>
                <c:pt idx="1332">
                  <c:v>0.31002654550136644</c:v>
                </c:pt>
                <c:pt idx="1333">
                  <c:v>0.30875864023100341</c:v>
                </c:pt>
                <c:pt idx="1334">
                  <c:v>0.30806153686475035</c:v>
                </c:pt>
                <c:pt idx="1335">
                  <c:v>0.30619394329731708</c:v>
                </c:pt>
                <c:pt idx="1336">
                  <c:v>0.30613659997817511</c:v>
                </c:pt>
                <c:pt idx="1337">
                  <c:v>0.30620225904678477</c:v>
                </c:pt>
                <c:pt idx="1338">
                  <c:v>0.30628317884894773</c:v>
                </c:pt>
                <c:pt idx="1339">
                  <c:v>0.30659056476634383</c:v>
                </c:pt>
                <c:pt idx="1340">
                  <c:v>0.30778322855770224</c:v>
                </c:pt>
                <c:pt idx="1341">
                  <c:v>0.30689140670601134</c:v>
                </c:pt>
                <c:pt idx="1342">
                  <c:v>0.30830058078771216</c:v>
                </c:pt>
                <c:pt idx="1343">
                  <c:v>0.30907727096230353</c:v>
                </c:pt>
                <c:pt idx="1344">
                  <c:v>0.3088522520989434</c:v>
                </c:pt>
                <c:pt idx="1345">
                  <c:v>0.31008413600814855</c:v>
                </c:pt>
                <c:pt idx="1346">
                  <c:v>0.31056347485190017</c:v>
                </c:pt>
                <c:pt idx="1347">
                  <c:v>0.31055564016409587</c:v>
                </c:pt>
                <c:pt idx="1348">
                  <c:v>0.30886470496129004</c:v>
                </c:pt>
                <c:pt idx="1349">
                  <c:v>0.30856445617620043</c:v>
                </c:pt>
                <c:pt idx="1350">
                  <c:v>0.30799738736263382</c:v>
                </c:pt>
                <c:pt idx="1351">
                  <c:v>0.30687709358272564</c:v>
                </c:pt>
                <c:pt idx="1352">
                  <c:v>0.30757638622211125</c:v>
                </c:pt>
                <c:pt idx="1353">
                  <c:v>0.30611671522826533</c:v>
                </c:pt>
                <c:pt idx="1354">
                  <c:v>0.30610283787140613</c:v>
                </c:pt>
                <c:pt idx="1355">
                  <c:v>0.3055144743052276</c:v>
                </c:pt>
                <c:pt idx="1356">
                  <c:v>0.30602607448664099</c:v>
                </c:pt>
                <c:pt idx="1357">
                  <c:v>0.30529143494147348</c:v>
                </c:pt>
                <c:pt idx="1358">
                  <c:v>0.30692836685672109</c:v>
                </c:pt>
                <c:pt idx="1359">
                  <c:v>0.30677726811455752</c:v>
                </c:pt>
                <c:pt idx="1360">
                  <c:v>0.30879553143414373</c:v>
                </c:pt>
                <c:pt idx="1361">
                  <c:v>0.30894402333147486</c:v>
                </c:pt>
                <c:pt idx="1362">
                  <c:v>0.30946814869592831</c:v>
                </c:pt>
                <c:pt idx="1363">
                  <c:v>0.30938657068959508</c:v>
                </c:pt>
                <c:pt idx="1364">
                  <c:v>0.31079179073242624</c:v>
                </c:pt>
                <c:pt idx="1365">
                  <c:v>0.31055242718289477</c:v>
                </c:pt>
                <c:pt idx="1366">
                  <c:v>0.30905836043464863</c:v>
                </c:pt>
                <c:pt idx="1367">
                  <c:v>0.30924598951403137</c:v>
                </c:pt>
                <c:pt idx="1368">
                  <c:v>0.30720738431131167</c:v>
                </c:pt>
                <c:pt idx="1369">
                  <c:v>0.30827566085379488</c:v>
                </c:pt>
                <c:pt idx="1370">
                  <c:v>0.30708405579610165</c:v>
                </c:pt>
                <c:pt idx="1371">
                  <c:v>0.30690249489466037</c:v>
                </c:pt>
                <c:pt idx="1372">
                  <c:v>0.30662614653811371</c:v>
                </c:pt>
                <c:pt idx="1373">
                  <c:v>0.30624110633342916</c:v>
                </c:pt>
                <c:pt idx="1374">
                  <c:v>0.30503641152760874</c:v>
                </c:pt>
                <c:pt idx="1375">
                  <c:v>0.30516001766776757</c:v>
                </c:pt>
                <c:pt idx="1376">
                  <c:v>0.30452800948997716</c:v>
                </c:pt>
                <c:pt idx="1377">
                  <c:v>0.3045057802687996</c:v>
                </c:pt>
                <c:pt idx="1378">
                  <c:v>0.30547376053892883</c:v>
                </c:pt>
                <c:pt idx="1379">
                  <c:v>0.30447151546784657</c:v>
                </c:pt>
                <c:pt idx="1380">
                  <c:v>0.30491467908976144</c:v>
                </c:pt>
                <c:pt idx="1381">
                  <c:v>0.30569815003669287</c:v>
                </c:pt>
                <c:pt idx="1382">
                  <c:v>0.30546034624434348</c:v>
                </c:pt>
                <c:pt idx="1383">
                  <c:v>0.30648103245351788</c:v>
                </c:pt>
                <c:pt idx="1384">
                  <c:v>0.3065184544479278</c:v>
                </c:pt>
                <c:pt idx="1385">
                  <c:v>0.30849573243317252</c:v>
                </c:pt>
                <c:pt idx="1386">
                  <c:v>0.30873927799456347</c:v>
                </c:pt>
                <c:pt idx="1387">
                  <c:v>0.30879830440918443</c:v>
                </c:pt>
                <c:pt idx="1388">
                  <c:v>0.30875955633776098</c:v>
                </c:pt>
                <c:pt idx="1389">
                  <c:v>0.30843530116755691</c:v>
                </c:pt>
                <c:pt idx="1390">
                  <c:v>0.309627598769187</c:v>
                </c:pt>
                <c:pt idx="1391">
                  <c:v>0.30756391730606936</c:v>
                </c:pt>
                <c:pt idx="1392">
                  <c:v>0.30767749520873089</c:v>
                </c:pt>
                <c:pt idx="1393">
                  <c:v>0.30618885452099942</c:v>
                </c:pt>
                <c:pt idx="1394">
                  <c:v>0.306436188736396</c:v>
                </c:pt>
                <c:pt idx="1395">
                  <c:v>0.30577262906609892</c:v>
                </c:pt>
                <c:pt idx="1396">
                  <c:v>0.30445948023737479</c:v>
                </c:pt>
                <c:pt idx="1397">
                  <c:v>0.30531503802969695</c:v>
                </c:pt>
                <c:pt idx="1398">
                  <c:v>0.30406106716844938</c:v>
                </c:pt>
                <c:pt idx="1399">
                  <c:v>0.30422648046522838</c:v>
                </c:pt>
                <c:pt idx="1400">
                  <c:v>9.2087548111825068E-2</c:v>
                </c:pt>
                <c:pt idx="1401">
                  <c:v>9.0826099420471262E-2</c:v>
                </c:pt>
                <c:pt idx="1402">
                  <c:v>9.2864480539357697E-2</c:v>
                </c:pt>
                <c:pt idx="1403">
                  <c:v>9.3469784109857734E-2</c:v>
                </c:pt>
                <c:pt idx="1404">
                  <c:v>9.2828407549979897E-2</c:v>
                </c:pt>
                <c:pt idx="1405">
                  <c:v>9.4030743421678942E-2</c:v>
                </c:pt>
                <c:pt idx="1406">
                  <c:v>9.2070912280861172E-2</c:v>
                </c:pt>
                <c:pt idx="1407">
                  <c:v>9.1960942784605315E-2</c:v>
                </c:pt>
                <c:pt idx="1408">
                  <c:v>9.2246174232563316E-2</c:v>
                </c:pt>
                <c:pt idx="1409">
                  <c:v>9.1975827506844965E-2</c:v>
                </c:pt>
                <c:pt idx="1410">
                  <c:v>9.1795381443441126E-2</c:v>
                </c:pt>
                <c:pt idx="1411">
                  <c:v>9.0495127624246496E-2</c:v>
                </c:pt>
                <c:pt idx="1412">
                  <c:v>9.1097311154688665E-2</c:v>
                </c:pt>
                <c:pt idx="1413">
                  <c:v>8.9966078198595145E-2</c:v>
                </c:pt>
                <c:pt idx="1414">
                  <c:v>9.1370172584346765E-2</c:v>
                </c:pt>
                <c:pt idx="1415">
                  <c:v>9.0496297981748519E-2</c:v>
                </c:pt>
                <c:pt idx="1416">
                  <c:v>9.0454965052598535E-2</c:v>
                </c:pt>
                <c:pt idx="1417">
                  <c:v>8.9556152055615623E-2</c:v>
                </c:pt>
                <c:pt idx="1418">
                  <c:v>9.0892046657945702E-2</c:v>
                </c:pt>
                <c:pt idx="1419">
                  <c:v>8.8766308589493192E-2</c:v>
                </c:pt>
                <c:pt idx="1420">
                  <c:v>8.851686836637862E-2</c:v>
                </c:pt>
                <c:pt idx="1421">
                  <c:v>8.6226511410951723E-2</c:v>
                </c:pt>
                <c:pt idx="1422">
                  <c:v>8.6490345972954241E-2</c:v>
                </c:pt>
                <c:pt idx="1423">
                  <c:v>8.6453485685747289E-2</c:v>
                </c:pt>
                <c:pt idx="1424">
                  <c:v>8.5696900336595494E-2</c:v>
                </c:pt>
                <c:pt idx="1425">
                  <c:v>8.6598630669334042E-2</c:v>
                </c:pt>
                <c:pt idx="1426">
                  <c:v>8.4983037920160154E-2</c:v>
                </c:pt>
                <c:pt idx="1427">
                  <c:v>8.6208076574032511E-2</c:v>
                </c:pt>
                <c:pt idx="1428">
                  <c:v>8.5359644580221605E-2</c:v>
                </c:pt>
                <c:pt idx="1429">
                  <c:v>8.5224134536742824E-2</c:v>
                </c:pt>
                <c:pt idx="1430">
                  <c:v>8.6857761336782247E-2</c:v>
                </c:pt>
                <c:pt idx="1431">
                  <c:v>8.5994288064705326E-2</c:v>
                </c:pt>
                <c:pt idx="1432">
                  <c:v>8.6376297327168228E-2</c:v>
                </c:pt>
                <c:pt idx="1433">
                  <c:v>8.7181286711059958E-2</c:v>
                </c:pt>
                <c:pt idx="1434">
                  <c:v>8.742414011416022E-2</c:v>
                </c:pt>
                <c:pt idx="1435">
                  <c:v>8.7414933770618042E-2</c:v>
                </c:pt>
                <c:pt idx="1436">
                  <c:v>8.7264716286036048E-2</c:v>
                </c:pt>
                <c:pt idx="1437">
                  <c:v>8.7496644830700632E-2</c:v>
                </c:pt>
                <c:pt idx="1438">
                  <c:v>8.8209302287232116E-2</c:v>
                </c:pt>
                <c:pt idx="1439">
                  <c:v>8.6443095292200844E-2</c:v>
                </c:pt>
                <c:pt idx="1440">
                  <c:v>8.6425252013300202E-2</c:v>
                </c:pt>
                <c:pt idx="1441">
                  <c:v>8.8812863462660374E-2</c:v>
                </c:pt>
                <c:pt idx="1442">
                  <c:v>8.851686836637862E-2</c:v>
                </c:pt>
                <c:pt idx="1443">
                  <c:v>8.9590031269785708E-2</c:v>
                </c:pt>
                <c:pt idx="1444">
                  <c:v>8.9417756338625143E-2</c:v>
                </c:pt>
                <c:pt idx="1445">
                  <c:v>8.8326599055793764E-2</c:v>
                </c:pt>
                <c:pt idx="1446">
                  <c:v>8.7287179282236504E-2</c:v>
                </c:pt>
                <c:pt idx="1447">
                  <c:v>8.6761004817501597E-2</c:v>
                </c:pt>
                <c:pt idx="1448">
                  <c:v>8.7913715151217264E-2</c:v>
                </c:pt>
                <c:pt idx="1449">
                  <c:v>8.7393060641363984E-2</c:v>
                </c:pt>
                <c:pt idx="1450">
                  <c:v>8.7363710351821666E-2</c:v>
                </c:pt>
                <c:pt idx="1451">
                  <c:v>8.545248173436093E-2</c:v>
                </c:pt>
                <c:pt idx="1452">
                  <c:v>8.6854855686292254E-2</c:v>
                </c:pt>
                <c:pt idx="1453">
                  <c:v>8.627720546023232E-2</c:v>
                </c:pt>
                <c:pt idx="1454">
                  <c:v>8.5730910549573824E-2</c:v>
                </c:pt>
                <c:pt idx="1455">
                  <c:v>8.5397690591646036E-2</c:v>
                </c:pt>
                <c:pt idx="1456">
                  <c:v>8.3563551649776802E-2</c:v>
                </c:pt>
                <c:pt idx="1457">
                  <c:v>8.3847715559594693E-2</c:v>
                </c:pt>
                <c:pt idx="1458">
                  <c:v>8.280362746815717E-2</c:v>
                </c:pt>
                <c:pt idx="1459">
                  <c:v>8.1911793726259674E-2</c:v>
                </c:pt>
                <c:pt idx="1460">
                  <c:v>8.278457075109058E-2</c:v>
                </c:pt>
                <c:pt idx="1461">
                  <c:v>8.1214900837826676E-2</c:v>
                </c:pt>
                <c:pt idx="1462">
                  <c:v>8.2227109743680415E-2</c:v>
                </c:pt>
                <c:pt idx="1463">
                  <c:v>8.1926859844182687E-2</c:v>
                </c:pt>
                <c:pt idx="1464">
                  <c:v>8.2489114141763853E-2</c:v>
                </c:pt>
                <c:pt idx="1465">
                  <c:v>8.3014623748872474E-2</c:v>
                </c:pt>
                <c:pt idx="1466">
                  <c:v>8.2088845101388142E-2</c:v>
                </c:pt>
                <c:pt idx="1467">
                  <c:v>8.3648461984241251E-2</c:v>
                </c:pt>
                <c:pt idx="1468">
                  <c:v>8.3729334079606144E-2</c:v>
                </c:pt>
                <c:pt idx="1469">
                  <c:v>8.3683720293138197E-2</c:v>
                </c:pt>
                <c:pt idx="1470">
                  <c:v>8.4350014304695797E-2</c:v>
                </c:pt>
                <c:pt idx="1471">
                  <c:v>8.3471717566572234E-2</c:v>
                </c:pt>
                <c:pt idx="1472">
                  <c:v>8.5043023334896439E-2</c:v>
                </c:pt>
                <c:pt idx="1473">
                  <c:v>8.4727447960354585E-2</c:v>
                </c:pt>
                <c:pt idx="1474">
                  <c:v>8.3490202916436385E-2</c:v>
                </c:pt>
                <c:pt idx="1475">
                  <c:v>8.5134713238596227E-2</c:v>
                </c:pt>
                <c:pt idx="1476">
                  <c:v>8.5060333892939433E-2</c:v>
                </c:pt>
                <c:pt idx="1477">
                  <c:v>8.5660598805789245E-2</c:v>
                </c:pt>
                <c:pt idx="1478">
                  <c:v>8.5858864000330826E-2</c:v>
                </c:pt>
                <c:pt idx="1479">
                  <c:v>8.4229398835046876E-2</c:v>
                </c:pt>
                <c:pt idx="1480">
                  <c:v>8.5928604888198201E-2</c:v>
                </c:pt>
                <c:pt idx="1481">
                  <c:v>8.5715932581931664E-2</c:v>
                </c:pt>
                <c:pt idx="1482">
                  <c:v>8.5211997488826796E-2</c:v>
                </c:pt>
                <c:pt idx="1483">
                  <c:v>8.60092928011289E-2</c:v>
                </c:pt>
                <c:pt idx="1484">
                  <c:v>8.5607552255478225E-2</c:v>
                </c:pt>
                <c:pt idx="1485">
                  <c:v>8.4202837924344465E-2</c:v>
                </c:pt>
                <c:pt idx="1486">
                  <c:v>8.4029043354864719E-2</c:v>
                </c:pt>
                <c:pt idx="1487">
                  <c:v>8.5220666823798474E-2</c:v>
                </c:pt>
                <c:pt idx="1488">
                  <c:v>8.431366384603356E-2</c:v>
                </c:pt>
                <c:pt idx="1489">
                  <c:v>8.4356366977261121E-2</c:v>
                </c:pt>
                <c:pt idx="1490">
                  <c:v>8.4591852214988883E-2</c:v>
                </c:pt>
                <c:pt idx="1491">
                  <c:v>8.3146989628550383E-2</c:v>
                </c:pt>
                <c:pt idx="1492">
                  <c:v>8.3694108388043364E-2</c:v>
                </c:pt>
                <c:pt idx="1493">
                  <c:v>8.4191866233747525E-2</c:v>
                </c:pt>
                <c:pt idx="1494">
                  <c:v>8.3833856534928142E-2</c:v>
                </c:pt>
                <c:pt idx="1495">
                  <c:v>8.3025608363344716E-2</c:v>
                </c:pt>
                <c:pt idx="1496">
                  <c:v>8.4323487587067092E-2</c:v>
                </c:pt>
                <c:pt idx="1497">
                  <c:v>8.4198219911052252E-2</c:v>
                </c:pt>
                <c:pt idx="1498">
                  <c:v>8.366406014054073E-2</c:v>
                </c:pt>
                <c:pt idx="1499">
                  <c:v>8.4511049846017094E-2</c:v>
                </c:pt>
                <c:pt idx="1500">
                  <c:v>0.13850235243566811</c:v>
                </c:pt>
                <c:pt idx="1501">
                  <c:v>0.1379674446306951</c:v>
                </c:pt>
                <c:pt idx="1502">
                  <c:v>0.13792697062002857</c:v>
                </c:pt>
                <c:pt idx="1503">
                  <c:v>0.1374678371942446</c:v>
                </c:pt>
                <c:pt idx="1504">
                  <c:v>0.13651170032846149</c:v>
                </c:pt>
                <c:pt idx="1505">
                  <c:v>0.13662784849788379</c:v>
                </c:pt>
                <c:pt idx="1506">
                  <c:v>0.1364854040865664</c:v>
                </c:pt>
                <c:pt idx="1507">
                  <c:v>0.1354438817598651</c:v>
                </c:pt>
                <c:pt idx="1508">
                  <c:v>0.13379055286394825</c:v>
                </c:pt>
                <c:pt idx="1509">
                  <c:v>0.13433704349495468</c:v>
                </c:pt>
                <c:pt idx="1510">
                  <c:v>0.13468343594249266</c:v>
                </c:pt>
                <c:pt idx="1511">
                  <c:v>0.13542633227894374</c:v>
                </c:pt>
                <c:pt idx="1512">
                  <c:v>0.13362959168583943</c:v>
                </c:pt>
                <c:pt idx="1513">
                  <c:v>0.1337641849677107</c:v>
                </c:pt>
                <c:pt idx="1514">
                  <c:v>0.1339366844718306</c:v>
                </c:pt>
                <c:pt idx="1515">
                  <c:v>0.13414757179958814</c:v>
                </c:pt>
                <c:pt idx="1516">
                  <c:v>0.13373563370993802</c:v>
                </c:pt>
                <c:pt idx="1517">
                  <c:v>0.13390536603410519</c:v>
                </c:pt>
                <c:pt idx="1518">
                  <c:v>0.13285840617825162</c:v>
                </c:pt>
                <c:pt idx="1519">
                  <c:v>0.1330750403225367</c:v>
                </c:pt>
                <c:pt idx="1520">
                  <c:v>0.13239253842934007</c:v>
                </c:pt>
                <c:pt idx="1521">
                  <c:v>0.13313551475566898</c:v>
                </c:pt>
                <c:pt idx="1522">
                  <c:v>0.13199857989099995</c:v>
                </c:pt>
                <c:pt idx="1523">
                  <c:v>0.1326208191888858</c:v>
                </c:pt>
                <c:pt idx="1524">
                  <c:v>0.13201013262381167</c:v>
                </c:pt>
                <c:pt idx="1525">
                  <c:v>0.13061237684166294</c:v>
                </c:pt>
                <c:pt idx="1526">
                  <c:v>0.13049662271508256</c:v>
                </c:pt>
                <c:pt idx="1527">
                  <c:v>0.13142934650373483</c:v>
                </c:pt>
                <c:pt idx="1528">
                  <c:v>0.13140291627306677</c:v>
                </c:pt>
                <c:pt idx="1529">
                  <c:v>0.13094959117589422</c:v>
                </c:pt>
                <c:pt idx="1530">
                  <c:v>0.13248001775862672</c:v>
                </c:pt>
                <c:pt idx="1531">
                  <c:v>0.13079311230596957</c:v>
                </c:pt>
                <c:pt idx="1532">
                  <c:v>0.13271926210364438</c:v>
                </c:pt>
                <c:pt idx="1533">
                  <c:v>0.13210201789457265</c:v>
                </c:pt>
                <c:pt idx="1534">
                  <c:v>0.1317492328921519</c:v>
                </c:pt>
                <c:pt idx="1535">
                  <c:v>0.1314453107341933</c:v>
                </c:pt>
                <c:pt idx="1536">
                  <c:v>0.13158516423468303</c:v>
                </c:pt>
                <c:pt idx="1537">
                  <c:v>0.13156864060624596</c:v>
                </c:pt>
                <c:pt idx="1538">
                  <c:v>0.12993813978036561</c:v>
                </c:pt>
                <c:pt idx="1539">
                  <c:v>0.1307787943019787</c:v>
                </c:pt>
                <c:pt idx="1540">
                  <c:v>0.12969434950890157</c:v>
                </c:pt>
                <c:pt idx="1541">
                  <c:v>0.12845573651919739</c:v>
                </c:pt>
                <c:pt idx="1542">
                  <c:v>0.12916021948824019</c:v>
                </c:pt>
                <c:pt idx="1543">
                  <c:v>0.12978369386107458</c:v>
                </c:pt>
                <c:pt idx="1544">
                  <c:v>0.12850323736194369</c:v>
                </c:pt>
                <c:pt idx="1545">
                  <c:v>0.12955642311460558</c:v>
                </c:pt>
                <c:pt idx="1546">
                  <c:v>0.12923254562006825</c:v>
                </c:pt>
                <c:pt idx="1547">
                  <c:v>0.12969985787685667</c:v>
                </c:pt>
                <c:pt idx="1548">
                  <c:v>0.12749316574940828</c:v>
                </c:pt>
                <c:pt idx="1549">
                  <c:v>0.12867498656143894</c:v>
                </c:pt>
                <c:pt idx="1550">
                  <c:v>0.12723607229390854</c:v>
                </c:pt>
                <c:pt idx="1551">
                  <c:v>0.12658112192005566</c:v>
                </c:pt>
                <c:pt idx="1552">
                  <c:v>0.12594345930945616</c:v>
                </c:pt>
                <c:pt idx="1553">
                  <c:v>0.12665084253394854</c:v>
                </c:pt>
                <c:pt idx="1554">
                  <c:v>0.12553475871379272</c:v>
                </c:pt>
                <c:pt idx="1555">
                  <c:v>0.12629223607171181</c:v>
                </c:pt>
                <c:pt idx="1556">
                  <c:v>0.12646546469432041</c:v>
                </c:pt>
                <c:pt idx="1557">
                  <c:v>0.12629499964548518</c:v>
                </c:pt>
                <c:pt idx="1558">
                  <c:v>0.12649535325298933</c:v>
                </c:pt>
                <c:pt idx="1559">
                  <c:v>0.12654404651634543</c:v>
                </c:pt>
                <c:pt idx="1560">
                  <c:v>0.12671337009597483</c:v>
                </c:pt>
                <c:pt idx="1561">
                  <c:v>0.12457213916531762</c:v>
                </c:pt>
                <c:pt idx="1562">
                  <c:v>0.12533754389985052</c:v>
                </c:pt>
                <c:pt idx="1563">
                  <c:v>0.12534694304536487</c:v>
                </c:pt>
                <c:pt idx="1564">
                  <c:v>0.12605807717641282</c:v>
                </c:pt>
                <c:pt idx="1565">
                  <c:v>0.1271580792590532</c:v>
                </c:pt>
                <c:pt idx="1566">
                  <c:v>0.12620864178461533</c:v>
                </c:pt>
                <c:pt idx="1567">
                  <c:v>0.12688263531163502</c:v>
                </c:pt>
                <c:pt idx="1568">
                  <c:v>0.12697834850989853</c:v>
                </c:pt>
                <c:pt idx="1569">
                  <c:v>0.12649811626549168</c:v>
                </c:pt>
                <c:pt idx="1570">
                  <c:v>0.12615660356080571</c:v>
                </c:pt>
                <c:pt idx="1571">
                  <c:v>0.12889030587042605</c:v>
                </c:pt>
                <c:pt idx="1572">
                  <c:v>0.12868657775449188</c:v>
                </c:pt>
                <c:pt idx="1573">
                  <c:v>0.12874785172677683</c:v>
                </c:pt>
                <c:pt idx="1574">
                  <c:v>0.12905757317928668</c:v>
                </c:pt>
                <c:pt idx="1575">
                  <c:v>0.12883565045852308</c:v>
                </c:pt>
                <c:pt idx="1576">
                  <c:v>0.13045969219898712</c:v>
                </c:pt>
                <c:pt idx="1577">
                  <c:v>0.12941187171327106</c:v>
                </c:pt>
                <c:pt idx="1578">
                  <c:v>0.13051372629009084</c:v>
                </c:pt>
                <c:pt idx="1579">
                  <c:v>0.12974895800968023</c:v>
                </c:pt>
                <c:pt idx="1580">
                  <c:v>0.13104876066350934</c:v>
                </c:pt>
                <c:pt idx="1581">
                  <c:v>0.13012894348679183</c:v>
                </c:pt>
                <c:pt idx="1582">
                  <c:v>0.13097715731712789</c:v>
                </c:pt>
                <c:pt idx="1583">
                  <c:v>0.13000815964367263</c:v>
                </c:pt>
                <c:pt idx="1584">
                  <c:v>0.13168536429073097</c:v>
                </c:pt>
                <c:pt idx="1585">
                  <c:v>0.1304431795558405</c:v>
                </c:pt>
                <c:pt idx="1586">
                  <c:v>0.13145577603586345</c:v>
                </c:pt>
                <c:pt idx="1587">
                  <c:v>0.13088404459542335</c:v>
                </c:pt>
                <c:pt idx="1588">
                  <c:v>0.13105041685538188</c:v>
                </c:pt>
                <c:pt idx="1589">
                  <c:v>0.13091158296462124</c:v>
                </c:pt>
                <c:pt idx="1590">
                  <c:v>0.13107079370590125</c:v>
                </c:pt>
                <c:pt idx="1591">
                  <c:v>0.13057545060025877</c:v>
                </c:pt>
                <c:pt idx="1592">
                  <c:v>0.13178886424909697</c:v>
                </c:pt>
                <c:pt idx="1593">
                  <c:v>0.13094243331966915</c:v>
                </c:pt>
                <c:pt idx="1594">
                  <c:v>0.13251521997483273</c:v>
                </c:pt>
                <c:pt idx="1595">
                  <c:v>0.13217466332675221</c:v>
                </c:pt>
                <c:pt idx="1596">
                  <c:v>0.13194902867656566</c:v>
                </c:pt>
                <c:pt idx="1597">
                  <c:v>0.13196005011905498</c:v>
                </c:pt>
                <c:pt idx="1598">
                  <c:v>0.13212680479010119</c:v>
                </c:pt>
                <c:pt idx="1599">
                  <c:v>0.13213395417381424</c:v>
                </c:pt>
                <c:pt idx="1600">
                  <c:v>0.17391990230199061</c:v>
                </c:pt>
                <c:pt idx="1601">
                  <c:v>0.17338935351249596</c:v>
                </c:pt>
                <c:pt idx="1602">
                  <c:v>0.1730624667636973</c:v>
                </c:pt>
                <c:pt idx="1603">
                  <c:v>0.17266145998607207</c:v>
                </c:pt>
                <c:pt idx="1604">
                  <c:v>0.17242258911423436</c:v>
                </c:pt>
                <c:pt idx="1605">
                  <c:v>0.17306033990623115</c:v>
                </c:pt>
                <c:pt idx="1606">
                  <c:v>0.17264032452734446</c:v>
                </c:pt>
                <c:pt idx="1607">
                  <c:v>0.17147710061997445</c:v>
                </c:pt>
                <c:pt idx="1608">
                  <c:v>0.17275711717411379</c:v>
                </c:pt>
                <c:pt idx="1609">
                  <c:v>0.17250663594850613</c:v>
                </c:pt>
                <c:pt idx="1610">
                  <c:v>0.17243740139184194</c:v>
                </c:pt>
                <c:pt idx="1611">
                  <c:v>0.17167916799607363</c:v>
                </c:pt>
                <c:pt idx="1612">
                  <c:v>0.17177543029183351</c:v>
                </c:pt>
                <c:pt idx="1613">
                  <c:v>0.17215615766271908</c:v>
                </c:pt>
                <c:pt idx="1614">
                  <c:v>0.17191716604394625</c:v>
                </c:pt>
                <c:pt idx="1615">
                  <c:v>0.17269686442476173</c:v>
                </c:pt>
                <c:pt idx="1616">
                  <c:v>0.17304979062633485</c:v>
                </c:pt>
                <c:pt idx="1617">
                  <c:v>0.17337140856043032</c:v>
                </c:pt>
                <c:pt idx="1618">
                  <c:v>0.17451872708811145</c:v>
                </c:pt>
                <c:pt idx="1619">
                  <c:v>0.17356728310619074</c:v>
                </c:pt>
                <c:pt idx="1620">
                  <c:v>0.17517464056569398</c:v>
                </c:pt>
                <c:pt idx="1621">
                  <c:v>0.17380905447146899</c:v>
                </c:pt>
                <c:pt idx="1622">
                  <c:v>0.17419059478225929</c:v>
                </c:pt>
                <c:pt idx="1623">
                  <c:v>0.17382752996319084</c:v>
                </c:pt>
                <c:pt idx="1624">
                  <c:v>0.17524000735310352</c:v>
                </c:pt>
                <c:pt idx="1625">
                  <c:v>0.17546977590284163</c:v>
                </c:pt>
                <c:pt idx="1626">
                  <c:v>0.17548295890229149</c:v>
                </c:pt>
                <c:pt idx="1627">
                  <c:v>0.17680784054546317</c:v>
                </c:pt>
                <c:pt idx="1628">
                  <c:v>0.17680363098018725</c:v>
                </c:pt>
                <c:pt idx="1629">
                  <c:v>0.17618406664830788</c:v>
                </c:pt>
                <c:pt idx="1630">
                  <c:v>0.17475709783766158</c:v>
                </c:pt>
                <c:pt idx="1631">
                  <c:v>0.17513669191192927</c:v>
                </c:pt>
                <c:pt idx="1632">
                  <c:v>0.1760144907012422</c:v>
                </c:pt>
                <c:pt idx="1633">
                  <c:v>0.1767046869671014</c:v>
                </c:pt>
                <c:pt idx="1634">
                  <c:v>0.17684939845700587</c:v>
                </c:pt>
                <c:pt idx="1635">
                  <c:v>0.17626304902865675</c:v>
                </c:pt>
                <c:pt idx="1636">
                  <c:v>0.17676625265355783</c:v>
                </c:pt>
                <c:pt idx="1637">
                  <c:v>0.17637150536097757</c:v>
                </c:pt>
                <c:pt idx="1638">
                  <c:v>0.17492108453178012</c:v>
                </c:pt>
                <c:pt idx="1639">
                  <c:v>0.17525950337282659</c:v>
                </c:pt>
                <c:pt idx="1640">
                  <c:v>0.17423175175264793</c:v>
                </c:pt>
                <c:pt idx="1641">
                  <c:v>0.17371406465279771</c:v>
                </c:pt>
                <c:pt idx="1642">
                  <c:v>0.17360319400200552</c:v>
                </c:pt>
                <c:pt idx="1643">
                  <c:v>0.17345007480074059</c:v>
                </c:pt>
                <c:pt idx="1644">
                  <c:v>0.17387714573715574</c:v>
                </c:pt>
                <c:pt idx="1645">
                  <c:v>0.17335873633867616</c:v>
                </c:pt>
                <c:pt idx="1646">
                  <c:v>0.17375524123999275</c:v>
                </c:pt>
                <c:pt idx="1647">
                  <c:v>0.1728907722729045</c:v>
                </c:pt>
                <c:pt idx="1648">
                  <c:v>0.17303393813894585</c:v>
                </c:pt>
                <c:pt idx="1649">
                  <c:v>0.17196687669033084</c:v>
                </c:pt>
                <c:pt idx="1650">
                  <c:v>0.17253305164098842</c:v>
                </c:pt>
                <c:pt idx="1651">
                  <c:v>0.17251931897279871</c:v>
                </c:pt>
                <c:pt idx="1652">
                  <c:v>0.17221167479964627</c:v>
                </c:pt>
                <c:pt idx="1653">
                  <c:v>0.1713009008980646</c:v>
                </c:pt>
                <c:pt idx="1654">
                  <c:v>0.17251824078012179</c:v>
                </c:pt>
                <c:pt idx="1655">
                  <c:v>0.17123263398045463</c:v>
                </c:pt>
                <c:pt idx="1656">
                  <c:v>0.1713490514141216</c:v>
                </c:pt>
                <c:pt idx="1657">
                  <c:v>0.17145540044441265</c:v>
                </c:pt>
                <c:pt idx="1658">
                  <c:v>0.17242363903385671</c:v>
                </c:pt>
                <c:pt idx="1659">
                  <c:v>0.17104212673529817</c:v>
                </c:pt>
                <c:pt idx="1660">
                  <c:v>0.1708362074001939</c:v>
                </c:pt>
                <c:pt idx="1661">
                  <c:v>0.17125010598238655</c:v>
                </c:pt>
                <c:pt idx="1662">
                  <c:v>0.16980972967033781</c:v>
                </c:pt>
                <c:pt idx="1663">
                  <c:v>0.17018008608116242</c:v>
                </c:pt>
                <c:pt idx="1664">
                  <c:v>0.17093095943240222</c:v>
                </c:pt>
                <c:pt idx="1665">
                  <c:v>0.17062126264128219</c:v>
                </c:pt>
                <c:pt idx="1666">
                  <c:v>0.17044599247354952</c:v>
                </c:pt>
                <c:pt idx="1667">
                  <c:v>0.17139668831570232</c:v>
                </c:pt>
                <c:pt idx="1668">
                  <c:v>0.17087804263768236</c:v>
                </c:pt>
                <c:pt idx="1669">
                  <c:v>0.17078061384659016</c:v>
                </c:pt>
                <c:pt idx="1670">
                  <c:v>0.17220426701631686</c:v>
                </c:pt>
                <c:pt idx="1671">
                  <c:v>0.17292299205225126</c:v>
                </c:pt>
                <c:pt idx="1672">
                  <c:v>0.17235122037198325</c:v>
                </c:pt>
                <c:pt idx="1673">
                  <c:v>0.17336349907172766</c:v>
                </c:pt>
                <c:pt idx="1674">
                  <c:v>0.17416844352992511</c:v>
                </c:pt>
                <c:pt idx="1675">
                  <c:v>0.17377845014520688</c:v>
                </c:pt>
                <c:pt idx="1676">
                  <c:v>0.17505498846823064</c:v>
                </c:pt>
                <c:pt idx="1677">
                  <c:v>0.17559308390821204</c:v>
                </c:pt>
                <c:pt idx="1678">
                  <c:v>0.17459679346595625</c:v>
                </c:pt>
                <c:pt idx="1679">
                  <c:v>0.17586437022397527</c:v>
                </c:pt>
                <c:pt idx="1680">
                  <c:v>0.17510454337976089</c:v>
                </c:pt>
                <c:pt idx="1681">
                  <c:v>0.17553829165672008</c:v>
                </c:pt>
                <c:pt idx="1682">
                  <c:v>0.17656311954253345</c:v>
                </c:pt>
                <c:pt idx="1683">
                  <c:v>0.17603450883210892</c:v>
                </c:pt>
                <c:pt idx="1684">
                  <c:v>0.1749732783485336</c:v>
                </c:pt>
                <c:pt idx="1685">
                  <c:v>0.17524527046700022</c:v>
                </c:pt>
                <c:pt idx="1686">
                  <c:v>0.17524105431882786</c:v>
                </c:pt>
                <c:pt idx="1687">
                  <c:v>0.17384178306175091</c:v>
                </c:pt>
                <c:pt idx="1688">
                  <c:v>0.17439423867498505</c:v>
                </c:pt>
                <c:pt idx="1689">
                  <c:v>0.17424704709793426</c:v>
                </c:pt>
                <c:pt idx="1690">
                  <c:v>0.17350605871604463</c:v>
                </c:pt>
                <c:pt idx="1691">
                  <c:v>0.17347385771780344</c:v>
                </c:pt>
                <c:pt idx="1692">
                  <c:v>0.17160564462087757</c:v>
                </c:pt>
                <c:pt idx="1693">
                  <c:v>0.17182355796502469</c:v>
                </c:pt>
                <c:pt idx="1694">
                  <c:v>0.17160087350825171</c:v>
                </c:pt>
                <c:pt idx="1695">
                  <c:v>0.17049205184363281</c:v>
                </c:pt>
                <c:pt idx="1696">
                  <c:v>0.17146914773071664</c:v>
                </c:pt>
                <c:pt idx="1697">
                  <c:v>0.17078220552504808</c:v>
                </c:pt>
                <c:pt idx="1698">
                  <c:v>0.17051164064877966</c:v>
                </c:pt>
                <c:pt idx="1699">
                  <c:v>0.17028018961038249</c:v>
                </c:pt>
                <c:pt idx="1700">
                  <c:v>6.1986595861150739E-2</c:v>
                </c:pt>
                <c:pt idx="1701">
                  <c:v>6.1603427291562873E-2</c:v>
                </c:pt>
                <c:pt idx="1702">
                  <c:v>6.0779953395786901E-2</c:v>
                </c:pt>
                <c:pt idx="1703">
                  <c:v>5.9575410991188793E-2</c:v>
                </c:pt>
                <c:pt idx="1704">
                  <c:v>5.8601020544021498E-2</c:v>
                </c:pt>
                <c:pt idx="1705">
                  <c:v>5.9545804577421535E-2</c:v>
                </c:pt>
                <c:pt idx="1706">
                  <c:v>5.7852110770852061E-2</c:v>
                </c:pt>
                <c:pt idx="1707">
                  <c:v>5.7200493734491875E-2</c:v>
                </c:pt>
                <c:pt idx="1708">
                  <c:v>5.5830685609925101E-2</c:v>
                </c:pt>
                <c:pt idx="1709">
                  <c:v>5.6785256760316205E-2</c:v>
                </c:pt>
                <c:pt idx="1710">
                  <c:v>5.6599525888739066E-2</c:v>
                </c:pt>
                <c:pt idx="1711">
                  <c:v>5.5283544554556752E-2</c:v>
                </c:pt>
                <c:pt idx="1712">
                  <c:v>5.5502819650113278E-2</c:v>
                </c:pt>
                <c:pt idx="1713">
                  <c:v>5.435432975498955E-2</c:v>
                </c:pt>
                <c:pt idx="1714">
                  <c:v>5.5576464114540869E-2</c:v>
                </c:pt>
                <c:pt idx="1715">
                  <c:v>5.5663784303323194E-2</c:v>
                </c:pt>
                <c:pt idx="1716">
                  <c:v>5.5334077149562511E-2</c:v>
                </c:pt>
                <c:pt idx="1717">
                  <c:v>5.5211059000315643E-2</c:v>
                </c:pt>
                <c:pt idx="1718">
                  <c:v>5.3778998704147707E-2</c:v>
                </c:pt>
                <c:pt idx="1719">
                  <c:v>5.3275999649761818E-2</c:v>
                </c:pt>
                <c:pt idx="1720">
                  <c:v>5.2088015086635853E-2</c:v>
                </c:pt>
                <c:pt idx="1721">
                  <c:v>5.2326454466542938E-2</c:v>
                </c:pt>
                <c:pt idx="1722">
                  <c:v>5.014093265771713E-2</c:v>
                </c:pt>
                <c:pt idx="1723">
                  <c:v>4.9992194003718016E-2</c:v>
                </c:pt>
                <c:pt idx="1724">
                  <c:v>4.9651628097019174E-2</c:v>
                </c:pt>
                <c:pt idx="1725">
                  <c:v>4.9807570802760104E-2</c:v>
                </c:pt>
                <c:pt idx="1726">
                  <c:v>4.8809258294477686E-2</c:v>
                </c:pt>
                <c:pt idx="1727">
                  <c:v>4.8880443440320942E-2</c:v>
                </c:pt>
                <c:pt idx="1728">
                  <c:v>4.9301959858774058E-2</c:v>
                </c:pt>
                <c:pt idx="1729">
                  <c:v>4.976994274819857E-2</c:v>
                </c:pt>
                <c:pt idx="1730">
                  <c:v>5.0572688186117265E-2</c:v>
                </c:pt>
                <c:pt idx="1731">
                  <c:v>4.935157610244012E-2</c:v>
                </c:pt>
                <c:pt idx="1732">
                  <c:v>5.0752363069995976E-2</c:v>
                </c:pt>
                <c:pt idx="1733">
                  <c:v>5.0898008722225274E-2</c:v>
                </c:pt>
                <c:pt idx="1734">
                  <c:v>5.1571035865262349E-2</c:v>
                </c:pt>
                <c:pt idx="1735">
                  <c:v>5.1655120410933009E-2</c:v>
                </c:pt>
                <c:pt idx="1736">
                  <c:v>5.3297449147397646E-2</c:v>
                </c:pt>
                <c:pt idx="1737">
                  <c:v>5.2759634385558307E-2</c:v>
                </c:pt>
                <c:pt idx="1738">
                  <c:v>5.322955080006686E-2</c:v>
                </c:pt>
                <c:pt idx="1739">
                  <c:v>5.3471873060263686E-2</c:v>
                </c:pt>
                <c:pt idx="1740">
                  <c:v>5.5184896550364293E-2</c:v>
                </c:pt>
                <c:pt idx="1741">
                  <c:v>5.5093386402458311E-2</c:v>
                </c:pt>
                <c:pt idx="1742">
                  <c:v>5.3914109222105377E-2</c:v>
                </c:pt>
                <c:pt idx="1743">
                  <c:v>5.4141382139594185E-2</c:v>
                </c:pt>
                <c:pt idx="1744">
                  <c:v>5.5887726688757855E-2</c:v>
                </c:pt>
                <c:pt idx="1745">
                  <c:v>5.4608862093568078E-2</c:v>
                </c:pt>
                <c:pt idx="1746">
                  <c:v>5.4287109888345064E-2</c:v>
                </c:pt>
                <c:pt idx="1747">
                  <c:v>5.4979848575051005E-2</c:v>
                </c:pt>
                <c:pt idx="1748">
                  <c:v>5.3820661590816776E-2</c:v>
                </c:pt>
                <c:pt idx="1749">
                  <c:v>5.59738082382224E-2</c:v>
                </c:pt>
                <c:pt idx="1750">
                  <c:v>5.5903158148662424E-2</c:v>
                </c:pt>
                <c:pt idx="1751">
                  <c:v>5.4670729334187484E-2</c:v>
                </c:pt>
                <c:pt idx="1752">
                  <c:v>5.5145683499100429E-2</c:v>
                </c:pt>
                <c:pt idx="1753">
                  <c:v>5.3351630255696225E-2</c:v>
                </c:pt>
                <c:pt idx="1754">
                  <c:v>5.3451034566867506E-2</c:v>
                </c:pt>
                <c:pt idx="1755">
                  <c:v>5.3945639837060799E-2</c:v>
                </c:pt>
                <c:pt idx="1756">
                  <c:v>5.546894584072648E-2</c:v>
                </c:pt>
                <c:pt idx="1757">
                  <c:v>5.4287109888345064E-2</c:v>
                </c:pt>
                <c:pt idx="1758">
                  <c:v>5.3990873511981174E-2</c:v>
                </c:pt>
                <c:pt idx="1759">
                  <c:v>5.5300803764607664E-2</c:v>
                </c:pt>
                <c:pt idx="1760">
                  <c:v>5.4704023690108627E-2</c:v>
                </c:pt>
                <c:pt idx="1761">
                  <c:v>5.4053322010091609E-2</c:v>
                </c:pt>
                <c:pt idx="1762">
                  <c:v>5.5031577216485328E-2</c:v>
                </c:pt>
                <c:pt idx="1763">
                  <c:v>5.4608862093568078E-2</c:v>
                </c:pt>
                <c:pt idx="1764">
                  <c:v>5.3291471464791407E-2</c:v>
                </c:pt>
                <c:pt idx="1765">
                  <c:v>5.3574269408358521E-2</c:v>
                </c:pt>
                <c:pt idx="1766">
                  <c:v>5.3178943713114712E-2</c:v>
                </c:pt>
                <c:pt idx="1767">
                  <c:v>5.4451271685985958E-2</c:v>
                </c:pt>
                <c:pt idx="1768">
                  <c:v>5.4557143506346772E-2</c:v>
                </c:pt>
                <c:pt idx="1769">
                  <c:v>5.4381695408848518E-2</c:v>
                </c:pt>
                <c:pt idx="1770">
                  <c:v>5.4958467047154347E-2</c:v>
                </c:pt>
                <c:pt idx="1771">
                  <c:v>5.3234314064249499E-2</c:v>
                </c:pt>
                <c:pt idx="1772">
                  <c:v>5.3836732010343447E-2</c:v>
                </c:pt>
                <c:pt idx="1773">
                  <c:v>5.4149111385407789E-2</c:v>
                </c:pt>
                <c:pt idx="1774">
                  <c:v>5.2914517600001876E-2</c:v>
                </c:pt>
                <c:pt idx="1775">
                  <c:v>5.2522513937789395E-2</c:v>
                </c:pt>
                <c:pt idx="1776">
                  <c:v>5.3248028302205874E-2</c:v>
                </c:pt>
                <c:pt idx="1777">
                  <c:v>5.2022435089004837E-2</c:v>
                </c:pt>
                <c:pt idx="1778">
                  <c:v>5.2938341197983352E-2</c:v>
                </c:pt>
                <c:pt idx="1779">
                  <c:v>5.0696246179821269E-2</c:v>
                </c:pt>
                <c:pt idx="1780">
                  <c:v>4.9849399476106449E-2</c:v>
                </c:pt>
                <c:pt idx="1781">
                  <c:v>4.9027549773143608E-2</c:v>
                </c:pt>
                <c:pt idx="1782">
                  <c:v>4.7467448457236383E-2</c:v>
                </c:pt>
                <c:pt idx="1783">
                  <c:v>4.8852926824173082E-2</c:v>
                </c:pt>
                <c:pt idx="1784">
                  <c:v>4.8552635045953085E-2</c:v>
                </c:pt>
                <c:pt idx="1785">
                  <c:v>4.7030135969605702E-2</c:v>
                </c:pt>
                <c:pt idx="1786">
                  <c:v>4.8201425587119484E-2</c:v>
                </c:pt>
                <c:pt idx="1787">
                  <c:v>4.7172722524341015E-2</c:v>
                </c:pt>
                <c:pt idx="1788">
                  <c:v>4.9278659272609104E-2</c:v>
                </c:pt>
                <c:pt idx="1789">
                  <c:v>5.123039871252022E-2</c:v>
                </c:pt>
                <c:pt idx="1790">
                  <c:v>5.1196988501458485E-2</c:v>
                </c:pt>
                <c:pt idx="1791">
                  <c:v>5.324681352881333E-2</c:v>
                </c:pt>
                <c:pt idx="1792">
                  <c:v>5.4021794790292343E-2</c:v>
                </c:pt>
                <c:pt idx="1793">
                  <c:v>5.4105098600455204E-2</c:v>
                </c:pt>
                <c:pt idx="1794">
                  <c:v>5.3436747802845908E-2</c:v>
                </c:pt>
                <c:pt idx="1795">
                  <c:v>5.4793207519312492E-2</c:v>
                </c:pt>
                <c:pt idx="1796">
                  <c:v>5.4923393968854928E-2</c:v>
                </c:pt>
                <c:pt idx="1797">
                  <c:v>5.4059870092177054E-2</c:v>
                </c:pt>
                <c:pt idx="1798">
                  <c:v>5.3485584040688483E-2</c:v>
                </c:pt>
                <c:pt idx="1799">
                  <c:v>5.0873559679583735E-2</c:v>
                </c:pt>
                <c:pt idx="1800">
                  <c:v>0.18146101670624981</c:v>
                </c:pt>
                <c:pt idx="1801">
                  <c:v>0.18106339249993875</c:v>
                </c:pt>
                <c:pt idx="1802">
                  <c:v>0.18004736455573278</c:v>
                </c:pt>
                <c:pt idx="1803">
                  <c:v>0.18029438770050588</c:v>
                </c:pt>
                <c:pt idx="1804">
                  <c:v>0.18016642082901058</c:v>
                </c:pt>
                <c:pt idx="1805">
                  <c:v>0.17935578073956826</c:v>
                </c:pt>
                <c:pt idx="1806">
                  <c:v>0.17933267273846143</c:v>
                </c:pt>
                <c:pt idx="1807">
                  <c:v>0.17873621703472908</c:v>
                </c:pt>
                <c:pt idx="1808">
                  <c:v>0.1783747991235054</c:v>
                </c:pt>
                <c:pt idx="1809">
                  <c:v>0.17790443593042538</c:v>
                </c:pt>
                <c:pt idx="1810">
                  <c:v>0.17691256543499811</c:v>
                </c:pt>
                <c:pt idx="1811">
                  <c:v>0.1754929733393662</c:v>
                </c:pt>
                <c:pt idx="1812">
                  <c:v>0.17549665093232436</c:v>
                </c:pt>
                <c:pt idx="1813">
                  <c:v>0.17580591639299969</c:v>
                </c:pt>
                <c:pt idx="1814">
                  <c:v>0.17631621869263014</c:v>
                </c:pt>
                <c:pt idx="1815">
                  <c:v>0.17618299239970536</c:v>
                </c:pt>
                <c:pt idx="1816">
                  <c:v>0.17564733574544045</c:v>
                </c:pt>
                <c:pt idx="1817">
                  <c:v>0.175374915419785</c:v>
                </c:pt>
                <c:pt idx="1818">
                  <c:v>0.17602028695266769</c:v>
                </c:pt>
                <c:pt idx="1819">
                  <c:v>0.17603923056445669</c:v>
                </c:pt>
                <c:pt idx="1820">
                  <c:v>0.17577271467913169</c:v>
                </c:pt>
                <c:pt idx="1821">
                  <c:v>0.17561520362579452</c:v>
                </c:pt>
                <c:pt idx="1822">
                  <c:v>0.17439265273535653</c:v>
                </c:pt>
                <c:pt idx="1823">
                  <c:v>0.17407558421942682</c:v>
                </c:pt>
                <c:pt idx="1824">
                  <c:v>0.17349338820050297</c:v>
                </c:pt>
                <c:pt idx="1825">
                  <c:v>0.17299432000099557</c:v>
                </c:pt>
                <c:pt idx="1826">
                  <c:v>0.17365386953631701</c:v>
                </c:pt>
                <c:pt idx="1827">
                  <c:v>0.17304185023472574</c:v>
                </c:pt>
                <c:pt idx="1828">
                  <c:v>0.17183730019112886</c:v>
                </c:pt>
                <c:pt idx="1829">
                  <c:v>0.17337509396390782</c:v>
                </c:pt>
                <c:pt idx="1830">
                  <c:v>0.17315593059255496</c:v>
                </c:pt>
                <c:pt idx="1831">
                  <c:v>0.17249869124284745</c:v>
                </c:pt>
                <c:pt idx="1832">
                  <c:v>0.17098972732752138</c:v>
                </c:pt>
                <c:pt idx="1833">
                  <c:v>0.17286065037830234</c:v>
                </c:pt>
                <c:pt idx="1834">
                  <c:v>0.1725092747117789</c:v>
                </c:pt>
                <c:pt idx="1835">
                  <c:v>0.17197851617624149</c:v>
                </c:pt>
                <c:pt idx="1836">
                  <c:v>0.17159613077254443</c:v>
                </c:pt>
                <c:pt idx="1837">
                  <c:v>0.17313270723467777</c:v>
                </c:pt>
                <c:pt idx="1838">
                  <c:v>0.17258060380344764</c:v>
                </c:pt>
                <c:pt idx="1839">
                  <c:v>0.17229466092795631</c:v>
                </c:pt>
                <c:pt idx="1840">
                  <c:v>0.17250555774215393</c:v>
                </c:pt>
                <c:pt idx="1841">
                  <c:v>0.17108023108788073</c:v>
                </c:pt>
                <c:pt idx="1842">
                  <c:v>0.17215615766271908</c:v>
                </c:pt>
                <c:pt idx="1843">
                  <c:v>0.17106858114163526</c:v>
                </c:pt>
                <c:pt idx="1844">
                  <c:v>0.17173948209379608</c:v>
                </c:pt>
                <c:pt idx="1845">
                  <c:v>0.17214452024429283</c:v>
                </c:pt>
                <c:pt idx="1846">
                  <c:v>0.17100029836188746</c:v>
                </c:pt>
                <c:pt idx="1847">
                  <c:v>0.17010909750607706</c:v>
                </c:pt>
                <c:pt idx="1848">
                  <c:v>0.17106858114163526</c:v>
                </c:pt>
                <c:pt idx="1849">
                  <c:v>0.1697482747864294</c:v>
                </c:pt>
                <c:pt idx="1850">
                  <c:v>0.16827971737958691</c:v>
                </c:pt>
                <c:pt idx="1851">
                  <c:v>0.16741954036534556</c:v>
                </c:pt>
                <c:pt idx="1852">
                  <c:v>0.16827598465550286</c:v>
                </c:pt>
                <c:pt idx="1853">
                  <c:v>0.16772441416167183</c:v>
                </c:pt>
                <c:pt idx="1854">
                  <c:v>0.16781256273580469</c:v>
                </c:pt>
                <c:pt idx="1855">
                  <c:v>0.16911105528900672</c:v>
                </c:pt>
                <c:pt idx="1856">
                  <c:v>0.16989294380614739</c:v>
                </c:pt>
                <c:pt idx="1857">
                  <c:v>0.1701996809982389</c:v>
                </c:pt>
                <c:pt idx="1858">
                  <c:v>0.16967776772597842</c:v>
                </c:pt>
                <c:pt idx="1859">
                  <c:v>0.16941168541383034</c:v>
                </c:pt>
                <c:pt idx="1860">
                  <c:v>0.17095903659458012</c:v>
                </c:pt>
                <c:pt idx="1861">
                  <c:v>0.16986167886260173</c:v>
                </c:pt>
                <c:pt idx="1862">
                  <c:v>0.17099342151889996</c:v>
                </c:pt>
                <c:pt idx="1863">
                  <c:v>0.17205360179886808</c:v>
                </c:pt>
                <c:pt idx="1864">
                  <c:v>0.17254045698916176</c:v>
                </c:pt>
                <c:pt idx="1865">
                  <c:v>0.17316863373961233</c:v>
                </c:pt>
                <c:pt idx="1866">
                  <c:v>0.17302126163994247</c:v>
                </c:pt>
                <c:pt idx="1867">
                  <c:v>0.17318921930046605</c:v>
                </c:pt>
                <c:pt idx="1868">
                  <c:v>0.17236021623554887</c:v>
                </c:pt>
                <c:pt idx="1869">
                  <c:v>0.17190447538018505</c:v>
                </c:pt>
                <c:pt idx="1870">
                  <c:v>0.17352031639727006</c:v>
                </c:pt>
                <c:pt idx="1871">
                  <c:v>0.17234171361433503</c:v>
                </c:pt>
                <c:pt idx="1872">
                  <c:v>0.17054501749669981</c:v>
                </c:pt>
                <c:pt idx="1873">
                  <c:v>0.16965605692383656</c:v>
                </c:pt>
                <c:pt idx="1874">
                  <c:v>0.1693607944424631</c:v>
                </c:pt>
                <c:pt idx="1875">
                  <c:v>0.16960514993128761</c:v>
                </c:pt>
                <c:pt idx="1876">
                  <c:v>0.16788901649371457</c:v>
                </c:pt>
                <c:pt idx="1877">
                  <c:v>0.1664315408229311</c:v>
                </c:pt>
                <c:pt idx="1878">
                  <c:v>0.16681219616221554</c:v>
                </c:pt>
                <c:pt idx="1879">
                  <c:v>0.16820913519178005</c:v>
                </c:pt>
                <c:pt idx="1880">
                  <c:v>0.17016154307744813</c:v>
                </c:pt>
                <c:pt idx="1881">
                  <c:v>0.17020974848411408</c:v>
                </c:pt>
                <c:pt idx="1882">
                  <c:v>0.17011282339393707</c:v>
                </c:pt>
                <c:pt idx="1883">
                  <c:v>0.17124533317313961</c:v>
                </c:pt>
                <c:pt idx="1884">
                  <c:v>0.17117126648146375</c:v>
                </c:pt>
                <c:pt idx="1885">
                  <c:v>0.17265090649741888</c:v>
                </c:pt>
                <c:pt idx="1886">
                  <c:v>0.17317336902323133</c:v>
                </c:pt>
                <c:pt idx="1887">
                  <c:v>0.17218471133997726</c:v>
                </c:pt>
                <c:pt idx="1888">
                  <c:v>0.17325154049488134</c:v>
                </c:pt>
                <c:pt idx="1889">
                  <c:v>0.17245695212732937</c:v>
                </c:pt>
                <c:pt idx="1890">
                  <c:v>0.17097279070618709</c:v>
                </c:pt>
                <c:pt idx="1891">
                  <c:v>0.17099237009658941</c:v>
                </c:pt>
                <c:pt idx="1892">
                  <c:v>0.17077745890501639</c:v>
                </c:pt>
                <c:pt idx="1893">
                  <c:v>0.1697821892449296</c:v>
                </c:pt>
                <c:pt idx="1894">
                  <c:v>0.16825635200710609</c:v>
                </c:pt>
                <c:pt idx="1895">
                  <c:v>0.16888987318637927</c:v>
                </c:pt>
                <c:pt idx="1896">
                  <c:v>0.168908439785453</c:v>
                </c:pt>
                <c:pt idx="1897">
                  <c:v>0.16868934903724586</c:v>
                </c:pt>
                <c:pt idx="1898">
                  <c:v>0.16800528227656253</c:v>
                </c:pt>
                <c:pt idx="1899">
                  <c:v>0.17000314564808239</c:v>
                </c:pt>
                <c:pt idx="1900">
                  <c:v>0.35706621967836405</c:v>
                </c:pt>
                <c:pt idx="1901">
                  <c:v>0.3556889376974004</c:v>
                </c:pt>
                <c:pt idx="1902">
                  <c:v>0.35594456957568799</c:v>
                </c:pt>
                <c:pt idx="1903">
                  <c:v>0.35655546391466242</c:v>
                </c:pt>
                <c:pt idx="1904">
                  <c:v>0.35661876799326908</c:v>
                </c:pt>
                <c:pt idx="1905">
                  <c:v>0.35671458980947524</c:v>
                </c:pt>
                <c:pt idx="1906">
                  <c:v>0.35591509327630177</c:v>
                </c:pt>
                <c:pt idx="1907">
                  <c:v>0.35654885475670817</c:v>
                </c:pt>
                <c:pt idx="1908">
                  <c:v>0.35659854039188854</c:v>
                </c:pt>
                <c:pt idx="1909">
                  <c:v>0.35527830649225312</c:v>
                </c:pt>
                <c:pt idx="1910">
                  <c:v>0.3556145885692894</c:v>
                </c:pt>
                <c:pt idx="1911">
                  <c:v>0.35488599598517911</c:v>
                </c:pt>
                <c:pt idx="1912">
                  <c:v>0.35551863765737135</c:v>
                </c:pt>
                <c:pt idx="1913">
                  <c:v>0.35391621346468582</c:v>
                </c:pt>
                <c:pt idx="1914">
                  <c:v>0.35400041510194669</c:v>
                </c:pt>
                <c:pt idx="1915">
                  <c:v>0.35460630159561646</c:v>
                </c:pt>
                <c:pt idx="1916">
                  <c:v>0.35506477212566878</c:v>
                </c:pt>
                <c:pt idx="1917">
                  <c:v>0.35515811924657203</c:v>
                </c:pt>
                <c:pt idx="1918">
                  <c:v>0.35379983882342003</c:v>
                </c:pt>
                <c:pt idx="1919">
                  <c:v>0.35333946177438236</c:v>
                </c:pt>
                <c:pt idx="1920">
                  <c:v>0.3544913317994185</c:v>
                </c:pt>
                <c:pt idx="1921">
                  <c:v>0.35276986444966418</c:v>
                </c:pt>
                <c:pt idx="1922">
                  <c:v>0.35322344628175006</c:v>
                </c:pt>
                <c:pt idx="1923">
                  <c:v>0.35254607721894171</c:v>
                </c:pt>
                <c:pt idx="1924">
                  <c:v>0.35251915492281771</c:v>
                </c:pt>
                <c:pt idx="1925">
                  <c:v>0.35218448535694247</c:v>
                </c:pt>
                <c:pt idx="1926">
                  <c:v>0.35177328982981404</c:v>
                </c:pt>
                <c:pt idx="1927">
                  <c:v>0.35187621720923978</c:v>
                </c:pt>
                <c:pt idx="1928">
                  <c:v>0.35066914257777526</c:v>
                </c:pt>
                <c:pt idx="1929">
                  <c:v>0.35064259709491363</c:v>
                </c:pt>
                <c:pt idx="1930">
                  <c:v>0.3512081151359201</c:v>
                </c:pt>
                <c:pt idx="1931">
                  <c:v>0.34993163785880466</c:v>
                </c:pt>
                <c:pt idx="1932">
                  <c:v>0.34901373609246278</c:v>
                </c:pt>
                <c:pt idx="1933">
                  <c:v>0.34880728054764898</c:v>
                </c:pt>
                <c:pt idx="1934">
                  <c:v>0.34821514944117293</c:v>
                </c:pt>
                <c:pt idx="1935">
                  <c:v>0.34689089592345734</c:v>
                </c:pt>
                <c:pt idx="1936">
                  <c:v>0.34734936707475761</c:v>
                </c:pt>
                <c:pt idx="1937">
                  <c:v>0.34713858842486367</c:v>
                </c:pt>
                <c:pt idx="1938">
                  <c:v>0.34659076597883498</c:v>
                </c:pt>
                <c:pt idx="1939">
                  <c:v>0.34621590015809378</c:v>
                </c:pt>
                <c:pt idx="1940">
                  <c:v>0.34620035024190177</c:v>
                </c:pt>
                <c:pt idx="1941">
                  <c:v>0.34623989234583785</c:v>
                </c:pt>
                <c:pt idx="1942">
                  <c:v>0.34668178463888122</c:v>
                </c:pt>
                <c:pt idx="1943">
                  <c:v>0.34571780108790939</c:v>
                </c:pt>
                <c:pt idx="1944">
                  <c:v>0.34685140338793108</c:v>
                </c:pt>
                <c:pt idx="1945">
                  <c:v>0.3464730826394149</c:v>
                </c:pt>
                <c:pt idx="1946">
                  <c:v>0.34654635025155578</c:v>
                </c:pt>
                <c:pt idx="1947">
                  <c:v>0.34667956767723851</c:v>
                </c:pt>
                <c:pt idx="1948">
                  <c:v>0.34588534083126987</c:v>
                </c:pt>
                <c:pt idx="1949">
                  <c:v>0.34598577486997506</c:v>
                </c:pt>
                <c:pt idx="1950">
                  <c:v>0.346708435470517</c:v>
                </c:pt>
                <c:pt idx="1951">
                  <c:v>0.34650639109994419</c:v>
                </c:pt>
                <c:pt idx="1952">
                  <c:v>0.34785510702626699</c:v>
                </c:pt>
                <c:pt idx="1953">
                  <c:v>0.34820893716615497</c:v>
                </c:pt>
                <c:pt idx="1954">
                  <c:v>0.34778812636071343</c:v>
                </c:pt>
                <c:pt idx="1955">
                  <c:v>0.34900843252606517</c:v>
                </c:pt>
                <c:pt idx="1956">
                  <c:v>0.34832644021270287</c:v>
                </c:pt>
                <c:pt idx="1957">
                  <c:v>0.34971253812341718</c:v>
                </c:pt>
                <c:pt idx="1958">
                  <c:v>0.34952526723319899</c:v>
                </c:pt>
                <c:pt idx="1959">
                  <c:v>0.35004979396151725</c:v>
                </c:pt>
                <c:pt idx="1960">
                  <c:v>0.34902748242510651</c:v>
                </c:pt>
                <c:pt idx="1961">
                  <c:v>0.34896942785527241</c:v>
                </c:pt>
                <c:pt idx="1962">
                  <c:v>0.34904741189360866</c:v>
                </c:pt>
                <c:pt idx="1963">
                  <c:v>0.34972537175248952</c:v>
                </c:pt>
                <c:pt idx="1964">
                  <c:v>0.34979707068290811</c:v>
                </c:pt>
                <c:pt idx="1965">
                  <c:v>0.34901064433071749</c:v>
                </c:pt>
                <c:pt idx="1966">
                  <c:v>0.35023784554356929</c:v>
                </c:pt>
                <c:pt idx="1967">
                  <c:v>0.34914396192920982</c:v>
                </c:pt>
                <c:pt idx="1968">
                  <c:v>0.3484088768877287</c:v>
                </c:pt>
                <c:pt idx="1969">
                  <c:v>0.34992764601532311</c:v>
                </c:pt>
                <c:pt idx="1970">
                  <c:v>0.34867037321323746</c:v>
                </c:pt>
                <c:pt idx="1971">
                  <c:v>0.34887419298663325</c:v>
                </c:pt>
                <c:pt idx="1972">
                  <c:v>0.3481380050066365</c:v>
                </c:pt>
                <c:pt idx="1973">
                  <c:v>0.34807370946392169</c:v>
                </c:pt>
                <c:pt idx="1974">
                  <c:v>0.34703960457344518</c:v>
                </c:pt>
                <c:pt idx="1975">
                  <c:v>0.34781650975715461</c:v>
                </c:pt>
                <c:pt idx="1976">
                  <c:v>0.34662628760449099</c:v>
                </c:pt>
                <c:pt idx="1977">
                  <c:v>0.34780853296118863</c:v>
                </c:pt>
                <c:pt idx="1978">
                  <c:v>0.3469703529438064</c:v>
                </c:pt>
                <c:pt idx="1979">
                  <c:v>0.34667556283084355</c:v>
                </c:pt>
                <c:pt idx="1980">
                  <c:v>0.34518610243665471</c:v>
                </c:pt>
                <c:pt idx="1981">
                  <c:v>0.34469014135982334</c:v>
                </c:pt>
                <c:pt idx="1982">
                  <c:v>0.3446247399132325</c:v>
                </c:pt>
                <c:pt idx="1983">
                  <c:v>0.34494327486489063</c:v>
                </c:pt>
                <c:pt idx="1984">
                  <c:v>0.34411960972786471</c:v>
                </c:pt>
                <c:pt idx="1985">
                  <c:v>0.34518832271172339</c:v>
                </c:pt>
                <c:pt idx="1986">
                  <c:v>0.34432524315274815</c:v>
                </c:pt>
                <c:pt idx="1987">
                  <c:v>0.34323601615115429</c:v>
                </c:pt>
                <c:pt idx="1988">
                  <c:v>0.34309965969917222</c:v>
                </c:pt>
                <c:pt idx="1989">
                  <c:v>0.34379325760468493</c:v>
                </c:pt>
                <c:pt idx="1990">
                  <c:v>0.34413339960213296</c:v>
                </c:pt>
                <c:pt idx="1991">
                  <c:v>0.34421441426047483</c:v>
                </c:pt>
                <c:pt idx="1992">
                  <c:v>0.34339419026232587</c:v>
                </c:pt>
                <c:pt idx="1993">
                  <c:v>0.34428251885095573</c:v>
                </c:pt>
                <c:pt idx="1994">
                  <c:v>0.34352292595031031</c:v>
                </c:pt>
                <c:pt idx="1995">
                  <c:v>0.34416367930007841</c:v>
                </c:pt>
                <c:pt idx="1996">
                  <c:v>0.34397225890513194</c:v>
                </c:pt>
                <c:pt idx="1997">
                  <c:v>0.34442093609832547</c:v>
                </c:pt>
                <c:pt idx="1998">
                  <c:v>0.34427852828884387</c:v>
                </c:pt>
                <c:pt idx="1999">
                  <c:v>0.34452997427521659</c:v>
                </c:pt>
                <c:pt idx="2000">
                  <c:v>0.25502854106071027</c:v>
                </c:pt>
                <c:pt idx="2001">
                  <c:v>0.2531341790138022</c:v>
                </c:pt>
                <c:pt idx="2002">
                  <c:v>0.25268746570160694</c:v>
                </c:pt>
                <c:pt idx="2003">
                  <c:v>0.25253624697409993</c:v>
                </c:pt>
                <c:pt idx="2004">
                  <c:v>0.2514716739210705</c:v>
                </c:pt>
                <c:pt idx="2005">
                  <c:v>0.25093919820026844</c:v>
                </c:pt>
                <c:pt idx="2006">
                  <c:v>0.25023140569210334</c:v>
                </c:pt>
                <c:pt idx="2007">
                  <c:v>0.2505100844834276</c:v>
                </c:pt>
                <c:pt idx="2008">
                  <c:v>0.2492999443627717</c:v>
                </c:pt>
                <c:pt idx="2009">
                  <c:v>0.24861646987961272</c:v>
                </c:pt>
                <c:pt idx="2010">
                  <c:v>0.24901506677301999</c:v>
                </c:pt>
                <c:pt idx="2011">
                  <c:v>0.24872469195049351</c:v>
                </c:pt>
                <c:pt idx="2012">
                  <c:v>0.24860960700645851</c:v>
                </c:pt>
                <c:pt idx="2013">
                  <c:v>0.24854739199221321</c:v>
                </c:pt>
                <c:pt idx="2014">
                  <c:v>0.24959062505798624</c:v>
                </c:pt>
                <c:pt idx="2015">
                  <c:v>0.25055309861915109</c:v>
                </c:pt>
                <c:pt idx="2016">
                  <c:v>0.25016637734070724</c:v>
                </c:pt>
                <c:pt idx="2017">
                  <c:v>0.25230937599837322</c:v>
                </c:pt>
                <c:pt idx="2018">
                  <c:v>0.25115174516643801</c:v>
                </c:pt>
                <c:pt idx="2019">
                  <c:v>0.25273625204006045</c:v>
                </c:pt>
                <c:pt idx="2020">
                  <c:v>0.25283625266614074</c:v>
                </c:pt>
                <c:pt idx="2021">
                  <c:v>0.2528703694711476</c:v>
                </c:pt>
                <c:pt idx="2022">
                  <c:v>0.25421113064868806</c:v>
                </c:pt>
                <c:pt idx="2023">
                  <c:v>0.25245332100522777</c:v>
                </c:pt>
                <c:pt idx="2024">
                  <c:v>0.25233523261543578</c:v>
                </c:pt>
                <c:pt idx="2025">
                  <c:v>0.25210294443988612</c:v>
                </c:pt>
                <c:pt idx="2026">
                  <c:v>0.25036244715649936</c:v>
                </c:pt>
                <c:pt idx="2027">
                  <c:v>0.25066895726720961</c:v>
                </c:pt>
                <c:pt idx="2028">
                  <c:v>0.25035803738643025</c:v>
                </c:pt>
                <c:pt idx="2029">
                  <c:v>0.24873694375984901</c:v>
                </c:pt>
                <c:pt idx="2030">
                  <c:v>0.25014484905813106</c:v>
                </c:pt>
                <c:pt idx="2031">
                  <c:v>0.2500539000765718</c:v>
                </c:pt>
                <c:pt idx="2032">
                  <c:v>0.24905422911272623</c:v>
                </c:pt>
                <c:pt idx="2033">
                  <c:v>0.2475785893999225</c:v>
                </c:pt>
                <c:pt idx="2034">
                  <c:v>0.24871246628294763</c:v>
                </c:pt>
                <c:pt idx="2035">
                  <c:v>0.24807365787063773</c:v>
                </c:pt>
                <c:pt idx="2036">
                  <c:v>0.24696750128388256</c:v>
                </c:pt>
                <c:pt idx="2037">
                  <c:v>0.24627652649189091</c:v>
                </c:pt>
                <c:pt idx="2038">
                  <c:v>0.24692825713610134</c:v>
                </c:pt>
                <c:pt idx="2039">
                  <c:v>0.24522048864698398</c:v>
                </c:pt>
                <c:pt idx="2040">
                  <c:v>0.24577911699479316</c:v>
                </c:pt>
                <c:pt idx="2041">
                  <c:v>0.24412498374283143</c:v>
                </c:pt>
                <c:pt idx="2042">
                  <c:v>0.24481694478579641</c:v>
                </c:pt>
                <c:pt idx="2043">
                  <c:v>0.24473189796358419</c:v>
                </c:pt>
                <c:pt idx="2044">
                  <c:v>0.24370622663010089</c:v>
                </c:pt>
                <c:pt idx="2045">
                  <c:v>0.24334341389920588</c:v>
                </c:pt>
                <c:pt idx="2046">
                  <c:v>0.2445489779167902</c:v>
                </c:pt>
                <c:pt idx="2047">
                  <c:v>0.24407527359948844</c:v>
                </c:pt>
                <c:pt idx="2048">
                  <c:v>0.24488873535586375</c:v>
                </c:pt>
                <c:pt idx="2049">
                  <c:v>0.24364272804838016</c:v>
                </c:pt>
                <c:pt idx="2050">
                  <c:v>0.24416581711290064</c:v>
                </c:pt>
                <c:pt idx="2051">
                  <c:v>0.24483220071317646</c:v>
                </c:pt>
                <c:pt idx="2052">
                  <c:v>0.24460159494754663</c:v>
                </c:pt>
                <c:pt idx="2053">
                  <c:v>0.24443929960121658</c:v>
                </c:pt>
                <c:pt idx="2054">
                  <c:v>0.24484793149491768</c:v>
                </c:pt>
                <c:pt idx="2055">
                  <c:v>0.24652295147998515</c:v>
                </c:pt>
                <c:pt idx="2056">
                  <c:v>0.24671778740933181</c:v>
                </c:pt>
                <c:pt idx="2057">
                  <c:v>0.24794918357092577</c:v>
                </c:pt>
                <c:pt idx="2058">
                  <c:v>0.24828826137732829</c:v>
                </c:pt>
                <c:pt idx="2059">
                  <c:v>0.24753347290682637</c:v>
                </c:pt>
                <c:pt idx="2060">
                  <c:v>0.24750504373275106</c:v>
                </c:pt>
                <c:pt idx="2061">
                  <c:v>0.24846168881055508</c:v>
                </c:pt>
                <c:pt idx="2062">
                  <c:v>0.24898323638586994</c:v>
                </c:pt>
                <c:pt idx="2063">
                  <c:v>0.24893623805767628</c:v>
                </c:pt>
                <c:pt idx="2064">
                  <c:v>0.24885740312787696</c:v>
                </c:pt>
                <c:pt idx="2065">
                  <c:v>0.25036929801071217</c:v>
                </c:pt>
                <c:pt idx="2066">
                  <c:v>0.25105451374883447</c:v>
                </c:pt>
                <c:pt idx="2067">
                  <c:v>0.24995656185011939</c:v>
                </c:pt>
                <c:pt idx="2068">
                  <c:v>0.2511663802072972</c:v>
                </c:pt>
                <c:pt idx="2069">
                  <c:v>0.25093090839919796</c:v>
                </c:pt>
                <c:pt idx="2070">
                  <c:v>0.25047195020940194</c:v>
                </c:pt>
                <c:pt idx="2071">
                  <c:v>0.24972713490435172</c:v>
                </c:pt>
                <c:pt idx="2072">
                  <c:v>0.25072369351320134</c:v>
                </c:pt>
                <c:pt idx="2073">
                  <c:v>0.24941250645698609</c:v>
                </c:pt>
                <c:pt idx="2074">
                  <c:v>0.24956763955835459</c:v>
                </c:pt>
                <c:pt idx="2075">
                  <c:v>0.24999518843078317</c:v>
                </c:pt>
                <c:pt idx="2076">
                  <c:v>0.24845187941704694</c:v>
                </c:pt>
                <c:pt idx="2077">
                  <c:v>0.24988954605077929</c:v>
                </c:pt>
                <c:pt idx="2078">
                  <c:v>0.24913060440462864</c:v>
                </c:pt>
                <c:pt idx="2079">
                  <c:v>0.24908017003291949</c:v>
                </c:pt>
                <c:pt idx="2080">
                  <c:v>0.24898618027922392</c:v>
                </c:pt>
                <c:pt idx="2081">
                  <c:v>0.24902092807984388</c:v>
                </c:pt>
                <c:pt idx="2082">
                  <c:v>0.24777516720995862</c:v>
                </c:pt>
                <c:pt idx="2083">
                  <c:v>0.24799033468392917</c:v>
                </c:pt>
                <c:pt idx="2084">
                  <c:v>0.24761586029993587</c:v>
                </c:pt>
                <c:pt idx="2085">
                  <c:v>0.24712301412103344</c:v>
                </c:pt>
                <c:pt idx="2086">
                  <c:v>0.24669078401921141</c:v>
                </c:pt>
                <c:pt idx="2087">
                  <c:v>0.24709849710682619</c:v>
                </c:pt>
                <c:pt idx="2088">
                  <c:v>0.24739079241989437</c:v>
                </c:pt>
                <c:pt idx="2089">
                  <c:v>0.24646698347280793</c:v>
                </c:pt>
                <c:pt idx="2090">
                  <c:v>0.24628192946600347</c:v>
                </c:pt>
                <c:pt idx="2091">
                  <c:v>0.24650577142679175</c:v>
                </c:pt>
                <c:pt idx="2092">
                  <c:v>0.24666132973395349</c:v>
                </c:pt>
                <c:pt idx="2093">
                  <c:v>0.24634821235794213</c:v>
                </c:pt>
                <c:pt idx="2094">
                  <c:v>0.24663827680351424</c:v>
                </c:pt>
                <c:pt idx="2095">
                  <c:v>0.2448670931531387</c:v>
                </c:pt>
                <c:pt idx="2096">
                  <c:v>0.24472255345830618</c:v>
                </c:pt>
                <c:pt idx="2097">
                  <c:v>0.24439356594582939</c:v>
                </c:pt>
                <c:pt idx="2098">
                  <c:v>0.24355314141949691</c:v>
                </c:pt>
                <c:pt idx="2099">
                  <c:v>0.24460455176826734</c:v>
                </c:pt>
                <c:pt idx="2100">
                  <c:v>-0.84782197982143481</c:v>
                </c:pt>
                <c:pt idx="2101">
                  <c:v>-0.84819734924844248</c:v>
                </c:pt>
                <c:pt idx="2102">
                  <c:v>-0.85304910915342358</c:v>
                </c:pt>
                <c:pt idx="2103">
                  <c:v>-0.85508951691751678</c:v>
                </c:pt>
                <c:pt idx="2104">
                  <c:v>-0.85961883215763013</c:v>
                </c:pt>
                <c:pt idx="2105">
                  <c:v>-0.8613441796481327</c:v>
                </c:pt>
                <c:pt idx="2106">
                  <c:v>-0.86095929773865398</c:v>
                </c:pt>
                <c:pt idx="2107">
                  <c:v>-0.86908981449202116</c:v>
                </c:pt>
                <c:pt idx="2108">
                  <c:v>-0.87448384607278351</c:v>
                </c:pt>
                <c:pt idx="2109">
                  <c:v>-0.88445629676089821</c:v>
                </c:pt>
                <c:pt idx="2110">
                  <c:v>-0.88420386970925202</c:v>
                </c:pt>
                <c:pt idx="2111">
                  <c:v>-0.89242976026659582</c:v>
                </c:pt>
                <c:pt idx="2112">
                  <c:v>-0.89687772834409074</c:v>
                </c:pt>
                <c:pt idx="2113">
                  <c:v>-0.90255577553582222</c:v>
                </c:pt>
                <c:pt idx="2114">
                  <c:v>-0.91012920004805409</c:v>
                </c:pt>
                <c:pt idx="2115">
                  <c:v>-0.91488089885579216</c:v>
                </c:pt>
                <c:pt idx="2116">
                  <c:v>-0.91929776830325505</c:v>
                </c:pt>
                <c:pt idx="2117">
                  <c:v>-0.92127288949565189</c:v>
                </c:pt>
                <c:pt idx="2118">
                  <c:v>-0.92140547120038896</c:v>
                </c:pt>
                <c:pt idx="2119">
                  <c:v>-0.92714243464928847</c:v>
                </c:pt>
                <c:pt idx="2120">
                  <c:v>-0.92827943877187824</c:v>
                </c:pt>
                <c:pt idx="2121">
                  <c:v>-0.92872134003035312</c:v>
                </c:pt>
                <c:pt idx="2122">
                  <c:v>-0.93057340708822389</c:v>
                </c:pt>
                <c:pt idx="2123">
                  <c:v>-0.92964852512598029</c:v>
                </c:pt>
                <c:pt idx="2124">
                  <c:v>-0.92962622981030263</c:v>
                </c:pt>
                <c:pt idx="2125">
                  <c:v>-0.92761870044407146</c:v>
                </c:pt>
                <c:pt idx="2126">
                  <c:v>-0.92812214550457073</c:v>
                </c:pt>
                <c:pt idx="2127">
                  <c:v>-0.92787908905955074</c:v>
                </c:pt>
                <c:pt idx="2128">
                  <c:v>-0.92843522102242693</c:v>
                </c:pt>
                <c:pt idx="2129">
                  <c:v>-0.92554857793796019</c:v>
                </c:pt>
                <c:pt idx="2130">
                  <c:v>-0.92625877345134455</c:v>
                </c:pt>
                <c:pt idx="2131">
                  <c:v>-0.92776159032038708</c:v>
                </c:pt>
                <c:pt idx="2132">
                  <c:v>-0.92680914943229187</c:v>
                </c:pt>
                <c:pt idx="2133">
                  <c:v>-0.92732812405667175</c:v>
                </c:pt>
                <c:pt idx="2134">
                  <c:v>-0.92636187669796088</c:v>
                </c:pt>
                <c:pt idx="2135">
                  <c:v>-0.93111658198107694</c:v>
                </c:pt>
                <c:pt idx="2136">
                  <c:v>-0.93782047448760553</c:v>
                </c:pt>
                <c:pt idx="2137">
                  <c:v>-0.93937614601575836</c:v>
                </c:pt>
                <c:pt idx="2138">
                  <c:v>-0.93927496974826408</c:v>
                </c:pt>
                <c:pt idx="2139">
                  <c:v>-0.94459380442696439</c:v>
                </c:pt>
                <c:pt idx="2140">
                  <c:v>-0.94516087441149699</c:v>
                </c:pt>
                <c:pt idx="2141">
                  <c:v>-0.94686723189464983</c:v>
                </c:pt>
                <c:pt idx="2142">
                  <c:v>-0.95168653452254492</c:v>
                </c:pt>
                <c:pt idx="2143">
                  <c:v>-0.95170286482011068</c:v>
                </c:pt>
                <c:pt idx="2144">
                  <c:v>-0.95512789660557296</c:v>
                </c:pt>
                <c:pt idx="2145">
                  <c:v>-0.95722256083844126</c:v>
                </c:pt>
                <c:pt idx="2146">
                  <c:v>-0.95964620523362276</c:v>
                </c:pt>
                <c:pt idx="2147">
                  <c:v>-0.96098173094244954</c:v>
                </c:pt>
                <c:pt idx="2148">
                  <c:v>-0.96588626918796194</c:v>
                </c:pt>
                <c:pt idx="2149">
                  <c:v>-0.96385569133837157</c:v>
                </c:pt>
                <c:pt idx="2150">
                  <c:v>-0.96934368959758554</c:v>
                </c:pt>
                <c:pt idx="2151">
                  <c:v>-0.97033584616191249</c:v>
                </c:pt>
                <c:pt idx="2152">
                  <c:v>-0.97021325170469286</c:v>
                </c:pt>
                <c:pt idx="2153">
                  <c:v>-0.9697278256141626</c:v>
                </c:pt>
                <c:pt idx="2154">
                  <c:v>-0.97016850580287306</c:v>
                </c:pt>
                <c:pt idx="2155">
                  <c:v>-0.96891172399199643</c:v>
                </c:pt>
                <c:pt idx="2156">
                  <c:v>-0.96486878362451733</c:v>
                </c:pt>
                <c:pt idx="2157">
                  <c:v>-0.96093413507758907</c:v>
                </c:pt>
                <c:pt idx="2158">
                  <c:v>-0.95655049906801004</c:v>
                </c:pt>
                <c:pt idx="2159">
                  <c:v>-0.95125078001392849</c:v>
                </c:pt>
                <c:pt idx="2160">
                  <c:v>-0.94896894400751775</c:v>
                </c:pt>
                <c:pt idx="2161">
                  <c:v>-0.94858138115423696</c:v>
                </c:pt>
                <c:pt idx="2162">
                  <c:v>-0.96240942554417064</c:v>
                </c:pt>
                <c:pt idx="2163">
                  <c:v>-0.96676931828907842</c:v>
                </c:pt>
                <c:pt idx="2164">
                  <c:v>-0.9697377843534758</c:v>
                </c:pt>
                <c:pt idx="2165">
                  <c:v>-0.97321856339122581</c:v>
                </c:pt>
                <c:pt idx="2166">
                  <c:v>-0.97579637281370646</c:v>
                </c:pt>
                <c:pt idx="2167">
                  <c:v>-0.98191700335688203</c:v>
                </c:pt>
                <c:pt idx="2168">
                  <c:v>-0.98388217288723911</c:v>
                </c:pt>
                <c:pt idx="2169">
                  <c:v>-0.98399806653359612</c:v>
                </c:pt>
                <c:pt idx="2170">
                  <c:v>-0.98023015941798342</c:v>
                </c:pt>
                <c:pt idx="2171">
                  <c:v>-0.98086474145735281</c:v>
                </c:pt>
                <c:pt idx="2172">
                  <c:v>-0.97265034377003712</c:v>
                </c:pt>
                <c:pt idx="2173">
                  <c:v>-0.96669662448727411</c:v>
                </c:pt>
                <c:pt idx="2174">
                  <c:v>-0.96403020080271773</c:v>
                </c:pt>
                <c:pt idx="2175">
                  <c:v>-0.96172734256650827</c:v>
                </c:pt>
                <c:pt idx="2176">
                  <c:v>-0.95780826185764578</c:v>
                </c:pt>
                <c:pt idx="2177">
                  <c:v>-0.95878085437487348</c:v>
                </c:pt>
                <c:pt idx="2178">
                  <c:v>-0.95822235951825219</c:v>
                </c:pt>
                <c:pt idx="2179">
                  <c:v>-0.95912004250571847</c:v>
                </c:pt>
                <c:pt idx="2180">
                  <c:v>-0.95753495644015274</c:v>
                </c:pt>
                <c:pt idx="2181">
                  <c:v>-0.96034492726092369</c:v>
                </c:pt>
                <c:pt idx="2182">
                  <c:v>-0.96151707600885938</c:v>
                </c:pt>
                <c:pt idx="2183">
                  <c:v>-0.96065336557708036</c:v>
                </c:pt>
                <c:pt idx="2184">
                  <c:v>-0.96345233211894943</c:v>
                </c:pt>
                <c:pt idx="2185">
                  <c:v>-0.96944466546872654</c:v>
                </c:pt>
                <c:pt idx="2186">
                  <c:v>-0.97081987629499178</c:v>
                </c:pt>
                <c:pt idx="2187">
                  <c:v>-0.97129256346498671</c:v>
                </c:pt>
                <c:pt idx="2188">
                  <c:v>-0.97420465970762926</c:v>
                </c:pt>
                <c:pt idx="2189">
                  <c:v>-0.97364248528530917</c:v>
                </c:pt>
                <c:pt idx="2190">
                  <c:v>-0.97778790294668783</c:v>
                </c:pt>
                <c:pt idx="2191">
                  <c:v>-0.97836577677436987</c:v>
                </c:pt>
                <c:pt idx="2192">
                  <c:v>-0.98314834133751505</c:v>
                </c:pt>
                <c:pt idx="2193">
                  <c:v>-0.982735504853812</c:v>
                </c:pt>
                <c:pt idx="2194">
                  <c:v>-0.98320872237196166</c:v>
                </c:pt>
                <c:pt idx="2195">
                  <c:v>-0.98353610511725087</c:v>
                </c:pt>
                <c:pt idx="2196">
                  <c:v>-0.98303750206219798</c:v>
                </c:pt>
                <c:pt idx="2197">
                  <c:v>-0.98343703168305563</c:v>
                </c:pt>
                <c:pt idx="2198">
                  <c:v>-0.98045617186168066</c:v>
                </c:pt>
                <c:pt idx="2199">
                  <c:v>-0.97951911511743717</c:v>
                </c:pt>
                <c:pt idx="2200">
                  <c:v>-0.43524006880074761</c:v>
                </c:pt>
                <c:pt idx="2201">
                  <c:v>-0.4397767019196408</c:v>
                </c:pt>
                <c:pt idx="2202">
                  <c:v>-0.43902633082300779</c:v>
                </c:pt>
                <c:pt idx="2203">
                  <c:v>-0.44201173789533632</c:v>
                </c:pt>
                <c:pt idx="2204">
                  <c:v>-0.44857672692469341</c:v>
                </c:pt>
                <c:pt idx="2205">
                  <c:v>-0.44848232123988563</c:v>
                </c:pt>
                <c:pt idx="2206">
                  <c:v>-0.44968185151827189</c:v>
                </c:pt>
                <c:pt idx="2207">
                  <c:v>-0.45262124532092063</c:v>
                </c:pt>
                <c:pt idx="2208">
                  <c:v>-0.45746281811431988</c:v>
                </c:pt>
                <c:pt idx="2209">
                  <c:v>-0.45832947210401231</c:v>
                </c:pt>
                <c:pt idx="2210">
                  <c:v>-0.46294537419880921</c:v>
                </c:pt>
                <c:pt idx="2211">
                  <c:v>-0.46314096375478231</c:v>
                </c:pt>
                <c:pt idx="2212">
                  <c:v>-0.46347233722512193</c:v>
                </c:pt>
                <c:pt idx="2213">
                  <c:v>-0.46468897542364784</c:v>
                </c:pt>
                <c:pt idx="2214">
                  <c:v>-0.46632247728268528</c:v>
                </c:pt>
                <c:pt idx="2215">
                  <c:v>-0.46860661022047534</c:v>
                </c:pt>
                <c:pt idx="2216">
                  <c:v>-0.46704655652334681</c:v>
                </c:pt>
                <c:pt idx="2217">
                  <c:v>-0.47014401290806385</c:v>
                </c:pt>
                <c:pt idx="2218">
                  <c:v>-0.47152476636423213</c:v>
                </c:pt>
                <c:pt idx="2219">
                  <c:v>-0.47374826562375461</c:v>
                </c:pt>
                <c:pt idx="2220">
                  <c:v>-0.47422948700657841</c:v>
                </c:pt>
                <c:pt idx="2221">
                  <c:v>-0.47624158702340713</c:v>
                </c:pt>
                <c:pt idx="2222">
                  <c:v>-0.4749047788595453</c:v>
                </c:pt>
                <c:pt idx="2223">
                  <c:v>-0.47638718529451518</c:v>
                </c:pt>
                <c:pt idx="2224">
                  <c:v>-0.47678163401106621</c:v>
                </c:pt>
                <c:pt idx="2225">
                  <c:v>-0.47461197536404276</c:v>
                </c:pt>
                <c:pt idx="2226">
                  <c:v>-0.4750350557308094</c:v>
                </c:pt>
                <c:pt idx="2227">
                  <c:v>-0.47311303980452823</c:v>
                </c:pt>
                <c:pt idx="2228">
                  <c:v>-0.47182272007558845</c:v>
                </c:pt>
                <c:pt idx="2229">
                  <c:v>-0.47378156724215792</c:v>
                </c:pt>
                <c:pt idx="2230">
                  <c:v>-0.47283190461391555</c:v>
                </c:pt>
                <c:pt idx="2231">
                  <c:v>-0.46981344197933916</c:v>
                </c:pt>
                <c:pt idx="2232">
                  <c:v>-0.46995611136033899</c:v>
                </c:pt>
                <c:pt idx="2233">
                  <c:v>-0.46568996216314762</c:v>
                </c:pt>
                <c:pt idx="2234">
                  <c:v>-0.46473592880158909</c:v>
                </c:pt>
                <c:pt idx="2235">
                  <c:v>-0.46381180879999251</c:v>
                </c:pt>
                <c:pt idx="2236">
                  <c:v>-0.46369896044316006</c:v>
                </c:pt>
                <c:pt idx="2237">
                  <c:v>-0.4621464847382577</c:v>
                </c:pt>
                <c:pt idx="2238">
                  <c:v>-0.46322379682840031</c:v>
                </c:pt>
                <c:pt idx="2239">
                  <c:v>-0.46505081487098598</c:v>
                </c:pt>
                <c:pt idx="2240">
                  <c:v>-0.46974818224222714</c:v>
                </c:pt>
                <c:pt idx="2241">
                  <c:v>-0.47031889071185873</c:v>
                </c:pt>
                <c:pt idx="2242">
                  <c:v>-0.47305865702879935</c:v>
                </c:pt>
                <c:pt idx="2243">
                  <c:v>-0.47734126437721569</c:v>
                </c:pt>
                <c:pt idx="2244">
                  <c:v>-0.479336281720256</c:v>
                </c:pt>
                <c:pt idx="2245">
                  <c:v>-0.48142477026703023</c:v>
                </c:pt>
                <c:pt idx="2246">
                  <c:v>-0.48024445491926526</c:v>
                </c:pt>
                <c:pt idx="2247">
                  <c:v>-0.48186291677948212</c:v>
                </c:pt>
                <c:pt idx="2248">
                  <c:v>-0.48531684103039074</c:v>
                </c:pt>
                <c:pt idx="2249">
                  <c:v>-0.4853739762467737</c:v>
                </c:pt>
                <c:pt idx="2250">
                  <c:v>-0.48635197103631533</c:v>
                </c:pt>
                <c:pt idx="2251">
                  <c:v>-0.48690677948926542</c:v>
                </c:pt>
                <c:pt idx="2252">
                  <c:v>-0.48667988240139026</c:v>
                </c:pt>
                <c:pt idx="2253">
                  <c:v>-0.48555460635608894</c:v>
                </c:pt>
                <c:pt idx="2254">
                  <c:v>-0.48533420584672937</c:v>
                </c:pt>
                <c:pt idx="2255">
                  <c:v>-0.48595575802991497</c:v>
                </c:pt>
                <c:pt idx="2256">
                  <c:v>-0.48522503710728415</c:v>
                </c:pt>
                <c:pt idx="2257">
                  <c:v>-0.48470893387965042</c:v>
                </c:pt>
                <c:pt idx="2258">
                  <c:v>-0.48520055383299443</c:v>
                </c:pt>
                <c:pt idx="2259">
                  <c:v>-0.48334753578533229</c:v>
                </c:pt>
                <c:pt idx="2260">
                  <c:v>-0.48224527840003217</c:v>
                </c:pt>
                <c:pt idx="2261">
                  <c:v>-0.48105488568536581</c:v>
                </c:pt>
                <c:pt idx="2262">
                  <c:v>-0.4774080541242296</c:v>
                </c:pt>
                <c:pt idx="2263">
                  <c:v>-0.47883333082493396</c:v>
                </c:pt>
                <c:pt idx="2264">
                  <c:v>-0.47346895473432227</c:v>
                </c:pt>
                <c:pt idx="2265">
                  <c:v>-0.47151374475235119</c:v>
                </c:pt>
                <c:pt idx="2266">
                  <c:v>-0.47087086554515922</c:v>
                </c:pt>
                <c:pt idx="2267">
                  <c:v>-0.46967079294998859</c:v>
                </c:pt>
                <c:pt idx="2268">
                  <c:v>-0.46852333008830804</c:v>
                </c:pt>
                <c:pt idx="2269">
                  <c:v>-0.46796263567000329</c:v>
                </c:pt>
                <c:pt idx="2270">
                  <c:v>-0.46904720532622779</c:v>
                </c:pt>
                <c:pt idx="2271">
                  <c:v>-0.46814919375479569</c:v>
                </c:pt>
                <c:pt idx="2272">
                  <c:v>-0.46895084729038805</c:v>
                </c:pt>
                <c:pt idx="2273">
                  <c:v>-0.46984558801046328</c:v>
                </c:pt>
                <c:pt idx="2274">
                  <c:v>-0.47176332758541006</c:v>
                </c:pt>
                <c:pt idx="2275">
                  <c:v>-0.47442323248035123</c:v>
                </c:pt>
                <c:pt idx="2276">
                  <c:v>-0.47530574758945399</c:v>
                </c:pt>
                <c:pt idx="2277">
                  <c:v>-0.47579580379720321</c:v>
                </c:pt>
                <c:pt idx="2278">
                  <c:v>-0.48047387582763612</c:v>
                </c:pt>
                <c:pt idx="2279">
                  <c:v>-0.48193202916034128</c:v>
                </c:pt>
                <c:pt idx="2280">
                  <c:v>-0.48319988205477094</c:v>
                </c:pt>
                <c:pt idx="2281">
                  <c:v>-0.48311641622979185</c:v>
                </c:pt>
                <c:pt idx="2282">
                  <c:v>-0.48589453363271984</c:v>
                </c:pt>
                <c:pt idx="2283">
                  <c:v>-0.48694150981962991</c:v>
                </c:pt>
                <c:pt idx="2284">
                  <c:v>-0.48707127915187121</c:v>
                </c:pt>
                <c:pt idx="2285">
                  <c:v>-0.48783509198784403</c:v>
                </c:pt>
                <c:pt idx="2286">
                  <c:v>-0.48903567741147924</c:v>
                </c:pt>
                <c:pt idx="2287">
                  <c:v>-0.48970668550967078</c:v>
                </c:pt>
                <c:pt idx="2288">
                  <c:v>-0.49081208018016964</c:v>
                </c:pt>
                <c:pt idx="2289">
                  <c:v>-0.49083257013979376</c:v>
                </c:pt>
                <c:pt idx="2290">
                  <c:v>-0.49105319428472294</c:v>
                </c:pt>
                <c:pt idx="2291">
                  <c:v>-0.49077616868303675</c:v>
                </c:pt>
                <c:pt idx="2292">
                  <c:v>-0.48924567653871343</c:v>
                </c:pt>
                <c:pt idx="2293">
                  <c:v>-0.48848996291053082</c:v>
                </c:pt>
                <c:pt idx="2294">
                  <c:v>-0.48788418831494518</c:v>
                </c:pt>
                <c:pt idx="2295">
                  <c:v>-0.48302781998686406</c:v>
                </c:pt>
                <c:pt idx="2296">
                  <c:v>-0.48005257540501534</c:v>
                </c:pt>
                <c:pt idx="2297">
                  <c:v>-0.47904827477020717</c:v>
                </c:pt>
                <c:pt idx="2298">
                  <c:v>-0.47909999013502791</c:v>
                </c:pt>
                <c:pt idx="2299">
                  <c:v>-0.47376136954288928</c:v>
                </c:pt>
                <c:pt idx="2300">
                  <c:v>2.2169549951994494E-2</c:v>
                </c:pt>
                <c:pt idx="2301">
                  <c:v>2.2447143170101214E-2</c:v>
                </c:pt>
                <c:pt idx="2302">
                  <c:v>2.4518102341466008E-2</c:v>
                </c:pt>
                <c:pt idx="2303">
                  <c:v>2.5137440085336138E-2</c:v>
                </c:pt>
                <c:pt idx="2304">
                  <c:v>2.4394919207942678E-2</c:v>
                </c:pt>
                <c:pt idx="2305">
                  <c:v>2.6160278236400103E-2</c:v>
                </c:pt>
                <c:pt idx="2306">
                  <c:v>2.6336445815041021E-2</c:v>
                </c:pt>
                <c:pt idx="2307">
                  <c:v>2.8351755468213558E-2</c:v>
                </c:pt>
                <c:pt idx="2308">
                  <c:v>2.7273743575236598E-2</c:v>
                </c:pt>
                <c:pt idx="2309">
                  <c:v>2.909196743835718E-2</c:v>
                </c:pt>
                <c:pt idx="2310">
                  <c:v>2.9869428679651921E-2</c:v>
                </c:pt>
                <c:pt idx="2311">
                  <c:v>2.9789579258425736E-2</c:v>
                </c:pt>
                <c:pt idx="2312">
                  <c:v>3.0638372887272336E-2</c:v>
                </c:pt>
                <c:pt idx="2313">
                  <c:v>3.1582560121172776E-2</c:v>
                </c:pt>
                <c:pt idx="2314">
                  <c:v>3.2169592456624319E-2</c:v>
                </c:pt>
                <c:pt idx="2315">
                  <c:v>3.1996866010509439E-2</c:v>
                </c:pt>
                <c:pt idx="2316">
                  <c:v>3.2267501061860937E-2</c:v>
                </c:pt>
                <c:pt idx="2317">
                  <c:v>3.3072247495435914E-2</c:v>
                </c:pt>
                <c:pt idx="2318">
                  <c:v>3.3298240568305548E-2</c:v>
                </c:pt>
                <c:pt idx="2319">
                  <c:v>3.3809594127433673E-2</c:v>
                </c:pt>
                <c:pt idx="2320">
                  <c:v>3.5234715173789066E-2</c:v>
                </c:pt>
                <c:pt idx="2321">
                  <c:v>3.4582159990566019E-2</c:v>
                </c:pt>
                <c:pt idx="2322">
                  <c:v>3.3152454953433441E-2</c:v>
                </c:pt>
                <c:pt idx="2323">
                  <c:v>3.4247219059623468E-2</c:v>
                </c:pt>
                <c:pt idx="2324">
                  <c:v>3.4452946412536711E-2</c:v>
                </c:pt>
                <c:pt idx="2325">
                  <c:v>3.3275151108910439E-2</c:v>
                </c:pt>
                <c:pt idx="2326">
                  <c:v>3.3821719461760491E-2</c:v>
                </c:pt>
                <c:pt idx="2327">
                  <c:v>3.4262988101064984E-2</c:v>
                </c:pt>
                <c:pt idx="2328">
                  <c:v>3.4756850265842854E-2</c:v>
                </c:pt>
                <c:pt idx="2329">
                  <c:v>3.447597612012876E-2</c:v>
                </c:pt>
                <c:pt idx="2330">
                  <c:v>3.3593432111860277E-2</c:v>
                </c:pt>
                <c:pt idx="2331">
                  <c:v>3.4878763651911004E-2</c:v>
                </c:pt>
                <c:pt idx="2332">
                  <c:v>3.4694389947568904E-2</c:v>
                </c:pt>
                <c:pt idx="2333">
                  <c:v>3.4691361271963927E-2</c:v>
                </c:pt>
                <c:pt idx="2334">
                  <c:v>3.531110420369421E-2</c:v>
                </c:pt>
                <c:pt idx="2335">
                  <c:v>3.3955870606952487E-2</c:v>
                </c:pt>
                <c:pt idx="2336">
                  <c:v>3.5274130949414229E-2</c:v>
                </c:pt>
                <c:pt idx="2337">
                  <c:v>3.5115286629692211E-2</c:v>
                </c:pt>
                <c:pt idx="2338">
                  <c:v>3.5921388461804149E-2</c:v>
                </c:pt>
                <c:pt idx="2339">
                  <c:v>3.7569769191990954E-2</c:v>
                </c:pt>
                <c:pt idx="2340">
                  <c:v>3.647802078235296E-2</c:v>
                </c:pt>
                <c:pt idx="2341">
                  <c:v>3.8160535559684572E-2</c:v>
                </c:pt>
                <c:pt idx="2342">
                  <c:v>3.8624677588628309E-2</c:v>
                </c:pt>
                <c:pt idx="2343">
                  <c:v>4.0235416430337345E-2</c:v>
                </c:pt>
                <c:pt idx="2344">
                  <c:v>4.1045266671060343E-2</c:v>
                </c:pt>
                <c:pt idx="2345">
                  <c:v>4.2572665326000791E-2</c:v>
                </c:pt>
                <c:pt idx="2346">
                  <c:v>4.3591648542707695E-2</c:v>
                </c:pt>
                <c:pt idx="2347">
                  <c:v>4.4202933997685712E-2</c:v>
                </c:pt>
                <c:pt idx="2348">
                  <c:v>4.2983638815691894E-2</c:v>
                </c:pt>
                <c:pt idx="2349">
                  <c:v>4.1107946385964045E-2</c:v>
                </c:pt>
                <c:pt idx="2350">
                  <c:v>4.0889116585222318E-2</c:v>
                </c:pt>
                <c:pt idx="2351">
                  <c:v>3.9699601801348017E-2</c:v>
                </c:pt>
                <c:pt idx="2352">
                  <c:v>3.8447027975521131E-2</c:v>
                </c:pt>
                <c:pt idx="2353">
                  <c:v>3.6111617401644036E-2</c:v>
                </c:pt>
                <c:pt idx="2354">
                  <c:v>3.6390211953726048E-2</c:v>
                </c:pt>
                <c:pt idx="2355">
                  <c:v>3.5467509379476958E-2</c:v>
                </c:pt>
                <c:pt idx="2356">
                  <c:v>3.434915956538287E-2</c:v>
                </c:pt>
                <c:pt idx="2357">
                  <c:v>3.5370499395459998E-2</c:v>
                </c:pt>
                <c:pt idx="2358">
                  <c:v>3.4675566417196269E-2</c:v>
                </c:pt>
                <c:pt idx="2359">
                  <c:v>3.5415962810632529E-2</c:v>
                </c:pt>
                <c:pt idx="2360">
                  <c:v>3.4440177237193392E-2</c:v>
                </c:pt>
                <c:pt idx="2361">
                  <c:v>3.5203793370516934E-2</c:v>
                </c:pt>
                <c:pt idx="2362">
                  <c:v>3.5325652283731301E-2</c:v>
                </c:pt>
                <c:pt idx="2363">
                  <c:v>3.3832638655836966E-2</c:v>
                </c:pt>
                <c:pt idx="2364">
                  <c:v>3.505161161741821E-2</c:v>
                </c:pt>
                <c:pt idx="2365">
                  <c:v>3.3790134614227973E-2</c:v>
                </c:pt>
                <c:pt idx="2366">
                  <c:v>3.2877818013213655E-2</c:v>
                </c:pt>
                <c:pt idx="2367">
                  <c:v>2.7703251286882224E-2</c:v>
                </c:pt>
                <c:pt idx="2368">
                  <c:v>2.5062111271245247E-2</c:v>
                </c:pt>
                <c:pt idx="2369">
                  <c:v>2.2680461015861741E-2</c:v>
                </c:pt>
                <c:pt idx="2370">
                  <c:v>2.2627657758543585E-2</c:v>
                </c:pt>
                <c:pt idx="2371">
                  <c:v>2.1827357022597749E-2</c:v>
                </c:pt>
                <c:pt idx="2372">
                  <c:v>2.3855452379489162E-2</c:v>
                </c:pt>
                <c:pt idx="2373">
                  <c:v>2.2632569040530459E-2</c:v>
                </c:pt>
                <c:pt idx="2374">
                  <c:v>2.5347482480021721E-2</c:v>
                </c:pt>
                <c:pt idx="2375">
                  <c:v>2.7025578943307149E-2</c:v>
                </c:pt>
                <c:pt idx="2376">
                  <c:v>2.9531072115521528E-2</c:v>
                </c:pt>
                <c:pt idx="2377">
                  <c:v>2.9879180344209555E-2</c:v>
                </c:pt>
                <c:pt idx="2378">
                  <c:v>3.206863763495571E-2</c:v>
                </c:pt>
                <c:pt idx="2379">
                  <c:v>3.4224151501487832E-2</c:v>
                </c:pt>
                <c:pt idx="2380">
                  <c:v>3.4333391882734876E-2</c:v>
                </c:pt>
                <c:pt idx="2381">
                  <c:v>3.5480818636426381E-2</c:v>
                </c:pt>
                <c:pt idx="2382">
                  <c:v>3.7203148476302683E-2</c:v>
                </c:pt>
                <c:pt idx="2383">
                  <c:v>3.8170790867043447E-2</c:v>
                </c:pt>
                <c:pt idx="2384">
                  <c:v>3.7912656156902536E-2</c:v>
                </c:pt>
                <c:pt idx="2385">
                  <c:v>3.8872964330846749E-2</c:v>
                </c:pt>
                <c:pt idx="2386">
                  <c:v>4.0668458408126273E-2</c:v>
                </c:pt>
                <c:pt idx="2387">
                  <c:v>4.1248370928391509E-2</c:v>
                </c:pt>
                <c:pt idx="2388">
                  <c:v>4.1276679939656447E-2</c:v>
                </c:pt>
                <c:pt idx="2389">
                  <c:v>4.1191718146102563E-2</c:v>
                </c:pt>
                <c:pt idx="2390">
                  <c:v>4.1370692460125369E-2</c:v>
                </c:pt>
                <c:pt idx="2391">
                  <c:v>4.1359855266517087E-2</c:v>
                </c:pt>
                <c:pt idx="2392">
                  <c:v>4.012322363689691E-2</c:v>
                </c:pt>
                <c:pt idx="2393">
                  <c:v>3.9657346404545102E-2</c:v>
                </c:pt>
                <c:pt idx="2394">
                  <c:v>3.7606040706407384E-2</c:v>
                </c:pt>
                <c:pt idx="2395">
                  <c:v>3.5451726779196058E-2</c:v>
                </c:pt>
                <c:pt idx="2396">
                  <c:v>3.5086184136358778E-2</c:v>
                </c:pt>
                <c:pt idx="2397">
                  <c:v>3.5324448088272398E-2</c:v>
                </c:pt>
                <c:pt idx="2398">
                  <c:v>3.5660817886655316E-2</c:v>
                </c:pt>
                <c:pt idx="2399">
                  <c:v>3.4423792061617497E-2</c:v>
                </c:pt>
                <c:pt idx="2400">
                  <c:v>8.4333280242332886E-2</c:v>
                </c:pt>
                <c:pt idx="2401">
                  <c:v>8.5727444593540536E-2</c:v>
                </c:pt>
                <c:pt idx="2402">
                  <c:v>8.5825446057128829E-2</c:v>
                </c:pt>
                <c:pt idx="2403">
                  <c:v>8.6580759245809435E-2</c:v>
                </c:pt>
                <c:pt idx="2404">
                  <c:v>8.8291534937226857E-2</c:v>
                </c:pt>
                <c:pt idx="2405">
                  <c:v>8.8791020889474215E-2</c:v>
                </c:pt>
                <c:pt idx="2406">
                  <c:v>9.0298919385902288E-2</c:v>
                </c:pt>
                <c:pt idx="2407">
                  <c:v>9.1162101710677845E-2</c:v>
                </c:pt>
                <c:pt idx="2408">
                  <c:v>9.18887610409449E-2</c:v>
                </c:pt>
                <c:pt idx="2409">
                  <c:v>9.2160853171953327E-2</c:v>
                </c:pt>
                <c:pt idx="2410">
                  <c:v>9.2196919503086949E-2</c:v>
                </c:pt>
                <c:pt idx="2411">
                  <c:v>9.4450251814386377E-2</c:v>
                </c:pt>
                <c:pt idx="2412">
                  <c:v>9.5888597070963755E-2</c:v>
                </c:pt>
                <c:pt idx="2413">
                  <c:v>9.4285102128016884E-2</c:v>
                </c:pt>
                <c:pt idx="2414">
                  <c:v>9.5440025933919426E-2</c:v>
                </c:pt>
                <c:pt idx="2415">
                  <c:v>9.602040318955618E-2</c:v>
                </c:pt>
                <c:pt idx="2416">
                  <c:v>9.8039675650722913E-2</c:v>
                </c:pt>
                <c:pt idx="2417">
                  <c:v>9.6872940282303865E-2</c:v>
                </c:pt>
                <c:pt idx="2418">
                  <c:v>9.8298700902328395E-2</c:v>
                </c:pt>
                <c:pt idx="2419">
                  <c:v>9.8432450860479026E-2</c:v>
                </c:pt>
                <c:pt idx="2420">
                  <c:v>9.9674123602714992E-2</c:v>
                </c:pt>
                <c:pt idx="2421">
                  <c:v>9.8758515548631021E-2</c:v>
                </c:pt>
                <c:pt idx="2422">
                  <c:v>9.9721882334376399E-2</c:v>
                </c:pt>
                <c:pt idx="2423">
                  <c:v>9.9667867497659213E-2</c:v>
                </c:pt>
                <c:pt idx="2424">
                  <c:v>9.9587144973177999E-2</c:v>
                </c:pt>
                <c:pt idx="2425">
                  <c:v>9.975200120510852E-2</c:v>
                </c:pt>
                <c:pt idx="2426">
                  <c:v>0.10138079137662359</c:v>
                </c:pt>
                <c:pt idx="2427">
                  <c:v>0.10082284380351281</c:v>
                </c:pt>
                <c:pt idx="2428">
                  <c:v>0.10106582040756473</c:v>
                </c:pt>
                <c:pt idx="2429">
                  <c:v>0.10017591884337085</c:v>
                </c:pt>
                <c:pt idx="2430">
                  <c:v>0.10137457640522918</c:v>
                </c:pt>
                <c:pt idx="2431">
                  <c:v>0.10135754596704816</c:v>
                </c:pt>
                <c:pt idx="2432">
                  <c:v>0.10289420503810653</c:v>
                </c:pt>
                <c:pt idx="2433">
                  <c:v>0.10280920968000107</c:v>
                </c:pt>
                <c:pt idx="2434">
                  <c:v>0.10348048835630674</c:v>
                </c:pt>
                <c:pt idx="2435">
                  <c:v>0.10254852030704287</c:v>
                </c:pt>
                <c:pt idx="2436">
                  <c:v>0.10277294604015896</c:v>
                </c:pt>
                <c:pt idx="2437">
                  <c:v>0.10503085942948776</c:v>
                </c:pt>
                <c:pt idx="2438">
                  <c:v>0.10511736587905363</c:v>
                </c:pt>
                <c:pt idx="2439">
                  <c:v>0.10485387730745854</c:v>
                </c:pt>
                <c:pt idx="2440">
                  <c:v>0.10565939364768351</c:v>
                </c:pt>
                <c:pt idx="2441">
                  <c:v>0.10586447012420397</c:v>
                </c:pt>
                <c:pt idx="2442">
                  <c:v>0.10592773475041195</c:v>
                </c:pt>
                <c:pt idx="2443">
                  <c:v>0.10423106409249971</c:v>
                </c:pt>
                <c:pt idx="2444">
                  <c:v>0.10281206934062581</c:v>
                </c:pt>
                <c:pt idx="2445">
                  <c:v>0.10151187562199437</c:v>
                </c:pt>
                <c:pt idx="2446">
                  <c:v>0.10064795067058485</c:v>
                </c:pt>
                <c:pt idx="2447">
                  <c:v>0.10029352833506389</c:v>
                </c:pt>
                <c:pt idx="2448">
                  <c:v>0.10003273135732327</c:v>
                </c:pt>
                <c:pt idx="2449">
                  <c:v>9.8912697068576971E-2</c:v>
                </c:pt>
                <c:pt idx="2450">
                  <c:v>9.878298215079262E-2</c:v>
                </c:pt>
                <c:pt idx="2451">
                  <c:v>9.8111414789176177E-2</c:v>
                </c:pt>
                <c:pt idx="2452">
                  <c:v>9.8180856551997486E-2</c:v>
                </c:pt>
                <c:pt idx="2453">
                  <c:v>9.8199652678763183E-2</c:v>
                </c:pt>
                <c:pt idx="2454">
                  <c:v>9.7893919616939939E-2</c:v>
                </c:pt>
                <c:pt idx="2455">
                  <c:v>9.8024880914739043E-2</c:v>
                </c:pt>
                <c:pt idx="2456">
                  <c:v>9.7397798616568387E-2</c:v>
                </c:pt>
                <c:pt idx="2457">
                  <c:v>9.8308938280250668E-2</c:v>
                </c:pt>
                <c:pt idx="2458">
                  <c:v>9.7934334806982104E-2</c:v>
                </c:pt>
                <c:pt idx="2459">
                  <c:v>9.8633912915754962E-2</c:v>
                </c:pt>
                <c:pt idx="2460">
                  <c:v>9.885808874186397E-2</c:v>
                </c:pt>
                <c:pt idx="2461">
                  <c:v>9.8792664773086347E-2</c:v>
                </c:pt>
                <c:pt idx="2462">
                  <c:v>9.8372132669044543E-2</c:v>
                </c:pt>
                <c:pt idx="2463">
                  <c:v>9.7450773961483161E-2</c:v>
                </c:pt>
                <c:pt idx="2464">
                  <c:v>9.8594075898559286E-2</c:v>
                </c:pt>
                <c:pt idx="2465">
                  <c:v>9.8356181657562658E-2</c:v>
                </c:pt>
                <c:pt idx="2466">
                  <c:v>9.7143098512951553E-2</c:v>
                </c:pt>
                <c:pt idx="2467">
                  <c:v>9.5841236969907762E-2</c:v>
                </c:pt>
                <c:pt idx="2468">
                  <c:v>9.7190396999286666E-2</c:v>
                </c:pt>
                <c:pt idx="2469">
                  <c:v>9.5656921721675836E-2</c:v>
                </c:pt>
                <c:pt idx="2470">
                  <c:v>9.6002699357265797E-2</c:v>
                </c:pt>
                <c:pt idx="2471">
                  <c:v>9.5900574593681398E-2</c:v>
                </c:pt>
                <c:pt idx="2472">
                  <c:v>9.5733948548853753E-2</c:v>
                </c:pt>
                <c:pt idx="2473">
                  <c:v>9.487927421773179E-2</c:v>
                </c:pt>
                <c:pt idx="2474">
                  <c:v>9.6072869626775859E-2</c:v>
                </c:pt>
                <c:pt idx="2475">
                  <c:v>9.50357718864141E-2</c:v>
                </c:pt>
                <c:pt idx="2476">
                  <c:v>9.5437727407916562E-2</c:v>
                </c:pt>
                <c:pt idx="2477">
                  <c:v>9.5481674309920272E-2</c:v>
                </c:pt>
                <c:pt idx="2478">
                  <c:v>9.3840353995303882E-2</c:v>
                </c:pt>
                <c:pt idx="2479">
                  <c:v>9.5198529235091645E-2</c:v>
                </c:pt>
                <c:pt idx="2480">
                  <c:v>9.5507355078257916E-2</c:v>
                </c:pt>
                <c:pt idx="2481">
                  <c:v>9.4734191513445865E-2</c:v>
                </c:pt>
                <c:pt idx="2482">
                  <c:v>9.6297038454493666E-2</c:v>
                </c:pt>
                <c:pt idx="2483">
                  <c:v>9.5849232590652367E-2</c:v>
                </c:pt>
                <c:pt idx="2484">
                  <c:v>9.5593555508184824E-2</c:v>
                </c:pt>
                <c:pt idx="2485">
                  <c:v>9.5335544927454219E-2</c:v>
                </c:pt>
                <c:pt idx="2486">
                  <c:v>9.6187532747944005E-2</c:v>
                </c:pt>
                <c:pt idx="2487">
                  <c:v>9.4739343827909384E-2</c:v>
                </c:pt>
                <c:pt idx="2488">
                  <c:v>9.5133417211830551E-2</c:v>
                </c:pt>
                <c:pt idx="2489">
                  <c:v>9.6137920511102593E-2</c:v>
                </c:pt>
                <c:pt idx="2490">
                  <c:v>9.6127630257481389E-2</c:v>
                </c:pt>
                <c:pt idx="2491">
                  <c:v>9.6508054222752993E-2</c:v>
                </c:pt>
                <c:pt idx="2492">
                  <c:v>9.6916824157771142E-2</c:v>
                </c:pt>
                <c:pt idx="2493">
                  <c:v>9.7654146301065392E-2</c:v>
                </c:pt>
                <c:pt idx="2494">
                  <c:v>9.8221871384343018E-2</c:v>
                </c:pt>
                <c:pt idx="2495">
                  <c:v>9.9397810593214508E-2</c:v>
                </c:pt>
                <c:pt idx="2496">
                  <c:v>9.807384943140951E-2</c:v>
                </c:pt>
                <c:pt idx="2497">
                  <c:v>9.8390925200937396E-2</c:v>
                </c:pt>
                <c:pt idx="2498">
                  <c:v>9.9681508808067143E-2</c:v>
                </c:pt>
                <c:pt idx="2499">
                  <c:v>0.10022761870283636</c:v>
                </c:pt>
                <c:pt idx="2500">
                  <c:v>-1.228719517741204</c:v>
                </c:pt>
                <c:pt idx="2501">
                  <c:v>-1.2405591342447693</c:v>
                </c:pt>
                <c:pt idx="2502">
                  <c:v>-1.2528461052368893</c:v>
                </c:pt>
                <c:pt idx="2503">
                  <c:v>-1.3208065543163623</c:v>
                </c:pt>
                <c:pt idx="2504">
                  <c:v>-1.3289947716965593</c:v>
                </c:pt>
                <c:pt idx="2505">
                  <c:v>-1.3800611176923328</c:v>
                </c:pt>
                <c:pt idx="2506">
                  <c:v>-1.3940485594226248</c:v>
                </c:pt>
                <c:pt idx="2507">
                  <c:v>-1.4258287226260333</c:v>
                </c:pt>
                <c:pt idx="2508">
                  <c:v>-1.4259384454206718</c:v>
                </c:pt>
                <c:pt idx="2509">
                  <c:v>-1.4213204490941904</c:v>
                </c:pt>
                <c:pt idx="2510">
                  <c:v>-1.4023001451901669</c:v>
                </c:pt>
                <c:pt idx="2511">
                  <c:v>-1.4009226071657723</c:v>
                </c:pt>
                <c:pt idx="2512">
                  <c:v>-1.3818451223485768</c:v>
                </c:pt>
                <c:pt idx="2513">
                  <c:v>-1.3825130477130569</c:v>
                </c:pt>
                <c:pt idx="2514">
                  <c:v>-1.3865603477743638</c:v>
                </c:pt>
                <c:pt idx="2515">
                  <c:v>-1.4125603137558809</c:v>
                </c:pt>
                <c:pt idx="2516">
                  <c:v>-1.4715762460937354</c:v>
                </c:pt>
                <c:pt idx="2517">
                  <c:v>-1.5184244279321035</c:v>
                </c:pt>
                <c:pt idx="2518">
                  <c:v>-1.539697869511123</c:v>
                </c:pt>
                <c:pt idx="2519">
                  <c:v>-1.5421813175846113</c:v>
                </c:pt>
                <c:pt idx="2520">
                  <c:v>-1.5514485444036099</c:v>
                </c:pt>
                <c:pt idx="2521">
                  <c:v>-1.5289350506449533</c:v>
                </c:pt>
                <c:pt idx="2522">
                  <c:v>-1.5219483500087945</c:v>
                </c:pt>
                <c:pt idx="2523">
                  <c:v>-1.4747601716227012</c:v>
                </c:pt>
                <c:pt idx="2524">
                  <c:v>-1.471869001582943</c:v>
                </c:pt>
                <c:pt idx="2525">
                  <c:v>-1.4500099240552413</c:v>
                </c:pt>
                <c:pt idx="2526">
                  <c:v>-1.4471198197477739</c:v>
                </c:pt>
                <c:pt idx="2527">
                  <c:v>-1.4432884322024742</c:v>
                </c:pt>
                <c:pt idx="2528">
                  <c:v>-1.44342936000875</c:v>
                </c:pt>
                <c:pt idx="2529">
                  <c:v>-1.4458659652837293</c:v>
                </c:pt>
                <c:pt idx="2530">
                  <c:v>-1.4493568534878221</c:v>
                </c:pt>
                <c:pt idx="2531">
                  <c:v>-1.4504169258175632</c:v>
                </c:pt>
                <c:pt idx="2532">
                  <c:v>-1.4501357016857908</c:v>
                </c:pt>
                <c:pt idx="2533">
                  <c:v>-1.4534936978074757</c:v>
                </c:pt>
                <c:pt idx="2534">
                  <c:v>-1.4539022645320223</c:v>
                </c:pt>
                <c:pt idx="2535">
                  <c:v>-1.4517677884446329</c:v>
                </c:pt>
                <c:pt idx="2536">
                  <c:v>-1.4462659851936639</c:v>
                </c:pt>
                <c:pt idx="2537">
                  <c:v>-1.4348908481925973</c:v>
                </c:pt>
                <c:pt idx="2538">
                  <c:v>-1.4313738218474925</c:v>
                </c:pt>
                <c:pt idx="2539">
                  <c:v>-1.3881949183611204</c:v>
                </c:pt>
                <c:pt idx="2540">
                  <c:v>-1.3718961599851518</c:v>
                </c:pt>
                <c:pt idx="2541">
                  <c:v>-1.3628866953271537</c:v>
                </c:pt>
                <c:pt idx="2542">
                  <c:v>-1.3611385319447944</c:v>
                </c:pt>
                <c:pt idx="2543">
                  <c:v>-1.3656880680006451</c:v>
                </c:pt>
                <c:pt idx="2544">
                  <c:v>-1.378305174867708</c:v>
                </c:pt>
                <c:pt idx="2545">
                  <c:v>-1.3895801897486306</c:v>
                </c:pt>
                <c:pt idx="2546">
                  <c:v>-1.4401049345640375</c:v>
                </c:pt>
                <c:pt idx="2547">
                  <c:v>-1.4606442931281385</c:v>
                </c:pt>
                <c:pt idx="2548">
                  <c:v>-1.4661715083826192</c:v>
                </c:pt>
                <c:pt idx="2549">
                  <c:v>-1.5000456357518854</c:v>
                </c:pt>
                <c:pt idx="2550">
                  <c:v>-1.5053371897464594</c:v>
                </c:pt>
                <c:pt idx="2551">
                  <c:v>-1.5186739547816499</c:v>
                </c:pt>
                <c:pt idx="2552">
                  <c:v>-1.5181492663181855</c:v>
                </c:pt>
                <c:pt idx="2553">
                  <c:v>-1.5228608408986699</c:v>
                </c:pt>
                <c:pt idx="2554">
                  <c:v>-1.5288974104396553</c:v>
                </c:pt>
                <c:pt idx="2555">
                  <c:v>-1.5258369679382211</c:v>
                </c:pt>
                <c:pt idx="2556">
                  <c:v>-1.5222418633461166</c:v>
                </c:pt>
                <c:pt idx="2557">
                  <c:v>-1.5157132053179434</c:v>
                </c:pt>
                <c:pt idx="2558">
                  <c:v>-1.5083127365345801</c:v>
                </c:pt>
                <c:pt idx="2559">
                  <c:v>-1.5001695550766772</c:v>
                </c:pt>
                <c:pt idx="2560">
                  <c:v>-1.4950984053820213</c:v>
                </c:pt>
                <c:pt idx="2561">
                  <c:v>-1.4830938017056874</c:v>
                </c:pt>
                <c:pt idx="2562">
                  <c:v>-1.4781690580666504</c:v>
                </c:pt>
                <c:pt idx="2563">
                  <c:v>-1.4698487810661538</c:v>
                </c:pt>
                <c:pt idx="2564">
                  <c:v>-1.4659620534468361</c:v>
                </c:pt>
                <c:pt idx="2565">
                  <c:v>-1.4674266736729971</c:v>
                </c:pt>
                <c:pt idx="2566">
                  <c:v>-1.4686123925425463</c:v>
                </c:pt>
                <c:pt idx="2567">
                  <c:v>-1.4689889496384034</c:v>
                </c:pt>
                <c:pt idx="2568">
                  <c:v>-1.4697750354987456</c:v>
                </c:pt>
                <c:pt idx="2569">
                  <c:v>-1.4712343903197902</c:v>
                </c:pt>
                <c:pt idx="2570">
                  <c:v>-1.4710182943849173</c:v>
                </c:pt>
                <c:pt idx="2571">
                  <c:v>-1.4691936183137453</c:v>
                </c:pt>
                <c:pt idx="2572">
                  <c:v>-1.4655377276540063</c:v>
                </c:pt>
                <c:pt idx="2573">
                  <c:v>-1.4647033270033143</c:v>
                </c:pt>
                <c:pt idx="2574">
                  <c:v>-1.4525591810123557</c:v>
                </c:pt>
                <c:pt idx="2575">
                  <c:v>-1.4477261122826972</c:v>
                </c:pt>
                <c:pt idx="2576">
                  <c:v>-1.4279686638503097</c:v>
                </c:pt>
                <c:pt idx="2577">
                  <c:v>-1.4278141527139088</c:v>
                </c:pt>
                <c:pt idx="2578">
                  <c:v>-1.4102187629559313</c:v>
                </c:pt>
                <c:pt idx="2579">
                  <c:v>-1.4058596507524084</c:v>
                </c:pt>
                <c:pt idx="2580">
                  <c:v>-1.4041755160695835</c:v>
                </c:pt>
                <c:pt idx="2581">
                  <c:v>-1.4010526245819506</c:v>
                </c:pt>
                <c:pt idx="2582">
                  <c:v>-1.4031018775195876</c:v>
                </c:pt>
                <c:pt idx="2583">
                  <c:v>-1.4028337850081156</c:v>
                </c:pt>
                <c:pt idx="2584">
                  <c:v>-1.400647436579022</c:v>
                </c:pt>
                <c:pt idx="2585">
                  <c:v>-1.4028975447433929</c:v>
                </c:pt>
                <c:pt idx="2586">
                  <c:v>-1.402820896437301</c:v>
                </c:pt>
                <c:pt idx="2587">
                  <c:v>-1.4035950537314847</c:v>
                </c:pt>
                <c:pt idx="2588">
                  <c:v>-1.4020398027222449</c:v>
                </c:pt>
                <c:pt idx="2589">
                  <c:v>-1.4020091141813986</c:v>
                </c:pt>
                <c:pt idx="2590">
                  <c:v>-1.4026218302499074</c:v>
                </c:pt>
                <c:pt idx="2591">
                  <c:v>-1.404832974954211</c:v>
                </c:pt>
                <c:pt idx="2592">
                  <c:v>-1.405203990639964</c:v>
                </c:pt>
                <c:pt idx="2593">
                  <c:v>-1.4043621206889205</c:v>
                </c:pt>
                <c:pt idx="2594">
                  <c:v>-1.4064079910753606</c:v>
                </c:pt>
                <c:pt idx="2595">
                  <c:v>-1.4072438735600055</c:v>
                </c:pt>
                <c:pt idx="2596">
                  <c:v>-1.4071489894251208</c:v>
                </c:pt>
                <c:pt idx="2597">
                  <c:v>-1.4113798640989219</c:v>
                </c:pt>
                <c:pt idx="2598">
                  <c:v>-1.4136078474648262</c:v>
                </c:pt>
                <c:pt idx="2599">
                  <c:v>-1.4271204824833634</c:v>
                </c:pt>
                <c:pt idx="2600">
                  <c:v>-0.22380751142145128</c:v>
                </c:pt>
                <c:pt idx="2601">
                  <c:v>-0.22329625162467037</c:v>
                </c:pt>
                <c:pt idx="2602">
                  <c:v>-0.22195066971335731</c:v>
                </c:pt>
                <c:pt idx="2603">
                  <c:v>-0.22114967354822612</c:v>
                </c:pt>
                <c:pt idx="2604">
                  <c:v>-0.22303250230360927</c:v>
                </c:pt>
                <c:pt idx="2605">
                  <c:v>-0.2237014518028122</c:v>
                </c:pt>
                <c:pt idx="2606">
                  <c:v>-0.225308226560053</c:v>
                </c:pt>
                <c:pt idx="2607">
                  <c:v>-0.2221349357290161</c:v>
                </c:pt>
                <c:pt idx="2608">
                  <c:v>-0.22078229510801206</c:v>
                </c:pt>
                <c:pt idx="2609">
                  <c:v>-0.22047297092063589</c:v>
                </c:pt>
                <c:pt idx="2610">
                  <c:v>-0.22042366781960832</c:v>
                </c:pt>
                <c:pt idx="2611">
                  <c:v>-0.21942442754017621</c:v>
                </c:pt>
                <c:pt idx="2612">
                  <c:v>-0.220371215015152</c:v>
                </c:pt>
                <c:pt idx="2613">
                  <c:v>-0.21809104465986184</c:v>
                </c:pt>
                <c:pt idx="2614">
                  <c:v>-0.21904047338386512</c:v>
                </c:pt>
                <c:pt idx="2615">
                  <c:v>-0.21973964376253186</c:v>
                </c:pt>
                <c:pt idx="2616">
                  <c:v>-0.2200565559525165</c:v>
                </c:pt>
                <c:pt idx="2617">
                  <c:v>-0.22092950783069609</c:v>
                </c:pt>
                <c:pt idx="2618">
                  <c:v>-0.22058339682920414</c:v>
                </c:pt>
                <c:pt idx="2619">
                  <c:v>-0.22131889974622876</c:v>
                </c:pt>
                <c:pt idx="2620">
                  <c:v>-0.22257420420770968</c:v>
                </c:pt>
                <c:pt idx="2621">
                  <c:v>-0.22461692904672637</c:v>
                </c:pt>
                <c:pt idx="2622">
                  <c:v>-0.22533732786045446</c:v>
                </c:pt>
                <c:pt idx="2623">
                  <c:v>-0.22597557306374094</c:v>
                </c:pt>
                <c:pt idx="2624">
                  <c:v>-0.22557181640891777</c:v>
                </c:pt>
                <c:pt idx="2625">
                  <c:v>-0.2250895504120467</c:v>
                </c:pt>
                <c:pt idx="2626">
                  <c:v>-0.22543726707572764</c:v>
                </c:pt>
                <c:pt idx="2627">
                  <c:v>-0.22522798062711757</c:v>
                </c:pt>
                <c:pt idx="2628">
                  <c:v>-0.22427814697125159</c:v>
                </c:pt>
                <c:pt idx="2629">
                  <c:v>-0.22456349614852256</c:v>
                </c:pt>
                <c:pt idx="2630">
                  <c:v>-0.22450529721171586</c:v>
                </c:pt>
                <c:pt idx="2631">
                  <c:v>-0.22335513900823356</c:v>
                </c:pt>
                <c:pt idx="2632">
                  <c:v>-0.2256481183603265</c:v>
                </c:pt>
                <c:pt idx="2633">
                  <c:v>-0.22534281876682138</c:v>
                </c:pt>
                <c:pt idx="2634">
                  <c:v>-0.22770742651315512</c:v>
                </c:pt>
                <c:pt idx="2635">
                  <c:v>-0.22673789414842149</c:v>
                </c:pt>
                <c:pt idx="2636">
                  <c:v>-0.2272264995096096</c:v>
                </c:pt>
                <c:pt idx="2637">
                  <c:v>-0.22773659771823729</c:v>
                </c:pt>
                <c:pt idx="2638">
                  <c:v>-0.22753868207566308</c:v>
                </c:pt>
                <c:pt idx="2639">
                  <c:v>-0.22610076862155726</c:v>
                </c:pt>
                <c:pt idx="2640">
                  <c:v>-0.22585436556012617</c:v>
                </c:pt>
                <c:pt idx="2641">
                  <c:v>-0.225308226560053</c:v>
                </c:pt>
                <c:pt idx="2642">
                  <c:v>-0.22547659500836614</c:v>
                </c:pt>
                <c:pt idx="2643">
                  <c:v>-0.22405497137376651</c:v>
                </c:pt>
                <c:pt idx="2644">
                  <c:v>-0.22386170527061111</c:v>
                </c:pt>
                <c:pt idx="2645">
                  <c:v>-0.22539789844952995</c:v>
                </c:pt>
                <c:pt idx="2646">
                  <c:v>-0.22586066224089274</c:v>
                </c:pt>
                <c:pt idx="2647">
                  <c:v>-0.22795585354269132</c:v>
                </c:pt>
                <c:pt idx="2648">
                  <c:v>-0.22628263019644912</c:v>
                </c:pt>
                <c:pt idx="2649">
                  <c:v>-0.23146744067571046</c:v>
                </c:pt>
                <c:pt idx="2650">
                  <c:v>-0.23206287818234683</c:v>
                </c:pt>
                <c:pt idx="2651">
                  <c:v>-0.2336355388441067</c:v>
                </c:pt>
                <c:pt idx="2652">
                  <c:v>-0.23229975741886166</c:v>
                </c:pt>
                <c:pt idx="2653">
                  <c:v>-0.23269990030433751</c:v>
                </c:pt>
                <c:pt idx="2654">
                  <c:v>-0.23252397256216151</c:v>
                </c:pt>
                <c:pt idx="2655">
                  <c:v>-0.23291548057619016</c:v>
                </c:pt>
                <c:pt idx="2656">
                  <c:v>-0.23876221838894152</c:v>
                </c:pt>
                <c:pt idx="2657">
                  <c:v>-0.24356593352894551</c:v>
                </c:pt>
                <c:pt idx="2658">
                  <c:v>-0.24408366243276669</c:v>
                </c:pt>
                <c:pt idx="2659">
                  <c:v>-0.2442351637762914</c:v>
                </c:pt>
                <c:pt idx="2660">
                  <c:v>-0.2449866828161702</c:v>
                </c:pt>
                <c:pt idx="2661">
                  <c:v>-0.24415101744057299</c:v>
                </c:pt>
                <c:pt idx="2662">
                  <c:v>-0.24075205156240509</c:v>
                </c:pt>
                <c:pt idx="2663">
                  <c:v>-0.24075123658147479</c:v>
                </c:pt>
                <c:pt idx="2664">
                  <c:v>-0.23671033107445405</c:v>
                </c:pt>
                <c:pt idx="2665">
                  <c:v>-0.23760992163552919</c:v>
                </c:pt>
                <c:pt idx="2666">
                  <c:v>-0.23663471823050175</c:v>
                </c:pt>
                <c:pt idx="2667">
                  <c:v>-0.2375119223868829</c:v>
                </c:pt>
                <c:pt idx="2668">
                  <c:v>-0.23735985443516716</c:v>
                </c:pt>
                <c:pt idx="2669">
                  <c:v>-0.23981213372806875</c:v>
                </c:pt>
                <c:pt idx="2670">
                  <c:v>-0.24122674066666017</c:v>
                </c:pt>
                <c:pt idx="2671">
                  <c:v>-0.24489605549235094</c:v>
                </c:pt>
                <c:pt idx="2672">
                  <c:v>-0.24591544000465015</c:v>
                </c:pt>
                <c:pt idx="2673">
                  <c:v>-0.24560070108055054</c:v>
                </c:pt>
                <c:pt idx="2674">
                  <c:v>-0.2440435958868914</c:v>
                </c:pt>
                <c:pt idx="2675">
                  <c:v>-0.24414778946129978</c:v>
                </c:pt>
                <c:pt idx="2676">
                  <c:v>-0.24057791809687235</c:v>
                </c:pt>
                <c:pt idx="2677">
                  <c:v>-0.24184081561121129</c:v>
                </c:pt>
                <c:pt idx="2678">
                  <c:v>-0.24071529229372723</c:v>
                </c:pt>
                <c:pt idx="2679">
                  <c:v>-0.23922559914820507</c:v>
                </c:pt>
                <c:pt idx="2680">
                  <c:v>-0.23831261634956791</c:v>
                </c:pt>
                <c:pt idx="2681">
                  <c:v>-0.24005479941984387</c:v>
                </c:pt>
                <c:pt idx="2682">
                  <c:v>-0.2381404900449966</c:v>
                </c:pt>
                <c:pt idx="2683">
                  <c:v>-0.23812932403740605</c:v>
                </c:pt>
                <c:pt idx="2684">
                  <c:v>-0.23785124082844034</c:v>
                </c:pt>
                <c:pt idx="2685">
                  <c:v>-0.23678432612672795</c:v>
                </c:pt>
                <c:pt idx="2686">
                  <c:v>-0.23599360587147444</c:v>
                </c:pt>
                <c:pt idx="2687">
                  <c:v>-0.23662356902362491</c:v>
                </c:pt>
                <c:pt idx="2688">
                  <c:v>-0.23625366525312375</c:v>
                </c:pt>
                <c:pt idx="2689">
                  <c:v>-0.23546575370787171</c:v>
                </c:pt>
                <c:pt idx="2690">
                  <c:v>-0.2352996625358057</c:v>
                </c:pt>
                <c:pt idx="2691">
                  <c:v>-0.23580121997230874</c:v>
                </c:pt>
                <c:pt idx="2692">
                  <c:v>-0.23602780124859102</c:v>
                </c:pt>
                <c:pt idx="2693">
                  <c:v>-0.23633958382145126</c:v>
                </c:pt>
                <c:pt idx="2694">
                  <c:v>-0.23819225745623163</c:v>
                </c:pt>
                <c:pt idx="2695">
                  <c:v>-0.23952081553844495</c:v>
                </c:pt>
                <c:pt idx="2696">
                  <c:v>-0.23999492040954484</c:v>
                </c:pt>
                <c:pt idx="2697">
                  <c:v>-0.23771105222024724</c:v>
                </c:pt>
                <c:pt idx="2698">
                  <c:v>-0.23619243356209729</c:v>
                </c:pt>
                <c:pt idx="2699">
                  <c:v>-0.23236866281204405</c:v>
                </c:pt>
                <c:pt idx="2700">
                  <c:v>-0.28808826909037499</c:v>
                </c:pt>
                <c:pt idx="2701">
                  <c:v>-0.28916527766551958</c:v>
                </c:pt>
                <c:pt idx="2702">
                  <c:v>-0.29223671681897034</c:v>
                </c:pt>
                <c:pt idx="2703">
                  <c:v>-0.29288461077383854</c:v>
                </c:pt>
                <c:pt idx="2704">
                  <c:v>-0.29496833154358981</c:v>
                </c:pt>
                <c:pt idx="2705">
                  <c:v>-0.29504006315837161</c:v>
                </c:pt>
                <c:pt idx="2706">
                  <c:v>-0.29492449808965437</c:v>
                </c:pt>
                <c:pt idx="2707">
                  <c:v>-0.29471029425025774</c:v>
                </c:pt>
                <c:pt idx="2708">
                  <c:v>-0.29449020696567318</c:v>
                </c:pt>
                <c:pt idx="2709">
                  <c:v>-0.29438991175747553</c:v>
                </c:pt>
                <c:pt idx="2710">
                  <c:v>-0.29468833766691205</c:v>
                </c:pt>
                <c:pt idx="2711">
                  <c:v>-0.29521130696315634</c:v>
                </c:pt>
                <c:pt idx="2712">
                  <c:v>-0.29383285905142831</c:v>
                </c:pt>
                <c:pt idx="2713">
                  <c:v>-0.29420532426441115</c:v>
                </c:pt>
                <c:pt idx="2714">
                  <c:v>-0.29393902441895081</c:v>
                </c:pt>
                <c:pt idx="2715">
                  <c:v>-0.29644212658415903</c:v>
                </c:pt>
                <c:pt idx="2716">
                  <c:v>-0.297924001163965</c:v>
                </c:pt>
                <c:pt idx="2717">
                  <c:v>-0.29958011394842554</c:v>
                </c:pt>
                <c:pt idx="2718">
                  <c:v>-0.30443202707516015</c:v>
                </c:pt>
                <c:pt idx="2719">
                  <c:v>-0.30485785285591183</c:v>
                </c:pt>
                <c:pt idx="2720">
                  <c:v>-0.3078651888597741</c:v>
                </c:pt>
                <c:pt idx="2721">
                  <c:v>-0.30921094826502094</c:v>
                </c:pt>
                <c:pt idx="2722">
                  <c:v>-0.31103583316036154</c:v>
                </c:pt>
                <c:pt idx="2723">
                  <c:v>-0.31260730384335256</c:v>
                </c:pt>
                <c:pt idx="2724">
                  <c:v>-0.31224593664548639</c:v>
                </c:pt>
                <c:pt idx="2725">
                  <c:v>-0.31446250593452652</c:v>
                </c:pt>
                <c:pt idx="2726">
                  <c:v>-0.31492704106845482</c:v>
                </c:pt>
                <c:pt idx="2727">
                  <c:v>-0.31605662559600178</c:v>
                </c:pt>
                <c:pt idx="2728">
                  <c:v>-0.31721850961757392</c:v>
                </c:pt>
                <c:pt idx="2729">
                  <c:v>-0.31732718712573194</c:v>
                </c:pt>
                <c:pt idx="2730">
                  <c:v>-0.32016898357573087</c:v>
                </c:pt>
                <c:pt idx="2731">
                  <c:v>-0.31873327995078826</c:v>
                </c:pt>
                <c:pt idx="2732">
                  <c:v>-0.32121013408846544</c:v>
                </c:pt>
                <c:pt idx="2733">
                  <c:v>-0.32091405232312509</c:v>
                </c:pt>
                <c:pt idx="2734">
                  <c:v>-0.32172981379661847</c:v>
                </c:pt>
                <c:pt idx="2735">
                  <c:v>-0.32299722324942115</c:v>
                </c:pt>
                <c:pt idx="2736">
                  <c:v>-0.32160070565078103</c:v>
                </c:pt>
                <c:pt idx="2737">
                  <c:v>-0.32117378149637732</c:v>
                </c:pt>
                <c:pt idx="2738">
                  <c:v>-0.32099626780812063</c:v>
                </c:pt>
                <c:pt idx="2739">
                  <c:v>-0.32087594455493118</c:v>
                </c:pt>
                <c:pt idx="2740">
                  <c:v>-0.31823327718034733</c:v>
                </c:pt>
                <c:pt idx="2741">
                  <c:v>-0.31885162966379532</c:v>
                </c:pt>
                <c:pt idx="2742">
                  <c:v>-0.31928967326916124</c:v>
                </c:pt>
                <c:pt idx="2743">
                  <c:v>-0.3193544938562547</c:v>
                </c:pt>
                <c:pt idx="2744">
                  <c:v>-0.3172547650106794</c:v>
                </c:pt>
                <c:pt idx="2745">
                  <c:v>-0.31720647108041922</c:v>
                </c:pt>
                <c:pt idx="2746">
                  <c:v>-0.31669945615819728</c:v>
                </c:pt>
                <c:pt idx="2747">
                  <c:v>-0.31704345577514426</c:v>
                </c:pt>
                <c:pt idx="2748">
                  <c:v>-0.31396034135911011</c:v>
                </c:pt>
                <c:pt idx="2749">
                  <c:v>-0.31496921923990406</c:v>
                </c:pt>
                <c:pt idx="2750">
                  <c:v>-0.31224340265160544</c:v>
                </c:pt>
                <c:pt idx="2751">
                  <c:v>-0.31086356051908748</c:v>
                </c:pt>
                <c:pt idx="2752">
                  <c:v>-0.30917071171716737</c:v>
                </c:pt>
                <c:pt idx="2753">
                  <c:v>-0.30820272084685385</c:v>
                </c:pt>
                <c:pt idx="2754">
                  <c:v>-0.30538616904305016</c:v>
                </c:pt>
                <c:pt idx="2755">
                  <c:v>-0.30376299694736097</c:v>
                </c:pt>
                <c:pt idx="2756">
                  <c:v>-0.30491323770648604</c:v>
                </c:pt>
                <c:pt idx="2757">
                  <c:v>-0.30354858160715814</c:v>
                </c:pt>
                <c:pt idx="2758">
                  <c:v>-0.3036140798400826</c:v>
                </c:pt>
                <c:pt idx="2759">
                  <c:v>-0.30444820998672695</c:v>
                </c:pt>
                <c:pt idx="2760">
                  <c:v>-0.30294984163984351</c:v>
                </c:pt>
                <c:pt idx="2761">
                  <c:v>-0.30564528275330627</c:v>
                </c:pt>
                <c:pt idx="2762">
                  <c:v>-0.30796257833593899</c:v>
                </c:pt>
                <c:pt idx="2763">
                  <c:v>-0.30837623377184942</c:v>
                </c:pt>
                <c:pt idx="2764">
                  <c:v>-0.31107780150435493</c:v>
                </c:pt>
                <c:pt idx="2765">
                  <c:v>-0.31486162915390636</c:v>
                </c:pt>
                <c:pt idx="2766">
                  <c:v>-0.31540473317466589</c:v>
                </c:pt>
                <c:pt idx="2767">
                  <c:v>-0.3166072277245382</c:v>
                </c:pt>
                <c:pt idx="2768">
                  <c:v>-0.31775682663643767</c:v>
                </c:pt>
                <c:pt idx="2769">
                  <c:v>-0.31881531633053584</c:v>
                </c:pt>
                <c:pt idx="2770">
                  <c:v>-0.32074782945095404</c:v>
                </c:pt>
                <c:pt idx="2771">
                  <c:v>-0.32182856301237228</c:v>
                </c:pt>
                <c:pt idx="2772">
                  <c:v>-0.32215613788341324</c:v>
                </c:pt>
                <c:pt idx="2773">
                  <c:v>-0.32265200776776526</c:v>
                </c:pt>
                <c:pt idx="2774">
                  <c:v>-0.32127940291556278</c:v>
                </c:pt>
                <c:pt idx="2775">
                  <c:v>-0.32284541433249636</c:v>
                </c:pt>
                <c:pt idx="2776">
                  <c:v>-0.32229397378548663</c:v>
                </c:pt>
                <c:pt idx="2777">
                  <c:v>-0.32326527347687994</c:v>
                </c:pt>
                <c:pt idx="2778">
                  <c:v>-0.32230174565299796</c:v>
                </c:pt>
                <c:pt idx="2779">
                  <c:v>-0.32225669758393138</c:v>
                </c:pt>
                <c:pt idx="2780">
                  <c:v>-0.32257486974904381</c:v>
                </c:pt>
                <c:pt idx="2781">
                  <c:v>-0.32319414350269549</c:v>
                </c:pt>
                <c:pt idx="2782">
                  <c:v>-0.32594567136120078</c:v>
                </c:pt>
                <c:pt idx="2783">
                  <c:v>-0.32485786872997435</c:v>
                </c:pt>
                <c:pt idx="2784">
                  <c:v>-0.32582302314659151</c:v>
                </c:pt>
                <c:pt idx="2785">
                  <c:v>-0.3252803475800321</c:v>
                </c:pt>
                <c:pt idx="2786">
                  <c:v>-0.32643734932386259</c:v>
                </c:pt>
                <c:pt idx="2787">
                  <c:v>-0.32679775833211222</c:v>
                </c:pt>
                <c:pt idx="2788">
                  <c:v>-0.32492132483374547</c:v>
                </c:pt>
                <c:pt idx="2789">
                  <c:v>-0.32612140305382109</c:v>
                </c:pt>
                <c:pt idx="2790">
                  <c:v>-0.32659489251457785</c:v>
                </c:pt>
                <c:pt idx="2791">
                  <c:v>-0.32583082248996664</c:v>
                </c:pt>
                <c:pt idx="2792">
                  <c:v>-0.32590653065464803</c:v>
                </c:pt>
                <c:pt idx="2793">
                  <c:v>-0.32646604267523438</c:v>
                </c:pt>
                <c:pt idx="2794">
                  <c:v>-0.32689527945176478</c:v>
                </c:pt>
                <c:pt idx="2795">
                  <c:v>-0.32684128168358439</c:v>
                </c:pt>
                <c:pt idx="2796">
                  <c:v>-0.32839688349156271</c:v>
                </c:pt>
                <c:pt idx="2797">
                  <c:v>-0.3272654881202568</c:v>
                </c:pt>
                <c:pt idx="2798">
                  <c:v>-0.32685521329619416</c:v>
                </c:pt>
                <c:pt idx="2799">
                  <c:v>-0.32706771782126864</c:v>
                </c:pt>
                <c:pt idx="2800">
                  <c:v>-2.3436381044548593E-2</c:v>
                </c:pt>
                <c:pt idx="2801">
                  <c:v>-2.0571864310168664E-2</c:v>
                </c:pt>
                <c:pt idx="2802">
                  <c:v>-2.1594222695659138E-2</c:v>
                </c:pt>
                <c:pt idx="2803">
                  <c:v>-1.9815702564232485E-2</c:v>
                </c:pt>
                <c:pt idx="2804">
                  <c:v>-1.7917549716442771E-2</c:v>
                </c:pt>
                <c:pt idx="2805">
                  <c:v>-1.7622839158901726E-2</c:v>
                </c:pt>
                <c:pt idx="2806">
                  <c:v>-1.8581421319903146E-2</c:v>
                </c:pt>
                <c:pt idx="2807">
                  <c:v>-2.0606488249784061E-2</c:v>
                </c:pt>
                <c:pt idx="2808">
                  <c:v>-2.0448143427066245E-2</c:v>
                </c:pt>
                <c:pt idx="2809">
                  <c:v>-2.0944392723851735E-2</c:v>
                </c:pt>
                <c:pt idx="2810">
                  <c:v>-2.0564154967909865E-2</c:v>
                </c:pt>
                <c:pt idx="2811">
                  <c:v>-2.2496273852335769E-2</c:v>
                </c:pt>
                <c:pt idx="2812">
                  <c:v>-2.328083147745641E-2</c:v>
                </c:pt>
                <c:pt idx="2813">
                  <c:v>-2.3308440018299681E-2</c:v>
                </c:pt>
                <c:pt idx="2814">
                  <c:v>-2.3086695939670054E-2</c:v>
                </c:pt>
                <c:pt idx="2815">
                  <c:v>-2.2696675429118685E-2</c:v>
                </c:pt>
                <c:pt idx="2816">
                  <c:v>-2.4333635979632895E-2</c:v>
                </c:pt>
                <c:pt idx="2817">
                  <c:v>-2.3494230809996797E-2</c:v>
                </c:pt>
                <c:pt idx="2818">
                  <c:v>-2.222975473783606E-2</c:v>
                </c:pt>
                <c:pt idx="2819">
                  <c:v>-2.2536723387811097E-2</c:v>
                </c:pt>
                <c:pt idx="2820">
                  <c:v>-1.9136920553535663E-2</c:v>
                </c:pt>
                <c:pt idx="2821">
                  <c:v>-1.7968696179117671E-2</c:v>
                </c:pt>
                <c:pt idx="2822">
                  <c:v>-1.7764743788641457E-2</c:v>
                </c:pt>
                <c:pt idx="2823">
                  <c:v>-1.9474328735077595E-2</c:v>
                </c:pt>
                <c:pt idx="2824">
                  <c:v>-1.9154826175279194E-2</c:v>
                </c:pt>
                <c:pt idx="2825">
                  <c:v>-1.9553094323476738E-2</c:v>
                </c:pt>
                <c:pt idx="2826">
                  <c:v>-1.755829380048457E-2</c:v>
                </c:pt>
                <c:pt idx="2827">
                  <c:v>-1.7086083041581546E-2</c:v>
                </c:pt>
                <c:pt idx="2828">
                  <c:v>-1.690847424563291E-2</c:v>
                </c:pt>
                <c:pt idx="2829">
                  <c:v>-1.7300737195115268E-2</c:v>
                </c:pt>
                <c:pt idx="2830">
                  <c:v>-1.4678003070668577E-2</c:v>
                </c:pt>
                <c:pt idx="2831">
                  <c:v>-1.4763406328348605E-2</c:v>
                </c:pt>
                <c:pt idx="2832">
                  <c:v>-1.3646144650146574E-2</c:v>
                </c:pt>
                <c:pt idx="2833">
                  <c:v>-1.4553127622788598E-2</c:v>
                </c:pt>
                <c:pt idx="2834">
                  <c:v>-1.1474359327841022E-2</c:v>
                </c:pt>
                <c:pt idx="2835">
                  <c:v>-1.0985342829485489E-2</c:v>
                </c:pt>
                <c:pt idx="2836">
                  <c:v>-1.1631289443934989E-2</c:v>
                </c:pt>
                <c:pt idx="2837">
                  <c:v>-9.3225265865326534E-3</c:v>
                </c:pt>
                <c:pt idx="2838">
                  <c:v>-9.4828974851028924E-3</c:v>
                </c:pt>
                <c:pt idx="2839">
                  <c:v>-1.0260475508539368E-2</c:v>
                </c:pt>
                <c:pt idx="2840">
                  <c:v>-1.2206455591203813E-2</c:v>
                </c:pt>
                <c:pt idx="2841">
                  <c:v>-1.2621017798605916E-2</c:v>
                </c:pt>
                <c:pt idx="2842">
                  <c:v>-1.17126121927833E-2</c:v>
                </c:pt>
                <c:pt idx="2843">
                  <c:v>-1.4447354921653499E-2</c:v>
                </c:pt>
                <c:pt idx="2844">
                  <c:v>-1.4177876667814004E-2</c:v>
                </c:pt>
                <c:pt idx="2845">
                  <c:v>-1.621188975926513E-2</c:v>
                </c:pt>
                <c:pt idx="2846">
                  <c:v>-1.8144536390726884E-2</c:v>
                </c:pt>
                <c:pt idx="2847">
                  <c:v>-1.8710648359766768E-2</c:v>
                </c:pt>
                <c:pt idx="2848">
                  <c:v>-1.868251377829111E-2</c:v>
                </c:pt>
                <c:pt idx="2849">
                  <c:v>-1.9898966216228331E-2</c:v>
                </c:pt>
                <c:pt idx="2850">
                  <c:v>-2.1278553997491567E-2</c:v>
                </c:pt>
                <c:pt idx="2851">
                  <c:v>-2.183620867351177E-2</c:v>
                </c:pt>
                <c:pt idx="2852">
                  <c:v>-2.1123339691567544E-2</c:v>
                </c:pt>
                <c:pt idx="2853">
                  <c:v>-2.1569865397534915E-2</c:v>
                </c:pt>
                <c:pt idx="2854">
                  <c:v>-2.3280175783877866E-2</c:v>
                </c:pt>
                <c:pt idx="2855">
                  <c:v>-2.2683845214236609E-2</c:v>
                </c:pt>
                <c:pt idx="2856">
                  <c:v>-2.2945966063399492E-2</c:v>
                </c:pt>
                <c:pt idx="2857">
                  <c:v>-2.178420930991587E-2</c:v>
                </c:pt>
                <c:pt idx="2858">
                  <c:v>-2.2847649757426147E-2</c:v>
                </c:pt>
                <c:pt idx="2859">
                  <c:v>-2.0830230478706468E-2</c:v>
                </c:pt>
                <c:pt idx="2860">
                  <c:v>-2.0828302639546159E-2</c:v>
                </c:pt>
                <c:pt idx="2861">
                  <c:v>-2.0047592386152058E-2</c:v>
                </c:pt>
                <c:pt idx="2862">
                  <c:v>-1.7992348011838466E-2</c:v>
                </c:pt>
                <c:pt idx="2863">
                  <c:v>-1.9365456095940647E-2</c:v>
                </c:pt>
                <c:pt idx="2864">
                  <c:v>-1.797954368461907E-2</c:v>
                </c:pt>
                <c:pt idx="2865">
                  <c:v>-1.5944504988922414E-2</c:v>
                </c:pt>
                <c:pt idx="2866">
                  <c:v>-1.5620374562906658E-2</c:v>
                </c:pt>
                <c:pt idx="2867">
                  <c:v>-1.4403366076720214E-2</c:v>
                </c:pt>
                <c:pt idx="2868">
                  <c:v>-1.3648024513485346E-2</c:v>
                </c:pt>
                <c:pt idx="2869">
                  <c:v>-1.3486335007469208E-2</c:v>
                </c:pt>
                <c:pt idx="2870">
                  <c:v>-1.532572386892328E-2</c:v>
                </c:pt>
                <c:pt idx="2871">
                  <c:v>-1.7332675139935638E-2</c:v>
                </c:pt>
                <c:pt idx="2872">
                  <c:v>-1.8752250516282043E-2</c:v>
                </c:pt>
                <c:pt idx="2873">
                  <c:v>-1.9164449290629104E-2</c:v>
                </c:pt>
                <c:pt idx="2874">
                  <c:v>-1.975933759170978E-2</c:v>
                </c:pt>
                <c:pt idx="2875">
                  <c:v>-2.2270193493955759E-2</c:v>
                </c:pt>
                <c:pt idx="2876">
                  <c:v>-2.1463347946818256E-2</c:v>
                </c:pt>
                <c:pt idx="2877">
                  <c:v>-2.2042888937874316E-2</c:v>
                </c:pt>
                <c:pt idx="2878">
                  <c:v>-2.2104518734912038E-2</c:v>
                </c:pt>
                <c:pt idx="2879">
                  <c:v>-2.2335043711157354E-2</c:v>
                </c:pt>
                <c:pt idx="2880">
                  <c:v>-2.1870841956579401E-2</c:v>
                </c:pt>
                <c:pt idx="2881">
                  <c:v>-2.2323493789975224E-2</c:v>
                </c:pt>
                <c:pt idx="2882">
                  <c:v>-2.1808606288931109E-2</c:v>
                </c:pt>
                <c:pt idx="2883">
                  <c:v>-1.9647236107168009E-2</c:v>
                </c:pt>
                <c:pt idx="2884">
                  <c:v>-2.0977721192846133E-2</c:v>
                </c:pt>
                <c:pt idx="2885">
                  <c:v>-2.0663520553206194E-2</c:v>
                </c:pt>
                <c:pt idx="2886">
                  <c:v>-1.9281583775288436E-2</c:v>
                </c:pt>
                <c:pt idx="2887">
                  <c:v>-1.9372503066179103E-2</c:v>
                </c:pt>
                <c:pt idx="2888">
                  <c:v>-1.9882938886085277E-2</c:v>
                </c:pt>
                <c:pt idx="2889">
                  <c:v>-1.8506578951497321E-2</c:v>
                </c:pt>
                <c:pt idx="2890">
                  <c:v>-1.8294824973243529E-2</c:v>
                </c:pt>
                <c:pt idx="2891">
                  <c:v>-1.7739175445498301E-2</c:v>
                </c:pt>
                <c:pt idx="2892">
                  <c:v>-1.362573981544557E-2</c:v>
                </c:pt>
                <c:pt idx="2893">
                  <c:v>-1.3170686899691919E-2</c:v>
                </c:pt>
                <c:pt idx="2894">
                  <c:v>-1.3616853417917518E-2</c:v>
                </c:pt>
                <c:pt idx="2895">
                  <c:v>-1.123299219513596E-2</c:v>
                </c:pt>
                <c:pt idx="2896">
                  <c:v>-1.117646109822612E-2</c:v>
                </c:pt>
                <c:pt idx="2897">
                  <c:v>-9.3529515161789867E-3</c:v>
                </c:pt>
                <c:pt idx="2898">
                  <c:v>-8.9714136555478774E-3</c:v>
                </c:pt>
                <c:pt idx="2899">
                  <c:v>-8.9574655958104543E-3</c:v>
                </c:pt>
                <c:pt idx="2900">
                  <c:v>-0.63416916806119517</c:v>
                </c:pt>
                <c:pt idx="2901">
                  <c:v>-0.6354712954411843</c:v>
                </c:pt>
                <c:pt idx="2902">
                  <c:v>-0.63789290928884457</c:v>
                </c:pt>
                <c:pt idx="2903">
                  <c:v>-0.63843267294560002</c:v>
                </c:pt>
                <c:pt idx="2904">
                  <c:v>-0.6409079403355431</c:v>
                </c:pt>
                <c:pt idx="2905">
                  <c:v>-0.64404924978720546</c:v>
                </c:pt>
                <c:pt idx="2906">
                  <c:v>-0.64293655445109632</c:v>
                </c:pt>
                <c:pt idx="2907">
                  <c:v>-0.64319580109075591</c:v>
                </c:pt>
                <c:pt idx="2908">
                  <c:v>-0.64500996986117176</c:v>
                </c:pt>
                <c:pt idx="2909">
                  <c:v>-0.64598840272724223</c:v>
                </c:pt>
                <c:pt idx="2910">
                  <c:v>-0.64728566818827948</c:v>
                </c:pt>
                <c:pt idx="2911">
                  <c:v>-0.64769488048432056</c:v>
                </c:pt>
                <c:pt idx="2912">
                  <c:v>-0.64742847404923953</c:v>
                </c:pt>
                <c:pt idx="2913">
                  <c:v>-0.64739967934517484</c:v>
                </c:pt>
                <c:pt idx="2914">
                  <c:v>-0.64532722235578888</c:v>
                </c:pt>
                <c:pt idx="2915">
                  <c:v>-0.64424065215606774</c:v>
                </c:pt>
                <c:pt idx="2916">
                  <c:v>-0.6445732053725246</c:v>
                </c:pt>
                <c:pt idx="2917">
                  <c:v>-0.64262005937609601</c:v>
                </c:pt>
                <c:pt idx="2918">
                  <c:v>-0.6395153758692973</c:v>
                </c:pt>
                <c:pt idx="2919">
                  <c:v>-0.63814255445461887</c:v>
                </c:pt>
                <c:pt idx="2920">
                  <c:v>-0.63644636070312277</c:v>
                </c:pt>
                <c:pt idx="2921">
                  <c:v>-0.63797969092991069</c:v>
                </c:pt>
                <c:pt idx="2922">
                  <c:v>-0.63802959378389135</c:v>
                </c:pt>
                <c:pt idx="2923">
                  <c:v>-0.64042287450927526</c:v>
                </c:pt>
                <c:pt idx="2924">
                  <c:v>-0.64047296340930027</c:v>
                </c:pt>
                <c:pt idx="2925">
                  <c:v>-0.64631677607691396</c:v>
                </c:pt>
                <c:pt idx="2926">
                  <c:v>-0.65301756207442985</c:v>
                </c:pt>
                <c:pt idx="2927">
                  <c:v>-0.65450639949700617</c:v>
                </c:pt>
                <c:pt idx="2928">
                  <c:v>-0.65781204339303789</c:v>
                </c:pt>
                <c:pt idx="2929">
                  <c:v>-0.66419265726490906</c:v>
                </c:pt>
                <c:pt idx="2930">
                  <c:v>-0.6651607390277503</c:v>
                </c:pt>
                <c:pt idx="2931">
                  <c:v>-0.66905345822971984</c:v>
                </c:pt>
                <c:pt idx="2932">
                  <c:v>-0.67095819317063432</c:v>
                </c:pt>
                <c:pt idx="2933">
                  <c:v>-0.67151485388037191</c:v>
                </c:pt>
                <c:pt idx="2934">
                  <c:v>-0.67491305272227198</c:v>
                </c:pt>
                <c:pt idx="2935">
                  <c:v>-0.6710761228990898</c:v>
                </c:pt>
                <c:pt idx="2936">
                  <c:v>-0.67159595772186886</c:v>
                </c:pt>
                <c:pt idx="2937">
                  <c:v>-0.66647820833698557</c:v>
                </c:pt>
                <c:pt idx="2938">
                  <c:v>-0.66584127054979581</c:v>
                </c:pt>
                <c:pt idx="2939">
                  <c:v>-0.66308049769472976</c:v>
                </c:pt>
                <c:pt idx="2940">
                  <c:v>-0.66103983693415191</c:v>
                </c:pt>
                <c:pt idx="2941">
                  <c:v>-0.66344254867189978</c:v>
                </c:pt>
                <c:pt idx="2942">
                  <c:v>-0.66461127317235658</c:v>
                </c:pt>
                <c:pt idx="2943">
                  <c:v>-0.67551385749417481</c:v>
                </c:pt>
                <c:pt idx="2944">
                  <c:v>-0.67720468354912411</c:v>
                </c:pt>
                <c:pt idx="2945">
                  <c:v>-0.68292960909438216</c:v>
                </c:pt>
                <c:pt idx="2946">
                  <c:v>-0.68459325007073746</c:v>
                </c:pt>
                <c:pt idx="2947">
                  <c:v>-0.68944684855039595</c:v>
                </c:pt>
                <c:pt idx="2948">
                  <c:v>-0.68736794889468955</c:v>
                </c:pt>
                <c:pt idx="2949">
                  <c:v>-0.68817749183684906</c:v>
                </c:pt>
                <c:pt idx="2950">
                  <c:v>-0.68660649034310461</c:v>
                </c:pt>
                <c:pt idx="2951">
                  <c:v>-0.68479377658981377</c:v>
                </c:pt>
                <c:pt idx="2952">
                  <c:v>-0.68295076799763965</c:v>
                </c:pt>
                <c:pt idx="2953">
                  <c:v>-0.67481804059995509</c:v>
                </c:pt>
                <c:pt idx="2954">
                  <c:v>-0.67592981706944455</c:v>
                </c:pt>
                <c:pt idx="2955">
                  <c:v>-0.66912698950538951</c:v>
                </c:pt>
                <c:pt idx="2956">
                  <c:v>-0.66891246709343744</c:v>
                </c:pt>
                <c:pt idx="2957">
                  <c:v>-0.66671670492549939</c:v>
                </c:pt>
                <c:pt idx="2958">
                  <c:v>-0.66566038435971198</c:v>
                </c:pt>
                <c:pt idx="2959">
                  <c:v>-0.66413042694502922</c:v>
                </c:pt>
                <c:pt idx="2960">
                  <c:v>-0.66253825548109235</c:v>
                </c:pt>
                <c:pt idx="2961">
                  <c:v>-0.66230925317419143</c:v>
                </c:pt>
                <c:pt idx="2962">
                  <c:v>-0.66148267866649624</c:v>
                </c:pt>
                <c:pt idx="2963">
                  <c:v>-0.66166888751164965</c:v>
                </c:pt>
                <c:pt idx="2964">
                  <c:v>-0.66206814466120978</c:v>
                </c:pt>
                <c:pt idx="2965">
                  <c:v>-0.66787703506157303</c:v>
                </c:pt>
                <c:pt idx="2966">
                  <c:v>-0.66867219607657669</c:v>
                </c:pt>
                <c:pt idx="2967">
                  <c:v>-0.67025209300995936</c:v>
                </c:pt>
                <c:pt idx="2968">
                  <c:v>-0.67236574876138944</c:v>
                </c:pt>
                <c:pt idx="2969">
                  <c:v>-0.6750943622238208</c:v>
                </c:pt>
                <c:pt idx="2970">
                  <c:v>-0.67625948702474892</c:v>
                </c:pt>
                <c:pt idx="2971">
                  <c:v>-0.67928362160894329</c:v>
                </c:pt>
                <c:pt idx="2972">
                  <c:v>-0.67970607588281995</c:v>
                </c:pt>
                <c:pt idx="2973">
                  <c:v>-0.68316465157338024</c:v>
                </c:pt>
                <c:pt idx="2974">
                  <c:v>-0.68083815639152645</c:v>
                </c:pt>
                <c:pt idx="2975">
                  <c:v>-0.68320197240269298</c:v>
                </c:pt>
                <c:pt idx="2976">
                  <c:v>-0.68378787163845223</c:v>
                </c:pt>
                <c:pt idx="2977">
                  <c:v>-0.68270956968964303</c:v>
                </c:pt>
                <c:pt idx="2978">
                  <c:v>-0.68178895938039741</c:v>
                </c:pt>
                <c:pt idx="2979">
                  <c:v>-0.67715033160390004</c:v>
                </c:pt>
                <c:pt idx="2980">
                  <c:v>-0.67688087187810497</c:v>
                </c:pt>
                <c:pt idx="2981">
                  <c:v>-0.67466762871572605</c:v>
                </c:pt>
                <c:pt idx="2982">
                  <c:v>-0.664755329623965</c:v>
                </c:pt>
                <c:pt idx="2983">
                  <c:v>-0.66413409515121247</c:v>
                </c:pt>
                <c:pt idx="2984">
                  <c:v>-0.66393157790349289</c:v>
                </c:pt>
                <c:pt idx="2985">
                  <c:v>-0.66472360658535035</c:v>
                </c:pt>
                <c:pt idx="2986">
                  <c:v>-0.66278556100765984</c:v>
                </c:pt>
                <c:pt idx="2987">
                  <c:v>-0.66266494204989268</c:v>
                </c:pt>
                <c:pt idx="2988">
                  <c:v>-0.66447090691190391</c:v>
                </c:pt>
                <c:pt idx="2989">
                  <c:v>-0.66681338053614425</c:v>
                </c:pt>
                <c:pt idx="2990">
                  <c:v>-0.67167832213802647</c:v>
                </c:pt>
                <c:pt idx="2991">
                  <c:v>-0.67355976656812233</c:v>
                </c:pt>
                <c:pt idx="2992">
                  <c:v>-0.67438282171313357</c:v>
                </c:pt>
                <c:pt idx="2993">
                  <c:v>-0.67854809514410741</c:v>
                </c:pt>
                <c:pt idx="2994">
                  <c:v>-0.68111861190632439</c:v>
                </c:pt>
                <c:pt idx="2995">
                  <c:v>-0.68233554040585043</c:v>
                </c:pt>
                <c:pt idx="2996">
                  <c:v>-0.68451476214359808</c:v>
                </c:pt>
                <c:pt idx="2997">
                  <c:v>-0.6853419360044537</c:v>
                </c:pt>
                <c:pt idx="2998">
                  <c:v>-0.68463309808817563</c:v>
                </c:pt>
                <c:pt idx="2999">
                  <c:v>-0.68309001409302805</c:v>
                </c:pt>
                <c:pt idx="3000">
                  <c:v>-0.42178655057448289</c:v>
                </c:pt>
                <c:pt idx="3001">
                  <c:v>-0.4237329662367979</c:v>
                </c:pt>
                <c:pt idx="3002">
                  <c:v>-0.43868289000128913</c:v>
                </c:pt>
                <c:pt idx="3003">
                  <c:v>-0.45527585655912794</c:v>
                </c:pt>
                <c:pt idx="3004">
                  <c:v>-0.46008897679082672</c:v>
                </c:pt>
                <c:pt idx="3005">
                  <c:v>-0.47574059118990775</c:v>
                </c:pt>
                <c:pt idx="3006">
                  <c:v>-0.47923622044132586</c:v>
                </c:pt>
                <c:pt idx="3007">
                  <c:v>-0.48720336715003354</c:v>
                </c:pt>
                <c:pt idx="3008">
                  <c:v>-0.48841960529863382</c:v>
                </c:pt>
                <c:pt idx="3009">
                  <c:v>-0.49297692242053603</c:v>
                </c:pt>
                <c:pt idx="3010">
                  <c:v>-0.49283872999678335</c:v>
                </c:pt>
                <c:pt idx="3011">
                  <c:v>-0.49586415034842313</c:v>
                </c:pt>
                <c:pt idx="3012">
                  <c:v>-0.49639822539902445</c:v>
                </c:pt>
                <c:pt idx="3013">
                  <c:v>-0.49667226211884197</c:v>
                </c:pt>
                <c:pt idx="3014">
                  <c:v>-0.49590683607597397</c:v>
                </c:pt>
                <c:pt idx="3015">
                  <c:v>-0.49486961731696111</c:v>
                </c:pt>
                <c:pt idx="3016">
                  <c:v>-0.49293201088107619</c:v>
                </c:pt>
                <c:pt idx="3017">
                  <c:v>-0.49395334987596362</c:v>
                </c:pt>
                <c:pt idx="3018">
                  <c:v>-0.49385997367604739</c:v>
                </c:pt>
                <c:pt idx="3019">
                  <c:v>-0.49594964772004468</c:v>
                </c:pt>
                <c:pt idx="3020">
                  <c:v>-0.4981374653442816</c:v>
                </c:pt>
                <c:pt idx="3021">
                  <c:v>-0.49881760644654349</c:v>
                </c:pt>
                <c:pt idx="3022">
                  <c:v>-0.49767890805783432</c:v>
                </c:pt>
                <c:pt idx="3023">
                  <c:v>-0.49740695660796153</c:v>
                </c:pt>
                <c:pt idx="3024">
                  <c:v>-0.49576364754612756</c:v>
                </c:pt>
                <c:pt idx="3025">
                  <c:v>-0.49568151571920849</c:v>
                </c:pt>
                <c:pt idx="3026">
                  <c:v>-0.49849309145562071</c:v>
                </c:pt>
                <c:pt idx="3027">
                  <c:v>-0.50205307956782708</c:v>
                </c:pt>
                <c:pt idx="3028">
                  <c:v>-0.50133592514932124</c:v>
                </c:pt>
                <c:pt idx="3029">
                  <c:v>-0.49748674456816788</c:v>
                </c:pt>
                <c:pt idx="3030">
                  <c:v>-0.49505780694854051</c:v>
                </c:pt>
                <c:pt idx="3031">
                  <c:v>-0.49318208121782847</c:v>
                </c:pt>
                <c:pt idx="3032">
                  <c:v>-0.49259554781016401</c:v>
                </c:pt>
                <c:pt idx="3033">
                  <c:v>-0.49319247639060348</c:v>
                </c:pt>
                <c:pt idx="3034">
                  <c:v>-0.49360403879847237</c:v>
                </c:pt>
                <c:pt idx="3035">
                  <c:v>-0.4966607130658085</c:v>
                </c:pt>
                <c:pt idx="3036">
                  <c:v>-0.49659936871887522</c:v>
                </c:pt>
                <c:pt idx="3037">
                  <c:v>-0.49744163003282793</c:v>
                </c:pt>
                <c:pt idx="3038">
                  <c:v>-0.49737104167562096</c:v>
                </c:pt>
                <c:pt idx="3039">
                  <c:v>-0.49493779787490588</c:v>
                </c:pt>
                <c:pt idx="3040">
                  <c:v>-0.49497585704435298</c:v>
                </c:pt>
                <c:pt idx="3041">
                  <c:v>-0.49173214755505112</c:v>
                </c:pt>
                <c:pt idx="3042">
                  <c:v>-0.49263710476743494</c:v>
                </c:pt>
                <c:pt idx="3043">
                  <c:v>-0.49296195168326529</c:v>
                </c:pt>
                <c:pt idx="3044">
                  <c:v>-0.49462841942062763</c:v>
                </c:pt>
                <c:pt idx="3045">
                  <c:v>-0.49610452949768424</c:v>
                </c:pt>
                <c:pt idx="3046">
                  <c:v>-0.49887448207343477</c:v>
                </c:pt>
                <c:pt idx="3047">
                  <c:v>-0.50012357425108522</c:v>
                </c:pt>
                <c:pt idx="3048">
                  <c:v>-0.5017716980270972</c:v>
                </c:pt>
                <c:pt idx="3049">
                  <c:v>-0.50193559876469562</c:v>
                </c:pt>
                <c:pt idx="3050">
                  <c:v>-0.50107333017189459</c:v>
                </c:pt>
                <c:pt idx="3051">
                  <c:v>-0.49396957395095331</c:v>
                </c:pt>
                <c:pt idx="3052">
                  <c:v>-0.48969022738402002</c:v>
                </c:pt>
                <c:pt idx="3053">
                  <c:v>-0.48185723618422216</c:v>
                </c:pt>
                <c:pt idx="3054">
                  <c:v>-0.48152790307771642</c:v>
                </c:pt>
                <c:pt idx="3055">
                  <c:v>-0.47960459767594266</c:v>
                </c:pt>
                <c:pt idx="3056">
                  <c:v>-0.48169989636270971</c:v>
                </c:pt>
                <c:pt idx="3057">
                  <c:v>-0.48340589451457916</c:v>
                </c:pt>
                <c:pt idx="3058">
                  <c:v>-0.48271900669300027</c:v>
                </c:pt>
                <c:pt idx="3059">
                  <c:v>-0.48678643747611483</c:v>
                </c:pt>
                <c:pt idx="3060">
                  <c:v>-0.48709794992573707</c:v>
                </c:pt>
                <c:pt idx="3061">
                  <c:v>-0.49255992893555778</c:v>
                </c:pt>
                <c:pt idx="3062">
                  <c:v>-0.49373317433522956</c:v>
                </c:pt>
                <c:pt idx="3063">
                  <c:v>-0.49305177946891821</c:v>
                </c:pt>
                <c:pt idx="3064">
                  <c:v>-0.49281101958023799</c:v>
                </c:pt>
                <c:pt idx="3065">
                  <c:v>-0.49118215578426039</c:v>
                </c:pt>
                <c:pt idx="3066">
                  <c:v>-0.48682996713763771</c:v>
                </c:pt>
                <c:pt idx="3067">
                  <c:v>-0.48619688329472677</c:v>
                </c:pt>
                <c:pt idx="3068">
                  <c:v>-0.48648301214008338</c:v>
                </c:pt>
                <c:pt idx="3069">
                  <c:v>-0.48771449685819324</c:v>
                </c:pt>
                <c:pt idx="3070">
                  <c:v>-0.48975460251973102</c:v>
                </c:pt>
                <c:pt idx="3071">
                  <c:v>-0.48782797995804872</c:v>
                </c:pt>
                <c:pt idx="3072">
                  <c:v>-0.48803208501184869</c:v>
                </c:pt>
                <c:pt idx="3073">
                  <c:v>-0.4876411458717711</c:v>
                </c:pt>
                <c:pt idx="3074">
                  <c:v>-0.48922751432199529</c:v>
                </c:pt>
                <c:pt idx="3075">
                  <c:v>-0.49103494965213379</c:v>
                </c:pt>
                <c:pt idx="3076">
                  <c:v>-0.49587333258948441</c:v>
                </c:pt>
                <c:pt idx="3077">
                  <c:v>-0.49832054910730772</c:v>
                </c:pt>
                <c:pt idx="3078">
                  <c:v>-0.49978007405080671</c:v>
                </c:pt>
                <c:pt idx="3079">
                  <c:v>-0.50082240121501576</c:v>
                </c:pt>
                <c:pt idx="3080">
                  <c:v>-0.49965825140104814</c:v>
                </c:pt>
                <c:pt idx="3081">
                  <c:v>-0.49857072656315715</c:v>
                </c:pt>
                <c:pt idx="3082">
                  <c:v>-0.49681098536124235</c:v>
                </c:pt>
                <c:pt idx="3083">
                  <c:v>-0.49857197076459192</c:v>
                </c:pt>
                <c:pt idx="3084">
                  <c:v>-0.49570000099530898</c:v>
                </c:pt>
                <c:pt idx="3085">
                  <c:v>-0.49113954775425972</c:v>
                </c:pt>
                <c:pt idx="3086">
                  <c:v>-0.49167913652398054</c:v>
                </c:pt>
                <c:pt idx="3087">
                  <c:v>-0.48870871170698349</c:v>
                </c:pt>
                <c:pt idx="3088">
                  <c:v>-0.48734201325344584</c:v>
                </c:pt>
                <c:pt idx="3089">
                  <c:v>-0.48803553225830365</c:v>
                </c:pt>
                <c:pt idx="3090">
                  <c:v>-0.48517532914888273</c:v>
                </c:pt>
                <c:pt idx="3091">
                  <c:v>-0.48557328814281009</c:v>
                </c:pt>
                <c:pt idx="3092">
                  <c:v>-0.48935152458569231</c:v>
                </c:pt>
                <c:pt idx="3093">
                  <c:v>-0.48800339945758697</c:v>
                </c:pt>
                <c:pt idx="3094">
                  <c:v>-0.49627333824068831</c:v>
                </c:pt>
                <c:pt idx="3095">
                  <c:v>-0.49965600940546917</c:v>
                </c:pt>
                <c:pt idx="3096">
                  <c:v>-0.50275450611266814</c:v>
                </c:pt>
                <c:pt idx="3097">
                  <c:v>-0.50330502582092196</c:v>
                </c:pt>
                <c:pt idx="3098">
                  <c:v>-0.50479638757160439</c:v>
                </c:pt>
                <c:pt idx="3099">
                  <c:v>-0.50357983666671302</c:v>
                </c:pt>
                <c:pt idx="3100">
                  <c:v>-9.3586774209547752E-2</c:v>
                </c:pt>
                <c:pt idx="3101">
                  <c:v>-9.3959370599700165E-2</c:v>
                </c:pt>
                <c:pt idx="3102">
                  <c:v>-9.910873606328785E-2</c:v>
                </c:pt>
                <c:pt idx="3103">
                  <c:v>-0.10053576499358385</c:v>
                </c:pt>
                <c:pt idx="3104">
                  <c:v>-0.10187688436972886</c:v>
                </c:pt>
                <c:pt idx="3105">
                  <c:v>-0.10170703355450694</c:v>
                </c:pt>
                <c:pt idx="3106">
                  <c:v>-9.8402530403428834E-2</c:v>
                </c:pt>
                <c:pt idx="3107">
                  <c:v>-9.8814214539564293E-2</c:v>
                </c:pt>
                <c:pt idx="3108">
                  <c:v>-9.9988060823961611E-2</c:v>
                </c:pt>
                <c:pt idx="3109">
                  <c:v>-0.10310501917943649</c:v>
                </c:pt>
                <c:pt idx="3110">
                  <c:v>-0.10263076765929258</c:v>
                </c:pt>
                <c:pt idx="3111">
                  <c:v>-0.10288888939206231</c:v>
                </c:pt>
                <c:pt idx="3112">
                  <c:v>-0.10284910314645934</c:v>
                </c:pt>
                <c:pt idx="3113">
                  <c:v>-0.10228606716803768</c:v>
                </c:pt>
                <c:pt idx="3114">
                  <c:v>-0.10374346118023103</c:v>
                </c:pt>
                <c:pt idx="3115">
                  <c:v>-0.10970281930177128</c:v>
                </c:pt>
                <c:pt idx="3116">
                  <c:v>-0.11218551283509548</c:v>
                </c:pt>
                <c:pt idx="3117">
                  <c:v>-0.11369687312074017</c:v>
                </c:pt>
                <c:pt idx="3118">
                  <c:v>-0.11476668815473001</c:v>
                </c:pt>
                <c:pt idx="3119">
                  <c:v>-0.11487095211180165</c:v>
                </c:pt>
                <c:pt idx="3120">
                  <c:v>-0.11272818223657888</c:v>
                </c:pt>
                <c:pt idx="3121">
                  <c:v>-0.10867362020050164</c:v>
                </c:pt>
                <c:pt idx="3122">
                  <c:v>-0.10827040570791446</c:v>
                </c:pt>
                <c:pt idx="3123">
                  <c:v>-0.10480124842531335</c:v>
                </c:pt>
                <c:pt idx="3124">
                  <c:v>-0.10590854752557277</c:v>
                </c:pt>
                <c:pt idx="3125">
                  <c:v>-0.10572625051035756</c:v>
                </c:pt>
                <c:pt idx="3126">
                  <c:v>-0.10391759913302234</c:v>
                </c:pt>
                <c:pt idx="3127">
                  <c:v>-0.10130812310496928</c:v>
                </c:pt>
                <c:pt idx="3128">
                  <c:v>-0.10233596058878414</c:v>
                </c:pt>
                <c:pt idx="3129">
                  <c:v>-0.10205689078307367</c:v>
                </c:pt>
                <c:pt idx="3130">
                  <c:v>-0.1012131240744063</c:v>
                </c:pt>
                <c:pt idx="3131">
                  <c:v>-0.1020872716301624</c:v>
                </c:pt>
                <c:pt idx="3132">
                  <c:v>-0.10319165175054668</c:v>
                </c:pt>
                <c:pt idx="3133">
                  <c:v>-0.10309019017826992</c:v>
                </c:pt>
                <c:pt idx="3134">
                  <c:v>-0.10267598858699944</c:v>
                </c:pt>
                <c:pt idx="3135">
                  <c:v>-0.10282338950985537</c:v>
                </c:pt>
                <c:pt idx="3136">
                  <c:v>-0.10308239875730507</c:v>
                </c:pt>
                <c:pt idx="3137">
                  <c:v>-0.10255590639609791</c:v>
                </c:pt>
                <c:pt idx="3138">
                  <c:v>-0.10022219354547435</c:v>
                </c:pt>
                <c:pt idx="3139">
                  <c:v>-0.10078799691367157</c:v>
                </c:pt>
                <c:pt idx="3140">
                  <c:v>-0.10088763685768942</c:v>
                </c:pt>
                <c:pt idx="3141">
                  <c:v>-0.10259099168185459</c:v>
                </c:pt>
                <c:pt idx="3142">
                  <c:v>-0.10294115836046425</c:v>
                </c:pt>
                <c:pt idx="3143">
                  <c:v>-0.11078491508220623</c:v>
                </c:pt>
                <c:pt idx="3144">
                  <c:v>-0.11037063716787765</c:v>
                </c:pt>
                <c:pt idx="3145">
                  <c:v>-0.11039738954280276</c:v>
                </c:pt>
                <c:pt idx="3146">
                  <c:v>-0.11012939176880865</c:v>
                </c:pt>
                <c:pt idx="3147">
                  <c:v>-0.11005632926924092</c:v>
                </c:pt>
                <c:pt idx="3148">
                  <c:v>-0.11301498485685979</c:v>
                </c:pt>
                <c:pt idx="3149">
                  <c:v>-0.11400284128216365</c:v>
                </c:pt>
                <c:pt idx="3150">
                  <c:v>-0.11482670217782509</c:v>
                </c:pt>
                <c:pt idx="3151">
                  <c:v>-0.11400284128216365</c:v>
                </c:pt>
                <c:pt idx="3152">
                  <c:v>-0.11450310988419465</c:v>
                </c:pt>
                <c:pt idx="3153">
                  <c:v>-0.11832704762940782</c:v>
                </c:pt>
                <c:pt idx="3154">
                  <c:v>-0.11882463357476736</c:v>
                </c:pt>
                <c:pt idx="3155">
                  <c:v>-0.11994365958419939</c:v>
                </c:pt>
                <c:pt idx="3156">
                  <c:v>-0.12041195959148299</c:v>
                </c:pt>
                <c:pt idx="3157">
                  <c:v>-0.117931742023619</c:v>
                </c:pt>
                <c:pt idx="3158">
                  <c:v>-0.11924328080685909</c:v>
                </c:pt>
                <c:pt idx="3159">
                  <c:v>-0.121811774689498</c:v>
                </c:pt>
                <c:pt idx="3160">
                  <c:v>-0.12201214007274741</c:v>
                </c:pt>
                <c:pt idx="3161">
                  <c:v>-0.1253789323017882</c:v>
                </c:pt>
                <c:pt idx="3162">
                  <c:v>-0.1263144287766429</c:v>
                </c:pt>
                <c:pt idx="3163">
                  <c:v>-0.12497132450607484</c:v>
                </c:pt>
                <c:pt idx="3164">
                  <c:v>-0.1242728934684747</c:v>
                </c:pt>
                <c:pt idx="3165">
                  <c:v>-0.12127533120105793</c:v>
                </c:pt>
                <c:pt idx="3166">
                  <c:v>-0.11996589780909739</c:v>
                </c:pt>
                <c:pt idx="3167">
                  <c:v>-0.11936853448326135</c:v>
                </c:pt>
                <c:pt idx="3168">
                  <c:v>-0.11645200978294845</c:v>
                </c:pt>
                <c:pt idx="3169">
                  <c:v>-0.11663627277667699</c:v>
                </c:pt>
                <c:pt idx="3170">
                  <c:v>-0.11523969292497105</c:v>
                </c:pt>
                <c:pt idx="3171">
                  <c:v>-0.11569001411424651</c:v>
                </c:pt>
                <c:pt idx="3172">
                  <c:v>-0.1163159996219707</c:v>
                </c:pt>
                <c:pt idx="3173">
                  <c:v>-0.11599735662144539</c:v>
                </c:pt>
                <c:pt idx="3174">
                  <c:v>-0.11551059080733994</c:v>
                </c:pt>
                <c:pt idx="3175">
                  <c:v>-0.11528709899752654</c:v>
                </c:pt>
                <c:pt idx="3176">
                  <c:v>-0.11480856196618694</c:v>
                </c:pt>
                <c:pt idx="3177">
                  <c:v>-0.11306541647548674</c:v>
                </c:pt>
                <c:pt idx="3178">
                  <c:v>-0.11122926440118919</c:v>
                </c:pt>
                <c:pt idx="3179">
                  <c:v>-0.11123399438029269</c:v>
                </c:pt>
                <c:pt idx="3180">
                  <c:v>-0.11096898111496634</c:v>
                </c:pt>
                <c:pt idx="3181">
                  <c:v>-0.11353990282355841</c:v>
                </c:pt>
                <c:pt idx="3182">
                  <c:v>-0.11279746418386383</c:v>
                </c:pt>
                <c:pt idx="3183">
                  <c:v>-0.11076684804081038</c:v>
                </c:pt>
                <c:pt idx="3184">
                  <c:v>-0.11041156774774796</c:v>
                </c:pt>
                <c:pt idx="3185">
                  <c:v>-0.11258396598395315</c:v>
                </c:pt>
                <c:pt idx="3186">
                  <c:v>-0.11134025587913809</c:v>
                </c:pt>
                <c:pt idx="3187">
                  <c:v>-0.10994708294978706</c:v>
                </c:pt>
                <c:pt idx="3188">
                  <c:v>-0.10996285754978707</c:v>
                </c:pt>
                <c:pt idx="3189">
                  <c:v>-0.11180133179993046</c:v>
                </c:pt>
                <c:pt idx="3190">
                  <c:v>-0.10972483094821062</c:v>
                </c:pt>
                <c:pt idx="3191">
                  <c:v>-0.11040684165709758</c:v>
                </c:pt>
                <c:pt idx="3192">
                  <c:v>-0.11006029441802223</c:v>
                </c:pt>
                <c:pt idx="3193">
                  <c:v>-0.10915007260841936</c:v>
                </c:pt>
                <c:pt idx="3194">
                  <c:v>-0.10881963286773511</c:v>
                </c:pt>
                <c:pt idx="3195">
                  <c:v>-0.10747388857342122</c:v>
                </c:pt>
                <c:pt idx="3196">
                  <c:v>-0.10477305085615907</c:v>
                </c:pt>
                <c:pt idx="3197">
                  <c:v>-0.10562847907551109</c:v>
                </c:pt>
                <c:pt idx="3198">
                  <c:v>-0.10499428885234563</c:v>
                </c:pt>
                <c:pt idx="3199">
                  <c:v>-0.10397076042826647</c:v>
                </c:pt>
                <c:pt idx="3200">
                  <c:v>0.12434190377875076</c:v>
                </c:pt>
                <c:pt idx="3201">
                  <c:v>0.12408326670529846</c:v>
                </c:pt>
                <c:pt idx="3202">
                  <c:v>0.12449164909415433</c:v>
                </c:pt>
                <c:pt idx="3203">
                  <c:v>0.12532158154687156</c:v>
                </c:pt>
                <c:pt idx="3204">
                  <c:v>0.12415168688999767</c:v>
                </c:pt>
                <c:pt idx="3205">
                  <c:v>0.12558849689574147</c:v>
                </c:pt>
                <c:pt idx="3206">
                  <c:v>0.1285396111268482</c:v>
                </c:pt>
                <c:pt idx="3207">
                  <c:v>0.12741313108944263</c:v>
                </c:pt>
                <c:pt idx="3208">
                  <c:v>0.12711628879994707</c:v>
                </c:pt>
                <c:pt idx="3209">
                  <c:v>0.12241202757433056</c:v>
                </c:pt>
                <c:pt idx="3210">
                  <c:v>0.12400182389526027</c:v>
                </c:pt>
                <c:pt idx="3211">
                  <c:v>0.12384699751062556</c:v>
                </c:pt>
                <c:pt idx="3212">
                  <c:v>0.12415041865598608</c:v>
                </c:pt>
                <c:pt idx="3213">
                  <c:v>0.12675052128713471</c:v>
                </c:pt>
                <c:pt idx="3214">
                  <c:v>0.12700966757359389</c:v>
                </c:pt>
                <c:pt idx="3215">
                  <c:v>0.13138072276735269</c:v>
                </c:pt>
                <c:pt idx="3216">
                  <c:v>0.13134493723190621</c:v>
                </c:pt>
                <c:pt idx="3217">
                  <c:v>0.13136654124538305</c:v>
                </c:pt>
                <c:pt idx="3218">
                  <c:v>0.13098256969053024</c:v>
                </c:pt>
                <c:pt idx="3219">
                  <c:v>0.12964066024680987</c:v>
                </c:pt>
                <c:pt idx="3220">
                  <c:v>0.12833530184559416</c:v>
                </c:pt>
                <c:pt idx="3221">
                  <c:v>0.12686582404895796</c:v>
                </c:pt>
                <c:pt idx="3222">
                  <c:v>0.1282696933622991</c:v>
                </c:pt>
                <c:pt idx="3223">
                  <c:v>0.12798613810783221</c:v>
                </c:pt>
                <c:pt idx="3224">
                  <c:v>0.12641505578424539</c:v>
                </c:pt>
                <c:pt idx="3225">
                  <c:v>0.12923005893965511</c:v>
                </c:pt>
                <c:pt idx="3226">
                  <c:v>0.13042182439606664</c:v>
                </c:pt>
                <c:pt idx="3227">
                  <c:v>0.13262546091556215</c:v>
                </c:pt>
                <c:pt idx="3228">
                  <c:v>0.12767396814764576</c:v>
                </c:pt>
                <c:pt idx="3229">
                  <c:v>0.12876607048836197</c:v>
                </c:pt>
                <c:pt idx="3230">
                  <c:v>0.12977421540428313</c:v>
                </c:pt>
                <c:pt idx="3231">
                  <c:v>0.12868813119666944</c:v>
                </c:pt>
                <c:pt idx="3232">
                  <c:v>0.12975257696240128</c:v>
                </c:pt>
                <c:pt idx="3233">
                  <c:v>0.12900304037963872</c:v>
                </c:pt>
                <c:pt idx="3234">
                  <c:v>0.12823007359182892</c:v>
                </c:pt>
                <c:pt idx="3235">
                  <c:v>0.13009435652877865</c:v>
                </c:pt>
                <c:pt idx="3236">
                  <c:v>0.13045830627527621</c:v>
                </c:pt>
                <c:pt idx="3237">
                  <c:v>0.13111839833550754</c:v>
                </c:pt>
                <c:pt idx="3238">
                  <c:v>0.13231347815933292</c:v>
                </c:pt>
                <c:pt idx="3239">
                  <c:v>0.13106967715147899</c:v>
                </c:pt>
                <c:pt idx="3240">
                  <c:v>0.1332878284361354</c:v>
                </c:pt>
                <c:pt idx="3241">
                  <c:v>0.13520668565071237</c:v>
                </c:pt>
                <c:pt idx="3242">
                  <c:v>0.13354654272143929</c:v>
                </c:pt>
                <c:pt idx="3243">
                  <c:v>0.13221422962934515</c:v>
                </c:pt>
                <c:pt idx="3244">
                  <c:v>0.13143320590297858</c:v>
                </c:pt>
                <c:pt idx="3245">
                  <c:v>0.13162760806521856</c:v>
                </c:pt>
                <c:pt idx="3246">
                  <c:v>0.13029273418801246</c:v>
                </c:pt>
                <c:pt idx="3247">
                  <c:v>0.12775883694687362</c:v>
                </c:pt>
                <c:pt idx="3248">
                  <c:v>0.12636357404340526</c:v>
                </c:pt>
                <c:pt idx="3249">
                  <c:v>0.12496075928552175</c:v>
                </c:pt>
                <c:pt idx="3250">
                  <c:v>0.12487565267414436</c:v>
                </c:pt>
                <c:pt idx="3251">
                  <c:v>0.12477439571886029</c:v>
                </c:pt>
                <c:pt idx="3252">
                  <c:v>0.12319137364603172</c:v>
                </c:pt>
                <c:pt idx="3253">
                  <c:v>0.12399187673688372</c:v>
                </c:pt>
                <c:pt idx="3254">
                  <c:v>0.1248396335882811</c:v>
                </c:pt>
                <c:pt idx="3255">
                  <c:v>0.12272891906090866</c:v>
                </c:pt>
                <c:pt idx="3256">
                  <c:v>0.12133471494403958</c:v>
                </c:pt>
                <c:pt idx="3257">
                  <c:v>0.12092818835969465</c:v>
                </c:pt>
                <c:pt idx="3258">
                  <c:v>0.12093073301236013</c:v>
                </c:pt>
                <c:pt idx="3259">
                  <c:v>0.11790512588925139</c:v>
                </c:pt>
                <c:pt idx="3260">
                  <c:v>0.12001852901207455</c:v>
                </c:pt>
                <c:pt idx="3261">
                  <c:v>0.12202587256462705</c:v>
                </c:pt>
                <c:pt idx="3262">
                  <c:v>0.12272270253542494</c:v>
                </c:pt>
                <c:pt idx="3263">
                  <c:v>0.12162585030075634</c:v>
                </c:pt>
                <c:pt idx="3264">
                  <c:v>0.12135098060278704</c:v>
                </c:pt>
                <c:pt idx="3265">
                  <c:v>0.12419267000751733</c:v>
                </c:pt>
                <c:pt idx="3266">
                  <c:v>0.12419767597353593</c:v>
                </c:pt>
                <c:pt idx="3267">
                  <c:v>0.12191683402389142</c:v>
                </c:pt>
                <c:pt idx="3268">
                  <c:v>0.12045410035345228</c:v>
                </c:pt>
                <c:pt idx="3269">
                  <c:v>0.12182959463012288</c:v>
                </c:pt>
                <c:pt idx="3270">
                  <c:v>0.12135593387841315</c:v>
                </c:pt>
                <c:pt idx="3271">
                  <c:v>0.1225153960441312</c:v>
                </c:pt>
                <c:pt idx="3272">
                  <c:v>0.12351429673692538</c:v>
                </c:pt>
                <c:pt idx="3273">
                  <c:v>0.12217850655021811</c:v>
                </c:pt>
                <c:pt idx="3274">
                  <c:v>0.12527684425658503</c:v>
                </c:pt>
                <c:pt idx="3275">
                  <c:v>0.12337242115540725</c:v>
                </c:pt>
                <c:pt idx="3276">
                  <c:v>0.12643856467574199</c:v>
                </c:pt>
                <c:pt idx="3277">
                  <c:v>0.12880321077586343</c:v>
                </c:pt>
                <c:pt idx="3278">
                  <c:v>0.13012899252095744</c:v>
                </c:pt>
                <c:pt idx="3279">
                  <c:v>0.13046566882040267</c:v>
                </c:pt>
                <c:pt idx="3280">
                  <c:v>0.1324675951102412</c:v>
                </c:pt>
                <c:pt idx="3281">
                  <c:v>0.13446003835211906</c:v>
                </c:pt>
                <c:pt idx="3282">
                  <c:v>0.13149184857259621</c:v>
                </c:pt>
                <c:pt idx="3283">
                  <c:v>0.13277767687473396</c:v>
                </c:pt>
                <c:pt idx="3284">
                  <c:v>0.12770742434154281</c:v>
                </c:pt>
                <c:pt idx="3285">
                  <c:v>0.12883662921155503</c:v>
                </c:pt>
                <c:pt idx="3286">
                  <c:v>0.12852598737615173</c:v>
                </c:pt>
                <c:pt idx="3287">
                  <c:v>0.12736170070694408</c:v>
                </c:pt>
                <c:pt idx="3288">
                  <c:v>0.12831921586806194</c:v>
                </c:pt>
                <c:pt idx="3289">
                  <c:v>0.12741000409125647</c:v>
                </c:pt>
                <c:pt idx="3290">
                  <c:v>0.12683606762282329</c:v>
                </c:pt>
                <c:pt idx="3291">
                  <c:v>0.12661469728560792</c:v>
                </c:pt>
                <c:pt idx="3292">
                  <c:v>0.12868128713242122</c:v>
                </c:pt>
                <c:pt idx="3293">
                  <c:v>0.12958376776691249</c:v>
                </c:pt>
                <c:pt idx="3294">
                  <c:v>0.12827029163539327</c:v>
                </c:pt>
                <c:pt idx="3295">
                  <c:v>0.12821644562338896</c:v>
                </c:pt>
                <c:pt idx="3296">
                  <c:v>0.12820162084194076</c:v>
                </c:pt>
                <c:pt idx="3297">
                  <c:v>0.12715595272202362</c:v>
                </c:pt>
                <c:pt idx="3298">
                  <c:v>0.12771733460953882</c:v>
                </c:pt>
                <c:pt idx="3299">
                  <c:v>0.12706670668489961</c:v>
                </c:pt>
                <c:pt idx="3300">
                  <c:v>0.12434190377875076</c:v>
                </c:pt>
                <c:pt idx="3301">
                  <c:v>0.12408326670529846</c:v>
                </c:pt>
                <c:pt idx="3302">
                  <c:v>0.12449164909415433</c:v>
                </c:pt>
                <c:pt idx="3303">
                  <c:v>0.12532158154687156</c:v>
                </c:pt>
                <c:pt idx="3304">
                  <c:v>0.12415168688999767</c:v>
                </c:pt>
                <c:pt idx="3305">
                  <c:v>0.12558849689574147</c:v>
                </c:pt>
                <c:pt idx="3306">
                  <c:v>0.1285396111268482</c:v>
                </c:pt>
                <c:pt idx="3307">
                  <c:v>0.12741313108944263</c:v>
                </c:pt>
                <c:pt idx="3308">
                  <c:v>0.12711628879994707</c:v>
                </c:pt>
                <c:pt idx="3309">
                  <c:v>0.12241202757433056</c:v>
                </c:pt>
                <c:pt idx="3310">
                  <c:v>0.12400182389526027</c:v>
                </c:pt>
                <c:pt idx="3311">
                  <c:v>0.12384699751062556</c:v>
                </c:pt>
                <c:pt idx="3312">
                  <c:v>0.12415041865598608</c:v>
                </c:pt>
                <c:pt idx="3313">
                  <c:v>0.12675052128713471</c:v>
                </c:pt>
                <c:pt idx="3314">
                  <c:v>0.12700966757359389</c:v>
                </c:pt>
                <c:pt idx="3315">
                  <c:v>0.13138072276735269</c:v>
                </c:pt>
                <c:pt idx="3316">
                  <c:v>0.13134493723190621</c:v>
                </c:pt>
                <c:pt idx="3317">
                  <c:v>0.13136654124538305</c:v>
                </c:pt>
                <c:pt idx="3318">
                  <c:v>0.13098256969053024</c:v>
                </c:pt>
                <c:pt idx="3319">
                  <c:v>0.12964066024680987</c:v>
                </c:pt>
                <c:pt idx="3320">
                  <c:v>0.12833530184559416</c:v>
                </c:pt>
                <c:pt idx="3321">
                  <c:v>0.12686582404895796</c:v>
                </c:pt>
                <c:pt idx="3322">
                  <c:v>0.1282696933622991</c:v>
                </c:pt>
                <c:pt idx="3323">
                  <c:v>0.12798613810783221</c:v>
                </c:pt>
                <c:pt idx="3324">
                  <c:v>0.12641505578424539</c:v>
                </c:pt>
                <c:pt idx="3325">
                  <c:v>0.12923005893965511</c:v>
                </c:pt>
                <c:pt idx="3326">
                  <c:v>0.13042182439606664</c:v>
                </c:pt>
                <c:pt idx="3327">
                  <c:v>0.13262546091556215</c:v>
                </c:pt>
                <c:pt idx="3328">
                  <c:v>0.12767396814764576</c:v>
                </c:pt>
                <c:pt idx="3329">
                  <c:v>0.12876607048836197</c:v>
                </c:pt>
                <c:pt idx="3330">
                  <c:v>0.12977421540428313</c:v>
                </c:pt>
                <c:pt idx="3331">
                  <c:v>0.12868813119666944</c:v>
                </c:pt>
                <c:pt idx="3332">
                  <c:v>0.12975257696240128</c:v>
                </c:pt>
                <c:pt idx="3333">
                  <c:v>0.12900304037963872</c:v>
                </c:pt>
                <c:pt idx="3334">
                  <c:v>0.12823007359182892</c:v>
                </c:pt>
                <c:pt idx="3335">
                  <c:v>0.13009435652877865</c:v>
                </c:pt>
                <c:pt idx="3336">
                  <c:v>0.13045830627527621</c:v>
                </c:pt>
                <c:pt idx="3337">
                  <c:v>0.13111839833550754</c:v>
                </c:pt>
                <c:pt idx="3338">
                  <c:v>0.13231347815933292</c:v>
                </c:pt>
                <c:pt idx="3339">
                  <c:v>0.13106967715147899</c:v>
                </c:pt>
                <c:pt idx="3340">
                  <c:v>0.1332878284361354</c:v>
                </c:pt>
                <c:pt idx="3341">
                  <c:v>0.13520668565071237</c:v>
                </c:pt>
                <c:pt idx="3342">
                  <c:v>0.13354654272143929</c:v>
                </c:pt>
                <c:pt idx="3343">
                  <c:v>0.13221422962934515</c:v>
                </c:pt>
                <c:pt idx="3344">
                  <c:v>0.13143320590297858</c:v>
                </c:pt>
                <c:pt idx="3345">
                  <c:v>0.13162760806521856</c:v>
                </c:pt>
                <c:pt idx="3346">
                  <c:v>0.13029273418801246</c:v>
                </c:pt>
                <c:pt idx="3347">
                  <c:v>0.12775883694687362</c:v>
                </c:pt>
                <c:pt idx="3348">
                  <c:v>0.12636357404340526</c:v>
                </c:pt>
                <c:pt idx="3349">
                  <c:v>0.12496075928552175</c:v>
                </c:pt>
                <c:pt idx="3350">
                  <c:v>0.12487565267414436</c:v>
                </c:pt>
                <c:pt idx="3351">
                  <c:v>0.12477439571886029</c:v>
                </c:pt>
                <c:pt idx="3352">
                  <c:v>0.12319137364603172</c:v>
                </c:pt>
                <c:pt idx="3353">
                  <c:v>0.12399187673688372</c:v>
                </c:pt>
                <c:pt idx="3354">
                  <c:v>0.1248396335882811</c:v>
                </c:pt>
                <c:pt idx="3355">
                  <c:v>0.12272891906090866</c:v>
                </c:pt>
                <c:pt idx="3356">
                  <c:v>0.12133471494403958</c:v>
                </c:pt>
                <c:pt idx="3357">
                  <c:v>0.12092818835969465</c:v>
                </c:pt>
                <c:pt idx="3358">
                  <c:v>0.12093073301236013</c:v>
                </c:pt>
                <c:pt idx="3359">
                  <c:v>0.11790512588925139</c:v>
                </c:pt>
                <c:pt idx="3360">
                  <c:v>0.12001852901207455</c:v>
                </c:pt>
                <c:pt idx="3361">
                  <c:v>0.12202587256462705</c:v>
                </c:pt>
                <c:pt idx="3362">
                  <c:v>0.12272270253542494</c:v>
                </c:pt>
                <c:pt idx="3363">
                  <c:v>0.12162585030075634</c:v>
                </c:pt>
                <c:pt idx="3364">
                  <c:v>0.12135098060278704</c:v>
                </c:pt>
                <c:pt idx="3365">
                  <c:v>0.12419267000751733</c:v>
                </c:pt>
                <c:pt idx="3366">
                  <c:v>0.12419767597353593</c:v>
                </c:pt>
                <c:pt idx="3367">
                  <c:v>0.12191683402389142</c:v>
                </c:pt>
                <c:pt idx="3368">
                  <c:v>0.12045410035345228</c:v>
                </c:pt>
                <c:pt idx="3369">
                  <c:v>0.12182959463012288</c:v>
                </c:pt>
                <c:pt idx="3370">
                  <c:v>0.12135593387841315</c:v>
                </c:pt>
                <c:pt idx="3371">
                  <c:v>0.1225153960441312</c:v>
                </c:pt>
                <c:pt idx="3372">
                  <c:v>0.12351429673692538</c:v>
                </c:pt>
                <c:pt idx="3373">
                  <c:v>0.12217850655021811</c:v>
                </c:pt>
                <c:pt idx="3374">
                  <c:v>0.12527684425658503</c:v>
                </c:pt>
                <c:pt idx="3375">
                  <c:v>0.12337242115540725</c:v>
                </c:pt>
                <c:pt idx="3376">
                  <c:v>0.12643856467574199</c:v>
                </c:pt>
                <c:pt idx="3377">
                  <c:v>0.12880321077586343</c:v>
                </c:pt>
                <c:pt idx="3378">
                  <c:v>0.13012899252095744</c:v>
                </c:pt>
                <c:pt idx="3379">
                  <c:v>0.13046566882040267</c:v>
                </c:pt>
                <c:pt idx="3380">
                  <c:v>0.1324675951102412</c:v>
                </c:pt>
                <c:pt idx="3381">
                  <c:v>0.13446003835211906</c:v>
                </c:pt>
                <c:pt idx="3382">
                  <c:v>0.13149184857259621</c:v>
                </c:pt>
                <c:pt idx="3383">
                  <c:v>0.13277767687473396</c:v>
                </c:pt>
                <c:pt idx="3384">
                  <c:v>0.12770742434154281</c:v>
                </c:pt>
                <c:pt idx="3385">
                  <c:v>0.12883662921155503</c:v>
                </c:pt>
                <c:pt idx="3386">
                  <c:v>0.12852598737615173</c:v>
                </c:pt>
                <c:pt idx="3387">
                  <c:v>0.12736170070694408</c:v>
                </c:pt>
                <c:pt idx="3388">
                  <c:v>0.12831921586806194</c:v>
                </c:pt>
                <c:pt idx="3389">
                  <c:v>0.12741000409125647</c:v>
                </c:pt>
                <c:pt idx="3390">
                  <c:v>0.12683606762282329</c:v>
                </c:pt>
                <c:pt idx="3391">
                  <c:v>0.12661469728560792</c:v>
                </c:pt>
                <c:pt idx="3392">
                  <c:v>0.12868128713242122</c:v>
                </c:pt>
                <c:pt idx="3393">
                  <c:v>0.12958376776691249</c:v>
                </c:pt>
                <c:pt idx="3394">
                  <c:v>0.12827029163539327</c:v>
                </c:pt>
                <c:pt idx="3395">
                  <c:v>0.12821644562338896</c:v>
                </c:pt>
                <c:pt idx="3396">
                  <c:v>0.12820162084194076</c:v>
                </c:pt>
                <c:pt idx="3397">
                  <c:v>0.12715595272202362</c:v>
                </c:pt>
                <c:pt idx="3398">
                  <c:v>0.12771733460953882</c:v>
                </c:pt>
                <c:pt idx="3399">
                  <c:v>0.12706670668489961</c:v>
                </c:pt>
                <c:pt idx="3400">
                  <c:v>-0.16063615831808953</c:v>
                </c:pt>
                <c:pt idx="3401">
                  <c:v>-0.15791416771131939</c:v>
                </c:pt>
                <c:pt idx="3402">
                  <c:v>-0.16477875499127892</c:v>
                </c:pt>
                <c:pt idx="3403">
                  <c:v>-0.16721165252432835</c:v>
                </c:pt>
                <c:pt idx="3404">
                  <c:v>-0.17938578955616746</c:v>
                </c:pt>
                <c:pt idx="3405">
                  <c:v>-0.18156677408793032</c:v>
                </c:pt>
                <c:pt idx="3406">
                  <c:v>-0.18902634042814626</c:v>
                </c:pt>
                <c:pt idx="3407">
                  <c:v>-0.18925588769531787</c:v>
                </c:pt>
                <c:pt idx="3408">
                  <c:v>-0.19200239397241337</c:v>
                </c:pt>
                <c:pt idx="3409">
                  <c:v>-0.19294096089907775</c:v>
                </c:pt>
                <c:pt idx="3410">
                  <c:v>-0.19297001601940122</c:v>
                </c:pt>
                <c:pt idx="3411">
                  <c:v>-0.19291108175044114</c:v>
                </c:pt>
                <c:pt idx="3412">
                  <c:v>-0.19245283280547687</c:v>
                </c:pt>
                <c:pt idx="3413">
                  <c:v>-0.19310228706248678</c:v>
                </c:pt>
                <c:pt idx="3414">
                  <c:v>-0.19279074930949402</c:v>
                </c:pt>
                <c:pt idx="3415">
                  <c:v>-0.19220716370165825</c:v>
                </c:pt>
                <c:pt idx="3416">
                  <c:v>-0.19223445728852884</c:v>
                </c:pt>
                <c:pt idx="3417">
                  <c:v>-0.1928914683161489</c:v>
                </c:pt>
                <c:pt idx="3418">
                  <c:v>-0.19543231710615672</c:v>
                </c:pt>
                <c:pt idx="3419">
                  <c:v>-0.19556583322386478</c:v>
                </c:pt>
                <c:pt idx="3420">
                  <c:v>-0.19562143190914405</c:v>
                </c:pt>
                <c:pt idx="3421">
                  <c:v>-0.1936813506555537</c:v>
                </c:pt>
                <c:pt idx="3422">
                  <c:v>-0.19274804531362966</c:v>
                </c:pt>
                <c:pt idx="3423">
                  <c:v>-0.1927813102864615</c:v>
                </c:pt>
                <c:pt idx="3424">
                  <c:v>-0.19107842973066891</c:v>
                </c:pt>
                <c:pt idx="3425">
                  <c:v>-0.19057667085559693</c:v>
                </c:pt>
                <c:pt idx="3426">
                  <c:v>-0.19017826013326156</c:v>
                </c:pt>
                <c:pt idx="3427">
                  <c:v>-0.18982678853382762</c:v>
                </c:pt>
                <c:pt idx="3428">
                  <c:v>-0.1902617139454863</c:v>
                </c:pt>
                <c:pt idx="3429">
                  <c:v>-0.19094130364602435</c:v>
                </c:pt>
                <c:pt idx="3430">
                  <c:v>-0.19133489408225657</c:v>
                </c:pt>
                <c:pt idx="3431">
                  <c:v>-0.19325346229750107</c:v>
                </c:pt>
                <c:pt idx="3432">
                  <c:v>-0.19492157346371952</c:v>
                </c:pt>
                <c:pt idx="3433">
                  <c:v>-0.19618568068301157</c:v>
                </c:pt>
                <c:pt idx="3434">
                  <c:v>-0.19870662281513729</c:v>
                </c:pt>
                <c:pt idx="3435">
                  <c:v>-0.19533474123949546</c:v>
                </c:pt>
                <c:pt idx="3436">
                  <c:v>-0.19478300116390646</c:v>
                </c:pt>
                <c:pt idx="3437">
                  <c:v>-0.19231038866888062</c:v>
                </c:pt>
                <c:pt idx="3438">
                  <c:v>-0.19273695723524975</c:v>
                </c:pt>
                <c:pt idx="3439">
                  <c:v>-0.1909301441116531</c:v>
                </c:pt>
                <c:pt idx="3440">
                  <c:v>-0.19400087320304182</c:v>
                </c:pt>
                <c:pt idx="3441">
                  <c:v>-0.19501396566601326</c:v>
                </c:pt>
                <c:pt idx="3442">
                  <c:v>-0.19563255201715535</c:v>
                </c:pt>
                <c:pt idx="3443">
                  <c:v>-0.19475912716011212</c:v>
                </c:pt>
                <c:pt idx="3444">
                  <c:v>-0.19617795665429805</c:v>
                </c:pt>
                <c:pt idx="3445">
                  <c:v>-0.19500110739293408</c:v>
                </c:pt>
                <c:pt idx="3446">
                  <c:v>-0.19612058002295241</c:v>
                </c:pt>
                <c:pt idx="3447">
                  <c:v>-0.19358394548315694</c:v>
                </c:pt>
                <c:pt idx="3448">
                  <c:v>-0.19429314729677438</c:v>
                </c:pt>
                <c:pt idx="3449">
                  <c:v>-0.19275152754543168</c:v>
                </c:pt>
                <c:pt idx="3450">
                  <c:v>-0.19210907779872555</c:v>
                </c:pt>
                <c:pt idx="3451">
                  <c:v>-0.1951567954598965</c:v>
                </c:pt>
                <c:pt idx="3452">
                  <c:v>-0.19600068820244054</c:v>
                </c:pt>
                <c:pt idx="3453">
                  <c:v>-0.19582859868981117</c:v>
                </c:pt>
                <c:pt idx="3454">
                  <c:v>-0.20748325814042001</c:v>
                </c:pt>
                <c:pt idx="3455">
                  <c:v>-0.20848664980980836</c:v>
                </c:pt>
                <c:pt idx="3456">
                  <c:v>-0.20230952585998185</c:v>
                </c:pt>
                <c:pt idx="3457">
                  <c:v>-0.19009225423649845</c:v>
                </c:pt>
                <c:pt idx="3458">
                  <c:v>-0.19065503693998709</c:v>
                </c:pt>
                <c:pt idx="3459">
                  <c:v>-0.18947114754102889</c:v>
                </c:pt>
                <c:pt idx="3460">
                  <c:v>-0.19054521641824618</c:v>
                </c:pt>
                <c:pt idx="3461">
                  <c:v>-0.19051623166439891</c:v>
                </c:pt>
                <c:pt idx="3462">
                  <c:v>-0.19189929235116887</c:v>
                </c:pt>
                <c:pt idx="3463">
                  <c:v>-0.19435721124312888</c:v>
                </c:pt>
                <c:pt idx="3464">
                  <c:v>-0.19529027479363625</c:v>
                </c:pt>
                <c:pt idx="3465">
                  <c:v>-0.19475398514158782</c:v>
                </c:pt>
                <c:pt idx="3466">
                  <c:v>-0.19355065380041392</c:v>
                </c:pt>
                <c:pt idx="3467">
                  <c:v>-0.18894636736166337</c:v>
                </c:pt>
                <c:pt idx="3468">
                  <c:v>-0.18802859578943076</c:v>
                </c:pt>
                <c:pt idx="3469">
                  <c:v>-0.18921936113646032</c:v>
                </c:pt>
                <c:pt idx="3470">
                  <c:v>-0.1908185556168438</c:v>
                </c:pt>
                <c:pt idx="3471">
                  <c:v>-0.19332947109468757</c:v>
                </c:pt>
                <c:pt idx="3472">
                  <c:v>-0.19389407911512313</c:v>
                </c:pt>
                <c:pt idx="3473">
                  <c:v>-0.19799511423250005</c:v>
                </c:pt>
                <c:pt idx="3474">
                  <c:v>-0.19696096167621446</c:v>
                </c:pt>
                <c:pt idx="3475">
                  <c:v>-0.1943829114008504</c:v>
                </c:pt>
                <c:pt idx="3476">
                  <c:v>-0.19463343074848849</c:v>
                </c:pt>
                <c:pt idx="3477">
                  <c:v>-0.1908007209050111</c:v>
                </c:pt>
                <c:pt idx="3478">
                  <c:v>-0.19149687656112491</c:v>
                </c:pt>
                <c:pt idx="3479">
                  <c:v>-0.19147472825561263</c:v>
                </c:pt>
                <c:pt idx="3480">
                  <c:v>-0.1922241992087721</c:v>
                </c:pt>
                <c:pt idx="3481">
                  <c:v>-0.19087224459243934</c:v>
                </c:pt>
                <c:pt idx="3482">
                  <c:v>-0.190803281767153</c:v>
                </c:pt>
                <c:pt idx="3483">
                  <c:v>-0.19158638999985689</c:v>
                </c:pt>
                <c:pt idx="3484">
                  <c:v>-0.18945753831274015</c:v>
                </c:pt>
                <c:pt idx="3485">
                  <c:v>-0.18746218418776062</c:v>
                </c:pt>
                <c:pt idx="3486">
                  <c:v>-0.179815382423401</c:v>
                </c:pt>
                <c:pt idx="3487">
                  <c:v>-0.17782236424239795</c:v>
                </c:pt>
                <c:pt idx="3488">
                  <c:v>-0.1799358824468329</c:v>
                </c:pt>
                <c:pt idx="3489">
                  <c:v>-0.17870984847110671</c:v>
                </c:pt>
                <c:pt idx="3490">
                  <c:v>-0.18106722790774477</c:v>
                </c:pt>
                <c:pt idx="3491">
                  <c:v>-0.18270414039353744</c:v>
                </c:pt>
                <c:pt idx="3492">
                  <c:v>-0.18409078500946974</c:v>
                </c:pt>
                <c:pt idx="3493">
                  <c:v>-0.18814671461252841</c:v>
                </c:pt>
                <c:pt idx="3494">
                  <c:v>-0.18931716399422083</c:v>
                </c:pt>
                <c:pt idx="3495">
                  <c:v>-0.1900190499437473</c:v>
                </c:pt>
                <c:pt idx="3496">
                  <c:v>-0.19854604912644858</c:v>
                </c:pt>
                <c:pt idx="3497">
                  <c:v>-0.20018350539568175</c:v>
                </c:pt>
                <c:pt idx="3498">
                  <c:v>-0.20016716463679263</c:v>
                </c:pt>
                <c:pt idx="3499">
                  <c:v>-0.19872976156269528</c:v>
                </c:pt>
                <c:pt idx="3500">
                  <c:v>-0.34721680720792314</c:v>
                </c:pt>
                <c:pt idx="3501">
                  <c:v>-0.34489282626760431</c:v>
                </c:pt>
                <c:pt idx="3502">
                  <c:v>-0.34646708688319938</c:v>
                </c:pt>
                <c:pt idx="3503">
                  <c:v>-0.34605414162698889</c:v>
                </c:pt>
                <c:pt idx="3504">
                  <c:v>-0.34494254793419366</c:v>
                </c:pt>
                <c:pt idx="3505">
                  <c:v>-0.34524071639536746</c:v>
                </c:pt>
                <c:pt idx="3506">
                  <c:v>-0.34595864894324579</c:v>
                </c:pt>
                <c:pt idx="3507">
                  <c:v>-0.34667014967413579</c:v>
                </c:pt>
                <c:pt idx="3508">
                  <c:v>-0.34814155554637116</c:v>
                </c:pt>
                <c:pt idx="3509">
                  <c:v>-0.35518255155444445</c:v>
                </c:pt>
                <c:pt idx="3510">
                  <c:v>-0.3560212617921179</c:v>
                </c:pt>
                <c:pt idx="3511">
                  <c:v>-0.35965317557596421</c:v>
                </c:pt>
                <c:pt idx="3512">
                  <c:v>-0.36095287147578503</c:v>
                </c:pt>
                <c:pt idx="3513">
                  <c:v>-0.36616174693993297</c:v>
                </c:pt>
                <c:pt idx="3514">
                  <c:v>-0.36550617012584574</c:v>
                </c:pt>
                <c:pt idx="3515">
                  <c:v>-0.36655669504229405</c:v>
                </c:pt>
                <c:pt idx="3516">
                  <c:v>-0.36248487695665776</c:v>
                </c:pt>
                <c:pt idx="3517">
                  <c:v>-0.36314858093027969</c:v>
                </c:pt>
                <c:pt idx="3518">
                  <c:v>-0.36493429427808444</c:v>
                </c:pt>
                <c:pt idx="3519">
                  <c:v>-0.3666196089899727</c:v>
                </c:pt>
                <c:pt idx="3520">
                  <c:v>-0.36200567634732872</c:v>
                </c:pt>
                <c:pt idx="3521">
                  <c:v>-0.36032302043643272</c:v>
                </c:pt>
                <c:pt idx="3522">
                  <c:v>-0.35650569820185041</c:v>
                </c:pt>
                <c:pt idx="3523">
                  <c:v>-0.35374596653480195</c:v>
                </c:pt>
                <c:pt idx="3524">
                  <c:v>-0.35481523749081667</c:v>
                </c:pt>
                <c:pt idx="3525">
                  <c:v>-0.35797047041119212</c:v>
                </c:pt>
                <c:pt idx="3526">
                  <c:v>-0.35762320316157181</c:v>
                </c:pt>
                <c:pt idx="3527">
                  <c:v>-0.35551991385749027</c:v>
                </c:pt>
                <c:pt idx="3528">
                  <c:v>-0.35863410457265266</c:v>
                </c:pt>
                <c:pt idx="3529">
                  <c:v>-0.35805003569271809</c:v>
                </c:pt>
                <c:pt idx="3530">
                  <c:v>-0.3566756140915901</c:v>
                </c:pt>
                <c:pt idx="3531">
                  <c:v>-0.35488646949095459</c:v>
                </c:pt>
                <c:pt idx="3532">
                  <c:v>-0.34785439935489526</c:v>
                </c:pt>
                <c:pt idx="3533">
                  <c:v>-0.34513836437217638</c:v>
                </c:pt>
                <c:pt idx="3534">
                  <c:v>-0.34610584393194666</c:v>
                </c:pt>
                <c:pt idx="3535">
                  <c:v>-0.35019332588704444</c:v>
                </c:pt>
                <c:pt idx="3536">
                  <c:v>-0.34770202493699642</c:v>
                </c:pt>
                <c:pt idx="3537">
                  <c:v>-0.35480413825633272</c:v>
                </c:pt>
                <c:pt idx="3538">
                  <c:v>-0.35734541134392916</c:v>
                </c:pt>
                <c:pt idx="3539">
                  <c:v>-0.35735751113029757</c:v>
                </c:pt>
                <c:pt idx="3540">
                  <c:v>-0.35751049962845372</c:v>
                </c:pt>
                <c:pt idx="3541">
                  <c:v>-0.35553306995054035</c:v>
                </c:pt>
                <c:pt idx="3542">
                  <c:v>-0.34873485895942435</c:v>
                </c:pt>
                <c:pt idx="3543">
                  <c:v>-0.35685052591162369</c:v>
                </c:pt>
                <c:pt idx="3544">
                  <c:v>-0.3581497174380428</c:v>
                </c:pt>
                <c:pt idx="3545">
                  <c:v>-0.36016255909223904</c:v>
                </c:pt>
                <c:pt idx="3546">
                  <c:v>-0.36201772411474353</c:v>
                </c:pt>
                <c:pt idx="3547">
                  <c:v>-0.36297147769968552</c:v>
                </c:pt>
                <c:pt idx="3548">
                  <c:v>-0.36458460070484788</c:v>
                </c:pt>
                <c:pt idx="3549">
                  <c:v>-0.36628556704171311</c:v>
                </c:pt>
                <c:pt idx="3550">
                  <c:v>-0.36463422297290293</c:v>
                </c:pt>
                <c:pt idx="3551">
                  <c:v>-0.37286930100418303</c:v>
                </c:pt>
                <c:pt idx="3552">
                  <c:v>-0.37152335328372654</c:v>
                </c:pt>
                <c:pt idx="3553">
                  <c:v>-0.37343552395394708</c:v>
                </c:pt>
                <c:pt idx="3554">
                  <c:v>-0.37540162746752204</c:v>
                </c:pt>
                <c:pt idx="3555">
                  <c:v>-0.37288564991446771</c:v>
                </c:pt>
                <c:pt idx="3556">
                  <c:v>-0.37529504165517613</c:v>
                </c:pt>
                <c:pt idx="3557">
                  <c:v>-0.36862216477575549</c:v>
                </c:pt>
                <c:pt idx="3558">
                  <c:v>-0.37005086323494485</c:v>
                </c:pt>
                <c:pt idx="3559">
                  <c:v>-0.36296441595120355</c:v>
                </c:pt>
                <c:pt idx="3560">
                  <c:v>-0.36034620874229706</c:v>
                </c:pt>
                <c:pt idx="3561">
                  <c:v>-0.3564152464991035</c:v>
                </c:pt>
                <c:pt idx="3562">
                  <c:v>-0.35844071090768503</c:v>
                </c:pt>
                <c:pt idx="3563">
                  <c:v>-0.35608049526393026</c:v>
                </c:pt>
                <c:pt idx="3564">
                  <c:v>-0.35516950787034229</c:v>
                </c:pt>
                <c:pt idx="3565">
                  <c:v>-0.354244271695348</c:v>
                </c:pt>
                <c:pt idx="3566">
                  <c:v>-0.35199407270794136</c:v>
                </c:pt>
                <c:pt idx="3567">
                  <c:v>-0.35237239140682686</c:v>
                </c:pt>
                <c:pt idx="3568">
                  <c:v>-0.3575084466617553</c:v>
                </c:pt>
                <c:pt idx="3569">
                  <c:v>-0.3556164318416366</c:v>
                </c:pt>
                <c:pt idx="3570">
                  <c:v>-0.35461751715228074</c:v>
                </c:pt>
                <c:pt idx="3571">
                  <c:v>-0.35333796760959357</c:v>
                </c:pt>
                <c:pt idx="3572">
                  <c:v>-0.35392941042750881</c:v>
                </c:pt>
                <c:pt idx="3573">
                  <c:v>-0.35291421673945456</c:v>
                </c:pt>
                <c:pt idx="3574">
                  <c:v>-0.3553974195291314</c:v>
                </c:pt>
                <c:pt idx="3575">
                  <c:v>-0.35620512358746215</c:v>
                </c:pt>
                <c:pt idx="3576">
                  <c:v>-0.3552307392015619</c:v>
                </c:pt>
                <c:pt idx="3577">
                  <c:v>-0.35475500137777383</c:v>
                </c:pt>
                <c:pt idx="3578">
                  <c:v>-0.35735351386324954</c:v>
                </c:pt>
                <c:pt idx="3579">
                  <c:v>-0.35554913787273579</c:v>
                </c:pt>
                <c:pt idx="3580">
                  <c:v>-0.35545165592383876</c:v>
                </c:pt>
                <c:pt idx="3581">
                  <c:v>-0.35527494020379491</c:v>
                </c:pt>
                <c:pt idx="3582">
                  <c:v>-0.35805803581313311</c:v>
                </c:pt>
                <c:pt idx="3583">
                  <c:v>-0.35787177934085967</c:v>
                </c:pt>
                <c:pt idx="3584">
                  <c:v>-0.35797241622571185</c:v>
                </c:pt>
                <c:pt idx="3585">
                  <c:v>-0.35604532159523616</c:v>
                </c:pt>
                <c:pt idx="3586">
                  <c:v>-0.35684653067061367</c:v>
                </c:pt>
                <c:pt idx="3587">
                  <c:v>-0.35549791553119503</c:v>
                </c:pt>
                <c:pt idx="3588">
                  <c:v>-0.35727195149794255</c:v>
                </c:pt>
                <c:pt idx="3589">
                  <c:v>-0.3532227334896012</c:v>
                </c:pt>
                <c:pt idx="3590">
                  <c:v>-0.3479999471637103</c:v>
                </c:pt>
                <c:pt idx="3591">
                  <c:v>-0.34757042807960392</c:v>
                </c:pt>
                <c:pt idx="3592">
                  <c:v>-0.34809863206680314</c:v>
                </c:pt>
                <c:pt idx="3593">
                  <c:v>-0.34905515994575875</c:v>
                </c:pt>
                <c:pt idx="3594">
                  <c:v>-0.34897330739337429</c:v>
                </c:pt>
                <c:pt idx="3595">
                  <c:v>-0.35163888435653634</c:v>
                </c:pt>
                <c:pt idx="3596">
                  <c:v>-0.35287313138383469</c:v>
                </c:pt>
                <c:pt idx="3597">
                  <c:v>-0.35336002607485772</c:v>
                </c:pt>
                <c:pt idx="3598">
                  <c:v>-0.35701650448799871</c:v>
                </c:pt>
                <c:pt idx="3599">
                  <c:v>-0.35742287411498941</c:v>
                </c:pt>
                <c:pt idx="3600">
                  <c:v>-0.15715459194969927</c:v>
                </c:pt>
                <c:pt idx="3601">
                  <c:v>-0.15739834352237159</c:v>
                </c:pt>
                <c:pt idx="3602">
                  <c:v>-0.15581131009076676</c:v>
                </c:pt>
                <c:pt idx="3603">
                  <c:v>-0.15434918525137364</c:v>
                </c:pt>
                <c:pt idx="3604">
                  <c:v>-0.15647450674048491</c:v>
                </c:pt>
                <c:pt idx="3605">
                  <c:v>-0.157621628229764</c:v>
                </c:pt>
                <c:pt idx="3606">
                  <c:v>-0.16019662898357057</c:v>
                </c:pt>
                <c:pt idx="3607">
                  <c:v>-0.16164503799370555</c:v>
                </c:pt>
                <c:pt idx="3608">
                  <c:v>-0.15931885844649063</c:v>
                </c:pt>
                <c:pt idx="3609">
                  <c:v>-0.15831488923591142</c:v>
                </c:pt>
                <c:pt idx="3610">
                  <c:v>-0.15617417179113824</c:v>
                </c:pt>
                <c:pt idx="3611">
                  <c:v>-0.15615853457770212</c:v>
                </c:pt>
                <c:pt idx="3612">
                  <c:v>-0.15539940789606765</c:v>
                </c:pt>
                <c:pt idx="3613">
                  <c:v>-0.1559289518944702</c:v>
                </c:pt>
                <c:pt idx="3614">
                  <c:v>-0.15615517746771745</c:v>
                </c:pt>
                <c:pt idx="3615">
                  <c:v>-0.15823237722148997</c:v>
                </c:pt>
                <c:pt idx="3616">
                  <c:v>-0.15770736369516625</c:v>
                </c:pt>
                <c:pt idx="3617">
                  <c:v>-0.16004877265533501</c:v>
                </c:pt>
                <c:pt idx="3618">
                  <c:v>-0.15929741147758625</c:v>
                </c:pt>
                <c:pt idx="3619">
                  <c:v>-0.15845088955973496</c:v>
                </c:pt>
                <c:pt idx="3620">
                  <c:v>-0.16023627983864541</c:v>
                </c:pt>
                <c:pt idx="3621">
                  <c:v>-0.16019334699219456</c:v>
                </c:pt>
                <c:pt idx="3622">
                  <c:v>-0.15536974689161287</c:v>
                </c:pt>
                <c:pt idx="3623">
                  <c:v>-0.15343882048140234</c:v>
                </c:pt>
                <c:pt idx="3624">
                  <c:v>-0.14940250811910305</c:v>
                </c:pt>
                <c:pt idx="3625">
                  <c:v>-0.14769678166197631</c:v>
                </c:pt>
                <c:pt idx="3626">
                  <c:v>-0.14652510754339687</c:v>
                </c:pt>
                <c:pt idx="3627">
                  <c:v>-0.14632545665658814</c:v>
                </c:pt>
                <c:pt idx="3628">
                  <c:v>-0.14599308523726107</c:v>
                </c:pt>
                <c:pt idx="3629">
                  <c:v>-0.14537508067627369</c:v>
                </c:pt>
                <c:pt idx="3630">
                  <c:v>-0.14809412998192917</c:v>
                </c:pt>
                <c:pt idx="3631">
                  <c:v>-0.14948991123485822</c:v>
                </c:pt>
                <c:pt idx="3632">
                  <c:v>-0.1529728525491838</c:v>
                </c:pt>
                <c:pt idx="3633">
                  <c:v>-0.15323373260593653</c:v>
                </c:pt>
                <c:pt idx="3634">
                  <c:v>-0.15167949845354078</c:v>
                </c:pt>
                <c:pt idx="3635">
                  <c:v>-0.14772612834282484</c:v>
                </c:pt>
                <c:pt idx="3636">
                  <c:v>-0.14795217044836928</c:v>
                </c:pt>
                <c:pt idx="3637">
                  <c:v>-0.14999192503819803</c:v>
                </c:pt>
                <c:pt idx="3638">
                  <c:v>-0.14932081592911794</c:v>
                </c:pt>
                <c:pt idx="3639">
                  <c:v>-0.1494670944236427</c:v>
                </c:pt>
                <c:pt idx="3640">
                  <c:v>-0.15226779533385981</c:v>
                </c:pt>
                <c:pt idx="3641">
                  <c:v>-0.15473692362916713</c:v>
                </c:pt>
                <c:pt idx="3642">
                  <c:v>-0.15469669628032134</c:v>
                </c:pt>
                <c:pt idx="3643">
                  <c:v>-0.15402242338403438</c:v>
                </c:pt>
                <c:pt idx="3644">
                  <c:v>-0.15304013582794962</c:v>
                </c:pt>
                <c:pt idx="3645">
                  <c:v>-0.15233089482151652</c:v>
                </c:pt>
                <c:pt idx="3646">
                  <c:v>-0.15327557486964194</c:v>
                </c:pt>
                <c:pt idx="3647">
                  <c:v>-0.15343556059428654</c:v>
                </c:pt>
                <c:pt idx="3648">
                  <c:v>-0.15512807780487625</c:v>
                </c:pt>
                <c:pt idx="3649">
                  <c:v>-0.15610915085943056</c:v>
                </c:pt>
                <c:pt idx="3650">
                  <c:v>-0.15616922439773218</c:v>
                </c:pt>
                <c:pt idx="3651">
                  <c:v>-0.15764303928790957</c:v>
                </c:pt>
                <c:pt idx="3652">
                  <c:v>-0.15784248496810349</c:v>
                </c:pt>
                <c:pt idx="3653">
                  <c:v>-0.16059072364534543</c:v>
                </c:pt>
                <c:pt idx="3654">
                  <c:v>-0.16064112786066298</c:v>
                </c:pt>
                <c:pt idx="3655">
                  <c:v>-0.16204796858760107</c:v>
                </c:pt>
                <c:pt idx="3656">
                  <c:v>-0.16148204605140259</c:v>
                </c:pt>
                <c:pt idx="3657">
                  <c:v>-0.16100814358840676</c:v>
                </c:pt>
                <c:pt idx="3658">
                  <c:v>-0.16208022782382869</c:v>
                </c:pt>
                <c:pt idx="3659">
                  <c:v>-0.16322143444314419</c:v>
                </c:pt>
                <c:pt idx="3660">
                  <c:v>-0.16234180600917369</c:v>
                </c:pt>
                <c:pt idx="3661">
                  <c:v>-0.16266311729562455</c:v>
                </c:pt>
                <c:pt idx="3662">
                  <c:v>-0.16254050183139546</c:v>
                </c:pt>
                <c:pt idx="3663">
                  <c:v>-0.1617062445539057</c:v>
                </c:pt>
                <c:pt idx="3664">
                  <c:v>-0.16041885372471043</c:v>
                </c:pt>
                <c:pt idx="3665">
                  <c:v>-0.15932630295646089</c:v>
                </c:pt>
                <c:pt idx="3666">
                  <c:v>-0.15853917571177112</c:v>
                </c:pt>
                <c:pt idx="3667">
                  <c:v>-0.15966553007919204</c:v>
                </c:pt>
                <c:pt idx="3668">
                  <c:v>-0.16108751125525567</c:v>
                </c:pt>
                <c:pt idx="3669">
                  <c:v>-0.16117523139645495</c:v>
                </c:pt>
                <c:pt idx="3670">
                  <c:v>-0.16026023078121332</c:v>
                </c:pt>
                <c:pt idx="3671">
                  <c:v>-0.16003467112411629</c:v>
                </c:pt>
                <c:pt idx="3672">
                  <c:v>-0.16029163399727286</c:v>
                </c:pt>
                <c:pt idx="3673">
                  <c:v>-0.15909687799000682</c:v>
                </c:pt>
                <c:pt idx="3674">
                  <c:v>-0.15549307535550039</c:v>
                </c:pt>
                <c:pt idx="3675">
                  <c:v>-0.15519797754166831</c:v>
                </c:pt>
                <c:pt idx="3676">
                  <c:v>-0.15012442708575291</c:v>
                </c:pt>
                <c:pt idx="3677">
                  <c:v>-0.149841443674537</c:v>
                </c:pt>
                <c:pt idx="3678">
                  <c:v>-0.14865910074435673</c:v>
                </c:pt>
                <c:pt idx="3679">
                  <c:v>-0.14790152556627634</c:v>
                </c:pt>
                <c:pt idx="3680">
                  <c:v>-0.14598416521089019</c:v>
                </c:pt>
                <c:pt idx="3681">
                  <c:v>-0.14671009577888849</c:v>
                </c:pt>
                <c:pt idx="3682">
                  <c:v>-0.14741614824988547</c:v>
                </c:pt>
                <c:pt idx="3683">
                  <c:v>-0.14592137747257361</c:v>
                </c:pt>
                <c:pt idx="3684">
                  <c:v>-0.14541091433435538</c:v>
                </c:pt>
                <c:pt idx="3685">
                  <c:v>-0.15002704646861176</c:v>
                </c:pt>
                <c:pt idx="3686">
                  <c:v>-0.15028715905431511</c:v>
                </c:pt>
                <c:pt idx="3687">
                  <c:v>-0.15163684345243578</c:v>
                </c:pt>
                <c:pt idx="3688">
                  <c:v>-0.15343309365974989</c:v>
                </c:pt>
                <c:pt idx="3689">
                  <c:v>-0.1526194254891089</c:v>
                </c:pt>
                <c:pt idx="3690">
                  <c:v>-0.15296871354241093</c:v>
                </c:pt>
                <c:pt idx="3691">
                  <c:v>-0.15339617847340703</c:v>
                </c:pt>
                <c:pt idx="3692">
                  <c:v>-0.15492423147585255</c:v>
                </c:pt>
                <c:pt idx="3693">
                  <c:v>-0.15873711732734863</c:v>
                </c:pt>
                <c:pt idx="3694">
                  <c:v>-0.16004877265533501</c:v>
                </c:pt>
                <c:pt idx="3695">
                  <c:v>-0.15998429746673803</c:v>
                </c:pt>
                <c:pt idx="3696">
                  <c:v>-0.1590580697013646</c:v>
                </c:pt>
                <c:pt idx="3697">
                  <c:v>-0.15912576367566933</c:v>
                </c:pt>
                <c:pt idx="3698">
                  <c:v>-0.16159866918969135</c:v>
                </c:pt>
                <c:pt idx="3699">
                  <c:v>-0.16115534275468679</c:v>
                </c:pt>
                <c:pt idx="3700">
                  <c:v>-0.25737043190566311</c:v>
                </c:pt>
                <c:pt idx="3701">
                  <c:v>-0.25845707886861513</c:v>
                </c:pt>
                <c:pt idx="3702">
                  <c:v>-0.25334176988369927</c:v>
                </c:pt>
                <c:pt idx="3703">
                  <c:v>-0.25535041371397593</c:v>
                </c:pt>
                <c:pt idx="3704">
                  <c:v>-0.26030807339622752</c:v>
                </c:pt>
                <c:pt idx="3705">
                  <c:v>-0.26815482302767224</c:v>
                </c:pt>
                <c:pt idx="3706">
                  <c:v>-0.27986568771276454</c:v>
                </c:pt>
                <c:pt idx="3707">
                  <c:v>-0.28240156397022043</c:v>
                </c:pt>
                <c:pt idx="3708">
                  <c:v>-0.28880231655075894</c:v>
                </c:pt>
                <c:pt idx="3709">
                  <c:v>-0.29146657595183445</c:v>
                </c:pt>
                <c:pt idx="3710">
                  <c:v>-0.29927496415548749</c:v>
                </c:pt>
                <c:pt idx="3711">
                  <c:v>-0.30083502086271929</c:v>
                </c:pt>
                <c:pt idx="3712">
                  <c:v>-0.30078468808583247</c:v>
                </c:pt>
                <c:pt idx="3713">
                  <c:v>-0.30075702145178607</c:v>
                </c:pt>
                <c:pt idx="3714">
                  <c:v>-0.29867798783228006</c:v>
                </c:pt>
                <c:pt idx="3715">
                  <c:v>-0.30041293699058746</c:v>
                </c:pt>
                <c:pt idx="3716">
                  <c:v>-0.29710135325341414</c:v>
                </c:pt>
                <c:pt idx="3717">
                  <c:v>-0.29581576552770095</c:v>
                </c:pt>
                <c:pt idx="3718">
                  <c:v>-0.2930663571951011</c:v>
                </c:pt>
                <c:pt idx="3719">
                  <c:v>-0.2939535953363257</c:v>
                </c:pt>
                <c:pt idx="3720">
                  <c:v>-0.29587438253051168</c:v>
                </c:pt>
                <c:pt idx="3721">
                  <c:v>-0.29300405510723992</c:v>
                </c:pt>
                <c:pt idx="3722">
                  <c:v>-0.29157672938485613</c:v>
                </c:pt>
                <c:pt idx="3723">
                  <c:v>-0.29078478483255621</c:v>
                </c:pt>
                <c:pt idx="3724">
                  <c:v>-0.29061246427008891</c:v>
                </c:pt>
                <c:pt idx="3725">
                  <c:v>-0.28494388724838027</c:v>
                </c:pt>
                <c:pt idx="3726">
                  <c:v>-0.28424594142287951</c:v>
                </c:pt>
                <c:pt idx="3727">
                  <c:v>-0.28040771982666124</c:v>
                </c:pt>
                <c:pt idx="3728">
                  <c:v>-0.27766876847699873</c:v>
                </c:pt>
                <c:pt idx="3729">
                  <c:v>-0.27925590284730095</c:v>
                </c:pt>
                <c:pt idx="3730">
                  <c:v>-0.27547109083791632</c:v>
                </c:pt>
                <c:pt idx="3731">
                  <c:v>-0.27418237539394852</c:v>
                </c:pt>
                <c:pt idx="3732">
                  <c:v>-0.28087828588055874</c:v>
                </c:pt>
                <c:pt idx="3733">
                  <c:v>-0.28223168400392318</c:v>
                </c:pt>
                <c:pt idx="3734">
                  <c:v>-0.28117566812012518</c:v>
                </c:pt>
                <c:pt idx="3735">
                  <c:v>-0.28351576956858127</c:v>
                </c:pt>
                <c:pt idx="3736">
                  <c:v>-0.28177440431663747</c:v>
                </c:pt>
                <c:pt idx="3737">
                  <c:v>-0.28148805974390578</c:v>
                </c:pt>
                <c:pt idx="3738">
                  <c:v>-0.28295429947857764</c:v>
                </c:pt>
                <c:pt idx="3739">
                  <c:v>-0.28709110361052126</c:v>
                </c:pt>
                <c:pt idx="3740">
                  <c:v>-0.28593076259396089</c:v>
                </c:pt>
                <c:pt idx="3741">
                  <c:v>-0.29282952862486678</c:v>
                </c:pt>
                <c:pt idx="3742">
                  <c:v>-0.29246274751642121</c:v>
                </c:pt>
                <c:pt idx="3743">
                  <c:v>-0.29454501777460917</c:v>
                </c:pt>
                <c:pt idx="3744">
                  <c:v>-0.29438340939692287</c:v>
                </c:pt>
                <c:pt idx="3745">
                  <c:v>-0.29816577728162663</c:v>
                </c:pt>
                <c:pt idx="3746">
                  <c:v>-0.29696587543446373</c:v>
                </c:pt>
                <c:pt idx="3747">
                  <c:v>-0.30218422958046176</c:v>
                </c:pt>
                <c:pt idx="3748">
                  <c:v>-0.30348857989025468</c:v>
                </c:pt>
                <c:pt idx="3749">
                  <c:v>-0.30605364439832661</c:v>
                </c:pt>
                <c:pt idx="3750">
                  <c:v>-0.30407983170900499</c:v>
                </c:pt>
                <c:pt idx="3751">
                  <c:v>-0.29214306302014759</c:v>
                </c:pt>
                <c:pt idx="3752">
                  <c:v>-0.29030852477867342</c:v>
                </c:pt>
                <c:pt idx="3753">
                  <c:v>-0.28444800228826983</c:v>
                </c:pt>
                <c:pt idx="3754">
                  <c:v>-0.28423559845121682</c:v>
                </c:pt>
                <c:pt idx="3755">
                  <c:v>-0.28186025355466482</c:v>
                </c:pt>
                <c:pt idx="3756">
                  <c:v>-0.28474172616932769</c:v>
                </c:pt>
                <c:pt idx="3757">
                  <c:v>-0.28857224416849814</c:v>
                </c:pt>
                <c:pt idx="3758">
                  <c:v>-0.28760804926684758</c:v>
                </c:pt>
                <c:pt idx="3759">
                  <c:v>-0.28473328693344069</c:v>
                </c:pt>
                <c:pt idx="3760">
                  <c:v>-0.27912102280633722</c:v>
                </c:pt>
                <c:pt idx="3761">
                  <c:v>-0.27736684228955522</c:v>
                </c:pt>
                <c:pt idx="3762">
                  <c:v>-0.27798934688108146</c:v>
                </c:pt>
                <c:pt idx="3763">
                  <c:v>-0.27558417515351286</c:v>
                </c:pt>
                <c:pt idx="3764">
                  <c:v>-0.27453614666895065</c:v>
                </c:pt>
                <c:pt idx="3765">
                  <c:v>-0.27358449020249154</c:v>
                </c:pt>
                <c:pt idx="3766">
                  <c:v>-0.2761823609800893</c:v>
                </c:pt>
                <c:pt idx="3767">
                  <c:v>-0.27565466022783269</c:v>
                </c:pt>
                <c:pt idx="3768">
                  <c:v>-0.27605904985640928</c:v>
                </c:pt>
                <c:pt idx="3769">
                  <c:v>-0.2840748442660983</c:v>
                </c:pt>
                <c:pt idx="3770">
                  <c:v>-0.28572649116345072</c:v>
                </c:pt>
                <c:pt idx="3771">
                  <c:v>-0.28666642503822626</c:v>
                </c:pt>
                <c:pt idx="3772">
                  <c:v>-0.28662233645983548</c:v>
                </c:pt>
                <c:pt idx="3773">
                  <c:v>-0.28697671060113716</c:v>
                </c:pt>
                <c:pt idx="3774">
                  <c:v>-0.2861397037202047</c:v>
                </c:pt>
                <c:pt idx="3775">
                  <c:v>-0.28705736839602825</c:v>
                </c:pt>
                <c:pt idx="3776">
                  <c:v>-0.29110201316066631</c:v>
                </c:pt>
                <c:pt idx="3777">
                  <c:v>-0.29221381401832947</c:v>
                </c:pt>
                <c:pt idx="3778">
                  <c:v>-0.2924984880750201</c:v>
                </c:pt>
                <c:pt idx="3779">
                  <c:v>-0.29154850710125624</c:v>
                </c:pt>
                <c:pt idx="3780">
                  <c:v>-0.29094763231220755</c:v>
                </c:pt>
                <c:pt idx="3781">
                  <c:v>-0.29321073060971559</c:v>
                </c:pt>
                <c:pt idx="3782">
                  <c:v>-0.29298055353928465</c:v>
                </c:pt>
                <c:pt idx="3783">
                  <c:v>-0.29345798683268454</c:v>
                </c:pt>
                <c:pt idx="3784">
                  <c:v>-0.29438716271647802</c:v>
                </c:pt>
                <c:pt idx="3785">
                  <c:v>-0.2956614678694347</c:v>
                </c:pt>
                <c:pt idx="3786">
                  <c:v>-0.29371848266812295</c:v>
                </c:pt>
                <c:pt idx="3787">
                  <c:v>-0.2940952573803397</c:v>
                </c:pt>
                <c:pt idx="3788">
                  <c:v>-0.29312015285218695</c:v>
                </c:pt>
                <c:pt idx="3789">
                  <c:v>-0.29136482883205606</c:v>
                </c:pt>
                <c:pt idx="3790">
                  <c:v>-0.29108977910016476</c:v>
                </c:pt>
                <c:pt idx="3791">
                  <c:v>-0.29092215721368042</c:v>
                </c:pt>
                <c:pt idx="3792">
                  <c:v>-0.2907019055477158</c:v>
                </c:pt>
                <c:pt idx="3793">
                  <c:v>-0.28855247715656418</c:v>
                </c:pt>
                <c:pt idx="3794">
                  <c:v>-0.28845485805188398</c:v>
                </c:pt>
                <c:pt idx="3795">
                  <c:v>-0.28942077863030136</c:v>
                </c:pt>
                <c:pt idx="3796">
                  <c:v>-0.29007053028575625</c:v>
                </c:pt>
                <c:pt idx="3797">
                  <c:v>-0.28986642138963026</c:v>
                </c:pt>
                <c:pt idx="3798">
                  <c:v>-0.29218739567804786</c:v>
                </c:pt>
                <c:pt idx="3799">
                  <c:v>-0.29205359396121588</c:v>
                </c:pt>
                <c:pt idx="3800">
                  <c:v>3.1962100260303217E-3</c:v>
                </c:pt>
                <c:pt idx="3801">
                  <c:v>2.5091026690926554E-3</c:v>
                </c:pt>
                <c:pt idx="3802">
                  <c:v>3.5251279815771142E-3</c:v>
                </c:pt>
                <c:pt idx="3803">
                  <c:v>2.4971920620635579E-3</c:v>
                </c:pt>
                <c:pt idx="3804">
                  <c:v>4.0888647799315336E-3</c:v>
                </c:pt>
                <c:pt idx="3805">
                  <c:v>1.8068129398347565E-3</c:v>
                </c:pt>
                <c:pt idx="3806">
                  <c:v>-1.7812470121660873E-3</c:v>
                </c:pt>
                <c:pt idx="3807">
                  <c:v>1.5090271182094384E-4</c:v>
                </c:pt>
                <c:pt idx="3808">
                  <c:v>-1.213830734904775E-3</c:v>
                </c:pt>
                <c:pt idx="3809">
                  <c:v>-3.6825483604991938E-3</c:v>
                </c:pt>
                <c:pt idx="3810">
                  <c:v>-5.6143744755750014E-3</c:v>
                </c:pt>
                <c:pt idx="3811">
                  <c:v>-3.2178393802442251E-3</c:v>
                </c:pt>
                <c:pt idx="3812">
                  <c:v>-6.5894481488157908E-3</c:v>
                </c:pt>
                <c:pt idx="3813">
                  <c:v>-7.1947091389139572E-3</c:v>
                </c:pt>
                <c:pt idx="3814">
                  <c:v>-7.7371223062145944E-3</c:v>
                </c:pt>
                <c:pt idx="3815">
                  <c:v>-3.4932413507617888E-3</c:v>
                </c:pt>
                <c:pt idx="3816">
                  <c:v>-2.0570108530599818E-3</c:v>
                </c:pt>
                <c:pt idx="3817">
                  <c:v>4.3655849605572783E-4</c:v>
                </c:pt>
                <c:pt idx="3818">
                  <c:v>2.6979196074101708E-3</c:v>
                </c:pt>
                <c:pt idx="3819">
                  <c:v>3.4886789289294562E-3</c:v>
                </c:pt>
                <c:pt idx="3820">
                  <c:v>5.617890585440044E-3</c:v>
                </c:pt>
                <c:pt idx="3821">
                  <c:v>7.3974913939558462E-3</c:v>
                </c:pt>
                <c:pt idx="3822">
                  <c:v>5.7487918430054741E-3</c:v>
                </c:pt>
                <c:pt idx="3823">
                  <c:v>8.3570047407088843E-3</c:v>
                </c:pt>
                <c:pt idx="3824">
                  <c:v>9.2785360826712626E-3</c:v>
                </c:pt>
                <c:pt idx="3825">
                  <c:v>9.6208788489593466E-3</c:v>
                </c:pt>
                <c:pt idx="3826">
                  <c:v>5.2657548084660277E-3</c:v>
                </c:pt>
                <c:pt idx="3827">
                  <c:v>4.641752857263981E-3</c:v>
                </c:pt>
                <c:pt idx="3828">
                  <c:v>4.0776503592292457E-3</c:v>
                </c:pt>
                <c:pt idx="3829">
                  <c:v>4.9849899785003871E-4</c:v>
                </c:pt>
                <c:pt idx="3830">
                  <c:v>1.7871239241000758E-3</c:v>
                </c:pt>
                <c:pt idx="3831">
                  <c:v>4.0145763080650099E-3</c:v>
                </c:pt>
                <c:pt idx="3832">
                  <c:v>5.5752049551971439E-3</c:v>
                </c:pt>
                <c:pt idx="3833">
                  <c:v>1.0560838950694151E-2</c:v>
                </c:pt>
                <c:pt idx="3834">
                  <c:v>6.8279613166777331E-3</c:v>
                </c:pt>
                <c:pt idx="3835">
                  <c:v>4.6243010744722035E-3</c:v>
                </c:pt>
                <c:pt idx="3836">
                  <c:v>4.1870044110519089E-3</c:v>
                </c:pt>
                <c:pt idx="3837">
                  <c:v>1.4835924604832407E-3</c:v>
                </c:pt>
                <c:pt idx="3838">
                  <c:v>1.8995196084317101E-3</c:v>
                </c:pt>
                <c:pt idx="3839">
                  <c:v>6.3392125427181867E-3</c:v>
                </c:pt>
                <c:pt idx="3840">
                  <c:v>4.7272772339592706E-3</c:v>
                </c:pt>
                <c:pt idx="3841">
                  <c:v>8.0205263487362899E-3</c:v>
                </c:pt>
                <c:pt idx="3842">
                  <c:v>9.9240459194911423E-3</c:v>
                </c:pt>
                <c:pt idx="3843">
                  <c:v>7.9534270088705838E-3</c:v>
                </c:pt>
                <c:pt idx="3844">
                  <c:v>5.7221921709880164E-3</c:v>
                </c:pt>
                <c:pt idx="3845">
                  <c:v>3.2705593156996393E-3</c:v>
                </c:pt>
                <c:pt idx="3846">
                  <c:v>7.3549929531502301E-4</c:v>
                </c:pt>
                <c:pt idx="3847">
                  <c:v>1.7456323918412231E-3</c:v>
                </c:pt>
                <c:pt idx="3848">
                  <c:v>4.0135645233885242E-4</c:v>
                </c:pt>
                <c:pt idx="3849">
                  <c:v>2.4178095196258909E-3</c:v>
                </c:pt>
                <c:pt idx="3850">
                  <c:v>9.0290637849577138E-4</c:v>
                </c:pt>
                <c:pt idx="3851">
                  <c:v>-1.8397704324950581E-3</c:v>
                </c:pt>
                <c:pt idx="3852">
                  <c:v>-4.6288621080061709E-3</c:v>
                </c:pt>
                <c:pt idx="3853">
                  <c:v>-4.7986406763609324E-3</c:v>
                </c:pt>
                <c:pt idx="3854">
                  <c:v>-3.3131447509382461E-3</c:v>
                </c:pt>
                <c:pt idx="3855">
                  <c:v>-3.3858619580060534E-3</c:v>
                </c:pt>
                <c:pt idx="3856">
                  <c:v>-3.7906423532656497E-3</c:v>
                </c:pt>
                <c:pt idx="3857">
                  <c:v>-4.1178021723395908E-3</c:v>
                </c:pt>
                <c:pt idx="3858">
                  <c:v>-2.8048785839778212E-3</c:v>
                </c:pt>
                <c:pt idx="3859">
                  <c:v>-3.9418418334506988E-3</c:v>
                </c:pt>
                <c:pt idx="3860">
                  <c:v>-4.3298455417106751E-3</c:v>
                </c:pt>
                <c:pt idx="3861">
                  <c:v>-3.296236293676813E-3</c:v>
                </c:pt>
                <c:pt idx="3862">
                  <c:v>-1.4703656458192604E-3</c:v>
                </c:pt>
                <c:pt idx="3863">
                  <c:v>-2.6933295938982305E-3</c:v>
                </c:pt>
                <c:pt idx="3864">
                  <c:v>-2.0202833821048038E-3</c:v>
                </c:pt>
                <c:pt idx="3865">
                  <c:v>-2.9191685791949418E-3</c:v>
                </c:pt>
                <c:pt idx="3866">
                  <c:v>3.5514227407773546E-5</c:v>
                </c:pt>
                <c:pt idx="3867">
                  <c:v>-1.2391785997869498E-3</c:v>
                </c:pt>
                <c:pt idx="3868">
                  <c:v>-1.7852245671701183E-4</c:v>
                </c:pt>
                <c:pt idx="3869">
                  <c:v>-5.7769626983317224E-4</c:v>
                </c:pt>
                <c:pt idx="3870">
                  <c:v>5.6036013307325661E-4</c:v>
                </c:pt>
                <c:pt idx="3871">
                  <c:v>2.4613840030420775E-3</c:v>
                </c:pt>
                <c:pt idx="3872">
                  <c:v>4.8724424068069538E-4</c:v>
                </c:pt>
                <c:pt idx="3873">
                  <c:v>2.313916672439742E-3</c:v>
                </c:pt>
                <c:pt idx="3874">
                  <c:v>1.1560403132175878E-3</c:v>
                </c:pt>
                <c:pt idx="3875">
                  <c:v>6.0114560146429241E-4</c:v>
                </c:pt>
                <c:pt idx="3876">
                  <c:v>4.9638401959084533E-4</c:v>
                </c:pt>
                <c:pt idx="3877">
                  <c:v>5.9835109467609726E-4</c:v>
                </c:pt>
                <c:pt idx="3878">
                  <c:v>3.2123308074170076E-3</c:v>
                </c:pt>
                <c:pt idx="3879">
                  <c:v>3.0734123677156333E-3</c:v>
                </c:pt>
                <c:pt idx="3880">
                  <c:v>2.4859597773598807E-3</c:v>
                </c:pt>
                <c:pt idx="3881">
                  <c:v>-7.185791589954249E-4</c:v>
                </c:pt>
                <c:pt idx="3882">
                  <c:v>8.9867812778887668E-4</c:v>
                </c:pt>
                <c:pt idx="3883">
                  <c:v>-9.4964586660095662E-4</c:v>
                </c:pt>
                <c:pt idx="3884">
                  <c:v>-2.0619331939424335E-3</c:v>
                </c:pt>
                <c:pt idx="3885">
                  <c:v>-4.2358093079877257E-3</c:v>
                </c:pt>
                <c:pt idx="3886">
                  <c:v>-2.2128715002853738E-3</c:v>
                </c:pt>
                <c:pt idx="3887">
                  <c:v>-4.6926852905260219E-4</c:v>
                </c:pt>
                <c:pt idx="3888">
                  <c:v>-2.4042931836198989E-4</c:v>
                </c:pt>
                <c:pt idx="3889">
                  <c:v>2.0702429556429536E-5</c:v>
                </c:pt>
                <c:pt idx="3890">
                  <c:v>-4.9329805512421387E-3</c:v>
                </c:pt>
                <c:pt idx="3891">
                  <c:v>-5.5372394733232966E-3</c:v>
                </c:pt>
                <c:pt idx="3892">
                  <c:v>-3.4431143659512387E-3</c:v>
                </c:pt>
                <c:pt idx="3893">
                  <c:v>-5.6490301673264298E-3</c:v>
                </c:pt>
                <c:pt idx="3894">
                  <c:v>-4.5709344246520622E-3</c:v>
                </c:pt>
                <c:pt idx="3895">
                  <c:v>-5.912407068816794E-3</c:v>
                </c:pt>
                <c:pt idx="3896">
                  <c:v>-3.9545882433942303E-3</c:v>
                </c:pt>
                <c:pt idx="3897">
                  <c:v>-3.3258831497184893E-3</c:v>
                </c:pt>
                <c:pt idx="3898">
                  <c:v>-4.1785873886217573E-3</c:v>
                </c:pt>
                <c:pt idx="3899">
                  <c:v>3.7604949647507269E-4</c:v>
                </c:pt>
                <c:pt idx="3900">
                  <c:v>5.1825999619615537E-2</c:v>
                </c:pt>
                <c:pt idx="3901">
                  <c:v>5.0512654773104515E-2</c:v>
                </c:pt>
                <c:pt idx="3902">
                  <c:v>5.0932170544242261E-2</c:v>
                </c:pt>
                <c:pt idx="3903">
                  <c:v>5.0547429550237055E-2</c:v>
                </c:pt>
                <c:pt idx="3904">
                  <c:v>5.0121786448753536E-2</c:v>
                </c:pt>
                <c:pt idx="3905">
                  <c:v>5.0635079614739897E-2</c:v>
                </c:pt>
                <c:pt idx="3906">
                  <c:v>4.9268589496016535E-2</c:v>
                </c:pt>
                <c:pt idx="3907">
                  <c:v>4.9190244416134288E-2</c:v>
                </c:pt>
                <c:pt idx="3908">
                  <c:v>5.0386837574359244E-2</c:v>
                </c:pt>
                <c:pt idx="3909">
                  <c:v>4.9784333943267089E-2</c:v>
                </c:pt>
                <c:pt idx="3910">
                  <c:v>5.0395532475907778E-2</c:v>
                </c:pt>
                <c:pt idx="3911">
                  <c:v>4.7541920813257477E-2</c:v>
                </c:pt>
                <c:pt idx="3912">
                  <c:v>4.472581649835794E-2</c:v>
                </c:pt>
                <c:pt idx="3913">
                  <c:v>4.6168452295551443E-2</c:v>
                </c:pt>
                <c:pt idx="3914">
                  <c:v>4.8703633677503078E-2</c:v>
                </c:pt>
                <c:pt idx="3915">
                  <c:v>5.0138533894565906E-2</c:v>
                </c:pt>
                <c:pt idx="3916">
                  <c:v>4.8738471418780183E-2</c:v>
                </c:pt>
                <c:pt idx="3917">
                  <c:v>4.7202875572834646E-2</c:v>
                </c:pt>
                <c:pt idx="3918">
                  <c:v>4.7043764337693972E-2</c:v>
                </c:pt>
                <c:pt idx="3919">
                  <c:v>4.3742068630397313E-2</c:v>
                </c:pt>
                <c:pt idx="3920">
                  <c:v>4.2860457643891348E-2</c:v>
                </c:pt>
                <c:pt idx="3921">
                  <c:v>4.2283103208050843E-2</c:v>
                </c:pt>
                <c:pt idx="3922">
                  <c:v>4.1952415512662267E-2</c:v>
                </c:pt>
                <c:pt idx="3923">
                  <c:v>4.3015530449526107E-2</c:v>
                </c:pt>
                <c:pt idx="3924">
                  <c:v>4.4093642224510621E-2</c:v>
                </c:pt>
                <c:pt idx="3925">
                  <c:v>4.4645091054948516E-2</c:v>
                </c:pt>
                <c:pt idx="3926">
                  <c:v>4.642315444174594E-2</c:v>
                </c:pt>
                <c:pt idx="3927">
                  <c:v>4.6578324994602571E-2</c:v>
                </c:pt>
                <c:pt idx="3928">
                  <c:v>4.587672782324681E-2</c:v>
                </c:pt>
                <c:pt idx="3929">
                  <c:v>4.8286566240420825E-2</c:v>
                </c:pt>
                <c:pt idx="3930">
                  <c:v>4.6861119284151709E-2</c:v>
                </c:pt>
                <c:pt idx="3931">
                  <c:v>4.6261177158626765E-2</c:v>
                </c:pt>
                <c:pt idx="3932">
                  <c:v>4.471439825478063E-2</c:v>
                </c:pt>
                <c:pt idx="3933">
                  <c:v>4.308632600380502E-2</c:v>
                </c:pt>
                <c:pt idx="3934">
                  <c:v>4.1762097340603432E-2</c:v>
                </c:pt>
                <c:pt idx="3935">
                  <c:v>4.2794352541242198E-2</c:v>
                </c:pt>
                <c:pt idx="3936">
                  <c:v>4.248817028106755E-2</c:v>
                </c:pt>
                <c:pt idx="3937">
                  <c:v>4.3572927897566949E-2</c:v>
                </c:pt>
                <c:pt idx="3938">
                  <c:v>4.7662043830849932E-2</c:v>
                </c:pt>
                <c:pt idx="3939">
                  <c:v>4.5247953422054454E-2</c:v>
                </c:pt>
                <c:pt idx="3940">
                  <c:v>4.3081620933286491E-2</c:v>
                </c:pt>
                <c:pt idx="3941">
                  <c:v>4.1278674211998378E-2</c:v>
                </c:pt>
                <c:pt idx="3942">
                  <c:v>3.9665259131446806E-2</c:v>
                </c:pt>
                <c:pt idx="3943">
                  <c:v>3.9247819408595674E-2</c:v>
                </c:pt>
                <c:pt idx="3944">
                  <c:v>3.7667075142283402E-2</c:v>
                </c:pt>
                <c:pt idx="3945">
                  <c:v>3.9264749957766298E-2</c:v>
                </c:pt>
                <c:pt idx="3946">
                  <c:v>4.000004393375578E-2</c:v>
                </c:pt>
                <c:pt idx="3947">
                  <c:v>4.308632600380502E-2</c:v>
                </c:pt>
                <c:pt idx="3948">
                  <c:v>4.3589061887797875E-2</c:v>
                </c:pt>
                <c:pt idx="3949">
                  <c:v>4.1105707410761028E-2</c:v>
                </c:pt>
                <c:pt idx="3950">
                  <c:v>3.7658268860216726E-2</c:v>
                </c:pt>
                <c:pt idx="3951">
                  <c:v>3.865477870179479E-2</c:v>
                </c:pt>
                <c:pt idx="3952">
                  <c:v>3.9957421379681168E-2</c:v>
                </c:pt>
                <c:pt idx="3953">
                  <c:v>4.1598058369034518E-2</c:v>
                </c:pt>
                <c:pt idx="3954">
                  <c:v>4.0602374279041786E-2</c:v>
                </c:pt>
                <c:pt idx="3955">
                  <c:v>4.303304883452741E-2</c:v>
                </c:pt>
                <c:pt idx="3956">
                  <c:v>4.471439825478063E-2</c:v>
                </c:pt>
                <c:pt idx="3957">
                  <c:v>4.5813564980043964E-2</c:v>
                </c:pt>
                <c:pt idx="3958">
                  <c:v>4.3047237053646104E-2</c:v>
                </c:pt>
                <c:pt idx="3959">
                  <c:v>4.0939529572910249E-2</c:v>
                </c:pt>
                <c:pt idx="3960">
                  <c:v>4.0951063540325627E-2</c:v>
                </c:pt>
                <c:pt idx="3961">
                  <c:v>3.9081332518227985E-2</c:v>
                </c:pt>
                <c:pt idx="3962">
                  <c:v>3.9716682390829483E-2</c:v>
                </c:pt>
                <c:pt idx="3963">
                  <c:v>4.3682098564510774E-2</c:v>
                </c:pt>
                <c:pt idx="3964">
                  <c:v>4.6720777918924039E-2</c:v>
                </c:pt>
                <c:pt idx="3965">
                  <c:v>4.929067464917436E-2</c:v>
                </c:pt>
                <c:pt idx="3966">
                  <c:v>4.7585518417609496E-2</c:v>
                </c:pt>
                <c:pt idx="3967">
                  <c:v>4.7527147640131329E-2</c:v>
                </c:pt>
                <c:pt idx="3968">
                  <c:v>4.6519895395126465E-2</c:v>
                </c:pt>
                <c:pt idx="3969">
                  <c:v>4.8373118616700239E-2</c:v>
                </c:pt>
                <c:pt idx="3970">
                  <c:v>4.6411034110029448E-2</c:v>
                </c:pt>
                <c:pt idx="3971">
                  <c:v>4.5775232212224903E-2</c:v>
                </c:pt>
                <c:pt idx="3972">
                  <c:v>4.5066352653335695E-2</c:v>
                </c:pt>
                <c:pt idx="3973">
                  <c:v>4.0628715228816503E-2</c:v>
                </c:pt>
                <c:pt idx="3974">
                  <c:v>4.1871465865406243E-2</c:v>
                </c:pt>
                <c:pt idx="3975">
                  <c:v>4.0365782582016063E-2</c:v>
                </c:pt>
                <c:pt idx="3976">
                  <c:v>4.071317574380906E-2</c:v>
                </c:pt>
                <c:pt idx="3977">
                  <c:v>4.2144074093137363E-2</c:v>
                </c:pt>
                <c:pt idx="3978">
                  <c:v>4.4222928887664992E-2</c:v>
                </c:pt>
                <c:pt idx="3979">
                  <c:v>4.3554044286894467E-2</c:v>
                </c:pt>
                <c:pt idx="3980">
                  <c:v>4.7614342236242724E-2</c:v>
                </c:pt>
                <c:pt idx="3981">
                  <c:v>4.6991418632816195E-2</c:v>
                </c:pt>
                <c:pt idx="3982">
                  <c:v>4.4557564880978173E-2</c:v>
                </c:pt>
                <c:pt idx="3983">
                  <c:v>4.1749920383120198E-2</c:v>
                </c:pt>
                <c:pt idx="3984">
                  <c:v>3.8104817002337477E-2</c:v>
                </c:pt>
                <c:pt idx="3985">
                  <c:v>3.7854099348529235E-2</c:v>
                </c:pt>
                <c:pt idx="3986">
                  <c:v>3.7125308061116691E-2</c:v>
                </c:pt>
                <c:pt idx="3987">
                  <c:v>3.6267067367107053E-2</c:v>
                </c:pt>
                <c:pt idx="3988">
                  <c:v>3.5522239466620587E-2</c:v>
                </c:pt>
                <c:pt idx="3989">
                  <c:v>3.7345049575939093E-2</c:v>
                </c:pt>
                <c:pt idx="3990">
                  <c:v>3.8145481759020772E-2</c:v>
                </c:pt>
                <c:pt idx="3991">
                  <c:v>3.5914772254893812E-2</c:v>
                </c:pt>
                <c:pt idx="3992">
                  <c:v>3.7483364400163754E-2</c:v>
                </c:pt>
                <c:pt idx="3993">
                  <c:v>3.6622662598333466E-2</c:v>
                </c:pt>
                <c:pt idx="3994">
                  <c:v>3.5210393139412766E-2</c:v>
                </c:pt>
                <c:pt idx="3995">
                  <c:v>3.4260030030952571E-2</c:v>
                </c:pt>
                <c:pt idx="3996">
                  <c:v>3.3908341968132305E-2</c:v>
                </c:pt>
                <c:pt idx="3997">
                  <c:v>3.419203934620052E-2</c:v>
                </c:pt>
                <c:pt idx="3998">
                  <c:v>3.4968435524957098E-2</c:v>
                </c:pt>
                <c:pt idx="3999">
                  <c:v>3.5979219535266616E-2</c:v>
                </c:pt>
                <c:pt idx="4000">
                  <c:v>-4.8280339642597703E-2</c:v>
                </c:pt>
                <c:pt idx="4001">
                  <c:v>-4.9084318096217938E-2</c:v>
                </c:pt>
                <c:pt idx="4002">
                  <c:v>-4.8124506254623611E-2</c:v>
                </c:pt>
                <c:pt idx="4003">
                  <c:v>-4.9166394689493575E-2</c:v>
                </c:pt>
                <c:pt idx="4004">
                  <c:v>-4.8392649904053453E-2</c:v>
                </c:pt>
                <c:pt idx="4005">
                  <c:v>-5.4095541357706889E-2</c:v>
                </c:pt>
                <c:pt idx="4006">
                  <c:v>-5.3667729148191512E-2</c:v>
                </c:pt>
                <c:pt idx="4007">
                  <c:v>-5.6863111933830535E-2</c:v>
                </c:pt>
                <c:pt idx="4008">
                  <c:v>-5.8308774147416198E-2</c:v>
                </c:pt>
                <c:pt idx="4009">
                  <c:v>-5.7594207389649821E-2</c:v>
                </c:pt>
                <c:pt idx="4010">
                  <c:v>-5.9749710128521816E-2</c:v>
                </c:pt>
                <c:pt idx="4011">
                  <c:v>-6.0892052624474058E-2</c:v>
                </c:pt>
                <c:pt idx="4012">
                  <c:v>-6.0832940853219775E-2</c:v>
                </c:pt>
                <c:pt idx="4013">
                  <c:v>-6.5636709331728049E-2</c:v>
                </c:pt>
                <c:pt idx="4014">
                  <c:v>-6.7424018928106566E-2</c:v>
                </c:pt>
                <c:pt idx="4015">
                  <c:v>-6.8313613557415831E-2</c:v>
                </c:pt>
                <c:pt idx="4016">
                  <c:v>-6.9200193857443359E-2</c:v>
                </c:pt>
                <c:pt idx="4017">
                  <c:v>-6.6795495600315835E-2</c:v>
                </c:pt>
                <c:pt idx="4018">
                  <c:v>-6.7535427652328117E-2</c:v>
                </c:pt>
                <c:pt idx="4019">
                  <c:v>-6.5717089028851206E-2</c:v>
                </c:pt>
                <c:pt idx="4020">
                  <c:v>-6.5935099023835875E-2</c:v>
                </c:pt>
                <c:pt idx="4021">
                  <c:v>-6.3780494014957334E-2</c:v>
                </c:pt>
                <c:pt idx="4022">
                  <c:v>-6.2525513450928827E-2</c:v>
                </c:pt>
                <c:pt idx="4023">
                  <c:v>-6.1023701312390877E-2</c:v>
                </c:pt>
                <c:pt idx="4024">
                  <c:v>-6.2529294541467273E-2</c:v>
                </c:pt>
                <c:pt idx="4025">
                  <c:v>-6.0102443994501709E-2</c:v>
                </c:pt>
                <c:pt idx="4026">
                  <c:v>-6.0189121948059476E-2</c:v>
                </c:pt>
                <c:pt idx="4027">
                  <c:v>-6.1611150773346335E-2</c:v>
                </c:pt>
                <c:pt idx="4028">
                  <c:v>-5.9599539113446731E-2</c:v>
                </c:pt>
                <c:pt idx="4029">
                  <c:v>-6.3605716641033982E-2</c:v>
                </c:pt>
                <c:pt idx="4030">
                  <c:v>-6.3658227185593219E-2</c:v>
                </c:pt>
                <c:pt idx="4031">
                  <c:v>-6.5659950989792382E-2</c:v>
                </c:pt>
                <c:pt idx="4032">
                  <c:v>-6.7343421079724131E-2</c:v>
                </c:pt>
                <c:pt idx="4033">
                  <c:v>-7.201376128410697E-2</c:v>
                </c:pt>
                <c:pt idx="4034">
                  <c:v>-7.0608664396681231E-2</c:v>
                </c:pt>
                <c:pt idx="4035">
                  <c:v>-7.0721158498916026E-2</c:v>
                </c:pt>
                <c:pt idx="4036">
                  <c:v>-6.9429495325450397E-2</c:v>
                </c:pt>
                <c:pt idx="4037">
                  <c:v>-6.8260129791027691E-2</c:v>
                </c:pt>
                <c:pt idx="4038">
                  <c:v>-6.4852378057841165E-2</c:v>
                </c:pt>
                <c:pt idx="4039">
                  <c:v>-5.9696682424176917E-2</c:v>
                </c:pt>
                <c:pt idx="4040">
                  <c:v>-5.820880178210297E-2</c:v>
                </c:pt>
                <c:pt idx="4041">
                  <c:v>-6.0020989617471709E-2</c:v>
                </c:pt>
                <c:pt idx="4042">
                  <c:v>-6.019658623429569E-2</c:v>
                </c:pt>
                <c:pt idx="4043">
                  <c:v>-5.7417546371206551E-2</c:v>
                </c:pt>
                <c:pt idx="4044">
                  <c:v>-5.5540880119578251E-2</c:v>
                </c:pt>
                <c:pt idx="4045">
                  <c:v>-5.5594406938697549E-2</c:v>
                </c:pt>
                <c:pt idx="4046">
                  <c:v>-5.7555462564355508E-2</c:v>
                </c:pt>
                <c:pt idx="4047">
                  <c:v>-5.4895987366315069E-2</c:v>
                </c:pt>
                <c:pt idx="4048">
                  <c:v>-5.1019275305629552E-2</c:v>
                </c:pt>
                <c:pt idx="4049">
                  <c:v>-5.2176842149901592E-2</c:v>
                </c:pt>
                <c:pt idx="4050">
                  <c:v>-4.7268926039228276E-2</c:v>
                </c:pt>
                <c:pt idx="4051">
                  <c:v>-4.7268926039228276E-2</c:v>
                </c:pt>
                <c:pt idx="4052">
                  <c:v>-4.5590885251654001E-2</c:v>
                </c:pt>
                <c:pt idx="4053">
                  <c:v>-4.7458621912559895E-2</c:v>
                </c:pt>
                <c:pt idx="4054">
                  <c:v>-4.6383837473290335E-2</c:v>
                </c:pt>
                <c:pt idx="4055">
                  <c:v>-4.7296974039211737E-2</c:v>
                </c:pt>
                <c:pt idx="4056">
                  <c:v>-4.7039500752341645E-2</c:v>
                </c:pt>
                <c:pt idx="4057">
                  <c:v>-4.568074426090929E-2</c:v>
                </c:pt>
                <c:pt idx="4058">
                  <c:v>-4.8968993608965228E-2</c:v>
                </c:pt>
                <c:pt idx="4059">
                  <c:v>-5.1090376068414933E-2</c:v>
                </c:pt>
                <c:pt idx="4060">
                  <c:v>-5.0423229856112695E-2</c:v>
                </c:pt>
                <c:pt idx="4061">
                  <c:v>-5.1071129054196973E-2</c:v>
                </c:pt>
                <c:pt idx="4062">
                  <c:v>-5.0974104292760725E-2</c:v>
                </c:pt>
                <c:pt idx="4063">
                  <c:v>-5.0716398159841081E-2</c:v>
                </c:pt>
                <c:pt idx="4064">
                  <c:v>-5.2949059427485956E-2</c:v>
                </c:pt>
                <c:pt idx="4065">
                  <c:v>-5.2267294946668041E-2</c:v>
                </c:pt>
                <c:pt idx="4066">
                  <c:v>-5.2967625470363711E-2</c:v>
                </c:pt>
                <c:pt idx="4067">
                  <c:v>-5.3744919608314401E-2</c:v>
                </c:pt>
                <c:pt idx="4068">
                  <c:v>-5.5366019182919946E-2</c:v>
                </c:pt>
                <c:pt idx="4069">
                  <c:v>-5.6804237834281679E-2</c:v>
                </c:pt>
                <c:pt idx="4070">
                  <c:v>-5.913801672982455E-2</c:v>
                </c:pt>
                <c:pt idx="4071">
                  <c:v>-6.3715250961217773E-2</c:v>
                </c:pt>
                <c:pt idx="4072">
                  <c:v>-6.4386088200432567E-2</c:v>
                </c:pt>
                <c:pt idx="4073">
                  <c:v>-6.1208472447522144E-2</c:v>
                </c:pt>
                <c:pt idx="4074">
                  <c:v>-5.9768402864059933E-2</c:v>
                </c:pt>
                <c:pt idx="4075">
                  <c:v>-6.1667977553396813E-2</c:v>
                </c:pt>
                <c:pt idx="4076">
                  <c:v>-5.9222365990906578E-2</c:v>
                </c:pt>
                <c:pt idx="4077">
                  <c:v>-5.8290108676174235E-2</c:v>
                </c:pt>
                <c:pt idx="4078">
                  <c:v>-5.8504982947422679E-2</c:v>
                </c:pt>
                <c:pt idx="4079">
                  <c:v>-6.1714438055795018E-2</c:v>
                </c:pt>
                <c:pt idx="4080">
                  <c:v>-5.9631705258831769E-2</c:v>
                </c:pt>
                <c:pt idx="4081">
                  <c:v>-6.0373016446421346E-2</c:v>
                </c:pt>
                <c:pt idx="4082">
                  <c:v>-5.6297072241182189E-2</c:v>
                </c:pt>
                <c:pt idx="4083">
                  <c:v>-5.7427231101017551E-2</c:v>
                </c:pt>
                <c:pt idx="4084">
                  <c:v>-5.8728879456799721E-2</c:v>
                </c:pt>
                <c:pt idx="4085">
                  <c:v>-5.7707568640109397E-2</c:v>
                </c:pt>
                <c:pt idx="4086">
                  <c:v>-6.0339381534146863E-2</c:v>
                </c:pt>
                <c:pt idx="4087">
                  <c:v>-6.056593733006066E-2</c:v>
                </c:pt>
                <c:pt idx="4088">
                  <c:v>-6.1936803149039044E-2</c:v>
                </c:pt>
                <c:pt idx="4089">
                  <c:v>-6.3873533139679584E-2</c:v>
                </c:pt>
                <c:pt idx="4090">
                  <c:v>-6.1870876308913747E-2</c:v>
                </c:pt>
                <c:pt idx="4091">
                  <c:v>-6.3106359979986593E-2</c:v>
                </c:pt>
                <c:pt idx="4092">
                  <c:v>-6.6283965454070337E-2</c:v>
                </c:pt>
                <c:pt idx="4093">
                  <c:v>-6.2975885570942136E-2</c:v>
                </c:pt>
                <c:pt idx="4094">
                  <c:v>-6.3410034448857733E-2</c:v>
                </c:pt>
                <c:pt idx="4095">
                  <c:v>-6.0310242894658028E-2</c:v>
                </c:pt>
                <c:pt idx="4096">
                  <c:v>-6.4240457491429037E-2</c:v>
                </c:pt>
                <c:pt idx="4097">
                  <c:v>-6.250676910682218E-2</c:v>
                </c:pt>
                <c:pt idx="4098">
                  <c:v>-6.4374079110540272E-2</c:v>
                </c:pt>
                <c:pt idx="4099">
                  <c:v>-6.2255081885599139E-2</c:v>
                </c:pt>
                <c:pt idx="4100">
                  <c:v>-6.3552484072232573E-2</c:v>
                </c:pt>
                <c:pt idx="4101">
                  <c:v>-6.5172312218230832E-2</c:v>
                </c:pt>
                <c:pt idx="4102">
                  <c:v>-7.0905539935377959E-2</c:v>
                </c:pt>
                <c:pt idx="4103">
                  <c:v>-7.0944805485366302E-2</c:v>
                </c:pt>
                <c:pt idx="4104">
                  <c:v>-7.066154397020119E-2</c:v>
                </c:pt>
                <c:pt idx="4105">
                  <c:v>-7.0947807254071904E-2</c:v>
                </c:pt>
                <c:pt idx="4106">
                  <c:v>-7.279235274709972E-2</c:v>
                </c:pt>
                <c:pt idx="4107">
                  <c:v>-7.2494916614427751E-2</c:v>
                </c:pt>
                <c:pt idx="4108">
                  <c:v>-7.2443483763743544E-2</c:v>
                </c:pt>
                <c:pt idx="4109">
                  <c:v>-7.1985011399202659E-2</c:v>
                </c:pt>
                <c:pt idx="4110">
                  <c:v>-7.1152597832617293E-2</c:v>
                </c:pt>
                <c:pt idx="4111">
                  <c:v>-7.5151568186583528E-2</c:v>
                </c:pt>
                <c:pt idx="4112">
                  <c:v>-7.7876237521951719E-2</c:v>
                </c:pt>
                <c:pt idx="4113">
                  <c:v>-7.8194319164115456E-2</c:v>
                </c:pt>
                <c:pt idx="4114">
                  <c:v>-8.0515953363595294E-2</c:v>
                </c:pt>
                <c:pt idx="4115">
                  <c:v>-8.4031927186596356E-2</c:v>
                </c:pt>
                <c:pt idx="4116">
                  <c:v>-8.714399386627969E-2</c:v>
                </c:pt>
                <c:pt idx="4117">
                  <c:v>-8.8049002637308416E-2</c:v>
                </c:pt>
                <c:pt idx="4118">
                  <c:v>-8.4942596637331835E-2</c:v>
                </c:pt>
                <c:pt idx="4119">
                  <c:v>-8.5828733486447817E-2</c:v>
                </c:pt>
                <c:pt idx="4120">
                  <c:v>-8.6852232842752564E-2</c:v>
                </c:pt>
                <c:pt idx="4121">
                  <c:v>-9.0690341225184046E-2</c:v>
                </c:pt>
                <c:pt idx="4122">
                  <c:v>-9.0255023311407001E-2</c:v>
                </c:pt>
                <c:pt idx="4123">
                  <c:v>-9.0248158355179076E-2</c:v>
                </c:pt>
                <c:pt idx="4124">
                  <c:v>-9.1183715475205318E-2</c:v>
                </c:pt>
                <c:pt idx="4125">
                  <c:v>-9.1884011287627576E-2</c:v>
                </c:pt>
                <c:pt idx="4126">
                  <c:v>-8.9714490234179767E-2</c:v>
                </c:pt>
                <c:pt idx="4127">
                  <c:v>-8.296310933338269E-2</c:v>
                </c:pt>
                <c:pt idx="4128">
                  <c:v>-8.2043575436360872E-2</c:v>
                </c:pt>
                <c:pt idx="4129">
                  <c:v>-8.278716377933204E-2</c:v>
                </c:pt>
                <c:pt idx="4130">
                  <c:v>-8.1737224603406489E-2</c:v>
                </c:pt>
                <c:pt idx="4131">
                  <c:v>-8.1266849157582755E-2</c:v>
                </c:pt>
                <c:pt idx="4132">
                  <c:v>-8.2244497392780502E-2</c:v>
                </c:pt>
                <c:pt idx="4133">
                  <c:v>-8.3787008684820918E-2</c:v>
                </c:pt>
                <c:pt idx="4134">
                  <c:v>-8.3514545703962995E-2</c:v>
                </c:pt>
                <c:pt idx="4135">
                  <c:v>-8.2816225912828667E-2</c:v>
                </c:pt>
                <c:pt idx="4136">
                  <c:v>-8.3021983703369884E-2</c:v>
                </c:pt>
                <c:pt idx="4137">
                  <c:v>-8.3081600614122841E-2</c:v>
                </c:pt>
                <c:pt idx="4138">
                  <c:v>-8.4836059592205082E-2</c:v>
                </c:pt>
                <c:pt idx="4139">
                  <c:v>-8.4849057326482846E-2</c:v>
                </c:pt>
                <c:pt idx="4140">
                  <c:v>-8.6515317272136905E-2</c:v>
                </c:pt>
                <c:pt idx="4141">
                  <c:v>-8.9687541512541546E-2</c:v>
                </c:pt>
                <c:pt idx="4142">
                  <c:v>-9.0842937622062081E-2</c:v>
                </c:pt>
                <c:pt idx="4143">
                  <c:v>-9.2720022644153577E-2</c:v>
                </c:pt>
                <c:pt idx="4144">
                  <c:v>-9.1176016272155103E-2</c:v>
                </c:pt>
                <c:pt idx="4145">
                  <c:v>-9.1692739450422334E-2</c:v>
                </c:pt>
                <c:pt idx="4146">
                  <c:v>-9.2197298981894438E-2</c:v>
                </c:pt>
                <c:pt idx="4147">
                  <c:v>-9.4192095890049732E-2</c:v>
                </c:pt>
                <c:pt idx="4148">
                  <c:v>-9.6984702145707757E-2</c:v>
                </c:pt>
                <c:pt idx="4149">
                  <c:v>-9.905349623962012E-2</c:v>
                </c:pt>
                <c:pt idx="4150">
                  <c:v>-0.10026814111299753</c:v>
                </c:pt>
                <c:pt idx="4151">
                  <c:v>-0.10140313116120536</c:v>
                </c:pt>
                <c:pt idx="4152">
                  <c:v>-0.10038326992673952</c:v>
                </c:pt>
                <c:pt idx="4153">
                  <c:v>-0.10071636594066868</c:v>
                </c:pt>
                <c:pt idx="4154">
                  <c:v>-9.9366784842003231E-2</c:v>
                </c:pt>
                <c:pt idx="4155">
                  <c:v>-0.10000359558198291</c:v>
                </c:pt>
                <c:pt idx="4156">
                  <c:v>-9.9772603582872321E-2</c:v>
                </c:pt>
                <c:pt idx="4157">
                  <c:v>-9.6407064775319018E-2</c:v>
                </c:pt>
                <c:pt idx="4158">
                  <c:v>-9.6893193599748351E-2</c:v>
                </c:pt>
                <c:pt idx="4159">
                  <c:v>-9.5533958350482617E-2</c:v>
                </c:pt>
                <c:pt idx="4160">
                  <c:v>-9.2666709892006871E-2</c:v>
                </c:pt>
                <c:pt idx="4161">
                  <c:v>-9.1312458244253492E-2</c:v>
                </c:pt>
                <c:pt idx="4162">
                  <c:v>-8.926340148506462E-2</c:v>
                </c:pt>
                <c:pt idx="4163">
                  <c:v>-8.6745574587953289E-2</c:v>
                </c:pt>
                <c:pt idx="4164">
                  <c:v>-8.657596688335456E-2</c:v>
                </c:pt>
                <c:pt idx="4165">
                  <c:v>-8.4404022209503271E-2</c:v>
                </c:pt>
                <c:pt idx="4166">
                  <c:v>-8.5289681725121191E-2</c:v>
                </c:pt>
                <c:pt idx="4167">
                  <c:v>-8.4377216216956707E-2</c:v>
                </c:pt>
                <c:pt idx="4168">
                  <c:v>-8.3850533796301363E-2</c:v>
                </c:pt>
                <c:pt idx="4169">
                  <c:v>-8.3213903726907734E-2</c:v>
                </c:pt>
                <c:pt idx="4170">
                  <c:v>-8.2090171951540558E-2</c:v>
                </c:pt>
                <c:pt idx="4171">
                  <c:v>-8.1965645976286083E-2</c:v>
                </c:pt>
                <c:pt idx="4172">
                  <c:v>-8.056935944816157E-2</c:v>
                </c:pt>
                <c:pt idx="4173">
                  <c:v>-8.5589466648412937E-2</c:v>
                </c:pt>
                <c:pt idx="4174">
                  <c:v>-8.9176479951541765E-2</c:v>
                </c:pt>
                <c:pt idx="4175">
                  <c:v>-8.9192591262327703E-2</c:v>
                </c:pt>
                <c:pt idx="4176">
                  <c:v>-8.9313393051487111E-2</c:v>
                </c:pt>
                <c:pt idx="4177">
                  <c:v>-8.9858421931004795E-2</c:v>
                </c:pt>
                <c:pt idx="4178">
                  <c:v>-8.9825351356535243E-2</c:v>
                </c:pt>
                <c:pt idx="4179">
                  <c:v>-9.2093963681880275E-2</c:v>
                </c:pt>
                <c:pt idx="4180">
                  <c:v>-9.4711958823585629E-2</c:v>
                </c:pt>
                <c:pt idx="4181">
                  <c:v>-9.4363830902278067E-2</c:v>
                </c:pt>
                <c:pt idx="4182">
                  <c:v>-9.4869823394550856E-2</c:v>
                </c:pt>
                <c:pt idx="4183">
                  <c:v>-9.2727733744049967E-2</c:v>
                </c:pt>
                <c:pt idx="4184">
                  <c:v>-9.3164129640099791E-2</c:v>
                </c:pt>
                <c:pt idx="4185">
                  <c:v>-9.2279179279959322E-2</c:v>
                </c:pt>
                <c:pt idx="4186">
                  <c:v>-9.1104325463788438E-2</c:v>
                </c:pt>
                <c:pt idx="4187">
                  <c:v>-9.1883265678907033E-2</c:v>
                </c:pt>
                <c:pt idx="4188">
                  <c:v>-9.2626582105804545E-2</c:v>
                </c:pt>
                <c:pt idx="4189">
                  <c:v>-9.3999551904485834E-2</c:v>
                </c:pt>
                <c:pt idx="4190">
                  <c:v>-9.5946792104346645E-2</c:v>
                </c:pt>
                <c:pt idx="4191">
                  <c:v>-9.7520682369657052E-2</c:v>
                </c:pt>
                <c:pt idx="4192">
                  <c:v>-9.5446490082002455E-2</c:v>
                </c:pt>
                <c:pt idx="4193">
                  <c:v>-9.6508599558774666E-2</c:v>
                </c:pt>
                <c:pt idx="4194">
                  <c:v>-9.2022124180379361E-2</c:v>
                </c:pt>
                <c:pt idx="4195">
                  <c:v>-9.2737766554430667E-2</c:v>
                </c:pt>
                <c:pt idx="4196">
                  <c:v>-9.050004212297269E-2</c:v>
                </c:pt>
                <c:pt idx="4197">
                  <c:v>-9.0766636512915611E-2</c:v>
                </c:pt>
                <c:pt idx="4198">
                  <c:v>-8.9775251519672583E-2</c:v>
                </c:pt>
                <c:pt idx="4199">
                  <c:v>-8.4375736152411562E-2</c:v>
                </c:pt>
                <c:pt idx="4200">
                  <c:v>-4.3017355186466766E-2</c:v>
                </c:pt>
                <c:pt idx="4201">
                  <c:v>-5.0329208443769868E-2</c:v>
                </c:pt>
                <c:pt idx="4202">
                  <c:v>-5.1833578166420757E-2</c:v>
                </c:pt>
                <c:pt idx="4203">
                  <c:v>-6.0829969293918928E-2</c:v>
                </c:pt>
                <c:pt idx="4204">
                  <c:v>-6.0137595814490297E-2</c:v>
                </c:pt>
                <c:pt idx="4205">
                  <c:v>-6.1662029478852798E-2</c:v>
                </c:pt>
                <c:pt idx="4206">
                  <c:v>-5.6780401209113318E-2</c:v>
                </c:pt>
                <c:pt idx="4207">
                  <c:v>-5.4585229694989135E-2</c:v>
                </c:pt>
                <c:pt idx="4208">
                  <c:v>-5.368622879823004E-2</c:v>
                </c:pt>
                <c:pt idx="4209">
                  <c:v>-5.3118317995568098E-2</c:v>
                </c:pt>
                <c:pt idx="4210">
                  <c:v>-5.8451219990188985E-2</c:v>
                </c:pt>
                <c:pt idx="4211">
                  <c:v>-5.9278335491932399E-2</c:v>
                </c:pt>
                <c:pt idx="4212">
                  <c:v>-6.1052860748809223E-2</c:v>
                </c:pt>
                <c:pt idx="4213">
                  <c:v>-6.220642483730332E-2</c:v>
                </c:pt>
                <c:pt idx="4214">
                  <c:v>-6.2630423905758903E-2</c:v>
                </c:pt>
                <c:pt idx="4215">
                  <c:v>-6.1930773074536205E-2</c:v>
                </c:pt>
                <c:pt idx="4216">
                  <c:v>-6.2458099810926093E-2</c:v>
                </c:pt>
                <c:pt idx="4217">
                  <c:v>-5.8455706803047125E-2</c:v>
                </c:pt>
                <c:pt idx="4218">
                  <c:v>-5.7400418235715289E-2</c:v>
                </c:pt>
                <c:pt idx="4219">
                  <c:v>-5.4973352541477727E-2</c:v>
                </c:pt>
                <c:pt idx="4220">
                  <c:v>-5.5812458469762127E-2</c:v>
                </c:pt>
                <c:pt idx="4221">
                  <c:v>-5.6618039315386337E-2</c:v>
                </c:pt>
                <c:pt idx="4222">
                  <c:v>-5.8198308467574567E-2</c:v>
                </c:pt>
                <c:pt idx="4223">
                  <c:v>-6.0942171863404226E-2</c:v>
                </c:pt>
                <c:pt idx="4224">
                  <c:v>-6.234275097297548E-2</c:v>
                </c:pt>
                <c:pt idx="4225">
                  <c:v>-6.505592401995397E-2</c:v>
                </c:pt>
                <c:pt idx="4226">
                  <c:v>-6.3086880301160164E-2</c:v>
                </c:pt>
                <c:pt idx="4227">
                  <c:v>-6.1757122530578634E-2</c:v>
                </c:pt>
                <c:pt idx="4228">
                  <c:v>-5.6204735327709532E-2</c:v>
                </c:pt>
                <c:pt idx="4229">
                  <c:v>-5.3915030777023976E-2</c:v>
                </c:pt>
                <c:pt idx="4230">
                  <c:v>-5.3202878321916725E-2</c:v>
                </c:pt>
                <c:pt idx="4231">
                  <c:v>-5.0435787907521235E-2</c:v>
                </c:pt>
                <c:pt idx="4232">
                  <c:v>-5.12103998989204E-2</c:v>
                </c:pt>
                <c:pt idx="4233">
                  <c:v>-4.5978459916000691E-2</c:v>
                </c:pt>
                <c:pt idx="4234">
                  <c:v>-4.4238596782471884E-2</c:v>
                </c:pt>
                <c:pt idx="4235">
                  <c:v>-4.461679723202705E-2</c:v>
                </c:pt>
                <c:pt idx="4236">
                  <c:v>-4.7315435440262288E-2</c:v>
                </c:pt>
                <c:pt idx="4237">
                  <c:v>-4.7761940660912661E-2</c:v>
                </c:pt>
                <c:pt idx="4238">
                  <c:v>-4.8940184405879439E-2</c:v>
                </c:pt>
                <c:pt idx="4239">
                  <c:v>-5.0162725600168656E-2</c:v>
                </c:pt>
                <c:pt idx="4240">
                  <c:v>-5.1445955731896476E-2</c:v>
                </c:pt>
                <c:pt idx="4241">
                  <c:v>-5.1294083087074505E-2</c:v>
                </c:pt>
                <c:pt idx="4242">
                  <c:v>-4.9863761800408302E-2</c:v>
                </c:pt>
                <c:pt idx="4243">
                  <c:v>-5.1493375908138628E-2</c:v>
                </c:pt>
                <c:pt idx="4244">
                  <c:v>-5.678568041268317E-2</c:v>
                </c:pt>
                <c:pt idx="4245">
                  <c:v>-5.7180579854051228E-2</c:v>
                </c:pt>
                <c:pt idx="4246">
                  <c:v>-5.9611491001780426E-2</c:v>
                </c:pt>
                <c:pt idx="4247">
                  <c:v>-5.9746741786357749E-2</c:v>
                </c:pt>
                <c:pt idx="4248">
                  <c:v>-6.0637720142630691E-2</c:v>
                </c:pt>
                <c:pt idx="4249">
                  <c:v>-5.725876219377124E-2</c:v>
                </c:pt>
                <c:pt idx="4250">
                  <c:v>-5.8648258116405394E-2</c:v>
                </c:pt>
                <c:pt idx="4251">
                  <c:v>-5.194772106214085E-2</c:v>
                </c:pt>
                <c:pt idx="4252">
                  <c:v>-4.9454033443363521E-2</c:v>
                </c:pt>
                <c:pt idx="4253">
                  <c:v>-4.8240447154900945E-2</c:v>
                </c:pt>
                <c:pt idx="4254">
                  <c:v>-4.9721024805032599E-2</c:v>
                </c:pt>
                <c:pt idx="4255">
                  <c:v>-5.0193794996213903E-2</c:v>
                </c:pt>
                <c:pt idx="4256">
                  <c:v>-4.7677046524339239E-2</c:v>
                </c:pt>
                <c:pt idx="4257">
                  <c:v>-5.114294934636554E-2</c:v>
                </c:pt>
                <c:pt idx="4258">
                  <c:v>-5.4356354133578311E-2</c:v>
                </c:pt>
                <c:pt idx="4259">
                  <c:v>-5.5511880964937976E-2</c:v>
                </c:pt>
                <c:pt idx="4260">
                  <c:v>-5.9955911134701889E-2</c:v>
                </c:pt>
                <c:pt idx="4261">
                  <c:v>-6.1918069836569778E-2</c:v>
                </c:pt>
                <c:pt idx="4262">
                  <c:v>-6.3465514111217036E-2</c:v>
                </c:pt>
                <c:pt idx="4263">
                  <c:v>-6.506116644024651E-2</c:v>
                </c:pt>
                <c:pt idx="4264">
                  <c:v>-6.2404928296052375E-2</c:v>
                </c:pt>
                <c:pt idx="4265">
                  <c:v>-6.1924099834472113E-2</c:v>
                </c:pt>
                <c:pt idx="4266">
                  <c:v>-5.9611491001780426E-2</c:v>
                </c:pt>
                <c:pt idx="4267">
                  <c:v>-5.8645293041923008E-2</c:v>
                </c:pt>
                <c:pt idx="4268">
                  <c:v>-6.0210070247439074E-2</c:v>
                </c:pt>
                <c:pt idx="4269">
                  <c:v>-5.769636003438583E-2</c:v>
                </c:pt>
                <c:pt idx="4270">
                  <c:v>-5.9491256702179918E-2</c:v>
                </c:pt>
                <c:pt idx="4271">
                  <c:v>-6.147042395067448E-2</c:v>
                </c:pt>
                <c:pt idx="4272">
                  <c:v>-6.5413520076584852E-2</c:v>
                </c:pt>
                <c:pt idx="4273">
                  <c:v>-6.6446450699883641E-2</c:v>
                </c:pt>
                <c:pt idx="4274">
                  <c:v>-6.3761001199916567E-2</c:v>
                </c:pt>
                <c:pt idx="4275">
                  <c:v>-5.8308774147416198E-2</c:v>
                </c:pt>
                <c:pt idx="4276">
                  <c:v>-5.5070766124901027E-2</c:v>
                </c:pt>
                <c:pt idx="4277">
                  <c:v>-5.4004923047178188E-2</c:v>
                </c:pt>
                <c:pt idx="4278">
                  <c:v>-5.3978919661000546E-2</c:v>
                </c:pt>
                <c:pt idx="4279">
                  <c:v>-5.2064185715030575E-2</c:v>
                </c:pt>
                <c:pt idx="4280">
                  <c:v>-5.9255241679232462E-2</c:v>
                </c:pt>
                <c:pt idx="4281">
                  <c:v>-6.0157740450938135E-2</c:v>
                </c:pt>
                <c:pt idx="4282">
                  <c:v>-6.5354140436191699E-2</c:v>
                </c:pt>
                <c:pt idx="4283">
                  <c:v>-6.368826896717561E-2</c:v>
                </c:pt>
                <c:pt idx="4284">
                  <c:v>-6.6032859775768671E-2</c:v>
                </c:pt>
                <c:pt idx="4285">
                  <c:v>-6.7100292605557055E-2</c:v>
                </c:pt>
                <c:pt idx="4286">
                  <c:v>-6.6047875899001074E-2</c:v>
                </c:pt>
                <c:pt idx="4287">
                  <c:v>-6.4835122104079268E-2</c:v>
                </c:pt>
                <c:pt idx="4288">
                  <c:v>-6.3873533139679584E-2</c:v>
                </c:pt>
                <c:pt idx="4289">
                  <c:v>-6.528274431437131E-2</c:v>
                </c:pt>
                <c:pt idx="4290">
                  <c:v>-6.6144840274120043E-2</c:v>
                </c:pt>
                <c:pt idx="4291">
                  <c:v>-6.6047149307201458E-2</c:v>
                </c:pt>
                <c:pt idx="4292">
                  <c:v>-6.3804498086101447E-2</c:v>
                </c:pt>
                <c:pt idx="4293">
                  <c:v>-6.5182072343178188E-2</c:v>
                </c:pt>
                <c:pt idx="4294">
                  <c:v>-6.4250289113004566E-2</c:v>
                </c:pt>
                <c:pt idx="4295">
                  <c:v>-6.1471870499167913E-2</c:v>
                </c:pt>
                <c:pt idx="4296">
                  <c:v>-6.1201723683627751E-2</c:v>
                </c:pt>
                <c:pt idx="4297">
                  <c:v>-6.1478621086472174E-2</c:v>
                </c:pt>
                <c:pt idx="4298">
                  <c:v>-6.0770138424633746E-2</c:v>
                </c:pt>
                <c:pt idx="4299">
                  <c:v>-6.1334939851501957E-2</c:v>
                </c:pt>
                <c:pt idx="4300">
                  <c:v>-0.21466385696290402</c:v>
                </c:pt>
                <c:pt idx="4301">
                  <c:v>-0.21712604529736268</c:v>
                </c:pt>
                <c:pt idx="4302">
                  <c:v>-0.22395557610641603</c:v>
                </c:pt>
                <c:pt idx="4303">
                  <c:v>-0.22599163247046494</c:v>
                </c:pt>
                <c:pt idx="4304">
                  <c:v>-0.2296225911616907</c:v>
                </c:pt>
                <c:pt idx="4305">
                  <c:v>-0.22872686640720685</c:v>
                </c:pt>
                <c:pt idx="4306">
                  <c:v>-0.23063256203141647</c:v>
                </c:pt>
                <c:pt idx="4307">
                  <c:v>-0.22505769661969532</c:v>
                </c:pt>
                <c:pt idx="4308">
                  <c:v>-0.22411848591578076</c:v>
                </c:pt>
                <c:pt idx="4309">
                  <c:v>-0.23123377766050224</c:v>
                </c:pt>
                <c:pt idx="4310">
                  <c:v>-0.23216635297838106</c:v>
                </c:pt>
                <c:pt idx="4311">
                  <c:v>-0.23259253246482503</c:v>
                </c:pt>
                <c:pt idx="4312">
                  <c:v>-0.23158410599255541</c:v>
                </c:pt>
                <c:pt idx="4313">
                  <c:v>-0.23556692084925279</c:v>
                </c:pt>
                <c:pt idx="4314">
                  <c:v>-0.23643308846768596</c:v>
                </c:pt>
                <c:pt idx="4315">
                  <c:v>-0.23897458130802152</c:v>
                </c:pt>
                <c:pt idx="4316">
                  <c:v>-0.23998155741489624</c:v>
                </c:pt>
                <c:pt idx="4317">
                  <c:v>-0.24271145096562874</c:v>
                </c:pt>
                <c:pt idx="4318">
                  <c:v>-0.24472586132527896</c:v>
                </c:pt>
                <c:pt idx="4319">
                  <c:v>-0.24247729443894395</c:v>
                </c:pt>
                <c:pt idx="4320">
                  <c:v>-0.24241276895740782</c:v>
                </c:pt>
                <c:pt idx="4321">
                  <c:v>-0.24089184803372765</c:v>
                </c:pt>
                <c:pt idx="4322">
                  <c:v>-0.24258497458822115</c:v>
                </c:pt>
                <c:pt idx="4323">
                  <c:v>-0.24811533903842964</c:v>
                </c:pt>
                <c:pt idx="4324">
                  <c:v>-0.24681988017404732</c:v>
                </c:pt>
                <c:pt idx="4325">
                  <c:v>-0.24580251923597762</c:v>
                </c:pt>
                <c:pt idx="4326">
                  <c:v>-0.24640200175191573</c:v>
                </c:pt>
                <c:pt idx="4327">
                  <c:v>-0.24029825339383404</c:v>
                </c:pt>
                <c:pt idx="4328">
                  <c:v>-0.23838663139177418</c:v>
                </c:pt>
                <c:pt idx="4329">
                  <c:v>-0.23493996297620567</c:v>
                </c:pt>
                <c:pt idx="4330">
                  <c:v>-0.23091717805822087</c:v>
                </c:pt>
                <c:pt idx="4331">
                  <c:v>-0.22733625846493721</c:v>
                </c:pt>
                <c:pt idx="4332">
                  <c:v>-0.22734413208758486</c:v>
                </c:pt>
                <c:pt idx="4333">
                  <c:v>-0.22903745184524427</c:v>
                </c:pt>
                <c:pt idx="4334">
                  <c:v>-0.23103333228587619</c:v>
                </c:pt>
                <c:pt idx="4335">
                  <c:v>-0.23273825696121175</c:v>
                </c:pt>
                <c:pt idx="4336">
                  <c:v>-0.23483319843675687</c:v>
                </c:pt>
                <c:pt idx="4337">
                  <c:v>-0.2383044342182945</c:v>
                </c:pt>
                <c:pt idx="4338">
                  <c:v>-0.24283351150248311</c:v>
                </c:pt>
                <c:pt idx="4339">
                  <c:v>-0.24213747491389714</c:v>
                </c:pt>
                <c:pt idx="4340">
                  <c:v>-0.24432410181097319</c:v>
                </c:pt>
                <c:pt idx="4341">
                  <c:v>-0.24902763856067267</c:v>
                </c:pt>
                <c:pt idx="4342">
                  <c:v>-0.24943856626562333</c:v>
                </c:pt>
                <c:pt idx="4343">
                  <c:v>-0.25249342652863183</c:v>
                </c:pt>
                <c:pt idx="4344">
                  <c:v>-0.25219715768833684</c:v>
                </c:pt>
                <c:pt idx="4345">
                  <c:v>-0.24878666797199189</c:v>
                </c:pt>
                <c:pt idx="4346">
                  <c:v>-0.2497095722953353</c:v>
                </c:pt>
                <c:pt idx="4347">
                  <c:v>-0.24794305003049466</c:v>
                </c:pt>
                <c:pt idx="4348">
                  <c:v>-0.24598333139821094</c:v>
                </c:pt>
                <c:pt idx="4349">
                  <c:v>-0.24439598782510252</c:v>
                </c:pt>
                <c:pt idx="4350">
                  <c:v>-0.24764909415537018</c:v>
                </c:pt>
                <c:pt idx="4351">
                  <c:v>-0.24716681032265964</c:v>
                </c:pt>
                <c:pt idx="4352">
                  <c:v>-0.24646050002145259</c:v>
                </c:pt>
                <c:pt idx="4353">
                  <c:v>-0.24888136268137018</c:v>
                </c:pt>
                <c:pt idx="4354">
                  <c:v>-0.24534990740906215</c:v>
                </c:pt>
                <c:pt idx="4355">
                  <c:v>-0.24714426491360486</c:v>
                </c:pt>
                <c:pt idx="4356">
                  <c:v>-0.24035649178754381</c:v>
                </c:pt>
                <c:pt idx="4357">
                  <c:v>-0.24017477231037043</c:v>
                </c:pt>
                <c:pt idx="4358">
                  <c:v>-0.23674071445589551</c:v>
                </c:pt>
                <c:pt idx="4359">
                  <c:v>-0.23373801492763002</c:v>
                </c:pt>
                <c:pt idx="4360">
                  <c:v>-0.23203319721475069</c:v>
                </c:pt>
                <c:pt idx="4361">
                  <c:v>-0.23061400293010426</c:v>
                </c:pt>
                <c:pt idx="4362">
                  <c:v>-0.23032243231920191</c:v>
                </c:pt>
                <c:pt idx="4363">
                  <c:v>-0.23197191530159822</c:v>
                </c:pt>
                <c:pt idx="4364">
                  <c:v>-0.23382604378778726</c:v>
                </c:pt>
                <c:pt idx="4365">
                  <c:v>-0.23624145650044026</c:v>
                </c:pt>
                <c:pt idx="4366">
                  <c:v>-0.24097512365616813</c:v>
                </c:pt>
                <c:pt idx="4367">
                  <c:v>-0.24464043893400866</c:v>
                </c:pt>
                <c:pt idx="4368">
                  <c:v>-0.247091144907996</c:v>
                </c:pt>
                <c:pt idx="4369">
                  <c:v>-0.24935089786199249</c:v>
                </c:pt>
                <c:pt idx="4370">
                  <c:v>-0.2511842236445303</c:v>
                </c:pt>
                <c:pt idx="4371">
                  <c:v>-0.25326106016206706</c:v>
                </c:pt>
                <c:pt idx="4372">
                  <c:v>-0.25274531434418135</c:v>
                </c:pt>
                <c:pt idx="4373">
                  <c:v>-0.25377707211096379</c:v>
                </c:pt>
                <c:pt idx="4374">
                  <c:v>-0.25361831579046301</c:v>
                </c:pt>
                <c:pt idx="4375">
                  <c:v>-0.25029606579957209</c:v>
                </c:pt>
                <c:pt idx="4376">
                  <c:v>-0.24967969401277967</c:v>
                </c:pt>
                <c:pt idx="4377">
                  <c:v>-0.25082599116808613</c:v>
                </c:pt>
                <c:pt idx="4378">
                  <c:v>-0.24783663112344412</c:v>
                </c:pt>
                <c:pt idx="4379">
                  <c:v>-0.24660642218941842</c:v>
                </c:pt>
                <c:pt idx="4380">
                  <c:v>-0.2454722904422928</c:v>
                </c:pt>
                <c:pt idx="4381">
                  <c:v>-0.24418391482640711</c:v>
                </c:pt>
                <c:pt idx="4382">
                  <c:v>-0.24312875343313722</c:v>
                </c:pt>
                <c:pt idx="4383">
                  <c:v>-0.24217059477569158</c:v>
                </c:pt>
                <c:pt idx="4384">
                  <c:v>-0.23883965231629123</c:v>
                </c:pt>
                <c:pt idx="4385">
                  <c:v>-0.22895867999636987</c:v>
                </c:pt>
                <c:pt idx="4386">
                  <c:v>-0.22620604094279484</c:v>
                </c:pt>
                <c:pt idx="4387">
                  <c:v>-0.22666504664903364</c:v>
                </c:pt>
                <c:pt idx="4388">
                  <c:v>-0.22421531778538162</c:v>
                </c:pt>
                <c:pt idx="4389">
                  <c:v>-0.22403130742942512</c:v>
                </c:pt>
                <c:pt idx="4390">
                  <c:v>-0.22633576949328793</c:v>
                </c:pt>
                <c:pt idx="4391">
                  <c:v>-0.2251652209899655</c:v>
                </c:pt>
                <c:pt idx="4392">
                  <c:v>-0.22835807055053481</c:v>
                </c:pt>
                <c:pt idx="4393">
                  <c:v>-0.2326680624063</c:v>
                </c:pt>
                <c:pt idx="4394">
                  <c:v>-0.23411949746374638</c:v>
                </c:pt>
                <c:pt idx="4395">
                  <c:v>-0.23768831445679783</c:v>
                </c:pt>
                <c:pt idx="4396">
                  <c:v>-0.23780343654036207</c:v>
                </c:pt>
                <c:pt idx="4397">
                  <c:v>-0.24130031116953976</c:v>
                </c:pt>
                <c:pt idx="4398">
                  <c:v>-0.24271328128195879</c:v>
                </c:pt>
                <c:pt idx="4399">
                  <c:v>-0.2427805236462226</c:v>
                </c:pt>
                <c:pt idx="4400">
                  <c:v>-0.29283904930735005</c:v>
                </c:pt>
                <c:pt idx="4401">
                  <c:v>-0.29093449031525953</c:v>
                </c:pt>
                <c:pt idx="4402">
                  <c:v>-0.2932560225652896</c:v>
                </c:pt>
                <c:pt idx="4403">
                  <c:v>-0.29576080885914058</c:v>
                </c:pt>
                <c:pt idx="4404">
                  <c:v>-0.29898356502267287</c:v>
                </c:pt>
                <c:pt idx="4405">
                  <c:v>-0.30105853716201914</c:v>
                </c:pt>
                <c:pt idx="4406">
                  <c:v>-0.30447200787049855</c:v>
                </c:pt>
                <c:pt idx="4407">
                  <c:v>-0.30297768570421812</c:v>
                </c:pt>
                <c:pt idx="4408">
                  <c:v>-0.30278238268038438</c:v>
                </c:pt>
                <c:pt idx="4409">
                  <c:v>-0.30193388668075016</c:v>
                </c:pt>
                <c:pt idx="4410">
                  <c:v>-0.30069719880105517</c:v>
                </c:pt>
                <c:pt idx="4411">
                  <c:v>-0.29844838239585547</c:v>
                </c:pt>
                <c:pt idx="4412">
                  <c:v>-0.29267396946225777</c:v>
                </c:pt>
                <c:pt idx="4413">
                  <c:v>-0.28819754426331423</c:v>
                </c:pt>
                <c:pt idx="4414">
                  <c:v>-0.28694207304559871</c:v>
                </c:pt>
                <c:pt idx="4415">
                  <c:v>-0.29147031833951198</c:v>
                </c:pt>
                <c:pt idx="4416">
                  <c:v>-0.29034903797162936</c:v>
                </c:pt>
                <c:pt idx="4417">
                  <c:v>-0.29394132633982117</c:v>
                </c:pt>
                <c:pt idx="4418">
                  <c:v>-0.29275407535785813</c:v>
                </c:pt>
                <c:pt idx="4419">
                  <c:v>-0.29377140100936172</c:v>
                </c:pt>
                <c:pt idx="4420">
                  <c:v>-0.29177268885157304</c:v>
                </c:pt>
                <c:pt idx="4421">
                  <c:v>-0.29237223748112706</c:v>
                </c:pt>
                <c:pt idx="4422">
                  <c:v>-0.29013921558114264</c:v>
                </c:pt>
                <c:pt idx="4423">
                  <c:v>-0.28805197754248146</c:v>
                </c:pt>
                <c:pt idx="4424">
                  <c:v>-0.28788204210054147</c:v>
                </c:pt>
                <c:pt idx="4425">
                  <c:v>-0.28785583873034692</c:v>
                </c:pt>
                <c:pt idx="4426">
                  <c:v>-0.28911992559025546</c:v>
                </c:pt>
                <c:pt idx="4427">
                  <c:v>-0.28780696120163762</c:v>
                </c:pt>
                <c:pt idx="4428">
                  <c:v>-0.28739225340757057</c:v>
                </c:pt>
                <c:pt idx="4429">
                  <c:v>-0.28769440080416597</c:v>
                </c:pt>
                <c:pt idx="4430">
                  <c:v>-0.28712675340229676</c:v>
                </c:pt>
                <c:pt idx="4431">
                  <c:v>-0.28845102609132978</c:v>
                </c:pt>
                <c:pt idx="4432">
                  <c:v>-0.29395460930971273</c:v>
                </c:pt>
                <c:pt idx="4433">
                  <c:v>-0.29614313010710003</c:v>
                </c:pt>
                <c:pt idx="4434">
                  <c:v>-0.29846355876779862</c:v>
                </c:pt>
                <c:pt idx="4435">
                  <c:v>-0.30281194679604928</c:v>
                </c:pt>
                <c:pt idx="4436">
                  <c:v>-0.30264040526495872</c:v>
                </c:pt>
                <c:pt idx="4437">
                  <c:v>-0.30693337924912445</c:v>
                </c:pt>
                <c:pt idx="4438">
                  <c:v>-0.30646281786473839</c:v>
                </c:pt>
                <c:pt idx="4439">
                  <c:v>-0.30862232140895429</c:v>
                </c:pt>
                <c:pt idx="4440">
                  <c:v>-0.30772681034565874</c:v>
                </c:pt>
                <c:pt idx="4441">
                  <c:v>-0.30648191534694558</c:v>
                </c:pt>
                <c:pt idx="4442">
                  <c:v>-0.30590832853742578</c:v>
                </c:pt>
                <c:pt idx="4443">
                  <c:v>-0.30689033966540968</c:v>
                </c:pt>
                <c:pt idx="4444">
                  <c:v>-0.30359822281376969</c:v>
                </c:pt>
                <c:pt idx="4445">
                  <c:v>-0.30428399409680829</c:v>
                </c:pt>
                <c:pt idx="4446">
                  <c:v>-0.30237471207618416</c:v>
                </c:pt>
                <c:pt idx="4447">
                  <c:v>-0.30001765650671608</c:v>
                </c:pt>
                <c:pt idx="4448">
                  <c:v>-0.29899018910344832</c:v>
                </c:pt>
                <c:pt idx="4449">
                  <c:v>-0.29851285810217698</c:v>
                </c:pt>
                <c:pt idx="4450">
                  <c:v>-0.29939739954615918</c:v>
                </c:pt>
                <c:pt idx="4451">
                  <c:v>-0.29889052680135819</c:v>
                </c:pt>
                <c:pt idx="4452">
                  <c:v>-0.29999674384825248</c:v>
                </c:pt>
                <c:pt idx="4453">
                  <c:v>-0.30193194469824869</c:v>
                </c:pt>
                <c:pt idx="4454">
                  <c:v>-0.30274709102239994</c:v>
                </c:pt>
                <c:pt idx="4455">
                  <c:v>-0.30729317634489828</c:v>
                </c:pt>
                <c:pt idx="4456">
                  <c:v>-0.30509726697795214</c:v>
                </c:pt>
                <c:pt idx="4457">
                  <c:v>-0.30450254423423084</c:v>
                </c:pt>
                <c:pt idx="4458">
                  <c:v>-0.2991050474495669</c:v>
                </c:pt>
                <c:pt idx="4459">
                  <c:v>-0.29647720934471078</c:v>
                </c:pt>
                <c:pt idx="4460">
                  <c:v>-0.2948077251608141</c:v>
                </c:pt>
                <c:pt idx="4461">
                  <c:v>-0.2939206417609137</c:v>
                </c:pt>
                <c:pt idx="4462">
                  <c:v>-0.29247965578011703</c:v>
                </c:pt>
                <c:pt idx="4463">
                  <c:v>-0.29280785421770883</c:v>
                </c:pt>
                <c:pt idx="4464">
                  <c:v>-0.29096360512563413</c:v>
                </c:pt>
                <c:pt idx="4465">
                  <c:v>-0.29018345949014357</c:v>
                </c:pt>
                <c:pt idx="4466">
                  <c:v>-0.29033115538735466</c:v>
                </c:pt>
                <c:pt idx="4467">
                  <c:v>-0.29079327529351628</c:v>
                </c:pt>
                <c:pt idx="4468">
                  <c:v>-0.29076972454938455</c:v>
                </c:pt>
                <c:pt idx="4469">
                  <c:v>-0.29073677465368997</c:v>
                </c:pt>
                <c:pt idx="4470">
                  <c:v>-0.28903536796890661</c:v>
                </c:pt>
                <c:pt idx="4471">
                  <c:v>-0.28508890170188961</c:v>
                </c:pt>
                <c:pt idx="4472">
                  <c:v>-0.28549431006308534</c:v>
                </c:pt>
                <c:pt idx="4473">
                  <c:v>-0.28695606889016068</c:v>
                </c:pt>
                <c:pt idx="4474">
                  <c:v>-0.28842944637713641</c:v>
                </c:pt>
                <c:pt idx="4475">
                  <c:v>-0.2896887058615909</c:v>
                </c:pt>
                <c:pt idx="4476">
                  <c:v>-0.29016083222362621</c:v>
                </c:pt>
                <c:pt idx="4477">
                  <c:v>-0.29012598319411742</c:v>
                </c:pt>
                <c:pt idx="4478">
                  <c:v>-0.29268622291931878</c:v>
                </c:pt>
                <c:pt idx="4479">
                  <c:v>-0.29345423699899698</c:v>
                </c:pt>
                <c:pt idx="4480">
                  <c:v>-0.2924853256810529</c:v>
                </c:pt>
                <c:pt idx="4481">
                  <c:v>-0.29167091058250616</c:v>
                </c:pt>
                <c:pt idx="4482">
                  <c:v>-0.29021639115890441</c:v>
                </c:pt>
                <c:pt idx="4483">
                  <c:v>-0.28861450250963383</c:v>
                </c:pt>
                <c:pt idx="4484">
                  <c:v>-0.2875836666355065</c:v>
                </c:pt>
                <c:pt idx="4485">
                  <c:v>-0.2818527401998816</c:v>
                </c:pt>
                <c:pt idx="4486">
                  <c:v>-0.28206734383209531</c:v>
                </c:pt>
                <c:pt idx="4487">
                  <c:v>-0.28386352345879562</c:v>
                </c:pt>
                <c:pt idx="4488">
                  <c:v>-0.28404211422562708</c:v>
                </c:pt>
                <c:pt idx="4489">
                  <c:v>-0.28914061201575869</c:v>
                </c:pt>
                <c:pt idx="4490">
                  <c:v>-0.29209033198399004</c:v>
                </c:pt>
                <c:pt idx="4491">
                  <c:v>-0.29461015546574565</c:v>
                </c:pt>
                <c:pt idx="4492">
                  <c:v>-0.2965634152267298</c:v>
                </c:pt>
                <c:pt idx="4493">
                  <c:v>-0.29800358274579253</c:v>
                </c:pt>
                <c:pt idx="4494">
                  <c:v>-0.29764711194925475</c:v>
                </c:pt>
                <c:pt idx="4495">
                  <c:v>-0.29698957255731262</c:v>
                </c:pt>
                <c:pt idx="4496">
                  <c:v>-0.29597943442145436</c:v>
                </c:pt>
                <c:pt idx="4497">
                  <c:v>-0.2922033883064219</c:v>
                </c:pt>
                <c:pt idx="4498">
                  <c:v>-0.29203092433955424</c:v>
                </c:pt>
                <c:pt idx="4499">
                  <c:v>-0.29218081650644967</c:v>
                </c:pt>
                <c:pt idx="4500">
                  <c:v>-0.39535319964153892</c:v>
                </c:pt>
                <c:pt idx="4501">
                  <c:v>-0.39025032212414912</c:v>
                </c:pt>
                <c:pt idx="4502">
                  <c:v>-0.38922771108163223</c:v>
                </c:pt>
                <c:pt idx="4503">
                  <c:v>-0.38812626039072518</c:v>
                </c:pt>
                <c:pt idx="4504">
                  <c:v>-0.38357228049068137</c:v>
                </c:pt>
                <c:pt idx="4505">
                  <c:v>-0.38595278264164445</c:v>
                </c:pt>
                <c:pt idx="4506">
                  <c:v>-0.38708188954614231</c:v>
                </c:pt>
                <c:pt idx="4507">
                  <c:v>-0.38728401973246473</c:v>
                </c:pt>
                <c:pt idx="4508">
                  <c:v>-0.38893375332012425</c:v>
                </c:pt>
                <c:pt idx="4509">
                  <c:v>-0.38706219071626036</c:v>
                </c:pt>
                <c:pt idx="4510">
                  <c:v>-0.38506794082938223</c:v>
                </c:pt>
                <c:pt idx="4511">
                  <c:v>-0.38525000114065522</c:v>
                </c:pt>
                <c:pt idx="4512">
                  <c:v>-0.38426045478274018</c:v>
                </c:pt>
                <c:pt idx="4513">
                  <c:v>-0.38658041360711293</c:v>
                </c:pt>
                <c:pt idx="4514">
                  <c:v>-0.38757437510096615</c:v>
                </c:pt>
                <c:pt idx="4515">
                  <c:v>-0.38879048581033748</c:v>
                </c:pt>
                <c:pt idx="4516">
                  <c:v>-0.38668609540822008</c:v>
                </c:pt>
                <c:pt idx="4517">
                  <c:v>-0.38574680894287505</c:v>
                </c:pt>
                <c:pt idx="4518">
                  <c:v>-0.38362595947068323</c:v>
                </c:pt>
                <c:pt idx="4519">
                  <c:v>-0.3837427544790617</c:v>
                </c:pt>
                <c:pt idx="4520">
                  <c:v>-0.37997404896289977</c:v>
                </c:pt>
                <c:pt idx="4521">
                  <c:v>-0.37842121405942919</c:v>
                </c:pt>
                <c:pt idx="4522">
                  <c:v>-0.36929804653024023</c:v>
                </c:pt>
                <c:pt idx="4523">
                  <c:v>-0.3671965956102059</c:v>
                </c:pt>
                <c:pt idx="4524">
                  <c:v>-0.36770787228528157</c:v>
                </c:pt>
                <c:pt idx="4525">
                  <c:v>-0.3685733275031069</c:v>
                </c:pt>
                <c:pt idx="4526">
                  <c:v>-0.37467763946695998</c:v>
                </c:pt>
                <c:pt idx="4527">
                  <c:v>-0.37560042000926597</c:v>
                </c:pt>
                <c:pt idx="4528">
                  <c:v>-0.38362285399661911</c:v>
                </c:pt>
                <c:pt idx="4529">
                  <c:v>-0.38688914705208877</c:v>
                </c:pt>
                <c:pt idx="4530">
                  <c:v>-0.38980026228132836</c:v>
                </c:pt>
                <c:pt idx="4531">
                  <c:v>-0.39002995501777882</c:v>
                </c:pt>
                <c:pt idx="4532">
                  <c:v>-0.39016513900978289</c:v>
                </c:pt>
                <c:pt idx="4533">
                  <c:v>-0.38721767734774071</c:v>
                </c:pt>
                <c:pt idx="4534">
                  <c:v>-0.3852324490385195</c:v>
                </c:pt>
                <c:pt idx="4535">
                  <c:v>-0.38636385643156013</c:v>
                </c:pt>
                <c:pt idx="4536">
                  <c:v>-0.38640945522606529</c:v>
                </c:pt>
                <c:pt idx="4537">
                  <c:v>-0.38526866447327901</c:v>
                </c:pt>
                <c:pt idx="4538">
                  <c:v>-0.38521800766651326</c:v>
                </c:pt>
                <c:pt idx="4539">
                  <c:v>-0.38904392159837897</c:v>
                </c:pt>
                <c:pt idx="4540">
                  <c:v>-0.39036990332516597</c:v>
                </c:pt>
                <c:pt idx="4541">
                  <c:v>-0.39671061513601291</c:v>
                </c:pt>
                <c:pt idx="4542">
                  <c:v>-0.39501559181947776</c:v>
                </c:pt>
                <c:pt idx="4543">
                  <c:v>-0.39770424099567814</c:v>
                </c:pt>
                <c:pt idx="4544">
                  <c:v>-0.39814538187120441</c:v>
                </c:pt>
                <c:pt idx="4545">
                  <c:v>-0.40256526646992885</c:v>
                </c:pt>
                <c:pt idx="4546">
                  <c:v>-0.40204862434310096</c:v>
                </c:pt>
                <c:pt idx="4547">
                  <c:v>-0.4002793519076393</c:v>
                </c:pt>
                <c:pt idx="4548">
                  <c:v>-0.40124819813871593</c:v>
                </c:pt>
                <c:pt idx="4549">
                  <c:v>-0.40311078757441043</c:v>
                </c:pt>
                <c:pt idx="4550">
                  <c:v>-0.38637842557644886</c:v>
                </c:pt>
                <c:pt idx="4551">
                  <c:v>-0.38626443602545013</c:v>
                </c:pt>
                <c:pt idx="4552">
                  <c:v>-0.37670148010266313</c:v>
                </c:pt>
                <c:pt idx="4553">
                  <c:v>-0.36703404584813448</c:v>
                </c:pt>
                <c:pt idx="4554">
                  <c:v>-0.36771693247875614</c:v>
                </c:pt>
                <c:pt idx="4555">
                  <c:v>-0.36786332601893523</c:v>
                </c:pt>
                <c:pt idx="4556">
                  <c:v>-0.367051281416229</c:v>
                </c:pt>
                <c:pt idx="4557">
                  <c:v>-0.36746382374422515</c:v>
                </c:pt>
                <c:pt idx="4558">
                  <c:v>-0.37115809444623515</c:v>
                </c:pt>
                <c:pt idx="4559">
                  <c:v>-0.37250245347486111</c:v>
                </c:pt>
                <c:pt idx="4560">
                  <c:v>-0.37226446949256919</c:v>
                </c:pt>
                <c:pt idx="4561">
                  <c:v>-0.37500416090019328</c:v>
                </c:pt>
                <c:pt idx="4562">
                  <c:v>-0.37459871863583816</c:v>
                </c:pt>
                <c:pt idx="4563">
                  <c:v>-0.3781335038538236</c:v>
                </c:pt>
                <c:pt idx="4564">
                  <c:v>-0.37690460740967335</c:v>
                </c:pt>
                <c:pt idx="4565">
                  <c:v>-0.37926419156389013</c:v>
                </c:pt>
                <c:pt idx="4566">
                  <c:v>-0.37712529625062619</c:v>
                </c:pt>
                <c:pt idx="4567">
                  <c:v>-0.37790035163116942</c:v>
                </c:pt>
                <c:pt idx="4568">
                  <c:v>-0.37371474740533639</c:v>
                </c:pt>
                <c:pt idx="4569">
                  <c:v>-0.37305420191368688</c:v>
                </c:pt>
                <c:pt idx="4570">
                  <c:v>-0.37296531352975792</c:v>
                </c:pt>
                <c:pt idx="4571">
                  <c:v>-0.37456497583590531</c:v>
                </c:pt>
                <c:pt idx="4572">
                  <c:v>-0.37397350770105087</c:v>
                </c:pt>
                <c:pt idx="4573">
                  <c:v>-0.37455882092026549</c:v>
                </c:pt>
                <c:pt idx="4574">
                  <c:v>-0.37669432072803488</c:v>
                </c:pt>
                <c:pt idx="4575">
                  <c:v>-0.37532990903489694</c:v>
                </c:pt>
                <c:pt idx="4576">
                  <c:v>-0.37556763357049716</c:v>
                </c:pt>
                <c:pt idx="4577">
                  <c:v>-0.37329654519599975</c:v>
                </c:pt>
                <c:pt idx="4578">
                  <c:v>-0.37463565017141542</c:v>
                </c:pt>
                <c:pt idx="4579">
                  <c:v>-0.37309305191087505</c:v>
                </c:pt>
                <c:pt idx="4580">
                  <c:v>-0.37401744648927382</c:v>
                </c:pt>
                <c:pt idx="4581">
                  <c:v>-0.3752591856178018</c:v>
                </c:pt>
                <c:pt idx="4582">
                  <c:v>-0.3738926653746919</c:v>
                </c:pt>
                <c:pt idx="4583">
                  <c:v>-0.37447188678328436</c:v>
                </c:pt>
                <c:pt idx="4584">
                  <c:v>-0.37477481517413214</c:v>
                </c:pt>
                <c:pt idx="4585">
                  <c:v>-0.37934436496134394</c:v>
                </c:pt>
                <c:pt idx="4586">
                  <c:v>-0.38020050071005684</c:v>
                </c:pt>
                <c:pt idx="4587">
                  <c:v>-0.38006256791876414</c:v>
                </c:pt>
                <c:pt idx="4588">
                  <c:v>-0.38004190174355079</c:v>
                </c:pt>
                <c:pt idx="4589">
                  <c:v>-0.3821107470090257</c:v>
                </c:pt>
                <c:pt idx="4590">
                  <c:v>-0.37798460661581768</c:v>
                </c:pt>
                <c:pt idx="4591">
                  <c:v>-0.37751533935469261</c:v>
                </c:pt>
                <c:pt idx="4592">
                  <c:v>-0.37746595560856733</c:v>
                </c:pt>
                <c:pt idx="4593">
                  <c:v>-0.37834618961664468</c:v>
                </c:pt>
                <c:pt idx="4594">
                  <c:v>-0.38111500757243277</c:v>
                </c:pt>
                <c:pt idx="4595">
                  <c:v>-0.38157047185159954</c:v>
                </c:pt>
                <c:pt idx="4596">
                  <c:v>-0.38330991603105824</c:v>
                </c:pt>
                <c:pt idx="4597">
                  <c:v>-0.3849810878567741</c:v>
                </c:pt>
                <c:pt idx="4598">
                  <c:v>-0.38522311766661188</c:v>
                </c:pt>
                <c:pt idx="4599">
                  <c:v>-0.38291871499081553</c:v>
                </c:pt>
                <c:pt idx="4600">
                  <c:v>-0.73815617325453609</c:v>
                </c:pt>
                <c:pt idx="4601">
                  <c:v>-0.73915636074095614</c:v>
                </c:pt>
                <c:pt idx="4602">
                  <c:v>-0.7300551325582183</c:v>
                </c:pt>
                <c:pt idx="4603">
                  <c:v>-0.7288742899872096</c:v>
                </c:pt>
                <c:pt idx="4604">
                  <c:v>-0.71624053315363723</c:v>
                </c:pt>
                <c:pt idx="4605">
                  <c:v>-0.71628956668061416</c:v>
                </c:pt>
                <c:pt idx="4606">
                  <c:v>-0.71904347650311484</c:v>
                </c:pt>
                <c:pt idx="4607">
                  <c:v>-0.72174993193517123</c:v>
                </c:pt>
                <c:pt idx="4608">
                  <c:v>-0.72765838611210487</c:v>
                </c:pt>
                <c:pt idx="4609">
                  <c:v>-0.72995006350597569</c:v>
                </c:pt>
                <c:pt idx="4610">
                  <c:v>-0.73398006783148428</c:v>
                </c:pt>
                <c:pt idx="4611">
                  <c:v>-0.73766301243442589</c:v>
                </c:pt>
                <c:pt idx="4612">
                  <c:v>-0.73959864132984476</c:v>
                </c:pt>
                <c:pt idx="4613">
                  <c:v>-0.73480005983288876</c:v>
                </c:pt>
                <c:pt idx="4614">
                  <c:v>-0.72984202639589846</c:v>
                </c:pt>
                <c:pt idx="4615">
                  <c:v>-0.72120681096926997</c:v>
                </c:pt>
                <c:pt idx="4616">
                  <c:v>-0.71511759666606389</c:v>
                </c:pt>
                <c:pt idx="4617">
                  <c:v>-0.71624625618584847</c:v>
                </c:pt>
                <c:pt idx="4618">
                  <c:v>-0.71194405754086354</c:v>
                </c:pt>
                <c:pt idx="4619">
                  <c:v>-0.71066687388604022</c:v>
                </c:pt>
                <c:pt idx="4620">
                  <c:v>-0.71002674118379971</c:v>
                </c:pt>
                <c:pt idx="4621">
                  <c:v>-0.70996233543330556</c:v>
                </c:pt>
                <c:pt idx="4622">
                  <c:v>-0.70994942403974859</c:v>
                </c:pt>
                <c:pt idx="4623">
                  <c:v>-0.70910654783845262</c:v>
                </c:pt>
                <c:pt idx="4624">
                  <c:v>-0.70949716934691409</c:v>
                </c:pt>
                <c:pt idx="4625">
                  <c:v>-0.70876198137788782</c:v>
                </c:pt>
                <c:pt idx="4626">
                  <c:v>-0.70981340341559562</c:v>
                </c:pt>
                <c:pt idx="4627">
                  <c:v>-0.70693778928010076</c:v>
                </c:pt>
                <c:pt idx="4628">
                  <c:v>-0.70926965946123754</c:v>
                </c:pt>
                <c:pt idx="4629">
                  <c:v>-0.70519661678342738</c:v>
                </c:pt>
                <c:pt idx="4630">
                  <c:v>-0.70644124921436768</c:v>
                </c:pt>
                <c:pt idx="4631">
                  <c:v>-0.70361226311229519</c:v>
                </c:pt>
                <c:pt idx="4632">
                  <c:v>-0.6975114268561331</c:v>
                </c:pt>
                <c:pt idx="4633">
                  <c:v>-0.69957067035483345</c:v>
                </c:pt>
                <c:pt idx="4634">
                  <c:v>-0.69771790449229609</c:v>
                </c:pt>
                <c:pt idx="4635">
                  <c:v>-0.69578112050042451</c:v>
                </c:pt>
                <c:pt idx="4636">
                  <c:v>-0.69586295743320559</c:v>
                </c:pt>
                <c:pt idx="4637">
                  <c:v>-0.69569913873311684</c:v>
                </c:pt>
                <c:pt idx="4638">
                  <c:v>-0.69479505749937998</c:v>
                </c:pt>
                <c:pt idx="4639">
                  <c:v>-0.691797707535867</c:v>
                </c:pt>
                <c:pt idx="4640">
                  <c:v>-0.68911485786753879</c:v>
                </c:pt>
                <c:pt idx="4641">
                  <c:v>-0.68338875585140668</c:v>
                </c:pt>
                <c:pt idx="4642">
                  <c:v>-0.6809106287017479</c:v>
                </c:pt>
                <c:pt idx="4643">
                  <c:v>-0.68300685237124226</c:v>
                </c:pt>
                <c:pt idx="4644">
                  <c:v>-0.68344039584579042</c:v>
                </c:pt>
                <c:pt idx="4645">
                  <c:v>-0.69392113730088045</c:v>
                </c:pt>
                <c:pt idx="4646">
                  <c:v>-0.69610426381963908</c:v>
                </c:pt>
                <c:pt idx="4647">
                  <c:v>-0.69935392420496845</c:v>
                </c:pt>
                <c:pt idx="4648">
                  <c:v>-0.69816486202618888</c:v>
                </c:pt>
                <c:pt idx="4649">
                  <c:v>-0.69965844689680923</c:v>
                </c:pt>
                <c:pt idx="4650">
                  <c:v>-0.69946860368373143</c:v>
                </c:pt>
                <c:pt idx="4651">
                  <c:v>-0.69852995721259425</c:v>
                </c:pt>
                <c:pt idx="4652">
                  <c:v>-0.70068632507572559</c:v>
                </c:pt>
                <c:pt idx="4653">
                  <c:v>-0.70350275804606399</c:v>
                </c:pt>
                <c:pt idx="4654">
                  <c:v>-0.70525796255104378</c:v>
                </c:pt>
                <c:pt idx="4655">
                  <c:v>-0.70454010090918118</c:v>
                </c:pt>
                <c:pt idx="4656">
                  <c:v>-0.70660392663949567</c:v>
                </c:pt>
                <c:pt idx="4657">
                  <c:v>-0.70531059134579399</c:v>
                </c:pt>
                <c:pt idx="4658">
                  <c:v>-0.70311874508975292</c:v>
                </c:pt>
                <c:pt idx="4659">
                  <c:v>-0.70462831475550347</c:v>
                </c:pt>
                <c:pt idx="4660">
                  <c:v>-0.70230448434566517</c:v>
                </c:pt>
                <c:pt idx="4661">
                  <c:v>-0.70028497221110753</c:v>
                </c:pt>
                <c:pt idx="4662">
                  <c:v>-0.6990721484037099</c:v>
                </c:pt>
                <c:pt idx="4663">
                  <c:v>-0.69207185435563012</c:v>
                </c:pt>
                <c:pt idx="4664">
                  <c:v>-0.68231883652385861</c:v>
                </c:pt>
                <c:pt idx="4665">
                  <c:v>-0.68208905495626926</c:v>
                </c:pt>
                <c:pt idx="4666">
                  <c:v>-0.6821711244190185</c:v>
                </c:pt>
                <c:pt idx="4667">
                  <c:v>-0.68057414774930347</c:v>
                </c:pt>
                <c:pt idx="4668">
                  <c:v>-0.6823131548855832</c:v>
                </c:pt>
                <c:pt idx="4669">
                  <c:v>-0.67791852167805411</c:v>
                </c:pt>
                <c:pt idx="4670">
                  <c:v>-0.67904484068359761</c:v>
                </c:pt>
                <c:pt idx="4671">
                  <c:v>-0.68046295777316868</c:v>
                </c:pt>
                <c:pt idx="4672">
                  <c:v>-0.68178281145478437</c:v>
                </c:pt>
                <c:pt idx="4673">
                  <c:v>-0.68555318482583294</c:v>
                </c:pt>
                <c:pt idx="4674">
                  <c:v>-0.68802060260540543</c:v>
                </c:pt>
                <c:pt idx="4675">
                  <c:v>-0.69085914283211114</c:v>
                </c:pt>
                <c:pt idx="4676">
                  <c:v>-0.69099110119921425</c:v>
                </c:pt>
                <c:pt idx="4677">
                  <c:v>-0.69116244684495953</c:v>
                </c:pt>
                <c:pt idx="4678">
                  <c:v>-0.69393807879597835</c:v>
                </c:pt>
                <c:pt idx="4679">
                  <c:v>-0.69414094524136782</c:v>
                </c:pt>
                <c:pt idx="4680">
                  <c:v>-0.69569489586708411</c:v>
                </c:pt>
                <c:pt idx="4681">
                  <c:v>-0.69413958358441441</c:v>
                </c:pt>
                <c:pt idx="4682">
                  <c:v>-0.69389723817975657</c:v>
                </c:pt>
                <c:pt idx="4683">
                  <c:v>-0.69357465593518564</c:v>
                </c:pt>
                <c:pt idx="4684">
                  <c:v>-0.69862615303603359</c:v>
                </c:pt>
                <c:pt idx="4685">
                  <c:v>-0.70233422920673005</c:v>
                </c:pt>
                <c:pt idx="4686">
                  <c:v>-0.7050884677005671</c:v>
                </c:pt>
                <c:pt idx="4687">
                  <c:v>-0.70360508458866011</c:v>
                </c:pt>
                <c:pt idx="4688">
                  <c:v>-0.70085781702851291</c:v>
                </c:pt>
                <c:pt idx="4689">
                  <c:v>-0.69775753485626701</c:v>
                </c:pt>
                <c:pt idx="4690">
                  <c:v>-0.69584037583271696</c:v>
                </c:pt>
                <c:pt idx="4691">
                  <c:v>-0.69480202166219085</c:v>
                </c:pt>
                <c:pt idx="4692">
                  <c:v>-0.69197341854545202</c:v>
                </c:pt>
                <c:pt idx="4693">
                  <c:v>-0.69055864435848946</c:v>
                </c:pt>
                <c:pt idx="4694">
                  <c:v>-0.69258094626522615</c:v>
                </c:pt>
                <c:pt idx="4695">
                  <c:v>-0.69367748379560457</c:v>
                </c:pt>
                <c:pt idx="4696">
                  <c:v>-0.6953111424790972</c:v>
                </c:pt>
                <c:pt idx="4697">
                  <c:v>-0.69899141670718556</c:v>
                </c:pt>
                <c:pt idx="4698">
                  <c:v>-0.70341739212141396</c:v>
                </c:pt>
                <c:pt idx="4699">
                  <c:v>-0.70468962566903182</c:v>
                </c:pt>
                <c:pt idx="4700">
                  <c:v>-1.0859292021505134</c:v>
                </c:pt>
                <c:pt idx="4701">
                  <c:v>-1.0855914540859004</c:v>
                </c:pt>
                <c:pt idx="4702">
                  <c:v>-1.0855102235578871</c:v>
                </c:pt>
                <c:pt idx="4703">
                  <c:v>-1.0871851749412866</c:v>
                </c:pt>
                <c:pt idx="4704">
                  <c:v>-1.0845583266557726</c:v>
                </c:pt>
                <c:pt idx="4705">
                  <c:v>-1.082222909083737</c:v>
                </c:pt>
                <c:pt idx="4706">
                  <c:v>-1.0803551993800675</c:v>
                </c:pt>
                <c:pt idx="4707">
                  <c:v>-1.0770787688916901</c:v>
                </c:pt>
                <c:pt idx="4708">
                  <c:v>-1.0841316539292691</c:v>
                </c:pt>
                <c:pt idx="4709">
                  <c:v>-1.0863817260767665</c:v>
                </c:pt>
                <c:pt idx="4710">
                  <c:v>-1.0913143069442013</c:v>
                </c:pt>
                <c:pt idx="4711">
                  <c:v>-1.0950461536865355</c:v>
                </c:pt>
                <c:pt idx="4712">
                  <c:v>-1.1023777804734713</c:v>
                </c:pt>
                <c:pt idx="4713">
                  <c:v>-1.1036183667143158</c:v>
                </c:pt>
                <c:pt idx="4714">
                  <c:v>-1.1061023385490856</c:v>
                </c:pt>
                <c:pt idx="4715">
                  <c:v>-1.1235793032635679</c:v>
                </c:pt>
                <c:pt idx="4716">
                  <c:v>-1.1239884977033618</c:v>
                </c:pt>
                <c:pt idx="4717">
                  <c:v>-1.1291105940788166</c:v>
                </c:pt>
                <c:pt idx="4718">
                  <c:v>-1.1277616639594705</c:v>
                </c:pt>
                <c:pt idx="4719">
                  <c:v>-1.1321322523630672</c:v>
                </c:pt>
                <c:pt idx="4720">
                  <c:v>-1.1355791490415004</c:v>
                </c:pt>
                <c:pt idx="4721">
                  <c:v>-1.1358970296564341</c:v>
                </c:pt>
                <c:pt idx="4722">
                  <c:v>-1.1367170209577999</c:v>
                </c:pt>
                <c:pt idx="4723">
                  <c:v>-1.134046693653358</c:v>
                </c:pt>
                <c:pt idx="4724">
                  <c:v>-1.1307422511456511</c:v>
                </c:pt>
                <c:pt idx="4725">
                  <c:v>-1.1166261028767175</c:v>
                </c:pt>
                <c:pt idx="4726">
                  <c:v>-1.1171250695950627</c:v>
                </c:pt>
                <c:pt idx="4727">
                  <c:v>-1.1089740686314977</c:v>
                </c:pt>
                <c:pt idx="4728">
                  <c:v>-1.1082254897181141</c:v>
                </c:pt>
                <c:pt idx="4729">
                  <c:v>-1.1062597337381646</c:v>
                </c:pt>
                <c:pt idx="4730">
                  <c:v>-1.1101994753347948</c:v>
                </c:pt>
                <c:pt idx="4731">
                  <c:v>-1.1084663294657937</c:v>
                </c:pt>
                <c:pt idx="4732">
                  <c:v>-1.1120852141274415</c:v>
                </c:pt>
                <c:pt idx="4733">
                  <c:v>-1.1152812184918695</c:v>
                </c:pt>
                <c:pt idx="4734">
                  <c:v>-1.1240684961820824</c:v>
                </c:pt>
                <c:pt idx="4735">
                  <c:v>-1.1230250653511913</c:v>
                </c:pt>
                <c:pt idx="4736">
                  <c:v>-1.1260654142771909</c:v>
                </c:pt>
                <c:pt idx="4737">
                  <c:v>-1.1367257353571505</c:v>
                </c:pt>
                <c:pt idx="4738">
                  <c:v>-1.1452441233660746</c:v>
                </c:pt>
                <c:pt idx="4739">
                  <c:v>-1.1494030621265154</c:v>
                </c:pt>
                <c:pt idx="4740">
                  <c:v>-1.1488078679828266</c:v>
                </c:pt>
                <c:pt idx="4741">
                  <c:v>-1.1540947283466556</c:v>
                </c:pt>
                <c:pt idx="4742">
                  <c:v>-1.1518586418144725</c:v>
                </c:pt>
                <c:pt idx="4743">
                  <c:v>-1.1450054239573602</c:v>
                </c:pt>
                <c:pt idx="4744">
                  <c:v>-1.1443309608217596</c:v>
                </c:pt>
                <c:pt idx="4745">
                  <c:v>-1.1329972629755511</c:v>
                </c:pt>
                <c:pt idx="4746">
                  <c:v>-1.1316627673858117</c:v>
                </c:pt>
                <c:pt idx="4747">
                  <c:v>-1.1301559517547397</c:v>
                </c:pt>
                <c:pt idx="4748">
                  <c:v>-1.1286404225914946</c:v>
                </c:pt>
                <c:pt idx="4749">
                  <c:v>-1.1345807530165235</c:v>
                </c:pt>
                <c:pt idx="4750">
                  <c:v>-1.1349220612782065</c:v>
                </c:pt>
                <c:pt idx="4751">
                  <c:v>-1.1372303579209877</c:v>
                </c:pt>
                <c:pt idx="4752">
                  <c:v>-1.136407826695915</c:v>
                </c:pt>
                <c:pt idx="4753">
                  <c:v>-1.1351586007618355</c:v>
                </c:pt>
                <c:pt idx="4754">
                  <c:v>-1.1330890148726009</c:v>
                </c:pt>
                <c:pt idx="4755">
                  <c:v>-1.1310279186846786</c:v>
                </c:pt>
                <c:pt idx="4756">
                  <c:v>-1.1270642043945003</c:v>
                </c:pt>
                <c:pt idx="4757">
                  <c:v>-1.1273705226764217</c:v>
                </c:pt>
                <c:pt idx="4758">
                  <c:v>-1.12259025595114</c:v>
                </c:pt>
                <c:pt idx="4759">
                  <c:v>-1.1197567840857943</c:v>
                </c:pt>
                <c:pt idx="4760">
                  <c:v>-1.118052548237213</c:v>
                </c:pt>
                <c:pt idx="4761">
                  <c:v>-1.1127596535346944</c:v>
                </c:pt>
                <c:pt idx="4762">
                  <c:v>-1.1096058388897334</c:v>
                </c:pt>
                <c:pt idx="4763">
                  <c:v>-1.1104130321677128</c:v>
                </c:pt>
                <c:pt idx="4764">
                  <c:v>-1.1162672132331291</c:v>
                </c:pt>
                <c:pt idx="4765">
                  <c:v>-1.1171959749340732</c:v>
                </c:pt>
                <c:pt idx="4766">
                  <c:v>-1.1266255371429632</c:v>
                </c:pt>
                <c:pt idx="4767">
                  <c:v>-1.1242982948469722</c:v>
                </c:pt>
                <c:pt idx="4768">
                  <c:v>-1.1269447820190948</c:v>
                </c:pt>
                <c:pt idx="4769">
                  <c:v>-1.1281335767485969</c:v>
                </c:pt>
                <c:pt idx="4770">
                  <c:v>-1.1326695122924453</c:v>
                </c:pt>
                <c:pt idx="4771">
                  <c:v>-1.1328726722147606</c:v>
                </c:pt>
                <c:pt idx="4772">
                  <c:v>-1.1322326002568115</c:v>
                </c:pt>
                <c:pt idx="4773">
                  <c:v>-1.1339680068588298</c:v>
                </c:pt>
                <c:pt idx="4774">
                  <c:v>-1.1322982538606858</c:v>
                </c:pt>
                <c:pt idx="4775">
                  <c:v>-1.1349286441252118</c:v>
                </c:pt>
                <c:pt idx="4776">
                  <c:v>-1.1384602341310335</c:v>
                </c:pt>
                <c:pt idx="4777">
                  <c:v>-1.1500475397495418</c:v>
                </c:pt>
                <c:pt idx="4778">
                  <c:v>-1.1551286416622513</c:v>
                </c:pt>
                <c:pt idx="4779">
                  <c:v>-1.1642614624661718</c:v>
                </c:pt>
                <c:pt idx="4780">
                  <c:v>-1.166303972589533</c:v>
                </c:pt>
                <c:pt idx="4781">
                  <c:v>-1.16712209763064</c:v>
                </c:pt>
                <c:pt idx="4782">
                  <c:v>-1.1692273969887008</c:v>
                </c:pt>
                <c:pt idx="4783">
                  <c:v>-1.1727344704271165</c:v>
                </c:pt>
                <c:pt idx="4784">
                  <c:v>-1.1664327992612691</c:v>
                </c:pt>
                <c:pt idx="4785">
                  <c:v>-1.1624727277232352</c:v>
                </c:pt>
                <c:pt idx="4786">
                  <c:v>-1.1522216867373878</c:v>
                </c:pt>
                <c:pt idx="4787">
                  <c:v>-1.1497074729530139</c:v>
                </c:pt>
                <c:pt idx="4788">
                  <c:v>-1.1486657986832118</c:v>
                </c:pt>
                <c:pt idx="4789">
                  <c:v>-1.1424495706875173</c:v>
                </c:pt>
                <c:pt idx="4790">
                  <c:v>-1.1402020008290177</c:v>
                </c:pt>
                <c:pt idx="4791">
                  <c:v>-1.1429262814372509</c:v>
                </c:pt>
                <c:pt idx="4792">
                  <c:v>-1.142970362596361</c:v>
                </c:pt>
                <c:pt idx="4793">
                  <c:v>-1.141794582608529</c:v>
                </c:pt>
                <c:pt idx="4794">
                  <c:v>-1.1456050120403725</c:v>
                </c:pt>
                <c:pt idx="4795">
                  <c:v>-1.1488233633385763</c:v>
                </c:pt>
                <c:pt idx="4796">
                  <c:v>-1.1463664177210777</c:v>
                </c:pt>
                <c:pt idx="4797">
                  <c:v>-1.1351651851661333</c:v>
                </c:pt>
                <c:pt idx="4798">
                  <c:v>-1.1289668551792875</c:v>
                </c:pt>
                <c:pt idx="4799">
                  <c:v>-1.1299816495707984</c:v>
                </c:pt>
                <c:pt idx="4800">
                  <c:v>-0.55600002659991032</c:v>
                </c:pt>
                <c:pt idx="4801">
                  <c:v>-0.5504144445567225</c:v>
                </c:pt>
                <c:pt idx="4802">
                  <c:v>-0.53564246391104131</c:v>
                </c:pt>
                <c:pt idx="4803">
                  <c:v>-0.53629085193370285</c:v>
                </c:pt>
                <c:pt idx="4804">
                  <c:v>-0.53127847792696503</c:v>
                </c:pt>
                <c:pt idx="4805">
                  <c:v>-0.52436537240075287</c:v>
                </c:pt>
                <c:pt idx="4806">
                  <c:v>-0.52400157569670469</c:v>
                </c:pt>
                <c:pt idx="4807">
                  <c:v>-0.51698975310524498</c:v>
                </c:pt>
                <c:pt idx="4808">
                  <c:v>-0.5169684621882098</c:v>
                </c:pt>
                <c:pt idx="4809">
                  <c:v>-0.51462960369987876</c:v>
                </c:pt>
                <c:pt idx="4810">
                  <c:v>-0.51347983976362643</c:v>
                </c:pt>
                <c:pt idx="4811">
                  <c:v>-0.51689534147854532</c:v>
                </c:pt>
                <c:pt idx="4812">
                  <c:v>-0.51468131664195882</c:v>
                </c:pt>
                <c:pt idx="4813">
                  <c:v>-0.51866834565119158</c:v>
                </c:pt>
                <c:pt idx="4814">
                  <c:v>-0.51992119765151612</c:v>
                </c:pt>
                <c:pt idx="4815">
                  <c:v>-0.51942294288444746</c:v>
                </c:pt>
                <c:pt idx="4816">
                  <c:v>-0.51820027869607355</c:v>
                </c:pt>
                <c:pt idx="4817">
                  <c:v>-0.51586322459133971</c:v>
                </c:pt>
                <c:pt idx="4818">
                  <c:v>-0.5141927423972299</c:v>
                </c:pt>
                <c:pt idx="4819">
                  <c:v>-0.51165372806031284</c:v>
                </c:pt>
                <c:pt idx="4820">
                  <c:v>-0.5129518387665577</c:v>
                </c:pt>
                <c:pt idx="4821">
                  <c:v>-0.51476502394199652</c:v>
                </c:pt>
                <c:pt idx="4822">
                  <c:v>-0.51531751609975096</c:v>
                </c:pt>
                <c:pt idx="4823">
                  <c:v>-0.51545062531089858</c:v>
                </c:pt>
                <c:pt idx="4824">
                  <c:v>-0.51465198281112778</c:v>
                </c:pt>
                <c:pt idx="4825">
                  <c:v>-0.51257336973847112</c:v>
                </c:pt>
                <c:pt idx="4826">
                  <c:v>-0.50918891998848181</c:v>
                </c:pt>
                <c:pt idx="4827">
                  <c:v>-0.5107817831575594</c:v>
                </c:pt>
                <c:pt idx="4828">
                  <c:v>-0.51120065023288497</c:v>
                </c:pt>
                <c:pt idx="4829">
                  <c:v>-0.51013096625517607</c:v>
                </c:pt>
                <c:pt idx="4830">
                  <c:v>-0.50890564937100802</c:v>
                </c:pt>
                <c:pt idx="4831">
                  <c:v>-0.50812854464284385</c:v>
                </c:pt>
                <c:pt idx="4832">
                  <c:v>-0.50456792900032577</c:v>
                </c:pt>
                <c:pt idx="4833">
                  <c:v>-0.50380581826679416</c:v>
                </c:pt>
                <c:pt idx="4834">
                  <c:v>-0.50036846960886106</c:v>
                </c:pt>
                <c:pt idx="4835">
                  <c:v>-0.49636234667628099</c:v>
                </c:pt>
                <c:pt idx="4836">
                  <c:v>-0.49380462081454279</c:v>
                </c:pt>
                <c:pt idx="4837">
                  <c:v>-0.49081529220573694</c:v>
                </c:pt>
                <c:pt idx="4838">
                  <c:v>-0.49026580432829148</c:v>
                </c:pt>
                <c:pt idx="4839">
                  <c:v>-0.49159289148105678</c:v>
                </c:pt>
                <c:pt idx="4840">
                  <c:v>-0.48846209759225179</c:v>
                </c:pt>
                <c:pt idx="4841">
                  <c:v>-0.49019461022913058</c:v>
                </c:pt>
                <c:pt idx="4842">
                  <c:v>-0.49069566771941275</c:v>
                </c:pt>
                <c:pt idx="4843">
                  <c:v>-0.49083023084016197</c:v>
                </c:pt>
                <c:pt idx="4844">
                  <c:v>-0.48993258063832457</c:v>
                </c:pt>
                <c:pt idx="4845">
                  <c:v>-0.49010269466863132</c:v>
                </c:pt>
                <c:pt idx="4846">
                  <c:v>-0.50101757659809465</c:v>
                </c:pt>
                <c:pt idx="4847">
                  <c:v>-0.5021391077402404</c:v>
                </c:pt>
                <c:pt idx="4848">
                  <c:v>-0.50700140906371693</c:v>
                </c:pt>
                <c:pt idx="4849">
                  <c:v>-0.50419024185945105</c:v>
                </c:pt>
                <c:pt idx="4850">
                  <c:v>-0.50697920051034329</c:v>
                </c:pt>
                <c:pt idx="4851">
                  <c:v>-0.50576701064216723</c:v>
                </c:pt>
                <c:pt idx="4852">
                  <c:v>-0.50805242487937763</c:v>
                </c:pt>
                <c:pt idx="4853">
                  <c:v>-0.50849477928237841</c:v>
                </c:pt>
                <c:pt idx="4854">
                  <c:v>-0.51055547898736942</c:v>
                </c:pt>
                <c:pt idx="4855">
                  <c:v>-0.50974425255370948</c:v>
                </c:pt>
                <c:pt idx="4856">
                  <c:v>-0.50991764488945179</c:v>
                </c:pt>
                <c:pt idx="4857">
                  <c:v>-0.51150574627394629</c:v>
                </c:pt>
                <c:pt idx="4858">
                  <c:v>-0.51060698166765572</c:v>
                </c:pt>
                <c:pt idx="4859">
                  <c:v>-0.509243999226205</c:v>
                </c:pt>
                <c:pt idx="4860">
                  <c:v>-0.51086277143860181</c:v>
                </c:pt>
                <c:pt idx="4861">
                  <c:v>-0.50788751859989922</c:v>
                </c:pt>
                <c:pt idx="4862">
                  <c:v>-0.50123362341986288</c:v>
                </c:pt>
                <c:pt idx="4863">
                  <c:v>-0.5003127553186153</c:v>
                </c:pt>
                <c:pt idx="4864">
                  <c:v>-0.49978941689126399</c:v>
                </c:pt>
                <c:pt idx="4865">
                  <c:v>-0.49966983512494956</c:v>
                </c:pt>
                <c:pt idx="4866">
                  <c:v>-0.49662594252863013</c:v>
                </c:pt>
                <c:pt idx="4867">
                  <c:v>-0.5041879896801218</c:v>
                </c:pt>
                <c:pt idx="4868">
                  <c:v>-0.50375216333586481</c:v>
                </c:pt>
                <c:pt idx="4869">
                  <c:v>-0.50429985405075417</c:v>
                </c:pt>
                <c:pt idx="4870">
                  <c:v>-0.50715449838571169</c:v>
                </c:pt>
                <c:pt idx="4871">
                  <c:v>-0.50512408201438408</c:v>
                </c:pt>
                <c:pt idx="4872">
                  <c:v>-0.50289420069304125</c:v>
                </c:pt>
                <c:pt idx="4873">
                  <c:v>-0.50038591991307246</c:v>
                </c:pt>
                <c:pt idx="4874">
                  <c:v>-0.50080855955140402</c:v>
                </c:pt>
                <c:pt idx="4875">
                  <c:v>-0.50480577739664501</c:v>
                </c:pt>
                <c:pt idx="4876">
                  <c:v>-0.50289532532609194</c:v>
                </c:pt>
                <c:pt idx="4877">
                  <c:v>-0.49852095977512212</c:v>
                </c:pt>
                <c:pt idx="4878">
                  <c:v>-0.49779128984891452</c:v>
                </c:pt>
                <c:pt idx="4879">
                  <c:v>-0.49711756118752115</c:v>
                </c:pt>
                <c:pt idx="4880">
                  <c:v>-0.49590112799524277</c:v>
                </c:pt>
                <c:pt idx="4881">
                  <c:v>-0.49532341542293734</c:v>
                </c:pt>
                <c:pt idx="4882">
                  <c:v>-0.49805066152424526</c:v>
                </c:pt>
                <c:pt idx="4883">
                  <c:v>-0.49180456343483003</c:v>
                </c:pt>
                <c:pt idx="4884">
                  <c:v>-0.49277069239949478</c:v>
                </c:pt>
                <c:pt idx="4885">
                  <c:v>-0.4953477229897385</c:v>
                </c:pt>
                <c:pt idx="4886">
                  <c:v>-0.49305177946891821</c:v>
                </c:pt>
                <c:pt idx="4887">
                  <c:v>-0.49007505996409462</c:v>
                </c:pt>
                <c:pt idx="4888">
                  <c:v>-0.48980627828034606</c:v>
                </c:pt>
                <c:pt idx="4889">
                  <c:v>-0.48992690655736704</c:v>
                </c:pt>
                <c:pt idx="4890">
                  <c:v>-0.48871906048192315</c:v>
                </c:pt>
                <c:pt idx="4891">
                  <c:v>-0.48944793285058408</c:v>
                </c:pt>
                <c:pt idx="4892">
                  <c:v>-0.49096357729806916</c:v>
                </c:pt>
                <c:pt idx="4893">
                  <c:v>-0.49555336880472334</c:v>
                </c:pt>
                <c:pt idx="4894">
                  <c:v>-0.49856960678318973</c:v>
                </c:pt>
                <c:pt idx="4895">
                  <c:v>-0.49777736575571296</c:v>
                </c:pt>
                <c:pt idx="4896">
                  <c:v>-0.49875500966007325</c:v>
                </c:pt>
                <c:pt idx="4897">
                  <c:v>-0.4991132207544644</c:v>
                </c:pt>
                <c:pt idx="4898">
                  <c:v>-0.50570623294024353</c:v>
                </c:pt>
                <c:pt idx="4899">
                  <c:v>-0.50421013633048695</c:v>
                </c:pt>
                <c:pt idx="4900">
                  <c:v>-0.72306596451470773</c:v>
                </c:pt>
                <c:pt idx="4901">
                  <c:v>-0.72946532065001035</c:v>
                </c:pt>
                <c:pt idx="4902">
                  <c:v>-0.72907857285426747</c:v>
                </c:pt>
                <c:pt idx="4903">
                  <c:v>-0.73924625734733196</c:v>
                </c:pt>
                <c:pt idx="4904">
                  <c:v>-0.75247757750809585</c:v>
                </c:pt>
                <c:pt idx="4905">
                  <c:v>-0.75381832301258145</c:v>
                </c:pt>
                <c:pt idx="4906">
                  <c:v>-0.76815824006569366</c:v>
                </c:pt>
                <c:pt idx="4907">
                  <c:v>-0.77140297291695648</c:v>
                </c:pt>
                <c:pt idx="4908">
                  <c:v>-0.77220091808412894</c:v>
                </c:pt>
                <c:pt idx="4909">
                  <c:v>-0.77341115035206576</c:v>
                </c:pt>
                <c:pt idx="4910">
                  <c:v>-0.77513786398617368</c:v>
                </c:pt>
                <c:pt idx="4911">
                  <c:v>-0.77553660863353979</c:v>
                </c:pt>
                <c:pt idx="4912">
                  <c:v>-0.77527076120304583</c:v>
                </c:pt>
                <c:pt idx="4913">
                  <c:v>-0.77526616693045547</c:v>
                </c:pt>
                <c:pt idx="4914">
                  <c:v>-0.77344636296178759</c:v>
                </c:pt>
                <c:pt idx="4915">
                  <c:v>-0.77772794521522881</c:v>
                </c:pt>
                <c:pt idx="4916">
                  <c:v>-0.77960005790659848</c:v>
                </c:pt>
                <c:pt idx="4917">
                  <c:v>-0.78003454778736492</c:v>
                </c:pt>
                <c:pt idx="4918">
                  <c:v>-0.77928403403249114</c:v>
                </c:pt>
                <c:pt idx="4919">
                  <c:v>-0.77913824854903169</c:v>
                </c:pt>
                <c:pt idx="4920">
                  <c:v>-0.77916279173578795</c:v>
                </c:pt>
                <c:pt idx="4921">
                  <c:v>-0.77998080322367658</c:v>
                </c:pt>
                <c:pt idx="4922">
                  <c:v>-0.78232962806116202</c:v>
                </c:pt>
                <c:pt idx="4923">
                  <c:v>-0.78201720071700898</c:v>
                </c:pt>
                <c:pt idx="4924">
                  <c:v>-0.78248496936205214</c:v>
                </c:pt>
                <c:pt idx="4925">
                  <c:v>-0.78164806417864208</c:v>
                </c:pt>
                <c:pt idx="4926">
                  <c:v>-0.78133750046660833</c:v>
                </c:pt>
                <c:pt idx="4927">
                  <c:v>-0.77987183921576753</c:v>
                </c:pt>
                <c:pt idx="4928">
                  <c:v>-0.7800943955931996</c:v>
                </c:pt>
                <c:pt idx="4929">
                  <c:v>-0.77718430489312862</c:v>
                </c:pt>
                <c:pt idx="4930">
                  <c:v>-0.7779853977149882</c:v>
                </c:pt>
                <c:pt idx="4931">
                  <c:v>-0.77864141973536016</c:v>
                </c:pt>
                <c:pt idx="4932">
                  <c:v>-0.78123911762251996</c:v>
                </c:pt>
                <c:pt idx="4933">
                  <c:v>-0.78205420446552809</c:v>
                </c:pt>
                <c:pt idx="4934">
                  <c:v>-0.78424432293768875</c:v>
                </c:pt>
                <c:pt idx="4935">
                  <c:v>-0.78676086167095249</c:v>
                </c:pt>
                <c:pt idx="4936">
                  <c:v>-0.78587858144205747</c:v>
                </c:pt>
                <c:pt idx="4937">
                  <c:v>-0.78295775198864437</c:v>
                </c:pt>
                <c:pt idx="4938">
                  <c:v>-0.78403772469817401</c:v>
                </c:pt>
                <c:pt idx="4939">
                  <c:v>-0.7864301227610353</c:v>
                </c:pt>
                <c:pt idx="4940">
                  <c:v>-0.78777533400875255</c:v>
                </c:pt>
                <c:pt idx="4941">
                  <c:v>-0.78762531525045931</c:v>
                </c:pt>
                <c:pt idx="4942">
                  <c:v>-0.79275314789645268</c:v>
                </c:pt>
                <c:pt idx="4943">
                  <c:v>-0.79437027470995991</c:v>
                </c:pt>
                <c:pt idx="4944">
                  <c:v>-0.79437495759597976</c:v>
                </c:pt>
                <c:pt idx="4945">
                  <c:v>-0.79378792809890886</c:v>
                </c:pt>
                <c:pt idx="4946">
                  <c:v>-0.78975476376891862</c:v>
                </c:pt>
                <c:pt idx="4947">
                  <c:v>-0.78926344912433022</c:v>
                </c:pt>
                <c:pt idx="4948">
                  <c:v>-0.79003864460390849</c:v>
                </c:pt>
                <c:pt idx="4949">
                  <c:v>-0.79229457191212393</c:v>
                </c:pt>
                <c:pt idx="4950">
                  <c:v>-0.79362597463621842</c:v>
                </c:pt>
                <c:pt idx="4951">
                  <c:v>-0.79757934102523942</c:v>
                </c:pt>
                <c:pt idx="4952">
                  <c:v>-0.79754813385525614</c:v>
                </c:pt>
                <c:pt idx="4953">
                  <c:v>-0.79914010231081001</c:v>
                </c:pt>
                <c:pt idx="4954">
                  <c:v>-0.79891931532528737</c:v>
                </c:pt>
                <c:pt idx="4955">
                  <c:v>-0.79918077007023181</c:v>
                </c:pt>
                <c:pt idx="4956">
                  <c:v>-0.80160179876524085</c:v>
                </c:pt>
                <c:pt idx="4957">
                  <c:v>-0.80140101536476127</c:v>
                </c:pt>
                <c:pt idx="4958">
                  <c:v>-0.80048536818026239</c:v>
                </c:pt>
                <c:pt idx="4959">
                  <c:v>-0.80061545042752291</c:v>
                </c:pt>
                <c:pt idx="4960">
                  <c:v>-0.80035681709891282</c:v>
                </c:pt>
                <c:pt idx="4961">
                  <c:v>-0.79890839485987675</c:v>
                </c:pt>
                <c:pt idx="4962">
                  <c:v>-0.80148405260395794</c:v>
                </c:pt>
                <c:pt idx="4963">
                  <c:v>-0.80409000428240596</c:v>
                </c:pt>
                <c:pt idx="4964">
                  <c:v>-0.81222293269661705</c:v>
                </c:pt>
                <c:pt idx="4965">
                  <c:v>-0.80954682402012779</c:v>
                </c:pt>
                <c:pt idx="4966">
                  <c:v>-0.80486731879841589</c:v>
                </c:pt>
                <c:pt idx="4967">
                  <c:v>-0.79995108099232892</c:v>
                </c:pt>
                <c:pt idx="4968">
                  <c:v>-0.79348894472067677</c:v>
                </c:pt>
                <c:pt idx="4969">
                  <c:v>-0.7926553051579921</c:v>
                </c:pt>
                <c:pt idx="4970">
                  <c:v>-0.78903102424848992</c:v>
                </c:pt>
                <c:pt idx="4971">
                  <c:v>-0.78991609143710173</c:v>
                </c:pt>
                <c:pt idx="4972">
                  <c:v>-0.79081427482586442</c:v>
                </c:pt>
                <c:pt idx="4973">
                  <c:v>-0.79180651220147658</c:v>
                </c:pt>
                <c:pt idx="4974">
                  <c:v>-0.79205526774631885</c:v>
                </c:pt>
                <c:pt idx="4975">
                  <c:v>-0.79239872215288765</c:v>
                </c:pt>
                <c:pt idx="4976">
                  <c:v>-0.79383138756776139</c:v>
                </c:pt>
                <c:pt idx="4977">
                  <c:v>-0.79179416779680167</c:v>
                </c:pt>
                <c:pt idx="4978">
                  <c:v>-0.79000134422404278</c:v>
                </c:pt>
                <c:pt idx="4979">
                  <c:v>-0.79136854586924921</c:v>
                </c:pt>
                <c:pt idx="4980">
                  <c:v>-0.79049768639466134</c:v>
                </c:pt>
                <c:pt idx="4981">
                  <c:v>-0.79254645383897149</c:v>
                </c:pt>
                <c:pt idx="4982">
                  <c:v>-0.79326021344024156</c:v>
                </c:pt>
                <c:pt idx="4983">
                  <c:v>-0.79329613198270232</c:v>
                </c:pt>
                <c:pt idx="4984">
                  <c:v>-0.79305642102209362</c:v>
                </c:pt>
                <c:pt idx="4985">
                  <c:v>-0.79574497402277311</c:v>
                </c:pt>
                <c:pt idx="4986">
                  <c:v>-0.7995814863375843</c:v>
                </c:pt>
                <c:pt idx="4987">
                  <c:v>-0.79952668092661838</c:v>
                </c:pt>
                <c:pt idx="4988">
                  <c:v>-0.80449269299353965</c:v>
                </c:pt>
                <c:pt idx="4989">
                  <c:v>-0.80679894356689585</c:v>
                </c:pt>
                <c:pt idx="4990">
                  <c:v>-0.80652296210182639</c:v>
                </c:pt>
                <c:pt idx="4991">
                  <c:v>-0.80410723009334406</c:v>
                </c:pt>
                <c:pt idx="4992">
                  <c:v>-0.79362447054742136</c:v>
                </c:pt>
                <c:pt idx="4993">
                  <c:v>-0.78982152262973448</c:v>
                </c:pt>
                <c:pt idx="4994">
                  <c:v>-0.78489684440103602</c:v>
                </c:pt>
                <c:pt idx="4995">
                  <c:v>-0.78271290203147181</c:v>
                </c:pt>
                <c:pt idx="4996">
                  <c:v>-0.78065974660719784</c:v>
                </c:pt>
                <c:pt idx="4997">
                  <c:v>-0.78046295895539952</c:v>
                </c:pt>
                <c:pt idx="4998">
                  <c:v>-0.78360149237153953</c:v>
                </c:pt>
                <c:pt idx="4999">
                  <c:v>-0.78402845526487219</c:v>
                </c:pt>
                <c:pt idx="5000">
                  <c:v>-0.55687420585344949</c:v>
                </c:pt>
                <c:pt idx="5001">
                  <c:v>-0.55683609041911852</c:v>
                </c:pt>
                <c:pt idx="5002">
                  <c:v>-0.55340651093323689</c:v>
                </c:pt>
                <c:pt idx="5003">
                  <c:v>-0.55287671236511393</c:v>
                </c:pt>
                <c:pt idx="5004">
                  <c:v>-0.55392449213786676</c:v>
                </c:pt>
                <c:pt idx="5005">
                  <c:v>-0.56164534169993718</c:v>
                </c:pt>
                <c:pt idx="5006">
                  <c:v>-0.56695400316802536</c:v>
                </c:pt>
                <c:pt idx="5007">
                  <c:v>-0.56839934997365216</c:v>
                </c:pt>
                <c:pt idx="5008">
                  <c:v>-0.57134610277965781</c:v>
                </c:pt>
                <c:pt idx="5009">
                  <c:v>-0.56538077676535003</c:v>
                </c:pt>
                <c:pt idx="5010">
                  <c:v>-0.56679148068601881</c:v>
                </c:pt>
                <c:pt idx="5011">
                  <c:v>-0.56037487898906813</c:v>
                </c:pt>
                <c:pt idx="5012">
                  <c:v>-0.55678821738171314</c:v>
                </c:pt>
                <c:pt idx="5013">
                  <c:v>-0.55552272120841817</c:v>
                </c:pt>
                <c:pt idx="5014">
                  <c:v>-0.55341019107151013</c:v>
                </c:pt>
                <c:pt idx="5015">
                  <c:v>-0.55516215957619686</c:v>
                </c:pt>
                <c:pt idx="5016">
                  <c:v>-0.55360236568069698</c:v>
                </c:pt>
                <c:pt idx="5017">
                  <c:v>-0.55799999144800339</c:v>
                </c:pt>
                <c:pt idx="5018">
                  <c:v>-0.55967630268567703</c:v>
                </c:pt>
                <c:pt idx="5019">
                  <c:v>-0.5604500579450713</c:v>
                </c:pt>
                <c:pt idx="5020">
                  <c:v>-0.56340065895376235</c:v>
                </c:pt>
                <c:pt idx="5021">
                  <c:v>-0.56102348340986996</c:v>
                </c:pt>
                <c:pt idx="5022">
                  <c:v>-0.56851489721889603</c:v>
                </c:pt>
                <c:pt idx="5023">
                  <c:v>-0.5658726598874857</c:v>
                </c:pt>
                <c:pt idx="5024">
                  <c:v>-0.56676057776022493</c:v>
                </c:pt>
                <c:pt idx="5025">
                  <c:v>-0.56893623738921084</c:v>
                </c:pt>
                <c:pt idx="5026">
                  <c:v>-0.57240846831300107</c:v>
                </c:pt>
                <c:pt idx="5027">
                  <c:v>-0.57547080101207149</c:v>
                </c:pt>
                <c:pt idx="5028">
                  <c:v>-0.57591524640324954</c:v>
                </c:pt>
                <c:pt idx="5029">
                  <c:v>-0.57782496577198472</c:v>
                </c:pt>
                <c:pt idx="5030">
                  <c:v>-0.57856397047320973</c:v>
                </c:pt>
                <c:pt idx="5031">
                  <c:v>-0.58192243431712676</c:v>
                </c:pt>
                <c:pt idx="5032">
                  <c:v>-0.57930621933899218</c:v>
                </c:pt>
                <c:pt idx="5033">
                  <c:v>-0.58160387103041256</c:v>
                </c:pt>
                <c:pt idx="5034">
                  <c:v>-0.58132690080929539</c:v>
                </c:pt>
                <c:pt idx="5035">
                  <c:v>-0.5828725067759386</c:v>
                </c:pt>
                <c:pt idx="5036">
                  <c:v>-0.57991931021564325</c:v>
                </c:pt>
                <c:pt idx="5037">
                  <c:v>-0.57638476944758166</c:v>
                </c:pt>
                <c:pt idx="5038">
                  <c:v>-0.57661396384404506</c:v>
                </c:pt>
                <c:pt idx="5039">
                  <c:v>-0.57810218009895653</c:v>
                </c:pt>
                <c:pt idx="5040">
                  <c:v>-0.58034683427911915</c:v>
                </c:pt>
                <c:pt idx="5041">
                  <c:v>-0.57796922078070923</c:v>
                </c:pt>
                <c:pt idx="5042">
                  <c:v>-0.57867571077665847</c:v>
                </c:pt>
                <c:pt idx="5043">
                  <c:v>-0.57559724692201453</c:v>
                </c:pt>
                <c:pt idx="5044">
                  <c:v>-0.57768571410378122</c:v>
                </c:pt>
                <c:pt idx="5045">
                  <c:v>-0.57683446507019243</c:v>
                </c:pt>
                <c:pt idx="5046">
                  <c:v>-0.57930864721463893</c:v>
                </c:pt>
                <c:pt idx="5047">
                  <c:v>-0.57939538019450643</c:v>
                </c:pt>
                <c:pt idx="5048">
                  <c:v>-0.58021600627748127</c:v>
                </c:pt>
                <c:pt idx="5049">
                  <c:v>-0.57986033245227819</c:v>
                </c:pt>
                <c:pt idx="5050">
                  <c:v>-0.5813532563124495</c:v>
                </c:pt>
                <c:pt idx="5051">
                  <c:v>-0.58211638034070523</c:v>
                </c:pt>
                <c:pt idx="5052">
                  <c:v>-0.57838203167888746</c:v>
                </c:pt>
                <c:pt idx="5053">
                  <c:v>-0.57630085224380956</c:v>
                </c:pt>
                <c:pt idx="5054">
                  <c:v>-0.57335570817639514</c:v>
                </c:pt>
                <c:pt idx="5055">
                  <c:v>-0.57379545836676105</c:v>
                </c:pt>
                <c:pt idx="5056">
                  <c:v>-0.56313850531980236</c:v>
                </c:pt>
                <c:pt idx="5057">
                  <c:v>-0.5650315363093017</c:v>
                </c:pt>
                <c:pt idx="5058">
                  <c:v>-0.56383591936784283</c:v>
                </c:pt>
                <c:pt idx="5059">
                  <c:v>-0.56330547928326524</c:v>
                </c:pt>
                <c:pt idx="5060">
                  <c:v>-0.56605246982061042</c:v>
                </c:pt>
                <c:pt idx="5061">
                  <c:v>-0.56866782437766572</c:v>
                </c:pt>
                <c:pt idx="5062">
                  <c:v>-0.56927576090964305</c:v>
                </c:pt>
                <c:pt idx="5063">
                  <c:v>-0.57007569225838806</c:v>
                </c:pt>
                <c:pt idx="5064">
                  <c:v>-0.57101095887553921</c:v>
                </c:pt>
                <c:pt idx="5065">
                  <c:v>-0.57087131528857071</c:v>
                </c:pt>
                <c:pt idx="5066">
                  <c:v>-0.57013797160964463</c:v>
                </c:pt>
                <c:pt idx="5067">
                  <c:v>-0.57094742130084253</c:v>
                </c:pt>
                <c:pt idx="5068">
                  <c:v>-0.56699996718572976</c:v>
                </c:pt>
                <c:pt idx="5069">
                  <c:v>-0.56757582886090585</c:v>
                </c:pt>
                <c:pt idx="5070">
                  <c:v>-0.56792475897494032</c:v>
                </c:pt>
                <c:pt idx="5071">
                  <c:v>-0.56884560156812336</c:v>
                </c:pt>
                <c:pt idx="5072">
                  <c:v>-0.57026000227046625</c:v>
                </c:pt>
                <c:pt idx="5073">
                  <c:v>-0.57278026153682671</c:v>
                </c:pt>
                <c:pt idx="5074">
                  <c:v>-0.57584884255396585</c:v>
                </c:pt>
                <c:pt idx="5075">
                  <c:v>-0.57793163974038686</c:v>
                </c:pt>
                <c:pt idx="5076">
                  <c:v>-0.57633218588870561</c:v>
                </c:pt>
                <c:pt idx="5077">
                  <c:v>-0.57411033582865212</c:v>
                </c:pt>
                <c:pt idx="5078">
                  <c:v>-0.57422654488893299</c:v>
                </c:pt>
                <c:pt idx="5079">
                  <c:v>-0.5670744467024571</c:v>
                </c:pt>
                <c:pt idx="5080">
                  <c:v>-0.5660375620685274</c:v>
                </c:pt>
                <c:pt idx="5081">
                  <c:v>-0.56517515432827103</c:v>
                </c:pt>
                <c:pt idx="5082">
                  <c:v>-0.56190326004048075</c:v>
                </c:pt>
                <c:pt idx="5083">
                  <c:v>-0.5604279536865624</c:v>
                </c:pt>
                <c:pt idx="5084">
                  <c:v>-0.55965527358016764</c:v>
                </c:pt>
                <c:pt idx="5085">
                  <c:v>-0.55994853064319816</c:v>
                </c:pt>
                <c:pt idx="5086">
                  <c:v>-0.55895838910415874</c:v>
                </c:pt>
                <c:pt idx="5087">
                  <c:v>-0.56295815697882512</c:v>
                </c:pt>
                <c:pt idx="5088">
                  <c:v>-0.56592110290513542</c:v>
                </c:pt>
                <c:pt idx="5089">
                  <c:v>-0.56793969488766072</c:v>
                </c:pt>
                <c:pt idx="5090">
                  <c:v>-0.56858201681813902</c:v>
                </c:pt>
                <c:pt idx="5091">
                  <c:v>-0.57069331136459489</c:v>
                </c:pt>
                <c:pt idx="5092">
                  <c:v>-0.57218519086161868</c:v>
                </c:pt>
                <c:pt idx="5093">
                  <c:v>-0.57354183073492182</c:v>
                </c:pt>
                <c:pt idx="5094">
                  <c:v>-0.57335946246779823</c:v>
                </c:pt>
                <c:pt idx="5095">
                  <c:v>-0.57337702737552698</c:v>
                </c:pt>
                <c:pt idx="5096">
                  <c:v>-0.57279647620667884</c:v>
                </c:pt>
                <c:pt idx="5097">
                  <c:v>-0.57339325172470668</c:v>
                </c:pt>
                <c:pt idx="5098">
                  <c:v>-0.57412147306340344</c:v>
                </c:pt>
                <c:pt idx="5099">
                  <c:v>-0.57304240859767885</c:v>
                </c:pt>
                <c:pt idx="5100">
                  <c:v>-0.41638734622488105</c:v>
                </c:pt>
                <c:pt idx="5101">
                  <c:v>-0.41592628724025449</c:v>
                </c:pt>
                <c:pt idx="5102">
                  <c:v>-0.41788909413134556</c:v>
                </c:pt>
                <c:pt idx="5103">
                  <c:v>-0.41829330187986891</c:v>
                </c:pt>
                <c:pt idx="5104">
                  <c:v>-0.41364063309833998</c:v>
                </c:pt>
                <c:pt idx="5105">
                  <c:v>-0.41215471890391608</c:v>
                </c:pt>
                <c:pt idx="5106">
                  <c:v>-0.41380133683433229</c:v>
                </c:pt>
                <c:pt idx="5107">
                  <c:v>-0.41406862399375743</c:v>
                </c:pt>
                <c:pt idx="5108">
                  <c:v>-0.41583350533743557</c:v>
                </c:pt>
                <c:pt idx="5109">
                  <c:v>-0.41610981457903762</c:v>
                </c:pt>
                <c:pt idx="5110">
                  <c:v>-0.41646631129181566</c:v>
                </c:pt>
                <c:pt idx="5111">
                  <c:v>-0.4161407494700371</c:v>
                </c:pt>
                <c:pt idx="5112">
                  <c:v>-0.41533011314210988</c:v>
                </c:pt>
                <c:pt idx="5113">
                  <c:v>-0.41542296284205626</c:v>
                </c:pt>
                <c:pt idx="5114">
                  <c:v>-0.41648017953073024</c:v>
                </c:pt>
                <c:pt idx="5115">
                  <c:v>-0.41824829253637663</c:v>
                </c:pt>
                <c:pt idx="5116">
                  <c:v>-0.41971868836140791</c:v>
                </c:pt>
                <c:pt idx="5117">
                  <c:v>-0.42077194077235136</c:v>
                </c:pt>
                <c:pt idx="5118">
                  <c:v>-0.4173932702566443</c:v>
                </c:pt>
                <c:pt idx="5119">
                  <c:v>-0.41250444265877029</c:v>
                </c:pt>
                <c:pt idx="5120">
                  <c:v>-0.41224510575175044</c:v>
                </c:pt>
                <c:pt idx="5121">
                  <c:v>-0.41189113725233462</c:v>
                </c:pt>
                <c:pt idx="5122">
                  <c:v>-0.41191133131091195</c:v>
                </c:pt>
                <c:pt idx="5123">
                  <c:v>-0.41236095437714715</c:v>
                </c:pt>
                <c:pt idx="5124">
                  <c:v>-0.40732635164245057</c:v>
                </c:pt>
                <c:pt idx="5125">
                  <c:v>-0.4053736067907372</c:v>
                </c:pt>
                <c:pt idx="5126">
                  <c:v>-0.40569874288186281</c:v>
                </c:pt>
                <c:pt idx="5127">
                  <c:v>-0.40844279956293628</c:v>
                </c:pt>
                <c:pt idx="5128">
                  <c:v>-0.40882614505318271</c:v>
                </c:pt>
                <c:pt idx="5129">
                  <c:v>-0.41019253195054306</c:v>
                </c:pt>
                <c:pt idx="5130">
                  <c:v>-0.40992958078639186</c:v>
                </c:pt>
                <c:pt idx="5131">
                  <c:v>-0.40880715058241357</c:v>
                </c:pt>
                <c:pt idx="5132">
                  <c:v>-0.40902646200571713</c:v>
                </c:pt>
                <c:pt idx="5133">
                  <c:v>-0.41077300023348551</c:v>
                </c:pt>
                <c:pt idx="5134">
                  <c:v>-0.41964475501891396</c:v>
                </c:pt>
                <c:pt idx="5135">
                  <c:v>-0.41772876500337697</c:v>
                </c:pt>
                <c:pt idx="5136">
                  <c:v>-0.41258846763057377</c:v>
                </c:pt>
                <c:pt idx="5137">
                  <c:v>-0.40712751040071238</c:v>
                </c:pt>
                <c:pt idx="5138">
                  <c:v>-0.40138806842667529</c:v>
                </c:pt>
                <c:pt idx="5139">
                  <c:v>-0.39775767157479258</c:v>
                </c:pt>
                <c:pt idx="5140">
                  <c:v>-0.39822404487236085</c:v>
                </c:pt>
                <c:pt idx="5141">
                  <c:v>-0.39909639221718685</c:v>
                </c:pt>
                <c:pt idx="5142">
                  <c:v>-0.40249688533385486</c:v>
                </c:pt>
                <c:pt idx="5143">
                  <c:v>-0.40340147680808469</c:v>
                </c:pt>
                <c:pt idx="5144">
                  <c:v>-0.404572667717221</c:v>
                </c:pt>
                <c:pt idx="5145">
                  <c:v>-0.40536306544416023</c:v>
                </c:pt>
                <c:pt idx="5146">
                  <c:v>-0.40857833537197852</c:v>
                </c:pt>
                <c:pt idx="5147">
                  <c:v>-0.41579513509139954</c:v>
                </c:pt>
                <c:pt idx="5148">
                  <c:v>-0.41784318481114413</c:v>
                </c:pt>
                <c:pt idx="5149">
                  <c:v>-0.41714642535002122</c:v>
                </c:pt>
                <c:pt idx="5150">
                  <c:v>-0.41607888064497622</c:v>
                </c:pt>
                <c:pt idx="5151">
                  <c:v>-0.41460753112361592</c:v>
                </c:pt>
                <c:pt idx="5152">
                  <c:v>-0.41200591795128805</c:v>
                </c:pt>
                <c:pt idx="5153">
                  <c:v>-0.41174351623950889</c:v>
                </c:pt>
                <c:pt idx="5154">
                  <c:v>-0.41225035574395452</c:v>
                </c:pt>
                <c:pt idx="5155">
                  <c:v>-0.41210587688636302</c:v>
                </c:pt>
                <c:pt idx="5156">
                  <c:v>-0.41342350690999252</c:v>
                </c:pt>
                <c:pt idx="5157">
                  <c:v>-0.41773840468275125</c:v>
                </c:pt>
                <c:pt idx="5158">
                  <c:v>-0.42295156890179886</c:v>
                </c:pt>
                <c:pt idx="5159">
                  <c:v>-0.42279261757919251</c:v>
                </c:pt>
                <c:pt idx="5160">
                  <c:v>-0.42598478542916451</c:v>
                </c:pt>
                <c:pt idx="5161">
                  <c:v>-0.42614320345670631</c:v>
                </c:pt>
                <c:pt idx="5162">
                  <c:v>-0.42185200002902112</c:v>
                </c:pt>
                <c:pt idx="5163">
                  <c:v>-0.4162805412803654</c:v>
                </c:pt>
                <c:pt idx="5164">
                  <c:v>-0.41498054438442233</c:v>
                </c:pt>
                <c:pt idx="5165">
                  <c:v>-0.41241403236831076</c:v>
                </c:pt>
                <c:pt idx="5166">
                  <c:v>-0.41241403236831076</c:v>
                </c:pt>
                <c:pt idx="5167">
                  <c:v>-0.41442427926268222</c:v>
                </c:pt>
                <c:pt idx="5168">
                  <c:v>-0.41325532365678086</c:v>
                </c:pt>
                <c:pt idx="5169">
                  <c:v>-0.41196449953965564</c:v>
                </c:pt>
                <c:pt idx="5170">
                  <c:v>-0.41134411329813991</c:v>
                </c:pt>
                <c:pt idx="5171">
                  <c:v>-0.40942163971535805</c:v>
                </c:pt>
                <c:pt idx="5172">
                  <c:v>-0.40907617776541283</c:v>
                </c:pt>
                <c:pt idx="5173">
                  <c:v>-0.40924570774890823</c:v>
                </c:pt>
                <c:pt idx="5174">
                  <c:v>-0.40938988773775975</c:v>
                </c:pt>
                <c:pt idx="5175">
                  <c:v>-0.4089469446817251</c:v>
                </c:pt>
                <c:pt idx="5176">
                  <c:v>-0.40863235014648547</c:v>
                </c:pt>
                <c:pt idx="5177">
                  <c:v>-0.40535456443915052</c:v>
                </c:pt>
                <c:pt idx="5178">
                  <c:v>-0.40551292169059838</c:v>
                </c:pt>
                <c:pt idx="5179">
                  <c:v>-0.40055150886728441</c:v>
                </c:pt>
                <c:pt idx="5180">
                  <c:v>-0.40115146314527728</c:v>
                </c:pt>
                <c:pt idx="5181">
                  <c:v>-0.40243054314693305</c:v>
                </c:pt>
                <c:pt idx="5182">
                  <c:v>-0.40270317323221949</c:v>
                </c:pt>
                <c:pt idx="5183">
                  <c:v>-0.40235369568971802</c:v>
                </c:pt>
                <c:pt idx="5184">
                  <c:v>-0.40158577158692355</c:v>
                </c:pt>
                <c:pt idx="5185">
                  <c:v>-0.40091186704530557</c:v>
                </c:pt>
                <c:pt idx="5186">
                  <c:v>-0.39989396993357706</c:v>
                </c:pt>
                <c:pt idx="5187">
                  <c:v>-0.3996463349833772</c:v>
                </c:pt>
                <c:pt idx="5188">
                  <c:v>-0.39981314650646516</c:v>
                </c:pt>
                <c:pt idx="5189">
                  <c:v>-0.39861193606375434</c:v>
                </c:pt>
                <c:pt idx="5190">
                  <c:v>-0.39857523416720264</c:v>
                </c:pt>
                <c:pt idx="5191">
                  <c:v>-0.40068913817912577</c:v>
                </c:pt>
                <c:pt idx="5192">
                  <c:v>-0.40282854924351197</c:v>
                </c:pt>
                <c:pt idx="5193">
                  <c:v>-0.40351947324093196</c:v>
                </c:pt>
                <c:pt idx="5194">
                  <c:v>-0.40746911928160445</c:v>
                </c:pt>
                <c:pt idx="5195">
                  <c:v>-0.40806903423625362</c:v>
                </c:pt>
                <c:pt idx="5196">
                  <c:v>-0.40635795530231977</c:v>
                </c:pt>
                <c:pt idx="5197">
                  <c:v>-0.40591102263655543</c:v>
                </c:pt>
                <c:pt idx="5198">
                  <c:v>-0.40685991501707752</c:v>
                </c:pt>
                <c:pt idx="5199">
                  <c:v>-0.40736439830511273</c:v>
                </c:pt>
                <c:pt idx="5200">
                  <c:v>-1.2259986602915349</c:v>
                </c:pt>
                <c:pt idx="5201">
                  <c:v>-1.236355160214464</c:v>
                </c:pt>
                <c:pt idx="5202">
                  <c:v>-1.2361808418729394</c:v>
                </c:pt>
                <c:pt idx="5203">
                  <c:v>-1.2474105075167783</c:v>
                </c:pt>
                <c:pt idx="5204">
                  <c:v>-1.2473173773348845</c:v>
                </c:pt>
                <c:pt idx="5205">
                  <c:v>-1.2529142477427841</c:v>
                </c:pt>
                <c:pt idx="5206">
                  <c:v>-1.2669173171851185</c:v>
                </c:pt>
                <c:pt idx="5207">
                  <c:v>-1.2675095739715347</c:v>
                </c:pt>
                <c:pt idx="5208">
                  <c:v>-1.2752921322203994</c:v>
                </c:pt>
                <c:pt idx="5209">
                  <c:v>-1.2793137989084991</c:v>
                </c:pt>
                <c:pt idx="5210">
                  <c:v>-1.2783228745461503</c:v>
                </c:pt>
                <c:pt idx="5211">
                  <c:v>-1.2874774529194535</c:v>
                </c:pt>
                <c:pt idx="5212">
                  <c:v>-1.2893383317539948</c:v>
                </c:pt>
                <c:pt idx="5213">
                  <c:v>-1.2908649226897633</c:v>
                </c:pt>
                <c:pt idx="5214">
                  <c:v>-1.2982392927284381</c:v>
                </c:pt>
                <c:pt idx="5215">
                  <c:v>-1.2994798947974591</c:v>
                </c:pt>
                <c:pt idx="5216">
                  <c:v>-1.3077065853150427</c:v>
                </c:pt>
                <c:pt idx="5217">
                  <c:v>-1.307126349997036</c:v>
                </c:pt>
                <c:pt idx="5218">
                  <c:v>-1.3072302479937772</c:v>
                </c:pt>
                <c:pt idx="5219">
                  <c:v>-1.3122764075789273</c:v>
                </c:pt>
                <c:pt idx="5220">
                  <c:v>-1.3140271254867266</c:v>
                </c:pt>
                <c:pt idx="5221">
                  <c:v>-1.312655736566064</c:v>
                </c:pt>
                <c:pt idx="5222">
                  <c:v>-1.3151906265440925</c:v>
                </c:pt>
                <c:pt idx="5223">
                  <c:v>-1.3163371614897592</c:v>
                </c:pt>
                <c:pt idx="5224">
                  <c:v>-1.3250059112252055</c:v>
                </c:pt>
                <c:pt idx="5225">
                  <c:v>-1.3250508347174441</c:v>
                </c:pt>
                <c:pt idx="5226">
                  <c:v>-1.3217330688264082</c:v>
                </c:pt>
                <c:pt idx="5227">
                  <c:v>-1.3211789105785252</c:v>
                </c:pt>
                <c:pt idx="5228">
                  <c:v>-1.3191787346367962</c:v>
                </c:pt>
                <c:pt idx="5229">
                  <c:v>-1.3195315659789548</c:v>
                </c:pt>
                <c:pt idx="5230">
                  <c:v>-1.315534167382681</c:v>
                </c:pt>
                <c:pt idx="5231">
                  <c:v>-1.3194526770131638</c:v>
                </c:pt>
                <c:pt idx="5232">
                  <c:v>-1.3189260617700689</c:v>
                </c:pt>
                <c:pt idx="5233">
                  <c:v>-1.3235980994660705</c:v>
                </c:pt>
                <c:pt idx="5234">
                  <c:v>-1.32541911283491</c:v>
                </c:pt>
                <c:pt idx="5235">
                  <c:v>-1.3249342652743388</c:v>
                </c:pt>
                <c:pt idx="5236">
                  <c:v>-1.3227841496092827</c:v>
                </c:pt>
                <c:pt idx="5237">
                  <c:v>-1.3241007633434476</c:v>
                </c:pt>
                <c:pt idx="5238">
                  <c:v>-1.3219467680969865</c:v>
                </c:pt>
                <c:pt idx="5239">
                  <c:v>-1.3201428128946207</c:v>
                </c:pt>
                <c:pt idx="5240">
                  <c:v>-1.3148260954718363</c:v>
                </c:pt>
                <c:pt idx="5241">
                  <c:v>-1.3176478489104224</c:v>
                </c:pt>
                <c:pt idx="5242">
                  <c:v>-1.3134013365133885</c:v>
                </c:pt>
                <c:pt idx="5243">
                  <c:v>-1.3170750756197842</c:v>
                </c:pt>
                <c:pt idx="5244">
                  <c:v>-1.3218149720354657</c:v>
                </c:pt>
                <c:pt idx="5245">
                  <c:v>-1.3199241240367008</c:v>
                </c:pt>
                <c:pt idx="5246">
                  <c:v>-1.3178239791546829</c:v>
                </c:pt>
                <c:pt idx="5247">
                  <c:v>-1.3175662862780979</c:v>
                </c:pt>
                <c:pt idx="5248">
                  <c:v>-1.318718375176783</c:v>
                </c:pt>
                <c:pt idx="5249">
                  <c:v>-1.3182921170211981</c:v>
                </c:pt>
                <c:pt idx="5250">
                  <c:v>-1.3154265869853963</c:v>
                </c:pt>
                <c:pt idx="5251">
                  <c:v>-1.3178476913645216</c:v>
                </c:pt>
                <c:pt idx="5252">
                  <c:v>-1.3105108145756685</c:v>
                </c:pt>
                <c:pt idx="5253">
                  <c:v>-1.3099863653069792</c:v>
                </c:pt>
                <c:pt idx="5254">
                  <c:v>-1.3065958564886868</c:v>
                </c:pt>
                <c:pt idx="5255">
                  <c:v>-1.300820554618527</c:v>
                </c:pt>
                <c:pt idx="5256">
                  <c:v>-1.2990387632379816</c:v>
                </c:pt>
                <c:pt idx="5257">
                  <c:v>-1.2891954018437208</c:v>
                </c:pt>
                <c:pt idx="5258">
                  <c:v>-1.2900900787421521</c:v>
                </c:pt>
                <c:pt idx="5259">
                  <c:v>-1.2909520306014857</c:v>
                </c:pt>
                <c:pt idx="5260">
                  <c:v>-1.2911592515217332</c:v>
                </c:pt>
                <c:pt idx="5261">
                  <c:v>-1.2958367007155553</c:v>
                </c:pt>
                <c:pt idx="5262">
                  <c:v>-1.2953662587324755</c:v>
                </c:pt>
                <c:pt idx="5263">
                  <c:v>-1.2958549265127739</c:v>
                </c:pt>
                <c:pt idx="5264">
                  <c:v>-1.2965726241882467</c:v>
                </c:pt>
                <c:pt idx="5265">
                  <c:v>-1.2970900837933526</c:v>
                </c:pt>
                <c:pt idx="5266">
                  <c:v>-1.3021085476087317</c:v>
                </c:pt>
                <c:pt idx="5267">
                  <c:v>-1.3104951219307912</c:v>
                </c:pt>
                <c:pt idx="5268">
                  <c:v>-1.311536975379112</c:v>
                </c:pt>
                <c:pt idx="5269">
                  <c:v>-1.336111744846705</c:v>
                </c:pt>
                <c:pt idx="5270">
                  <c:v>-1.3435506715185666</c:v>
                </c:pt>
                <c:pt idx="5271">
                  <c:v>-1.3411688930158414</c:v>
                </c:pt>
                <c:pt idx="5272">
                  <c:v>-1.346452159136037</c:v>
                </c:pt>
                <c:pt idx="5273">
                  <c:v>-1.3481794092142967</c:v>
                </c:pt>
                <c:pt idx="5274">
                  <c:v>-1.3498936160796688</c:v>
                </c:pt>
                <c:pt idx="5275">
                  <c:v>-1.3439985573232516</c:v>
                </c:pt>
                <c:pt idx="5276">
                  <c:v>-1.3417530362006533</c:v>
                </c:pt>
                <c:pt idx="5277">
                  <c:v>-1.3402490031560221</c:v>
                </c:pt>
                <c:pt idx="5278">
                  <c:v>-1.345927394148168</c:v>
                </c:pt>
                <c:pt idx="5279">
                  <c:v>-1.3424937497079807</c:v>
                </c:pt>
                <c:pt idx="5280">
                  <c:v>-1.3452650791881147</c:v>
                </c:pt>
                <c:pt idx="5281">
                  <c:v>-1.3444953483687883</c:v>
                </c:pt>
                <c:pt idx="5282">
                  <c:v>-1.3430436380872837</c:v>
                </c:pt>
                <c:pt idx="5283">
                  <c:v>-1.3426340872132081</c:v>
                </c:pt>
                <c:pt idx="5284">
                  <c:v>-1.3383152303005086</c:v>
                </c:pt>
                <c:pt idx="5285">
                  <c:v>-1.3395422594211137</c:v>
                </c:pt>
                <c:pt idx="5286">
                  <c:v>-1.3422649116093361</c:v>
                </c:pt>
                <c:pt idx="5287">
                  <c:v>-1.3414839006368999</c:v>
                </c:pt>
                <c:pt idx="5288">
                  <c:v>-1.3440310122130987</c:v>
                </c:pt>
                <c:pt idx="5289">
                  <c:v>-1.3461004461348511</c:v>
                </c:pt>
                <c:pt idx="5290">
                  <c:v>-1.3425585629330077</c:v>
                </c:pt>
                <c:pt idx="5291">
                  <c:v>-1.3434536463752047</c:v>
                </c:pt>
                <c:pt idx="5292">
                  <c:v>-1.3319036388322654</c:v>
                </c:pt>
                <c:pt idx="5293">
                  <c:v>-1.3305978757820314</c:v>
                </c:pt>
                <c:pt idx="5294">
                  <c:v>-1.3269089654741557</c:v>
                </c:pt>
                <c:pt idx="5295">
                  <c:v>-1.3267417659844165</c:v>
                </c:pt>
                <c:pt idx="5296">
                  <c:v>-1.325164574100242</c:v>
                </c:pt>
                <c:pt idx="5297">
                  <c:v>-1.3275193241910275</c:v>
                </c:pt>
                <c:pt idx="5298">
                  <c:v>-1.3342579732328401</c:v>
                </c:pt>
                <c:pt idx="5299">
                  <c:v>-1.3358334886764118</c:v>
                </c:pt>
                <c:pt idx="5300">
                  <c:v>-0.84505258097895641</c:v>
                </c:pt>
                <c:pt idx="5301">
                  <c:v>-0.84734260227052527</c:v>
                </c:pt>
                <c:pt idx="5302">
                  <c:v>-0.85775149366173453</c:v>
                </c:pt>
                <c:pt idx="5303">
                  <c:v>-0.86608706825509252</c:v>
                </c:pt>
                <c:pt idx="5304">
                  <c:v>-0.87028944714524537</c:v>
                </c:pt>
                <c:pt idx="5305">
                  <c:v>-0.87547346626218703</c:v>
                </c:pt>
                <c:pt idx="5306">
                  <c:v>-0.87650620395957723</c:v>
                </c:pt>
                <c:pt idx="5307">
                  <c:v>-0.8757725982226976</c:v>
                </c:pt>
                <c:pt idx="5308">
                  <c:v>-0.88166496361446178</c:v>
                </c:pt>
                <c:pt idx="5309">
                  <c:v>-0.88969229937166672</c:v>
                </c:pt>
                <c:pt idx="5310">
                  <c:v>-0.89342247865977731</c:v>
                </c:pt>
                <c:pt idx="5311">
                  <c:v>-0.89493524745385944</c:v>
                </c:pt>
                <c:pt idx="5312">
                  <c:v>-0.89350151617825713</c:v>
                </c:pt>
                <c:pt idx="5313">
                  <c:v>-0.89213180128967862</c:v>
                </c:pt>
                <c:pt idx="5314">
                  <c:v>-0.89118063823393134</c:v>
                </c:pt>
                <c:pt idx="5315">
                  <c:v>-0.89335544939829692</c:v>
                </c:pt>
                <c:pt idx="5316">
                  <c:v>-0.89840498933713375</c:v>
                </c:pt>
                <c:pt idx="5317">
                  <c:v>-0.90224238750308361</c:v>
                </c:pt>
                <c:pt idx="5318">
                  <c:v>-0.90116729432141129</c:v>
                </c:pt>
                <c:pt idx="5319">
                  <c:v>-0.89964507563765306</c:v>
                </c:pt>
                <c:pt idx="5320">
                  <c:v>-0.89587610657175221</c:v>
                </c:pt>
                <c:pt idx="5321">
                  <c:v>-0.88915616394924868</c:v>
                </c:pt>
                <c:pt idx="5322">
                  <c:v>-0.88882910619207811</c:v>
                </c:pt>
                <c:pt idx="5323">
                  <c:v>-0.88973516582946166</c:v>
                </c:pt>
                <c:pt idx="5324">
                  <c:v>-0.88988935308725114</c:v>
                </c:pt>
                <c:pt idx="5325">
                  <c:v>-0.88984648001962618</c:v>
                </c:pt>
                <c:pt idx="5326">
                  <c:v>-0.88520316478206595</c:v>
                </c:pt>
                <c:pt idx="5327">
                  <c:v>-0.88354832520291904</c:v>
                </c:pt>
                <c:pt idx="5328">
                  <c:v>-0.88488929795105964</c:v>
                </c:pt>
                <c:pt idx="5329">
                  <c:v>-0.88320426932605356</c:v>
                </c:pt>
                <c:pt idx="5330">
                  <c:v>-0.88265808157132808</c:v>
                </c:pt>
                <c:pt idx="5331">
                  <c:v>-0.88433706560599701</c:v>
                </c:pt>
                <c:pt idx="5332">
                  <c:v>-0.88976257924859548</c:v>
                </c:pt>
                <c:pt idx="5333">
                  <c:v>-0.88887542827586907</c:v>
                </c:pt>
                <c:pt idx="5334">
                  <c:v>-0.89142958595327038</c:v>
                </c:pt>
                <c:pt idx="5335">
                  <c:v>-0.87921696893415735</c:v>
                </c:pt>
                <c:pt idx="5336">
                  <c:v>-0.87668197173013596</c:v>
                </c:pt>
                <c:pt idx="5337">
                  <c:v>-0.88162755153243433</c:v>
                </c:pt>
                <c:pt idx="5338">
                  <c:v>-0.88354649675044161</c:v>
                </c:pt>
                <c:pt idx="5339">
                  <c:v>-0.8880915507215934</c:v>
                </c:pt>
                <c:pt idx="5340">
                  <c:v>-0.88887028127170709</c:v>
                </c:pt>
                <c:pt idx="5341">
                  <c:v>-0.89122191025401154</c:v>
                </c:pt>
                <c:pt idx="5342">
                  <c:v>-0.89337594547245258</c:v>
                </c:pt>
                <c:pt idx="5343">
                  <c:v>-0.89310952926978437</c:v>
                </c:pt>
                <c:pt idx="5344">
                  <c:v>-0.90014875419556217</c:v>
                </c:pt>
                <c:pt idx="5345">
                  <c:v>-0.90507978021340874</c:v>
                </c:pt>
                <c:pt idx="5346">
                  <c:v>-0.90728319165004079</c:v>
                </c:pt>
                <c:pt idx="5347">
                  <c:v>-0.90860577283747146</c:v>
                </c:pt>
                <c:pt idx="5348">
                  <c:v>-0.90915769329270857</c:v>
                </c:pt>
                <c:pt idx="5349">
                  <c:v>-0.91607733006406944</c:v>
                </c:pt>
                <c:pt idx="5350">
                  <c:v>-0.91626907279987035</c:v>
                </c:pt>
                <c:pt idx="5351">
                  <c:v>-0.9166315008605328</c:v>
                </c:pt>
                <c:pt idx="5352">
                  <c:v>-0.91536150058995691</c:v>
                </c:pt>
                <c:pt idx="5353">
                  <c:v>-0.91512426266215519</c:v>
                </c:pt>
                <c:pt idx="5354">
                  <c:v>-0.91578345886878543</c:v>
                </c:pt>
                <c:pt idx="5355">
                  <c:v>-0.91098685180724859</c:v>
                </c:pt>
                <c:pt idx="5356">
                  <c:v>-0.92396489823109818</c:v>
                </c:pt>
                <c:pt idx="5357">
                  <c:v>-0.92629394431347523</c:v>
                </c:pt>
                <c:pt idx="5358">
                  <c:v>-0.93178641415073837</c:v>
                </c:pt>
                <c:pt idx="5359">
                  <c:v>-0.94110448784648693</c:v>
                </c:pt>
                <c:pt idx="5360">
                  <c:v>-0.94398727590930331</c:v>
                </c:pt>
                <c:pt idx="5361">
                  <c:v>-0.94154462121478577</c:v>
                </c:pt>
                <c:pt idx="5362">
                  <c:v>-0.9372266411125536</c:v>
                </c:pt>
                <c:pt idx="5363">
                  <c:v>-0.93521256843741352</c:v>
                </c:pt>
                <c:pt idx="5364">
                  <c:v>-0.9363734896956748</c:v>
                </c:pt>
                <c:pt idx="5365">
                  <c:v>-0.93713326810310393</c:v>
                </c:pt>
                <c:pt idx="5366">
                  <c:v>-0.943198983719026</c:v>
                </c:pt>
                <c:pt idx="5367">
                  <c:v>-0.94357674277884529</c:v>
                </c:pt>
                <c:pt idx="5368">
                  <c:v>-0.94376489905916205</c:v>
                </c:pt>
                <c:pt idx="5369">
                  <c:v>-0.94181360086138666</c:v>
                </c:pt>
                <c:pt idx="5370">
                  <c:v>-0.93696062816730619</c:v>
                </c:pt>
                <c:pt idx="5371">
                  <c:v>-0.93242462449352415</c:v>
                </c:pt>
                <c:pt idx="5372">
                  <c:v>-0.93236376100697038</c:v>
                </c:pt>
                <c:pt idx="5373">
                  <c:v>-0.92904530637023264</c:v>
                </c:pt>
                <c:pt idx="5374">
                  <c:v>-0.92856951602309179</c:v>
                </c:pt>
                <c:pt idx="5375">
                  <c:v>-0.9295515723776151</c:v>
                </c:pt>
                <c:pt idx="5376">
                  <c:v>-0.92790891213637661</c:v>
                </c:pt>
                <c:pt idx="5377">
                  <c:v>-0.9286247932662155</c:v>
                </c:pt>
                <c:pt idx="5378">
                  <c:v>-0.92673466952258243</c:v>
                </c:pt>
                <c:pt idx="5379">
                  <c:v>-0.92682898589630813</c:v>
                </c:pt>
                <c:pt idx="5380">
                  <c:v>-0.92708677845238574</c:v>
                </c:pt>
                <c:pt idx="5381">
                  <c:v>-0.92777015474645275</c:v>
                </c:pt>
                <c:pt idx="5382">
                  <c:v>-0.92650178055058641</c:v>
                </c:pt>
                <c:pt idx="5383">
                  <c:v>-0.92662260879634406</c:v>
                </c:pt>
                <c:pt idx="5384">
                  <c:v>-0.92234012547552791</c:v>
                </c:pt>
                <c:pt idx="5385">
                  <c:v>-0.91939180924048447</c:v>
                </c:pt>
                <c:pt idx="5386">
                  <c:v>-0.91867549790357339</c:v>
                </c:pt>
                <c:pt idx="5387">
                  <c:v>-0.91872833698860124</c:v>
                </c:pt>
                <c:pt idx="5388">
                  <c:v>-0.91689215989444817</c:v>
                </c:pt>
                <c:pt idx="5389">
                  <c:v>-0.91576778564610484</c:v>
                </c:pt>
                <c:pt idx="5390">
                  <c:v>-0.91365434089652275</c:v>
                </c:pt>
                <c:pt idx="5391">
                  <c:v>-0.91345593972191041</c:v>
                </c:pt>
                <c:pt idx="5392">
                  <c:v>-0.91365434089652275</c:v>
                </c:pt>
                <c:pt idx="5393">
                  <c:v>-0.91355259178727932</c:v>
                </c:pt>
                <c:pt idx="5394">
                  <c:v>-0.91406671920436589</c:v>
                </c:pt>
                <c:pt idx="5395">
                  <c:v>-0.91313138525879678</c:v>
                </c:pt>
                <c:pt idx="5396">
                  <c:v>-0.91003862135311309</c:v>
                </c:pt>
                <c:pt idx="5397">
                  <c:v>-0.90922241340026666</c:v>
                </c:pt>
                <c:pt idx="5398">
                  <c:v>-0.90951248597221834</c:v>
                </c:pt>
                <c:pt idx="5399">
                  <c:v>-0.90943742678481376</c:v>
                </c:pt>
                <c:pt idx="5400">
                  <c:v>-0.12404341397330976</c:v>
                </c:pt>
                <c:pt idx="5401">
                  <c:v>-0.12892524460084509</c:v>
                </c:pt>
                <c:pt idx="5402">
                  <c:v>-0.13127149703811858</c:v>
                </c:pt>
                <c:pt idx="5403">
                  <c:v>-0.13539469049560049</c:v>
                </c:pt>
                <c:pt idx="5404">
                  <c:v>-0.14295325664223668</c:v>
                </c:pt>
                <c:pt idx="5405">
                  <c:v>-0.15214486397362492</c:v>
                </c:pt>
                <c:pt idx="5406">
                  <c:v>-0.15232350220701285</c:v>
                </c:pt>
                <c:pt idx="5407">
                  <c:v>-0.15675106430534225</c:v>
                </c:pt>
                <c:pt idx="5408">
                  <c:v>-0.15708535116025502</c:v>
                </c:pt>
                <c:pt idx="5409">
                  <c:v>-0.15942778424413673</c:v>
                </c:pt>
                <c:pt idx="5410">
                  <c:v>-0.16388208680507121</c:v>
                </c:pt>
                <c:pt idx="5411">
                  <c:v>-0.16472564684489788</c:v>
                </c:pt>
                <c:pt idx="5412">
                  <c:v>-0.16512242217636697</c:v>
                </c:pt>
                <c:pt idx="5413">
                  <c:v>-0.16378086467257313</c:v>
                </c:pt>
                <c:pt idx="5414">
                  <c:v>-0.16295793608377673</c:v>
                </c:pt>
                <c:pt idx="5415">
                  <c:v>-0.16326289594222754</c:v>
                </c:pt>
                <c:pt idx="5416">
                  <c:v>-0.16434817909960087</c:v>
                </c:pt>
                <c:pt idx="5417">
                  <c:v>-0.16250742757314729</c:v>
                </c:pt>
                <c:pt idx="5418">
                  <c:v>-0.16300605804947832</c:v>
                </c:pt>
                <c:pt idx="5419">
                  <c:v>-0.16192631708366534</c:v>
                </c:pt>
                <c:pt idx="5420">
                  <c:v>-0.16278654818973903</c:v>
                </c:pt>
                <c:pt idx="5421">
                  <c:v>-0.16115454366573845</c:v>
                </c:pt>
                <c:pt idx="5422">
                  <c:v>-0.16262914979489596</c:v>
                </c:pt>
                <c:pt idx="5423">
                  <c:v>-0.15990670216735614</c:v>
                </c:pt>
                <c:pt idx="5424">
                  <c:v>-0.16028498069119745</c:v>
                </c:pt>
                <c:pt idx="5425">
                  <c:v>-0.16063287488386724</c:v>
                </c:pt>
                <c:pt idx="5426">
                  <c:v>-0.16191636524149366</c:v>
                </c:pt>
                <c:pt idx="5427">
                  <c:v>-0.16329519439553453</c:v>
                </c:pt>
                <c:pt idx="5428">
                  <c:v>-0.16407441037472426</c:v>
                </c:pt>
                <c:pt idx="5429">
                  <c:v>-0.16432243772868294</c:v>
                </c:pt>
                <c:pt idx="5430">
                  <c:v>-0.16622552160219817</c:v>
                </c:pt>
                <c:pt idx="5431">
                  <c:v>-0.17006256572245704</c:v>
                </c:pt>
                <c:pt idx="5432">
                  <c:v>-0.16942118458846744</c:v>
                </c:pt>
                <c:pt idx="5433">
                  <c:v>-0.17372349098020301</c:v>
                </c:pt>
                <c:pt idx="5434">
                  <c:v>-0.17414894868946229</c:v>
                </c:pt>
                <c:pt idx="5435">
                  <c:v>-0.17548270048907133</c:v>
                </c:pt>
                <c:pt idx="5436">
                  <c:v>-0.17514715989624641</c:v>
                </c:pt>
                <c:pt idx="5437">
                  <c:v>-0.17747854712460187</c:v>
                </c:pt>
                <c:pt idx="5438">
                  <c:v>-0.17952649481090832</c:v>
                </c:pt>
                <c:pt idx="5439">
                  <c:v>-0.17997632377199091</c:v>
                </c:pt>
                <c:pt idx="5440">
                  <c:v>-0.18087242361689704</c:v>
                </c:pt>
                <c:pt idx="5441">
                  <c:v>-0.18058486005369145</c:v>
                </c:pt>
                <c:pt idx="5442">
                  <c:v>-0.18107655700585967</c:v>
                </c:pt>
                <c:pt idx="5443">
                  <c:v>-0.18084960384004711</c:v>
                </c:pt>
                <c:pt idx="5444">
                  <c:v>-0.17962751458369031</c:v>
                </c:pt>
                <c:pt idx="5445">
                  <c:v>-0.17961322468550334</c:v>
                </c:pt>
                <c:pt idx="5446">
                  <c:v>-0.17847674663156354</c:v>
                </c:pt>
                <c:pt idx="5447">
                  <c:v>-0.17808556485445726</c:v>
                </c:pt>
                <c:pt idx="5448">
                  <c:v>-0.1758308775720403</c:v>
                </c:pt>
                <c:pt idx="5449">
                  <c:v>-0.17557412464834155</c:v>
                </c:pt>
                <c:pt idx="5450">
                  <c:v>-0.17366568011287287</c:v>
                </c:pt>
                <c:pt idx="5451">
                  <c:v>-0.17223747374531539</c:v>
                </c:pt>
                <c:pt idx="5452">
                  <c:v>-0.16777671643103087</c:v>
                </c:pt>
                <c:pt idx="5453">
                  <c:v>-0.16606597498227726</c:v>
                </c:pt>
                <c:pt idx="5454">
                  <c:v>-0.16181214341580352</c:v>
                </c:pt>
                <c:pt idx="5455">
                  <c:v>-0.15601860565396075</c:v>
                </c:pt>
                <c:pt idx="5456">
                  <c:v>-0.15415704762595617</c:v>
                </c:pt>
                <c:pt idx="5457">
                  <c:v>-0.1535553023405849</c:v>
                </c:pt>
                <c:pt idx="5458">
                  <c:v>-0.16338382030343235</c:v>
                </c:pt>
                <c:pt idx="5459">
                  <c:v>-0.16658298771679281</c:v>
                </c:pt>
                <c:pt idx="5460">
                  <c:v>-0.17163148224297942</c:v>
                </c:pt>
                <c:pt idx="5461">
                  <c:v>-0.1732103228573374</c:v>
                </c:pt>
                <c:pt idx="5462">
                  <c:v>-0.17836400988874868</c:v>
                </c:pt>
                <c:pt idx="5463">
                  <c:v>-0.17936137613555259</c:v>
                </c:pt>
                <c:pt idx="5464">
                  <c:v>-0.18006481183856637</c:v>
                </c:pt>
                <c:pt idx="5465">
                  <c:v>-0.18189169455881427</c:v>
                </c:pt>
                <c:pt idx="5466">
                  <c:v>-0.18245069600615693</c:v>
                </c:pt>
                <c:pt idx="5467">
                  <c:v>-0.18269062294747496</c:v>
                </c:pt>
                <c:pt idx="5468">
                  <c:v>-0.18339813020029405</c:v>
                </c:pt>
                <c:pt idx="5469">
                  <c:v>-0.18440471278507253</c:v>
                </c:pt>
                <c:pt idx="5470">
                  <c:v>-0.18420925731533888</c:v>
                </c:pt>
                <c:pt idx="5471">
                  <c:v>-0.18499740080835148</c:v>
                </c:pt>
                <c:pt idx="5472">
                  <c:v>-0.18656863218439979</c:v>
                </c:pt>
                <c:pt idx="5473">
                  <c:v>-0.1861777322095306</c:v>
                </c:pt>
                <c:pt idx="5474">
                  <c:v>-0.18614805445560334</c:v>
                </c:pt>
                <c:pt idx="5475">
                  <c:v>-0.18510406740457741</c:v>
                </c:pt>
                <c:pt idx="5476">
                  <c:v>-0.18640835655036447</c:v>
                </c:pt>
                <c:pt idx="5477">
                  <c:v>-0.1862235250731632</c:v>
                </c:pt>
                <c:pt idx="5478">
                  <c:v>-0.18578270790040241</c:v>
                </c:pt>
                <c:pt idx="5479">
                  <c:v>-0.18472728421868023</c:v>
                </c:pt>
                <c:pt idx="5480">
                  <c:v>-0.18421352766818977</c:v>
                </c:pt>
                <c:pt idx="5481">
                  <c:v>-0.18148911696098446</c:v>
                </c:pt>
                <c:pt idx="5482">
                  <c:v>-0.18147470982583958</c:v>
                </c:pt>
                <c:pt idx="5483">
                  <c:v>-0.17617241606996181</c:v>
                </c:pt>
                <c:pt idx="5484">
                  <c:v>-0.1750147216957707</c:v>
                </c:pt>
                <c:pt idx="5485">
                  <c:v>-0.17195911362449801</c:v>
                </c:pt>
                <c:pt idx="5486">
                  <c:v>-0.16776170111644539</c:v>
                </c:pt>
                <c:pt idx="5487">
                  <c:v>-0.16396497728963855</c:v>
                </c:pt>
                <c:pt idx="5488">
                  <c:v>-0.1639907094605606</c:v>
                </c:pt>
                <c:pt idx="5489">
                  <c:v>-0.16304662106133927</c:v>
                </c:pt>
                <c:pt idx="5490">
                  <c:v>-0.16151348766044427</c:v>
                </c:pt>
                <c:pt idx="5491">
                  <c:v>-0.1621381726466149</c:v>
                </c:pt>
                <c:pt idx="5492">
                  <c:v>-0.16211666512730183</c:v>
                </c:pt>
                <c:pt idx="5493">
                  <c:v>-0.16763023736574034</c:v>
                </c:pt>
                <c:pt idx="5494">
                  <c:v>-0.16925530918309706</c:v>
                </c:pt>
                <c:pt idx="5495">
                  <c:v>-0.17477581909341122</c:v>
                </c:pt>
                <c:pt idx="5496">
                  <c:v>-0.17762566363531551</c:v>
                </c:pt>
                <c:pt idx="5497">
                  <c:v>-0.18282417244280902</c:v>
                </c:pt>
                <c:pt idx="5498">
                  <c:v>-0.18390465557209668</c:v>
                </c:pt>
                <c:pt idx="5499">
                  <c:v>-0.18874071258057024</c:v>
                </c:pt>
                <c:pt idx="5500">
                  <c:v>0.19693269447962836</c:v>
                </c:pt>
                <c:pt idx="5501">
                  <c:v>0.19627876456472926</c:v>
                </c:pt>
                <c:pt idx="5502">
                  <c:v>0.19735742977163229</c:v>
                </c:pt>
                <c:pt idx="5503">
                  <c:v>0.19856134446042883</c:v>
                </c:pt>
                <c:pt idx="5504">
                  <c:v>0.20030029980622244</c:v>
                </c:pt>
                <c:pt idx="5505">
                  <c:v>0.19934703163990131</c:v>
                </c:pt>
                <c:pt idx="5506">
                  <c:v>0.2004247442613738</c:v>
                </c:pt>
                <c:pt idx="5507">
                  <c:v>0.20050532801047893</c:v>
                </c:pt>
                <c:pt idx="5508">
                  <c:v>0.19933316281623892</c:v>
                </c:pt>
                <c:pt idx="5509">
                  <c:v>0.19953671802790485</c:v>
                </c:pt>
                <c:pt idx="5510">
                  <c:v>0.201132335893075</c:v>
                </c:pt>
                <c:pt idx="5511">
                  <c:v>0.20072076333684219</c:v>
                </c:pt>
                <c:pt idx="5512">
                  <c:v>0.20290014552405822</c:v>
                </c:pt>
                <c:pt idx="5513">
                  <c:v>0.20457423901223892</c:v>
                </c:pt>
                <c:pt idx="5514">
                  <c:v>0.20492407724438966</c:v>
                </c:pt>
                <c:pt idx="5515">
                  <c:v>0.20511098516086568</c:v>
                </c:pt>
                <c:pt idx="5516">
                  <c:v>0.20553743042897921</c:v>
                </c:pt>
                <c:pt idx="5517">
                  <c:v>0.20578611133903957</c:v>
                </c:pt>
                <c:pt idx="5518">
                  <c:v>0.20495677018143077</c:v>
                </c:pt>
                <c:pt idx="5519">
                  <c:v>0.20615557313877497</c:v>
                </c:pt>
                <c:pt idx="5520">
                  <c:v>0.20928623889976272</c:v>
                </c:pt>
                <c:pt idx="5521">
                  <c:v>0.20929138822379256</c:v>
                </c:pt>
                <c:pt idx="5522">
                  <c:v>0.20874314287412865</c:v>
                </c:pt>
                <c:pt idx="5523">
                  <c:v>0.20804140905242807</c:v>
                </c:pt>
                <c:pt idx="5524">
                  <c:v>0.20680424581067447</c:v>
                </c:pt>
                <c:pt idx="5525">
                  <c:v>0.20523821769911388</c:v>
                </c:pt>
                <c:pt idx="5526">
                  <c:v>0.20596713822954094</c:v>
                </c:pt>
                <c:pt idx="5527">
                  <c:v>0.20594192068171058</c:v>
                </c:pt>
                <c:pt idx="5528">
                  <c:v>0.20649797376380663</c:v>
                </c:pt>
                <c:pt idx="5529">
                  <c:v>0.20697875986719128</c:v>
                </c:pt>
                <c:pt idx="5530">
                  <c:v>0.20710065584545179</c:v>
                </c:pt>
                <c:pt idx="5531">
                  <c:v>0.20673781185854301</c:v>
                </c:pt>
                <c:pt idx="5532">
                  <c:v>0.20526117569286351</c:v>
                </c:pt>
                <c:pt idx="5533">
                  <c:v>0.20617906351358561</c:v>
                </c:pt>
                <c:pt idx="5534">
                  <c:v>0.20475831807362788</c:v>
                </c:pt>
                <c:pt idx="5535">
                  <c:v>0.20545891267562855</c:v>
                </c:pt>
                <c:pt idx="5536">
                  <c:v>0.20462012338064905</c:v>
                </c:pt>
                <c:pt idx="5537">
                  <c:v>0.20522849270638099</c:v>
                </c:pt>
                <c:pt idx="5538">
                  <c:v>0.20396658072271867</c:v>
                </c:pt>
                <c:pt idx="5539">
                  <c:v>0.20378173944811451</c:v>
                </c:pt>
                <c:pt idx="5540">
                  <c:v>0.2053901122724211</c:v>
                </c:pt>
                <c:pt idx="5541">
                  <c:v>0.20436480710735516</c:v>
                </c:pt>
                <c:pt idx="5542">
                  <c:v>0.20315349218618328</c:v>
                </c:pt>
                <c:pt idx="5543">
                  <c:v>0.20313344639576592</c:v>
                </c:pt>
                <c:pt idx="5544">
                  <c:v>0.20236048271024876</c:v>
                </c:pt>
                <c:pt idx="5545">
                  <c:v>0.19977649847425472</c:v>
                </c:pt>
                <c:pt idx="5546">
                  <c:v>0.19905692265033226</c:v>
                </c:pt>
                <c:pt idx="5547">
                  <c:v>0.20140571731717349</c:v>
                </c:pt>
                <c:pt idx="5548">
                  <c:v>0.20163701971393211</c:v>
                </c:pt>
                <c:pt idx="5549">
                  <c:v>0.20268178532743031</c:v>
                </c:pt>
                <c:pt idx="5550">
                  <c:v>0.20262951742263668</c:v>
                </c:pt>
                <c:pt idx="5551">
                  <c:v>0.2046310244579912</c:v>
                </c:pt>
                <c:pt idx="5552">
                  <c:v>0.20588004273562577</c:v>
                </c:pt>
                <c:pt idx="5553">
                  <c:v>0.20477956289022936</c:v>
                </c:pt>
                <c:pt idx="5554">
                  <c:v>0.20467918485768477</c:v>
                </c:pt>
                <c:pt idx="5555">
                  <c:v>0.2035853967754222</c:v>
                </c:pt>
                <c:pt idx="5556">
                  <c:v>0.20438316495164566</c:v>
                </c:pt>
                <c:pt idx="5557">
                  <c:v>0.20454609145173874</c:v>
                </c:pt>
                <c:pt idx="5558">
                  <c:v>0.2073232128388578</c:v>
                </c:pt>
                <c:pt idx="5559">
                  <c:v>0.20924338813925214</c:v>
                </c:pt>
                <c:pt idx="5560">
                  <c:v>0.21059447918228091</c:v>
                </c:pt>
                <c:pt idx="5561">
                  <c:v>0.21198813312717713</c:v>
                </c:pt>
                <c:pt idx="5562">
                  <c:v>0.21082195236344781</c:v>
                </c:pt>
                <c:pt idx="5563">
                  <c:v>0.21236270576760674</c:v>
                </c:pt>
                <c:pt idx="5564">
                  <c:v>0.21127215506184482</c:v>
                </c:pt>
                <c:pt idx="5565">
                  <c:v>0.21351061062923105</c:v>
                </c:pt>
                <c:pt idx="5566">
                  <c:v>0.21404545035433031</c:v>
                </c:pt>
                <c:pt idx="5567">
                  <c:v>0.21443462211809106</c:v>
                </c:pt>
                <c:pt idx="5568">
                  <c:v>0.21553872800857699</c:v>
                </c:pt>
                <c:pt idx="5569">
                  <c:v>0.21402556070742618</c:v>
                </c:pt>
                <c:pt idx="5570">
                  <c:v>0.21602255578934049</c:v>
                </c:pt>
                <c:pt idx="5571">
                  <c:v>0.21557278145291647</c:v>
                </c:pt>
                <c:pt idx="5572">
                  <c:v>0.21526863520563166</c:v>
                </c:pt>
                <c:pt idx="5573">
                  <c:v>0.21419033998501291</c:v>
                </c:pt>
                <c:pt idx="5574">
                  <c:v>0.21406759694966215</c:v>
                </c:pt>
                <c:pt idx="5575">
                  <c:v>0.21220165917118461</c:v>
                </c:pt>
                <c:pt idx="5576">
                  <c:v>0.21220220927960476</c:v>
                </c:pt>
                <c:pt idx="5577">
                  <c:v>0.2073009163718873</c:v>
                </c:pt>
                <c:pt idx="5578">
                  <c:v>0.20862488212481267</c:v>
                </c:pt>
                <c:pt idx="5579">
                  <c:v>0.20885623810077902</c:v>
                </c:pt>
                <c:pt idx="5580">
                  <c:v>0.20617734172474833</c:v>
                </c:pt>
                <c:pt idx="5581">
                  <c:v>0.2066479561432546</c:v>
                </c:pt>
                <c:pt idx="5582">
                  <c:v>0.2057500004581958</c:v>
                </c:pt>
                <c:pt idx="5583">
                  <c:v>0.20633597982049867</c:v>
                </c:pt>
                <c:pt idx="5584">
                  <c:v>0.20723279543591788</c:v>
                </c:pt>
                <c:pt idx="5585">
                  <c:v>0.2068540222904085</c:v>
                </c:pt>
                <c:pt idx="5586">
                  <c:v>0.2050817446266846</c:v>
                </c:pt>
                <c:pt idx="5587">
                  <c:v>0.20481453888044454</c:v>
                </c:pt>
                <c:pt idx="5588">
                  <c:v>0.20544346684331494</c:v>
                </c:pt>
                <c:pt idx="5589">
                  <c:v>0.20372207014832266</c:v>
                </c:pt>
                <c:pt idx="5590">
                  <c:v>0.20312764846146392</c:v>
                </c:pt>
                <c:pt idx="5591">
                  <c:v>0.20550764855860582</c:v>
                </c:pt>
                <c:pt idx="5592">
                  <c:v>0.20549503406924829</c:v>
                </c:pt>
                <c:pt idx="5593">
                  <c:v>0.20499173997430287</c:v>
                </c:pt>
                <c:pt idx="5594">
                  <c:v>0.20536838808492019</c:v>
                </c:pt>
                <c:pt idx="5595">
                  <c:v>0.20408422281345295</c:v>
                </c:pt>
                <c:pt idx="5596">
                  <c:v>0.20496594371372678</c:v>
                </c:pt>
                <c:pt idx="5597">
                  <c:v>0.20612691659406623</c:v>
                </c:pt>
                <c:pt idx="5598">
                  <c:v>0.20664912395057344</c:v>
                </c:pt>
                <c:pt idx="5599">
                  <c:v>0.20820889556594135</c:v>
                </c:pt>
                <c:pt idx="5600">
                  <c:v>0.19693269447962836</c:v>
                </c:pt>
                <c:pt idx="5601">
                  <c:v>0.19627876456472926</c:v>
                </c:pt>
                <c:pt idx="5602">
                  <c:v>0.19735742977163229</c:v>
                </c:pt>
                <c:pt idx="5603">
                  <c:v>0.19856134446042883</c:v>
                </c:pt>
                <c:pt idx="5604">
                  <c:v>0.20030029980622244</c:v>
                </c:pt>
                <c:pt idx="5605">
                  <c:v>0.19934703163990131</c:v>
                </c:pt>
                <c:pt idx="5606">
                  <c:v>0.2004247442613738</c:v>
                </c:pt>
                <c:pt idx="5607">
                  <c:v>0.20050532801047893</c:v>
                </c:pt>
                <c:pt idx="5608">
                  <c:v>0.19933316281623892</c:v>
                </c:pt>
                <c:pt idx="5609">
                  <c:v>0.19953671802790485</c:v>
                </c:pt>
                <c:pt idx="5610">
                  <c:v>0.201132335893075</c:v>
                </c:pt>
                <c:pt idx="5611">
                  <c:v>0.20072076333684219</c:v>
                </c:pt>
                <c:pt idx="5612">
                  <c:v>0.20290014552405822</c:v>
                </c:pt>
                <c:pt idx="5613">
                  <c:v>0.20457423901223892</c:v>
                </c:pt>
                <c:pt idx="5614">
                  <c:v>0.20492407724438966</c:v>
                </c:pt>
                <c:pt idx="5615">
                  <c:v>0.20511098516086568</c:v>
                </c:pt>
                <c:pt idx="5616">
                  <c:v>0.20553743042897921</c:v>
                </c:pt>
                <c:pt idx="5617">
                  <c:v>0.20578611133903957</c:v>
                </c:pt>
                <c:pt idx="5618">
                  <c:v>0.20495677018143077</c:v>
                </c:pt>
                <c:pt idx="5619">
                  <c:v>0.20615557313877497</c:v>
                </c:pt>
                <c:pt idx="5620">
                  <c:v>0.20928623889976272</c:v>
                </c:pt>
                <c:pt idx="5621">
                  <c:v>0.20929138822379256</c:v>
                </c:pt>
                <c:pt idx="5622">
                  <c:v>0.20874314287412865</c:v>
                </c:pt>
                <c:pt idx="5623">
                  <c:v>0.20804140905242807</c:v>
                </c:pt>
                <c:pt idx="5624">
                  <c:v>0.20680424581067447</c:v>
                </c:pt>
                <c:pt idx="5625">
                  <c:v>0.20523821769911388</c:v>
                </c:pt>
                <c:pt idx="5626">
                  <c:v>0.20596713822954094</c:v>
                </c:pt>
                <c:pt idx="5627">
                  <c:v>0.20594192068171058</c:v>
                </c:pt>
                <c:pt idx="5628">
                  <c:v>0.20649797376380663</c:v>
                </c:pt>
                <c:pt idx="5629">
                  <c:v>0.20697875986719128</c:v>
                </c:pt>
                <c:pt idx="5630">
                  <c:v>0.20710065584545179</c:v>
                </c:pt>
                <c:pt idx="5631">
                  <c:v>0.20673781185854301</c:v>
                </c:pt>
                <c:pt idx="5632">
                  <c:v>0.20526117569286351</c:v>
                </c:pt>
                <c:pt idx="5633">
                  <c:v>0.20617906351358561</c:v>
                </c:pt>
                <c:pt idx="5634">
                  <c:v>0.20475831807362788</c:v>
                </c:pt>
                <c:pt idx="5635">
                  <c:v>0.20545891267562855</c:v>
                </c:pt>
                <c:pt idx="5636">
                  <c:v>0.20462012338064905</c:v>
                </c:pt>
                <c:pt idx="5637">
                  <c:v>0.20522849270638099</c:v>
                </c:pt>
                <c:pt idx="5638">
                  <c:v>0.20396658072271867</c:v>
                </c:pt>
                <c:pt idx="5639">
                  <c:v>0.20378173944811451</c:v>
                </c:pt>
                <c:pt idx="5640">
                  <c:v>0.2053901122724211</c:v>
                </c:pt>
                <c:pt idx="5641">
                  <c:v>0.20436480710735516</c:v>
                </c:pt>
                <c:pt idx="5642">
                  <c:v>0.20315349218618328</c:v>
                </c:pt>
                <c:pt idx="5643">
                  <c:v>0.20313344639576592</c:v>
                </c:pt>
                <c:pt idx="5644">
                  <c:v>0.20236048271024876</c:v>
                </c:pt>
                <c:pt idx="5645">
                  <c:v>0.19977649847425472</c:v>
                </c:pt>
                <c:pt idx="5646">
                  <c:v>0.19905692265033226</c:v>
                </c:pt>
                <c:pt idx="5647">
                  <c:v>0.20140571731717349</c:v>
                </c:pt>
                <c:pt idx="5648">
                  <c:v>0.20163701971393211</c:v>
                </c:pt>
                <c:pt idx="5649">
                  <c:v>0.20268178532743031</c:v>
                </c:pt>
                <c:pt idx="5650">
                  <c:v>0.20262951742263668</c:v>
                </c:pt>
                <c:pt idx="5651">
                  <c:v>0.2046310244579912</c:v>
                </c:pt>
                <c:pt idx="5652">
                  <c:v>0.20588004273562577</c:v>
                </c:pt>
                <c:pt idx="5653">
                  <c:v>0.20477956289022936</c:v>
                </c:pt>
                <c:pt idx="5654">
                  <c:v>0.20467918485768477</c:v>
                </c:pt>
                <c:pt idx="5655">
                  <c:v>0.2035853967754222</c:v>
                </c:pt>
                <c:pt idx="5656">
                  <c:v>0.20438316495164566</c:v>
                </c:pt>
                <c:pt idx="5657">
                  <c:v>0.20454609145173874</c:v>
                </c:pt>
                <c:pt idx="5658">
                  <c:v>0.2073232128388578</c:v>
                </c:pt>
                <c:pt idx="5659">
                  <c:v>0.20924338813925214</c:v>
                </c:pt>
                <c:pt idx="5660">
                  <c:v>0.21059447918228091</c:v>
                </c:pt>
                <c:pt idx="5661">
                  <c:v>0.21198813312717713</c:v>
                </c:pt>
                <c:pt idx="5662">
                  <c:v>0.21082195236344781</c:v>
                </c:pt>
                <c:pt idx="5663">
                  <c:v>0.21236270576760674</c:v>
                </c:pt>
                <c:pt idx="5664">
                  <c:v>0.21127215506184482</c:v>
                </c:pt>
                <c:pt idx="5665">
                  <c:v>0.21351061062923105</c:v>
                </c:pt>
                <c:pt idx="5666">
                  <c:v>0.21404545035433031</c:v>
                </c:pt>
                <c:pt idx="5667">
                  <c:v>0.21443462211809106</c:v>
                </c:pt>
                <c:pt idx="5668">
                  <c:v>0.21553872800857699</c:v>
                </c:pt>
                <c:pt idx="5669">
                  <c:v>0.21402556070742618</c:v>
                </c:pt>
                <c:pt idx="5670">
                  <c:v>0.21602255578934049</c:v>
                </c:pt>
                <c:pt idx="5671">
                  <c:v>0.21557278145291647</c:v>
                </c:pt>
                <c:pt idx="5672">
                  <c:v>0.21526863520563166</c:v>
                </c:pt>
                <c:pt idx="5673">
                  <c:v>0.21419033998501291</c:v>
                </c:pt>
                <c:pt idx="5674">
                  <c:v>0.21406759694966215</c:v>
                </c:pt>
                <c:pt idx="5675">
                  <c:v>0.21220165917118461</c:v>
                </c:pt>
                <c:pt idx="5676">
                  <c:v>0.21220220927960476</c:v>
                </c:pt>
                <c:pt idx="5677">
                  <c:v>0.2073009163718873</c:v>
                </c:pt>
                <c:pt idx="5678">
                  <c:v>0.20862488212481267</c:v>
                </c:pt>
                <c:pt idx="5679">
                  <c:v>0.20885623810077902</c:v>
                </c:pt>
                <c:pt idx="5680">
                  <c:v>0.20617734172474833</c:v>
                </c:pt>
                <c:pt idx="5681">
                  <c:v>0.2066479561432546</c:v>
                </c:pt>
                <c:pt idx="5682">
                  <c:v>0.2057500004581958</c:v>
                </c:pt>
                <c:pt idx="5683">
                  <c:v>0.20633597982049867</c:v>
                </c:pt>
                <c:pt idx="5684">
                  <c:v>0.20723279543591788</c:v>
                </c:pt>
                <c:pt idx="5685">
                  <c:v>0.2068540222904085</c:v>
                </c:pt>
                <c:pt idx="5686">
                  <c:v>0.2050817446266846</c:v>
                </c:pt>
                <c:pt idx="5687">
                  <c:v>0.20481453888044454</c:v>
                </c:pt>
                <c:pt idx="5688">
                  <c:v>0.20544346684331494</c:v>
                </c:pt>
                <c:pt idx="5689">
                  <c:v>0.20372207014832266</c:v>
                </c:pt>
                <c:pt idx="5690">
                  <c:v>0.20312764846146392</c:v>
                </c:pt>
                <c:pt idx="5691">
                  <c:v>0.20550764855860582</c:v>
                </c:pt>
                <c:pt idx="5692">
                  <c:v>0.20549503406924829</c:v>
                </c:pt>
                <c:pt idx="5693">
                  <c:v>0.20499173997430287</c:v>
                </c:pt>
                <c:pt idx="5694">
                  <c:v>0.20536838808492019</c:v>
                </c:pt>
                <c:pt idx="5695">
                  <c:v>0.20408422281345295</c:v>
                </c:pt>
                <c:pt idx="5696">
                  <c:v>0.20496594371372678</c:v>
                </c:pt>
                <c:pt idx="5697">
                  <c:v>0.20612691659406623</c:v>
                </c:pt>
                <c:pt idx="5698">
                  <c:v>0.20664912395057344</c:v>
                </c:pt>
                <c:pt idx="5699">
                  <c:v>0.20820889556594135</c:v>
                </c:pt>
                <c:pt idx="5700">
                  <c:v>-1.9899586618430012</c:v>
                </c:pt>
                <c:pt idx="5701">
                  <c:v>-2.0008504761064723</c:v>
                </c:pt>
                <c:pt idx="5702">
                  <c:v>-2.0528718277126679</c:v>
                </c:pt>
                <c:pt idx="5703">
                  <c:v>-2.0599314009031069</c:v>
                </c:pt>
                <c:pt idx="5704">
                  <c:v>-2.0817861784373153</c:v>
                </c:pt>
                <c:pt idx="5705">
                  <c:v>-2.1015361364126881</c:v>
                </c:pt>
                <c:pt idx="5706">
                  <c:v>-2.1004254334284207</c:v>
                </c:pt>
                <c:pt idx="5707">
                  <c:v>-2.1017660911350617</c:v>
                </c:pt>
                <c:pt idx="5708">
                  <c:v>-2.1081374108087858</c:v>
                </c:pt>
                <c:pt idx="5709">
                  <c:v>-2.1108525558581626</c:v>
                </c:pt>
                <c:pt idx="5710">
                  <c:v>-2.1144619228823802</c:v>
                </c:pt>
                <c:pt idx="5711">
                  <c:v>-2.1161538988017381</c:v>
                </c:pt>
                <c:pt idx="5712">
                  <c:v>-2.1132729869333602</c:v>
                </c:pt>
                <c:pt idx="5713">
                  <c:v>-2.1383256388687784</c:v>
                </c:pt>
                <c:pt idx="5714">
                  <c:v>-2.1375436205182687</c:v>
                </c:pt>
                <c:pt idx="5715">
                  <c:v>-2.143738942669863</c:v>
                </c:pt>
                <c:pt idx="5716">
                  <c:v>-2.1598646630367382</c:v>
                </c:pt>
                <c:pt idx="5717">
                  <c:v>-2.1648929242128556</c:v>
                </c:pt>
                <c:pt idx="5718">
                  <c:v>-2.1950255599635886</c:v>
                </c:pt>
                <c:pt idx="5719">
                  <c:v>-2.1994725033488076</c:v>
                </c:pt>
                <c:pt idx="5720">
                  <c:v>-2.2045071169777808</c:v>
                </c:pt>
                <c:pt idx="5721">
                  <c:v>-2.2259705509316321</c:v>
                </c:pt>
                <c:pt idx="5722">
                  <c:v>-2.2282417895826896</c:v>
                </c:pt>
                <c:pt idx="5723">
                  <c:v>-2.237807835429459</c:v>
                </c:pt>
                <c:pt idx="5724">
                  <c:v>-2.2515038389503115</c:v>
                </c:pt>
                <c:pt idx="5725">
                  <c:v>-2.253860516693206</c:v>
                </c:pt>
                <c:pt idx="5726">
                  <c:v>-2.2630460097526557</c:v>
                </c:pt>
                <c:pt idx="5727">
                  <c:v>-2.2737106974241827</c:v>
                </c:pt>
                <c:pt idx="5728">
                  <c:v>-2.2832472379372826</c:v>
                </c:pt>
                <c:pt idx="5729">
                  <c:v>-2.2825366302849162</c:v>
                </c:pt>
                <c:pt idx="5730">
                  <c:v>-2.2827781357799077</c:v>
                </c:pt>
                <c:pt idx="5731">
                  <c:v>-2.2611402281625423</c:v>
                </c:pt>
                <c:pt idx="5732">
                  <c:v>-2.2658918398638219</c:v>
                </c:pt>
                <c:pt idx="5733">
                  <c:v>-2.2381443455936614</c:v>
                </c:pt>
                <c:pt idx="5734">
                  <c:v>-2.2387382966215581</c:v>
                </c:pt>
                <c:pt idx="5735">
                  <c:v>-2.2365025395976685</c:v>
                </c:pt>
                <c:pt idx="5736">
                  <c:v>-2.2611329777442668</c:v>
                </c:pt>
                <c:pt idx="5737">
                  <c:v>-2.2589008998727769</c:v>
                </c:pt>
                <c:pt idx="5738">
                  <c:v>-2.2745862662501608</c:v>
                </c:pt>
                <c:pt idx="5739">
                  <c:v>-2.2737518143727753</c:v>
                </c:pt>
                <c:pt idx="5740">
                  <c:v>-2.2697047722822665</c:v>
                </c:pt>
                <c:pt idx="5741">
                  <c:v>-2.2714225628749363</c:v>
                </c:pt>
                <c:pt idx="5742">
                  <c:v>-2.2704677891788165</c:v>
                </c:pt>
                <c:pt idx="5743">
                  <c:v>-2.2794850599067678</c:v>
                </c:pt>
                <c:pt idx="5744">
                  <c:v>-2.2836060680377779</c:v>
                </c:pt>
                <c:pt idx="5745">
                  <c:v>-2.3053954316294307</c:v>
                </c:pt>
                <c:pt idx="5746">
                  <c:v>-2.3029913855708566</c:v>
                </c:pt>
                <c:pt idx="5747">
                  <c:v>-2.3098729787030088</c:v>
                </c:pt>
                <c:pt idx="5748">
                  <c:v>-2.3231401726881566</c:v>
                </c:pt>
                <c:pt idx="5749">
                  <c:v>-2.3234850568744925</c:v>
                </c:pt>
                <c:pt idx="5750">
                  <c:v>-2.3260542104515265</c:v>
                </c:pt>
                <c:pt idx="5751">
                  <c:v>-2.3148838994316314</c:v>
                </c:pt>
                <c:pt idx="5752">
                  <c:v>-2.3144425473419368</c:v>
                </c:pt>
                <c:pt idx="5753">
                  <c:v>-2.3032658629691554</c:v>
                </c:pt>
                <c:pt idx="5754">
                  <c:v>-2.2979553040984229</c:v>
                </c:pt>
                <c:pt idx="5755">
                  <c:v>-2.292255350138888</c:v>
                </c:pt>
                <c:pt idx="5756">
                  <c:v>-2.2916564144196752</c:v>
                </c:pt>
                <c:pt idx="5757">
                  <c:v>-2.2960239278634456</c:v>
                </c:pt>
                <c:pt idx="5758">
                  <c:v>-2.2985512513262218</c:v>
                </c:pt>
                <c:pt idx="5759">
                  <c:v>-2.2915099129754664</c:v>
                </c:pt>
                <c:pt idx="5760">
                  <c:v>-2.274182909870782</c:v>
                </c:pt>
                <c:pt idx="5761">
                  <c:v>-2.2603096722230571</c:v>
                </c:pt>
                <c:pt idx="5762">
                  <c:v>-2.2597165297462114</c:v>
                </c:pt>
                <c:pt idx="5763">
                  <c:v>-2.2481516692967451</c:v>
                </c:pt>
                <c:pt idx="5764">
                  <c:v>-2.2408994824388282</c:v>
                </c:pt>
                <c:pt idx="5765">
                  <c:v>-2.2417076662367497</c:v>
                </c:pt>
                <c:pt idx="5766">
                  <c:v>-2.229608699089721</c:v>
                </c:pt>
                <c:pt idx="5767">
                  <c:v>-2.2243877312457871</c:v>
                </c:pt>
                <c:pt idx="5768">
                  <c:v>-2.180593338621871</c:v>
                </c:pt>
                <c:pt idx="5769">
                  <c:v>-2.1503297689017895</c:v>
                </c:pt>
                <c:pt idx="5770">
                  <c:v>-2.1184407310054967</c:v>
                </c:pt>
                <c:pt idx="5771">
                  <c:v>-2.1075695213427759</c:v>
                </c:pt>
                <c:pt idx="5772">
                  <c:v>-2.0805622031041731</c:v>
                </c:pt>
                <c:pt idx="5773">
                  <c:v>-2.077174869801115</c:v>
                </c:pt>
                <c:pt idx="5774">
                  <c:v>-2.0729756963883093</c:v>
                </c:pt>
                <c:pt idx="5775">
                  <c:v>-2.0841481211184991</c:v>
                </c:pt>
                <c:pt idx="5776">
                  <c:v>-2.0892868160687179</c:v>
                </c:pt>
                <c:pt idx="5777">
                  <c:v>-2.1105157216861525</c:v>
                </c:pt>
                <c:pt idx="5778">
                  <c:v>-2.1268479890280694</c:v>
                </c:pt>
                <c:pt idx="5779">
                  <c:v>-2.1417055985804234</c:v>
                </c:pt>
                <c:pt idx="5780">
                  <c:v>-2.1507348227925398</c:v>
                </c:pt>
                <c:pt idx="5781">
                  <c:v>-2.1559123879536521</c:v>
                </c:pt>
                <c:pt idx="5782">
                  <c:v>-2.1658317471124557</c:v>
                </c:pt>
                <c:pt idx="5783">
                  <c:v>-2.1835819165832042</c:v>
                </c:pt>
                <c:pt idx="5784">
                  <c:v>-2.1877962149420851</c:v>
                </c:pt>
                <c:pt idx="5785">
                  <c:v>-2.1869806120425546</c:v>
                </c:pt>
                <c:pt idx="5786">
                  <c:v>-2.1847325636714885</c:v>
                </c:pt>
                <c:pt idx="5787">
                  <c:v>-2.1924689304313043</c:v>
                </c:pt>
                <c:pt idx="5788">
                  <c:v>-2.1959550755461703</c:v>
                </c:pt>
                <c:pt idx="5789">
                  <c:v>-2.231795986901683</c:v>
                </c:pt>
                <c:pt idx="5790">
                  <c:v>-2.2364954656297185</c:v>
                </c:pt>
                <c:pt idx="5791">
                  <c:v>-2.2357119797583822</c:v>
                </c:pt>
                <c:pt idx="5792">
                  <c:v>-2.2536863437695924</c:v>
                </c:pt>
                <c:pt idx="5793">
                  <c:v>-2.2526879540378064</c:v>
                </c:pt>
                <c:pt idx="5794">
                  <c:v>-2.2543904191996025</c:v>
                </c:pt>
                <c:pt idx="5795">
                  <c:v>-2.2634180098416579</c:v>
                </c:pt>
                <c:pt idx="5796">
                  <c:v>-2.2686975747352607</c:v>
                </c:pt>
                <c:pt idx="5797">
                  <c:v>-2.2846840738580054</c:v>
                </c:pt>
                <c:pt idx="5798">
                  <c:v>-2.304062500777702</c:v>
                </c:pt>
                <c:pt idx="5799">
                  <c:v>-2.3033361957498086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79520"/>
        <c:axId val="314688832"/>
      </c:scatterChart>
      <c:valAx>
        <c:axId val="31447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ln(Vavg)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688832"/>
        <c:crosses val="autoZero"/>
        <c:crossBetween val="midCat"/>
      </c:valAx>
      <c:valAx>
        <c:axId val="3146888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ln(τ)-const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1447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Lower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'raw Data'!$AW$2:$AW$2801</c:f>
              <c:numCache>
                <c:formatCode>General</c:formatCode>
                <c:ptCount val="2800"/>
                <c:pt idx="0">
                  <c:v>-0.55407537829376829</c:v>
                </c:pt>
                <c:pt idx="1">
                  <c:v>-0.55925194052058458</c:v>
                </c:pt>
                <c:pt idx="2">
                  <c:v>-0.56399355508797433</c:v>
                </c:pt>
                <c:pt idx="3">
                  <c:v>-0.56135091035680507</c:v>
                </c:pt>
                <c:pt idx="4">
                  <c:v>-0.56266548060995436</c:v>
                </c:pt>
                <c:pt idx="5">
                  <c:v>-0.56334978855887552</c:v>
                </c:pt>
                <c:pt idx="6">
                  <c:v>-0.56239577365583326</c:v>
                </c:pt>
                <c:pt idx="7">
                  <c:v>-0.56203003692781517</c:v>
                </c:pt>
                <c:pt idx="8">
                  <c:v>-0.5614309241701777</c:v>
                </c:pt>
                <c:pt idx="9">
                  <c:v>-0.56601952360657315</c:v>
                </c:pt>
                <c:pt idx="10">
                  <c:v>-0.56610501133486191</c:v>
                </c:pt>
                <c:pt idx="11">
                  <c:v>-0.56647134150624812</c:v>
                </c:pt>
                <c:pt idx="12">
                  <c:v>-0.56627010832221703</c:v>
                </c:pt>
                <c:pt idx="13">
                  <c:v>-0.56725055181151651</c:v>
                </c:pt>
                <c:pt idx="14">
                  <c:v>-0.56817474333996432</c:v>
                </c:pt>
                <c:pt idx="15">
                  <c:v>-0.56920580174474611</c:v>
                </c:pt>
                <c:pt idx="16">
                  <c:v>-0.57057031688997162</c:v>
                </c:pt>
                <c:pt idx="17">
                  <c:v>-0.57051819123539482</c:v>
                </c:pt>
                <c:pt idx="18">
                  <c:v>-0.57052070204278871</c:v>
                </c:pt>
                <c:pt idx="19">
                  <c:v>-0.56818816983984743</c:v>
                </c:pt>
                <c:pt idx="20">
                  <c:v>-0.56529322278587402</c:v>
                </c:pt>
                <c:pt idx="21">
                  <c:v>-0.56819828993278609</c:v>
                </c:pt>
                <c:pt idx="22">
                  <c:v>-0.56995432317401151</c:v>
                </c:pt>
                <c:pt idx="23">
                  <c:v>-0.57014696241807228</c:v>
                </c:pt>
                <c:pt idx="24">
                  <c:v>-0.56933279017713334</c:v>
                </c:pt>
                <c:pt idx="25">
                  <c:v>-0.57188872348358533</c:v>
                </c:pt>
                <c:pt idx="26">
                  <c:v>-0.56913940505115679</c:v>
                </c:pt>
                <c:pt idx="27">
                  <c:v>-0.56633221424403657</c:v>
                </c:pt>
                <c:pt idx="28">
                  <c:v>-0.56527643825114415</c:v>
                </c:pt>
                <c:pt idx="29">
                  <c:v>-0.56536605894137426</c:v>
                </c:pt>
                <c:pt idx="30">
                  <c:v>-0.56610331150764936</c:v>
                </c:pt>
                <c:pt idx="31">
                  <c:v>-0.56442519248892531</c:v>
                </c:pt>
                <c:pt idx="32">
                  <c:v>-0.56603802033172868</c:v>
                </c:pt>
                <c:pt idx="33">
                  <c:v>-0.5648938672233661</c:v>
                </c:pt>
                <c:pt idx="34">
                  <c:v>-0.56485951291459335</c:v>
                </c:pt>
                <c:pt idx="35">
                  <c:v>-0.56534347816664476</c:v>
                </c:pt>
                <c:pt idx="36">
                  <c:v>-0.56319434525874945</c:v>
                </c:pt>
                <c:pt idx="37">
                  <c:v>-0.56400942007790811</c:v>
                </c:pt>
                <c:pt idx="38">
                  <c:v>-0.56406460027344063</c:v>
                </c:pt>
                <c:pt idx="39">
                  <c:v>-0.5655854986854103</c:v>
                </c:pt>
                <c:pt idx="40">
                  <c:v>-0.56541721727292438</c:v>
                </c:pt>
                <c:pt idx="41">
                  <c:v>-0.56741163297179131</c:v>
                </c:pt>
                <c:pt idx="42">
                  <c:v>-0.56769872009639355</c:v>
                </c:pt>
                <c:pt idx="43">
                  <c:v>-0.57109413468770276</c:v>
                </c:pt>
                <c:pt idx="44">
                  <c:v>-0.57091136002820186</c:v>
                </c:pt>
                <c:pt idx="45">
                  <c:v>-0.57108398524622073</c:v>
                </c:pt>
                <c:pt idx="46">
                  <c:v>-0.57038934506273375</c:v>
                </c:pt>
                <c:pt idx="47">
                  <c:v>-0.57094250672916602</c:v>
                </c:pt>
                <c:pt idx="48">
                  <c:v>-0.568976340643363</c:v>
                </c:pt>
                <c:pt idx="49">
                  <c:v>-0.57194263040806359</c:v>
                </c:pt>
                <c:pt idx="50">
                  <c:v>-0.57192583446881839</c:v>
                </c:pt>
                <c:pt idx="51">
                  <c:v>-0.57154986030896748</c:v>
                </c:pt>
                <c:pt idx="52">
                  <c:v>-0.5728113750663778</c:v>
                </c:pt>
                <c:pt idx="53">
                  <c:v>-0.57626149565806872</c:v>
                </c:pt>
                <c:pt idx="54">
                  <c:v>-0.57795202374754406</c:v>
                </c:pt>
                <c:pt idx="55">
                  <c:v>-0.57729496432567473</c:v>
                </c:pt>
                <c:pt idx="56">
                  <c:v>-0.57447832941489152</c:v>
                </c:pt>
                <c:pt idx="57">
                  <c:v>-0.56981461016157486</c:v>
                </c:pt>
                <c:pt idx="58">
                  <c:v>-0.56951939011513353</c:v>
                </c:pt>
                <c:pt idx="59">
                  <c:v>-0.56526724683959895</c:v>
                </c:pt>
                <c:pt idx="60">
                  <c:v>-0.5650261023792138</c:v>
                </c:pt>
                <c:pt idx="61">
                  <c:v>-0.56117319113280906</c:v>
                </c:pt>
                <c:pt idx="62">
                  <c:v>-0.56112981094455427</c:v>
                </c:pt>
                <c:pt idx="63">
                  <c:v>-0.56026628021399916</c:v>
                </c:pt>
                <c:pt idx="64">
                  <c:v>-0.56310152951154946</c:v>
                </c:pt>
                <c:pt idx="65">
                  <c:v>-0.56208182158134512</c:v>
                </c:pt>
                <c:pt idx="66">
                  <c:v>-0.56265382202648917</c:v>
                </c:pt>
                <c:pt idx="67">
                  <c:v>-0.56193324665066158</c:v>
                </c:pt>
                <c:pt idx="68">
                  <c:v>-0.56195246455083159</c:v>
                </c:pt>
                <c:pt idx="69">
                  <c:v>-0.56126911180767869</c:v>
                </c:pt>
                <c:pt idx="70">
                  <c:v>-0.56325865337941694</c:v>
                </c:pt>
                <c:pt idx="71">
                  <c:v>-0.56373685662091422</c:v>
                </c:pt>
                <c:pt idx="72">
                  <c:v>-0.56548836367836719</c:v>
                </c:pt>
                <c:pt idx="73">
                  <c:v>-0.56464612319310703</c:v>
                </c:pt>
                <c:pt idx="74">
                  <c:v>-0.56401949796953366</c:v>
                </c:pt>
                <c:pt idx="75">
                  <c:v>-0.56241330688054725</c:v>
                </c:pt>
                <c:pt idx="76">
                  <c:v>-0.56341500416828494</c:v>
                </c:pt>
                <c:pt idx="77">
                  <c:v>-0.5632946477916122</c:v>
                </c:pt>
                <c:pt idx="78">
                  <c:v>-0.5644419627418511</c:v>
                </c:pt>
                <c:pt idx="79">
                  <c:v>-0.56458921364512726</c:v>
                </c:pt>
                <c:pt idx="80">
                  <c:v>-0.56444944955271104</c:v>
                </c:pt>
                <c:pt idx="81">
                  <c:v>-0.56422277376414309</c:v>
                </c:pt>
                <c:pt idx="82">
                  <c:v>-0.56252767886638988</c:v>
                </c:pt>
                <c:pt idx="83">
                  <c:v>-0.56288931190706837</c:v>
                </c:pt>
                <c:pt idx="84">
                  <c:v>-0.56296456475792855</c:v>
                </c:pt>
                <c:pt idx="85">
                  <c:v>-0.56438586335608465</c:v>
                </c:pt>
                <c:pt idx="86">
                  <c:v>-0.56438506481103401</c:v>
                </c:pt>
                <c:pt idx="87">
                  <c:v>-0.56610751108601176</c:v>
                </c:pt>
                <c:pt idx="88">
                  <c:v>-0.56597593267783863</c:v>
                </c:pt>
                <c:pt idx="89">
                  <c:v>-0.56919065649148659</c:v>
                </c:pt>
                <c:pt idx="90">
                  <c:v>-0.5709913386711335</c:v>
                </c:pt>
                <c:pt idx="91">
                  <c:v>-0.57085489654699839</c:v>
                </c:pt>
                <c:pt idx="92">
                  <c:v>-0.57115312407490593</c:v>
                </c:pt>
                <c:pt idx="93">
                  <c:v>-0.57096782669771018</c:v>
                </c:pt>
                <c:pt idx="94">
                  <c:v>-0.56756102414795684</c:v>
                </c:pt>
                <c:pt idx="95">
                  <c:v>-0.56666501167355465</c:v>
                </c:pt>
                <c:pt idx="96">
                  <c:v>-0.56193663216067857</c:v>
                </c:pt>
                <c:pt idx="97">
                  <c:v>-0.56339655589631643</c:v>
                </c:pt>
                <c:pt idx="98">
                  <c:v>-0.56584357186968071</c:v>
                </c:pt>
                <c:pt idx="99">
                  <c:v>-0.56618130655500354</c:v>
                </c:pt>
                <c:pt idx="100">
                  <c:v>8.3664441805590933E-2</c:v>
                </c:pt>
                <c:pt idx="101">
                  <c:v>8.2683222535901754E-2</c:v>
                </c:pt>
                <c:pt idx="102">
                  <c:v>8.2048291639566243E-2</c:v>
                </c:pt>
                <c:pt idx="103">
                  <c:v>8.1678701216967214E-2</c:v>
                </c:pt>
                <c:pt idx="104">
                  <c:v>8.1724737474294748E-2</c:v>
                </c:pt>
                <c:pt idx="105">
                  <c:v>8.153048146126271E-2</c:v>
                </c:pt>
                <c:pt idx="106">
                  <c:v>8.0023284210948606E-2</c:v>
                </c:pt>
                <c:pt idx="107">
                  <c:v>7.7389299955770471E-2</c:v>
                </c:pt>
                <c:pt idx="108">
                  <c:v>7.6573388529531647E-2</c:v>
                </c:pt>
                <c:pt idx="109">
                  <c:v>7.5781492070346151E-2</c:v>
                </c:pt>
                <c:pt idx="110">
                  <c:v>7.5784123294770536E-2</c:v>
                </c:pt>
                <c:pt idx="111">
                  <c:v>7.3741104901170307E-2</c:v>
                </c:pt>
                <c:pt idx="112">
                  <c:v>7.2450552217515743E-2</c:v>
                </c:pt>
                <c:pt idx="113">
                  <c:v>7.209466876028342E-2</c:v>
                </c:pt>
                <c:pt idx="114">
                  <c:v>7.3737149990213427E-2</c:v>
                </c:pt>
                <c:pt idx="115">
                  <c:v>7.7664519220817754E-2</c:v>
                </c:pt>
                <c:pt idx="116">
                  <c:v>7.6318171145701927E-2</c:v>
                </c:pt>
                <c:pt idx="117">
                  <c:v>7.5695920878377537E-2</c:v>
                </c:pt>
                <c:pt idx="118">
                  <c:v>7.3410420328885048E-2</c:v>
                </c:pt>
                <c:pt idx="119">
                  <c:v>7.355367766117836E-2</c:v>
                </c:pt>
                <c:pt idx="120">
                  <c:v>7.3940412156213262E-2</c:v>
                </c:pt>
                <c:pt idx="121">
                  <c:v>7.5302335944425328E-2</c:v>
                </c:pt>
                <c:pt idx="122">
                  <c:v>7.7321941387327939E-2</c:v>
                </c:pt>
                <c:pt idx="123">
                  <c:v>7.6032900601375422E-2</c:v>
                </c:pt>
                <c:pt idx="124">
                  <c:v>7.7210069902062528E-2</c:v>
                </c:pt>
                <c:pt idx="125">
                  <c:v>7.8363862523508354E-2</c:v>
                </c:pt>
                <c:pt idx="126">
                  <c:v>8.2052213816977387E-2</c:v>
                </c:pt>
                <c:pt idx="127">
                  <c:v>7.9645500627284163E-2</c:v>
                </c:pt>
                <c:pt idx="128">
                  <c:v>7.8776864373192895E-2</c:v>
                </c:pt>
                <c:pt idx="129">
                  <c:v>7.8427214542908991E-2</c:v>
                </c:pt>
                <c:pt idx="130">
                  <c:v>7.9473228384288788E-2</c:v>
                </c:pt>
                <c:pt idx="131">
                  <c:v>8.0121218394487395E-2</c:v>
                </c:pt>
                <c:pt idx="132">
                  <c:v>8.2853166094877667E-2</c:v>
                </c:pt>
                <c:pt idx="133">
                  <c:v>8.3400060786044158E-2</c:v>
                </c:pt>
                <c:pt idx="134">
                  <c:v>8.4288329434820758E-2</c:v>
                </c:pt>
                <c:pt idx="135">
                  <c:v>8.4650384672962278E-2</c:v>
                </c:pt>
                <c:pt idx="136">
                  <c:v>8.3939662175472732E-2</c:v>
                </c:pt>
                <c:pt idx="137">
                  <c:v>8.1657670312366232E-2</c:v>
                </c:pt>
                <c:pt idx="138">
                  <c:v>8.0917592668566907E-2</c:v>
                </c:pt>
                <c:pt idx="139">
                  <c:v>7.9821674133430345E-2</c:v>
                </c:pt>
                <c:pt idx="140">
                  <c:v>7.9791379322462719E-2</c:v>
                </c:pt>
                <c:pt idx="141">
                  <c:v>7.583090530919416E-2</c:v>
                </c:pt>
                <c:pt idx="142">
                  <c:v>7.5649606232136304E-2</c:v>
                </c:pt>
                <c:pt idx="143">
                  <c:v>7.8491402263725432E-2</c:v>
                </c:pt>
                <c:pt idx="144">
                  <c:v>7.8150892635579464E-2</c:v>
                </c:pt>
                <c:pt idx="145">
                  <c:v>7.7654801945469448E-2</c:v>
                </c:pt>
                <c:pt idx="146">
                  <c:v>7.3400714377026471E-2</c:v>
                </c:pt>
                <c:pt idx="147">
                  <c:v>7.2861147394657627E-2</c:v>
                </c:pt>
                <c:pt idx="148">
                  <c:v>7.4146795659297174E-2</c:v>
                </c:pt>
                <c:pt idx="149">
                  <c:v>7.3198186641337398E-2</c:v>
                </c:pt>
                <c:pt idx="150">
                  <c:v>7.1291657103900674E-2</c:v>
                </c:pt>
                <c:pt idx="151">
                  <c:v>7.0815685844170431E-2</c:v>
                </c:pt>
                <c:pt idx="152">
                  <c:v>7.1045292800059556E-2</c:v>
                </c:pt>
                <c:pt idx="153">
                  <c:v>7.1899378096027672E-2</c:v>
                </c:pt>
                <c:pt idx="154">
                  <c:v>7.2547013419345677E-2</c:v>
                </c:pt>
                <c:pt idx="155">
                  <c:v>7.486445717592044E-2</c:v>
                </c:pt>
                <c:pt idx="156">
                  <c:v>7.5086501209070414E-2</c:v>
                </c:pt>
                <c:pt idx="157">
                  <c:v>7.5691500027476322E-2</c:v>
                </c:pt>
                <c:pt idx="158">
                  <c:v>7.3237545333139586E-2</c:v>
                </c:pt>
                <c:pt idx="159">
                  <c:v>7.3196445537421884E-2</c:v>
                </c:pt>
                <c:pt idx="160">
                  <c:v>7.3311826686143389E-2</c:v>
                </c:pt>
                <c:pt idx="161">
                  <c:v>7.1941904737456042E-2</c:v>
                </c:pt>
                <c:pt idx="162">
                  <c:v>7.2789471671643027E-2</c:v>
                </c:pt>
                <c:pt idx="163">
                  <c:v>7.4815470236355625E-2</c:v>
                </c:pt>
                <c:pt idx="164">
                  <c:v>7.4323044551016557E-2</c:v>
                </c:pt>
                <c:pt idx="165">
                  <c:v>7.3209688403164705E-2</c:v>
                </c:pt>
                <c:pt idx="166">
                  <c:v>7.3230475655451502E-2</c:v>
                </c:pt>
                <c:pt idx="167">
                  <c:v>7.4103466563633771E-2</c:v>
                </c:pt>
                <c:pt idx="168">
                  <c:v>7.2295202141722595E-2</c:v>
                </c:pt>
                <c:pt idx="169">
                  <c:v>7.2164598582777295E-2</c:v>
                </c:pt>
                <c:pt idx="170">
                  <c:v>7.110911015154335E-2</c:v>
                </c:pt>
                <c:pt idx="171">
                  <c:v>7.053196224617525E-2</c:v>
                </c:pt>
                <c:pt idx="172">
                  <c:v>7.2731990152344786E-2</c:v>
                </c:pt>
                <c:pt idx="173">
                  <c:v>7.2403611792061631E-2</c:v>
                </c:pt>
                <c:pt idx="174">
                  <c:v>7.3267617284241776E-2</c:v>
                </c:pt>
                <c:pt idx="175">
                  <c:v>7.4005362975496702E-2</c:v>
                </c:pt>
                <c:pt idx="176">
                  <c:v>7.4091975077296368E-2</c:v>
                </c:pt>
                <c:pt idx="177">
                  <c:v>7.4243093386009859E-2</c:v>
                </c:pt>
                <c:pt idx="178">
                  <c:v>7.3976683913076755E-2</c:v>
                </c:pt>
                <c:pt idx="179">
                  <c:v>7.3418385469001021E-2</c:v>
                </c:pt>
                <c:pt idx="180">
                  <c:v>7.321232640328193E-2</c:v>
                </c:pt>
                <c:pt idx="181">
                  <c:v>7.1634087248709968E-2</c:v>
                </c:pt>
                <c:pt idx="182">
                  <c:v>7.223146044102742E-2</c:v>
                </c:pt>
                <c:pt idx="183">
                  <c:v>7.2635969115693005E-2</c:v>
                </c:pt>
                <c:pt idx="184">
                  <c:v>7.4258536001002518E-2</c:v>
                </c:pt>
                <c:pt idx="185">
                  <c:v>7.5421949088704782E-2</c:v>
                </c:pt>
                <c:pt idx="186">
                  <c:v>7.6233960887312227E-2</c:v>
                </c:pt>
                <c:pt idx="187">
                  <c:v>7.9821254834351776E-2</c:v>
                </c:pt>
                <c:pt idx="188">
                  <c:v>8.0635830907449718E-2</c:v>
                </c:pt>
                <c:pt idx="189">
                  <c:v>8.1051874139221519E-2</c:v>
                </c:pt>
                <c:pt idx="190">
                  <c:v>8.0100626288656246E-2</c:v>
                </c:pt>
                <c:pt idx="191">
                  <c:v>8.065688331301514E-2</c:v>
                </c:pt>
                <c:pt idx="192">
                  <c:v>8.2376550797626596E-2</c:v>
                </c:pt>
                <c:pt idx="193">
                  <c:v>8.3338328744760423E-2</c:v>
                </c:pt>
                <c:pt idx="194">
                  <c:v>8.3326107228844051E-2</c:v>
                </c:pt>
                <c:pt idx="195">
                  <c:v>8.358695715772016E-2</c:v>
                </c:pt>
                <c:pt idx="196">
                  <c:v>8.4031107110418793E-2</c:v>
                </c:pt>
                <c:pt idx="197">
                  <c:v>8.4132615808979516E-2</c:v>
                </c:pt>
                <c:pt idx="198">
                  <c:v>8.3657863153629525E-2</c:v>
                </c:pt>
                <c:pt idx="199">
                  <c:v>8.3365069318474677E-2</c:v>
                </c:pt>
                <c:pt idx="200">
                  <c:v>0.3468881814730353</c:v>
                </c:pt>
                <c:pt idx="201">
                  <c:v>0.34584595385997186</c:v>
                </c:pt>
                <c:pt idx="202">
                  <c:v>0.34567690455381661</c:v>
                </c:pt>
                <c:pt idx="203">
                  <c:v>0.34646092686114144</c:v>
                </c:pt>
                <c:pt idx="204">
                  <c:v>0.34734718141527893</c:v>
                </c:pt>
                <c:pt idx="205">
                  <c:v>0.34709602329764927</c:v>
                </c:pt>
                <c:pt idx="206">
                  <c:v>0.3464992648141359</c:v>
                </c:pt>
                <c:pt idx="207">
                  <c:v>0.34594761875629354</c:v>
                </c:pt>
                <c:pt idx="208">
                  <c:v>0.34734585779562921</c:v>
                </c:pt>
                <c:pt idx="209">
                  <c:v>0.34946601413306427</c:v>
                </c:pt>
                <c:pt idx="210">
                  <c:v>0.34814632775209881</c:v>
                </c:pt>
                <c:pt idx="211">
                  <c:v>0.3480677324524622</c:v>
                </c:pt>
                <c:pt idx="212">
                  <c:v>0.3484664165397991</c:v>
                </c:pt>
                <c:pt idx="213">
                  <c:v>0.34830959064430894</c:v>
                </c:pt>
                <c:pt idx="214">
                  <c:v>0.34977695820217436</c:v>
                </c:pt>
                <c:pt idx="215">
                  <c:v>0.34874647028743244</c:v>
                </c:pt>
                <c:pt idx="216">
                  <c:v>0.34881527996022521</c:v>
                </c:pt>
                <c:pt idx="217">
                  <c:v>0.3501719218349913</c:v>
                </c:pt>
                <c:pt idx="218">
                  <c:v>0.35114100776815765</c:v>
                </c:pt>
                <c:pt idx="219">
                  <c:v>0.3505570541490553</c:v>
                </c:pt>
                <c:pt idx="220">
                  <c:v>0.3501089253312763</c:v>
                </c:pt>
                <c:pt idx="221">
                  <c:v>0.3503656862023305</c:v>
                </c:pt>
                <c:pt idx="222">
                  <c:v>0.3501967593656452</c:v>
                </c:pt>
                <c:pt idx="223">
                  <c:v>0.35052790748831403</c:v>
                </c:pt>
                <c:pt idx="224">
                  <c:v>0.34991879181981633</c:v>
                </c:pt>
                <c:pt idx="225">
                  <c:v>0.34985841996880351</c:v>
                </c:pt>
                <c:pt idx="226">
                  <c:v>0.34951868533549685</c:v>
                </c:pt>
                <c:pt idx="227">
                  <c:v>0.34958139887095308</c:v>
                </c:pt>
                <c:pt idx="228">
                  <c:v>0.35160173468256095</c:v>
                </c:pt>
                <c:pt idx="229">
                  <c:v>0.35145746325839367</c:v>
                </c:pt>
                <c:pt idx="230">
                  <c:v>0.3521271987590785</c:v>
                </c:pt>
                <c:pt idx="231">
                  <c:v>0.35455806619211477</c:v>
                </c:pt>
                <c:pt idx="232">
                  <c:v>0.35480468998767922</c:v>
                </c:pt>
                <c:pt idx="233">
                  <c:v>0.35489310776279903</c:v>
                </c:pt>
                <c:pt idx="234">
                  <c:v>0.35431237734021609</c:v>
                </c:pt>
                <c:pt idx="235">
                  <c:v>0.35477801582358037</c:v>
                </c:pt>
                <c:pt idx="236">
                  <c:v>0.35440585693539517</c:v>
                </c:pt>
                <c:pt idx="237">
                  <c:v>0.35474528923535054</c:v>
                </c:pt>
                <c:pt idx="238">
                  <c:v>0.35843540313186451</c:v>
                </c:pt>
                <c:pt idx="239">
                  <c:v>0.35742214229122216</c:v>
                </c:pt>
                <c:pt idx="240">
                  <c:v>0.35624956512334105</c:v>
                </c:pt>
                <c:pt idx="241">
                  <c:v>0.35857637103421436</c:v>
                </c:pt>
                <c:pt idx="242">
                  <c:v>0.35706228711981014</c:v>
                </c:pt>
                <c:pt idx="243">
                  <c:v>0.35753629508356805</c:v>
                </c:pt>
                <c:pt idx="244">
                  <c:v>0.36051094529476796</c:v>
                </c:pt>
                <c:pt idx="245">
                  <c:v>0.35783009421508566</c:v>
                </c:pt>
                <c:pt idx="246">
                  <c:v>0.35711221627265644</c:v>
                </c:pt>
                <c:pt idx="247">
                  <c:v>0.35514900151491291</c:v>
                </c:pt>
                <c:pt idx="248">
                  <c:v>0.35431604180931653</c:v>
                </c:pt>
                <c:pt idx="249">
                  <c:v>0.35334871366385906</c:v>
                </c:pt>
                <c:pt idx="250">
                  <c:v>0.35109109925676202</c:v>
                </c:pt>
                <c:pt idx="251">
                  <c:v>0.35041966958625792</c:v>
                </c:pt>
                <c:pt idx="252">
                  <c:v>0.34792327092633579</c:v>
                </c:pt>
                <c:pt idx="253">
                  <c:v>0.34755593040500299</c:v>
                </c:pt>
                <c:pt idx="254">
                  <c:v>0.34469784130163444</c:v>
                </c:pt>
                <c:pt idx="255">
                  <c:v>0.34535760944668215</c:v>
                </c:pt>
                <c:pt idx="256">
                  <c:v>0.34440249112601906</c:v>
                </c:pt>
                <c:pt idx="257">
                  <c:v>0.3440453641292166</c:v>
                </c:pt>
                <c:pt idx="258">
                  <c:v>0.34447059471679631</c:v>
                </c:pt>
                <c:pt idx="259">
                  <c:v>0.34554929518104022</c:v>
                </c:pt>
                <c:pt idx="260">
                  <c:v>0.34465907226362913</c:v>
                </c:pt>
                <c:pt idx="261">
                  <c:v>0.34528687335401154</c:v>
                </c:pt>
                <c:pt idx="262">
                  <c:v>0.34618159753637739</c:v>
                </c:pt>
                <c:pt idx="263">
                  <c:v>0.34759695318101047</c:v>
                </c:pt>
                <c:pt idx="264">
                  <c:v>0.34788093862328251</c:v>
                </c:pt>
                <c:pt idx="265">
                  <c:v>0.34641415658270952</c:v>
                </c:pt>
                <c:pt idx="266">
                  <c:v>0.34661467124570983</c:v>
                </c:pt>
                <c:pt idx="267">
                  <c:v>0.34677517443056172</c:v>
                </c:pt>
                <c:pt idx="268">
                  <c:v>0.34949419117002978</c:v>
                </c:pt>
                <c:pt idx="269">
                  <c:v>0.34994027515789811</c:v>
                </c:pt>
                <c:pt idx="270">
                  <c:v>0.35011024529872592</c:v>
                </c:pt>
                <c:pt idx="271">
                  <c:v>0.34975883245667522</c:v>
                </c:pt>
                <c:pt idx="272">
                  <c:v>0.35043338490028403</c:v>
                </c:pt>
                <c:pt idx="273">
                  <c:v>0.35058120245354968</c:v>
                </c:pt>
                <c:pt idx="274">
                  <c:v>0.3545570706547701</c:v>
                </c:pt>
                <c:pt idx="275">
                  <c:v>0.35510932217254843</c:v>
                </c:pt>
                <c:pt idx="276">
                  <c:v>0.35280282877203234</c:v>
                </c:pt>
                <c:pt idx="277">
                  <c:v>0.35360065818254433</c:v>
                </c:pt>
                <c:pt idx="278">
                  <c:v>0.3540719667967272</c:v>
                </c:pt>
                <c:pt idx="279">
                  <c:v>0.35443122675376798</c:v>
                </c:pt>
                <c:pt idx="280">
                  <c:v>0.35527610808562626</c:v>
                </c:pt>
                <c:pt idx="281">
                  <c:v>0.35451031910496172</c:v>
                </c:pt>
                <c:pt idx="282">
                  <c:v>0.35577661716842335</c:v>
                </c:pt>
                <c:pt idx="283">
                  <c:v>0.35608492954160215</c:v>
                </c:pt>
                <c:pt idx="284">
                  <c:v>0.35687680847622644</c:v>
                </c:pt>
                <c:pt idx="285">
                  <c:v>0.35707861267797431</c:v>
                </c:pt>
                <c:pt idx="286">
                  <c:v>0.3555062038986887</c:v>
                </c:pt>
                <c:pt idx="287">
                  <c:v>0.35487511432419344</c:v>
                </c:pt>
                <c:pt idx="288">
                  <c:v>0.3572107564737324</c:v>
                </c:pt>
                <c:pt idx="289">
                  <c:v>0.35794384326892026</c:v>
                </c:pt>
                <c:pt idx="290">
                  <c:v>0.3572576996601341</c:v>
                </c:pt>
                <c:pt idx="291">
                  <c:v>0.35681721283265044</c:v>
                </c:pt>
                <c:pt idx="292">
                  <c:v>0.35468556642323723</c:v>
                </c:pt>
                <c:pt idx="293">
                  <c:v>0.35367718572005924</c:v>
                </c:pt>
                <c:pt idx="294">
                  <c:v>0.34938243893326765</c:v>
                </c:pt>
                <c:pt idx="295">
                  <c:v>0.34800388174877295</c:v>
                </c:pt>
                <c:pt idx="296">
                  <c:v>0.3456617578194251</c:v>
                </c:pt>
                <c:pt idx="297">
                  <c:v>0.34605100027177071</c:v>
                </c:pt>
                <c:pt idx="298">
                  <c:v>0.34645081021378871</c:v>
                </c:pt>
                <c:pt idx="299">
                  <c:v>0.34278909565910337</c:v>
                </c:pt>
                <c:pt idx="300">
                  <c:v>0.3468881814730353</c:v>
                </c:pt>
                <c:pt idx="301">
                  <c:v>0.34584595385997186</c:v>
                </c:pt>
                <c:pt idx="302">
                  <c:v>0.34567690455381661</c:v>
                </c:pt>
                <c:pt idx="303">
                  <c:v>0.34646092686114144</c:v>
                </c:pt>
                <c:pt idx="304">
                  <c:v>0.34734718141527893</c:v>
                </c:pt>
                <c:pt idx="305">
                  <c:v>0.34709602329764927</c:v>
                </c:pt>
                <c:pt idx="306">
                  <c:v>0.3464992648141359</c:v>
                </c:pt>
                <c:pt idx="307">
                  <c:v>0.34594761875629354</c:v>
                </c:pt>
                <c:pt idx="308">
                  <c:v>0.34734585779562921</c:v>
                </c:pt>
                <c:pt idx="309">
                  <c:v>0.34946601413306427</c:v>
                </c:pt>
                <c:pt idx="310">
                  <c:v>0.34814632775209881</c:v>
                </c:pt>
                <c:pt idx="311">
                  <c:v>0.3480677324524622</c:v>
                </c:pt>
                <c:pt idx="312">
                  <c:v>0.3484664165397991</c:v>
                </c:pt>
                <c:pt idx="313">
                  <c:v>0.34830959064430894</c:v>
                </c:pt>
                <c:pt idx="314">
                  <c:v>0.34977695820217436</c:v>
                </c:pt>
                <c:pt idx="315">
                  <c:v>0.34874647028743244</c:v>
                </c:pt>
                <c:pt idx="316">
                  <c:v>0.34881527996022521</c:v>
                </c:pt>
                <c:pt idx="317">
                  <c:v>0.3501719218349913</c:v>
                </c:pt>
                <c:pt idx="318">
                  <c:v>0.35114100776815765</c:v>
                </c:pt>
                <c:pt idx="319">
                  <c:v>0.3505570541490553</c:v>
                </c:pt>
                <c:pt idx="320">
                  <c:v>0.3501089253312763</c:v>
                </c:pt>
                <c:pt idx="321">
                  <c:v>0.3503656862023305</c:v>
                </c:pt>
                <c:pt idx="322">
                  <c:v>0.3501967593656452</c:v>
                </c:pt>
                <c:pt idx="323">
                  <c:v>0.35052790748831403</c:v>
                </c:pt>
                <c:pt idx="324">
                  <c:v>0.34991879181981633</c:v>
                </c:pt>
                <c:pt idx="325">
                  <c:v>0.34985841996880351</c:v>
                </c:pt>
                <c:pt idx="326">
                  <c:v>0.34951868533549685</c:v>
                </c:pt>
                <c:pt idx="327">
                  <c:v>0.34958139887095308</c:v>
                </c:pt>
                <c:pt idx="328">
                  <c:v>0.35160173468256095</c:v>
                </c:pt>
                <c:pt idx="329">
                  <c:v>0.35145746325839367</c:v>
                </c:pt>
                <c:pt idx="330">
                  <c:v>0.3521271987590785</c:v>
                </c:pt>
                <c:pt idx="331">
                  <c:v>0.35455806619211477</c:v>
                </c:pt>
                <c:pt idx="332">
                  <c:v>0.35480468998767922</c:v>
                </c:pt>
                <c:pt idx="333">
                  <c:v>0.35489310776279903</c:v>
                </c:pt>
                <c:pt idx="334">
                  <c:v>0.35431237734021609</c:v>
                </c:pt>
                <c:pt idx="335">
                  <c:v>0.35477801582358037</c:v>
                </c:pt>
                <c:pt idx="336">
                  <c:v>0.35440585693539517</c:v>
                </c:pt>
                <c:pt idx="337">
                  <c:v>0.35474528923535054</c:v>
                </c:pt>
                <c:pt idx="338">
                  <c:v>0.35843540313186451</c:v>
                </c:pt>
                <c:pt idx="339">
                  <c:v>0.35742214229122216</c:v>
                </c:pt>
                <c:pt idx="340">
                  <c:v>0.35624956512334105</c:v>
                </c:pt>
                <c:pt idx="341">
                  <c:v>0.35857637103421436</c:v>
                </c:pt>
                <c:pt idx="342">
                  <c:v>0.35706228711981014</c:v>
                </c:pt>
                <c:pt idx="343">
                  <c:v>0.35753629508356805</c:v>
                </c:pt>
                <c:pt idx="344">
                  <c:v>0.36051094529476796</c:v>
                </c:pt>
                <c:pt idx="345">
                  <c:v>0.35783009421508566</c:v>
                </c:pt>
                <c:pt idx="346">
                  <c:v>0.35711221627265644</c:v>
                </c:pt>
                <c:pt idx="347">
                  <c:v>0.35514900151491291</c:v>
                </c:pt>
                <c:pt idx="348">
                  <c:v>0.35431604180931653</c:v>
                </c:pt>
                <c:pt idx="349">
                  <c:v>0.35334871366385906</c:v>
                </c:pt>
                <c:pt idx="350">
                  <c:v>0.35109109925676202</c:v>
                </c:pt>
                <c:pt idx="351">
                  <c:v>0.35041966958625792</c:v>
                </c:pt>
                <c:pt idx="352">
                  <c:v>0.34792327092633579</c:v>
                </c:pt>
                <c:pt idx="353">
                  <c:v>0.34755593040500299</c:v>
                </c:pt>
                <c:pt idx="354">
                  <c:v>0.34469784130163444</c:v>
                </c:pt>
                <c:pt idx="355">
                  <c:v>0.34535760944668215</c:v>
                </c:pt>
                <c:pt idx="356">
                  <c:v>0.34440249112601906</c:v>
                </c:pt>
                <c:pt idx="357">
                  <c:v>0.3440453641292166</c:v>
                </c:pt>
                <c:pt idx="358">
                  <c:v>0.34447059471679631</c:v>
                </c:pt>
                <c:pt idx="359">
                  <c:v>0.34554929518104022</c:v>
                </c:pt>
                <c:pt idx="360">
                  <c:v>0.34465907226362913</c:v>
                </c:pt>
                <c:pt idx="361">
                  <c:v>0.34528687335401154</c:v>
                </c:pt>
                <c:pt idx="362">
                  <c:v>0.34618159753637739</c:v>
                </c:pt>
                <c:pt idx="363">
                  <c:v>0.34759695318101047</c:v>
                </c:pt>
                <c:pt idx="364">
                  <c:v>0.34788093862328251</c:v>
                </c:pt>
                <c:pt idx="365">
                  <c:v>0.34641415658270952</c:v>
                </c:pt>
                <c:pt idx="366">
                  <c:v>0.34661467124570983</c:v>
                </c:pt>
                <c:pt idx="367">
                  <c:v>0.34677517443056172</c:v>
                </c:pt>
                <c:pt idx="368">
                  <c:v>0.34949419117002978</c:v>
                </c:pt>
                <c:pt idx="369">
                  <c:v>0.34994027515789811</c:v>
                </c:pt>
                <c:pt idx="370">
                  <c:v>0.35011024529872592</c:v>
                </c:pt>
                <c:pt idx="371">
                  <c:v>0.34975883245667522</c:v>
                </c:pt>
                <c:pt idx="372">
                  <c:v>0.35043338490028403</c:v>
                </c:pt>
                <c:pt idx="373">
                  <c:v>0.35058120245354968</c:v>
                </c:pt>
                <c:pt idx="374">
                  <c:v>0.3545570706547701</c:v>
                </c:pt>
                <c:pt idx="375">
                  <c:v>0.35510932217254843</c:v>
                </c:pt>
                <c:pt idx="376">
                  <c:v>0.35280282877203234</c:v>
                </c:pt>
                <c:pt idx="377">
                  <c:v>0.35360065818254433</c:v>
                </c:pt>
                <c:pt idx="378">
                  <c:v>0.3540719667967272</c:v>
                </c:pt>
                <c:pt idx="379">
                  <c:v>0.35443122675376798</c:v>
                </c:pt>
                <c:pt idx="380">
                  <c:v>0.35527610808562626</c:v>
                </c:pt>
                <c:pt idx="381">
                  <c:v>0.35451031910496172</c:v>
                </c:pt>
                <c:pt idx="382">
                  <c:v>0.35577661716842335</c:v>
                </c:pt>
                <c:pt idx="383">
                  <c:v>0.35608492954160215</c:v>
                </c:pt>
                <c:pt idx="384">
                  <c:v>0.35687680847622644</c:v>
                </c:pt>
                <c:pt idx="385">
                  <c:v>0.35707861267797431</c:v>
                </c:pt>
                <c:pt idx="386">
                  <c:v>0.3555062038986887</c:v>
                </c:pt>
                <c:pt idx="387">
                  <c:v>0.35487511432419344</c:v>
                </c:pt>
                <c:pt idx="388">
                  <c:v>0.3572107564737324</c:v>
                </c:pt>
                <c:pt idx="389">
                  <c:v>0.35794384326892026</c:v>
                </c:pt>
                <c:pt idx="390">
                  <c:v>0.3572576996601341</c:v>
                </c:pt>
                <c:pt idx="391">
                  <c:v>0.35681721283265044</c:v>
                </c:pt>
                <c:pt idx="392">
                  <c:v>0.35468556642323723</c:v>
                </c:pt>
                <c:pt idx="393">
                  <c:v>0.35367718572005924</c:v>
                </c:pt>
                <c:pt idx="394">
                  <c:v>0.34938243893326765</c:v>
                </c:pt>
                <c:pt idx="395">
                  <c:v>0.34800388174877295</c:v>
                </c:pt>
                <c:pt idx="396">
                  <c:v>0.3456617578194251</c:v>
                </c:pt>
                <c:pt idx="397">
                  <c:v>0.34605100027177071</c:v>
                </c:pt>
                <c:pt idx="398">
                  <c:v>0.34645081021378871</c:v>
                </c:pt>
                <c:pt idx="399">
                  <c:v>0.34278909565910337</c:v>
                </c:pt>
                <c:pt idx="400">
                  <c:v>-0.10380173060557034</c:v>
                </c:pt>
                <c:pt idx="401">
                  <c:v>-0.10755607677949036</c:v>
                </c:pt>
                <c:pt idx="402">
                  <c:v>-0.1073076147414701</c:v>
                </c:pt>
                <c:pt idx="403">
                  <c:v>-0.1052269656836495</c:v>
                </c:pt>
                <c:pt idx="404">
                  <c:v>-0.10093215825417989</c:v>
                </c:pt>
                <c:pt idx="405">
                  <c:v>-0.10077687500180085</c:v>
                </c:pt>
                <c:pt idx="406">
                  <c:v>-0.10004618073382253</c:v>
                </c:pt>
                <c:pt idx="407">
                  <c:v>-9.9744882486146005E-2</c:v>
                </c:pt>
                <c:pt idx="408">
                  <c:v>-9.790813132209189E-2</c:v>
                </c:pt>
                <c:pt idx="409">
                  <c:v>-9.7627379628092981E-2</c:v>
                </c:pt>
                <c:pt idx="410">
                  <c:v>-9.7635766607845398E-2</c:v>
                </c:pt>
                <c:pt idx="411">
                  <c:v>-9.9214020559854607E-2</c:v>
                </c:pt>
                <c:pt idx="412">
                  <c:v>-9.7991526941315826E-2</c:v>
                </c:pt>
                <c:pt idx="413">
                  <c:v>-9.8226161384342731E-2</c:v>
                </c:pt>
                <c:pt idx="414">
                  <c:v>-9.6447207026550894E-2</c:v>
                </c:pt>
                <c:pt idx="415">
                  <c:v>-9.736410178236643E-2</c:v>
                </c:pt>
                <c:pt idx="416">
                  <c:v>-9.7563415574117088E-2</c:v>
                </c:pt>
                <c:pt idx="417">
                  <c:v>-9.7802644574369435E-2</c:v>
                </c:pt>
                <c:pt idx="418">
                  <c:v>-9.6718122586179067E-2</c:v>
                </c:pt>
                <c:pt idx="419">
                  <c:v>-9.6231864949830229E-2</c:v>
                </c:pt>
                <c:pt idx="420">
                  <c:v>-9.5608603208936868E-2</c:v>
                </c:pt>
                <c:pt idx="421">
                  <c:v>-9.5641084451022165E-2</c:v>
                </c:pt>
                <c:pt idx="422">
                  <c:v>-9.5560945142251955E-2</c:v>
                </c:pt>
                <c:pt idx="423">
                  <c:v>-9.5579308531999238E-2</c:v>
                </c:pt>
                <c:pt idx="424">
                  <c:v>-9.6614324430229118E-2</c:v>
                </c:pt>
                <c:pt idx="425">
                  <c:v>-9.7101894133241232E-2</c:v>
                </c:pt>
                <c:pt idx="426">
                  <c:v>-9.6708180007074609E-2</c:v>
                </c:pt>
                <c:pt idx="427">
                  <c:v>-9.6618013457140536E-2</c:v>
                </c:pt>
                <c:pt idx="428">
                  <c:v>-9.6793101570680634E-2</c:v>
                </c:pt>
                <c:pt idx="429">
                  <c:v>-9.702582861702462E-2</c:v>
                </c:pt>
                <c:pt idx="430">
                  <c:v>-9.7766963148651076E-2</c:v>
                </c:pt>
                <c:pt idx="431">
                  <c:v>-9.6974975541026617E-2</c:v>
                </c:pt>
                <c:pt idx="432">
                  <c:v>-9.7664120127415585E-2</c:v>
                </c:pt>
                <c:pt idx="433">
                  <c:v>-9.843247477523924E-2</c:v>
                </c:pt>
                <c:pt idx="434">
                  <c:v>-9.9036439739821389E-2</c:v>
                </c:pt>
                <c:pt idx="435">
                  <c:v>-9.9024907166066795E-2</c:v>
                </c:pt>
                <c:pt idx="436">
                  <c:v>-9.8930896580405575E-2</c:v>
                </c:pt>
                <c:pt idx="437">
                  <c:v>-9.5584555276721869E-2</c:v>
                </c:pt>
                <c:pt idx="438">
                  <c:v>-9.6618013457140536E-2</c:v>
                </c:pt>
                <c:pt idx="439">
                  <c:v>-9.7227702680887582E-2</c:v>
                </c:pt>
                <c:pt idx="440">
                  <c:v>-9.6026005028342645E-2</c:v>
                </c:pt>
                <c:pt idx="441">
                  <c:v>-9.6935133055815942E-2</c:v>
                </c:pt>
                <c:pt idx="442">
                  <c:v>-9.5699178534093751E-2</c:v>
                </c:pt>
                <c:pt idx="443">
                  <c:v>-9.6253303316075275E-2</c:v>
                </c:pt>
                <c:pt idx="444">
                  <c:v>-9.6829748891193404E-2</c:v>
                </c:pt>
                <c:pt idx="445">
                  <c:v>-9.7487878168780878E-2</c:v>
                </c:pt>
                <c:pt idx="446">
                  <c:v>-9.6906299845459704E-2</c:v>
                </c:pt>
                <c:pt idx="447">
                  <c:v>-0.10028813819090064</c:v>
                </c:pt>
                <c:pt idx="448">
                  <c:v>-0.10018346683626736</c:v>
                </c:pt>
                <c:pt idx="449">
                  <c:v>-0.1003707283592031</c:v>
                </c:pt>
                <c:pt idx="450">
                  <c:v>-9.9178852916289806E-2</c:v>
                </c:pt>
                <c:pt idx="451">
                  <c:v>-9.7892918006521543E-2</c:v>
                </c:pt>
                <c:pt idx="452">
                  <c:v>-9.9280786066662199E-2</c:v>
                </c:pt>
                <c:pt idx="453">
                  <c:v>-9.8381049027696732E-2</c:v>
                </c:pt>
                <c:pt idx="454">
                  <c:v>-8.1863777431120499E-2</c:v>
                </c:pt>
                <c:pt idx="455">
                  <c:v>-8.0906319864551185E-2</c:v>
                </c:pt>
                <c:pt idx="456">
                  <c:v>-8.5336980120096162E-2</c:v>
                </c:pt>
                <c:pt idx="457">
                  <c:v>-8.7675259718670351E-2</c:v>
                </c:pt>
                <c:pt idx="458">
                  <c:v>-8.7619674771518358E-2</c:v>
                </c:pt>
                <c:pt idx="459">
                  <c:v>-8.7623888460840696E-2</c:v>
                </c:pt>
                <c:pt idx="460">
                  <c:v>-8.9556309788045088E-2</c:v>
                </c:pt>
                <c:pt idx="461">
                  <c:v>-9.1055133293888535E-2</c:v>
                </c:pt>
                <c:pt idx="462">
                  <c:v>-9.1282921411628345E-2</c:v>
                </c:pt>
                <c:pt idx="463">
                  <c:v>-9.21423667026776E-2</c:v>
                </c:pt>
                <c:pt idx="464">
                  <c:v>-9.3912176063959421E-2</c:v>
                </c:pt>
                <c:pt idx="465">
                  <c:v>-9.4775445275074768E-2</c:v>
                </c:pt>
                <c:pt idx="466">
                  <c:v>-9.4163069901853039E-2</c:v>
                </c:pt>
                <c:pt idx="467">
                  <c:v>-9.5551014061764403E-2</c:v>
                </c:pt>
                <c:pt idx="468">
                  <c:v>-9.5560445462889873E-2</c:v>
                </c:pt>
                <c:pt idx="469">
                  <c:v>-9.3706793071031705E-2</c:v>
                </c:pt>
                <c:pt idx="470">
                  <c:v>-9.6801481556248264E-2</c:v>
                </c:pt>
                <c:pt idx="471">
                  <c:v>-9.8301754580377224E-2</c:v>
                </c:pt>
                <c:pt idx="472">
                  <c:v>-9.8660383424325343E-2</c:v>
                </c:pt>
                <c:pt idx="473">
                  <c:v>-9.8322235245299275E-2</c:v>
                </c:pt>
                <c:pt idx="474">
                  <c:v>-9.9221919345071699E-2</c:v>
                </c:pt>
                <c:pt idx="475">
                  <c:v>-9.8912471541454022E-2</c:v>
                </c:pt>
                <c:pt idx="476">
                  <c:v>-9.7178966412626452E-2</c:v>
                </c:pt>
                <c:pt idx="477">
                  <c:v>-9.8139051540183084E-2</c:v>
                </c:pt>
                <c:pt idx="478">
                  <c:v>-0.10092060379730244</c:v>
                </c:pt>
                <c:pt idx="479">
                  <c:v>-0.1017894442572214</c:v>
                </c:pt>
                <c:pt idx="480">
                  <c:v>-9.6586063184017468E-2</c:v>
                </c:pt>
                <c:pt idx="481">
                  <c:v>-9.3760597591490996E-2</c:v>
                </c:pt>
                <c:pt idx="482">
                  <c:v>-9.0344491794909929E-2</c:v>
                </c:pt>
                <c:pt idx="483">
                  <c:v>-8.9954484548305916E-2</c:v>
                </c:pt>
                <c:pt idx="484">
                  <c:v>-8.5452042321977409E-2</c:v>
                </c:pt>
                <c:pt idx="485">
                  <c:v>-8.480493551543454E-2</c:v>
                </c:pt>
                <c:pt idx="486">
                  <c:v>-8.7965132299792248E-2</c:v>
                </c:pt>
                <c:pt idx="487">
                  <c:v>-8.8221358630442767E-2</c:v>
                </c:pt>
                <c:pt idx="488">
                  <c:v>-9.0641416734802666E-2</c:v>
                </c:pt>
                <c:pt idx="489">
                  <c:v>-9.156500781659524E-2</c:v>
                </c:pt>
                <c:pt idx="490">
                  <c:v>-9.4903083696385213E-2</c:v>
                </c:pt>
                <c:pt idx="491">
                  <c:v>-9.5403433589621597E-2</c:v>
                </c:pt>
                <c:pt idx="492">
                  <c:v>-9.6095620186527619E-2</c:v>
                </c:pt>
                <c:pt idx="493">
                  <c:v>-9.9578746208170296E-2</c:v>
                </c:pt>
                <c:pt idx="494">
                  <c:v>-9.8940297241272068E-2</c:v>
                </c:pt>
                <c:pt idx="495">
                  <c:v>-9.8967622330619343E-2</c:v>
                </c:pt>
                <c:pt idx="496">
                  <c:v>-0.10175362029541173</c:v>
                </c:pt>
                <c:pt idx="497">
                  <c:v>-0.10028443559994975</c:v>
                </c:pt>
                <c:pt idx="498">
                  <c:v>-9.9153089170899128E-2</c:v>
                </c:pt>
                <c:pt idx="499">
                  <c:v>-9.8998645986222072E-2</c:v>
                </c:pt>
                <c:pt idx="500">
                  <c:v>-0.29845729367057727</c:v>
                </c:pt>
                <c:pt idx="501">
                  <c:v>-0.29955895593227799</c:v>
                </c:pt>
                <c:pt idx="502">
                  <c:v>-0.30042285370493049</c:v>
                </c:pt>
                <c:pt idx="503">
                  <c:v>-0.3017036748082309</c:v>
                </c:pt>
                <c:pt idx="504">
                  <c:v>-0.30184461389882672</c:v>
                </c:pt>
                <c:pt idx="505">
                  <c:v>-0.29942163168919028</c:v>
                </c:pt>
                <c:pt idx="506">
                  <c:v>-0.29945755015244446</c:v>
                </c:pt>
                <c:pt idx="507">
                  <c:v>-0.30382200351672711</c:v>
                </c:pt>
                <c:pt idx="508">
                  <c:v>-0.30727025928075802</c:v>
                </c:pt>
                <c:pt idx="509">
                  <c:v>-0.30939655774313973</c:v>
                </c:pt>
                <c:pt idx="510">
                  <c:v>-0.31000681578392142</c:v>
                </c:pt>
                <c:pt idx="511">
                  <c:v>-0.31198034137764508</c:v>
                </c:pt>
                <c:pt idx="512">
                  <c:v>-0.30738349942768367</c:v>
                </c:pt>
                <c:pt idx="513">
                  <c:v>-0.30990759545286678</c:v>
                </c:pt>
                <c:pt idx="514">
                  <c:v>-0.3090172975480836</c:v>
                </c:pt>
                <c:pt idx="515">
                  <c:v>-0.31218967530600611</c:v>
                </c:pt>
                <c:pt idx="516">
                  <c:v>-0.31030461328065201</c:v>
                </c:pt>
                <c:pt idx="517">
                  <c:v>-0.30675863853381802</c:v>
                </c:pt>
                <c:pt idx="518">
                  <c:v>-0.30194756725924121</c:v>
                </c:pt>
                <c:pt idx="519">
                  <c:v>-0.30142576980797042</c:v>
                </c:pt>
                <c:pt idx="520">
                  <c:v>-0.30376523700636854</c:v>
                </c:pt>
                <c:pt idx="521">
                  <c:v>-0.3035299749447668</c:v>
                </c:pt>
                <c:pt idx="522">
                  <c:v>-0.30273361730091269</c:v>
                </c:pt>
                <c:pt idx="523">
                  <c:v>-0.30178665451513442</c:v>
                </c:pt>
                <c:pt idx="524">
                  <c:v>-0.29970855589054962</c:v>
                </c:pt>
                <c:pt idx="525">
                  <c:v>-0.30162906803654188</c:v>
                </c:pt>
                <c:pt idx="526">
                  <c:v>-0.3027954737228028</c:v>
                </c:pt>
                <c:pt idx="527">
                  <c:v>-0.30229443148764418</c:v>
                </c:pt>
                <c:pt idx="528">
                  <c:v>-0.29960330504528576</c:v>
                </c:pt>
                <c:pt idx="529">
                  <c:v>-0.29874524231777133</c:v>
                </c:pt>
                <c:pt idx="530">
                  <c:v>-0.30310850283379959</c:v>
                </c:pt>
                <c:pt idx="531">
                  <c:v>-0.30780152603165922</c:v>
                </c:pt>
                <c:pt idx="532">
                  <c:v>-0.3142606324912941</c:v>
                </c:pt>
                <c:pt idx="533">
                  <c:v>-0.31095121727892377</c:v>
                </c:pt>
                <c:pt idx="534">
                  <c:v>-0.30862527329986938</c:v>
                </c:pt>
                <c:pt idx="535">
                  <c:v>-0.30751157582346011</c:v>
                </c:pt>
                <c:pt idx="536">
                  <c:v>-0.30790517177461896</c:v>
                </c:pt>
                <c:pt idx="537">
                  <c:v>-0.30573679819018168</c:v>
                </c:pt>
                <c:pt idx="538">
                  <c:v>-0.3053267210433922</c:v>
                </c:pt>
                <c:pt idx="539">
                  <c:v>-0.30409218858129106</c:v>
                </c:pt>
                <c:pt idx="540">
                  <c:v>-0.30320904954509598</c:v>
                </c:pt>
                <c:pt idx="541">
                  <c:v>-0.30802883473658782</c:v>
                </c:pt>
                <c:pt idx="542">
                  <c:v>-0.31495405771608903</c:v>
                </c:pt>
                <c:pt idx="543">
                  <c:v>-0.30690669611544857</c:v>
                </c:pt>
                <c:pt idx="544">
                  <c:v>-0.30883908565614709</c:v>
                </c:pt>
                <c:pt idx="545">
                  <c:v>-0.30878659458570484</c:v>
                </c:pt>
                <c:pt idx="546">
                  <c:v>-0.31136035272101353</c:v>
                </c:pt>
                <c:pt idx="547">
                  <c:v>-0.31393554603801171</c:v>
                </c:pt>
                <c:pt idx="548">
                  <c:v>-0.31437396740946821</c:v>
                </c:pt>
                <c:pt idx="549">
                  <c:v>-0.31557425552623303</c:v>
                </c:pt>
                <c:pt idx="550">
                  <c:v>-0.31605326381309573</c:v>
                </c:pt>
                <c:pt idx="551">
                  <c:v>-0.31652985287450236</c:v>
                </c:pt>
                <c:pt idx="552">
                  <c:v>-0.31477999528837003</c:v>
                </c:pt>
                <c:pt idx="553">
                  <c:v>-0.30874191363627829</c:v>
                </c:pt>
                <c:pt idx="554">
                  <c:v>-0.30896742594425697</c:v>
                </c:pt>
                <c:pt idx="555">
                  <c:v>-0.30483796112522216</c:v>
                </c:pt>
                <c:pt idx="556">
                  <c:v>-0.30591384136385869</c:v>
                </c:pt>
                <c:pt idx="557">
                  <c:v>-0.3029822188034772</c:v>
                </c:pt>
                <c:pt idx="558">
                  <c:v>-0.30143988960261059</c:v>
                </c:pt>
                <c:pt idx="559">
                  <c:v>-0.30355058411967994</c:v>
                </c:pt>
                <c:pt idx="560">
                  <c:v>-0.30339202744948696</c:v>
                </c:pt>
                <c:pt idx="561">
                  <c:v>-0.29928555147532304</c:v>
                </c:pt>
                <c:pt idx="562">
                  <c:v>-0.29739261167899128</c:v>
                </c:pt>
                <c:pt idx="563">
                  <c:v>-0.30161295002073663</c:v>
                </c:pt>
                <c:pt idx="564">
                  <c:v>-0.30711497053715858</c:v>
                </c:pt>
                <c:pt idx="565">
                  <c:v>-0.30756855540532874</c:v>
                </c:pt>
                <c:pt idx="566">
                  <c:v>-0.30576654726827068</c:v>
                </c:pt>
                <c:pt idx="567">
                  <c:v>-0.30319159919968824</c:v>
                </c:pt>
                <c:pt idx="568">
                  <c:v>-0.30074741047559889</c:v>
                </c:pt>
                <c:pt idx="569">
                  <c:v>-0.30216318179105228</c:v>
                </c:pt>
                <c:pt idx="570">
                  <c:v>-0.30027575292948078</c:v>
                </c:pt>
                <c:pt idx="571">
                  <c:v>-0.30292619161744261</c:v>
                </c:pt>
                <c:pt idx="572">
                  <c:v>-0.30312979513914184</c:v>
                </c:pt>
                <c:pt idx="573">
                  <c:v>-0.30285725712374351</c:v>
                </c:pt>
                <c:pt idx="574">
                  <c:v>-0.29981328151773778</c:v>
                </c:pt>
                <c:pt idx="575">
                  <c:v>-0.29858622136003521</c:v>
                </c:pt>
                <c:pt idx="576">
                  <c:v>-0.29951016652050488</c:v>
                </c:pt>
                <c:pt idx="577">
                  <c:v>-0.30116336208363664</c:v>
                </c:pt>
                <c:pt idx="578">
                  <c:v>-0.3019236897342063</c:v>
                </c:pt>
                <c:pt idx="579">
                  <c:v>-0.30286179113062023</c:v>
                </c:pt>
                <c:pt idx="580">
                  <c:v>-0.30226486232304289</c:v>
                </c:pt>
                <c:pt idx="581">
                  <c:v>-0.30185098579761688</c:v>
                </c:pt>
                <c:pt idx="582">
                  <c:v>-0.30100970905940189</c:v>
                </c:pt>
                <c:pt idx="583">
                  <c:v>-0.30339594877101544</c:v>
                </c:pt>
                <c:pt idx="584">
                  <c:v>-0.30120517390734358</c:v>
                </c:pt>
                <c:pt idx="585">
                  <c:v>-0.30272393577248519</c:v>
                </c:pt>
                <c:pt idx="586">
                  <c:v>-0.30344877277739324</c:v>
                </c:pt>
                <c:pt idx="587">
                  <c:v>-0.30171910344630887</c:v>
                </c:pt>
                <c:pt idx="588">
                  <c:v>-0.2972472550437093</c:v>
                </c:pt>
                <c:pt idx="589">
                  <c:v>-0.29757330521705205</c:v>
                </c:pt>
                <c:pt idx="590">
                  <c:v>-0.3004325129808712</c:v>
                </c:pt>
                <c:pt idx="591">
                  <c:v>-0.30070561778703558</c:v>
                </c:pt>
                <c:pt idx="592">
                  <c:v>-0.29907438429889077</c:v>
                </c:pt>
                <c:pt idx="593">
                  <c:v>-0.29771496304117151</c:v>
                </c:pt>
                <c:pt idx="594">
                  <c:v>-0.29784501846323813</c:v>
                </c:pt>
                <c:pt idx="595">
                  <c:v>-0.29936833076117475</c:v>
                </c:pt>
                <c:pt idx="596">
                  <c:v>-0.30390454377197562</c:v>
                </c:pt>
                <c:pt idx="597">
                  <c:v>-0.30477798010892637</c:v>
                </c:pt>
                <c:pt idx="598">
                  <c:v>-0.30838430607264194</c:v>
                </c:pt>
                <c:pt idx="599">
                  <c:v>-0.30914179411043802</c:v>
                </c:pt>
                <c:pt idx="600">
                  <c:v>-9.9241990992222882E-3</c:v>
                </c:pt>
                <c:pt idx="601">
                  <c:v>-9.969837765638704E-3</c:v>
                </c:pt>
                <c:pt idx="602">
                  <c:v>-1.1943178089281838E-2</c:v>
                </c:pt>
                <c:pt idx="603">
                  <c:v>-1.220276894728063E-2</c:v>
                </c:pt>
                <c:pt idx="604">
                  <c:v>-1.1094089292645869E-2</c:v>
                </c:pt>
                <c:pt idx="605">
                  <c:v>-1.3014669406542318E-2</c:v>
                </c:pt>
                <c:pt idx="606">
                  <c:v>-1.1044037036242748E-2</c:v>
                </c:pt>
                <c:pt idx="607">
                  <c:v>-1.2540947167665415E-2</c:v>
                </c:pt>
                <c:pt idx="608">
                  <c:v>-1.0666946279183215E-2</c:v>
                </c:pt>
                <c:pt idx="609">
                  <c:v>-1.0059229078232973E-2</c:v>
                </c:pt>
                <c:pt idx="610">
                  <c:v>-7.4499307953824383E-3</c:v>
                </c:pt>
                <c:pt idx="611">
                  <c:v>-6.1693639497742321E-3</c:v>
                </c:pt>
                <c:pt idx="612">
                  <c:v>-5.7237650537542905E-3</c:v>
                </c:pt>
                <c:pt idx="613">
                  <c:v>-5.35295522619628E-3</c:v>
                </c:pt>
                <c:pt idx="614">
                  <c:v>-7.0233693453116419E-3</c:v>
                </c:pt>
                <c:pt idx="615">
                  <c:v>-8.4101308626621327E-3</c:v>
                </c:pt>
                <c:pt idx="616">
                  <c:v>-7.3929119809024984E-3</c:v>
                </c:pt>
                <c:pt idx="617">
                  <c:v>-6.3412492650479621E-3</c:v>
                </c:pt>
                <c:pt idx="618">
                  <c:v>-6.4691113432893306E-3</c:v>
                </c:pt>
                <c:pt idx="619">
                  <c:v>-5.6883677856433799E-3</c:v>
                </c:pt>
                <c:pt idx="620">
                  <c:v>-3.1033039788368045E-3</c:v>
                </c:pt>
                <c:pt idx="621">
                  <c:v>-2.5121157065280597E-3</c:v>
                </c:pt>
                <c:pt idx="622">
                  <c:v>-2.3971634903872316E-3</c:v>
                </c:pt>
                <c:pt idx="623">
                  <c:v>-2.7558922694126365E-3</c:v>
                </c:pt>
                <c:pt idx="624">
                  <c:v>-2.3527795370911139E-3</c:v>
                </c:pt>
                <c:pt idx="625">
                  <c:v>-3.9962422098051911E-3</c:v>
                </c:pt>
                <c:pt idx="626">
                  <c:v>-3.0746615755104468E-3</c:v>
                </c:pt>
                <c:pt idx="627">
                  <c:v>-1.537546435988915E-3</c:v>
                </c:pt>
                <c:pt idx="628">
                  <c:v>-1.2888372990746272E-3</c:v>
                </c:pt>
                <c:pt idx="629">
                  <c:v>-3.9216957463505944E-3</c:v>
                </c:pt>
                <c:pt idx="630">
                  <c:v>-2.3203463554169581E-3</c:v>
                </c:pt>
                <c:pt idx="631">
                  <c:v>-1.9789513618806449E-3</c:v>
                </c:pt>
                <c:pt idx="632">
                  <c:v>-5.4205844053502891E-4</c:v>
                </c:pt>
                <c:pt idx="633">
                  <c:v>-2.3680291860790495E-3</c:v>
                </c:pt>
                <c:pt idx="634">
                  <c:v>-3.5506419070363876E-3</c:v>
                </c:pt>
                <c:pt idx="635">
                  <c:v>-5.6868834114505978E-3</c:v>
                </c:pt>
                <c:pt idx="636">
                  <c:v>-3.6929047229869298E-3</c:v>
                </c:pt>
                <c:pt idx="637">
                  <c:v>-1.2802543850701069E-3</c:v>
                </c:pt>
                <c:pt idx="638">
                  <c:v>-3.4971490316168118E-3</c:v>
                </c:pt>
                <c:pt idx="639">
                  <c:v>-3.3181196795240937E-3</c:v>
                </c:pt>
                <c:pt idx="640">
                  <c:v>-3.7220776527664176E-3</c:v>
                </c:pt>
                <c:pt idx="641">
                  <c:v>-4.7073345384318023E-3</c:v>
                </c:pt>
                <c:pt idx="642">
                  <c:v>-4.9497642719314944E-3</c:v>
                </c:pt>
                <c:pt idx="643">
                  <c:v>-4.1342932249471467E-3</c:v>
                </c:pt>
                <c:pt idx="644">
                  <c:v>-3.9413006997021894E-3</c:v>
                </c:pt>
                <c:pt idx="645">
                  <c:v>-4.6442554016414474E-3</c:v>
                </c:pt>
                <c:pt idx="646">
                  <c:v>-7.5726723944431707E-3</c:v>
                </c:pt>
                <c:pt idx="647">
                  <c:v>-7.7112180576165024E-3</c:v>
                </c:pt>
                <c:pt idx="648">
                  <c:v>-8.660159584060103E-3</c:v>
                </c:pt>
                <c:pt idx="649">
                  <c:v>-9.6541365099602466E-3</c:v>
                </c:pt>
                <c:pt idx="650">
                  <c:v>-1.000876988233787E-2</c:v>
                </c:pt>
                <c:pt idx="651">
                  <c:v>-9.7910791092992878E-3</c:v>
                </c:pt>
                <c:pt idx="652">
                  <c:v>-1.0428920340920064E-2</c:v>
                </c:pt>
                <c:pt idx="653">
                  <c:v>-1.0697241424474743E-2</c:v>
                </c:pt>
                <c:pt idx="654">
                  <c:v>-1.0800182923382374E-2</c:v>
                </c:pt>
                <c:pt idx="655">
                  <c:v>-1.1213432704257483E-2</c:v>
                </c:pt>
                <c:pt idx="656">
                  <c:v>-1.0399092210604505E-2</c:v>
                </c:pt>
                <c:pt idx="657">
                  <c:v>-9.986694784746987E-3</c:v>
                </c:pt>
                <c:pt idx="658">
                  <c:v>-1.0239985638978268E-2</c:v>
                </c:pt>
                <c:pt idx="659">
                  <c:v>-1.2213342468884069E-2</c:v>
                </c:pt>
                <c:pt idx="660">
                  <c:v>-1.2092960340812985E-2</c:v>
                </c:pt>
                <c:pt idx="661">
                  <c:v>-1.139583348658927E-2</c:v>
                </c:pt>
                <c:pt idx="662">
                  <c:v>-1.201493517944008E-2</c:v>
                </c:pt>
                <c:pt idx="663">
                  <c:v>-1.2070781730140166E-2</c:v>
                </c:pt>
                <c:pt idx="664">
                  <c:v>-1.3321308419621994E-2</c:v>
                </c:pt>
                <c:pt idx="665">
                  <c:v>-1.3329477542558078E-2</c:v>
                </c:pt>
                <c:pt idx="666">
                  <c:v>-1.2857043735325634E-2</c:v>
                </c:pt>
                <c:pt idx="667">
                  <c:v>-9.5422002950302023E-3</c:v>
                </c:pt>
                <c:pt idx="668">
                  <c:v>-6.7948392938444466E-3</c:v>
                </c:pt>
                <c:pt idx="669">
                  <c:v>-6.9812376929240926E-3</c:v>
                </c:pt>
                <c:pt idx="670">
                  <c:v>-8.838716174976214E-3</c:v>
                </c:pt>
                <c:pt idx="671">
                  <c:v>-8.4825508871568551E-3</c:v>
                </c:pt>
                <c:pt idx="672">
                  <c:v>-6.563504385243734E-3</c:v>
                </c:pt>
                <c:pt idx="673">
                  <c:v>-4.8249484008495904E-3</c:v>
                </c:pt>
                <c:pt idx="674">
                  <c:v>-4.3388398385156741E-3</c:v>
                </c:pt>
                <c:pt idx="675">
                  <c:v>-4.5056207576254703E-3</c:v>
                </c:pt>
                <c:pt idx="676">
                  <c:v>-2.4248191035737316E-3</c:v>
                </c:pt>
                <c:pt idx="677">
                  <c:v>-2.937212231982084E-3</c:v>
                </c:pt>
                <c:pt idx="678">
                  <c:v>1.0762350092710475E-3</c:v>
                </c:pt>
                <c:pt idx="679">
                  <c:v>5.0810174450741585E-4</c:v>
                </c:pt>
                <c:pt idx="680">
                  <c:v>-3.2250006330780735E-3</c:v>
                </c:pt>
                <c:pt idx="681">
                  <c:v>2.0050522919079633E-3</c:v>
                </c:pt>
                <c:pt idx="682">
                  <c:v>3.2081085891811998E-3</c:v>
                </c:pt>
                <c:pt idx="683">
                  <c:v>-3.7812808040095496E-3</c:v>
                </c:pt>
                <c:pt idx="684">
                  <c:v>-3.4369943280562398E-3</c:v>
                </c:pt>
                <c:pt idx="685">
                  <c:v>-4.3636238577041814E-4</c:v>
                </c:pt>
                <c:pt idx="686">
                  <c:v>-1.7834739976593365E-3</c:v>
                </c:pt>
                <c:pt idx="687">
                  <c:v>-3.0689104164884954E-3</c:v>
                </c:pt>
                <c:pt idx="688">
                  <c:v>-7.9649059015220233E-3</c:v>
                </c:pt>
                <c:pt idx="689">
                  <c:v>-9.1032309371353454E-3</c:v>
                </c:pt>
                <c:pt idx="690">
                  <c:v>-1.3294327776505991E-2</c:v>
                </c:pt>
                <c:pt idx="691">
                  <c:v>-1.3838856349672593E-2</c:v>
                </c:pt>
                <c:pt idx="692">
                  <c:v>-1.411385150070883E-2</c:v>
                </c:pt>
                <c:pt idx="693">
                  <c:v>-1.5297417931792434E-2</c:v>
                </c:pt>
                <c:pt idx="694">
                  <c:v>-1.6046533405421167E-2</c:v>
                </c:pt>
                <c:pt idx="695">
                  <c:v>-1.6040245673803698E-2</c:v>
                </c:pt>
                <c:pt idx="696">
                  <c:v>-1.4000493908883008E-2</c:v>
                </c:pt>
                <c:pt idx="697">
                  <c:v>-1.3679144040984558E-2</c:v>
                </c:pt>
                <c:pt idx="698">
                  <c:v>-9.99724490046296E-3</c:v>
                </c:pt>
                <c:pt idx="699">
                  <c:v>-9.187273984067823E-3</c:v>
                </c:pt>
                <c:pt idx="700">
                  <c:v>-0.18383083538682943</c:v>
                </c:pt>
                <c:pt idx="701">
                  <c:v>-0.19161126170440021</c:v>
                </c:pt>
                <c:pt idx="702">
                  <c:v>-0.20883077743277034</c:v>
                </c:pt>
                <c:pt idx="703">
                  <c:v>-0.20951114251058764</c:v>
                </c:pt>
                <c:pt idx="704">
                  <c:v>-0.20893927733705625</c:v>
                </c:pt>
                <c:pt idx="705">
                  <c:v>-0.20425213932195796</c:v>
                </c:pt>
                <c:pt idx="706">
                  <c:v>-0.20134743805813207</c:v>
                </c:pt>
                <c:pt idx="707">
                  <c:v>-0.20226794129633674</c:v>
                </c:pt>
                <c:pt idx="708">
                  <c:v>-0.20514374978273756</c:v>
                </c:pt>
                <c:pt idx="709">
                  <c:v>-0.20543936392291359</c:v>
                </c:pt>
                <c:pt idx="710">
                  <c:v>-0.20411379117562506</c:v>
                </c:pt>
                <c:pt idx="711">
                  <c:v>-0.20390668767809711</c:v>
                </c:pt>
                <c:pt idx="712">
                  <c:v>-0.20619695596311088</c:v>
                </c:pt>
                <c:pt idx="713">
                  <c:v>-0.20429412797562718</c:v>
                </c:pt>
                <c:pt idx="714">
                  <c:v>-0.19858933968757536</c:v>
                </c:pt>
                <c:pt idx="715">
                  <c:v>-0.19839029947612261</c:v>
                </c:pt>
                <c:pt idx="716">
                  <c:v>-0.19763050331127852</c:v>
                </c:pt>
                <c:pt idx="717">
                  <c:v>-0.1949692688045209</c:v>
                </c:pt>
                <c:pt idx="718">
                  <c:v>-0.19374244786907341</c:v>
                </c:pt>
                <c:pt idx="719">
                  <c:v>-0.19435015455534221</c:v>
                </c:pt>
                <c:pt idx="720">
                  <c:v>-0.19248127606416221</c:v>
                </c:pt>
                <c:pt idx="721">
                  <c:v>-0.19084622248022029</c:v>
                </c:pt>
                <c:pt idx="722">
                  <c:v>-0.19145677710805303</c:v>
                </c:pt>
                <c:pt idx="723">
                  <c:v>-0.19342251124741433</c:v>
                </c:pt>
                <c:pt idx="724">
                  <c:v>-0.19299767184791056</c:v>
                </c:pt>
                <c:pt idx="725">
                  <c:v>-0.19097292108509056</c:v>
                </c:pt>
                <c:pt idx="726">
                  <c:v>-0.1894334255393805</c:v>
                </c:pt>
                <c:pt idx="727">
                  <c:v>-0.19224884045097995</c:v>
                </c:pt>
                <c:pt idx="728">
                  <c:v>-0.19128568250603467</c:v>
                </c:pt>
                <c:pt idx="729">
                  <c:v>-0.19091877676697044</c:v>
                </c:pt>
                <c:pt idx="730">
                  <c:v>-0.18996438054719048</c:v>
                </c:pt>
                <c:pt idx="731">
                  <c:v>-0.19018015084403694</c:v>
                </c:pt>
                <c:pt idx="732">
                  <c:v>-0.18877460163756729</c:v>
                </c:pt>
                <c:pt idx="733">
                  <c:v>-0.18890391799987391</c:v>
                </c:pt>
                <c:pt idx="734">
                  <c:v>-0.1894276625493436</c:v>
                </c:pt>
                <c:pt idx="735">
                  <c:v>-0.1956368132021534</c:v>
                </c:pt>
                <c:pt idx="736">
                  <c:v>-0.19627641192445772</c:v>
                </c:pt>
                <c:pt idx="737">
                  <c:v>-0.19820174974623028</c:v>
                </c:pt>
                <c:pt idx="738">
                  <c:v>-0.20253712560591403</c:v>
                </c:pt>
                <c:pt idx="739">
                  <c:v>-0.20480851019356541</c:v>
                </c:pt>
                <c:pt idx="740">
                  <c:v>-0.20567077205988393</c:v>
                </c:pt>
                <c:pt idx="741">
                  <c:v>-0.20547094494523158</c:v>
                </c:pt>
                <c:pt idx="742">
                  <c:v>-0.19900028399752426</c:v>
                </c:pt>
                <c:pt idx="743">
                  <c:v>-0.19756728218228578</c:v>
                </c:pt>
                <c:pt idx="744">
                  <c:v>-0.19752785746226192</c:v>
                </c:pt>
                <c:pt idx="745">
                  <c:v>-0.19656651382452492</c:v>
                </c:pt>
                <c:pt idx="746">
                  <c:v>-0.19490166277737636</c:v>
                </c:pt>
                <c:pt idx="747">
                  <c:v>-0.1926514741113009</c:v>
                </c:pt>
                <c:pt idx="748">
                  <c:v>-0.19254472702426476</c:v>
                </c:pt>
                <c:pt idx="749">
                  <c:v>-0.18940296439678478</c:v>
                </c:pt>
                <c:pt idx="750">
                  <c:v>-0.18789807744715456</c:v>
                </c:pt>
                <c:pt idx="751">
                  <c:v>-0.18791814872485205</c:v>
                </c:pt>
                <c:pt idx="752">
                  <c:v>-0.18695969840759871</c:v>
                </c:pt>
                <c:pt idx="753">
                  <c:v>-0.19265202473832424</c:v>
                </c:pt>
                <c:pt idx="754">
                  <c:v>-0.19279223801209769</c:v>
                </c:pt>
                <c:pt idx="755">
                  <c:v>-0.19058998857587184</c:v>
                </c:pt>
                <c:pt idx="756">
                  <c:v>-0.18401041686421951</c:v>
                </c:pt>
                <c:pt idx="757">
                  <c:v>-0.17912933759506089</c:v>
                </c:pt>
                <c:pt idx="758">
                  <c:v>-0.18109940402593924</c:v>
                </c:pt>
                <c:pt idx="759">
                  <c:v>-0.18188670737648277</c:v>
                </c:pt>
                <c:pt idx="760">
                  <c:v>-0.18591506342795225</c:v>
                </c:pt>
                <c:pt idx="761">
                  <c:v>-0.18602342982311276</c:v>
                </c:pt>
                <c:pt idx="762">
                  <c:v>-0.18657946231794253</c:v>
                </c:pt>
                <c:pt idx="763">
                  <c:v>-0.18923791407046645</c:v>
                </c:pt>
                <c:pt idx="764">
                  <c:v>-0.18921898235818108</c:v>
                </c:pt>
                <c:pt idx="765">
                  <c:v>-0.18857640843090076</c:v>
                </c:pt>
                <c:pt idx="766">
                  <c:v>-0.18875396467744965</c:v>
                </c:pt>
                <c:pt idx="767">
                  <c:v>-0.18940584581648498</c:v>
                </c:pt>
                <c:pt idx="768">
                  <c:v>-0.18954210528436172</c:v>
                </c:pt>
                <c:pt idx="769">
                  <c:v>-0.19013010007064068</c:v>
                </c:pt>
                <c:pt idx="770">
                  <c:v>-0.19275417129600853</c:v>
                </c:pt>
                <c:pt idx="771">
                  <c:v>-0.19254245593344432</c:v>
                </c:pt>
                <c:pt idx="772">
                  <c:v>-0.19357206405483407</c:v>
                </c:pt>
                <c:pt idx="773">
                  <c:v>-0.19883426543430074</c:v>
                </c:pt>
                <c:pt idx="774">
                  <c:v>-0.19980645797255395</c:v>
                </c:pt>
                <c:pt idx="775">
                  <c:v>-0.20077147798210418</c:v>
                </c:pt>
                <c:pt idx="776">
                  <c:v>-0.19967752626583649</c:v>
                </c:pt>
                <c:pt idx="777">
                  <c:v>-0.19901656181089608</c:v>
                </c:pt>
                <c:pt idx="778">
                  <c:v>-0.19934986499923021</c:v>
                </c:pt>
                <c:pt idx="779">
                  <c:v>-0.20211534535134043</c:v>
                </c:pt>
                <c:pt idx="780">
                  <c:v>-0.20123455206654584</c:v>
                </c:pt>
                <c:pt idx="781">
                  <c:v>-0.20084829513189337</c:v>
                </c:pt>
                <c:pt idx="782">
                  <c:v>-0.20028302567902753</c:v>
                </c:pt>
                <c:pt idx="783">
                  <c:v>-0.20149526438475621</c:v>
                </c:pt>
                <c:pt idx="784">
                  <c:v>-0.20064935988237104</c:v>
                </c:pt>
                <c:pt idx="785">
                  <c:v>-0.19834911175372671</c:v>
                </c:pt>
                <c:pt idx="786">
                  <c:v>-0.19870947529901348</c:v>
                </c:pt>
                <c:pt idx="787">
                  <c:v>-0.19941375329202729</c:v>
                </c:pt>
                <c:pt idx="788">
                  <c:v>-0.19895269888813591</c:v>
                </c:pt>
                <c:pt idx="789">
                  <c:v>-0.19610041587825056</c:v>
                </c:pt>
                <c:pt idx="790">
                  <c:v>-0.19670147201412289</c:v>
                </c:pt>
                <c:pt idx="791">
                  <c:v>-0.19389776839679165</c:v>
                </c:pt>
                <c:pt idx="792">
                  <c:v>-0.19385387101948082</c:v>
                </c:pt>
                <c:pt idx="793">
                  <c:v>-0.19500341848422614</c:v>
                </c:pt>
                <c:pt idx="794">
                  <c:v>-0.1946391463789402</c:v>
                </c:pt>
                <c:pt idx="795">
                  <c:v>-0.19515610596178648</c:v>
                </c:pt>
                <c:pt idx="796">
                  <c:v>-0.19519426422328418</c:v>
                </c:pt>
                <c:pt idx="797">
                  <c:v>-0.19471314888740382</c:v>
                </c:pt>
                <c:pt idx="798">
                  <c:v>-0.19390645162278392</c:v>
                </c:pt>
                <c:pt idx="799">
                  <c:v>-0.19257012230018719</c:v>
                </c:pt>
                <c:pt idx="800">
                  <c:v>0.22339598990194706</c:v>
                </c:pt>
                <c:pt idx="801">
                  <c:v>0.22518184751213838</c:v>
                </c:pt>
                <c:pt idx="802">
                  <c:v>0.22532052182490642</c:v>
                </c:pt>
                <c:pt idx="803">
                  <c:v>0.2233221626216981</c:v>
                </c:pt>
                <c:pt idx="804">
                  <c:v>0.22277623462230828</c:v>
                </c:pt>
                <c:pt idx="805">
                  <c:v>0.22156149789353363</c:v>
                </c:pt>
                <c:pt idx="806">
                  <c:v>0.21850755408003855</c:v>
                </c:pt>
                <c:pt idx="807">
                  <c:v>0.21589640284630479</c:v>
                </c:pt>
                <c:pt idx="808">
                  <c:v>0.21530077147375823</c:v>
                </c:pt>
                <c:pt idx="809">
                  <c:v>0.21371618581528512</c:v>
                </c:pt>
                <c:pt idx="810">
                  <c:v>0.21579708696157593</c:v>
                </c:pt>
                <c:pt idx="811">
                  <c:v>0.21676868699032534</c:v>
                </c:pt>
                <c:pt idx="812">
                  <c:v>0.21938941664430348</c:v>
                </c:pt>
                <c:pt idx="813">
                  <c:v>0.21980506389120322</c:v>
                </c:pt>
                <c:pt idx="814">
                  <c:v>0.22032966300470103</c:v>
                </c:pt>
                <c:pt idx="815">
                  <c:v>0.22147079485073001</c:v>
                </c:pt>
                <c:pt idx="816">
                  <c:v>0.22073804569678132</c:v>
                </c:pt>
                <c:pt idx="817">
                  <c:v>0.22228528081336232</c:v>
                </c:pt>
                <c:pt idx="818">
                  <c:v>0.22302221162204183</c:v>
                </c:pt>
                <c:pt idx="819">
                  <c:v>0.22399630387518688</c:v>
                </c:pt>
                <c:pt idx="820">
                  <c:v>0.22344089202112347</c:v>
                </c:pt>
                <c:pt idx="821">
                  <c:v>0.22516362808497117</c:v>
                </c:pt>
                <c:pt idx="822">
                  <c:v>0.22475591557674737</c:v>
                </c:pt>
                <c:pt idx="823">
                  <c:v>0.22645746956096946</c:v>
                </c:pt>
                <c:pt idx="824">
                  <c:v>0.22403169598895623</c:v>
                </c:pt>
                <c:pt idx="825">
                  <c:v>0.22481635310776521</c:v>
                </c:pt>
                <c:pt idx="826">
                  <c:v>0.22398718339672916</c:v>
                </c:pt>
                <c:pt idx="827">
                  <c:v>0.22687964613248504</c:v>
                </c:pt>
                <c:pt idx="828">
                  <c:v>0.2278094892244226</c:v>
                </c:pt>
                <c:pt idx="829">
                  <c:v>0.2230629521097057</c:v>
                </c:pt>
                <c:pt idx="830">
                  <c:v>0.22241972178659208</c:v>
                </c:pt>
                <c:pt idx="831">
                  <c:v>0.22676394883476589</c:v>
                </c:pt>
                <c:pt idx="832">
                  <c:v>0.22729101647966074</c:v>
                </c:pt>
                <c:pt idx="833">
                  <c:v>0.22315428289076059</c:v>
                </c:pt>
                <c:pt idx="834">
                  <c:v>0.22372129169758431</c:v>
                </c:pt>
                <c:pt idx="835">
                  <c:v>0.22417583785093126</c:v>
                </c:pt>
                <c:pt idx="836">
                  <c:v>0.22473578403525959</c:v>
                </c:pt>
                <c:pt idx="837">
                  <c:v>0.22602786939240979</c:v>
                </c:pt>
                <c:pt idx="838">
                  <c:v>0.22594323147542844</c:v>
                </c:pt>
                <c:pt idx="839">
                  <c:v>0.2253839611776543</c:v>
                </c:pt>
                <c:pt idx="840">
                  <c:v>0.22477872176587665</c:v>
                </c:pt>
                <c:pt idx="841">
                  <c:v>0.22393962850973628</c:v>
                </c:pt>
                <c:pt idx="842">
                  <c:v>0.22144140784768948</c:v>
                </c:pt>
                <c:pt idx="843">
                  <c:v>0.22017927205170437</c:v>
                </c:pt>
                <c:pt idx="844">
                  <c:v>0.21979740879310616</c:v>
                </c:pt>
                <c:pt idx="845">
                  <c:v>0.22020828624044148</c:v>
                </c:pt>
                <c:pt idx="846">
                  <c:v>0.21737952319946863</c:v>
                </c:pt>
                <c:pt idx="847">
                  <c:v>0.2175927642354242</c:v>
                </c:pt>
                <c:pt idx="848">
                  <c:v>0.21769455035820956</c:v>
                </c:pt>
                <c:pt idx="849">
                  <c:v>0.21892621310462221</c:v>
                </c:pt>
                <c:pt idx="850">
                  <c:v>0.21811815975623683</c:v>
                </c:pt>
                <c:pt idx="851">
                  <c:v>0.21644683015934671</c:v>
                </c:pt>
                <c:pt idx="852">
                  <c:v>0.21846279490798828</c:v>
                </c:pt>
                <c:pt idx="853">
                  <c:v>0.21687558398790346</c:v>
                </c:pt>
                <c:pt idx="854">
                  <c:v>0.21795136699799716</c:v>
                </c:pt>
                <c:pt idx="855">
                  <c:v>0.21807685215474915</c:v>
                </c:pt>
                <c:pt idx="856">
                  <c:v>0.21854195477320232</c:v>
                </c:pt>
                <c:pt idx="857">
                  <c:v>0.21810058711773814</c:v>
                </c:pt>
                <c:pt idx="858">
                  <c:v>0.21810017632509268</c:v>
                </c:pt>
                <c:pt idx="859">
                  <c:v>0.22143417469128254</c:v>
                </c:pt>
                <c:pt idx="860">
                  <c:v>0.22107681892357314</c:v>
                </c:pt>
                <c:pt idx="861">
                  <c:v>0.22046058764960366</c:v>
                </c:pt>
                <c:pt idx="862">
                  <c:v>0.2224597597058246</c:v>
                </c:pt>
                <c:pt idx="863">
                  <c:v>0.22302866117437026</c:v>
                </c:pt>
                <c:pt idx="864">
                  <c:v>0.22279681451881667</c:v>
                </c:pt>
                <c:pt idx="865">
                  <c:v>0.22353677331579602</c:v>
                </c:pt>
                <c:pt idx="866">
                  <c:v>0.2239693052025897</c:v>
                </c:pt>
                <c:pt idx="867">
                  <c:v>0.22509867901818328</c:v>
                </c:pt>
                <c:pt idx="868">
                  <c:v>0.22460845625033757</c:v>
                </c:pt>
                <c:pt idx="869">
                  <c:v>0.22555939534708927</c:v>
                </c:pt>
                <c:pt idx="870">
                  <c:v>0.22558295337706444</c:v>
                </c:pt>
                <c:pt idx="871">
                  <c:v>0.22661185235923947</c:v>
                </c:pt>
                <c:pt idx="872">
                  <c:v>0.22482433258382736</c:v>
                </c:pt>
                <c:pt idx="873">
                  <c:v>0.22547662071416408</c:v>
                </c:pt>
                <c:pt idx="874">
                  <c:v>0.22471946086625744</c:v>
                </c:pt>
                <c:pt idx="875">
                  <c:v>0.2219987039636645</c:v>
                </c:pt>
                <c:pt idx="876">
                  <c:v>0.22237668264412139</c:v>
                </c:pt>
                <c:pt idx="877">
                  <c:v>0.22144140784768948</c:v>
                </c:pt>
                <c:pt idx="878">
                  <c:v>0.22227000848455844</c:v>
                </c:pt>
                <c:pt idx="879">
                  <c:v>0.22241899463589399</c:v>
                </c:pt>
                <c:pt idx="880">
                  <c:v>0.22414385349014679</c:v>
                </c:pt>
                <c:pt idx="881">
                  <c:v>0.22066438613349448</c:v>
                </c:pt>
                <c:pt idx="882">
                  <c:v>0.22161335050078071</c:v>
                </c:pt>
                <c:pt idx="883">
                  <c:v>0.22492996396513226</c:v>
                </c:pt>
                <c:pt idx="884">
                  <c:v>0.22508159122853036</c:v>
                </c:pt>
                <c:pt idx="885">
                  <c:v>0.22498127956195696</c:v>
                </c:pt>
                <c:pt idx="886">
                  <c:v>0.22248411797340575</c:v>
                </c:pt>
                <c:pt idx="887">
                  <c:v>0.22173724005440279</c:v>
                </c:pt>
                <c:pt idx="888">
                  <c:v>0.22103904659188361</c:v>
                </c:pt>
                <c:pt idx="889">
                  <c:v>0.22147038544021089</c:v>
                </c:pt>
                <c:pt idx="890">
                  <c:v>0.22241213212513822</c:v>
                </c:pt>
                <c:pt idx="891">
                  <c:v>0.22259494968783022</c:v>
                </c:pt>
                <c:pt idx="892">
                  <c:v>0.22278536615183758</c:v>
                </c:pt>
                <c:pt idx="893">
                  <c:v>0.22228146275302801</c:v>
                </c:pt>
                <c:pt idx="894">
                  <c:v>0.22307853025215521</c:v>
                </c:pt>
                <c:pt idx="895">
                  <c:v>0.22346522640203204</c:v>
                </c:pt>
                <c:pt idx="896">
                  <c:v>0.22481825730670052</c:v>
                </c:pt>
                <c:pt idx="897">
                  <c:v>0.22368098652935803</c:v>
                </c:pt>
                <c:pt idx="898">
                  <c:v>0.22602827694129302</c:v>
                </c:pt>
                <c:pt idx="899">
                  <c:v>0.22283829103651523</c:v>
                </c:pt>
                <c:pt idx="900">
                  <c:v>0.28988433139043118</c:v>
                </c:pt>
                <c:pt idx="901">
                  <c:v>0.29177473344312121</c:v>
                </c:pt>
                <c:pt idx="902">
                  <c:v>0.28988042304039008</c:v>
                </c:pt>
                <c:pt idx="903">
                  <c:v>0.29036952783336539</c:v>
                </c:pt>
                <c:pt idx="904">
                  <c:v>0.29258970212414204</c:v>
                </c:pt>
                <c:pt idx="905">
                  <c:v>0.29095485640249835</c:v>
                </c:pt>
                <c:pt idx="906">
                  <c:v>0.29079014666971398</c:v>
                </c:pt>
                <c:pt idx="907">
                  <c:v>0.28986045623117396</c:v>
                </c:pt>
                <c:pt idx="908">
                  <c:v>0.29221569921191626</c:v>
                </c:pt>
                <c:pt idx="909">
                  <c:v>0.29258652457845941</c:v>
                </c:pt>
                <c:pt idx="910">
                  <c:v>0.29206933980648975</c:v>
                </c:pt>
                <c:pt idx="911">
                  <c:v>0.29298524887779531</c:v>
                </c:pt>
                <c:pt idx="912">
                  <c:v>0.29254318184720352</c:v>
                </c:pt>
                <c:pt idx="913">
                  <c:v>0.29267104385605414</c:v>
                </c:pt>
                <c:pt idx="914">
                  <c:v>0.28979600744806217</c:v>
                </c:pt>
                <c:pt idx="915">
                  <c:v>0.29012037590730577</c:v>
                </c:pt>
                <c:pt idx="916">
                  <c:v>0.29107719343200128</c:v>
                </c:pt>
                <c:pt idx="917">
                  <c:v>0.29091751155970669</c:v>
                </c:pt>
                <c:pt idx="918">
                  <c:v>0.29203521586957693</c:v>
                </c:pt>
                <c:pt idx="919">
                  <c:v>0.29229952938458059</c:v>
                </c:pt>
                <c:pt idx="920">
                  <c:v>0.29132576774252184</c:v>
                </c:pt>
                <c:pt idx="921">
                  <c:v>0.2921027419859003</c:v>
                </c:pt>
                <c:pt idx="922">
                  <c:v>0.29203165504384837</c:v>
                </c:pt>
                <c:pt idx="923">
                  <c:v>0.29159098977845832</c:v>
                </c:pt>
                <c:pt idx="924">
                  <c:v>0.28983305432272927</c:v>
                </c:pt>
                <c:pt idx="925">
                  <c:v>0.28942168055696904</c:v>
                </c:pt>
                <c:pt idx="926">
                  <c:v>0.28948755593149422</c:v>
                </c:pt>
                <c:pt idx="927">
                  <c:v>0.28941203263780307</c:v>
                </c:pt>
                <c:pt idx="928">
                  <c:v>0.28941598532078761</c:v>
                </c:pt>
                <c:pt idx="929">
                  <c:v>0.28898483828702087</c:v>
                </c:pt>
                <c:pt idx="930">
                  <c:v>0.28671909261411432</c:v>
                </c:pt>
                <c:pt idx="931">
                  <c:v>0.28629142821591669</c:v>
                </c:pt>
                <c:pt idx="932">
                  <c:v>0.2837871191797709</c:v>
                </c:pt>
                <c:pt idx="933">
                  <c:v>0.28646689803082664</c:v>
                </c:pt>
                <c:pt idx="934">
                  <c:v>0.28658155919081424</c:v>
                </c:pt>
                <c:pt idx="935">
                  <c:v>0.28717945965428165</c:v>
                </c:pt>
                <c:pt idx="936">
                  <c:v>0.28746362676928522</c:v>
                </c:pt>
                <c:pt idx="937">
                  <c:v>0.28710623265030238</c:v>
                </c:pt>
                <c:pt idx="938">
                  <c:v>0.28612633229105727</c:v>
                </c:pt>
                <c:pt idx="939">
                  <c:v>0.28655726405762683</c:v>
                </c:pt>
                <c:pt idx="940">
                  <c:v>0.2863146639614646</c:v>
                </c:pt>
                <c:pt idx="941">
                  <c:v>0.28669305349504554</c:v>
                </c:pt>
                <c:pt idx="942">
                  <c:v>0.2874268327011662</c:v>
                </c:pt>
                <c:pt idx="943">
                  <c:v>0.28715875727538587</c:v>
                </c:pt>
                <c:pt idx="944">
                  <c:v>0.28709089647298824</c:v>
                </c:pt>
                <c:pt idx="945">
                  <c:v>0.28622781493552274</c:v>
                </c:pt>
                <c:pt idx="946">
                  <c:v>0.28583069473406364</c:v>
                </c:pt>
                <c:pt idx="947">
                  <c:v>0.28569197255282136</c:v>
                </c:pt>
                <c:pt idx="948">
                  <c:v>0.28517440996698634</c:v>
                </c:pt>
                <c:pt idx="949">
                  <c:v>0.28834057714285805</c:v>
                </c:pt>
                <c:pt idx="950">
                  <c:v>0.28947404120847825</c:v>
                </c:pt>
                <c:pt idx="951">
                  <c:v>0.28920043503987475</c:v>
                </c:pt>
                <c:pt idx="952">
                  <c:v>0.28669590888162677</c:v>
                </c:pt>
                <c:pt idx="953">
                  <c:v>0.28776303926392072</c:v>
                </c:pt>
                <c:pt idx="954">
                  <c:v>0.28816867000292706</c:v>
                </c:pt>
                <c:pt idx="955">
                  <c:v>0.28792109733209365</c:v>
                </c:pt>
                <c:pt idx="956">
                  <c:v>0.28934542970506039</c:v>
                </c:pt>
                <c:pt idx="957">
                  <c:v>0.28642188247231654</c:v>
                </c:pt>
                <c:pt idx="958">
                  <c:v>0.28751110785409667</c:v>
                </c:pt>
                <c:pt idx="959">
                  <c:v>0.28969165703861316</c:v>
                </c:pt>
                <c:pt idx="960">
                  <c:v>0.28964891101537837</c:v>
                </c:pt>
                <c:pt idx="961">
                  <c:v>0.29169586307704287</c:v>
                </c:pt>
                <c:pt idx="962">
                  <c:v>0.29115687630946591</c:v>
                </c:pt>
                <c:pt idx="963">
                  <c:v>0.29289613955338595</c:v>
                </c:pt>
                <c:pt idx="964">
                  <c:v>0.28970699587184612</c:v>
                </c:pt>
                <c:pt idx="965">
                  <c:v>0.28958874055448414</c:v>
                </c:pt>
                <c:pt idx="966">
                  <c:v>0.28930339149274414</c:v>
                </c:pt>
                <c:pt idx="967">
                  <c:v>0.28897769486587582</c:v>
                </c:pt>
                <c:pt idx="968">
                  <c:v>0.28929731302056078</c:v>
                </c:pt>
                <c:pt idx="969">
                  <c:v>0.28854244519947669</c:v>
                </c:pt>
                <c:pt idx="970">
                  <c:v>0.29008728970608977</c:v>
                </c:pt>
                <c:pt idx="971">
                  <c:v>0.28946511629125676</c:v>
                </c:pt>
                <c:pt idx="972">
                  <c:v>0.28900159111025459</c:v>
                </c:pt>
                <c:pt idx="973">
                  <c:v>0.28886186227241917</c:v>
                </c:pt>
                <c:pt idx="974">
                  <c:v>0.28860233835571875</c:v>
                </c:pt>
                <c:pt idx="975">
                  <c:v>0.28829781587549702</c:v>
                </c:pt>
                <c:pt idx="976">
                  <c:v>0.28690769617025513</c:v>
                </c:pt>
                <c:pt idx="977">
                  <c:v>0.28803065484159557</c:v>
                </c:pt>
                <c:pt idx="978">
                  <c:v>0.28869825351625966</c:v>
                </c:pt>
                <c:pt idx="979">
                  <c:v>0.28896808518312539</c:v>
                </c:pt>
                <c:pt idx="980">
                  <c:v>0.28858842883029051</c:v>
                </c:pt>
                <c:pt idx="981">
                  <c:v>0.29020794924631693</c:v>
                </c:pt>
                <c:pt idx="982">
                  <c:v>0.29077342378330612</c:v>
                </c:pt>
                <c:pt idx="983">
                  <c:v>0.28486922591470842</c:v>
                </c:pt>
                <c:pt idx="984">
                  <c:v>0.28647401678301593</c:v>
                </c:pt>
                <c:pt idx="985">
                  <c:v>0.28677091313154779</c:v>
                </c:pt>
                <c:pt idx="986">
                  <c:v>0.28481051778348959</c:v>
                </c:pt>
                <c:pt idx="987">
                  <c:v>0.28524846143441185</c:v>
                </c:pt>
                <c:pt idx="988">
                  <c:v>0.28344709313547617</c:v>
                </c:pt>
                <c:pt idx="989">
                  <c:v>0.28313706167827035</c:v>
                </c:pt>
                <c:pt idx="990">
                  <c:v>0.28494257421289221</c:v>
                </c:pt>
                <c:pt idx="991">
                  <c:v>0.28526672804255765</c:v>
                </c:pt>
                <c:pt idx="992">
                  <c:v>0.2837785280419568</c:v>
                </c:pt>
                <c:pt idx="993">
                  <c:v>0.28402285513624997</c:v>
                </c:pt>
                <c:pt idx="994">
                  <c:v>0.28353525280457964</c:v>
                </c:pt>
                <c:pt idx="995">
                  <c:v>0.28357608066796464</c:v>
                </c:pt>
                <c:pt idx="996">
                  <c:v>0.2838086180718416</c:v>
                </c:pt>
                <c:pt idx="997">
                  <c:v>0.28492575325089936</c:v>
                </c:pt>
                <c:pt idx="998">
                  <c:v>0.28473856893708122</c:v>
                </c:pt>
                <c:pt idx="999">
                  <c:v>0.28235702514759259</c:v>
                </c:pt>
                <c:pt idx="1000">
                  <c:v>0.15605862276540269</c:v>
                </c:pt>
                <c:pt idx="1001">
                  <c:v>0.1558737668007481</c:v>
                </c:pt>
                <c:pt idx="1002">
                  <c:v>0.15525308857594167</c:v>
                </c:pt>
                <c:pt idx="1003">
                  <c:v>0.15409417765508132</c:v>
                </c:pt>
                <c:pt idx="1004">
                  <c:v>0.15254391424935962</c:v>
                </c:pt>
                <c:pt idx="1005">
                  <c:v>0.14978232240285697</c:v>
                </c:pt>
                <c:pt idx="1006">
                  <c:v>0.14840952561049525</c:v>
                </c:pt>
                <c:pt idx="1007">
                  <c:v>0.14752144441228687</c:v>
                </c:pt>
                <c:pt idx="1008">
                  <c:v>0.14985684774305857</c:v>
                </c:pt>
                <c:pt idx="1009">
                  <c:v>0.15045387620450068</c:v>
                </c:pt>
                <c:pt idx="1010">
                  <c:v>0.15188439456520619</c:v>
                </c:pt>
                <c:pt idx="1011">
                  <c:v>0.15204092847372055</c:v>
                </c:pt>
                <c:pt idx="1012">
                  <c:v>0.15240949099243273</c:v>
                </c:pt>
                <c:pt idx="1013">
                  <c:v>0.15279959998739923</c:v>
                </c:pt>
                <c:pt idx="1014">
                  <c:v>0.15233515565330286</c:v>
                </c:pt>
                <c:pt idx="1015">
                  <c:v>0.1484169152260936</c:v>
                </c:pt>
                <c:pt idx="1016">
                  <c:v>0.15047927168787625</c:v>
                </c:pt>
                <c:pt idx="1017">
                  <c:v>0.1489729372461697</c:v>
                </c:pt>
                <c:pt idx="1018">
                  <c:v>0.14894383509426382</c:v>
                </c:pt>
                <c:pt idx="1019">
                  <c:v>0.14872815930877276</c:v>
                </c:pt>
                <c:pt idx="1020">
                  <c:v>0.14922875517992265</c:v>
                </c:pt>
                <c:pt idx="1021">
                  <c:v>0.15025899324428854</c:v>
                </c:pt>
                <c:pt idx="1022">
                  <c:v>0.15049319009266901</c:v>
                </c:pt>
                <c:pt idx="1023">
                  <c:v>0.14854365576162018</c:v>
                </c:pt>
                <c:pt idx="1024">
                  <c:v>0.14888645979973217</c:v>
                </c:pt>
                <c:pt idx="1025">
                  <c:v>0.14850671182023026</c:v>
                </c:pt>
                <c:pt idx="1026">
                  <c:v>0.14838407750981533</c:v>
                </c:pt>
                <c:pt idx="1027">
                  <c:v>0.14959591142985645</c:v>
                </c:pt>
                <c:pt idx="1028">
                  <c:v>0.14805338907722096</c:v>
                </c:pt>
                <c:pt idx="1029">
                  <c:v>0.14631533130388441</c:v>
                </c:pt>
                <c:pt idx="1030">
                  <c:v>0.14603085521593293</c:v>
                </c:pt>
                <c:pt idx="1031">
                  <c:v>0.1467423349331862</c:v>
                </c:pt>
                <c:pt idx="1032">
                  <c:v>0.14669875547961203</c:v>
                </c:pt>
                <c:pt idx="1033">
                  <c:v>0.14874704319294355</c:v>
                </c:pt>
                <c:pt idx="1034">
                  <c:v>0.14816460970660808</c:v>
                </c:pt>
                <c:pt idx="1035">
                  <c:v>0.14936888690690853</c:v>
                </c:pt>
                <c:pt idx="1036">
                  <c:v>0.14960901118606418</c:v>
                </c:pt>
                <c:pt idx="1037">
                  <c:v>0.1500256209974232</c:v>
                </c:pt>
                <c:pt idx="1038">
                  <c:v>0.14928200363780186</c:v>
                </c:pt>
                <c:pt idx="1039">
                  <c:v>0.14882042277729887</c:v>
                </c:pt>
                <c:pt idx="1040">
                  <c:v>0.1478252305879445</c:v>
                </c:pt>
                <c:pt idx="1041">
                  <c:v>0.14780427264852042</c:v>
                </c:pt>
                <c:pt idx="1042">
                  <c:v>0.1483471766134814</c:v>
                </c:pt>
                <c:pt idx="1043">
                  <c:v>0.15048415536074186</c:v>
                </c:pt>
                <c:pt idx="1044">
                  <c:v>0.15164642584245966</c:v>
                </c:pt>
                <c:pt idx="1045">
                  <c:v>0.15060125869323737</c:v>
                </c:pt>
                <c:pt idx="1046">
                  <c:v>0.1536340342471218</c:v>
                </c:pt>
                <c:pt idx="1047">
                  <c:v>0.15354464822388142</c:v>
                </c:pt>
                <c:pt idx="1048">
                  <c:v>0.15437111558743205</c:v>
                </c:pt>
                <c:pt idx="1049">
                  <c:v>0.15441757253835009</c:v>
                </c:pt>
                <c:pt idx="1050">
                  <c:v>0.15569747582779098</c:v>
                </c:pt>
                <c:pt idx="1051">
                  <c:v>0.15724776111328573</c:v>
                </c:pt>
                <c:pt idx="1052">
                  <c:v>0.15661978104418875</c:v>
                </c:pt>
                <c:pt idx="1053">
                  <c:v>0.15690169786787833</c:v>
                </c:pt>
                <c:pt idx="1054">
                  <c:v>0.15885085813045924</c:v>
                </c:pt>
                <c:pt idx="1055">
                  <c:v>0.15897749381021403</c:v>
                </c:pt>
                <c:pt idx="1056">
                  <c:v>0.15915446633468716</c:v>
                </c:pt>
                <c:pt idx="1057">
                  <c:v>0.15949118445634802</c:v>
                </c:pt>
                <c:pt idx="1058">
                  <c:v>0.15769043877717495</c:v>
                </c:pt>
                <c:pt idx="1059">
                  <c:v>0.15751892928642924</c:v>
                </c:pt>
                <c:pt idx="1060">
                  <c:v>0.15888456464234274</c:v>
                </c:pt>
                <c:pt idx="1061">
                  <c:v>0.15651362305814334</c:v>
                </c:pt>
                <c:pt idx="1062">
                  <c:v>0.1517277873740798</c:v>
                </c:pt>
                <c:pt idx="1063">
                  <c:v>0.15179524218578305</c:v>
                </c:pt>
                <c:pt idx="1064">
                  <c:v>0.15292700424662037</c:v>
                </c:pt>
                <c:pt idx="1065">
                  <c:v>0.15024140795122043</c:v>
                </c:pt>
                <c:pt idx="1066">
                  <c:v>0.15305030052278321</c:v>
                </c:pt>
                <c:pt idx="1067">
                  <c:v>0.15443960843161059</c:v>
                </c:pt>
                <c:pt idx="1068">
                  <c:v>0.15459287336284411</c:v>
                </c:pt>
                <c:pt idx="1069">
                  <c:v>0.15397344335387914</c:v>
                </c:pt>
                <c:pt idx="1070">
                  <c:v>0.15438984456552282</c:v>
                </c:pt>
                <c:pt idx="1071">
                  <c:v>0.15457575321574282</c:v>
                </c:pt>
                <c:pt idx="1072">
                  <c:v>0.15505179805561048</c:v>
                </c:pt>
                <c:pt idx="1073">
                  <c:v>0.15205072931454022</c:v>
                </c:pt>
                <c:pt idx="1074">
                  <c:v>0.15070111287935295</c:v>
                </c:pt>
                <c:pt idx="1075">
                  <c:v>0.15047433915407255</c:v>
                </c:pt>
                <c:pt idx="1076">
                  <c:v>0.15126489439893356</c:v>
                </c:pt>
                <c:pt idx="1077">
                  <c:v>0.15102638771028168</c:v>
                </c:pt>
                <c:pt idx="1078">
                  <c:v>0.15163335274889103</c:v>
                </c:pt>
                <c:pt idx="1079">
                  <c:v>0.15090777204573863</c:v>
                </c:pt>
                <c:pt idx="1080">
                  <c:v>0.15171105709618105</c:v>
                </c:pt>
                <c:pt idx="1081">
                  <c:v>0.15121170262402855</c:v>
                </c:pt>
                <c:pt idx="1082">
                  <c:v>0.152042976418547</c:v>
                </c:pt>
                <c:pt idx="1083">
                  <c:v>0.15151968768060034</c:v>
                </c:pt>
                <c:pt idx="1084">
                  <c:v>0.15112292949857736</c:v>
                </c:pt>
                <c:pt idx="1085">
                  <c:v>0.15101042666849998</c:v>
                </c:pt>
                <c:pt idx="1086">
                  <c:v>0.15141254774544802</c:v>
                </c:pt>
                <c:pt idx="1087">
                  <c:v>0.15064750047766862</c:v>
                </c:pt>
                <c:pt idx="1088">
                  <c:v>0.15083493603198822</c:v>
                </c:pt>
                <c:pt idx="1089">
                  <c:v>0.15223912083812235</c:v>
                </c:pt>
                <c:pt idx="1090">
                  <c:v>0.14895572061323878</c:v>
                </c:pt>
                <c:pt idx="1091">
                  <c:v>0.14905373407510428</c:v>
                </c:pt>
                <c:pt idx="1092">
                  <c:v>0.15056766247601194</c:v>
                </c:pt>
                <c:pt idx="1093">
                  <c:v>0.15215984860592474</c:v>
                </c:pt>
                <c:pt idx="1094">
                  <c:v>0.1527718271145363</c:v>
                </c:pt>
                <c:pt idx="1095">
                  <c:v>0.14961883589060634</c:v>
                </c:pt>
                <c:pt idx="1096">
                  <c:v>0.15188517485729092</c:v>
                </c:pt>
                <c:pt idx="1097">
                  <c:v>0.1506409574194626</c:v>
                </c:pt>
                <c:pt idx="1098">
                  <c:v>0.15193218633200078</c:v>
                </c:pt>
                <c:pt idx="1099">
                  <c:v>0.15234656222161438</c:v>
                </c:pt>
                <c:pt idx="1100">
                  <c:v>-4.1084928263356572E-2</c:v>
                </c:pt>
                <c:pt idx="1101">
                  <c:v>-4.0000793893712625E-2</c:v>
                </c:pt>
                <c:pt idx="1102">
                  <c:v>-3.8723852540505886E-2</c:v>
                </c:pt>
                <c:pt idx="1103">
                  <c:v>-3.8663016218075295E-2</c:v>
                </c:pt>
                <c:pt idx="1104">
                  <c:v>-4.0183026466587481E-2</c:v>
                </c:pt>
                <c:pt idx="1105">
                  <c:v>-4.1670609616852809E-2</c:v>
                </c:pt>
                <c:pt idx="1106">
                  <c:v>-3.9283413410802256E-2</c:v>
                </c:pt>
                <c:pt idx="1107">
                  <c:v>-3.9807134323943824E-2</c:v>
                </c:pt>
                <c:pt idx="1108">
                  <c:v>-4.0214229147325732E-2</c:v>
                </c:pt>
                <c:pt idx="1109">
                  <c:v>-4.1538699324537062E-2</c:v>
                </c:pt>
                <c:pt idx="1110">
                  <c:v>-4.2692571704077059E-2</c:v>
                </c:pt>
                <c:pt idx="1111">
                  <c:v>-4.1984684135478151E-2</c:v>
                </c:pt>
                <c:pt idx="1112">
                  <c:v>-4.2009016301154993E-2</c:v>
                </c:pt>
                <c:pt idx="1113">
                  <c:v>-4.258777535146277E-2</c:v>
                </c:pt>
                <c:pt idx="1114">
                  <c:v>-4.2428439590518598E-2</c:v>
                </c:pt>
                <c:pt idx="1115">
                  <c:v>-4.3738411640092623E-2</c:v>
                </c:pt>
                <c:pt idx="1116">
                  <c:v>-4.0920390989763064E-2</c:v>
                </c:pt>
                <c:pt idx="1117">
                  <c:v>-4.0982843359501774E-2</c:v>
                </c:pt>
                <c:pt idx="1118">
                  <c:v>-4.3552506041352523E-2</c:v>
                </c:pt>
                <c:pt idx="1119">
                  <c:v>-4.46519562550029E-2</c:v>
                </c:pt>
                <c:pt idx="1120">
                  <c:v>-4.534278611910586E-2</c:v>
                </c:pt>
                <c:pt idx="1121">
                  <c:v>-4.5663007527318437E-2</c:v>
                </c:pt>
                <c:pt idx="1122">
                  <c:v>-4.6063517706204177E-2</c:v>
                </c:pt>
                <c:pt idx="1123">
                  <c:v>-4.3797066543216079E-2</c:v>
                </c:pt>
                <c:pt idx="1124">
                  <c:v>-4.1993623621463104E-2</c:v>
                </c:pt>
                <c:pt idx="1125">
                  <c:v>-4.1945019830470352E-2</c:v>
                </c:pt>
                <c:pt idx="1126">
                  <c:v>-4.3337823631314824E-2</c:v>
                </c:pt>
                <c:pt idx="1127">
                  <c:v>-4.31778348746443E-2</c:v>
                </c:pt>
                <c:pt idx="1128">
                  <c:v>-4.2457224767220629E-2</c:v>
                </c:pt>
                <c:pt idx="1129">
                  <c:v>-4.1293211420831671E-2</c:v>
                </c:pt>
                <c:pt idx="1130">
                  <c:v>-4.1373022399604747E-2</c:v>
                </c:pt>
                <c:pt idx="1131">
                  <c:v>-4.3253350646214148E-2</c:v>
                </c:pt>
                <c:pt idx="1132">
                  <c:v>-4.3588261275962929E-2</c:v>
                </c:pt>
                <c:pt idx="1133">
                  <c:v>-4.4136134393430511E-2</c:v>
                </c:pt>
                <c:pt idx="1134">
                  <c:v>-4.2539142674565371E-2</c:v>
                </c:pt>
                <c:pt idx="1135">
                  <c:v>-4.3826365629596756E-2</c:v>
                </c:pt>
                <c:pt idx="1136">
                  <c:v>-4.2078463913512575E-2</c:v>
                </c:pt>
                <c:pt idx="1137">
                  <c:v>-4.5881696276398459E-2</c:v>
                </c:pt>
                <c:pt idx="1138">
                  <c:v>-4.6130750673424377E-2</c:v>
                </c:pt>
                <c:pt idx="1139">
                  <c:v>-4.7756000568139598E-2</c:v>
                </c:pt>
                <c:pt idx="1140">
                  <c:v>-4.7595303445936404E-2</c:v>
                </c:pt>
                <c:pt idx="1141">
                  <c:v>-4.6613224812977604E-2</c:v>
                </c:pt>
                <c:pt idx="1142">
                  <c:v>-4.7886291958945136E-2</c:v>
                </c:pt>
                <c:pt idx="1143">
                  <c:v>-5.033216519461034E-2</c:v>
                </c:pt>
                <c:pt idx="1144">
                  <c:v>-5.0827660958460447E-2</c:v>
                </c:pt>
                <c:pt idx="1145">
                  <c:v>-5.0557370963003043E-2</c:v>
                </c:pt>
                <c:pt idx="1146">
                  <c:v>-5.1010921626186694E-2</c:v>
                </c:pt>
                <c:pt idx="1147">
                  <c:v>-5.3117125135958523E-2</c:v>
                </c:pt>
                <c:pt idx="1148">
                  <c:v>-5.2343198795901831E-2</c:v>
                </c:pt>
                <c:pt idx="1149">
                  <c:v>-5.5176543224775075E-2</c:v>
                </c:pt>
                <c:pt idx="1150">
                  <c:v>-5.5445084594988731E-2</c:v>
                </c:pt>
                <c:pt idx="1151">
                  <c:v>-5.6656396503676099E-2</c:v>
                </c:pt>
                <c:pt idx="1152">
                  <c:v>-5.6240092105213559E-2</c:v>
                </c:pt>
                <c:pt idx="1153">
                  <c:v>-5.4896019714606628E-2</c:v>
                </c:pt>
                <c:pt idx="1154">
                  <c:v>-4.9755888523852501E-2</c:v>
                </c:pt>
                <c:pt idx="1155">
                  <c:v>-4.9774861693524103E-2</c:v>
                </c:pt>
                <c:pt idx="1156">
                  <c:v>-5.041019337070192E-2</c:v>
                </c:pt>
                <c:pt idx="1157">
                  <c:v>-4.9967417965138712E-2</c:v>
                </c:pt>
                <c:pt idx="1158">
                  <c:v>-5.0476286267068099E-2</c:v>
                </c:pt>
                <c:pt idx="1159">
                  <c:v>-4.8433010070522683E-2</c:v>
                </c:pt>
                <c:pt idx="1160">
                  <c:v>-4.7679131846154556E-2</c:v>
                </c:pt>
                <c:pt idx="1161">
                  <c:v>-4.7047019933921699E-2</c:v>
                </c:pt>
                <c:pt idx="1162">
                  <c:v>-4.4321673812441488E-2</c:v>
                </c:pt>
                <c:pt idx="1163">
                  <c:v>-4.3446611636118869E-2</c:v>
                </c:pt>
                <c:pt idx="1164">
                  <c:v>-4.4222165340892135E-2</c:v>
                </c:pt>
                <c:pt idx="1165">
                  <c:v>-4.6088900443857377E-2</c:v>
                </c:pt>
                <c:pt idx="1166">
                  <c:v>-4.520837121382907E-2</c:v>
                </c:pt>
                <c:pt idx="1167">
                  <c:v>-4.2548087118521087E-2</c:v>
                </c:pt>
                <c:pt idx="1168">
                  <c:v>-4.2718402226466383E-2</c:v>
                </c:pt>
                <c:pt idx="1169">
                  <c:v>-4.327125239525121E-2</c:v>
                </c:pt>
                <c:pt idx="1170">
                  <c:v>-4.0041385629045835E-2</c:v>
                </c:pt>
                <c:pt idx="1171">
                  <c:v>-4.2151409821608053E-2</c:v>
                </c:pt>
                <c:pt idx="1172">
                  <c:v>-4.2425418971864241E-2</c:v>
                </c:pt>
                <c:pt idx="1173">
                  <c:v>-4.2568404927558486E-2</c:v>
                </c:pt>
                <c:pt idx="1174">
                  <c:v>-4.3725957553417467E-2</c:v>
                </c:pt>
                <c:pt idx="1175">
                  <c:v>-4.2199609144647869E-2</c:v>
                </c:pt>
                <c:pt idx="1176">
                  <c:v>-4.2858941437492935E-2</c:v>
                </c:pt>
                <c:pt idx="1177">
                  <c:v>-4.492017956040744E-2</c:v>
                </c:pt>
                <c:pt idx="1178">
                  <c:v>-4.5706325494664427E-2</c:v>
                </c:pt>
                <c:pt idx="1179">
                  <c:v>-4.6204052241786996E-2</c:v>
                </c:pt>
                <c:pt idx="1180">
                  <c:v>-4.5746198697883253E-2</c:v>
                </c:pt>
                <c:pt idx="1181">
                  <c:v>-4.6645639911814328E-2</c:v>
                </c:pt>
                <c:pt idx="1182">
                  <c:v>-4.6672048585566228E-2</c:v>
                </c:pt>
                <c:pt idx="1183">
                  <c:v>-4.7202689511277166E-2</c:v>
                </c:pt>
                <c:pt idx="1184">
                  <c:v>-4.6778761005036328E-2</c:v>
                </c:pt>
                <c:pt idx="1185">
                  <c:v>-4.7130861890157721E-2</c:v>
                </c:pt>
                <c:pt idx="1186">
                  <c:v>-4.7126815417129181E-2</c:v>
                </c:pt>
                <c:pt idx="1187">
                  <c:v>-5.1020420079477123E-2</c:v>
                </c:pt>
                <c:pt idx="1188">
                  <c:v>-4.997392268244636E-2</c:v>
                </c:pt>
                <c:pt idx="1189">
                  <c:v>-5.0386670846421115E-2</c:v>
                </c:pt>
                <c:pt idx="1190">
                  <c:v>-5.0364701069669046E-2</c:v>
                </c:pt>
                <c:pt idx="1191">
                  <c:v>-4.6505043308572976E-2</c:v>
                </c:pt>
                <c:pt idx="1192">
                  <c:v>-4.6056027841150635E-2</c:v>
                </c:pt>
                <c:pt idx="1193">
                  <c:v>-4.3745350412806965E-2</c:v>
                </c:pt>
                <c:pt idx="1194">
                  <c:v>-4.7813879291508411E-2</c:v>
                </c:pt>
                <c:pt idx="1195">
                  <c:v>-4.7146809913882606E-2</c:v>
                </c:pt>
                <c:pt idx="1196">
                  <c:v>-4.8490927992739227E-2</c:v>
                </c:pt>
                <c:pt idx="1197">
                  <c:v>-4.9589381587523483E-2</c:v>
                </c:pt>
                <c:pt idx="1198">
                  <c:v>-4.9288892123835588E-2</c:v>
                </c:pt>
                <c:pt idx="1199">
                  <c:v>-4.6696970924081184E-2</c:v>
                </c:pt>
                <c:pt idx="1200">
                  <c:v>3.9478568163896409E-2</c:v>
                </c:pt>
                <c:pt idx="1201">
                  <c:v>3.8643460991459891E-2</c:v>
                </c:pt>
                <c:pt idx="1202">
                  <c:v>3.7337020272418413E-2</c:v>
                </c:pt>
                <c:pt idx="1203">
                  <c:v>3.488946058198944E-2</c:v>
                </c:pt>
                <c:pt idx="1204">
                  <c:v>3.4931726746837095E-2</c:v>
                </c:pt>
                <c:pt idx="1205">
                  <c:v>3.4648657377134226E-2</c:v>
                </c:pt>
                <c:pt idx="1206">
                  <c:v>3.2992222881273285E-2</c:v>
                </c:pt>
                <c:pt idx="1207">
                  <c:v>3.2563989312353492E-2</c:v>
                </c:pt>
                <c:pt idx="1208">
                  <c:v>3.5727707322794351E-2</c:v>
                </c:pt>
                <c:pt idx="1209">
                  <c:v>3.335861664762825E-2</c:v>
                </c:pt>
                <c:pt idx="1210">
                  <c:v>3.1565897368925788E-2</c:v>
                </c:pt>
                <c:pt idx="1211">
                  <c:v>3.5667562396510241E-2</c:v>
                </c:pt>
                <c:pt idx="1212">
                  <c:v>3.730628566498552E-2</c:v>
                </c:pt>
                <c:pt idx="1213">
                  <c:v>4.0334460963527483E-2</c:v>
                </c:pt>
                <c:pt idx="1214">
                  <c:v>4.0299292753840726E-2</c:v>
                </c:pt>
                <c:pt idx="1215">
                  <c:v>3.8016112460211894E-2</c:v>
                </c:pt>
                <c:pt idx="1216">
                  <c:v>3.8365100776032883E-2</c:v>
                </c:pt>
                <c:pt idx="1217">
                  <c:v>4.0842544453974138E-2</c:v>
                </c:pt>
                <c:pt idx="1218">
                  <c:v>4.1410609758567897E-2</c:v>
                </c:pt>
                <c:pt idx="1219">
                  <c:v>4.1026613993328333E-2</c:v>
                </c:pt>
                <c:pt idx="1220">
                  <c:v>3.8108630542630806E-2</c:v>
                </c:pt>
                <c:pt idx="1221">
                  <c:v>3.8832085740121321E-2</c:v>
                </c:pt>
                <c:pt idx="1222">
                  <c:v>4.0647921364461298E-2</c:v>
                </c:pt>
                <c:pt idx="1223">
                  <c:v>4.2574062329048534E-2</c:v>
                </c:pt>
                <c:pt idx="1224">
                  <c:v>3.9807844400523221E-2</c:v>
                </c:pt>
                <c:pt idx="1225">
                  <c:v>3.9139575923823423E-2</c:v>
                </c:pt>
                <c:pt idx="1226">
                  <c:v>3.8799103550609844E-2</c:v>
                </c:pt>
                <c:pt idx="1227">
                  <c:v>3.9920760909140394E-2</c:v>
                </c:pt>
                <c:pt idx="1228">
                  <c:v>4.0323065508553024E-2</c:v>
                </c:pt>
                <c:pt idx="1229">
                  <c:v>4.2341033883969821E-2</c:v>
                </c:pt>
                <c:pt idx="1230">
                  <c:v>4.2208254660632313E-2</c:v>
                </c:pt>
                <c:pt idx="1231">
                  <c:v>4.2000724606332612E-2</c:v>
                </c:pt>
                <c:pt idx="1232">
                  <c:v>4.1710937771836015E-2</c:v>
                </c:pt>
                <c:pt idx="1233">
                  <c:v>3.9868231771616795E-2</c:v>
                </c:pt>
                <c:pt idx="1234">
                  <c:v>4.0265431960031864E-2</c:v>
                </c:pt>
                <c:pt idx="1235">
                  <c:v>3.9090172033609219E-2</c:v>
                </c:pt>
                <c:pt idx="1236">
                  <c:v>3.8588079164058549E-2</c:v>
                </c:pt>
                <c:pt idx="1237">
                  <c:v>3.9358288466522305E-2</c:v>
                </c:pt>
                <c:pt idx="1238">
                  <c:v>3.9393053186731114E-2</c:v>
                </c:pt>
                <c:pt idx="1239">
                  <c:v>4.0275519433971119E-2</c:v>
                </c:pt>
                <c:pt idx="1240">
                  <c:v>3.9948688049850183E-2</c:v>
                </c:pt>
                <c:pt idx="1241">
                  <c:v>3.9399438412127334E-2</c:v>
                </c:pt>
                <c:pt idx="1242">
                  <c:v>3.9760273822305771E-2</c:v>
                </c:pt>
                <c:pt idx="1243">
                  <c:v>4.0202832819713735E-2</c:v>
                </c:pt>
                <c:pt idx="1244">
                  <c:v>4.0290132458985946E-2</c:v>
                </c:pt>
                <c:pt idx="1245">
                  <c:v>4.0158498479779821E-2</c:v>
                </c:pt>
                <c:pt idx="1246">
                  <c:v>4.0301092087612664E-2</c:v>
                </c:pt>
                <c:pt idx="1247">
                  <c:v>4.062415633130529E-2</c:v>
                </c:pt>
                <c:pt idx="1248">
                  <c:v>4.1222961077417603E-2</c:v>
                </c:pt>
                <c:pt idx="1249">
                  <c:v>4.1455324321583019E-2</c:v>
                </c:pt>
                <c:pt idx="1250">
                  <c:v>4.1261746507327175E-2</c:v>
                </c:pt>
                <c:pt idx="1251">
                  <c:v>4.0262269379682594E-2</c:v>
                </c:pt>
                <c:pt idx="1252">
                  <c:v>4.0046972291774591E-2</c:v>
                </c:pt>
                <c:pt idx="1253">
                  <c:v>4.0346346993511251E-2</c:v>
                </c:pt>
                <c:pt idx="1254">
                  <c:v>4.05784779155208E-2</c:v>
                </c:pt>
                <c:pt idx="1255">
                  <c:v>3.9433273968814457E-2</c:v>
                </c:pt>
                <c:pt idx="1256">
                  <c:v>3.9743852718874269E-2</c:v>
                </c:pt>
                <c:pt idx="1257">
                  <c:v>3.8331666118931781E-2</c:v>
                </c:pt>
                <c:pt idx="1258">
                  <c:v>3.7829684110123031E-2</c:v>
                </c:pt>
                <c:pt idx="1259">
                  <c:v>3.6735445618855618E-2</c:v>
                </c:pt>
                <c:pt idx="1260">
                  <c:v>3.9105730428071812E-2</c:v>
                </c:pt>
                <c:pt idx="1261">
                  <c:v>3.9274564384371081E-2</c:v>
                </c:pt>
                <c:pt idx="1262">
                  <c:v>3.8563336587219263E-2</c:v>
                </c:pt>
                <c:pt idx="1263">
                  <c:v>3.8115078619139757E-2</c:v>
                </c:pt>
                <c:pt idx="1264">
                  <c:v>3.8840767956820031E-2</c:v>
                </c:pt>
                <c:pt idx="1265">
                  <c:v>3.948315204040552E-2</c:v>
                </c:pt>
                <c:pt idx="1266">
                  <c:v>3.9314789932353218E-2</c:v>
                </c:pt>
                <c:pt idx="1267">
                  <c:v>3.8389356592294754E-2</c:v>
                </c:pt>
                <c:pt idx="1268">
                  <c:v>3.8678250570897577E-2</c:v>
                </c:pt>
                <c:pt idx="1269">
                  <c:v>3.699500352273466E-2</c:v>
                </c:pt>
                <c:pt idx="1270">
                  <c:v>3.6248209663923656E-2</c:v>
                </c:pt>
                <c:pt idx="1271">
                  <c:v>3.5732801399016419E-2</c:v>
                </c:pt>
                <c:pt idx="1272">
                  <c:v>4.0802325817175633E-2</c:v>
                </c:pt>
                <c:pt idx="1273">
                  <c:v>4.1973344622313176E-2</c:v>
                </c:pt>
                <c:pt idx="1274">
                  <c:v>4.17018448478979E-2</c:v>
                </c:pt>
                <c:pt idx="1275">
                  <c:v>4.2024456948192394E-2</c:v>
                </c:pt>
                <c:pt idx="1276">
                  <c:v>3.9694424115699019E-2</c:v>
                </c:pt>
                <c:pt idx="1277">
                  <c:v>3.9630425175451851E-2</c:v>
                </c:pt>
                <c:pt idx="1278">
                  <c:v>3.6089924573859865E-2</c:v>
                </c:pt>
                <c:pt idx="1279">
                  <c:v>3.5639570218213047E-2</c:v>
                </c:pt>
                <c:pt idx="1280">
                  <c:v>3.6489120646893546E-2</c:v>
                </c:pt>
                <c:pt idx="1281">
                  <c:v>3.6505157422668716E-2</c:v>
                </c:pt>
                <c:pt idx="1282">
                  <c:v>3.4871533925859954E-2</c:v>
                </c:pt>
                <c:pt idx="1283">
                  <c:v>3.3333744339886326E-2</c:v>
                </c:pt>
                <c:pt idx="1284">
                  <c:v>3.3704623460492182E-2</c:v>
                </c:pt>
                <c:pt idx="1285">
                  <c:v>3.2036507350385428E-2</c:v>
                </c:pt>
                <c:pt idx="1286">
                  <c:v>3.1712911161839927E-2</c:v>
                </c:pt>
                <c:pt idx="1287">
                  <c:v>3.0245985541644232E-2</c:v>
                </c:pt>
                <c:pt idx="1288">
                  <c:v>2.9362943964396638E-2</c:v>
                </c:pt>
                <c:pt idx="1289">
                  <c:v>2.875098066419805E-2</c:v>
                </c:pt>
                <c:pt idx="1290">
                  <c:v>2.8263590482165164E-2</c:v>
                </c:pt>
                <c:pt idx="1291">
                  <c:v>2.9621170755811187E-2</c:v>
                </c:pt>
                <c:pt idx="1292">
                  <c:v>2.9736180094591436E-2</c:v>
                </c:pt>
                <c:pt idx="1293">
                  <c:v>3.3472757781699614E-2</c:v>
                </c:pt>
                <c:pt idx="1294">
                  <c:v>3.5053965132451369E-2</c:v>
                </c:pt>
                <c:pt idx="1295">
                  <c:v>3.4367317898836562E-2</c:v>
                </c:pt>
                <c:pt idx="1296">
                  <c:v>3.6082094533053943E-2</c:v>
                </c:pt>
                <c:pt idx="1297">
                  <c:v>3.6517581642114064E-2</c:v>
                </c:pt>
                <c:pt idx="1298">
                  <c:v>3.271547145996128E-2</c:v>
                </c:pt>
                <c:pt idx="1299">
                  <c:v>3.3132601824464709E-2</c:v>
                </c:pt>
                <c:pt idx="1300">
                  <c:v>-0.23626779986555652</c:v>
                </c:pt>
                <c:pt idx="1301">
                  <c:v>-0.23418546462892223</c:v>
                </c:pt>
                <c:pt idx="1302">
                  <c:v>-0.23645100977119599</c:v>
                </c:pt>
                <c:pt idx="1303">
                  <c:v>-0.23494469542352592</c:v>
                </c:pt>
                <c:pt idx="1304">
                  <c:v>-0.23554492288443776</c:v>
                </c:pt>
                <c:pt idx="1305">
                  <c:v>-0.2371559042778813</c:v>
                </c:pt>
                <c:pt idx="1306">
                  <c:v>-0.23281044120902944</c:v>
                </c:pt>
                <c:pt idx="1307">
                  <c:v>-0.23907095623269717</c:v>
                </c:pt>
                <c:pt idx="1308">
                  <c:v>-0.23774896439793547</c:v>
                </c:pt>
                <c:pt idx="1309">
                  <c:v>-0.23409047575130226</c:v>
                </c:pt>
                <c:pt idx="1310">
                  <c:v>-0.2336696630386286</c:v>
                </c:pt>
                <c:pt idx="1311">
                  <c:v>-0.23450665699878662</c:v>
                </c:pt>
                <c:pt idx="1312">
                  <c:v>-0.23723729515372113</c:v>
                </c:pt>
                <c:pt idx="1313">
                  <c:v>-0.235357066178394</c:v>
                </c:pt>
                <c:pt idx="1314">
                  <c:v>-0.23583766175540946</c:v>
                </c:pt>
                <c:pt idx="1315">
                  <c:v>-0.24196564883865535</c:v>
                </c:pt>
                <c:pt idx="1316">
                  <c:v>-0.2437047855643602</c:v>
                </c:pt>
                <c:pt idx="1317">
                  <c:v>-0.24737367401181279</c:v>
                </c:pt>
                <c:pt idx="1318">
                  <c:v>-0.24853456301833768</c:v>
                </c:pt>
                <c:pt idx="1319">
                  <c:v>-0.25188401804900817</c:v>
                </c:pt>
                <c:pt idx="1320">
                  <c:v>-0.25259059829662833</c:v>
                </c:pt>
                <c:pt idx="1321">
                  <c:v>-0.2550800959790463</c:v>
                </c:pt>
                <c:pt idx="1322">
                  <c:v>-0.25416363990557844</c:v>
                </c:pt>
                <c:pt idx="1323">
                  <c:v>-0.24449860976280013</c:v>
                </c:pt>
                <c:pt idx="1324">
                  <c:v>-0.24449005585648118</c:v>
                </c:pt>
                <c:pt idx="1325">
                  <c:v>-0.24265439948224643</c:v>
                </c:pt>
                <c:pt idx="1326">
                  <c:v>-0.24196803499418085</c:v>
                </c:pt>
                <c:pt idx="1327">
                  <c:v>-0.24350199227441383</c:v>
                </c:pt>
                <c:pt idx="1328">
                  <c:v>-0.24148087121492795</c:v>
                </c:pt>
                <c:pt idx="1329">
                  <c:v>-0.23993853504632362</c:v>
                </c:pt>
                <c:pt idx="1330">
                  <c:v>-0.24081957869670811</c:v>
                </c:pt>
                <c:pt idx="1331">
                  <c:v>-0.24162933018006577</c:v>
                </c:pt>
                <c:pt idx="1332">
                  <c:v>-0.24010971613345419</c:v>
                </c:pt>
                <c:pt idx="1333">
                  <c:v>-0.23947594425409191</c:v>
                </c:pt>
                <c:pt idx="1334">
                  <c:v>-0.23714741295008154</c:v>
                </c:pt>
                <c:pt idx="1335">
                  <c:v>-0.23780815294458016</c:v>
                </c:pt>
                <c:pt idx="1336">
                  <c:v>-0.23964884967255409</c:v>
                </c:pt>
                <c:pt idx="1337">
                  <c:v>-0.23901479296064343</c:v>
                </c:pt>
                <c:pt idx="1338">
                  <c:v>-0.23918761865504137</c:v>
                </c:pt>
                <c:pt idx="1339">
                  <c:v>-0.24492951684989914</c:v>
                </c:pt>
                <c:pt idx="1340">
                  <c:v>-0.2501562719938058</c:v>
                </c:pt>
                <c:pt idx="1341">
                  <c:v>-0.2511216001605196</c:v>
                </c:pt>
                <c:pt idx="1342">
                  <c:v>-0.25269233085628756</c:v>
                </c:pt>
                <c:pt idx="1343">
                  <c:v>-0.25461777200476338</c:v>
                </c:pt>
                <c:pt idx="1344">
                  <c:v>-0.25479272975152251</c:v>
                </c:pt>
                <c:pt idx="1345">
                  <c:v>-0.25192192050656359</c:v>
                </c:pt>
                <c:pt idx="1346">
                  <c:v>-0.25053820734608395</c:v>
                </c:pt>
                <c:pt idx="1347">
                  <c:v>-0.24831499718360223</c:v>
                </c:pt>
                <c:pt idx="1348">
                  <c:v>-0.24820825189641987</c:v>
                </c:pt>
                <c:pt idx="1349">
                  <c:v>-0.24363126824478748</c:v>
                </c:pt>
                <c:pt idx="1350">
                  <c:v>-0.24142276572280075</c:v>
                </c:pt>
                <c:pt idx="1351">
                  <c:v>-0.24067615046120602</c:v>
                </c:pt>
                <c:pt idx="1352">
                  <c:v>-0.23824036431526949</c:v>
                </c:pt>
                <c:pt idx="1353">
                  <c:v>-0.24059563456149283</c:v>
                </c:pt>
                <c:pt idx="1354">
                  <c:v>-0.24266952230908651</c:v>
                </c:pt>
                <c:pt idx="1355">
                  <c:v>-0.24173841169323215</c:v>
                </c:pt>
                <c:pt idx="1356">
                  <c:v>-0.23897485334875435</c:v>
                </c:pt>
                <c:pt idx="1357">
                  <c:v>-0.23846925774980479</c:v>
                </c:pt>
                <c:pt idx="1358">
                  <c:v>-0.23654507247988163</c:v>
                </c:pt>
                <c:pt idx="1359">
                  <c:v>-0.23937742245602847</c:v>
                </c:pt>
                <c:pt idx="1360">
                  <c:v>-0.23712755215982861</c:v>
                </c:pt>
                <c:pt idx="1361">
                  <c:v>-0.23681940065808355</c:v>
                </c:pt>
                <c:pt idx="1362">
                  <c:v>-0.23875795288009763</c:v>
                </c:pt>
                <c:pt idx="1363">
                  <c:v>-0.24615996140412477</c:v>
                </c:pt>
                <c:pt idx="1364">
                  <c:v>-0.2471586512471392</c:v>
                </c:pt>
                <c:pt idx="1365">
                  <c:v>-0.24852422771489149</c:v>
                </c:pt>
                <c:pt idx="1366">
                  <c:v>-0.25070698203133207</c:v>
                </c:pt>
                <c:pt idx="1367">
                  <c:v>-0.25171263508261682</c:v>
                </c:pt>
                <c:pt idx="1368">
                  <c:v>-0.25183012454256387</c:v>
                </c:pt>
                <c:pt idx="1369">
                  <c:v>-0.25345038882245796</c:v>
                </c:pt>
                <c:pt idx="1370">
                  <c:v>-0.25370671431744329</c:v>
                </c:pt>
                <c:pt idx="1371">
                  <c:v>-0.25086659294287111</c:v>
                </c:pt>
                <c:pt idx="1372">
                  <c:v>-0.2449428610394076</c:v>
                </c:pt>
                <c:pt idx="1373">
                  <c:v>-0.24470827583337776</c:v>
                </c:pt>
                <c:pt idx="1374">
                  <c:v>-0.24630359741416627</c:v>
                </c:pt>
                <c:pt idx="1375">
                  <c:v>-0.24515987415787555</c:v>
                </c:pt>
                <c:pt idx="1376">
                  <c:v>-0.24344920033961898</c:v>
                </c:pt>
                <c:pt idx="1377">
                  <c:v>-0.243199182571705</c:v>
                </c:pt>
                <c:pt idx="1378">
                  <c:v>-0.24435581260693193</c:v>
                </c:pt>
                <c:pt idx="1379">
                  <c:v>-0.24352321121722389</c:v>
                </c:pt>
                <c:pt idx="1380">
                  <c:v>-0.2451459467681763</c:v>
                </c:pt>
                <c:pt idx="1381">
                  <c:v>-0.24310572253371221</c:v>
                </c:pt>
                <c:pt idx="1382">
                  <c:v>-0.24347041816225756</c:v>
                </c:pt>
                <c:pt idx="1383">
                  <c:v>-0.2384771118064449</c:v>
                </c:pt>
                <c:pt idx="1384">
                  <c:v>-0.23878332398476051</c:v>
                </c:pt>
                <c:pt idx="1385">
                  <c:v>-0.24399985081572911</c:v>
                </c:pt>
                <c:pt idx="1386">
                  <c:v>-0.24412440853725356</c:v>
                </c:pt>
                <c:pt idx="1387">
                  <c:v>-0.24188141396618523</c:v>
                </c:pt>
                <c:pt idx="1388">
                  <c:v>-0.24539217099277655</c:v>
                </c:pt>
                <c:pt idx="1389">
                  <c:v>-0.24384198406110005</c:v>
                </c:pt>
                <c:pt idx="1390">
                  <c:v>-0.24144213384504029</c:v>
                </c:pt>
                <c:pt idx="1391">
                  <c:v>-0.24083048470622659</c:v>
                </c:pt>
                <c:pt idx="1392">
                  <c:v>-0.23887515546641569</c:v>
                </c:pt>
                <c:pt idx="1393">
                  <c:v>-0.24090011263023015</c:v>
                </c:pt>
                <c:pt idx="1394">
                  <c:v>-0.24066524613471926</c:v>
                </c:pt>
                <c:pt idx="1395">
                  <c:v>-0.23900145554822444</c:v>
                </c:pt>
                <c:pt idx="1396">
                  <c:v>-0.23867341120314464</c:v>
                </c:pt>
                <c:pt idx="1397">
                  <c:v>-0.24129493107143637</c:v>
                </c:pt>
                <c:pt idx="1398">
                  <c:v>-0.24167899006946877</c:v>
                </c:pt>
                <c:pt idx="1399">
                  <c:v>-0.24271626703801183</c:v>
                </c:pt>
                <c:pt idx="1400">
                  <c:v>-0.35809808867093862</c:v>
                </c:pt>
                <c:pt idx="1401">
                  <c:v>-0.35827100387262584</c:v>
                </c:pt>
                <c:pt idx="1402">
                  <c:v>-0.36016617662084977</c:v>
                </c:pt>
                <c:pt idx="1403">
                  <c:v>-0.36061101769884335</c:v>
                </c:pt>
                <c:pt idx="1404">
                  <c:v>-0.36157096930335708</c:v>
                </c:pt>
                <c:pt idx="1405">
                  <c:v>-0.36157642944875745</c:v>
                </c:pt>
                <c:pt idx="1406">
                  <c:v>-0.36038584558898251</c:v>
                </c:pt>
                <c:pt idx="1407">
                  <c:v>-0.36145419452481625</c:v>
                </c:pt>
                <c:pt idx="1408">
                  <c:v>-0.35886079729506226</c:v>
                </c:pt>
                <c:pt idx="1409">
                  <c:v>-0.35860676728971358</c:v>
                </c:pt>
                <c:pt idx="1410">
                  <c:v>-0.35845353535077529</c:v>
                </c:pt>
                <c:pt idx="1411">
                  <c:v>-0.35810832142965399</c:v>
                </c:pt>
                <c:pt idx="1412">
                  <c:v>-0.35996567619911896</c:v>
                </c:pt>
                <c:pt idx="1413">
                  <c:v>-0.35964247018794399</c:v>
                </c:pt>
                <c:pt idx="1414">
                  <c:v>-0.35984705486204432</c:v>
                </c:pt>
                <c:pt idx="1415">
                  <c:v>-0.35832347724483837</c:v>
                </c:pt>
                <c:pt idx="1416">
                  <c:v>-0.35879131050778434</c:v>
                </c:pt>
                <c:pt idx="1417">
                  <c:v>-0.35774828875487064</c:v>
                </c:pt>
                <c:pt idx="1418">
                  <c:v>-0.35802191475822559</c:v>
                </c:pt>
                <c:pt idx="1419">
                  <c:v>-0.35893093914784457</c:v>
                </c:pt>
                <c:pt idx="1420">
                  <c:v>-0.35776054754640302</c:v>
                </c:pt>
                <c:pt idx="1421">
                  <c:v>-0.35871370231898442</c:v>
                </c:pt>
                <c:pt idx="1422">
                  <c:v>-0.35836230606369018</c:v>
                </c:pt>
                <c:pt idx="1423">
                  <c:v>-0.35760606528551792</c:v>
                </c:pt>
                <c:pt idx="1424">
                  <c:v>-0.35704289017056795</c:v>
                </c:pt>
                <c:pt idx="1425">
                  <c:v>-0.35707485444586862</c:v>
                </c:pt>
                <c:pt idx="1426">
                  <c:v>-0.35820570030156129</c:v>
                </c:pt>
                <c:pt idx="1427">
                  <c:v>-0.35780820401133434</c:v>
                </c:pt>
                <c:pt idx="1428">
                  <c:v>-0.3570599268398898</c:v>
                </c:pt>
                <c:pt idx="1429">
                  <c:v>-0.35925261433940125</c:v>
                </c:pt>
                <c:pt idx="1430">
                  <c:v>-0.35989269556291603</c:v>
                </c:pt>
                <c:pt idx="1431">
                  <c:v>-0.35989546173294928</c:v>
                </c:pt>
                <c:pt idx="1432">
                  <c:v>-0.35976521596974903</c:v>
                </c:pt>
                <c:pt idx="1433">
                  <c:v>-0.36127323278314616</c:v>
                </c:pt>
                <c:pt idx="1434">
                  <c:v>-0.36140025293018696</c:v>
                </c:pt>
                <c:pt idx="1435">
                  <c:v>-0.36216132659017974</c:v>
                </c:pt>
                <c:pt idx="1436">
                  <c:v>-0.36164888106604326</c:v>
                </c:pt>
                <c:pt idx="1437">
                  <c:v>-0.36239032445721064</c:v>
                </c:pt>
                <c:pt idx="1438">
                  <c:v>-0.36260159050116458</c:v>
                </c:pt>
                <c:pt idx="1439">
                  <c:v>-0.36122541090472549</c:v>
                </c:pt>
                <c:pt idx="1440">
                  <c:v>-0.36124936229220844</c:v>
                </c:pt>
                <c:pt idx="1441">
                  <c:v>-0.35807226360264088</c:v>
                </c:pt>
                <c:pt idx="1442">
                  <c:v>-0.36171514343988326</c:v>
                </c:pt>
                <c:pt idx="1443">
                  <c:v>-0.3623486475089327</c:v>
                </c:pt>
                <c:pt idx="1444">
                  <c:v>-0.36349364146451424</c:v>
                </c:pt>
                <c:pt idx="1445">
                  <c:v>-0.36435020398125018</c:v>
                </c:pt>
                <c:pt idx="1446">
                  <c:v>-0.36040155551888359</c:v>
                </c:pt>
                <c:pt idx="1447">
                  <c:v>-0.35838131486362773</c:v>
                </c:pt>
                <c:pt idx="1448">
                  <c:v>-0.35964523566589696</c:v>
                </c:pt>
                <c:pt idx="1449">
                  <c:v>-0.36354638961025759</c:v>
                </c:pt>
                <c:pt idx="1450">
                  <c:v>-0.36332667844831229</c:v>
                </c:pt>
                <c:pt idx="1451">
                  <c:v>-0.3645701401630484</c:v>
                </c:pt>
                <c:pt idx="1452">
                  <c:v>-0.36425222495187115</c:v>
                </c:pt>
                <c:pt idx="1453">
                  <c:v>-0.35902904846275252</c:v>
                </c:pt>
                <c:pt idx="1454">
                  <c:v>-0.3597283662498576</c:v>
                </c:pt>
                <c:pt idx="1455">
                  <c:v>-0.3602705927178701</c:v>
                </c:pt>
                <c:pt idx="1456">
                  <c:v>-0.36132236053539474</c:v>
                </c:pt>
                <c:pt idx="1457">
                  <c:v>-0.3625674096862001</c:v>
                </c:pt>
                <c:pt idx="1458">
                  <c:v>-0.36272877949925114</c:v>
                </c:pt>
                <c:pt idx="1459">
                  <c:v>-0.36349502953796664</c:v>
                </c:pt>
                <c:pt idx="1460">
                  <c:v>-0.36222974318037332</c:v>
                </c:pt>
                <c:pt idx="1461">
                  <c:v>-0.3613142131458591</c:v>
                </c:pt>
                <c:pt idx="1462">
                  <c:v>-0.3593568537701502</c:v>
                </c:pt>
                <c:pt idx="1463">
                  <c:v>-0.35828529975067791</c:v>
                </c:pt>
                <c:pt idx="1464">
                  <c:v>-0.36021736600289722</c:v>
                </c:pt>
                <c:pt idx="1465">
                  <c:v>-0.35892622494094817</c:v>
                </c:pt>
                <c:pt idx="1466">
                  <c:v>-0.35748699304078868</c:v>
                </c:pt>
                <c:pt idx="1467">
                  <c:v>-0.35742441883280984</c:v>
                </c:pt>
                <c:pt idx="1468">
                  <c:v>-0.35699462118363817</c:v>
                </c:pt>
                <c:pt idx="1469">
                  <c:v>-0.35773943978682449</c:v>
                </c:pt>
                <c:pt idx="1470">
                  <c:v>-0.35684909820510846</c:v>
                </c:pt>
                <c:pt idx="1471">
                  <c:v>-0.35832071541975929</c:v>
                </c:pt>
                <c:pt idx="1472">
                  <c:v>-0.35916464536491249</c:v>
                </c:pt>
                <c:pt idx="1473">
                  <c:v>-0.35753739612546825</c:v>
                </c:pt>
                <c:pt idx="1474">
                  <c:v>-0.35815461378930319</c:v>
                </c:pt>
                <c:pt idx="1475">
                  <c:v>-0.35896775949394294</c:v>
                </c:pt>
                <c:pt idx="1476">
                  <c:v>-0.35851138049252257</c:v>
                </c:pt>
                <c:pt idx="1477">
                  <c:v>-0.35790076308966795</c:v>
                </c:pt>
                <c:pt idx="1478">
                  <c:v>-0.35830300742843485</c:v>
                </c:pt>
                <c:pt idx="1479">
                  <c:v>-0.3578748619229164</c:v>
                </c:pt>
                <c:pt idx="1480">
                  <c:v>-0.35694018954143225</c:v>
                </c:pt>
                <c:pt idx="1481">
                  <c:v>-0.35701230602101597</c:v>
                </c:pt>
                <c:pt idx="1482">
                  <c:v>-0.35994655589657509</c:v>
                </c:pt>
                <c:pt idx="1483">
                  <c:v>-0.35997657900338548</c:v>
                </c:pt>
                <c:pt idx="1484">
                  <c:v>-0.36031291567524837</c:v>
                </c:pt>
                <c:pt idx="1485">
                  <c:v>-0.35734212875341675</c:v>
                </c:pt>
                <c:pt idx="1486">
                  <c:v>-0.35901270978953126</c:v>
                </c:pt>
                <c:pt idx="1487">
                  <c:v>-0.36057690485444627</c:v>
                </c:pt>
                <c:pt idx="1488">
                  <c:v>-0.35993500252925248</c:v>
                </c:pt>
                <c:pt idx="1489">
                  <c:v>-0.36136269109115332</c:v>
                </c:pt>
                <c:pt idx="1490">
                  <c:v>-0.36008911265222465</c:v>
                </c:pt>
                <c:pt idx="1491">
                  <c:v>-0.36106224716017826</c:v>
                </c:pt>
                <c:pt idx="1492">
                  <c:v>-0.36010481792112714</c:v>
                </c:pt>
                <c:pt idx="1493">
                  <c:v>-0.36201032107827313</c:v>
                </c:pt>
                <c:pt idx="1494">
                  <c:v>-0.36199801007911675</c:v>
                </c:pt>
                <c:pt idx="1495">
                  <c:v>-0.36185249087796828</c:v>
                </c:pt>
                <c:pt idx="1496">
                  <c:v>-0.36161334733348427</c:v>
                </c:pt>
                <c:pt idx="1497">
                  <c:v>-0.36136953522568516</c:v>
                </c:pt>
                <c:pt idx="1498">
                  <c:v>-0.36115575961935614</c:v>
                </c:pt>
                <c:pt idx="1499">
                  <c:v>-0.36010213254678669</c:v>
                </c:pt>
                <c:pt idx="1500">
                  <c:v>-0.49581854737804087</c:v>
                </c:pt>
                <c:pt idx="1501">
                  <c:v>-0.49418165374600659</c:v>
                </c:pt>
                <c:pt idx="1502">
                  <c:v>-0.49342776091906376</c:v>
                </c:pt>
                <c:pt idx="1503">
                  <c:v>-0.49476208721652803</c:v>
                </c:pt>
                <c:pt idx="1504">
                  <c:v>-0.49288313522653349</c:v>
                </c:pt>
                <c:pt idx="1505">
                  <c:v>-0.4906221021008938</c:v>
                </c:pt>
                <c:pt idx="1506">
                  <c:v>-0.49082026482615099</c:v>
                </c:pt>
                <c:pt idx="1507">
                  <c:v>-0.48887807309923303</c:v>
                </c:pt>
                <c:pt idx="1508">
                  <c:v>-0.48910153463598971</c:v>
                </c:pt>
                <c:pt idx="1509">
                  <c:v>-0.48856240538652623</c:v>
                </c:pt>
                <c:pt idx="1510">
                  <c:v>-0.48994778996059613</c:v>
                </c:pt>
                <c:pt idx="1511">
                  <c:v>-0.49090818487164384</c:v>
                </c:pt>
                <c:pt idx="1512">
                  <c:v>-0.4871138889007825</c:v>
                </c:pt>
                <c:pt idx="1513">
                  <c:v>-0.48753687254606892</c:v>
                </c:pt>
                <c:pt idx="1514">
                  <c:v>-0.48662228091249604</c:v>
                </c:pt>
                <c:pt idx="1515">
                  <c:v>-0.48588486037011142</c:v>
                </c:pt>
                <c:pt idx="1516">
                  <c:v>-0.48452204584526443</c:v>
                </c:pt>
                <c:pt idx="1517">
                  <c:v>-0.48170272240396816</c:v>
                </c:pt>
                <c:pt idx="1518">
                  <c:v>-0.48457070557387449</c:v>
                </c:pt>
                <c:pt idx="1519">
                  <c:v>-0.48387964610600159</c:v>
                </c:pt>
                <c:pt idx="1520">
                  <c:v>-0.48461558890004425</c:v>
                </c:pt>
                <c:pt idx="1521">
                  <c:v>-0.48227448443564719</c:v>
                </c:pt>
                <c:pt idx="1522">
                  <c:v>-0.48472296683827631</c:v>
                </c:pt>
                <c:pt idx="1523">
                  <c:v>-0.48468351677946481</c:v>
                </c:pt>
                <c:pt idx="1524">
                  <c:v>-0.48612925300026888</c:v>
                </c:pt>
                <c:pt idx="1525">
                  <c:v>-0.48587867749439767</c:v>
                </c:pt>
                <c:pt idx="1526">
                  <c:v>-0.48656188577869991</c:v>
                </c:pt>
                <c:pt idx="1527">
                  <c:v>-0.48755702348957725</c:v>
                </c:pt>
                <c:pt idx="1528">
                  <c:v>-0.48809403856969441</c:v>
                </c:pt>
                <c:pt idx="1529">
                  <c:v>-0.4884498959258054</c:v>
                </c:pt>
                <c:pt idx="1530">
                  <c:v>-0.48633899097258348</c:v>
                </c:pt>
                <c:pt idx="1531">
                  <c:v>-0.48538371007579739</c:v>
                </c:pt>
                <c:pt idx="1532">
                  <c:v>-0.48836154416212874</c:v>
                </c:pt>
                <c:pt idx="1533">
                  <c:v>-0.48838402455111263</c:v>
                </c:pt>
                <c:pt idx="1534">
                  <c:v>-0.48845998055014417</c:v>
                </c:pt>
                <c:pt idx="1535">
                  <c:v>-0.48897433872430573</c:v>
                </c:pt>
                <c:pt idx="1536">
                  <c:v>-0.4896084423524153</c:v>
                </c:pt>
                <c:pt idx="1537">
                  <c:v>-0.49330847377258635</c:v>
                </c:pt>
                <c:pt idx="1538">
                  <c:v>-0.49283323301209597</c:v>
                </c:pt>
                <c:pt idx="1539">
                  <c:v>-0.49516959713822672</c:v>
                </c:pt>
                <c:pt idx="1540">
                  <c:v>-0.49498379448162677</c:v>
                </c:pt>
                <c:pt idx="1541">
                  <c:v>-0.49524290322166303</c:v>
                </c:pt>
                <c:pt idx="1542">
                  <c:v>-0.49659849690687552</c:v>
                </c:pt>
                <c:pt idx="1543">
                  <c:v>-0.49711621944500944</c:v>
                </c:pt>
                <c:pt idx="1544">
                  <c:v>-0.49732192737407688</c:v>
                </c:pt>
                <c:pt idx="1545">
                  <c:v>-0.4989757542883283</c:v>
                </c:pt>
                <c:pt idx="1546">
                  <c:v>-0.49791829013922007</c:v>
                </c:pt>
                <c:pt idx="1547">
                  <c:v>-0.49914500000452483</c:v>
                </c:pt>
                <c:pt idx="1548">
                  <c:v>-0.47754422493502729</c:v>
                </c:pt>
                <c:pt idx="1549">
                  <c:v>-0.47658660758997712</c:v>
                </c:pt>
                <c:pt idx="1550">
                  <c:v>-0.48054953033345132</c:v>
                </c:pt>
                <c:pt idx="1551">
                  <c:v>-0.48173516252953902</c:v>
                </c:pt>
                <c:pt idx="1552">
                  <c:v>-0.48531416671829908</c:v>
                </c:pt>
                <c:pt idx="1553">
                  <c:v>-0.48657426001970439</c:v>
                </c:pt>
                <c:pt idx="1554">
                  <c:v>-0.4877553193384806</c:v>
                </c:pt>
                <c:pt idx="1555">
                  <c:v>-0.48697299569025793</c:v>
                </c:pt>
                <c:pt idx="1556">
                  <c:v>-0.48935301171794754</c:v>
                </c:pt>
                <c:pt idx="1557">
                  <c:v>-0.48941746521574364</c:v>
                </c:pt>
                <c:pt idx="1558">
                  <c:v>-0.49005333266214535</c:v>
                </c:pt>
                <c:pt idx="1559">
                  <c:v>-0.49050945338882906</c:v>
                </c:pt>
                <c:pt idx="1560">
                  <c:v>-0.49004249062456318</c:v>
                </c:pt>
                <c:pt idx="1561">
                  <c:v>-0.48742373900853708</c:v>
                </c:pt>
                <c:pt idx="1562">
                  <c:v>-0.48825062980542827</c:v>
                </c:pt>
                <c:pt idx="1563">
                  <c:v>-0.48933902882069746</c:v>
                </c:pt>
                <c:pt idx="1564">
                  <c:v>-0.4901916021163541</c:v>
                </c:pt>
                <c:pt idx="1565">
                  <c:v>-0.48908681463062731</c:v>
                </c:pt>
                <c:pt idx="1566">
                  <c:v>-0.48894638371298876</c:v>
                </c:pt>
                <c:pt idx="1567">
                  <c:v>-0.48903247283954066</c:v>
                </c:pt>
                <c:pt idx="1568">
                  <c:v>-0.48847395116106784</c:v>
                </c:pt>
                <c:pt idx="1569">
                  <c:v>-0.48859571653710399</c:v>
                </c:pt>
                <c:pt idx="1570">
                  <c:v>-0.4889502714492357</c:v>
                </c:pt>
                <c:pt idx="1571">
                  <c:v>-0.4889129683175501</c:v>
                </c:pt>
                <c:pt idx="1572">
                  <c:v>-0.48753141892016799</c:v>
                </c:pt>
                <c:pt idx="1573">
                  <c:v>-0.48735017210518156</c:v>
                </c:pt>
                <c:pt idx="1574">
                  <c:v>-0.48702944298007539</c:v>
                </c:pt>
                <c:pt idx="1575">
                  <c:v>-0.48642023933150358</c:v>
                </c:pt>
                <c:pt idx="1576">
                  <c:v>-0.48697918533572931</c:v>
                </c:pt>
                <c:pt idx="1577">
                  <c:v>-0.48801265410899503</c:v>
                </c:pt>
                <c:pt idx="1578">
                  <c:v>-0.48871592349865678</c:v>
                </c:pt>
                <c:pt idx="1579">
                  <c:v>-0.48655486762050848</c:v>
                </c:pt>
                <c:pt idx="1580">
                  <c:v>-0.48923578367760678</c:v>
                </c:pt>
                <c:pt idx="1581">
                  <c:v>-0.48835460587252527</c:v>
                </c:pt>
                <c:pt idx="1582">
                  <c:v>-0.48975823025275095</c:v>
                </c:pt>
                <c:pt idx="1583">
                  <c:v>-0.49170371177756866</c:v>
                </c:pt>
                <c:pt idx="1584">
                  <c:v>-0.49183292633517944</c:v>
                </c:pt>
                <c:pt idx="1585">
                  <c:v>-0.49191768604308306</c:v>
                </c:pt>
                <c:pt idx="1586">
                  <c:v>-0.49270165922400644</c:v>
                </c:pt>
                <c:pt idx="1587">
                  <c:v>-0.49289791122037607</c:v>
                </c:pt>
                <c:pt idx="1588">
                  <c:v>-0.49206243472772676</c:v>
                </c:pt>
                <c:pt idx="1589">
                  <c:v>-0.49137935655369419</c:v>
                </c:pt>
                <c:pt idx="1590">
                  <c:v>-0.49056072320449678</c:v>
                </c:pt>
                <c:pt idx="1591">
                  <c:v>-0.49345890994479202</c:v>
                </c:pt>
                <c:pt idx="1592">
                  <c:v>-0.49110176605597194</c:v>
                </c:pt>
                <c:pt idx="1593">
                  <c:v>-0.49072623231995294</c:v>
                </c:pt>
                <c:pt idx="1594">
                  <c:v>-0.48698999421147926</c:v>
                </c:pt>
                <c:pt idx="1595">
                  <c:v>-0.48708681738592308</c:v>
                </c:pt>
                <c:pt idx="1596">
                  <c:v>-0.48536517085651659</c:v>
                </c:pt>
                <c:pt idx="1597">
                  <c:v>-0.48772591914948527</c:v>
                </c:pt>
                <c:pt idx="1598">
                  <c:v>-0.48636835041329368</c:v>
                </c:pt>
                <c:pt idx="1599">
                  <c:v>-0.48677014433480426</c:v>
                </c:pt>
                <c:pt idx="1600">
                  <c:v>-0.93464091638261027</c:v>
                </c:pt>
                <c:pt idx="1601">
                  <c:v>-0.93027545230673681</c:v>
                </c:pt>
                <c:pt idx="1602">
                  <c:v>-0.92101306682909101</c:v>
                </c:pt>
                <c:pt idx="1603">
                  <c:v>-0.92396004671033016</c:v>
                </c:pt>
                <c:pt idx="1604">
                  <c:v>-0.94629487682413127</c:v>
                </c:pt>
                <c:pt idx="1605">
                  <c:v>-0.94904565679138797</c:v>
                </c:pt>
                <c:pt idx="1606">
                  <c:v>-0.94128667618846762</c:v>
                </c:pt>
                <c:pt idx="1607">
                  <c:v>-0.94028955069507847</c:v>
                </c:pt>
                <c:pt idx="1608">
                  <c:v>-0.94593343320386525</c:v>
                </c:pt>
                <c:pt idx="1609">
                  <c:v>-0.94690430451054119</c:v>
                </c:pt>
                <c:pt idx="1610">
                  <c:v>-0.93920570873864806</c:v>
                </c:pt>
                <c:pt idx="1611">
                  <c:v>-0.9334712030240051</c:v>
                </c:pt>
                <c:pt idx="1612">
                  <c:v>-0.93103936997726833</c:v>
                </c:pt>
                <c:pt idx="1613">
                  <c:v>-0.9321990308326098</c:v>
                </c:pt>
                <c:pt idx="1614">
                  <c:v>-0.93654250558440943</c:v>
                </c:pt>
                <c:pt idx="1615">
                  <c:v>-0.93637626350079894</c:v>
                </c:pt>
                <c:pt idx="1616">
                  <c:v>-0.9332425342534747</c:v>
                </c:pt>
                <c:pt idx="1617">
                  <c:v>-0.9324769323362706</c:v>
                </c:pt>
                <c:pt idx="1618">
                  <c:v>-0.93073882990291235</c:v>
                </c:pt>
                <c:pt idx="1619">
                  <c:v>-0.9353948690300754</c:v>
                </c:pt>
                <c:pt idx="1620">
                  <c:v>-0.93391425318025489</c:v>
                </c:pt>
                <c:pt idx="1621">
                  <c:v>-0.93254587886365026</c:v>
                </c:pt>
                <c:pt idx="1622">
                  <c:v>-0.93244794159693478</c:v>
                </c:pt>
                <c:pt idx="1623">
                  <c:v>-0.9308776402552198</c:v>
                </c:pt>
                <c:pt idx="1624">
                  <c:v>-0.92969304412458931</c:v>
                </c:pt>
                <c:pt idx="1625">
                  <c:v>-0.92503936403928866</c:v>
                </c:pt>
                <c:pt idx="1626">
                  <c:v>-0.92382333714629639</c:v>
                </c:pt>
                <c:pt idx="1627">
                  <c:v>-0.92848097364162152</c:v>
                </c:pt>
                <c:pt idx="1628">
                  <c:v>-0.92980394601816951</c:v>
                </c:pt>
                <c:pt idx="1629">
                  <c:v>-0.93025501623845719</c:v>
                </c:pt>
                <c:pt idx="1630">
                  <c:v>-0.92738817912000626</c:v>
                </c:pt>
                <c:pt idx="1631">
                  <c:v>-0.92724138682201906</c:v>
                </c:pt>
                <c:pt idx="1632">
                  <c:v>-0.92839909112517383</c:v>
                </c:pt>
                <c:pt idx="1633">
                  <c:v>-0.92892900406115597</c:v>
                </c:pt>
                <c:pt idx="1634">
                  <c:v>-0.92881934881613015</c:v>
                </c:pt>
                <c:pt idx="1635">
                  <c:v>-0.92825459202330163</c:v>
                </c:pt>
                <c:pt idx="1636">
                  <c:v>-0.93004031884870952</c:v>
                </c:pt>
                <c:pt idx="1637">
                  <c:v>-0.924209346672896</c:v>
                </c:pt>
                <c:pt idx="1638">
                  <c:v>-0.92317393602552456</c:v>
                </c:pt>
                <c:pt idx="1639">
                  <c:v>-0.91826314206040172</c:v>
                </c:pt>
                <c:pt idx="1640">
                  <c:v>-0.91774368183810751</c:v>
                </c:pt>
                <c:pt idx="1641">
                  <c:v>-0.9137988302463238</c:v>
                </c:pt>
                <c:pt idx="1642">
                  <c:v>-0.91249557754706756</c:v>
                </c:pt>
                <c:pt idx="1643">
                  <c:v>-0.90753186362815452</c:v>
                </c:pt>
                <c:pt idx="1644">
                  <c:v>-0.90930940181500464</c:v>
                </c:pt>
                <c:pt idx="1645">
                  <c:v>-0.90739400556800143</c:v>
                </c:pt>
                <c:pt idx="1646">
                  <c:v>-0.91803081587566959</c:v>
                </c:pt>
                <c:pt idx="1647">
                  <c:v>-0.91558145498473154</c:v>
                </c:pt>
                <c:pt idx="1648">
                  <c:v>-0.9162354506161986</c:v>
                </c:pt>
                <c:pt idx="1649">
                  <c:v>-0.92235745856313822</c:v>
                </c:pt>
                <c:pt idx="1650">
                  <c:v>-0.92339073735782262</c:v>
                </c:pt>
                <c:pt idx="1651">
                  <c:v>-0.92744342911440547</c:v>
                </c:pt>
                <c:pt idx="1652">
                  <c:v>-0.92963033461944733</c:v>
                </c:pt>
                <c:pt idx="1653">
                  <c:v>-0.92745907187508325</c:v>
                </c:pt>
                <c:pt idx="1654">
                  <c:v>-0.92614765214001105</c:v>
                </c:pt>
                <c:pt idx="1655">
                  <c:v>-0.93263531449601977</c:v>
                </c:pt>
                <c:pt idx="1656">
                  <c:v>-0.93216875043613601</c:v>
                </c:pt>
                <c:pt idx="1657">
                  <c:v>-0.9328385939321483</c:v>
                </c:pt>
                <c:pt idx="1658">
                  <c:v>-0.93466765795072426</c:v>
                </c:pt>
                <c:pt idx="1659">
                  <c:v>-0.93518383803876226</c:v>
                </c:pt>
                <c:pt idx="1660">
                  <c:v>-0.92866760464157216</c:v>
                </c:pt>
                <c:pt idx="1661">
                  <c:v>-0.92615840154325801</c:v>
                </c:pt>
                <c:pt idx="1662">
                  <c:v>-0.92471299916561933</c:v>
                </c:pt>
                <c:pt idx="1663">
                  <c:v>-0.93214221979475775</c:v>
                </c:pt>
                <c:pt idx="1664">
                  <c:v>-0.93084984784322322</c:v>
                </c:pt>
                <c:pt idx="1665">
                  <c:v>-0.92986781728134471</c:v>
                </c:pt>
                <c:pt idx="1666">
                  <c:v>-0.92320508849988392</c:v>
                </c:pt>
                <c:pt idx="1667">
                  <c:v>-0.91476038124298642</c:v>
                </c:pt>
                <c:pt idx="1668">
                  <c:v>-0.91373583553877835</c:v>
                </c:pt>
                <c:pt idx="1669">
                  <c:v>-0.91436737772058907</c:v>
                </c:pt>
                <c:pt idx="1670">
                  <c:v>-0.90853950774693715</c:v>
                </c:pt>
                <c:pt idx="1671">
                  <c:v>-0.90983747052526365</c:v>
                </c:pt>
                <c:pt idx="1672">
                  <c:v>-0.90881809447181383</c:v>
                </c:pt>
                <c:pt idx="1673">
                  <c:v>-0.90966136964226696</c:v>
                </c:pt>
                <c:pt idx="1674">
                  <c:v>-0.91128876900047584</c:v>
                </c:pt>
                <c:pt idx="1675">
                  <c:v>-0.91418098881251242</c:v>
                </c:pt>
                <c:pt idx="1676">
                  <c:v>-0.91329102183203137</c:v>
                </c:pt>
                <c:pt idx="1677">
                  <c:v>-0.91263074713208103</c:v>
                </c:pt>
                <c:pt idx="1678">
                  <c:v>-0.91263654456264542</c:v>
                </c:pt>
                <c:pt idx="1679">
                  <c:v>-0.91403612234253795</c:v>
                </c:pt>
                <c:pt idx="1680">
                  <c:v>-0.91894166145759248</c:v>
                </c:pt>
                <c:pt idx="1681">
                  <c:v>-0.92022698882093923</c:v>
                </c:pt>
                <c:pt idx="1682">
                  <c:v>-0.9250406525327628</c:v>
                </c:pt>
                <c:pt idx="1683">
                  <c:v>-0.92743151781854305</c:v>
                </c:pt>
                <c:pt idx="1684">
                  <c:v>-0.92497580042239425</c:v>
                </c:pt>
                <c:pt idx="1685">
                  <c:v>-0.92453797978317143</c:v>
                </c:pt>
                <c:pt idx="1686">
                  <c:v>-0.92348421795795044</c:v>
                </c:pt>
                <c:pt idx="1687">
                  <c:v>-0.9284821229176351</c:v>
                </c:pt>
                <c:pt idx="1688">
                  <c:v>-0.92737368547105836</c:v>
                </c:pt>
                <c:pt idx="1689">
                  <c:v>-0.9306229293805609</c:v>
                </c:pt>
                <c:pt idx="1690">
                  <c:v>-0.92939405866673186</c:v>
                </c:pt>
                <c:pt idx="1691">
                  <c:v>-0.92917954602296249</c:v>
                </c:pt>
                <c:pt idx="1692">
                  <c:v>-0.92843758943814791</c:v>
                </c:pt>
                <c:pt idx="1693">
                  <c:v>-0.92855912741956315</c:v>
                </c:pt>
                <c:pt idx="1694">
                  <c:v>-0.9323888088635458</c:v>
                </c:pt>
                <c:pt idx="1695">
                  <c:v>-0.93056145716414784</c:v>
                </c:pt>
                <c:pt idx="1696">
                  <c:v>-0.92989802808369404</c:v>
                </c:pt>
                <c:pt idx="1697">
                  <c:v>-0.93275390116808443</c:v>
                </c:pt>
                <c:pt idx="1698">
                  <c:v>-0.93118067086607847</c:v>
                </c:pt>
                <c:pt idx="1699">
                  <c:v>-0.93307193290640733</c:v>
                </c:pt>
                <c:pt idx="1700">
                  <c:v>-1.4706870454995413</c:v>
                </c:pt>
                <c:pt idx="1701">
                  <c:v>-1.4684528637757914</c:v>
                </c:pt>
                <c:pt idx="1702">
                  <c:v>-1.4709665150528315</c:v>
                </c:pt>
                <c:pt idx="1703">
                  <c:v>-1.4673833203190785</c:v>
                </c:pt>
                <c:pt idx="1704">
                  <c:v>-1.4669930900548844</c:v>
                </c:pt>
                <c:pt idx="1705">
                  <c:v>-1.4643516566835646</c:v>
                </c:pt>
                <c:pt idx="1706">
                  <c:v>-1.4599166435613831</c:v>
                </c:pt>
                <c:pt idx="1707">
                  <c:v>-1.4589338319352272</c:v>
                </c:pt>
                <c:pt idx="1708">
                  <c:v>-1.4446219228668353</c:v>
                </c:pt>
                <c:pt idx="1709">
                  <c:v>-1.442771384919346</c:v>
                </c:pt>
                <c:pt idx="1710">
                  <c:v>-1.4546408844510943</c:v>
                </c:pt>
                <c:pt idx="1711">
                  <c:v>-1.4573018564744842</c:v>
                </c:pt>
                <c:pt idx="1712">
                  <c:v>-1.4667166972815218</c:v>
                </c:pt>
                <c:pt idx="1713">
                  <c:v>-1.4808736057964482</c:v>
                </c:pt>
                <c:pt idx="1714">
                  <c:v>-1.4785959054974667</c:v>
                </c:pt>
                <c:pt idx="1715">
                  <c:v>-1.4892412325293858</c:v>
                </c:pt>
                <c:pt idx="1716">
                  <c:v>-1.489574528105732</c:v>
                </c:pt>
                <c:pt idx="1717">
                  <c:v>-1.4960722728241267</c:v>
                </c:pt>
                <c:pt idx="1718">
                  <c:v>-1.4984414858484445</c:v>
                </c:pt>
                <c:pt idx="1719">
                  <c:v>-1.5003105190937405</c:v>
                </c:pt>
                <c:pt idx="1720">
                  <c:v>-1.5029482560389589</c:v>
                </c:pt>
                <c:pt idx="1721">
                  <c:v>-1.5055267083428086</c:v>
                </c:pt>
                <c:pt idx="1722">
                  <c:v>-1.5008247279425895</c:v>
                </c:pt>
                <c:pt idx="1723">
                  <c:v>-1.5013412393829071</c:v>
                </c:pt>
                <c:pt idx="1724">
                  <c:v>-1.497819842587653</c:v>
                </c:pt>
                <c:pt idx="1725">
                  <c:v>-1.4747000101935845</c:v>
                </c:pt>
                <c:pt idx="1726">
                  <c:v>-1.4764794273039377</c:v>
                </c:pt>
                <c:pt idx="1727">
                  <c:v>-1.4607343124926091</c:v>
                </c:pt>
                <c:pt idx="1728">
                  <c:v>-1.464191109507021</c:v>
                </c:pt>
                <c:pt idx="1729">
                  <c:v>-1.4660094501835805</c:v>
                </c:pt>
                <c:pt idx="1730">
                  <c:v>-1.4693377460354375</c:v>
                </c:pt>
                <c:pt idx="1731">
                  <c:v>-1.4808736057964482</c:v>
                </c:pt>
                <c:pt idx="1732">
                  <c:v>-1.4836599646472848</c:v>
                </c:pt>
                <c:pt idx="1733">
                  <c:v>-1.4838361850554158</c:v>
                </c:pt>
                <c:pt idx="1734">
                  <c:v>-1.4804845635080854</c:v>
                </c:pt>
                <c:pt idx="1735">
                  <c:v>-1.4854616798199276</c:v>
                </c:pt>
                <c:pt idx="1736">
                  <c:v>-1.4890872089654896</c:v>
                </c:pt>
                <c:pt idx="1737">
                  <c:v>-1.4950044367722484</c:v>
                </c:pt>
                <c:pt idx="1738">
                  <c:v>-1.5018261573111964</c:v>
                </c:pt>
                <c:pt idx="1739">
                  <c:v>-1.4945716497308814</c:v>
                </c:pt>
                <c:pt idx="1740">
                  <c:v>-1.4973114895858297</c:v>
                </c:pt>
                <c:pt idx="1741">
                  <c:v>-1.5032009018673465</c:v>
                </c:pt>
                <c:pt idx="1742">
                  <c:v>-1.5046480819709667</c:v>
                </c:pt>
                <c:pt idx="1743">
                  <c:v>-1.5012067373421196</c:v>
                </c:pt>
                <c:pt idx="1744">
                  <c:v>-1.5031023879220564</c:v>
                </c:pt>
                <c:pt idx="1745">
                  <c:v>-1.4980262523345818</c:v>
                </c:pt>
                <c:pt idx="1746">
                  <c:v>-1.4976071302584455</c:v>
                </c:pt>
                <c:pt idx="1747">
                  <c:v>-1.5094133160924408</c:v>
                </c:pt>
                <c:pt idx="1748">
                  <c:v>-1.5013348705070428</c:v>
                </c:pt>
                <c:pt idx="1749">
                  <c:v>-1.494684257570404</c:v>
                </c:pt>
                <c:pt idx="1750">
                  <c:v>-1.4942409849461853</c:v>
                </c:pt>
                <c:pt idx="1751">
                  <c:v>-1.4954417165647236</c:v>
                </c:pt>
                <c:pt idx="1752">
                  <c:v>-1.5039732709582303</c:v>
                </c:pt>
                <c:pt idx="1753">
                  <c:v>-1.4932683463023271</c:v>
                </c:pt>
                <c:pt idx="1754">
                  <c:v>-1.4908352084050969</c:v>
                </c:pt>
                <c:pt idx="1755">
                  <c:v>-1.4830832101874414</c:v>
                </c:pt>
                <c:pt idx="1756">
                  <c:v>-1.4809300157661518</c:v>
                </c:pt>
                <c:pt idx="1757">
                  <c:v>-1.4777508168989431</c:v>
                </c:pt>
                <c:pt idx="1758">
                  <c:v>-1.4670570921502364</c:v>
                </c:pt>
                <c:pt idx="1759">
                  <c:v>-1.4655253666034542</c:v>
                </c:pt>
                <c:pt idx="1760">
                  <c:v>-1.4644194182727863</c:v>
                </c:pt>
                <c:pt idx="1761">
                  <c:v>-1.4738106201704357</c:v>
                </c:pt>
                <c:pt idx="1762">
                  <c:v>-1.4755258896482368</c:v>
                </c:pt>
                <c:pt idx="1763">
                  <c:v>-1.4794895636117791</c:v>
                </c:pt>
                <c:pt idx="1764">
                  <c:v>-1.4781597057957407</c:v>
                </c:pt>
                <c:pt idx="1765">
                  <c:v>-1.4788337543191379</c:v>
                </c:pt>
                <c:pt idx="1766">
                  <c:v>-1.4754926229063114</c:v>
                </c:pt>
                <c:pt idx="1767">
                  <c:v>-1.4768502584097818</c:v>
                </c:pt>
                <c:pt idx="1768">
                  <c:v>-1.4846002493786672</c:v>
                </c:pt>
                <c:pt idx="1769">
                  <c:v>-1.4861828241403632</c:v>
                </c:pt>
                <c:pt idx="1770">
                  <c:v>-1.4901699032373446</c:v>
                </c:pt>
                <c:pt idx="1771">
                  <c:v>-1.4898595789056281</c:v>
                </c:pt>
                <c:pt idx="1772">
                  <c:v>-1.4932408015632883</c:v>
                </c:pt>
                <c:pt idx="1773">
                  <c:v>-1.5086408414126458</c:v>
                </c:pt>
                <c:pt idx="1774">
                  <c:v>-1.507746399703789</c:v>
                </c:pt>
                <c:pt idx="1775">
                  <c:v>-1.5068012697049777</c:v>
                </c:pt>
                <c:pt idx="1776">
                  <c:v>-1.503885663247623</c:v>
                </c:pt>
                <c:pt idx="1777">
                  <c:v>-1.5056019235311955</c:v>
                </c:pt>
                <c:pt idx="1778">
                  <c:v>-1.5025913431049596</c:v>
                </c:pt>
                <c:pt idx="1779">
                  <c:v>-1.5001354429618956</c:v>
                </c:pt>
                <c:pt idx="1780">
                  <c:v>-1.5002827796979816</c:v>
                </c:pt>
                <c:pt idx="1781">
                  <c:v>-1.5067625917086418</c:v>
                </c:pt>
                <c:pt idx="1782">
                  <c:v>-1.5046266118285214</c:v>
                </c:pt>
                <c:pt idx="1783">
                  <c:v>-1.5027793506957141</c:v>
                </c:pt>
                <c:pt idx="1784">
                  <c:v>-1.4998113276615286</c:v>
                </c:pt>
                <c:pt idx="1785">
                  <c:v>-1.5023475215943587</c:v>
                </c:pt>
                <c:pt idx="1786">
                  <c:v>-1.5017792605991569</c:v>
                </c:pt>
                <c:pt idx="1787">
                  <c:v>-1.4997581664991282</c:v>
                </c:pt>
                <c:pt idx="1788">
                  <c:v>-1.5002443529990046</c:v>
                </c:pt>
                <c:pt idx="1789">
                  <c:v>-1.5006368328659061</c:v>
                </c:pt>
                <c:pt idx="1790">
                  <c:v>-1.5009036645896054</c:v>
                </c:pt>
                <c:pt idx="1791">
                  <c:v>-1.508847443677459</c:v>
                </c:pt>
                <c:pt idx="1792">
                  <c:v>-1.5034362516628081</c:v>
                </c:pt>
                <c:pt idx="1793">
                  <c:v>-1.5035710539325924</c:v>
                </c:pt>
                <c:pt idx="1794">
                  <c:v>-1.5039283167719022</c:v>
                </c:pt>
                <c:pt idx="1795">
                  <c:v>-1.5058055957731129</c:v>
                </c:pt>
                <c:pt idx="1796">
                  <c:v>-1.5110765845084086</c:v>
                </c:pt>
                <c:pt idx="1797">
                  <c:v>-1.4876138593110946</c:v>
                </c:pt>
                <c:pt idx="1798">
                  <c:v>-1.4781407881960751</c:v>
                </c:pt>
                <c:pt idx="1799">
                  <c:v>-1.4763835108118435</c:v>
                </c:pt>
                <c:pt idx="1800">
                  <c:v>-0.68174146914629763</c:v>
                </c:pt>
                <c:pt idx="1801">
                  <c:v>-0.67996672896301424</c:v>
                </c:pt>
                <c:pt idx="1802">
                  <c:v>-0.6826243482562907</c:v>
                </c:pt>
                <c:pt idx="1803">
                  <c:v>-0.68131064398714336</c:v>
                </c:pt>
                <c:pt idx="1804">
                  <c:v>-0.68265355879869216</c:v>
                </c:pt>
                <c:pt idx="1805">
                  <c:v>-0.68110657463718582</c:v>
                </c:pt>
                <c:pt idx="1806">
                  <c:v>-0.68082269694226194</c:v>
                </c:pt>
                <c:pt idx="1807">
                  <c:v>-0.6803753409766925</c:v>
                </c:pt>
                <c:pt idx="1808">
                  <c:v>-0.67852055776653231</c:v>
                </c:pt>
                <c:pt idx="1809">
                  <c:v>-0.67866490176471339</c:v>
                </c:pt>
                <c:pt idx="1810">
                  <c:v>-0.68102760570222276</c:v>
                </c:pt>
                <c:pt idx="1811">
                  <c:v>-0.68296627740859883</c:v>
                </c:pt>
                <c:pt idx="1812">
                  <c:v>-0.68329415825983841</c:v>
                </c:pt>
                <c:pt idx="1813">
                  <c:v>-0.68021842138858046</c:v>
                </c:pt>
                <c:pt idx="1814">
                  <c:v>-0.67985222203286721</c:v>
                </c:pt>
                <c:pt idx="1815">
                  <c:v>-0.67999866327290903</c:v>
                </c:pt>
                <c:pt idx="1816">
                  <c:v>-0.68477934177397037</c:v>
                </c:pt>
                <c:pt idx="1817">
                  <c:v>-0.68787864740501448</c:v>
                </c:pt>
                <c:pt idx="1818">
                  <c:v>-0.69015978054805571</c:v>
                </c:pt>
                <c:pt idx="1819">
                  <c:v>-0.68628003970143081</c:v>
                </c:pt>
                <c:pt idx="1820">
                  <c:v>-0.68630653819550047</c:v>
                </c:pt>
                <c:pt idx="1821">
                  <c:v>-0.68376824124538294</c:v>
                </c:pt>
                <c:pt idx="1822">
                  <c:v>-0.68059529401390639</c:v>
                </c:pt>
                <c:pt idx="1823">
                  <c:v>-0.67795423682237066</c:v>
                </c:pt>
                <c:pt idx="1824">
                  <c:v>-0.68305854976722036</c:v>
                </c:pt>
                <c:pt idx="1825">
                  <c:v>-0.6826460313850029</c:v>
                </c:pt>
                <c:pt idx="1826">
                  <c:v>-0.67810140691838838</c:v>
                </c:pt>
                <c:pt idx="1827">
                  <c:v>-0.67771149822442811</c:v>
                </c:pt>
                <c:pt idx="1828">
                  <c:v>-0.67677117703464118</c:v>
                </c:pt>
                <c:pt idx="1829">
                  <c:v>-0.67867709922776431</c:v>
                </c:pt>
                <c:pt idx="1830">
                  <c:v>-0.67985591921422028</c:v>
                </c:pt>
                <c:pt idx="1831">
                  <c:v>-0.67873719348848383</c:v>
                </c:pt>
                <c:pt idx="1832">
                  <c:v>-0.6750622031689496</c:v>
                </c:pt>
                <c:pt idx="1833">
                  <c:v>-0.67300546809809159</c:v>
                </c:pt>
                <c:pt idx="1834">
                  <c:v>-0.66959770535490204</c:v>
                </c:pt>
                <c:pt idx="1835">
                  <c:v>-0.6660412797732238</c:v>
                </c:pt>
                <c:pt idx="1836">
                  <c:v>-0.66405747290265693</c:v>
                </c:pt>
                <c:pt idx="1837">
                  <c:v>-0.66270701505273466</c:v>
                </c:pt>
                <c:pt idx="1838">
                  <c:v>-0.66195125077315164</c:v>
                </c:pt>
                <c:pt idx="1839">
                  <c:v>-0.66275591445280146</c:v>
                </c:pt>
                <c:pt idx="1840">
                  <c:v>-0.65995257881745018</c:v>
                </c:pt>
                <c:pt idx="1841">
                  <c:v>-0.65947208624623277</c:v>
                </c:pt>
                <c:pt idx="1842">
                  <c:v>-0.67129546970759102</c:v>
                </c:pt>
                <c:pt idx="1843">
                  <c:v>-0.67269584847661512</c:v>
                </c:pt>
                <c:pt idx="1844">
                  <c:v>-0.67299422977697421</c:v>
                </c:pt>
                <c:pt idx="1845">
                  <c:v>-0.67204621482067151</c:v>
                </c:pt>
                <c:pt idx="1846">
                  <c:v>-0.67818573753965894</c:v>
                </c:pt>
                <c:pt idx="1847">
                  <c:v>-0.67801797805000585</c:v>
                </c:pt>
                <c:pt idx="1848">
                  <c:v>-0.67072956098369096</c:v>
                </c:pt>
                <c:pt idx="1849">
                  <c:v>-0.67582225444820621</c:v>
                </c:pt>
                <c:pt idx="1850">
                  <c:v>-0.6753107680537207</c:v>
                </c:pt>
                <c:pt idx="1851">
                  <c:v>-0.67317327904365365</c:v>
                </c:pt>
                <c:pt idx="1852">
                  <c:v>-0.6678971725924947</c:v>
                </c:pt>
                <c:pt idx="1853">
                  <c:v>-0.67291489749880384</c:v>
                </c:pt>
                <c:pt idx="1854">
                  <c:v>-0.67361742398513136</c:v>
                </c:pt>
                <c:pt idx="1855">
                  <c:v>-0.67707077700055474</c:v>
                </c:pt>
                <c:pt idx="1856">
                  <c:v>-0.67740421820624952</c:v>
                </c:pt>
                <c:pt idx="1857">
                  <c:v>-0.67206200029649998</c:v>
                </c:pt>
                <c:pt idx="1858">
                  <c:v>-0.67191015879561422</c:v>
                </c:pt>
                <c:pt idx="1859">
                  <c:v>-0.67486497872605855</c:v>
                </c:pt>
                <c:pt idx="1860">
                  <c:v>-0.67339443634053953</c:v>
                </c:pt>
                <c:pt idx="1861">
                  <c:v>-0.6721598313379229</c:v>
                </c:pt>
                <c:pt idx="1862">
                  <c:v>-0.67261375917252708</c:v>
                </c:pt>
                <c:pt idx="1863">
                  <c:v>-0.67252055482593398</c:v>
                </c:pt>
                <c:pt idx="1864">
                  <c:v>-0.67201909106386037</c:v>
                </c:pt>
                <c:pt idx="1865">
                  <c:v>-0.67370605395184957</c:v>
                </c:pt>
                <c:pt idx="1866">
                  <c:v>-0.67216917025592904</c:v>
                </c:pt>
                <c:pt idx="1867">
                  <c:v>-0.67225211256893092</c:v>
                </c:pt>
                <c:pt idx="1868">
                  <c:v>-0.67232672205474442</c:v>
                </c:pt>
                <c:pt idx="1869">
                  <c:v>-0.6730259421958551</c:v>
                </c:pt>
                <c:pt idx="1870">
                  <c:v>-0.67469967016968257</c:v>
                </c:pt>
                <c:pt idx="1871">
                  <c:v>-0.67612625819323102</c:v>
                </c:pt>
                <c:pt idx="1872">
                  <c:v>-0.6763012919892657</c:v>
                </c:pt>
                <c:pt idx="1873">
                  <c:v>-0.67530329570961878</c:v>
                </c:pt>
                <c:pt idx="1874">
                  <c:v>-0.67263522632086681</c:v>
                </c:pt>
                <c:pt idx="1875">
                  <c:v>-0.67382654095109185</c:v>
                </c:pt>
                <c:pt idx="1876">
                  <c:v>-0.67228569170823849</c:v>
                </c:pt>
                <c:pt idx="1877">
                  <c:v>-0.67680111065349258</c:v>
                </c:pt>
                <c:pt idx="1878">
                  <c:v>-0.67675799759104349</c:v>
                </c:pt>
                <c:pt idx="1879">
                  <c:v>-0.67666072079946138</c:v>
                </c:pt>
                <c:pt idx="1880">
                  <c:v>-0.6739795647756629</c:v>
                </c:pt>
                <c:pt idx="1881">
                  <c:v>-0.67108876929244921</c:v>
                </c:pt>
                <c:pt idx="1882">
                  <c:v>-0.67020580339345115</c:v>
                </c:pt>
                <c:pt idx="1883">
                  <c:v>-0.66133616222848235</c:v>
                </c:pt>
                <c:pt idx="1884">
                  <c:v>-0.66096010059216714</c:v>
                </c:pt>
                <c:pt idx="1885">
                  <c:v>-0.66135463907633263</c:v>
                </c:pt>
                <c:pt idx="1886">
                  <c:v>-0.66144955826558283</c:v>
                </c:pt>
                <c:pt idx="1887">
                  <c:v>-0.65630908552454192</c:v>
                </c:pt>
                <c:pt idx="1888">
                  <c:v>-0.65778417792504085</c:v>
                </c:pt>
                <c:pt idx="1889">
                  <c:v>-0.66563108146205618</c:v>
                </c:pt>
                <c:pt idx="1890">
                  <c:v>-0.67306132776615724</c:v>
                </c:pt>
                <c:pt idx="1891">
                  <c:v>-0.67332998736782435</c:v>
                </c:pt>
                <c:pt idx="1892">
                  <c:v>-0.67224744271171399</c:v>
                </c:pt>
                <c:pt idx="1893">
                  <c:v>-0.67239377526894528</c:v>
                </c:pt>
                <c:pt idx="1894">
                  <c:v>-0.67576802560851512</c:v>
                </c:pt>
                <c:pt idx="1895">
                  <c:v>-0.67535103045079425</c:v>
                </c:pt>
                <c:pt idx="1896">
                  <c:v>-0.67530151127749549</c:v>
                </c:pt>
                <c:pt idx="1897">
                  <c:v>-0.67467537222697038</c:v>
                </c:pt>
                <c:pt idx="1898">
                  <c:v>-0.67367532206870984</c:v>
                </c:pt>
                <c:pt idx="1899">
                  <c:v>-0.67761871184030509</c:v>
                </c:pt>
                <c:pt idx="1900">
                  <c:v>-1.0437281906316305</c:v>
                </c:pt>
                <c:pt idx="1901">
                  <c:v>-1.0439727723694623</c:v>
                </c:pt>
                <c:pt idx="1902">
                  <c:v>-1.0440456586551172</c:v>
                </c:pt>
                <c:pt idx="1903">
                  <c:v>-1.0516887848450298</c:v>
                </c:pt>
                <c:pt idx="1904">
                  <c:v>-1.0549014477580616</c:v>
                </c:pt>
                <c:pt idx="1905">
                  <c:v>-1.055295052709978</c:v>
                </c:pt>
                <c:pt idx="1906">
                  <c:v>-1.0597709200575764</c:v>
                </c:pt>
                <c:pt idx="1907">
                  <c:v>-1.0609937242931249</c:v>
                </c:pt>
                <c:pt idx="1908">
                  <c:v>-1.061011602091811</c:v>
                </c:pt>
                <c:pt idx="1909">
                  <c:v>-1.0631640284407076</c:v>
                </c:pt>
                <c:pt idx="1910">
                  <c:v>-1.0639123625443894</c:v>
                </c:pt>
                <c:pt idx="1911">
                  <c:v>-1.0635622152001594</c:v>
                </c:pt>
                <c:pt idx="1912">
                  <c:v>-1.0717092844628457</c:v>
                </c:pt>
                <c:pt idx="1913">
                  <c:v>-1.0692846803859446</c:v>
                </c:pt>
                <c:pt idx="1914">
                  <c:v>-1.0732725036449242</c:v>
                </c:pt>
                <c:pt idx="1915">
                  <c:v>-1.0734088328897262</c:v>
                </c:pt>
                <c:pt idx="1916">
                  <c:v>-1.0726978336286261</c:v>
                </c:pt>
                <c:pt idx="1917">
                  <c:v>-1.0769072710622498</c:v>
                </c:pt>
                <c:pt idx="1918">
                  <c:v>-1.0765177286546839</c:v>
                </c:pt>
                <c:pt idx="1919">
                  <c:v>-1.0759160522859519</c:v>
                </c:pt>
                <c:pt idx="1920">
                  <c:v>-1.072031782447127</c:v>
                </c:pt>
                <c:pt idx="1921">
                  <c:v>-1.0698254555305478</c:v>
                </c:pt>
                <c:pt idx="1922">
                  <c:v>-1.0673403737005354</c:v>
                </c:pt>
                <c:pt idx="1923">
                  <c:v>-1.0736023161579715</c:v>
                </c:pt>
                <c:pt idx="1924">
                  <c:v>-1.0739267545174049</c:v>
                </c:pt>
                <c:pt idx="1925">
                  <c:v>-1.0696479219937398</c:v>
                </c:pt>
                <c:pt idx="1926">
                  <c:v>-1.0692238222028572</c:v>
                </c:pt>
                <c:pt idx="1927">
                  <c:v>-1.0653293340744712</c:v>
                </c:pt>
                <c:pt idx="1928">
                  <c:v>-1.0658376481510099</c:v>
                </c:pt>
                <c:pt idx="1929">
                  <c:v>-1.0628154574917743</c:v>
                </c:pt>
                <c:pt idx="1930">
                  <c:v>-1.063948222974284</c:v>
                </c:pt>
                <c:pt idx="1931">
                  <c:v>-1.0625524252144232</c:v>
                </c:pt>
                <c:pt idx="1932">
                  <c:v>-1.0663447366857506</c:v>
                </c:pt>
                <c:pt idx="1933">
                  <c:v>-1.0659467592761842</c:v>
                </c:pt>
                <c:pt idx="1934">
                  <c:v>-1.0683591432409905</c:v>
                </c:pt>
                <c:pt idx="1935">
                  <c:v>-1.0713341901565414</c:v>
                </c:pt>
                <c:pt idx="1936">
                  <c:v>-1.072002595830051</c:v>
                </c:pt>
                <c:pt idx="1937">
                  <c:v>-1.0723348097619592</c:v>
                </c:pt>
                <c:pt idx="1938">
                  <c:v>-1.0736900187585092</c:v>
                </c:pt>
                <c:pt idx="1939">
                  <c:v>-1.07551840854869</c:v>
                </c:pt>
                <c:pt idx="1940">
                  <c:v>-1.0802765229774958</c:v>
                </c:pt>
                <c:pt idx="1941">
                  <c:v>-1.0809915944645121</c:v>
                </c:pt>
                <c:pt idx="1942">
                  <c:v>-1.0815442642232587</c:v>
                </c:pt>
                <c:pt idx="1943">
                  <c:v>-1.0817028240118072</c:v>
                </c:pt>
                <c:pt idx="1944">
                  <c:v>-1.0823346338480202</c:v>
                </c:pt>
                <c:pt idx="1945">
                  <c:v>-1.08132814770565</c:v>
                </c:pt>
                <c:pt idx="1946">
                  <c:v>-1.0822644316547845</c:v>
                </c:pt>
                <c:pt idx="1947">
                  <c:v>-1.0838273030782899</c:v>
                </c:pt>
                <c:pt idx="1948">
                  <c:v>-1.0810658908576238</c:v>
                </c:pt>
                <c:pt idx="1949">
                  <c:v>-1.079027086686299</c:v>
                </c:pt>
                <c:pt idx="1950">
                  <c:v>-1.0805148233302124</c:v>
                </c:pt>
                <c:pt idx="1951">
                  <c:v>-1.0820974071079026</c:v>
                </c:pt>
                <c:pt idx="1952">
                  <c:v>-1.0819962342904061</c:v>
                </c:pt>
                <c:pt idx="1953">
                  <c:v>-1.0813773599086793</c:v>
                </c:pt>
                <c:pt idx="1954">
                  <c:v>-1.0797202082140371</c:v>
                </c:pt>
                <c:pt idx="1955">
                  <c:v>-1.0800005000168522</c:v>
                </c:pt>
                <c:pt idx="1956">
                  <c:v>-1.0836684061015032</c:v>
                </c:pt>
                <c:pt idx="1957">
                  <c:v>-1.0812538318259692</c:v>
                </c:pt>
                <c:pt idx="1958">
                  <c:v>-1.0801812187345119</c:v>
                </c:pt>
                <c:pt idx="1959">
                  <c:v>-1.0768919397500942</c:v>
                </c:pt>
                <c:pt idx="1960">
                  <c:v>-1.0805862408808131</c:v>
                </c:pt>
                <c:pt idx="1961">
                  <c:v>-1.0854926251871599</c:v>
                </c:pt>
                <c:pt idx="1962">
                  <c:v>-1.0846728850470861</c:v>
                </c:pt>
                <c:pt idx="1963">
                  <c:v>-1.0812355884565759</c:v>
                </c:pt>
                <c:pt idx="1964">
                  <c:v>-1.0746540914641947</c:v>
                </c:pt>
                <c:pt idx="1965">
                  <c:v>-1.0765930261339032</c:v>
                </c:pt>
                <c:pt idx="1966">
                  <c:v>-1.0779765431663009</c:v>
                </c:pt>
                <c:pt idx="1967">
                  <c:v>-1.0766713281986517</c:v>
                </c:pt>
                <c:pt idx="1968">
                  <c:v>-1.0779973964162262</c:v>
                </c:pt>
                <c:pt idx="1969">
                  <c:v>-1.0746386283887301</c:v>
                </c:pt>
                <c:pt idx="1970">
                  <c:v>-1.0739114688321001</c:v>
                </c:pt>
                <c:pt idx="1971">
                  <c:v>-1.0730553451333</c:v>
                </c:pt>
                <c:pt idx="1972">
                  <c:v>-1.0739476896394624</c:v>
                </c:pt>
                <c:pt idx="1973">
                  <c:v>-1.078428238437029</c:v>
                </c:pt>
                <c:pt idx="1974">
                  <c:v>-1.0788116803932979</c:v>
                </c:pt>
                <c:pt idx="1975">
                  <c:v>-1.079846388300931</c:v>
                </c:pt>
                <c:pt idx="1976">
                  <c:v>-1.0849601124496815</c:v>
                </c:pt>
                <c:pt idx="1977">
                  <c:v>-1.0881319804563676</c:v>
                </c:pt>
                <c:pt idx="1978">
                  <c:v>-1.0883721603649141</c:v>
                </c:pt>
                <c:pt idx="1979">
                  <c:v>-1.0821381136290509</c:v>
                </c:pt>
                <c:pt idx="1980">
                  <c:v>-1.0844097496657734</c:v>
                </c:pt>
                <c:pt idx="1981">
                  <c:v>-1.0840340579555128</c:v>
                </c:pt>
                <c:pt idx="1982">
                  <c:v>-1.0862578629513786</c:v>
                </c:pt>
                <c:pt idx="1983">
                  <c:v>-1.0889827298111145</c:v>
                </c:pt>
                <c:pt idx="1984">
                  <c:v>-1.088462685234745</c:v>
                </c:pt>
                <c:pt idx="1985">
                  <c:v>-1.0867599321465204</c:v>
                </c:pt>
                <c:pt idx="1986">
                  <c:v>-1.081613076418481</c:v>
                </c:pt>
                <c:pt idx="1987">
                  <c:v>-1.0859463837286614</c:v>
                </c:pt>
                <c:pt idx="1988">
                  <c:v>-1.0919574373804706</c:v>
                </c:pt>
                <c:pt idx="1989">
                  <c:v>-1.0880330599619914</c:v>
                </c:pt>
                <c:pt idx="1990">
                  <c:v>-1.0823121820139054</c:v>
                </c:pt>
                <c:pt idx="1991">
                  <c:v>-1.0714634599761463</c:v>
                </c:pt>
                <c:pt idx="1992">
                  <c:v>-1.0644350979680133</c:v>
                </c:pt>
                <c:pt idx="1993">
                  <c:v>-1.0706622563386066</c:v>
                </c:pt>
                <c:pt idx="1994">
                  <c:v>-1.0677098446415074</c:v>
                </c:pt>
                <c:pt idx="1995">
                  <c:v>-1.0687441975210488</c:v>
                </c:pt>
                <c:pt idx="1996">
                  <c:v>-1.0654357538210684</c:v>
                </c:pt>
                <c:pt idx="1997">
                  <c:v>-1.0643179235564009</c:v>
                </c:pt>
                <c:pt idx="1998">
                  <c:v>-1.0664608295284932</c:v>
                </c:pt>
                <c:pt idx="1999">
                  <c:v>-1.0635263686097505</c:v>
                </c:pt>
                <c:pt idx="2000">
                  <c:v>-0.78318303348336538</c:v>
                </c:pt>
                <c:pt idx="2001">
                  <c:v>-0.78203728107816051</c:v>
                </c:pt>
                <c:pt idx="2002">
                  <c:v>-0.78254592846691207</c:v>
                </c:pt>
                <c:pt idx="2003">
                  <c:v>-0.78557150265782805</c:v>
                </c:pt>
                <c:pt idx="2004">
                  <c:v>-0.79237392697114151</c:v>
                </c:pt>
                <c:pt idx="2005">
                  <c:v>-0.79185073340278578</c:v>
                </c:pt>
                <c:pt idx="2006">
                  <c:v>-0.78437400518706768</c:v>
                </c:pt>
                <c:pt idx="2007">
                  <c:v>-0.78285399816313184</c:v>
                </c:pt>
                <c:pt idx="2008">
                  <c:v>-0.78291758582893467</c:v>
                </c:pt>
                <c:pt idx="2009">
                  <c:v>-0.7790617073768672</c:v>
                </c:pt>
                <c:pt idx="2010">
                  <c:v>-0.77878485891993909</c:v>
                </c:pt>
                <c:pt idx="2011">
                  <c:v>-0.7823357604428246</c:v>
                </c:pt>
                <c:pt idx="2012">
                  <c:v>-0.78001629639558179</c:v>
                </c:pt>
                <c:pt idx="2013">
                  <c:v>-0.77895395250881905</c:v>
                </c:pt>
                <c:pt idx="2014">
                  <c:v>-0.78552455645536556</c:v>
                </c:pt>
                <c:pt idx="2015">
                  <c:v>-0.78667543568670106</c:v>
                </c:pt>
                <c:pt idx="2016">
                  <c:v>-0.78609254175583032</c:v>
                </c:pt>
                <c:pt idx="2017">
                  <c:v>-0.7840383609126238</c:v>
                </c:pt>
                <c:pt idx="2018">
                  <c:v>-0.78597767309095401</c:v>
                </c:pt>
                <c:pt idx="2019">
                  <c:v>-0.78671719973789511</c:v>
                </c:pt>
                <c:pt idx="2020">
                  <c:v>-0.78950486966047162</c:v>
                </c:pt>
                <c:pt idx="2021">
                  <c:v>-0.79027015637422315</c:v>
                </c:pt>
                <c:pt idx="2022">
                  <c:v>-0.77850091528727272</c:v>
                </c:pt>
                <c:pt idx="2023">
                  <c:v>-0.78313408743829527</c:v>
                </c:pt>
                <c:pt idx="2024">
                  <c:v>-0.78619907492428531</c:v>
                </c:pt>
                <c:pt idx="2025">
                  <c:v>-0.78985711145428206</c:v>
                </c:pt>
                <c:pt idx="2026">
                  <c:v>-0.79115987055905335</c:v>
                </c:pt>
                <c:pt idx="2027">
                  <c:v>-0.79234032605919946</c:v>
                </c:pt>
                <c:pt idx="2028">
                  <c:v>-0.79063105359063479</c:v>
                </c:pt>
                <c:pt idx="2029">
                  <c:v>-0.78846487384017583</c:v>
                </c:pt>
                <c:pt idx="2030">
                  <c:v>-0.78819065412528144</c:v>
                </c:pt>
                <c:pt idx="2031">
                  <c:v>-0.79129950787670833</c:v>
                </c:pt>
                <c:pt idx="2032">
                  <c:v>-0.79260841252408154</c:v>
                </c:pt>
                <c:pt idx="2033">
                  <c:v>-0.79581534206356364</c:v>
                </c:pt>
                <c:pt idx="2034">
                  <c:v>-0.79405051571676244</c:v>
                </c:pt>
                <c:pt idx="2035">
                  <c:v>-0.79363477687562545</c:v>
                </c:pt>
                <c:pt idx="2036">
                  <c:v>-0.79220906764498022</c:v>
                </c:pt>
                <c:pt idx="2037">
                  <c:v>-0.78975544000940767</c:v>
                </c:pt>
                <c:pt idx="2038">
                  <c:v>-0.79064782521344978</c:v>
                </c:pt>
                <c:pt idx="2039">
                  <c:v>-0.7944296152531436</c:v>
                </c:pt>
                <c:pt idx="2040">
                  <c:v>-0.79365272880300086</c:v>
                </c:pt>
                <c:pt idx="2041">
                  <c:v>-0.79201565899364568</c:v>
                </c:pt>
                <c:pt idx="2042">
                  <c:v>-0.79202718976350528</c:v>
                </c:pt>
                <c:pt idx="2043">
                  <c:v>-0.79117139146517768</c:v>
                </c:pt>
                <c:pt idx="2044">
                  <c:v>-0.79169748726908429</c:v>
                </c:pt>
                <c:pt idx="2045">
                  <c:v>-0.79014429845088785</c:v>
                </c:pt>
                <c:pt idx="2046">
                  <c:v>-0.79109475488918235</c:v>
                </c:pt>
                <c:pt idx="2047">
                  <c:v>-0.79011502561807612</c:v>
                </c:pt>
                <c:pt idx="2048">
                  <c:v>-0.79569834480192081</c:v>
                </c:pt>
                <c:pt idx="2049">
                  <c:v>-0.79654644457891333</c:v>
                </c:pt>
                <c:pt idx="2050">
                  <c:v>-0.79210502593795051</c:v>
                </c:pt>
                <c:pt idx="2051">
                  <c:v>-0.79208710177308606</c:v>
                </c:pt>
                <c:pt idx="2052">
                  <c:v>-0.78945461310826293</c:v>
                </c:pt>
                <c:pt idx="2053">
                  <c:v>-0.7870578600560959</c:v>
                </c:pt>
                <c:pt idx="2054">
                  <c:v>-0.78804096388953071</c:v>
                </c:pt>
                <c:pt idx="2055">
                  <c:v>-0.78734224816145937</c:v>
                </c:pt>
                <c:pt idx="2056">
                  <c:v>-0.7886648419034068</c:v>
                </c:pt>
                <c:pt idx="2057">
                  <c:v>-0.78797617581485813</c:v>
                </c:pt>
                <c:pt idx="2058">
                  <c:v>-0.78656885176064073</c:v>
                </c:pt>
                <c:pt idx="2059">
                  <c:v>-0.78942836068975741</c:v>
                </c:pt>
                <c:pt idx="2060">
                  <c:v>-0.78953212426990915</c:v>
                </c:pt>
                <c:pt idx="2061">
                  <c:v>-0.78780567466087859</c:v>
                </c:pt>
                <c:pt idx="2062">
                  <c:v>-0.78748559545320507</c:v>
                </c:pt>
                <c:pt idx="2063">
                  <c:v>-0.78925236227328899</c:v>
                </c:pt>
                <c:pt idx="2064">
                  <c:v>-0.79008975659681924</c:v>
                </c:pt>
                <c:pt idx="2065">
                  <c:v>-0.79024188074943624</c:v>
                </c:pt>
                <c:pt idx="2066">
                  <c:v>-0.78953112408762582</c:v>
                </c:pt>
                <c:pt idx="2067">
                  <c:v>-0.79012228119761696</c:v>
                </c:pt>
                <c:pt idx="2068">
                  <c:v>-0.78997342726008035</c:v>
                </c:pt>
                <c:pt idx="2069">
                  <c:v>-0.79018107835295226</c:v>
                </c:pt>
                <c:pt idx="2070">
                  <c:v>-0.79443589710527496</c:v>
                </c:pt>
                <c:pt idx="2071">
                  <c:v>-0.79852280527413677</c:v>
                </c:pt>
                <c:pt idx="2072">
                  <c:v>-0.81101640181091506</c:v>
                </c:pt>
                <c:pt idx="2073">
                  <c:v>-0.80369197289642835</c:v>
                </c:pt>
                <c:pt idx="2074">
                  <c:v>-0.80335941672886813</c:v>
                </c:pt>
                <c:pt idx="2075">
                  <c:v>-0.79344021372263673</c:v>
                </c:pt>
                <c:pt idx="2076">
                  <c:v>-0.79332136053899804</c:v>
                </c:pt>
                <c:pt idx="2077">
                  <c:v>-0.79093110787679921</c:v>
                </c:pt>
                <c:pt idx="2078">
                  <c:v>-0.79079365005754287</c:v>
                </c:pt>
                <c:pt idx="2079">
                  <c:v>-0.78086470425707666</c:v>
                </c:pt>
                <c:pt idx="2080">
                  <c:v>-0.7835361619793354</c:v>
                </c:pt>
                <c:pt idx="2081">
                  <c:v>-0.78513848574709266</c:v>
                </c:pt>
                <c:pt idx="2082">
                  <c:v>-0.78571559269679148</c:v>
                </c:pt>
                <c:pt idx="2083">
                  <c:v>-0.78799502509148656</c:v>
                </c:pt>
                <c:pt idx="2084">
                  <c:v>-0.78582519971464015</c:v>
                </c:pt>
                <c:pt idx="2085">
                  <c:v>-0.78613839323715895</c:v>
                </c:pt>
                <c:pt idx="2086">
                  <c:v>-0.78529072995207083</c:v>
                </c:pt>
                <c:pt idx="2087">
                  <c:v>-0.78469197005537528</c:v>
                </c:pt>
                <c:pt idx="2088">
                  <c:v>-0.78457415203257752</c:v>
                </c:pt>
                <c:pt idx="2089">
                  <c:v>-0.78476500678124717</c:v>
                </c:pt>
                <c:pt idx="2090">
                  <c:v>-0.78453770217187591</c:v>
                </c:pt>
                <c:pt idx="2091">
                  <c:v>-0.78465551590004834</c:v>
                </c:pt>
                <c:pt idx="2092">
                  <c:v>-0.78568844190578035</c:v>
                </c:pt>
                <c:pt idx="2093">
                  <c:v>-0.78417899694959026</c:v>
                </c:pt>
                <c:pt idx="2094">
                  <c:v>-0.7857249337356933</c:v>
                </c:pt>
                <c:pt idx="2095">
                  <c:v>-0.78624393439079943</c:v>
                </c:pt>
                <c:pt idx="2096">
                  <c:v>-0.78578857967001936</c:v>
                </c:pt>
                <c:pt idx="2097">
                  <c:v>-0.78814982729328253</c:v>
                </c:pt>
                <c:pt idx="2098">
                  <c:v>-0.79041705235236537</c:v>
                </c:pt>
                <c:pt idx="2099">
                  <c:v>-0.78954887747186508</c:v>
                </c:pt>
                <c:pt idx="2100">
                  <c:v>-0.56453819748762024</c:v>
                </c:pt>
                <c:pt idx="2101">
                  <c:v>-0.56493820999459288</c:v>
                </c:pt>
                <c:pt idx="2102">
                  <c:v>-0.56406300369697959</c:v>
                </c:pt>
                <c:pt idx="2103">
                  <c:v>-0.56399684780103576</c:v>
                </c:pt>
                <c:pt idx="2104">
                  <c:v>-0.56316593135996451</c:v>
                </c:pt>
                <c:pt idx="2105">
                  <c:v>-0.56580498659381706</c:v>
                </c:pt>
                <c:pt idx="2106">
                  <c:v>-0.56284087399484461</c:v>
                </c:pt>
                <c:pt idx="2107">
                  <c:v>-0.56262452669869334</c:v>
                </c:pt>
                <c:pt idx="2108">
                  <c:v>-0.56302217937714583</c:v>
                </c:pt>
                <c:pt idx="2109">
                  <c:v>-0.56260200774440883</c:v>
                </c:pt>
                <c:pt idx="2110">
                  <c:v>-0.56452731570861481</c:v>
                </c:pt>
                <c:pt idx="2111">
                  <c:v>-0.56504458073828401</c:v>
                </c:pt>
                <c:pt idx="2112">
                  <c:v>-0.5662182063317639</c:v>
                </c:pt>
                <c:pt idx="2113">
                  <c:v>-0.56992651953176288</c:v>
                </c:pt>
                <c:pt idx="2114">
                  <c:v>-0.56989038598941322</c:v>
                </c:pt>
                <c:pt idx="2115">
                  <c:v>-0.57022687994643839</c:v>
                </c:pt>
                <c:pt idx="2116">
                  <c:v>-0.56728999377382539</c:v>
                </c:pt>
                <c:pt idx="2117">
                  <c:v>-0.5684284745529905</c:v>
                </c:pt>
                <c:pt idx="2118">
                  <c:v>-0.56771043764518059</c:v>
                </c:pt>
                <c:pt idx="2119">
                  <c:v>-0.56846625915460725</c:v>
                </c:pt>
                <c:pt idx="2120">
                  <c:v>-0.56935295333115665</c:v>
                </c:pt>
                <c:pt idx="2121">
                  <c:v>-0.56712382750747736</c:v>
                </c:pt>
                <c:pt idx="2122">
                  <c:v>-0.56670272970089031</c:v>
                </c:pt>
                <c:pt idx="2123">
                  <c:v>-0.56634311568139095</c:v>
                </c:pt>
                <c:pt idx="2124">
                  <c:v>-0.57049288264890308</c:v>
                </c:pt>
                <c:pt idx="2125">
                  <c:v>-0.57020669916377376</c:v>
                </c:pt>
                <c:pt idx="2126">
                  <c:v>-0.56966658785720337</c:v>
                </c:pt>
                <c:pt idx="2127">
                  <c:v>-0.56922766748189912</c:v>
                </c:pt>
                <c:pt idx="2128">
                  <c:v>-0.5674804182277039</c:v>
                </c:pt>
                <c:pt idx="2129">
                  <c:v>-0.56485531857401705</c:v>
                </c:pt>
                <c:pt idx="2130">
                  <c:v>-0.56124324018010607</c:v>
                </c:pt>
                <c:pt idx="2131">
                  <c:v>-0.56027960094896578</c:v>
                </c:pt>
                <c:pt idx="2132">
                  <c:v>-0.55686992156084159</c:v>
                </c:pt>
                <c:pt idx="2133">
                  <c:v>-0.55082303016579104</c:v>
                </c:pt>
                <c:pt idx="2134">
                  <c:v>-0.53787834432602999</c:v>
                </c:pt>
                <c:pt idx="2135">
                  <c:v>-0.54213973136168481</c:v>
                </c:pt>
                <c:pt idx="2136">
                  <c:v>-0.54718387578004102</c:v>
                </c:pt>
                <c:pt idx="2137">
                  <c:v>-0.55072889393701019</c:v>
                </c:pt>
                <c:pt idx="2138">
                  <c:v>-0.55362922405044335</c:v>
                </c:pt>
                <c:pt idx="2139">
                  <c:v>-0.55712496220672592</c:v>
                </c:pt>
                <c:pt idx="2140">
                  <c:v>-0.56112404032738261</c:v>
                </c:pt>
                <c:pt idx="2141">
                  <c:v>-0.56243412798418102</c:v>
                </c:pt>
                <c:pt idx="2142">
                  <c:v>-0.56288771720594133</c:v>
                </c:pt>
                <c:pt idx="2143">
                  <c:v>-0.56234068546715033</c:v>
                </c:pt>
                <c:pt idx="2144">
                  <c:v>-0.56293197110612236</c:v>
                </c:pt>
                <c:pt idx="2145">
                  <c:v>-0.56363481408943894</c:v>
                </c:pt>
                <c:pt idx="2146">
                  <c:v>-0.56528483048329403</c:v>
                </c:pt>
                <c:pt idx="2147">
                  <c:v>-0.56472979609401952</c:v>
                </c:pt>
                <c:pt idx="2148">
                  <c:v>-0.56594074138767936</c:v>
                </c:pt>
                <c:pt idx="2149">
                  <c:v>-0.56819488315739131</c:v>
                </c:pt>
                <c:pt idx="2150">
                  <c:v>-0.56894605731575643</c:v>
                </c:pt>
                <c:pt idx="2151">
                  <c:v>-0.56942106967892114</c:v>
                </c:pt>
                <c:pt idx="2152">
                  <c:v>-0.56952952368918464</c:v>
                </c:pt>
                <c:pt idx="2153">
                  <c:v>-0.56984070450043967</c:v>
                </c:pt>
                <c:pt idx="2154">
                  <c:v>-0.56903510494837672</c:v>
                </c:pt>
                <c:pt idx="2155">
                  <c:v>-0.56673544648951324</c:v>
                </c:pt>
                <c:pt idx="2156">
                  <c:v>-0.56577649842068034</c:v>
                </c:pt>
                <c:pt idx="2157">
                  <c:v>-0.56648054399183934</c:v>
                </c:pt>
                <c:pt idx="2158">
                  <c:v>-0.56989460150207838</c:v>
                </c:pt>
                <c:pt idx="2159">
                  <c:v>-0.56998453667253179</c:v>
                </c:pt>
                <c:pt idx="2160">
                  <c:v>-0.56746449807517862</c:v>
                </c:pt>
                <c:pt idx="2161">
                  <c:v>-0.56702484157275734</c:v>
                </c:pt>
                <c:pt idx="2162">
                  <c:v>-0.56834950233032622</c:v>
                </c:pt>
                <c:pt idx="2163">
                  <c:v>-0.56870402420436539</c:v>
                </c:pt>
                <c:pt idx="2164">
                  <c:v>-0.56659958377507558</c:v>
                </c:pt>
                <c:pt idx="2165">
                  <c:v>-0.56805130814639015</c:v>
                </c:pt>
                <c:pt idx="2166">
                  <c:v>-0.57020840598037248</c:v>
                </c:pt>
                <c:pt idx="2167">
                  <c:v>-0.5709509466474475</c:v>
                </c:pt>
                <c:pt idx="2168">
                  <c:v>-0.57057624271441831</c:v>
                </c:pt>
                <c:pt idx="2169">
                  <c:v>-0.56919817893960001</c:v>
                </c:pt>
                <c:pt idx="2170">
                  <c:v>-0.5696043748522972</c:v>
                </c:pt>
                <c:pt idx="2171">
                  <c:v>-0.57047349991856389</c:v>
                </c:pt>
                <c:pt idx="2172">
                  <c:v>-0.56908304152929245</c:v>
                </c:pt>
                <c:pt idx="2173">
                  <c:v>-0.57295905821552062</c:v>
                </c:pt>
                <c:pt idx="2174">
                  <c:v>-0.57230355982332259</c:v>
                </c:pt>
                <c:pt idx="2175">
                  <c:v>-0.57084565371850393</c:v>
                </c:pt>
                <c:pt idx="2176">
                  <c:v>-0.56968766088155565</c:v>
                </c:pt>
                <c:pt idx="2177">
                  <c:v>-0.56614190829640143</c:v>
                </c:pt>
                <c:pt idx="2178">
                  <c:v>-0.5663607182531275</c:v>
                </c:pt>
                <c:pt idx="2179">
                  <c:v>-0.57015037585026918</c:v>
                </c:pt>
                <c:pt idx="2180">
                  <c:v>-0.57009224869806119</c:v>
                </c:pt>
                <c:pt idx="2181">
                  <c:v>-0.56990212924746564</c:v>
                </c:pt>
                <c:pt idx="2182">
                  <c:v>-0.5695993578431312</c:v>
                </c:pt>
                <c:pt idx="2183">
                  <c:v>-0.56996355776772323</c:v>
                </c:pt>
                <c:pt idx="2184">
                  <c:v>-0.57055685836828174</c:v>
                </c:pt>
                <c:pt idx="2185">
                  <c:v>-0.56619470631648794</c:v>
                </c:pt>
                <c:pt idx="2186">
                  <c:v>-0.56329125768090427</c:v>
                </c:pt>
                <c:pt idx="2187">
                  <c:v>-0.56276074729096326</c:v>
                </c:pt>
                <c:pt idx="2188">
                  <c:v>-0.56297871890697859</c:v>
                </c:pt>
                <c:pt idx="2189">
                  <c:v>-0.56455906288132196</c:v>
                </c:pt>
                <c:pt idx="2190">
                  <c:v>-0.56415161754592535</c:v>
                </c:pt>
                <c:pt idx="2191">
                  <c:v>-0.56350276277075328</c:v>
                </c:pt>
                <c:pt idx="2192">
                  <c:v>-0.56279742140340905</c:v>
                </c:pt>
                <c:pt idx="2193">
                  <c:v>-0.5634734425627651</c:v>
                </c:pt>
                <c:pt idx="2194">
                  <c:v>-0.56560308792607217</c:v>
                </c:pt>
                <c:pt idx="2195">
                  <c:v>-0.564646921946652</c:v>
                </c:pt>
                <c:pt idx="2196">
                  <c:v>-0.56523038213570542</c:v>
                </c:pt>
                <c:pt idx="2197">
                  <c:v>-0.56630281095968749</c:v>
                </c:pt>
                <c:pt idx="2198">
                  <c:v>-0.56839229487991949</c:v>
                </c:pt>
                <c:pt idx="2199">
                  <c:v>-0.57006624818136209</c:v>
                </c:pt>
                <c:pt idx="2200">
                  <c:v>-1.7254971932232446</c:v>
                </c:pt>
                <c:pt idx="2201">
                  <c:v>-1.7319385062724002</c:v>
                </c:pt>
                <c:pt idx="2202">
                  <c:v>-1.7317287072456242</c:v>
                </c:pt>
                <c:pt idx="2203">
                  <c:v>-1.7382155810701443</c:v>
                </c:pt>
                <c:pt idx="2204">
                  <c:v>-1.7358506165112886</c:v>
                </c:pt>
                <c:pt idx="2205">
                  <c:v>-1.7419216262103605</c:v>
                </c:pt>
                <c:pt idx="2206">
                  <c:v>-1.7416747335092573</c:v>
                </c:pt>
                <c:pt idx="2207">
                  <c:v>-1.7413352745802035</c:v>
                </c:pt>
                <c:pt idx="2208">
                  <c:v>-1.7417450366405132</c:v>
                </c:pt>
                <c:pt idx="2209">
                  <c:v>-1.7421825174064387</c:v>
                </c:pt>
                <c:pt idx="2210">
                  <c:v>-1.7417317531817076</c:v>
                </c:pt>
                <c:pt idx="2211">
                  <c:v>-1.7455487641878467</c:v>
                </c:pt>
                <c:pt idx="2212">
                  <c:v>-1.7431936680379247</c:v>
                </c:pt>
                <c:pt idx="2213">
                  <c:v>-1.7491483058165589</c:v>
                </c:pt>
                <c:pt idx="2214">
                  <c:v>-1.7450964803663533</c:v>
                </c:pt>
                <c:pt idx="2215">
                  <c:v>-1.7504047418680981</c:v>
                </c:pt>
                <c:pt idx="2216">
                  <c:v>-1.7553888535478215</c:v>
                </c:pt>
                <c:pt idx="2217">
                  <c:v>-1.7591262469249007</c:v>
                </c:pt>
                <c:pt idx="2218">
                  <c:v>-1.7610735213321616</c:v>
                </c:pt>
                <c:pt idx="2219">
                  <c:v>-1.7654796679243541</c:v>
                </c:pt>
                <c:pt idx="2220">
                  <c:v>-1.760707932696542</c:v>
                </c:pt>
                <c:pt idx="2221">
                  <c:v>-1.7653545981944994</c:v>
                </c:pt>
                <c:pt idx="2222">
                  <c:v>-1.7655214719054928</c:v>
                </c:pt>
                <c:pt idx="2223">
                  <c:v>-1.7705256707992503</c:v>
                </c:pt>
                <c:pt idx="2224">
                  <c:v>-1.7724448432139348</c:v>
                </c:pt>
                <c:pt idx="2225">
                  <c:v>-1.7720754083648789</c:v>
                </c:pt>
                <c:pt idx="2226">
                  <c:v>-1.7793037853023002</c:v>
                </c:pt>
                <c:pt idx="2227">
                  <c:v>-1.7778247680814736</c:v>
                </c:pt>
                <c:pt idx="2228">
                  <c:v>-1.7777656528682568</c:v>
                </c:pt>
                <c:pt idx="2229">
                  <c:v>-1.7843637455729009</c:v>
                </c:pt>
                <c:pt idx="2230">
                  <c:v>-1.7862331308142645</c:v>
                </c:pt>
                <c:pt idx="2231">
                  <c:v>-1.7912766165177523</c:v>
                </c:pt>
                <c:pt idx="2232">
                  <c:v>-1.7871704917275131</c:v>
                </c:pt>
                <c:pt idx="2233">
                  <c:v>-1.7875170564673755</c:v>
                </c:pt>
                <c:pt idx="2234">
                  <c:v>-1.7889938455093246</c:v>
                </c:pt>
                <c:pt idx="2235">
                  <c:v>-1.7898253500281411</c:v>
                </c:pt>
                <c:pt idx="2236">
                  <c:v>-1.7959905577257744</c:v>
                </c:pt>
                <c:pt idx="2237">
                  <c:v>-1.787272549687368</c:v>
                </c:pt>
                <c:pt idx="2238">
                  <c:v>-1.7868464165677156</c:v>
                </c:pt>
                <c:pt idx="2239">
                  <c:v>-1.7867925272228631</c:v>
                </c:pt>
                <c:pt idx="2240">
                  <c:v>-1.7904268971683506</c:v>
                </c:pt>
                <c:pt idx="2241">
                  <c:v>-1.7975713903436747</c:v>
                </c:pt>
                <c:pt idx="2242">
                  <c:v>-1.7975916033857127</c:v>
                </c:pt>
                <c:pt idx="2243">
                  <c:v>-1.7944921367002142</c:v>
                </c:pt>
                <c:pt idx="2244">
                  <c:v>-1.7918276013574741</c:v>
                </c:pt>
                <c:pt idx="2245">
                  <c:v>-1.7921417100171229</c:v>
                </c:pt>
                <c:pt idx="2246">
                  <c:v>-1.7929905011713878</c:v>
                </c:pt>
                <c:pt idx="2247">
                  <c:v>-1.793499439496798</c:v>
                </c:pt>
                <c:pt idx="2248">
                  <c:v>-1.7983068598846588</c:v>
                </c:pt>
                <c:pt idx="2249">
                  <c:v>-1.7961311498789456</c:v>
                </c:pt>
                <c:pt idx="2250">
                  <c:v>-1.783729003889418</c:v>
                </c:pt>
                <c:pt idx="2251">
                  <c:v>-1.779732436719039</c:v>
                </c:pt>
                <c:pt idx="2252">
                  <c:v>-1.7762466506202073</c:v>
                </c:pt>
                <c:pt idx="2253">
                  <c:v>-1.7662974852342439</c:v>
                </c:pt>
                <c:pt idx="2254">
                  <c:v>-1.7684095096963284</c:v>
                </c:pt>
                <c:pt idx="2255">
                  <c:v>-1.7607686897492494</c:v>
                </c:pt>
                <c:pt idx="2256">
                  <c:v>-1.7558763768700607</c:v>
                </c:pt>
                <c:pt idx="2257">
                  <c:v>-1.7558596184180086</c:v>
                </c:pt>
                <c:pt idx="2258">
                  <c:v>-1.7563500013998459</c:v>
                </c:pt>
                <c:pt idx="2259">
                  <c:v>-1.7475792442130351</c:v>
                </c:pt>
                <c:pt idx="2260">
                  <c:v>-1.7479752725269013</c:v>
                </c:pt>
                <c:pt idx="2261">
                  <c:v>-1.7471775090898738</c:v>
                </c:pt>
                <c:pt idx="2262">
                  <c:v>-1.7558047446678722</c:v>
                </c:pt>
                <c:pt idx="2263">
                  <c:v>-1.746315284843188</c:v>
                </c:pt>
                <c:pt idx="2264">
                  <c:v>-1.7466645784224557</c:v>
                </c:pt>
                <c:pt idx="2265">
                  <c:v>-1.7704809896260887</c:v>
                </c:pt>
                <c:pt idx="2266">
                  <c:v>-1.7796479704524095</c:v>
                </c:pt>
                <c:pt idx="2267">
                  <c:v>-1.7855687671601139</c:v>
                </c:pt>
                <c:pt idx="2268">
                  <c:v>-1.7940315091630359</c:v>
                </c:pt>
                <c:pt idx="2269">
                  <c:v>-1.7849846814812209</c:v>
                </c:pt>
                <c:pt idx="2270">
                  <c:v>-1.7800033826501547</c:v>
                </c:pt>
                <c:pt idx="2271">
                  <c:v>-1.784769204153287</c:v>
                </c:pt>
                <c:pt idx="2272">
                  <c:v>-1.7803168290837665</c:v>
                </c:pt>
                <c:pt idx="2273">
                  <c:v>-1.7845422758834599</c:v>
                </c:pt>
                <c:pt idx="2274">
                  <c:v>-1.7794844425013836</c:v>
                </c:pt>
                <c:pt idx="2275">
                  <c:v>-1.7788642215294692</c:v>
                </c:pt>
                <c:pt idx="2276">
                  <c:v>-1.7787852079816306</c:v>
                </c:pt>
                <c:pt idx="2277">
                  <c:v>-1.7798172466825106</c:v>
                </c:pt>
                <c:pt idx="2278">
                  <c:v>-1.7788474096134517</c:v>
                </c:pt>
                <c:pt idx="2279">
                  <c:v>-1.7823142842237265</c:v>
                </c:pt>
                <c:pt idx="2280">
                  <c:v>-1.7797297444570375</c:v>
                </c:pt>
                <c:pt idx="2281">
                  <c:v>-1.7844205472144834</c:v>
                </c:pt>
                <c:pt idx="2282">
                  <c:v>-1.7847549984884059</c:v>
                </c:pt>
                <c:pt idx="2283">
                  <c:v>-1.7828741928574872</c:v>
                </c:pt>
                <c:pt idx="2284">
                  <c:v>-1.7820427115243231</c:v>
                </c:pt>
                <c:pt idx="2285">
                  <c:v>-1.7816693772963172</c:v>
                </c:pt>
                <c:pt idx="2286">
                  <c:v>-1.7873976781434207</c:v>
                </c:pt>
                <c:pt idx="2287">
                  <c:v>-1.7836100768945731</c:v>
                </c:pt>
                <c:pt idx="2288">
                  <c:v>-1.7797691195109939</c:v>
                </c:pt>
                <c:pt idx="2289">
                  <c:v>-1.7792418916456738</c:v>
                </c:pt>
                <c:pt idx="2290">
                  <c:v>-1.783046717338413</c:v>
                </c:pt>
                <c:pt idx="2291">
                  <c:v>-1.7786809868929705</c:v>
                </c:pt>
                <c:pt idx="2292">
                  <c:v>-1.7895320187910029</c:v>
                </c:pt>
                <c:pt idx="2293">
                  <c:v>-1.7856087113195382</c:v>
                </c:pt>
                <c:pt idx="2294">
                  <c:v>-1.7901986815161539</c:v>
                </c:pt>
                <c:pt idx="2295">
                  <c:v>-1.7863608394355324</c:v>
                </c:pt>
                <c:pt idx="2296">
                  <c:v>-1.7925360185517865</c:v>
                </c:pt>
                <c:pt idx="2297">
                  <c:v>-1.790905945287143</c:v>
                </c:pt>
                <c:pt idx="2298">
                  <c:v>-1.7861223728827236</c:v>
                </c:pt>
                <c:pt idx="2299">
                  <c:v>-1.7865509081911897</c:v>
                </c:pt>
                <c:pt idx="2300">
                  <c:v>-1.2362032223393371</c:v>
                </c:pt>
                <c:pt idx="2301">
                  <c:v>-1.2384382330625516</c:v>
                </c:pt>
                <c:pt idx="2302">
                  <c:v>-1.2393991944740719</c:v>
                </c:pt>
                <c:pt idx="2303">
                  <c:v>-1.2516187731026365</c:v>
                </c:pt>
                <c:pt idx="2304">
                  <c:v>-1.2536453066559305</c:v>
                </c:pt>
                <c:pt idx="2305">
                  <c:v>-1.2580454420242195</c:v>
                </c:pt>
                <c:pt idx="2306">
                  <c:v>-1.2709390467436705</c:v>
                </c:pt>
                <c:pt idx="2307">
                  <c:v>-1.2689296974727151</c:v>
                </c:pt>
                <c:pt idx="2308">
                  <c:v>-1.267740665245511</c:v>
                </c:pt>
                <c:pt idx="2309">
                  <c:v>-1.2640588420031855</c:v>
                </c:pt>
                <c:pt idx="2310">
                  <c:v>-1.2612281438233381</c:v>
                </c:pt>
                <c:pt idx="2311">
                  <c:v>-1.2646753253641423</c:v>
                </c:pt>
                <c:pt idx="2312">
                  <c:v>-1.2642795021880002</c:v>
                </c:pt>
                <c:pt idx="2313">
                  <c:v>-1.2658305208135632</c:v>
                </c:pt>
                <c:pt idx="2314">
                  <c:v>-1.2663469879203006</c:v>
                </c:pt>
                <c:pt idx="2315">
                  <c:v>-1.2667134083802905</c:v>
                </c:pt>
                <c:pt idx="2316">
                  <c:v>-1.2668991879052616</c:v>
                </c:pt>
                <c:pt idx="2317">
                  <c:v>-1.2589164820968761</c:v>
                </c:pt>
                <c:pt idx="2318">
                  <c:v>-1.2604155511364037</c:v>
                </c:pt>
                <c:pt idx="2319">
                  <c:v>-1.2607832090952935</c:v>
                </c:pt>
                <c:pt idx="2320">
                  <c:v>-1.2640654731570091</c:v>
                </c:pt>
                <c:pt idx="2321">
                  <c:v>-1.2579701433836836</c:v>
                </c:pt>
                <c:pt idx="2322">
                  <c:v>-1.2581710855353918</c:v>
                </c:pt>
                <c:pt idx="2323">
                  <c:v>-1.2570799720712451</c:v>
                </c:pt>
                <c:pt idx="2324">
                  <c:v>-1.2622513831102167</c:v>
                </c:pt>
                <c:pt idx="2325">
                  <c:v>-1.2678132743341435</c:v>
                </c:pt>
                <c:pt idx="2326">
                  <c:v>-1.2705898849408517</c:v>
                </c:pt>
                <c:pt idx="2327">
                  <c:v>-1.267994214917038</c:v>
                </c:pt>
                <c:pt idx="2328">
                  <c:v>-1.2613960724937254</c:v>
                </c:pt>
                <c:pt idx="2329">
                  <c:v>-1.2600564341759184</c:v>
                </c:pt>
                <c:pt idx="2330">
                  <c:v>-1.2548077321529263</c:v>
                </c:pt>
                <c:pt idx="2331">
                  <c:v>-1.2492147528244815</c:v>
                </c:pt>
                <c:pt idx="2332">
                  <c:v>-1.2480819443269309</c:v>
                </c:pt>
                <c:pt idx="2333">
                  <c:v>-1.2446500073133626</c:v>
                </c:pt>
                <c:pt idx="2334">
                  <c:v>-1.2438755821759568</c:v>
                </c:pt>
                <c:pt idx="2335">
                  <c:v>-1.2455043237480772</c:v>
                </c:pt>
                <c:pt idx="2336">
                  <c:v>-1.248673812721544</c:v>
                </c:pt>
                <c:pt idx="2337">
                  <c:v>-1.2429697283143288</c:v>
                </c:pt>
                <c:pt idx="2338">
                  <c:v>-1.2441627449389467</c:v>
                </c:pt>
                <c:pt idx="2339">
                  <c:v>-1.2509087400321659</c:v>
                </c:pt>
                <c:pt idx="2340">
                  <c:v>-1.2517835077432902</c:v>
                </c:pt>
                <c:pt idx="2341">
                  <c:v>-1.2551599897263477</c:v>
                </c:pt>
                <c:pt idx="2342">
                  <c:v>-1.2582312162347786</c:v>
                </c:pt>
                <c:pt idx="2343">
                  <c:v>-1.2617741153826432</c:v>
                </c:pt>
                <c:pt idx="2344">
                  <c:v>-1.2624718454018771</c:v>
                </c:pt>
                <c:pt idx="2345">
                  <c:v>-1.2593185874064949</c:v>
                </c:pt>
                <c:pt idx="2346">
                  <c:v>-1.2647648043181989</c:v>
                </c:pt>
                <c:pt idx="2347">
                  <c:v>-1.2873453425745267</c:v>
                </c:pt>
                <c:pt idx="2348">
                  <c:v>-1.2911192336704804</c:v>
                </c:pt>
                <c:pt idx="2349">
                  <c:v>-1.2788649123688545</c:v>
                </c:pt>
                <c:pt idx="2350">
                  <c:v>-1.2757212184052331</c:v>
                </c:pt>
                <c:pt idx="2351">
                  <c:v>-1.2670207088029244</c:v>
                </c:pt>
                <c:pt idx="2352">
                  <c:v>-1.2657747623479494</c:v>
                </c:pt>
                <c:pt idx="2353">
                  <c:v>-1.2651608196728408</c:v>
                </c:pt>
                <c:pt idx="2354">
                  <c:v>-1.2837829838916728</c:v>
                </c:pt>
                <c:pt idx="2355">
                  <c:v>-1.3162262413165662</c:v>
                </c:pt>
                <c:pt idx="2356">
                  <c:v>-1.3116514177618726</c:v>
                </c:pt>
                <c:pt idx="2357">
                  <c:v>-1.3103328566407786</c:v>
                </c:pt>
                <c:pt idx="2358">
                  <c:v>-1.3114695673778789</c:v>
                </c:pt>
                <c:pt idx="2359">
                  <c:v>-1.3064278230008495</c:v>
                </c:pt>
                <c:pt idx="2360">
                  <c:v>-1.2997361193157755</c:v>
                </c:pt>
                <c:pt idx="2361">
                  <c:v>-1.3007488959925995</c:v>
                </c:pt>
                <c:pt idx="2362">
                  <c:v>-1.2862562561071407</c:v>
                </c:pt>
                <c:pt idx="2363">
                  <c:v>-1.2815985957621485</c:v>
                </c:pt>
                <c:pt idx="2364">
                  <c:v>-1.2791180348171187</c:v>
                </c:pt>
                <c:pt idx="2365">
                  <c:v>-1.2763382226881155</c:v>
                </c:pt>
                <c:pt idx="2366">
                  <c:v>-1.2778074273233657</c:v>
                </c:pt>
                <c:pt idx="2367">
                  <c:v>-1.2774778543373824</c:v>
                </c:pt>
                <c:pt idx="2368">
                  <c:v>-1.2797216262656701</c:v>
                </c:pt>
                <c:pt idx="2369">
                  <c:v>-1.2796156959324199</c:v>
                </c:pt>
                <c:pt idx="2370">
                  <c:v>-1.2819311663950546</c:v>
                </c:pt>
                <c:pt idx="2371">
                  <c:v>-1.2823186913695868</c:v>
                </c:pt>
                <c:pt idx="2372">
                  <c:v>-1.2827133272739664</c:v>
                </c:pt>
                <c:pt idx="2373">
                  <c:v>-1.2808771791540812</c:v>
                </c:pt>
                <c:pt idx="2374">
                  <c:v>-1.2826070795711662</c:v>
                </c:pt>
                <c:pt idx="2375">
                  <c:v>-1.2794856965822337</c:v>
                </c:pt>
                <c:pt idx="2376">
                  <c:v>-1.2790154319369884</c:v>
                </c:pt>
                <c:pt idx="2377">
                  <c:v>-1.2770443603764501</c:v>
                </c:pt>
                <c:pt idx="2378">
                  <c:v>-1.2758251104007532</c:v>
                </c:pt>
                <c:pt idx="2379">
                  <c:v>-1.2760910905636174</c:v>
                </c:pt>
                <c:pt idx="2380">
                  <c:v>-1.2766843102993444</c:v>
                </c:pt>
                <c:pt idx="2381">
                  <c:v>-1.2767286735152454</c:v>
                </c:pt>
                <c:pt idx="2382">
                  <c:v>-1.2688349993461427</c:v>
                </c:pt>
                <c:pt idx="2383">
                  <c:v>-1.2682343092611448</c:v>
                </c:pt>
                <c:pt idx="2384">
                  <c:v>-1.2728589835623898</c:v>
                </c:pt>
                <c:pt idx="2385">
                  <c:v>-1.2792991964184546</c:v>
                </c:pt>
                <c:pt idx="2386">
                  <c:v>-1.2757484610547003</c:v>
                </c:pt>
                <c:pt idx="2387">
                  <c:v>-1.2733042547532798</c:v>
                </c:pt>
                <c:pt idx="2388">
                  <c:v>-1.2725243496261907</c:v>
                </c:pt>
                <c:pt idx="2389">
                  <c:v>-1.2711715517309787</c:v>
                </c:pt>
                <c:pt idx="2390">
                  <c:v>-1.2712393505708348</c:v>
                </c:pt>
                <c:pt idx="2391">
                  <c:v>-1.26813806284118</c:v>
                </c:pt>
                <c:pt idx="2392">
                  <c:v>-1.2669735496862422</c:v>
                </c:pt>
                <c:pt idx="2393">
                  <c:v>-1.2665546567000199</c:v>
                </c:pt>
                <c:pt idx="2394">
                  <c:v>-1.2654577832227478</c:v>
                </c:pt>
                <c:pt idx="2395">
                  <c:v>-1.2617640911922667</c:v>
                </c:pt>
                <c:pt idx="2396">
                  <c:v>-1.2651018800805751</c:v>
                </c:pt>
                <c:pt idx="2397">
                  <c:v>-1.2657665095540009</c:v>
                </c:pt>
                <c:pt idx="2398">
                  <c:v>-1.2663689411649255</c:v>
                </c:pt>
                <c:pt idx="2399">
                  <c:v>-1.2682902050399487</c:v>
                </c:pt>
                <c:pt idx="2400">
                  <c:v>-0.29256193487417165</c:v>
                </c:pt>
                <c:pt idx="2401">
                  <c:v>-0.29588573485199599</c:v>
                </c:pt>
                <c:pt idx="2402">
                  <c:v>-0.29676632259238334</c:v>
                </c:pt>
                <c:pt idx="2403">
                  <c:v>-0.29950633699710072</c:v>
                </c:pt>
                <c:pt idx="2404">
                  <c:v>-0.29999824441764983</c:v>
                </c:pt>
                <c:pt idx="2405">
                  <c:v>-0.30477282144755885</c:v>
                </c:pt>
                <c:pt idx="2406">
                  <c:v>-0.30439600316500404</c:v>
                </c:pt>
                <c:pt idx="2407">
                  <c:v>-0.30704381744964027</c:v>
                </c:pt>
                <c:pt idx="2408">
                  <c:v>-0.30717578651628269</c:v>
                </c:pt>
                <c:pt idx="2409">
                  <c:v>-0.30805015481892439</c:v>
                </c:pt>
                <c:pt idx="2410">
                  <c:v>-0.3078468600684115</c:v>
                </c:pt>
                <c:pt idx="2411">
                  <c:v>-0.30726122841011611</c:v>
                </c:pt>
                <c:pt idx="2412">
                  <c:v>-0.30785010380911187</c:v>
                </c:pt>
                <c:pt idx="2413">
                  <c:v>-0.31026373538130586</c:v>
                </c:pt>
                <c:pt idx="2414">
                  <c:v>-0.30698756224732149</c:v>
                </c:pt>
                <c:pt idx="2415">
                  <c:v>-0.3040328677813508</c:v>
                </c:pt>
                <c:pt idx="2416">
                  <c:v>-0.29996161690155365</c:v>
                </c:pt>
                <c:pt idx="2417">
                  <c:v>-0.29798151456568339</c:v>
                </c:pt>
                <c:pt idx="2418">
                  <c:v>-0.29643534320119108</c:v>
                </c:pt>
                <c:pt idx="2419">
                  <c:v>-0.29577958837976154</c:v>
                </c:pt>
                <c:pt idx="2420">
                  <c:v>-0.29535053875394207</c:v>
                </c:pt>
                <c:pt idx="2421">
                  <c:v>-0.29358691603326287</c:v>
                </c:pt>
                <c:pt idx="2422">
                  <c:v>-0.29231583406118478</c:v>
                </c:pt>
                <c:pt idx="2423">
                  <c:v>-0.29410463812555182</c:v>
                </c:pt>
                <c:pt idx="2424">
                  <c:v>-0.29755411835548029</c:v>
                </c:pt>
                <c:pt idx="2425">
                  <c:v>-0.30022623872437415</c:v>
                </c:pt>
                <c:pt idx="2426">
                  <c:v>-0.30029629514588235</c:v>
                </c:pt>
                <c:pt idx="2427">
                  <c:v>-0.30067609556433378</c:v>
                </c:pt>
                <c:pt idx="2428">
                  <c:v>-0.30407603081625739</c:v>
                </c:pt>
                <c:pt idx="2429">
                  <c:v>-0.30691186579653451</c:v>
                </c:pt>
                <c:pt idx="2430">
                  <c:v>-0.30498904607252042</c:v>
                </c:pt>
                <c:pt idx="2431">
                  <c:v>-0.30515170737192826</c:v>
                </c:pt>
                <c:pt idx="2432">
                  <c:v>-0.30447150940610018</c:v>
                </c:pt>
                <c:pt idx="2433">
                  <c:v>-0.30897260628967077</c:v>
                </c:pt>
                <c:pt idx="2434">
                  <c:v>-0.30898490005261597</c:v>
                </c:pt>
                <c:pt idx="2435">
                  <c:v>-0.30706519371289054</c:v>
                </c:pt>
                <c:pt idx="2436">
                  <c:v>-0.3076300166969726</c:v>
                </c:pt>
                <c:pt idx="2437">
                  <c:v>-0.30544166745976759</c:v>
                </c:pt>
                <c:pt idx="2438">
                  <c:v>-0.31105511252564694</c:v>
                </c:pt>
                <c:pt idx="2439">
                  <c:v>-0.31004512892075375</c:v>
                </c:pt>
                <c:pt idx="2440">
                  <c:v>-0.30942440469782578</c:v>
                </c:pt>
                <c:pt idx="2441">
                  <c:v>-0.30941597317691744</c:v>
                </c:pt>
                <c:pt idx="2442">
                  <c:v>-0.31043507760180683</c:v>
                </c:pt>
                <c:pt idx="2443">
                  <c:v>-0.31089148820950008</c:v>
                </c:pt>
                <c:pt idx="2444">
                  <c:v>-0.30708070529469816</c:v>
                </c:pt>
                <c:pt idx="2445">
                  <c:v>-0.31123108502696917</c:v>
                </c:pt>
                <c:pt idx="2446">
                  <c:v>-0.30784037261857622</c:v>
                </c:pt>
                <c:pt idx="2447">
                  <c:v>-0.3065122588254966</c:v>
                </c:pt>
                <c:pt idx="2448">
                  <c:v>-0.30504649822513596</c:v>
                </c:pt>
                <c:pt idx="2449">
                  <c:v>-0.30014722035777458</c:v>
                </c:pt>
                <c:pt idx="2450">
                  <c:v>-0.29633494079360206</c:v>
                </c:pt>
                <c:pt idx="2451">
                  <c:v>-0.29378542825827386</c:v>
                </c:pt>
                <c:pt idx="2452">
                  <c:v>-0.2919309856784848</c:v>
                </c:pt>
                <c:pt idx="2453">
                  <c:v>-0.29311923175911664</c:v>
                </c:pt>
                <c:pt idx="2454">
                  <c:v>-0.29804498968793058</c:v>
                </c:pt>
                <c:pt idx="2455">
                  <c:v>-0.3080281395241643</c:v>
                </c:pt>
                <c:pt idx="2456">
                  <c:v>-0.31423257281154021</c:v>
                </c:pt>
                <c:pt idx="2457">
                  <c:v>-0.31467509025474127</c:v>
                </c:pt>
                <c:pt idx="2458">
                  <c:v>-0.30955931870157005</c:v>
                </c:pt>
                <c:pt idx="2459">
                  <c:v>-0.30950415957269134</c:v>
                </c:pt>
                <c:pt idx="2460">
                  <c:v>-0.30967274100060854</c:v>
                </c:pt>
                <c:pt idx="2461">
                  <c:v>-0.31281142036409176</c:v>
                </c:pt>
                <c:pt idx="2462">
                  <c:v>-0.30965788550626888</c:v>
                </c:pt>
                <c:pt idx="2463">
                  <c:v>-0.30661769944183653</c:v>
                </c:pt>
                <c:pt idx="2464">
                  <c:v>-0.30711821190466382</c:v>
                </c:pt>
                <c:pt idx="2465">
                  <c:v>-0.31161893825031528</c:v>
                </c:pt>
                <c:pt idx="2466">
                  <c:v>-0.30860911941533709</c:v>
                </c:pt>
                <c:pt idx="2467">
                  <c:v>-0.3080281395241643</c:v>
                </c:pt>
                <c:pt idx="2468">
                  <c:v>-0.30841737959849297</c:v>
                </c:pt>
                <c:pt idx="2469">
                  <c:v>-0.31039094236555115</c:v>
                </c:pt>
                <c:pt idx="2470">
                  <c:v>-0.31121163432034787</c:v>
                </c:pt>
                <c:pt idx="2471">
                  <c:v>-0.30932972821557114</c:v>
                </c:pt>
                <c:pt idx="2472">
                  <c:v>-0.30919298911950821</c:v>
                </c:pt>
                <c:pt idx="2473">
                  <c:v>-0.31130974413336077</c:v>
                </c:pt>
                <c:pt idx="2474">
                  <c:v>-0.31180485729450425</c:v>
                </c:pt>
                <c:pt idx="2475">
                  <c:v>-0.31174569748550585</c:v>
                </c:pt>
                <c:pt idx="2476">
                  <c:v>-0.30881774874728302</c:v>
                </c:pt>
                <c:pt idx="2477">
                  <c:v>-0.30848600292646389</c:v>
                </c:pt>
                <c:pt idx="2478">
                  <c:v>-0.30931549657819218</c:v>
                </c:pt>
                <c:pt idx="2479">
                  <c:v>-0.30900368892572233</c:v>
                </c:pt>
                <c:pt idx="2480">
                  <c:v>-0.30772067127560054</c:v>
                </c:pt>
                <c:pt idx="2481">
                  <c:v>-0.30368724599929187</c:v>
                </c:pt>
                <c:pt idx="2482">
                  <c:v>-0.30253977407015387</c:v>
                </c:pt>
                <c:pt idx="2483">
                  <c:v>-0.29643022739753061</c:v>
                </c:pt>
                <c:pt idx="2484">
                  <c:v>-0.29547776969100253</c:v>
                </c:pt>
                <c:pt idx="2485">
                  <c:v>-0.29633494079360206</c:v>
                </c:pt>
                <c:pt idx="2486">
                  <c:v>-0.2963406668955913</c:v>
                </c:pt>
                <c:pt idx="2487">
                  <c:v>-0.29525268568303381</c:v>
                </c:pt>
                <c:pt idx="2488">
                  <c:v>-0.29533711485095882</c:v>
                </c:pt>
                <c:pt idx="2489">
                  <c:v>-0.29406380770176133</c:v>
                </c:pt>
                <c:pt idx="2490">
                  <c:v>-0.30032710926172412</c:v>
                </c:pt>
                <c:pt idx="2491">
                  <c:v>-0.3032238864218999</c:v>
                </c:pt>
                <c:pt idx="2492">
                  <c:v>-0.30208915503741202</c:v>
                </c:pt>
                <c:pt idx="2493">
                  <c:v>-0.30340494480203573</c:v>
                </c:pt>
                <c:pt idx="2494">
                  <c:v>-0.30439531047358731</c:v>
                </c:pt>
                <c:pt idx="2495">
                  <c:v>-0.30409157304260165</c:v>
                </c:pt>
                <c:pt idx="2496">
                  <c:v>-0.31205510400440106</c:v>
                </c:pt>
                <c:pt idx="2497">
                  <c:v>-0.31040395044325786</c:v>
                </c:pt>
                <c:pt idx="2498">
                  <c:v>-0.31221240296745972</c:v>
                </c:pt>
                <c:pt idx="2499">
                  <c:v>-0.31046101764075029</c:v>
                </c:pt>
                <c:pt idx="2500">
                  <c:v>0.28539654792043351</c:v>
                </c:pt>
                <c:pt idx="2501">
                  <c:v>0.28505886165200756</c:v>
                </c:pt>
                <c:pt idx="2502">
                  <c:v>0.28535937899352415</c:v>
                </c:pt>
                <c:pt idx="2503">
                  <c:v>0.28691413005184241</c:v>
                </c:pt>
                <c:pt idx="2504">
                  <c:v>0.28633470169379416</c:v>
                </c:pt>
                <c:pt idx="2505">
                  <c:v>0.28658266737579613</c:v>
                </c:pt>
                <c:pt idx="2506">
                  <c:v>0.28767882791654936</c:v>
                </c:pt>
                <c:pt idx="2507">
                  <c:v>0.28853138499131908</c:v>
                </c:pt>
                <c:pt idx="2508">
                  <c:v>0.28771952953410379</c:v>
                </c:pt>
                <c:pt idx="2509">
                  <c:v>0.28895133179855864</c:v>
                </c:pt>
                <c:pt idx="2510">
                  <c:v>0.28895452091623447</c:v>
                </c:pt>
                <c:pt idx="2511">
                  <c:v>0.28929518767191881</c:v>
                </c:pt>
                <c:pt idx="2512">
                  <c:v>0.29026205231658586</c:v>
                </c:pt>
                <c:pt idx="2513">
                  <c:v>0.29036740476233458</c:v>
                </c:pt>
                <c:pt idx="2514">
                  <c:v>0.28979885398825522</c:v>
                </c:pt>
                <c:pt idx="2515">
                  <c:v>0.28865329575942378</c:v>
                </c:pt>
                <c:pt idx="2516">
                  <c:v>0.29003636284895967</c:v>
                </c:pt>
                <c:pt idx="2517">
                  <c:v>0.29017342197362211</c:v>
                </c:pt>
                <c:pt idx="2518">
                  <c:v>0.29127312215428502</c:v>
                </c:pt>
                <c:pt idx="2519">
                  <c:v>0.29115471248132785</c:v>
                </c:pt>
                <c:pt idx="2520">
                  <c:v>0.29109925748420024</c:v>
                </c:pt>
                <c:pt idx="2521">
                  <c:v>0.29117465346534999</c:v>
                </c:pt>
                <c:pt idx="2522">
                  <c:v>0.287854054474805</c:v>
                </c:pt>
                <c:pt idx="2523">
                  <c:v>0.28793501614281941</c:v>
                </c:pt>
                <c:pt idx="2524">
                  <c:v>0.28819113875349173</c:v>
                </c:pt>
                <c:pt idx="2525">
                  <c:v>0.28604484024195603</c:v>
                </c:pt>
                <c:pt idx="2526">
                  <c:v>0.28686700410603916</c:v>
                </c:pt>
                <c:pt idx="2527">
                  <c:v>0.28648011244072313</c:v>
                </c:pt>
                <c:pt idx="2528">
                  <c:v>0.28808487583531373</c:v>
                </c:pt>
                <c:pt idx="2529">
                  <c:v>0.28997154309775558</c:v>
                </c:pt>
                <c:pt idx="2530">
                  <c:v>0.28730583710530511</c:v>
                </c:pt>
                <c:pt idx="2531">
                  <c:v>0.28636254068526223</c:v>
                </c:pt>
                <c:pt idx="2532">
                  <c:v>0.28556824957642807</c:v>
                </c:pt>
                <c:pt idx="2533">
                  <c:v>0.28646902939907243</c:v>
                </c:pt>
                <c:pt idx="2534">
                  <c:v>0.28658799517106381</c:v>
                </c:pt>
                <c:pt idx="2535">
                  <c:v>0.28686768587153921</c:v>
                </c:pt>
                <c:pt idx="2536">
                  <c:v>0.28622103553365646</c:v>
                </c:pt>
                <c:pt idx="2537">
                  <c:v>0.28693522096280888</c:v>
                </c:pt>
                <c:pt idx="2538">
                  <c:v>0.28643974400176914</c:v>
                </c:pt>
                <c:pt idx="2539">
                  <c:v>0.28468023746733495</c:v>
                </c:pt>
                <c:pt idx="2540">
                  <c:v>0.28334601205960186</c:v>
                </c:pt>
                <c:pt idx="2541">
                  <c:v>0.28364704450567768</c:v>
                </c:pt>
                <c:pt idx="2542">
                  <c:v>0.28382938992217271</c:v>
                </c:pt>
                <c:pt idx="2543">
                  <c:v>0.28472033538055147</c:v>
                </c:pt>
                <c:pt idx="2544">
                  <c:v>0.28477328436801475</c:v>
                </c:pt>
                <c:pt idx="2545">
                  <c:v>0.28287745934745789</c:v>
                </c:pt>
                <c:pt idx="2546">
                  <c:v>0.28267628429106595</c:v>
                </c:pt>
                <c:pt idx="2547">
                  <c:v>0.28299184837989039</c:v>
                </c:pt>
                <c:pt idx="2548">
                  <c:v>0.28343058905537627</c:v>
                </c:pt>
                <c:pt idx="2549">
                  <c:v>0.28194937224439004</c:v>
                </c:pt>
                <c:pt idx="2550">
                  <c:v>0.28023298523828055</c:v>
                </c:pt>
                <c:pt idx="2551">
                  <c:v>0.28086594285680677</c:v>
                </c:pt>
                <c:pt idx="2552">
                  <c:v>0.28186719648898806</c:v>
                </c:pt>
                <c:pt idx="2553">
                  <c:v>0.28241835991411579</c:v>
                </c:pt>
                <c:pt idx="2554">
                  <c:v>0.28186968027415332</c:v>
                </c:pt>
                <c:pt idx="2555">
                  <c:v>0.28011939553899412</c:v>
                </c:pt>
                <c:pt idx="2556">
                  <c:v>0.2819791748101021</c:v>
                </c:pt>
                <c:pt idx="2557">
                  <c:v>0.28179396487818364</c:v>
                </c:pt>
                <c:pt idx="2558">
                  <c:v>0.28526600250607403</c:v>
                </c:pt>
                <c:pt idx="2559">
                  <c:v>0.28614134213785825</c:v>
                </c:pt>
                <c:pt idx="2560">
                  <c:v>0.28717945965428165</c:v>
                </c:pt>
                <c:pt idx="2561">
                  <c:v>0.28762777825307106</c:v>
                </c:pt>
                <c:pt idx="2562">
                  <c:v>0.29176230965305566</c:v>
                </c:pt>
                <c:pt idx="2563">
                  <c:v>0.2919783683156883</c:v>
                </c:pt>
                <c:pt idx="2564">
                  <c:v>0.29272924997155064</c:v>
                </c:pt>
                <c:pt idx="2565">
                  <c:v>0.29678975512996741</c:v>
                </c:pt>
                <c:pt idx="2566">
                  <c:v>0.29642436831666141</c:v>
                </c:pt>
                <c:pt idx="2567">
                  <c:v>0.29652519111135855</c:v>
                </c:pt>
                <c:pt idx="2568">
                  <c:v>0.2927029856227425</c:v>
                </c:pt>
                <c:pt idx="2569">
                  <c:v>0.2918700056379101</c:v>
                </c:pt>
                <c:pt idx="2570">
                  <c:v>0.29107753288264526</c:v>
                </c:pt>
                <c:pt idx="2571">
                  <c:v>0.29117605356205445</c:v>
                </c:pt>
                <c:pt idx="2572">
                  <c:v>0.2901901548967189</c:v>
                </c:pt>
                <c:pt idx="2573">
                  <c:v>0.28951177997791588</c:v>
                </c:pt>
                <c:pt idx="2574">
                  <c:v>0.28811590049756092</c:v>
                </c:pt>
                <c:pt idx="2575">
                  <c:v>0.28689129171530753</c:v>
                </c:pt>
                <c:pt idx="2576">
                  <c:v>0.28677696436555633</c:v>
                </c:pt>
                <c:pt idx="2577">
                  <c:v>0.28647401678301593</c:v>
                </c:pt>
                <c:pt idx="2578">
                  <c:v>0.28674662259835992</c:v>
                </c:pt>
                <c:pt idx="2579">
                  <c:v>0.28668269732306406</c:v>
                </c:pt>
                <c:pt idx="2580">
                  <c:v>0.28668555273921636</c:v>
                </c:pt>
                <c:pt idx="2581">
                  <c:v>0.28469813013205825</c:v>
                </c:pt>
                <c:pt idx="2582">
                  <c:v>0.28508426037622869</c:v>
                </c:pt>
                <c:pt idx="2583">
                  <c:v>0.28584856682606102</c:v>
                </c:pt>
                <c:pt idx="2584">
                  <c:v>0.28373732374815597</c:v>
                </c:pt>
                <c:pt idx="2585">
                  <c:v>0.28467058639831899</c:v>
                </c:pt>
                <c:pt idx="2586">
                  <c:v>0.28595903400509493</c:v>
                </c:pt>
                <c:pt idx="2587">
                  <c:v>0.28545415489350479</c:v>
                </c:pt>
                <c:pt idx="2588">
                  <c:v>0.28484130262246665</c:v>
                </c:pt>
                <c:pt idx="2589">
                  <c:v>0.28513544004738428</c:v>
                </c:pt>
                <c:pt idx="2590">
                  <c:v>0.28603874193039286</c:v>
                </c:pt>
                <c:pt idx="2591">
                  <c:v>0.28302375861784806</c:v>
                </c:pt>
                <c:pt idx="2592">
                  <c:v>0.28378425547536695</c:v>
                </c:pt>
                <c:pt idx="2593">
                  <c:v>0.28553390307022497</c:v>
                </c:pt>
                <c:pt idx="2594">
                  <c:v>0.28524526047572912</c:v>
                </c:pt>
                <c:pt idx="2595">
                  <c:v>0.28568233124323961</c:v>
                </c:pt>
                <c:pt idx="2596">
                  <c:v>0.28508639469341973</c:v>
                </c:pt>
                <c:pt idx="2597">
                  <c:v>0.28422017075574169</c:v>
                </c:pt>
                <c:pt idx="2598">
                  <c:v>0.28472426395010414</c:v>
                </c:pt>
                <c:pt idx="2599">
                  <c:v>0.28503593821596268</c:v>
                </c:pt>
                <c:pt idx="2600">
                  <c:v>0.28539654792043351</c:v>
                </c:pt>
                <c:pt idx="2601">
                  <c:v>0.28505886165200756</c:v>
                </c:pt>
                <c:pt idx="2602">
                  <c:v>0.28535937899352415</c:v>
                </c:pt>
                <c:pt idx="2603">
                  <c:v>0.28691413005184241</c:v>
                </c:pt>
                <c:pt idx="2604">
                  <c:v>0.28633470169379416</c:v>
                </c:pt>
                <c:pt idx="2605">
                  <c:v>0.28658266737579613</c:v>
                </c:pt>
                <c:pt idx="2606">
                  <c:v>0.28767882791654936</c:v>
                </c:pt>
                <c:pt idx="2607">
                  <c:v>0.28853138499131908</c:v>
                </c:pt>
                <c:pt idx="2608">
                  <c:v>0.28771952953410379</c:v>
                </c:pt>
                <c:pt idx="2609">
                  <c:v>0.28895133179855864</c:v>
                </c:pt>
                <c:pt idx="2610">
                  <c:v>0.28895452091623447</c:v>
                </c:pt>
                <c:pt idx="2611">
                  <c:v>0.28929518767191881</c:v>
                </c:pt>
                <c:pt idx="2612">
                  <c:v>0.29026205231658586</c:v>
                </c:pt>
                <c:pt idx="2613">
                  <c:v>0.29036740476233458</c:v>
                </c:pt>
                <c:pt idx="2614">
                  <c:v>0.28979885398825522</c:v>
                </c:pt>
                <c:pt idx="2615">
                  <c:v>0.28865329575942378</c:v>
                </c:pt>
                <c:pt idx="2616">
                  <c:v>0.29003636284895967</c:v>
                </c:pt>
                <c:pt idx="2617">
                  <c:v>0.29017342197362211</c:v>
                </c:pt>
                <c:pt idx="2618">
                  <c:v>0.29127312215428502</c:v>
                </c:pt>
                <c:pt idx="2619">
                  <c:v>0.29115471248132785</c:v>
                </c:pt>
                <c:pt idx="2620">
                  <c:v>0.29109925748420024</c:v>
                </c:pt>
                <c:pt idx="2621">
                  <c:v>0.29117465346534999</c:v>
                </c:pt>
                <c:pt idx="2622">
                  <c:v>0.287854054474805</c:v>
                </c:pt>
                <c:pt idx="2623">
                  <c:v>0.28793501614281941</c:v>
                </c:pt>
                <c:pt idx="2624">
                  <c:v>0.28819113875349173</c:v>
                </c:pt>
                <c:pt idx="2625">
                  <c:v>0.28604484024195603</c:v>
                </c:pt>
                <c:pt idx="2626">
                  <c:v>0.28686700410603916</c:v>
                </c:pt>
                <c:pt idx="2627">
                  <c:v>0.28648011244072313</c:v>
                </c:pt>
                <c:pt idx="2628">
                  <c:v>0.28808487583531373</c:v>
                </c:pt>
                <c:pt idx="2629">
                  <c:v>0.28997154309775558</c:v>
                </c:pt>
                <c:pt idx="2630">
                  <c:v>0.28730583710530511</c:v>
                </c:pt>
                <c:pt idx="2631">
                  <c:v>0.28636254068526223</c:v>
                </c:pt>
                <c:pt idx="2632">
                  <c:v>0.28556824957642807</c:v>
                </c:pt>
                <c:pt idx="2633">
                  <c:v>0.28646902939907243</c:v>
                </c:pt>
                <c:pt idx="2634">
                  <c:v>0.28658799517106381</c:v>
                </c:pt>
                <c:pt idx="2635">
                  <c:v>0.28686768587153921</c:v>
                </c:pt>
                <c:pt idx="2636">
                  <c:v>0.28622103553365646</c:v>
                </c:pt>
                <c:pt idx="2637">
                  <c:v>0.28693522096280888</c:v>
                </c:pt>
                <c:pt idx="2638">
                  <c:v>0.28643974400176914</c:v>
                </c:pt>
                <c:pt idx="2639">
                  <c:v>0.28468023746733495</c:v>
                </c:pt>
                <c:pt idx="2640">
                  <c:v>0.28334601205960186</c:v>
                </c:pt>
                <c:pt idx="2641">
                  <c:v>0.28364704450567768</c:v>
                </c:pt>
                <c:pt idx="2642">
                  <c:v>0.28382938992217271</c:v>
                </c:pt>
                <c:pt idx="2643">
                  <c:v>0.28472033538055147</c:v>
                </c:pt>
                <c:pt idx="2644">
                  <c:v>0.28477328436801475</c:v>
                </c:pt>
                <c:pt idx="2645">
                  <c:v>0.28287745934745789</c:v>
                </c:pt>
                <c:pt idx="2646">
                  <c:v>0.28267628429106595</c:v>
                </c:pt>
                <c:pt idx="2647">
                  <c:v>0.28299184837989039</c:v>
                </c:pt>
                <c:pt idx="2648">
                  <c:v>0.28343058905537627</c:v>
                </c:pt>
                <c:pt idx="2649">
                  <c:v>0.28194937224439004</c:v>
                </c:pt>
                <c:pt idx="2650">
                  <c:v>0.28023298523828055</c:v>
                </c:pt>
                <c:pt idx="2651">
                  <c:v>0.28086594285680677</c:v>
                </c:pt>
                <c:pt idx="2652">
                  <c:v>0.28186719648898806</c:v>
                </c:pt>
                <c:pt idx="2653">
                  <c:v>0.28241835991411579</c:v>
                </c:pt>
                <c:pt idx="2654">
                  <c:v>0.28186968027415332</c:v>
                </c:pt>
                <c:pt idx="2655">
                  <c:v>0.28011939553899412</c:v>
                </c:pt>
                <c:pt idx="2656">
                  <c:v>0.2819791748101021</c:v>
                </c:pt>
                <c:pt idx="2657">
                  <c:v>0.28179396487818364</c:v>
                </c:pt>
                <c:pt idx="2658">
                  <c:v>0.28526600250607403</c:v>
                </c:pt>
                <c:pt idx="2659">
                  <c:v>0.28614134213785825</c:v>
                </c:pt>
                <c:pt idx="2660">
                  <c:v>0.28717945965428165</c:v>
                </c:pt>
                <c:pt idx="2661">
                  <c:v>0.28762777825307106</c:v>
                </c:pt>
                <c:pt idx="2662">
                  <c:v>0.29176230965305566</c:v>
                </c:pt>
                <c:pt idx="2663">
                  <c:v>0.2919783683156883</c:v>
                </c:pt>
                <c:pt idx="2664">
                  <c:v>0.29272924997155064</c:v>
                </c:pt>
                <c:pt idx="2665">
                  <c:v>0.29678975512996741</c:v>
                </c:pt>
                <c:pt idx="2666">
                  <c:v>0.29642436831666141</c:v>
                </c:pt>
                <c:pt idx="2667">
                  <c:v>0.29652519111135855</c:v>
                </c:pt>
                <c:pt idx="2668">
                  <c:v>0.2927029856227425</c:v>
                </c:pt>
                <c:pt idx="2669">
                  <c:v>0.2918700056379101</c:v>
                </c:pt>
                <c:pt idx="2670">
                  <c:v>0.29107753288264526</c:v>
                </c:pt>
                <c:pt idx="2671">
                  <c:v>0.29117605356205445</c:v>
                </c:pt>
                <c:pt idx="2672">
                  <c:v>0.2901901548967189</c:v>
                </c:pt>
                <c:pt idx="2673">
                  <c:v>0.28951177997791588</c:v>
                </c:pt>
                <c:pt idx="2674">
                  <c:v>0.28811590049756092</c:v>
                </c:pt>
                <c:pt idx="2675">
                  <c:v>0.28689129171530753</c:v>
                </c:pt>
                <c:pt idx="2676">
                  <c:v>0.28677696436555633</c:v>
                </c:pt>
                <c:pt idx="2677">
                  <c:v>0.28647401678301593</c:v>
                </c:pt>
                <c:pt idx="2678">
                  <c:v>0.28674662259835992</c:v>
                </c:pt>
                <c:pt idx="2679">
                  <c:v>0.28668269732306406</c:v>
                </c:pt>
                <c:pt idx="2680">
                  <c:v>0.28668555273921636</c:v>
                </c:pt>
                <c:pt idx="2681">
                  <c:v>0.28469813013205825</c:v>
                </c:pt>
                <c:pt idx="2682">
                  <c:v>0.28508426037622869</c:v>
                </c:pt>
                <c:pt idx="2683">
                  <c:v>0.28584856682606102</c:v>
                </c:pt>
                <c:pt idx="2684">
                  <c:v>0.28373732374815597</c:v>
                </c:pt>
                <c:pt idx="2685">
                  <c:v>0.28467058639831899</c:v>
                </c:pt>
                <c:pt idx="2686">
                  <c:v>0.28595903400509493</c:v>
                </c:pt>
                <c:pt idx="2687">
                  <c:v>0.28545415489350479</c:v>
                </c:pt>
                <c:pt idx="2688">
                  <c:v>0.28484130262246665</c:v>
                </c:pt>
                <c:pt idx="2689">
                  <c:v>0.28513544004738428</c:v>
                </c:pt>
                <c:pt idx="2690">
                  <c:v>0.28603874193039286</c:v>
                </c:pt>
                <c:pt idx="2691">
                  <c:v>0.28302375861784806</c:v>
                </c:pt>
                <c:pt idx="2692">
                  <c:v>0.28378425547536695</c:v>
                </c:pt>
                <c:pt idx="2693">
                  <c:v>0.28553390307022497</c:v>
                </c:pt>
                <c:pt idx="2694">
                  <c:v>0.28524526047572912</c:v>
                </c:pt>
                <c:pt idx="2695">
                  <c:v>0.28568233124323961</c:v>
                </c:pt>
                <c:pt idx="2696">
                  <c:v>0.28508639469341973</c:v>
                </c:pt>
                <c:pt idx="2697">
                  <c:v>0.28422017075574169</c:v>
                </c:pt>
                <c:pt idx="2698">
                  <c:v>0.28472426395010414</c:v>
                </c:pt>
                <c:pt idx="2699">
                  <c:v>0.28503593821596268</c:v>
                </c:pt>
                <c:pt idx="2700">
                  <c:v>-2.7854033303276386</c:v>
                </c:pt>
                <c:pt idx="2701">
                  <c:v>-2.8365105610298902</c:v>
                </c:pt>
                <c:pt idx="2702">
                  <c:v>-2.8758386765890847</c:v>
                </c:pt>
                <c:pt idx="2703">
                  <c:v>-2.8691339580868838</c:v>
                </c:pt>
                <c:pt idx="2704">
                  <c:v>-2.8724937463333515</c:v>
                </c:pt>
                <c:pt idx="2705">
                  <c:v>-2.8556506122154142</c:v>
                </c:pt>
                <c:pt idx="2706">
                  <c:v>-2.8538077099469175</c:v>
                </c:pt>
                <c:pt idx="2707">
                  <c:v>-2.8333098622838064</c:v>
                </c:pt>
                <c:pt idx="2708">
                  <c:v>-2.8353986772595938</c:v>
                </c:pt>
                <c:pt idx="2709">
                  <c:v>-2.8199464508386272</c:v>
                </c:pt>
                <c:pt idx="2710">
                  <c:v>-2.8103257839597435</c:v>
                </c:pt>
                <c:pt idx="2711">
                  <c:v>-2.7949263138542184</c:v>
                </c:pt>
                <c:pt idx="2712">
                  <c:v>-2.7915447135851807</c:v>
                </c:pt>
                <c:pt idx="2713">
                  <c:v>-2.7788012118321808</c:v>
                </c:pt>
                <c:pt idx="2714">
                  <c:v>-2.7803652727816992</c:v>
                </c:pt>
                <c:pt idx="2715">
                  <c:v>-2.7950349890617492</c:v>
                </c:pt>
                <c:pt idx="2716">
                  <c:v>-2.8171324715306674</c:v>
                </c:pt>
                <c:pt idx="2717">
                  <c:v>-2.8169890841799399</c:v>
                </c:pt>
                <c:pt idx="2718">
                  <c:v>-2.8675586587691675</c:v>
                </c:pt>
                <c:pt idx="2719">
                  <c:v>-2.8846733604467336</c:v>
                </c:pt>
                <c:pt idx="2720">
                  <c:v>-2.8930282654796513</c:v>
                </c:pt>
                <c:pt idx="2721">
                  <c:v>-2.9035169286440108</c:v>
                </c:pt>
                <c:pt idx="2722">
                  <c:v>-2.9163301960792118</c:v>
                </c:pt>
                <c:pt idx="2723">
                  <c:v>-2.9294872111350356</c:v>
                </c:pt>
                <c:pt idx="2724">
                  <c:v>-2.9363858197534141</c:v>
                </c:pt>
                <c:pt idx="2725">
                  <c:v>-2.9613481717820207</c:v>
                </c:pt>
                <c:pt idx="2726">
                  <c:v>-2.9745192603313666</c:v>
                </c:pt>
                <c:pt idx="2727">
                  <c:v>-2.9797313985436458</c:v>
                </c:pt>
                <c:pt idx="2728">
                  <c:v>-3.0047755844505644</c:v>
                </c:pt>
                <c:pt idx="2729">
                  <c:v>-2.9976190836028835</c:v>
                </c:pt>
                <c:pt idx="2730">
                  <c:v>-3.0097244777216821</c:v>
                </c:pt>
                <c:pt idx="2731">
                  <c:v>-2.9453318286443539</c:v>
                </c:pt>
                <c:pt idx="2732">
                  <c:v>-2.9392423339221936</c:v>
                </c:pt>
                <c:pt idx="2733">
                  <c:v>-2.8893171282817107</c:v>
                </c:pt>
                <c:pt idx="2734">
                  <c:v>-2.895685334071771</c:v>
                </c:pt>
                <c:pt idx="2735">
                  <c:v>-2.9115418363165619</c:v>
                </c:pt>
                <c:pt idx="2736">
                  <c:v>-2.8875140893471216</c:v>
                </c:pt>
                <c:pt idx="2737">
                  <c:v>-2.8983330016299167</c:v>
                </c:pt>
                <c:pt idx="2738">
                  <c:v>-2.9195611725411243</c:v>
                </c:pt>
                <c:pt idx="2739">
                  <c:v>-2.92528294692484</c:v>
                </c:pt>
                <c:pt idx="2740">
                  <c:v>-2.9086851992108769</c:v>
                </c:pt>
                <c:pt idx="2741">
                  <c:v>-2.9632631302304513</c:v>
                </c:pt>
                <c:pt idx="2742">
                  <c:v>-2.977430117315361</c:v>
                </c:pt>
                <c:pt idx="2743">
                  <c:v>-2.9593186331997572</c:v>
                </c:pt>
                <c:pt idx="2744">
                  <c:v>-2.938567649317005</c:v>
                </c:pt>
                <c:pt idx="2745">
                  <c:v>-2.9794967870982232</c:v>
                </c:pt>
                <c:pt idx="2746">
                  <c:v>-2.9895471003847289</c:v>
                </c:pt>
                <c:pt idx="2747">
                  <c:v>-2.9765431617431592</c:v>
                </c:pt>
                <c:pt idx="2748">
                  <c:v>-2.9957235401747937</c:v>
                </c:pt>
                <c:pt idx="2749">
                  <c:v>-2.993157559479529</c:v>
                </c:pt>
                <c:pt idx="2750">
                  <c:v>-3.0086634977462507</c:v>
                </c:pt>
                <c:pt idx="2751">
                  <c:v>-3.006371622213694</c:v>
                </c:pt>
                <c:pt idx="2752">
                  <c:v>-3.0008844688936436</c:v>
                </c:pt>
                <c:pt idx="2753">
                  <c:v>-3.0033651211452201</c:v>
                </c:pt>
                <c:pt idx="2754">
                  <c:v>-3.005362336702099</c:v>
                </c:pt>
                <c:pt idx="2755">
                  <c:v>-3.0214794817948691</c:v>
                </c:pt>
                <c:pt idx="2756">
                  <c:v>-3.0231607697633778</c:v>
                </c:pt>
                <c:pt idx="2757">
                  <c:v>-3.0260308459511198</c:v>
                </c:pt>
                <c:pt idx="2758">
                  <c:v>-3.0250015326577788</c:v>
                </c:pt>
                <c:pt idx="2759">
                  <c:v>-3.0050643335502296</c:v>
                </c:pt>
                <c:pt idx="2760">
                  <c:v>-2.9713475715740247</c:v>
                </c:pt>
                <c:pt idx="2761">
                  <c:v>-2.9527792139358278</c:v>
                </c:pt>
                <c:pt idx="2762">
                  <c:v>-2.9327610486070128</c:v>
                </c:pt>
                <c:pt idx="2763">
                  <c:v>-2.8858160074250683</c:v>
                </c:pt>
                <c:pt idx="2764">
                  <c:v>-2.8730238455385684</c:v>
                </c:pt>
                <c:pt idx="2765">
                  <c:v>-2.8732508299710227</c:v>
                </c:pt>
                <c:pt idx="2766">
                  <c:v>-2.7457691651221214</c:v>
                </c:pt>
                <c:pt idx="2767">
                  <c:v>-2.6943007614549477</c:v>
                </c:pt>
                <c:pt idx="2768">
                  <c:v>-2.6390714168412979</c:v>
                </c:pt>
                <c:pt idx="2769">
                  <c:v>-2.638545426385988</c:v>
                </c:pt>
                <c:pt idx="2770">
                  <c:v>-2.6534706704747451</c:v>
                </c:pt>
                <c:pt idx="2771">
                  <c:v>-2.6514650379236766</c:v>
                </c:pt>
                <c:pt idx="2772">
                  <c:v>-2.7055434351969105</c:v>
                </c:pt>
                <c:pt idx="2773">
                  <c:v>-2.7296970060558992</c:v>
                </c:pt>
                <c:pt idx="2774">
                  <c:v>-2.7901886130999394</c:v>
                </c:pt>
                <c:pt idx="2775">
                  <c:v>-2.8021449128770564</c:v>
                </c:pt>
                <c:pt idx="2776">
                  <c:v>-2.8063495756936843</c:v>
                </c:pt>
                <c:pt idx="2777">
                  <c:v>-2.7928646525872338</c:v>
                </c:pt>
                <c:pt idx="2778">
                  <c:v>-2.8022160154059974</c:v>
                </c:pt>
                <c:pt idx="2779">
                  <c:v>-2.8026942176740777</c:v>
                </c:pt>
                <c:pt idx="2780">
                  <c:v>-2.799483144009737</c:v>
                </c:pt>
                <c:pt idx="2781">
                  <c:v>-2.7980370458678117</c:v>
                </c:pt>
                <c:pt idx="2782">
                  <c:v>-2.7970843797042941</c:v>
                </c:pt>
                <c:pt idx="2783">
                  <c:v>-2.7923596280457441</c:v>
                </c:pt>
                <c:pt idx="2784">
                  <c:v>-2.797552683767873</c:v>
                </c:pt>
                <c:pt idx="2785">
                  <c:v>-2.8090146371878904</c:v>
                </c:pt>
                <c:pt idx="2786">
                  <c:v>-2.7976309109900548</c:v>
                </c:pt>
                <c:pt idx="2787">
                  <c:v>-2.7984275006967301</c:v>
                </c:pt>
                <c:pt idx="2788">
                  <c:v>-2.7927172887999956</c:v>
                </c:pt>
                <c:pt idx="2789">
                  <c:v>-2.823713332534362</c:v>
                </c:pt>
                <c:pt idx="2790">
                  <c:v>-2.8275098101287286</c:v>
                </c:pt>
                <c:pt idx="2791">
                  <c:v>-2.8429662447330459</c:v>
                </c:pt>
                <c:pt idx="2792">
                  <c:v>-2.8561965421633579</c:v>
                </c:pt>
                <c:pt idx="2793">
                  <c:v>-2.8588158162268509</c:v>
                </c:pt>
                <c:pt idx="2794">
                  <c:v>-2.8562380173774797</c:v>
                </c:pt>
                <c:pt idx="2795">
                  <c:v>-2.8851764115383687</c:v>
                </c:pt>
                <c:pt idx="2796">
                  <c:v>-2.8869752366827801</c:v>
                </c:pt>
                <c:pt idx="2797">
                  <c:v>-2.8978232900692809</c:v>
                </c:pt>
                <c:pt idx="2798">
                  <c:v>-2.9184507915222246</c:v>
                </c:pt>
                <c:pt idx="2799">
                  <c:v>-2.9229092329365334</c:v>
                </c:pt>
              </c:numCache>
            </c:numRef>
          </c:xVal>
          <c:yVal>
            <c:numRef>
              <c:f>'raw Data'!$AV$2:$AV$2801</c:f>
              <c:numCache>
                <c:formatCode>General</c:formatCode>
                <c:ptCount val="2800"/>
                <c:pt idx="0">
                  <c:v>-0.42178655057448289</c:v>
                </c:pt>
                <c:pt idx="1">
                  <c:v>-0.4237329662367979</c:v>
                </c:pt>
                <c:pt idx="2">
                  <c:v>-0.43868289000128913</c:v>
                </c:pt>
                <c:pt idx="3">
                  <c:v>-0.45527585655912794</c:v>
                </c:pt>
                <c:pt idx="4">
                  <c:v>-0.46008897679082672</c:v>
                </c:pt>
                <c:pt idx="5">
                  <c:v>-0.47574059118990775</c:v>
                </c:pt>
                <c:pt idx="6">
                  <c:v>-0.47923622044132586</c:v>
                </c:pt>
                <c:pt idx="7">
                  <c:v>-0.48720336715003354</c:v>
                </c:pt>
                <c:pt idx="8">
                  <c:v>-0.48841960529863382</c:v>
                </c:pt>
                <c:pt idx="9">
                  <c:v>-0.49297692242053603</c:v>
                </c:pt>
                <c:pt idx="10">
                  <c:v>-0.49283872999678335</c:v>
                </c:pt>
                <c:pt idx="11">
                  <c:v>-0.49586415034842313</c:v>
                </c:pt>
                <c:pt idx="12">
                  <c:v>-0.49639822539902445</c:v>
                </c:pt>
                <c:pt idx="13">
                  <c:v>-0.49667226211884197</c:v>
                </c:pt>
                <c:pt idx="14">
                  <c:v>-0.49590683607597397</c:v>
                </c:pt>
                <c:pt idx="15">
                  <c:v>-0.49486961731696111</c:v>
                </c:pt>
                <c:pt idx="16">
                  <c:v>-0.49293201088107619</c:v>
                </c:pt>
                <c:pt idx="17">
                  <c:v>-0.49395334987596362</c:v>
                </c:pt>
                <c:pt idx="18">
                  <c:v>-0.49385997367604739</c:v>
                </c:pt>
                <c:pt idx="19">
                  <c:v>-0.49594964772004468</c:v>
                </c:pt>
                <c:pt idx="20">
                  <c:v>-0.4981374653442816</c:v>
                </c:pt>
                <c:pt idx="21">
                  <c:v>-0.49881760644654349</c:v>
                </c:pt>
                <c:pt idx="22">
                  <c:v>-0.49767890805783432</c:v>
                </c:pt>
                <c:pt idx="23">
                  <c:v>-0.49740695660796153</c:v>
                </c:pt>
                <c:pt idx="24">
                  <c:v>-0.49576364754612756</c:v>
                </c:pt>
                <c:pt idx="25">
                  <c:v>-0.49568151571920849</c:v>
                </c:pt>
                <c:pt idx="26">
                  <c:v>-0.49849309145562071</c:v>
                </c:pt>
                <c:pt idx="27">
                  <c:v>-0.50205307956782708</c:v>
                </c:pt>
                <c:pt idx="28">
                  <c:v>-0.50133592514932124</c:v>
                </c:pt>
                <c:pt idx="29">
                  <c:v>-0.49748674456816788</c:v>
                </c:pt>
                <c:pt idx="30">
                  <c:v>-0.49505780694854051</c:v>
                </c:pt>
                <c:pt idx="31">
                  <c:v>-0.49318208121782847</c:v>
                </c:pt>
                <c:pt idx="32">
                  <c:v>-0.49259554781016401</c:v>
                </c:pt>
                <c:pt idx="33">
                  <c:v>-0.49319247639060348</c:v>
                </c:pt>
                <c:pt idx="34">
                  <c:v>-0.49360403879847237</c:v>
                </c:pt>
                <c:pt idx="35">
                  <c:v>-0.4966607130658085</c:v>
                </c:pt>
                <c:pt idx="36">
                  <c:v>-0.49659936871887522</c:v>
                </c:pt>
                <c:pt idx="37">
                  <c:v>-0.49744163003282793</c:v>
                </c:pt>
                <c:pt idx="38">
                  <c:v>-0.49737104167562096</c:v>
                </c:pt>
                <c:pt idx="39">
                  <c:v>-0.49493779787490588</c:v>
                </c:pt>
                <c:pt idx="40">
                  <c:v>-0.49497585704435298</c:v>
                </c:pt>
                <c:pt idx="41">
                  <c:v>-0.49173214755505112</c:v>
                </c:pt>
                <c:pt idx="42">
                  <c:v>-0.49263710476743494</c:v>
                </c:pt>
                <c:pt idx="43">
                  <c:v>-0.49296195168326529</c:v>
                </c:pt>
                <c:pt idx="44">
                  <c:v>-0.49462841942062763</c:v>
                </c:pt>
                <c:pt idx="45">
                  <c:v>-0.49610452949768424</c:v>
                </c:pt>
                <c:pt idx="46">
                  <c:v>-0.49887448207343477</c:v>
                </c:pt>
                <c:pt idx="47">
                  <c:v>-0.50012357425108522</c:v>
                </c:pt>
                <c:pt idx="48">
                  <c:v>-0.5017716980270972</c:v>
                </c:pt>
                <c:pt idx="49">
                  <c:v>-0.50193559876469562</c:v>
                </c:pt>
                <c:pt idx="50">
                  <c:v>-0.50107333017189459</c:v>
                </c:pt>
                <c:pt idx="51">
                  <c:v>-0.49396957395095331</c:v>
                </c:pt>
                <c:pt idx="52">
                  <c:v>-0.48969022738402002</c:v>
                </c:pt>
                <c:pt idx="53">
                  <c:v>-0.48185723618422216</c:v>
                </c:pt>
                <c:pt idx="54">
                  <c:v>-0.48152790307771642</c:v>
                </c:pt>
                <c:pt idx="55">
                  <c:v>-0.47960459767594266</c:v>
                </c:pt>
                <c:pt idx="56">
                  <c:v>-0.48169989636270971</c:v>
                </c:pt>
                <c:pt idx="57">
                  <c:v>-0.48340589451457916</c:v>
                </c:pt>
                <c:pt idx="58">
                  <c:v>-0.48271900669300027</c:v>
                </c:pt>
                <c:pt idx="59">
                  <c:v>-0.48678643747611483</c:v>
                </c:pt>
                <c:pt idx="60">
                  <c:v>-0.48709794992573707</c:v>
                </c:pt>
                <c:pt idx="61">
                  <c:v>-0.49255992893555778</c:v>
                </c:pt>
                <c:pt idx="62">
                  <c:v>-0.49373317433522956</c:v>
                </c:pt>
                <c:pt idx="63">
                  <c:v>-0.49305177946891821</c:v>
                </c:pt>
                <c:pt idx="64">
                  <c:v>-0.49281101958023799</c:v>
                </c:pt>
                <c:pt idx="65">
                  <c:v>-0.49118215578426039</c:v>
                </c:pt>
                <c:pt idx="66">
                  <c:v>-0.48682996713763771</c:v>
                </c:pt>
                <c:pt idx="67">
                  <c:v>-0.48619688329472677</c:v>
                </c:pt>
                <c:pt idx="68">
                  <c:v>-0.48648301214008338</c:v>
                </c:pt>
                <c:pt idx="69">
                  <c:v>-0.48771449685819324</c:v>
                </c:pt>
                <c:pt idx="70">
                  <c:v>-0.48975460251973102</c:v>
                </c:pt>
                <c:pt idx="71">
                  <c:v>-0.48782797995804872</c:v>
                </c:pt>
                <c:pt idx="72">
                  <c:v>-0.48803208501184869</c:v>
                </c:pt>
                <c:pt idx="73">
                  <c:v>-0.4876411458717711</c:v>
                </c:pt>
                <c:pt idx="74">
                  <c:v>-0.48922751432199529</c:v>
                </c:pt>
                <c:pt idx="75">
                  <c:v>-0.49103494965213379</c:v>
                </c:pt>
                <c:pt idx="76">
                  <c:v>-0.49587333258948441</c:v>
                </c:pt>
                <c:pt idx="77">
                  <c:v>-0.49832054910730772</c:v>
                </c:pt>
                <c:pt idx="78">
                  <c:v>-0.49978007405080671</c:v>
                </c:pt>
                <c:pt idx="79">
                  <c:v>-0.50082240121501576</c:v>
                </c:pt>
                <c:pt idx="80">
                  <c:v>-0.49965825140104814</c:v>
                </c:pt>
                <c:pt idx="81">
                  <c:v>-0.49857072656315715</c:v>
                </c:pt>
                <c:pt idx="82">
                  <c:v>-0.49681098536124235</c:v>
                </c:pt>
                <c:pt idx="83">
                  <c:v>-0.49857197076459192</c:v>
                </c:pt>
                <c:pt idx="84">
                  <c:v>-0.49570000099530898</c:v>
                </c:pt>
                <c:pt idx="85">
                  <c:v>-0.49113954775425972</c:v>
                </c:pt>
                <c:pt idx="86">
                  <c:v>-0.49167913652398054</c:v>
                </c:pt>
                <c:pt idx="87">
                  <c:v>-0.48870871170698349</c:v>
                </c:pt>
                <c:pt idx="88">
                  <c:v>-0.48734201325344584</c:v>
                </c:pt>
                <c:pt idx="89">
                  <c:v>-0.48803553225830365</c:v>
                </c:pt>
                <c:pt idx="90">
                  <c:v>-0.48517532914888273</c:v>
                </c:pt>
                <c:pt idx="91">
                  <c:v>-0.48557328814281009</c:v>
                </c:pt>
                <c:pt idx="92">
                  <c:v>-0.48935152458569231</c:v>
                </c:pt>
                <c:pt idx="93">
                  <c:v>-0.48800339945758697</c:v>
                </c:pt>
                <c:pt idx="94">
                  <c:v>-0.49627333824068831</c:v>
                </c:pt>
                <c:pt idx="95">
                  <c:v>-0.49965600940546917</c:v>
                </c:pt>
                <c:pt idx="96">
                  <c:v>-0.50275450611266814</c:v>
                </c:pt>
                <c:pt idx="97">
                  <c:v>-0.50330502582092196</c:v>
                </c:pt>
                <c:pt idx="98">
                  <c:v>-0.50479638757160439</c:v>
                </c:pt>
                <c:pt idx="99">
                  <c:v>-0.50357983666671302</c:v>
                </c:pt>
                <c:pt idx="100">
                  <c:v>-9.3586774209547752E-2</c:v>
                </c:pt>
                <c:pt idx="101">
                  <c:v>-9.3959370599700165E-2</c:v>
                </c:pt>
                <c:pt idx="102">
                  <c:v>-9.910873606328785E-2</c:v>
                </c:pt>
                <c:pt idx="103">
                  <c:v>-0.10053576499358385</c:v>
                </c:pt>
                <c:pt idx="104">
                  <c:v>-0.10187688436972886</c:v>
                </c:pt>
                <c:pt idx="105">
                  <c:v>-0.10170703355450694</c:v>
                </c:pt>
                <c:pt idx="106">
                  <c:v>-9.8402530403428834E-2</c:v>
                </c:pt>
                <c:pt idx="107">
                  <c:v>-9.8814214539564293E-2</c:v>
                </c:pt>
                <c:pt idx="108">
                  <c:v>-9.9988060823961611E-2</c:v>
                </c:pt>
                <c:pt idx="109">
                  <c:v>-0.10310501917943649</c:v>
                </c:pt>
                <c:pt idx="110">
                  <c:v>-0.10263076765929258</c:v>
                </c:pt>
                <c:pt idx="111">
                  <c:v>-0.10288888939206231</c:v>
                </c:pt>
                <c:pt idx="112">
                  <c:v>-0.10284910314645934</c:v>
                </c:pt>
                <c:pt idx="113">
                  <c:v>-0.10228606716803768</c:v>
                </c:pt>
                <c:pt idx="114">
                  <c:v>-0.10374346118023103</c:v>
                </c:pt>
                <c:pt idx="115">
                  <c:v>-0.10970281930177128</c:v>
                </c:pt>
                <c:pt idx="116">
                  <c:v>-0.11218551283509548</c:v>
                </c:pt>
                <c:pt idx="117">
                  <c:v>-0.11369687312074017</c:v>
                </c:pt>
                <c:pt idx="118">
                  <c:v>-0.11476668815473001</c:v>
                </c:pt>
                <c:pt idx="119">
                  <c:v>-0.11487095211180165</c:v>
                </c:pt>
                <c:pt idx="120">
                  <c:v>-0.11272818223657888</c:v>
                </c:pt>
                <c:pt idx="121">
                  <c:v>-0.10867362020050164</c:v>
                </c:pt>
                <c:pt idx="122">
                  <c:v>-0.10827040570791446</c:v>
                </c:pt>
                <c:pt idx="123">
                  <c:v>-0.10480124842531335</c:v>
                </c:pt>
                <c:pt idx="124">
                  <c:v>-0.10590854752557277</c:v>
                </c:pt>
                <c:pt idx="125">
                  <c:v>-0.10572625051035756</c:v>
                </c:pt>
                <c:pt idx="126">
                  <c:v>-0.10391759913302234</c:v>
                </c:pt>
                <c:pt idx="127">
                  <c:v>-0.10130812310496928</c:v>
                </c:pt>
                <c:pt idx="128">
                  <c:v>-0.10233596058878414</c:v>
                </c:pt>
                <c:pt idx="129">
                  <c:v>-0.10205689078307367</c:v>
                </c:pt>
                <c:pt idx="130">
                  <c:v>-0.1012131240744063</c:v>
                </c:pt>
                <c:pt idx="131">
                  <c:v>-0.1020872716301624</c:v>
                </c:pt>
                <c:pt idx="132">
                  <c:v>-0.10319165175054668</c:v>
                </c:pt>
                <c:pt idx="133">
                  <c:v>-0.10309019017826992</c:v>
                </c:pt>
                <c:pt idx="134">
                  <c:v>-0.10267598858699944</c:v>
                </c:pt>
                <c:pt idx="135">
                  <c:v>-0.10282338950985537</c:v>
                </c:pt>
                <c:pt idx="136">
                  <c:v>-0.10308239875730507</c:v>
                </c:pt>
                <c:pt idx="137">
                  <c:v>-0.10255590639609791</c:v>
                </c:pt>
                <c:pt idx="138">
                  <c:v>-0.10022219354547435</c:v>
                </c:pt>
                <c:pt idx="139">
                  <c:v>-0.10078799691367157</c:v>
                </c:pt>
                <c:pt idx="140">
                  <c:v>-0.10088763685768942</c:v>
                </c:pt>
                <c:pt idx="141">
                  <c:v>-0.10259099168185459</c:v>
                </c:pt>
                <c:pt idx="142">
                  <c:v>-0.10294115836046425</c:v>
                </c:pt>
                <c:pt idx="143">
                  <c:v>-0.11078491508220623</c:v>
                </c:pt>
                <c:pt idx="144">
                  <c:v>-0.11037063716787765</c:v>
                </c:pt>
                <c:pt idx="145">
                  <c:v>-0.11039738954280276</c:v>
                </c:pt>
                <c:pt idx="146">
                  <c:v>-0.11012939176880865</c:v>
                </c:pt>
                <c:pt idx="147">
                  <c:v>-0.11005632926924092</c:v>
                </c:pt>
                <c:pt idx="148">
                  <c:v>-0.11301498485685979</c:v>
                </c:pt>
                <c:pt idx="149">
                  <c:v>-0.11400284128216365</c:v>
                </c:pt>
                <c:pt idx="150">
                  <c:v>-0.11482670217782509</c:v>
                </c:pt>
                <c:pt idx="151">
                  <c:v>-0.11400284128216365</c:v>
                </c:pt>
                <c:pt idx="152">
                  <c:v>-0.11450310988419465</c:v>
                </c:pt>
                <c:pt idx="153">
                  <c:v>-0.11832704762940782</c:v>
                </c:pt>
                <c:pt idx="154">
                  <c:v>-0.11882463357476736</c:v>
                </c:pt>
                <c:pt idx="155">
                  <c:v>-0.11994365958419939</c:v>
                </c:pt>
                <c:pt idx="156">
                  <c:v>-0.12041195959148299</c:v>
                </c:pt>
                <c:pt idx="157">
                  <c:v>-0.117931742023619</c:v>
                </c:pt>
                <c:pt idx="158">
                  <c:v>-0.11924328080685909</c:v>
                </c:pt>
                <c:pt idx="159">
                  <c:v>-0.121811774689498</c:v>
                </c:pt>
                <c:pt idx="160">
                  <c:v>-0.12201214007274741</c:v>
                </c:pt>
                <c:pt idx="161">
                  <c:v>-0.1253789323017882</c:v>
                </c:pt>
                <c:pt idx="162">
                  <c:v>-0.1263144287766429</c:v>
                </c:pt>
                <c:pt idx="163">
                  <c:v>-0.12497132450607484</c:v>
                </c:pt>
                <c:pt idx="164">
                  <c:v>-0.1242728934684747</c:v>
                </c:pt>
                <c:pt idx="165">
                  <c:v>-0.12127533120105793</c:v>
                </c:pt>
                <c:pt idx="166">
                  <c:v>-0.11996589780909739</c:v>
                </c:pt>
                <c:pt idx="167">
                  <c:v>-0.11936853448326135</c:v>
                </c:pt>
                <c:pt idx="168">
                  <c:v>-0.11645200978294845</c:v>
                </c:pt>
                <c:pt idx="169">
                  <c:v>-0.11663627277667699</c:v>
                </c:pt>
                <c:pt idx="170">
                  <c:v>-0.11523969292497105</c:v>
                </c:pt>
                <c:pt idx="171">
                  <c:v>-0.11569001411424651</c:v>
                </c:pt>
                <c:pt idx="172">
                  <c:v>-0.1163159996219707</c:v>
                </c:pt>
                <c:pt idx="173">
                  <c:v>-0.11599735662144539</c:v>
                </c:pt>
                <c:pt idx="174">
                  <c:v>-0.11551059080733994</c:v>
                </c:pt>
                <c:pt idx="175">
                  <c:v>-0.11528709899752654</c:v>
                </c:pt>
                <c:pt idx="176">
                  <c:v>-0.11480856196618694</c:v>
                </c:pt>
                <c:pt idx="177">
                  <c:v>-0.11306541647548674</c:v>
                </c:pt>
                <c:pt idx="178">
                  <c:v>-0.11122926440118919</c:v>
                </c:pt>
                <c:pt idx="179">
                  <c:v>-0.11123399438029269</c:v>
                </c:pt>
                <c:pt idx="180">
                  <c:v>-0.11096898111496634</c:v>
                </c:pt>
                <c:pt idx="181">
                  <c:v>-0.11353990282355841</c:v>
                </c:pt>
                <c:pt idx="182">
                  <c:v>-0.11279746418386383</c:v>
                </c:pt>
                <c:pt idx="183">
                  <c:v>-0.11076684804081038</c:v>
                </c:pt>
                <c:pt idx="184">
                  <c:v>-0.11041156774774796</c:v>
                </c:pt>
                <c:pt idx="185">
                  <c:v>-0.11258396598395315</c:v>
                </c:pt>
                <c:pt idx="186">
                  <c:v>-0.11134025587913809</c:v>
                </c:pt>
                <c:pt idx="187">
                  <c:v>-0.10994708294978706</c:v>
                </c:pt>
                <c:pt idx="188">
                  <c:v>-0.10996285754978707</c:v>
                </c:pt>
                <c:pt idx="189">
                  <c:v>-0.11180133179993046</c:v>
                </c:pt>
                <c:pt idx="190">
                  <c:v>-0.10972483094821062</c:v>
                </c:pt>
                <c:pt idx="191">
                  <c:v>-0.11040684165709758</c:v>
                </c:pt>
                <c:pt idx="192">
                  <c:v>-0.11006029441802223</c:v>
                </c:pt>
                <c:pt idx="193">
                  <c:v>-0.10915007260841936</c:v>
                </c:pt>
                <c:pt idx="194">
                  <c:v>-0.10881963286773511</c:v>
                </c:pt>
                <c:pt idx="195">
                  <c:v>-0.10747388857342122</c:v>
                </c:pt>
                <c:pt idx="196">
                  <c:v>-0.10477305085615907</c:v>
                </c:pt>
                <c:pt idx="197">
                  <c:v>-0.10562847907551109</c:v>
                </c:pt>
                <c:pt idx="198">
                  <c:v>-0.10499428885234563</c:v>
                </c:pt>
                <c:pt idx="199">
                  <c:v>-0.10397076042826647</c:v>
                </c:pt>
                <c:pt idx="200">
                  <c:v>0.12434190377875076</c:v>
                </c:pt>
                <c:pt idx="201">
                  <c:v>0.12408326670529846</c:v>
                </c:pt>
                <c:pt idx="202">
                  <c:v>0.12449164909415433</c:v>
                </c:pt>
                <c:pt idx="203">
                  <c:v>0.12532158154687156</c:v>
                </c:pt>
                <c:pt idx="204">
                  <c:v>0.12415168688999767</c:v>
                </c:pt>
                <c:pt idx="205">
                  <c:v>0.12558849689574147</c:v>
                </c:pt>
                <c:pt idx="206">
                  <c:v>0.1285396111268482</c:v>
                </c:pt>
                <c:pt idx="207">
                  <c:v>0.12741313108944263</c:v>
                </c:pt>
                <c:pt idx="208">
                  <c:v>0.12711628879994707</c:v>
                </c:pt>
                <c:pt idx="209">
                  <c:v>0.12241202757433056</c:v>
                </c:pt>
                <c:pt idx="210">
                  <c:v>0.12400182389526027</c:v>
                </c:pt>
                <c:pt idx="211">
                  <c:v>0.12384699751062556</c:v>
                </c:pt>
                <c:pt idx="212">
                  <c:v>0.12415041865598608</c:v>
                </c:pt>
                <c:pt idx="213">
                  <c:v>0.12675052128713471</c:v>
                </c:pt>
                <c:pt idx="214">
                  <c:v>0.12700966757359389</c:v>
                </c:pt>
                <c:pt idx="215">
                  <c:v>0.13138072276735269</c:v>
                </c:pt>
                <c:pt idx="216">
                  <c:v>0.13134493723190621</c:v>
                </c:pt>
                <c:pt idx="217">
                  <c:v>0.13136654124538305</c:v>
                </c:pt>
                <c:pt idx="218">
                  <c:v>0.13098256969053024</c:v>
                </c:pt>
                <c:pt idx="219">
                  <c:v>0.12964066024680987</c:v>
                </c:pt>
                <c:pt idx="220">
                  <c:v>0.12833530184559416</c:v>
                </c:pt>
                <c:pt idx="221">
                  <c:v>0.12686582404895796</c:v>
                </c:pt>
                <c:pt idx="222">
                  <c:v>0.1282696933622991</c:v>
                </c:pt>
                <c:pt idx="223">
                  <c:v>0.12798613810783221</c:v>
                </c:pt>
                <c:pt idx="224">
                  <c:v>0.12641505578424539</c:v>
                </c:pt>
                <c:pt idx="225">
                  <c:v>0.12923005893965511</c:v>
                </c:pt>
                <c:pt idx="226">
                  <c:v>0.13042182439606664</c:v>
                </c:pt>
                <c:pt idx="227">
                  <c:v>0.13262546091556215</c:v>
                </c:pt>
                <c:pt idx="228">
                  <c:v>0.12767396814764576</c:v>
                </c:pt>
                <c:pt idx="229">
                  <c:v>0.12876607048836197</c:v>
                </c:pt>
                <c:pt idx="230">
                  <c:v>0.12977421540428313</c:v>
                </c:pt>
                <c:pt idx="231">
                  <c:v>0.12868813119666944</c:v>
                </c:pt>
                <c:pt idx="232">
                  <c:v>0.12975257696240128</c:v>
                </c:pt>
                <c:pt idx="233">
                  <c:v>0.12900304037963872</c:v>
                </c:pt>
                <c:pt idx="234">
                  <c:v>0.12823007359182892</c:v>
                </c:pt>
                <c:pt idx="235">
                  <c:v>0.13009435652877865</c:v>
                </c:pt>
                <c:pt idx="236">
                  <c:v>0.13045830627527621</c:v>
                </c:pt>
                <c:pt idx="237">
                  <c:v>0.13111839833550754</c:v>
                </c:pt>
                <c:pt idx="238">
                  <c:v>0.13231347815933292</c:v>
                </c:pt>
                <c:pt idx="239">
                  <c:v>0.13106967715147899</c:v>
                </c:pt>
                <c:pt idx="240">
                  <c:v>0.1332878284361354</c:v>
                </c:pt>
                <c:pt idx="241">
                  <c:v>0.13520668565071237</c:v>
                </c:pt>
                <c:pt idx="242">
                  <c:v>0.13354654272143929</c:v>
                </c:pt>
                <c:pt idx="243">
                  <c:v>0.13221422962934515</c:v>
                </c:pt>
                <c:pt idx="244">
                  <c:v>0.13143320590297858</c:v>
                </c:pt>
                <c:pt idx="245">
                  <c:v>0.13162760806521856</c:v>
                </c:pt>
                <c:pt idx="246">
                  <c:v>0.13029273418801246</c:v>
                </c:pt>
                <c:pt idx="247">
                  <c:v>0.12775883694687362</c:v>
                </c:pt>
                <c:pt idx="248">
                  <c:v>0.12636357404340526</c:v>
                </c:pt>
                <c:pt idx="249">
                  <c:v>0.12496075928552175</c:v>
                </c:pt>
                <c:pt idx="250">
                  <c:v>0.12487565267414436</c:v>
                </c:pt>
                <c:pt idx="251">
                  <c:v>0.12477439571886029</c:v>
                </c:pt>
                <c:pt idx="252">
                  <c:v>0.12319137364603172</c:v>
                </c:pt>
                <c:pt idx="253">
                  <c:v>0.12399187673688372</c:v>
                </c:pt>
                <c:pt idx="254">
                  <c:v>0.1248396335882811</c:v>
                </c:pt>
                <c:pt idx="255">
                  <c:v>0.12272891906090866</c:v>
                </c:pt>
                <c:pt idx="256">
                  <c:v>0.12133471494403958</c:v>
                </c:pt>
                <c:pt idx="257">
                  <c:v>0.12092818835969465</c:v>
                </c:pt>
                <c:pt idx="258">
                  <c:v>0.12093073301236013</c:v>
                </c:pt>
                <c:pt idx="259">
                  <c:v>0.11790512588925139</c:v>
                </c:pt>
                <c:pt idx="260">
                  <c:v>0.12001852901207455</c:v>
                </c:pt>
                <c:pt idx="261">
                  <c:v>0.12202587256462705</c:v>
                </c:pt>
                <c:pt idx="262">
                  <c:v>0.12272270253542494</c:v>
                </c:pt>
                <c:pt idx="263">
                  <c:v>0.12162585030075634</c:v>
                </c:pt>
                <c:pt idx="264">
                  <c:v>0.12135098060278704</c:v>
                </c:pt>
                <c:pt idx="265">
                  <c:v>0.12419267000751733</c:v>
                </c:pt>
                <c:pt idx="266">
                  <c:v>0.12419767597353593</c:v>
                </c:pt>
                <c:pt idx="267">
                  <c:v>0.12191683402389142</c:v>
                </c:pt>
                <c:pt idx="268">
                  <c:v>0.12045410035345228</c:v>
                </c:pt>
                <c:pt idx="269">
                  <c:v>0.12182959463012288</c:v>
                </c:pt>
                <c:pt idx="270">
                  <c:v>0.12135593387841315</c:v>
                </c:pt>
                <c:pt idx="271">
                  <c:v>0.1225153960441312</c:v>
                </c:pt>
                <c:pt idx="272">
                  <c:v>0.12351429673692538</c:v>
                </c:pt>
                <c:pt idx="273">
                  <c:v>0.12217850655021811</c:v>
                </c:pt>
                <c:pt idx="274">
                  <c:v>0.12527684425658503</c:v>
                </c:pt>
                <c:pt idx="275">
                  <c:v>0.12337242115540725</c:v>
                </c:pt>
                <c:pt idx="276">
                  <c:v>0.12643856467574199</c:v>
                </c:pt>
                <c:pt idx="277">
                  <c:v>0.12880321077586343</c:v>
                </c:pt>
                <c:pt idx="278">
                  <c:v>0.13012899252095744</c:v>
                </c:pt>
                <c:pt idx="279">
                  <c:v>0.13046566882040267</c:v>
                </c:pt>
                <c:pt idx="280">
                  <c:v>0.1324675951102412</c:v>
                </c:pt>
                <c:pt idx="281">
                  <c:v>0.13446003835211906</c:v>
                </c:pt>
                <c:pt idx="282">
                  <c:v>0.13149184857259621</c:v>
                </c:pt>
                <c:pt idx="283">
                  <c:v>0.13277767687473396</c:v>
                </c:pt>
                <c:pt idx="284">
                  <c:v>0.12770742434154281</c:v>
                </c:pt>
                <c:pt idx="285">
                  <c:v>0.12883662921155503</c:v>
                </c:pt>
                <c:pt idx="286">
                  <c:v>0.12852598737615173</c:v>
                </c:pt>
                <c:pt idx="287">
                  <c:v>0.12736170070694408</c:v>
                </c:pt>
                <c:pt idx="288">
                  <c:v>0.12831921586806194</c:v>
                </c:pt>
                <c:pt idx="289">
                  <c:v>0.12741000409125647</c:v>
                </c:pt>
                <c:pt idx="290">
                  <c:v>0.12683606762282329</c:v>
                </c:pt>
                <c:pt idx="291">
                  <c:v>0.12661469728560792</c:v>
                </c:pt>
                <c:pt idx="292">
                  <c:v>0.12868128713242122</c:v>
                </c:pt>
                <c:pt idx="293">
                  <c:v>0.12958376776691249</c:v>
                </c:pt>
                <c:pt idx="294">
                  <c:v>0.12827029163539327</c:v>
                </c:pt>
                <c:pt idx="295">
                  <c:v>0.12821644562338896</c:v>
                </c:pt>
                <c:pt idx="296">
                  <c:v>0.12820162084194076</c:v>
                </c:pt>
                <c:pt idx="297">
                  <c:v>0.12715595272202362</c:v>
                </c:pt>
                <c:pt idx="298">
                  <c:v>0.12771733460953882</c:v>
                </c:pt>
                <c:pt idx="299">
                  <c:v>0.12706670668489961</c:v>
                </c:pt>
                <c:pt idx="300">
                  <c:v>0.12434190377875076</c:v>
                </c:pt>
                <c:pt idx="301">
                  <c:v>0.12408326670529846</c:v>
                </c:pt>
                <c:pt idx="302">
                  <c:v>0.12449164909415433</c:v>
                </c:pt>
                <c:pt idx="303">
                  <c:v>0.12532158154687156</c:v>
                </c:pt>
                <c:pt idx="304">
                  <c:v>0.12415168688999767</c:v>
                </c:pt>
                <c:pt idx="305">
                  <c:v>0.12558849689574147</c:v>
                </c:pt>
                <c:pt idx="306">
                  <c:v>0.1285396111268482</c:v>
                </c:pt>
                <c:pt idx="307">
                  <c:v>0.12741313108944263</c:v>
                </c:pt>
                <c:pt idx="308">
                  <c:v>0.12711628879994707</c:v>
                </c:pt>
                <c:pt idx="309">
                  <c:v>0.12241202757433056</c:v>
                </c:pt>
                <c:pt idx="310">
                  <c:v>0.12400182389526027</c:v>
                </c:pt>
                <c:pt idx="311">
                  <c:v>0.12384699751062556</c:v>
                </c:pt>
                <c:pt idx="312">
                  <c:v>0.12415041865598608</c:v>
                </c:pt>
                <c:pt idx="313">
                  <c:v>0.12675052128713471</c:v>
                </c:pt>
                <c:pt idx="314">
                  <c:v>0.12700966757359389</c:v>
                </c:pt>
                <c:pt idx="315">
                  <c:v>0.13138072276735269</c:v>
                </c:pt>
                <c:pt idx="316">
                  <c:v>0.13134493723190621</c:v>
                </c:pt>
                <c:pt idx="317">
                  <c:v>0.13136654124538305</c:v>
                </c:pt>
                <c:pt idx="318">
                  <c:v>0.13098256969053024</c:v>
                </c:pt>
                <c:pt idx="319">
                  <c:v>0.12964066024680987</c:v>
                </c:pt>
                <c:pt idx="320">
                  <c:v>0.12833530184559416</c:v>
                </c:pt>
                <c:pt idx="321">
                  <c:v>0.12686582404895796</c:v>
                </c:pt>
                <c:pt idx="322">
                  <c:v>0.1282696933622991</c:v>
                </c:pt>
                <c:pt idx="323">
                  <c:v>0.12798613810783221</c:v>
                </c:pt>
                <c:pt idx="324">
                  <c:v>0.12641505578424539</c:v>
                </c:pt>
                <c:pt idx="325">
                  <c:v>0.12923005893965511</c:v>
                </c:pt>
                <c:pt idx="326">
                  <c:v>0.13042182439606664</c:v>
                </c:pt>
                <c:pt idx="327">
                  <c:v>0.13262546091556215</c:v>
                </c:pt>
                <c:pt idx="328">
                  <c:v>0.12767396814764576</c:v>
                </c:pt>
                <c:pt idx="329">
                  <c:v>0.12876607048836197</c:v>
                </c:pt>
                <c:pt idx="330">
                  <c:v>0.12977421540428313</c:v>
                </c:pt>
                <c:pt idx="331">
                  <c:v>0.12868813119666944</c:v>
                </c:pt>
                <c:pt idx="332">
                  <c:v>0.12975257696240128</c:v>
                </c:pt>
                <c:pt idx="333">
                  <c:v>0.12900304037963872</c:v>
                </c:pt>
                <c:pt idx="334">
                  <c:v>0.12823007359182892</c:v>
                </c:pt>
                <c:pt idx="335">
                  <c:v>0.13009435652877865</c:v>
                </c:pt>
                <c:pt idx="336">
                  <c:v>0.13045830627527621</c:v>
                </c:pt>
                <c:pt idx="337">
                  <c:v>0.13111839833550754</c:v>
                </c:pt>
                <c:pt idx="338">
                  <c:v>0.13231347815933292</c:v>
                </c:pt>
                <c:pt idx="339">
                  <c:v>0.13106967715147899</c:v>
                </c:pt>
                <c:pt idx="340">
                  <c:v>0.1332878284361354</c:v>
                </c:pt>
                <c:pt idx="341">
                  <c:v>0.13520668565071237</c:v>
                </c:pt>
                <c:pt idx="342">
                  <c:v>0.13354654272143929</c:v>
                </c:pt>
                <c:pt idx="343">
                  <c:v>0.13221422962934515</c:v>
                </c:pt>
                <c:pt idx="344">
                  <c:v>0.13143320590297858</c:v>
                </c:pt>
                <c:pt idx="345">
                  <c:v>0.13162760806521856</c:v>
                </c:pt>
                <c:pt idx="346">
                  <c:v>0.13029273418801246</c:v>
                </c:pt>
                <c:pt idx="347">
                  <c:v>0.12775883694687362</c:v>
                </c:pt>
                <c:pt idx="348">
                  <c:v>0.12636357404340526</c:v>
                </c:pt>
                <c:pt idx="349">
                  <c:v>0.12496075928552175</c:v>
                </c:pt>
                <c:pt idx="350">
                  <c:v>0.12487565267414436</c:v>
                </c:pt>
                <c:pt idx="351">
                  <c:v>0.12477439571886029</c:v>
                </c:pt>
                <c:pt idx="352">
                  <c:v>0.12319137364603172</c:v>
                </c:pt>
                <c:pt idx="353">
                  <c:v>0.12399187673688372</c:v>
                </c:pt>
                <c:pt idx="354">
                  <c:v>0.1248396335882811</c:v>
                </c:pt>
                <c:pt idx="355">
                  <c:v>0.12272891906090866</c:v>
                </c:pt>
                <c:pt idx="356">
                  <c:v>0.12133471494403958</c:v>
                </c:pt>
                <c:pt idx="357">
                  <c:v>0.12092818835969465</c:v>
                </c:pt>
                <c:pt idx="358">
                  <c:v>0.12093073301236013</c:v>
                </c:pt>
                <c:pt idx="359">
                  <c:v>0.11790512588925139</c:v>
                </c:pt>
                <c:pt idx="360">
                  <c:v>0.12001852901207455</c:v>
                </c:pt>
                <c:pt idx="361">
                  <c:v>0.12202587256462705</c:v>
                </c:pt>
                <c:pt idx="362">
                  <c:v>0.12272270253542494</c:v>
                </c:pt>
                <c:pt idx="363">
                  <c:v>0.12162585030075634</c:v>
                </c:pt>
                <c:pt idx="364">
                  <c:v>0.12135098060278704</c:v>
                </c:pt>
                <c:pt idx="365">
                  <c:v>0.12419267000751733</c:v>
                </c:pt>
                <c:pt idx="366">
                  <c:v>0.12419767597353593</c:v>
                </c:pt>
                <c:pt idx="367">
                  <c:v>0.12191683402389142</c:v>
                </c:pt>
                <c:pt idx="368">
                  <c:v>0.12045410035345228</c:v>
                </c:pt>
                <c:pt idx="369">
                  <c:v>0.12182959463012288</c:v>
                </c:pt>
                <c:pt idx="370">
                  <c:v>0.12135593387841315</c:v>
                </c:pt>
                <c:pt idx="371">
                  <c:v>0.1225153960441312</c:v>
                </c:pt>
                <c:pt idx="372">
                  <c:v>0.12351429673692538</c:v>
                </c:pt>
                <c:pt idx="373">
                  <c:v>0.12217850655021811</c:v>
                </c:pt>
                <c:pt idx="374">
                  <c:v>0.12527684425658503</c:v>
                </c:pt>
                <c:pt idx="375">
                  <c:v>0.12337242115540725</c:v>
                </c:pt>
                <c:pt idx="376">
                  <c:v>0.12643856467574199</c:v>
                </c:pt>
                <c:pt idx="377">
                  <c:v>0.12880321077586343</c:v>
                </c:pt>
                <c:pt idx="378">
                  <c:v>0.13012899252095744</c:v>
                </c:pt>
                <c:pt idx="379">
                  <c:v>0.13046566882040267</c:v>
                </c:pt>
                <c:pt idx="380">
                  <c:v>0.1324675951102412</c:v>
                </c:pt>
                <c:pt idx="381">
                  <c:v>0.13446003835211906</c:v>
                </c:pt>
                <c:pt idx="382">
                  <c:v>0.13149184857259621</c:v>
                </c:pt>
                <c:pt idx="383">
                  <c:v>0.13277767687473396</c:v>
                </c:pt>
                <c:pt idx="384">
                  <c:v>0.12770742434154281</c:v>
                </c:pt>
                <c:pt idx="385">
                  <c:v>0.12883662921155503</c:v>
                </c:pt>
                <c:pt idx="386">
                  <c:v>0.12852598737615173</c:v>
                </c:pt>
                <c:pt idx="387">
                  <c:v>0.12736170070694408</c:v>
                </c:pt>
                <c:pt idx="388">
                  <c:v>0.12831921586806194</c:v>
                </c:pt>
                <c:pt idx="389">
                  <c:v>0.12741000409125647</c:v>
                </c:pt>
                <c:pt idx="390">
                  <c:v>0.12683606762282329</c:v>
                </c:pt>
                <c:pt idx="391">
                  <c:v>0.12661469728560792</c:v>
                </c:pt>
                <c:pt idx="392">
                  <c:v>0.12868128713242122</c:v>
                </c:pt>
                <c:pt idx="393">
                  <c:v>0.12958376776691249</c:v>
                </c:pt>
                <c:pt idx="394">
                  <c:v>0.12827029163539327</c:v>
                </c:pt>
                <c:pt idx="395">
                  <c:v>0.12821644562338896</c:v>
                </c:pt>
                <c:pt idx="396">
                  <c:v>0.12820162084194076</c:v>
                </c:pt>
                <c:pt idx="397">
                  <c:v>0.12715595272202362</c:v>
                </c:pt>
                <c:pt idx="398">
                  <c:v>0.12771733460953882</c:v>
                </c:pt>
                <c:pt idx="399">
                  <c:v>0.12706670668489961</c:v>
                </c:pt>
                <c:pt idx="400">
                  <c:v>-0.16063615831808953</c:v>
                </c:pt>
                <c:pt idx="401">
                  <c:v>-0.15791416771131939</c:v>
                </c:pt>
                <c:pt idx="402">
                  <c:v>-0.16477875499127892</c:v>
                </c:pt>
                <c:pt idx="403">
                  <c:v>-0.16721165252432835</c:v>
                </c:pt>
                <c:pt idx="404">
                  <c:v>-0.17938578955616746</c:v>
                </c:pt>
                <c:pt idx="405">
                  <c:v>-0.18156677408793032</c:v>
                </c:pt>
                <c:pt idx="406">
                  <c:v>-0.18902634042814626</c:v>
                </c:pt>
                <c:pt idx="407">
                  <c:v>-0.18925588769531787</c:v>
                </c:pt>
                <c:pt idx="408">
                  <c:v>-0.19200239397241337</c:v>
                </c:pt>
                <c:pt idx="409">
                  <c:v>-0.19294096089907775</c:v>
                </c:pt>
                <c:pt idx="410">
                  <c:v>-0.19297001601940122</c:v>
                </c:pt>
                <c:pt idx="411">
                  <c:v>-0.19291108175044114</c:v>
                </c:pt>
                <c:pt idx="412">
                  <c:v>-0.19245283280547687</c:v>
                </c:pt>
                <c:pt idx="413">
                  <c:v>-0.19310228706248678</c:v>
                </c:pt>
                <c:pt idx="414">
                  <c:v>-0.19279074930949402</c:v>
                </c:pt>
                <c:pt idx="415">
                  <c:v>-0.19220716370165825</c:v>
                </c:pt>
                <c:pt idx="416">
                  <c:v>-0.19223445728852884</c:v>
                </c:pt>
                <c:pt idx="417">
                  <c:v>-0.1928914683161489</c:v>
                </c:pt>
                <c:pt idx="418">
                  <c:v>-0.19543231710615672</c:v>
                </c:pt>
                <c:pt idx="419">
                  <c:v>-0.19556583322386478</c:v>
                </c:pt>
                <c:pt idx="420">
                  <c:v>-0.19562143190914405</c:v>
                </c:pt>
                <c:pt idx="421">
                  <c:v>-0.1936813506555537</c:v>
                </c:pt>
                <c:pt idx="422">
                  <c:v>-0.19274804531362966</c:v>
                </c:pt>
                <c:pt idx="423">
                  <c:v>-0.1927813102864615</c:v>
                </c:pt>
                <c:pt idx="424">
                  <c:v>-0.19107842973066891</c:v>
                </c:pt>
                <c:pt idx="425">
                  <c:v>-0.19057667085559693</c:v>
                </c:pt>
                <c:pt idx="426">
                  <c:v>-0.19017826013326156</c:v>
                </c:pt>
                <c:pt idx="427">
                  <c:v>-0.18982678853382762</c:v>
                </c:pt>
                <c:pt idx="428">
                  <c:v>-0.1902617139454863</c:v>
                </c:pt>
                <c:pt idx="429">
                  <c:v>-0.19094130364602435</c:v>
                </c:pt>
                <c:pt idx="430">
                  <c:v>-0.19133489408225657</c:v>
                </c:pt>
                <c:pt idx="431">
                  <c:v>-0.19325346229750107</c:v>
                </c:pt>
                <c:pt idx="432">
                  <c:v>-0.19492157346371952</c:v>
                </c:pt>
                <c:pt idx="433">
                  <c:v>-0.19618568068301157</c:v>
                </c:pt>
                <c:pt idx="434">
                  <c:v>-0.19870662281513729</c:v>
                </c:pt>
                <c:pt idx="435">
                  <c:v>-0.19533474123949546</c:v>
                </c:pt>
                <c:pt idx="436">
                  <c:v>-0.19478300116390646</c:v>
                </c:pt>
                <c:pt idx="437">
                  <c:v>-0.19231038866888062</c:v>
                </c:pt>
                <c:pt idx="438">
                  <c:v>-0.19273695723524975</c:v>
                </c:pt>
                <c:pt idx="439">
                  <c:v>-0.1909301441116531</c:v>
                </c:pt>
                <c:pt idx="440">
                  <c:v>-0.19400087320304182</c:v>
                </c:pt>
                <c:pt idx="441">
                  <c:v>-0.19501396566601326</c:v>
                </c:pt>
                <c:pt idx="442">
                  <c:v>-0.19563255201715535</c:v>
                </c:pt>
                <c:pt idx="443">
                  <c:v>-0.19475912716011212</c:v>
                </c:pt>
                <c:pt idx="444">
                  <c:v>-0.19617795665429805</c:v>
                </c:pt>
                <c:pt idx="445">
                  <c:v>-0.19500110739293408</c:v>
                </c:pt>
                <c:pt idx="446">
                  <c:v>-0.19612058002295241</c:v>
                </c:pt>
                <c:pt idx="447">
                  <c:v>-0.19358394548315694</c:v>
                </c:pt>
                <c:pt idx="448">
                  <c:v>-0.19429314729677438</c:v>
                </c:pt>
                <c:pt idx="449">
                  <c:v>-0.19275152754543168</c:v>
                </c:pt>
                <c:pt idx="450">
                  <c:v>-0.19210907779872555</c:v>
                </c:pt>
                <c:pt idx="451">
                  <c:v>-0.1951567954598965</c:v>
                </c:pt>
                <c:pt idx="452">
                  <c:v>-0.19600068820244054</c:v>
                </c:pt>
                <c:pt idx="453">
                  <c:v>-0.19582859868981117</c:v>
                </c:pt>
                <c:pt idx="454">
                  <c:v>-0.20748325814042001</c:v>
                </c:pt>
                <c:pt idx="455">
                  <c:v>-0.20848664980980836</c:v>
                </c:pt>
                <c:pt idx="456">
                  <c:v>-0.20230952585998185</c:v>
                </c:pt>
                <c:pt idx="457">
                  <c:v>-0.19009225423649845</c:v>
                </c:pt>
                <c:pt idx="458">
                  <c:v>-0.19065503693998709</c:v>
                </c:pt>
                <c:pt idx="459">
                  <c:v>-0.18947114754102889</c:v>
                </c:pt>
                <c:pt idx="460">
                  <c:v>-0.19054521641824618</c:v>
                </c:pt>
                <c:pt idx="461">
                  <c:v>-0.19051623166439891</c:v>
                </c:pt>
                <c:pt idx="462">
                  <c:v>-0.19189929235116887</c:v>
                </c:pt>
                <c:pt idx="463">
                  <c:v>-0.19435721124312888</c:v>
                </c:pt>
                <c:pt idx="464">
                  <c:v>-0.19529027479363625</c:v>
                </c:pt>
                <c:pt idx="465">
                  <c:v>-0.19475398514158782</c:v>
                </c:pt>
                <c:pt idx="466">
                  <c:v>-0.19355065380041392</c:v>
                </c:pt>
                <c:pt idx="467">
                  <c:v>-0.18894636736166337</c:v>
                </c:pt>
                <c:pt idx="468">
                  <c:v>-0.18802859578943076</c:v>
                </c:pt>
                <c:pt idx="469">
                  <c:v>-0.18921936113646032</c:v>
                </c:pt>
                <c:pt idx="470">
                  <c:v>-0.1908185556168438</c:v>
                </c:pt>
                <c:pt idx="471">
                  <c:v>-0.19332947109468757</c:v>
                </c:pt>
                <c:pt idx="472">
                  <c:v>-0.19389407911512313</c:v>
                </c:pt>
                <c:pt idx="473">
                  <c:v>-0.19799511423250005</c:v>
                </c:pt>
                <c:pt idx="474">
                  <c:v>-0.19696096167621446</c:v>
                </c:pt>
                <c:pt idx="475">
                  <c:v>-0.1943829114008504</c:v>
                </c:pt>
                <c:pt idx="476">
                  <c:v>-0.19463343074848849</c:v>
                </c:pt>
                <c:pt idx="477">
                  <c:v>-0.1908007209050111</c:v>
                </c:pt>
                <c:pt idx="478">
                  <c:v>-0.19149687656112491</c:v>
                </c:pt>
                <c:pt idx="479">
                  <c:v>-0.19147472825561263</c:v>
                </c:pt>
                <c:pt idx="480">
                  <c:v>-0.1922241992087721</c:v>
                </c:pt>
                <c:pt idx="481">
                  <c:v>-0.19087224459243934</c:v>
                </c:pt>
                <c:pt idx="482">
                  <c:v>-0.190803281767153</c:v>
                </c:pt>
                <c:pt idx="483">
                  <c:v>-0.19158638999985689</c:v>
                </c:pt>
                <c:pt idx="484">
                  <c:v>-0.18945753831274015</c:v>
                </c:pt>
                <c:pt idx="485">
                  <c:v>-0.18746218418776062</c:v>
                </c:pt>
                <c:pt idx="486">
                  <c:v>-0.179815382423401</c:v>
                </c:pt>
                <c:pt idx="487">
                  <c:v>-0.17782236424239795</c:v>
                </c:pt>
                <c:pt idx="488">
                  <c:v>-0.1799358824468329</c:v>
                </c:pt>
                <c:pt idx="489">
                  <c:v>-0.17870984847110671</c:v>
                </c:pt>
                <c:pt idx="490">
                  <c:v>-0.18106722790774477</c:v>
                </c:pt>
                <c:pt idx="491">
                  <c:v>-0.18270414039353744</c:v>
                </c:pt>
                <c:pt idx="492">
                  <c:v>-0.18409078500946974</c:v>
                </c:pt>
                <c:pt idx="493">
                  <c:v>-0.18814671461252841</c:v>
                </c:pt>
                <c:pt idx="494">
                  <c:v>-0.18931716399422083</c:v>
                </c:pt>
                <c:pt idx="495">
                  <c:v>-0.1900190499437473</c:v>
                </c:pt>
                <c:pt idx="496">
                  <c:v>-0.19854604912644858</c:v>
                </c:pt>
                <c:pt idx="497">
                  <c:v>-0.20018350539568175</c:v>
                </c:pt>
                <c:pt idx="498">
                  <c:v>-0.20016716463679263</c:v>
                </c:pt>
                <c:pt idx="499">
                  <c:v>-0.19872976156269528</c:v>
                </c:pt>
                <c:pt idx="500">
                  <c:v>-0.34721680720792314</c:v>
                </c:pt>
                <c:pt idx="501">
                  <c:v>-0.34489282626760431</c:v>
                </c:pt>
                <c:pt idx="502">
                  <c:v>-0.34646708688319938</c:v>
                </c:pt>
                <c:pt idx="503">
                  <c:v>-0.34605414162698889</c:v>
                </c:pt>
                <c:pt idx="504">
                  <c:v>-0.34494254793419366</c:v>
                </c:pt>
                <c:pt idx="505">
                  <c:v>-0.34524071639536746</c:v>
                </c:pt>
                <c:pt idx="506">
                  <c:v>-0.34595864894324579</c:v>
                </c:pt>
                <c:pt idx="507">
                  <c:v>-0.34667014967413579</c:v>
                </c:pt>
                <c:pt idx="508">
                  <c:v>-0.34814155554637116</c:v>
                </c:pt>
                <c:pt idx="509">
                  <c:v>-0.35518255155444445</c:v>
                </c:pt>
                <c:pt idx="510">
                  <c:v>-0.3560212617921179</c:v>
                </c:pt>
                <c:pt idx="511">
                  <c:v>-0.35965317557596421</c:v>
                </c:pt>
                <c:pt idx="512">
                  <c:v>-0.36095287147578503</c:v>
                </c:pt>
                <c:pt idx="513">
                  <c:v>-0.36616174693993297</c:v>
                </c:pt>
                <c:pt idx="514">
                  <c:v>-0.36550617012584574</c:v>
                </c:pt>
                <c:pt idx="515">
                  <c:v>-0.36655669504229405</c:v>
                </c:pt>
                <c:pt idx="516">
                  <c:v>-0.36248487695665776</c:v>
                </c:pt>
                <c:pt idx="517">
                  <c:v>-0.36314858093027969</c:v>
                </c:pt>
                <c:pt idx="518">
                  <c:v>-0.36493429427808444</c:v>
                </c:pt>
                <c:pt idx="519">
                  <c:v>-0.3666196089899727</c:v>
                </c:pt>
                <c:pt idx="520">
                  <c:v>-0.36200567634732872</c:v>
                </c:pt>
                <c:pt idx="521">
                  <c:v>-0.36032302043643272</c:v>
                </c:pt>
                <c:pt idx="522">
                  <c:v>-0.35650569820185041</c:v>
                </c:pt>
                <c:pt idx="523">
                  <c:v>-0.35374596653480195</c:v>
                </c:pt>
                <c:pt idx="524">
                  <c:v>-0.35481523749081667</c:v>
                </c:pt>
                <c:pt idx="525">
                  <c:v>-0.35797047041119212</c:v>
                </c:pt>
                <c:pt idx="526">
                  <c:v>-0.35762320316157181</c:v>
                </c:pt>
                <c:pt idx="527">
                  <c:v>-0.35551991385749027</c:v>
                </c:pt>
                <c:pt idx="528">
                  <c:v>-0.35863410457265266</c:v>
                </c:pt>
                <c:pt idx="529">
                  <c:v>-0.35805003569271809</c:v>
                </c:pt>
                <c:pt idx="530">
                  <c:v>-0.3566756140915901</c:v>
                </c:pt>
                <c:pt idx="531">
                  <c:v>-0.35488646949095459</c:v>
                </c:pt>
                <c:pt idx="532">
                  <c:v>-0.34785439935489526</c:v>
                </c:pt>
                <c:pt idx="533">
                  <c:v>-0.34513836437217638</c:v>
                </c:pt>
                <c:pt idx="534">
                  <c:v>-0.34610584393194666</c:v>
                </c:pt>
                <c:pt idx="535">
                  <c:v>-0.35019332588704444</c:v>
                </c:pt>
                <c:pt idx="536">
                  <c:v>-0.34770202493699642</c:v>
                </c:pt>
                <c:pt idx="537">
                  <c:v>-0.35480413825633272</c:v>
                </c:pt>
                <c:pt idx="538">
                  <c:v>-0.35734541134392916</c:v>
                </c:pt>
                <c:pt idx="539">
                  <c:v>-0.35735751113029757</c:v>
                </c:pt>
                <c:pt idx="540">
                  <c:v>-0.35751049962845372</c:v>
                </c:pt>
                <c:pt idx="541">
                  <c:v>-0.35553306995054035</c:v>
                </c:pt>
                <c:pt idx="542">
                  <c:v>-0.34873485895942435</c:v>
                </c:pt>
                <c:pt idx="543">
                  <c:v>-0.35685052591162369</c:v>
                </c:pt>
                <c:pt idx="544">
                  <c:v>-0.3581497174380428</c:v>
                </c:pt>
                <c:pt idx="545">
                  <c:v>-0.36016255909223904</c:v>
                </c:pt>
                <c:pt idx="546">
                  <c:v>-0.36201772411474353</c:v>
                </c:pt>
                <c:pt idx="547">
                  <c:v>-0.36297147769968552</c:v>
                </c:pt>
                <c:pt idx="548">
                  <c:v>-0.36458460070484788</c:v>
                </c:pt>
                <c:pt idx="549">
                  <c:v>-0.36628556704171311</c:v>
                </c:pt>
                <c:pt idx="550">
                  <c:v>-0.36463422297290293</c:v>
                </c:pt>
                <c:pt idx="551">
                  <c:v>-0.37286930100418303</c:v>
                </c:pt>
                <c:pt idx="552">
                  <c:v>-0.37152335328372654</c:v>
                </c:pt>
                <c:pt idx="553">
                  <c:v>-0.37343552395394708</c:v>
                </c:pt>
                <c:pt idx="554">
                  <c:v>-0.37540162746752204</c:v>
                </c:pt>
                <c:pt idx="555">
                  <c:v>-0.37288564991446771</c:v>
                </c:pt>
                <c:pt idx="556">
                  <c:v>-0.37529504165517613</c:v>
                </c:pt>
                <c:pt idx="557">
                  <c:v>-0.36862216477575549</c:v>
                </c:pt>
                <c:pt idx="558">
                  <c:v>-0.37005086323494485</c:v>
                </c:pt>
                <c:pt idx="559">
                  <c:v>-0.36296441595120355</c:v>
                </c:pt>
                <c:pt idx="560">
                  <c:v>-0.36034620874229706</c:v>
                </c:pt>
                <c:pt idx="561">
                  <c:v>-0.3564152464991035</c:v>
                </c:pt>
                <c:pt idx="562">
                  <c:v>-0.35844071090768503</c:v>
                </c:pt>
                <c:pt idx="563">
                  <c:v>-0.35608049526393026</c:v>
                </c:pt>
                <c:pt idx="564">
                  <c:v>-0.35516950787034229</c:v>
                </c:pt>
                <c:pt idx="565">
                  <c:v>-0.354244271695348</c:v>
                </c:pt>
                <c:pt idx="566">
                  <c:v>-0.35199407270794136</c:v>
                </c:pt>
                <c:pt idx="567">
                  <c:v>-0.35237239140682686</c:v>
                </c:pt>
                <c:pt idx="568">
                  <c:v>-0.3575084466617553</c:v>
                </c:pt>
                <c:pt idx="569">
                  <c:v>-0.3556164318416366</c:v>
                </c:pt>
                <c:pt idx="570">
                  <c:v>-0.35461751715228074</c:v>
                </c:pt>
                <c:pt idx="571">
                  <c:v>-0.35333796760959357</c:v>
                </c:pt>
                <c:pt idx="572">
                  <c:v>-0.35392941042750881</c:v>
                </c:pt>
                <c:pt idx="573">
                  <c:v>-0.35291421673945456</c:v>
                </c:pt>
                <c:pt idx="574">
                  <c:v>-0.3553974195291314</c:v>
                </c:pt>
                <c:pt idx="575">
                  <c:v>-0.35620512358746215</c:v>
                </c:pt>
                <c:pt idx="576">
                  <c:v>-0.3552307392015619</c:v>
                </c:pt>
                <c:pt idx="577">
                  <c:v>-0.35475500137777383</c:v>
                </c:pt>
                <c:pt idx="578">
                  <c:v>-0.35735351386324954</c:v>
                </c:pt>
                <c:pt idx="579">
                  <c:v>-0.35554913787273579</c:v>
                </c:pt>
                <c:pt idx="580">
                  <c:v>-0.35545165592383876</c:v>
                </c:pt>
                <c:pt idx="581">
                  <c:v>-0.35527494020379491</c:v>
                </c:pt>
                <c:pt idx="582">
                  <c:v>-0.35805803581313311</c:v>
                </c:pt>
                <c:pt idx="583">
                  <c:v>-0.35787177934085967</c:v>
                </c:pt>
                <c:pt idx="584">
                  <c:v>-0.35797241622571185</c:v>
                </c:pt>
                <c:pt idx="585">
                  <c:v>-0.35604532159523616</c:v>
                </c:pt>
                <c:pt idx="586">
                  <c:v>-0.35684653067061367</c:v>
                </c:pt>
                <c:pt idx="587">
                  <c:v>-0.35549791553119503</c:v>
                </c:pt>
                <c:pt idx="588">
                  <c:v>-0.35727195149794255</c:v>
                </c:pt>
                <c:pt idx="589">
                  <c:v>-0.3532227334896012</c:v>
                </c:pt>
                <c:pt idx="590">
                  <c:v>-0.3479999471637103</c:v>
                </c:pt>
                <c:pt idx="591">
                  <c:v>-0.34757042807960392</c:v>
                </c:pt>
                <c:pt idx="592">
                  <c:v>-0.34809863206680314</c:v>
                </c:pt>
                <c:pt idx="593">
                  <c:v>-0.34905515994575875</c:v>
                </c:pt>
                <c:pt idx="594">
                  <c:v>-0.34897330739337429</c:v>
                </c:pt>
                <c:pt idx="595">
                  <c:v>-0.35163888435653634</c:v>
                </c:pt>
                <c:pt idx="596">
                  <c:v>-0.35287313138383469</c:v>
                </c:pt>
                <c:pt idx="597">
                  <c:v>-0.35336002607485772</c:v>
                </c:pt>
                <c:pt idx="598">
                  <c:v>-0.35701650448799871</c:v>
                </c:pt>
                <c:pt idx="599">
                  <c:v>-0.35742287411498941</c:v>
                </c:pt>
                <c:pt idx="600">
                  <c:v>-0.15715459194969927</c:v>
                </c:pt>
                <c:pt idx="601">
                  <c:v>-0.15739834352237159</c:v>
                </c:pt>
                <c:pt idx="602">
                  <c:v>-0.15581131009076676</c:v>
                </c:pt>
                <c:pt idx="603">
                  <c:v>-0.15434918525137364</c:v>
                </c:pt>
                <c:pt idx="604">
                  <c:v>-0.15647450674048491</c:v>
                </c:pt>
                <c:pt idx="605">
                  <c:v>-0.157621628229764</c:v>
                </c:pt>
                <c:pt idx="606">
                  <c:v>-0.16019662898357057</c:v>
                </c:pt>
                <c:pt idx="607">
                  <c:v>-0.16164503799370555</c:v>
                </c:pt>
                <c:pt idx="608">
                  <c:v>-0.15931885844649063</c:v>
                </c:pt>
                <c:pt idx="609">
                  <c:v>-0.15831488923591142</c:v>
                </c:pt>
                <c:pt idx="610">
                  <c:v>-0.15617417179113824</c:v>
                </c:pt>
                <c:pt idx="611">
                  <c:v>-0.15615853457770212</c:v>
                </c:pt>
                <c:pt idx="612">
                  <c:v>-0.15539940789606765</c:v>
                </c:pt>
                <c:pt idx="613">
                  <c:v>-0.1559289518944702</c:v>
                </c:pt>
                <c:pt idx="614">
                  <c:v>-0.15615517746771745</c:v>
                </c:pt>
                <c:pt idx="615">
                  <c:v>-0.15823237722148997</c:v>
                </c:pt>
                <c:pt idx="616">
                  <c:v>-0.15770736369516625</c:v>
                </c:pt>
                <c:pt idx="617">
                  <c:v>-0.16004877265533501</c:v>
                </c:pt>
                <c:pt idx="618">
                  <c:v>-0.15929741147758625</c:v>
                </c:pt>
                <c:pt idx="619">
                  <c:v>-0.15845088955973496</c:v>
                </c:pt>
                <c:pt idx="620">
                  <c:v>-0.16023627983864541</c:v>
                </c:pt>
                <c:pt idx="621">
                  <c:v>-0.16019334699219456</c:v>
                </c:pt>
                <c:pt idx="622">
                  <c:v>-0.15536974689161287</c:v>
                </c:pt>
                <c:pt idx="623">
                  <c:v>-0.15343882048140234</c:v>
                </c:pt>
                <c:pt idx="624">
                  <c:v>-0.14940250811910305</c:v>
                </c:pt>
                <c:pt idx="625">
                  <c:v>-0.14769678166197631</c:v>
                </c:pt>
                <c:pt idx="626">
                  <c:v>-0.14652510754339687</c:v>
                </c:pt>
                <c:pt idx="627">
                  <c:v>-0.14632545665658814</c:v>
                </c:pt>
                <c:pt idx="628">
                  <c:v>-0.14599308523726107</c:v>
                </c:pt>
                <c:pt idx="629">
                  <c:v>-0.14537508067627369</c:v>
                </c:pt>
                <c:pt idx="630">
                  <c:v>-0.14809412998192917</c:v>
                </c:pt>
                <c:pt idx="631">
                  <c:v>-0.14948991123485822</c:v>
                </c:pt>
                <c:pt idx="632">
                  <c:v>-0.1529728525491838</c:v>
                </c:pt>
                <c:pt idx="633">
                  <c:v>-0.15323373260593653</c:v>
                </c:pt>
                <c:pt idx="634">
                  <c:v>-0.15167949845354078</c:v>
                </c:pt>
                <c:pt idx="635">
                  <c:v>-0.14772612834282484</c:v>
                </c:pt>
                <c:pt idx="636">
                  <c:v>-0.14795217044836928</c:v>
                </c:pt>
                <c:pt idx="637">
                  <c:v>-0.14999192503819803</c:v>
                </c:pt>
                <c:pt idx="638">
                  <c:v>-0.14932081592911794</c:v>
                </c:pt>
                <c:pt idx="639">
                  <c:v>-0.1494670944236427</c:v>
                </c:pt>
                <c:pt idx="640">
                  <c:v>-0.15226779533385981</c:v>
                </c:pt>
                <c:pt idx="641">
                  <c:v>-0.15473692362916713</c:v>
                </c:pt>
                <c:pt idx="642">
                  <c:v>-0.15469669628032134</c:v>
                </c:pt>
                <c:pt idx="643">
                  <c:v>-0.15402242338403438</c:v>
                </c:pt>
                <c:pt idx="644">
                  <c:v>-0.15304013582794962</c:v>
                </c:pt>
                <c:pt idx="645">
                  <c:v>-0.15233089482151652</c:v>
                </c:pt>
                <c:pt idx="646">
                  <c:v>-0.15327557486964194</c:v>
                </c:pt>
                <c:pt idx="647">
                  <c:v>-0.15343556059428654</c:v>
                </c:pt>
                <c:pt idx="648">
                  <c:v>-0.15512807780487625</c:v>
                </c:pt>
                <c:pt idx="649">
                  <c:v>-0.15610915085943056</c:v>
                </c:pt>
                <c:pt idx="650">
                  <c:v>-0.15616922439773218</c:v>
                </c:pt>
                <c:pt idx="651">
                  <c:v>-0.15764303928790957</c:v>
                </c:pt>
                <c:pt idx="652">
                  <c:v>-0.15784248496810349</c:v>
                </c:pt>
                <c:pt idx="653">
                  <c:v>-0.16059072364534543</c:v>
                </c:pt>
                <c:pt idx="654">
                  <c:v>-0.16064112786066298</c:v>
                </c:pt>
                <c:pt idx="655">
                  <c:v>-0.16204796858760107</c:v>
                </c:pt>
                <c:pt idx="656">
                  <c:v>-0.16148204605140259</c:v>
                </c:pt>
                <c:pt idx="657">
                  <c:v>-0.16100814358840676</c:v>
                </c:pt>
                <c:pt idx="658">
                  <c:v>-0.16208022782382869</c:v>
                </c:pt>
                <c:pt idx="659">
                  <c:v>-0.16322143444314419</c:v>
                </c:pt>
                <c:pt idx="660">
                  <c:v>-0.16234180600917369</c:v>
                </c:pt>
                <c:pt idx="661">
                  <c:v>-0.16266311729562455</c:v>
                </c:pt>
                <c:pt idx="662">
                  <c:v>-0.16254050183139546</c:v>
                </c:pt>
                <c:pt idx="663">
                  <c:v>-0.1617062445539057</c:v>
                </c:pt>
                <c:pt idx="664">
                  <c:v>-0.16041885372471043</c:v>
                </c:pt>
                <c:pt idx="665">
                  <c:v>-0.15932630295646089</c:v>
                </c:pt>
                <c:pt idx="666">
                  <c:v>-0.15853917571177112</c:v>
                </c:pt>
                <c:pt idx="667">
                  <c:v>-0.15966553007919204</c:v>
                </c:pt>
                <c:pt idx="668">
                  <c:v>-0.16108751125525567</c:v>
                </c:pt>
                <c:pt idx="669">
                  <c:v>-0.16117523139645495</c:v>
                </c:pt>
                <c:pt idx="670">
                  <c:v>-0.16026023078121332</c:v>
                </c:pt>
                <c:pt idx="671">
                  <c:v>-0.16003467112411629</c:v>
                </c:pt>
                <c:pt idx="672">
                  <c:v>-0.16029163399727286</c:v>
                </c:pt>
                <c:pt idx="673">
                  <c:v>-0.15909687799000682</c:v>
                </c:pt>
                <c:pt idx="674">
                  <c:v>-0.15549307535550039</c:v>
                </c:pt>
                <c:pt idx="675">
                  <c:v>-0.15519797754166831</c:v>
                </c:pt>
                <c:pt idx="676">
                  <c:v>-0.15012442708575291</c:v>
                </c:pt>
                <c:pt idx="677">
                  <c:v>-0.149841443674537</c:v>
                </c:pt>
                <c:pt idx="678">
                  <c:v>-0.14865910074435673</c:v>
                </c:pt>
                <c:pt idx="679">
                  <c:v>-0.14790152556627634</c:v>
                </c:pt>
                <c:pt idx="680">
                  <c:v>-0.14598416521089019</c:v>
                </c:pt>
                <c:pt idx="681">
                  <c:v>-0.14671009577888849</c:v>
                </c:pt>
                <c:pt idx="682">
                  <c:v>-0.14741614824988547</c:v>
                </c:pt>
                <c:pt idx="683">
                  <c:v>-0.14592137747257361</c:v>
                </c:pt>
                <c:pt idx="684">
                  <c:v>-0.14541091433435538</c:v>
                </c:pt>
                <c:pt idx="685">
                  <c:v>-0.15002704646861176</c:v>
                </c:pt>
                <c:pt idx="686">
                  <c:v>-0.15028715905431511</c:v>
                </c:pt>
                <c:pt idx="687">
                  <c:v>-0.15163684345243578</c:v>
                </c:pt>
                <c:pt idx="688">
                  <c:v>-0.15343309365974989</c:v>
                </c:pt>
                <c:pt idx="689">
                  <c:v>-0.1526194254891089</c:v>
                </c:pt>
                <c:pt idx="690">
                  <c:v>-0.15296871354241093</c:v>
                </c:pt>
                <c:pt idx="691">
                  <c:v>-0.15339617847340703</c:v>
                </c:pt>
                <c:pt idx="692">
                  <c:v>-0.15492423147585255</c:v>
                </c:pt>
                <c:pt idx="693">
                  <c:v>-0.15873711732734863</c:v>
                </c:pt>
                <c:pt idx="694">
                  <c:v>-0.16004877265533501</c:v>
                </c:pt>
                <c:pt idx="695">
                  <c:v>-0.15998429746673803</c:v>
                </c:pt>
                <c:pt idx="696">
                  <c:v>-0.1590580697013646</c:v>
                </c:pt>
                <c:pt idx="697">
                  <c:v>-0.15912576367566933</c:v>
                </c:pt>
                <c:pt idx="698">
                  <c:v>-0.16159866918969135</c:v>
                </c:pt>
                <c:pt idx="699">
                  <c:v>-0.16115534275468679</c:v>
                </c:pt>
                <c:pt idx="700">
                  <c:v>-0.25737043190566311</c:v>
                </c:pt>
                <c:pt idx="701">
                  <c:v>-0.25845707886861513</c:v>
                </c:pt>
                <c:pt idx="702">
                  <c:v>-0.25334176988369927</c:v>
                </c:pt>
                <c:pt idx="703">
                  <c:v>-0.25535041371397593</c:v>
                </c:pt>
                <c:pt idx="704">
                  <c:v>-0.26030807339622752</c:v>
                </c:pt>
                <c:pt idx="705">
                  <c:v>-0.26815482302767224</c:v>
                </c:pt>
                <c:pt idx="706">
                  <c:v>-0.27986568771276454</c:v>
                </c:pt>
                <c:pt idx="707">
                  <c:v>-0.28240156397022043</c:v>
                </c:pt>
                <c:pt idx="708">
                  <c:v>-0.28880231655075894</c:v>
                </c:pt>
                <c:pt idx="709">
                  <c:v>-0.29146657595183445</c:v>
                </c:pt>
                <c:pt idx="710">
                  <c:v>-0.29927496415548749</c:v>
                </c:pt>
                <c:pt idx="711">
                  <c:v>-0.30083502086271929</c:v>
                </c:pt>
                <c:pt idx="712">
                  <c:v>-0.30078468808583247</c:v>
                </c:pt>
                <c:pt idx="713">
                  <c:v>-0.30075702145178607</c:v>
                </c:pt>
                <c:pt idx="714">
                  <c:v>-0.29867798783228006</c:v>
                </c:pt>
                <c:pt idx="715">
                  <c:v>-0.30041293699058746</c:v>
                </c:pt>
                <c:pt idx="716">
                  <c:v>-0.29710135325341414</c:v>
                </c:pt>
                <c:pt idx="717">
                  <c:v>-0.29581576552770095</c:v>
                </c:pt>
                <c:pt idx="718">
                  <c:v>-0.2930663571951011</c:v>
                </c:pt>
                <c:pt idx="719">
                  <c:v>-0.2939535953363257</c:v>
                </c:pt>
                <c:pt idx="720">
                  <c:v>-0.29587438253051168</c:v>
                </c:pt>
                <c:pt idx="721">
                  <c:v>-0.29300405510723992</c:v>
                </c:pt>
                <c:pt idx="722">
                  <c:v>-0.29157672938485613</c:v>
                </c:pt>
                <c:pt idx="723">
                  <c:v>-0.29078478483255621</c:v>
                </c:pt>
                <c:pt idx="724">
                  <c:v>-0.29061246427008891</c:v>
                </c:pt>
                <c:pt idx="725">
                  <c:v>-0.28494388724838027</c:v>
                </c:pt>
                <c:pt idx="726">
                  <c:v>-0.28424594142287951</c:v>
                </c:pt>
                <c:pt idx="727">
                  <c:v>-0.28040771982666124</c:v>
                </c:pt>
                <c:pt idx="728">
                  <c:v>-0.27766876847699873</c:v>
                </c:pt>
                <c:pt idx="729">
                  <c:v>-0.27925590284730095</c:v>
                </c:pt>
                <c:pt idx="730">
                  <c:v>-0.27547109083791632</c:v>
                </c:pt>
                <c:pt idx="731">
                  <c:v>-0.27418237539394852</c:v>
                </c:pt>
                <c:pt idx="732">
                  <c:v>-0.28087828588055874</c:v>
                </c:pt>
                <c:pt idx="733">
                  <c:v>-0.28223168400392318</c:v>
                </c:pt>
                <c:pt idx="734">
                  <c:v>-0.28117566812012518</c:v>
                </c:pt>
                <c:pt idx="735">
                  <c:v>-0.28351576956858127</c:v>
                </c:pt>
                <c:pt idx="736">
                  <c:v>-0.28177440431663747</c:v>
                </c:pt>
                <c:pt idx="737">
                  <c:v>-0.28148805974390578</c:v>
                </c:pt>
                <c:pt idx="738">
                  <c:v>-0.28295429947857764</c:v>
                </c:pt>
                <c:pt idx="739">
                  <c:v>-0.28709110361052126</c:v>
                </c:pt>
                <c:pt idx="740">
                  <c:v>-0.28593076259396089</c:v>
                </c:pt>
                <c:pt idx="741">
                  <c:v>-0.29282952862486678</c:v>
                </c:pt>
                <c:pt idx="742">
                  <c:v>-0.29246274751642121</c:v>
                </c:pt>
                <c:pt idx="743">
                  <c:v>-0.29454501777460917</c:v>
                </c:pt>
                <c:pt idx="744">
                  <c:v>-0.29438340939692287</c:v>
                </c:pt>
                <c:pt idx="745">
                  <c:v>-0.29816577728162663</c:v>
                </c:pt>
                <c:pt idx="746">
                  <c:v>-0.29696587543446373</c:v>
                </c:pt>
                <c:pt idx="747">
                  <c:v>-0.30218422958046176</c:v>
                </c:pt>
                <c:pt idx="748">
                  <c:v>-0.30348857989025468</c:v>
                </c:pt>
                <c:pt idx="749">
                  <c:v>-0.30605364439832661</c:v>
                </c:pt>
                <c:pt idx="750">
                  <c:v>-0.30407983170900499</c:v>
                </c:pt>
                <c:pt idx="751">
                  <c:v>-0.29214306302014759</c:v>
                </c:pt>
                <c:pt idx="752">
                  <c:v>-0.29030852477867342</c:v>
                </c:pt>
                <c:pt idx="753">
                  <c:v>-0.28444800228826983</c:v>
                </c:pt>
                <c:pt idx="754">
                  <c:v>-0.28423559845121682</c:v>
                </c:pt>
                <c:pt idx="755">
                  <c:v>-0.28186025355466482</c:v>
                </c:pt>
                <c:pt idx="756">
                  <c:v>-0.28474172616932769</c:v>
                </c:pt>
                <c:pt idx="757">
                  <c:v>-0.28857224416849814</c:v>
                </c:pt>
                <c:pt idx="758">
                  <c:v>-0.28760804926684758</c:v>
                </c:pt>
                <c:pt idx="759">
                  <c:v>-0.28473328693344069</c:v>
                </c:pt>
                <c:pt idx="760">
                  <c:v>-0.27912102280633722</c:v>
                </c:pt>
                <c:pt idx="761">
                  <c:v>-0.27736684228955522</c:v>
                </c:pt>
                <c:pt idx="762">
                  <c:v>-0.27798934688108146</c:v>
                </c:pt>
                <c:pt idx="763">
                  <c:v>-0.27558417515351286</c:v>
                </c:pt>
                <c:pt idx="764">
                  <c:v>-0.27453614666895065</c:v>
                </c:pt>
                <c:pt idx="765">
                  <c:v>-0.27358449020249154</c:v>
                </c:pt>
                <c:pt idx="766">
                  <c:v>-0.2761823609800893</c:v>
                </c:pt>
                <c:pt idx="767">
                  <c:v>-0.27565466022783269</c:v>
                </c:pt>
                <c:pt idx="768">
                  <c:v>-0.27605904985640928</c:v>
                </c:pt>
                <c:pt idx="769">
                  <c:v>-0.2840748442660983</c:v>
                </c:pt>
                <c:pt idx="770">
                  <c:v>-0.28572649116345072</c:v>
                </c:pt>
                <c:pt idx="771">
                  <c:v>-0.28666642503822626</c:v>
                </c:pt>
                <c:pt idx="772">
                  <c:v>-0.28662233645983548</c:v>
                </c:pt>
                <c:pt idx="773">
                  <c:v>-0.28697671060113716</c:v>
                </c:pt>
                <c:pt idx="774">
                  <c:v>-0.2861397037202047</c:v>
                </c:pt>
                <c:pt idx="775">
                  <c:v>-0.28705736839602825</c:v>
                </c:pt>
                <c:pt idx="776">
                  <c:v>-0.29110201316066631</c:v>
                </c:pt>
                <c:pt idx="777">
                  <c:v>-0.29221381401832947</c:v>
                </c:pt>
                <c:pt idx="778">
                  <c:v>-0.2924984880750201</c:v>
                </c:pt>
                <c:pt idx="779">
                  <c:v>-0.29154850710125624</c:v>
                </c:pt>
                <c:pt idx="780">
                  <c:v>-0.29094763231220755</c:v>
                </c:pt>
                <c:pt idx="781">
                  <c:v>-0.29321073060971559</c:v>
                </c:pt>
                <c:pt idx="782">
                  <c:v>-0.29298055353928465</c:v>
                </c:pt>
                <c:pt idx="783">
                  <c:v>-0.29345798683268454</c:v>
                </c:pt>
                <c:pt idx="784">
                  <c:v>-0.29438716271647802</c:v>
                </c:pt>
                <c:pt idx="785">
                  <c:v>-0.2956614678694347</c:v>
                </c:pt>
                <c:pt idx="786">
                  <c:v>-0.29371848266812295</c:v>
                </c:pt>
                <c:pt idx="787">
                  <c:v>-0.2940952573803397</c:v>
                </c:pt>
                <c:pt idx="788">
                  <c:v>-0.29312015285218695</c:v>
                </c:pt>
                <c:pt idx="789">
                  <c:v>-0.29136482883205606</c:v>
                </c:pt>
                <c:pt idx="790">
                  <c:v>-0.29108977910016476</c:v>
                </c:pt>
                <c:pt idx="791">
                  <c:v>-0.29092215721368042</c:v>
                </c:pt>
                <c:pt idx="792">
                  <c:v>-0.2907019055477158</c:v>
                </c:pt>
                <c:pt idx="793">
                  <c:v>-0.28855247715656418</c:v>
                </c:pt>
                <c:pt idx="794">
                  <c:v>-0.28845485805188398</c:v>
                </c:pt>
                <c:pt idx="795">
                  <c:v>-0.28942077863030136</c:v>
                </c:pt>
                <c:pt idx="796">
                  <c:v>-0.29007053028575625</c:v>
                </c:pt>
                <c:pt idx="797">
                  <c:v>-0.28986642138963026</c:v>
                </c:pt>
                <c:pt idx="798">
                  <c:v>-0.29218739567804786</c:v>
                </c:pt>
                <c:pt idx="799">
                  <c:v>-0.29205359396121588</c:v>
                </c:pt>
                <c:pt idx="800">
                  <c:v>3.1962100260303217E-3</c:v>
                </c:pt>
                <c:pt idx="801">
                  <c:v>2.5091026690926554E-3</c:v>
                </c:pt>
                <c:pt idx="802">
                  <c:v>3.5251279815771142E-3</c:v>
                </c:pt>
                <c:pt idx="803">
                  <c:v>2.4971920620635579E-3</c:v>
                </c:pt>
                <c:pt idx="804">
                  <c:v>4.0888647799315336E-3</c:v>
                </c:pt>
                <c:pt idx="805">
                  <c:v>1.8068129398347565E-3</c:v>
                </c:pt>
                <c:pt idx="806">
                  <c:v>-1.7812470121660873E-3</c:v>
                </c:pt>
                <c:pt idx="807">
                  <c:v>1.5090271182094384E-4</c:v>
                </c:pt>
                <c:pt idx="808">
                  <c:v>-1.213830734904775E-3</c:v>
                </c:pt>
                <c:pt idx="809">
                  <c:v>-3.6825483604991938E-3</c:v>
                </c:pt>
                <c:pt idx="810">
                  <c:v>-5.6143744755750014E-3</c:v>
                </c:pt>
                <c:pt idx="811">
                  <c:v>-3.2178393802442251E-3</c:v>
                </c:pt>
                <c:pt idx="812">
                  <c:v>-6.5894481488157908E-3</c:v>
                </c:pt>
                <c:pt idx="813">
                  <c:v>-7.1947091389139572E-3</c:v>
                </c:pt>
                <c:pt idx="814">
                  <c:v>-7.7371223062145944E-3</c:v>
                </c:pt>
                <c:pt idx="815">
                  <c:v>-3.4932413507617888E-3</c:v>
                </c:pt>
                <c:pt idx="816">
                  <c:v>-2.0570108530599818E-3</c:v>
                </c:pt>
                <c:pt idx="817">
                  <c:v>4.3655849605572783E-4</c:v>
                </c:pt>
                <c:pt idx="818">
                  <c:v>2.6979196074101708E-3</c:v>
                </c:pt>
                <c:pt idx="819">
                  <c:v>3.4886789289294562E-3</c:v>
                </c:pt>
                <c:pt idx="820">
                  <c:v>5.617890585440044E-3</c:v>
                </c:pt>
                <c:pt idx="821">
                  <c:v>7.3974913939558462E-3</c:v>
                </c:pt>
                <c:pt idx="822">
                  <c:v>5.7487918430054741E-3</c:v>
                </c:pt>
                <c:pt idx="823">
                  <c:v>8.3570047407088843E-3</c:v>
                </c:pt>
                <c:pt idx="824">
                  <c:v>9.2785360826712626E-3</c:v>
                </c:pt>
                <c:pt idx="825">
                  <c:v>9.6208788489593466E-3</c:v>
                </c:pt>
                <c:pt idx="826">
                  <c:v>5.2657548084660277E-3</c:v>
                </c:pt>
                <c:pt idx="827">
                  <c:v>4.641752857263981E-3</c:v>
                </c:pt>
                <c:pt idx="828">
                  <c:v>4.0776503592292457E-3</c:v>
                </c:pt>
                <c:pt idx="829">
                  <c:v>4.9849899785003871E-4</c:v>
                </c:pt>
                <c:pt idx="830">
                  <c:v>1.7871239241000758E-3</c:v>
                </c:pt>
                <c:pt idx="831">
                  <c:v>4.0145763080650099E-3</c:v>
                </c:pt>
                <c:pt idx="832">
                  <c:v>5.5752049551971439E-3</c:v>
                </c:pt>
                <c:pt idx="833">
                  <c:v>1.0560838950694151E-2</c:v>
                </c:pt>
                <c:pt idx="834">
                  <c:v>6.8279613166777331E-3</c:v>
                </c:pt>
                <c:pt idx="835">
                  <c:v>4.6243010744722035E-3</c:v>
                </c:pt>
                <c:pt idx="836">
                  <c:v>4.1870044110519089E-3</c:v>
                </c:pt>
                <c:pt idx="837">
                  <c:v>1.4835924604832407E-3</c:v>
                </c:pt>
                <c:pt idx="838">
                  <c:v>1.8995196084317101E-3</c:v>
                </c:pt>
                <c:pt idx="839">
                  <c:v>6.3392125427181867E-3</c:v>
                </c:pt>
                <c:pt idx="840">
                  <c:v>4.7272772339592706E-3</c:v>
                </c:pt>
                <c:pt idx="841">
                  <c:v>8.0205263487362899E-3</c:v>
                </c:pt>
                <c:pt idx="842">
                  <c:v>9.9240459194911423E-3</c:v>
                </c:pt>
                <c:pt idx="843">
                  <c:v>7.9534270088705838E-3</c:v>
                </c:pt>
                <c:pt idx="844">
                  <c:v>5.7221921709880164E-3</c:v>
                </c:pt>
                <c:pt idx="845">
                  <c:v>3.2705593156996393E-3</c:v>
                </c:pt>
                <c:pt idx="846">
                  <c:v>7.3549929531502301E-4</c:v>
                </c:pt>
                <c:pt idx="847">
                  <c:v>1.7456323918412231E-3</c:v>
                </c:pt>
                <c:pt idx="848">
                  <c:v>4.0135645233885242E-4</c:v>
                </c:pt>
                <c:pt idx="849">
                  <c:v>2.4178095196258909E-3</c:v>
                </c:pt>
                <c:pt idx="850">
                  <c:v>9.0290637849577138E-4</c:v>
                </c:pt>
                <c:pt idx="851">
                  <c:v>-1.8397704324950581E-3</c:v>
                </c:pt>
                <c:pt idx="852">
                  <c:v>-4.6288621080061709E-3</c:v>
                </c:pt>
                <c:pt idx="853">
                  <c:v>-4.7986406763609324E-3</c:v>
                </c:pt>
                <c:pt idx="854">
                  <c:v>-3.3131447509382461E-3</c:v>
                </c:pt>
                <c:pt idx="855">
                  <c:v>-3.3858619580060534E-3</c:v>
                </c:pt>
                <c:pt idx="856">
                  <c:v>-3.7906423532656497E-3</c:v>
                </c:pt>
                <c:pt idx="857">
                  <c:v>-4.1178021723395908E-3</c:v>
                </c:pt>
                <c:pt idx="858">
                  <c:v>-2.8048785839778212E-3</c:v>
                </c:pt>
                <c:pt idx="859">
                  <c:v>-3.9418418334506988E-3</c:v>
                </c:pt>
                <c:pt idx="860">
                  <c:v>-4.3298455417106751E-3</c:v>
                </c:pt>
                <c:pt idx="861">
                  <c:v>-3.296236293676813E-3</c:v>
                </c:pt>
                <c:pt idx="862">
                  <c:v>-1.4703656458192604E-3</c:v>
                </c:pt>
                <c:pt idx="863">
                  <c:v>-2.6933295938982305E-3</c:v>
                </c:pt>
                <c:pt idx="864">
                  <c:v>-2.0202833821048038E-3</c:v>
                </c:pt>
                <c:pt idx="865">
                  <c:v>-2.9191685791949418E-3</c:v>
                </c:pt>
                <c:pt idx="866">
                  <c:v>3.5514227407773546E-5</c:v>
                </c:pt>
                <c:pt idx="867">
                  <c:v>-1.2391785997869498E-3</c:v>
                </c:pt>
                <c:pt idx="868">
                  <c:v>-1.7852245671701183E-4</c:v>
                </c:pt>
                <c:pt idx="869">
                  <c:v>-5.7769626983317224E-4</c:v>
                </c:pt>
                <c:pt idx="870">
                  <c:v>5.6036013307325661E-4</c:v>
                </c:pt>
                <c:pt idx="871">
                  <c:v>2.4613840030420775E-3</c:v>
                </c:pt>
                <c:pt idx="872">
                  <c:v>4.8724424068069538E-4</c:v>
                </c:pt>
                <c:pt idx="873">
                  <c:v>2.313916672439742E-3</c:v>
                </c:pt>
                <c:pt idx="874">
                  <c:v>1.1560403132175878E-3</c:v>
                </c:pt>
                <c:pt idx="875">
                  <c:v>6.0114560146429241E-4</c:v>
                </c:pt>
                <c:pt idx="876">
                  <c:v>4.9638401959084533E-4</c:v>
                </c:pt>
                <c:pt idx="877">
                  <c:v>5.9835109467609726E-4</c:v>
                </c:pt>
                <c:pt idx="878">
                  <c:v>3.2123308074170076E-3</c:v>
                </c:pt>
                <c:pt idx="879">
                  <c:v>3.0734123677156333E-3</c:v>
                </c:pt>
                <c:pt idx="880">
                  <c:v>2.4859597773598807E-3</c:v>
                </c:pt>
                <c:pt idx="881">
                  <c:v>-7.185791589954249E-4</c:v>
                </c:pt>
                <c:pt idx="882">
                  <c:v>8.9867812778887668E-4</c:v>
                </c:pt>
                <c:pt idx="883">
                  <c:v>-9.4964586660095662E-4</c:v>
                </c:pt>
                <c:pt idx="884">
                  <c:v>-2.0619331939424335E-3</c:v>
                </c:pt>
                <c:pt idx="885">
                  <c:v>-4.2358093079877257E-3</c:v>
                </c:pt>
                <c:pt idx="886">
                  <c:v>-2.2128715002853738E-3</c:v>
                </c:pt>
                <c:pt idx="887">
                  <c:v>-4.6926852905260219E-4</c:v>
                </c:pt>
                <c:pt idx="888">
                  <c:v>-2.4042931836198989E-4</c:v>
                </c:pt>
                <c:pt idx="889">
                  <c:v>2.0702429556429536E-5</c:v>
                </c:pt>
                <c:pt idx="890">
                  <c:v>-4.9329805512421387E-3</c:v>
                </c:pt>
                <c:pt idx="891">
                  <c:v>-5.5372394733232966E-3</c:v>
                </c:pt>
                <c:pt idx="892">
                  <c:v>-3.4431143659512387E-3</c:v>
                </c:pt>
                <c:pt idx="893">
                  <c:v>-5.6490301673264298E-3</c:v>
                </c:pt>
                <c:pt idx="894">
                  <c:v>-4.5709344246520622E-3</c:v>
                </c:pt>
                <c:pt idx="895">
                  <c:v>-5.912407068816794E-3</c:v>
                </c:pt>
                <c:pt idx="896">
                  <c:v>-3.9545882433942303E-3</c:v>
                </c:pt>
                <c:pt idx="897">
                  <c:v>-3.3258831497184893E-3</c:v>
                </c:pt>
                <c:pt idx="898">
                  <c:v>-4.1785873886217573E-3</c:v>
                </c:pt>
                <c:pt idx="899">
                  <c:v>3.7604949647507269E-4</c:v>
                </c:pt>
                <c:pt idx="900">
                  <c:v>5.1825999619615537E-2</c:v>
                </c:pt>
                <c:pt idx="901">
                  <c:v>5.0512654773104515E-2</c:v>
                </c:pt>
                <c:pt idx="902">
                  <c:v>5.0932170544242261E-2</c:v>
                </c:pt>
                <c:pt idx="903">
                  <c:v>5.0547429550237055E-2</c:v>
                </c:pt>
                <c:pt idx="904">
                  <c:v>5.0121786448753536E-2</c:v>
                </c:pt>
                <c:pt idx="905">
                  <c:v>5.0635079614739897E-2</c:v>
                </c:pt>
                <c:pt idx="906">
                  <c:v>4.9268589496016535E-2</c:v>
                </c:pt>
                <c:pt idx="907">
                  <c:v>4.9190244416134288E-2</c:v>
                </c:pt>
                <c:pt idx="908">
                  <c:v>5.0386837574359244E-2</c:v>
                </c:pt>
                <c:pt idx="909">
                  <c:v>4.9784333943267089E-2</c:v>
                </c:pt>
                <c:pt idx="910">
                  <c:v>5.0395532475907778E-2</c:v>
                </c:pt>
                <c:pt idx="911">
                  <c:v>4.7541920813257477E-2</c:v>
                </c:pt>
                <c:pt idx="912">
                  <c:v>4.472581649835794E-2</c:v>
                </c:pt>
                <c:pt idx="913">
                  <c:v>4.6168452295551443E-2</c:v>
                </c:pt>
                <c:pt idx="914">
                  <c:v>4.8703633677503078E-2</c:v>
                </c:pt>
                <c:pt idx="915">
                  <c:v>5.0138533894565906E-2</c:v>
                </c:pt>
                <c:pt idx="916">
                  <c:v>4.8738471418780183E-2</c:v>
                </c:pt>
                <c:pt idx="917">
                  <c:v>4.7202875572834646E-2</c:v>
                </c:pt>
                <c:pt idx="918">
                  <c:v>4.7043764337693972E-2</c:v>
                </c:pt>
                <c:pt idx="919">
                  <c:v>4.3742068630397313E-2</c:v>
                </c:pt>
                <c:pt idx="920">
                  <c:v>4.2860457643891348E-2</c:v>
                </c:pt>
                <c:pt idx="921">
                  <c:v>4.2283103208050843E-2</c:v>
                </c:pt>
                <c:pt idx="922">
                  <c:v>4.1952415512662267E-2</c:v>
                </c:pt>
                <c:pt idx="923">
                  <c:v>4.3015530449526107E-2</c:v>
                </c:pt>
                <c:pt idx="924">
                  <c:v>4.4093642224510621E-2</c:v>
                </c:pt>
                <c:pt idx="925">
                  <c:v>4.4645091054948516E-2</c:v>
                </c:pt>
                <c:pt idx="926">
                  <c:v>4.642315444174594E-2</c:v>
                </c:pt>
                <c:pt idx="927">
                  <c:v>4.6578324994602571E-2</c:v>
                </c:pt>
                <c:pt idx="928">
                  <c:v>4.587672782324681E-2</c:v>
                </c:pt>
                <c:pt idx="929">
                  <c:v>4.8286566240420825E-2</c:v>
                </c:pt>
                <c:pt idx="930">
                  <c:v>4.6861119284151709E-2</c:v>
                </c:pt>
                <c:pt idx="931">
                  <c:v>4.6261177158626765E-2</c:v>
                </c:pt>
                <c:pt idx="932">
                  <c:v>4.471439825478063E-2</c:v>
                </c:pt>
                <c:pt idx="933">
                  <c:v>4.308632600380502E-2</c:v>
                </c:pt>
                <c:pt idx="934">
                  <c:v>4.1762097340603432E-2</c:v>
                </c:pt>
                <c:pt idx="935">
                  <c:v>4.2794352541242198E-2</c:v>
                </c:pt>
                <c:pt idx="936">
                  <c:v>4.248817028106755E-2</c:v>
                </c:pt>
                <c:pt idx="937">
                  <c:v>4.3572927897566949E-2</c:v>
                </c:pt>
                <c:pt idx="938">
                  <c:v>4.7662043830849932E-2</c:v>
                </c:pt>
                <c:pt idx="939">
                  <c:v>4.5247953422054454E-2</c:v>
                </c:pt>
                <c:pt idx="940">
                  <c:v>4.3081620933286491E-2</c:v>
                </c:pt>
                <c:pt idx="941">
                  <c:v>4.1278674211998378E-2</c:v>
                </c:pt>
                <c:pt idx="942">
                  <c:v>3.9665259131446806E-2</c:v>
                </c:pt>
                <c:pt idx="943">
                  <c:v>3.9247819408595674E-2</c:v>
                </c:pt>
                <c:pt idx="944">
                  <c:v>3.7667075142283402E-2</c:v>
                </c:pt>
                <c:pt idx="945">
                  <c:v>3.9264749957766298E-2</c:v>
                </c:pt>
                <c:pt idx="946">
                  <c:v>4.000004393375578E-2</c:v>
                </c:pt>
                <c:pt idx="947">
                  <c:v>4.308632600380502E-2</c:v>
                </c:pt>
                <c:pt idx="948">
                  <c:v>4.3589061887797875E-2</c:v>
                </c:pt>
                <c:pt idx="949">
                  <c:v>4.1105707410761028E-2</c:v>
                </c:pt>
                <c:pt idx="950">
                  <c:v>3.7658268860216726E-2</c:v>
                </c:pt>
                <c:pt idx="951">
                  <c:v>3.865477870179479E-2</c:v>
                </c:pt>
                <c:pt idx="952">
                  <c:v>3.9957421379681168E-2</c:v>
                </c:pt>
                <c:pt idx="953">
                  <c:v>4.1598058369034518E-2</c:v>
                </c:pt>
                <c:pt idx="954">
                  <c:v>4.0602374279041786E-2</c:v>
                </c:pt>
                <c:pt idx="955">
                  <c:v>4.303304883452741E-2</c:v>
                </c:pt>
                <c:pt idx="956">
                  <c:v>4.471439825478063E-2</c:v>
                </c:pt>
                <c:pt idx="957">
                  <c:v>4.5813564980043964E-2</c:v>
                </c:pt>
                <c:pt idx="958">
                  <c:v>4.3047237053646104E-2</c:v>
                </c:pt>
                <c:pt idx="959">
                  <c:v>4.0939529572910249E-2</c:v>
                </c:pt>
                <c:pt idx="960">
                  <c:v>4.0951063540325627E-2</c:v>
                </c:pt>
                <c:pt idx="961">
                  <c:v>3.9081332518227985E-2</c:v>
                </c:pt>
                <c:pt idx="962">
                  <c:v>3.9716682390829483E-2</c:v>
                </c:pt>
                <c:pt idx="963">
                  <c:v>4.3682098564510774E-2</c:v>
                </c:pt>
                <c:pt idx="964">
                  <c:v>4.6720777918924039E-2</c:v>
                </c:pt>
                <c:pt idx="965">
                  <c:v>4.929067464917436E-2</c:v>
                </c:pt>
                <c:pt idx="966">
                  <c:v>4.7585518417609496E-2</c:v>
                </c:pt>
                <c:pt idx="967">
                  <c:v>4.7527147640131329E-2</c:v>
                </c:pt>
                <c:pt idx="968">
                  <c:v>4.6519895395126465E-2</c:v>
                </c:pt>
                <c:pt idx="969">
                  <c:v>4.8373118616700239E-2</c:v>
                </c:pt>
                <c:pt idx="970">
                  <c:v>4.6411034110029448E-2</c:v>
                </c:pt>
                <c:pt idx="971">
                  <c:v>4.5775232212224903E-2</c:v>
                </c:pt>
                <c:pt idx="972">
                  <c:v>4.5066352653335695E-2</c:v>
                </c:pt>
                <c:pt idx="973">
                  <c:v>4.0628715228816503E-2</c:v>
                </c:pt>
                <c:pt idx="974">
                  <c:v>4.1871465865406243E-2</c:v>
                </c:pt>
                <c:pt idx="975">
                  <c:v>4.0365782582016063E-2</c:v>
                </c:pt>
                <c:pt idx="976">
                  <c:v>4.071317574380906E-2</c:v>
                </c:pt>
                <c:pt idx="977">
                  <c:v>4.2144074093137363E-2</c:v>
                </c:pt>
                <c:pt idx="978">
                  <c:v>4.4222928887664992E-2</c:v>
                </c:pt>
                <c:pt idx="979">
                  <c:v>4.3554044286894467E-2</c:v>
                </c:pt>
                <c:pt idx="980">
                  <c:v>4.7614342236242724E-2</c:v>
                </c:pt>
                <c:pt idx="981">
                  <c:v>4.6991418632816195E-2</c:v>
                </c:pt>
                <c:pt idx="982">
                  <c:v>4.4557564880978173E-2</c:v>
                </c:pt>
                <c:pt idx="983">
                  <c:v>4.1749920383120198E-2</c:v>
                </c:pt>
                <c:pt idx="984">
                  <c:v>3.8104817002337477E-2</c:v>
                </c:pt>
                <c:pt idx="985">
                  <c:v>3.7854099348529235E-2</c:v>
                </c:pt>
                <c:pt idx="986">
                  <c:v>3.7125308061116691E-2</c:v>
                </c:pt>
                <c:pt idx="987">
                  <c:v>3.6267067367107053E-2</c:v>
                </c:pt>
                <c:pt idx="988">
                  <c:v>3.5522239466620587E-2</c:v>
                </c:pt>
                <c:pt idx="989">
                  <c:v>3.7345049575939093E-2</c:v>
                </c:pt>
                <c:pt idx="990">
                  <c:v>3.8145481759020772E-2</c:v>
                </c:pt>
                <c:pt idx="991">
                  <c:v>3.5914772254893812E-2</c:v>
                </c:pt>
                <c:pt idx="992">
                  <c:v>3.7483364400163754E-2</c:v>
                </c:pt>
                <c:pt idx="993">
                  <c:v>3.6622662598333466E-2</c:v>
                </c:pt>
                <c:pt idx="994">
                  <c:v>3.5210393139412766E-2</c:v>
                </c:pt>
                <c:pt idx="995">
                  <c:v>3.4260030030952571E-2</c:v>
                </c:pt>
                <c:pt idx="996">
                  <c:v>3.3908341968132305E-2</c:v>
                </c:pt>
                <c:pt idx="997">
                  <c:v>3.419203934620052E-2</c:v>
                </c:pt>
                <c:pt idx="998">
                  <c:v>3.4968435524957098E-2</c:v>
                </c:pt>
                <c:pt idx="999">
                  <c:v>3.5979219535266616E-2</c:v>
                </c:pt>
                <c:pt idx="1000">
                  <c:v>-4.8280339642597703E-2</c:v>
                </c:pt>
                <c:pt idx="1001">
                  <c:v>-4.9084318096217938E-2</c:v>
                </c:pt>
                <c:pt idx="1002">
                  <c:v>-4.8124506254623611E-2</c:v>
                </c:pt>
                <c:pt idx="1003">
                  <c:v>-4.9166394689493575E-2</c:v>
                </c:pt>
                <c:pt idx="1004">
                  <c:v>-4.8392649904053453E-2</c:v>
                </c:pt>
                <c:pt idx="1005">
                  <c:v>-5.4095541357706889E-2</c:v>
                </c:pt>
                <c:pt idx="1006">
                  <c:v>-5.3667729148191512E-2</c:v>
                </c:pt>
                <c:pt idx="1007">
                  <c:v>-5.6863111933830535E-2</c:v>
                </c:pt>
                <c:pt idx="1008">
                  <c:v>-5.8308774147416198E-2</c:v>
                </c:pt>
                <c:pt idx="1009">
                  <c:v>-5.7594207389649821E-2</c:v>
                </c:pt>
                <c:pt idx="1010">
                  <c:v>-5.9749710128521816E-2</c:v>
                </c:pt>
                <c:pt idx="1011">
                  <c:v>-6.0892052624474058E-2</c:v>
                </c:pt>
                <c:pt idx="1012">
                  <c:v>-6.0832940853219775E-2</c:v>
                </c:pt>
                <c:pt idx="1013">
                  <c:v>-6.5636709331728049E-2</c:v>
                </c:pt>
                <c:pt idx="1014">
                  <c:v>-6.7424018928106566E-2</c:v>
                </c:pt>
                <c:pt idx="1015">
                  <c:v>-6.8313613557415831E-2</c:v>
                </c:pt>
                <c:pt idx="1016">
                  <c:v>-6.9200193857443359E-2</c:v>
                </c:pt>
                <c:pt idx="1017">
                  <c:v>-6.6795495600315835E-2</c:v>
                </c:pt>
                <c:pt idx="1018">
                  <c:v>-6.7535427652328117E-2</c:v>
                </c:pt>
                <c:pt idx="1019">
                  <c:v>-6.5717089028851206E-2</c:v>
                </c:pt>
                <c:pt idx="1020">
                  <c:v>-6.5935099023835875E-2</c:v>
                </c:pt>
                <c:pt idx="1021">
                  <c:v>-6.3780494014957334E-2</c:v>
                </c:pt>
                <c:pt idx="1022">
                  <c:v>-6.2525513450928827E-2</c:v>
                </c:pt>
                <c:pt idx="1023">
                  <c:v>-6.1023701312390877E-2</c:v>
                </c:pt>
                <c:pt idx="1024">
                  <c:v>-6.2529294541467273E-2</c:v>
                </c:pt>
                <c:pt idx="1025">
                  <c:v>-6.0102443994501709E-2</c:v>
                </c:pt>
                <c:pt idx="1026">
                  <c:v>-6.0189121948059476E-2</c:v>
                </c:pt>
                <c:pt idx="1027">
                  <c:v>-6.1611150773346335E-2</c:v>
                </c:pt>
                <c:pt idx="1028">
                  <c:v>-5.9599539113446731E-2</c:v>
                </c:pt>
                <c:pt idx="1029">
                  <c:v>-6.3605716641033982E-2</c:v>
                </c:pt>
                <c:pt idx="1030">
                  <c:v>-6.3658227185593219E-2</c:v>
                </c:pt>
                <c:pt idx="1031">
                  <c:v>-6.5659950989792382E-2</c:v>
                </c:pt>
                <c:pt idx="1032">
                  <c:v>-6.7343421079724131E-2</c:v>
                </c:pt>
                <c:pt idx="1033">
                  <c:v>-7.201376128410697E-2</c:v>
                </c:pt>
                <c:pt idx="1034">
                  <c:v>-7.0608664396681231E-2</c:v>
                </c:pt>
                <c:pt idx="1035">
                  <c:v>-7.0721158498916026E-2</c:v>
                </c:pt>
                <c:pt idx="1036">
                  <c:v>-6.9429495325450397E-2</c:v>
                </c:pt>
                <c:pt idx="1037">
                  <c:v>-6.8260129791027691E-2</c:v>
                </c:pt>
                <c:pt idx="1038">
                  <c:v>-6.4852378057841165E-2</c:v>
                </c:pt>
                <c:pt idx="1039">
                  <c:v>-5.9696682424176917E-2</c:v>
                </c:pt>
                <c:pt idx="1040">
                  <c:v>-5.820880178210297E-2</c:v>
                </c:pt>
                <c:pt idx="1041">
                  <c:v>-6.0020989617471709E-2</c:v>
                </c:pt>
                <c:pt idx="1042">
                  <c:v>-6.019658623429569E-2</c:v>
                </c:pt>
                <c:pt idx="1043">
                  <c:v>-5.7417546371206551E-2</c:v>
                </c:pt>
                <c:pt idx="1044">
                  <c:v>-5.5540880119578251E-2</c:v>
                </c:pt>
                <c:pt idx="1045">
                  <c:v>-5.5594406938697549E-2</c:v>
                </c:pt>
                <c:pt idx="1046">
                  <c:v>-5.7555462564355508E-2</c:v>
                </c:pt>
                <c:pt idx="1047">
                  <c:v>-5.4895987366315069E-2</c:v>
                </c:pt>
                <c:pt idx="1048">
                  <c:v>-5.1019275305629552E-2</c:v>
                </c:pt>
                <c:pt idx="1049">
                  <c:v>-5.2176842149901592E-2</c:v>
                </c:pt>
                <c:pt idx="1050">
                  <c:v>-4.7268926039228276E-2</c:v>
                </c:pt>
                <c:pt idx="1051">
                  <c:v>-4.7268926039228276E-2</c:v>
                </c:pt>
                <c:pt idx="1052">
                  <c:v>-4.5590885251654001E-2</c:v>
                </c:pt>
                <c:pt idx="1053">
                  <c:v>-4.7458621912559895E-2</c:v>
                </c:pt>
                <c:pt idx="1054">
                  <c:v>-4.6383837473290335E-2</c:v>
                </c:pt>
                <c:pt idx="1055">
                  <c:v>-4.7296974039211737E-2</c:v>
                </c:pt>
                <c:pt idx="1056">
                  <c:v>-4.7039500752341645E-2</c:v>
                </c:pt>
                <c:pt idx="1057">
                  <c:v>-4.568074426090929E-2</c:v>
                </c:pt>
                <c:pt idx="1058">
                  <c:v>-4.8968993608965228E-2</c:v>
                </c:pt>
                <c:pt idx="1059">
                  <c:v>-5.1090376068414933E-2</c:v>
                </c:pt>
                <c:pt idx="1060">
                  <c:v>-5.0423229856112695E-2</c:v>
                </c:pt>
                <c:pt idx="1061">
                  <c:v>-5.1071129054196973E-2</c:v>
                </c:pt>
                <c:pt idx="1062">
                  <c:v>-5.0974104292760725E-2</c:v>
                </c:pt>
                <c:pt idx="1063">
                  <c:v>-5.0716398159841081E-2</c:v>
                </c:pt>
                <c:pt idx="1064">
                  <c:v>-5.2949059427485956E-2</c:v>
                </c:pt>
                <c:pt idx="1065">
                  <c:v>-5.2267294946668041E-2</c:v>
                </c:pt>
                <c:pt idx="1066">
                  <c:v>-5.2967625470363711E-2</c:v>
                </c:pt>
                <c:pt idx="1067">
                  <c:v>-5.3744919608314401E-2</c:v>
                </c:pt>
                <c:pt idx="1068">
                  <c:v>-5.5366019182919946E-2</c:v>
                </c:pt>
                <c:pt idx="1069">
                  <c:v>-5.6804237834281679E-2</c:v>
                </c:pt>
                <c:pt idx="1070">
                  <c:v>-5.913801672982455E-2</c:v>
                </c:pt>
                <c:pt idx="1071">
                  <c:v>-6.3715250961217773E-2</c:v>
                </c:pt>
                <c:pt idx="1072">
                  <c:v>-6.4386088200432567E-2</c:v>
                </c:pt>
                <c:pt idx="1073">
                  <c:v>-6.1208472447522144E-2</c:v>
                </c:pt>
                <c:pt idx="1074">
                  <c:v>-5.9768402864059933E-2</c:v>
                </c:pt>
                <c:pt idx="1075">
                  <c:v>-6.1667977553396813E-2</c:v>
                </c:pt>
                <c:pt idx="1076">
                  <c:v>-5.9222365990906578E-2</c:v>
                </c:pt>
                <c:pt idx="1077">
                  <c:v>-5.8290108676174235E-2</c:v>
                </c:pt>
                <c:pt idx="1078">
                  <c:v>-5.8504982947422679E-2</c:v>
                </c:pt>
                <c:pt idx="1079">
                  <c:v>-6.1714438055795018E-2</c:v>
                </c:pt>
                <c:pt idx="1080">
                  <c:v>-5.9631705258831769E-2</c:v>
                </c:pt>
                <c:pt idx="1081">
                  <c:v>-6.0373016446421346E-2</c:v>
                </c:pt>
                <c:pt idx="1082">
                  <c:v>-5.6297072241182189E-2</c:v>
                </c:pt>
                <c:pt idx="1083">
                  <c:v>-5.7427231101017551E-2</c:v>
                </c:pt>
                <c:pt idx="1084">
                  <c:v>-5.8728879456799721E-2</c:v>
                </c:pt>
                <c:pt idx="1085">
                  <c:v>-5.7707568640109397E-2</c:v>
                </c:pt>
                <c:pt idx="1086">
                  <c:v>-6.0339381534146863E-2</c:v>
                </c:pt>
                <c:pt idx="1087">
                  <c:v>-6.056593733006066E-2</c:v>
                </c:pt>
                <c:pt idx="1088">
                  <c:v>-6.1936803149039044E-2</c:v>
                </c:pt>
                <c:pt idx="1089">
                  <c:v>-6.3873533139679584E-2</c:v>
                </c:pt>
                <c:pt idx="1090">
                  <c:v>-6.1870876308913747E-2</c:v>
                </c:pt>
                <c:pt idx="1091">
                  <c:v>-6.3106359979986593E-2</c:v>
                </c:pt>
                <c:pt idx="1092">
                  <c:v>-6.6283965454070337E-2</c:v>
                </c:pt>
                <c:pt idx="1093">
                  <c:v>-6.2975885570942136E-2</c:v>
                </c:pt>
                <c:pt idx="1094">
                  <c:v>-6.3410034448857733E-2</c:v>
                </c:pt>
                <c:pt idx="1095">
                  <c:v>-6.0310242894658028E-2</c:v>
                </c:pt>
                <c:pt idx="1096">
                  <c:v>-6.4240457491429037E-2</c:v>
                </c:pt>
                <c:pt idx="1097">
                  <c:v>-6.250676910682218E-2</c:v>
                </c:pt>
                <c:pt idx="1098">
                  <c:v>-6.4374079110540272E-2</c:v>
                </c:pt>
                <c:pt idx="1099">
                  <c:v>-6.2255081885599139E-2</c:v>
                </c:pt>
                <c:pt idx="1100">
                  <c:v>-6.3552484072232573E-2</c:v>
                </c:pt>
                <c:pt idx="1101">
                  <c:v>-6.5172312218230832E-2</c:v>
                </c:pt>
                <c:pt idx="1102">
                  <c:v>-7.0905539935377959E-2</c:v>
                </c:pt>
                <c:pt idx="1103">
                  <c:v>-7.0944805485366302E-2</c:v>
                </c:pt>
                <c:pt idx="1104">
                  <c:v>-7.066154397020119E-2</c:v>
                </c:pt>
                <c:pt idx="1105">
                  <c:v>-7.0947807254071904E-2</c:v>
                </c:pt>
                <c:pt idx="1106">
                  <c:v>-7.279235274709972E-2</c:v>
                </c:pt>
                <c:pt idx="1107">
                  <c:v>-7.2494916614427751E-2</c:v>
                </c:pt>
                <c:pt idx="1108">
                  <c:v>-7.2443483763743544E-2</c:v>
                </c:pt>
                <c:pt idx="1109">
                  <c:v>-7.1985011399202659E-2</c:v>
                </c:pt>
                <c:pt idx="1110">
                  <c:v>-7.1152597832617293E-2</c:v>
                </c:pt>
                <c:pt idx="1111">
                  <c:v>-7.5151568186583528E-2</c:v>
                </c:pt>
                <c:pt idx="1112">
                  <c:v>-7.7876237521951719E-2</c:v>
                </c:pt>
                <c:pt idx="1113">
                  <c:v>-7.8194319164115456E-2</c:v>
                </c:pt>
                <c:pt idx="1114">
                  <c:v>-8.0515953363595294E-2</c:v>
                </c:pt>
                <c:pt idx="1115">
                  <c:v>-8.4031927186596356E-2</c:v>
                </c:pt>
                <c:pt idx="1116">
                  <c:v>-8.714399386627969E-2</c:v>
                </c:pt>
                <c:pt idx="1117">
                  <c:v>-8.8049002637308416E-2</c:v>
                </c:pt>
                <c:pt idx="1118">
                  <c:v>-8.4942596637331835E-2</c:v>
                </c:pt>
                <c:pt idx="1119">
                  <c:v>-8.5828733486447817E-2</c:v>
                </c:pt>
                <c:pt idx="1120">
                  <c:v>-8.6852232842752564E-2</c:v>
                </c:pt>
                <c:pt idx="1121">
                  <c:v>-9.0690341225184046E-2</c:v>
                </c:pt>
                <c:pt idx="1122">
                  <c:v>-9.0255023311407001E-2</c:v>
                </c:pt>
                <c:pt idx="1123">
                  <c:v>-9.0248158355179076E-2</c:v>
                </c:pt>
                <c:pt idx="1124">
                  <c:v>-9.1183715475205318E-2</c:v>
                </c:pt>
                <c:pt idx="1125">
                  <c:v>-9.1884011287627576E-2</c:v>
                </c:pt>
                <c:pt idx="1126">
                  <c:v>-8.9714490234179767E-2</c:v>
                </c:pt>
                <c:pt idx="1127">
                  <c:v>-8.296310933338269E-2</c:v>
                </c:pt>
                <c:pt idx="1128">
                  <c:v>-8.2043575436360872E-2</c:v>
                </c:pt>
                <c:pt idx="1129">
                  <c:v>-8.278716377933204E-2</c:v>
                </c:pt>
                <c:pt idx="1130">
                  <c:v>-8.1737224603406489E-2</c:v>
                </c:pt>
                <c:pt idx="1131">
                  <c:v>-8.1266849157582755E-2</c:v>
                </c:pt>
                <c:pt idx="1132">
                  <c:v>-8.2244497392780502E-2</c:v>
                </c:pt>
                <c:pt idx="1133">
                  <c:v>-8.3787008684820918E-2</c:v>
                </c:pt>
                <c:pt idx="1134">
                  <c:v>-8.3514545703962995E-2</c:v>
                </c:pt>
                <c:pt idx="1135">
                  <c:v>-8.2816225912828667E-2</c:v>
                </c:pt>
                <c:pt idx="1136">
                  <c:v>-8.3021983703369884E-2</c:v>
                </c:pt>
                <c:pt idx="1137">
                  <c:v>-8.3081600614122841E-2</c:v>
                </c:pt>
                <c:pt idx="1138">
                  <c:v>-8.4836059592205082E-2</c:v>
                </c:pt>
                <c:pt idx="1139">
                  <c:v>-8.4849057326482846E-2</c:v>
                </c:pt>
                <c:pt idx="1140">
                  <c:v>-8.6515317272136905E-2</c:v>
                </c:pt>
                <c:pt idx="1141">
                  <c:v>-8.9687541512541546E-2</c:v>
                </c:pt>
                <c:pt idx="1142">
                  <c:v>-9.0842937622062081E-2</c:v>
                </c:pt>
                <c:pt idx="1143">
                  <c:v>-9.2720022644153577E-2</c:v>
                </c:pt>
                <c:pt idx="1144">
                  <c:v>-9.1176016272155103E-2</c:v>
                </c:pt>
                <c:pt idx="1145">
                  <c:v>-9.1692739450422334E-2</c:v>
                </c:pt>
                <c:pt idx="1146">
                  <c:v>-9.2197298981894438E-2</c:v>
                </c:pt>
                <c:pt idx="1147">
                  <c:v>-9.4192095890049732E-2</c:v>
                </c:pt>
                <c:pt idx="1148">
                  <c:v>-9.6984702145707757E-2</c:v>
                </c:pt>
                <c:pt idx="1149">
                  <c:v>-9.905349623962012E-2</c:v>
                </c:pt>
                <c:pt idx="1150">
                  <c:v>-0.10026814111299753</c:v>
                </c:pt>
                <c:pt idx="1151">
                  <c:v>-0.10140313116120536</c:v>
                </c:pt>
                <c:pt idx="1152">
                  <c:v>-0.10038326992673952</c:v>
                </c:pt>
                <c:pt idx="1153">
                  <c:v>-0.10071636594066868</c:v>
                </c:pt>
                <c:pt idx="1154">
                  <c:v>-9.9366784842003231E-2</c:v>
                </c:pt>
                <c:pt idx="1155">
                  <c:v>-0.10000359558198291</c:v>
                </c:pt>
                <c:pt idx="1156">
                  <c:v>-9.9772603582872321E-2</c:v>
                </c:pt>
                <c:pt idx="1157">
                  <c:v>-9.6407064775319018E-2</c:v>
                </c:pt>
                <c:pt idx="1158">
                  <c:v>-9.6893193599748351E-2</c:v>
                </c:pt>
                <c:pt idx="1159">
                  <c:v>-9.5533958350482617E-2</c:v>
                </c:pt>
                <c:pt idx="1160">
                  <c:v>-9.2666709892006871E-2</c:v>
                </c:pt>
                <c:pt idx="1161">
                  <c:v>-9.1312458244253492E-2</c:v>
                </c:pt>
                <c:pt idx="1162">
                  <c:v>-8.926340148506462E-2</c:v>
                </c:pt>
                <c:pt idx="1163">
                  <c:v>-8.6745574587953289E-2</c:v>
                </c:pt>
                <c:pt idx="1164">
                  <c:v>-8.657596688335456E-2</c:v>
                </c:pt>
                <c:pt idx="1165">
                  <c:v>-8.4404022209503271E-2</c:v>
                </c:pt>
                <c:pt idx="1166">
                  <c:v>-8.5289681725121191E-2</c:v>
                </c:pt>
                <c:pt idx="1167">
                  <c:v>-8.4377216216956707E-2</c:v>
                </c:pt>
                <c:pt idx="1168">
                  <c:v>-8.3850533796301363E-2</c:v>
                </c:pt>
                <c:pt idx="1169">
                  <c:v>-8.3213903726907734E-2</c:v>
                </c:pt>
                <c:pt idx="1170">
                  <c:v>-8.2090171951540558E-2</c:v>
                </c:pt>
                <c:pt idx="1171">
                  <c:v>-8.1965645976286083E-2</c:v>
                </c:pt>
                <c:pt idx="1172">
                  <c:v>-8.056935944816157E-2</c:v>
                </c:pt>
                <c:pt idx="1173">
                  <c:v>-8.5589466648412937E-2</c:v>
                </c:pt>
                <c:pt idx="1174">
                  <c:v>-8.9176479951541765E-2</c:v>
                </c:pt>
                <c:pt idx="1175">
                  <c:v>-8.9192591262327703E-2</c:v>
                </c:pt>
                <c:pt idx="1176">
                  <c:v>-8.9313393051487111E-2</c:v>
                </c:pt>
                <c:pt idx="1177">
                  <c:v>-8.9858421931004795E-2</c:v>
                </c:pt>
                <c:pt idx="1178">
                  <c:v>-8.9825351356535243E-2</c:v>
                </c:pt>
                <c:pt idx="1179">
                  <c:v>-9.2093963681880275E-2</c:v>
                </c:pt>
                <c:pt idx="1180">
                  <c:v>-9.4711958823585629E-2</c:v>
                </c:pt>
                <c:pt idx="1181">
                  <c:v>-9.4363830902278067E-2</c:v>
                </c:pt>
                <c:pt idx="1182">
                  <c:v>-9.4869823394550856E-2</c:v>
                </c:pt>
                <c:pt idx="1183">
                  <c:v>-9.2727733744049967E-2</c:v>
                </c:pt>
                <c:pt idx="1184">
                  <c:v>-9.3164129640099791E-2</c:v>
                </c:pt>
                <c:pt idx="1185">
                  <c:v>-9.2279179279959322E-2</c:v>
                </c:pt>
                <c:pt idx="1186">
                  <c:v>-9.1104325463788438E-2</c:v>
                </c:pt>
                <c:pt idx="1187">
                  <c:v>-9.1883265678907033E-2</c:v>
                </c:pt>
                <c:pt idx="1188">
                  <c:v>-9.2626582105804545E-2</c:v>
                </c:pt>
                <c:pt idx="1189">
                  <c:v>-9.3999551904485834E-2</c:v>
                </c:pt>
                <c:pt idx="1190">
                  <c:v>-9.5946792104346645E-2</c:v>
                </c:pt>
                <c:pt idx="1191">
                  <c:v>-9.7520682369657052E-2</c:v>
                </c:pt>
                <c:pt idx="1192">
                  <c:v>-9.5446490082002455E-2</c:v>
                </c:pt>
                <c:pt idx="1193">
                  <c:v>-9.6508599558774666E-2</c:v>
                </c:pt>
                <c:pt idx="1194">
                  <c:v>-9.2022124180379361E-2</c:v>
                </c:pt>
                <c:pt idx="1195">
                  <c:v>-9.2737766554430667E-2</c:v>
                </c:pt>
                <c:pt idx="1196">
                  <c:v>-9.050004212297269E-2</c:v>
                </c:pt>
                <c:pt idx="1197">
                  <c:v>-9.0766636512915611E-2</c:v>
                </c:pt>
                <c:pt idx="1198">
                  <c:v>-8.9775251519672583E-2</c:v>
                </c:pt>
                <c:pt idx="1199">
                  <c:v>-8.4375736152411562E-2</c:v>
                </c:pt>
                <c:pt idx="1200">
                  <c:v>-4.3017355186466766E-2</c:v>
                </c:pt>
                <c:pt idx="1201">
                  <c:v>-5.0329208443769868E-2</c:v>
                </c:pt>
                <c:pt idx="1202">
                  <c:v>-5.1833578166420757E-2</c:v>
                </c:pt>
                <c:pt idx="1203">
                  <c:v>-6.0829969293918928E-2</c:v>
                </c:pt>
                <c:pt idx="1204">
                  <c:v>-6.0137595814490297E-2</c:v>
                </c:pt>
                <c:pt idx="1205">
                  <c:v>-6.1662029478852798E-2</c:v>
                </c:pt>
                <c:pt idx="1206">
                  <c:v>-5.6780401209113318E-2</c:v>
                </c:pt>
                <c:pt idx="1207">
                  <c:v>-5.4585229694989135E-2</c:v>
                </c:pt>
                <c:pt idx="1208">
                  <c:v>-5.368622879823004E-2</c:v>
                </c:pt>
                <c:pt idx="1209">
                  <c:v>-5.3118317995568098E-2</c:v>
                </c:pt>
                <c:pt idx="1210">
                  <c:v>-5.8451219990188985E-2</c:v>
                </c:pt>
                <c:pt idx="1211">
                  <c:v>-5.9278335491932399E-2</c:v>
                </c:pt>
                <c:pt idx="1212">
                  <c:v>-6.1052860748809223E-2</c:v>
                </c:pt>
                <c:pt idx="1213">
                  <c:v>-6.220642483730332E-2</c:v>
                </c:pt>
                <c:pt idx="1214">
                  <c:v>-6.2630423905758903E-2</c:v>
                </c:pt>
                <c:pt idx="1215">
                  <c:v>-6.1930773074536205E-2</c:v>
                </c:pt>
                <c:pt idx="1216">
                  <c:v>-6.2458099810926093E-2</c:v>
                </c:pt>
                <c:pt idx="1217">
                  <c:v>-5.8455706803047125E-2</c:v>
                </c:pt>
                <c:pt idx="1218">
                  <c:v>-5.7400418235715289E-2</c:v>
                </c:pt>
                <c:pt idx="1219">
                  <c:v>-5.4973352541477727E-2</c:v>
                </c:pt>
                <c:pt idx="1220">
                  <c:v>-5.5812458469762127E-2</c:v>
                </c:pt>
                <c:pt idx="1221">
                  <c:v>-5.6618039315386337E-2</c:v>
                </c:pt>
                <c:pt idx="1222">
                  <c:v>-5.8198308467574567E-2</c:v>
                </c:pt>
                <c:pt idx="1223">
                  <c:v>-6.0942171863404226E-2</c:v>
                </c:pt>
                <c:pt idx="1224">
                  <c:v>-6.234275097297548E-2</c:v>
                </c:pt>
                <c:pt idx="1225">
                  <c:v>-6.505592401995397E-2</c:v>
                </c:pt>
                <c:pt idx="1226">
                  <c:v>-6.3086880301160164E-2</c:v>
                </c:pt>
                <c:pt idx="1227">
                  <c:v>-6.1757122530578634E-2</c:v>
                </c:pt>
                <c:pt idx="1228">
                  <c:v>-5.6204735327709532E-2</c:v>
                </c:pt>
                <c:pt idx="1229">
                  <c:v>-5.3915030777023976E-2</c:v>
                </c:pt>
                <c:pt idx="1230">
                  <c:v>-5.3202878321916725E-2</c:v>
                </c:pt>
                <c:pt idx="1231">
                  <c:v>-5.0435787907521235E-2</c:v>
                </c:pt>
                <c:pt idx="1232">
                  <c:v>-5.12103998989204E-2</c:v>
                </c:pt>
                <c:pt idx="1233">
                  <c:v>-4.5978459916000691E-2</c:v>
                </c:pt>
                <c:pt idx="1234">
                  <c:v>-4.4238596782471884E-2</c:v>
                </c:pt>
                <c:pt idx="1235">
                  <c:v>-4.461679723202705E-2</c:v>
                </c:pt>
                <c:pt idx="1236">
                  <c:v>-4.7315435440262288E-2</c:v>
                </c:pt>
                <c:pt idx="1237">
                  <c:v>-4.7761940660912661E-2</c:v>
                </c:pt>
                <c:pt idx="1238">
                  <c:v>-4.8940184405879439E-2</c:v>
                </c:pt>
                <c:pt idx="1239">
                  <c:v>-5.0162725600168656E-2</c:v>
                </c:pt>
                <c:pt idx="1240">
                  <c:v>-5.1445955731896476E-2</c:v>
                </c:pt>
                <c:pt idx="1241">
                  <c:v>-5.1294083087074505E-2</c:v>
                </c:pt>
                <c:pt idx="1242">
                  <c:v>-4.9863761800408302E-2</c:v>
                </c:pt>
                <c:pt idx="1243">
                  <c:v>-5.1493375908138628E-2</c:v>
                </c:pt>
                <c:pt idx="1244">
                  <c:v>-5.678568041268317E-2</c:v>
                </c:pt>
                <c:pt idx="1245">
                  <c:v>-5.7180579854051228E-2</c:v>
                </c:pt>
                <c:pt idx="1246">
                  <c:v>-5.9611491001780426E-2</c:v>
                </c:pt>
                <c:pt idx="1247">
                  <c:v>-5.9746741786357749E-2</c:v>
                </c:pt>
                <c:pt idx="1248">
                  <c:v>-6.0637720142630691E-2</c:v>
                </c:pt>
                <c:pt idx="1249">
                  <c:v>-5.725876219377124E-2</c:v>
                </c:pt>
                <c:pt idx="1250">
                  <c:v>-5.8648258116405394E-2</c:v>
                </c:pt>
                <c:pt idx="1251">
                  <c:v>-5.194772106214085E-2</c:v>
                </c:pt>
                <c:pt idx="1252">
                  <c:v>-4.9454033443363521E-2</c:v>
                </c:pt>
                <c:pt idx="1253">
                  <c:v>-4.8240447154900945E-2</c:v>
                </c:pt>
                <c:pt idx="1254">
                  <c:v>-4.9721024805032599E-2</c:v>
                </c:pt>
                <c:pt idx="1255">
                  <c:v>-5.0193794996213903E-2</c:v>
                </c:pt>
                <c:pt idx="1256">
                  <c:v>-4.7677046524339239E-2</c:v>
                </c:pt>
                <c:pt idx="1257">
                  <c:v>-5.114294934636554E-2</c:v>
                </c:pt>
                <c:pt idx="1258">
                  <c:v>-5.4356354133578311E-2</c:v>
                </c:pt>
                <c:pt idx="1259">
                  <c:v>-5.5511880964937976E-2</c:v>
                </c:pt>
                <c:pt idx="1260">
                  <c:v>-5.9955911134701889E-2</c:v>
                </c:pt>
                <c:pt idx="1261">
                  <c:v>-6.1918069836569778E-2</c:v>
                </c:pt>
                <c:pt idx="1262">
                  <c:v>-6.3465514111217036E-2</c:v>
                </c:pt>
                <c:pt idx="1263">
                  <c:v>-6.506116644024651E-2</c:v>
                </c:pt>
                <c:pt idx="1264">
                  <c:v>-6.2404928296052375E-2</c:v>
                </c:pt>
                <c:pt idx="1265">
                  <c:v>-6.1924099834472113E-2</c:v>
                </c:pt>
                <c:pt idx="1266">
                  <c:v>-5.9611491001780426E-2</c:v>
                </c:pt>
                <c:pt idx="1267">
                  <c:v>-5.8645293041923008E-2</c:v>
                </c:pt>
                <c:pt idx="1268">
                  <c:v>-6.0210070247439074E-2</c:v>
                </c:pt>
                <c:pt idx="1269">
                  <c:v>-5.769636003438583E-2</c:v>
                </c:pt>
                <c:pt idx="1270">
                  <c:v>-5.9491256702179918E-2</c:v>
                </c:pt>
                <c:pt idx="1271">
                  <c:v>-6.147042395067448E-2</c:v>
                </c:pt>
                <c:pt idx="1272">
                  <c:v>-6.5413520076584852E-2</c:v>
                </c:pt>
                <c:pt idx="1273">
                  <c:v>-6.6446450699883641E-2</c:v>
                </c:pt>
                <c:pt idx="1274">
                  <c:v>-6.3761001199916567E-2</c:v>
                </c:pt>
                <c:pt idx="1275">
                  <c:v>-5.8308774147416198E-2</c:v>
                </c:pt>
                <c:pt idx="1276">
                  <c:v>-5.5070766124901027E-2</c:v>
                </c:pt>
                <c:pt idx="1277">
                  <c:v>-5.4004923047178188E-2</c:v>
                </c:pt>
                <c:pt idx="1278">
                  <c:v>-5.3978919661000546E-2</c:v>
                </c:pt>
                <c:pt idx="1279">
                  <c:v>-5.2064185715030575E-2</c:v>
                </c:pt>
                <c:pt idx="1280">
                  <c:v>-5.9255241679232462E-2</c:v>
                </c:pt>
                <c:pt idx="1281">
                  <c:v>-6.0157740450938135E-2</c:v>
                </c:pt>
                <c:pt idx="1282">
                  <c:v>-6.5354140436191699E-2</c:v>
                </c:pt>
                <c:pt idx="1283">
                  <c:v>-6.368826896717561E-2</c:v>
                </c:pt>
                <c:pt idx="1284">
                  <c:v>-6.6032859775768671E-2</c:v>
                </c:pt>
                <c:pt idx="1285">
                  <c:v>-6.7100292605557055E-2</c:v>
                </c:pt>
                <c:pt idx="1286">
                  <c:v>-6.6047875899001074E-2</c:v>
                </c:pt>
                <c:pt idx="1287">
                  <c:v>-6.4835122104079268E-2</c:v>
                </c:pt>
                <c:pt idx="1288">
                  <c:v>-6.3873533139679584E-2</c:v>
                </c:pt>
                <c:pt idx="1289">
                  <c:v>-6.528274431437131E-2</c:v>
                </c:pt>
                <c:pt idx="1290">
                  <c:v>-6.6144840274120043E-2</c:v>
                </c:pt>
                <c:pt idx="1291">
                  <c:v>-6.6047149307201458E-2</c:v>
                </c:pt>
                <c:pt idx="1292">
                  <c:v>-6.3804498086101447E-2</c:v>
                </c:pt>
                <c:pt idx="1293">
                  <c:v>-6.5182072343178188E-2</c:v>
                </c:pt>
                <c:pt idx="1294">
                  <c:v>-6.4250289113004566E-2</c:v>
                </c:pt>
                <c:pt idx="1295">
                  <c:v>-6.1471870499167913E-2</c:v>
                </c:pt>
                <c:pt idx="1296">
                  <c:v>-6.1201723683627751E-2</c:v>
                </c:pt>
                <c:pt idx="1297">
                  <c:v>-6.1478621086472174E-2</c:v>
                </c:pt>
                <c:pt idx="1298">
                  <c:v>-6.0770138424633746E-2</c:v>
                </c:pt>
                <c:pt idx="1299">
                  <c:v>-6.1334939851501957E-2</c:v>
                </c:pt>
                <c:pt idx="1300">
                  <c:v>-0.21466385696290402</c:v>
                </c:pt>
                <c:pt idx="1301">
                  <c:v>-0.21712604529736268</c:v>
                </c:pt>
                <c:pt idx="1302">
                  <c:v>-0.22395557610641603</c:v>
                </c:pt>
                <c:pt idx="1303">
                  <c:v>-0.22599163247046494</c:v>
                </c:pt>
                <c:pt idx="1304">
                  <c:v>-0.2296225911616907</c:v>
                </c:pt>
                <c:pt idx="1305">
                  <c:v>-0.22872686640720685</c:v>
                </c:pt>
                <c:pt idx="1306">
                  <c:v>-0.23063256203141647</c:v>
                </c:pt>
                <c:pt idx="1307">
                  <c:v>-0.22505769661969532</c:v>
                </c:pt>
                <c:pt idx="1308">
                  <c:v>-0.22411848591578076</c:v>
                </c:pt>
                <c:pt idx="1309">
                  <c:v>-0.23123377766050224</c:v>
                </c:pt>
                <c:pt idx="1310">
                  <c:v>-0.23216635297838106</c:v>
                </c:pt>
                <c:pt idx="1311">
                  <c:v>-0.23259253246482503</c:v>
                </c:pt>
                <c:pt idx="1312">
                  <c:v>-0.23158410599255541</c:v>
                </c:pt>
                <c:pt idx="1313">
                  <c:v>-0.23556692084925279</c:v>
                </c:pt>
                <c:pt idx="1314">
                  <c:v>-0.23643308846768596</c:v>
                </c:pt>
                <c:pt idx="1315">
                  <c:v>-0.23897458130802152</c:v>
                </c:pt>
                <c:pt idx="1316">
                  <c:v>-0.23998155741489624</c:v>
                </c:pt>
                <c:pt idx="1317">
                  <c:v>-0.24271145096562874</c:v>
                </c:pt>
                <c:pt idx="1318">
                  <c:v>-0.24472586132527896</c:v>
                </c:pt>
                <c:pt idx="1319">
                  <c:v>-0.24247729443894395</c:v>
                </c:pt>
                <c:pt idx="1320">
                  <c:v>-0.24241276895740782</c:v>
                </c:pt>
                <c:pt idx="1321">
                  <c:v>-0.24089184803372765</c:v>
                </c:pt>
                <c:pt idx="1322">
                  <c:v>-0.24258497458822115</c:v>
                </c:pt>
                <c:pt idx="1323">
                  <c:v>-0.24811533903842964</c:v>
                </c:pt>
                <c:pt idx="1324">
                  <c:v>-0.24681988017404732</c:v>
                </c:pt>
                <c:pt idx="1325">
                  <c:v>-0.24580251923597762</c:v>
                </c:pt>
                <c:pt idx="1326">
                  <c:v>-0.24640200175191573</c:v>
                </c:pt>
                <c:pt idx="1327">
                  <c:v>-0.24029825339383404</c:v>
                </c:pt>
                <c:pt idx="1328">
                  <c:v>-0.23838663139177418</c:v>
                </c:pt>
                <c:pt idx="1329">
                  <c:v>-0.23493996297620567</c:v>
                </c:pt>
                <c:pt idx="1330">
                  <c:v>-0.23091717805822087</c:v>
                </c:pt>
                <c:pt idx="1331">
                  <c:v>-0.22733625846493721</c:v>
                </c:pt>
                <c:pt idx="1332">
                  <c:v>-0.22734413208758486</c:v>
                </c:pt>
                <c:pt idx="1333">
                  <c:v>-0.22903745184524427</c:v>
                </c:pt>
                <c:pt idx="1334">
                  <c:v>-0.23103333228587619</c:v>
                </c:pt>
                <c:pt idx="1335">
                  <c:v>-0.23273825696121175</c:v>
                </c:pt>
                <c:pt idx="1336">
                  <c:v>-0.23483319843675687</c:v>
                </c:pt>
                <c:pt idx="1337">
                  <c:v>-0.2383044342182945</c:v>
                </c:pt>
                <c:pt idx="1338">
                  <c:v>-0.24283351150248311</c:v>
                </c:pt>
                <c:pt idx="1339">
                  <c:v>-0.24213747491389714</c:v>
                </c:pt>
                <c:pt idx="1340">
                  <c:v>-0.24432410181097319</c:v>
                </c:pt>
                <c:pt idx="1341">
                  <c:v>-0.24902763856067267</c:v>
                </c:pt>
                <c:pt idx="1342">
                  <c:v>-0.24943856626562333</c:v>
                </c:pt>
                <c:pt idx="1343">
                  <c:v>-0.25249342652863183</c:v>
                </c:pt>
                <c:pt idx="1344">
                  <c:v>-0.25219715768833684</c:v>
                </c:pt>
                <c:pt idx="1345">
                  <c:v>-0.24878666797199189</c:v>
                </c:pt>
                <c:pt idx="1346">
                  <c:v>-0.2497095722953353</c:v>
                </c:pt>
                <c:pt idx="1347">
                  <c:v>-0.24794305003049466</c:v>
                </c:pt>
                <c:pt idx="1348">
                  <c:v>-0.24598333139821094</c:v>
                </c:pt>
                <c:pt idx="1349">
                  <c:v>-0.24439598782510252</c:v>
                </c:pt>
                <c:pt idx="1350">
                  <c:v>-0.24764909415537018</c:v>
                </c:pt>
                <c:pt idx="1351">
                  <c:v>-0.24716681032265964</c:v>
                </c:pt>
                <c:pt idx="1352">
                  <c:v>-0.24646050002145259</c:v>
                </c:pt>
                <c:pt idx="1353">
                  <c:v>-0.24888136268137018</c:v>
                </c:pt>
                <c:pt idx="1354">
                  <c:v>-0.24534990740906215</c:v>
                </c:pt>
                <c:pt idx="1355">
                  <c:v>-0.24714426491360486</c:v>
                </c:pt>
                <c:pt idx="1356">
                  <c:v>-0.24035649178754381</c:v>
                </c:pt>
                <c:pt idx="1357">
                  <c:v>-0.24017477231037043</c:v>
                </c:pt>
                <c:pt idx="1358">
                  <c:v>-0.23674071445589551</c:v>
                </c:pt>
                <c:pt idx="1359">
                  <c:v>-0.23373801492763002</c:v>
                </c:pt>
                <c:pt idx="1360">
                  <c:v>-0.23203319721475069</c:v>
                </c:pt>
                <c:pt idx="1361">
                  <c:v>-0.23061400293010426</c:v>
                </c:pt>
                <c:pt idx="1362">
                  <c:v>-0.23032243231920191</c:v>
                </c:pt>
                <c:pt idx="1363">
                  <c:v>-0.23197191530159822</c:v>
                </c:pt>
                <c:pt idx="1364">
                  <c:v>-0.23382604378778726</c:v>
                </c:pt>
                <c:pt idx="1365">
                  <c:v>-0.23624145650044026</c:v>
                </c:pt>
                <c:pt idx="1366">
                  <c:v>-0.24097512365616813</c:v>
                </c:pt>
                <c:pt idx="1367">
                  <c:v>-0.24464043893400866</c:v>
                </c:pt>
                <c:pt idx="1368">
                  <c:v>-0.247091144907996</c:v>
                </c:pt>
                <c:pt idx="1369">
                  <c:v>-0.24935089786199249</c:v>
                </c:pt>
                <c:pt idx="1370">
                  <c:v>-0.2511842236445303</c:v>
                </c:pt>
                <c:pt idx="1371">
                  <c:v>-0.25326106016206706</c:v>
                </c:pt>
                <c:pt idx="1372">
                  <c:v>-0.25274531434418135</c:v>
                </c:pt>
                <c:pt idx="1373">
                  <c:v>-0.25377707211096379</c:v>
                </c:pt>
                <c:pt idx="1374">
                  <c:v>-0.25361831579046301</c:v>
                </c:pt>
                <c:pt idx="1375">
                  <c:v>-0.25029606579957209</c:v>
                </c:pt>
                <c:pt idx="1376">
                  <c:v>-0.24967969401277967</c:v>
                </c:pt>
                <c:pt idx="1377">
                  <c:v>-0.25082599116808613</c:v>
                </c:pt>
                <c:pt idx="1378">
                  <c:v>-0.24783663112344412</c:v>
                </c:pt>
                <c:pt idx="1379">
                  <c:v>-0.24660642218941842</c:v>
                </c:pt>
                <c:pt idx="1380">
                  <c:v>-0.2454722904422928</c:v>
                </c:pt>
                <c:pt idx="1381">
                  <c:v>-0.24418391482640711</c:v>
                </c:pt>
                <c:pt idx="1382">
                  <c:v>-0.24312875343313722</c:v>
                </c:pt>
                <c:pt idx="1383">
                  <c:v>-0.24217059477569158</c:v>
                </c:pt>
                <c:pt idx="1384">
                  <c:v>-0.23883965231629123</c:v>
                </c:pt>
                <c:pt idx="1385">
                  <c:v>-0.22895867999636987</c:v>
                </c:pt>
                <c:pt idx="1386">
                  <c:v>-0.22620604094279484</c:v>
                </c:pt>
                <c:pt idx="1387">
                  <c:v>-0.22666504664903364</c:v>
                </c:pt>
                <c:pt idx="1388">
                  <c:v>-0.22421531778538162</c:v>
                </c:pt>
                <c:pt idx="1389">
                  <c:v>-0.22403130742942512</c:v>
                </c:pt>
                <c:pt idx="1390">
                  <c:v>-0.22633576949328793</c:v>
                </c:pt>
                <c:pt idx="1391">
                  <c:v>-0.2251652209899655</c:v>
                </c:pt>
                <c:pt idx="1392">
                  <c:v>-0.22835807055053481</c:v>
                </c:pt>
                <c:pt idx="1393">
                  <c:v>-0.2326680624063</c:v>
                </c:pt>
                <c:pt idx="1394">
                  <c:v>-0.23411949746374638</c:v>
                </c:pt>
                <c:pt idx="1395">
                  <c:v>-0.23768831445679783</c:v>
                </c:pt>
                <c:pt idx="1396">
                  <c:v>-0.23780343654036207</c:v>
                </c:pt>
                <c:pt idx="1397">
                  <c:v>-0.24130031116953976</c:v>
                </c:pt>
                <c:pt idx="1398">
                  <c:v>-0.24271328128195879</c:v>
                </c:pt>
                <c:pt idx="1399">
                  <c:v>-0.2427805236462226</c:v>
                </c:pt>
                <c:pt idx="1400">
                  <c:v>-0.29283904930735005</c:v>
                </c:pt>
                <c:pt idx="1401">
                  <c:v>-0.29093449031525953</c:v>
                </c:pt>
                <c:pt idx="1402">
                  <c:v>-0.2932560225652896</c:v>
                </c:pt>
                <c:pt idx="1403">
                  <c:v>-0.29576080885914058</c:v>
                </c:pt>
                <c:pt idx="1404">
                  <c:v>-0.29898356502267287</c:v>
                </c:pt>
                <c:pt idx="1405">
                  <c:v>-0.30105853716201914</c:v>
                </c:pt>
                <c:pt idx="1406">
                  <c:v>-0.30447200787049855</c:v>
                </c:pt>
                <c:pt idx="1407">
                  <c:v>-0.30297768570421812</c:v>
                </c:pt>
                <c:pt idx="1408">
                  <c:v>-0.30278238268038438</c:v>
                </c:pt>
                <c:pt idx="1409">
                  <c:v>-0.30193388668075016</c:v>
                </c:pt>
                <c:pt idx="1410">
                  <c:v>-0.30069719880105517</c:v>
                </c:pt>
                <c:pt idx="1411">
                  <c:v>-0.29844838239585547</c:v>
                </c:pt>
                <c:pt idx="1412">
                  <c:v>-0.29267396946225777</c:v>
                </c:pt>
                <c:pt idx="1413">
                  <c:v>-0.28819754426331423</c:v>
                </c:pt>
                <c:pt idx="1414">
                  <c:v>-0.28694207304559871</c:v>
                </c:pt>
                <c:pt idx="1415">
                  <c:v>-0.29147031833951198</c:v>
                </c:pt>
                <c:pt idx="1416">
                  <c:v>-0.29034903797162936</c:v>
                </c:pt>
                <c:pt idx="1417">
                  <c:v>-0.29394132633982117</c:v>
                </c:pt>
                <c:pt idx="1418">
                  <c:v>-0.29275407535785813</c:v>
                </c:pt>
                <c:pt idx="1419">
                  <c:v>-0.29377140100936172</c:v>
                </c:pt>
                <c:pt idx="1420">
                  <c:v>-0.29177268885157304</c:v>
                </c:pt>
                <c:pt idx="1421">
                  <c:v>-0.29237223748112706</c:v>
                </c:pt>
                <c:pt idx="1422">
                  <c:v>-0.29013921558114264</c:v>
                </c:pt>
                <c:pt idx="1423">
                  <c:v>-0.28805197754248146</c:v>
                </c:pt>
                <c:pt idx="1424">
                  <c:v>-0.28788204210054147</c:v>
                </c:pt>
                <c:pt idx="1425">
                  <c:v>-0.28785583873034692</c:v>
                </c:pt>
                <c:pt idx="1426">
                  <c:v>-0.28911992559025546</c:v>
                </c:pt>
                <c:pt idx="1427">
                  <c:v>-0.28780696120163762</c:v>
                </c:pt>
                <c:pt idx="1428">
                  <c:v>-0.28739225340757057</c:v>
                </c:pt>
                <c:pt idx="1429">
                  <c:v>-0.28769440080416597</c:v>
                </c:pt>
                <c:pt idx="1430">
                  <c:v>-0.28712675340229676</c:v>
                </c:pt>
                <c:pt idx="1431">
                  <c:v>-0.28845102609132978</c:v>
                </c:pt>
                <c:pt idx="1432">
                  <c:v>-0.29395460930971273</c:v>
                </c:pt>
                <c:pt idx="1433">
                  <c:v>-0.29614313010710003</c:v>
                </c:pt>
                <c:pt idx="1434">
                  <c:v>-0.29846355876779862</c:v>
                </c:pt>
                <c:pt idx="1435">
                  <c:v>-0.30281194679604928</c:v>
                </c:pt>
                <c:pt idx="1436">
                  <c:v>-0.30264040526495872</c:v>
                </c:pt>
                <c:pt idx="1437">
                  <c:v>-0.30693337924912445</c:v>
                </c:pt>
                <c:pt idx="1438">
                  <c:v>-0.30646281786473839</c:v>
                </c:pt>
                <c:pt idx="1439">
                  <c:v>-0.30862232140895429</c:v>
                </c:pt>
                <c:pt idx="1440">
                  <c:v>-0.30772681034565874</c:v>
                </c:pt>
                <c:pt idx="1441">
                  <c:v>-0.30648191534694558</c:v>
                </c:pt>
                <c:pt idx="1442">
                  <c:v>-0.30590832853742578</c:v>
                </c:pt>
                <c:pt idx="1443">
                  <c:v>-0.30689033966540968</c:v>
                </c:pt>
                <c:pt idx="1444">
                  <c:v>-0.30359822281376969</c:v>
                </c:pt>
                <c:pt idx="1445">
                  <c:v>-0.30428399409680829</c:v>
                </c:pt>
                <c:pt idx="1446">
                  <c:v>-0.30237471207618416</c:v>
                </c:pt>
                <c:pt idx="1447">
                  <c:v>-0.30001765650671608</c:v>
                </c:pt>
                <c:pt idx="1448">
                  <c:v>-0.29899018910344832</c:v>
                </c:pt>
                <c:pt idx="1449">
                  <c:v>-0.29851285810217698</c:v>
                </c:pt>
                <c:pt idx="1450">
                  <c:v>-0.29939739954615918</c:v>
                </c:pt>
                <c:pt idx="1451">
                  <c:v>-0.29889052680135819</c:v>
                </c:pt>
                <c:pt idx="1452">
                  <c:v>-0.29999674384825248</c:v>
                </c:pt>
                <c:pt idx="1453">
                  <c:v>-0.30193194469824869</c:v>
                </c:pt>
                <c:pt idx="1454">
                  <c:v>-0.30274709102239994</c:v>
                </c:pt>
                <c:pt idx="1455">
                  <c:v>-0.30729317634489828</c:v>
                </c:pt>
                <c:pt idx="1456">
                  <c:v>-0.30509726697795214</c:v>
                </c:pt>
                <c:pt idx="1457">
                  <c:v>-0.30450254423423084</c:v>
                </c:pt>
                <c:pt idx="1458">
                  <c:v>-0.2991050474495669</c:v>
                </c:pt>
                <c:pt idx="1459">
                  <c:v>-0.29647720934471078</c:v>
                </c:pt>
                <c:pt idx="1460">
                  <c:v>-0.2948077251608141</c:v>
                </c:pt>
                <c:pt idx="1461">
                  <c:v>-0.2939206417609137</c:v>
                </c:pt>
                <c:pt idx="1462">
                  <c:v>-0.29247965578011703</c:v>
                </c:pt>
                <c:pt idx="1463">
                  <c:v>-0.29280785421770883</c:v>
                </c:pt>
                <c:pt idx="1464">
                  <c:v>-0.29096360512563413</c:v>
                </c:pt>
                <c:pt idx="1465">
                  <c:v>-0.29018345949014357</c:v>
                </c:pt>
                <c:pt idx="1466">
                  <c:v>-0.29033115538735466</c:v>
                </c:pt>
                <c:pt idx="1467">
                  <c:v>-0.29079327529351628</c:v>
                </c:pt>
                <c:pt idx="1468">
                  <c:v>-0.29076972454938455</c:v>
                </c:pt>
                <c:pt idx="1469">
                  <c:v>-0.29073677465368997</c:v>
                </c:pt>
                <c:pt idx="1470">
                  <c:v>-0.28903536796890661</c:v>
                </c:pt>
                <c:pt idx="1471">
                  <c:v>-0.28508890170188961</c:v>
                </c:pt>
                <c:pt idx="1472">
                  <c:v>-0.28549431006308534</c:v>
                </c:pt>
                <c:pt idx="1473">
                  <c:v>-0.28695606889016068</c:v>
                </c:pt>
                <c:pt idx="1474">
                  <c:v>-0.28842944637713641</c:v>
                </c:pt>
                <c:pt idx="1475">
                  <c:v>-0.2896887058615909</c:v>
                </c:pt>
                <c:pt idx="1476">
                  <c:v>-0.29016083222362621</c:v>
                </c:pt>
                <c:pt idx="1477">
                  <c:v>-0.29012598319411742</c:v>
                </c:pt>
                <c:pt idx="1478">
                  <c:v>-0.29268622291931878</c:v>
                </c:pt>
                <c:pt idx="1479">
                  <c:v>-0.29345423699899698</c:v>
                </c:pt>
                <c:pt idx="1480">
                  <c:v>-0.2924853256810529</c:v>
                </c:pt>
                <c:pt idx="1481">
                  <c:v>-0.29167091058250616</c:v>
                </c:pt>
                <c:pt idx="1482">
                  <c:v>-0.29021639115890441</c:v>
                </c:pt>
                <c:pt idx="1483">
                  <c:v>-0.28861450250963383</c:v>
                </c:pt>
                <c:pt idx="1484">
                  <c:v>-0.2875836666355065</c:v>
                </c:pt>
                <c:pt idx="1485">
                  <c:v>-0.2818527401998816</c:v>
                </c:pt>
                <c:pt idx="1486">
                  <c:v>-0.28206734383209531</c:v>
                </c:pt>
                <c:pt idx="1487">
                  <c:v>-0.28386352345879562</c:v>
                </c:pt>
                <c:pt idx="1488">
                  <c:v>-0.28404211422562708</c:v>
                </c:pt>
                <c:pt idx="1489">
                  <c:v>-0.28914061201575869</c:v>
                </c:pt>
                <c:pt idx="1490">
                  <c:v>-0.29209033198399004</c:v>
                </c:pt>
                <c:pt idx="1491">
                  <c:v>-0.29461015546574565</c:v>
                </c:pt>
                <c:pt idx="1492">
                  <c:v>-0.2965634152267298</c:v>
                </c:pt>
                <c:pt idx="1493">
                  <c:v>-0.29800358274579253</c:v>
                </c:pt>
                <c:pt idx="1494">
                  <c:v>-0.29764711194925475</c:v>
                </c:pt>
                <c:pt idx="1495">
                  <c:v>-0.29698957255731262</c:v>
                </c:pt>
                <c:pt idx="1496">
                  <c:v>-0.29597943442145436</c:v>
                </c:pt>
                <c:pt idx="1497">
                  <c:v>-0.2922033883064219</c:v>
                </c:pt>
                <c:pt idx="1498">
                  <c:v>-0.29203092433955424</c:v>
                </c:pt>
                <c:pt idx="1499">
                  <c:v>-0.29218081650644967</c:v>
                </c:pt>
                <c:pt idx="1500">
                  <c:v>-0.39535319964153892</c:v>
                </c:pt>
                <c:pt idx="1501">
                  <c:v>-0.39025032212414912</c:v>
                </c:pt>
                <c:pt idx="1502">
                  <c:v>-0.38922771108163223</c:v>
                </c:pt>
                <c:pt idx="1503">
                  <c:v>-0.38812626039072518</c:v>
                </c:pt>
                <c:pt idx="1504">
                  <c:v>-0.38357228049068137</c:v>
                </c:pt>
                <c:pt idx="1505">
                  <c:v>-0.38595278264164445</c:v>
                </c:pt>
                <c:pt idx="1506">
                  <c:v>-0.38708188954614231</c:v>
                </c:pt>
                <c:pt idx="1507">
                  <c:v>-0.38728401973246473</c:v>
                </c:pt>
                <c:pt idx="1508">
                  <c:v>-0.38893375332012425</c:v>
                </c:pt>
                <c:pt idx="1509">
                  <c:v>-0.38706219071626036</c:v>
                </c:pt>
                <c:pt idx="1510">
                  <c:v>-0.38506794082938223</c:v>
                </c:pt>
                <c:pt idx="1511">
                  <c:v>-0.38525000114065522</c:v>
                </c:pt>
                <c:pt idx="1512">
                  <c:v>-0.38426045478274018</c:v>
                </c:pt>
                <c:pt idx="1513">
                  <c:v>-0.38658041360711293</c:v>
                </c:pt>
                <c:pt idx="1514">
                  <c:v>-0.38757437510096615</c:v>
                </c:pt>
                <c:pt idx="1515">
                  <c:v>-0.38879048581033748</c:v>
                </c:pt>
                <c:pt idx="1516">
                  <c:v>-0.38668609540822008</c:v>
                </c:pt>
                <c:pt idx="1517">
                  <c:v>-0.38574680894287505</c:v>
                </c:pt>
                <c:pt idx="1518">
                  <c:v>-0.38362595947068323</c:v>
                </c:pt>
                <c:pt idx="1519">
                  <c:v>-0.3837427544790617</c:v>
                </c:pt>
                <c:pt idx="1520">
                  <c:v>-0.37997404896289977</c:v>
                </c:pt>
                <c:pt idx="1521">
                  <c:v>-0.37842121405942919</c:v>
                </c:pt>
                <c:pt idx="1522">
                  <c:v>-0.36929804653024023</c:v>
                </c:pt>
                <c:pt idx="1523">
                  <c:v>-0.3671965956102059</c:v>
                </c:pt>
                <c:pt idx="1524">
                  <c:v>-0.36770787228528157</c:v>
                </c:pt>
                <c:pt idx="1525">
                  <c:v>-0.3685733275031069</c:v>
                </c:pt>
                <c:pt idx="1526">
                  <c:v>-0.37467763946695998</c:v>
                </c:pt>
                <c:pt idx="1527">
                  <c:v>-0.37560042000926597</c:v>
                </c:pt>
                <c:pt idx="1528">
                  <c:v>-0.38362285399661911</c:v>
                </c:pt>
                <c:pt idx="1529">
                  <c:v>-0.38688914705208877</c:v>
                </c:pt>
                <c:pt idx="1530">
                  <c:v>-0.38980026228132836</c:v>
                </c:pt>
                <c:pt idx="1531">
                  <c:v>-0.39002995501777882</c:v>
                </c:pt>
                <c:pt idx="1532">
                  <c:v>-0.39016513900978289</c:v>
                </c:pt>
                <c:pt idx="1533">
                  <c:v>-0.38721767734774071</c:v>
                </c:pt>
                <c:pt idx="1534">
                  <c:v>-0.3852324490385195</c:v>
                </c:pt>
                <c:pt idx="1535">
                  <c:v>-0.38636385643156013</c:v>
                </c:pt>
                <c:pt idx="1536">
                  <c:v>-0.38640945522606529</c:v>
                </c:pt>
                <c:pt idx="1537">
                  <c:v>-0.38526866447327901</c:v>
                </c:pt>
                <c:pt idx="1538">
                  <c:v>-0.38521800766651326</c:v>
                </c:pt>
                <c:pt idx="1539">
                  <c:v>-0.38904392159837897</c:v>
                </c:pt>
                <c:pt idx="1540">
                  <c:v>-0.39036990332516597</c:v>
                </c:pt>
                <c:pt idx="1541">
                  <c:v>-0.39671061513601291</c:v>
                </c:pt>
                <c:pt idx="1542">
                  <c:v>-0.39501559181947776</c:v>
                </c:pt>
                <c:pt idx="1543">
                  <c:v>-0.39770424099567814</c:v>
                </c:pt>
                <c:pt idx="1544">
                  <c:v>-0.39814538187120441</c:v>
                </c:pt>
                <c:pt idx="1545">
                  <c:v>-0.40256526646992885</c:v>
                </c:pt>
                <c:pt idx="1546">
                  <c:v>-0.40204862434310096</c:v>
                </c:pt>
                <c:pt idx="1547">
                  <c:v>-0.4002793519076393</c:v>
                </c:pt>
                <c:pt idx="1548">
                  <c:v>-0.40124819813871593</c:v>
                </c:pt>
                <c:pt idx="1549">
                  <c:v>-0.40311078757441043</c:v>
                </c:pt>
                <c:pt idx="1550">
                  <c:v>-0.38637842557644886</c:v>
                </c:pt>
                <c:pt idx="1551">
                  <c:v>-0.38626443602545013</c:v>
                </c:pt>
                <c:pt idx="1552">
                  <c:v>-0.37670148010266313</c:v>
                </c:pt>
                <c:pt idx="1553">
                  <c:v>-0.36703404584813448</c:v>
                </c:pt>
                <c:pt idx="1554">
                  <c:v>-0.36771693247875614</c:v>
                </c:pt>
                <c:pt idx="1555">
                  <c:v>-0.36786332601893523</c:v>
                </c:pt>
                <c:pt idx="1556">
                  <c:v>-0.367051281416229</c:v>
                </c:pt>
                <c:pt idx="1557">
                  <c:v>-0.36746382374422515</c:v>
                </c:pt>
                <c:pt idx="1558">
                  <c:v>-0.37115809444623515</c:v>
                </c:pt>
                <c:pt idx="1559">
                  <c:v>-0.37250245347486111</c:v>
                </c:pt>
                <c:pt idx="1560">
                  <c:v>-0.37226446949256919</c:v>
                </c:pt>
                <c:pt idx="1561">
                  <c:v>-0.37500416090019328</c:v>
                </c:pt>
                <c:pt idx="1562">
                  <c:v>-0.37459871863583816</c:v>
                </c:pt>
                <c:pt idx="1563">
                  <c:v>-0.3781335038538236</c:v>
                </c:pt>
                <c:pt idx="1564">
                  <c:v>-0.37690460740967335</c:v>
                </c:pt>
                <c:pt idx="1565">
                  <c:v>-0.37926419156389013</c:v>
                </c:pt>
                <c:pt idx="1566">
                  <c:v>-0.37712529625062619</c:v>
                </c:pt>
                <c:pt idx="1567">
                  <c:v>-0.37790035163116942</c:v>
                </c:pt>
                <c:pt idx="1568">
                  <c:v>-0.37371474740533639</c:v>
                </c:pt>
                <c:pt idx="1569">
                  <c:v>-0.37305420191368688</c:v>
                </c:pt>
                <c:pt idx="1570">
                  <c:v>-0.37296531352975792</c:v>
                </c:pt>
                <c:pt idx="1571">
                  <c:v>-0.37456497583590531</c:v>
                </c:pt>
                <c:pt idx="1572">
                  <c:v>-0.37397350770105087</c:v>
                </c:pt>
                <c:pt idx="1573">
                  <c:v>-0.37455882092026549</c:v>
                </c:pt>
                <c:pt idx="1574">
                  <c:v>-0.37669432072803488</c:v>
                </c:pt>
                <c:pt idx="1575">
                  <c:v>-0.37532990903489694</c:v>
                </c:pt>
                <c:pt idx="1576">
                  <c:v>-0.37556763357049716</c:v>
                </c:pt>
                <c:pt idx="1577">
                  <c:v>-0.37329654519599975</c:v>
                </c:pt>
                <c:pt idx="1578">
                  <c:v>-0.37463565017141542</c:v>
                </c:pt>
                <c:pt idx="1579">
                  <c:v>-0.37309305191087505</c:v>
                </c:pt>
                <c:pt idx="1580">
                  <c:v>-0.37401744648927382</c:v>
                </c:pt>
                <c:pt idx="1581">
                  <c:v>-0.3752591856178018</c:v>
                </c:pt>
                <c:pt idx="1582">
                  <c:v>-0.3738926653746919</c:v>
                </c:pt>
                <c:pt idx="1583">
                  <c:v>-0.37447188678328436</c:v>
                </c:pt>
                <c:pt idx="1584">
                  <c:v>-0.37477481517413214</c:v>
                </c:pt>
                <c:pt idx="1585">
                  <c:v>-0.37934436496134394</c:v>
                </c:pt>
                <c:pt idx="1586">
                  <c:v>-0.38020050071005684</c:v>
                </c:pt>
                <c:pt idx="1587">
                  <c:v>-0.38006256791876414</c:v>
                </c:pt>
                <c:pt idx="1588">
                  <c:v>-0.38004190174355079</c:v>
                </c:pt>
                <c:pt idx="1589">
                  <c:v>-0.3821107470090257</c:v>
                </c:pt>
                <c:pt idx="1590">
                  <c:v>-0.37798460661581768</c:v>
                </c:pt>
                <c:pt idx="1591">
                  <c:v>-0.37751533935469261</c:v>
                </c:pt>
                <c:pt idx="1592">
                  <c:v>-0.37746595560856733</c:v>
                </c:pt>
                <c:pt idx="1593">
                  <c:v>-0.37834618961664468</c:v>
                </c:pt>
                <c:pt idx="1594">
                  <c:v>-0.38111500757243277</c:v>
                </c:pt>
                <c:pt idx="1595">
                  <c:v>-0.38157047185159954</c:v>
                </c:pt>
                <c:pt idx="1596">
                  <c:v>-0.38330991603105824</c:v>
                </c:pt>
                <c:pt idx="1597">
                  <c:v>-0.3849810878567741</c:v>
                </c:pt>
                <c:pt idx="1598">
                  <c:v>-0.38522311766661188</c:v>
                </c:pt>
                <c:pt idx="1599">
                  <c:v>-0.38291871499081553</c:v>
                </c:pt>
                <c:pt idx="1600">
                  <c:v>-0.73815617325453609</c:v>
                </c:pt>
                <c:pt idx="1601">
                  <c:v>-0.73915636074095614</c:v>
                </c:pt>
                <c:pt idx="1602">
                  <c:v>-0.7300551325582183</c:v>
                </c:pt>
                <c:pt idx="1603">
                  <c:v>-0.7288742899872096</c:v>
                </c:pt>
                <c:pt idx="1604">
                  <c:v>-0.71624053315363723</c:v>
                </c:pt>
                <c:pt idx="1605">
                  <c:v>-0.71628956668061416</c:v>
                </c:pt>
                <c:pt idx="1606">
                  <c:v>-0.71904347650311484</c:v>
                </c:pt>
                <c:pt idx="1607">
                  <c:v>-0.72174993193517123</c:v>
                </c:pt>
                <c:pt idx="1608">
                  <c:v>-0.72765838611210487</c:v>
                </c:pt>
                <c:pt idx="1609">
                  <c:v>-0.72995006350597569</c:v>
                </c:pt>
                <c:pt idx="1610">
                  <c:v>-0.73398006783148428</c:v>
                </c:pt>
                <c:pt idx="1611">
                  <c:v>-0.73766301243442589</c:v>
                </c:pt>
                <c:pt idx="1612">
                  <c:v>-0.73959864132984476</c:v>
                </c:pt>
                <c:pt idx="1613">
                  <c:v>-0.73480005983288876</c:v>
                </c:pt>
                <c:pt idx="1614">
                  <c:v>-0.72984202639589846</c:v>
                </c:pt>
                <c:pt idx="1615">
                  <c:v>-0.72120681096926997</c:v>
                </c:pt>
                <c:pt idx="1616">
                  <c:v>-0.71511759666606389</c:v>
                </c:pt>
                <c:pt idx="1617">
                  <c:v>-0.71624625618584847</c:v>
                </c:pt>
                <c:pt idx="1618">
                  <c:v>-0.71194405754086354</c:v>
                </c:pt>
                <c:pt idx="1619">
                  <c:v>-0.71066687388604022</c:v>
                </c:pt>
                <c:pt idx="1620">
                  <c:v>-0.71002674118379971</c:v>
                </c:pt>
                <c:pt idx="1621">
                  <c:v>-0.70996233543330556</c:v>
                </c:pt>
                <c:pt idx="1622">
                  <c:v>-0.70994942403974859</c:v>
                </c:pt>
                <c:pt idx="1623">
                  <c:v>-0.70910654783845262</c:v>
                </c:pt>
                <c:pt idx="1624">
                  <c:v>-0.70949716934691409</c:v>
                </c:pt>
                <c:pt idx="1625">
                  <c:v>-0.70876198137788782</c:v>
                </c:pt>
                <c:pt idx="1626">
                  <c:v>-0.70981340341559562</c:v>
                </c:pt>
                <c:pt idx="1627">
                  <c:v>-0.70693778928010076</c:v>
                </c:pt>
                <c:pt idx="1628">
                  <c:v>-0.70926965946123754</c:v>
                </c:pt>
                <c:pt idx="1629">
                  <c:v>-0.70519661678342738</c:v>
                </c:pt>
                <c:pt idx="1630">
                  <c:v>-0.70644124921436768</c:v>
                </c:pt>
                <c:pt idx="1631">
                  <c:v>-0.70361226311229519</c:v>
                </c:pt>
                <c:pt idx="1632">
                  <c:v>-0.6975114268561331</c:v>
                </c:pt>
                <c:pt idx="1633">
                  <c:v>-0.69957067035483345</c:v>
                </c:pt>
                <c:pt idx="1634">
                  <c:v>-0.69771790449229609</c:v>
                </c:pt>
                <c:pt idx="1635">
                  <c:v>-0.69578112050042451</c:v>
                </c:pt>
                <c:pt idx="1636">
                  <c:v>-0.69586295743320559</c:v>
                </c:pt>
                <c:pt idx="1637">
                  <c:v>-0.69569913873311684</c:v>
                </c:pt>
                <c:pt idx="1638">
                  <c:v>-0.69479505749937998</c:v>
                </c:pt>
                <c:pt idx="1639">
                  <c:v>-0.691797707535867</c:v>
                </c:pt>
                <c:pt idx="1640">
                  <c:v>-0.68911485786753879</c:v>
                </c:pt>
                <c:pt idx="1641">
                  <c:v>-0.68338875585140668</c:v>
                </c:pt>
                <c:pt idx="1642">
                  <c:v>-0.6809106287017479</c:v>
                </c:pt>
                <c:pt idx="1643">
                  <c:v>-0.68300685237124226</c:v>
                </c:pt>
                <c:pt idx="1644">
                  <c:v>-0.68344039584579042</c:v>
                </c:pt>
                <c:pt idx="1645">
                  <c:v>-0.69392113730088045</c:v>
                </c:pt>
                <c:pt idx="1646">
                  <c:v>-0.69610426381963908</c:v>
                </c:pt>
                <c:pt idx="1647">
                  <c:v>-0.69935392420496845</c:v>
                </c:pt>
                <c:pt idx="1648">
                  <c:v>-0.69816486202618888</c:v>
                </c:pt>
                <c:pt idx="1649">
                  <c:v>-0.69965844689680923</c:v>
                </c:pt>
                <c:pt idx="1650">
                  <c:v>-0.69946860368373143</c:v>
                </c:pt>
                <c:pt idx="1651">
                  <c:v>-0.69852995721259425</c:v>
                </c:pt>
                <c:pt idx="1652">
                  <c:v>-0.70068632507572559</c:v>
                </c:pt>
                <c:pt idx="1653">
                  <c:v>-0.70350275804606399</c:v>
                </c:pt>
                <c:pt idx="1654">
                  <c:v>-0.70525796255104378</c:v>
                </c:pt>
                <c:pt idx="1655">
                  <c:v>-0.70454010090918118</c:v>
                </c:pt>
                <c:pt idx="1656">
                  <c:v>-0.70660392663949567</c:v>
                </c:pt>
                <c:pt idx="1657">
                  <c:v>-0.70531059134579399</c:v>
                </c:pt>
                <c:pt idx="1658">
                  <c:v>-0.70311874508975292</c:v>
                </c:pt>
                <c:pt idx="1659">
                  <c:v>-0.70462831475550347</c:v>
                </c:pt>
                <c:pt idx="1660">
                  <c:v>-0.70230448434566517</c:v>
                </c:pt>
                <c:pt idx="1661">
                  <c:v>-0.70028497221110753</c:v>
                </c:pt>
                <c:pt idx="1662">
                  <c:v>-0.6990721484037099</c:v>
                </c:pt>
                <c:pt idx="1663">
                  <c:v>-0.69207185435563012</c:v>
                </c:pt>
                <c:pt idx="1664">
                  <c:v>-0.68231883652385861</c:v>
                </c:pt>
                <c:pt idx="1665">
                  <c:v>-0.68208905495626926</c:v>
                </c:pt>
                <c:pt idx="1666">
                  <c:v>-0.6821711244190185</c:v>
                </c:pt>
                <c:pt idx="1667">
                  <c:v>-0.68057414774930347</c:v>
                </c:pt>
                <c:pt idx="1668">
                  <c:v>-0.6823131548855832</c:v>
                </c:pt>
                <c:pt idx="1669">
                  <c:v>-0.67791852167805411</c:v>
                </c:pt>
                <c:pt idx="1670">
                  <c:v>-0.67904484068359761</c:v>
                </c:pt>
                <c:pt idx="1671">
                  <c:v>-0.68046295777316868</c:v>
                </c:pt>
                <c:pt idx="1672">
                  <c:v>-0.68178281145478437</c:v>
                </c:pt>
                <c:pt idx="1673">
                  <c:v>-0.68555318482583294</c:v>
                </c:pt>
                <c:pt idx="1674">
                  <c:v>-0.68802060260540543</c:v>
                </c:pt>
                <c:pt idx="1675">
                  <c:v>-0.69085914283211114</c:v>
                </c:pt>
                <c:pt idx="1676">
                  <c:v>-0.69099110119921425</c:v>
                </c:pt>
                <c:pt idx="1677">
                  <c:v>-0.69116244684495953</c:v>
                </c:pt>
                <c:pt idx="1678">
                  <c:v>-0.69393807879597835</c:v>
                </c:pt>
                <c:pt idx="1679">
                  <c:v>-0.69414094524136782</c:v>
                </c:pt>
                <c:pt idx="1680">
                  <c:v>-0.69569489586708411</c:v>
                </c:pt>
                <c:pt idx="1681">
                  <c:v>-0.69413958358441441</c:v>
                </c:pt>
                <c:pt idx="1682">
                  <c:v>-0.69389723817975657</c:v>
                </c:pt>
                <c:pt idx="1683">
                  <c:v>-0.69357465593518564</c:v>
                </c:pt>
                <c:pt idx="1684">
                  <c:v>-0.69862615303603359</c:v>
                </c:pt>
                <c:pt idx="1685">
                  <c:v>-0.70233422920673005</c:v>
                </c:pt>
                <c:pt idx="1686">
                  <c:v>-0.7050884677005671</c:v>
                </c:pt>
                <c:pt idx="1687">
                  <c:v>-0.70360508458866011</c:v>
                </c:pt>
                <c:pt idx="1688">
                  <c:v>-0.70085781702851291</c:v>
                </c:pt>
                <c:pt idx="1689">
                  <c:v>-0.69775753485626701</c:v>
                </c:pt>
                <c:pt idx="1690">
                  <c:v>-0.69584037583271696</c:v>
                </c:pt>
                <c:pt idx="1691">
                  <c:v>-0.69480202166219085</c:v>
                </c:pt>
                <c:pt idx="1692">
                  <c:v>-0.69197341854545202</c:v>
                </c:pt>
                <c:pt idx="1693">
                  <c:v>-0.69055864435848946</c:v>
                </c:pt>
                <c:pt idx="1694">
                  <c:v>-0.69258094626522615</c:v>
                </c:pt>
                <c:pt idx="1695">
                  <c:v>-0.69367748379560457</c:v>
                </c:pt>
                <c:pt idx="1696">
                  <c:v>-0.6953111424790972</c:v>
                </c:pt>
                <c:pt idx="1697">
                  <c:v>-0.69899141670718556</c:v>
                </c:pt>
                <c:pt idx="1698">
                  <c:v>-0.70341739212141396</c:v>
                </c:pt>
                <c:pt idx="1699">
                  <c:v>-0.70468962566903182</c:v>
                </c:pt>
                <c:pt idx="1700">
                  <c:v>-1.0859292021505134</c:v>
                </c:pt>
                <c:pt idx="1701">
                  <c:v>-1.0855914540859004</c:v>
                </c:pt>
                <c:pt idx="1702">
                  <c:v>-1.0855102235578871</c:v>
                </c:pt>
                <c:pt idx="1703">
                  <c:v>-1.0871851749412866</c:v>
                </c:pt>
                <c:pt idx="1704">
                  <c:v>-1.0845583266557726</c:v>
                </c:pt>
                <c:pt idx="1705">
                  <c:v>-1.082222909083737</c:v>
                </c:pt>
                <c:pt idx="1706">
                  <c:v>-1.0803551993800675</c:v>
                </c:pt>
                <c:pt idx="1707">
                  <c:v>-1.0770787688916901</c:v>
                </c:pt>
                <c:pt idx="1708">
                  <c:v>-1.0841316539292691</c:v>
                </c:pt>
                <c:pt idx="1709">
                  <c:v>-1.0863817260767665</c:v>
                </c:pt>
                <c:pt idx="1710">
                  <c:v>-1.0913143069442013</c:v>
                </c:pt>
                <c:pt idx="1711">
                  <c:v>-1.0950461536865355</c:v>
                </c:pt>
                <c:pt idx="1712">
                  <c:v>-1.1023777804734713</c:v>
                </c:pt>
                <c:pt idx="1713">
                  <c:v>-1.1036183667143158</c:v>
                </c:pt>
                <c:pt idx="1714">
                  <c:v>-1.1061023385490856</c:v>
                </c:pt>
                <c:pt idx="1715">
                  <c:v>-1.1235793032635679</c:v>
                </c:pt>
                <c:pt idx="1716">
                  <c:v>-1.1239884977033618</c:v>
                </c:pt>
                <c:pt idx="1717">
                  <c:v>-1.1291105940788166</c:v>
                </c:pt>
                <c:pt idx="1718">
                  <c:v>-1.1277616639594705</c:v>
                </c:pt>
                <c:pt idx="1719">
                  <c:v>-1.1321322523630672</c:v>
                </c:pt>
                <c:pt idx="1720">
                  <c:v>-1.1355791490415004</c:v>
                </c:pt>
                <c:pt idx="1721">
                  <c:v>-1.1358970296564341</c:v>
                </c:pt>
                <c:pt idx="1722">
                  <c:v>-1.1367170209577999</c:v>
                </c:pt>
                <c:pt idx="1723">
                  <c:v>-1.134046693653358</c:v>
                </c:pt>
                <c:pt idx="1724">
                  <c:v>-1.1307422511456511</c:v>
                </c:pt>
                <c:pt idx="1725">
                  <c:v>-1.1166261028767175</c:v>
                </c:pt>
                <c:pt idx="1726">
                  <c:v>-1.1171250695950627</c:v>
                </c:pt>
                <c:pt idx="1727">
                  <c:v>-1.1089740686314977</c:v>
                </c:pt>
                <c:pt idx="1728">
                  <c:v>-1.1082254897181141</c:v>
                </c:pt>
                <c:pt idx="1729">
                  <c:v>-1.1062597337381646</c:v>
                </c:pt>
                <c:pt idx="1730">
                  <c:v>-1.1101994753347948</c:v>
                </c:pt>
                <c:pt idx="1731">
                  <c:v>-1.1084663294657937</c:v>
                </c:pt>
                <c:pt idx="1732">
                  <c:v>-1.1120852141274415</c:v>
                </c:pt>
                <c:pt idx="1733">
                  <c:v>-1.1152812184918695</c:v>
                </c:pt>
                <c:pt idx="1734">
                  <c:v>-1.1240684961820824</c:v>
                </c:pt>
                <c:pt idx="1735">
                  <c:v>-1.1230250653511913</c:v>
                </c:pt>
                <c:pt idx="1736">
                  <c:v>-1.1260654142771909</c:v>
                </c:pt>
                <c:pt idx="1737">
                  <c:v>-1.1367257353571505</c:v>
                </c:pt>
                <c:pt idx="1738">
                  <c:v>-1.1452441233660746</c:v>
                </c:pt>
                <c:pt idx="1739">
                  <c:v>-1.1494030621265154</c:v>
                </c:pt>
                <c:pt idx="1740">
                  <c:v>-1.1488078679828266</c:v>
                </c:pt>
                <c:pt idx="1741">
                  <c:v>-1.1540947283466556</c:v>
                </c:pt>
                <c:pt idx="1742">
                  <c:v>-1.1518586418144725</c:v>
                </c:pt>
                <c:pt idx="1743">
                  <c:v>-1.1450054239573602</c:v>
                </c:pt>
                <c:pt idx="1744">
                  <c:v>-1.1443309608217596</c:v>
                </c:pt>
                <c:pt idx="1745">
                  <c:v>-1.1329972629755511</c:v>
                </c:pt>
                <c:pt idx="1746">
                  <c:v>-1.1316627673858117</c:v>
                </c:pt>
                <c:pt idx="1747">
                  <c:v>-1.1301559517547397</c:v>
                </c:pt>
                <c:pt idx="1748">
                  <c:v>-1.1286404225914946</c:v>
                </c:pt>
                <c:pt idx="1749">
                  <c:v>-1.1345807530165235</c:v>
                </c:pt>
                <c:pt idx="1750">
                  <c:v>-1.1349220612782065</c:v>
                </c:pt>
                <c:pt idx="1751">
                  <c:v>-1.1372303579209877</c:v>
                </c:pt>
                <c:pt idx="1752">
                  <c:v>-1.136407826695915</c:v>
                </c:pt>
                <c:pt idx="1753">
                  <c:v>-1.1351586007618355</c:v>
                </c:pt>
                <c:pt idx="1754">
                  <c:v>-1.1330890148726009</c:v>
                </c:pt>
                <c:pt idx="1755">
                  <c:v>-1.1310279186846786</c:v>
                </c:pt>
                <c:pt idx="1756">
                  <c:v>-1.1270642043945003</c:v>
                </c:pt>
                <c:pt idx="1757">
                  <c:v>-1.1273705226764217</c:v>
                </c:pt>
                <c:pt idx="1758">
                  <c:v>-1.12259025595114</c:v>
                </c:pt>
                <c:pt idx="1759">
                  <c:v>-1.1197567840857943</c:v>
                </c:pt>
                <c:pt idx="1760">
                  <c:v>-1.118052548237213</c:v>
                </c:pt>
                <c:pt idx="1761">
                  <c:v>-1.1127596535346944</c:v>
                </c:pt>
                <c:pt idx="1762">
                  <c:v>-1.1096058388897334</c:v>
                </c:pt>
                <c:pt idx="1763">
                  <c:v>-1.1104130321677128</c:v>
                </c:pt>
                <c:pt idx="1764">
                  <c:v>-1.1162672132331291</c:v>
                </c:pt>
                <c:pt idx="1765">
                  <c:v>-1.1171959749340732</c:v>
                </c:pt>
                <c:pt idx="1766">
                  <c:v>-1.1266255371429632</c:v>
                </c:pt>
                <c:pt idx="1767">
                  <c:v>-1.1242982948469722</c:v>
                </c:pt>
                <c:pt idx="1768">
                  <c:v>-1.1269447820190948</c:v>
                </c:pt>
                <c:pt idx="1769">
                  <c:v>-1.1281335767485969</c:v>
                </c:pt>
                <c:pt idx="1770">
                  <c:v>-1.1326695122924453</c:v>
                </c:pt>
                <c:pt idx="1771">
                  <c:v>-1.1328726722147606</c:v>
                </c:pt>
                <c:pt idx="1772">
                  <c:v>-1.1322326002568115</c:v>
                </c:pt>
                <c:pt idx="1773">
                  <c:v>-1.1339680068588298</c:v>
                </c:pt>
                <c:pt idx="1774">
                  <c:v>-1.1322982538606858</c:v>
                </c:pt>
                <c:pt idx="1775">
                  <c:v>-1.1349286441252118</c:v>
                </c:pt>
                <c:pt idx="1776">
                  <c:v>-1.1384602341310335</c:v>
                </c:pt>
                <c:pt idx="1777">
                  <c:v>-1.1500475397495418</c:v>
                </c:pt>
                <c:pt idx="1778">
                  <c:v>-1.1551286416622513</c:v>
                </c:pt>
                <c:pt idx="1779">
                  <c:v>-1.1642614624661718</c:v>
                </c:pt>
                <c:pt idx="1780">
                  <c:v>-1.166303972589533</c:v>
                </c:pt>
                <c:pt idx="1781">
                  <c:v>-1.16712209763064</c:v>
                </c:pt>
                <c:pt idx="1782">
                  <c:v>-1.1692273969887008</c:v>
                </c:pt>
                <c:pt idx="1783">
                  <c:v>-1.1727344704271165</c:v>
                </c:pt>
                <c:pt idx="1784">
                  <c:v>-1.1664327992612691</c:v>
                </c:pt>
                <c:pt idx="1785">
                  <c:v>-1.1624727277232352</c:v>
                </c:pt>
                <c:pt idx="1786">
                  <c:v>-1.1522216867373878</c:v>
                </c:pt>
                <c:pt idx="1787">
                  <c:v>-1.1497074729530139</c:v>
                </c:pt>
                <c:pt idx="1788">
                  <c:v>-1.1486657986832118</c:v>
                </c:pt>
                <c:pt idx="1789">
                  <c:v>-1.1424495706875173</c:v>
                </c:pt>
                <c:pt idx="1790">
                  <c:v>-1.1402020008290177</c:v>
                </c:pt>
                <c:pt idx="1791">
                  <c:v>-1.1429262814372509</c:v>
                </c:pt>
                <c:pt idx="1792">
                  <c:v>-1.142970362596361</c:v>
                </c:pt>
                <c:pt idx="1793">
                  <c:v>-1.141794582608529</c:v>
                </c:pt>
                <c:pt idx="1794">
                  <c:v>-1.1456050120403725</c:v>
                </c:pt>
                <c:pt idx="1795">
                  <c:v>-1.1488233633385763</c:v>
                </c:pt>
                <c:pt idx="1796">
                  <c:v>-1.1463664177210777</c:v>
                </c:pt>
                <c:pt idx="1797">
                  <c:v>-1.1351651851661333</c:v>
                </c:pt>
                <c:pt idx="1798">
                  <c:v>-1.1289668551792875</c:v>
                </c:pt>
                <c:pt idx="1799">
                  <c:v>-1.1299816495707984</c:v>
                </c:pt>
                <c:pt idx="1800">
                  <c:v>-0.55600002659991032</c:v>
                </c:pt>
                <c:pt idx="1801">
                  <c:v>-0.5504144445567225</c:v>
                </c:pt>
                <c:pt idx="1802">
                  <c:v>-0.53564246391104131</c:v>
                </c:pt>
                <c:pt idx="1803">
                  <c:v>-0.53629085193370285</c:v>
                </c:pt>
                <c:pt idx="1804">
                  <c:v>-0.53127847792696503</c:v>
                </c:pt>
                <c:pt idx="1805">
                  <c:v>-0.52436537240075287</c:v>
                </c:pt>
                <c:pt idx="1806">
                  <c:v>-0.52400157569670469</c:v>
                </c:pt>
                <c:pt idx="1807">
                  <c:v>-0.51698975310524498</c:v>
                </c:pt>
                <c:pt idx="1808">
                  <c:v>-0.5169684621882098</c:v>
                </c:pt>
                <c:pt idx="1809">
                  <c:v>-0.51462960369987876</c:v>
                </c:pt>
                <c:pt idx="1810">
                  <c:v>-0.51347983976362643</c:v>
                </c:pt>
                <c:pt idx="1811">
                  <c:v>-0.51689534147854532</c:v>
                </c:pt>
                <c:pt idx="1812">
                  <c:v>-0.51468131664195882</c:v>
                </c:pt>
                <c:pt idx="1813">
                  <c:v>-0.51866834565119158</c:v>
                </c:pt>
                <c:pt idx="1814">
                  <c:v>-0.51992119765151612</c:v>
                </c:pt>
                <c:pt idx="1815">
                  <c:v>-0.51942294288444746</c:v>
                </c:pt>
                <c:pt idx="1816">
                  <c:v>-0.51820027869607355</c:v>
                </c:pt>
                <c:pt idx="1817">
                  <c:v>-0.51586322459133971</c:v>
                </c:pt>
                <c:pt idx="1818">
                  <c:v>-0.5141927423972299</c:v>
                </c:pt>
                <c:pt idx="1819">
                  <c:v>-0.51165372806031284</c:v>
                </c:pt>
                <c:pt idx="1820">
                  <c:v>-0.5129518387665577</c:v>
                </c:pt>
                <c:pt idx="1821">
                  <c:v>-0.51476502394199652</c:v>
                </c:pt>
                <c:pt idx="1822">
                  <c:v>-0.51531751609975096</c:v>
                </c:pt>
                <c:pt idx="1823">
                  <c:v>-0.51545062531089858</c:v>
                </c:pt>
                <c:pt idx="1824">
                  <c:v>-0.51465198281112778</c:v>
                </c:pt>
                <c:pt idx="1825">
                  <c:v>-0.51257336973847112</c:v>
                </c:pt>
                <c:pt idx="1826">
                  <c:v>-0.50918891998848181</c:v>
                </c:pt>
                <c:pt idx="1827">
                  <c:v>-0.5107817831575594</c:v>
                </c:pt>
                <c:pt idx="1828">
                  <c:v>-0.51120065023288497</c:v>
                </c:pt>
                <c:pt idx="1829">
                  <c:v>-0.51013096625517607</c:v>
                </c:pt>
                <c:pt idx="1830">
                  <c:v>-0.50890564937100802</c:v>
                </c:pt>
                <c:pt idx="1831">
                  <c:v>-0.50812854464284385</c:v>
                </c:pt>
                <c:pt idx="1832">
                  <c:v>-0.50456792900032577</c:v>
                </c:pt>
                <c:pt idx="1833">
                  <c:v>-0.50380581826679416</c:v>
                </c:pt>
                <c:pt idx="1834">
                  <c:v>-0.50036846960886106</c:v>
                </c:pt>
                <c:pt idx="1835">
                  <c:v>-0.49636234667628099</c:v>
                </c:pt>
                <c:pt idx="1836">
                  <c:v>-0.49380462081454279</c:v>
                </c:pt>
                <c:pt idx="1837">
                  <c:v>-0.49081529220573694</c:v>
                </c:pt>
                <c:pt idx="1838">
                  <c:v>-0.49026580432829148</c:v>
                </c:pt>
                <c:pt idx="1839">
                  <c:v>-0.49159289148105678</c:v>
                </c:pt>
                <c:pt idx="1840">
                  <c:v>-0.48846209759225179</c:v>
                </c:pt>
                <c:pt idx="1841">
                  <c:v>-0.49019461022913058</c:v>
                </c:pt>
                <c:pt idx="1842">
                  <c:v>-0.49069566771941275</c:v>
                </c:pt>
                <c:pt idx="1843">
                  <c:v>-0.49083023084016197</c:v>
                </c:pt>
                <c:pt idx="1844">
                  <c:v>-0.48993258063832457</c:v>
                </c:pt>
                <c:pt idx="1845">
                  <c:v>-0.49010269466863132</c:v>
                </c:pt>
                <c:pt idx="1846">
                  <c:v>-0.50101757659809465</c:v>
                </c:pt>
                <c:pt idx="1847">
                  <c:v>-0.5021391077402404</c:v>
                </c:pt>
                <c:pt idx="1848">
                  <c:v>-0.50700140906371693</c:v>
                </c:pt>
                <c:pt idx="1849">
                  <c:v>-0.50419024185945105</c:v>
                </c:pt>
                <c:pt idx="1850">
                  <c:v>-0.50697920051034329</c:v>
                </c:pt>
                <c:pt idx="1851">
                  <c:v>-0.50576701064216723</c:v>
                </c:pt>
                <c:pt idx="1852">
                  <c:v>-0.50805242487937763</c:v>
                </c:pt>
                <c:pt idx="1853">
                  <c:v>-0.50849477928237841</c:v>
                </c:pt>
                <c:pt idx="1854">
                  <c:v>-0.51055547898736942</c:v>
                </c:pt>
                <c:pt idx="1855">
                  <c:v>-0.50974425255370948</c:v>
                </c:pt>
                <c:pt idx="1856">
                  <c:v>-0.50991764488945179</c:v>
                </c:pt>
                <c:pt idx="1857">
                  <c:v>-0.51150574627394629</c:v>
                </c:pt>
                <c:pt idx="1858">
                  <c:v>-0.51060698166765572</c:v>
                </c:pt>
                <c:pt idx="1859">
                  <c:v>-0.509243999226205</c:v>
                </c:pt>
                <c:pt idx="1860">
                  <c:v>-0.51086277143860181</c:v>
                </c:pt>
                <c:pt idx="1861">
                  <c:v>-0.50788751859989922</c:v>
                </c:pt>
                <c:pt idx="1862">
                  <c:v>-0.50123362341986288</c:v>
                </c:pt>
                <c:pt idx="1863">
                  <c:v>-0.5003127553186153</c:v>
                </c:pt>
                <c:pt idx="1864">
                  <c:v>-0.49978941689126399</c:v>
                </c:pt>
                <c:pt idx="1865">
                  <c:v>-0.49966983512494956</c:v>
                </c:pt>
                <c:pt idx="1866">
                  <c:v>-0.49662594252863013</c:v>
                </c:pt>
                <c:pt idx="1867">
                  <c:v>-0.5041879896801218</c:v>
                </c:pt>
                <c:pt idx="1868">
                  <c:v>-0.50375216333586481</c:v>
                </c:pt>
                <c:pt idx="1869">
                  <c:v>-0.50429985405075417</c:v>
                </c:pt>
                <c:pt idx="1870">
                  <c:v>-0.50715449838571169</c:v>
                </c:pt>
                <c:pt idx="1871">
                  <c:v>-0.50512408201438408</c:v>
                </c:pt>
                <c:pt idx="1872">
                  <c:v>-0.50289420069304125</c:v>
                </c:pt>
                <c:pt idx="1873">
                  <c:v>-0.50038591991307246</c:v>
                </c:pt>
                <c:pt idx="1874">
                  <c:v>-0.50080855955140402</c:v>
                </c:pt>
                <c:pt idx="1875">
                  <c:v>-0.50480577739664501</c:v>
                </c:pt>
                <c:pt idx="1876">
                  <c:v>-0.50289532532609194</c:v>
                </c:pt>
                <c:pt idx="1877">
                  <c:v>-0.49852095977512212</c:v>
                </c:pt>
                <c:pt idx="1878">
                  <c:v>-0.49779128984891452</c:v>
                </c:pt>
                <c:pt idx="1879">
                  <c:v>-0.49711756118752115</c:v>
                </c:pt>
                <c:pt idx="1880">
                  <c:v>-0.49590112799524277</c:v>
                </c:pt>
                <c:pt idx="1881">
                  <c:v>-0.49532341542293734</c:v>
                </c:pt>
                <c:pt idx="1882">
                  <c:v>-0.49805066152424526</c:v>
                </c:pt>
                <c:pt idx="1883">
                  <c:v>-0.49180456343483003</c:v>
                </c:pt>
                <c:pt idx="1884">
                  <c:v>-0.49277069239949478</c:v>
                </c:pt>
                <c:pt idx="1885">
                  <c:v>-0.4953477229897385</c:v>
                </c:pt>
                <c:pt idx="1886">
                  <c:v>-0.49305177946891821</c:v>
                </c:pt>
                <c:pt idx="1887">
                  <c:v>-0.49007505996409462</c:v>
                </c:pt>
                <c:pt idx="1888">
                  <c:v>-0.48980627828034606</c:v>
                </c:pt>
                <c:pt idx="1889">
                  <c:v>-0.48992690655736704</c:v>
                </c:pt>
                <c:pt idx="1890">
                  <c:v>-0.48871906048192315</c:v>
                </c:pt>
                <c:pt idx="1891">
                  <c:v>-0.48944793285058408</c:v>
                </c:pt>
                <c:pt idx="1892">
                  <c:v>-0.49096357729806916</c:v>
                </c:pt>
                <c:pt idx="1893">
                  <c:v>-0.49555336880472334</c:v>
                </c:pt>
                <c:pt idx="1894">
                  <c:v>-0.49856960678318973</c:v>
                </c:pt>
                <c:pt idx="1895">
                  <c:v>-0.49777736575571296</c:v>
                </c:pt>
                <c:pt idx="1896">
                  <c:v>-0.49875500966007325</c:v>
                </c:pt>
                <c:pt idx="1897">
                  <c:v>-0.4991132207544644</c:v>
                </c:pt>
                <c:pt idx="1898">
                  <c:v>-0.50570623294024353</c:v>
                </c:pt>
                <c:pt idx="1899">
                  <c:v>-0.50421013633048695</c:v>
                </c:pt>
                <c:pt idx="1900">
                  <c:v>-0.72306596451470773</c:v>
                </c:pt>
                <c:pt idx="1901">
                  <c:v>-0.72946532065001035</c:v>
                </c:pt>
                <c:pt idx="1902">
                  <c:v>-0.72907857285426747</c:v>
                </c:pt>
                <c:pt idx="1903">
                  <c:v>-0.73924625734733196</c:v>
                </c:pt>
                <c:pt idx="1904">
                  <c:v>-0.75247757750809585</c:v>
                </c:pt>
                <c:pt idx="1905">
                  <c:v>-0.75381832301258145</c:v>
                </c:pt>
                <c:pt idx="1906">
                  <c:v>-0.76815824006569366</c:v>
                </c:pt>
                <c:pt idx="1907">
                  <c:v>-0.77140297291695648</c:v>
                </c:pt>
                <c:pt idx="1908">
                  <c:v>-0.77220091808412894</c:v>
                </c:pt>
                <c:pt idx="1909">
                  <c:v>-0.77341115035206576</c:v>
                </c:pt>
                <c:pt idx="1910">
                  <c:v>-0.77513786398617368</c:v>
                </c:pt>
                <c:pt idx="1911">
                  <c:v>-0.77553660863353979</c:v>
                </c:pt>
                <c:pt idx="1912">
                  <c:v>-0.77527076120304583</c:v>
                </c:pt>
                <c:pt idx="1913">
                  <c:v>-0.77526616693045547</c:v>
                </c:pt>
                <c:pt idx="1914">
                  <c:v>-0.77344636296178759</c:v>
                </c:pt>
                <c:pt idx="1915">
                  <c:v>-0.77772794521522881</c:v>
                </c:pt>
                <c:pt idx="1916">
                  <c:v>-0.77960005790659848</c:v>
                </c:pt>
                <c:pt idx="1917">
                  <c:v>-0.78003454778736492</c:v>
                </c:pt>
                <c:pt idx="1918">
                  <c:v>-0.77928403403249114</c:v>
                </c:pt>
                <c:pt idx="1919">
                  <c:v>-0.77913824854903169</c:v>
                </c:pt>
                <c:pt idx="1920">
                  <c:v>-0.77916279173578795</c:v>
                </c:pt>
                <c:pt idx="1921">
                  <c:v>-0.77998080322367658</c:v>
                </c:pt>
                <c:pt idx="1922">
                  <c:v>-0.78232962806116202</c:v>
                </c:pt>
                <c:pt idx="1923">
                  <c:v>-0.78201720071700898</c:v>
                </c:pt>
                <c:pt idx="1924">
                  <c:v>-0.78248496936205214</c:v>
                </c:pt>
                <c:pt idx="1925">
                  <c:v>-0.78164806417864208</c:v>
                </c:pt>
                <c:pt idx="1926">
                  <c:v>-0.78133750046660833</c:v>
                </c:pt>
                <c:pt idx="1927">
                  <c:v>-0.77987183921576753</c:v>
                </c:pt>
                <c:pt idx="1928">
                  <c:v>-0.7800943955931996</c:v>
                </c:pt>
                <c:pt idx="1929">
                  <c:v>-0.77718430489312862</c:v>
                </c:pt>
                <c:pt idx="1930">
                  <c:v>-0.7779853977149882</c:v>
                </c:pt>
                <c:pt idx="1931">
                  <c:v>-0.77864141973536016</c:v>
                </c:pt>
                <c:pt idx="1932">
                  <c:v>-0.78123911762251996</c:v>
                </c:pt>
                <c:pt idx="1933">
                  <c:v>-0.78205420446552809</c:v>
                </c:pt>
                <c:pt idx="1934">
                  <c:v>-0.78424432293768875</c:v>
                </c:pt>
                <c:pt idx="1935">
                  <c:v>-0.78676086167095249</c:v>
                </c:pt>
                <c:pt idx="1936">
                  <c:v>-0.78587858144205747</c:v>
                </c:pt>
                <c:pt idx="1937">
                  <c:v>-0.78295775198864437</c:v>
                </c:pt>
                <c:pt idx="1938">
                  <c:v>-0.78403772469817401</c:v>
                </c:pt>
                <c:pt idx="1939">
                  <c:v>-0.7864301227610353</c:v>
                </c:pt>
                <c:pt idx="1940">
                  <c:v>-0.78777533400875255</c:v>
                </c:pt>
                <c:pt idx="1941">
                  <c:v>-0.78762531525045931</c:v>
                </c:pt>
                <c:pt idx="1942">
                  <c:v>-0.79275314789645268</c:v>
                </c:pt>
                <c:pt idx="1943">
                  <c:v>-0.79437027470995991</c:v>
                </c:pt>
                <c:pt idx="1944">
                  <c:v>-0.79437495759597976</c:v>
                </c:pt>
                <c:pt idx="1945">
                  <c:v>-0.79378792809890886</c:v>
                </c:pt>
                <c:pt idx="1946">
                  <c:v>-0.78975476376891862</c:v>
                </c:pt>
                <c:pt idx="1947">
                  <c:v>-0.78926344912433022</c:v>
                </c:pt>
                <c:pt idx="1948">
                  <c:v>-0.79003864460390849</c:v>
                </c:pt>
                <c:pt idx="1949">
                  <c:v>-0.79229457191212393</c:v>
                </c:pt>
                <c:pt idx="1950">
                  <c:v>-0.79362597463621842</c:v>
                </c:pt>
                <c:pt idx="1951">
                  <c:v>-0.79757934102523942</c:v>
                </c:pt>
                <c:pt idx="1952">
                  <c:v>-0.79754813385525614</c:v>
                </c:pt>
                <c:pt idx="1953">
                  <c:v>-0.79914010231081001</c:v>
                </c:pt>
                <c:pt idx="1954">
                  <c:v>-0.79891931532528737</c:v>
                </c:pt>
                <c:pt idx="1955">
                  <c:v>-0.79918077007023181</c:v>
                </c:pt>
                <c:pt idx="1956">
                  <c:v>-0.80160179876524085</c:v>
                </c:pt>
                <c:pt idx="1957">
                  <c:v>-0.80140101536476127</c:v>
                </c:pt>
                <c:pt idx="1958">
                  <c:v>-0.80048536818026239</c:v>
                </c:pt>
                <c:pt idx="1959">
                  <c:v>-0.80061545042752291</c:v>
                </c:pt>
                <c:pt idx="1960">
                  <c:v>-0.80035681709891282</c:v>
                </c:pt>
                <c:pt idx="1961">
                  <c:v>-0.79890839485987675</c:v>
                </c:pt>
                <c:pt idx="1962">
                  <c:v>-0.80148405260395794</c:v>
                </c:pt>
                <c:pt idx="1963">
                  <c:v>-0.80409000428240596</c:v>
                </c:pt>
                <c:pt idx="1964">
                  <c:v>-0.81222293269661705</c:v>
                </c:pt>
                <c:pt idx="1965">
                  <c:v>-0.80954682402012779</c:v>
                </c:pt>
                <c:pt idx="1966">
                  <c:v>-0.80486731879841589</c:v>
                </c:pt>
                <c:pt idx="1967">
                  <c:v>-0.79995108099232892</c:v>
                </c:pt>
                <c:pt idx="1968">
                  <c:v>-0.79348894472067677</c:v>
                </c:pt>
                <c:pt idx="1969">
                  <c:v>-0.7926553051579921</c:v>
                </c:pt>
                <c:pt idx="1970">
                  <c:v>-0.78903102424848992</c:v>
                </c:pt>
                <c:pt idx="1971">
                  <c:v>-0.78991609143710173</c:v>
                </c:pt>
                <c:pt idx="1972">
                  <c:v>-0.79081427482586442</c:v>
                </c:pt>
                <c:pt idx="1973">
                  <c:v>-0.79180651220147658</c:v>
                </c:pt>
                <c:pt idx="1974">
                  <c:v>-0.79205526774631885</c:v>
                </c:pt>
                <c:pt idx="1975">
                  <c:v>-0.79239872215288765</c:v>
                </c:pt>
                <c:pt idx="1976">
                  <c:v>-0.79383138756776139</c:v>
                </c:pt>
                <c:pt idx="1977">
                  <c:v>-0.79179416779680167</c:v>
                </c:pt>
                <c:pt idx="1978">
                  <c:v>-0.79000134422404278</c:v>
                </c:pt>
                <c:pt idx="1979">
                  <c:v>-0.79136854586924921</c:v>
                </c:pt>
                <c:pt idx="1980">
                  <c:v>-0.79049768639466134</c:v>
                </c:pt>
                <c:pt idx="1981">
                  <c:v>-0.79254645383897149</c:v>
                </c:pt>
                <c:pt idx="1982">
                  <c:v>-0.79326021344024156</c:v>
                </c:pt>
                <c:pt idx="1983">
                  <c:v>-0.79329613198270232</c:v>
                </c:pt>
                <c:pt idx="1984">
                  <c:v>-0.79305642102209362</c:v>
                </c:pt>
                <c:pt idx="1985">
                  <c:v>-0.79574497402277311</c:v>
                </c:pt>
                <c:pt idx="1986">
                  <c:v>-0.7995814863375843</c:v>
                </c:pt>
                <c:pt idx="1987">
                  <c:v>-0.79952668092661838</c:v>
                </c:pt>
                <c:pt idx="1988">
                  <c:v>-0.80449269299353965</c:v>
                </c:pt>
                <c:pt idx="1989">
                  <c:v>-0.80679894356689585</c:v>
                </c:pt>
                <c:pt idx="1990">
                  <c:v>-0.80652296210182639</c:v>
                </c:pt>
                <c:pt idx="1991">
                  <c:v>-0.80410723009334406</c:v>
                </c:pt>
                <c:pt idx="1992">
                  <c:v>-0.79362447054742136</c:v>
                </c:pt>
                <c:pt idx="1993">
                  <c:v>-0.78982152262973448</c:v>
                </c:pt>
                <c:pt idx="1994">
                  <c:v>-0.78489684440103602</c:v>
                </c:pt>
                <c:pt idx="1995">
                  <c:v>-0.78271290203147181</c:v>
                </c:pt>
                <c:pt idx="1996">
                  <c:v>-0.78065974660719784</c:v>
                </c:pt>
                <c:pt idx="1997">
                  <c:v>-0.78046295895539952</c:v>
                </c:pt>
                <c:pt idx="1998">
                  <c:v>-0.78360149237153953</c:v>
                </c:pt>
                <c:pt idx="1999">
                  <c:v>-0.78402845526487219</c:v>
                </c:pt>
                <c:pt idx="2000">
                  <c:v>-0.55687420585344949</c:v>
                </c:pt>
                <c:pt idx="2001">
                  <c:v>-0.55683609041911852</c:v>
                </c:pt>
                <c:pt idx="2002">
                  <c:v>-0.55340651093323689</c:v>
                </c:pt>
                <c:pt idx="2003">
                  <c:v>-0.55287671236511393</c:v>
                </c:pt>
                <c:pt idx="2004">
                  <c:v>-0.55392449213786676</c:v>
                </c:pt>
                <c:pt idx="2005">
                  <c:v>-0.56164534169993718</c:v>
                </c:pt>
                <c:pt idx="2006">
                  <c:v>-0.56695400316802536</c:v>
                </c:pt>
                <c:pt idx="2007">
                  <c:v>-0.56839934997365216</c:v>
                </c:pt>
                <c:pt idx="2008">
                  <c:v>-0.57134610277965781</c:v>
                </c:pt>
                <c:pt idx="2009">
                  <c:v>-0.56538077676535003</c:v>
                </c:pt>
                <c:pt idx="2010">
                  <c:v>-0.56679148068601881</c:v>
                </c:pt>
                <c:pt idx="2011">
                  <c:v>-0.56037487898906813</c:v>
                </c:pt>
                <c:pt idx="2012">
                  <c:v>-0.55678821738171314</c:v>
                </c:pt>
                <c:pt idx="2013">
                  <c:v>-0.55552272120841817</c:v>
                </c:pt>
                <c:pt idx="2014">
                  <c:v>-0.55341019107151013</c:v>
                </c:pt>
                <c:pt idx="2015">
                  <c:v>-0.55516215957619686</c:v>
                </c:pt>
                <c:pt idx="2016">
                  <c:v>-0.55360236568069698</c:v>
                </c:pt>
                <c:pt idx="2017">
                  <c:v>-0.55799999144800339</c:v>
                </c:pt>
                <c:pt idx="2018">
                  <c:v>-0.55967630268567703</c:v>
                </c:pt>
                <c:pt idx="2019">
                  <c:v>-0.5604500579450713</c:v>
                </c:pt>
                <c:pt idx="2020">
                  <c:v>-0.56340065895376235</c:v>
                </c:pt>
                <c:pt idx="2021">
                  <c:v>-0.56102348340986996</c:v>
                </c:pt>
                <c:pt idx="2022">
                  <c:v>-0.56851489721889603</c:v>
                </c:pt>
                <c:pt idx="2023">
                  <c:v>-0.5658726598874857</c:v>
                </c:pt>
                <c:pt idx="2024">
                  <c:v>-0.56676057776022493</c:v>
                </c:pt>
                <c:pt idx="2025">
                  <c:v>-0.56893623738921084</c:v>
                </c:pt>
                <c:pt idx="2026">
                  <c:v>-0.57240846831300107</c:v>
                </c:pt>
                <c:pt idx="2027">
                  <c:v>-0.57547080101207149</c:v>
                </c:pt>
                <c:pt idx="2028">
                  <c:v>-0.57591524640324954</c:v>
                </c:pt>
                <c:pt idx="2029">
                  <c:v>-0.57782496577198472</c:v>
                </c:pt>
                <c:pt idx="2030">
                  <c:v>-0.57856397047320973</c:v>
                </c:pt>
                <c:pt idx="2031">
                  <c:v>-0.58192243431712676</c:v>
                </c:pt>
                <c:pt idx="2032">
                  <c:v>-0.57930621933899218</c:v>
                </c:pt>
                <c:pt idx="2033">
                  <c:v>-0.58160387103041256</c:v>
                </c:pt>
                <c:pt idx="2034">
                  <c:v>-0.58132690080929539</c:v>
                </c:pt>
                <c:pt idx="2035">
                  <c:v>-0.5828725067759386</c:v>
                </c:pt>
                <c:pt idx="2036">
                  <c:v>-0.57991931021564325</c:v>
                </c:pt>
                <c:pt idx="2037">
                  <c:v>-0.57638476944758166</c:v>
                </c:pt>
                <c:pt idx="2038">
                  <c:v>-0.57661396384404506</c:v>
                </c:pt>
                <c:pt idx="2039">
                  <c:v>-0.57810218009895653</c:v>
                </c:pt>
                <c:pt idx="2040">
                  <c:v>-0.58034683427911915</c:v>
                </c:pt>
                <c:pt idx="2041">
                  <c:v>-0.57796922078070923</c:v>
                </c:pt>
                <c:pt idx="2042">
                  <c:v>-0.57867571077665847</c:v>
                </c:pt>
                <c:pt idx="2043">
                  <c:v>-0.57559724692201453</c:v>
                </c:pt>
                <c:pt idx="2044">
                  <c:v>-0.57768571410378122</c:v>
                </c:pt>
                <c:pt idx="2045">
                  <c:v>-0.57683446507019243</c:v>
                </c:pt>
                <c:pt idx="2046">
                  <c:v>-0.57930864721463893</c:v>
                </c:pt>
                <c:pt idx="2047">
                  <c:v>-0.57939538019450643</c:v>
                </c:pt>
                <c:pt idx="2048">
                  <c:v>-0.58021600627748127</c:v>
                </c:pt>
                <c:pt idx="2049">
                  <c:v>-0.57986033245227819</c:v>
                </c:pt>
                <c:pt idx="2050">
                  <c:v>-0.5813532563124495</c:v>
                </c:pt>
                <c:pt idx="2051">
                  <c:v>-0.58211638034070523</c:v>
                </c:pt>
                <c:pt idx="2052">
                  <c:v>-0.57838203167888746</c:v>
                </c:pt>
                <c:pt idx="2053">
                  <c:v>-0.57630085224380956</c:v>
                </c:pt>
                <c:pt idx="2054">
                  <c:v>-0.57335570817639514</c:v>
                </c:pt>
                <c:pt idx="2055">
                  <c:v>-0.57379545836676105</c:v>
                </c:pt>
                <c:pt idx="2056">
                  <c:v>-0.56313850531980236</c:v>
                </c:pt>
                <c:pt idx="2057">
                  <c:v>-0.5650315363093017</c:v>
                </c:pt>
                <c:pt idx="2058">
                  <c:v>-0.56383591936784283</c:v>
                </c:pt>
                <c:pt idx="2059">
                  <c:v>-0.56330547928326524</c:v>
                </c:pt>
                <c:pt idx="2060">
                  <c:v>-0.56605246982061042</c:v>
                </c:pt>
                <c:pt idx="2061">
                  <c:v>-0.56866782437766572</c:v>
                </c:pt>
                <c:pt idx="2062">
                  <c:v>-0.56927576090964305</c:v>
                </c:pt>
                <c:pt idx="2063">
                  <c:v>-0.57007569225838806</c:v>
                </c:pt>
                <c:pt idx="2064">
                  <c:v>-0.57101095887553921</c:v>
                </c:pt>
                <c:pt idx="2065">
                  <c:v>-0.57087131528857071</c:v>
                </c:pt>
                <c:pt idx="2066">
                  <c:v>-0.57013797160964463</c:v>
                </c:pt>
                <c:pt idx="2067">
                  <c:v>-0.57094742130084253</c:v>
                </c:pt>
                <c:pt idx="2068">
                  <c:v>-0.56699996718572976</c:v>
                </c:pt>
                <c:pt idx="2069">
                  <c:v>-0.56757582886090585</c:v>
                </c:pt>
                <c:pt idx="2070">
                  <c:v>-0.56792475897494032</c:v>
                </c:pt>
                <c:pt idx="2071">
                  <c:v>-0.56884560156812336</c:v>
                </c:pt>
                <c:pt idx="2072">
                  <c:v>-0.57026000227046625</c:v>
                </c:pt>
                <c:pt idx="2073">
                  <c:v>-0.57278026153682671</c:v>
                </c:pt>
                <c:pt idx="2074">
                  <c:v>-0.57584884255396585</c:v>
                </c:pt>
                <c:pt idx="2075">
                  <c:v>-0.57793163974038686</c:v>
                </c:pt>
                <c:pt idx="2076">
                  <c:v>-0.57633218588870561</c:v>
                </c:pt>
                <c:pt idx="2077">
                  <c:v>-0.57411033582865212</c:v>
                </c:pt>
                <c:pt idx="2078">
                  <c:v>-0.57422654488893299</c:v>
                </c:pt>
                <c:pt idx="2079">
                  <c:v>-0.5670744467024571</c:v>
                </c:pt>
                <c:pt idx="2080">
                  <c:v>-0.5660375620685274</c:v>
                </c:pt>
                <c:pt idx="2081">
                  <c:v>-0.56517515432827103</c:v>
                </c:pt>
                <c:pt idx="2082">
                  <c:v>-0.56190326004048075</c:v>
                </c:pt>
                <c:pt idx="2083">
                  <c:v>-0.5604279536865624</c:v>
                </c:pt>
                <c:pt idx="2084">
                  <c:v>-0.55965527358016764</c:v>
                </c:pt>
                <c:pt idx="2085">
                  <c:v>-0.55994853064319816</c:v>
                </c:pt>
                <c:pt idx="2086">
                  <c:v>-0.55895838910415874</c:v>
                </c:pt>
                <c:pt idx="2087">
                  <c:v>-0.56295815697882512</c:v>
                </c:pt>
                <c:pt idx="2088">
                  <c:v>-0.56592110290513542</c:v>
                </c:pt>
                <c:pt idx="2089">
                  <c:v>-0.56793969488766072</c:v>
                </c:pt>
                <c:pt idx="2090">
                  <c:v>-0.56858201681813902</c:v>
                </c:pt>
                <c:pt idx="2091">
                  <c:v>-0.57069331136459489</c:v>
                </c:pt>
                <c:pt idx="2092">
                  <c:v>-0.57218519086161868</c:v>
                </c:pt>
                <c:pt idx="2093">
                  <c:v>-0.57354183073492182</c:v>
                </c:pt>
                <c:pt idx="2094">
                  <c:v>-0.57335946246779823</c:v>
                </c:pt>
                <c:pt idx="2095">
                  <c:v>-0.57337702737552698</c:v>
                </c:pt>
                <c:pt idx="2096">
                  <c:v>-0.57279647620667884</c:v>
                </c:pt>
                <c:pt idx="2097">
                  <c:v>-0.57339325172470668</c:v>
                </c:pt>
                <c:pt idx="2098">
                  <c:v>-0.57412147306340344</c:v>
                </c:pt>
                <c:pt idx="2099">
                  <c:v>-0.57304240859767885</c:v>
                </c:pt>
                <c:pt idx="2100">
                  <c:v>-0.41638734622488105</c:v>
                </c:pt>
                <c:pt idx="2101">
                  <c:v>-0.41592628724025449</c:v>
                </c:pt>
                <c:pt idx="2102">
                  <c:v>-0.41788909413134556</c:v>
                </c:pt>
                <c:pt idx="2103">
                  <c:v>-0.41829330187986891</c:v>
                </c:pt>
                <c:pt idx="2104">
                  <c:v>-0.41364063309833998</c:v>
                </c:pt>
                <c:pt idx="2105">
                  <c:v>-0.41215471890391608</c:v>
                </c:pt>
                <c:pt idx="2106">
                  <c:v>-0.41380133683433229</c:v>
                </c:pt>
                <c:pt idx="2107">
                  <c:v>-0.41406862399375743</c:v>
                </c:pt>
                <c:pt idx="2108">
                  <c:v>-0.41583350533743557</c:v>
                </c:pt>
                <c:pt idx="2109">
                  <c:v>-0.41610981457903762</c:v>
                </c:pt>
                <c:pt idx="2110">
                  <c:v>-0.41646631129181566</c:v>
                </c:pt>
                <c:pt idx="2111">
                  <c:v>-0.4161407494700371</c:v>
                </c:pt>
                <c:pt idx="2112">
                  <c:v>-0.41533011314210988</c:v>
                </c:pt>
                <c:pt idx="2113">
                  <c:v>-0.41542296284205626</c:v>
                </c:pt>
                <c:pt idx="2114">
                  <c:v>-0.41648017953073024</c:v>
                </c:pt>
                <c:pt idx="2115">
                  <c:v>-0.41824829253637663</c:v>
                </c:pt>
                <c:pt idx="2116">
                  <c:v>-0.41971868836140791</c:v>
                </c:pt>
                <c:pt idx="2117">
                  <c:v>-0.42077194077235136</c:v>
                </c:pt>
                <c:pt idx="2118">
                  <c:v>-0.4173932702566443</c:v>
                </c:pt>
                <c:pt idx="2119">
                  <c:v>-0.41250444265877029</c:v>
                </c:pt>
                <c:pt idx="2120">
                  <c:v>-0.41224510575175044</c:v>
                </c:pt>
                <c:pt idx="2121">
                  <c:v>-0.41189113725233462</c:v>
                </c:pt>
                <c:pt idx="2122">
                  <c:v>-0.41191133131091195</c:v>
                </c:pt>
                <c:pt idx="2123">
                  <c:v>-0.41236095437714715</c:v>
                </c:pt>
                <c:pt idx="2124">
                  <c:v>-0.40732635164245057</c:v>
                </c:pt>
                <c:pt idx="2125">
                  <c:v>-0.4053736067907372</c:v>
                </c:pt>
                <c:pt idx="2126">
                  <c:v>-0.40569874288186281</c:v>
                </c:pt>
                <c:pt idx="2127">
                  <c:v>-0.40844279956293628</c:v>
                </c:pt>
                <c:pt idx="2128">
                  <c:v>-0.40882614505318271</c:v>
                </c:pt>
                <c:pt idx="2129">
                  <c:v>-0.41019253195054306</c:v>
                </c:pt>
                <c:pt idx="2130">
                  <c:v>-0.40992958078639186</c:v>
                </c:pt>
                <c:pt idx="2131">
                  <c:v>-0.40880715058241357</c:v>
                </c:pt>
                <c:pt idx="2132">
                  <c:v>-0.40902646200571713</c:v>
                </c:pt>
                <c:pt idx="2133">
                  <c:v>-0.41077300023348551</c:v>
                </c:pt>
                <c:pt idx="2134">
                  <c:v>-0.41964475501891396</c:v>
                </c:pt>
                <c:pt idx="2135">
                  <c:v>-0.41772876500337697</c:v>
                </c:pt>
                <c:pt idx="2136">
                  <c:v>-0.41258846763057377</c:v>
                </c:pt>
                <c:pt idx="2137">
                  <c:v>-0.40712751040071238</c:v>
                </c:pt>
                <c:pt idx="2138">
                  <c:v>-0.40138806842667529</c:v>
                </c:pt>
                <c:pt idx="2139">
                  <c:v>-0.39775767157479258</c:v>
                </c:pt>
                <c:pt idx="2140">
                  <c:v>-0.39822404487236085</c:v>
                </c:pt>
                <c:pt idx="2141">
                  <c:v>-0.39909639221718685</c:v>
                </c:pt>
                <c:pt idx="2142">
                  <c:v>-0.40249688533385486</c:v>
                </c:pt>
                <c:pt idx="2143">
                  <c:v>-0.40340147680808469</c:v>
                </c:pt>
                <c:pt idx="2144">
                  <c:v>-0.404572667717221</c:v>
                </c:pt>
                <c:pt idx="2145">
                  <c:v>-0.40536306544416023</c:v>
                </c:pt>
                <c:pt idx="2146">
                  <c:v>-0.40857833537197852</c:v>
                </c:pt>
                <c:pt idx="2147">
                  <c:v>-0.41579513509139954</c:v>
                </c:pt>
                <c:pt idx="2148">
                  <c:v>-0.41784318481114413</c:v>
                </c:pt>
                <c:pt idx="2149">
                  <c:v>-0.41714642535002122</c:v>
                </c:pt>
                <c:pt idx="2150">
                  <c:v>-0.41607888064497622</c:v>
                </c:pt>
                <c:pt idx="2151">
                  <c:v>-0.41460753112361592</c:v>
                </c:pt>
                <c:pt idx="2152">
                  <c:v>-0.41200591795128805</c:v>
                </c:pt>
                <c:pt idx="2153">
                  <c:v>-0.41174351623950889</c:v>
                </c:pt>
                <c:pt idx="2154">
                  <c:v>-0.41225035574395452</c:v>
                </c:pt>
                <c:pt idx="2155">
                  <c:v>-0.41210587688636302</c:v>
                </c:pt>
                <c:pt idx="2156">
                  <c:v>-0.41342350690999252</c:v>
                </c:pt>
                <c:pt idx="2157">
                  <c:v>-0.41773840468275125</c:v>
                </c:pt>
                <c:pt idx="2158">
                  <c:v>-0.42295156890179886</c:v>
                </c:pt>
                <c:pt idx="2159">
                  <c:v>-0.42279261757919251</c:v>
                </c:pt>
                <c:pt idx="2160">
                  <c:v>-0.42598478542916451</c:v>
                </c:pt>
                <c:pt idx="2161">
                  <c:v>-0.42614320345670631</c:v>
                </c:pt>
                <c:pt idx="2162">
                  <c:v>-0.42185200002902112</c:v>
                </c:pt>
                <c:pt idx="2163">
                  <c:v>-0.4162805412803654</c:v>
                </c:pt>
                <c:pt idx="2164">
                  <c:v>-0.41498054438442233</c:v>
                </c:pt>
                <c:pt idx="2165">
                  <c:v>-0.41241403236831076</c:v>
                </c:pt>
                <c:pt idx="2166">
                  <c:v>-0.41241403236831076</c:v>
                </c:pt>
                <c:pt idx="2167">
                  <c:v>-0.41442427926268222</c:v>
                </c:pt>
                <c:pt idx="2168">
                  <c:v>-0.41325532365678086</c:v>
                </c:pt>
                <c:pt idx="2169">
                  <c:v>-0.41196449953965564</c:v>
                </c:pt>
                <c:pt idx="2170">
                  <c:v>-0.41134411329813991</c:v>
                </c:pt>
                <c:pt idx="2171">
                  <c:v>-0.40942163971535805</c:v>
                </c:pt>
                <c:pt idx="2172">
                  <c:v>-0.40907617776541283</c:v>
                </c:pt>
                <c:pt idx="2173">
                  <c:v>-0.40924570774890823</c:v>
                </c:pt>
                <c:pt idx="2174">
                  <c:v>-0.40938988773775975</c:v>
                </c:pt>
                <c:pt idx="2175">
                  <c:v>-0.4089469446817251</c:v>
                </c:pt>
                <c:pt idx="2176">
                  <c:v>-0.40863235014648547</c:v>
                </c:pt>
                <c:pt idx="2177">
                  <c:v>-0.40535456443915052</c:v>
                </c:pt>
                <c:pt idx="2178">
                  <c:v>-0.40551292169059838</c:v>
                </c:pt>
                <c:pt idx="2179">
                  <c:v>-0.40055150886728441</c:v>
                </c:pt>
                <c:pt idx="2180">
                  <c:v>-0.40115146314527728</c:v>
                </c:pt>
                <c:pt idx="2181">
                  <c:v>-0.40243054314693305</c:v>
                </c:pt>
                <c:pt idx="2182">
                  <c:v>-0.40270317323221949</c:v>
                </c:pt>
                <c:pt idx="2183">
                  <c:v>-0.40235369568971802</c:v>
                </c:pt>
                <c:pt idx="2184">
                  <c:v>-0.40158577158692355</c:v>
                </c:pt>
                <c:pt idx="2185">
                  <c:v>-0.40091186704530557</c:v>
                </c:pt>
                <c:pt idx="2186">
                  <c:v>-0.39989396993357706</c:v>
                </c:pt>
                <c:pt idx="2187">
                  <c:v>-0.3996463349833772</c:v>
                </c:pt>
                <c:pt idx="2188">
                  <c:v>-0.39981314650646516</c:v>
                </c:pt>
                <c:pt idx="2189">
                  <c:v>-0.39861193606375434</c:v>
                </c:pt>
                <c:pt idx="2190">
                  <c:v>-0.39857523416720264</c:v>
                </c:pt>
                <c:pt idx="2191">
                  <c:v>-0.40068913817912577</c:v>
                </c:pt>
                <c:pt idx="2192">
                  <c:v>-0.40282854924351197</c:v>
                </c:pt>
                <c:pt idx="2193">
                  <c:v>-0.40351947324093196</c:v>
                </c:pt>
                <c:pt idx="2194">
                  <c:v>-0.40746911928160445</c:v>
                </c:pt>
                <c:pt idx="2195">
                  <c:v>-0.40806903423625362</c:v>
                </c:pt>
                <c:pt idx="2196">
                  <c:v>-0.40635795530231977</c:v>
                </c:pt>
                <c:pt idx="2197">
                  <c:v>-0.40591102263655543</c:v>
                </c:pt>
                <c:pt idx="2198">
                  <c:v>-0.40685991501707752</c:v>
                </c:pt>
                <c:pt idx="2199">
                  <c:v>-0.40736439830511273</c:v>
                </c:pt>
                <c:pt idx="2200">
                  <c:v>-1.2259986602915349</c:v>
                </c:pt>
                <c:pt idx="2201">
                  <c:v>-1.236355160214464</c:v>
                </c:pt>
                <c:pt idx="2202">
                  <c:v>-1.2361808418729394</c:v>
                </c:pt>
                <c:pt idx="2203">
                  <c:v>-1.2474105075167783</c:v>
                </c:pt>
                <c:pt idx="2204">
                  <c:v>-1.2473173773348845</c:v>
                </c:pt>
                <c:pt idx="2205">
                  <c:v>-1.2529142477427841</c:v>
                </c:pt>
                <c:pt idx="2206">
                  <c:v>-1.2669173171851185</c:v>
                </c:pt>
                <c:pt idx="2207">
                  <c:v>-1.2675095739715347</c:v>
                </c:pt>
                <c:pt idx="2208">
                  <c:v>-1.2752921322203994</c:v>
                </c:pt>
                <c:pt idx="2209">
                  <c:v>-1.2793137989084991</c:v>
                </c:pt>
                <c:pt idx="2210">
                  <c:v>-1.2783228745461503</c:v>
                </c:pt>
                <c:pt idx="2211">
                  <c:v>-1.2874774529194535</c:v>
                </c:pt>
                <c:pt idx="2212">
                  <c:v>-1.2893383317539948</c:v>
                </c:pt>
                <c:pt idx="2213">
                  <c:v>-1.2908649226897633</c:v>
                </c:pt>
                <c:pt idx="2214">
                  <c:v>-1.2982392927284381</c:v>
                </c:pt>
                <c:pt idx="2215">
                  <c:v>-1.2994798947974591</c:v>
                </c:pt>
                <c:pt idx="2216">
                  <c:v>-1.3077065853150427</c:v>
                </c:pt>
                <c:pt idx="2217">
                  <c:v>-1.307126349997036</c:v>
                </c:pt>
                <c:pt idx="2218">
                  <c:v>-1.3072302479937772</c:v>
                </c:pt>
                <c:pt idx="2219">
                  <c:v>-1.3122764075789273</c:v>
                </c:pt>
                <c:pt idx="2220">
                  <c:v>-1.3140271254867266</c:v>
                </c:pt>
                <c:pt idx="2221">
                  <c:v>-1.312655736566064</c:v>
                </c:pt>
                <c:pt idx="2222">
                  <c:v>-1.3151906265440925</c:v>
                </c:pt>
                <c:pt idx="2223">
                  <c:v>-1.3163371614897592</c:v>
                </c:pt>
                <c:pt idx="2224">
                  <c:v>-1.3250059112252055</c:v>
                </c:pt>
                <c:pt idx="2225">
                  <c:v>-1.3250508347174441</c:v>
                </c:pt>
                <c:pt idx="2226">
                  <c:v>-1.3217330688264082</c:v>
                </c:pt>
                <c:pt idx="2227">
                  <c:v>-1.3211789105785252</c:v>
                </c:pt>
                <c:pt idx="2228">
                  <c:v>-1.3191787346367962</c:v>
                </c:pt>
                <c:pt idx="2229">
                  <c:v>-1.3195315659789548</c:v>
                </c:pt>
                <c:pt idx="2230">
                  <c:v>-1.315534167382681</c:v>
                </c:pt>
                <c:pt idx="2231">
                  <c:v>-1.3194526770131638</c:v>
                </c:pt>
                <c:pt idx="2232">
                  <c:v>-1.3189260617700689</c:v>
                </c:pt>
                <c:pt idx="2233">
                  <c:v>-1.3235980994660705</c:v>
                </c:pt>
                <c:pt idx="2234">
                  <c:v>-1.32541911283491</c:v>
                </c:pt>
                <c:pt idx="2235">
                  <c:v>-1.3249342652743388</c:v>
                </c:pt>
                <c:pt idx="2236">
                  <c:v>-1.3227841496092827</c:v>
                </c:pt>
                <c:pt idx="2237">
                  <c:v>-1.3241007633434476</c:v>
                </c:pt>
                <c:pt idx="2238">
                  <c:v>-1.3219467680969865</c:v>
                </c:pt>
                <c:pt idx="2239">
                  <c:v>-1.3201428128946207</c:v>
                </c:pt>
                <c:pt idx="2240">
                  <c:v>-1.3148260954718363</c:v>
                </c:pt>
                <c:pt idx="2241">
                  <c:v>-1.3176478489104224</c:v>
                </c:pt>
                <c:pt idx="2242">
                  <c:v>-1.3134013365133885</c:v>
                </c:pt>
                <c:pt idx="2243">
                  <c:v>-1.3170750756197842</c:v>
                </c:pt>
                <c:pt idx="2244">
                  <c:v>-1.3218149720354657</c:v>
                </c:pt>
                <c:pt idx="2245">
                  <c:v>-1.3199241240367008</c:v>
                </c:pt>
                <c:pt idx="2246">
                  <c:v>-1.3178239791546829</c:v>
                </c:pt>
                <c:pt idx="2247">
                  <c:v>-1.3175662862780979</c:v>
                </c:pt>
                <c:pt idx="2248">
                  <c:v>-1.318718375176783</c:v>
                </c:pt>
                <c:pt idx="2249">
                  <c:v>-1.3182921170211981</c:v>
                </c:pt>
                <c:pt idx="2250">
                  <c:v>-1.3154265869853963</c:v>
                </c:pt>
                <c:pt idx="2251">
                  <c:v>-1.3178476913645216</c:v>
                </c:pt>
                <c:pt idx="2252">
                  <c:v>-1.3105108145756685</c:v>
                </c:pt>
                <c:pt idx="2253">
                  <c:v>-1.3099863653069792</c:v>
                </c:pt>
                <c:pt idx="2254">
                  <c:v>-1.3065958564886868</c:v>
                </c:pt>
                <c:pt idx="2255">
                  <c:v>-1.300820554618527</c:v>
                </c:pt>
                <c:pt idx="2256">
                  <c:v>-1.2990387632379816</c:v>
                </c:pt>
                <c:pt idx="2257">
                  <c:v>-1.2891954018437208</c:v>
                </c:pt>
                <c:pt idx="2258">
                  <c:v>-1.2900900787421521</c:v>
                </c:pt>
                <c:pt idx="2259">
                  <c:v>-1.2909520306014857</c:v>
                </c:pt>
                <c:pt idx="2260">
                  <c:v>-1.2911592515217332</c:v>
                </c:pt>
                <c:pt idx="2261">
                  <c:v>-1.2958367007155553</c:v>
                </c:pt>
                <c:pt idx="2262">
                  <c:v>-1.2953662587324755</c:v>
                </c:pt>
                <c:pt idx="2263">
                  <c:v>-1.2958549265127739</c:v>
                </c:pt>
                <c:pt idx="2264">
                  <c:v>-1.2965726241882467</c:v>
                </c:pt>
                <c:pt idx="2265">
                  <c:v>-1.2970900837933526</c:v>
                </c:pt>
                <c:pt idx="2266">
                  <c:v>-1.3021085476087317</c:v>
                </c:pt>
                <c:pt idx="2267">
                  <c:v>-1.3104951219307912</c:v>
                </c:pt>
                <c:pt idx="2268">
                  <c:v>-1.311536975379112</c:v>
                </c:pt>
                <c:pt idx="2269">
                  <c:v>-1.336111744846705</c:v>
                </c:pt>
                <c:pt idx="2270">
                  <c:v>-1.3435506715185666</c:v>
                </c:pt>
                <c:pt idx="2271">
                  <c:v>-1.3411688930158414</c:v>
                </c:pt>
                <c:pt idx="2272">
                  <c:v>-1.346452159136037</c:v>
                </c:pt>
                <c:pt idx="2273">
                  <c:v>-1.3481794092142967</c:v>
                </c:pt>
                <c:pt idx="2274">
                  <c:v>-1.3498936160796688</c:v>
                </c:pt>
                <c:pt idx="2275">
                  <c:v>-1.3439985573232516</c:v>
                </c:pt>
                <c:pt idx="2276">
                  <c:v>-1.3417530362006533</c:v>
                </c:pt>
                <c:pt idx="2277">
                  <c:v>-1.3402490031560221</c:v>
                </c:pt>
                <c:pt idx="2278">
                  <c:v>-1.345927394148168</c:v>
                </c:pt>
                <c:pt idx="2279">
                  <c:v>-1.3424937497079807</c:v>
                </c:pt>
                <c:pt idx="2280">
                  <c:v>-1.3452650791881147</c:v>
                </c:pt>
                <c:pt idx="2281">
                  <c:v>-1.3444953483687883</c:v>
                </c:pt>
                <c:pt idx="2282">
                  <c:v>-1.3430436380872837</c:v>
                </c:pt>
                <c:pt idx="2283">
                  <c:v>-1.3426340872132081</c:v>
                </c:pt>
                <c:pt idx="2284">
                  <c:v>-1.3383152303005086</c:v>
                </c:pt>
                <c:pt idx="2285">
                  <c:v>-1.3395422594211137</c:v>
                </c:pt>
                <c:pt idx="2286">
                  <c:v>-1.3422649116093361</c:v>
                </c:pt>
                <c:pt idx="2287">
                  <c:v>-1.3414839006368999</c:v>
                </c:pt>
                <c:pt idx="2288">
                  <c:v>-1.3440310122130987</c:v>
                </c:pt>
                <c:pt idx="2289">
                  <c:v>-1.3461004461348511</c:v>
                </c:pt>
                <c:pt idx="2290">
                  <c:v>-1.3425585629330077</c:v>
                </c:pt>
                <c:pt idx="2291">
                  <c:v>-1.3434536463752047</c:v>
                </c:pt>
                <c:pt idx="2292">
                  <c:v>-1.3319036388322654</c:v>
                </c:pt>
                <c:pt idx="2293">
                  <c:v>-1.3305978757820314</c:v>
                </c:pt>
                <c:pt idx="2294">
                  <c:v>-1.3269089654741557</c:v>
                </c:pt>
                <c:pt idx="2295">
                  <c:v>-1.3267417659844165</c:v>
                </c:pt>
                <c:pt idx="2296">
                  <c:v>-1.325164574100242</c:v>
                </c:pt>
                <c:pt idx="2297">
                  <c:v>-1.3275193241910275</c:v>
                </c:pt>
                <c:pt idx="2298">
                  <c:v>-1.3342579732328401</c:v>
                </c:pt>
                <c:pt idx="2299">
                  <c:v>-1.3358334886764118</c:v>
                </c:pt>
                <c:pt idx="2300">
                  <c:v>-0.84505258097895641</c:v>
                </c:pt>
                <c:pt idx="2301">
                  <c:v>-0.84734260227052527</c:v>
                </c:pt>
                <c:pt idx="2302">
                  <c:v>-0.85775149366173453</c:v>
                </c:pt>
                <c:pt idx="2303">
                  <c:v>-0.86608706825509252</c:v>
                </c:pt>
                <c:pt idx="2304">
                  <c:v>-0.87028944714524537</c:v>
                </c:pt>
                <c:pt idx="2305">
                  <c:v>-0.87547346626218703</c:v>
                </c:pt>
                <c:pt idx="2306">
                  <c:v>-0.87650620395957723</c:v>
                </c:pt>
                <c:pt idx="2307">
                  <c:v>-0.8757725982226976</c:v>
                </c:pt>
                <c:pt idx="2308">
                  <c:v>-0.88166496361446178</c:v>
                </c:pt>
                <c:pt idx="2309">
                  <c:v>-0.88969229937166672</c:v>
                </c:pt>
                <c:pt idx="2310">
                  <c:v>-0.89342247865977731</c:v>
                </c:pt>
                <c:pt idx="2311">
                  <c:v>-0.89493524745385944</c:v>
                </c:pt>
                <c:pt idx="2312">
                  <c:v>-0.89350151617825713</c:v>
                </c:pt>
                <c:pt idx="2313">
                  <c:v>-0.89213180128967862</c:v>
                </c:pt>
                <c:pt idx="2314">
                  <c:v>-0.89118063823393134</c:v>
                </c:pt>
                <c:pt idx="2315">
                  <c:v>-0.89335544939829692</c:v>
                </c:pt>
                <c:pt idx="2316">
                  <c:v>-0.89840498933713375</c:v>
                </c:pt>
                <c:pt idx="2317">
                  <c:v>-0.90224238750308361</c:v>
                </c:pt>
                <c:pt idx="2318">
                  <c:v>-0.90116729432141129</c:v>
                </c:pt>
                <c:pt idx="2319">
                  <c:v>-0.89964507563765306</c:v>
                </c:pt>
                <c:pt idx="2320">
                  <c:v>-0.89587610657175221</c:v>
                </c:pt>
                <c:pt idx="2321">
                  <c:v>-0.88915616394924868</c:v>
                </c:pt>
                <c:pt idx="2322">
                  <c:v>-0.88882910619207811</c:v>
                </c:pt>
                <c:pt idx="2323">
                  <c:v>-0.88973516582946166</c:v>
                </c:pt>
                <c:pt idx="2324">
                  <c:v>-0.88988935308725114</c:v>
                </c:pt>
                <c:pt idx="2325">
                  <c:v>-0.88984648001962618</c:v>
                </c:pt>
                <c:pt idx="2326">
                  <c:v>-0.88520316478206595</c:v>
                </c:pt>
                <c:pt idx="2327">
                  <c:v>-0.88354832520291904</c:v>
                </c:pt>
                <c:pt idx="2328">
                  <c:v>-0.88488929795105964</c:v>
                </c:pt>
                <c:pt idx="2329">
                  <c:v>-0.88320426932605356</c:v>
                </c:pt>
                <c:pt idx="2330">
                  <c:v>-0.88265808157132808</c:v>
                </c:pt>
                <c:pt idx="2331">
                  <c:v>-0.88433706560599701</c:v>
                </c:pt>
                <c:pt idx="2332">
                  <c:v>-0.88976257924859548</c:v>
                </c:pt>
                <c:pt idx="2333">
                  <c:v>-0.88887542827586907</c:v>
                </c:pt>
                <c:pt idx="2334">
                  <c:v>-0.89142958595327038</c:v>
                </c:pt>
                <c:pt idx="2335">
                  <c:v>-0.87921696893415735</c:v>
                </c:pt>
                <c:pt idx="2336">
                  <c:v>-0.87668197173013596</c:v>
                </c:pt>
                <c:pt idx="2337">
                  <c:v>-0.88162755153243433</c:v>
                </c:pt>
                <c:pt idx="2338">
                  <c:v>-0.88354649675044161</c:v>
                </c:pt>
                <c:pt idx="2339">
                  <c:v>-0.8880915507215934</c:v>
                </c:pt>
                <c:pt idx="2340">
                  <c:v>-0.88887028127170709</c:v>
                </c:pt>
                <c:pt idx="2341">
                  <c:v>-0.89122191025401154</c:v>
                </c:pt>
                <c:pt idx="2342">
                  <c:v>-0.89337594547245258</c:v>
                </c:pt>
                <c:pt idx="2343">
                  <c:v>-0.89310952926978437</c:v>
                </c:pt>
                <c:pt idx="2344">
                  <c:v>-0.90014875419556217</c:v>
                </c:pt>
                <c:pt idx="2345">
                  <c:v>-0.90507978021340874</c:v>
                </c:pt>
                <c:pt idx="2346">
                  <c:v>-0.90728319165004079</c:v>
                </c:pt>
                <c:pt idx="2347">
                  <c:v>-0.90860577283747146</c:v>
                </c:pt>
                <c:pt idx="2348">
                  <c:v>-0.90915769329270857</c:v>
                </c:pt>
                <c:pt idx="2349">
                  <c:v>-0.91607733006406944</c:v>
                </c:pt>
                <c:pt idx="2350">
                  <c:v>-0.91626907279987035</c:v>
                </c:pt>
                <c:pt idx="2351">
                  <c:v>-0.9166315008605328</c:v>
                </c:pt>
                <c:pt idx="2352">
                  <c:v>-0.91536150058995691</c:v>
                </c:pt>
                <c:pt idx="2353">
                  <c:v>-0.91512426266215519</c:v>
                </c:pt>
                <c:pt idx="2354">
                  <c:v>-0.91578345886878543</c:v>
                </c:pt>
                <c:pt idx="2355">
                  <c:v>-0.91098685180724859</c:v>
                </c:pt>
                <c:pt idx="2356">
                  <c:v>-0.92396489823109818</c:v>
                </c:pt>
                <c:pt idx="2357">
                  <c:v>-0.92629394431347523</c:v>
                </c:pt>
                <c:pt idx="2358">
                  <c:v>-0.93178641415073837</c:v>
                </c:pt>
                <c:pt idx="2359">
                  <c:v>-0.94110448784648693</c:v>
                </c:pt>
                <c:pt idx="2360">
                  <c:v>-0.94398727590930331</c:v>
                </c:pt>
                <c:pt idx="2361">
                  <c:v>-0.94154462121478577</c:v>
                </c:pt>
                <c:pt idx="2362">
                  <c:v>-0.9372266411125536</c:v>
                </c:pt>
                <c:pt idx="2363">
                  <c:v>-0.93521256843741352</c:v>
                </c:pt>
                <c:pt idx="2364">
                  <c:v>-0.9363734896956748</c:v>
                </c:pt>
                <c:pt idx="2365">
                  <c:v>-0.93713326810310393</c:v>
                </c:pt>
                <c:pt idx="2366">
                  <c:v>-0.943198983719026</c:v>
                </c:pt>
                <c:pt idx="2367">
                  <c:v>-0.94357674277884529</c:v>
                </c:pt>
                <c:pt idx="2368">
                  <c:v>-0.94376489905916205</c:v>
                </c:pt>
                <c:pt idx="2369">
                  <c:v>-0.94181360086138666</c:v>
                </c:pt>
                <c:pt idx="2370">
                  <c:v>-0.93696062816730619</c:v>
                </c:pt>
                <c:pt idx="2371">
                  <c:v>-0.93242462449352415</c:v>
                </c:pt>
                <c:pt idx="2372">
                  <c:v>-0.93236376100697038</c:v>
                </c:pt>
                <c:pt idx="2373">
                  <c:v>-0.92904530637023264</c:v>
                </c:pt>
                <c:pt idx="2374">
                  <c:v>-0.92856951602309179</c:v>
                </c:pt>
                <c:pt idx="2375">
                  <c:v>-0.9295515723776151</c:v>
                </c:pt>
                <c:pt idx="2376">
                  <c:v>-0.92790891213637661</c:v>
                </c:pt>
                <c:pt idx="2377">
                  <c:v>-0.9286247932662155</c:v>
                </c:pt>
                <c:pt idx="2378">
                  <c:v>-0.92673466952258243</c:v>
                </c:pt>
                <c:pt idx="2379">
                  <c:v>-0.92682898589630813</c:v>
                </c:pt>
                <c:pt idx="2380">
                  <c:v>-0.92708677845238574</c:v>
                </c:pt>
                <c:pt idx="2381">
                  <c:v>-0.92777015474645275</c:v>
                </c:pt>
                <c:pt idx="2382">
                  <c:v>-0.92650178055058641</c:v>
                </c:pt>
                <c:pt idx="2383">
                  <c:v>-0.92662260879634406</c:v>
                </c:pt>
                <c:pt idx="2384">
                  <c:v>-0.92234012547552791</c:v>
                </c:pt>
                <c:pt idx="2385">
                  <c:v>-0.91939180924048447</c:v>
                </c:pt>
                <c:pt idx="2386">
                  <c:v>-0.91867549790357339</c:v>
                </c:pt>
                <c:pt idx="2387">
                  <c:v>-0.91872833698860124</c:v>
                </c:pt>
                <c:pt idx="2388">
                  <c:v>-0.91689215989444817</c:v>
                </c:pt>
                <c:pt idx="2389">
                  <c:v>-0.91576778564610484</c:v>
                </c:pt>
                <c:pt idx="2390">
                  <c:v>-0.91365434089652275</c:v>
                </c:pt>
                <c:pt idx="2391">
                  <c:v>-0.91345593972191041</c:v>
                </c:pt>
                <c:pt idx="2392">
                  <c:v>-0.91365434089652275</c:v>
                </c:pt>
                <c:pt idx="2393">
                  <c:v>-0.91355259178727932</c:v>
                </c:pt>
                <c:pt idx="2394">
                  <c:v>-0.91406671920436589</c:v>
                </c:pt>
                <c:pt idx="2395">
                  <c:v>-0.91313138525879678</c:v>
                </c:pt>
                <c:pt idx="2396">
                  <c:v>-0.91003862135311309</c:v>
                </c:pt>
                <c:pt idx="2397">
                  <c:v>-0.90922241340026666</c:v>
                </c:pt>
                <c:pt idx="2398">
                  <c:v>-0.90951248597221834</c:v>
                </c:pt>
                <c:pt idx="2399">
                  <c:v>-0.90943742678481376</c:v>
                </c:pt>
                <c:pt idx="2400">
                  <c:v>-0.12404341397330976</c:v>
                </c:pt>
                <c:pt idx="2401">
                  <c:v>-0.12892524460084509</c:v>
                </c:pt>
                <c:pt idx="2402">
                  <c:v>-0.13127149703811858</c:v>
                </c:pt>
                <c:pt idx="2403">
                  <c:v>-0.13539469049560049</c:v>
                </c:pt>
                <c:pt idx="2404">
                  <c:v>-0.14295325664223668</c:v>
                </c:pt>
                <c:pt idx="2405">
                  <c:v>-0.15214486397362492</c:v>
                </c:pt>
                <c:pt idx="2406">
                  <c:v>-0.15232350220701285</c:v>
                </c:pt>
                <c:pt idx="2407">
                  <c:v>-0.15675106430534225</c:v>
                </c:pt>
                <c:pt idx="2408">
                  <c:v>-0.15708535116025502</c:v>
                </c:pt>
                <c:pt idx="2409">
                  <c:v>-0.15942778424413673</c:v>
                </c:pt>
                <c:pt idx="2410">
                  <c:v>-0.16388208680507121</c:v>
                </c:pt>
                <c:pt idx="2411">
                  <c:v>-0.16472564684489788</c:v>
                </c:pt>
                <c:pt idx="2412">
                  <c:v>-0.16512242217636697</c:v>
                </c:pt>
                <c:pt idx="2413">
                  <c:v>-0.16378086467257313</c:v>
                </c:pt>
                <c:pt idx="2414">
                  <c:v>-0.16295793608377673</c:v>
                </c:pt>
                <c:pt idx="2415">
                  <c:v>-0.16326289594222754</c:v>
                </c:pt>
                <c:pt idx="2416">
                  <c:v>-0.16434817909960087</c:v>
                </c:pt>
                <c:pt idx="2417">
                  <c:v>-0.16250742757314729</c:v>
                </c:pt>
                <c:pt idx="2418">
                  <c:v>-0.16300605804947832</c:v>
                </c:pt>
                <c:pt idx="2419">
                  <c:v>-0.16192631708366534</c:v>
                </c:pt>
                <c:pt idx="2420">
                  <c:v>-0.16278654818973903</c:v>
                </c:pt>
                <c:pt idx="2421">
                  <c:v>-0.16115454366573845</c:v>
                </c:pt>
                <c:pt idx="2422">
                  <c:v>-0.16262914979489596</c:v>
                </c:pt>
                <c:pt idx="2423">
                  <c:v>-0.15990670216735614</c:v>
                </c:pt>
                <c:pt idx="2424">
                  <c:v>-0.16028498069119745</c:v>
                </c:pt>
                <c:pt idx="2425">
                  <c:v>-0.16063287488386724</c:v>
                </c:pt>
                <c:pt idx="2426">
                  <c:v>-0.16191636524149366</c:v>
                </c:pt>
                <c:pt idx="2427">
                  <c:v>-0.16329519439553453</c:v>
                </c:pt>
                <c:pt idx="2428">
                  <c:v>-0.16407441037472426</c:v>
                </c:pt>
                <c:pt idx="2429">
                  <c:v>-0.16432243772868294</c:v>
                </c:pt>
                <c:pt idx="2430">
                  <c:v>-0.16622552160219817</c:v>
                </c:pt>
                <c:pt idx="2431">
                  <c:v>-0.17006256572245704</c:v>
                </c:pt>
                <c:pt idx="2432">
                  <c:v>-0.16942118458846744</c:v>
                </c:pt>
                <c:pt idx="2433">
                  <c:v>-0.17372349098020301</c:v>
                </c:pt>
                <c:pt idx="2434">
                  <c:v>-0.17414894868946229</c:v>
                </c:pt>
                <c:pt idx="2435">
                  <c:v>-0.17548270048907133</c:v>
                </c:pt>
                <c:pt idx="2436">
                  <c:v>-0.17514715989624641</c:v>
                </c:pt>
                <c:pt idx="2437">
                  <c:v>-0.17747854712460187</c:v>
                </c:pt>
                <c:pt idx="2438">
                  <c:v>-0.17952649481090832</c:v>
                </c:pt>
                <c:pt idx="2439">
                  <c:v>-0.17997632377199091</c:v>
                </c:pt>
                <c:pt idx="2440">
                  <c:v>-0.18087242361689704</c:v>
                </c:pt>
                <c:pt idx="2441">
                  <c:v>-0.18058486005369145</c:v>
                </c:pt>
                <c:pt idx="2442">
                  <c:v>-0.18107655700585967</c:v>
                </c:pt>
                <c:pt idx="2443">
                  <c:v>-0.18084960384004711</c:v>
                </c:pt>
                <c:pt idx="2444">
                  <c:v>-0.17962751458369031</c:v>
                </c:pt>
                <c:pt idx="2445">
                  <c:v>-0.17961322468550334</c:v>
                </c:pt>
                <c:pt idx="2446">
                  <c:v>-0.17847674663156354</c:v>
                </c:pt>
                <c:pt idx="2447">
                  <c:v>-0.17808556485445726</c:v>
                </c:pt>
                <c:pt idx="2448">
                  <c:v>-0.1758308775720403</c:v>
                </c:pt>
                <c:pt idx="2449">
                  <c:v>-0.17557412464834155</c:v>
                </c:pt>
                <c:pt idx="2450">
                  <c:v>-0.17366568011287287</c:v>
                </c:pt>
                <c:pt idx="2451">
                  <c:v>-0.17223747374531539</c:v>
                </c:pt>
                <c:pt idx="2452">
                  <c:v>-0.16777671643103087</c:v>
                </c:pt>
                <c:pt idx="2453">
                  <c:v>-0.16606597498227726</c:v>
                </c:pt>
                <c:pt idx="2454">
                  <c:v>-0.16181214341580352</c:v>
                </c:pt>
                <c:pt idx="2455">
                  <c:v>-0.15601860565396075</c:v>
                </c:pt>
                <c:pt idx="2456">
                  <c:v>-0.15415704762595617</c:v>
                </c:pt>
                <c:pt idx="2457">
                  <c:v>-0.1535553023405849</c:v>
                </c:pt>
                <c:pt idx="2458">
                  <c:v>-0.16338382030343235</c:v>
                </c:pt>
                <c:pt idx="2459">
                  <c:v>-0.16658298771679281</c:v>
                </c:pt>
                <c:pt idx="2460">
                  <c:v>-0.17163148224297942</c:v>
                </c:pt>
                <c:pt idx="2461">
                  <c:v>-0.1732103228573374</c:v>
                </c:pt>
                <c:pt idx="2462">
                  <c:v>-0.17836400988874868</c:v>
                </c:pt>
                <c:pt idx="2463">
                  <c:v>-0.17936137613555259</c:v>
                </c:pt>
                <c:pt idx="2464">
                  <c:v>-0.18006481183856637</c:v>
                </c:pt>
                <c:pt idx="2465">
                  <c:v>-0.18189169455881427</c:v>
                </c:pt>
                <c:pt idx="2466">
                  <c:v>-0.18245069600615693</c:v>
                </c:pt>
                <c:pt idx="2467">
                  <c:v>-0.18269062294747496</c:v>
                </c:pt>
                <c:pt idx="2468">
                  <c:v>-0.18339813020029405</c:v>
                </c:pt>
                <c:pt idx="2469">
                  <c:v>-0.18440471278507253</c:v>
                </c:pt>
                <c:pt idx="2470">
                  <c:v>-0.18420925731533888</c:v>
                </c:pt>
                <c:pt idx="2471">
                  <c:v>-0.18499740080835148</c:v>
                </c:pt>
                <c:pt idx="2472">
                  <c:v>-0.18656863218439979</c:v>
                </c:pt>
                <c:pt idx="2473">
                  <c:v>-0.1861777322095306</c:v>
                </c:pt>
                <c:pt idx="2474">
                  <c:v>-0.18614805445560334</c:v>
                </c:pt>
                <c:pt idx="2475">
                  <c:v>-0.18510406740457741</c:v>
                </c:pt>
                <c:pt idx="2476">
                  <c:v>-0.18640835655036447</c:v>
                </c:pt>
                <c:pt idx="2477">
                  <c:v>-0.1862235250731632</c:v>
                </c:pt>
                <c:pt idx="2478">
                  <c:v>-0.18578270790040241</c:v>
                </c:pt>
                <c:pt idx="2479">
                  <c:v>-0.18472728421868023</c:v>
                </c:pt>
                <c:pt idx="2480">
                  <c:v>-0.18421352766818977</c:v>
                </c:pt>
                <c:pt idx="2481">
                  <c:v>-0.18148911696098446</c:v>
                </c:pt>
                <c:pt idx="2482">
                  <c:v>-0.18147470982583958</c:v>
                </c:pt>
                <c:pt idx="2483">
                  <c:v>-0.17617241606996181</c:v>
                </c:pt>
                <c:pt idx="2484">
                  <c:v>-0.1750147216957707</c:v>
                </c:pt>
                <c:pt idx="2485">
                  <c:v>-0.17195911362449801</c:v>
                </c:pt>
                <c:pt idx="2486">
                  <c:v>-0.16776170111644539</c:v>
                </c:pt>
                <c:pt idx="2487">
                  <c:v>-0.16396497728963855</c:v>
                </c:pt>
                <c:pt idx="2488">
                  <c:v>-0.1639907094605606</c:v>
                </c:pt>
                <c:pt idx="2489">
                  <c:v>-0.16304662106133927</c:v>
                </c:pt>
                <c:pt idx="2490">
                  <c:v>-0.16151348766044427</c:v>
                </c:pt>
                <c:pt idx="2491">
                  <c:v>-0.1621381726466149</c:v>
                </c:pt>
                <c:pt idx="2492">
                  <c:v>-0.16211666512730183</c:v>
                </c:pt>
                <c:pt idx="2493">
                  <c:v>-0.16763023736574034</c:v>
                </c:pt>
                <c:pt idx="2494">
                  <c:v>-0.16925530918309706</c:v>
                </c:pt>
                <c:pt idx="2495">
                  <c:v>-0.17477581909341122</c:v>
                </c:pt>
                <c:pt idx="2496">
                  <c:v>-0.17762566363531551</c:v>
                </c:pt>
                <c:pt idx="2497">
                  <c:v>-0.18282417244280902</c:v>
                </c:pt>
                <c:pt idx="2498">
                  <c:v>-0.18390465557209668</c:v>
                </c:pt>
                <c:pt idx="2499">
                  <c:v>-0.18874071258057024</c:v>
                </c:pt>
                <c:pt idx="2500">
                  <c:v>0.19693269447962836</c:v>
                </c:pt>
                <c:pt idx="2501">
                  <c:v>0.19627876456472926</c:v>
                </c:pt>
                <c:pt idx="2502">
                  <c:v>0.19735742977163229</c:v>
                </c:pt>
                <c:pt idx="2503">
                  <c:v>0.19856134446042883</c:v>
                </c:pt>
                <c:pt idx="2504">
                  <c:v>0.20030029980622244</c:v>
                </c:pt>
                <c:pt idx="2505">
                  <c:v>0.19934703163990131</c:v>
                </c:pt>
                <c:pt idx="2506">
                  <c:v>0.2004247442613738</c:v>
                </c:pt>
                <c:pt idx="2507">
                  <c:v>0.20050532801047893</c:v>
                </c:pt>
                <c:pt idx="2508">
                  <c:v>0.19933316281623892</c:v>
                </c:pt>
                <c:pt idx="2509">
                  <c:v>0.19953671802790485</c:v>
                </c:pt>
                <c:pt idx="2510">
                  <c:v>0.201132335893075</c:v>
                </c:pt>
                <c:pt idx="2511">
                  <c:v>0.20072076333684219</c:v>
                </c:pt>
                <c:pt idx="2512">
                  <c:v>0.20290014552405822</c:v>
                </c:pt>
                <c:pt idx="2513">
                  <c:v>0.20457423901223892</c:v>
                </c:pt>
                <c:pt idx="2514">
                  <c:v>0.20492407724438966</c:v>
                </c:pt>
                <c:pt idx="2515">
                  <c:v>0.20511098516086568</c:v>
                </c:pt>
                <c:pt idx="2516">
                  <c:v>0.20553743042897921</c:v>
                </c:pt>
                <c:pt idx="2517">
                  <c:v>0.20578611133903957</c:v>
                </c:pt>
                <c:pt idx="2518">
                  <c:v>0.20495677018143077</c:v>
                </c:pt>
                <c:pt idx="2519">
                  <c:v>0.20615557313877497</c:v>
                </c:pt>
                <c:pt idx="2520">
                  <c:v>0.20928623889976272</c:v>
                </c:pt>
                <c:pt idx="2521">
                  <c:v>0.20929138822379256</c:v>
                </c:pt>
                <c:pt idx="2522">
                  <c:v>0.20874314287412865</c:v>
                </c:pt>
                <c:pt idx="2523">
                  <c:v>0.20804140905242807</c:v>
                </c:pt>
                <c:pt idx="2524">
                  <c:v>0.20680424581067447</c:v>
                </c:pt>
                <c:pt idx="2525">
                  <c:v>0.20523821769911388</c:v>
                </c:pt>
                <c:pt idx="2526">
                  <c:v>0.20596713822954094</c:v>
                </c:pt>
                <c:pt idx="2527">
                  <c:v>0.20594192068171058</c:v>
                </c:pt>
                <c:pt idx="2528">
                  <c:v>0.20649797376380663</c:v>
                </c:pt>
                <c:pt idx="2529">
                  <c:v>0.20697875986719128</c:v>
                </c:pt>
                <c:pt idx="2530">
                  <c:v>0.20710065584545179</c:v>
                </c:pt>
                <c:pt idx="2531">
                  <c:v>0.20673781185854301</c:v>
                </c:pt>
                <c:pt idx="2532">
                  <c:v>0.20526117569286351</c:v>
                </c:pt>
                <c:pt idx="2533">
                  <c:v>0.20617906351358561</c:v>
                </c:pt>
                <c:pt idx="2534">
                  <c:v>0.20475831807362788</c:v>
                </c:pt>
                <c:pt idx="2535">
                  <c:v>0.20545891267562855</c:v>
                </c:pt>
                <c:pt idx="2536">
                  <c:v>0.20462012338064905</c:v>
                </c:pt>
                <c:pt idx="2537">
                  <c:v>0.20522849270638099</c:v>
                </c:pt>
                <c:pt idx="2538">
                  <c:v>0.20396658072271867</c:v>
                </c:pt>
                <c:pt idx="2539">
                  <c:v>0.20378173944811451</c:v>
                </c:pt>
                <c:pt idx="2540">
                  <c:v>0.2053901122724211</c:v>
                </c:pt>
                <c:pt idx="2541">
                  <c:v>0.20436480710735516</c:v>
                </c:pt>
                <c:pt idx="2542">
                  <c:v>0.20315349218618328</c:v>
                </c:pt>
                <c:pt idx="2543">
                  <c:v>0.20313344639576592</c:v>
                </c:pt>
                <c:pt idx="2544">
                  <c:v>0.20236048271024876</c:v>
                </c:pt>
                <c:pt idx="2545">
                  <c:v>0.19977649847425472</c:v>
                </c:pt>
                <c:pt idx="2546">
                  <c:v>0.19905692265033226</c:v>
                </c:pt>
                <c:pt idx="2547">
                  <c:v>0.20140571731717349</c:v>
                </c:pt>
                <c:pt idx="2548">
                  <c:v>0.20163701971393211</c:v>
                </c:pt>
                <c:pt idx="2549">
                  <c:v>0.20268178532743031</c:v>
                </c:pt>
                <c:pt idx="2550">
                  <c:v>0.20262951742263668</c:v>
                </c:pt>
                <c:pt idx="2551">
                  <c:v>0.2046310244579912</c:v>
                </c:pt>
                <c:pt idx="2552">
                  <c:v>0.20588004273562577</c:v>
                </c:pt>
                <c:pt idx="2553">
                  <c:v>0.20477956289022936</c:v>
                </c:pt>
                <c:pt idx="2554">
                  <c:v>0.20467918485768477</c:v>
                </c:pt>
                <c:pt idx="2555">
                  <c:v>0.2035853967754222</c:v>
                </c:pt>
                <c:pt idx="2556">
                  <c:v>0.20438316495164566</c:v>
                </c:pt>
                <c:pt idx="2557">
                  <c:v>0.20454609145173874</c:v>
                </c:pt>
                <c:pt idx="2558">
                  <c:v>0.2073232128388578</c:v>
                </c:pt>
                <c:pt idx="2559">
                  <c:v>0.20924338813925214</c:v>
                </c:pt>
                <c:pt idx="2560">
                  <c:v>0.21059447918228091</c:v>
                </c:pt>
                <c:pt idx="2561">
                  <c:v>0.21198813312717713</c:v>
                </c:pt>
                <c:pt idx="2562">
                  <c:v>0.21082195236344781</c:v>
                </c:pt>
                <c:pt idx="2563">
                  <c:v>0.21236270576760674</c:v>
                </c:pt>
                <c:pt idx="2564">
                  <c:v>0.21127215506184482</c:v>
                </c:pt>
                <c:pt idx="2565">
                  <c:v>0.21351061062923105</c:v>
                </c:pt>
                <c:pt idx="2566">
                  <c:v>0.21404545035433031</c:v>
                </c:pt>
                <c:pt idx="2567">
                  <c:v>0.21443462211809106</c:v>
                </c:pt>
                <c:pt idx="2568">
                  <c:v>0.21553872800857699</c:v>
                </c:pt>
                <c:pt idx="2569">
                  <c:v>0.21402556070742618</c:v>
                </c:pt>
                <c:pt idx="2570">
                  <c:v>0.21602255578934049</c:v>
                </c:pt>
                <c:pt idx="2571">
                  <c:v>0.21557278145291647</c:v>
                </c:pt>
                <c:pt idx="2572">
                  <c:v>0.21526863520563166</c:v>
                </c:pt>
                <c:pt idx="2573">
                  <c:v>0.21419033998501291</c:v>
                </c:pt>
                <c:pt idx="2574">
                  <c:v>0.21406759694966215</c:v>
                </c:pt>
                <c:pt idx="2575">
                  <c:v>0.21220165917118461</c:v>
                </c:pt>
                <c:pt idx="2576">
                  <c:v>0.21220220927960476</c:v>
                </c:pt>
                <c:pt idx="2577">
                  <c:v>0.2073009163718873</c:v>
                </c:pt>
                <c:pt idx="2578">
                  <c:v>0.20862488212481267</c:v>
                </c:pt>
                <c:pt idx="2579">
                  <c:v>0.20885623810077902</c:v>
                </c:pt>
                <c:pt idx="2580">
                  <c:v>0.20617734172474833</c:v>
                </c:pt>
                <c:pt idx="2581">
                  <c:v>0.2066479561432546</c:v>
                </c:pt>
                <c:pt idx="2582">
                  <c:v>0.2057500004581958</c:v>
                </c:pt>
                <c:pt idx="2583">
                  <c:v>0.20633597982049867</c:v>
                </c:pt>
                <c:pt idx="2584">
                  <c:v>0.20723279543591788</c:v>
                </c:pt>
                <c:pt idx="2585">
                  <c:v>0.2068540222904085</c:v>
                </c:pt>
                <c:pt idx="2586">
                  <c:v>0.2050817446266846</c:v>
                </c:pt>
                <c:pt idx="2587">
                  <c:v>0.20481453888044454</c:v>
                </c:pt>
                <c:pt idx="2588">
                  <c:v>0.20544346684331494</c:v>
                </c:pt>
                <c:pt idx="2589">
                  <c:v>0.20372207014832266</c:v>
                </c:pt>
                <c:pt idx="2590">
                  <c:v>0.20312764846146392</c:v>
                </c:pt>
                <c:pt idx="2591">
                  <c:v>0.20550764855860582</c:v>
                </c:pt>
                <c:pt idx="2592">
                  <c:v>0.20549503406924829</c:v>
                </c:pt>
                <c:pt idx="2593">
                  <c:v>0.20499173997430287</c:v>
                </c:pt>
                <c:pt idx="2594">
                  <c:v>0.20536838808492019</c:v>
                </c:pt>
                <c:pt idx="2595">
                  <c:v>0.20408422281345295</c:v>
                </c:pt>
                <c:pt idx="2596">
                  <c:v>0.20496594371372678</c:v>
                </c:pt>
                <c:pt idx="2597">
                  <c:v>0.20612691659406623</c:v>
                </c:pt>
                <c:pt idx="2598">
                  <c:v>0.20664912395057344</c:v>
                </c:pt>
                <c:pt idx="2599">
                  <c:v>0.20820889556594135</c:v>
                </c:pt>
                <c:pt idx="2600">
                  <c:v>0.19693269447962836</c:v>
                </c:pt>
                <c:pt idx="2601">
                  <c:v>0.19627876456472926</c:v>
                </c:pt>
                <c:pt idx="2602">
                  <c:v>0.19735742977163229</c:v>
                </c:pt>
                <c:pt idx="2603">
                  <c:v>0.19856134446042883</c:v>
                </c:pt>
                <c:pt idx="2604">
                  <c:v>0.20030029980622244</c:v>
                </c:pt>
                <c:pt idx="2605">
                  <c:v>0.19934703163990131</c:v>
                </c:pt>
                <c:pt idx="2606">
                  <c:v>0.2004247442613738</c:v>
                </c:pt>
                <c:pt idx="2607">
                  <c:v>0.20050532801047893</c:v>
                </c:pt>
                <c:pt idx="2608">
                  <c:v>0.19933316281623892</c:v>
                </c:pt>
                <c:pt idx="2609">
                  <c:v>0.19953671802790485</c:v>
                </c:pt>
                <c:pt idx="2610">
                  <c:v>0.201132335893075</c:v>
                </c:pt>
                <c:pt idx="2611">
                  <c:v>0.20072076333684219</c:v>
                </c:pt>
                <c:pt idx="2612">
                  <c:v>0.20290014552405822</c:v>
                </c:pt>
                <c:pt idx="2613">
                  <c:v>0.20457423901223892</c:v>
                </c:pt>
                <c:pt idx="2614">
                  <c:v>0.20492407724438966</c:v>
                </c:pt>
                <c:pt idx="2615">
                  <c:v>0.20511098516086568</c:v>
                </c:pt>
                <c:pt idx="2616">
                  <c:v>0.20553743042897921</c:v>
                </c:pt>
                <c:pt idx="2617">
                  <c:v>0.20578611133903957</c:v>
                </c:pt>
                <c:pt idx="2618">
                  <c:v>0.20495677018143077</c:v>
                </c:pt>
                <c:pt idx="2619">
                  <c:v>0.20615557313877497</c:v>
                </c:pt>
                <c:pt idx="2620">
                  <c:v>0.20928623889976272</c:v>
                </c:pt>
                <c:pt idx="2621">
                  <c:v>0.20929138822379256</c:v>
                </c:pt>
                <c:pt idx="2622">
                  <c:v>0.20874314287412865</c:v>
                </c:pt>
                <c:pt idx="2623">
                  <c:v>0.20804140905242807</c:v>
                </c:pt>
                <c:pt idx="2624">
                  <c:v>0.20680424581067447</c:v>
                </c:pt>
                <c:pt idx="2625">
                  <c:v>0.20523821769911388</c:v>
                </c:pt>
                <c:pt idx="2626">
                  <c:v>0.20596713822954094</c:v>
                </c:pt>
                <c:pt idx="2627">
                  <c:v>0.20594192068171058</c:v>
                </c:pt>
                <c:pt idx="2628">
                  <c:v>0.20649797376380663</c:v>
                </c:pt>
                <c:pt idx="2629">
                  <c:v>0.20697875986719128</c:v>
                </c:pt>
                <c:pt idx="2630">
                  <c:v>0.20710065584545179</c:v>
                </c:pt>
                <c:pt idx="2631">
                  <c:v>0.20673781185854301</c:v>
                </c:pt>
                <c:pt idx="2632">
                  <c:v>0.20526117569286351</c:v>
                </c:pt>
                <c:pt idx="2633">
                  <c:v>0.20617906351358561</c:v>
                </c:pt>
                <c:pt idx="2634">
                  <c:v>0.20475831807362788</c:v>
                </c:pt>
                <c:pt idx="2635">
                  <c:v>0.20545891267562855</c:v>
                </c:pt>
                <c:pt idx="2636">
                  <c:v>0.20462012338064905</c:v>
                </c:pt>
                <c:pt idx="2637">
                  <c:v>0.20522849270638099</c:v>
                </c:pt>
                <c:pt idx="2638">
                  <c:v>0.20396658072271867</c:v>
                </c:pt>
                <c:pt idx="2639">
                  <c:v>0.20378173944811451</c:v>
                </c:pt>
                <c:pt idx="2640">
                  <c:v>0.2053901122724211</c:v>
                </c:pt>
                <c:pt idx="2641">
                  <c:v>0.20436480710735516</c:v>
                </c:pt>
                <c:pt idx="2642">
                  <c:v>0.20315349218618328</c:v>
                </c:pt>
                <c:pt idx="2643">
                  <c:v>0.20313344639576592</c:v>
                </c:pt>
                <c:pt idx="2644">
                  <c:v>0.20236048271024876</c:v>
                </c:pt>
                <c:pt idx="2645">
                  <c:v>0.19977649847425472</c:v>
                </c:pt>
                <c:pt idx="2646">
                  <c:v>0.19905692265033226</c:v>
                </c:pt>
                <c:pt idx="2647">
                  <c:v>0.20140571731717349</c:v>
                </c:pt>
                <c:pt idx="2648">
                  <c:v>0.20163701971393211</c:v>
                </c:pt>
                <c:pt idx="2649">
                  <c:v>0.20268178532743031</c:v>
                </c:pt>
                <c:pt idx="2650">
                  <c:v>0.20262951742263668</c:v>
                </c:pt>
                <c:pt idx="2651">
                  <c:v>0.2046310244579912</c:v>
                </c:pt>
                <c:pt idx="2652">
                  <c:v>0.20588004273562577</c:v>
                </c:pt>
                <c:pt idx="2653">
                  <c:v>0.20477956289022936</c:v>
                </c:pt>
                <c:pt idx="2654">
                  <c:v>0.20467918485768477</c:v>
                </c:pt>
                <c:pt idx="2655">
                  <c:v>0.2035853967754222</c:v>
                </c:pt>
                <c:pt idx="2656">
                  <c:v>0.20438316495164566</c:v>
                </c:pt>
                <c:pt idx="2657">
                  <c:v>0.20454609145173874</c:v>
                </c:pt>
                <c:pt idx="2658">
                  <c:v>0.2073232128388578</c:v>
                </c:pt>
                <c:pt idx="2659">
                  <c:v>0.20924338813925214</c:v>
                </c:pt>
                <c:pt idx="2660">
                  <c:v>0.21059447918228091</c:v>
                </c:pt>
                <c:pt idx="2661">
                  <c:v>0.21198813312717713</c:v>
                </c:pt>
                <c:pt idx="2662">
                  <c:v>0.21082195236344781</c:v>
                </c:pt>
                <c:pt idx="2663">
                  <c:v>0.21236270576760674</c:v>
                </c:pt>
                <c:pt idx="2664">
                  <c:v>0.21127215506184482</c:v>
                </c:pt>
                <c:pt idx="2665">
                  <c:v>0.21351061062923105</c:v>
                </c:pt>
                <c:pt idx="2666">
                  <c:v>0.21404545035433031</c:v>
                </c:pt>
                <c:pt idx="2667">
                  <c:v>0.21443462211809106</c:v>
                </c:pt>
                <c:pt idx="2668">
                  <c:v>0.21553872800857699</c:v>
                </c:pt>
                <c:pt idx="2669">
                  <c:v>0.21402556070742618</c:v>
                </c:pt>
                <c:pt idx="2670">
                  <c:v>0.21602255578934049</c:v>
                </c:pt>
                <c:pt idx="2671">
                  <c:v>0.21557278145291647</c:v>
                </c:pt>
                <c:pt idx="2672">
                  <c:v>0.21526863520563166</c:v>
                </c:pt>
                <c:pt idx="2673">
                  <c:v>0.21419033998501291</c:v>
                </c:pt>
                <c:pt idx="2674">
                  <c:v>0.21406759694966215</c:v>
                </c:pt>
                <c:pt idx="2675">
                  <c:v>0.21220165917118461</c:v>
                </c:pt>
                <c:pt idx="2676">
                  <c:v>0.21220220927960476</c:v>
                </c:pt>
                <c:pt idx="2677">
                  <c:v>0.2073009163718873</c:v>
                </c:pt>
                <c:pt idx="2678">
                  <c:v>0.20862488212481267</c:v>
                </c:pt>
                <c:pt idx="2679">
                  <c:v>0.20885623810077902</c:v>
                </c:pt>
                <c:pt idx="2680">
                  <c:v>0.20617734172474833</c:v>
                </c:pt>
                <c:pt idx="2681">
                  <c:v>0.2066479561432546</c:v>
                </c:pt>
                <c:pt idx="2682">
                  <c:v>0.2057500004581958</c:v>
                </c:pt>
                <c:pt idx="2683">
                  <c:v>0.20633597982049867</c:v>
                </c:pt>
                <c:pt idx="2684">
                  <c:v>0.20723279543591788</c:v>
                </c:pt>
                <c:pt idx="2685">
                  <c:v>0.2068540222904085</c:v>
                </c:pt>
                <c:pt idx="2686">
                  <c:v>0.2050817446266846</c:v>
                </c:pt>
                <c:pt idx="2687">
                  <c:v>0.20481453888044454</c:v>
                </c:pt>
                <c:pt idx="2688">
                  <c:v>0.20544346684331494</c:v>
                </c:pt>
                <c:pt idx="2689">
                  <c:v>0.20372207014832266</c:v>
                </c:pt>
                <c:pt idx="2690">
                  <c:v>0.20312764846146392</c:v>
                </c:pt>
                <c:pt idx="2691">
                  <c:v>0.20550764855860582</c:v>
                </c:pt>
                <c:pt idx="2692">
                  <c:v>0.20549503406924829</c:v>
                </c:pt>
                <c:pt idx="2693">
                  <c:v>0.20499173997430287</c:v>
                </c:pt>
                <c:pt idx="2694">
                  <c:v>0.20536838808492019</c:v>
                </c:pt>
                <c:pt idx="2695">
                  <c:v>0.20408422281345295</c:v>
                </c:pt>
                <c:pt idx="2696">
                  <c:v>0.20496594371372678</c:v>
                </c:pt>
                <c:pt idx="2697">
                  <c:v>0.20612691659406623</c:v>
                </c:pt>
                <c:pt idx="2698">
                  <c:v>0.20664912395057344</c:v>
                </c:pt>
                <c:pt idx="2699">
                  <c:v>0.20820889556594135</c:v>
                </c:pt>
                <c:pt idx="2700">
                  <c:v>-1.9899586618430012</c:v>
                </c:pt>
                <c:pt idx="2701">
                  <c:v>-2.0008504761064723</c:v>
                </c:pt>
                <c:pt idx="2702">
                  <c:v>-2.0528718277126679</c:v>
                </c:pt>
                <c:pt idx="2703">
                  <c:v>-2.0599314009031069</c:v>
                </c:pt>
                <c:pt idx="2704">
                  <c:v>-2.0817861784373153</c:v>
                </c:pt>
                <c:pt idx="2705">
                  <c:v>-2.1015361364126881</c:v>
                </c:pt>
                <c:pt idx="2706">
                  <c:v>-2.1004254334284207</c:v>
                </c:pt>
                <c:pt idx="2707">
                  <c:v>-2.1017660911350617</c:v>
                </c:pt>
                <c:pt idx="2708">
                  <c:v>-2.1081374108087858</c:v>
                </c:pt>
                <c:pt idx="2709">
                  <c:v>-2.1108525558581626</c:v>
                </c:pt>
                <c:pt idx="2710">
                  <c:v>-2.1144619228823802</c:v>
                </c:pt>
                <c:pt idx="2711">
                  <c:v>-2.1161538988017381</c:v>
                </c:pt>
                <c:pt idx="2712">
                  <c:v>-2.1132729869333602</c:v>
                </c:pt>
                <c:pt idx="2713">
                  <c:v>-2.1383256388687784</c:v>
                </c:pt>
                <c:pt idx="2714">
                  <c:v>-2.1375436205182687</c:v>
                </c:pt>
                <c:pt idx="2715">
                  <c:v>-2.143738942669863</c:v>
                </c:pt>
                <c:pt idx="2716">
                  <c:v>-2.1598646630367382</c:v>
                </c:pt>
                <c:pt idx="2717">
                  <c:v>-2.1648929242128556</c:v>
                </c:pt>
                <c:pt idx="2718">
                  <c:v>-2.1950255599635886</c:v>
                </c:pt>
                <c:pt idx="2719">
                  <c:v>-2.1994725033488076</c:v>
                </c:pt>
                <c:pt idx="2720">
                  <c:v>-2.2045071169777808</c:v>
                </c:pt>
                <c:pt idx="2721">
                  <c:v>-2.2259705509316321</c:v>
                </c:pt>
                <c:pt idx="2722">
                  <c:v>-2.2282417895826896</c:v>
                </c:pt>
                <c:pt idx="2723">
                  <c:v>-2.237807835429459</c:v>
                </c:pt>
                <c:pt idx="2724">
                  <c:v>-2.2515038389503115</c:v>
                </c:pt>
                <c:pt idx="2725">
                  <c:v>-2.253860516693206</c:v>
                </c:pt>
                <c:pt idx="2726">
                  <c:v>-2.2630460097526557</c:v>
                </c:pt>
                <c:pt idx="2727">
                  <c:v>-2.2737106974241827</c:v>
                </c:pt>
                <c:pt idx="2728">
                  <c:v>-2.2832472379372826</c:v>
                </c:pt>
                <c:pt idx="2729">
                  <c:v>-2.2825366302849162</c:v>
                </c:pt>
                <c:pt idx="2730">
                  <c:v>-2.2827781357799077</c:v>
                </c:pt>
                <c:pt idx="2731">
                  <c:v>-2.2611402281625423</c:v>
                </c:pt>
                <c:pt idx="2732">
                  <c:v>-2.2658918398638219</c:v>
                </c:pt>
                <c:pt idx="2733">
                  <c:v>-2.2381443455936614</c:v>
                </c:pt>
                <c:pt idx="2734">
                  <c:v>-2.2387382966215581</c:v>
                </c:pt>
                <c:pt idx="2735">
                  <c:v>-2.2365025395976685</c:v>
                </c:pt>
                <c:pt idx="2736">
                  <c:v>-2.2611329777442668</c:v>
                </c:pt>
                <c:pt idx="2737">
                  <c:v>-2.2589008998727769</c:v>
                </c:pt>
                <c:pt idx="2738">
                  <c:v>-2.2745862662501608</c:v>
                </c:pt>
                <c:pt idx="2739">
                  <c:v>-2.2737518143727753</c:v>
                </c:pt>
                <c:pt idx="2740">
                  <c:v>-2.2697047722822665</c:v>
                </c:pt>
                <c:pt idx="2741">
                  <c:v>-2.2714225628749363</c:v>
                </c:pt>
                <c:pt idx="2742">
                  <c:v>-2.2704677891788165</c:v>
                </c:pt>
                <c:pt idx="2743">
                  <c:v>-2.2794850599067678</c:v>
                </c:pt>
                <c:pt idx="2744">
                  <c:v>-2.2836060680377779</c:v>
                </c:pt>
                <c:pt idx="2745">
                  <c:v>-2.3053954316294307</c:v>
                </c:pt>
                <c:pt idx="2746">
                  <c:v>-2.3029913855708566</c:v>
                </c:pt>
                <c:pt idx="2747">
                  <c:v>-2.3098729787030088</c:v>
                </c:pt>
                <c:pt idx="2748">
                  <c:v>-2.3231401726881566</c:v>
                </c:pt>
                <c:pt idx="2749">
                  <c:v>-2.3234850568744925</c:v>
                </c:pt>
                <c:pt idx="2750">
                  <c:v>-2.3260542104515265</c:v>
                </c:pt>
                <c:pt idx="2751">
                  <c:v>-2.3148838994316314</c:v>
                </c:pt>
                <c:pt idx="2752">
                  <c:v>-2.3144425473419368</c:v>
                </c:pt>
                <c:pt idx="2753">
                  <c:v>-2.3032658629691554</c:v>
                </c:pt>
                <c:pt idx="2754">
                  <c:v>-2.2979553040984229</c:v>
                </c:pt>
                <c:pt idx="2755">
                  <c:v>-2.292255350138888</c:v>
                </c:pt>
                <c:pt idx="2756">
                  <c:v>-2.2916564144196752</c:v>
                </c:pt>
                <c:pt idx="2757">
                  <c:v>-2.2960239278634456</c:v>
                </c:pt>
                <c:pt idx="2758">
                  <c:v>-2.2985512513262218</c:v>
                </c:pt>
                <c:pt idx="2759">
                  <c:v>-2.2915099129754664</c:v>
                </c:pt>
                <c:pt idx="2760">
                  <c:v>-2.274182909870782</c:v>
                </c:pt>
                <c:pt idx="2761">
                  <c:v>-2.2603096722230571</c:v>
                </c:pt>
                <c:pt idx="2762">
                  <c:v>-2.2597165297462114</c:v>
                </c:pt>
                <c:pt idx="2763">
                  <c:v>-2.2481516692967451</c:v>
                </c:pt>
                <c:pt idx="2764">
                  <c:v>-2.2408994824388282</c:v>
                </c:pt>
                <c:pt idx="2765">
                  <c:v>-2.2417076662367497</c:v>
                </c:pt>
                <c:pt idx="2766">
                  <c:v>-2.229608699089721</c:v>
                </c:pt>
                <c:pt idx="2767">
                  <c:v>-2.2243877312457871</c:v>
                </c:pt>
                <c:pt idx="2768">
                  <c:v>-2.180593338621871</c:v>
                </c:pt>
                <c:pt idx="2769">
                  <c:v>-2.1503297689017895</c:v>
                </c:pt>
                <c:pt idx="2770">
                  <c:v>-2.1184407310054967</c:v>
                </c:pt>
                <c:pt idx="2771">
                  <c:v>-2.1075695213427759</c:v>
                </c:pt>
                <c:pt idx="2772">
                  <c:v>-2.0805622031041731</c:v>
                </c:pt>
                <c:pt idx="2773">
                  <c:v>-2.077174869801115</c:v>
                </c:pt>
                <c:pt idx="2774">
                  <c:v>-2.0729756963883093</c:v>
                </c:pt>
                <c:pt idx="2775">
                  <c:v>-2.0841481211184991</c:v>
                </c:pt>
                <c:pt idx="2776">
                  <c:v>-2.0892868160687179</c:v>
                </c:pt>
                <c:pt idx="2777">
                  <c:v>-2.1105157216861525</c:v>
                </c:pt>
                <c:pt idx="2778">
                  <c:v>-2.1268479890280694</c:v>
                </c:pt>
                <c:pt idx="2779">
                  <c:v>-2.1417055985804234</c:v>
                </c:pt>
                <c:pt idx="2780">
                  <c:v>-2.1507348227925398</c:v>
                </c:pt>
                <c:pt idx="2781">
                  <c:v>-2.1559123879536521</c:v>
                </c:pt>
                <c:pt idx="2782">
                  <c:v>-2.1658317471124557</c:v>
                </c:pt>
                <c:pt idx="2783">
                  <c:v>-2.1835819165832042</c:v>
                </c:pt>
                <c:pt idx="2784">
                  <c:v>-2.1877962149420851</c:v>
                </c:pt>
                <c:pt idx="2785">
                  <c:v>-2.1869806120425546</c:v>
                </c:pt>
                <c:pt idx="2786">
                  <c:v>-2.1847325636714885</c:v>
                </c:pt>
                <c:pt idx="2787">
                  <c:v>-2.1924689304313043</c:v>
                </c:pt>
                <c:pt idx="2788">
                  <c:v>-2.1959550755461703</c:v>
                </c:pt>
                <c:pt idx="2789">
                  <c:v>-2.231795986901683</c:v>
                </c:pt>
                <c:pt idx="2790">
                  <c:v>-2.2364954656297185</c:v>
                </c:pt>
                <c:pt idx="2791">
                  <c:v>-2.2357119797583822</c:v>
                </c:pt>
                <c:pt idx="2792">
                  <c:v>-2.2536863437695924</c:v>
                </c:pt>
                <c:pt idx="2793">
                  <c:v>-2.2526879540378064</c:v>
                </c:pt>
                <c:pt idx="2794">
                  <c:v>-2.2543904191996025</c:v>
                </c:pt>
                <c:pt idx="2795">
                  <c:v>-2.2634180098416579</c:v>
                </c:pt>
                <c:pt idx="2796">
                  <c:v>-2.2686975747352607</c:v>
                </c:pt>
                <c:pt idx="2797">
                  <c:v>-2.2846840738580054</c:v>
                </c:pt>
                <c:pt idx="2798">
                  <c:v>-2.304062500777702</c:v>
                </c:pt>
                <c:pt idx="2799">
                  <c:v>-2.3033361957498086</c:v>
                </c:pt>
              </c:numCache>
            </c:numRef>
          </c:yVal>
          <c:smooth val="0"/>
        </c:ser>
        <c:ser>
          <c:idx val="1"/>
          <c:order val="1"/>
          <c:tx>
            <c:v>Higher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'raw Data'!$AO$2:$AO$3001</c:f>
              <c:numCache>
                <c:formatCode>General</c:formatCode>
                <c:ptCount val="30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</c:numCache>
            </c:numRef>
          </c:xVal>
          <c:yVal>
            <c:numRef>
              <c:f>'raw Data'!$AN$2:$AN$3001</c:f>
              <c:numCache>
                <c:formatCode>General</c:formatCode>
                <c:ptCount val="3000"/>
                <c:pt idx="0">
                  <c:v>0.23296242848071014</c:v>
                </c:pt>
                <c:pt idx="1">
                  <c:v>0.23241802499912456</c:v>
                </c:pt>
                <c:pt idx="2">
                  <c:v>0.23205905940196203</c:v>
                </c:pt>
                <c:pt idx="3">
                  <c:v>0.23124707601042349</c:v>
                </c:pt>
                <c:pt idx="4">
                  <c:v>0.23096846256916415</c:v>
                </c:pt>
                <c:pt idx="5">
                  <c:v>0.22995351108542827</c:v>
                </c:pt>
                <c:pt idx="6">
                  <c:v>0.23043593227143067</c:v>
                </c:pt>
                <c:pt idx="7">
                  <c:v>0.23045138240149132</c:v>
                </c:pt>
                <c:pt idx="8">
                  <c:v>0.22991158419625091</c:v>
                </c:pt>
                <c:pt idx="9">
                  <c:v>0.22908286608613526</c:v>
                </c:pt>
                <c:pt idx="10">
                  <c:v>0.22872972860973029</c:v>
                </c:pt>
                <c:pt idx="11">
                  <c:v>0.22800952424438403</c:v>
                </c:pt>
                <c:pt idx="12">
                  <c:v>0.2278325130074581</c:v>
                </c:pt>
                <c:pt idx="13">
                  <c:v>0.22748441227154892</c:v>
                </c:pt>
                <c:pt idx="14">
                  <c:v>0.22720173966088808</c:v>
                </c:pt>
                <c:pt idx="15">
                  <c:v>0.22697705410245028</c:v>
                </c:pt>
                <c:pt idx="16">
                  <c:v>0.22650949368018658</c:v>
                </c:pt>
                <c:pt idx="17">
                  <c:v>0.2269375012096706</c:v>
                </c:pt>
                <c:pt idx="18">
                  <c:v>0.22723427095593518</c:v>
                </c:pt>
                <c:pt idx="19">
                  <c:v>0.22834992911886776</c:v>
                </c:pt>
                <c:pt idx="20">
                  <c:v>0.22856432685494266</c:v>
                </c:pt>
                <c:pt idx="21">
                  <c:v>0.22872071617960099</c:v>
                </c:pt>
                <c:pt idx="22">
                  <c:v>0.2271206888837165</c:v>
                </c:pt>
                <c:pt idx="23">
                  <c:v>0.22845140553253085</c:v>
                </c:pt>
                <c:pt idx="24">
                  <c:v>0.228224478017788</c:v>
                </c:pt>
                <c:pt idx="25">
                  <c:v>0.22776799839214235</c:v>
                </c:pt>
                <c:pt idx="26">
                  <c:v>0.22819299872611065</c:v>
                </c:pt>
                <c:pt idx="27">
                  <c:v>0.22713619031932009</c:v>
                </c:pt>
                <c:pt idx="28">
                  <c:v>0.22669673759910669</c:v>
                </c:pt>
                <c:pt idx="29">
                  <c:v>0.2280750163663523</c:v>
                </c:pt>
                <c:pt idx="30">
                  <c:v>0.22824047223134603</c:v>
                </c:pt>
                <c:pt idx="31">
                  <c:v>0.22693199270035702</c:v>
                </c:pt>
                <c:pt idx="32">
                  <c:v>0.22804852478278992</c:v>
                </c:pt>
                <c:pt idx="33">
                  <c:v>0.22820147917842171</c:v>
                </c:pt>
                <c:pt idx="34">
                  <c:v>0.22824696645309039</c:v>
                </c:pt>
                <c:pt idx="35">
                  <c:v>0.22952277257059706</c:v>
                </c:pt>
                <c:pt idx="36">
                  <c:v>0.229625121592127</c:v>
                </c:pt>
                <c:pt idx="37">
                  <c:v>0.22966454152903815</c:v>
                </c:pt>
                <c:pt idx="38">
                  <c:v>0.23072216273597679</c:v>
                </c:pt>
                <c:pt idx="39">
                  <c:v>0.23124258113495433</c:v>
                </c:pt>
                <c:pt idx="40">
                  <c:v>0.23158640752131898</c:v>
                </c:pt>
                <c:pt idx="41">
                  <c:v>0.23143394327933287</c:v>
                </c:pt>
                <c:pt idx="42">
                  <c:v>0.23130240413204817</c:v>
                </c:pt>
                <c:pt idx="43">
                  <c:v>0.23169301168853007</c:v>
                </c:pt>
                <c:pt idx="44">
                  <c:v>0.22934753015506981</c:v>
                </c:pt>
                <c:pt idx="45">
                  <c:v>0.23057157465483513</c:v>
                </c:pt>
                <c:pt idx="46">
                  <c:v>0.23010371011777853</c:v>
                </c:pt>
                <c:pt idx="47">
                  <c:v>0.22939047248016653</c:v>
                </c:pt>
                <c:pt idx="48">
                  <c:v>0.2307236618099866</c:v>
                </c:pt>
                <c:pt idx="49">
                  <c:v>0.22938647854643524</c:v>
                </c:pt>
                <c:pt idx="50">
                  <c:v>0.22995402009117427</c:v>
                </c:pt>
                <c:pt idx="51">
                  <c:v>0.23020396418966182</c:v>
                </c:pt>
                <c:pt idx="52">
                  <c:v>0.23142896773872046</c:v>
                </c:pt>
                <c:pt idx="53">
                  <c:v>0.23133279584015476</c:v>
                </c:pt>
                <c:pt idx="54">
                  <c:v>0.23137963899673242</c:v>
                </c:pt>
                <c:pt idx="55">
                  <c:v>0.23105369783784369</c:v>
                </c:pt>
                <c:pt idx="56">
                  <c:v>0.23180607564161448</c:v>
                </c:pt>
                <c:pt idx="57">
                  <c:v>0.23028329250877366</c:v>
                </c:pt>
                <c:pt idx="58">
                  <c:v>0.23182201267325464</c:v>
                </c:pt>
                <c:pt idx="59">
                  <c:v>0.23079545411644897</c:v>
                </c:pt>
                <c:pt idx="60">
                  <c:v>0.23104473308866602</c:v>
                </c:pt>
                <c:pt idx="61">
                  <c:v>0.2320262034705074</c:v>
                </c:pt>
                <c:pt idx="62">
                  <c:v>0.23029826294754052</c:v>
                </c:pt>
                <c:pt idx="63">
                  <c:v>0.23124557772084486</c:v>
                </c:pt>
                <c:pt idx="64">
                  <c:v>0.23105021898949651</c:v>
                </c:pt>
                <c:pt idx="65">
                  <c:v>0.22984173786472528</c:v>
                </c:pt>
                <c:pt idx="66">
                  <c:v>0.23049079655674021</c:v>
                </c:pt>
                <c:pt idx="67">
                  <c:v>0.23093056600046946</c:v>
                </c:pt>
                <c:pt idx="68">
                  <c:v>0.22978434608852893</c:v>
                </c:pt>
                <c:pt idx="69">
                  <c:v>0.22981328353024111</c:v>
                </c:pt>
                <c:pt idx="70">
                  <c:v>0.23049676745155701</c:v>
                </c:pt>
                <c:pt idx="71">
                  <c:v>0.22926566121292602</c:v>
                </c:pt>
                <c:pt idx="72">
                  <c:v>0.23061647235402916</c:v>
                </c:pt>
                <c:pt idx="73">
                  <c:v>0.23032769433742839</c:v>
                </c:pt>
                <c:pt idx="74">
                  <c:v>0.22928911812733599</c:v>
                </c:pt>
                <c:pt idx="75">
                  <c:v>0.23019700056613246</c:v>
                </c:pt>
                <c:pt idx="76">
                  <c:v>0.22900497094616767</c:v>
                </c:pt>
                <c:pt idx="77">
                  <c:v>0.22985269605066438</c:v>
                </c:pt>
                <c:pt idx="78">
                  <c:v>0.22962662231158415</c:v>
                </c:pt>
                <c:pt idx="79">
                  <c:v>0.22900545361976299</c:v>
                </c:pt>
                <c:pt idx="80">
                  <c:v>0.23041895559677528</c:v>
                </c:pt>
                <c:pt idx="81">
                  <c:v>0.22956970058916681</c:v>
                </c:pt>
                <c:pt idx="82">
                  <c:v>0.2301930098523286</c:v>
                </c:pt>
                <c:pt idx="83">
                  <c:v>0.22900995856207373</c:v>
                </c:pt>
                <c:pt idx="84">
                  <c:v>0.23028827375299166</c:v>
                </c:pt>
                <c:pt idx="85">
                  <c:v>0.22964409480807735</c:v>
                </c:pt>
                <c:pt idx="86">
                  <c:v>0.22930659652181351</c:v>
                </c:pt>
                <c:pt idx="87">
                  <c:v>0.22917525982046794</c:v>
                </c:pt>
                <c:pt idx="88">
                  <c:v>0.22918027339761959</c:v>
                </c:pt>
                <c:pt idx="89">
                  <c:v>0.22975787295471228</c:v>
                </c:pt>
                <c:pt idx="90">
                  <c:v>0.23010668333265372</c:v>
                </c:pt>
                <c:pt idx="91">
                  <c:v>0.23069025334189153</c:v>
                </c:pt>
                <c:pt idx="92">
                  <c:v>0.23064040626083049</c:v>
                </c:pt>
                <c:pt idx="93">
                  <c:v>0.22965157144260306</c:v>
                </c:pt>
                <c:pt idx="94">
                  <c:v>0.22897499109629837</c:v>
                </c:pt>
                <c:pt idx="95">
                  <c:v>0.22832194214083668</c:v>
                </c:pt>
                <c:pt idx="96">
                  <c:v>0.22793852486528987</c:v>
                </c:pt>
                <c:pt idx="97">
                  <c:v>0.22889057073326757</c:v>
                </c:pt>
                <c:pt idx="98">
                  <c:v>0.22793951808607726</c:v>
                </c:pt>
                <c:pt idx="99">
                  <c:v>0.22794153136842965</c:v>
                </c:pt>
                <c:pt idx="100">
                  <c:v>8.9507936162990909E-2</c:v>
                </c:pt>
                <c:pt idx="101">
                  <c:v>8.974563279027814E-2</c:v>
                </c:pt>
                <c:pt idx="102">
                  <c:v>8.8942150619506055E-2</c:v>
                </c:pt>
                <c:pt idx="103">
                  <c:v>8.7326295207418081E-2</c:v>
                </c:pt>
                <c:pt idx="104">
                  <c:v>8.8689298554497142E-2</c:v>
                </c:pt>
                <c:pt idx="105">
                  <c:v>8.6816865074867078E-2</c:v>
                </c:pt>
                <c:pt idx="106">
                  <c:v>8.6363029977993833E-2</c:v>
                </c:pt>
                <c:pt idx="107">
                  <c:v>8.6262792404448341E-2</c:v>
                </c:pt>
                <c:pt idx="108">
                  <c:v>8.5831789363699951E-2</c:v>
                </c:pt>
                <c:pt idx="109">
                  <c:v>8.5523396208091462E-2</c:v>
                </c:pt>
                <c:pt idx="110">
                  <c:v>8.6398192707284327E-2</c:v>
                </c:pt>
                <c:pt idx="111">
                  <c:v>8.5038409199970744E-2</c:v>
                </c:pt>
                <c:pt idx="112">
                  <c:v>8.4670324646615391E-2</c:v>
                </c:pt>
                <c:pt idx="113">
                  <c:v>8.4872255189188728E-2</c:v>
                </c:pt>
                <c:pt idx="114">
                  <c:v>8.4459119723949705E-2</c:v>
                </c:pt>
                <c:pt idx="115">
                  <c:v>8.3031379892085866E-2</c:v>
                </c:pt>
                <c:pt idx="116">
                  <c:v>8.3314547273881434E-2</c:v>
                </c:pt>
                <c:pt idx="117">
                  <c:v>8.3968408072733425E-2</c:v>
                </c:pt>
                <c:pt idx="118">
                  <c:v>8.3955728758057013E-2</c:v>
                </c:pt>
                <c:pt idx="119">
                  <c:v>8.4423919730665542E-2</c:v>
                </c:pt>
                <c:pt idx="120">
                  <c:v>8.4187248169787399E-2</c:v>
                </c:pt>
                <c:pt idx="121">
                  <c:v>8.3292584271226211E-2</c:v>
                </c:pt>
                <c:pt idx="122">
                  <c:v>8.3726450332827884E-2</c:v>
                </c:pt>
                <c:pt idx="123">
                  <c:v>8.4177423090274761E-2</c:v>
                </c:pt>
                <c:pt idx="124">
                  <c:v>8.2807103572823504E-2</c:v>
                </c:pt>
                <c:pt idx="125">
                  <c:v>8.3424324034692798E-2</c:v>
                </c:pt>
                <c:pt idx="126">
                  <c:v>8.3779007638085545E-2</c:v>
                </c:pt>
                <c:pt idx="127">
                  <c:v>8.362362227088882E-2</c:v>
                </c:pt>
                <c:pt idx="128">
                  <c:v>8.4031368254150252E-2</c:v>
                </c:pt>
                <c:pt idx="129">
                  <c:v>8.3279896384616858E-2</c:v>
                </c:pt>
                <c:pt idx="130">
                  <c:v>8.3756465698557658E-2</c:v>
                </c:pt>
                <c:pt idx="131">
                  <c:v>8.4083320593577593E-2</c:v>
                </c:pt>
                <c:pt idx="132">
                  <c:v>8.2771255663227628E-2</c:v>
                </c:pt>
                <c:pt idx="133">
                  <c:v>8.2238661988569106E-2</c:v>
                </c:pt>
                <c:pt idx="134">
                  <c:v>8.1259477241096612E-2</c:v>
                </c:pt>
                <c:pt idx="135">
                  <c:v>8.1140788946558295E-2</c:v>
                </c:pt>
                <c:pt idx="136">
                  <c:v>8.3146400133469189E-2</c:v>
                </c:pt>
                <c:pt idx="137">
                  <c:v>8.1966776193271418E-2</c:v>
                </c:pt>
                <c:pt idx="138">
                  <c:v>8.356299341334994E-2</c:v>
                </c:pt>
                <c:pt idx="139">
                  <c:v>8.3938399067952307E-2</c:v>
                </c:pt>
                <c:pt idx="140">
                  <c:v>8.466341634574448E-2</c:v>
                </c:pt>
                <c:pt idx="141">
                  <c:v>8.5841567259891782E-2</c:v>
                </c:pt>
                <c:pt idx="142">
                  <c:v>8.5919384765881013E-2</c:v>
                </c:pt>
                <c:pt idx="143">
                  <c:v>8.6929719859550225E-2</c:v>
                </c:pt>
                <c:pt idx="144">
                  <c:v>8.7207737729878332E-2</c:v>
                </c:pt>
                <c:pt idx="145">
                  <c:v>8.6955033933388215E-2</c:v>
                </c:pt>
                <c:pt idx="146">
                  <c:v>8.8474898037734562E-2</c:v>
                </c:pt>
                <c:pt idx="147">
                  <c:v>8.664064889995915E-2</c:v>
                </c:pt>
                <c:pt idx="148">
                  <c:v>8.6503580711021488E-2</c:v>
                </c:pt>
                <c:pt idx="149">
                  <c:v>8.6938343407219065E-2</c:v>
                </c:pt>
                <c:pt idx="150">
                  <c:v>8.7105885107326753E-2</c:v>
                </c:pt>
                <c:pt idx="151">
                  <c:v>8.6194250223317948E-2</c:v>
                </c:pt>
                <c:pt idx="152">
                  <c:v>8.8672636949272743E-2</c:v>
                </c:pt>
                <c:pt idx="153">
                  <c:v>8.852550909773349E-2</c:v>
                </c:pt>
                <c:pt idx="154">
                  <c:v>8.7460377683292734E-2</c:v>
                </c:pt>
                <c:pt idx="155">
                  <c:v>8.6215561901144433E-2</c:v>
                </c:pt>
                <c:pt idx="156">
                  <c:v>8.1476020655648185E-2</c:v>
                </c:pt>
                <c:pt idx="157">
                  <c:v>8.2035639798588189E-2</c:v>
                </c:pt>
                <c:pt idx="158">
                  <c:v>8.0381354115314441E-2</c:v>
                </c:pt>
                <c:pt idx="159">
                  <c:v>8.1001814344494161E-2</c:v>
                </c:pt>
                <c:pt idx="160">
                  <c:v>8.0702347043579703E-2</c:v>
                </c:pt>
                <c:pt idx="161">
                  <c:v>8.0672208762925024E-2</c:v>
                </c:pt>
                <c:pt idx="162">
                  <c:v>8.0493195404692575E-2</c:v>
                </c:pt>
                <c:pt idx="163">
                  <c:v>8.1363698691941266E-2</c:v>
                </c:pt>
                <c:pt idx="164">
                  <c:v>8.1220682826555368E-2</c:v>
                </c:pt>
                <c:pt idx="165">
                  <c:v>8.1809959455581449E-2</c:v>
                </c:pt>
                <c:pt idx="166">
                  <c:v>8.1303492158211199E-2</c:v>
                </c:pt>
                <c:pt idx="167">
                  <c:v>8.0754472617129647E-2</c:v>
                </c:pt>
                <c:pt idx="168">
                  <c:v>8.0727259425758202E-2</c:v>
                </c:pt>
                <c:pt idx="169">
                  <c:v>8.0679175793969105E-2</c:v>
                </c:pt>
                <c:pt idx="170">
                  <c:v>8.1998024767874877E-2</c:v>
                </c:pt>
                <c:pt idx="171">
                  <c:v>8.2036789038193003E-2</c:v>
                </c:pt>
                <c:pt idx="172">
                  <c:v>8.18695763227546E-2</c:v>
                </c:pt>
                <c:pt idx="173">
                  <c:v>8.3866783031293579E-2</c:v>
                </c:pt>
                <c:pt idx="174">
                  <c:v>8.5834667045609159E-2</c:v>
                </c:pt>
                <c:pt idx="175">
                  <c:v>8.561160667106682E-2</c:v>
                </c:pt>
                <c:pt idx="176">
                  <c:v>8.6869847515776311E-2</c:v>
                </c:pt>
                <c:pt idx="177">
                  <c:v>8.652027849512578E-2</c:v>
                </c:pt>
                <c:pt idx="178">
                  <c:v>8.7152486441685273E-2</c:v>
                </c:pt>
                <c:pt idx="179">
                  <c:v>8.6475379375878791E-2</c:v>
                </c:pt>
                <c:pt idx="180">
                  <c:v>8.5566635782730049E-2</c:v>
                </c:pt>
                <c:pt idx="181">
                  <c:v>8.6108411218270842E-2</c:v>
                </c:pt>
                <c:pt idx="182">
                  <c:v>8.4852649362890276E-2</c:v>
                </c:pt>
                <c:pt idx="183">
                  <c:v>8.4692257411121741E-2</c:v>
                </c:pt>
                <c:pt idx="184">
                  <c:v>8.5190107083543243E-2</c:v>
                </c:pt>
                <c:pt idx="185">
                  <c:v>8.5455360508002176E-2</c:v>
                </c:pt>
                <c:pt idx="186">
                  <c:v>8.502512408857088E-2</c:v>
                </c:pt>
                <c:pt idx="187">
                  <c:v>8.7805572772461371E-2</c:v>
                </c:pt>
                <c:pt idx="188">
                  <c:v>8.6878471579770356E-2</c:v>
                </c:pt>
                <c:pt idx="189">
                  <c:v>8.8272551648778119E-2</c:v>
                </c:pt>
                <c:pt idx="190">
                  <c:v>9.0166942300468733E-2</c:v>
                </c:pt>
                <c:pt idx="191">
                  <c:v>9.0543326740601948E-2</c:v>
                </c:pt>
                <c:pt idx="192">
                  <c:v>9.222499069180401E-2</c:v>
                </c:pt>
                <c:pt idx="193">
                  <c:v>9.1979856184890352E-2</c:v>
                </c:pt>
                <c:pt idx="194">
                  <c:v>9.1063482968374299E-2</c:v>
                </c:pt>
                <c:pt idx="195">
                  <c:v>9.2100124739336042E-2</c:v>
                </c:pt>
                <c:pt idx="196">
                  <c:v>9.0444092545260091E-2</c:v>
                </c:pt>
                <c:pt idx="197">
                  <c:v>9.0433743533280264E-2</c:v>
                </c:pt>
                <c:pt idx="198">
                  <c:v>9.0060183385562542E-2</c:v>
                </c:pt>
                <c:pt idx="199">
                  <c:v>8.8051176816176469E-2</c:v>
                </c:pt>
                <c:pt idx="200">
                  <c:v>4.7493202701357706E-2</c:v>
                </c:pt>
                <c:pt idx="201">
                  <c:v>4.7333875856754748E-2</c:v>
                </c:pt>
                <c:pt idx="202">
                  <c:v>4.7358443750093571E-2</c:v>
                </c:pt>
                <c:pt idx="203">
                  <c:v>4.9239213929883174E-2</c:v>
                </c:pt>
                <c:pt idx="204">
                  <c:v>5.0845489006218436E-2</c:v>
                </c:pt>
                <c:pt idx="205">
                  <c:v>4.8816450889369811E-2</c:v>
                </c:pt>
                <c:pt idx="206">
                  <c:v>4.9575717128706565E-2</c:v>
                </c:pt>
                <c:pt idx="207">
                  <c:v>4.8940226057450964E-2</c:v>
                </c:pt>
                <c:pt idx="208">
                  <c:v>4.653631352496479E-2</c:v>
                </c:pt>
                <c:pt idx="209">
                  <c:v>4.6162792461145408E-2</c:v>
                </c:pt>
                <c:pt idx="210">
                  <c:v>4.4249191134928978E-2</c:v>
                </c:pt>
                <c:pt idx="211">
                  <c:v>4.3941511927332755E-2</c:v>
                </c:pt>
                <c:pt idx="212">
                  <c:v>4.3773808355757726E-2</c:v>
                </c:pt>
                <c:pt idx="213">
                  <c:v>4.1321260963465445E-2</c:v>
                </c:pt>
                <c:pt idx="214">
                  <c:v>4.043991565402294E-2</c:v>
                </c:pt>
                <c:pt idx="215">
                  <c:v>4.0293936948237352E-2</c:v>
                </c:pt>
                <c:pt idx="216">
                  <c:v>4.0489358356846861E-2</c:v>
                </c:pt>
                <c:pt idx="217">
                  <c:v>3.8319481006330758E-2</c:v>
                </c:pt>
                <c:pt idx="218">
                  <c:v>3.8726789122791594E-2</c:v>
                </c:pt>
                <c:pt idx="219">
                  <c:v>3.7966476234209789E-2</c:v>
                </c:pt>
                <c:pt idx="220">
                  <c:v>3.7430645830043296E-2</c:v>
                </c:pt>
                <c:pt idx="221">
                  <c:v>3.6172168243729264E-2</c:v>
                </c:pt>
                <c:pt idx="222">
                  <c:v>3.5010982496880949E-2</c:v>
                </c:pt>
                <c:pt idx="223">
                  <c:v>3.6234568846781112E-2</c:v>
                </c:pt>
                <c:pt idx="224">
                  <c:v>3.6534323608344188E-2</c:v>
                </c:pt>
                <c:pt idx="225">
                  <c:v>3.528262580573216E-2</c:v>
                </c:pt>
                <c:pt idx="226">
                  <c:v>3.5769901447155306E-2</c:v>
                </c:pt>
                <c:pt idx="227">
                  <c:v>3.4977611992528246E-2</c:v>
                </c:pt>
                <c:pt idx="228">
                  <c:v>3.5802009372537302E-2</c:v>
                </c:pt>
                <c:pt idx="229">
                  <c:v>3.7356822050037763E-2</c:v>
                </c:pt>
                <c:pt idx="230">
                  <c:v>3.7464519150073983E-2</c:v>
                </c:pt>
                <c:pt idx="231">
                  <c:v>3.74608818015707E-2</c:v>
                </c:pt>
                <c:pt idx="232">
                  <c:v>3.7728224140036737E-2</c:v>
                </c:pt>
                <c:pt idx="233">
                  <c:v>4.0196195727157491E-2</c:v>
                </c:pt>
                <c:pt idx="234">
                  <c:v>3.8732822070189687E-2</c:v>
                </c:pt>
                <c:pt idx="235">
                  <c:v>4.0503216121781982E-2</c:v>
                </c:pt>
                <c:pt idx="236">
                  <c:v>4.0282472766759891E-2</c:v>
                </c:pt>
                <c:pt idx="237">
                  <c:v>4.0203450539652241E-2</c:v>
                </c:pt>
                <c:pt idx="238">
                  <c:v>4.098196814490862E-2</c:v>
                </c:pt>
                <c:pt idx="239">
                  <c:v>4.3009508794720208E-2</c:v>
                </c:pt>
                <c:pt idx="240">
                  <c:v>4.4019626310228599E-2</c:v>
                </c:pt>
                <c:pt idx="241">
                  <c:v>4.4828804546013679E-2</c:v>
                </c:pt>
                <c:pt idx="242">
                  <c:v>4.6304891114242519E-2</c:v>
                </c:pt>
                <c:pt idx="243">
                  <c:v>4.6328293282944522E-2</c:v>
                </c:pt>
                <c:pt idx="244">
                  <c:v>4.5893509385596776E-2</c:v>
                </c:pt>
                <c:pt idx="245">
                  <c:v>4.5484310185596843E-2</c:v>
                </c:pt>
                <c:pt idx="246">
                  <c:v>4.540450585001965E-2</c:v>
                </c:pt>
                <c:pt idx="247">
                  <c:v>4.3041385114413355E-2</c:v>
                </c:pt>
                <c:pt idx="248">
                  <c:v>4.2811575123616663E-2</c:v>
                </c:pt>
                <c:pt idx="249">
                  <c:v>3.9230512166247511E-2</c:v>
                </c:pt>
                <c:pt idx="250">
                  <c:v>3.8731621970650387E-2</c:v>
                </c:pt>
                <c:pt idx="251">
                  <c:v>3.8119415913492105E-2</c:v>
                </c:pt>
                <c:pt idx="252">
                  <c:v>3.7624809156171501E-2</c:v>
                </c:pt>
                <c:pt idx="253">
                  <c:v>3.6643896983408197E-2</c:v>
                </c:pt>
                <c:pt idx="254">
                  <c:v>3.496429603654283E-2</c:v>
                </c:pt>
                <c:pt idx="255">
                  <c:v>3.4859357494291032E-2</c:v>
                </c:pt>
                <c:pt idx="256">
                  <c:v>3.4395288382852662E-2</c:v>
                </c:pt>
                <c:pt idx="257">
                  <c:v>3.3484697766898552E-2</c:v>
                </c:pt>
                <c:pt idx="258">
                  <c:v>3.3493827341982474E-2</c:v>
                </c:pt>
                <c:pt idx="259">
                  <c:v>3.3763438284043268E-2</c:v>
                </c:pt>
                <c:pt idx="260">
                  <c:v>3.514923846815865E-2</c:v>
                </c:pt>
                <c:pt idx="261">
                  <c:v>3.4228419691488376E-2</c:v>
                </c:pt>
                <c:pt idx="262">
                  <c:v>3.6488293358853063E-2</c:v>
                </c:pt>
                <c:pt idx="263">
                  <c:v>3.6399282530440225E-2</c:v>
                </c:pt>
                <c:pt idx="264">
                  <c:v>3.8599894182647088E-2</c:v>
                </c:pt>
                <c:pt idx="265">
                  <c:v>3.8340053151811215E-2</c:v>
                </c:pt>
                <c:pt idx="266">
                  <c:v>4.0815580058600975E-2</c:v>
                </c:pt>
                <c:pt idx="267">
                  <c:v>4.0975916388854117E-2</c:v>
                </c:pt>
                <c:pt idx="268">
                  <c:v>4.3539356995451861E-2</c:v>
                </c:pt>
                <c:pt idx="269">
                  <c:v>4.2755624627523581E-2</c:v>
                </c:pt>
                <c:pt idx="270">
                  <c:v>4.3251898330975536E-2</c:v>
                </c:pt>
                <c:pt idx="271">
                  <c:v>4.3623538588483779E-2</c:v>
                </c:pt>
                <c:pt idx="272">
                  <c:v>4.3644582879516669E-2</c:v>
                </c:pt>
                <c:pt idx="273">
                  <c:v>4.1230867470207322E-2</c:v>
                </c:pt>
                <c:pt idx="274">
                  <c:v>4.1015106523359712E-2</c:v>
                </c:pt>
                <c:pt idx="275">
                  <c:v>3.8507437575794334E-2</c:v>
                </c:pt>
                <c:pt idx="276">
                  <c:v>3.7411289131996206E-2</c:v>
                </c:pt>
                <c:pt idx="277">
                  <c:v>3.7579446054146093E-2</c:v>
                </c:pt>
                <c:pt idx="278">
                  <c:v>3.4599161391346112E-2</c:v>
                </c:pt>
                <c:pt idx="279">
                  <c:v>3.3917022077912584E-2</c:v>
                </c:pt>
                <c:pt idx="280">
                  <c:v>3.3702122036264992E-2</c:v>
                </c:pt>
                <c:pt idx="281">
                  <c:v>3.4571248977636415E-2</c:v>
                </c:pt>
                <c:pt idx="282">
                  <c:v>3.3509608268071922E-2</c:v>
                </c:pt>
                <c:pt idx="283">
                  <c:v>3.4488125950165038E-2</c:v>
                </c:pt>
                <c:pt idx="284">
                  <c:v>3.3577033056227279E-2</c:v>
                </c:pt>
                <c:pt idx="285">
                  <c:v>3.5743843497600736E-2</c:v>
                </c:pt>
                <c:pt idx="286">
                  <c:v>3.5837174012746775E-2</c:v>
                </c:pt>
                <c:pt idx="287">
                  <c:v>3.8199803730240234E-2</c:v>
                </c:pt>
                <c:pt idx="288">
                  <c:v>3.8396867714829419E-2</c:v>
                </c:pt>
                <c:pt idx="289">
                  <c:v>4.0672666808851066E-2</c:v>
                </c:pt>
                <c:pt idx="290">
                  <c:v>4.0679918165473339E-2</c:v>
                </c:pt>
                <c:pt idx="291">
                  <c:v>4.3103358556282778E-2</c:v>
                </c:pt>
                <c:pt idx="292">
                  <c:v>4.2863904740568337E-2</c:v>
                </c:pt>
                <c:pt idx="293">
                  <c:v>4.2942135641022894E-2</c:v>
                </c:pt>
                <c:pt idx="294">
                  <c:v>4.0828235717568884E-2</c:v>
                </c:pt>
                <c:pt idx="295">
                  <c:v>4.0939151992835487E-2</c:v>
                </c:pt>
                <c:pt idx="296">
                  <c:v>3.9936153678196362E-2</c:v>
                </c:pt>
                <c:pt idx="297">
                  <c:v>3.801484041884029E-2</c:v>
                </c:pt>
                <c:pt idx="298">
                  <c:v>3.8182895888810187E-2</c:v>
                </c:pt>
                <c:pt idx="299">
                  <c:v>3.4628864294476092E-2</c:v>
                </c:pt>
                <c:pt idx="300">
                  <c:v>0.15917757516057973</c:v>
                </c:pt>
                <c:pt idx="301">
                  <c:v>0.15846443777812036</c:v>
                </c:pt>
                <c:pt idx="302">
                  <c:v>0.15752659243365086</c:v>
                </c:pt>
                <c:pt idx="303">
                  <c:v>0.15541331280455495</c:v>
                </c:pt>
                <c:pt idx="304">
                  <c:v>0.15636121526000002</c:v>
                </c:pt>
                <c:pt idx="305">
                  <c:v>0.15555845433872051</c:v>
                </c:pt>
                <c:pt idx="306">
                  <c:v>0.15338550797423967</c:v>
                </c:pt>
                <c:pt idx="307">
                  <c:v>0.15294959344681791</c:v>
                </c:pt>
                <c:pt idx="308">
                  <c:v>0.15198605434149126</c:v>
                </c:pt>
                <c:pt idx="309">
                  <c:v>0.15171843770462301</c:v>
                </c:pt>
                <c:pt idx="310">
                  <c:v>0.14962256282210085</c:v>
                </c:pt>
                <c:pt idx="311">
                  <c:v>0.15011723853185366</c:v>
                </c:pt>
                <c:pt idx="312">
                  <c:v>0.14992858593933356</c:v>
                </c:pt>
                <c:pt idx="313">
                  <c:v>0.14757377694699736</c:v>
                </c:pt>
                <c:pt idx="314">
                  <c:v>0.14765830940787295</c:v>
                </c:pt>
                <c:pt idx="315">
                  <c:v>0.14656491565691754</c:v>
                </c:pt>
                <c:pt idx="316">
                  <c:v>0.14748493162137244</c:v>
                </c:pt>
                <c:pt idx="317">
                  <c:v>0.14522810572309108</c:v>
                </c:pt>
                <c:pt idx="318">
                  <c:v>0.14627032819708097</c:v>
                </c:pt>
                <c:pt idx="319">
                  <c:v>0.14529706316487712</c:v>
                </c:pt>
                <c:pt idx="320">
                  <c:v>0.14503634113345854</c:v>
                </c:pt>
                <c:pt idx="321">
                  <c:v>0.1462502587263792</c:v>
                </c:pt>
                <c:pt idx="322">
                  <c:v>0.14598273412215246</c:v>
                </c:pt>
                <c:pt idx="323">
                  <c:v>0.14560222658207556</c:v>
                </c:pt>
                <c:pt idx="324">
                  <c:v>0.14531009602444467</c:v>
                </c:pt>
                <c:pt idx="325">
                  <c:v>0.14660285768821124</c:v>
                </c:pt>
                <c:pt idx="326">
                  <c:v>0.14517868086792207</c:v>
                </c:pt>
                <c:pt idx="327">
                  <c:v>0.14621716797932205</c:v>
                </c:pt>
                <c:pt idx="328">
                  <c:v>0.14574501037872478</c:v>
                </c:pt>
                <c:pt idx="329">
                  <c:v>0.14641572516257195</c:v>
                </c:pt>
                <c:pt idx="330">
                  <c:v>0.146462380525751</c:v>
                </c:pt>
                <c:pt idx="331">
                  <c:v>0.14542196170526278</c:v>
                </c:pt>
                <c:pt idx="332">
                  <c:v>0.14704696067691225</c:v>
                </c:pt>
                <c:pt idx="333">
                  <c:v>0.14788257959680129</c:v>
                </c:pt>
                <c:pt idx="334">
                  <c:v>0.14644610090532817</c:v>
                </c:pt>
                <c:pt idx="335">
                  <c:v>0.14706649027613894</c:v>
                </c:pt>
                <c:pt idx="336">
                  <c:v>0.14788042758655839</c:v>
                </c:pt>
                <c:pt idx="337">
                  <c:v>0.1478695802211818</c:v>
                </c:pt>
                <c:pt idx="338">
                  <c:v>0.14898536974303722</c:v>
                </c:pt>
                <c:pt idx="339">
                  <c:v>0.14904814295443147</c:v>
                </c:pt>
                <c:pt idx="340">
                  <c:v>0.14859626803104797</c:v>
                </c:pt>
                <c:pt idx="341">
                  <c:v>0.14851562205630131</c:v>
                </c:pt>
                <c:pt idx="342">
                  <c:v>0.14932568055062845</c:v>
                </c:pt>
                <c:pt idx="343">
                  <c:v>0.14983127128090024</c:v>
                </c:pt>
                <c:pt idx="344">
                  <c:v>0.14981884868644624</c:v>
                </c:pt>
                <c:pt idx="345">
                  <c:v>0.15004481128859748</c:v>
                </c:pt>
                <c:pt idx="346">
                  <c:v>0.15025018226294451</c:v>
                </c:pt>
                <c:pt idx="347">
                  <c:v>0.15140110955795416</c:v>
                </c:pt>
                <c:pt idx="348">
                  <c:v>0.15192995318249247</c:v>
                </c:pt>
                <c:pt idx="349">
                  <c:v>0.15243477929435345</c:v>
                </c:pt>
                <c:pt idx="350">
                  <c:v>0.15244395611875028</c:v>
                </c:pt>
                <c:pt idx="351">
                  <c:v>0.15095136957825028</c:v>
                </c:pt>
                <c:pt idx="352">
                  <c:v>0.15063919211251653</c:v>
                </c:pt>
                <c:pt idx="353">
                  <c:v>0.15096432895445799</c:v>
                </c:pt>
                <c:pt idx="354">
                  <c:v>0.15073912502347442</c:v>
                </c:pt>
                <c:pt idx="355">
                  <c:v>0.15068672383990078</c:v>
                </c:pt>
                <c:pt idx="356">
                  <c:v>0.14973394715140254</c:v>
                </c:pt>
                <c:pt idx="357">
                  <c:v>0.14929809288127993</c:v>
                </c:pt>
                <c:pt idx="358">
                  <c:v>0.15048953506803064</c:v>
                </c:pt>
                <c:pt idx="359">
                  <c:v>0.14963283961281793</c:v>
                </c:pt>
                <c:pt idx="360">
                  <c:v>0.14930889572246553</c:v>
                </c:pt>
                <c:pt idx="361">
                  <c:v>0.14893938390431227</c:v>
                </c:pt>
                <c:pt idx="362">
                  <c:v>0.1487001827676746</c:v>
                </c:pt>
                <c:pt idx="363">
                  <c:v>0.14741987810619683</c:v>
                </c:pt>
                <c:pt idx="364">
                  <c:v>0.14608584284609227</c:v>
                </c:pt>
                <c:pt idx="365">
                  <c:v>0.14540295387684266</c:v>
                </c:pt>
                <c:pt idx="366">
                  <c:v>0.14614608908115478</c:v>
                </c:pt>
                <c:pt idx="367">
                  <c:v>0.14473861907339813</c:v>
                </c:pt>
                <c:pt idx="368">
                  <c:v>0.14512056344423563</c:v>
                </c:pt>
                <c:pt idx="369">
                  <c:v>0.14393572497957674</c:v>
                </c:pt>
                <c:pt idx="370">
                  <c:v>0.14549962183943244</c:v>
                </c:pt>
                <c:pt idx="371">
                  <c:v>0.14498638181971435</c:v>
                </c:pt>
                <c:pt idx="372">
                  <c:v>0.14485326145711541</c:v>
                </c:pt>
                <c:pt idx="373">
                  <c:v>0.14448644709711145</c:v>
                </c:pt>
                <c:pt idx="374">
                  <c:v>0.14498148199780303</c:v>
                </c:pt>
                <c:pt idx="375">
                  <c:v>0.14313107538095515</c:v>
                </c:pt>
                <c:pt idx="376">
                  <c:v>0.14330304772583835</c:v>
                </c:pt>
                <c:pt idx="377">
                  <c:v>0.14232416942062631</c:v>
                </c:pt>
                <c:pt idx="378">
                  <c:v>0.14331937859405164</c:v>
                </c:pt>
                <c:pt idx="379">
                  <c:v>0.14342819554871244</c:v>
                </c:pt>
                <c:pt idx="380">
                  <c:v>0.14270700768228117</c:v>
                </c:pt>
                <c:pt idx="381">
                  <c:v>0.14170846728477704</c:v>
                </c:pt>
                <c:pt idx="382">
                  <c:v>0.14181745966560877</c:v>
                </c:pt>
                <c:pt idx="383">
                  <c:v>0.14249683610168562</c:v>
                </c:pt>
                <c:pt idx="384">
                  <c:v>0.14255782519908688</c:v>
                </c:pt>
                <c:pt idx="385">
                  <c:v>0.14286435164435396</c:v>
                </c:pt>
                <c:pt idx="386">
                  <c:v>0.14272770378794242</c:v>
                </c:pt>
                <c:pt idx="387">
                  <c:v>0.1442119412181988</c:v>
                </c:pt>
                <c:pt idx="388">
                  <c:v>0.14292695497048946</c:v>
                </c:pt>
                <c:pt idx="389">
                  <c:v>0.14411027379036989</c:v>
                </c:pt>
                <c:pt idx="390">
                  <c:v>0.14360338787514415</c:v>
                </c:pt>
                <c:pt idx="391">
                  <c:v>0.14332972036551617</c:v>
                </c:pt>
                <c:pt idx="392">
                  <c:v>0.14550396526494191</c:v>
                </c:pt>
                <c:pt idx="393">
                  <c:v>0.14549743554428618</c:v>
                </c:pt>
                <c:pt idx="394">
                  <c:v>0.14448755594104412</c:v>
                </c:pt>
                <c:pt idx="395">
                  <c:v>0.14523405403654488</c:v>
                </c:pt>
                <c:pt idx="396">
                  <c:v>0.14617591952905684</c:v>
                </c:pt>
                <c:pt idx="397">
                  <c:v>0.14454515577450033</c:v>
                </c:pt>
                <c:pt idx="398">
                  <c:v>0.14557887909854639</c:v>
                </c:pt>
                <c:pt idx="399">
                  <c:v>0.14550883337715215</c:v>
                </c:pt>
                <c:pt idx="400">
                  <c:v>0.22711867394809726</c:v>
                </c:pt>
                <c:pt idx="401">
                  <c:v>0.22541382008694111</c:v>
                </c:pt>
                <c:pt idx="402">
                  <c:v>0.2254062847890701</c:v>
                </c:pt>
                <c:pt idx="403">
                  <c:v>0.22556166190969762</c:v>
                </c:pt>
                <c:pt idx="404">
                  <c:v>0.22668671236317728</c:v>
                </c:pt>
                <c:pt idx="405">
                  <c:v>0.22486025517809693</c:v>
                </c:pt>
                <c:pt idx="406">
                  <c:v>0.22486827926620823</c:v>
                </c:pt>
                <c:pt idx="407">
                  <c:v>0.22465912033923985</c:v>
                </c:pt>
                <c:pt idx="408">
                  <c:v>0.22422911246897037</c:v>
                </c:pt>
                <c:pt idx="409">
                  <c:v>0.22512353552503583</c:v>
                </c:pt>
                <c:pt idx="410">
                  <c:v>0.22475343173694373</c:v>
                </c:pt>
                <c:pt idx="411">
                  <c:v>0.22511702098726083</c:v>
                </c:pt>
                <c:pt idx="412">
                  <c:v>0.22436209712752664</c:v>
                </c:pt>
                <c:pt idx="413">
                  <c:v>0.22515110070276823</c:v>
                </c:pt>
                <c:pt idx="414">
                  <c:v>0.22418093619090396</c:v>
                </c:pt>
                <c:pt idx="415">
                  <c:v>0.22473134934023697</c:v>
                </c:pt>
                <c:pt idx="416">
                  <c:v>0.22740786971014515</c:v>
                </c:pt>
                <c:pt idx="417">
                  <c:v>0.22624507222344192</c:v>
                </c:pt>
                <c:pt idx="418">
                  <c:v>0.22714320215493533</c:v>
                </c:pt>
                <c:pt idx="419">
                  <c:v>0.22724627852410872</c:v>
                </c:pt>
                <c:pt idx="420">
                  <c:v>0.22649196632797519</c:v>
                </c:pt>
                <c:pt idx="421">
                  <c:v>0.22660661437573637</c:v>
                </c:pt>
                <c:pt idx="422">
                  <c:v>0.22812300541141894</c:v>
                </c:pt>
                <c:pt idx="423">
                  <c:v>0.22866326002805515</c:v>
                </c:pt>
                <c:pt idx="424">
                  <c:v>0.22883213200672792</c:v>
                </c:pt>
                <c:pt idx="425">
                  <c:v>0.22874469550174492</c:v>
                </c:pt>
                <c:pt idx="426">
                  <c:v>0.22755445029619992</c:v>
                </c:pt>
                <c:pt idx="427">
                  <c:v>0.22915378426706212</c:v>
                </c:pt>
                <c:pt idx="428">
                  <c:v>0.22931707805049761</c:v>
                </c:pt>
                <c:pt idx="429">
                  <c:v>0.23019150998262017</c:v>
                </c:pt>
                <c:pt idx="430">
                  <c:v>0.23163222249598903</c:v>
                </c:pt>
                <c:pt idx="431">
                  <c:v>0.23031473284934645</c:v>
                </c:pt>
                <c:pt idx="432">
                  <c:v>0.23144838825697533</c:v>
                </c:pt>
                <c:pt idx="433">
                  <c:v>0.23096447493286298</c:v>
                </c:pt>
                <c:pt idx="434">
                  <c:v>0.22996698625544276</c:v>
                </c:pt>
                <c:pt idx="435">
                  <c:v>0.22977435175902006</c:v>
                </c:pt>
                <c:pt idx="436">
                  <c:v>0.22975339817560414</c:v>
                </c:pt>
                <c:pt idx="437">
                  <c:v>0.22790700972591793</c:v>
                </c:pt>
                <c:pt idx="438">
                  <c:v>0.22731732706753238</c:v>
                </c:pt>
                <c:pt idx="439">
                  <c:v>0.22648995012512074</c:v>
                </c:pt>
                <c:pt idx="440">
                  <c:v>0.22739887221723265</c:v>
                </c:pt>
                <c:pt idx="441">
                  <c:v>0.22561579873333759</c:v>
                </c:pt>
                <c:pt idx="442">
                  <c:v>0.22678685270101262</c:v>
                </c:pt>
                <c:pt idx="443">
                  <c:v>0.22515411559798437</c:v>
                </c:pt>
                <c:pt idx="444">
                  <c:v>0.22518870548646941</c:v>
                </c:pt>
                <c:pt idx="445">
                  <c:v>0.22540127916695329</c:v>
                </c:pt>
                <c:pt idx="446">
                  <c:v>0.2240549609603395</c:v>
                </c:pt>
                <c:pt idx="447">
                  <c:v>0.22376881023252526</c:v>
                </c:pt>
                <c:pt idx="448">
                  <c:v>0.22486628671342501</c:v>
                </c:pt>
                <c:pt idx="449">
                  <c:v>0.22468117739957627</c:v>
                </c:pt>
                <c:pt idx="450">
                  <c:v>0.22457635489480499</c:v>
                </c:pt>
                <c:pt idx="451">
                  <c:v>0.22541231303190923</c:v>
                </c:pt>
                <c:pt idx="452">
                  <c:v>0.22382603614726637</c:v>
                </c:pt>
                <c:pt idx="453">
                  <c:v>0.22503378191798262</c:v>
                </c:pt>
                <c:pt idx="454">
                  <c:v>0.22488031527765351</c:v>
                </c:pt>
                <c:pt idx="455">
                  <c:v>0.22416285601555952</c:v>
                </c:pt>
                <c:pt idx="456">
                  <c:v>0.22415232032299848</c:v>
                </c:pt>
                <c:pt idx="457">
                  <c:v>0.22369648471437387</c:v>
                </c:pt>
                <c:pt idx="458">
                  <c:v>0.22521328107710215</c:v>
                </c:pt>
                <c:pt idx="459">
                  <c:v>0.22478402312961432</c:v>
                </c:pt>
                <c:pt idx="460">
                  <c:v>0.22392042614333096</c:v>
                </c:pt>
                <c:pt idx="461">
                  <c:v>0.22527144718255521</c:v>
                </c:pt>
                <c:pt idx="462">
                  <c:v>0.22431392725589383</c:v>
                </c:pt>
                <c:pt idx="463">
                  <c:v>0.2257771693500219</c:v>
                </c:pt>
                <c:pt idx="464">
                  <c:v>0.22555915949062033</c:v>
                </c:pt>
                <c:pt idx="465">
                  <c:v>0.22573557814747502</c:v>
                </c:pt>
                <c:pt idx="466">
                  <c:v>0.22587387700475237</c:v>
                </c:pt>
                <c:pt idx="467">
                  <c:v>0.22594149955513743</c:v>
                </c:pt>
                <c:pt idx="468">
                  <c:v>0.22687545483130922</c:v>
                </c:pt>
                <c:pt idx="469">
                  <c:v>0.22681388833552063</c:v>
                </c:pt>
                <c:pt idx="470">
                  <c:v>0.22609630946476944</c:v>
                </c:pt>
                <c:pt idx="471">
                  <c:v>0.22604469985951248</c:v>
                </c:pt>
                <c:pt idx="472">
                  <c:v>0.22626359879028968</c:v>
                </c:pt>
                <c:pt idx="473">
                  <c:v>0.22758044475655481</c:v>
                </c:pt>
                <c:pt idx="474">
                  <c:v>0.22829644996434517</c:v>
                </c:pt>
                <c:pt idx="475">
                  <c:v>0.22838341586386157</c:v>
                </c:pt>
                <c:pt idx="476">
                  <c:v>0.22903993736365891</c:v>
                </c:pt>
                <c:pt idx="477">
                  <c:v>0.22943890770877218</c:v>
                </c:pt>
                <c:pt idx="478">
                  <c:v>0.22938449497610325</c:v>
                </c:pt>
                <c:pt idx="479">
                  <c:v>0.22955273600280357</c:v>
                </c:pt>
                <c:pt idx="480">
                  <c:v>0.22937999172074441</c:v>
                </c:pt>
                <c:pt idx="481">
                  <c:v>0.22999942771915549</c:v>
                </c:pt>
                <c:pt idx="482">
                  <c:v>0.22928112943427159</c:v>
                </c:pt>
                <c:pt idx="483">
                  <c:v>0.2298816583063088</c:v>
                </c:pt>
                <c:pt idx="484">
                  <c:v>0.22870872630289796</c:v>
                </c:pt>
                <c:pt idx="485">
                  <c:v>0.22925166722594614</c:v>
                </c:pt>
                <c:pt idx="486">
                  <c:v>0.22871022839823674</c:v>
                </c:pt>
                <c:pt idx="487">
                  <c:v>0.22955123517246001</c:v>
                </c:pt>
                <c:pt idx="488">
                  <c:v>0.22813400928621164</c:v>
                </c:pt>
                <c:pt idx="489">
                  <c:v>0.22796152975302597</c:v>
                </c:pt>
                <c:pt idx="490">
                  <c:v>0.2289520095115849</c:v>
                </c:pt>
                <c:pt idx="491">
                  <c:v>0.22741939175449488</c:v>
                </c:pt>
                <c:pt idx="492">
                  <c:v>0.22743290111527159</c:v>
                </c:pt>
                <c:pt idx="493">
                  <c:v>0.22575761147735296</c:v>
                </c:pt>
                <c:pt idx="494">
                  <c:v>0.2260592497885483</c:v>
                </c:pt>
                <c:pt idx="495">
                  <c:v>0.225890904115845</c:v>
                </c:pt>
                <c:pt idx="496">
                  <c:v>0.22616542289863517</c:v>
                </c:pt>
                <c:pt idx="497">
                  <c:v>0.22472281247813175</c:v>
                </c:pt>
                <c:pt idx="498">
                  <c:v>0.22588237714700377</c:v>
                </c:pt>
                <c:pt idx="499">
                  <c:v>0.22480809703590499</c:v>
                </c:pt>
                <c:pt idx="500">
                  <c:v>0.16351664303915658</c:v>
                </c:pt>
                <c:pt idx="501">
                  <c:v>0.16390427626271986</c:v>
                </c:pt>
                <c:pt idx="502">
                  <c:v>0.16348892875056942</c:v>
                </c:pt>
                <c:pt idx="503">
                  <c:v>0.16336998908443734</c:v>
                </c:pt>
                <c:pt idx="504">
                  <c:v>0.16379497443974333</c:v>
                </c:pt>
                <c:pt idx="505">
                  <c:v>0.16307658799440894</c:v>
                </c:pt>
                <c:pt idx="506">
                  <c:v>0.16241162791243946</c:v>
                </c:pt>
                <c:pt idx="507">
                  <c:v>0.16252959259725319</c:v>
                </c:pt>
                <c:pt idx="508">
                  <c:v>0.16223330744902986</c:v>
                </c:pt>
                <c:pt idx="509">
                  <c:v>0.16157148667238896</c:v>
                </c:pt>
                <c:pt idx="510">
                  <c:v>0.16141599748983015</c:v>
                </c:pt>
                <c:pt idx="511">
                  <c:v>0.16087130781992753</c:v>
                </c:pt>
                <c:pt idx="512">
                  <c:v>0.16133316524546171</c:v>
                </c:pt>
                <c:pt idx="513">
                  <c:v>0.16154584122865812</c:v>
                </c:pt>
                <c:pt idx="514">
                  <c:v>0.16057398529177735</c:v>
                </c:pt>
                <c:pt idx="515">
                  <c:v>0.16136148448813925</c:v>
                </c:pt>
                <c:pt idx="516">
                  <c:v>0.16157148667238896</c:v>
                </c:pt>
                <c:pt idx="517">
                  <c:v>0.16098357030516341</c:v>
                </c:pt>
                <c:pt idx="518">
                  <c:v>0.16053866590777766</c:v>
                </c:pt>
                <c:pt idx="519">
                  <c:v>0.16089481767818237</c:v>
                </c:pt>
                <c:pt idx="520">
                  <c:v>0.16064723314361462</c:v>
                </c:pt>
                <c:pt idx="521">
                  <c:v>0.1609017930243084</c:v>
                </c:pt>
                <c:pt idx="522">
                  <c:v>0.16159288605830602</c:v>
                </c:pt>
                <c:pt idx="523">
                  <c:v>0.16155708629166332</c:v>
                </c:pt>
                <c:pt idx="524">
                  <c:v>0.16235716916001808</c:v>
                </c:pt>
                <c:pt idx="525">
                  <c:v>0.16342278927644083</c:v>
                </c:pt>
                <c:pt idx="526">
                  <c:v>0.16270628431051515</c:v>
                </c:pt>
                <c:pt idx="527">
                  <c:v>0.16370755872830989</c:v>
                </c:pt>
                <c:pt idx="528">
                  <c:v>0.16244312664753702</c:v>
                </c:pt>
                <c:pt idx="529">
                  <c:v>0.16372994291597998</c:v>
                </c:pt>
                <c:pt idx="530">
                  <c:v>0.1624196245005769</c:v>
                </c:pt>
                <c:pt idx="531">
                  <c:v>0.16392771492517433</c:v>
                </c:pt>
                <c:pt idx="532">
                  <c:v>0.16346333243400624</c:v>
                </c:pt>
                <c:pt idx="533">
                  <c:v>0.16416278662886885</c:v>
                </c:pt>
                <c:pt idx="534">
                  <c:v>0.16592310843898872</c:v>
                </c:pt>
                <c:pt idx="535">
                  <c:v>0.16593798874069998</c:v>
                </c:pt>
                <c:pt idx="536">
                  <c:v>0.16627469276369977</c:v>
                </c:pt>
                <c:pt idx="537">
                  <c:v>0.16493894622138461</c:v>
                </c:pt>
                <c:pt idx="538">
                  <c:v>0.16569536364290816</c:v>
                </c:pt>
                <c:pt idx="539">
                  <c:v>0.16560385692848234</c:v>
                </c:pt>
                <c:pt idx="540">
                  <c:v>0.16653045036618419</c:v>
                </c:pt>
                <c:pt idx="541">
                  <c:v>0.16535051992383876</c:v>
                </c:pt>
                <c:pt idx="542">
                  <c:v>0.16730266454131693</c:v>
                </c:pt>
                <c:pt idx="543">
                  <c:v>0.16724955539501973</c:v>
                </c:pt>
                <c:pt idx="544">
                  <c:v>0.16756825351523341</c:v>
                </c:pt>
                <c:pt idx="545">
                  <c:v>0.16838055264575491</c:v>
                </c:pt>
                <c:pt idx="546">
                  <c:v>0.16741954036534556</c:v>
                </c:pt>
                <c:pt idx="547">
                  <c:v>0.16857635315460939</c:v>
                </c:pt>
                <c:pt idx="548">
                  <c:v>0.16920913081961464</c:v>
                </c:pt>
                <c:pt idx="549">
                  <c:v>0.17041898136227696</c:v>
                </c:pt>
                <c:pt idx="550">
                  <c:v>0.17053813752209379</c:v>
                </c:pt>
                <c:pt idx="551">
                  <c:v>0.16964649605413618</c:v>
                </c:pt>
                <c:pt idx="552">
                  <c:v>0.1698701566235945</c:v>
                </c:pt>
                <c:pt idx="553">
                  <c:v>0.16848562248964871</c:v>
                </c:pt>
                <c:pt idx="554">
                  <c:v>0.16966186169298636</c:v>
                </c:pt>
                <c:pt idx="555">
                  <c:v>0.16963750420041146</c:v>
                </c:pt>
                <c:pt idx="556">
                  <c:v>0.16942600159057708</c:v>
                </c:pt>
                <c:pt idx="557">
                  <c:v>0.16911210869123439</c:v>
                </c:pt>
                <c:pt idx="558">
                  <c:v>0.16829350839200785</c:v>
                </c:pt>
                <c:pt idx="559">
                  <c:v>0.16846015375266576</c:v>
                </c:pt>
                <c:pt idx="560">
                  <c:v>0.16802916653713096</c:v>
                </c:pt>
                <c:pt idx="561">
                  <c:v>0.16784970710738589</c:v>
                </c:pt>
                <c:pt idx="562">
                  <c:v>0.16733506486933791</c:v>
                </c:pt>
                <c:pt idx="563">
                  <c:v>0.16702000131100903</c:v>
                </c:pt>
                <c:pt idx="564">
                  <c:v>0.16820645656089894</c:v>
                </c:pt>
                <c:pt idx="565">
                  <c:v>0.1671161711169602</c:v>
                </c:pt>
                <c:pt idx="566">
                  <c:v>0.16699289749995039</c:v>
                </c:pt>
                <c:pt idx="567">
                  <c:v>0.16651874729416383</c:v>
                </c:pt>
                <c:pt idx="568">
                  <c:v>0.16771537649806101</c:v>
                </c:pt>
                <c:pt idx="569">
                  <c:v>0.16730796959647298</c:v>
                </c:pt>
                <c:pt idx="570">
                  <c:v>0.16837206224679147</c:v>
                </c:pt>
                <c:pt idx="571">
                  <c:v>0.16637573039965536</c:v>
                </c:pt>
                <c:pt idx="572">
                  <c:v>0.16759003820580221</c:v>
                </c:pt>
                <c:pt idx="573">
                  <c:v>0.16686321699633044</c:v>
                </c:pt>
                <c:pt idx="574">
                  <c:v>0.16548888314260246</c:v>
                </c:pt>
                <c:pt idx="575">
                  <c:v>0.1653808403092083</c:v>
                </c:pt>
                <c:pt idx="576">
                  <c:v>0.16578954710454141</c:v>
                </c:pt>
                <c:pt idx="577">
                  <c:v>0.16567833711438684</c:v>
                </c:pt>
                <c:pt idx="578">
                  <c:v>0.16524989309357396</c:v>
                </c:pt>
                <c:pt idx="579">
                  <c:v>0.16459861757498695</c:v>
                </c:pt>
                <c:pt idx="580">
                  <c:v>0.1659172533651363</c:v>
                </c:pt>
                <c:pt idx="581">
                  <c:v>0.16530313712261879</c:v>
                </c:pt>
                <c:pt idx="582">
                  <c:v>0.16528661834447345</c:v>
                </c:pt>
                <c:pt idx="583">
                  <c:v>0.16578369124862302</c:v>
                </c:pt>
                <c:pt idx="584">
                  <c:v>0.16592787815673971</c:v>
                </c:pt>
                <c:pt idx="585">
                  <c:v>0.16600447613621316</c:v>
                </c:pt>
                <c:pt idx="586">
                  <c:v>0.16591511125638103</c:v>
                </c:pt>
                <c:pt idx="587">
                  <c:v>0.16634327042421049</c:v>
                </c:pt>
                <c:pt idx="588">
                  <c:v>0.16638954769481584</c:v>
                </c:pt>
                <c:pt idx="589">
                  <c:v>0.16605288234822302</c:v>
                </c:pt>
                <c:pt idx="590">
                  <c:v>0.16617949849096636</c:v>
                </c:pt>
                <c:pt idx="591">
                  <c:v>0.16550434137154069</c:v>
                </c:pt>
                <c:pt idx="592">
                  <c:v>0.16632254345069963</c:v>
                </c:pt>
                <c:pt idx="593">
                  <c:v>0.16501084591464821</c:v>
                </c:pt>
                <c:pt idx="594">
                  <c:v>0.16594544308882941</c:v>
                </c:pt>
                <c:pt idx="595">
                  <c:v>0.1655990570944792</c:v>
                </c:pt>
                <c:pt idx="596">
                  <c:v>0.16553414279099821</c:v>
                </c:pt>
                <c:pt idx="597">
                  <c:v>0.16426349429648868</c:v>
                </c:pt>
                <c:pt idx="598">
                  <c:v>0.16549208338706167</c:v>
                </c:pt>
                <c:pt idx="599">
                  <c:v>0.1656224846374843</c:v>
                </c:pt>
                <c:pt idx="600">
                  <c:v>2.6306495575227462E-2</c:v>
                </c:pt>
                <c:pt idx="601">
                  <c:v>2.5286239739417571E-2</c:v>
                </c:pt>
                <c:pt idx="602">
                  <c:v>2.6043407227655635E-2</c:v>
                </c:pt>
                <c:pt idx="603">
                  <c:v>2.667099338246981E-2</c:v>
                </c:pt>
                <c:pt idx="604">
                  <c:v>2.6558483102450126E-2</c:v>
                </c:pt>
                <c:pt idx="605">
                  <c:v>2.540872147018236E-2</c:v>
                </c:pt>
                <c:pt idx="606">
                  <c:v>2.5656038867035491E-2</c:v>
                </c:pt>
                <c:pt idx="607">
                  <c:v>2.4544454454978215E-2</c:v>
                </c:pt>
                <c:pt idx="608">
                  <c:v>2.5711738465796774E-2</c:v>
                </c:pt>
                <c:pt idx="609">
                  <c:v>2.6151705532179825E-2</c:v>
                </c:pt>
                <c:pt idx="610">
                  <c:v>2.4969611168134342E-2</c:v>
                </c:pt>
                <c:pt idx="611">
                  <c:v>2.60293476249287E-2</c:v>
                </c:pt>
                <c:pt idx="612">
                  <c:v>2.5621763176702839E-2</c:v>
                </c:pt>
                <c:pt idx="613">
                  <c:v>2.4634526723099182E-2</c:v>
                </c:pt>
                <c:pt idx="614">
                  <c:v>2.5901455292405728E-2</c:v>
                </c:pt>
                <c:pt idx="615">
                  <c:v>2.499105169785043E-2</c:v>
                </c:pt>
                <c:pt idx="616">
                  <c:v>2.6641020331227949E-2</c:v>
                </c:pt>
                <c:pt idx="617">
                  <c:v>2.6872147416222791E-2</c:v>
                </c:pt>
                <c:pt idx="618">
                  <c:v>2.7501050727066989E-2</c:v>
                </c:pt>
                <c:pt idx="619">
                  <c:v>2.574601107235619E-2</c:v>
                </c:pt>
                <c:pt idx="620">
                  <c:v>2.7306125452325691E-2</c:v>
                </c:pt>
                <c:pt idx="621">
                  <c:v>2.5872674799206852E-2</c:v>
                </c:pt>
                <c:pt idx="622">
                  <c:v>2.6828132016965878E-2</c:v>
                </c:pt>
                <c:pt idx="623">
                  <c:v>2.7454602780368376E-2</c:v>
                </c:pt>
                <c:pt idx="624">
                  <c:v>2.7252942505319844E-2</c:v>
                </c:pt>
                <c:pt idx="625">
                  <c:v>2.7390438085048263E-2</c:v>
                </c:pt>
                <c:pt idx="626">
                  <c:v>2.899803798437528E-2</c:v>
                </c:pt>
                <c:pt idx="627">
                  <c:v>2.8403667452421733E-2</c:v>
                </c:pt>
                <c:pt idx="628">
                  <c:v>2.8536712380231144E-2</c:v>
                </c:pt>
                <c:pt idx="629">
                  <c:v>2.7573736121795367E-2</c:v>
                </c:pt>
                <c:pt idx="630">
                  <c:v>2.8822305951532901E-2</c:v>
                </c:pt>
                <c:pt idx="631">
                  <c:v>2.8065437366911361E-2</c:v>
                </c:pt>
                <c:pt idx="632">
                  <c:v>2.8187546411132747E-2</c:v>
                </c:pt>
                <c:pt idx="633">
                  <c:v>2.7405725139634907E-2</c:v>
                </c:pt>
                <c:pt idx="634">
                  <c:v>2.7175935409665453E-2</c:v>
                </c:pt>
                <c:pt idx="635">
                  <c:v>2.8515970333293783E-2</c:v>
                </c:pt>
                <c:pt idx="636">
                  <c:v>2.8175942595464409E-2</c:v>
                </c:pt>
                <c:pt idx="637">
                  <c:v>2.7668422572337814E-2</c:v>
                </c:pt>
                <c:pt idx="638">
                  <c:v>2.875275798073007E-2</c:v>
                </c:pt>
                <c:pt idx="639">
                  <c:v>2.675109219967986E-2</c:v>
                </c:pt>
                <c:pt idx="640">
                  <c:v>2.7757623634590001E-2</c:v>
                </c:pt>
                <c:pt idx="641">
                  <c:v>2.791337847064268E-2</c:v>
                </c:pt>
                <c:pt idx="642">
                  <c:v>2.8450038568602398E-2</c:v>
                </c:pt>
                <c:pt idx="643">
                  <c:v>2.7471725791445412E-2</c:v>
                </c:pt>
                <c:pt idx="644">
                  <c:v>2.8140540291883287E-2</c:v>
                </c:pt>
                <c:pt idx="645">
                  <c:v>2.8134410321282832E-2</c:v>
                </c:pt>
                <c:pt idx="646">
                  <c:v>2.8087401704186998E-2</c:v>
                </c:pt>
                <c:pt idx="647">
                  <c:v>2.7702037877486152E-2</c:v>
                </c:pt>
                <c:pt idx="648">
                  <c:v>2.774296503578233E-2</c:v>
                </c:pt>
                <c:pt idx="649">
                  <c:v>2.716251515989665E-2</c:v>
                </c:pt>
                <c:pt idx="650">
                  <c:v>2.8241892433668259E-2</c:v>
                </c:pt>
                <c:pt idx="651">
                  <c:v>2.6340747804319609E-2</c:v>
                </c:pt>
                <c:pt idx="652">
                  <c:v>2.6030563065679857E-2</c:v>
                </c:pt>
                <c:pt idx="653">
                  <c:v>2.6598833298911106E-2</c:v>
                </c:pt>
                <c:pt idx="654">
                  <c:v>2.6491798289638879E-2</c:v>
                </c:pt>
                <c:pt idx="655">
                  <c:v>2.7032929937803818E-2</c:v>
                </c:pt>
                <c:pt idx="656">
                  <c:v>2.6820188688591706E-2</c:v>
                </c:pt>
                <c:pt idx="657">
                  <c:v>2.5359743726784068E-2</c:v>
                </c:pt>
                <c:pt idx="658">
                  <c:v>2.520727281722035E-2</c:v>
                </c:pt>
                <c:pt idx="659">
                  <c:v>2.6334015675512745E-2</c:v>
                </c:pt>
                <c:pt idx="660">
                  <c:v>2.6278350727524824E-2</c:v>
                </c:pt>
                <c:pt idx="661">
                  <c:v>2.5145396791534491E-2</c:v>
                </c:pt>
                <c:pt idx="662">
                  <c:v>2.4447004099136915E-2</c:v>
                </c:pt>
                <c:pt idx="663">
                  <c:v>2.4388173966769511E-2</c:v>
                </c:pt>
                <c:pt idx="664">
                  <c:v>2.4521161985783912E-2</c:v>
                </c:pt>
                <c:pt idx="665">
                  <c:v>2.2880573896848944E-2</c:v>
                </c:pt>
                <c:pt idx="666">
                  <c:v>2.4149132729752498E-2</c:v>
                </c:pt>
                <c:pt idx="667">
                  <c:v>2.3703344592123088E-2</c:v>
                </c:pt>
                <c:pt idx="668">
                  <c:v>2.3619938878115754E-2</c:v>
                </c:pt>
                <c:pt idx="669">
                  <c:v>2.3309534751166705E-2</c:v>
                </c:pt>
                <c:pt idx="670">
                  <c:v>2.2899620763040307E-2</c:v>
                </c:pt>
                <c:pt idx="671">
                  <c:v>2.3123608415165364E-2</c:v>
                </c:pt>
                <c:pt idx="672">
                  <c:v>2.2804448715804337E-2</c:v>
                </c:pt>
                <c:pt idx="673">
                  <c:v>2.2783587427309016E-2</c:v>
                </c:pt>
                <c:pt idx="674">
                  <c:v>2.4320751958459841E-2</c:v>
                </c:pt>
                <c:pt idx="675">
                  <c:v>2.3924123769176298E-2</c:v>
                </c:pt>
                <c:pt idx="676">
                  <c:v>2.392043683449474E-2</c:v>
                </c:pt>
                <c:pt idx="677">
                  <c:v>2.3767746297727044E-2</c:v>
                </c:pt>
                <c:pt idx="678">
                  <c:v>2.1963753492383997E-2</c:v>
                </c:pt>
                <c:pt idx="679">
                  <c:v>2.1831645465733018E-2</c:v>
                </c:pt>
                <c:pt idx="680">
                  <c:v>2.2364226078686933E-2</c:v>
                </c:pt>
                <c:pt idx="681">
                  <c:v>2.1486267933761294E-2</c:v>
                </c:pt>
                <c:pt idx="682">
                  <c:v>2.276641690916259E-2</c:v>
                </c:pt>
                <c:pt idx="683">
                  <c:v>2.2834536979943643E-2</c:v>
                </c:pt>
                <c:pt idx="684">
                  <c:v>2.3283775936196349E-2</c:v>
                </c:pt>
                <c:pt idx="685">
                  <c:v>2.3172102811699791E-2</c:v>
                </c:pt>
                <c:pt idx="686">
                  <c:v>2.1557576983640914E-2</c:v>
                </c:pt>
                <c:pt idx="687">
                  <c:v>2.3269051609648983E-2</c:v>
                </c:pt>
                <c:pt idx="688">
                  <c:v>2.3352486593573474E-2</c:v>
                </c:pt>
                <c:pt idx="689">
                  <c:v>2.3280712503567891E-2</c:v>
                </c:pt>
                <c:pt idx="690">
                  <c:v>2.2913724437103156E-2</c:v>
                </c:pt>
                <c:pt idx="691">
                  <c:v>2.2908814535758992E-2</c:v>
                </c:pt>
                <c:pt idx="692">
                  <c:v>2.2503648135399956E-2</c:v>
                </c:pt>
                <c:pt idx="693">
                  <c:v>2.1307989561714091E-2</c:v>
                </c:pt>
                <c:pt idx="694">
                  <c:v>2.0008753088176068E-2</c:v>
                </c:pt>
                <c:pt idx="695">
                  <c:v>2.0235272442179042E-2</c:v>
                </c:pt>
                <c:pt idx="696">
                  <c:v>2.0275283876754369E-2</c:v>
                </c:pt>
                <c:pt idx="697">
                  <c:v>2.1181340465937115E-2</c:v>
                </c:pt>
                <c:pt idx="698">
                  <c:v>2.0969826792025081E-2</c:v>
                </c:pt>
                <c:pt idx="699">
                  <c:v>2.0414964427409199E-2</c:v>
                </c:pt>
                <c:pt idx="700">
                  <c:v>0.24918395326442599</c:v>
                </c:pt>
                <c:pt idx="701">
                  <c:v>0.24956666758844115</c:v>
                </c:pt>
                <c:pt idx="702">
                  <c:v>0.24880842718246221</c:v>
                </c:pt>
                <c:pt idx="703">
                  <c:v>0.24768547630426063</c:v>
                </c:pt>
                <c:pt idx="704">
                  <c:v>0.24855425529235298</c:v>
                </c:pt>
                <c:pt idx="705">
                  <c:v>0.24818046556865259</c:v>
                </c:pt>
                <c:pt idx="706">
                  <c:v>0.24765655137715825</c:v>
                </c:pt>
                <c:pt idx="707">
                  <c:v>0.24663582657509231</c:v>
                </c:pt>
                <c:pt idx="708">
                  <c:v>0.24764673408252147</c:v>
                </c:pt>
                <c:pt idx="709">
                  <c:v>0.24748543239623633</c:v>
                </c:pt>
                <c:pt idx="710">
                  <c:v>0.24701901676690863</c:v>
                </c:pt>
                <c:pt idx="711">
                  <c:v>0.24744326013899176</c:v>
                </c:pt>
                <c:pt idx="712">
                  <c:v>0.24708672556633537</c:v>
                </c:pt>
                <c:pt idx="713">
                  <c:v>0.24624363360991186</c:v>
                </c:pt>
                <c:pt idx="714">
                  <c:v>0.24522048864698398</c:v>
                </c:pt>
                <c:pt idx="715">
                  <c:v>0.24604332739527912</c:v>
                </c:pt>
                <c:pt idx="716">
                  <c:v>0.24428730369651763</c:v>
                </c:pt>
                <c:pt idx="717">
                  <c:v>0.24513056830660851</c:v>
                </c:pt>
                <c:pt idx="718">
                  <c:v>0.2446433856289536</c:v>
                </c:pt>
                <c:pt idx="719">
                  <c:v>0.24467976295572047</c:v>
                </c:pt>
                <c:pt idx="720">
                  <c:v>0.24576487754945031</c:v>
                </c:pt>
                <c:pt idx="721">
                  <c:v>0.24562044119789395</c:v>
                </c:pt>
                <c:pt idx="722">
                  <c:v>0.24460946218336233</c:v>
                </c:pt>
                <c:pt idx="723">
                  <c:v>0.24360433098637735</c:v>
                </c:pt>
                <c:pt idx="724">
                  <c:v>0.2435693680294726</c:v>
                </c:pt>
                <c:pt idx="725">
                  <c:v>0.2443728900559714</c:v>
                </c:pt>
                <c:pt idx="726">
                  <c:v>0.24281793725258449</c:v>
                </c:pt>
                <c:pt idx="727">
                  <c:v>0.24353591026853127</c:v>
                </c:pt>
                <c:pt idx="728">
                  <c:v>0.2427642212318597</c:v>
                </c:pt>
                <c:pt idx="729">
                  <c:v>0.24259030540912363</c:v>
                </c:pt>
                <c:pt idx="730">
                  <c:v>0.2410049153759255</c:v>
                </c:pt>
                <c:pt idx="731">
                  <c:v>0.2410266413253952</c:v>
                </c:pt>
                <c:pt idx="732">
                  <c:v>0.24183763530483482</c:v>
                </c:pt>
                <c:pt idx="733">
                  <c:v>0.24145293082520869</c:v>
                </c:pt>
                <c:pt idx="734">
                  <c:v>0.24098713683928175</c:v>
                </c:pt>
                <c:pt idx="735">
                  <c:v>0.23944765817882896</c:v>
                </c:pt>
                <c:pt idx="736">
                  <c:v>0.23949263677268817</c:v>
                </c:pt>
                <c:pt idx="737">
                  <c:v>0.2389537424186905</c:v>
                </c:pt>
                <c:pt idx="738">
                  <c:v>0.23845958258521627</c:v>
                </c:pt>
                <c:pt idx="739">
                  <c:v>0.23894237906092908</c:v>
                </c:pt>
                <c:pt idx="740">
                  <c:v>0.23769685762567683</c:v>
                </c:pt>
                <c:pt idx="741">
                  <c:v>0.23843285997740438</c:v>
                </c:pt>
                <c:pt idx="742">
                  <c:v>0.23916489683920794</c:v>
                </c:pt>
                <c:pt idx="743">
                  <c:v>0.24042980097456912</c:v>
                </c:pt>
                <c:pt idx="744">
                  <c:v>0.23937152165932307</c:v>
                </c:pt>
                <c:pt idx="745">
                  <c:v>0.23945803395138121</c:v>
                </c:pt>
                <c:pt idx="746">
                  <c:v>0.24042091988735326</c:v>
                </c:pt>
                <c:pt idx="747">
                  <c:v>0.24063767541697789</c:v>
                </c:pt>
                <c:pt idx="748">
                  <c:v>0.24008210716436373</c:v>
                </c:pt>
                <c:pt idx="749">
                  <c:v>0.24166305516514708</c:v>
                </c:pt>
                <c:pt idx="750">
                  <c:v>0.23995119681601107</c:v>
                </c:pt>
                <c:pt idx="751">
                  <c:v>0.24059669772359538</c:v>
                </c:pt>
                <c:pt idx="752">
                  <c:v>0.24105525527032956</c:v>
                </c:pt>
                <c:pt idx="753">
                  <c:v>0.24167536732040329</c:v>
                </c:pt>
                <c:pt idx="754">
                  <c:v>0.24205307823622491</c:v>
                </c:pt>
                <c:pt idx="755">
                  <c:v>0.24317993601334464</c:v>
                </c:pt>
                <c:pt idx="756">
                  <c:v>0.24267061463368123</c:v>
                </c:pt>
                <c:pt idx="757">
                  <c:v>0.24252919624351676</c:v>
                </c:pt>
                <c:pt idx="758">
                  <c:v>0.24278836867252629</c:v>
                </c:pt>
                <c:pt idx="759">
                  <c:v>0.24273221770114972</c:v>
                </c:pt>
                <c:pt idx="760">
                  <c:v>0.24264992954099451</c:v>
                </c:pt>
                <c:pt idx="761">
                  <c:v>0.24247104647920903</c:v>
                </c:pt>
                <c:pt idx="762">
                  <c:v>0.24136166458684016</c:v>
                </c:pt>
                <c:pt idx="763">
                  <c:v>0.24106611775723863</c:v>
                </c:pt>
                <c:pt idx="764">
                  <c:v>0.24130000351613567</c:v>
                </c:pt>
                <c:pt idx="765">
                  <c:v>0.24019621539429004</c:v>
                </c:pt>
                <c:pt idx="766">
                  <c:v>0.24031473839285322</c:v>
                </c:pt>
                <c:pt idx="767">
                  <c:v>0.23877916257122234</c:v>
                </c:pt>
                <c:pt idx="768">
                  <c:v>0.23857337146119928</c:v>
                </c:pt>
                <c:pt idx="769">
                  <c:v>0.2396058040496607</c:v>
                </c:pt>
                <c:pt idx="770">
                  <c:v>0.23923260866049745</c:v>
                </c:pt>
                <c:pt idx="771">
                  <c:v>0.23942542022694546</c:v>
                </c:pt>
                <c:pt idx="772">
                  <c:v>0.23926968763275269</c:v>
                </c:pt>
                <c:pt idx="773">
                  <c:v>0.23846800298067272</c:v>
                </c:pt>
                <c:pt idx="774">
                  <c:v>0.23871288062736884</c:v>
                </c:pt>
                <c:pt idx="775">
                  <c:v>0.23954207108819237</c:v>
                </c:pt>
                <c:pt idx="776">
                  <c:v>0.24077787746185386</c:v>
                </c:pt>
                <c:pt idx="777">
                  <c:v>0.2403251051727251</c:v>
                </c:pt>
                <c:pt idx="778">
                  <c:v>0.24021003054311585</c:v>
                </c:pt>
                <c:pt idx="779">
                  <c:v>0.23920147400200609</c:v>
                </c:pt>
                <c:pt idx="780">
                  <c:v>0.2393626311684196</c:v>
                </c:pt>
                <c:pt idx="781">
                  <c:v>0.24065249164698432</c:v>
                </c:pt>
                <c:pt idx="782">
                  <c:v>0.24152199735715119</c:v>
                </c:pt>
                <c:pt idx="783">
                  <c:v>0.24000307500892948</c:v>
                </c:pt>
                <c:pt idx="784">
                  <c:v>0.24179421815995905</c:v>
                </c:pt>
                <c:pt idx="785">
                  <c:v>0.24081884773173368</c:v>
                </c:pt>
                <c:pt idx="786">
                  <c:v>0.24156193089013911</c:v>
                </c:pt>
                <c:pt idx="787">
                  <c:v>0.24047176635858936</c:v>
                </c:pt>
                <c:pt idx="788">
                  <c:v>0.24189433949313788</c:v>
                </c:pt>
                <c:pt idx="789">
                  <c:v>0.24083167378428882</c:v>
                </c:pt>
                <c:pt idx="790">
                  <c:v>0.2425858612320857</c:v>
                </c:pt>
                <c:pt idx="791">
                  <c:v>0.24313168589563894</c:v>
                </c:pt>
                <c:pt idx="792">
                  <c:v>0.24216942299907007</c:v>
                </c:pt>
                <c:pt idx="793">
                  <c:v>0.24215267082261338</c:v>
                </c:pt>
                <c:pt idx="794">
                  <c:v>0.24291692480299343</c:v>
                </c:pt>
                <c:pt idx="795">
                  <c:v>0.24283565682345554</c:v>
                </c:pt>
                <c:pt idx="796">
                  <c:v>0.24131380342448239</c:v>
                </c:pt>
                <c:pt idx="797">
                  <c:v>0.24099357530262022</c:v>
                </c:pt>
                <c:pt idx="798">
                  <c:v>0.24006433873410415</c:v>
                </c:pt>
                <c:pt idx="799">
                  <c:v>0.2399640340018605</c:v>
                </c:pt>
                <c:pt idx="800">
                  <c:v>0.31578632872677925</c:v>
                </c:pt>
                <c:pt idx="801">
                  <c:v>0.31691088637742659</c:v>
                </c:pt>
                <c:pt idx="802">
                  <c:v>0.31640254096103249</c:v>
                </c:pt>
                <c:pt idx="803">
                  <c:v>0.31564664442660906</c:v>
                </c:pt>
                <c:pt idx="804">
                  <c:v>0.31681574172964311</c:v>
                </c:pt>
                <c:pt idx="805">
                  <c:v>0.31646890533944116</c:v>
                </c:pt>
                <c:pt idx="806">
                  <c:v>0.31643730848381413</c:v>
                </c:pt>
                <c:pt idx="807">
                  <c:v>0.31601114480420733</c:v>
                </c:pt>
                <c:pt idx="808">
                  <c:v>0.31508220084074434</c:v>
                </c:pt>
                <c:pt idx="809">
                  <c:v>0.31657187074585469</c:v>
                </c:pt>
                <c:pt idx="810">
                  <c:v>0.31531910523541473</c:v>
                </c:pt>
                <c:pt idx="811">
                  <c:v>0.31559854582675229</c:v>
                </c:pt>
                <c:pt idx="812">
                  <c:v>0.3155018990075753</c:v>
                </c:pt>
                <c:pt idx="813">
                  <c:v>0.31543866775156371</c:v>
                </c:pt>
                <c:pt idx="814">
                  <c:v>0.31580235884001251</c:v>
                </c:pt>
                <c:pt idx="815">
                  <c:v>0.31505607149925385</c:v>
                </c:pt>
                <c:pt idx="816">
                  <c:v>0.31566402918975633</c:v>
                </c:pt>
                <c:pt idx="817">
                  <c:v>0.31427758625160607</c:v>
                </c:pt>
                <c:pt idx="818">
                  <c:v>0.31557793845898097</c:v>
                </c:pt>
                <c:pt idx="819">
                  <c:v>0.31425924166328301</c:v>
                </c:pt>
                <c:pt idx="820">
                  <c:v>0.31472147193204592</c:v>
                </c:pt>
                <c:pt idx="821">
                  <c:v>0.31415603784821933</c:v>
                </c:pt>
                <c:pt idx="822">
                  <c:v>0.3153919365216824</c:v>
                </c:pt>
                <c:pt idx="823">
                  <c:v>0.31463618613842126</c:v>
                </c:pt>
                <c:pt idx="824">
                  <c:v>0.31479985952912592</c:v>
                </c:pt>
                <c:pt idx="825">
                  <c:v>0.31415559457335718</c:v>
                </c:pt>
                <c:pt idx="826">
                  <c:v>0.31364628972898334</c:v>
                </c:pt>
                <c:pt idx="827">
                  <c:v>0.31498090277853397</c:v>
                </c:pt>
                <c:pt idx="828">
                  <c:v>0.31419181933201656</c:v>
                </c:pt>
                <c:pt idx="829">
                  <c:v>0.31379820184568086</c:v>
                </c:pt>
                <c:pt idx="830">
                  <c:v>0.3138193139802441</c:v>
                </c:pt>
                <c:pt idx="831">
                  <c:v>0.31498456907634598</c:v>
                </c:pt>
                <c:pt idx="832">
                  <c:v>0.313841780546392</c:v>
                </c:pt>
                <c:pt idx="833">
                  <c:v>0.31503498545941699</c:v>
                </c:pt>
                <c:pt idx="834">
                  <c:v>0.31344388505747212</c:v>
                </c:pt>
                <c:pt idx="835">
                  <c:v>0.313832148560655</c:v>
                </c:pt>
                <c:pt idx="836">
                  <c:v>0.31405513849660949</c:v>
                </c:pt>
                <c:pt idx="837">
                  <c:v>0.31483195113990181</c:v>
                </c:pt>
                <c:pt idx="838">
                  <c:v>0.31544461967774318</c:v>
                </c:pt>
                <c:pt idx="839">
                  <c:v>0.31399915552931468</c:v>
                </c:pt>
                <c:pt idx="840">
                  <c:v>0.31476227854998751</c:v>
                </c:pt>
                <c:pt idx="841">
                  <c:v>0.31499603539751053</c:v>
                </c:pt>
                <c:pt idx="842">
                  <c:v>0.31510648427765098</c:v>
                </c:pt>
                <c:pt idx="843">
                  <c:v>0.31548859396845508</c:v>
                </c:pt>
                <c:pt idx="844">
                  <c:v>0.3137509257994795</c:v>
                </c:pt>
                <c:pt idx="845">
                  <c:v>0.31443215990065809</c:v>
                </c:pt>
                <c:pt idx="846">
                  <c:v>0.3140464198419286</c:v>
                </c:pt>
                <c:pt idx="847">
                  <c:v>0.3140184161911117</c:v>
                </c:pt>
                <c:pt idx="848">
                  <c:v>0.31494057261542263</c:v>
                </c:pt>
                <c:pt idx="849">
                  <c:v>0.31362288246944825</c:v>
                </c:pt>
                <c:pt idx="850">
                  <c:v>0.31480534766133239</c:v>
                </c:pt>
                <c:pt idx="851">
                  <c:v>0.31443215990065809</c:v>
                </c:pt>
                <c:pt idx="852">
                  <c:v>0.31425375053314841</c:v>
                </c:pt>
                <c:pt idx="853">
                  <c:v>0.31372293850945532</c:v>
                </c:pt>
                <c:pt idx="854">
                  <c:v>0.31321984673235281</c:v>
                </c:pt>
                <c:pt idx="855">
                  <c:v>0.31406843799292705</c:v>
                </c:pt>
                <c:pt idx="856">
                  <c:v>0.31225798212056777</c:v>
                </c:pt>
                <c:pt idx="857">
                  <c:v>0.31353523589532184</c:v>
                </c:pt>
                <c:pt idx="858">
                  <c:v>0.31263703808275078</c:v>
                </c:pt>
                <c:pt idx="859">
                  <c:v>0.31184795347754068</c:v>
                </c:pt>
                <c:pt idx="860">
                  <c:v>0.31149662399455735</c:v>
                </c:pt>
                <c:pt idx="861">
                  <c:v>0.31231588835605084</c:v>
                </c:pt>
                <c:pt idx="862">
                  <c:v>0.3107172150897286</c:v>
                </c:pt>
                <c:pt idx="863">
                  <c:v>0.31164333282673251</c:v>
                </c:pt>
                <c:pt idx="864">
                  <c:v>0.30987915408835764</c:v>
                </c:pt>
                <c:pt idx="865">
                  <c:v>0.31076554904303766</c:v>
                </c:pt>
                <c:pt idx="866">
                  <c:v>0.31046401671928248</c:v>
                </c:pt>
                <c:pt idx="867">
                  <c:v>0.31022598392223966</c:v>
                </c:pt>
                <c:pt idx="868">
                  <c:v>0.31037240959857382</c:v>
                </c:pt>
                <c:pt idx="869">
                  <c:v>0.31072917524252297</c:v>
                </c:pt>
                <c:pt idx="870">
                  <c:v>0.31027063329403148</c:v>
                </c:pt>
                <c:pt idx="871">
                  <c:v>0.30956906659881156</c:v>
                </c:pt>
                <c:pt idx="872">
                  <c:v>0.31081709280155501</c:v>
                </c:pt>
                <c:pt idx="873">
                  <c:v>0.31060489634518884</c:v>
                </c:pt>
                <c:pt idx="874">
                  <c:v>0.31076831656065362</c:v>
                </c:pt>
                <c:pt idx="875">
                  <c:v>0.31121465150602656</c:v>
                </c:pt>
                <c:pt idx="876">
                  <c:v>0.31013156099407979</c:v>
                </c:pt>
                <c:pt idx="877">
                  <c:v>0.3105128325209412</c:v>
                </c:pt>
                <c:pt idx="878">
                  <c:v>0.31125651529585241</c:v>
                </c:pt>
                <c:pt idx="879">
                  <c:v>0.31138165164470877</c:v>
                </c:pt>
                <c:pt idx="880">
                  <c:v>0.3113669334393574</c:v>
                </c:pt>
                <c:pt idx="881">
                  <c:v>0.31189852824168618</c:v>
                </c:pt>
                <c:pt idx="882">
                  <c:v>0.31224372093102826</c:v>
                </c:pt>
                <c:pt idx="883">
                  <c:v>0.31361004520289626</c:v>
                </c:pt>
                <c:pt idx="884">
                  <c:v>0.31362611023990894</c:v>
                </c:pt>
                <c:pt idx="885">
                  <c:v>0.31300680356649924</c:v>
                </c:pt>
                <c:pt idx="886">
                  <c:v>0.31436337043713358</c:v>
                </c:pt>
                <c:pt idx="887">
                  <c:v>0.31402713508994839</c:v>
                </c:pt>
                <c:pt idx="888">
                  <c:v>0.31363345276291454</c:v>
                </c:pt>
                <c:pt idx="889">
                  <c:v>0.3133786997652539</c:v>
                </c:pt>
                <c:pt idx="890">
                  <c:v>0.31400329340098843</c:v>
                </c:pt>
                <c:pt idx="891">
                  <c:v>0.3136614425574793</c:v>
                </c:pt>
                <c:pt idx="892">
                  <c:v>0.31338328382262137</c:v>
                </c:pt>
                <c:pt idx="893">
                  <c:v>0.31306143687485211</c:v>
                </c:pt>
                <c:pt idx="894">
                  <c:v>0.31439316173058529</c:v>
                </c:pt>
                <c:pt idx="895">
                  <c:v>0.31322078341069304</c:v>
                </c:pt>
                <c:pt idx="896">
                  <c:v>0.31282399696083818</c:v>
                </c:pt>
                <c:pt idx="897">
                  <c:v>0.31299026013032449</c:v>
                </c:pt>
                <c:pt idx="898">
                  <c:v>0.31258467543975499</c:v>
                </c:pt>
                <c:pt idx="899">
                  <c:v>0.31374314068124498</c:v>
                </c:pt>
                <c:pt idx="900">
                  <c:v>0.17191611559243292</c:v>
                </c:pt>
                <c:pt idx="901">
                  <c:v>0.17236126622065973</c:v>
                </c:pt>
                <c:pt idx="902">
                  <c:v>0.1725309236572321</c:v>
                </c:pt>
                <c:pt idx="903">
                  <c:v>0.17311421890118472</c:v>
                </c:pt>
                <c:pt idx="904">
                  <c:v>0.17331280882022781</c:v>
                </c:pt>
                <c:pt idx="905">
                  <c:v>0.17380378379315387</c:v>
                </c:pt>
                <c:pt idx="906">
                  <c:v>0.17422435891856169</c:v>
                </c:pt>
                <c:pt idx="907">
                  <c:v>0.17440584994207642</c:v>
                </c:pt>
                <c:pt idx="908">
                  <c:v>0.17439794863107849</c:v>
                </c:pt>
                <c:pt idx="909">
                  <c:v>0.1742660526547315</c:v>
                </c:pt>
                <c:pt idx="910">
                  <c:v>0.17297055403693218</c:v>
                </c:pt>
                <c:pt idx="911">
                  <c:v>0.17300594753420517</c:v>
                </c:pt>
                <c:pt idx="912">
                  <c:v>0.17287704451632901</c:v>
                </c:pt>
                <c:pt idx="913">
                  <c:v>0.17277771120792274</c:v>
                </c:pt>
                <c:pt idx="914">
                  <c:v>0.17399960200571396</c:v>
                </c:pt>
                <c:pt idx="915">
                  <c:v>0.17293779691966016</c:v>
                </c:pt>
                <c:pt idx="916">
                  <c:v>0.17318709271256694</c:v>
                </c:pt>
                <c:pt idx="917">
                  <c:v>0.17293093338769294</c:v>
                </c:pt>
                <c:pt idx="918">
                  <c:v>0.17284215701420047</c:v>
                </c:pt>
                <c:pt idx="919">
                  <c:v>0.17297477976872599</c:v>
                </c:pt>
                <c:pt idx="920">
                  <c:v>0.17357309355957584</c:v>
                </c:pt>
                <c:pt idx="921">
                  <c:v>0.17458781769994136</c:v>
                </c:pt>
                <c:pt idx="922">
                  <c:v>0.17358788880551757</c:v>
                </c:pt>
                <c:pt idx="923">
                  <c:v>0.17553512340167909</c:v>
                </c:pt>
                <c:pt idx="924">
                  <c:v>0.17611242870089949</c:v>
                </c:pt>
                <c:pt idx="925">
                  <c:v>0.1761935369478973</c:v>
                </c:pt>
                <c:pt idx="926">
                  <c:v>0.17513773898582619</c:v>
                </c:pt>
                <c:pt idx="927">
                  <c:v>0.17571846964369886</c:v>
                </c:pt>
                <c:pt idx="928">
                  <c:v>0.17671785369687409</c:v>
                </c:pt>
                <c:pt idx="929">
                  <c:v>0.17631568163945044</c:v>
                </c:pt>
                <c:pt idx="930">
                  <c:v>0.17664783634961889</c:v>
                </c:pt>
                <c:pt idx="931">
                  <c:v>0.17629883498276078</c:v>
                </c:pt>
                <c:pt idx="932">
                  <c:v>0.17790759668777723</c:v>
                </c:pt>
                <c:pt idx="933">
                  <c:v>0.17781928926981783</c:v>
                </c:pt>
                <c:pt idx="934">
                  <c:v>0.17784556499884552</c:v>
                </c:pt>
                <c:pt idx="935">
                  <c:v>0.17683942584578904</c:v>
                </c:pt>
                <c:pt idx="936">
                  <c:v>0.1766404896125362</c:v>
                </c:pt>
                <c:pt idx="937">
                  <c:v>0.17723506162782421</c:v>
                </c:pt>
                <c:pt idx="938">
                  <c:v>0.17750539474099636</c:v>
                </c:pt>
                <c:pt idx="939">
                  <c:v>0.17738915537575783</c:v>
                </c:pt>
                <c:pt idx="940">
                  <c:v>0.1779207193681569</c:v>
                </c:pt>
                <c:pt idx="941">
                  <c:v>0.17765735796641824</c:v>
                </c:pt>
                <c:pt idx="942">
                  <c:v>0.1772571450555267</c:v>
                </c:pt>
                <c:pt idx="943">
                  <c:v>0.17728448038777156</c:v>
                </c:pt>
                <c:pt idx="944">
                  <c:v>0.17713353371291873</c:v>
                </c:pt>
                <c:pt idx="945">
                  <c:v>0.17685414459398796</c:v>
                </c:pt>
                <c:pt idx="946">
                  <c:v>0.17465163732713007</c:v>
                </c:pt>
                <c:pt idx="947">
                  <c:v>0.17463212945272089</c:v>
                </c:pt>
                <c:pt idx="948">
                  <c:v>0.17320665715065475</c:v>
                </c:pt>
                <c:pt idx="949">
                  <c:v>0.17283319384965523</c:v>
                </c:pt>
                <c:pt idx="950">
                  <c:v>0.17369504860216578</c:v>
                </c:pt>
                <c:pt idx="951">
                  <c:v>0.17278139880006016</c:v>
                </c:pt>
                <c:pt idx="952">
                  <c:v>0.17236498372664943</c:v>
                </c:pt>
                <c:pt idx="953">
                  <c:v>0.1726741410468926</c:v>
                </c:pt>
                <c:pt idx="954">
                  <c:v>0.17172994112281126</c:v>
                </c:pt>
                <c:pt idx="955">
                  <c:v>0.17083993057991353</c:v>
                </c:pt>
                <c:pt idx="956">
                  <c:v>0.17046873810663499</c:v>
                </c:pt>
                <c:pt idx="957">
                  <c:v>0.16983041294152912</c:v>
                </c:pt>
                <c:pt idx="958">
                  <c:v>0.17036600903302634</c:v>
                </c:pt>
                <c:pt idx="959">
                  <c:v>0.17017425587932378</c:v>
                </c:pt>
                <c:pt idx="960">
                  <c:v>0.1693040656036553</c:v>
                </c:pt>
                <c:pt idx="961">
                  <c:v>0.16945938623234813</c:v>
                </c:pt>
                <c:pt idx="962">
                  <c:v>0.17016472840315933</c:v>
                </c:pt>
                <c:pt idx="963">
                  <c:v>0.16983516405894683</c:v>
                </c:pt>
                <c:pt idx="964">
                  <c:v>0.17112520997261749</c:v>
                </c:pt>
                <c:pt idx="965">
                  <c:v>0.17051641696107733</c:v>
                </c:pt>
                <c:pt idx="966">
                  <c:v>0.16907868398225379</c:v>
                </c:pt>
                <c:pt idx="967">
                  <c:v>0.16896519107145691</c:v>
                </c:pt>
                <c:pt idx="968">
                  <c:v>0.16810244034490696</c:v>
                </c:pt>
                <c:pt idx="969">
                  <c:v>0.16937827071678191</c:v>
                </c:pt>
                <c:pt idx="970">
                  <c:v>0.16839063846225422</c:v>
                </c:pt>
                <c:pt idx="971">
                  <c:v>0.16916671326548105</c:v>
                </c:pt>
                <c:pt idx="972">
                  <c:v>0.16928018330853911</c:v>
                </c:pt>
                <c:pt idx="973">
                  <c:v>0.16896043581888698</c:v>
                </c:pt>
                <c:pt idx="974">
                  <c:v>0.16871640690760348</c:v>
                </c:pt>
                <c:pt idx="975">
                  <c:v>0.16861455157803462</c:v>
                </c:pt>
                <c:pt idx="976">
                  <c:v>0.16893497917208355</c:v>
                </c:pt>
                <c:pt idx="977">
                  <c:v>0.17039725821293983</c:v>
                </c:pt>
                <c:pt idx="978">
                  <c:v>0.16969421412732366</c:v>
                </c:pt>
                <c:pt idx="979">
                  <c:v>0.17090555289976717</c:v>
                </c:pt>
                <c:pt idx="980">
                  <c:v>0.17008736762397003</c:v>
                </c:pt>
                <c:pt idx="981">
                  <c:v>0.17278247670904001</c:v>
                </c:pt>
                <c:pt idx="982">
                  <c:v>0.1731665071079358</c:v>
                </c:pt>
                <c:pt idx="983">
                  <c:v>0.17272222548769633</c:v>
                </c:pt>
                <c:pt idx="984">
                  <c:v>0.17314906855759693</c:v>
                </c:pt>
                <c:pt idx="985">
                  <c:v>0.1726958147919655</c:v>
                </c:pt>
                <c:pt idx="986">
                  <c:v>0.17332757956706724</c:v>
                </c:pt>
                <c:pt idx="987">
                  <c:v>0.17496538151970986</c:v>
                </c:pt>
                <c:pt idx="988">
                  <c:v>0.17568105073277929</c:v>
                </c:pt>
                <c:pt idx="989">
                  <c:v>0.17637834531912722</c:v>
                </c:pt>
                <c:pt idx="990">
                  <c:v>0.17710670263931449</c:v>
                </c:pt>
                <c:pt idx="991">
                  <c:v>0.17589703161684822</c:v>
                </c:pt>
                <c:pt idx="992">
                  <c:v>0.17650942605578557</c:v>
                </c:pt>
                <c:pt idx="993">
                  <c:v>0.17702725019609833</c:v>
                </c:pt>
                <c:pt idx="994">
                  <c:v>0.17691728302322707</c:v>
                </c:pt>
                <c:pt idx="995">
                  <c:v>0.17650309568631073</c:v>
                </c:pt>
                <c:pt idx="996">
                  <c:v>0.17404232500487637</c:v>
                </c:pt>
                <c:pt idx="997">
                  <c:v>0.17395104062448707</c:v>
                </c:pt>
                <c:pt idx="998">
                  <c:v>0.17434201462639942</c:v>
                </c:pt>
                <c:pt idx="999">
                  <c:v>0.17361110159507831</c:v>
                </c:pt>
                <c:pt idx="1000">
                  <c:v>0.27978025523619721</c:v>
                </c:pt>
                <c:pt idx="1001">
                  <c:v>0.27989608987491899</c:v>
                </c:pt>
                <c:pt idx="1002">
                  <c:v>0.28087679499553353</c:v>
                </c:pt>
                <c:pt idx="1003">
                  <c:v>0.2816622749883706</c:v>
                </c:pt>
                <c:pt idx="1004">
                  <c:v>0.2815504357160572</c:v>
                </c:pt>
                <c:pt idx="1005">
                  <c:v>0.28064106119524901</c:v>
                </c:pt>
                <c:pt idx="1006">
                  <c:v>0.28136700342455789</c:v>
                </c:pt>
                <c:pt idx="1007">
                  <c:v>0.28021503091137756</c:v>
                </c:pt>
                <c:pt idx="1008">
                  <c:v>0.2804166830769157</c:v>
                </c:pt>
                <c:pt idx="1009">
                  <c:v>0.28090380738553566</c:v>
                </c:pt>
                <c:pt idx="1010">
                  <c:v>0.28055806498660463</c:v>
                </c:pt>
                <c:pt idx="1011">
                  <c:v>0.28078098550824837</c:v>
                </c:pt>
                <c:pt idx="1012">
                  <c:v>0.28006315356698064</c:v>
                </c:pt>
                <c:pt idx="1013">
                  <c:v>0.28005747141363369</c:v>
                </c:pt>
                <c:pt idx="1014">
                  <c:v>0.28018797443196153</c:v>
                </c:pt>
                <c:pt idx="1015">
                  <c:v>0.28024776776319538</c:v>
                </c:pt>
                <c:pt idx="1016">
                  <c:v>0.28022262289931099</c:v>
                </c:pt>
                <c:pt idx="1017">
                  <c:v>0.27938282388085067</c:v>
                </c:pt>
                <c:pt idx="1018">
                  <c:v>0.27797887462755888</c:v>
                </c:pt>
                <c:pt idx="1019">
                  <c:v>0.27931632346762925</c:v>
                </c:pt>
                <c:pt idx="1020">
                  <c:v>0.27928070006996464</c:v>
                </c:pt>
                <c:pt idx="1021">
                  <c:v>0.27828512878790512</c:v>
                </c:pt>
                <c:pt idx="1022">
                  <c:v>0.27824043214642824</c:v>
                </c:pt>
                <c:pt idx="1023">
                  <c:v>0.27823234007941977</c:v>
                </c:pt>
                <c:pt idx="1024">
                  <c:v>0.27728805433106363</c:v>
                </c:pt>
                <c:pt idx="1025">
                  <c:v>0.27771916419767617</c:v>
                </c:pt>
                <c:pt idx="1026">
                  <c:v>0.27741465273530252</c:v>
                </c:pt>
                <c:pt idx="1027">
                  <c:v>0.27643770517601673</c:v>
                </c:pt>
                <c:pt idx="1028">
                  <c:v>0.27701009481383121</c:v>
                </c:pt>
                <c:pt idx="1029">
                  <c:v>0.27783000266094238</c:v>
                </c:pt>
                <c:pt idx="1030">
                  <c:v>0.27704625922235859</c:v>
                </c:pt>
                <c:pt idx="1031">
                  <c:v>0.27778099518732446</c:v>
                </c:pt>
                <c:pt idx="1032">
                  <c:v>0.27781810216120473</c:v>
                </c:pt>
                <c:pt idx="1033">
                  <c:v>0.27720334836698868</c:v>
                </c:pt>
                <c:pt idx="1034">
                  <c:v>0.27845626450520999</c:v>
                </c:pt>
                <c:pt idx="1035">
                  <c:v>0.27868725765506319</c:v>
                </c:pt>
                <c:pt idx="1036">
                  <c:v>0.28002330137115905</c:v>
                </c:pt>
                <c:pt idx="1037">
                  <c:v>0.2800641218230755</c:v>
                </c:pt>
                <c:pt idx="1038">
                  <c:v>0.27993594714061931</c:v>
                </c:pt>
                <c:pt idx="1039">
                  <c:v>0.28038820561337019</c:v>
                </c:pt>
                <c:pt idx="1040">
                  <c:v>0.28056659667274086</c:v>
                </c:pt>
                <c:pt idx="1041">
                  <c:v>0.28048784771838697</c:v>
                </c:pt>
                <c:pt idx="1042">
                  <c:v>0.28125655632613356</c:v>
                </c:pt>
                <c:pt idx="1043">
                  <c:v>0.28136654537422512</c:v>
                </c:pt>
                <c:pt idx="1044">
                  <c:v>0.28264219072597907</c:v>
                </c:pt>
                <c:pt idx="1045">
                  <c:v>0.28254324599303526</c:v>
                </c:pt>
                <c:pt idx="1046">
                  <c:v>0.28122006029476321</c:v>
                </c:pt>
                <c:pt idx="1047">
                  <c:v>0.2811442135146125</c:v>
                </c:pt>
                <c:pt idx="1048">
                  <c:v>0.28225108205448812</c:v>
                </c:pt>
                <c:pt idx="1049">
                  <c:v>0.28161630435382712</c:v>
                </c:pt>
                <c:pt idx="1050">
                  <c:v>0.28181958185672062</c:v>
                </c:pt>
                <c:pt idx="1051">
                  <c:v>0.28152720638216611</c:v>
                </c:pt>
                <c:pt idx="1052">
                  <c:v>0.2826592185007355</c:v>
                </c:pt>
                <c:pt idx="1053">
                  <c:v>0.28247507441621877</c:v>
                </c:pt>
                <c:pt idx="1054">
                  <c:v>0.28244477444582294</c:v>
                </c:pt>
                <c:pt idx="1055">
                  <c:v>0.2818461109614212</c:v>
                </c:pt>
                <c:pt idx="1056">
                  <c:v>0.28322711927569522</c:v>
                </c:pt>
                <c:pt idx="1057">
                  <c:v>0.28336099341934062</c:v>
                </c:pt>
                <c:pt idx="1058">
                  <c:v>0.28288075646158095</c:v>
                </c:pt>
                <c:pt idx="1059">
                  <c:v>0.28281070210285897</c:v>
                </c:pt>
                <c:pt idx="1060">
                  <c:v>0.28170918473572115</c:v>
                </c:pt>
                <c:pt idx="1061">
                  <c:v>0.28157460586304506</c:v>
                </c:pt>
                <c:pt idx="1062">
                  <c:v>0.28242677704893193</c:v>
                </c:pt>
                <c:pt idx="1063">
                  <c:v>0.28107831377249592</c:v>
                </c:pt>
                <c:pt idx="1064">
                  <c:v>0.28069135471725204</c:v>
                </c:pt>
                <c:pt idx="1065">
                  <c:v>0.2822387764010017</c:v>
                </c:pt>
                <c:pt idx="1066">
                  <c:v>0.28140351953988585</c:v>
                </c:pt>
                <c:pt idx="1067">
                  <c:v>0.28225298890872974</c:v>
                </c:pt>
                <c:pt idx="1068">
                  <c:v>0.28270326063895279</c:v>
                </c:pt>
                <c:pt idx="1069">
                  <c:v>0.28238132455381582</c:v>
                </c:pt>
                <c:pt idx="1070">
                  <c:v>0.28125467302098528</c:v>
                </c:pt>
                <c:pt idx="1071">
                  <c:v>0.28118404651743045</c:v>
                </c:pt>
                <c:pt idx="1072">
                  <c:v>0.28183947239242269</c:v>
                </c:pt>
                <c:pt idx="1073">
                  <c:v>0.28043708548373125</c:v>
                </c:pt>
                <c:pt idx="1074">
                  <c:v>0.28124993929238329</c:v>
                </c:pt>
                <c:pt idx="1075">
                  <c:v>0.28064248727426122</c:v>
                </c:pt>
                <c:pt idx="1076">
                  <c:v>0.28031372225900952</c:v>
                </c:pt>
                <c:pt idx="1077">
                  <c:v>0.28033840631083251</c:v>
                </c:pt>
                <c:pt idx="1078">
                  <c:v>0.27974416407919822</c:v>
                </c:pt>
                <c:pt idx="1079">
                  <c:v>0.28079427666315127</c:v>
                </c:pt>
                <c:pt idx="1080">
                  <c:v>0.27944597987981545</c:v>
                </c:pt>
                <c:pt idx="1081">
                  <c:v>0.28019793598928366</c:v>
                </c:pt>
                <c:pt idx="1082">
                  <c:v>0.28011490299325015</c:v>
                </c:pt>
                <c:pt idx="1083">
                  <c:v>0.27963353758743903</c:v>
                </c:pt>
                <c:pt idx="1084">
                  <c:v>0.27806068093448655</c:v>
                </c:pt>
                <c:pt idx="1085">
                  <c:v>0.27916573774473097</c:v>
                </c:pt>
                <c:pt idx="1086">
                  <c:v>0.27835547536606597</c:v>
                </c:pt>
                <c:pt idx="1087">
                  <c:v>0.27849048813445965</c:v>
                </c:pt>
                <c:pt idx="1088">
                  <c:v>0.27854229348796355</c:v>
                </c:pt>
                <c:pt idx="1089">
                  <c:v>0.27807303810940631</c:v>
                </c:pt>
                <c:pt idx="1090">
                  <c:v>0.27762734284885049</c:v>
                </c:pt>
                <c:pt idx="1091">
                  <c:v>0.27718668740535168</c:v>
                </c:pt>
                <c:pt idx="1092">
                  <c:v>0.27728948519975027</c:v>
                </c:pt>
                <c:pt idx="1093">
                  <c:v>0.27724714595134703</c:v>
                </c:pt>
                <c:pt idx="1094">
                  <c:v>0.27708577021890246</c:v>
                </c:pt>
                <c:pt idx="1095">
                  <c:v>0.27645721717058258</c:v>
                </c:pt>
                <c:pt idx="1096">
                  <c:v>0.27674154275251706</c:v>
                </c:pt>
                <c:pt idx="1097">
                  <c:v>0.27761068894993191</c:v>
                </c:pt>
                <c:pt idx="1098">
                  <c:v>0.27653390610516659</c:v>
                </c:pt>
                <c:pt idx="1099">
                  <c:v>0.2772004863810551</c:v>
                </c:pt>
                <c:pt idx="1100">
                  <c:v>0.10282679342119749</c:v>
                </c:pt>
                <c:pt idx="1101">
                  <c:v>0.10259839366412526</c:v>
                </c:pt>
                <c:pt idx="1102">
                  <c:v>0.10244593586348172</c:v>
                </c:pt>
                <c:pt idx="1103">
                  <c:v>0.10214204643658498</c:v>
                </c:pt>
                <c:pt idx="1104">
                  <c:v>0.10212049307840942</c:v>
                </c:pt>
                <c:pt idx="1105">
                  <c:v>0.10239605490204751</c:v>
                </c:pt>
                <c:pt idx="1106">
                  <c:v>0.10123780679149075</c:v>
                </c:pt>
                <c:pt idx="1107">
                  <c:v>0.10161059633464831</c:v>
                </c:pt>
                <c:pt idx="1108">
                  <c:v>0.10105558073880205</c:v>
                </c:pt>
                <c:pt idx="1109">
                  <c:v>0.10059965685161476</c:v>
                </c:pt>
                <c:pt idx="1110">
                  <c:v>0.10020602404234635</c:v>
                </c:pt>
                <c:pt idx="1111">
                  <c:v>9.9422841537389672E-2</c:v>
                </c:pt>
                <c:pt idx="1112">
                  <c:v>9.9754259320968597E-2</c:v>
                </c:pt>
                <c:pt idx="1113">
                  <c:v>9.8967302413383251E-2</c:v>
                </c:pt>
                <c:pt idx="1114">
                  <c:v>9.9076534694311658E-2</c:v>
                </c:pt>
                <c:pt idx="1115">
                  <c:v>9.9084473953256147E-2</c:v>
                </c:pt>
                <c:pt idx="1116">
                  <c:v>0.10029523625483305</c:v>
                </c:pt>
                <c:pt idx="1117">
                  <c:v>0.10030999743985802</c:v>
                </c:pt>
                <c:pt idx="1118">
                  <c:v>9.9612720527348042E-2</c:v>
                </c:pt>
                <c:pt idx="1119">
                  <c:v>9.9402358945505309E-2</c:v>
                </c:pt>
                <c:pt idx="1120">
                  <c:v>0.10007876467920473</c:v>
                </c:pt>
                <c:pt idx="1121">
                  <c:v>0.10057864953199891</c:v>
                </c:pt>
                <c:pt idx="1122">
                  <c:v>0.10084838777392191</c:v>
                </c:pt>
                <c:pt idx="1123">
                  <c:v>0.10092218118778273</c:v>
                </c:pt>
                <c:pt idx="1124">
                  <c:v>0.10046790408751871</c:v>
                </c:pt>
                <c:pt idx="1125">
                  <c:v>9.9585435843616121E-2</c:v>
                </c:pt>
                <c:pt idx="1126">
                  <c:v>0.10035940312691372</c:v>
                </c:pt>
                <c:pt idx="1127">
                  <c:v>9.9013384805503701E-2</c:v>
                </c:pt>
                <c:pt idx="1128">
                  <c:v>9.9354035460479828E-2</c:v>
                </c:pt>
                <c:pt idx="1129">
                  <c:v>9.9622395118969198E-2</c:v>
                </c:pt>
                <c:pt idx="1130">
                  <c:v>9.8742020872276459E-2</c:v>
                </c:pt>
                <c:pt idx="1131">
                  <c:v>9.9607043909512694E-2</c:v>
                </c:pt>
                <c:pt idx="1132">
                  <c:v>9.8703348953252057E-2</c:v>
                </c:pt>
                <c:pt idx="1133">
                  <c:v>9.9152718444946331E-2</c:v>
                </c:pt>
                <c:pt idx="1134">
                  <c:v>9.8450111729451617E-2</c:v>
                </c:pt>
                <c:pt idx="1135">
                  <c:v>9.9483676330077042E-2</c:v>
                </c:pt>
                <c:pt idx="1136">
                  <c:v>9.8382369295249461E-2</c:v>
                </c:pt>
                <c:pt idx="1137">
                  <c:v>9.9004864761809142E-2</c:v>
                </c:pt>
                <c:pt idx="1138">
                  <c:v>9.8232659656187327E-2</c:v>
                </c:pt>
                <c:pt idx="1139">
                  <c:v>9.9307419247898654E-2</c:v>
                </c:pt>
                <c:pt idx="1140">
                  <c:v>9.9234636218705763E-2</c:v>
                </c:pt>
                <c:pt idx="1141">
                  <c:v>9.8974692840581024E-2</c:v>
                </c:pt>
                <c:pt idx="1142">
                  <c:v>9.944671192732768E-2</c:v>
                </c:pt>
                <c:pt idx="1143">
                  <c:v>9.8203075675202367E-2</c:v>
                </c:pt>
                <c:pt idx="1144">
                  <c:v>9.9853733419090762E-2</c:v>
                </c:pt>
                <c:pt idx="1145">
                  <c:v>9.9388164354793584E-2</c:v>
                </c:pt>
                <c:pt idx="1146">
                  <c:v>0.10009581690933622</c:v>
                </c:pt>
                <c:pt idx="1147">
                  <c:v>9.9996946535862108E-2</c:v>
                </c:pt>
                <c:pt idx="1148">
                  <c:v>9.8731207547911204E-2</c:v>
                </c:pt>
                <c:pt idx="1149">
                  <c:v>9.9302290415981265E-2</c:v>
                </c:pt>
                <c:pt idx="1150">
                  <c:v>0.10007876467920473</c:v>
                </c:pt>
                <c:pt idx="1151">
                  <c:v>0.10027022713827183</c:v>
                </c:pt>
                <c:pt idx="1152">
                  <c:v>0.10004749641771138</c:v>
                </c:pt>
                <c:pt idx="1153">
                  <c:v>0.10068883395572392</c:v>
                </c:pt>
                <c:pt idx="1154">
                  <c:v>0.10027080662487986</c:v>
                </c:pt>
                <c:pt idx="1155">
                  <c:v>0.10150846393286717</c:v>
                </c:pt>
                <c:pt idx="1156">
                  <c:v>0.10030203740640697</c:v>
                </c:pt>
                <c:pt idx="1157">
                  <c:v>0.10162195727236245</c:v>
                </c:pt>
                <c:pt idx="1158">
                  <c:v>0.10024466839488566</c:v>
                </c:pt>
                <c:pt idx="1159">
                  <c:v>0.10006796579990507</c:v>
                </c:pt>
                <c:pt idx="1160">
                  <c:v>0.10119691547341025</c:v>
                </c:pt>
                <c:pt idx="1161">
                  <c:v>9.974687465287646E-2</c:v>
                </c:pt>
                <c:pt idx="1162">
                  <c:v>0.10094034676089247</c:v>
                </c:pt>
                <c:pt idx="1163">
                  <c:v>0.10109873291845561</c:v>
                </c:pt>
                <c:pt idx="1164">
                  <c:v>0.10010716456503044</c:v>
                </c:pt>
                <c:pt idx="1165">
                  <c:v>0.10124572891013361</c:v>
                </c:pt>
                <c:pt idx="1166">
                  <c:v>0.10040654973486962</c:v>
                </c:pt>
                <c:pt idx="1167">
                  <c:v>0.100825099502583</c:v>
                </c:pt>
                <c:pt idx="1168">
                  <c:v>0.10113164434614896</c:v>
                </c:pt>
                <c:pt idx="1169">
                  <c:v>0.10040712914248662</c:v>
                </c:pt>
                <c:pt idx="1170">
                  <c:v>0.10062636508521106</c:v>
                </c:pt>
                <c:pt idx="1171">
                  <c:v>0.10093921904196757</c:v>
                </c:pt>
                <c:pt idx="1172">
                  <c:v>0.10028044435292083</c:v>
                </c:pt>
                <c:pt idx="1173">
                  <c:v>0.10131498383637494</c:v>
                </c:pt>
                <c:pt idx="1174">
                  <c:v>9.9930437668949157E-2</c:v>
                </c:pt>
                <c:pt idx="1175">
                  <c:v>0.10040712914248662</c:v>
                </c:pt>
                <c:pt idx="1176">
                  <c:v>0.10001683731933309</c:v>
                </c:pt>
                <c:pt idx="1177">
                  <c:v>9.9898066386070461E-2</c:v>
                </c:pt>
                <c:pt idx="1178">
                  <c:v>0.10078309389315754</c:v>
                </c:pt>
                <c:pt idx="1179">
                  <c:v>0.10068712670805624</c:v>
                </c:pt>
                <c:pt idx="1180">
                  <c:v>0.1004906213198038</c:v>
                </c:pt>
                <c:pt idx="1181">
                  <c:v>0.10064453603273549</c:v>
                </c:pt>
                <c:pt idx="1182">
                  <c:v>0.10057185026145232</c:v>
                </c:pt>
                <c:pt idx="1183">
                  <c:v>0.10080068281372201</c:v>
                </c:pt>
                <c:pt idx="1184">
                  <c:v>9.975200120510852E-2</c:v>
                </c:pt>
                <c:pt idx="1185">
                  <c:v>9.912942118455792E-2</c:v>
                </c:pt>
                <c:pt idx="1186">
                  <c:v>9.9851445015765261E-2</c:v>
                </c:pt>
                <c:pt idx="1187">
                  <c:v>0.10063770672205807</c:v>
                </c:pt>
                <c:pt idx="1188">
                  <c:v>9.977757254339048E-2</c:v>
                </c:pt>
                <c:pt idx="1189">
                  <c:v>0.10008102205731628</c:v>
                </c:pt>
                <c:pt idx="1190">
                  <c:v>9.9902032763584447E-2</c:v>
                </c:pt>
                <c:pt idx="1191">
                  <c:v>9.9088474094460199E-2</c:v>
                </c:pt>
                <c:pt idx="1192">
                  <c:v>9.8952521395130333E-2</c:v>
                </c:pt>
                <c:pt idx="1193">
                  <c:v>9.9149329231103422E-2</c:v>
                </c:pt>
                <c:pt idx="1194">
                  <c:v>9.8253166220317212E-2</c:v>
                </c:pt>
                <c:pt idx="1195">
                  <c:v>9.7482674042301376E-2</c:v>
                </c:pt>
                <c:pt idx="1196">
                  <c:v>9.774639948331254E-2</c:v>
                </c:pt>
                <c:pt idx="1197">
                  <c:v>9.6921965238917274E-2</c:v>
                </c:pt>
                <c:pt idx="1198">
                  <c:v>9.7386970746839108E-2</c:v>
                </c:pt>
                <c:pt idx="1199">
                  <c:v>9.7340813342954302E-2</c:v>
                </c:pt>
                <c:pt idx="1200">
                  <c:v>-3.1573828418496319E-2</c:v>
                </c:pt>
                <c:pt idx="1201">
                  <c:v>-3.1728098001235772E-2</c:v>
                </c:pt>
                <c:pt idx="1202">
                  <c:v>-3.2778828879689303E-2</c:v>
                </c:pt>
                <c:pt idx="1203">
                  <c:v>-3.2928092604070702E-2</c:v>
                </c:pt>
                <c:pt idx="1204">
                  <c:v>-3.128219760928852E-2</c:v>
                </c:pt>
                <c:pt idx="1205">
                  <c:v>-3.1770245263386787E-2</c:v>
                </c:pt>
                <c:pt idx="1206">
                  <c:v>-3.1505140349463723E-2</c:v>
                </c:pt>
                <c:pt idx="1207">
                  <c:v>-2.9710832016477173E-2</c:v>
                </c:pt>
                <c:pt idx="1208">
                  <c:v>-2.9505130709962302E-2</c:v>
                </c:pt>
                <c:pt idx="1209">
                  <c:v>-2.8786775745606619E-2</c:v>
                </c:pt>
                <c:pt idx="1210">
                  <c:v>-2.7525886977756375E-2</c:v>
                </c:pt>
                <c:pt idx="1211">
                  <c:v>-2.7917795905100018E-2</c:v>
                </c:pt>
                <c:pt idx="1212">
                  <c:v>-2.6697338640169654E-2</c:v>
                </c:pt>
                <c:pt idx="1213">
                  <c:v>-2.6659940769378387E-2</c:v>
                </c:pt>
                <c:pt idx="1214">
                  <c:v>-2.4764213240339394E-2</c:v>
                </c:pt>
                <c:pt idx="1215">
                  <c:v>-2.5479683349127757E-2</c:v>
                </c:pt>
                <c:pt idx="1216">
                  <c:v>-2.4237117573380651E-2</c:v>
                </c:pt>
                <c:pt idx="1217">
                  <c:v>-2.4596224242714904E-2</c:v>
                </c:pt>
                <c:pt idx="1218">
                  <c:v>-2.4629674646205579E-2</c:v>
                </c:pt>
                <c:pt idx="1219">
                  <c:v>-2.417276563060522E-2</c:v>
                </c:pt>
                <c:pt idx="1220">
                  <c:v>-2.3975279727274312E-2</c:v>
                </c:pt>
                <c:pt idx="1221">
                  <c:v>-2.7016039088338939E-2</c:v>
                </c:pt>
                <c:pt idx="1222">
                  <c:v>-2.8050835822988507E-2</c:v>
                </c:pt>
                <c:pt idx="1223">
                  <c:v>-2.9030473998481909E-2</c:v>
                </c:pt>
                <c:pt idx="1224">
                  <c:v>-2.8245902884993512E-2</c:v>
                </c:pt>
                <c:pt idx="1225">
                  <c:v>-3.0908406902375507E-2</c:v>
                </c:pt>
                <c:pt idx="1226">
                  <c:v>-3.1827952653689984E-2</c:v>
                </c:pt>
                <c:pt idx="1227">
                  <c:v>-3.0255695168361907E-2</c:v>
                </c:pt>
                <c:pt idx="1228">
                  <c:v>-2.9524507822314749E-2</c:v>
                </c:pt>
                <c:pt idx="1229">
                  <c:v>-2.8141272851355481E-2</c:v>
                </c:pt>
                <c:pt idx="1230">
                  <c:v>-2.9363460006590625E-2</c:v>
                </c:pt>
                <c:pt idx="1231">
                  <c:v>-2.7492963361419598E-2</c:v>
                </c:pt>
                <c:pt idx="1232">
                  <c:v>-2.8729243582054753E-2</c:v>
                </c:pt>
                <c:pt idx="1233">
                  <c:v>-2.8293730467200184E-2</c:v>
                </c:pt>
                <c:pt idx="1234">
                  <c:v>-2.7917795905100018E-2</c:v>
                </c:pt>
                <c:pt idx="1235">
                  <c:v>-2.840808893445379E-2</c:v>
                </c:pt>
                <c:pt idx="1236">
                  <c:v>-2.6663819002091582E-2</c:v>
                </c:pt>
                <c:pt idx="1237">
                  <c:v>-2.7199298006151729E-2</c:v>
                </c:pt>
                <c:pt idx="1238">
                  <c:v>-2.7520723096783328E-2</c:v>
                </c:pt>
                <c:pt idx="1239">
                  <c:v>-2.7706639613227502E-2</c:v>
                </c:pt>
                <c:pt idx="1240">
                  <c:v>-2.8141272851355481E-2</c:v>
                </c:pt>
                <c:pt idx="1241">
                  <c:v>-2.7074754499226028E-2</c:v>
                </c:pt>
                <c:pt idx="1242">
                  <c:v>-2.6848952855152319E-2</c:v>
                </c:pt>
                <c:pt idx="1243">
                  <c:v>-2.6829592884647813E-2</c:v>
                </c:pt>
                <c:pt idx="1244">
                  <c:v>-2.6133783279676859E-2</c:v>
                </c:pt>
                <c:pt idx="1245">
                  <c:v>-2.778154975333269E-2</c:v>
                </c:pt>
                <c:pt idx="1246">
                  <c:v>-2.6213075175242295E-2</c:v>
                </c:pt>
                <c:pt idx="1247">
                  <c:v>-2.6212417556188861E-2</c:v>
                </c:pt>
                <c:pt idx="1248">
                  <c:v>-2.7351612067442854E-2</c:v>
                </c:pt>
                <c:pt idx="1249">
                  <c:v>-2.7828037766093328E-2</c:v>
                </c:pt>
                <c:pt idx="1250">
                  <c:v>-3.1878527670526235E-2</c:v>
                </c:pt>
                <c:pt idx="1251">
                  <c:v>-2.9374466545577071E-2</c:v>
                </c:pt>
                <c:pt idx="1252">
                  <c:v>-2.9650676589910052E-2</c:v>
                </c:pt>
                <c:pt idx="1253">
                  <c:v>-3.0439548799434668E-2</c:v>
                </c:pt>
                <c:pt idx="1254">
                  <c:v>-2.9693361563036369E-2</c:v>
                </c:pt>
                <c:pt idx="1255">
                  <c:v>-3.3118293280215649E-2</c:v>
                </c:pt>
                <c:pt idx="1256">
                  <c:v>-3.2927465398953082E-2</c:v>
                </c:pt>
                <c:pt idx="1257">
                  <c:v>-3.4084037795262034E-2</c:v>
                </c:pt>
                <c:pt idx="1258">
                  <c:v>-3.3994387257150205E-2</c:v>
                </c:pt>
                <c:pt idx="1259">
                  <c:v>-3.2466750151358692E-2</c:v>
                </c:pt>
                <c:pt idx="1260">
                  <c:v>-3.2700965541437199E-2</c:v>
                </c:pt>
                <c:pt idx="1261">
                  <c:v>-3.1510324846590443E-2</c:v>
                </c:pt>
                <c:pt idx="1262">
                  <c:v>-3.3044271714676832E-2</c:v>
                </c:pt>
                <c:pt idx="1263">
                  <c:v>-3.1224556489014343E-2</c:v>
                </c:pt>
                <c:pt idx="1264">
                  <c:v>-2.6224670108525139E-2</c:v>
                </c:pt>
                <c:pt idx="1265">
                  <c:v>-2.635426561578047E-2</c:v>
                </c:pt>
                <c:pt idx="1266">
                  <c:v>-2.5017891744758991E-2</c:v>
                </c:pt>
                <c:pt idx="1267">
                  <c:v>-2.5146674024599136E-2</c:v>
                </c:pt>
                <c:pt idx="1268">
                  <c:v>-2.4347800165973155E-2</c:v>
                </c:pt>
                <c:pt idx="1269">
                  <c:v>-2.6635425146350311E-2</c:v>
                </c:pt>
                <c:pt idx="1270">
                  <c:v>-2.5190481066134307E-2</c:v>
                </c:pt>
                <c:pt idx="1271">
                  <c:v>-2.6213732794727385E-2</c:v>
                </c:pt>
                <c:pt idx="1272">
                  <c:v>-2.7479413008936859E-2</c:v>
                </c:pt>
                <c:pt idx="1273">
                  <c:v>-2.5719359613193493E-2</c:v>
                </c:pt>
                <c:pt idx="1274">
                  <c:v>-2.5997122482078527E-2</c:v>
                </c:pt>
                <c:pt idx="1275">
                  <c:v>-2.6475499693959126E-2</c:v>
                </c:pt>
                <c:pt idx="1276">
                  <c:v>-2.6267243703189003E-2</c:v>
                </c:pt>
                <c:pt idx="1277">
                  <c:v>-2.6798631564146191E-2</c:v>
                </c:pt>
                <c:pt idx="1278">
                  <c:v>-2.6850234297552511E-2</c:v>
                </c:pt>
                <c:pt idx="1279">
                  <c:v>-2.6875378607682521E-2</c:v>
                </c:pt>
                <c:pt idx="1280">
                  <c:v>-2.7997229390287703E-2</c:v>
                </c:pt>
                <c:pt idx="1281">
                  <c:v>-2.6448426732003316E-2</c:v>
                </c:pt>
                <c:pt idx="1282">
                  <c:v>-2.8590943973803018E-2</c:v>
                </c:pt>
                <c:pt idx="1283">
                  <c:v>-3.0776933405630036E-2</c:v>
                </c:pt>
                <c:pt idx="1284">
                  <c:v>-3.1394950045884773E-2</c:v>
                </c:pt>
                <c:pt idx="1285">
                  <c:v>-3.3704630297163973E-2</c:v>
                </c:pt>
                <c:pt idx="1286">
                  <c:v>-3.2230639658429983E-2</c:v>
                </c:pt>
                <c:pt idx="1287">
                  <c:v>-3.2468038812905942E-2</c:v>
                </c:pt>
                <c:pt idx="1288">
                  <c:v>-3.1202502768987284E-2</c:v>
                </c:pt>
                <c:pt idx="1289">
                  <c:v>-3.017413614888298E-2</c:v>
                </c:pt>
                <c:pt idx="1290">
                  <c:v>-3.0394225218761228E-2</c:v>
                </c:pt>
                <c:pt idx="1291">
                  <c:v>-2.960406904189572E-2</c:v>
                </c:pt>
                <c:pt idx="1292">
                  <c:v>-2.8817798683864915E-2</c:v>
                </c:pt>
                <c:pt idx="1293">
                  <c:v>-2.8359631535894714E-2</c:v>
                </c:pt>
                <c:pt idx="1294">
                  <c:v>-2.8761548629499423E-2</c:v>
                </c:pt>
                <c:pt idx="1295">
                  <c:v>-2.7254801945073126E-2</c:v>
                </c:pt>
                <c:pt idx="1296">
                  <c:v>-2.8421651876753273E-2</c:v>
                </c:pt>
                <c:pt idx="1297">
                  <c:v>-2.9086079670827214E-2</c:v>
                </c:pt>
                <c:pt idx="1298">
                  <c:v>-3.4933674971810991E-2</c:v>
                </c:pt>
                <c:pt idx="1299">
                  <c:v>-3.4854980348498543E-2</c:v>
                </c:pt>
                <c:pt idx="1300">
                  <c:v>0.31658285211415205</c:v>
                </c:pt>
                <c:pt idx="1301">
                  <c:v>0.31663409690512268</c:v>
                </c:pt>
                <c:pt idx="1302">
                  <c:v>0.31590630247991136</c:v>
                </c:pt>
                <c:pt idx="1303">
                  <c:v>0.31618648838366958</c:v>
                </c:pt>
                <c:pt idx="1304">
                  <c:v>0.31716014993313557</c:v>
                </c:pt>
                <c:pt idx="1305">
                  <c:v>0.31698681876971335</c:v>
                </c:pt>
                <c:pt idx="1306">
                  <c:v>0.31638239244406918</c:v>
                </c:pt>
                <c:pt idx="1307">
                  <c:v>0.31658100961111213</c:v>
                </c:pt>
                <c:pt idx="1308">
                  <c:v>0.31782169476819533</c:v>
                </c:pt>
                <c:pt idx="1309">
                  <c:v>0.3164030078121014</c:v>
                </c:pt>
                <c:pt idx="1310">
                  <c:v>0.31682900456220153</c:v>
                </c:pt>
                <c:pt idx="1311">
                  <c:v>0.31722233949795164</c:v>
                </c:pt>
                <c:pt idx="1312">
                  <c:v>0.31602535236726315</c:v>
                </c:pt>
                <c:pt idx="1313">
                  <c:v>0.31617778829178445</c:v>
                </c:pt>
                <c:pt idx="1314">
                  <c:v>0.31511152787599972</c:v>
                </c:pt>
                <c:pt idx="1315">
                  <c:v>0.31488604187687042</c:v>
                </c:pt>
                <c:pt idx="1316">
                  <c:v>0.31454724979910953</c:v>
                </c:pt>
                <c:pt idx="1317">
                  <c:v>0.31345260896700555</c:v>
                </c:pt>
                <c:pt idx="1318">
                  <c:v>0.31314180355515475</c:v>
                </c:pt>
                <c:pt idx="1319">
                  <c:v>0.31176977847056087</c:v>
                </c:pt>
                <c:pt idx="1320">
                  <c:v>0.30895048438226613</c:v>
                </c:pt>
                <c:pt idx="1321">
                  <c:v>0.30903207321707349</c:v>
                </c:pt>
                <c:pt idx="1322">
                  <c:v>0.30685953057960891</c:v>
                </c:pt>
                <c:pt idx="1323">
                  <c:v>0.3081063077560513</c:v>
                </c:pt>
                <c:pt idx="1324">
                  <c:v>0.3081598468487341</c:v>
                </c:pt>
                <c:pt idx="1325">
                  <c:v>0.30869636776370424</c:v>
                </c:pt>
                <c:pt idx="1326">
                  <c:v>0.3105450620024186</c:v>
                </c:pt>
                <c:pt idx="1327">
                  <c:v>0.30951607298069472</c:v>
                </c:pt>
                <c:pt idx="1328">
                  <c:v>0.31187875773795604</c:v>
                </c:pt>
                <c:pt idx="1329">
                  <c:v>0.31189897251817822</c:v>
                </c:pt>
                <c:pt idx="1330">
                  <c:v>0.31177807266700519</c:v>
                </c:pt>
                <c:pt idx="1331">
                  <c:v>0.31127585355211806</c:v>
                </c:pt>
                <c:pt idx="1332">
                  <c:v>0.31002654550136644</c:v>
                </c:pt>
                <c:pt idx="1333">
                  <c:v>0.30875864023100341</c:v>
                </c:pt>
                <c:pt idx="1334">
                  <c:v>0.30806153686475035</c:v>
                </c:pt>
                <c:pt idx="1335">
                  <c:v>0.30619394329731708</c:v>
                </c:pt>
                <c:pt idx="1336">
                  <c:v>0.30613659997817511</c:v>
                </c:pt>
                <c:pt idx="1337">
                  <c:v>0.30620225904678477</c:v>
                </c:pt>
                <c:pt idx="1338">
                  <c:v>0.30628317884894773</c:v>
                </c:pt>
                <c:pt idx="1339">
                  <c:v>0.30659056476634383</c:v>
                </c:pt>
                <c:pt idx="1340">
                  <c:v>0.30778322855770224</c:v>
                </c:pt>
                <c:pt idx="1341">
                  <c:v>0.30689140670601134</c:v>
                </c:pt>
                <c:pt idx="1342">
                  <c:v>0.30830058078771216</c:v>
                </c:pt>
                <c:pt idx="1343">
                  <c:v>0.30907727096230353</c:v>
                </c:pt>
                <c:pt idx="1344">
                  <c:v>0.3088522520989434</c:v>
                </c:pt>
                <c:pt idx="1345">
                  <c:v>0.31008413600814855</c:v>
                </c:pt>
                <c:pt idx="1346">
                  <c:v>0.31056347485190017</c:v>
                </c:pt>
                <c:pt idx="1347">
                  <c:v>0.31055564016409587</c:v>
                </c:pt>
                <c:pt idx="1348">
                  <c:v>0.30886470496129004</c:v>
                </c:pt>
                <c:pt idx="1349">
                  <c:v>0.30856445617620043</c:v>
                </c:pt>
                <c:pt idx="1350">
                  <c:v>0.30799738736263382</c:v>
                </c:pt>
                <c:pt idx="1351">
                  <c:v>0.30687709358272564</c:v>
                </c:pt>
                <c:pt idx="1352">
                  <c:v>0.30757638622211125</c:v>
                </c:pt>
                <c:pt idx="1353">
                  <c:v>0.30611671522826533</c:v>
                </c:pt>
                <c:pt idx="1354">
                  <c:v>0.30610283787140613</c:v>
                </c:pt>
                <c:pt idx="1355">
                  <c:v>0.3055144743052276</c:v>
                </c:pt>
                <c:pt idx="1356">
                  <c:v>0.30602607448664099</c:v>
                </c:pt>
                <c:pt idx="1357">
                  <c:v>0.30529143494147348</c:v>
                </c:pt>
                <c:pt idx="1358">
                  <c:v>0.30692836685672109</c:v>
                </c:pt>
                <c:pt idx="1359">
                  <c:v>0.30677726811455752</c:v>
                </c:pt>
                <c:pt idx="1360">
                  <c:v>0.30879553143414373</c:v>
                </c:pt>
                <c:pt idx="1361">
                  <c:v>0.30894402333147486</c:v>
                </c:pt>
                <c:pt idx="1362">
                  <c:v>0.30946814869592831</c:v>
                </c:pt>
                <c:pt idx="1363">
                  <c:v>0.30938657068959508</c:v>
                </c:pt>
                <c:pt idx="1364">
                  <c:v>0.31079179073242624</c:v>
                </c:pt>
                <c:pt idx="1365">
                  <c:v>0.31055242718289477</c:v>
                </c:pt>
                <c:pt idx="1366">
                  <c:v>0.30905836043464863</c:v>
                </c:pt>
                <c:pt idx="1367">
                  <c:v>0.30924598951403137</c:v>
                </c:pt>
                <c:pt idx="1368">
                  <c:v>0.30720738431131167</c:v>
                </c:pt>
                <c:pt idx="1369">
                  <c:v>0.30827566085379488</c:v>
                </c:pt>
                <c:pt idx="1370">
                  <c:v>0.30708405579610165</c:v>
                </c:pt>
                <c:pt idx="1371">
                  <c:v>0.30690249489466037</c:v>
                </c:pt>
                <c:pt idx="1372">
                  <c:v>0.30662614653811371</c:v>
                </c:pt>
                <c:pt idx="1373">
                  <c:v>0.30624110633342916</c:v>
                </c:pt>
                <c:pt idx="1374">
                  <c:v>0.30503641152760874</c:v>
                </c:pt>
                <c:pt idx="1375">
                  <c:v>0.30516001766776757</c:v>
                </c:pt>
                <c:pt idx="1376">
                  <c:v>0.30452800948997716</c:v>
                </c:pt>
                <c:pt idx="1377">
                  <c:v>0.3045057802687996</c:v>
                </c:pt>
                <c:pt idx="1378">
                  <c:v>0.30547376053892883</c:v>
                </c:pt>
                <c:pt idx="1379">
                  <c:v>0.30447151546784657</c:v>
                </c:pt>
                <c:pt idx="1380">
                  <c:v>0.30491467908976144</c:v>
                </c:pt>
                <c:pt idx="1381">
                  <c:v>0.30569815003669287</c:v>
                </c:pt>
                <c:pt idx="1382">
                  <c:v>0.30546034624434348</c:v>
                </c:pt>
                <c:pt idx="1383">
                  <c:v>0.30648103245351788</c:v>
                </c:pt>
                <c:pt idx="1384">
                  <c:v>0.3065184544479278</c:v>
                </c:pt>
                <c:pt idx="1385">
                  <c:v>0.30849573243317252</c:v>
                </c:pt>
                <c:pt idx="1386">
                  <c:v>0.30873927799456347</c:v>
                </c:pt>
                <c:pt idx="1387">
                  <c:v>0.30879830440918443</c:v>
                </c:pt>
                <c:pt idx="1388">
                  <c:v>0.30875955633776098</c:v>
                </c:pt>
                <c:pt idx="1389">
                  <c:v>0.30843530116755691</c:v>
                </c:pt>
                <c:pt idx="1390">
                  <c:v>0.309627598769187</c:v>
                </c:pt>
                <c:pt idx="1391">
                  <c:v>0.30756391730606936</c:v>
                </c:pt>
                <c:pt idx="1392">
                  <c:v>0.30767749520873089</c:v>
                </c:pt>
                <c:pt idx="1393">
                  <c:v>0.30618885452099942</c:v>
                </c:pt>
                <c:pt idx="1394">
                  <c:v>0.306436188736396</c:v>
                </c:pt>
                <c:pt idx="1395">
                  <c:v>0.30577262906609892</c:v>
                </c:pt>
                <c:pt idx="1396">
                  <c:v>0.30445948023737479</c:v>
                </c:pt>
                <c:pt idx="1397">
                  <c:v>0.30531503802969695</c:v>
                </c:pt>
                <c:pt idx="1398">
                  <c:v>0.30406106716844938</c:v>
                </c:pt>
                <c:pt idx="1399">
                  <c:v>0.30422648046522838</c:v>
                </c:pt>
                <c:pt idx="1400">
                  <c:v>9.2087548111825068E-2</c:v>
                </c:pt>
                <c:pt idx="1401">
                  <c:v>9.0826099420471262E-2</c:v>
                </c:pt>
                <c:pt idx="1402">
                  <c:v>9.2864480539357697E-2</c:v>
                </c:pt>
                <c:pt idx="1403">
                  <c:v>9.3469784109857734E-2</c:v>
                </c:pt>
                <c:pt idx="1404">
                  <c:v>9.2828407549979897E-2</c:v>
                </c:pt>
                <c:pt idx="1405">
                  <c:v>9.4030743421678942E-2</c:v>
                </c:pt>
                <c:pt idx="1406">
                  <c:v>9.2070912280861172E-2</c:v>
                </c:pt>
                <c:pt idx="1407">
                  <c:v>9.1960942784605315E-2</c:v>
                </c:pt>
                <c:pt idx="1408">
                  <c:v>9.2246174232563316E-2</c:v>
                </c:pt>
                <c:pt idx="1409">
                  <c:v>9.1975827506844965E-2</c:v>
                </c:pt>
                <c:pt idx="1410">
                  <c:v>9.1795381443441126E-2</c:v>
                </c:pt>
                <c:pt idx="1411">
                  <c:v>9.0495127624246496E-2</c:v>
                </c:pt>
                <c:pt idx="1412">
                  <c:v>9.1097311154688665E-2</c:v>
                </c:pt>
                <c:pt idx="1413">
                  <c:v>8.9966078198595145E-2</c:v>
                </c:pt>
                <c:pt idx="1414">
                  <c:v>9.1370172584346765E-2</c:v>
                </c:pt>
                <c:pt idx="1415">
                  <c:v>9.0496297981748519E-2</c:v>
                </c:pt>
                <c:pt idx="1416">
                  <c:v>9.0454965052598535E-2</c:v>
                </c:pt>
                <c:pt idx="1417">
                  <c:v>8.9556152055615623E-2</c:v>
                </c:pt>
                <c:pt idx="1418">
                  <c:v>9.0892046657945702E-2</c:v>
                </c:pt>
                <c:pt idx="1419">
                  <c:v>8.8766308589493192E-2</c:v>
                </c:pt>
                <c:pt idx="1420">
                  <c:v>8.851686836637862E-2</c:v>
                </c:pt>
                <c:pt idx="1421">
                  <c:v>8.6226511410951723E-2</c:v>
                </c:pt>
                <c:pt idx="1422">
                  <c:v>8.6490345972954241E-2</c:v>
                </c:pt>
                <c:pt idx="1423">
                  <c:v>8.6453485685747289E-2</c:v>
                </c:pt>
                <c:pt idx="1424">
                  <c:v>8.5696900336595494E-2</c:v>
                </c:pt>
                <c:pt idx="1425">
                  <c:v>8.6598630669334042E-2</c:v>
                </c:pt>
                <c:pt idx="1426">
                  <c:v>8.4983037920160154E-2</c:v>
                </c:pt>
                <c:pt idx="1427">
                  <c:v>8.6208076574032511E-2</c:v>
                </c:pt>
                <c:pt idx="1428">
                  <c:v>8.5359644580221605E-2</c:v>
                </c:pt>
                <c:pt idx="1429">
                  <c:v>8.5224134536742824E-2</c:v>
                </c:pt>
                <c:pt idx="1430">
                  <c:v>8.6857761336782247E-2</c:v>
                </c:pt>
                <c:pt idx="1431">
                  <c:v>8.5994288064705326E-2</c:v>
                </c:pt>
                <c:pt idx="1432">
                  <c:v>8.6376297327168228E-2</c:v>
                </c:pt>
                <c:pt idx="1433">
                  <c:v>8.7181286711059958E-2</c:v>
                </c:pt>
                <c:pt idx="1434">
                  <c:v>8.742414011416022E-2</c:v>
                </c:pt>
                <c:pt idx="1435">
                  <c:v>8.7414933770618042E-2</c:v>
                </c:pt>
                <c:pt idx="1436">
                  <c:v>8.7264716286036048E-2</c:v>
                </c:pt>
                <c:pt idx="1437">
                  <c:v>8.7496644830700632E-2</c:v>
                </c:pt>
                <c:pt idx="1438">
                  <c:v>8.8209302287232116E-2</c:v>
                </c:pt>
                <c:pt idx="1439">
                  <c:v>8.6443095292200844E-2</c:v>
                </c:pt>
                <c:pt idx="1440">
                  <c:v>8.6425252013300202E-2</c:v>
                </c:pt>
                <c:pt idx="1441">
                  <c:v>8.8812863462660374E-2</c:v>
                </c:pt>
                <c:pt idx="1442">
                  <c:v>8.851686836637862E-2</c:v>
                </c:pt>
                <c:pt idx="1443">
                  <c:v>8.9590031269785708E-2</c:v>
                </c:pt>
                <c:pt idx="1444">
                  <c:v>8.9417756338625143E-2</c:v>
                </c:pt>
                <c:pt idx="1445">
                  <c:v>8.8326599055793764E-2</c:v>
                </c:pt>
                <c:pt idx="1446">
                  <c:v>8.7287179282236504E-2</c:v>
                </c:pt>
                <c:pt idx="1447">
                  <c:v>8.6761004817501597E-2</c:v>
                </c:pt>
                <c:pt idx="1448">
                  <c:v>8.7913715151217264E-2</c:v>
                </c:pt>
                <c:pt idx="1449">
                  <c:v>8.7393060641363984E-2</c:v>
                </c:pt>
                <c:pt idx="1450">
                  <c:v>8.7363710351821666E-2</c:v>
                </c:pt>
                <c:pt idx="1451">
                  <c:v>8.545248173436093E-2</c:v>
                </c:pt>
                <c:pt idx="1452">
                  <c:v>8.6854855686292254E-2</c:v>
                </c:pt>
                <c:pt idx="1453">
                  <c:v>8.627720546023232E-2</c:v>
                </c:pt>
                <c:pt idx="1454">
                  <c:v>8.5730910549573824E-2</c:v>
                </c:pt>
                <c:pt idx="1455">
                  <c:v>8.5397690591646036E-2</c:v>
                </c:pt>
                <c:pt idx="1456">
                  <c:v>8.3563551649776802E-2</c:v>
                </c:pt>
                <c:pt idx="1457">
                  <c:v>8.3847715559594693E-2</c:v>
                </c:pt>
                <c:pt idx="1458">
                  <c:v>8.280362746815717E-2</c:v>
                </c:pt>
                <c:pt idx="1459">
                  <c:v>8.1911793726259674E-2</c:v>
                </c:pt>
                <c:pt idx="1460">
                  <c:v>8.278457075109058E-2</c:v>
                </c:pt>
                <c:pt idx="1461">
                  <c:v>8.1214900837826676E-2</c:v>
                </c:pt>
                <c:pt idx="1462">
                  <c:v>8.2227109743680415E-2</c:v>
                </c:pt>
                <c:pt idx="1463">
                  <c:v>8.1926859844182687E-2</c:v>
                </c:pt>
                <c:pt idx="1464">
                  <c:v>8.2489114141763853E-2</c:v>
                </c:pt>
                <c:pt idx="1465">
                  <c:v>8.3014623748872474E-2</c:v>
                </c:pt>
                <c:pt idx="1466">
                  <c:v>8.2088845101388142E-2</c:v>
                </c:pt>
                <c:pt idx="1467">
                  <c:v>8.3648461984241251E-2</c:v>
                </c:pt>
                <c:pt idx="1468">
                  <c:v>8.3729334079606144E-2</c:v>
                </c:pt>
                <c:pt idx="1469">
                  <c:v>8.3683720293138197E-2</c:v>
                </c:pt>
                <c:pt idx="1470">
                  <c:v>8.4350014304695797E-2</c:v>
                </c:pt>
                <c:pt idx="1471">
                  <c:v>8.3471717566572234E-2</c:v>
                </c:pt>
                <c:pt idx="1472">
                  <c:v>8.5043023334896439E-2</c:v>
                </c:pt>
                <c:pt idx="1473">
                  <c:v>8.4727447960354585E-2</c:v>
                </c:pt>
                <c:pt idx="1474">
                  <c:v>8.3490202916436385E-2</c:v>
                </c:pt>
                <c:pt idx="1475">
                  <c:v>8.5134713238596227E-2</c:v>
                </c:pt>
                <c:pt idx="1476">
                  <c:v>8.5060333892939433E-2</c:v>
                </c:pt>
                <c:pt idx="1477">
                  <c:v>8.5660598805789245E-2</c:v>
                </c:pt>
                <c:pt idx="1478">
                  <c:v>8.5858864000330826E-2</c:v>
                </c:pt>
                <c:pt idx="1479">
                  <c:v>8.4229398835046876E-2</c:v>
                </c:pt>
                <c:pt idx="1480">
                  <c:v>8.5928604888198201E-2</c:v>
                </c:pt>
                <c:pt idx="1481">
                  <c:v>8.5715932581931664E-2</c:v>
                </c:pt>
                <c:pt idx="1482">
                  <c:v>8.5211997488826796E-2</c:v>
                </c:pt>
                <c:pt idx="1483">
                  <c:v>8.60092928011289E-2</c:v>
                </c:pt>
                <c:pt idx="1484">
                  <c:v>8.5607552255478225E-2</c:v>
                </c:pt>
                <c:pt idx="1485">
                  <c:v>8.4202837924344465E-2</c:v>
                </c:pt>
                <c:pt idx="1486">
                  <c:v>8.4029043354864719E-2</c:v>
                </c:pt>
                <c:pt idx="1487">
                  <c:v>8.5220666823798474E-2</c:v>
                </c:pt>
                <c:pt idx="1488">
                  <c:v>8.431366384603356E-2</c:v>
                </c:pt>
                <c:pt idx="1489">
                  <c:v>8.4356366977261121E-2</c:v>
                </c:pt>
                <c:pt idx="1490">
                  <c:v>8.4591852214988883E-2</c:v>
                </c:pt>
                <c:pt idx="1491">
                  <c:v>8.3146989628550383E-2</c:v>
                </c:pt>
                <c:pt idx="1492">
                  <c:v>8.3694108388043364E-2</c:v>
                </c:pt>
                <c:pt idx="1493">
                  <c:v>8.4191866233747525E-2</c:v>
                </c:pt>
                <c:pt idx="1494">
                  <c:v>8.3833856534928142E-2</c:v>
                </c:pt>
                <c:pt idx="1495">
                  <c:v>8.3025608363344716E-2</c:v>
                </c:pt>
                <c:pt idx="1496">
                  <c:v>8.4323487587067092E-2</c:v>
                </c:pt>
                <c:pt idx="1497">
                  <c:v>8.4198219911052252E-2</c:v>
                </c:pt>
                <c:pt idx="1498">
                  <c:v>8.366406014054073E-2</c:v>
                </c:pt>
                <c:pt idx="1499">
                  <c:v>8.4511049846017094E-2</c:v>
                </c:pt>
                <c:pt idx="1500">
                  <c:v>0.13850235243566811</c:v>
                </c:pt>
                <c:pt idx="1501">
                  <c:v>0.1379674446306951</c:v>
                </c:pt>
                <c:pt idx="1502">
                  <c:v>0.13792697062002857</c:v>
                </c:pt>
                <c:pt idx="1503">
                  <c:v>0.1374678371942446</c:v>
                </c:pt>
                <c:pt idx="1504">
                  <c:v>0.13651170032846149</c:v>
                </c:pt>
                <c:pt idx="1505">
                  <c:v>0.13662784849788379</c:v>
                </c:pt>
                <c:pt idx="1506">
                  <c:v>0.1364854040865664</c:v>
                </c:pt>
                <c:pt idx="1507">
                  <c:v>0.1354438817598651</c:v>
                </c:pt>
                <c:pt idx="1508">
                  <c:v>0.13379055286394825</c:v>
                </c:pt>
                <c:pt idx="1509">
                  <c:v>0.13433704349495468</c:v>
                </c:pt>
                <c:pt idx="1510">
                  <c:v>0.13468343594249266</c:v>
                </c:pt>
                <c:pt idx="1511">
                  <c:v>0.13542633227894374</c:v>
                </c:pt>
                <c:pt idx="1512">
                  <c:v>0.13362959168583943</c:v>
                </c:pt>
                <c:pt idx="1513">
                  <c:v>0.1337641849677107</c:v>
                </c:pt>
                <c:pt idx="1514">
                  <c:v>0.1339366844718306</c:v>
                </c:pt>
                <c:pt idx="1515">
                  <c:v>0.13414757179958814</c:v>
                </c:pt>
                <c:pt idx="1516">
                  <c:v>0.13373563370993802</c:v>
                </c:pt>
                <c:pt idx="1517">
                  <c:v>0.13390536603410519</c:v>
                </c:pt>
                <c:pt idx="1518">
                  <c:v>0.13285840617825162</c:v>
                </c:pt>
                <c:pt idx="1519">
                  <c:v>0.1330750403225367</c:v>
                </c:pt>
                <c:pt idx="1520">
                  <c:v>0.13239253842934007</c:v>
                </c:pt>
                <c:pt idx="1521">
                  <c:v>0.13313551475566898</c:v>
                </c:pt>
                <c:pt idx="1522">
                  <c:v>0.13199857989099995</c:v>
                </c:pt>
                <c:pt idx="1523">
                  <c:v>0.1326208191888858</c:v>
                </c:pt>
                <c:pt idx="1524">
                  <c:v>0.13201013262381167</c:v>
                </c:pt>
                <c:pt idx="1525">
                  <c:v>0.13061237684166294</c:v>
                </c:pt>
                <c:pt idx="1526">
                  <c:v>0.13049662271508256</c:v>
                </c:pt>
                <c:pt idx="1527">
                  <c:v>0.13142934650373483</c:v>
                </c:pt>
                <c:pt idx="1528">
                  <c:v>0.13140291627306677</c:v>
                </c:pt>
                <c:pt idx="1529">
                  <c:v>0.13094959117589422</c:v>
                </c:pt>
                <c:pt idx="1530">
                  <c:v>0.13248001775862672</c:v>
                </c:pt>
                <c:pt idx="1531">
                  <c:v>0.13079311230596957</c:v>
                </c:pt>
                <c:pt idx="1532">
                  <c:v>0.13271926210364438</c:v>
                </c:pt>
                <c:pt idx="1533">
                  <c:v>0.13210201789457265</c:v>
                </c:pt>
                <c:pt idx="1534">
                  <c:v>0.1317492328921519</c:v>
                </c:pt>
                <c:pt idx="1535">
                  <c:v>0.1314453107341933</c:v>
                </c:pt>
                <c:pt idx="1536">
                  <c:v>0.13158516423468303</c:v>
                </c:pt>
                <c:pt idx="1537">
                  <c:v>0.13156864060624596</c:v>
                </c:pt>
                <c:pt idx="1538">
                  <c:v>0.12993813978036561</c:v>
                </c:pt>
                <c:pt idx="1539">
                  <c:v>0.1307787943019787</c:v>
                </c:pt>
                <c:pt idx="1540">
                  <c:v>0.12969434950890157</c:v>
                </c:pt>
                <c:pt idx="1541">
                  <c:v>0.12845573651919739</c:v>
                </c:pt>
                <c:pt idx="1542">
                  <c:v>0.12916021948824019</c:v>
                </c:pt>
                <c:pt idx="1543">
                  <c:v>0.12978369386107458</c:v>
                </c:pt>
                <c:pt idx="1544">
                  <c:v>0.12850323736194369</c:v>
                </c:pt>
                <c:pt idx="1545">
                  <c:v>0.12955642311460558</c:v>
                </c:pt>
                <c:pt idx="1546">
                  <c:v>0.12923254562006825</c:v>
                </c:pt>
                <c:pt idx="1547">
                  <c:v>0.12969985787685667</c:v>
                </c:pt>
                <c:pt idx="1548">
                  <c:v>0.12749316574940828</c:v>
                </c:pt>
                <c:pt idx="1549">
                  <c:v>0.12867498656143894</c:v>
                </c:pt>
                <c:pt idx="1550">
                  <c:v>0.12723607229390854</c:v>
                </c:pt>
                <c:pt idx="1551">
                  <c:v>0.12658112192005566</c:v>
                </c:pt>
                <c:pt idx="1552">
                  <c:v>0.12594345930945616</c:v>
                </c:pt>
                <c:pt idx="1553">
                  <c:v>0.12665084253394854</c:v>
                </c:pt>
                <c:pt idx="1554">
                  <c:v>0.12553475871379272</c:v>
                </c:pt>
                <c:pt idx="1555">
                  <c:v>0.12629223607171181</c:v>
                </c:pt>
                <c:pt idx="1556">
                  <c:v>0.12646546469432041</c:v>
                </c:pt>
                <c:pt idx="1557">
                  <c:v>0.12629499964548518</c:v>
                </c:pt>
                <c:pt idx="1558">
                  <c:v>0.12649535325298933</c:v>
                </c:pt>
                <c:pt idx="1559">
                  <c:v>0.12654404651634543</c:v>
                </c:pt>
                <c:pt idx="1560">
                  <c:v>0.12671337009597483</c:v>
                </c:pt>
                <c:pt idx="1561">
                  <c:v>0.12457213916531762</c:v>
                </c:pt>
                <c:pt idx="1562">
                  <c:v>0.12533754389985052</c:v>
                </c:pt>
                <c:pt idx="1563">
                  <c:v>0.12534694304536487</c:v>
                </c:pt>
                <c:pt idx="1564">
                  <c:v>0.12605807717641282</c:v>
                </c:pt>
                <c:pt idx="1565">
                  <c:v>0.1271580792590532</c:v>
                </c:pt>
                <c:pt idx="1566">
                  <c:v>0.12620864178461533</c:v>
                </c:pt>
                <c:pt idx="1567">
                  <c:v>0.12688263531163502</c:v>
                </c:pt>
                <c:pt idx="1568">
                  <c:v>0.12697834850989853</c:v>
                </c:pt>
                <c:pt idx="1569">
                  <c:v>0.12649811626549168</c:v>
                </c:pt>
                <c:pt idx="1570">
                  <c:v>0.12615660356080571</c:v>
                </c:pt>
                <c:pt idx="1571">
                  <c:v>0.12889030587042605</c:v>
                </c:pt>
                <c:pt idx="1572">
                  <c:v>0.12868657775449188</c:v>
                </c:pt>
                <c:pt idx="1573">
                  <c:v>0.12874785172677683</c:v>
                </c:pt>
                <c:pt idx="1574">
                  <c:v>0.12905757317928668</c:v>
                </c:pt>
                <c:pt idx="1575">
                  <c:v>0.12883565045852308</c:v>
                </c:pt>
                <c:pt idx="1576">
                  <c:v>0.13045969219898712</c:v>
                </c:pt>
                <c:pt idx="1577">
                  <c:v>0.12941187171327106</c:v>
                </c:pt>
                <c:pt idx="1578">
                  <c:v>0.13051372629009084</c:v>
                </c:pt>
                <c:pt idx="1579">
                  <c:v>0.12974895800968023</c:v>
                </c:pt>
                <c:pt idx="1580">
                  <c:v>0.13104876066350934</c:v>
                </c:pt>
                <c:pt idx="1581">
                  <c:v>0.13012894348679183</c:v>
                </c:pt>
                <c:pt idx="1582">
                  <c:v>0.13097715731712789</c:v>
                </c:pt>
                <c:pt idx="1583">
                  <c:v>0.13000815964367263</c:v>
                </c:pt>
                <c:pt idx="1584">
                  <c:v>0.13168536429073097</c:v>
                </c:pt>
                <c:pt idx="1585">
                  <c:v>0.1304431795558405</c:v>
                </c:pt>
                <c:pt idx="1586">
                  <c:v>0.13145577603586345</c:v>
                </c:pt>
                <c:pt idx="1587">
                  <c:v>0.13088404459542335</c:v>
                </c:pt>
                <c:pt idx="1588">
                  <c:v>0.13105041685538188</c:v>
                </c:pt>
                <c:pt idx="1589">
                  <c:v>0.13091158296462124</c:v>
                </c:pt>
                <c:pt idx="1590">
                  <c:v>0.13107079370590125</c:v>
                </c:pt>
                <c:pt idx="1591">
                  <c:v>0.13057545060025877</c:v>
                </c:pt>
                <c:pt idx="1592">
                  <c:v>0.13178886424909697</c:v>
                </c:pt>
                <c:pt idx="1593">
                  <c:v>0.13094243331966915</c:v>
                </c:pt>
                <c:pt idx="1594">
                  <c:v>0.13251521997483273</c:v>
                </c:pt>
                <c:pt idx="1595">
                  <c:v>0.13217466332675221</c:v>
                </c:pt>
                <c:pt idx="1596">
                  <c:v>0.13194902867656566</c:v>
                </c:pt>
                <c:pt idx="1597">
                  <c:v>0.13196005011905498</c:v>
                </c:pt>
                <c:pt idx="1598">
                  <c:v>0.13212680479010119</c:v>
                </c:pt>
                <c:pt idx="1599">
                  <c:v>0.13213395417381424</c:v>
                </c:pt>
                <c:pt idx="1600">
                  <c:v>0.17391990230199061</c:v>
                </c:pt>
                <c:pt idx="1601">
                  <c:v>0.17338935351249596</c:v>
                </c:pt>
                <c:pt idx="1602">
                  <c:v>0.1730624667636973</c:v>
                </c:pt>
                <c:pt idx="1603">
                  <c:v>0.17266145998607207</c:v>
                </c:pt>
                <c:pt idx="1604">
                  <c:v>0.17242258911423436</c:v>
                </c:pt>
                <c:pt idx="1605">
                  <c:v>0.17306033990623115</c:v>
                </c:pt>
                <c:pt idx="1606">
                  <c:v>0.17264032452734446</c:v>
                </c:pt>
                <c:pt idx="1607">
                  <c:v>0.17147710061997445</c:v>
                </c:pt>
                <c:pt idx="1608">
                  <c:v>0.17275711717411379</c:v>
                </c:pt>
                <c:pt idx="1609">
                  <c:v>0.17250663594850613</c:v>
                </c:pt>
                <c:pt idx="1610">
                  <c:v>0.17243740139184194</c:v>
                </c:pt>
                <c:pt idx="1611">
                  <c:v>0.17167916799607363</c:v>
                </c:pt>
                <c:pt idx="1612">
                  <c:v>0.17177543029183351</c:v>
                </c:pt>
                <c:pt idx="1613">
                  <c:v>0.17215615766271908</c:v>
                </c:pt>
                <c:pt idx="1614">
                  <c:v>0.17191716604394625</c:v>
                </c:pt>
                <c:pt idx="1615">
                  <c:v>0.17269686442476173</c:v>
                </c:pt>
                <c:pt idx="1616">
                  <c:v>0.17304979062633485</c:v>
                </c:pt>
                <c:pt idx="1617">
                  <c:v>0.17337140856043032</c:v>
                </c:pt>
                <c:pt idx="1618">
                  <c:v>0.17451872708811145</c:v>
                </c:pt>
                <c:pt idx="1619">
                  <c:v>0.17356728310619074</c:v>
                </c:pt>
                <c:pt idx="1620">
                  <c:v>0.17517464056569398</c:v>
                </c:pt>
                <c:pt idx="1621">
                  <c:v>0.17380905447146899</c:v>
                </c:pt>
                <c:pt idx="1622">
                  <c:v>0.17419059478225929</c:v>
                </c:pt>
                <c:pt idx="1623">
                  <c:v>0.17382752996319084</c:v>
                </c:pt>
                <c:pt idx="1624">
                  <c:v>0.17524000735310352</c:v>
                </c:pt>
                <c:pt idx="1625">
                  <c:v>0.17546977590284163</c:v>
                </c:pt>
                <c:pt idx="1626">
                  <c:v>0.17548295890229149</c:v>
                </c:pt>
                <c:pt idx="1627">
                  <c:v>0.17680784054546317</c:v>
                </c:pt>
                <c:pt idx="1628">
                  <c:v>0.17680363098018725</c:v>
                </c:pt>
                <c:pt idx="1629">
                  <c:v>0.17618406664830788</c:v>
                </c:pt>
                <c:pt idx="1630">
                  <c:v>0.17475709783766158</c:v>
                </c:pt>
                <c:pt idx="1631">
                  <c:v>0.17513669191192927</c:v>
                </c:pt>
                <c:pt idx="1632">
                  <c:v>0.1760144907012422</c:v>
                </c:pt>
                <c:pt idx="1633">
                  <c:v>0.1767046869671014</c:v>
                </c:pt>
                <c:pt idx="1634">
                  <c:v>0.17684939845700587</c:v>
                </c:pt>
                <c:pt idx="1635">
                  <c:v>0.17626304902865675</c:v>
                </c:pt>
                <c:pt idx="1636">
                  <c:v>0.17676625265355783</c:v>
                </c:pt>
                <c:pt idx="1637">
                  <c:v>0.17637150536097757</c:v>
                </c:pt>
                <c:pt idx="1638">
                  <c:v>0.17492108453178012</c:v>
                </c:pt>
                <c:pt idx="1639">
                  <c:v>0.17525950337282659</c:v>
                </c:pt>
                <c:pt idx="1640">
                  <c:v>0.17423175175264793</c:v>
                </c:pt>
                <c:pt idx="1641">
                  <c:v>0.17371406465279771</c:v>
                </c:pt>
                <c:pt idx="1642">
                  <c:v>0.17360319400200552</c:v>
                </c:pt>
                <c:pt idx="1643">
                  <c:v>0.17345007480074059</c:v>
                </c:pt>
                <c:pt idx="1644">
                  <c:v>0.17387714573715574</c:v>
                </c:pt>
                <c:pt idx="1645">
                  <c:v>0.17335873633867616</c:v>
                </c:pt>
                <c:pt idx="1646">
                  <c:v>0.17375524123999275</c:v>
                </c:pt>
                <c:pt idx="1647">
                  <c:v>0.1728907722729045</c:v>
                </c:pt>
                <c:pt idx="1648">
                  <c:v>0.17303393813894585</c:v>
                </c:pt>
                <c:pt idx="1649">
                  <c:v>0.17196687669033084</c:v>
                </c:pt>
                <c:pt idx="1650">
                  <c:v>0.17253305164098842</c:v>
                </c:pt>
                <c:pt idx="1651">
                  <c:v>0.17251931897279871</c:v>
                </c:pt>
                <c:pt idx="1652">
                  <c:v>0.17221167479964627</c:v>
                </c:pt>
                <c:pt idx="1653">
                  <c:v>0.1713009008980646</c:v>
                </c:pt>
                <c:pt idx="1654">
                  <c:v>0.17251824078012179</c:v>
                </c:pt>
                <c:pt idx="1655">
                  <c:v>0.17123263398045463</c:v>
                </c:pt>
                <c:pt idx="1656">
                  <c:v>0.1713490514141216</c:v>
                </c:pt>
                <c:pt idx="1657">
                  <c:v>0.17145540044441265</c:v>
                </c:pt>
                <c:pt idx="1658">
                  <c:v>0.17242363903385671</c:v>
                </c:pt>
                <c:pt idx="1659">
                  <c:v>0.17104212673529817</c:v>
                </c:pt>
                <c:pt idx="1660">
                  <c:v>0.1708362074001939</c:v>
                </c:pt>
                <c:pt idx="1661">
                  <c:v>0.17125010598238655</c:v>
                </c:pt>
                <c:pt idx="1662">
                  <c:v>0.16980972967033781</c:v>
                </c:pt>
                <c:pt idx="1663">
                  <c:v>0.17018008608116242</c:v>
                </c:pt>
                <c:pt idx="1664">
                  <c:v>0.17093095943240222</c:v>
                </c:pt>
                <c:pt idx="1665">
                  <c:v>0.17062126264128219</c:v>
                </c:pt>
                <c:pt idx="1666">
                  <c:v>0.17044599247354952</c:v>
                </c:pt>
                <c:pt idx="1667">
                  <c:v>0.17139668831570232</c:v>
                </c:pt>
                <c:pt idx="1668">
                  <c:v>0.17087804263768236</c:v>
                </c:pt>
                <c:pt idx="1669">
                  <c:v>0.17078061384659016</c:v>
                </c:pt>
                <c:pt idx="1670">
                  <c:v>0.17220426701631686</c:v>
                </c:pt>
                <c:pt idx="1671">
                  <c:v>0.17292299205225126</c:v>
                </c:pt>
                <c:pt idx="1672">
                  <c:v>0.17235122037198325</c:v>
                </c:pt>
                <c:pt idx="1673">
                  <c:v>0.17336349907172766</c:v>
                </c:pt>
                <c:pt idx="1674">
                  <c:v>0.17416844352992511</c:v>
                </c:pt>
                <c:pt idx="1675">
                  <c:v>0.17377845014520688</c:v>
                </c:pt>
                <c:pt idx="1676">
                  <c:v>0.17505498846823064</c:v>
                </c:pt>
                <c:pt idx="1677">
                  <c:v>0.17559308390821204</c:v>
                </c:pt>
                <c:pt idx="1678">
                  <c:v>0.17459679346595625</c:v>
                </c:pt>
                <c:pt idx="1679">
                  <c:v>0.17586437022397527</c:v>
                </c:pt>
                <c:pt idx="1680">
                  <c:v>0.17510454337976089</c:v>
                </c:pt>
                <c:pt idx="1681">
                  <c:v>0.17553829165672008</c:v>
                </c:pt>
                <c:pt idx="1682">
                  <c:v>0.17656311954253345</c:v>
                </c:pt>
                <c:pt idx="1683">
                  <c:v>0.17603450883210892</c:v>
                </c:pt>
                <c:pt idx="1684">
                  <c:v>0.1749732783485336</c:v>
                </c:pt>
                <c:pt idx="1685">
                  <c:v>0.17524527046700022</c:v>
                </c:pt>
                <c:pt idx="1686">
                  <c:v>0.17524105431882786</c:v>
                </c:pt>
                <c:pt idx="1687">
                  <c:v>0.17384178306175091</c:v>
                </c:pt>
                <c:pt idx="1688">
                  <c:v>0.17439423867498505</c:v>
                </c:pt>
                <c:pt idx="1689">
                  <c:v>0.17424704709793426</c:v>
                </c:pt>
                <c:pt idx="1690">
                  <c:v>0.17350605871604463</c:v>
                </c:pt>
                <c:pt idx="1691">
                  <c:v>0.17347385771780344</c:v>
                </c:pt>
                <c:pt idx="1692">
                  <c:v>0.17160564462087757</c:v>
                </c:pt>
                <c:pt idx="1693">
                  <c:v>0.17182355796502469</c:v>
                </c:pt>
                <c:pt idx="1694">
                  <c:v>0.17160087350825171</c:v>
                </c:pt>
                <c:pt idx="1695">
                  <c:v>0.17049205184363281</c:v>
                </c:pt>
                <c:pt idx="1696">
                  <c:v>0.17146914773071664</c:v>
                </c:pt>
                <c:pt idx="1697">
                  <c:v>0.17078220552504808</c:v>
                </c:pt>
                <c:pt idx="1698">
                  <c:v>0.17051164064877966</c:v>
                </c:pt>
                <c:pt idx="1699">
                  <c:v>0.17028018961038249</c:v>
                </c:pt>
                <c:pt idx="1700">
                  <c:v>6.1986595861150739E-2</c:v>
                </c:pt>
                <c:pt idx="1701">
                  <c:v>6.1603427291562873E-2</c:v>
                </c:pt>
                <c:pt idx="1702">
                  <c:v>6.0779953395786901E-2</c:v>
                </c:pt>
                <c:pt idx="1703">
                  <c:v>5.9575410991188793E-2</c:v>
                </c:pt>
                <c:pt idx="1704">
                  <c:v>5.8601020544021498E-2</c:v>
                </c:pt>
                <c:pt idx="1705">
                  <c:v>5.9545804577421535E-2</c:v>
                </c:pt>
                <c:pt idx="1706">
                  <c:v>5.7852110770852061E-2</c:v>
                </c:pt>
                <c:pt idx="1707">
                  <c:v>5.7200493734491875E-2</c:v>
                </c:pt>
                <c:pt idx="1708">
                  <c:v>5.5830685609925101E-2</c:v>
                </c:pt>
                <c:pt idx="1709">
                  <c:v>5.6785256760316205E-2</c:v>
                </c:pt>
                <c:pt idx="1710">
                  <c:v>5.6599525888739066E-2</c:v>
                </c:pt>
                <c:pt idx="1711">
                  <c:v>5.5283544554556752E-2</c:v>
                </c:pt>
                <c:pt idx="1712">
                  <c:v>5.5502819650113278E-2</c:v>
                </c:pt>
                <c:pt idx="1713">
                  <c:v>5.435432975498955E-2</c:v>
                </c:pt>
                <c:pt idx="1714">
                  <c:v>5.5576464114540869E-2</c:v>
                </c:pt>
                <c:pt idx="1715">
                  <c:v>5.5663784303323194E-2</c:v>
                </c:pt>
                <c:pt idx="1716">
                  <c:v>5.5334077149562511E-2</c:v>
                </c:pt>
                <c:pt idx="1717">
                  <c:v>5.5211059000315643E-2</c:v>
                </c:pt>
                <c:pt idx="1718">
                  <c:v>5.3778998704147707E-2</c:v>
                </c:pt>
                <c:pt idx="1719">
                  <c:v>5.3275999649761818E-2</c:v>
                </c:pt>
                <c:pt idx="1720">
                  <c:v>5.2088015086635853E-2</c:v>
                </c:pt>
                <c:pt idx="1721">
                  <c:v>5.2326454466542938E-2</c:v>
                </c:pt>
                <c:pt idx="1722">
                  <c:v>5.014093265771713E-2</c:v>
                </c:pt>
                <c:pt idx="1723">
                  <c:v>4.9992194003718016E-2</c:v>
                </c:pt>
                <c:pt idx="1724">
                  <c:v>4.9651628097019174E-2</c:v>
                </c:pt>
                <c:pt idx="1725">
                  <c:v>4.9807570802760104E-2</c:v>
                </c:pt>
                <c:pt idx="1726">
                  <c:v>4.8809258294477686E-2</c:v>
                </c:pt>
                <c:pt idx="1727">
                  <c:v>4.8880443440320942E-2</c:v>
                </c:pt>
                <c:pt idx="1728">
                  <c:v>4.9301959858774058E-2</c:v>
                </c:pt>
                <c:pt idx="1729">
                  <c:v>4.976994274819857E-2</c:v>
                </c:pt>
                <c:pt idx="1730">
                  <c:v>5.0572688186117265E-2</c:v>
                </c:pt>
                <c:pt idx="1731">
                  <c:v>4.935157610244012E-2</c:v>
                </c:pt>
                <c:pt idx="1732">
                  <c:v>5.0752363069995976E-2</c:v>
                </c:pt>
                <c:pt idx="1733">
                  <c:v>5.0898008722225274E-2</c:v>
                </c:pt>
                <c:pt idx="1734">
                  <c:v>5.1571035865262349E-2</c:v>
                </c:pt>
                <c:pt idx="1735">
                  <c:v>5.1655120410933009E-2</c:v>
                </c:pt>
                <c:pt idx="1736">
                  <c:v>5.3297449147397646E-2</c:v>
                </c:pt>
                <c:pt idx="1737">
                  <c:v>5.2759634385558307E-2</c:v>
                </c:pt>
                <c:pt idx="1738">
                  <c:v>5.322955080006686E-2</c:v>
                </c:pt>
                <c:pt idx="1739">
                  <c:v>5.3471873060263686E-2</c:v>
                </c:pt>
                <c:pt idx="1740">
                  <c:v>5.5184896550364293E-2</c:v>
                </c:pt>
                <c:pt idx="1741">
                  <c:v>5.5093386402458311E-2</c:v>
                </c:pt>
                <c:pt idx="1742">
                  <c:v>5.3914109222105377E-2</c:v>
                </c:pt>
                <c:pt idx="1743">
                  <c:v>5.4141382139594185E-2</c:v>
                </c:pt>
                <c:pt idx="1744">
                  <c:v>5.5887726688757855E-2</c:v>
                </c:pt>
                <c:pt idx="1745">
                  <c:v>5.4608862093568078E-2</c:v>
                </c:pt>
                <c:pt idx="1746">
                  <c:v>5.4287109888345064E-2</c:v>
                </c:pt>
                <c:pt idx="1747">
                  <c:v>5.4979848575051005E-2</c:v>
                </c:pt>
                <c:pt idx="1748">
                  <c:v>5.3820661590816776E-2</c:v>
                </c:pt>
                <c:pt idx="1749">
                  <c:v>5.59738082382224E-2</c:v>
                </c:pt>
                <c:pt idx="1750">
                  <c:v>5.5903158148662424E-2</c:v>
                </c:pt>
                <c:pt idx="1751">
                  <c:v>5.4670729334187484E-2</c:v>
                </c:pt>
                <c:pt idx="1752">
                  <c:v>5.5145683499100429E-2</c:v>
                </c:pt>
                <c:pt idx="1753">
                  <c:v>5.3351630255696225E-2</c:v>
                </c:pt>
                <c:pt idx="1754">
                  <c:v>5.3451034566867506E-2</c:v>
                </c:pt>
                <c:pt idx="1755">
                  <c:v>5.3945639837060799E-2</c:v>
                </c:pt>
                <c:pt idx="1756">
                  <c:v>5.546894584072648E-2</c:v>
                </c:pt>
                <c:pt idx="1757">
                  <c:v>5.4287109888345064E-2</c:v>
                </c:pt>
                <c:pt idx="1758">
                  <c:v>5.3990873511981174E-2</c:v>
                </c:pt>
                <c:pt idx="1759">
                  <c:v>5.5300803764607664E-2</c:v>
                </c:pt>
                <c:pt idx="1760">
                  <c:v>5.4704023690108627E-2</c:v>
                </c:pt>
                <c:pt idx="1761">
                  <c:v>5.4053322010091609E-2</c:v>
                </c:pt>
                <c:pt idx="1762">
                  <c:v>5.5031577216485328E-2</c:v>
                </c:pt>
                <c:pt idx="1763">
                  <c:v>5.4608862093568078E-2</c:v>
                </c:pt>
                <c:pt idx="1764">
                  <c:v>5.3291471464791407E-2</c:v>
                </c:pt>
                <c:pt idx="1765">
                  <c:v>5.3574269408358521E-2</c:v>
                </c:pt>
                <c:pt idx="1766">
                  <c:v>5.3178943713114712E-2</c:v>
                </c:pt>
                <c:pt idx="1767">
                  <c:v>5.4451271685985958E-2</c:v>
                </c:pt>
                <c:pt idx="1768">
                  <c:v>5.4557143506346772E-2</c:v>
                </c:pt>
                <c:pt idx="1769">
                  <c:v>5.4381695408848518E-2</c:v>
                </c:pt>
                <c:pt idx="1770">
                  <c:v>5.4958467047154347E-2</c:v>
                </c:pt>
                <c:pt idx="1771">
                  <c:v>5.3234314064249499E-2</c:v>
                </c:pt>
                <c:pt idx="1772">
                  <c:v>5.3836732010343447E-2</c:v>
                </c:pt>
                <c:pt idx="1773">
                  <c:v>5.4149111385407789E-2</c:v>
                </c:pt>
                <c:pt idx="1774">
                  <c:v>5.2914517600001876E-2</c:v>
                </c:pt>
                <c:pt idx="1775">
                  <c:v>5.2522513937789395E-2</c:v>
                </c:pt>
                <c:pt idx="1776">
                  <c:v>5.3248028302205874E-2</c:v>
                </c:pt>
                <c:pt idx="1777">
                  <c:v>5.2022435089004837E-2</c:v>
                </c:pt>
                <c:pt idx="1778">
                  <c:v>5.2938341197983352E-2</c:v>
                </c:pt>
                <c:pt idx="1779">
                  <c:v>5.0696246179821269E-2</c:v>
                </c:pt>
                <c:pt idx="1780">
                  <c:v>4.9849399476106449E-2</c:v>
                </c:pt>
                <c:pt idx="1781">
                  <c:v>4.9027549773143608E-2</c:v>
                </c:pt>
                <c:pt idx="1782">
                  <c:v>4.7467448457236383E-2</c:v>
                </c:pt>
                <c:pt idx="1783">
                  <c:v>4.8852926824173082E-2</c:v>
                </c:pt>
                <c:pt idx="1784">
                  <c:v>4.8552635045953085E-2</c:v>
                </c:pt>
                <c:pt idx="1785">
                  <c:v>4.7030135969605702E-2</c:v>
                </c:pt>
                <c:pt idx="1786">
                  <c:v>4.8201425587119484E-2</c:v>
                </c:pt>
                <c:pt idx="1787">
                  <c:v>4.7172722524341015E-2</c:v>
                </c:pt>
                <c:pt idx="1788">
                  <c:v>4.9278659272609104E-2</c:v>
                </c:pt>
                <c:pt idx="1789">
                  <c:v>5.123039871252022E-2</c:v>
                </c:pt>
                <c:pt idx="1790">
                  <c:v>5.1196988501458485E-2</c:v>
                </c:pt>
                <c:pt idx="1791">
                  <c:v>5.324681352881333E-2</c:v>
                </c:pt>
                <c:pt idx="1792">
                  <c:v>5.4021794790292343E-2</c:v>
                </c:pt>
                <c:pt idx="1793">
                  <c:v>5.4105098600455204E-2</c:v>
                </c:pt>
                <c:pt idx="1794">
                  <c:v>5.3436747802845908E-2</c:v>
                </c:pt>
                <c:pt idx="1795">
                  <c:v>5.4793207519312492E-2</c:v>
                </c:pt>
                <c:pt idx="1796">
                  <c:v>5.4923393968854928E-2</c:v>
                </c:pt>
                <c:pt idx="1797">
                  <c:v>5.4059870092177054E-2</c:v>
                </c:pt>
                <c:pt idx="1798">
                  <c:v>5.3485584040688483E-2</c:v>
                </c:pt>
                <c:pt idx="1799">
                  <c:v>5.0873559679583735E-2</c:v>
                </c:pt>
                <c:pt idx="1800">
                  <c:v>0.18146101670624981</c:v>
                </c:pt>
                <c:pt idx="1801">
                  <c:v>0.18106339249993875</c:v>
                </c:pt>
                <c:pt idx="1802">
                  <c:v>0.18004736455573278</c:v>
                </c:pt>
                <c:pt idx="1803">
                  <c:v>0.18029438770050588</c:v>
                </c:pt>
                <c:pt idx="1804">
                  <c:v>0.18016642082901058</c:v>
                </c:pt>
                <c:pt idx="1805">
                  <c:v>0.17935578073956826</c:v>
                </c:pt>
                <c:pt idx="1806">
                  <c:v>0.17933267273846143</c:v>
                </c:pt>
                <c:pt idx="1807">
                  <c:v>0.17873621703472908</c:v>
                </c:pt>
                <c:pt idx="1808">
                  <c:v>0.1783747991235054</c:v>
                </c:pt>
                <c:pt idx="1809">
                  <c:v>0.17790443593042538</c:v>
                </c:pt>
                <c:pt idx="1810">
                  <c:v>0.17691256543499811</c:v>
                </c:pt>
                <c:pt idx="1811">
                  <c:v>0.1754929733393662</c:v>
                </c:pt>
                <c:pt idx="1812">
                  <c:v>0.17549665093232436</c:v>
                </c:pt>
                <c:pt idx="1813">
                  <c:v>0.17580591639299969</c:v>
                </c:pt>
                <c:pt idx="1814">
                  <c:v>0.17631621869263014</c:v>
                </c:pt>
                <c:pt idx="1815">
                  <c:v>0.17618299239970536</c:v>
                </c:pt>
                <c:pt idx="1816">
                  <c:v>0.17564733574544045</c:v>
                </c:pt>
                <c:pt idx="1817">
                  <c:v>0.175374915419785</c:v>
                </c:pt>
                <c:pt idx="1818">
                  <c:v>0.17602028695266769</c:v>
                </c:pt>
                <c:pt idx="1819">
                  <c:v>0.17603923056445669</c:v>
                </c:pt>
                <c:pt idx="1820">
                  <c:v>0.17577271467913169</c:v>
                </c:pt>
                <c:pt idx="1821">
                  <c:v>0.17561520362579452</c:v>
                </c:pt>
                <c:pt idx="1822">
                  <c:v>0.17439265273535653</c:v>
                </c:pt>
                <c:pt idx="1823">
                  <c:v>0.17407558421942682</c:v>
                </c:pt>
                <c:pt idx="1824">
                  <c:v>0.17349338820050297</c:v>
                </c:pt>
                <c:pt idx="1825">
                  <c:v>0.17299432000099557</c:v>
                </c:pt>
                <c:pt idx="1826">
                  <c:v>0.17365386953631701</c:v>
                </c:pt>
                <c:pt idx="1827">
                  <c:v>0.17304185023472574</c:v>
                </c:pt>
                <c:pt idx="1828">
                  <c:v>0.17183730019112886</c:v>
                </c:pt>
                <c:pt idx="1829">
                  <c:v>0.17337509396390782</c:v>
                </c:pt>
                <c:pt idx="1830">
                  <c:v>0.17315593059255496</c:v>
                </c:pt>
                <c:pt idx="1831">
                  <c:v>0.17249869124284745</c:v>
                </c:pt>
                <c:pt idx="1832">
                  <c:v>0.17098972732752138</c:v>
                </c:pt>
                <c:pt idx="1833">
                  <c:v>0.17286065037830234</c:v>
                </c:pt>
                <c:pt idx="1834">
                  <c:v>0.1725092747117789</c:v>
                </c:pt>
                <c:pt idx="1835">
                  <c:v>0.17197851617624149</c:v>
                </c:pt>
                <c:pt idx="1836">
                  <c:v>0.17159613077254443</c:v>
                </c:pt>
                <c:pt idx="1837">
                  <c:v>0.17313270723467777</c:v>
                </c:pt>
                <c:pt idx="1838">
                  <c:v>0.17258060380344764</c:v>
                </c:pt>
                <c:pt idx="1839">
                  <c:v>0.17229466092795631</c:v>
                </c:pt>
                <c:pt idx="1840">
                  <c:v>0.17250555774215393</c:v>
                </c:pt>
                <c:pt idx="1841">
                  <c:v>0.17108023108788073</c:v>
                </c:pt>
                <c:pt idx="1842">
                  <c:v>0.17215615766271908</c:v>
                </c:pt>
                <c:pt idx="1843">
                  <c:v>0.17106858114163526</c:v>
                </c:pt>
                <c:pt idx="1844">
                  <c:v>0.17173948209379608</c:v>
                </c:pt>
                <c:pt idx="1845">
                  <c:v>0.17214452024429283</c:v>
                </c:pt>
                <c:pt idx="1846">
                  <c:v>0.17100029836188746</c:v>
                </c:pt>
                <c:pt idx="1847">
                  <c:v>0.17010909750607706</c:v>
                </c:pt>
                <c:pt idx="1848">
                  <c:v>0.17106858114163526</c:v>
                </c:pt>
                <c:pt idx="1849">
                  <c:v>0.1697482747864294</c:v>
                </c:pt>
                <c:pt idx="1850">
                  <c:v>0.16827971737958691</c:v>
                </c:pt>
                <c:pt idx="1851">
                  <c:v>0.16741954036534556</c:v>
                </c:pt>
                <c:pt idx="1852">
                  <c:v>0.16827598465550286</c:v>
                </c:pt>
                <c:pt idx="1853">
                  <c:v>0.16772441416167183</c:v>
                </c:pt>
                <c:pt idx="1854">
                  <c:v>0.16781256273580469</c:v>
                </c:pt>
                <c:pt idx="1855">
                  <c:v>0.16911105528900672</c:v>
                </c:pt>
                <c:pt idx="1856">
                  <c:v>0.16989294380614739</c:v>
                </c:pt>
                <c:pt idx="1857">
                  <c:v>0.1701996809982389</c:v>
                </c:pt>
                <c:pt idx="1858">
                  <c:v>0.16967776772597842</c:v>
                </c:pt>
                <c:pt idx="1859">
                  <c:v>0.16941168541383034</c:v>
                </c:pt>
                <c:pt idx="1860">
                  <c:v>0.17095903659458012</c:v>
                </c:pt>
                <c:pt idx="1861">
                  <c:v>0.16986167886260173</c:v>
                </c:pt>
                <c:pt idx="1862">
                  <c:v>0.17099342151889996</c:v>
                </c:pt>
                <c:pt idx="1863">
                  <c:v>0.17205360179886808</c:v>
                </c:pt>
                <c:pt idx="1864">
                  <c:v>0.17254045698916176</c:v>
                </c:pt>
                <c:pt idx="1865">
                  <c:v>0.17316863373961233</c:v>
                </c:pt>
                <c:pt idx="1866">
                  <c:v>0.17302126163994247</c:v>
                </c:pt>
                <c:pt idx="1867">
                  <c:v>0.17318921930046605</c:v>
                </c:pt>
                <c:pt idx="1868">
                  <c:v>0.17236021623554887</c:v>
                </c:pt>
                <c:pt idx="1869">
                  <c:v>0.17190447538018505</c:v>
                </c:pt>
                <c:pt idx="1870">
                  <c:v>0.17352031639727006</c:v>
                </c:pt>
                <c:pt idx="1871">
                  <c:v>0.17234171361433503</c:v>
                </c:pt>
                <c:pt idx="1872">
                  <c:v>0.17054501749669981</c:v>
                </c:pt>
                <c:pt idx="1873">
                  <c:v>0.16965605692383656</c:v>
                </c:pt>
                <c:pt idx="1874">
                  <c:v>0.1693607944424631</c:v>
                </c:pt>
                <c:pt idx="1875">
                  <c:v>0.16960514993128761</c:v>
                </c:pt>
                <c:pt idx="1876">
                  <c:v>0.16788901649371457</c:v>
                </c:pt>
                <c:pt idx="1877">
                  <c:v>0.1664315408229311</c:v>
                </c:pt>
                <c:pt idx="1878">
                  <c:v>0.16681219616221554</c:v>
                </c:pt>
                <c:pt idx="1879">
                  <c:v>0.16820913519178005</c:v>
                </c:pt>
                <c:pt idx="1880">
                  <c:v>0.17016154307744813</c:v>
                </c:pt>
                <c:pt idx="1881">
                  <c:v>0.17020974848411408</c:v>
                </c:pt>
                <c:pt idx="1882">
                  <c:v>0.17011282339393707</c:v>
                </c:pt>
                <c:pt idx="1883">
                  <c:v>0.17124533317313961</c:v>
                </c:pt>
                <c:pt idx="1884">
                  <c:v>0.17117126648146375</c:v>
                </c:pt>
                <c:pt idx="1885">
                  <c:v>0.17265090649741888</c:v>
                </c:pt>
                <c:pt idx="1886">
                  <c:v>0.17317336902323133</c:v>
                </c:pt>
                <c:pt idx="1887">
                  <c:v>0.17218471133997726</c:v>
                </c:pt>
                <c:pt idx="1888">
                  <c:v>0.17325154049488134</c:v>
                </c:pt>
                <c:pt idx="1889">
                  <c:v>0.17245695212732937</c:v>
                </c:pt>
                <c:pt idx="1890">
                  <c:v>0.17097279070618709</c:v>
                </c:pt>
                <c:pt idx="1891">
                  <c:v>0.17099237009658941</c:v>
                </c:pt>
                <c:pt idx="1892">
                  <c:v>0.17077745890501639</c:v>
                </c:pt>
                <c:pt idx="1893">
                  <c:v>0.1697821892449296</c:v>
                </c:pt>
                <c:pt idx="1894">
                  <c:v>0.16825635200710609</c:v>
                </c:pt>
                <c:pt idx="1895">
                  <c:v>0.16888987318637927</c:v>
                </c:pt>
                <c:pt idx="1896">
                  <c:v>0.168908439785453</c:v>
                </c:pt>
                <c:pt idx="1897">
                  <c:v>0.16868934903724586</c:v>
                </c:pt>
                <c:pt idx="1898">
                  <c:v>0.16800528227656253</c:v>
                </c:pt>
                <c:pt idx="1899">
                  <c:v>0.17000314564808239</c:v>
                </c:pt>
                <c:pt idx="1900">
                  <c:v>0.35706621967836405</c:v>
                </c:pt>
                <c:pt idx="1901">
                  <c:v>0.3556889376974004</c:v>
                </c:pt>
                <c:pt idx="1902">
                  <c:v>0.35594456957568799</c:v>
                </c:pt>
                <c:pt idx="1903">
                  <c:v>0.35655546391466242</c:v>
                </c:pt>
                <c:pt idx="1904">
                  <c:v>0.35661876799326908</c:v>
                </c:pt>
                <c:pt idx="1905">
                  <c:v>0.35671458980947524</c:v>
                </c:pt>
                <c:pt idx="1906">
                  <c:v>0.35591509327630177</c:v>
                </c:pt>
                <c:pt idx="1907">
                  <c:v>0.35654885475670817</c:v>
                </c:pt>
                <c:pt idx="1908">
                  <c:v>0.35659854039188854</c:v>
                </c:pt>
                <c:pt idx="1909">
                  <c:v>0.35527830649225312</c:v>
                </c:pt>
                <c:pt idx="1910">
                  <c:v>0.3556145885692894</c:v>
                </c:pt>
                <c:pt idx="1911">
                  <c:v>0.35488599598517911</c:v>
                </c:pt>
                <c:pt idx="1912">
                  <c:v>0.35551863765737135</c:v>
                </c:pt>
                <c:pt idx="1913">
                  <c:v>0.35391621346468582</c:v>
                </c:pt>
                <c:pt idx="1914">
                  <c:v>0.35400041510194669</c:v>
                </c:pt>
                <c:pt idx="1915">
                  <c:v>0.35460630159561646</c:v>
                </c:pt>
                <c:pt idx="1916">
                  <c:v>0.35506477212566878</c:v>
                </c:pt>
                <c:pt idx="1917">
                  <c:v>0.35515811924657203</c:v>
                </c:pt>
                <c:pt idx="1918">
                  <c:v>0.35379983882342003</c:v>
                </c:pt>
                <c:pt idx="1919">
                  <c:v>0.35333946177438236</c:v>
                </c:pt>
                <c:pt idx="1920">
                  <c:v>0.3544913317994185</c:v>
                </c:pt>
                <c:pt idx="1921">
                  <c:v>0.35276986444966418</c:v>
                </c:pt>
                <c:pt idx="1922">
                  <c:v>0.35322344628175006</c:v>
                </c:pt>
                <c:pt idx="1923">
                  <c:v>0.35254607721894171</c:v>
                </c:pt>
                <c:pt idx="1924">
                  <c:v>0.35251915492281771</c:v>
                </c:pt>
                <c:pt idx="1925">
                  <c:v>0.35218448535694247</c:v>
                </c:pt>
                <c:pt idx="1926">
                  <c:v>0.35177328982981404</c:v>
                </c:pt>
                <c:pt idx="1927">
                  <c:v>0.35187621720923978</c:v>
                </c:pt>
                <c:pt idx="1928">
                  <c:v>0.35066914257777526</c:v>
                </c:pt>
                <c:pt idx="1929">
                  <c:v>0.35064259709491363</c:v>
                </c:pt>
                <c:pt idx="1930">
                  <c:v>0.3512081151359201</c:v>
                </c:pt>
                <c:pt idx="1931">
                  <c:v>0.34993163785880466</c:v>
                </c:pt>
                <c:pt idx="1932">
                  <c:v>0.34901373609246278</c:v>
                </c:pt>
                <c:pt idx="1933">
                  <c:v>0.34880728054764898</c:v>
                </c:pt>
                <c:pt idx="1934">
                  <c:v>0.34821514944117293</c:v>
                </c:pt>
                <c:pt idx="1935">
                  <c:v>0.34689089592345734</c:v>
                </c:pt>
                <c:pt idx="1936">
                  <c:v>0.34734936707475761</c:v>
                </c:pt>
                <c:pt idx="1937">
                  <c:v>0.34713858842486367</c:v>
                </c:pt>
                <c:pt idx="1938">
                  <c:v>0.34659076597883498</c:v>
                </c:pt>
                <c:pt idx="1939">
                  <c:v>0.34621590015809378</c:v>
                </c:pt>
                <c:pt idx="1940">
                  <c:v>0.34620035024190177</c:v>
                </c:pt>
                <c:pt idx="1941">
                  <c:v>0.34623989234583785</c:v>
                </c:pt>
                <c:pt idx="1942">
                  <c:v>0.34668178463888122</c:v>
                </c:pt>
                <c:pt idx="1943">
                  <c:v>0.34571780108790939</c:v>
                </c:pt>
                <c:pt idx="1944">
                  <c:v>0.34685140338793108</c:v>
                </c:pt>
                <c:pt idx="1945">
                  <c:v>0.3464730826394149</c:v>
                </c:pt>
                <c:pt idx="1946">
                  <c:v>0.34654635025155578</c:v>
                </c:pt>
                <c:pt idx="1947">
                  <c:v>0.34667956767723851</c:v>
                </c:pt>
                <c:pt idx="1948">
                  <c:v>0.34588534083126987</c:v>
                </c:pt>
                <c:pt idx="1949">
                  <c:v>0.34598577486997506</c:v>
                </c:pt>
                <c:pt idx="1950">
                  <c:v>0.346708435470517</c:v>
                </c:pt>
                <c:pt idx="1951">
                  <c:v>0.34650639109994419</c:v>
                </c:pt>
                <c:pt idx="1952">
                  <c:v>0.34785510702626699</c:v>
                </c:pt>
                <c:pt idx="1953">
                  <c:v>0.34820893716615497</c:v>
                </c:pt>
                <c:pt idx="1954">
                  <c:v>0.34778812636071343</c:v>
                </c:pt>
                <c:pt idx="1955">
                  <c:v>0.34900843252606517</c:v>
                </c:pt>
                <c:pt idx="1956">
                  <c:v>0.34832644021270287</c:v>
                </c:pt>
                <c:pt idx="1957">
                  <c:v>0.34971253812341718</c:v>
                </c:pt>
                <c:pt idx="1958">
                  <c:v>0.34952526723319899</c:v>
                </c:pt>
                <c:pt idx="1959">
                  <c:v>0.35004979396151725</c:v>
                </c:pt>
                <c:pt idx="1960">
                  <c:v>0.34902748242510651</c:v>
                </c:pt>
                <c:pt idx="1961">
                  <c:v>0.34896942785527241</c:v>
                </c:pt>
                <c:pt idx="1962">
                  <c:v>0.34904741189360866</c:v>
                </c:pt>
                <c:pt idx="1963">
                  <c:v>0.34972537175248952</c:v>
                </c:pt>
                <c:pt idx="1964">
                  <c:v>0.34979707068290811</c:v>
                </c:pt>
                <c:pt idx="1965">
                  <c:v>0.34901064433071749</c:v>
                </c:pt>
                <c:pt idx="1966">
                  <c:v>0.35023784554356929</c:v>
                </c:pt>
                <c:pt idx="1967">
                  <c:v>0.34914396192920982</c:v>
                </c:pt>
                <c:pt idx="1968">
                  <c:v>0.3484088768877287</c:v>
                </c:pt>
                <c:pt idx="1969">
                  <c:v>0.34992764601532311</c:v>
                </c:pt>
                <c:pt idx="1970">
                  <c:v>0.34867037321323746</c:v>
                </c:pt>
                <c:pt idx="1971">
                  <c:v>0.34887419298663325</c:v>
                </c:pt>
                <c:pt idx="1972">
                  <c:v>0.3481380050066365</c:v>
                </c:pt>
                <c:pt idx="1973">
                  <c:v>0.34807370946392169</c:v>
                </c:pt>
                <c:pt idx="1974">
                  <c:v>0.34703960457344518</c:v>
                </c:pt>
                <c:pt idx="1975">
                  <c:v>0.34781650975715461</c:v>
                </c:pt>
                <c:pt idx="1976">
                  <c:v>0.34662628760449099</c:v>
                </c:pt>
                <c:pt idx="1977">
                  <c:v>0.34780853296118863</c:v>
                </c:pt>
                <c:pt idx="1978">
                  <c:v>0.3469703529438064</c:v>
                </c:pt>
                <c:pt idx="1979">
                  <c:v>0.34667556283084355</c:v>
                </c:pt>
                <c:pt idx="1980">
                  <c:v>0.34518610243665471</c:v>
                </c:pt>
                <c:pt idx="1981">
                  <c:v>0.34469014135982334</c:v>
                </c:pt>
                <c:pt idx="1982">
                  <c:v>0.3446247399132325</c:v>
                </c:pt>
                <c:pt idx="1983">
                  <c:v>0.34494327486489063</c:v>
                </c:pt>
                <c:pt idx="1984">
                  <c:v>0.34411960972786471</c:v>
                </c:pt>
                <c:pt idx="1985">
                  <c:v>0.34518832271172339</c:v>
                </c:pt>
                <c:pt idx="1986">
                  <c:v>0.34432524315274815</c:v>
                </c:pt>
                <c:pt idx="1987">
                  <c:v>0.34323601615115429</c:v>
                </c:pt>
                <c:pt idx="1988">
                  <c:v>0.34309965969917222</c:v>
                </c:pt>
                <c:pt idx="1989">
                  <c:v>0.34379325760468493</c:v>
                </c:pt>
                <c:pt idx="1990">
                  <c:v>0.34413339960213296</c:v>
                </c:pt>
                <c:pt idx="1991">
                  <c:v>0.34421441426047483</c:v>
                </c:pt>
                <c:pt idx="1992">
                  <c:v>0.34339419026232587</c:v>
                </c:pt>
                <c:pt idx="1993">
                  <c:v>0.34428251885095573</c:v>
                </c:pt>
                <c:pt idx="1994">
                  <c:v>0.34352292595031031</c:v>
                </c:pt>
                <c:pt idx="1995">
                  <c:v>0.34416367930007841</c:v>
                </c:pt>
                <c:pt idx="1996">
                  <c:v>0.34397225890513194</c:v>
                </c:pt>
                <c:pt idx="1997">
                  <c:v>0.34442093609832547</c:v>
                </c:pt>
                <c:pt idx="1998">
                  <c:v>0.34427852828884387</c:v>
                </c:pt>
                <c:pt idx="1999">
                  <c:v>0.34452997427521659</c:v>
                </c:pt>
                <c:pt idx="2000">
                  <c:v>0.25502854106071027</c:v>
                </c:pt>
                <c:pt idx="2001">
                  <c:v>0.2531341790138022</c:v>
                </c:pt>
                <c:pt idx="2002">
                  <c:v>0.25268746570160694</c:v>
                </c:pt>
                <c:pt idx="2003">
                  <c:v>0.25253624697409993</c:v>
                </c:pt>
                <c:pt idx="2004">
                  <c:v>0.2514716739210705</c:v>
                </c:pt>
                <c:pt idx="2005">
                  <c:v>0.25093919820026844</c:v>
                </c:pt>
                <c:pt idx="2006">
                  <c:v>0.25023140569210334</c:v>
                </c:pt>
                <c:pt idx="2007">
                  <c:v>0.2505100844834276</c:v>
                </c:pt>
                <c:pt idx="2008">
                  <c:v>0.2492999443627717</c:v>
                </c:pt>
                <c:pt idx="2009">
                  <c:v>0.24861646987961272</c:v>
                </c:pt>
                <c:pt idx="2010">
                  <c:v>0.24901506677301999</c:v>
                </c:pt>
                <c:pt idx="2011">
                  <c:v>0.24872469195049351</c:v>
                </c:pt>
                <c:pt idx="2012">
                  <c:v>0.24860960700645851</c:v>
                </c:pt>
                <c:pt idx="2013">
                  <c:v>0.24854739199221321</c:v>
                </c:pt>
                <c:pt idx="2014">
                  <c:v>0.24959062505798624</c:v>
                </c:pt>
                <c:pt idx="2015">
                  <c:v>0.25055309861915109</c:v>
                </c:pt>
                <c:pt idx="2016">
                  <c:v>0.25016637734070724</c:v>
                </c:pt>
                <c:pt idx="2017">
                  <c:v>0.25230937599837322</c:v>
                </c:pt>
                <c:pt idx="2018">
                  <c:v>0.25115174516643801</c:v>
                </c:pt>
                <c:pt idx="2019">
                  <c:v>0.25273625204006045</c:v>
                </c:pt>
                <c:pt idx="2020">
                  <c:v>0.25283625266614074</c:v>
                </c:pt>
                <c:pt idx="2021">
                  <c:v>0.2528703694711476</c:v>
                </c:pt>
                <c:pt idx="2022">
                  <c:v>0.25421113064868806</c:v>
                </c:pt>
                <c:pt idx="2023">
                  <c:v>0.25245332100522777</c:v>
                </c:pt>
                <c:pt idx="2024">
                  <c:v>0.25233523261543578</c:v>
                </c:pt>
                <c:pt idx="2025">
                  <c:v>0.25210294443988612</c:v>
                </c:pt>
                <c:pt idx="2026">
                  <c:v>0.25036244715649936</c:v>
                </c:pt>
                <c:pt idx="2027">
                  <c:v>0.25066895726720961</c:v>
                </c:pt>
                <c:pt idx="2028">
                  <c:v>0.25035803738643025</c:v>
                </c:pt>
                <c:pt idx="2029">
                  <c:v>0.24873694375984901</c:v>
                </c:pt>
                <c:pt idx="2030">
                  <c:v>0.25014484905813106</c:v>
                </c:pt>
                <c:pt idx="2031">
                  <c:v>0.2500539000765718</c:v>
                </c:pt>
                <c:pt idx="2032">
                  <c:v>0.24905422911272623</c:v>
                </c:pt>
                <c:pt idx="2033">
                  <c:v>0.2475785893999225</c:v>
                </c:pt>
                <c:pt idx="2034">
                  <c:v>0.24871246628294763</c:v>
                </c:pt>
                <c:pt idx="2035">
                  <c:v>0.24807365787063773</c:v>
                </c:pt>
                <c:pt idx="2036">
                  <c:v>0.24696750128388256</c:v>
                </c:pt>
                <c:pt idx="2037">
                  <c:v>0.24627652649189091</c:v>
                </c:pt>
                <c:pt idx="2038">
                  <c:v>0.24692825713610134</c:v>
                </c:pt>
                <c:pt idx="2039">
                  <c:v>0.24522048864698398</c:v>
                </c:pt>
                <c:pt idx="2040">
                  <c:v>0.24577911699479316</c:v>
                </c:pt>
                <c:pt idx="2041">
                  <c:v>0.24412498374283143</c:v>
                </c:pt>
                <c:pt idx="2042">
                  <c:v>0.24481694478579641</c:v>
                </c:pt>
                <c:pt idx="2043">
                  <c:v>0.24473189796358419</c:v>
                </c:pt>
                <c:pt idx="2044">
                  <c:v>0.24370622663010089</c:v>
                </c:pt>
                <c:pt idx="2045">
                  <c:v>0.24334341389920588</c:v>
                </c:pt>
                <c:pt idx="2046">
                  <c:v>0.2445489779167902</c:v>
                </c:pt>
                <c:pt idx="2047">
                  <c:v>0.24407527359948844</c:v>
                </c:pt>
                <c:pt idx="2048">
                  <c:v>0.24488873535586375</c:v>
                </c:pt>
                <c:pt idx="2049">
                  <c:v>0.24364272804838016</c:v>
                </c:pt>
                <c:pt idx="2050">
                  <c:v>0.24416581711290064</c:v>
                </c:pt>
                <c:pt idx="2051">
                  <c:v>0.24483220071317646</c:v>
                </c:pt>
                <c:pt idx="2052">
                  <c:v>0.24460159494754663</c:v>
                </c:pt>
                <c:pt idx="2053">
                  <c:v>0.24443929960121658</c:v>
                </c:pt>
                <c:pt idx="2054">
                  <c:v>0.24484793149491768</c:v>
                </c:pt>
                <c:pt idx="2055">
                  <c:v>0.24652295147998515</c:v>
                </c:pt>
                <c:pt idx="2056">
                  <c:v>0.24671778740933181</c:v>
                </c:pt>
                <c:pt idx="2057">
                  <c:v>0.24794918357092577</c:v>
                </c:pt>
                <c:pt idx="2058">
                  <c:v>0.24828826137732829</c:v>
                </c:pt>
                <c:pt idx="2059">
                  <c:v>0.24753347290682637</c:v>
                </c:pt>
                <c:pt idx="2060">
                  <c:v>0.24750504373275106</c:v>
                </c:pt>
                <c:pt idx="2061">
                  <c:v>0.24846168881055508</c:v>
                </c:pt>
                <c:pt idx="2062">
                  <c:v>0.24898323638586994</c:v>
                </c:pt>
                <c:pt idx="2063">
                  <c:v>0.24893623805767628</c:v>
                </c:pt>
                <c:pt idx="2064">
                  <c:v>0.24885740312787696</c:v>
                </c:pt>
                <c:pt idx="2065">
                  <c:v>0.25036929801071217</c:v>
                </c:pt>
                <c:pt idx="2066">
                  <c:v>0.25105451374883447</c:v>
                </c:pt>
                <c:pt idx="2067">
                  <c:v>0.24995656185011939</c:v>
                </c:pt>
                <c:pt idx="2068">
                  <c:v>0.2511663802072972</c:v>
                </c:pt>
                <c:pt idx="2069">
                  <c:v>0.25093090839919796</c:v>
                </c:pt>
                <c:pt idx="2070">
                  <c:v>0.25047195020940194</c:v>
                </c:pt>
                <c:pt idx="2071">
                  <c:v>0.24972713490435172</c:v>
                </c:pt>
                <c:pt idx="2072">
                  <c:v>0.25072369351320134</c:v>
                </c:pt>
                <c:pt idx="2073">
                  <c:v>0.24941250645698609</c:v>
                </c:pt>
                <c:pt idx="2074">
                  <c:v>0.24956763955835459</c:v>
                </c:pt>
                <c:pt idx="2075">
                  <c:v>0.24999518843078317</c:v>
                </c:pt>
                <c:pt idx="2076">
                  <c:v>0.24845187941704694</c:v>
                </c:pt>
                <c:pt idx="2077">
                  <c:v>0.24988954605077929</c:v>
                </c:pt>
                <c:pt idx="2078">
                  <c:v>0.24913060440462864</c:v>
                </c:pt>
                <c:pt idx="2079">
                  <c:v>0.24908017003291949</c:v>
                </c:pt>
                <c:pt idx="2080">
                  <c:v>0.24898618027922392</c:v>
                </c:pt>
                <c:pt idx="2081">
                  <c:v>0.24902092807984388</c:v>
                </c:pt>
                <c:pt idx="2082">
                  <c:v>0.24777516720995862</c:v>
                </c:pt>
                <c:pt idx="2083">
                  <c:v>0.24799033468392917</c:v>
                </c:pt>
                <c:pt idx="2084">
                  <c:v>0.24761586029993587</c:v>
                </c:pt>
                <c:pt idx="2085">
                  <c:v>0.24712301412103344</c:v>
                </c:pt>
                <c:pt idx="2086">
                  <c:v>0.24669078401921141</c:v>
                </c:pt>
                <c:pt idx="2087">
                  <c:v>0.24709849710682619</c:v>
                </c:pt>
                <c:pt idx="2088">
                  <c:v>0.24739079241989437</c:v>
                </c:pt>
                <c:pt idx="2089">
                  <c:v>0.24646698347280793</c:v>
                </c:pt>
                <c:pt idx="2090">
                  <c:v>0.24628192946600347</c:v>
                </c:pt>
                <c:pt idx="2091">
                  <c:v>0.24650577142679175</c:v>
                </c:pt>
                <c:pt idx="2092">
                  <c:v>0.24666132973395349</c:v>
                </c:pt>
                <c:pt idx="2093">
                  <c:v>0.24634821235794213</c:v>
                </c:pt>
                <c:pt idx="2094">
                  <c:v>0.24663827680351424</c:v>
                </c:pt>
                <c:pt idx="2095">
                  <c:v>0.2448670931531387</c:v>
                </c:pt>
                <c:pt idx="2096">
                  <c:v>0.24472255345830618</c:v>
                </c:pt>
                <c:pt idx="2097">
                  <c:v>0.24439356594582939</c:v>
                </c:pt>
                <c:pt idx="2098">
                  <c:v>0.24355314141949691</c:v>
                </c:pt>
                <c:pt idx="2099">
                  <c:v>0.24460455176826734</c:v>
                </c:pt>
                <c:pt idx="2100">
                  <c:v>-0.84782197982143481</c:v>
                </c:pt>
                <c:pt idx="2101">
                  <c:v>-0.84819734924844248</c:v>
                </c:pt>
                <c:pt idx="2102">
                  <c:v>-0.85304910915342358</c:v>
                </c:pt>
                <c:pt idx="2103">
                  <c:v>-0.85508951691751678</c:v>
                </c:pt>
                <c:pt idx="2104">
                  <c:v>-0.85961883215763013</c:v>
                </c:pt>
                <c:pt idx="2105">
                  <c:v>-0.8613441796481327</c:v>
                </c:pt>
                <c:pt idx="2106">
                  <c:v>-0.86095929773865398</c:v>
                </c:pt>
                <c:pt idx="2107">
                  <c:v>-0.86908981449202116</c:v>
                </c:pt>
                <c:pt idx="2108">
                  <c:v>-0.87448384607278351</c:v>
                </c:pt>
                <c:pt idx="2109">
                  <c:v>-0.88445629676089821</c:v>
                </c:pt>
                <c:pt idx="2110">
                  <c:v>-0.88420386970925202</c:v>
                </c:pt>
                <c:pt idx="2111">
                  <c:v>-0.89242976026659582</c:v>
                </c:pt>
                <c:pt idx="2112">
                  <c:v>-0.89687772834409074</c:v>
                </c:pt>
                <c:pt idx="2113">
                  <c:v>-0.90255577553582222</c:v>
                </c:pt>
                <c:pt idx="2114">
                  <c:v>-0.91012920004805409</c:v>
                </c:pt>
                <c:pt idx="2115">
                  <c:v>-0.91488089885579216</c:v>
                </c:pt>
                <c:pt idx="2116">
                  <c:v>-0.91929776830325505</c:v>
                </c:pt>
                <c:pt idx="2117">
                  <c:v>-0.92127288949565189</c:v>
                </c:pt>
                <c:pt idx="2118">
                  <c:v>-0.92140547120038896</c:v>
                </c:pt>
                <c:pt idx="2119">
                  <c:v>-0.92714243464928847</c:v>
                </c:pt>
                <c:pt idx="2120">
                  <c:v>-0.92827943877187824</c:v>
                </c:pt>
                <c:pt idx="2121">
                  <c:v>-0.92872134003035312</c:v>
                </c:pt>
                <c:pt idx="2122">
                  <c:v>-0.93057340708822389</c:v>
                </c:pt>
                <c:pt idx="2123">
                  <c:v>-0.92964852512598029</c:v>
                </c:pt>
                <c:pt idx="2124">
                  <c:v>-0.92962622981030263</c:v>
                </c:pt>
                <c:pt idx="2125">
                  <c:v>-0.92761870044407146</c:v>
                </c:pt>
                <c:pt idx="2126">
                  <c:v>-0.92812214550457073</c:v>
                </c:pt>
                <c:pt idx="2127">
                  <c:v>-0.92787908905955074</c:v>
                </c:pt>
                <c:pt idx="2128">
                  <c:v>-0.92843522102242693</c:v>
                </c:pt>
                <c:pt idx="2129">
                  <c:v>-0.92554857793796019</c:v>
                </c:pt>
                <c:pt idx="2130">
                  <c:v>-0.92625877345134455</c:v>
                </c:pt>
                <c:pt idx="2131">
                  <c:v>-0.92776159032038708</c:v>
                </c:pt>
                <c:pt idx="2132">
                  <c:v>-0.92680914943229187</c:v>
                </c:pt>
                <c:pt idx="2133">
                  <c:v>-0.92732812405667175</c:v>
                </c:pt>
                <c:pt idx="2134">
                  <c:v>-0.92636187669796088</c:v>
                </c:pt>
                <c:pt idx="2135">
                  <c:v>-0.93111658198107694</c:v>
                </c:pt>
                <c:pt idx="2136">
                  <c:v>-0.93782047448760553</c:v>
                </c:pt>
                <c:pt idx="2137">
                  <c:v>-0.93937614601575836</c:v>
                </c:pt>
                <c:pt idx="2138">
                  <c:v>-0.93927496974826408</c:v>
                </c:pt>
                <c:pt idx="2139">
                  <c:v>-0.94459380442696439</c:v>
                </c:pt>
                <c:pt idx="2140">
                  <c:v>-0.94516087441149699</c:v>
                </c:pt>
                <c:pt idx="2141">
                  <c:v>-0.94686723189464983</c:v>
                </c:pt>
                <c:pt idx="2142">
                  <c:v>-0.95168653452254492</c:v>
                </c:pt>
                <c:pt idx="2143">
                  <c:v>-0.95170286482011068</c:v>
                </c:pt>
                <c:pt idx="2144">
                  <c:v>-0.95512789660557296</c:v>
                </c:pt>
                <c:pt idx="2145">
                  <c:v>-0.95722256083844126</c:v>
                </c:pt>
                <c:pt idx="2146">
                  <c:v>-0.95964620523362276</c:v>
                </c:pt>
                <c:pt idx="2147">
                  <c:v>-0.96098173094244954</c:v>
                </c:pt>
                <c:pt idx="2148">
                  <c:v>-0.96588626918796194</c:v>
                </c:pt>
                <c:pt idx="2149">
                  <c:v>-0.96385569133837157</c:v>
                </c:pt>
                <c:pt idx="2150">
                  <c:v>-0.96934368959758554</c:v>
                </c:pt>
                <c:pt idx="2151">
                  <c:v>-0.97033584616191249</c:v>
                </c:pt>
                <c:pt idx="2152">
                  <c:v>-0.97021325170469286</c:v>
                </c:pt>
                <c:pt idx="2153">
                  <c:v>-0.9697278256141626</c:v>
                </c:pt>
                <c:pt idx="2154">
                  <c:v>-0.97016850580287306</c:v>
                </c:pt>
                <c:pt idx="2155">
                  <c:v>-0.96891172399199643</c:v>
                </c:pt>
                <c:pt idx="2156">
                  <c:v>-0.96486878362451733</c:v>
                </c:pt>
                <c:pt idx="2157">
                  <c:v>-0.96093413507758907</c:v>
                </c:pt>
                <c:pt idx="2158">
                  <c:v>-0.95655049906801004</c:v>
                </c:pt>
                <c:pt idx="2159">
                  <c:v>-0.95125078001392849</c:v>
                </c:pt>
                <c:pt idx="2160">
                  <c:v>-0.94896894400751775</c:v>
                </c:pt>
                <c:pt idx="2161">
                  <c:v>-0.94858138115423696</c:v>
                </c:pt>
                <c:pt idx="2162">
                  <c:v>-0.96240942554417064</c:v>
                </c:pt>
                <c:pt idx="2163">
                  <c:v>-0.96676931828907842</c:v>
                </c:pt>
                <c:pt idx="2164">
                  <c:v>-0.9697377843534758</c:v>
                </c:pt>
                <c:pt idx="2165">
                  <c:v>-0.97321856339122581</c:v>
                </c:pt>
                <c:pt idx="2166">
                  <c:v>-0.97579637281370646</c:v>
                </c:pt>
                <c:pt idx="2167">
                  <c:v>-0.98191700335688203</c:v>
                </c:pt>
                <c:pt idx="2168">
                  <c:v>-0.98388217288723911</c:v>
                </c:pt>
                <c:pt idx="2169">
                  <c:v>-0.98399806653359612</c:v>
                </c:pt>
                <c:pt idx="2170">
                  <c:v>-0.98023015941798342</c:v>
                </c:pt>
                <c:pt idx="2171">
                  <c:v>-0.98086474145735281</c:v>
                </c:pt>
                <c:pt idx="2172">
                  <c:v>-0.97265034377003712</c:v>
                </c:pt>
                <c:pt idx="2173">
                  <c:v>-0.96669662448727411</c:v>
                </c:pt>
                <c:pt idx="2174">
                  <c:v>-0.96403020080271773</c:v>
                </c:pt>
                <c:pt idx="2175">
                  <c:v>-0.96172734256650827</c:v>
                </c:pt>
                <c:pt idx="2176">
                  <c:v>-0.95780826185764578</c:v>
                </c:pt>
                <c:pt idx="2177">
                  <c:v>-0.95878085437487348</c:v>
                </c:pt>
                <c:pt idx="2178">
                  <c:v>-0.95822235951825219</c:v>
                </c:pt>
                <c:pt idx="2179">
                  <c:v>-0.95912004250571847</c:v>
                </c:pt>
                <c:pt idx="2180">
                  <c:v>-0.95753495644015274</c:v>
                </c:pt>
                <c:pt idx="2181">
                  <c:v>-0.96034492726092369</c:v>
                </c:pt>
                <c:pt idx="2182">
                  <c:v>-0.96151707600885938</c:v>
                </c:pt>
                <c:pt idx="2183">
                  <c:v>-0.96065336557708036</c:v>
                </c:pt>
                <c:pt idx="2184">
                  <c:v>-0.96345233211894943</c:v>
                </c:pt>
                <c:pt idx="2185">
                  <c:v>-0.96944466546872654</c:v>
                </c:pt>
                <c:pt idx="2186">
                  <c:v>-0.97081987629499178</c:v>
                </c:pt>
                <c:pt idx="2187">
                  <c:v>-0.97129256346498671</c:v>
                </c:pt>
                <c:pt idx="2188">
                  <c:v>-0.97420465970762926</c:v>
                </c:pt>
                <c:pt idx="2189">
                  <c:v>-0.97364248528530917</c:v>
                </c:pt>
                <c:pt idx="2190">
                  <c:v>-0.97778790294668783</c:v>
                </c:pt>
                <c:pt idx="2191">
                  <c:v>-0.97836577677436987</c:v>
                </c:pt>
                <c:pt idx="2192">
                  <c:v>-0.98314834133751505</c:v>
                </c:pt>
                <c:pt idx="2193">
                  <c:v>-0.982735504853812</c:v>
                </c:pt>
                <c:pt idx="2194">
                  <c:v>-0.98320872237196166</c:v>
                </c:pt>
                <c:pt idx="2195">
                  <c:v>-0.98353610511725087</c:v>
                </c:pt>
                <c:pt idx="2196">
                  <c:v>-0.98303750206219798</c:v>
                </c:pt>
                <c:pt idx="2197">
                  <c:v>-0.98343703168305563</c:v>
                </c:pt>
                <c:pt idx="2198">
                  <c:v>-0.98045617186168066</c:v>
                </c:pt>
                <c:pt idx="2199">
                  <c:v>-0.97951911511743717</c:v>
                </c:pt>
                <c:pt idx="2200">
                  <c:v>-0.43524006880074761</c:v>
                </c:pt>
                <c:pt idx="2201">
                  <c:v>-0.4397767019196408</c:v>
                </c:pt>
                <c:pt idx="2202">
                  <c:v>-0.43902633082300779</c:v>
                </c:pt>
                <c:pt idx="2203">
                  <c:v>-0.44201173789533632</c:v>
                </c:pt>
                <c:pt idx="2204">
                  <c:v>-0.44857672692469341</c:v>
                </c:pt>
                <c:pt idx="2205">
                  <c:v>-0.44848232123988563</c:v>
                </c:pt>
                <c:pt idx="2206">
                  <c:v>-0.44968185151827189</c:v>
                </c:pt>
                <c:pt idx="2207">
                  <c:v>-0.45262124532092063</c:v>
                </c:pt>
                <c:pt idx="2208">
                  <c:v>-0.45746281811431988</c:v>
                </c:pt>
                <c:pt idx="2209">
                  <c:v>-0.45832947210401231</c:v>
                </c:pt>
                <c:pt idx="2210">
                  <c:v>-0.46294537419880921</c:v>
                </c:pt>
                <c:pt idx="2211">
                  <c:v>-0.46314096375478231</c:v>
                </c:pt>
                <c:pt idx="2212">
                  <c:v>-0.46347233722512193</c:v>
                </c:pt>
                <c:pt idx="2213">
                  <c:v>-0.46468897542364784</c:v>
                </c:pt>
                <c:pt idx="2214">
                  <c:v>-0.46632247728268528</c:v>
                </c:pt>
                <c:pt idx="2215">
                  <c:v>-0.46860661022047534</c:v>
                </c:pt>
                <c:pt idx="2216">
                  <c:v>-0.46704655652334681</c:v>
                </c:pt>
                <c:pt idx="2217">
                  <c:v>-0.47014401290806385</c:v>
                </c:pt>
                <c:pt idx="2218">
                  <c:v>-0.47152476636423213</c:v>
                </c:pt>
                <c:pt idx="2219">
                  <c:v>-0.47374826562375461</c:v>
                </c:pt>
                <c:pt idx="2220">
                  <c:v>-0.47422948700657841</c:v>
                </c:pt>
                <c:pt idx="2221">
                  <c:v>-0.47624158702340713</c:v>
                </c:pt>
                <c:pt idx="2222">
                  <c:v>-0.4749047788595453</c:v>
                </c:pt>
                <c:pt idx="2223">
                  <c:v>-0.47638718529451518</c:v>
                </c:pt>
                <c:pt idx="2224">
                  <c:v>-0.47678163401106621</c:v>
                </c:pt>
                <c:pt idx="2225">
                  <c:v>-0.47461197536404276</c:v>
                </c:pt>
                <c:pt idx="2226">
                  <c:v>-0.4750350557308094</c:v>
                </c:pt>
                <c:pt idx="2227">
                  <c:v>-0.47311303980452823</c:v>
                </c:pt>
                <c:pt idx="2228">
                  <c:v>-0.47182272007558845</c:v>
                </c:pt>
                <c:pt idx="2229">
                  <c:v>-0.47378156724215792</c:v>
                </c:pt>
                <c:pt idx="2230">
                  <c:v>-0.47283190461391555</c:v>
                </c:pt>
                <c:pt idx="2231">
                  <c:v>-0.46981344197933916</c:v>
                </c:pt>
                <c:pt idx="2232">
                  <c:v>-0.46995611136033899</c:v>
                </c:pt>
                <c:pt idx="2233">
                  <c:v>-0.46568996216314762</c:v>
                </c:pt>
                <c:pt idx="2234">
                  <c:v>-0.46473592880158909</c:v>
                </c:pt>
                <c:pt idx="2235">
                  <c:v>-0.46381180879999251</c:v>
                </c:pt>
                <c:pt idx="2236">
                  <c:v>-0.46369896044316006</c:v>
                </c:pt>
                <c:pt idx="2237">
                  <c:v>-0.4621464847382577</c:v>
                </c:pt>
                <c:pt idx="2238">
                  <c:v>-0.46322379682840031</c:v>
                </c:pt>
                <c:pt idx="2239">
                  <c:v>-0.46505081487098598</c:v>
                </c:pt>
                <c:pt idx="2240">
                  <c:v>-0.46974818224222714</c:v>
                </c:pt>
                <c:pt idx="2241">
                  <c:v>-0.47031889071185873</c:v>
                </c:pt>
                <c:pt idx="2242">
                  <c:v>-0.47305865702879935</c:v>
                </c:pt>
                <c:pt idx="2243">
                  <c:v>-0.47734126437721569</c:v>
                </c:pt>
                <c:pt idx="2244">
                  <c:v>-0.479336281720256</c:v>
                </c:pt>
                <c:pt idx="2245">
                  <c:v>-0.48142477026703023</c:v>
                </c:pt>
                <c:pt idx="2246">
                  <c:v>-0.48024445491926526</c:v>
                </c:pt>
                <c:pt idx="2247">
                  <c:v>-0.48186291677948212</c:v>
                </c:pt>
                <c:pt idx="2248">
                  <c:v>-0.48531684103039074</c:v>
                </c:pt>
                <c:pt idx="2249">
                  <c:v>-0.4853739762467737</c:v>
                </c:pt>
                <c:pt idx="2250">
                  <c:v>-0.48635197103631533</c:v>
                </c:pt>
                <c:pt idx="2251">
                  <c:v>-0.48690677948926542</c:v>
                </c:pt>
                <c:pt idx="2252">
                  <c:v>-0.48667988240139026</c:v>
                </c:pt>
                <c:pt idx="2253">
                  <c:v>-0.48555460635608894</c:v>
                </c:pt>
                <c:pt idx="2254">
                  <c:v>-0.48533420584672937</c:v>
                </c:pt>
                <c:pt idx="2255">
                  <c:v>-0.48595575802991497</c:v>
                </c:pt>
                <c:pt idx="2256">
                  <c:v>-0.48522503710728415</c:v>
                </c:pt>
                <c:pt idx="2257">
                  <c:v>-0.48470893387965042</c:v>
                </c:pt>
                <c:pt idx="2258">
                  <c:v>-0.48520055383299443</c:v>
                </c:pt>
                <c:pt idx="2259">
                  <c:v>-0.48334753578533229</c:v>
                </c:pt>
                <c:pt idx="2260">
                  <c:v>-0.48224527840003217</c:v>
                </c:pt>
                <c:pt idx="2261">
                  <c:v>-0.48105488568536581</c:v>
                </c:pt>
                <c:pt idx="2262">
                  <c:v>-0.4774080541242296</c:v>
                </c:pt>
                <c:pt idx="2263">
                  <c:v>-0.47883333082493396</c:v>
                </c:pt>
                <c:pt idx="2264">
                  <c:v>-0.47346895473432227</c:v>
                </c:pt>
                <c:pt idx="2265">
                  <c:v>-0.47151374475235119</c:v>
                </c:pt>
                <c:pt idx="2266">
                  <c:v>-0.47087086554515922</c:v>
                </c:pt>
                <c:pt idx="2267">
                  <c:v>-0.46967079294998859</c:v>
                </c:pt>
                <c:pt idx="2268">
                  <c:v>-0.46852333008830804</c:v>
                </c:pt>
                <c:pt idx="2269">
                  <c:v>-0.46796263567000329</c:v>
                </c:pt>
                <c:pt idx="2270">
                  <c:v>-0.46904720532622779</c:v>
                </c:pt>
                <c:pt idx="2271">
                  <c:v>-0.46814919375479569</c:v>
                </c:pt>
                <c:pt idx="2272">
                  <c:v>-0.46895084729038805</c:v>
                </c:pt>
                <c:pt idx="2273">
                  <c:v>-0.46984558801046328</c:v>
                </c:pt>
                <c:pt idx="2274">
                  <c:v>-0.47176332758541006</c:v>
                </c:pt>
                <c:pt idx="2275">
                  <c:v>-0.47442323248035123</c:v>
                </c:pt>
                <c:pt idx="2276">
                  <c:v>-0.47530574758945399</c:v>
                </c:pt>
                <c:pt idx="2277">
                  <c:v>-0.47579580379720321</c:v>
                </c:pt>
                <c:pt idx="2278">
                  <c:v>-0.48047387582763612</c:v>
                </c:pt>
                <c:pt idx="2279">
                  <c:v>-0.48193202916034128</c:v>
                </c:pt>
                <c:pt idx="2280">
                  <c:v>-0.48319988205477094</c:v>
                </c:pt>
                <c:pt idx="2281">
                  <c:v>-0.48311641622979185</c:v>
                </c:pt>
                <c:pt idx="2282">
                  <c:v>-0.48589453363271984</c:v>
                </c:pt>
                <c:pt idx="2283">
                  <c:v>-0.48694150981962991</c:v>
                </c:pt>
                <c:pt idx="2284">
                  <c:v>-0.48707127915187121</c:v>
                </c:pt>
                <c:pt idx="2285">
                  <c:v>-0.48783509198784403</c:v>
                </c:pt>
                <c:pt idx="2286">
                  <c:v>-0.48903567741147924</c:v>
                </c:pt>
                <c:pt idx="2287">
                  <c:v>-0.48970668550967078</c:v>
                </c:pt>
                <c:pt idx="2288">
                  <c:v>-0.49081208018016964</c:v>
                </c:pt>
                <c:pt idx="2289">
                  <c:v>-0.49083257013979376</c:v>
                </c:pt>
                <c:pt idx="2290">
                  <c:v>-0.49105319428472294</c:v>
                </c:pt>
                <c:pt idx="2291">
                  <c:v>-0.49077616868303675</c:v>
                </c:pt>
                <c:pt idx="2292">
                  <c:v>-0.48924567653871343</c:v>
                </c:pt>
                <c:pt idx="2293">
                  <c:v>-0.48848996291053082</c:v>
                </c:pt>
                <c:pt idx="2294">
                  <c:v>-0.48788418831494518</c:v>
                </c:pt>
                <c:pt idx="2295">
                  <c:v>-0.48302781998686406</c:v>
                </c:pt>
                <c:pt idx="2296">
                  <c:v>-0.48005257540501534</c:v>
                </c:pt>
                <c:pt idx="2297">
                  <c:v>-0.47904827477020717</c:v>
                </c:pt>
                <c:pt idx="2298">
                  <c:v>-0.47909999013502791</c:v>
                </c:pt>
                <c:pt idx="2299">
                  <c:v>-0.47376136954288928</c:v>
                </c:pt>
                <c:pt idx="2300">
                  <c:v>2.2169549951994494E-2</c:v>
                </c:pt>
                <c:pt idx="2301">
                  <c:v>2.2447143170101214E-2</c:v>
                </c:pt>
                <c:pt idx="2302">
                  <c:v>2.4518102341466008E-2</c:v>
                </c:pt>
                <c:pt idx="2303">
                  <c:v>2.5137440085336138E-2</c:v>
                </c:pt>
                <c:pt idx="2304">
                  <c:v>2.4394919207942678E-2</c:v>
                </c:pt>
                <c:pt idx="2305">
                  <c:v>2.6160278236400103E-2</c:v>
                </c:pt>
                <c:pt idx="2306">
                  <c:v>2.6336445815041021E-2</c:v>
                </c:pt>
                <c:pt idx="2307">
                  <c:v>2.8351755468213558E-2</c:v>
                </c:pt>
                <c:pt idx="2308">
                  <c:v>2.7273743575236598E-2</c:v>
                </c:pt>
                <c:pt idx="2309">
                  <c:v>2.909196743835718E-2</c:v>
                </c:pt>
                <c:pt idx="2310">
                  <c:v>2.9869428679651921E-2</c:v>
                </c:pt>
                <c:pt idx="2311">
                  <c:v>2.9789579258425736E-2</c:v>
                </c:pt>
                <c:pt idx="2312">
                  <c:v>3.0638372887272336E-2</c:v>
                </c:pt>
                <c:pt idx="2313">
                  <c:v>3.1582560121172776E-2</c:v>
                </c:pt>
                <c:pt idx="2314">
                  <c:v>3.2169592456624319E-2</c:v>
                </c:pt>
                <c:pt idx="2315">
                  <c:v>3.1996866010509439E-2</c:v>
                </c:pt>
                <c:pt idx="2316">
                  <c:v>3.2267501061860937E-2</c:v>
                </c:pt>
                <c:pt idx="2317">
                  <c:v>3.3072247495435914E-2</c:v>
                </c:pt>
                <c:pt idx="2318">
                  <c:v>3.3298240568305548E-2</c:v>
                </c:pt>
                <c:pt idx="2319">
                  <c:v>3.3809594127433673E-2</c:v>
                </c:pt>
                <c:pt idx="2320">
                  <c:v>3.5234715173789066E-2</c:v>
                </c:pt>
                <c:pt idx="2321">
                  <c:v>3.4582159990566019E-2</c:v>
                </c:pt>
                <c:pt idx="2322">
                  <c:v>3.3152454953433441E-2</c:v>
                </c:pt>
                <c:pt idx="2323">
                  <c:v>3.4247219059623468E-2</c:v>
                </c:pt>
                <c:pt idx="2324">
                  <c:v>3.4452946412536711E-2</c:v>
                </c:pt>
                <c:pt idx="2325">
                  <c:v>3.3275151108910439E-2</c:v>
                </c:pt>
                <c:pt idx="2326">
                  <c:v>3.3821719461760491E-2</c:v>
                </c:pt>
                <c:pt idx="2327">
                  <c:v>3.4262988101064984E-2</c:v>
                </c:pt>
                <c:pt idx="2328">
                  <c:v>3.4756850265842854E-2</c:v>
                </c:pt>
                <c:pt idx="2329">
                  <c:v>3.447597612012876E-2</c:v>
                </c:pt>
                <c:pt idx="2330">
                  <c:v>3.3593432111860277E-2</c:v>
                </c:pt>
                <c:pt idx="2331">
                  <c:v>3.4878763651911004E-2</c:v>
                </c:pt>
                <c:pt idx="2332">
                  <c:v>3.4694389947568904E-2</c:v>
                </c:pt>
                <c:pt idx="2333">
                  <c:v>3.4691361271963927E-2</c:v>
                </c:pt>
                <c:pt idx="2334">
                  <c:v>3.531110420369421E-2</c:v>
                </c:pt>
                <c:pt idx="2335">
                  <c:v>3.3955870606952487E-2</c:v>
                </c:pt>
                <c:pt idx="2336">
                  <c:v>3.5274130949414229E-2</c:v>
                </c:pt>
                <c:pt idx="2337">
                  <c:v>3.5115286629692211E-2</c:v>
                </c:pt>
                <c:pt idx="2338">
                  <c:v>3.5921388461804149E-2</c:v>
                </c:pt>
                <c:pt idx="2339">
                  <c:v>3.7569769191990954E-2</c:v>
                </c:pt>
                <c:pt idx="2340">
                  <c:v>3.647802078235296E-2</c:v>
                </c:pt>
                <c:pt idx="2341">
                  <c:v>3.8160535559684572E-2</c:v>
                </c:pt>
                <c:pt idx="2342">
                  <c:v>3.8624677588628309E-2</c:v>
                </c:pt>
                <c:pt idx="2343">
                  <c:v>4.0235416430337345E-2</c:v>
                </c:pt>
                <c:pt idx="2344">
                  <c:v>4.1045266671060343E-2</c:v>
                </c:pt>
                <c:pt idx="2345">
                  <c:v>4.2572665326000791E-2</c:v>
                </c:pt>
                <c:pt idx="2346">
                  <c:v>4.3591648542707695E-2</c:v>
                </c:pt>
                <c:pt idx="2347">
                  <c:v>4.4202933997685712E-2</c:v>
                </c:pt>
                <c:pt idx="2348">
                  <c:v>4.2983638815691894E-2</c:v>
                </c:pt>
                <c:pt idx="2349">
                  <c:v>4.1107946385964045E-2</c:v>
                </c:pt>
                <c:pt idx="2350">
                  <c:v>4.0889116585222318E-2</c:v>
                </c:pt>
                <c:pt idx="2351">
                  <c:v>3.9699601801348017E-2</c:v>
                </c:pt>
                <c:pt idx="2352">
                  <c:v>3.8447027975521131E-2</c:v>
                </c:pt>
                <c:pt idx="2353">
                  <c:v>3.6111617401644036E-2</c:v>
                </c:pt>
                <c:pt idx="2354">
                  <c:v>3.6390211953726048E-2</c:v>
                </c:pt>
                <c:pt idx="2355">
                  <c:v>3.5467509379476958E-2</c:v>
                </c:pt>
                <c:pt idx="2356">
                  <c:v>3.434915956538287E-2</c:v>
                </c:pt>
                <c:pt idx="2357">
                  <c:v>3.5370499395459998E-2</c:v>
                </c:pt>
                <c:pt idx="2358">
                  <c:v>3.4675566417196269E-2</c:v>
                </c:pt>
                <c:pt idx="2359">
                  <c:v>3.5415962810632529E-2</c:v>
                </c:pt>
                <c:pt idx="2360">
                  <c:v>3.4440177237193392E-2</c:v>
                </c:pt>
                <c:pt idx="2361">
                  <c:v>3.5203793370516934E-2</c:v>
                </c:pt>
                <c:pt idx="2362">
                  <c:v>3.5325652283731301E-2</c:v>
                </c:pt>
                <c:pt idx="2363">
                  <c:v>3.3832638655836966E-2</c:v>
                </c:pt>
                <c:pt idx="2364">
                  <c:v>3.505161161741821E-2</c:v>
                </c:pt>
                <c:pt idx="2365">
                  <c:v>3.3790134614227973E-2</c:v>
                </c:pt>
                <c:pt idx="2366">
                  <c:v>3.2877818013213655E-2</c:v>
                </c:pt>
                <c:pt idx="2367">
                  <c:v>2.7703251286882224E-2</c:v>
                </c:pt>
                <c:pt idx="2368">
                  <c:v>2.5062111271245247E-2</c:v>
                </c:pt>
                <c:pt idx="2369">
                  <c:v>2.2680461015861741E-2</c:v>
                </c:pt>
                <c:pt idx="2370">
                  <c:v>2.2627657758543585E-2</c:v>
                </c:pt>
                <c:pt idx="2371">
                  <c:v>2.1827357022597749E-2</c:v>
                </c:pt>
                <c:pt idx="2372">
                  <c:v>2.3855452379489162E-2</c:v>
                </c:pt>
                <c:pt idx="2373">
                  <c:v>2.2632569040530459E-2</c:v>
                </c:pt>
                <c:pt idx="2374">
                  <c:v>2.5347482480021721E-2</c:v>
                </c:pt>
                <c:pt idx="2375">
                  <c:v>2.7025578943307149E-2</c:v>
                </c:pt>
                <c:pt idx="2376">
                  <c:v>2.9531072115521528E-2</c:v>
                </c:pt>
                <c:pt idx="2377">
                  <c:v>2.9879180344209555E-2</c:v>
                </c:pt>
                <c:pt idx="2378">
                  <c:v>3.206863763495571E-2</c:v>
                </c:pt>
                <c:pt idx="2379">
                  <c:v>3.4224151501487832E-2</c:v>
                </c:pt>
                <c:pt idx="2380">
                  <c:v>3.4333391882734876E-2</c:v>
                </c:pt>
                <c:pt idx="2381">
                  <c:v>3.5480818636426381E-2</c:v>
                </c:pt>
                <c:pt idx="2382">
                  <c:v>3.7203148476302683E-2</c:v>
                </c:pt>
                <c:pt idx="2383">
                  <c:v>3.8170790867043447E-2</c:v>
                </c:pt>
                <c:pt idx="2384">
                  <c:v>3.7912656156902536E-2</c:v>
                </c:pt>
                <c:pt idx="2385">
                  <c:v>3.8872964330846749E-2</c:v>
                </c:pt>
                <c:pt idx="2386">
                  <c:v>4.0668458408126273E-2</c:v>
                </c:pt>
                <c:pt idx="2387">
                  <c:v>4.1248370928391509E-2</c:v>
                </c:pt>
                <c:pt idx="2388">
                  <c:v>4.1276679939656447E-2</c:v>
                </c:pt>
                <c:pt idx="2389">
                  <c:v>4.1191718146102563E-2</c:v>
                </c:pt>
                <c:pt idx="2390">
                  <c:v>4.1370692460125369E-2</c:v>
                </c:pt>
                <c:pt idx="2391">
                  <c:v>4.1359855266517087E-2</c:v>
                </c:pt>
                <c:pt idx="2392">
                  <c:v>4.012322363689691E-2</c:v>
                </c:pt>
                <c:pt idx="2393">
                  <c:v>3.9657346404545102E-2</c:v>
                </c:pt>
                <c:pt idx="2394">
                  <c:v>3.7606040706407384E-2</c:v>
                </c:pt>
                <c:pt idx="2395">
                  <c:v>3.5451726779196058E-2</c:v>
                </c:pt>
                <c:pt idx="2396">
                  <c:v>3.5086184136358778E-2</c:v>
                </c:pt>
                <c:pt idx="2397">
                  <c:v>3.5324448088272398E-2</c:v>
                </c:pt>
                <c:pt idx="2398">
                  <c:v>3.5660817886655316E-2</c:v>
                </c:pt>
                <c:pt idx="2399">
                  <c:v>3.4423792061617497E-2</c:v>
                </c:pt>
                <c:pt idx="2400">
                  <c:v>8.4333280242332886E-2</c:v>
                </c:pt>
                <c:pt idx="2401">
                  <c:v>8.5727444593540536E-2</c:v>
                </c:pt>
                <c:pt idx="2402">
                  <c:v>8.5825446057128829E-2</c:v>
                </c:pt>
                <c:pt idx="2403">
                  <c:v>8.6580759245809435E-2</c:v>
                </c:pt>
                <c:pt idx="2404">
                  <c:v>8.8291534937226857E-2</c:v>
                </c:pt>
                <c:pt idx="2405">
                  <c:v>8.8791020889474215E-2</c:v>
                </c:pt>
                <c:pt idx="2406">
                  <c:v>9.0298919385902288E-2</c:v>
                </c:pt>
                <c:pt idx="2407">
                  <c:v>9.1162101710677845E-2</c:v>
                </c:pt>
                <c:pt idx="2408">
                  <c:v>9.18887610409449E-2</c:v>
                </c:pt>
                <c:pt idx="2409">
                  <c:v>9.2160853171953327E-2</c:v>
                </c:pt>
                <c:pt idx="2410">
                  <c:v>9.2196919503086949E-2</c:v>
                </c:pt>
                <c:pt idx="2411">
                  <c:v>9.4450251814386377E-2</c:v>
                </c:pt>
                <c:pt idx="2412">
                  <c:v>9.5888597070963755E-2</c:v>
                </c:pt>
                <c:pt idx="2413">
                  <c:v>9.4285102128016884E-2</c:v>
                </c:pt>
                <c:pt idx="2414">
                  <c:v>9.5440025933919426E-2</c:v>
                </c:pt>
                <c:pt idx="2415">
                  <c:v>9.602040318955618E-2</c:v>
                </c:pt>
                <c:pt idx="2416">
                  <c:v>9.8039675650722913E-2</c:v>
                </c:pt>
                <c:pt idx="2417">
                  <c:v>9.6872940282303865E-2</c:v>
                </c:pt>
                <c:pt idx="2418">
                  <c:v>9.8298700902328395E-2</c:v>
                </c:pt>
                <c:pt idx="2419">
                  <c:v>9.8432450860479026E-2</c:v>
                </c:pt>
                <c:pt idx="2420">
                  <c:v>9.9674123602714992E-2</c:v>
                </c:pt>
                <c:pt idx="2421">
                  <c:v>9.8758515548631021E-2</c:v>
                </c:pt>
                <c:pt idx="2422">
                  <c:v>9.9721882334376399E-2</c:v>
                </c:pt>
                <c:pt idx="2423">
                  <c:v>9.9667867497659213E-2</c:v>
                </c:pt>
                <c:pt idx="2424">
                  <c:v>9.9587144973177999E-2</c:v>
                </c:pt>
                <c:pt idx="2425">
                  <c:v>9.975200120510852E-2</c:v>
                </c:pt>
                <c:pt idx="2426">
                  <c:v>0.10138079137662359</c:v>
                </c:pt>
                <c:pt idx="2427">
                  <c:v>0.10082284380351281</c:v>
                </c:pt>
                <c:pt idx="2428">
                  <c:v>0.10106582040756473</c:v>
                </c:pt>
                <c:pt idx="2429">
                  <c:v>0.10017591884337085</c:v>
                </c:pt>
                <c:pt idx="2430">
                  <c:v>0.10137457640522918</c:v>
                </c:pt>
                <c:pt idx="2431">
                  <c:v>0.10135754596704816</c:v>
                </c:pt>
                <c:pt idx="2432">
                  <c:v>0.10289420503810653</c:v>
                </c:pt>
                <c:pt idx="2433">
                  <c:v>0.10280920968000107</c:v>
                </c:pt>
                <c:pt idx="2434">
                  <c:v>0.10348048835630674</c:v>
                </c:pt>
                <c:pt idx="2435">
                  <c:v>0.10254852030704287</c:v>
                </c:pt>
                <c:pt idx="2436">
                  <c:v>0.10277294604015896</c:v>
                </c:pt>
                <c:pt idx="2437">
                  <c:v>0.10503085942948776</c:v>
                </c:pt>
                <c:pt idx="2438">
                  <c:v>0.10511736587905363</c:v>
                </c:pt>
                <c:pt idx="2439">
                  <c:v>0.10485387730745854</c:v>
                </c:pt>
                <c:pt idx="2440">
                  <c:v>0.10565939364768351</c:v>
                </c:pt>
                <c:pt idx="2441">
                  <c:v>0.10586447012420397</c:v>
                </c:pt>
                <c:pt idx="2442">
                  <c:v>0.10592773475041195</c:v>
                </c:pt>
                <c:pt idx="2443">
                  <c:v>0.10423106409249971</c:v>
                </c:pt>
                <c:pt idx="2444">
                  <c:v>0.10281206934062581</c:v>
                </c:pt>
                <c:pt idx="2445">
                  <c:v>0.10151187562199437</c:v>
                </c:pt>
                <c:pt idx="2446">
                  <c:v>0.10064795067058485</c:v>
                </c:pt>
                <c:pt idx="2447">
                  <c:v>0.10029352833506389</c:v>
                </c:pt>
                <c:pt idx="2448">
                  <c:v>0.10003273135732327</c:v>
                </c:pt>
                <c:pt idx="2449">
                  <c:v>9.8912697068576971E-2</c:v>
                </c:pt>
                <c:pt idx="2450">
                  <c:v>9.878298215079262E-2</c:v>
                </c:pt>
                <c:pt idx="2451">
                  <c:v>9.8111414789176177E-2</c:v>
                </c:pt>
                <c:pt idx="2452">
                  <c:v>9.8180856551997486E-2</c:v>
                </c:pt>
                <c:pt idx="2453">
                  <c:v>9.8199652678763183E-2</c:v>
                </c:pt>
                <c:pt idx="2454">
                  <c:v>9.7893919616939939E-2</c:v>
                </c:pt>
                <c:pt idx="2455">
                  <c:v>9.8024880914739043E-2</c:v>
                </c:pt>
                <c:pt idx="2456">
                  <c:v>9.7397798616568387E-2</c:v>
                </c:pt>
                <c:pt idx="2457">
                  <c:v>9.8308938280250668E-2</c:v>
                </c:pt>
                <c:pt idx="2458">
                  <c:v>9.7934334806982104E-2</c:v>
                </c:pt>
                <c:pt idx="2459">
                  <c:v>9.8633912915754962E-2</c:v>
                </c:pt>
                <c:pt idx="2460">
                  <c:v>9.885808874186397E-2</c:v>
                </c:pt>
                <c:pt idx="2461">
                  <c:v>9.8792664773086347E-2</c:v>
                </c:pt>
                <c:pt idx="2462">
                  <c:v>9.8372132669044543E-2</c:v>
                </c:pt>
                <c:pt idx="2463">
                  <c:v>9.7450773961483161E-2</c:v>
                </c:pt>
                <c:pt idx="2464">
                  <c:v>9.8594075898559286E-2</c:v>
                </c:pt>
                <c:pt idx="2465">
                  <c:v>9.8356181657562658E-2</c:v>
                </c:pt>
                <c:pt idx="2466">
                  <c:v>9.7143098512951553E-2</c:v>
                </c:pt>
                <c:pt idx="2467">
                  <c:v>9.5841236969907762E-2</c:v>
                </c:pt>
                <c:pt idx="2468">
                  <c:v>9.7190396999286666E-2</c:v>
                </c:pt>
                <c:pt idx="2469">
                  <c:v>9.5656921721675836E-2</c:v>
                </c:pt>
                <c:pt idx="2470">
                  <c:v>9.6002699357265797E-2</c:v>
                </c:pt>
                <c:pt idx="2471">
                  <c:v>9.5900574593681398E-2</c:v>
                </c:pt>
                <c:pt idx="2472">
                  <c:v>9.5733948548853753E-2</c:v>
                </c:pt>
                <c:pt idx="2473">
                  <c:v>9.487927421773179E-2</c:v>
                </c:pt>
                <c:pt idx="2474">
                  <c:v>9.6072869626775859E-2</c:v>
                </c:pt>
                <c:pt idx="2475">
                  <c:v>9.50357718864141E-2</c:v>
                </c:pt>
                <c:pt idx="2476">
                  <c:v>9.5437727407916562E-2</c:v>
                </c:pt>
                <c:pt idx="2477">
                  <c:v>9.5481674309920272E-2</c:v>
                </c:pt>
                <c:pt idx="2478">
                  <c:v>9.3840353995303882E-2</c:v>
                </c:pt>
                <c:pt idx="2479">
                  <c:v>9.5198529235091645E-2</c:v>
                </c:pt>
                <c:pt idx="2480">
                  <c:v>9.5507355078257916E-2</c:v>
                </c:pt>
                <c:pt idx="2481">
                  <c:v>9.4734191513445865E-2</c:v>
                </c:pt>
                <c:pt idx="2482">
                  <c:v>9.6297038454493666E-2</c:v>
                </c:pt>
                <c:pt idx="2483">
                  <c:v>9.5849232590652367E-2</c:v>
                </c:pt>
                <c:pt idx="2484">
                  <c:v>9.5593555508184824E-2</c:v>
                </c:pt>
                <c:pt idx="2485">
                  <c:v>9.5335544927454219E-2</c:v>
                </c:pt>
                <c:pt idx="2486">
                  <c:v>9.6187532747944005E-2</c:v>
                </c:pt>
                <c:pt idx="2487">
                  <c:v>9.4739343827909384E-2</c:v>
                </c:pt>
                <c:pt idx="2488">
                  <c:v>9.5133417211830551E-2</c:v>
                </c:pt>
                <c:pt idx="2489">
                  <c:v>9.6137920511102593E-2</c:v>
                </c:pt>
                <c:pt idx="2490">
                  <c:v>9.6127630257481389E-2</c:v>
                </c:pt>
                <c:pt idx="2491">
                  <c:v>9.6508054222752993E-2</c:v>
                </c:pt>
                <c:pt idx="2492">
                  <c:v>9.6916824157771142E-2</c:v>
                </c:pt>
                <c:pt idx="2493">
                  <c:v>9.7654146301065392E-2</c:v>
                </c:pt>
                <c:pt idx="2494">
                  <c:v>9.8221871384343018E-2</c:v>
                </c:pt>
                <c:pt idx="2495">
                  <c:v>9.9397810593214508E-2</c:v>
                </c:pt>
                <c:pt idx="2496">
                  <c:v>9.807384943140951E-2</c:v>
                </c:pt>
                <c:pt idx="2497">
                  <c:v>9.8390925200937396E-2</c:v>
                </c:pt>
                <c:pt idx="2498">
                  <c:v>9.9681508808067143E-2</c:v>
                </c:pt>
                <c:pt idx="2499">
                  <c:v>0.10022761870283636</c:v>
                </c:pt>
                <c:pt idx="2500">
                  <c:v>-1.228719517741204</c:v>
                </c:pt>
                <c:pt idx="2501">
                  <c:v>-1.2405591342447693</c:v>
                </c:pt>
                <c:pt idx="2502">
                  <c:v>-1.2528461052368893</c:v>
                </c:pt>
                <c:pt idx="2503">
                  <c:v>-1.3208065543163623</c:v>
                </c:pt>
                <c:pt idx="2504">
                  <c:v>-1.3289947716965593</c:v>
                </c:pt>
                <c:pt idx="2505">
                  <c:v>-1.3800611176923328</c:v>
                </c:pt>
                <c:pt idx="2506">
                  <c:v>-1.3940485594226248</c:v>
                </c:pt>
                <c:pt idx="2507">
                  <c:v>-1.4258287226260333</c:v>
                </c:pt>
                <c:pt idx="2508">
                  <c:v>-1.4259384454206718</c:v>
                </c:pt>
                <c:pt idx="2509">
                  <c:v>-1.4213204490941904</c:v>
                </c:pt>
                <c:pt idx="2510">
                  <c:v>-1.4023001451901669</c:v>
                </c:pt>
                <c:pt idx="2511">
                  <c:v>-1.4009226071657723</c:v>
                </c:pt>
                <c:pt idx="2512">
                  <c:v>-1.3818451223485768</c:v>
                </c:pt>
                <c:pt idx="2513">
                  <c:v>-1.3825130477130569</c:v>
                </c:pt>
                <c:pt idx="2514">
                  <c:v>-1.3865603477743638</c:v>
                </c:pt>
                <c:pt idx="2515">
                  <c:v>-1.4125603137558809</c:v>
                </c:pt>
                <c:pt idx="2516">
                  <c:v>-1.4715762460937354</c:v>
                </c:pt>
                <c:pt idx="2517">
                  <c:v>-1.5184244279321035</c:v>
                </c:pt>
                <c:pt idx="2518">
                  <c:v>-1.539697869511123</c:v>
                </c:pt>
                <c:pt idx="2519">
                  <c:v>-1.5421813175846113</c:v>
                </c:pt>
                <c:pt idx="2520">
                  <c:v>-1.5514485444036099</c:v>
                </c:pt>
                <c:pt idx="2521">
                  <c:v>-1.5289350506449533</c:v>
                </c:pt>
                <c:pt idx="2522">
                  <c:v>-1.5219483500087945</c:v>
                </c:pt>
                <c:pt idx="2523">
                  <c:v>-1.4747601716227012</c:v>
                </c:pt>
                <c:pt idx="2524">
                  <c:v>-1.471869001582943</c:v>
                </c:pt>
                <c:pt idx="2525">
                  <c:v>-1.4500099240552413</c:v>
                </c:pt>
                <c:pt idx="2526">
                  <c:v>-1.4471198197477739</c:v>
                </c:pt>
                <c:pt idx="2527">
                  <c:v>-1.4432884322024742</c:v>
                </c:pt>
                <c:pt idx="2528">
                  <c:v>-1.44342936000875</c:v>
                </c:pt>
                <c:pt idx="2529">
                  <c:v>-1.4458659652837293</c:v>
                </c:pt>
                <c:pt idx="2530">
                  <c:v>-1.4493568534878221</c:v>
                </c:pt>
                <c:pt idx="2531">
                  <c:v>-1.4504169258175632</c:v>
                </c:pt>
                <c:pt idx="2532">
                  <c:v>-1.4501357016857908</c:v>
                </c:pt>
                <c:pt idx="2533">
                  <c:v>-1.4534936978074757</c:v>
                </c:pt>
                <c:pt idx="2534">
                  <c:v>-1.4539022645320223</c:v>
                </c:pt>
                <c:pt idx="2535">
                  <c:v>-1.4517677884446329</c:v>
                </c:pt>
                <c:pt idx="2536">
                  <c:v>-1.4462659851936639</c:v>
                </c:pt>
                <c:pt idx="2537">
                  <c:v>-1.4348908481925973</c:v>
                </c:pt>
                <c:pt idx="2538">
                  <c:v>-1.4313738218474925</c:v>
                </c:pt>
                <c:pt idx="2539">
                  <c:v>-1.3881949183611204</c:v>
                </c:pt>
                <c:pt idx="2540">
                  <c:v>-1.3718961599851518</c:v>
                </c:pt>
                <c:pt idx="2541">
                  <c:v>-1.3628866953271537</c:v>
                </c:pt>
                <c:pt idx="2542">
                  <c:v>-1.3611385319447944</c:v>
                </c:pt>
                <c:pt idx="2543">
                  <c:v>-1.3656880680006451</c:v>
                </c:pt>
                <c:pt idx="2544">
                  <c:v>-1.378305174867708</c:v>
                </c:pt>
                <c:pt idx="2545">
                  <c:v>-1.3895801897486306</c:v>
                </c:pt>
                <c:pt idx="2546">
                  <c:v>-1.4401049345640375</c:v>
                </c:pt>
                <c:pt idx="2547">
                  <c:v>-1.4606442931281385</c:v>
                </c:pt>
                <c:pt idx="2548">
                  <c:v>-1.4661715083826192</c:v>
                </c:pt>
                <c:pt idx="2549">
                  <c:v>-1.5000456357518854</c:v>
                </c:pt>
                <c:pt idx="2550">
                  <c:v>-1.5053371897464594</c:v>
                </c:pt>
                <c:pt idx="2551">
                  <c:v>-1.5186739547816499</c:v>
                </c:pt>
                <c:pt idx="2552">
                  <c:v>-1.5181492663181855</c:v>
                </c:pt>
                <c:pt idx="2553">
                  <c:v>-1.5228608408986699</c:v>
                </c:pt>
                <c:pt idx="2554">
                  <c:v>-1.5288974104396553</c:v>
                </c:pt>
                <c:pt idx="2555">
                  <c:v>-1.5258369679382211</c:v>
                </c:pt>
                <c:pt idx="2556">
                  <c:v>-1.5222418633461166</c:v>
                </c:pt>
                <c:pt idx="2557">
                  <c:v>-1.5157132053179434</c:v>
                </c:pt>
                <c:pt idx="2558">
                  <c:v>-1.5083127365345801</c:v>
                </c:pt>
                <c:pt idx="2559">
                  <c:v>-1.5001695550766772</c:v>
                </c:pt>
                <c:pt idx="2560">
                  <c:v>-1.4950984053820213</c:v>
                </c:pt>
                <c:pt idx="2561">
                  <c:v>-1.4830938017056874</c:v>
                </c:pt>
                <c:pt idx="2562">
                  <c:v>-1.4781690580666504</c:v>
                </c:pt>
                <c:pt idx="2563">
                  <c:v>-1.4698487810661538</c:v>
                </c:pt>
                <c:pt idx="2564">
                  <c:v>-1.4659620534468361</c:v>
                </c:pt>
                <c:pt idx="2565">
                  <c:v>-1.4674266736729971</c:v>
                </c:pt>
                <c:pt idx="2566">
                  <c:v>-1.4686123925425463</c:v>
                </c:pt>
                <c:pt idx="2567">
                  <c:v>-1.4689889496384034</c:v>
                </c:pt>
                <c:pt idx="2568">
                  <c:v>-1.4697750354987456</c:v>
                </c:pt>
                <c:pt idx="2569">
                  <c:v>-1.4712343903197902</c:v>
                </c:pt>
                <c:pt idx="2570">
                  <c:v>-1.4710182943849173</c:v>
                </c:pt>
                <c:pt idx="2571">
                  <c:v>-1.4691936183137453</c:v>
                </c:pt>
                <c:pt idx="2572">
                  <c:v>-1.4655377276540063</c:v>
                </c:pt>
                <c:pt idx="2573">
                  <c:v>-1.4647033270033143</c:v>
                </c:pt>
                <c:pt idx="2574">
                  <c:v>-1.4525591810123557</c:v>
                </c:pt>
                <c:pt idx="2575">
                  <c:v>-1.4477261122826972</c:v>
                </c:pt>
                <c:pt idx="2576">
                  <c:v>-1.4279686638503097</c:v>
                </c:pt>
                <c:pt idx="2577">
                  <c:v>-1.4278141527139088</c:v>
                </c:pt>
                <c:pt idx="2578">
                  <c:v>-1.4102187629559313</c:v>
                </c:pt>
                <c:pt idx="2579">
                  <c:v>-1.4058596507524084</c:v>
                </c:pt>
                <c:pt idx="2580">
                  <c:v>-1.4041755160695835</c:v>
                </c:pt>
                <c:pt idx="2581">
                  <c:v>-1.4010526245819506</c:v>
                </c:pt>
                <c:pt idx="2582">
                  <c:v>-1.4031018775195876</c:v>
                </c:pt>
                <c:pt idx="2583">
                  <c:v>-1.4028337850081156</c:v>
                </c:pt>
                <c:pt idx="2584">
                  <c:v>-1.400647436579022</c:v>
                </c:pt>
                <c:pt idx="2585">
                  <c:v>-1.4028975447433929</c:v>
                </c:pt>
                <c:pt idx="2586">
                  <c:v>-1.402820896437301</c:v>
                </c:pt>
                <c:pt idx="2587">
                  <c:v>-1.4035950537314847</c:v>
                </c:pt>
                <c:pt idx="2588">
                  <c:v>-1.4020398027222449</c:v>
                </c:pt>
                <c:pt idx="2589">
                  <c:v>-1.4020091141813986</c:v>
                </c:pt>
                <c:pt idx="2590">
                  <c:v>-1.4026218302499074</c:v>
                </c:pt>
                <c:pt idx="2591">
                  <c:v>-1.404832974954211</c:v>
                </c:pt>
                <c:pt idx="2592">
                  <c:v>-1.405203990639964</c:v>
                </c:pt>
                <c:pt idx="2593">
                  <c:v>-1.4043621206889205</c:v>
                </c:pt>
                <c:pt idx="2594">
                  <c:v>-1.4064079910753606</c:v>
                </c:pt>
                <c:pt idx="2595">
                  <c:v>-1.4072438735600055</c:v>
                </c:pt>
                <c:pt idx="2596">
                  <c:v>-1.4071489894251208</c:v>
                </c:pt>
                <c:pt idx="2597">
                  <c:v>-1.4113798640989219</c:v>
                </c:pt>
                <c:pt idx="2598">
                  <c:v>-1.4136078474648262</c:v>
                </c:pt>
                <c:pt idx="2599">
                  <c:v>-1.4271204824833634</c:v>
                </c:pt>
                <c:pt idx="2600">
                  <c:v>-0.22380751142145128</c:v>
                </c:pt>
                <c:pt idx="2601">
                  <c:v>-0.22329625162467037</c:v>
                </c:pt>
                <c:pt idx="2602">
                  <c:v>-0.22195066971335731</c:v>
                </c:pt>
                <c:pt idx="2603">
                  <c:v>-0.22114967354822612</c:v>
                </c:pt>
                <c:pt idx="2604">
                  <c:v>-0.22303250230360927</c:v>
                </c:pt>
                <c:pt idx="2605">
                  <c:v>-0.2237014518028122</c:v>
                </c:pt>
                <c:pt idx="2606">
                  <c:v>-0.225308226560053</c:v>
                </c:pt>
                <c:pt idx="2607">
                  <c:v>-0.2221349357290161</c:v>
                </c:pt>
                <c:pt idx="2608">
                  <c:v>-0.22078229510801206</c:v>
                </c:pt>
                <c:pt idx="2609">
                  <c:v>-0.22047297092063589</c:v>
                </c:pt>
                <c:pt idx="2610">
                  <c:v>-0.22042366781960832</c:v>
                </c:pt>
                <c:pt idx="2611">
                  <c:v>-0.21942442754017621</c:v>
                </c:pt>
                <c:pt idx="2612">
                  <c:v>-0.220371215015152</c:v>
                </c:pt>
                <c:pt idx="2613">
                  <c:v>-0.21809104465986184</c:v>
                </c:pt>
                <c:pt idx="2614">
                  <c:v>-0.21904047338386512</c:v>
                </c:pt>
                <c:pt idx="2615">
                  <c:v>-0.21973964376253186</c:v>
                </c:pt>
                <c:pt idx="2616">
                  <c:v>-0.2200565559525165</c:v>
                </c:pt>
                <c:pt idx="2617">
                  <c:v>-0.22092950783069609</c:v>
                </c:pt>
                <c:pt idx="2618">
                  <c:v>-0.22058339682920414</c:v>
                </c:pt>
                <c:pt idx="2619">
                  <c:v>-0.22131889974622876</c:v>
                </c:pt>
                <c:pt idx="2620">
                  <c:v>-0.22257420420770968</c:v>
                </c:pt>
                <c:pt idx="2621">
                  <c:v>-0.22461692904672637</c:v>
                </c:pt>
                <c:pt idx="2622">
                  <c:v>-0.22533732786045446</c:v>
                </c:pt>
                <c:pt idx="2623">
                  <c:v>-0.22597557306374094</c:v>
                </c:pt>
                <c:pt idx="2624">
                  <c:v>-0.22557181640891777</c:v>
                </c:pt>
                <c:pt idx="2625">
                  <c:v>-0.2250895504120467</c:v>
                </c:pt>
                <c:pt idx="2626">
                  <c:v>-0.22543726707572764</c:v>
                </c:pt>
                <c:pt idx="2627">
                  <c:v>-0.22522798062711757</c:v>
                </c:pt>
                <c:pt idx="2628">
                  <c:v>-0.22427814697125159</c:v>
                </c:pt>
                <c:pt idx="2629">
                  <c:v>-0.22456349614852256</c:v>
                </c:pt>
                <c:pt idx="2630">
                  <c:v>-0.22450529721171586</c:v>
                </c:pt>
                <c:pt idx="2631">
                  <c:v>-0.22335513900823356</c:v>
                </c:pt>
                <c:pt idx="2632">
                  <c:v>-0.2256481183603265</c:v>
                </c:pt>
                <c:pt idx="2633">
                  <c:v>-0.22534281876682138</c:v>
                </c:pt>
                <c:pt idx="2634">
                  <c:v>-0.22770742651315512</c:v>
                </c:pt>
                <c:pt idx="2635">
                  <c:v>-0.22673789414842149</c:v>
                </c:pt>
                <c:pt idx="2636">
                  <c:v>-0.2272264995096096</c:v>
                </c:pt>
                <c:pt idx="2637">
                  <c:v>-0.22773659771823729</c:v>
                </c:pt>
                <c:pt idx="2638">
                  <c:v>-0.22753868207566308</c:v>
                </c:pt>
                <c:pt idx="2639">
                  <c:v>-0.22610076862155726</c:v>
                </c:pt>
                <c:pt idx="2640">
                  <c:v>-0.22585436556012617</c:v>
                </c:pt>
                <c:pt idx="2641">
                  <c:v>-0.225308226560053</c:v>
                </c:pt>
                <c:pt idx="2642">
                  <c:v>-0.22547659500836614</c:v>
                </c:pt>
                <c:pt idx="2643">
                  <c:v>-0.22405497137376651</c:v>
                </c:pt>
                <c:pt idx="2644">
                  <c:v>-0.22386170527061111</c:v>
                </c:pt>
                <c:pt idx="2645">
                  <c:v>-0.22539789844952995</c:v>
                </c:pt>
                <c:pt idx="2646">
                  <c:v>-0.22586066224089274</c:v>
                </c:pt>
                <c:pt idx="2647">
                  <c:v>-0.22795585354269132</c:v>
                </c:pt>
                <c:pt idx="2648">
                  <c:v>-0.22628263019644912</c:v>
                </c:pt>
                <c:pt idx="2649">
                  <c:v>-0.23146744067571046</c:v>
                </c:pt>
                <c:pt idx="2650">
                  <c:v>-0.23206287818234683</c:v>
                </c:pt>
                <c:pt idx="2651">
                  <c:v>-0.2336355388441067</c:v>
                </c:pt>
                <c:pt idx="2652">
                  <c:v>-0.23229975741886166</c:v>
                </c:pt>
                <c:pt idx="2653">
                  <c:v>-0.23269990030433751</c:v>
                </c:pt>
                <c:pt idx="2654">
                  <c:v>-0.23252397256216151</c:v>
                </c:pt>
                <c:pt idx="2655">
                  <c:v>-0.23291548057619016</c:v>
                </c:pt>
                <c:pt idx="2656">
                  <c:v>-0.23876221838894152</c:v>
                </c:pt>
                <c:pt idx="2657">
                  <c:v>-0.24356593352894551</c:v>
                </c:pt>
                <c:pt idx="2658">
                  <c:v>-0.24408366243276669</c:v>
                </c:pt>
                <c:pt idx="2659">
                  <c:v>-0.2442351637762914</c:v>
                </c:pt>
                <c:pt idx="2660">
                  <c:v>-0.2449866828161702</c:v>
                </c:pt>
                <c:pt idx="2661">
                  <c:v>-0.24415101744057299</c:v>
                </c:pt>
                <c:pt idx="2662">
                  <c:v>-0.24075205156240509</c:v>
                </c:pt>
                <c:pt idx="2663">
                  <c:v>-0.24075123658147479</c:v>
                </c:pt>
                <c:pt idx="2664">
                  <c:v>-0.23671033107445405</c:v>
                </c:pt>
                <c:pt idx="2665">
                  <c:v>-0.23760992163552919</c:v>
                </c:pt>
                <c:pt idx="2666">
                  <c:v>-0.23663471823050175</c:v>
                </c:pt>
                <c:pt idx="2667">
                  <c:v>-0.2375119223868829</c:v>
                </c:pt>
                <c:pt idx="2668">
                  <c:v>-0.23735985443516716</c:v>
                </c:pt>
                <c:pt idx="2669">
                  <c:v>-0.23981213372806875</c:v>
                </c:pt>
                <c:pt idx="2670">
                  <c:v>-0.24122674066666017</c:v>
                </c:pt>
                <c:pt idx="2671">
                  <c:v>-0.24489605549235094</c:v>
                </c:pt>
                <c:pt idx="2672">
                  <c:v>-0.24591544000465015</c:v>
                </c:pt>
                <c:pt idx="2673">
                  <c:v>-0.24560070108055054</c:v>
                </c:pt>
                <c:pt idx="2674">
                  <c:v>-0.2440435958868914</c:v>
                </c:pt>
                <c:pt idx="2675">
                  <c:v>-0.24414778946129978</c:v>
                </c:pt>
                <c:pt idx="2676">
                  <c:v>-0.24057791809687235</c:v>
                </c:pt>
                <c:pt idx="2677">
                  <c:v>-0.24184081561121129</c:v>
                </c:pt>
                <c:pt idx="2678">
                  <c:v>-0.24071529229372723</c:v>
                </c:pt>
                <c:pt idx="2679">
                  <c:v>-0.23922559914820507</c:v>
                </c:pt>
                <c:pt idx="2680">
                  <c:v>-0.23831261634956791</c:v>
                </c:pt>
                <c:pt idx="2681">
                  <c:v>-0.24005479941984387</c:v>
                </c:pt>
                <c:pt idx="2682">
                  <c:v>-0.2381404900449966</c:v>
                </c:pt>
                <c:pt idx="2683">
                  <c:v>-0.23812932403740605</c:v>
                </c:pt>
                <c:pt idx="2684">
                  <c:v>-0.23785124082844034</c:v>
                </c:pt>
                <c:pt idx="2685">
                  <c:v>-0.23678432612672795</c:v>
                </c:pt>
                <c:pt idx="2686">
                  <c:v>-0.23599360587147444</c:v>
                </c:pt>
                <c:pt idx="2687">
                  <c:v>-0.23662356902362491</c:v>
                </c:pt>
                <c:pt idx="2688">
                  <c:v>-0.23625366525312375</c:v>
                </c:pt>
                <c:pt idx="2689">
                  <c:v>-0.23546575370787171</c:v>
                </c:pt>
                <c:pt idx="2690">
                  <c:v>-0.2352996625358057</c:v>
                </c:pt>
                <c:pt idx="2691">
                  <c:v>-0.23580121997230874</c:v>
                </c:pt>
                <c:pt idx="2692">
                  <c:v>-0.23602780124859102</c:v>
                </c:pt>
                <c:pt idx="2693">
                  <c:v>-0.23633958382145126</c:v>
                </c:pt>
                <c:pt idx="2694">
                  <c:v>-0.23819225745623163</c:v>
                </c:pt>
                <c:pt idx="2695">
                  <c:v>-0.23952081553844495</c:v>
                </c:pt>
                <c:pt idx="2696">
                  <c:v>-0.23999492040954484</c:v>
                </c:pt>
                <c:pt idx="2697">
                  <c:v>-0.23771105222024724</c:v>
                </c:pt>
                <c:pt idx="2698">
                  <c:v>-0.23619243356209729</c:v>
                </c:pt>
                <c:pt idx="2699">
                  <c:v>-0.23236866281204405</c:v>
                </c:pt>
                <c:pt idx="2700">
                  <c:v>-0.28808826909037499</c:v>
                </c:pt>
                <c:pt idx="2701">
                  <c:v>-0.28916527766551958</c:v>
                </c:pt>
                <c:pt idx="2702">
                  <c:v>-0.29223671681897034</c:v>
                </c:pt>
                <c:pt idx="2703">
                  <c:v>-0.29288461077383854</c:v>
                </c:pt>
                <c:pt idx="2704">
                  <c:v>-0.29496833154358981</c:v>
                </c:pt>
                <c:pt idx="2705">
                  <c:v>-0.29504006315837161</c:v>
                </c:pt>
                <c:pt idx="2706">
                  <c:v>-0.29492449808965437</c:v>
                </c:pt>
                <c:pt idx="2707">
                  <c:v>-0.29471029425025774</c:v>
                </c:pt>
                <c:pt idx="2708">
                  <c:v>-0.29449020696567318</c:v>
                </c:pt>
                <c:pt idx="2709">
                  <c:v>-0.29438991175747553</c:v>
                </c:pt>
                <c:pt idx="2710">
                  <c:v>-0.29468833766691205</c:v>
                </c:pt>
                <c:pt idx="2711">
                  <c:v>-0.29521130696315634</c:v>
                </c:pt>
                <c:pt idx="2712">
                  <c:v>-0.29383285905142831</c:v>
                </c:pt>
                <c:pt idx="2713">
                  <c:v>-0.29420532426441115</c:v>
                </c:pt>
                <c:pt idx="2714">
                  <c:v>-0.29393902441895081</c:v>
                </c:pt>
                <c:pt idx="2715">
                  <c:v>-0.29644212658415903</c:v>
                </c:pt>
                <c:pt idx="2716">
                  <c:v>-0.297924001163965</c:v>
                </c:pt>
                <c:pt idx="2717">
                  <c:v>-0.29958011394842554</c:v>
                </c:pt>
                <c:pt idx="2718">
                  <c:v>-0.30443202707516015</c:v>
                </c:pt>
                <c:pt idx="2719">
                  <c:v>-0.30485785285591183</c:v>
                </c:pt>
                <c:pt idx="2720">
                  <c:v>-0.3078651888597741</c:v>
                </c:pt>
                <c:pt idx="2721">
                  <c:v>-0.30921094826502094</c:v>
                </c:pt>
                <c:pt idx="2722">
                  <c:v>-0.31103583316036154</c:v>
                </c:pt>
                <c:pt idx="2723">
                  <c:v>-0.31260730384335256</c:v>
                </c:pt>
                <c:pt idx="2724">
                  <c:v>-0.31224593664548639</c:v>
                </c:pt>
                <c:pt idx="2725">
                  <c:v>-0.31446250593452652</c:v>
                </c:pt>
                <c:pt idx="2726">
                  <c:v>-0.31492704106845482</c:v>
                </c:pt>
                <c:pt idx="2727">
                  <c:v>-0.31605662559600178</c:v>
                </c:pt>
                <c:pt idx="2728">
                  <c:v>-0.31721850961757392</c:v>
                </c:pt>
                <c:pt idx="2729">
                  <c:v>-0.31732718712573194</c:v>
                </c:pt>
                <c:pt idx="2730">
                  <c:v>-0.32016898357573087</c:v>
                </c:pt>
                <c:pt idx="2731">
                  <c:v>-0.31873327995078826</c:v>
                </c:pt>
                <c:pt idx="2732">
                  <c:v>-0.32121013408846544</c:v>
                </c:pt>
                <c:pt idx="2733">
                  <c:v>-0.32091405232312509</c:v>
                </c:pt>
                <c:pt idx="2734">
                  <c:v>-0.32172981379661847</c:v>
                </c:pt>
                <c:pt idx="2735">
                  <c:v>-0.32299722324942115</c:v>
                </c:pt>
                <c:pt idx="2736">
                  <c:v>-0.32160070565078103</c:v>
                </c:pt>
                <c:pt idx="2737">
                  <c:v>-0.32117378149637732</c:v>
                </c:pt>
                <c:pt idx="2738">
                  <c:v>-0.32099626780812063</c:v>
                </c:pt>
                <c:pt idx="2739">
                  <c:v>-0.32087594455493118</c:v>
                </c:pt>
                <c:pt idx="2740">
                  <c:v>-0.31823327718034733</c:v>
                </c:pt>
                <c:pt idx="2741">
                  <c:v>-0.31885162966379532</c:v>
                </c:pt>
                <c:pt idx="2742">
                  <c:v>-0.31928967326916124</c:v>
                </c:pt>
                <c:pt idx="2743">
                  <c:v>-0.3193544938562547</c:v>
                </c:pt>
                <c:pt idx="2744">
                  <c:v>-0.3172547650106794</c:v>
                </c:pt>
                <c:pt idx="2745">
                  <c:v>-0.31720647108041922</c:v>
                </c:pt>
                <c:pt idx="2746">
                  <c:v>-0.31669945615819728</c:v>
                </c:pt>
                <c:pt idx="2747">
                  <c:v>-0.31704345577514426</c:v>
                </c:pt>
                <c:pt idx="2748">
                  <c:v>-0.31396034135911011</c:v>
                </c:pt>
                <c:pt idx="2749">
                  <c:v>-0.31496921923990406</c:v>
                </c:pt>
                <c:pt idx="2750">
                  <c:v>-0.31224340265160544</c:v>
                </c:pt>
                <c:pt idx="2751">
                  <c:v>-0.31086356051908748</c:v>
                </c:pt>
                <c:pt idx="2752">
                  <c:v>-0.30917071171716737</c:v>
                </c:pt>
                <c:pt idx="2753">
                  <c:v>-0.30820272084685385</c:v>
                </c:pt>
                <c:pt idx="2754">
                  <c:v>-0.30538616904305016</c:v>
                </c:pt>
                <c:pt idx="2755">
                  <c:v>-0.30376299694736097</c:v>
                </c:pt>
                <c:pt idx="2756">
                  <c:v>-0.30491323770648604</c:v>
                </c:pt>
                <c:pt idx="2757">
                  <c:v>-0.30354858160715814</c:v>
                </c:pt>
                <c:pt idx="2758">
                  <c:v>-0.3036140798400826</c:v>
                </c:pt>
                <c:pt idx="2759">
                  <c:v>-0.30444820998672695</c:v>
                </c:pt>
                <c:pt idx="2760">
                  <c:v>-0.30294984163984351</c:v>
                </c:pt>
                <c:pt idx="2761">
                  <c:v>-0.30564528275330627</c:v>
                </c:pt>
                <c:pt idx="2762">
                  <c:v>-0.30796257833593899</c:v>
                </c:pt>
                <c:pt idx="2763">
                  <c:v>-0.30837623377184942</c:v>
                </c:pt>
                <c:pt idx="2764">
                  <c:v>-0.31107780150435493</c:v>
                </c:pt>
                <c:pt idx="2765">
                  <c:v>-0.31486162915390636</c:v>
                </c:pt>
                <c:pt idx="2766">
                  <c:v>-0.31540473317466589</c:v>
                </c:pt>
                <c:pt idx="2767">
                  <c:v>-0.3166072277245382</c:v>
                </c:pt>
                <c:pt idx="2768">
                  <c:v>-0.31775682663643767</c:v>
                </c:pt>
                <c:pt idx="2769">
                  <c:v>-0.31881531633053584</c:v>
                </c:pt>
                <c:pt idx="2770">
                  <c:v>-0.32074782945095404</c:v>
                </c:pt>
                <c:pt idx="2771">
                  <c:v>-0.32182856301237228</c:v>
                </c:pt>
                <c:pt idx="2772">
                  <c:v>-0.32215613788341324</c:v>
                </c:pt>
                <c:pt idx="2773">
                  <c:v>-0.32265200776776526</c:v>
                </c:pt>
                <c:pt idx="2774">
                  <c:v>-0.32127940291556278</c:v>
                </c:pt>
                <c:pt idx="2775">
                  <c:v>-0.32284541433249636</c:v>
                </c:pt>
                <c:pt idx="2776">
                  <c:v>-0.32229397378548663</c:v>
                </c:pt>
                <c:pt idx="2777">
                  <c:v>-0.32326527347687994</c:v>
                </c:pt>
                <c:pt idx="2778">
                  <c:v>-0.32230174565299796</c:v>
                </c:pt>
                <c:pt idx="2779">
                  <c:v>-0.32225669758393138</c:v>
                </c:pt>
                <c:pt idx="2780">
                  <c:v>-0.32257486974904381</c:v>
                </c:pt>
                <c:pt idx="2781">
                  <c:v>-0.32319414350269549</c:v>
                </c:pt>
                <c:pt idx="2782">
                  <c:v>-0.32594567136120078</c:v>
                </c:pt>
                <c:pt idx="2783">
                  <c:v>-0.32485786872997435</c:v>
                </c:pt>
                <c:pt idx="2784">
                  <c:v>-0.32582302314659151</c:v>
                </c:pt>
                <c:pt idx="2785">
                  <c:v>-0.3252803475800321</c:v>
                </c:pt>
                <c:pt idx="2786">
                  <c:v>-0.32643734932386259</c:v>
                </c:pt>
                <c:pt idx="2787">
                  <c:v>-0.32679775833211222</c:v>
                </c:pt>
                <c:pt idx="2788">
                  <c:v>-0.32492132483374547</c:v>
                </c:pt>
                <c:pt idx="2789">
                  <c:v>-0.32612140305382109</c:v>
                </c:pt>
                <c:pt idx="2790">
                  <c:v>-0.32659489251457785</c:v>
                </c:pt>
                <c:pt idx="2791">
                  <c:v>-0.32583082248996664</c:v>
                </c:pt>
                <c:pt idx="2792">
                  <c:v>-0.32590653065464803</c:v>
                </c:pt>
                <c:pt idx="2793">
                  <c:v>-0.32646604267523438</c:v>
                </c:pt>
                <c:pt idx="2794">
                  <c:v>-0.32689527945176478</c:v>
                </c:pt>
                <c:pt idx="2795">
                  <c:v>-0.32684128168358439</c:v>
                </c:pt>
                <c:pt idx="2796">
                  <c:v>-0.32839688349156271</c:v>
                </c:pt>
                <c:pt idx="2797">
                  <c:v>-0.3272654881202568</c:v>
                </c:pt>
                <c:pt idx="2798">
                  <c:v>-0.32685521329619416</c:v>
                </c:pt>
                <c:pt idx="2799">
                  <c:v>-0.32706771782126864</c:v>
                </c:pt>
                <c:pt idx="2800">
                  <c:v>-2.3436381044548593E-2</c:v>
                </c:pt>
                <c:pt idx="2801">
                  <c:v>-2.0571864310168664E-2</c:v>
                </c:pt>
                <c:pt idx="2802">
                  <c:v>-2.1594222695659138E-2</c:v>
                </c:pt>
                <c:pt idx="2803">
                  <c:v>-1.9815702564232485E-2</c:v>
                </c:pt>
                <c:pt idx="2804">
                  <c:v>-1.7917549716442771E-2</c:v>
                </c:pt>
                <c:pt idx="2805">
                  <c:v>-1.7622839158901726E-2</c:v>
                </c:pt>
                <c:pt idx="2806">
                  <c:v>-1.8581421319903146E-2</c:v>
                </c:pt>
                <c:pt idx="2807">
                  <c:v>-2.0606488249784061E-2</c:v>
                </c:pt>
                <c:pt idx="2808">
                  <c:v>-2.0448143427066245E-2</c:v>
                </c:pt>
                <c:pt idx="2809">
                  <c:v>-2.0944392723851735E-2</c:v>
                </c:pt>
                <c:pt idx="2810">
                  <c:v>-2.0564154967909865E-2</c:v>
                </c:pt>
                <c:pt idx="2811">
                  <c:v>-2.2496273852335769E-2</c:v>
                </c:pt>
                <c:pt idx="2812">
                  <c:v>-2.328083147745641E-2</c:v>
                </c:pt>
                <c:pt idx="2813">
                  <c:v>-2.3308440018299681E-2</c:v>
                </c:pt>
                <c:pt idx="2814">
                  <c:v>-2.3086695939670054E-2</c:v>
                </c:pt>
                <c:pt idx="2815">
                  <c:v>-2.2696675429118685E-2</c:v>
                </c:pt>
                <c:pt idx="2816">
                  <c:v>-2.4333635979632895E-2</c:v>
                </c:pt>
                <c:pt idx="2817">
                  <c:v>-2.3494230809996797E-2</c:v>
                </c:pt>
                <c:pt idx="2818">
                  <c:v>-2.222975473783606E-2</c:v>
                </c:pt>
                <c:pt idx="2819">
                  <c:v>-2.2536723387811097E-2</c:v>
                </c:pt>
                <c:pt idx="2820">
                  <c:v>-1.9136920553535663E-2</c:v>
                </c:pt>
                <c:pt idx="2821">
                  <c:v>-1.7968696179117671E-2</c:v>
                </c:pt>
                <c:pt idx="2822">
                  <c:v>-1.7764743788641457E-2</c:v>
                </c:pt>
                <c:pt idx="2823">
                  <c:v>-1.9474328735077595E-2</c:v>
                </c:pt>
                <c:pt idx="2824">
                  <c:v>-1.9154826175279194E-2</c:v>
                </c:pt>
                <c:pt idx="2825">
                  <c:v>-1.9553094323476738E-2</c:v>
                </c:pt>
                <c:pt idx="2826">
                  <c:v>-1.755829380048457E-2</c:v>
                </c:pt>
                <c:pt idx="2827">
                  <c:v>-1.7086083041581546E-2</c:v>
                </c:pt>
                <c:pt idx="2828">
                  <c:v>-1.690847424563291E-2</c:v>
                </c:pt>
                <c:pt idx="2829">
                  <c:v>-1.7300737195115268E-2</c:v>
                </c:pt>
                <c:pt idx="2830">
                  <c:v>-1.4678003070668577E-2</c:v>
                </c:pt>
                <c:pt idx="2831">
                  <c:v>-1.4763406328348605E-2</c:v>
                </c:pt>
                <c:pt idx="2832">
                  <c:v>-1.3646144650146574E-2</c:v>
                </c:pt>
                <c:pt idx="2833">
                  <c:v>-1.4553127622788598E-2</c:v>
                </c:pt>
                <c:pt idx="2834">
                  <c:v>-1.1474359327841022E-2</c:v>
                </c:pt>
                <c:pt idx="2835">
                  <c:v>-1.0985342829485489E-2</c:v>
                </c:pt>
                <c:pt idx="2836">
                  <c:v>-1.1631289443934989E-2</c:v>
                </c:pt>
                <c:pt idx="2837">
                  <c:v>-9.3225265865326534E-3</c:v>
                </c:pt>
                <c:pt idx="2838">
                  <c:v>-9.4828974851028924E-3</c:v>
                </c:pt>
                <c:pt idx="2839">
                  <c:v>-1.0260475508539368E-2</c:v>
                </c:pt>
                <c:pt idx="2840">
                  <c:v>-1.2206455591203813E-2</c:v>
                </c:pt>
                <c:pt idx="2841">
                  <c:v>-1.2621017798605916E-2</c:v>
                </c:pt>
                <c:pt idx="2842">
                  <c:v>-1.17126121927833E-2</c:v>
                </c:pt>
                <c:pt idx="2843">
                  <c:v>-1.4447354921653499E-2</c:v>
                </c:pt>
                <c:pt idx="2844">
                  <c:v>-1.4177876667814004E-2</c:v>
                </c:pt>
                <c:pt idx="2845">
                  <c:v>-1.621188975926513E-2</c:v>
                </c:pt>
                <c:pt idx="2846">
                  <c:v>-1.8144536390726884E-2</c:v>
                </c:pt>
                <c:pt idx="2847">
                  <c:v>-1.8710648359766768E-2</c:v>
                </c:pt>
                <c:pt idx="2848">
                  <c:v>-1.868251377829111E-2</c:v>
                </c:pt>
                <c:pt idx="2849">
                  <c:v>-1.9898966216228331E-2</c:v>
                </c:pt>
                <c:pt idx="2850">
                  <c:v>-2.1278553997491567E-2</c:v>
                </c:pt>
                <c:pt idx="2851">
                  <c:v>-2.183620867351177E-2</c:v>
                </c:pt>
                <c:pt idx="2852">
                  <c:v>-2.1123339691567544E-2</c:v>
                </c:pt>
                <c:pt idx="2853">
                  <c:v>-2.1569865397534915E-2</c:v>
                </c:pt>
                <c:pt idx="2854">
                  <c:v>-2.3280175783877866E-2</c:v>
                </c:pt>
                <c:pt idx="2855">
                  <c:v>-2.2683845214236609E-2</c:v>
                </c:pt>
                <c:pt idx="2856">
                  <c:v>-2.2945966063399492E-2</c:v>
                </c:pt>
                <c:pt idx="2857">
                  <c:v>-2.178420930991587E-2</c:v>
                </c:pt>
                <c:pt idx="2858">
                  <c:v>-2.2847649757426147E-2</c:v>
                </c:pt>
                <c:pt idx="2859">
                  <c:v>-2.0830230478706468E-2</c:v>
                </c:pt>
                <c:pt idx="2860">
                  <c:v>-2.0828302639546159E-2</c:v>
                </c:pt>
                <c:pt idx="2861">
                  <c:v>-2.0047592386152058E-2</c:v>
                </c:pt>
                <c:pt idx="2862">
                  <c:v>-1.7992348011838466E-2</c:v>
                </c:pt>
                <c:pt idx="2863">
                  <c:v>-1.9365456095940647E-2</c:v>
                </c:pt>
                <c:pt idx="2864">
                  <c:v>-1.797954368461907E-2</c:v>
                </c:pt>
                <c:pt idx="2865">
                  <c:v>-1.5944504988922414E-2</c:v>
                </c:pt>
                <c:pt idx="2866">
                  <c:v>-1.5620374562906658E-2</c:v>
                </c:pt>
                <c:pt idx="2867">
                  <c:v>-1.4403366076720214E-2</c:v>
                </c:pt>
                <c:pt idx="2868">
                  <c:v>-1.3648024513485346E-2</c:v>
                </c:pt>
                <c:pt idx="2869">
                  <c:v>-1.3486335007469208E-2</c:v>
                </c:pt>
                <c:pt idx="2870">
                  <c:v>-1.532572386892328E-2</c:v>
                </c:pt>
                <c:pt idx="2871">
                  <c:v>-1.7332675139935638E-2</c:v>
                </c:pt>
                <c:pt idx="2872">
                  <c:v>-1.8752250516282043E-2</c:v>
                </c:pt>
                <c:pt idx="2873">
                  <c:v>-1.9164449290629104E-2</c:v>
                </c:pt>
                <c:pt idx="2874">
                  <c:v>-1.975933759170978E-2</c:v>
                </c:pt>
                <c:pt idx="2875">
                  <c:v>-2.2270193493955759E-2</c:v>
                </c:pt>
                <c:pt idx="2876">
                  <c:v>-2.1463347946818256E-2</c:v>
                </c:pt>
                <c:pt idx="2877">
                  <c:v>-2.2042888937874316E-2</c:v>
                </c:pt>
                <c:pt idx="2878">
                  <c:v>-2.2104518734912038E-2</c:v>
                </c:pt>
                <c:pt idx="2879">
                  <c:v>-2.2335043711157354E-2</c:v>
                </c:pt>
                <c:pt idx="2880">
                  <c:v>-2.1870841956579401E-2</c:v>
                </c:pt>
                <c:pt idx="2881">
                  <c:v>-2.2323493789975224E-2</c:v>
                </c:pt>
                <c:pt idx="2882">
                  <c:v>-2.1808606288931109E-2</c:v>
                </c:pt>
                <c:pt idx="2883">
                  <c:v>-1.9647236107168009E-2</c:v>
                </c:pt>
                <c:pt idx="2884">
                  <c:v>-2.0977721192846133E-2</c:v>
                </c:pt>
                <c:pt idx="2885">
                  <c:v>-2.0663520553206194E-2</c:v>
                </c:pt>
                <c:pt idx="2886">
                  <c:v>-1.9281583775288436E-2</c:v>
                </c:pt>
                <c:pt idx="2887">
                  <c:v>-1.9372503066179103E-2</c:v>
                </c:pt>
                <c:pt idx="2888">
                  <c:v>-1.9882938886085277E-2</c:v>
                </c:pt>
                <c:pt idx="2889">
                  <c:v>-1.8506578951497321E-2</c:v>
                </c:pt>
                <c:pt idx="2890">
                  <c:v>-1.8294824973243529E-2</c:v>
                </c:pt>
                <c:pt idx="2891">
                  <c:v>-1.7739175445498301E-2</c:v>
                </c:pt>
                <c:pt idx="2892">
                  <c:v>-1.362573981544557E-2</c:v>
                </c:pt>
                <c:pt idx="2893">
                  <c:v>-1.3170686899691919E-2</c:v>
                </c:pt>
                <c:pt idx="2894">
                  <c:v>-1.3616853417917518E-2</c:v>
                </c:pt>
                <c:pt idx="2895">
                  <c:v>-1.123299219513596E-2</c:v>
                </c:pt>
                <c:pt idx="2896">
                  <c:v>-1.117646109822612E-2</c:v>
                </c:pt>
                <c:pt idx="2897">
                  <c:v>-9.3529515161789867E-3</c:v>
                </c:pt>
                <c:pt idx="2898">
                  <c:v>-8.9714136555478774E-3</c:v>
                </c:pt>
                <c:pt idx="2899">
                  <c:v>-8.9574655958104543E-3</c:v>
                </c:pt>
                <c:pt idx="2900">
                  <c:v>-0.63416916806119517</c:v>
                </c:pt>
                <c:pt idx="2901">
                  <c:v>-0.6354712954411843</c:v>
                </c:pt>
                <c:pt idx="2902">
                  <c:v>-0.63789290928884457</c:v>
                </c:pt>
                <c:pt idx="2903">
                  <c:v>-0.63843267294560002</c:v>
                </c:pt>
                <c:pt idx="2904">
                  <c:v>-0.6409079403355431</c:v>
                </c:pt>
                <c:pt idx="2905">
                  <c:v>-0.64404924978720546</c:v>
                </c:pt>
                <c:pt idx="2906">
                  <c:v>-0.64293655445109632</c:v>
                </c:pt>
                <c:pt idx="2907">
                  <c:v>-0.64319580109075591</c:v>
                </c:pt>
                <c:pt idx="2908">
                  <c:v>-0.64500996986117176</c:v>
                </c:pt>
                <c:pt idx="2909">
                  <c:v>-0.64598840272724223</c:v>
                </c:pt>
                <c:pt idx="2910">
                  <c:v>-0.64728566818827948</c:v>
                </c:pt>
                <c:pt idx="2911">
                  <c:v>-0.64769488048432056</c:v>
                </c:pt>
                <c:pt idx="2912">
                  <c:v>-0.64742847404923953</c:v>
                </c:pt>
                <c:pt idx="2913">
                  <c:v>-0.64739967934517484</c:v>
                </c:pt>
                <c:pt idx="2914">
                  <c:v>-0.64532722235578888</c:v>
                </c:pt>
                <c:pt idx="2915">
                  <c:v>-0.64424065215606774</c:v>
                </c:pt>
                <c:pt idx="2916">
                  <c:v>-0.6445732053725246</c:v>
                </c:pt>
                <c:pt idx="2917">
                  <c:v>-0.64262005937609601</c:v>
                </c:pt>
                <c:pt idx="2918">
                  <c:v>-0.6395153758692973</c:v>
                </c:pt>
                <c:pt idx="2919">
                  <c:v>-0.63814255445461887</c:v>
                </c:pt>
                <c:pt idx="2920">
                  <c:v>-0.63644636070312277</c:v>
                </c:pt>
                <c:pt idx="2921">
                  <c:v>-0.63797969092991069</c:v>
                </c:pt>
                <c:pt idx="2922">
                  <c:v>-0.63802959378389135</c:v>
                </c:pt>
                <c:pt idx="2923">
                  <c:v>-0.64042287450927526</c:v>
                </c:pt>
                <c:pt idx="2924">
                  <c:v>-0.64047296340930027</c:v>
                </c:pt>
                <c:pt idx="2925">
                  <c:v>-0.64631677607691396</c:v>
                </c:pt>
                <c:pt idx="2926">
                  <c:v>-0.65301756207442985</c:v>
                </c:pt>
                <c:pt idx="2927">
                  <c:v>-0.65450639949700617</c:v>
                </c:pt>
                <c:pt idx="2928">
                  <c:v>-0.65781204339303789</c:v>
                </c:pt>
                <c:pt idx="2929">
                  <c:v>-0.66419265726490906</c:v>
                </c:pt>
                <c:pt idx="2930">
                  <c:v>-0.6651607390277503</c:v>
                </c:pt>
                <c:pt idx="2931">
                  <c:v>-0.66905345822971984</c:v>
                </c:pt>
                <c:pt idx="2932">
                  <c:v>-0.67095819317063432</c:v>
                </c:pt>
                <c:pt idx="2933">
                  <c:v>-0.67151485388037191</c:v>
                </c:pt>
                <c:pt idx="2934">
                  <c:v>-0.67491305272227198</c:v>
                </c:pt>
                <c:pt idx="2935">
                  <c:v>-0.6710761228990898</c:v>
                </c:pt>
                <c:pt idx="2936">
                  <c:v>-0.67159595772186886</c:v>
                </c:pt>
                <c:pt idx="2937">
                  <c:v>-0.66647820833698557</c:v>
                </c:pt>
                <c:pt idx="2938">
                  <c:v>-0.66584127054979581</c:v>
                </c:pt>
                <c:pt idx="2939">
                  <c:v>-0.66308049769472976</c:v>
                </c:pt>
                <c:pt idx="2940">
                  <c:v>-0.66103983693415191</c:v>
                </c:pt>
                <c:pt idx="2941">
                  <c:v>-0.66344254867189978</c:v>
                </c:pt>
                <c:pt idx="2942">
                  <c:v>-0.66461127317235658</c:v>
                </c:pt>
                <c:pt idx="2943">
                  <c:v>-0.67551385749417481</c:v>
                </c:pt>
                <c:pt idx="2944">
                  <c:v>-0.67720468354912411</c:v>
                </c:pt>
                <c:pt idx="2945">
                  <c:v>-0.68292960909438216</c:v>
                </c:pt>
                <c:pt idx="2946">
                  <c:v>-0.68459325007073746</c:v>
                </c:pt>
                <c:pt idx="2947">
                  <c:v>-0.68944684855039595</c:v>
                </c:pt>
                <c:pt idx="2948">
                  <c:v>-0.68736794889468955</c:v>
                </c:pt>
                <c:pt idx="2949">
                  <c:v>-0.68817749183684906</c:v>
                </c:pt>
                <c:pt idx="2950">
                  <c:v>-0.68660649034310461</c:v>
                </c:pt>
                <c:pt idx="2951">
                  <c:v>-0.68479377658981377</c:v>
                </c:pt>
                <c:pt idx="2952">
                  <c:v>-0.68295076799763965</c:v>
                </c:pt>
                <c:pt idx="2953">
                  <c:v>-0.67481804059995509</c:v>
                </c:pt>
                <c:pt idx="2954">
                  <c:v>-0.67592981706944455</c:v>
                </c:pt>
                <c:pt idx="2955">
                  <c:v>-0.66912698950538951</c:v>
                </c:pt>
                <c:pt idx="2956">
                  <c:v>-0.66891246709343744</c:v>
                </c:pt>
                <c:pt idx="2957">
                  <c:v>-0.66671670492549939</c:v>
                </c:pt>
                <c:pt idx="2958">
                  <c:v>-0.66566038435971198</c:v>
                </c:pt>
                <c:pt idx="2959">
                  <c:v>-0.66413042694502922</c:v>
                </c:pt>
                <c:pt idx="2960">
                  <c:v>-0.66253825548109235</c:v>
                </c:pt>
                <c:pt idx="2961">
                  <c:v>-0.66230925317419143</c:v>
                </c:pt>
                <c:pt idx="2962">
                  <c:v>-0.66148267866649624</c:v>
                </c:pt>
                <c:pt idx="2963">
                  <c:v>-0.66166888751164965</c:v>
                </c:pt>
                <c:pt idx="2964">
                  <c:v>-0.66206814466120978</c:v>
                </c:pt>
                <c:pt idx="2965">
                  <c:v>-0.66787703506157303</c:v>
                </c:pt>
                <c:pt idx="2966">
                  <c:v>-0.66867219607657669</c:v>
                </c:pt>
                <c:pt idx="2967">
                  <c:v>-0.67025209300995936</c:v>
                </c:pt>
                <c:pt idx="2968">
                  <c:v>-0.67236574876138944</c:v>
                </c:pt>
                <c:pt idx="2969">
                  <c:v>-0.6750943622238208</c:v>
                </c:pt>
                <c:pt idx="2970">
                  <c:v>-0.67625948702474892</c:v>
                </c:pt>
                <c:pt idx="2971">
                  <c:v>-0.67928362160894329</c:v>
                </c:pt>
                <c:pt idx="2972">
                  <c:v>-0.67970607588281995</c:v>
                </c:pt>
                <c:pt idx="2973">
                  <c:v>-0.68316465157338024</c:v>
                </c:pt>
                <c:pt idx="2974">
                  <c:v>-0.68083815639152645</c:v>
                </c:pt>
                <c:pt idx="2975">
                  <c:v>-0.68320197240269298</c:v>
                </c:pt>
                <c:pt idx="2976">
                  <c:v>-0.68378787163845223</c:v>
                </c:pt>
                <c:pt idx="2977">
                  <c:v>-0.68270956968964303</c:v>
                </c:pt>
                <c:pt idx="2978">
                  <c:v>-0.68178895938039741</c:v>
                </c:pt>
                <c:pt idx="2979">
                  <c:v>-0.67715033160390004</c:v>
                </c:pt>
                <c:pt idx="2980">
                  <c:v>-0.67688087187810497</c:v>
                </c:pt>
                <c:pt idx="2981">
                  <c:v>-0.67466762871572605</c:v>
                </c:pt>
                <c:pt idx="2982">
                  <c:v>-0.664755329623965</c:v>
                </c:pt>
                <c:pt idx="2983">
                  <c:v>-0.66413409515121247</c:v>
                </c:pt>
                <c:pt idx="2984">
                  <c:v>-0.66393157790349289</c:v>
                </c:pt>
                <c:pt idx="2985">
                  <c:v>-0.66472360658535035</c:v>
                </c:pt>
                <c:pt idx="2986">
                  <c:v>-0.66278556100765984</c:v>
                </c:pt>
                <c:pt idx="2987">
                  <c:v>-0.66266494204989268</c:v>
                </c:pt>
                <c:pt idx="2988">
                  <c:v>-0.66447090691190391</c:v>
                </c:pt>
                <c:pt idx="2989">
                  <c:v>-0.66681338053614425</c:v>
                </c:pt>
                <c:pt idx="2990">
                  <c:v>-0.67167832213802647</c:v>
                </c:pt>
                <c:pt idx="2991">
                  <c:v>-0.67355976656812233</c:v>
                </c:pt>
                <c:pt idx="2992">
                  <c:v>-0.67438282171313357</c:v>
                </c:pt>
                <c:pt idx="2993">
                  <c:v>-0.67854809514410741</c:v>
                </c:pt>
                <c:pt idx="2994">
                  <c:v>-0.68111861190632439</c:v>
                </c:pt>
                <c:pt idx="2995">
                  <c:v>-0.68233554040585043</c:v>
                </c:pt>
                <c:pt idx="2996">
                  <c:v>-0.68451476214359808</c:v>
                </c:pt>
                <c:pt idx="2997">
                  <c:v>-0.6853419360044537</c:v>
                </c:pt>
                <c:pt idx="2998">
                  <c:v>-0.68463309808817563</c:v>
                </c:pt>
                <c:pt idx="2999">
                  <c:v>-0.68309001409302805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691632"/>
        <c:axId val="314692192"/>
      </c:scatterChart>
      <c:valAx>
        <c:axId val="31469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692192"/>
        <c:crosses val="autoZero"/>
        <c:crossBetween val="midCat"/>
      </c:valAx>
      <c:valAx>
        <c:axId val="31469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69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Data'!$AQ$1</c:f>
              <c:strCache>
                <c:ptCount val="1"/>
                <c:pt idx="0">
                  <c:v>Residuals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Data'!$AQ$2:$AQ$5801</c:f>
              <c:numCache>
                <c:formatCode>General</c:formatCode>
                <c:ptCount val="5800"/>
                <c:pt idx="0">
                  <c:v>-4.20014758864867E-2</c:v>
                </c:pt>
                <c:pt idx="1">
                  <c:v>-4.1703246872297955E-2</c:v>
                </c:pt>
                <c:pt idx="2">
                  <c:v>-4.1114694097819066E-2</c:v>
                </c:pt>
                <c:pt idx="3">
                  <c:v>-4.1712108627028427E-2</c:v>
                </c:pt>
                <c:pt idx="4">
                  <c:v>-4.2215995465115924E-2</c:v>
                </c:pt>
                <c:pt idx="5">
                  <c:v>-4.3443590979922203E-2</c:v>
                </c:pt>
                <c:pt idx="6">
                  <c:v>-4.2498530481671432E-2</c:v>
                </c:pt>
                <c:pt idx="7">
                  <c:v>-4.1913243633397129E-2</c:v>
                </c:pt>
                <c:pt idx="8">
                  <c:v>-4.0518793475820519E-2</c:v>
                </c:pt>
                <c:pt idx="9">
                  <c:v>-4.1743034000746998E-2</c:v>
                </c:pt>
                <c:pt idx="10">
                  <c:v>-4.2218454126598387E-2</c:v>
                </c:pt>
                <c:pt idx="11">
                  <c:v>-4.2367806670015801E-2</c:v>
                </c:pt>
                <c:pt idx="12">
                  <c:v>-4.2288149478496379E-2</c:v>
                </c:pt>
                <c:pt idx="13">
                  <c:v>-4.1224155431299009E-2</c:v>
                </c:pt>
                <c:pt idx="14">
                  <c:v>-4.0267468824802172E-2</c:v>
                </c:pt>
                <c:pt idx="15">
                  <c:v>-4.0749174426246954E-2</c:v>
                </c:pt>
                <c:pt idx="16">
                  <c:v>-4.161765650425478E-2</c:v>
                </c:pt>
                <c:pt idx="17">
                  <c:v>-4.2171774084825392E-2</c:v>
                </c:pt>
                <c:pt idx="18">
                  <c:v>-4.1398082547373677E-2</c:v>
                </c:pt>
                <c:pt idx="19">
                  <c:v>-4.078013747220896E-2</c:v>
                </c:pt>
                <c:pt idx="20">
                  <c:v>-4.0898574748111399E-2</c:v>
                </c:pt>
                <c:pt idx="21">
                  <c:v>-4.035136362245248E-2</c:v>
                </c:pt>
                <c:pt idx="22">
                  <c:v>-4.1315275970296467E-2</c:v>
                </c:pt>
                <c:pt idx="23">
                  <c:v>-4.002028292170165E-2</c:v>
                </c:pt>
                <c:pt idx="24">
                  <c:v>-4.1013346739298101E-2</c:v>
                </c:pt>
                <c:pt idx="25">
                  <c:v>-4.0637477791719306E-2</c:v>
                </c:pt>
                <c:pt idx="26">
                  <c:v>-4.0428928964643701E-2</c:v>
                </c:pt>
                <c:pt idx="27">
                  <c:v>-3.9532325981787547E-2</c:v>
                </c:pt>
                <c:pt idx="28">
                  <c:v>-3.9718474822388855E-2</c:v>
                </c:pt>
                <c:pt idx="29">
                  <c:v>-4.0022340901583936E-2</c:v>
                </c:pt>
                <c:pt idx="30">
                  <c:v>-3.954906234270153E-2</c:v>
                </c:pt>
                <c:pt idx="31">
                  <c:v>-4.0684712729191969E-2</c:v>
                </c:pt>
                <c:pt idx="32">
                  <c:v>-3.8176699757847571E-2</c:v>
                </c:pt>
                <c:pt idx="33">
                  <c:v>-3.8603906901122059E-2</c:v>
                </c:pt>
                <c:pt idx="34">
                  <c:v>-3.8308507931040542E-2</c:v>
                </c:pt>
                <c:pt idx="35">
                  <c:v>-3.7642002415798542E-2</c:v>
                </c:pt>
                <c:pt idx="36">
                  <c:v>-3.9231767240275522E-2</c:v>
                </c:pt>
                <c:pt idx="37">
                  <c:v>-3.8807146925194352E-2</c:v>
                </c:pt>
                <c:pt idx="38">
                  <c:v>-3.6698643010780713E-2</c:v>
                </c:pt>
                <c:pt idx="39">
                  <c:v>-3.5185675027847946E-2</c:v>
                </c:pt>
                <c:pt idx="40">
                  <c:v>-3.4657876227956824E-2</c:v>
                </c:pt>
                <c:pt idx="41">
                  <c:v>-3.5573890688562232E-2</c:v>
                </c:pt>
                <c:pt idx="42">
                  <c:v>-3.3688779453285883E-2</c:v>
                </c:pt>
                <c:pt idx="43">
                  <c:v>-3.2033992003474204E-2</c:v>
                </c:pt>
                <c:pt idx="44">
                  <c:v>-3.511722186433916E-2</c:v>
                </c:pt>
                <c:pt idx="45">
                  <c:v>-3.3900679168098885E-2</c:v>
                </c:pt>
                <c:pt idx="46">
                  <c:v>-3.4928609242380088E-2</c:v>
                </c:pt>
                <c:pt idx="47">
                  <c:v>-3.7146708603822215E-2</c:v>
                </c:pt>
                <c:pt idx="48">
                  <c:v>-3.6533151967594574E-2</c:v>
                </c:pt>
                <c:pt idx="49">
                  <c:v>-3.8005968344107161E-2</c:v>
                </c:pt>
                <c:pt idx="50">
                  <c:v>-3.8618438137891925E-2</c:v>
                </c:pt>
                <c:pt idx="51">
                  <c:v>-3.8441388068228749E-2</c:v>
                </c:pt>
                <c:pt idx="52">
                  <c:v>-3.8491333532595901E-2</c:v>
                </c:pt>
                <c:pt idx="53">
                  <c:v>-3.8786760094139922E-2</c:v>
                </c:pt>
                <c:pt idx="54">
                  <c:v>-3.9166771466390554E-2</c:v>
                </c:pt>
                <c:pt idx="55">
                  <c:v>-3.9420034227918316E-2</c:v>
                </c:pt>
                <c:pt idx="56">
                  <c:v>-3.894571848629555E-2</c:v>
                </c:pt>
                <c:pt idx="57">
                  <c:v>-4.0322431227923089E-2</c:v>
                </c:pt>
                <c:pt idx="58">
                  <c:v>-3.9096154173550529E-2</c:v>
                </c:pt>
                <c:pt idx="59">
                  <c:v>-4.0882270766055356E-2</c:v>
                </c:pt>
                <c:pt idx="60">
                  <c:v>-4.026017315459765E-2</c:v>
                </c:pt>
                <c:pt idx="61">
                  <c:v>-3.9242031973482777E-2</c:v>
                </c:pt>
                <c:pt idx="62">
                  <c:v>-4.0656241071089921E-2</c:v>
                </c:pt>
                <c:pt idx="63">
                  <c:v>-3.9805992156331044E-2</c:v>
                </c:pt>
                <c:pt idx="64">
                  <c:v>-3.9231802563521462E-2</c:v>
                </c:pt>
                <c:pt idx="65">
                  <c:v>-3.9761912971640584E-2</c:v>
                </c:pt>
                <c:pt idx="66">
                  <c:v>-3.9787507909885084E-2</c:v>
                </c:pt>
                <c:pt idx="67">
                  <c:v>-4.02632610450884E-2</c:v>
                </c:pt>
                <c:pt idx="68">
                  <c:v>-4.1709403677262252E-2</c:v>
                </c:pt>
                <c:pt idx="69">
                  <c:v>-4.0992631782741734E-2</c:v>
                </c:pt>
                <c:pt idx="70">
                  <c:v>-3.9774855055628527E-2</c:v>
                </c:pt>
                <c:pt idx="71">
                  <c:v>-4.1731056765952762E-2</c:v>
                </c:pt>
                <c:pt idx="72">
                  <c:v>-4.0190150395203877E-2</c:v>
                </c:pt>
                <c:pt idx="73">
                  <c:v>-4.0950172916994793E-2</c:v>
                </c:pt>
                <c:pt idx="74">
                  <c:v>-4.1998778427433131E-2</c:v>
                </c:pt>
                <c:pt idx="75">
                  <c:v>-3.9665385280402227E-2</c:v>
                </c:pt>
                <c:pt idx="76">
                  <c:v>-4.134824635601983E-2</c:v>
                </c:pt>
                <c:pt idx="77">
                  <c:v>-4.0406314621635103E-2</c:v>
                </c:pt>
                <c:pt idx="78">
                  <c:v>-3.9974060571879549E-2</c:v>
                </c:pt>
                <c:pt idx="79">
                  <c:v>-4.0613036775220462E-2</c:v>
                </c:pt>
                <c:pt idx="80">
                  <c:v>-4.0106709407318836E-2</c:v>
                </c:pt>
                <c:pt idx="81">
                  <c:v>-4.0879965725850204E-2</c:v>
                </c:pt>
                <c:pt idx="82">
                  <c:v>-3.9400984012325807E-2</c:v>
                </c:pt>
                <c:pt idx="83">
                  <c:v>-4.1444883735072297E-2</c:v>
                </c:pt>
                <c:pt idx="84">
                  <c:v>-4.0404972385014531E-2</c:v>
                </c:pt>
                <c:pt idx="85">
                  <c:v>-4.1117338884585103E-2</c:v>
                </c:pt>
                <c:pt idx="86">
                  <c:v>-4.1894256388649048E-2</c:v>
                </c:pt>
                <c:pt idx="87">
                  <c:v>-4.2346226488508193E-2</c:v>
                </c:pt>
                <c:pt idx="88">
                  <c:v>-4.3857609506797984E-2</c:v>
                </c:pt>
                <c:pt idx="89">
                  <c:v>-4.388059246966905E-2</c:v>
                </c:pt>
                <c:pt idx="90">
                  <c:v>-4.2940408312693495E-2</c:v>
                </c:pt>
                <c:pt idx="91">
                  <c:v>-4.3404449858505195E-2</c:v>
                </c:pt>
                <c:pt idx="92">
                  <c:v>-4.2745246181017466E-2</c:v>
                </c:pt>
                <c:pt idx="93">
                  <c:v>-4.395260143792043E-2</c:v>
                </c:pt>
                <c:pt idx="94">
                  <c:v>-4.5167658079375256E-2</c:v>
                </c:pt>
                <c:pt idx="95">
                  <c:v>-4.5376651870047163E-2</c:v>
                </c:pt>
                <c:pt idx="96">
                  <c:v>-4.625756445572296E-2</c:v>
                </c:pt>
                <c:pt idx="97">
                  <c:v>-4.5663035220219333E-2</c:v>
                </c:pt>
                <c:pt idx="98">
                  <c:v>-4.6339163791687704E-2</c:v>
                </c:pt>
                <c:pt idx="99">
                  <c:v>-4.5174643650109342E-2</c:v>
                </c:pt>
                <c:pt idx="100">
                  <c:v>-3.8218634329639234E-2</c:v>
                </c:pt>
                <c:pt idx="101">
                  <c:v>-3.6763496423597608E-2</c:v>
                </c:pt>
                <c:pt idx="102">
                  <c:v>-3.768483577460624E-2</c:v>
                </c:pt>
                <c:pt idx="103">
                  <c:v>-3.8827304549153396E-2</c:v>
                </c:pt>
                <c:pt idx="104">
                  <c:v>-3.5673750277346317E-2</c:v>
                </c:pt>
                <c:pt idx="105">
                  <c:v>-3.6249594019234305E-2</c:v>
                </c:pt>
                <c:pt idx="106">
                  <c:v>-3.7697319047079486E-2</c:v>
                </c:pt>
                <c:pt idx="107">
                  <c:v>-3.7937256321566748E-2</c:v>
                </c:pt>
                <c:pt idx="108">
                  <c:v>-3.6274246465588023E-2</c:v>
                </c:pt>
                <c:pt idx="109">
                  <c:v>-3.8577020956870572E-2</c:v>
                </c:pt>
                <c:pt idx="110">
                  <c:v>-3.7259112880686368E-2</c:v>
                </c:pt>
                <c:pt idx="111">
                  <c:v>-3.4762312621314073E-2</c:v>
                </c:pt>
                <c:pt idx="112">
                  <c:v>-3.5083066079712372E-2</c:v>
                </c:pt>
                <c:pt idx="113">
                  <c:v>-3.6087547769107747E-2</c:v>
                </c:pt>
                <c:pt idx="114">
                  <c:v>-3.4938672654479169E-2</c:v>
                </c:pt>
                <c:pt idx="115">
                  <c:v>-3.7231056537429197E-2</c:v>
                </c:pt>
                <c:pt idx="116">
                  <c:v>-3.8682610805173961E-2</c:v>
                </c:pt>
                <c:pt idx="117">
                  <c:v>-3.5600156546244016E-2</c:v>
                </c:pt>
                <c:pt idx="118">
                  <c:v>-3.5154373930416816E-2</c:v>
                </c:pt>
                <c:pt idx="119">
                  <c:v>-3.3577388809396702E-2</c:v>
                </c:pt>
                <c:pt idx="120">
                  <c:v>-3.5967451011757301E-2</c:v>
                </c:pt>
                <c:pt idx="121">
                  <c:v>-3.6127711670610407E-2</c:v>
                </c:pt>
                <c:pt idx="122">
                  <c:v>-3.4307284312649511E-2</c:v>
                </c:pt>
                <c:pt idx="123">
                  <c:v>-3.4133213118168554E-2</c:v>
                </c:pt>
                <c:pt idx="124">
                  <c:v>-3.6474295841509269E-2</c:v>
                </c:pt>
                <c:pt idx="125">
                  <c:v>-3.5176266094976455E-2</c:v>
                </c:pt>
                <c:pt idx="126">
                  <c:v>-3.7124167103887246E-2</c:v>
                </c:pt>
                <c:pt idx="127">
                  <c:v>-3.5506193908709072E-2</c:v>
                </c:pt>
                <c:pt idx="128">
                  <c:v>-3.3315963403560744E-2</c:v>
                </c:pt>
                <c:pt idx="129">
                  <c:v>-3.402413511003366E-2</c:v>
                </c:pt>
                <c:pt idx="130">
                  <c:v>-3.3229267674833252E-2</c:v>
                </c:pt>
                <c:pt idx="131">
                  <c:v>-3.0055550190871472E-2</c:v>
                </c:pt>
                <c:pt idx="132">
                  <c:v>-3.1554462831189733E-2</c:v>
                </c:pt>
                <c:pt idx="133">
                  <c:v>-3.4712681693937208E-2</c:v>
                </c:pt>
                <c:pt idx="134">
                  <c:v>-3.5719625583668313E-2</c:v>
                </c:pt>
                <c:pt idx="135">
                  <c:v>-3.1813824948969754E-2</c:v>
                </c:pt>
                <c:pt idx="136">
                  <c:v>-3.0794220551916468E-2</c:v>
                </c:pt>
                <c:pt idx="137">
                  <c:v>-3.2512172121086924E-2</c:v>
                </c:pt>
                <c:pt idx="138">
                  <c:v>-3.0892769674411763E-2</c:v>
                </c:pt>
                <c:pt idx="139">
                  <c:v>-3.1860274072343375E-2</c:v>
                </c:pt>
                <c:pt idx="140">
                  <c:v>-3.1632879040106976E-2</c:v>
                </c:pt>
                <c:pt idx="141">
                  <c:v>-3.0361344340184809E-2</c:v>
                </c:pt>
                <c:pt idx="142">
                  <c:v>-3.0586187207040094E-2</c:v>
                </c:pt>
                <c:pt idx="143">
                  <c:v>-3.0801625443838743E-2</c:v>
                </c:pt>
                <c:pt idx="144">
                  <c:v>-2.9006031839818675E-2</c:v>
                </c:pt>
                <c:pt idx="145">
                  <c:v>-3.2480767735975469E-2</c:v>
                </c:pt>
                <c:pt idx="146">
                  <c:v>-2.6690201842800299E-2</c:v>
                </c:pt>
                <c:pt idx="147">
                  <c:v>-2.801698371102096E-2</c:v>
                </c:pt>
                <c:pt idx="148">
                  <c:v>-3.0251279332026759E-2</c:v>
                </c:pt>
                <c:pt idx="149">
                  <c:v>-3.0546394971434659E-2</c:v>
                </c:pt>
                <c:pt idx="150">
                  <c:v>-3.410617102165231E-2</c:v>
                </c:pt>
                <c:pt idx="151">
                  <c:v>-3.5372846961456039E-2</c:v>
                </c:pt>
                <c:pt idx="152">
                  <c:v>-3.5525133704141593E-2</c:v>
                </c:pt>
                <c:pt idx="153">
                  <c:v>-3.6506273304440978E-2</c:v>
                </c:pt>
                <c:pt idx="154">
                  <c:v>-3.4156260069605482E-2</c:v>
                </c:pt>
                <c:pt idx="155">
                  <c:v>-3.4100317120751927E-2</c:v>
                </c:pt>
                <c:pt idx="156">
                  <c:v>-3.5576576286028394E-2</c:v>
                </c:pt>
                <c:pt idx="157">
                  <c:v>-3.4240854859471204E-2</c:v>
                </c:pt>
                <c:pt idx="158">
                  <c:v>-3.6458322749829769E-2</c:v>
                </c:pt>
                <c:pt idx="159">
                  <c:v>-3.5451458938843355E-2</c:v>
                </c:pt>
                <c:pt idx="160">
                  <c:v>-3.8725505888077189E-2</c:v>
                </c:pt>
                <c:pt idx="161">
                  <c:v>-3.9995464099981587E-2</c:v>
                </c:pt>
                <c:pt idx="162">
                  <c:v>-4.1247332815282978E-2</c:v>
                </c:pt>
                <c:pt idx="163">
                  <c:v>-4.2038085257362051E-2</c:v>
                </c:pt>
                <c:pt idx="164">
                  <c:v>-3.8667251101433681E-2</c:v>
                </c:pt>
                <c:pt idx="165">
                  <c:v>-3.8566344584306078E-2</c:v>
                </c:pt>
                <c:pt idx="166">
                  <c:v>-3.6952132205480714E-2</c:v>
                </c:pt>
                <c:pt idx="167">
                  <c:v>-3.8334963858030313E-2</c:v>
                </c:pt>
                <c:pt idx="168">
                  <c:v>-3.5438857481130598E-2</c:v>
                </c:pt>
                <c:pt idx="169">
                  <c:v>-3.8274149480863801E-2</c:v>
                </c:pt>
                <c:pt idx="170">
                  <c:v>-3.6511422273062477E-2</c:v>
                </c:pt>
                <c:pt idx="171">
                  <c:v>-3.8628034482547813E-2</c:v>
                </c:pt>
                <c:pt idx="172">
                  <c:v>-4.1380203532167092E-2</c:v>
                </c:pt>
                <c:pt idx="173">
                  <c:v>-4.2666982281548582E-2</c:v>
                </c:pt>
                <c:pt idx="174">
                  <c:v>-4.2680670702763879E-2</c:v>
                </c:pt>
                <c:pt idx="175">
                  <c:v>-4.1745733160434756E-2</c:v>
                </c:pt>
                <c:pt idx="176">
                  <c:v>-3.5824633435079495E-2</c:v>
                </c:pt>
                <c:pt idx="177">
                  <c:v>-3.5318463755236257E-2</c:v>
                </c:pt>
                <c:pt idx="178">
                  <c:v>-3.4614702155290805E-2</c:v>
                </c:pt>
                <c:pt idx="179">
                  <c:v>-3.5599829144342121E-2</c:v>
                </c:pt>
                <c:pt idx="180">
                  <c:v>-3.4046027819913532E-2</c:v>
                </c:pt>
                <c:pt idx="181">
                  <c:v>-3.3477054638382381E-2</c:v>
                </c:pt>
                <c:pt idx="182">
                  <c:v>-3.4736566045765138E-2</c:v>
                </c:pt>
                <c:pt idx="183">
                  <c:v>-3.5208821637214976E-2</c:v>
                </c:pt>
                <c:pt idx="184">
                  <c:v>-3.1890750263432022E-2</c:v>
                </c:pt>
                <c:pt idx="185">
                  <c:v>-3.1525147099733669E-2</c:v>
                </c:pt>
                <c:pt idx="186">
                  <c:v>-3.5228423444633145E-2</c:v>
                </c:pt>
                <c:pt idx="187">
                  <c:v>-2.924887826973685E-2</c:v>
                </c:pt>
                <c:pt idx="188">
                  <c:v>-3.0093101555854901E-2</c:v>
                </c:pt>
                <c:pt idx="189">
                  <c:v>-3.0151794402804799E-2</c:v>
                </c:pt>
                <c:pt idx="190">
                  <c:v>-3.2096997552540307E-2</c:v>
                </c:pt>
                <c:pt idx="191">
                  <c:v>-3.1982604589431723E-2</c:v>
                </c:pt>
                <c:pt idx="192">
                  <c:v>-3.1709080090329106E-2</c:v>
                </c:pt>
                <c:pt idx="193">
                  <c:v>-3.295797361641159E-2</c:v>
                </c:pt>
                <c:pt idx="194">
                  <c:v>-3.6165018334731236E-2</c:v>
                </c:pt>
                <c:pt idx="195">
                  <c:v>-3.4785695038527215E-2</c:v>
                </c:pt>
                <c:pt idx="196">
                  <c:v>-3.8359384127590934E-2</c:v>
                </c:pt>
                <c:pt idx="197">
                  <c:v>-3.827726909862017E-2</c:v>
                </c:pt>
                <c:pt idx="198">
                  <c:v>-3.9304852979585997E-2</c:v>
                </c:pt>
                <c:pt idx="199">
                  <c:v>-4.0972813639510053E-2</c:v>
                </c:pt>
                <c:pt idx="200">
                  <c:v>-3.1826507795824105E-2</c:v>
                </c:pt>
                <c:pt idx="201">
                  <c:v>-3.2523030004317249E-2</c:v>
                </c:pt>
                <c:pt idx="202">
                  <c:v>-3.2929965386933269E-2</c:v>
                </c:pt>
                <c:pt idx="203">
                  <c:v>-3.5055198860514336E-2</c:v>
                </c:pt>
                <c:pt idx="204">
                  <c:v>-3.2625223247009782E-2</c:v>
                </c:pt>
                <c:pt idx="205">
                  <c:v>-3.5207337710142755E-2</c:v>
                </c:pt>
                <c:pt idx="206">
                  <c:v>-3.3949104728466517E-2</c:v>
                </c:pt>
                <c:pt idx="207">
                  <c:v>-3.500967697443913E-2</c:v>
                </c:pt>
                <c:pt idx="208">
                  <c:v>-4.0276297027309671E-2</c:v>
                </c:pt>
                <c:pt idx="209">
                  <c:v>-4.0948409572598043E-2</c:v>
                </c:pt>
                <c:pt idx="210">
                  <c:v>-4.3208770240328626E-2</c:v>
                </c:pt>
                <c:pt idx="211">
                  <c:v>-4.1103793684608286E-2</c:v>
                </c:pt>
                <c:pt idx="212">
                  <c:v>-4.0617270507997127E-2</c:v>
                </c:pt>
                <c:pt idx="213">
                  <c:v>-4.3121367186196885E-2</c:v>
                </c:pt>
                <c:pt idx="214">
                  <c:v>-4.3548143917335913E-2</c:v>
                </c:pt>
                <c:pt idx="215">
                  <c:v>-4.2013025656979064E-2</c:v>
                </c:pt>
                <c:pt idx="216">
                  <c:v>-3.8919727267216542E-2</c:v>
                </c:pt>
                <c:pt idx="217">
                  <c:v>-4.0730479475633907E-2</c:v>
                </c:pt>
                <c:pt idx="218">
                  <c:v>-4.0085749993646419E-2</c:v>
                </c:pt>
                <c:pt idx="219">
                  <c:v>-3.945596489774697E-2</c:v>
                </c:pt>
                <c:pt idx="220">
                  <c:v>-3.861976191562469E-2</c:v>
                </c:pt>
                <c:pt idx="221">
                  <c:v>-4.0225039711859006E-2</c:v>
                </c:pt>
                <c:pt idx="222">
                  <c:v>-4.292020711411057E-2</c:v>
                </c:pt>
                <c:pt idx="223">
                  <c:v>-4.2419024168959318E-2</c:v>
                </c:pt>
                <c:pt idx="224">
                  <c:v>-3.9433787378428647E-2</c:v>
                </c:pt>
                <c:pt idx="225">
                  <c:v>-3.9192549663118526E-2</c:v>
                </c:pt>
                <c:pt idx="226">
                  <c:v>-3.8874381889141191E-2</c:v>
                </c:pt>
                <c:pt idx="227">
                  <c:v>-3.9998634269956285E-2</c:v>
                </c:pt>
                <c:pt idx="228">
                  <c:v>-3.8496026299129793E-2</c:v>
                </c:pt>
                <c:pt idx="229">
                  <c:v>-3.6821931961882659E-2</c:v>
                </c:pt>
                <c:pt idx="230">
                  <c:v>-3.4696122760044829E-2</c:v>
                </c:pt>
                <c:pt idx="231">
                  <c:v>-3.5113284522675786E-2</c:v>
                </c:pt>
                <c:pt idx="232">
                  <c:v>-3.6909516625066668E-2</c:v>
                </c:pt>
                <c:pt idx="233">
                  <c:v>-3.6078587769736853E-2</c:v>
                </c:pt>
                <c:pt idx="234">
                  <c:v>-3.6990732199467302E-2</c:v>
                </c:pt>
                <c:pt idx="235">
                  <c:v>-3.3343642850484856E-2</c:v>
                </c:pt>
                <c:pt idx="236">
                  <c:v>-3.2789195979938707E-2</c:v>
                </c:pt>
                <c:pt idx="237">
                  <c:v>-3.3783421298394706E-2</c:v>
                </c:pt>
                <c:pt idx="238">
                  <c:v>-3.397466035471125E-2</c:v>
                </c:pt>
                <c:pt idx="239">
                  <c:v>-3.5177396213626394E-2</c:v>
                </c:pt>
                <c:pt idx="240">
                  <c:v>-3.5197704580310879E-2</c:v>
                </c:pt>
                <c:pt idx="241">
                  <c:v>-3.6993761635260108E-2</c:v>
                </c:pt>
                <c:pt idx="242">
                  <c:v>-3.5618156265723483E-2</c:v>
                </c:pt>
                <c:pt idx="243">
                  <c:v>-3.5785761496789359E-2</c:v>
                </c:pt>
                <c:pt idx="244">
                  <c:v>-4.0148044568588281E-2</c:v>
                </c:pt>
                <c:pt idx="245">
                  <c:v>-4.1935170852272385E-2</c:v>
                </c:pt>
                <c:pt idx="246">
                  <c:v>-4.2426195247766502E-2</c:v>
                </c:pt>
                <c:pt idx="247">
                  <c:v>-4.2089608354611785E-2</c:v>
                </c:pt>
                <c:pt idx="248">
                  <c:v>-4.1670185154803141E-2</c:v>
                </c:pt>
                <c:pt idx="249">
                  <c:v>-4.2367175527735113E-2</c:v>
                </c:pt>
                <c:pt idx="250">
                  <c:v>-4.2931257725142252E-2</c:v>
                </c:pt>
                <c:pt idx="251">
                  <c:v>-4.1248201199545032E-2</c:v>
                </c:pt>
                <c:pt idx="252">
                  <c:v>-4.1040773287175564E-2</c:v>
                </c:pt>
                <c:pt idx="253">
                  <c:v>-3.9999107070356366E-2</c:v>
                </c:pt>
                <c:pt idx="254">
                  <c:v>-4.1019867839443669E-2</c:v>
                </c:pt>
                <c:pt idx="255">
                  <c:v>-4.2278484153180029E-2</c:v>
                </c:pt>
                <c:pt idx="256">
                  <c:v>-4.2626309992565864E-2</c:v>
                </c:pt>
                <c:pt idx="257">
                  <c:v>-4.1467911117066963E-2</c:v>
                </c:pt>
                <c:pt idx="258">
                  <c:v>-4.0296597207223367E-2</c:v>
                </c:pt>
                <c:pt idx="259">
                  <c:v>-4.1671764446459758E-2</c:v>
                </c:pt>
                <c:pt idx="260">
                  <c:v>-3.7352723348615335E-2</c:v>
                </c:pt>
                <c:pt idx="261">
                  <c:v>-3.8624311236836073E-2</c:v>
                </c:pt>
                <c:pt idx="262">
                  <c:v>-3.7392279657832955E-2</c:v>
                </c:pt>
                <c:pt idx="263">
                  <c:v>-3.6451943618979132E-2</c:v>
                </c:pt>
                <c:pt idx="264">
                  <c:v>-3.2487594795705399E-2</c:v>
                </c:pt>
                <c:pt idx="265">
                  <c:v>-3.322938558692437E-2</c:v>
                </c:pt>
                <c:pt idx="266">
                  <c:v>-3.6791684496209981E-2</c:v>
                </c:pt>
                <c:pt idx="267">
                  <c:v>-3.7028362222332523E-2</c:v>
                </c:pt>
                <c:pt idx="268">
                  <c:v>-3.567594759136225E-2</c:v>
                </c:pt>
                <c:pt idx="269">
                  <c:v>-3.9096321913368232E-2</c:v>
                </c:pt>
                <c:pt idx="270">
                  <c:v>-4.0091750900112105E-2</c:v>
                </c:pt>
                <c:pt idx="271">
                  <c:v>-4.248717955056508E-2</c:v>
                </c:pt>
                <c:pt idx="272">
                  <c:v>-4.2522970493190565E-2</c:v>
                </c:pt>
                <c:pt idx="273">
                  <c:v>-4.431570625365977E-2</c:v>
                </c:pt>
                <c:pt idx="274">
                  <c:v>-4.3808928593481872E-2</c:v>
                </c:pt>
                <c:pt idx="275">
                  <c:v>-4.4014253632746053E-2</c:v>
                </c:pt>
                <c:pt idx="276">
                  <c:v>-4.1245763542563318E-2</c:v>
                </c:pt>
                <c:pt idx="277">
                  <c:v>-4.0282169904605619E-2</c:v>
                </c:pt>
                <c:pt idx="278">
                  <c:v>-4.102491394985236E-2</c:v>
                </c:pt>
                <c:pt idx="279">
                  <c:v>-4.1467881175261567E-2</c:v>
                </c:pt>
                <c:pt idx="280">
                  <c:v>-4.2434644030530572E-2</c:v>
                </c:pt>
                <c:pt idx="281">
                  <c:v>-3.9283663064643481E-2</c:v>
                </c:pt>
                <c:pt idx="282">
                  <c:v>-4.1287596171755647E-2</c:v>
                </c:pt>
                <c:pt idx="283">
                  <c:v>-3.7672515959953773E-2</c:v>
                </c:pt>
                <c:pt idx="284">
                  <c:v>-3.851292463278852E-2</c:v>
                </c:pt>
                <c:pt idx="285">
                  <c:v>-3.6848989893042389E-2</c:v>
                </c:pt>
                <c:pt idx="286">
                  <c:v>-3.6813222782975413E-2</c:v>
                </c:pt>
                <c:pt idx="287">
                  <c:v>-3.3197724006279988E-2</c:v>
                </c:pt>
                <c:pt idx="288">
                  <c:v>-3.5614157759821075E-2</c:v>
                </c:pt>
                <c:pt idx="289">
                  <c:v>-3.8299315629059555E-2</c:v>
                </c:pt>
                <c:pt idx="290">
                  <c:v>-3.8153612014504013E-2</c:v>
                </c:pt>
                <c:pt idx="291">
                  <c:v>-4.0688865879822678E-2</c:v>
                </c:pt>
                <c:pt idx="292">
                  <c:v>-4.1899217390825833E-2</c:v>
                </c:pt>
                <c:pt idx="293">
                  <c:v>-4.2550557703971176E-2</c:v>
                </c:pt>
                <c:pt idx="294">
                  <c:v>-4.5347689224812332E-2</c:v>
                </c:pt>
                <c:pt idx="295">
                  <c:v>-4.3166912283706171E-2</c:v>
                </c:pt>
                <c:pt idx="296">
                  <c:v>-4.3614951723141282E-2</c:v>
                </c:pt>
                <c:pt idx="297">
                  <c:v>-4.0475709937991461E-2</c:v>
                </c:pt>
                <c:pt idx="298">
                  <c:v>-4.0242676420911838E-2</c:v>
                </c:pt>
                <c:pt idx="299">
                  <c:v>-4.1800487435003642E-2</c:v>
                </c:pt>
                <c:pt idx="300">
                  <c:v>-5.477381381904381E-2</c:v>
                </c:pt>
                <c:pt idx="301">
                  <c:v>-5.5105376075499229E-2</c:v>
                </c:pt>
                <c:pt idx="302">
                  <c:v>-5.4472490992302086E-2</c:v>
                </c:pt>
                <c:pt idx="303">
                  <c:v>-5.6077827262710794E-2</c:v>
                </c:pt>
                <c:pt idx="304">
                  <c:v>-5.4553675377537275E-2</c:v>
                </c:pt>
                <c:pt idx="305">
                  <c:v>-5.3054775205083532E-2</c:v>
                </c:pt>
                <c:pt idx="306">
                  <c:v>-5.3223460556297647E-2</c:v>
                </c:pt>
                <c:pt idx="307">
                  <c:v>-5.3759299652572451E-2</c:v>
                </c:pt>
                <c:pt idx="308">
                  <c:v>-5.3619434741248556E-2</c:v>
                </c:pt>
                <c:pt idx="309">
                  <c:v>-5.2615669207698196E-2</c:v>
                </c:pt>
                <c:pt idx="310">
                  <c:v>-5.4345207283273939E-2</c:v>
                </c:pt>
                <c:pt idx="311">
                  <c:v>-5.2807082403926314E-2</c:v>
                </c:pt>
                <c:pt idx="312">
                  <c:v>-5.2257893523231708E-2</c:v>
                </c:pt>
                <c:pt idx="313">
                  <c:v>-5.3486208378337979E-2</c:v>
                </c:pt>
                <c:pt idx="314">
                  <c:v>-5.356983493919934E-2</c:v>
                </c:pt>
                <c:pt idx="315">
                  <c:v>-5.367029498154588E-2</c:v>
                </c:pt>
                <c:pt idx="316">
                  <c:v>-5.2318677409141062E-2</c:v>
                </c:pt>
                <c:pt idx="317">
                  <c:v>-5.3564631474717989E-2</c:v>
                </c:pt>
                <c:pt idx="318">
                  <c:v>-5.2331245836608614E-2</c:v>
                </c:pt>
                <c:pt idx="319">
                  <c:v>-5.4306988762272884E-2</c:v>
                </c:pt>
                <c:pt idx="320">
                  <c:v>-5.4207362939837106E-2</c:v>
                </c:pt>
                <c:pt idx="321">
                  <c:v>-5.0964172619014952E-2</c:v>
                </c:pt>
                <c:pt idx="322">
                  <c:v>-5.0927406961810667E-2</c:v>
                </c:pt>
                <c:pt idx="323">
                  <c:v>-5.2117003308700588E-2</c:v>
                </c:pt>
                <c:pt idx="324">
                  <c:v>-5.2473493902203711E-2</c:v>
                </c:pt>
                <c:pt idx="325">
                  <c:v>-5.0595358402817397E-2</c:v>
                </c:pt>
                <c:pt idx="326">
                  <c:v>-5.3200985416475083E-2</c:v>
                </c:pt>
                <c:pt idx="327">
                  <c:v>-5.2819338366661278E-2</c:v>
                </c:pt>
                <c:pt idx="328">
                  <c:v>-5.1050320985416092E-2</c:v>
                </c:pt>
                <c:pt idx="329">
                  <c:v>-5.1883453382263606E-2</c:v>
                </c:pt>
                <c:pt idx="330">
                  <c:v>-5.0981846841106432E-2</c:v>
                </c:pt>
                <c:pt idx="331">
                  <c:v>-5.2112872409766836E-2</c:v>
                </c:pt>
                <c:pt idx="332">
                  <c:v>-5.1476627763548249E-2</c:v>
                </c:pt>
                <c:pt idx="333">
                  <c:v>-4.9325603717450234E-2</c:v>
                </c:pt>
                <c:pt idx="334">
                  <c:v>-5.072717165509652E-2</c:v>
                </c:pt>
                <c:pt idx="335">
                  <c:v>-5.2087688460849796E-2</c:v>
                </c:pt>
                <c:pt idx="336">
                  <c:v>-5.1538484582807437E-2</c:v>
                </c:pt>
                <c:pt idx="337">
                  <c:v>-5.1917039235136991E-2</c:v>
                </c:pt>
                <c:pt idx="338">
                  <c:v>-5.1019413010759823E-2</c:v>
                </c:pt>
                <c:pt idx="339">
                  <c:v>-4.9694830020210995E-2</c:v>
                </c:pt>
                <c:pt idx="340">
                  <c:v>-5.0187367450088255E-2</c:v>
                </c:pt>
                <c:pt idx="341">
                  <c:v>-5.023195155016405E-2</c:v>
                </c:pt>
                <c:pt idx="342">
                  <c:v>-4.8049195262846484E-2</c:v>
                </c:pt>
                <c:pt idx="343">
                  <c:v>-4.8105983711070416E-2</c:v>
                </c:pt>
                <c:pt idx="344">
                  <c:v>-4.8662427614345388E-2</c:v>
                </c:pt>
                <c:pt idx="345">
                  <c:v>-4.8582887778914757E-2</c:v>
                </c:pt>
                <c:pt idx="346">
                  <c:v>-5.1513441203991567E-2</c:v>
                </c:pt>
                <c:pt idx="347">
                  <c:v>-5.0140465720802968E-2</c:v>
                </c:pt>
                <c:pt idx="348">
                  <c:v>-5.0234679066182536E-2</c:v>
                </c:pt>
                <c:pt idx="349">
                  <c:v>-4.9096058506996193E-2</c:v>
                </c:pt>
                <c:pt idx="350">
                  <c:v>-4.9337392434892463E-2</c:v>
                </c:pt>
                <c:pt idx="351">
                  <c:v>-5.2677838725545295E-2</c:v>
                </c:pt>
                <c:pt idx="352">
                  <c:v>-5.3442896738167017E-2</c:v>
                </c:pt>
                <c:pt idx="353">
                  <c:v>-5.2794916453358792E-2</c:v>
                </c:pt>
                <c:pt idx="354">
                  <c:v>-5.3246750995804865E-2</c:v>
                </c:pt>
                <c:pt idx="355">
                  <c:v>-5.5521950675960136E-2</c:v>
                </c:pt>
                <c:pt idx="356">
                  <c:v>-5.5580215149877182E-2</c:v>
                </c:pt>
                <c:pt idx="357">
                  <c:v>-5.5443261781683156E-2</c:v>
                </c:pt>
                <c:pt idx="358">
                  <c:v>-5.4194721458420386E-2</c:v>
                </c:pt>
                <c:pt idx="359">
                  <c:v>-5.5787177087902345E-2</c:v>
                </c:pt>
                <c:pt idx="360">
                  <c:v>-5.7080477273242197E-2</c:v>
                </c:pt>
                <c:pt idx="361">
                  <c:v>-5.62393258890381E-2</c:v>
                </c:pt>
                <c:pt idx="362">
                  <c:v>-5.6281859431822429E-2</c:v>
                </c:pt>
                <c:pt idx="363">
                  <c:v>-5.5583124047249827E-2</c:v>
                </c:pt>
                <c:pt idx="364">
                  <c:v>-5.721778897787147E-2</c:v>
                </c:pt>
                <c:pt idx="365">
                  <c:v>-5.5796657796607946E-2</c:v>
                </c:pt>
                <c:pt idx="366">
                  <c:v>-5.4433227139823709E-2</c:v>
                </c:pt>
                <c:pt idx="367">
                  <c:v>-5.614285854239745E-2</c:v>
                </c:pt>
                <c:pt idx="368">
                  <c:v>-5.5931584556616648E-2</c:v>
                </c:pt>
                <c:pt idx="369">
                  <c:v>-5.7712722734687166E-2</c:v>
                </c:pt>
                <c:pt idx="370">
                  <c:v>-5.5169021138707447E-2</c:v>
                </c:pt>
                <c:pt idx="371">
                  <c:v>-5.4822215343388464E-2</c:v>
                </c:pt>
                <c:pt idx="372">
                  <c:v>-5.5522593918455904E-2</c:v>
                </c:pt>
                <c:pt idx="373">
                  <c:v>-5.571569521544531E-2</c:v>
                </c:pt>
                <c:pt idx="374">
                  <c:v>-5.4287480692704032E-2</c:v>
                </c:pt>
                <c:pt idx="375">
                  <c:v>-5.3913744961153781E-2</c:v>
                </c:pt>
                <c:pt idx="376">
                  <c:v>-5.4000733726936062E-2</c:v>
                </c:pt>
                <c:pt idx="377">
                  <c:v>-5.5224343814025884E-2</c:v>
                </c:pt>
                <c:pt idx="378">
                  <c:v>-5.5823627137140813E-2</c:v>
                </c:pt>
                <c:pt idx="379">
                  <c:v>-5.4564235146451617E-2</c:v>
                </c:pt>
                <c:pt idx="380">
                  <c:v>-5.5118544087919469E-2</c:v>
                </c:pt>
                <c:pt idx="381">
                  <c:v>-5.6655854637443021E-2</c:v>
                </c:pt>
                <c:pt idx="382">
                  <c:v>-5.5789236131713799E-2</c:v>
                </c:pt>
                <c:pt idx="383">
                  <c:v>-5.4500614095797123E-2</c:v>
                </c:pt>
                <c:pt idx="384">
                  <c:v>-5.4409266585550592E-2</c:v>
                </c:pt>
                <c:pt idx="385">
                  <c:v>-5.4948765438207231E-2</c:v>
                </c:pt>
                <c:pt idx="386">
                  <c:v>-5.5932749027709533E-2</c:v>
                </c:pt>
                <c:pt idx="387">
                  <c:v>-5.4734615250667112E-2</c:v>
                </c:pt>
                <c:pt idx="388">
                  <c:v>-5.472042583916778E-2</c:v>
                </c:pt>
                <c:pt idx="389">
                  <c:v>-5.3823662583468462E-2</c:v>
                </c:pt>
                <c:pt idx="390">
                  <c:v>-5.3428139418063653E-2</c:v>
                </c:pt>
                <c:pt idx="391">
                  <c:v>-5.3244715691627614E-2</c:v>
                </c:pt>
                <c:pt idx="392">
                  <c:v>-5.2357303929313453E-2</c:v>
                </c:pt>
                <c:pt idx="393">
                  <c:v>-5.3211946871626753E-2</c:v>
                </c:pt>
                <c:pt idx="394">
                  <c:v>-5.4523633187792436E-2</c:v>
                </c:pt>
                <c:pt idx="395">
                  <c:v>-5.2648367258007839E-2</c:v>
                </c:pt>
                <c:pt idx="396">
                  <c:v>-5.3073172473595637E-2</c:v>
                </c:pt>
                <c:pt idx="397">
                  <c:v>-5.5111458795694096E-2</c:v>
                </c:pt>
                <c:pt idx="398">
                  <c:v>-5.173154609393435E-2</c:v>
                </c:pt>
                <c:pt idx="399">
                  <c:v>-5.4247559329397871E-2</c:v>
                </c:pt>
                <c:pt idx="400">
                  <c:v>-0.1056137206041772</c:v>
                </c:pt>
                <c:pt idx="401">
                  <c:v>-0.10751908007686281</c:v>
                </c:pt>
                <c:pt idx="402">
                  <c:v>-0.10813826204122004</c:v>
                </c:pt>
                <c:pt idx="403">
                  <c:v>-0.10597362170477279</c:v>
                </c:pt>
                <c:pt idx="404">
                  <c:v>-0.10439530478380946</c:v>
                </c:pt>
                <c:pt idx="405">
                  <c:v>-0.10607869426371316</c:v>
                </c:pt>
                <c:pt idx="406">
                  <c:v>-0.10702665356530747</c:v>
                </c:pt>
                <c:pt idx="407">
                  <c:v>-0.10786122004845092</c:v>
                </c:pt>
                <c:pt idx="408">
                  <c:v>-0.10754146983428073</c:v>
                </c:pt>
                <c:pt idx="409">
                  <c:v>-0.10554674368834469</c:v>
                </c:pt>
                <c:pt idx="410">
                  <c:v>-0.10489953693731432</c:v>
                </c:pt>
                <c:pt idx="411">
                  <c:v>-0.10534898231712006</c:v>
                </c:pt>
                <c:pt idx="412">
                  <c:v>-0.10526924859437373</c:v>
                </c:pt>
                <c:pt idx="413">
                  <c:v>-0.10263234354750769</c:v>
                </c:pt>
                <c:pt idx="414">
                  <c:v>-0.10412756386304381</c:v>
                </c:pt>
                <c:pt idx="415">
                  <c:v>-0.10388406668509162</c:v>
                </c:pt>
                <c:pt idx="416">
                  <c:v>-0.1032245885203423</c:v>
                </c:pt>
                <c:pt idx="417">
                  <c:v>-0.10514961836362333</c:v>
                </c:pt>
                <c:pt idx="418">
                  <c:v>-0.10258415036571242</c:v>
                </c:pt>
                <c:pt idx="419">
                  <c:v>-0.10241685591327818</c:v>
                </c:pt>
                <c:pt idx="420">
                  <c:v>-0.10281906460180687</c:v>
                </c:pt>
                <c:pt idx="421">
                  <c:v>-0.10402213816464609</c:v>
                </c:pt>
                <c:pt idx="422">
                  <c:v>-0.10150632320687783</c:v>
                </c:pt>
                <c:pt idx="423">
                  <c:v>-0.10145922302952817</c:v>
                </c:pt>
                <c:pt idx="424">
                  <c:v>-0.10103013016443044</c:v>
                </c:pt>
                <c:pt idx="425">
                  <c:v>-0.10112938251666717</c:v>
                </c:pt>
                <c:pt idx="426">
                  <c:v>-0.10465344331181989</c:v>
                </c:pt>
                <c:pt idx="427">
                  <c:v>-0.10486849795929556</c:v>
                </c:pt>
                <c:pt idx="428">
                  <c:v>-0.10542284203775185</c:v>
                </c:pt>
                <c:pt idx="429">
                  <c:v>-0.10573884440513684</c:v>
                </c:pt>
                <c:pt idx="430">
                  <c:v>-0.1058572431285065</c:v>
                </c:pt>
                <c:pt idx="431">
                  <c:v>-0.10752604297459681</c:v>
                </c:pt>
                <c:pt idx="432">
                  <c:v>-0.10609351917939028</c:v>
                </c:pt>
                <c:pt idx="433">
                  <c:v>-0.10833589415318631</c:v>
                </c:pt>
                <c:pt idx="434">
                  <c:v>-0.10995562805229722</c:v>
                </c:pt>
                <c:pt idx="435">
                  <c:v>-0.11008136419123973</c:v>
                </c:pt>
                <c:pt idx="436">
                  <c:v>-0.10841512824405583</c:v>
                </c:pt>
                <c:pt idx="437">
                  <c:v>-0.10831525794201322</c:v>
                </c:pt>
                <c:pt idx="438">
                  <c:v>-0.10898862800113321</c:v>
                </c:pt>
                <c:pt idx="439">
                  <c:v>-0.11153477049823682</c:v>
                </c:pt>
                <c:pt idx="440">
                  <c:v>-0.10983437985052816</c:v>
                </c:pt>
                <c:pt idx="441">
                  <c:v>-0.10824864048579766</c:v>
                </c:pt>
                <c:pt idx="442">
                  <c:v>-0.10679029196591197</c:v>
                </c:pt>
                <c:pt idx="443">
                  <c:v>-0.10845462293189737</c:v>
                </c:pt>
                <c:pt idx="444">
                  <c:v>-0.10874526317222097</c:v>
                </c:pt>
                <c:pt idx="445">
                  <c:v>-0.10742866648090091</c:v>
                </c:pt>
                <c:pt idx="446">
                  <c:v>-0.1077941422785347</c:v>
                </c:pt>
                <c:pt idx="447">
                  <c:v>-0.1079367126302653</c:v>
                </c:pt>
                <c:pt idx="448">
                  <c:v>-0.10677183758571671</c:v>
                </c:pt>
                <c:pt idx="449">
                  <c:v>-0.10865968567418496</c:v>
                </c:pt>
                <c:pt idx="450">
                  <c:v>-0.10882330599306997</c:v>
                </c:pt>
                <c:pt idx="451">
                  <c:v>-0.10745733126498255</c:v>
                </c:pt>
                <c:pt idx="452">
                  <c:v>-0.11029864895537581</c:v>
                </c:pt>
                <c:pt idx="453">
                  <c:v>-0.10927255196255095</c:v>
                </c:pt>
                <c:pt idx="454">
                  <c:v>-0.10679826509450493</c:v>
                </c:pt>
                <c:pt idx="455">
                  <c:v>-0.10726522569026845</c:v>
                </c:pt>
                <c:pt idx="456">
                  <c:v>-0.10752626004915997</c:v>
                </c:pt>
                <c:pt idx="457">
                  <c:v>-0.10794465578157528</c:v>
                </c:pt>
                <c:pt idx="458">
                  <c:v>-0.10634866949895891</c:v>
                </c:pt>
                <c:pt idx="459">
                  <c:v>-0.10682981021443258</c:v>
                </c:pt>
                <c:pt idx="460">
                  <c:v>-0.10735657707069848</c:v>
                </c:pt>
                <c:pt idx="461">
                  <c:v>-0.10499630080168662</c:v>
                </c:pt>
                <c:pt idx="462">
                  <c:v>-0.10686154571487391</c:v>
                </c:pt>
                <c:pt idx="463">
                  <c:v>-0.10504908276079913</c:v>
                </c:pt>
                <c:pt idx="464">
                  <c:v>-0.10511989999423274</c:v>
                </c:pt>
                <c:pt idx="465">
                  <c:v>-0.10463553619753505</c:v>
                </c:pt>
                <c:pt idx="466">
                  <c:v>-0.10568570053819651</c:v>
                </c:pt>
                <c:pt idx="467">
                  <c:v>-0.10565178227940578</c:v>
                </c:pt>
                <c:pt idx="468">
                  <c:v>-0.10497228150980151</c:v>
                </c:pt>
                <c:pt idx="469">
                  <c:v>-0.10492364234448417</c:v>
                </c:pt>
                <c:pt idx="470">
                  <c:v>-0.10529974898538577</c:v>
                </c:pt>
                <c:pt idx="471">
                  <c:v>-0.10479705484449506</c:v>
                </c:pt>
                <c:pt idx="472">
                  <c:v>-0.10418790010389536</c:v>
                </c:pt>
                <c:pt idx="473">
                  <c:v>-0.10369655845747464</c:v>
                </c:pt>
                <c:pt idx="474">
                  <c:v>-0.10326819540138946</c:v>
                </c:pt>
                <c:pt idx="475">
                  <c:v>-0.10286018836929153</c:v>
                </c:pt>
                <c:pt idx="476">
                  <c:v>-0.10447874653631786</c:v>
                </c:pt>
                <c:pt idx="477">
                  <c:v>-0.10527819935475816</c:v>
                </c:pt>
                <c:pt idx="478">
                  <c:v>-0.10561803667014655</c:v>
                </c:pt>
                <c:pt idx="479">
                  <c:v>-0.10687601536068289</c:v>
                </c:pt>
                <c:pt idx="480">
                  <c:v>-0.10652255828039062</c:v>
                </c:pt>
                <c:pt idx="481">
                  <c:v>-0.10676146647485171</c:v>
                </c:pt>
                <c:pt idx="482">
                  <c:v>-0.10760817809562903</c:v>
                </c:pt>
                <c:pt idx="483">
                  <c:v>-0.10744814423416757</c:v>
                </c:pt>
                <c:pt idx="484">
                  <c:v>-0.10955254811122581</c:v>
                </c:pt>
                <c:pt idx="485">
                  <c:v>-0.10943917797097188</c:v>
                </c:pt>
                <c:pt idx="486">
                  <c:v>-0.10984357214129117</c:v>
                </c:pt>
                <c:pt idx="487">
                  <c:v>-0.1091716293041268</c:v>
                </c:pt>
                <c:pt idx="488">
                  <c:v>-0.11232576232609284</c:v>
                </c:pt>
                <c:pt idx="489">
                  <c:v>-0.11116627055347425</c:v>
                </c:pt>
                <c:pt idx="490">
                  <c:v>-0.10995987537274923</c:v>
                </c:pt>
                <c:pt idx="491">
                  <c:v>-0.11056758047992529</c:v>
                </c:pt>
                <c:pt idx="492">
                  <c:v>-0.11041588033184166</c:v>
                </c:pt>
                <c:pt idx="493">
                  <c:v>-0.11069956012725277</c:v>
                </c:pt>
                <c:pt idx="494">
                  <c:v>-0.11086615565194188</c:v>
                </c:pt>
                <c:pt idx="495">
                  <c:v>-0.10949676744792267</c:v>
                </c:pt>
                <c:pt idx="496">
                  <c:v>-0.10932847141540311</c:v>
                </c:pt>
                <c:pt idx="497">
                  <c:v>-0.11085018777149189</c:v>
                </c:pt>
                <c:pt idx="498">
                  <c:v>-0.10900712826173867</c:v>
                </c:pt>
                <c:pt idx="499">
                  <c:v>-0.11026116075638467</c:v>
                </c:pt>
                <c:pt idx="500">
                  <c:v>-0.10754827445533591</c:v>
                </c:pt>
                <c:pt idx="501">
                  <c:v>-0.10759503857443023</c:v>
                </c:pt>
                <c:pt idx="502">
                  <c:v>-0.10750040751098758</c:v>
                </c:pt>
                <c:pt idx="503">
                  <c:v>-0.10722166980807293</c:v>
                </c:pt>
                <c:pt idx="504">
                  <c:v>-0.10664208353897278</c:v>
                </c:pt>
                <c:pt idx="505">
                  <c:v>-0.10733043017790264</c:v>
                </c:pt>
                <c:pt idx="506">
                  <c:v>-0.10787782774877366</c:v>
                </c:pt>
                <c:pt idx="507">
                  <c:v>-0.10804463961418928</c:v>
                </c:pt>
                <c:pt idx="508">
                  <c:v>-0.10844879450874581</c:v>
                </c:pt>
                <c:pt idx="509">
                  <c:v>-0.10666989387355622</c:v>
                </c:pt>
                <c:pt idx="510">
                  <c:v>-0.10697012851006807</c:v>
                </c:pt>
                <c:pt idx="511">
                  <c:v>-0.10732283807361095</c:v>
                </c:pt>
                <c:pt idx="512">
                  <c:v>-0.10711806558911621</c:v>
                </c:pt>
                <c:pt idx="513">
                  <c:v>-0.10785316589582591</c:v>
                </c:pt>
                <c:pt idx="514">
                  <c:v>-0.10792929803116239</c:v>
                </c:pt>
                <c:pt idx="515">
                  <c:v>-0.10613754608975698</c:v>
                </c:pt>
                <c:pt idx="516">
                  <c:v>-0.10567567921357782</c:v>
                </c:pt>
                <c:pt idx="517">
                  <c:v>-0.10689866859026922</c:v>
                </c:pt>
                <c:pt idx="518">
                  <c:v>-0.10604738516414272</c:v>
                </c:pt>
                <c:pt idx="519">
                  <c:v>-0.10583746506129402</c:v>
                </c:pt>
                <c:pt idx="520">
                  <c:v>-0.10642099808573216</c:v>
                </c:pt>
                <c:pt idx="521">
                  <c:v>-0.10700127695922365</c:v>
                </c:pt>
                <c:pt idx="522">
                  <c:v>-0.10662283549313842</c:v>
                </c:pt>
                <c:pt idx="523">
                  <c:v>-0.10508455098013073</c:v>
                </c:pt>
                <c:pt idx="524">
                  <c:v>-0.1042430793255025</c:v>
                </c:pt>
                <c:pt idx="525">
                  <c:v>-0.10410899511724978</c:v>
                </c:pt>
                <c:pt idx="526">
                  <c:v>-0.10464704485978635</c:v>
                </c:pt>
                <c:pt idx="527">
                  <c:v>-0.10311985015797162</c:v>
                </c:pt>
                <c:pt idx="528">
                  <c:v>-0.10513038644121173</c:v>
                </c:pt>
                <c:pt idx="529">
                  <c:v>-0.10316642138616069</c:v>
                </c:pt>
                <c:pt idx="530">
                  <c:v>-0.10472020436582771</c:v>
                </c:pt>
                <c:pt idx="531">
                  <c:v>-0.1033950740947053</c:v>
                </c:pt>
                <c:pt idx="532">
                  <c:v>-0.10227163548174154</c:v>
                </c:pt>
                <c:pt idx="533">
                  <c:v>-0.1016427692446035</c:v>
                </c:pt>
                <c:pt idx="534">
                  <c:v>-0.10179530080448454</c:v>
                </c:pt>
                <c:pt idx="535">
                  <c:v>-0.10117982803802164</c:v>
                </c:pt>
                <c:pt idx="536">
                  <c:v>-0.10191421448616986</c:v>
                </c:pt>
                <c:pt idx="537">
                  <c:v>-0.1032402827437999</c:v>
                </c:pt>
                <c:pt idx="538">
                  <c:v>-0.10222596074678156</c:v>
                </c:pt>
                <c:pt idx="539">
                  <c:v>-0.10157545839708756</c:v>
                </c:pt>
                <c:pt idx="540">
                  <c:v>-9.9920954445822024E-2</c:v>
                </c:pt>
                <c:pt idx="541">
                  <c:v>-0.10099751080489863</c:v>
                </c:pt>
                <c:pt idx="542">
                  <c:v>-9.8941619207958881E-2</c:v>
                </c:pt>
                <c:pt idx="543">
                  <c:v>-9.9271601931945314E-2</c:v>
                </c:pt>
                <c:pt idx="544">
                  <c:v>-0.10020599932914862</c:v>
                </c:pt>
                <c:pt idx="545">
                  <c:v>-9.9265612558489508E-2</c:v>
                </c:pt>
                <c:pt idx="546">
                  <c:v>-0.10134886555476799</c:v>
                </c:pt>
                <c:pt idx="547">
                  <c:v>-0.10053957188157073</c:v>
                </c:pt>
                <c:pt idx="548">
                  <c:v>-0.10144183716466895</c:v>
                </c:pt>
                <c:pt idx="549">
                  <c:v>-0.10134567836235339</c:v>
                </c:pt>
                <c:pt idx="550">
                  <c:v>-0.10254182252287466</c:v>
                </c:pt>
                <c:pt idx="551">
                  <c:v>-0.10363028668501442</c:v>
                </c:pt>
                <c:pt idx="552">
                  <c:v>-0.1029837440763757</c:v>
                </c:pt>
                <c:pt idx="553">
                  <c:v>-0.10596001517542949</c:v>
                </c:pt>
                <c:pt idx="554">
                  <c:v>-0.10353294829330004</c:v>
                </c:pt>
                <c:pt idx="555">
                  <c:v>-0.10347642396317411</c:v>
                </c:pt>
                <c:pt idx="556">
                  <c:v>-0.10406779760812276</c:v>
                </c:pt>
                <c:pt idx="557">
                  <c:v>-0.10600201608019458</c:v>
                </c:pt>
                <c:pt idx="558">
                  <c:v>-0.10441409432120699</c:v>
                </c:pt>
                <c:pt idx="559">
                  <c:v>-0.10397949480059129</c:v>
                </c:pt>
                <c:pt idx="560">
                  <c:v>-0.10379027948866412</c:v>
                </c:pt>
                <c:pt idx="561">
                  <c:v>-0.10429822617296849</c:v>
                </c:pt>
                <c:pt idx="562">
                  <c:v>-0.10419940596986058</c:v>
                </c:pt>
                <c:pt idx="563">
                  <c:v>-0.10492299471557145</c:v>
                </c:pt>
                <c:pt idx="564">
                  <c:v>-0.10285806316093202</c:v>
                </c:pt>
                <c:pt idx="565">
                  <c:v>-0.10320775467050289</c:v>
                </c:pt>
                <c:pt idx="566">
                  <c:v>-0.10324611073646625</c:v>
                </c:pt>
                <c:pt idx="567">
                  <c:v>-0.10482764302595324</c:v>
                </c:pt>
                <c:pt idx="568">
                  <c:v>-0.10386241837285201</c:v>
                </c:pt>
                <c:pt idx="569">
                  <c:v>-0.10371765560775362</c:v>
                </c:pt>
                <c:pt idx="570">
                  <c:v>-0.1028217647987664</c:v>
                </c:pt>
                <c:pt idx="571">
                  <c:v>-0.10467915430905725</c:v>
                </c:pt>
                <c:pt idx="572">
                  <c:v>-0.10360043053753595</c:v>
                </c:pt>
                <c:pt idx="573">
                  <c:v>-0.10470751197320274</c:v>
                </c:pt>
                <c:pt idx="574">
                  <c:v>-0.1068979285949814</c:v>
                </c:pt>
                <c:pt idx="575">
                  <c:v>-0.10558033856230623</c:v>
                </c:pt>
                <c:pt idx="576">
                  <c:v>-0.10494261370058597</c:v>
                </c:pt>
                <c:pt idx="577">
                  <c:v>-0.10498488120731833</c:v>
                </c:pt>
                <c:pt idx="578">
                  <c:v>-0.10542256810771969</c:v>
                </c:pt>
                <c:pt idx="579">
                  <c:v>-0.10609462856301924</c:v>
                </c:pt>
                <c:pt idx="580">
                  <c:v>-0.10511173100406926</c:v>
                </c:pt>
                <c:pt idx="581">
                  <c:v>-0.10470066296893024</c:v>
                </c:pt>
                <c:pt idx="582">
                  <c:v>-0.10567120100711511</c:v>
                </c:pt>
                <c:pt idx="583">
                  <c:v>-0.10530345692600998</c:v>
                </c:pt>
                <c:pt idx="584">
                  <c:v>-0.10456624715681193</c:v>
                </c:pt>
                <c:pt idx="585">
                  <c:v>-0.1042771914095045</c:v>
                </c:pt>
                <c:pt idx="586">
                  <c:v>-0.10613592186682499</c:v>
                </c:pt>
                <c:pt idx="587">
                  <c:v>-0.10531630659357774</c:v>
                </c:pt>
                <c:pt idx="588">
                  <c:v>-0.10558271017473778</c:v>
                </c:pt>
                <c:pt idx="589">
                  <c:v>-0.10574881713648446</c:v>
                </c:pt>
                <c:pt idx="590">
                  <c:v>-0.10496576402647931</c:v>
                </c:pt>
                <c:pt idx="591">
                  <c:v>-0.10662956082479522</c:v>
                </c:pt>
                <c:pt idx="592">
                  <c:v>-0.10544878270555427</c:v>
                </c:pt>
                <c:pt idx="593">
                  <c:v>-0.10654288041084817</c:v>
                </c:pt>
                <c:pt idx="594">
                  <c:v>-0.10590357941490711</c:v>
                </c:pt>
                <c:pt idx="595">
                  <c:v>-0.10618485121090779</c:v>
                </c:pt>
                <c:pt idx="596">
                  <c:v>-0.10640960355591586</c:v>
                </c:pt>
                <c:pt idx="597">
                  <c:v>-0.10842268325441348</c:v>
                </c:pt>
                <c:pt idx="598">
                  <c:v>-0.10752843913919755</c:v>
                </c:pt>
                <c:pt idx="599">
                  <c:v>-0.10790085800154839</c:v>
                </c:pt>
                <c:pt idx="600">
                  <c:v>-9.4350394416360756E-2</c:v>
                </c:pt>
                <c:pt idx="601">
                  <c:v>-9.6921632748710629E-2</c:v>
                </c:pt>
                <c:pt idx="602">
                  <c:v>-9.5794833115277311E-2</c:v>
                </c:pt>
                <c:pt idx="603">
                  <c:v>-9.3916110848891815E-2</c:v>
                </c:pt>
                <c:pt idx="604">
                  <c:v>-9.454314769652819E-2</c:v>
                </c:pt>
                <c:pt idx="605">
                  <c:v>-9.3695276633753738E-2</c:v>
                </c:pt>
                <c:pt idx="606">
                  <c:v>-9.373380430287534E-2</c:v>
                </c:pt>
                <c:pt idx="607">
                  <c:v>-9.4264662277906613E-2</c:v>
                </c:pt>
                <c:pt idx="608">
                  <c:v>-9.3226069419321794E-2</c:v>
                </c:pt>
                <c:pt idx="609">
                  <c:v>-9.2823186610616698E-2</c:v>
                </c:pt>
                <c:pt idx="610">
                  <c:v>-9.4140491520339487E-2</c:v>
                </c:pt>
                <c:pt idx="611">
                  <c:v>-9.2766153340625129E-2</c:v>
                </c:pt>
                <c:pt idx="612">
                  <c:v>-9.2866493763961111E-2</c:v>
                </c:pt>
                <c:pt idx="613">
                  <c:v>-9.3976376446379351E-2</c:v>
                </c:pt>
                <c:pt idx="614">
                  <c:v>-9.3978535496182514E-2</c:v>
                </c:pt>
                <c:pt idx="615">
                  <c:v>-9.5303752690960919E-2</c:v>
                </c:pt>
                <c:pt idx="616">
                  <c:v>-9.3083276263926817E-2</c:v>
                </c:pt>
                <c:pt idx="617">
                  <c:v>-9.3258620123954222E-2</c:v>
                </c:pt>
                <c:pt idx="618">
                  <c:v>-9.154660324056324E-2</c:v>
                </c:pt>
                <c:pt idx="619">
                  <c:v>-9.2774198926161622E-2</c:v>
                </c:pt>
                <c:pt idx="620">
                  <c:v>-9.1569216942513743E-2</c:v>
                </c:pt>
                <c:pt idx="621">
                  <c:v>-9.314025168991702E-2</c:v>
                </c:pt>
                <c:pt idx="622">
                  <c:v>-9.4847413866237351E-2</c:v>
                </c:pt>
                <c:pt idx="623">
                  <c:v>-9.4430369037697387E-2</c:v>
                </c:pt>
                <c:pt idx="624">
                  <c:v>-9.5166076680230915E-2</c:v>
                </c:pt>
                <c:pt idx="625">
                  <c:v>-9.2139677358335587E-2</c:v>
                </c:pt>
                <c:pt idx="626">
                  <c:v>-9.1380613628719881E-2</c:v>
                </c:pt>
                <c:pt idx="627">
                  <c:v>-9.1768364837316624E-2</c:v>
                </c:pt>
                <c:pt idx="628">
                  <c:v>-9.0756444857695295E-2</c:v>
                </c:pt>
                <c:pt idx="629">
                  <c:v>-9.292720100106186E-2</c:v>
                </c:pt>
                <c:pt idx="630">
                  <c:v>-9.1760607540276679E-2</c:v>
                </c:pt>
                <c:pt idx="631">
                  <c:v>-9.2913575606581145E-2</c:v>
                </c:pt>
                <c:pt idx="632">
                  <c:v>-9.2623415285565391E-2</c:v>
                </c:pt>
                <c:pt idx="633">
                  <c:v>-9.2774246675584149E-2</c:v>
                </c:pt>
                <c:pt idx="634">
                  <c:v>-9.2575553048387632E-2</c:v>
                </c:pt>
                <c:pt idx="635">
                  <c:v>-9.0337297600255412E-2</c:v>
                </c:pt>
                <c:pt idx="636">
                  <c:v>-9.037997446425533E-2</c:v>
                </c:pt>
                <c:pt idx="637">
                  <c:v>-9.094012654830394E-2</c:v>
                </c:pt>
                <c:pt idx="638">
                  <c:v>-9.1768297012077643E-2</c:v>
                </c:pt>
                <c:pt idx="639">
                  <c:v>-9.6588659288023682E-2</c:v>
                </c:pt>
                <c:pt idx="640">
                  <c:v>-9.4373663841816557E-2</c:v>
                </c:pt>
                <c:pt idx="641">
                  <c:v>-9.4798367126156052E-2</c:v>
                </c:pt>
                <c:pt idx="642">
                  <c:v>-9.4461497590539095E-2</c:v>
                </c:pt>
                <c:pt idx="643">
                  <c:v>-9.643583007293044E-2</c:v>
                </c:pt>
                <c:pt idx="644">
                  <c:v>-9.6379858252289397E-2</c:v>
                </c:pt>
                <c:pt idx="645">
                  <c:v>-9.6648947712783068E-2</c:v>
                </c:pt>
                <c:pt idx="646">
                  <c:v>-9.5316273723728778E-2</c:v>
                </c:pt>
                <c:pt idx="647">
                  <c:v>-9.5774343987564819E-2</c:v>
                </c:pt>
                <c:pt idx="648">
                  <c:v>-9.7082747383805984E-2</c:v>
                </c:pt>
                <c:pt idx="649">
                  <c:v>-9.7568714832463682E-2</c:v>
                </c:pt>
                <c:pt idx="650">
                  <c:v>-9.8308536311035505E-2</c:v>
                </c:pt>
                <c:pt idx="651">
                  <c:v>-9.865379927037099E-2</c:v>
                </c:pt>
                <c:pt idx="652">
                  <c:v>-9.6731136003295137E-2</c:v>
                </c:pt>
                <c:pt idx="653">
                  <c:v>-9.6255745501833606E-2</c:v>
                </c:pt>
                <c:pt idx="654">
                  <c:v>-9.9884611891672942E-2</c:v>
                </c:pt>
                <c:pt idx="655">
                  <c:v>-9.980143032355801E-2</c:v>
                </c:pt>
                <c:pt idx="656">
                  <c:v>-9.7971052024741517E-2</c:v>
                </c:pt>
                <c:pt idx="657">
                  <c:v>-9.9485007826937061E-2</c:v>
                </c:pt>
                <c:pt idx="658">
                  <c:v>-0.10179544985931288</c:v>
                </c:pt>
                <c:pt idx="659">
                  <c:v>-9.9057190180157323E-2</c:v>
                </c:pt>
                <c:pt idx="660">
                  <c:v>-9.877856846103894E-2</c:v>
                </c:pt>
                <c:pt idx="661">
                  <c:v>-9.7987740575792709E-2</c:v>
                </c:pt>
                <c:pt idx="662">
                  <c:v>-9.7574016122242146E-2</c:v>
                </c:pt>
                <c:pt idx="663">
                  <c:v>-9.8975389793765689E-2</c:v>
                </c:pt>
                <c:pt idx="664">
                  <c:v>-9.7718033033728974E-2</c:v>
                </c:pt>
                <c:pt idx="665">
                  <c:v>-9.8422688827386084E-2</c:v>
                </c:pt>
                <c:pt idx="666">
                  <c:v>-9.6369128152164862E-2</c:v>
                </c:pt>
                <c:pt idx="667">
                  <c:v>-9.7418385254696399E-2</c:v>
                </c:pt>
                <c:pt idx="668">
                  <c:v>-9.6816337375085049E-2</c:v>
                </c:pt>
                <c:pt idx="669">
                  <c:v>-9.9207093311348138E-2</c:v>
                </c:pt>
                <c:pt idx="670">
                  <c:v>-9.9161539378320729E-2</c:v>
                </c:pt>
                <c:pt idx="671">
                  <c:v>-9.781888269961761E-2</c:v>
                </c:pt>
                <c:pt idx="672">
                  <c:v>-0.10074563249184565</c:v>
                </c:pt>
                <c:pt idx="673">
                  <c:v>-0.10080564832773506</c:v>
                </c:pt>
                <c:pt idx="674">
                  <c:v>-9.5941684471055222E-2</c:v>
                </c:pt>
                <c:pt idx="675">
                  <c:v>-9.6554794739819261E-2</c:v>
                </c:pt>
                <c:pt idx="676">
                  <c:v>-9.6399187474169978E-2</c:v>
                </c:pt>
                <c:pt idx="677">
                  <c:v>-9.6508274810922251E-2</c:v>
                </c:pt>
                <c:pt idx="678">
                  <c:v>-9.9929192449927956E-2</c:v>
                </c:pt>
                <c:pt idx="679">
                  <c:v>-9.9531502911296865E-2</c:v>
                </c:pt>
                <c:pt idx="680">
                  <c:v>-9.9169172408081097E-2</c:v>
                </c:pt>
                <c:pt idx="681">
                  <c:v>-9.9895631931203155E-2</c:v>
                </c:pt>
                <c:pt idx="682">
                  <c:v>-9.7697971136302436E-2</c:v>
                </c:pt>
                <c:pt idx="683">
                  <c:v>-9.8481395402531618E-2</c:v>
                </c:pt>
                <c:pt idx="684">
                  <c:v>-9.7540256131917108E-2</c:v>
                </c:pt>
                <c:pt idx="685">
                  <c:v>-9.7970227905877033E-2</c:v>
                </c:pt>
                <c:pt idx="686">
                  <c:v>-9.9822425434246742E-2</c:v>
                </c:pt>
                <c:pt idx="687">
                  <c:v>-9.9326454972057193E-2</c:v>
                </c:pt>
                <c:pt idx="688">
                  <c:v>-0.10017006264247241</c:v>
                </c:pt>
                <c:pt idx="689">
                  <c:v>-0.10080292191699</c:v>
                </c:pt>
                <c:pt idx="690">
                  <c:v>-0.10108465575596223</c:v>
                </c:pt>
                <c:pt idx="691">
                  <c:v>-9.8337403721289046E-2</c:v>
                </c:pt>
                <c:pt idx="692">
                  <c:v>-0.10034536271488523</c:v>
                </c:pt>
                <c:pt idx="693">
                  <c:v>-9.6596872486472113E-2</c:v>
                </c:pt>
                <c:pt idx="694">
                  <c:v>-9.8492229208271359E-2</c:v>
                </c:pt>
                <c:pt idx="695">
                  <c:v>-9.8398161900734332E-2</c:v>
                </c:pt>
                <c:pt idx="696">
                  <c:v>-9.6280726988177412E-2</c:v>
                </c:pt>
                <c:pt idx="697">
                  <c:v>-9.3858141986094767E-2</c:v>
                </c:pt>
                <c:pt idx="698">
                  <c:v>-9.6572796660337495E-2</c:v>
                </c:pt>
                <c:pt idx="699">
                  <c:v>-9.56389550243813E-2</c:v>
                </c:pt>
                <c:pt idx="700">
                  <c:v>-5.8776813303528713E-2</c:v>
                </c:pt>
                <c:pt idx="701">
                  <c:v>-5.8315395962800082E-2</c:v>
                </c:pt>
                <c:pt idx="702">
                  <c:v>-5.8671624724332488E-2</c:v>
                </c:pt>
                <c:pt idx="703">
                  <c:v>-5.9030727906824704E-2</c:v>
                </c:pt>
                <c:pt idx="704">
                  <c:v>-5.9115812942115847E-2</c:v>
                </c:pt>
                <c:pt idx="705">
                  <c:v>-5.9390572391174651E-2</c:v>
                </c:pt>
                <c:pt idx="706">
                  <c:v>-5.9973981729556453E-2</c:v>
                </c:pt>
                <c:pt idx="707">
                  <c:v>-5.9660775100615765E-2</c:v>
                </c:pt>
                <c:pt idx="708">
                  <c:v>-5.8654762376687125E-2</c:v>
                </c:pt>
                <c:pt idx="709">
                  <c:v>-5.9216055029361309E-2</c:v>
                </c:pt>
                <c:pt idx="710">
                  <c:v>-6.0361975536059237E-2</c:v>
                </c:pt>
                <c:pt idx="711">
                  <c:v>-6.0165938851126283E-2</c:v>
                </c:pt>
                <c:pt idx="712">
                  <c:v>-6.028411769276884E-2</c:v>
                </c:pt>
                <c:pt idx="713">
                  <c:v>-6.0676814769955262E-2</c:v>
                </c:pt>
                <c:pt idx="714">
                  <c:v>-6.1293832034872958E-2</c:v>
                </c:pt>
                <c:pt idx="715">
                  <c:v>-6.0233987633353497E-2</c:v>
                </c:pt>
                <c:pt idx="716">
                  <c:v>-6.1482702487004798E-2</c:v>
                </c:pt>
                <c:pt idx="717">
                  <c:v>-6.0563983233121316E-2</c:v>
                </c:pt>
                <c:pt idx="718">
                  <c:v>-6.1532549921360008E-2</c:v>
                </c:pt>
                <c:pt idx="719">
                  <c:v>-6.1863288607978656E-2</c:v>
                </c:pt>
                <c:pt idx="720">
                  <c:v>-6.1398647850987059E-2</c:v>
                </c:pt>
                <c:pt idx="721">
                  <c:v>-6.2487565060386469E-2</c:v>
                </c:pt>
                <c:pt idx="722">
                  <c:v>-6.3227152865115627E-2</c:v>
                </c:pt>
                <c:pt idx="723">
                  <c:v>-6.3198411130137772E-2</c:v>
                </c:pt>
                <c:pt idx="724">
                  <c:v>-6.3065513359884112E-2</c:v>
                </c:pt>
                <c:pt idx="725">
                  <c:v>-6.1410137646215363E-2</c:v>
                </c:pt>
                <c:pt idx="726">
                  <c:v>-6.4924557025472424E-2</c:v>
                </c:pt>
                <c:pt idx="727">
                  <c:v>-6.3280835677675701E-2</c:v>
                </c:pt>
                <c:pt idx="728">
                  <c:v>-6.3143355878335888E-2</c:v>
                </c:pt>
                <c:pt idx="729">
                  <c:v>-6.3162533738295251E-2</c:v>
                </c:pt>
                <c:pt idx="730">
                  <c:v>-6.6704685550827231E-2</c:v>
                </c:pt>
                <c:pt idx="731">
                  <c:v>-6.6393525616688071E-2</c:v>
                </c:pt>
                <c:pt idx="732">
                  <c:v>-6.4422819121461777E-2</c:v>
                </c:pt>
                <c:pt idx="733">
                  <c:v>-6.4078412374017985E-2</c:v>
                </c:pt>
                <c:pt idx="734">
                  <c:v>-6.1209739377097921E-2</c:v>
                </c:pt>
                <c:pt idx="735">
                  <c:v>-6.2308995655521254E-2</c:v>
                </c:pt>
                <c:pt idx="736">
                  <c:v>-6.1392537880922277E-2</c:v>
                </c:pt>
                <c:pt idx="737">
                  <c:v>-6.0068269461244578E-2</c:v>
                </c:pt>
                <c:pt idx="738">
                  <c:v>-5.9280084864225563E-2</c:v>
                </c:pt>
                <c:pt idx="739">
                  <c:v>-5.8274314261197807E-2</c:v>
                </c:pt>
                <c:pt idx="740">
                  <c:v>-5.9655688766745124E-2</c:v>
                </c:pt>
                <c:pt idx="741">
                  <c:v>-5.8234102797521475E-2</c:v>
                </c:pt>
                <c:pt idx="742">
                  <c:v>-5.7096151809828882E-2</c:v>
                </c:pt>
                <c:pt idx="743">
                  <c:v>-5.7920100144918302E-2</c:v>
                </c:pt>
                <c:pt idx="744">
                  <c:v>-6.0088701770818681E-2</c:v>
                </c:pt>
                <c:pt idx="745">
                  <c:v>-6.0600862629210855E-2</c:v>
                </c:pt>
                <c:pt idx="746">
                  <c:v>-5.9049916732418412E-2</c:v>
                </c:pt>
                <c:pt idx="747">
                  <c:v>-6.0412272954898566E-2</c:v>
                </c:pt>
                <c:pt idx="748">
                  <c:v>-6.1298652978235973E-2</c:v>
                </c:pt>
                <c:pt idx="749">
                  <c:v>-6.0228831132619093E-2</c:v>
                </c:pt>
                <c:pt idx="750">
                  <c:v>-6.1544390406485822E-2</c:v>
                </c:pt>
                <c:pt idx="751">
                  <c:v>-6.2006606372775191E-2</c:v>
                </c:pt>
                <c:pt idx="752">
                  <c:v>-6.262037812727192E-2</c:v>
                </c:pt>
                <c:pt idx="753">
                  <c:v>-6.2039709560861939E-2</c:v>
                </c:pt>
                <c:pt idx="754">
                  <c:v>-6.2035772264080719E-2</c:v>
                </c:pt>
                <c:pt idx="755">
                  <c:v>-6.2945868726775128E-2</c:v>
                </c:pt>
                <c:pt idx="756">
                  <c:v>-6.4176269861648122E-2</c:v>
                </c:pt>
                <c:pt idx="757">
                  <c:v>-6.5448010775128268E-2</c:v>
                </c:pt>
                <c:pt idx="758">
                  <c:v>-6.5851280010733843E-2</c:v>
                </c:pt>
                <c:pt idx="759">
                  <c:v>-6.3394633214417212E-2</c:v>
                </c:pt>
                <c:pt idx="760">
                  <c:v>-6.3234121095878199E-2</c:v>
                </c:pt>
                <c:pt idx="761">
                  <c:v>-6.4564662892974828E-2</c:v>
                </c:pt>
                <c:pt idx="762">
                  <c:v>-6.653404540714361E-2</c:v>
                </c:pt>
                <c:pt idx="763">
                  <c:v>-6.5202746106737403E-2</c:v>
                </c:pt>
                <c:pt idx="764">
                  <c:v>-6.3583960889979557E-2</c:v>
                </c:pt>
                <c:pt idx="765">
                  <c:v>-6.1544891199662971E-2</c:v>
                </c:pt>
                <c:pt idx="766">
                  <c:v>-6.0916176079376189E-2</c:v>
                </c:pt>
                <c:pt idx="767">
                  <c:v>-6.2015845316743728E-2</c:v>
                </c:pt>
                <c:pt idx="768">
                  <c:v>-6.1936833846214262E-2</c:v>
                </c:pt>
                <c:pt idx="769">
                  <c:v>-5.9014956526613899E-2</c:v>
                </c:pt>
                <c:pt idx="770">
                  <c:v>-5.9780178950259805E-2</c:v>
                </c:pt>
                <c:pt idx="771">
                  <c:v>-5.9686288641521118E-2</c:v>
                </c:pt>
                <c:pt idx="772">
                  <c:v>-5.7870920498405504E-2</c:v>
                </c:pt>
                <c:pt idx="773">
                  <c:v>-5.8501815577544164E-2</c:v>
                </c:pt>
                <c:pt idx="774">
                  <c:v>-5.7198293903619329E-2</c:v>
                </c:pt>
                <c:pt idx="775">
                  <c:v>-5.714519127165521E-2</c:v>
                </c:pt>
                <c:pt idx="776">
                  <c:v>-5.6717958085353543E-2</c:v>
                </c:pt>
                <c:pt idx="777">
                  <c:v>-5.8364834126886728E-2</c:v>
                </c:pt>
                <c:pt idx="778">
                  <c:v>-6.0095611230116336E-2</c:v>
                </c:pt>
                <c:pt idx="779">
                  <c:v>-6.1194783317529006E-2</c:v>
                </c:pt>
                <c:pt idx="780">
                  <c:v>-6.1122118081368887E-2</c:v>
                </c:pt>
                <c:pt idx="781">
                  <c:v>-5.9493845185475153E-2</c:v>
                </c:pt>
                <c:pt idx="782">
                  <c:v>-6.1379608118267842E-2</c:v>
                </c:pt>
                <c:pt idx="783">
                  <c:v>-6.2461232440750053E-2</c:v>
                </c:pt>
                <c:pt idx="784">
                  <c:v>-6.0702200483793572E-2</c:v>
                </c:pt>
                <c:pt idx="785">
                  <c:v>-6.4435067514524907E-2</c:v>
                </c:pt>
                <c:pt idx="786">
                  <c:v>-6.3388444205301681E-2</c:v>
                </c:pt>
                <c:pt idx="787">
                  <c:v>-6.4082097010929345E-2</c:v>
                </c:pt>
                <c:pt idx="788">
                  <c:v>-6.2157567463758917E-2</c:v>
                </c:pt>
                <c:pt idx="789">
                  <c:v>-6.3776344340283925E-2</c:v>
                </c:pt>
                <c:pt idx="790">
                  <c:v>-6.4095306440681538E-2</c:v>
                </c:pt>
                <c:pt idx="791">
                  <c:v>-6.3542123024818403E-2</c:v>
                </c:pt>
                <c:pt idx="792">
                  <c:v>-6.6272782507838773E-2</c:v>
                </c:pt>
                <c:pt idx="793">
                  <c:v>-6.5520528389695437E-2</c:v>
                </c:pt>
                <c:pt idx="794">
                  <c:v>-6.3120827699210208E-2</c:v>
                </c:pt>
                <c:pt idx="795">
                  <c:v>-6.2191685699644367E-2</c:v>
                </c:pt>
                <c:pt idx="796">
                  <c:v>-6.5720526950140273E-2</c:v>
                </c:pt>
                <c:pt idx="797">
                  <c:v>-6.6824508854068737E-2</c:v>
                </c:pt>
                <c:pt idx="798">
                  <c:v>-6.8376115526911613E-2</c:v>
                </c:pt>
                <c:pt idx="799">
                  <c:v>-6.4904458745281418E-2</c:v>
                </c:pt>
                <c:pt idx="800">
                  <c:v>-7.6129564218878815E-2</c:v>
                </c:pt>
                <c:pt idx="801">
                  <c:v>-7.4822074078867401E-2</c:v>
                </c:pt>
                <c:pt idx="802">
                  <c:v>-7.5846824249884287E-2</c:v>
                </c:pt>
                <c:pt idx="803">
                  <c:v>-7.6236078483424924E-2</c:v>
                </c:pt>
                <c:pt idx="804">
                  <c:v>-7.6107395830654484E-2</c:v>
                </c:pt>
                <c:pt idx="805">
                  <c:v>-7.4666744900162868E-2</c:v>
                </c:pt>
                <c:pt idx="806">
                  <c:v>-7.4982502567856851E-2</c:v>
                </c:pt>
                <c:pt idx="807">
                  <c:v>-7.5517034916450759E-2</c:v>
                </c:pt>
                <c:pt idx="808">
                  <c:v>-7.6139473179604872E-2</c:v>
                </c:pt>
                <c:pt idx="809">
                  <c:v>-7.4773595703541001E-2</c:v>
                </c:pt>
                <c:pt idx="810">
                  <c:v>-7.4538392185120567E-2</c:v>
                </c:pt>
                <c:pt idx="811">
                  <c:v>-7.483099522409295E-2</c:v>
                </c:pt>
                <c:pt idx="812">
                  <c:v>-7.6983584641354991E-2</c:v>
                </c:pt>
                <c:pt idx="813">
                  <c:v>-7.74688614218558E-2</c:v>
                </c:pt>
                <c:pt idx="814">
                  <c:v>-7.7921195518966452E-2</c:v>
                </c:pt>
                <c:pt idx="815">
                  <c:v>-7.866992886370025E-2</c:v>
                </c:pt>
                <c:pt idx="816">
                  <c:v>-7.7516135228898303E-2</c:v>
                </c:pt>
                <c:pt idx="817">
                  <c:v>-7.8478883835322727E-2</c:v>
                </c:pt>
                <c:pt idx="818">
                  <c:v>-7.6726933736902175E-2</c:v>
                </c:pt>
                <c:pt idx="819">
                  <c:v>-7.7950566859960574E-2</c:v>
                </c:pt>
                <c:pt idx="820">
                  <c:v>-7.7857205927753553E-2</c:v>
                </c:pt>
                <c:pt idx="821">
                  <c:v>-7.8978780668202492E-2</c:v>
                </c:pt>
                <c:pt idx="822">
                  <c:v>-7.9167972632766953E-2</c:v>
                </c:pt>
                <c:pt idx="823">
                  <c:v>-7.9726261504824619E-2</c:v>
                </c:pt>
                <c:pt idx="824">
                  <c:v>-7.9366926429906809E-2</c:v>
                </c:pt>
                <c:pt idx="825">
                  <c:v>-8.0094985953978542E-2</c:v>
                </c:pt>
                <c:pt idx="826">
                  <c:v>-7.9921467826512188E-2</c:v>
                </c:pt>
                <c:pt idx="827">
                  <c:v>-7.8277631974500855E-2</c:v>
                </c:pt>
                <c:pt idx="828">
                  <c:v>-7.9310424357865145E-2</c:v>
                </c:pt>
                <c:pt idx="829">
                  <c:v>-7.9750566871887391E-2</c:v>
                </c:pt>
                <c:pt idx="830">
                  <c:v>-7.9064308403245714E-2</c:v>
                </c:pt>
                <c:pt idx="831">
                  <c:v>-7.8052860020647347E-2</c:v>
                </c:pt>
                <c:pt idx="832">
                  <c:v>-7.9098829184007319E-2</c:v>
                </c:pt>
                <c:pt idx="833">
                  <c:v>-7.9013440727099676E-2</c:v>
                </c:pt>
                <c:pt idx="834">
                  <c:v>-8.047882381553681E-2</c:v>
                </c:pt>
                <c:pt idx="835">
                  <c:v>-7.9879467704833312E-2</c:v>
                </c:pt>
                <c:pt idx="836">
                  <c:v>-8.0400231199099309E-2</c:v>
                </c:pt>
                <c:pt idx="837">
                  <c:v>-7.9540598963906611E-2</c:v>
                </c:pt>
                <c:pt idx="838">
                  <c:v>-7.9490754524379231E-2</c:v>
                </c:pt>
                <c:pt idx="839">
                  <c:v>-8.1069388367766421E-2</c:v>
                </c:pt>
                <c:pt idx="840">
                  <c:v>-8.011599364107122E-2</c:v>
                </c:pt>
                <c:pt idx="841">
                  <c:v>-7.9199498037317601E-2</c:v>
                </c:pt>
                <c:pt idx="842">
                  <c:v>-7.9523096237587881E-2</c:v>
                </c:pt>
                <c:pt idx="843">
                  <c:v>-7.9239373978399058E-2</c:v>
                </c:pt>
                <c:pt idx="844">
                  <c:v>-8.1087623425585703E-2</c:v>
                </c:pt>
                <c:pt idx="845">
                  <c:v>-7.9994802165347351E-2</c:v>
                </c:pt>
                <c:pt idx="846">
                  <c:v>-7.9861617365360543E-2</c:v>
                </c:pt>
                <c:pt idx="847">
                  <c:v>-7.9365381612376135E-2</c:v>
                </c:pt>
                <c:pt idx="848">
                  <c:v>-7.8453635277265871E-2</c:v>
                </c:pt>
                <c:pt idx="849">
                  <c:v>-8.0933052527965205E-2</c:v>
                </c:pt>
                <c:pt idx="850">
                  <c:v>-8.0909305319414399E-2</c:v>
                </c:pt>
                <c:pt idx="851">
                  <c:v>-7.955539955609589E-2</c:v>
                </c:pt>
                <c:pt idx="852">
                  <c:v>-7.969311841163304E-2</c:v>
                </c:pt>
                <c:pt idx="853">
                  <c:v>-7.9940923161126415E-2</c:v>
                </c:pt>
                <c:pt idx="854">
                  <c:v>-8.1894817352086008E-2</c:v>
                </c:pt>
                <c:pt idx="855">
                  <c:v>-8.1557770268049196E-2</c:v>
                </c:pt>
                <c:pt idx="856">
                  <c:v>-8.2239285622138864E-2</c:v>
                </c:pt>
                <c:pt idx="857">
                  <c:v>-8.0769438665547394E-2</c:v>
                </c:pt>
                <c:pt idx="858">
                  <c:v>-8.0903806280517604E-2</c:v>
                </c:pt>
                <c:pt idx="859">
                  <c:v>-7.9457570718207554E-2</c:v>
                </c:pt>
                <c:pt idx="860">
                  <c:v>-7.9275781270262552E-2</c:v>
                </c:pt>
                <c:pt idx="861">
                  <c:v>-7.715423012734432E-2</c:v>
                </c:pt>
                <c:pt idx="862">
                  <c:v>-7.7950251362908313E-2</c:v>
                </c:pt>
                <c:pt idx="863">
                  <c:v>-7.6613796619399904E-2</c:v>
                </c:pt>
                <c:pt idx="864">
                  <c:v>-7.6447442341671973E-2</c:v>
                </c:pt>
                <c:pt idx="865">
                  <c:v>-7.5050386331182523E-2</c:v>
                </c:pt>
                <c:pt idx="866">
                  <c:v>-7.4229490360243816E-2</c:v>
                </c:pt>
                <c:pt idx="867">
                  <c:v>-7.2529305986337195E-2</c:v>
                </c:pt>
                <c:pt idx="868">
                  <c:v>-7.5714534864539024E-2</c:v>
                </c:pt>
                <c:pt idx="869">
                  <c:v>-7.5012096125321309E-2</c:v>
                </c:pt>
                <c:pt idx="870">
                  <c:v>-7.5670769792417797E-2</c:v>
                </c:pt>
                <c:pt idx="871">
                  <c:v>-7.6360252741642792E-2</c:v>
                </c:pt>
                <c:pt idx="872">
                  <c:v>-7.6971074393328814E-2</c:v>
                </c:pt>
                <c:pt idx="873">
                  <c:v>-7.7443282986324163E-2</c:v>
                </c:pt>
                <c:pt idx="874">
                  <c:v>-7.9043305710155914E-2</c:v>
                </c:pt>
                <c:pt idx="875">
                  <c:v>-7.8489230237039548E-2</c:v>
                </c:pt>
                <c:pt idx="876">
                  <c:v>-8.0091865224728193E-2</c:v>
                </c:pt>
                <c:pt idx="877">
                  <c:v>-8.0343188269440285E-2</c:v>
                </c:pt>
                <c:pt idx="878">
                  <c:v>-8.0035523247390578E-2</c:v>
                </c:pt>
                <c:pt idx="879">
                  <c:v>-7.9906392452493841E-2</c:v>
                </c:pt>
                <c:pt idx="880">
                  <c:v>-8.0399168175059071E-2</c:v>
                </c:pt>
                <c:pt idx="881">
                  <c:v>-8.0003562369832831E-2</c:v>
                </c:pt>
                <c:pt idx="882">
                  <c:v>-8.0076774316330285E-2</c:v>
                </c:pt>
                <c:pt idx="883">
                  <c:v>-8.0109529816261488E-2</c:v>
                </c:pt>
                <c:pt idx="884">
                  <c:v>-8.0076013804984941E-2</c:v>
                </c:pt>
                <c:pt idx="885">
                  <c:v>-8.1274964569824054E-2</c:v>
                </c:pt>
                <c:pt idx="886">
                  <c:v>-8.0216117461952091E-2</c:v>
                </c:pt>
                <c:pt idx="887">
                  <c:v>-8.0081531797432798E-2</c:v>
                </c:pt>
                <c:pt idx="888">
                  <c:v>-8.0432414983413775E-2</c:v>
                </c:pt>
                <c:pt idx="889">
                  <c:v>-8.1117036504319423E-2</c:v>
                </c:pt>
                <c:pt idx="890">
                  <c:v>-7.9873830019631081E-2</c:v>
                </c:pt>
                <c:pt idx="891">
                  <c:v>-8.1958031758396416E-2</c:v>
                </c:pt>
                <c:pt idx="892">
                  <c:v>-8.2587899075032362E-2</c:v>
                </c:pt>
                <c:pt idx="893">
                  <c:v>-8.2119450876046524E-2</c:v>
                </c:pt>
                <c:pt idx="894">
                  <c:v>-8.152464956042979E-2</c:v>
                </c:pt>
                <c:pt idx="895">
                  <c:v>-8.1124850759672101E-2</c:v>
                </c:pt>
                <c:pt idx="896">
                  <c:v>-8.1452263298602973E-2</c:v>
                </c:pt>
                <c:pt idx="897">
                  <c:v>-8.1355374040040646E-2</c:v>
                </c:pt>
                <c:pt idx="898">
                  <c:v>-8.3645953192112515E-2</c:v>
                </c:pt>
                <c:pt idx="899">
                  <c:v>-8.2224658872098372E-2</c:v>
                </c:pt>
                <c:pt idx="900">
                  <c:v>-6.2978868903930979E-2</c:v>
                </c:pt>
                <c:pt idx="901">
                  <c:v>-6.2267180300037001E-2</c:v>
                </c:pt>
                <c:pt idx="902">
                  <c:v>-6.2070063022119065E-2</c:v>
                </c:pt>
                <c:pt idx="903">
                  <c:v>-6.1842298202737983E-2</c:v>
                </c:pt>
                <c:pt idx="904">
                  <c:v>-6.151712985641658E-2</c:v>
                </c:pt>
                <c:pt idx="905">
                  <c:v>-6.1101394202472709E-2</c:v>
                </c:pt>
                <c:pt idx="906">
                  <c:v>-6.1131789481899262E-2</c:v>
                </c:pt>
                <c:pt idx="907">
                  <c:v>-6.1479952121493292E-2</c:v>
                </c:pt>
                <c:pt idx="908">
                  <c:v>-6.1386113516965907E-2</c:v>
                </c:pt>
                <c:pt idx="909">
                  <c:v>-6.097686877562572E-2</c:v>
                </c:pt>
                <c:pt idx="910">
                  <c:v>-6.2039682381312161E-2</c:v>
                </c:pt>
                <c:pt idx="911">
                  <c:v>-6.1987411498644035E-2</c:v>
                </c:pt>
                <c:pt idx="912">
                  <c:v>-6.3469210235753165E-2</c:v>
                </c:pt>
                <c:pt idx="913">
                  <c:v>-6.3630310356728365E-2</c:v>
                </c:pt>
                <c:pt idx="914">
                  <c:v>-6.0737830253960151E-2</c:v>
                </c:pt>
                <c:pt idx="915">
                  <c:v>-6.2042658327991468E-2</c:v>
                </c:pt>
                <c:pt idx="916">
                  <c:v>-6.2511278746852944E-2</c:v>
                </c:pt>
                <c:pt idx="917">
                  <c:v>-6.2494505858768118E-2</c:v>
                </c:pt>
                <c:pt idx="918">
                  <c:v>-6.0366100231621395E-2</c:v>
                </c:pt>
                <c:pt idx="919">
                  <c:v>-5.9643376186289315E-2</c:v>
                </c:pt>
                <c:pt idx="920">
                  <c:v>-5.8553984424715405E-2</c:v>
                </c:pt>
                <c:pt idx="921">
                  <c:v>-5.9254354239892476E-2</c:v>
                </c:pt>
                <c:pt idx="922">
                  <c:v>-6.0576529749981872E-2</c:v>
                </c:pt>
                <c:pt idx="923">
                  <c:v>-6.0042280961482036E-2</c:v>
                </c:pt>
                <c:pt idx="924">
                  <c:v>-5.8092013554438965E-2</c:v>
                </c:pt>
                <c:pt idx="925">
                  <c:v>-5.7509281818228924E-2</c:v>
                </c:pt>
                <c:pt idx="926">
                  <c:v>-5.7221522393860053E-2</c:v>
                </c:pt>
                <c:pt idx="927">
                  <c:v>-6.0074978091581438E-2</c:v>
                </c:pt>
                <c:pt idx="928">
                  <c:v>-5.7168670702913676E-2</c:v>
                </c:pt>
                <c:pt idx="929">
                  <c:v>-5.9432751383089261E-2</c:v>
                </c:pt>
                <c:pt idx="930">
                  <c:v>-5.8182897319327881E-2</c:v>
                </c:pt>
                <c:pt idx="931">
                  <c:v>-6.1943942198632168E-2</c:v>
                </c:pt>
                <c:pt idx="932">
                  <c:v>-6.0663780127261452E-2</c:v>
                </c:pt>
                <c:pt idx="933">
                  <c:v>-6.0515490446146819E-2</c:v>
                </c:pt>
                <c:pt idx="934">
                  <c:v>-5.9382309446958742E-2</c:v>
                </c:pt>
                <c:pt idx="935">
                  <c:v>-6.3258108550244135E-2</c:v>
                </c:pt>
                <c:pt idx="936">
                  <c:v>-6.3808014117873818E-2</c:v>
                </c:pt>
                <c:pt idx="937">
                  <c:v>-6.2938673862825617E-2</c:v>
                </c:pt>
                <c:pt idx="938">
                  <c:v>-6.250776525840504E-2</c:v>
                </c:pt>
                <c:pt idx="939">
                  <c:v>-6.2561795173984552E-2</c:v>
                </c:pt>
                <c:pt idx="940">
                  <c:v>-6.207847766295041E-2</c:v>
                </c:pt>
                <c:pt idx="941">
                  <c:v>-6.3882472350386493E-2</c:v>
                </c:pt>
                <c:pt idx="942">
                  <c:v>-6.4961130301047026E-2</c:v>
                </c:pt>
                <c:pt idx="943">
                  <c:v>-6.5074454309686086E-2</c:v>
                </c:pt>
                <c:pt idx="944">
                  <c:v>-6.4203382346164212E-2</c:v>
                </c:pt>
                <c:pt idx="945">
                  <c:v>-6.4873777695755669E-2</c:v>
                </c:pt>
                <c:pt idx="946">
                  <c:v>-6.5869920303396418E-2</c:v>
                </c:pt>
                <c:pt idx="947">
                  <c:v>-6.5387246521215275E-2</c:v>
                </c:pt>
                <c:pt idx="948">
                  <c:v>-6.6566956414548545E-2</c:v>
                </c:pt>
                <c:pt idx="949">
                  <c:v>-6.5974692867360157E-2</c:v>
                </c:pt>
                <c:pt idx="950">
                  <c:v>-6.4806167299032796E-2</c:v>
                </c:pt>
                <c:pt idx="951">
                  <c:v>-6.570112482809734E-2</c:v>
                </c:pt>
                <c:pt idx="952">
                  <c:v>-6.6202859653892415E-2</c:v>
                </c:pt>
                <c:pt idx="953">
                  <c:v>-6.6298479462146204E-2</c:v>
                </c:pt>
                <c:pt idx="954">
                  <c:v>-6.6578327587645009E-2</c:v>
                </c:pt>
                <c:pt idx="955">
                  <c:v>-6.6869642029635329E-2</c:v>
                </c:pt>
                <c:pt idx="956">
                  <c:v>-6.6779821906725739E-2</c:v>
                </c:pt>
                <c:pt idx="957">
                  <c:v>-6.6631206575389207E-2</c:v>
                </c:pt>
                <c:pt idx="958">
                  <c:v>-6.580970299596775E-2</c:v>
                </c:pt>
                <c:pt idx="959">
                  <c:v>-6.5454433844128607E-2</c:v>
                </c:pt>
                <c:pt idx="960">
                  <c:v>-6.5537610800436602E-2</c:v>
                </c:pt>
                <c:pt idx="961">
                  <c:v>-6.5456359164973749E-2</c:v>
                </c:pt>
                <c:pt idx="962">
                  <c:v>-6.5813041254015631E-2</c:v>
                </c:pt>
                <c:pt idx="963">
                  <c:v>-6.6135556771903109E-2</c:v>
                </c:pt>
                <c:pt idx="964">
                  <c:v>-6.4396560553901611E-2</c:v>
                </c:pt>
                <c:pt idx="965">
                  <c:v>-6.3783369947064822E-2</c:v>
                </c:pt>
                <c:pt idx="966">
                  <c:v>-6.4004994088572548E-2</c:v>
                </c:pt>
                <c:pt idx="967">
                  <c:v>-6.4010392509370767E-2</c:v>
                </c:pt>
                <c:pt idx="968">
                  <c:v>-6.5864959688620078E-2</c:v>
                </c:pt>
                <c:pt idx="969">
                  <c:v>-6.4983854667493873E-2</c:v>
                </c:pt>
                <c:pt idx="970">
                  <c:v>-6.5862437420832115E-2</c:v>
                </c:pt>
                <c:pt idx="971">
                  <c:v>-6.383086585410222E-2</c:v>
                </c:pt>
                <c:pt idx="972">
                  <c:v>-6.3195537231952731E-2</c:v>
                </c:pt>
                <c:pt idx="973">
                  <c:v>-6.349838748426842E-2</c:v>
                </c:pt>
                <c:pt idx="974">
                  <c:v>-6.4234413202916257E-2</c:v>
                </c:pt>
                <c:pt idx="975">
                  <c:v>-6.4261972387574945E-2</c:v>
                </c:pt>
                <c:pt idx="976">
                  <c:v>-6.4453235163071748E-2</c:v>
                </c:pt>
                <c:pt idx="977">
                  <c:v>-6.3004688727273744E-2</c:v>
                </c:pt>
                <c:pt idx="978">
                  <c:v>-6.1167267967933675E-2</c:v>
                </c:pt>
                <c:pt idx="979">
                  <c:v>-5.974330235196143E-2</c:v>
                </c:pt>
                <c:pt idx="980">
                  <c:v>-6.1363905104631661E-2</c:v>
                </c:pt>
                <c:pt idx="981">
                  <c:v>-5.9731401788925914E-2</c:v>
                </c:pt>
                <c:pt idx="982">
                  <c:v>-5.7692998700934722E-2</c:v>
                </c:pt>
                <c:pt idx="983">
                  <c:v>-5.7634211639549821E-2</c:v>
                </c:pt>
                <c:pt idx="984">
                  <c:v>-5.6419846792924361E-2</c:v>
                </c:pt>
                <c:pt idx="985">
                  <c:v>-6.0763496576595161E-2</c:v>
                </c:pt>
                <c:pt idx="986">
                  <c:v>-6.0899986354903818E-2</c:v>
                </c:pt>
                <c:pt idx="987">
                  <c:v>-6.1347654784234401E-2</c:v>
                </c:pt>
                <c:pt idx="988">
                  <c:v>-6.1240562038736485E-2</c:v>
                </c:pt>
                <c:pt idx="989">
                  <c:v>-6.2116639884886554E-2</c:v>
                </c:pt>
                <c:pt idx="990">
                  <c:v>-6.2505863935879841E-2</c:v>
                </c:pt>
                <c:pt idx="991">
                  <c:v>-6.4368059053413335E-2</c:v>
                </c:pt>
                <c:pt idx="992">
                  <c:v>-6.5457314411884709E-2</c:v>
                </c:pt>
                <c:pt idx="993">
                  <c:v>-6.5910960995745754E-2</c:v>
                </c:pt>
                <c:pt idx="994">
                  <c:v>-6.576464006384683E-2</c:v>
                </c:pt>
                <c:pt idx="995">
                  <c:v>-6.5922852828441986E-2</c:v>
                </c:pt>
                <c:pt idx="996">
                  <c:v>-6.7627023998286989E-2</c:v>
                </c:pt>
                <c:pt idx="997">
                  <c:v>-6.5917882581534332E-2</c:v>
                </c:pt>
                <c:pt idx="998">
                  <c:v>-6.5667666256496809E-2</c:v>
                </c:pt>
                <c:pt idx="999">
                  <c:v>-6.6632612201228264E-2</c:v>
                </c:pt>
                <c:pt idx="1000">
                  <c:v>-8.2773134724378111E-2</c:v>
                </c:pt>
                <c:pt idx="1001">
                  <c:v>-8.3871041184580747E-2</c:v>
                </c:pt>
                <c:pt idx="1002">
                  <c:v>-8.4465576673654924E-2</c:v>
                </c:pt>
                <c:pt idx="1003">
                  <c:v>-8.3176780895450081E-2</c:v>
                </c:pt>
                <c:pt idx="1004">
                  <c:v>-8.5380524542403052E-2</c:v>
                </c:pt>
                <c:pt idx="1005">
                  <c:v>-8.5383143944526424E-2</c:v>
                </c:pt>
                <c:pt idx="1006">
                  <c:v>-8.4754966618926092E-2</c:v>
                </c:pt>
                <c:pt idx="1007">
                  <c:v>-8.6680186204779047E-2</c:v>
                </c:pt>
                <c:pt idx="1008">
                  <c:v>-8.639268907458128E-2</c:v>
                </c:pt>
                <c:pt idx="1009">
                  <c:v>-8.526035133158863E-2</c:v>
                </c:pt>
                <c:pt idx="1010">
                  <c:v>-8.4176613686423013E-2</c:v>
                </c:pt>
                <c:pt idx="1011">
                  <c:v>-8.4600726262123477E-2</c:v>
                </c:pt>
                <c:pt idx="1012">
                  <c:v>-8.4078357084505423E-2</c:v>
                </c:pt>
                <c:pt idx="1013">
                  <c:v>-8.3567613591555484E-2</c:v>
                </c:pt>
                <c:pt idx="1014">
                  <c:v>-8.2222103871833624E-2</c:v>
                </c:pt>
                <c:pt idx="1015">
                  <c:v>-8.4297705424357577E-2</c:v>
                </c:pt>
                <c:pt idx="1016">
                  <c:v>-8.1514624303850397E-2</c:v>
                </c:pt>
                <c:pt idx="1017">
                  <c:v>-8.1988275360212887E-2</c:v>
                </c:pt>
                <c:pt idx="1018">
                  <c:v>-8.3294731629522417E-2</c:v>
                </c:pt>
                <c:pt idx="1019">
                  <c:v>-8.1523895284270648E-2</c:v>
                </c:pt>
                <c:pt idx="1020">
                  <c:v>-8.1087461036769476E-2</c:v>
                </c:pt>
                <c:pt idx="1021">
                  <c:v>-8.1242194542811258E-2</c:v>
                </c:pt>
                <c:pt idx="1022">
                  <c:v>-8.2433568127591977E-2</c:v>
                </c:pt>
                <c:pt idx="1023">
                  <c:v>-8.2080404520940259E-2</c:v>
                </c:pt>
                <c:pt idx="1024">
                  <c:v>-8.5212330527451224E-2</c:v>
                </c:pt>
                <c:pt idx="1025">
                  <c:v>-8.3280468546598069E-2</c:v>
                </c:pt>
                <c:pt idx="1026">
                  <c:v>-8.2006154885949006E-2</c:v>
                </c:pt>
                <c:pt idx="1027">
                  <c:v>-8.3317416168395914E-2</c:v>
                </c:pt>
                <c:pt idx="1028">
                  <c:v>-8.2425231715934327E-2</c:v>
                </c:pt>
                <c:pt idx="1029">
                  <c:v>-8.171665025893346E-2</c:v>
                </c:pt>
                <c:pt idx="1030">
                  <c:v>-8.1898207689304142E-2</c:v>
                </c:pt>
                <c:pt idx="1031">
                  <c:v>-7.9969680721683617E-2</c:v>
                </c:pt>
                <c:pt idx="1032">
                  <c:v>-8.0111865096123308E-2</c:v>
                </c:pt>
                <c:pt idx="1033">
                  <c:v>-8.209605754015073E-2</c:v>
                </c:pt>
                <c:pt idx="1034">
                  <c:v>-8.2254134571409926E-2</c:v>
                </c:pt>
                <c:pt idx="1035">
                  <c:v>-8.1453938487183658E-2</c:v>
                </c:pt>
                <c:pt idx="1036">
                  <c:v>-7.9876687778012517E-2</c:v>
                </c:pt>
                <c:pt idx="1037">
                  <c:v>-7.9388303477455485E-2</c:v>
                </c:pt>
                <c:pt idx="1038">
                  <c:v>-7.9666881499454195E-2</c:v>
                </c:pt>
                <c:pt idx="1039">
                  <c:v>-7.9812653052389632E-2</c:v>
                </c:pt>
                <c:pt idx="1040">
                  <c:v>-7.8468010666672111E-2</c:v>
                </c:pt>
                <c:pt idx="1041">
                  <c:v>-7.846502101660377E-2</c:v>
                </c:pt>
                <c:pt idx="1042">
                  <c:v>-7.9388115850056146E-2</c:v>
                </c:pt>
                <c:pt idx="1043">
                  <c:v>-7.9925070745492682E-2</c:v>
                </c:pt>
                <c:pt idx="1044">
                  <c:v>-7.9022987251273463E-2</c:v>
                </c:pt>
                <c:pt idx="1045">
                  <c:v>-7.9289198467115934E-2</c:v>
                </c:pt>
                <c:pt idx="1046">
                  <c:v>-8.0368242595955791E-2</c:v>
                </c:pt>
                <c:pt idx="1047">
                  <c:v>-8.0517433706864899E-2</c:v>
                </c:pt>
                <c:pt idx="1048">
                  <c:v>-7.9995752921761726E-2</c:v>
                </c:pt>
                <c:pt idx="1049">
                  <c:v>-8.0765828472782936E-2</c:v>
                </c:pt>
                <c:pt idx="1050">
                  <c:v>-8.0608819432750639E-2</c:v>
                </c:pt>
                <c:pt idx="1051">
                  <c:v>-8.1364002589263157E-2</c:v>
                </c:pt>
                <c:pt idx="1052">
                  <c:v>-7.9828288101430583E-2</c:v>
                </c:pt>
                <c:pt idx="1053">
                  <c:v>-8.0206153655044937E-2</c:v>
                </c:pt>
                <c:pt idx="1054">
                  <c:v>-8.0291665989558308E-2</c:v>
                </c:pt>
                <c:pt idx="1055">
                  <c:v>-8.1311871173365219E-2</c:v>
                </c:pt>
                <c:pt idx="1056">
                  <c:v>-8.0154199126572595E-2</c:v>
                </c:pt>
                <c:pt idx="1057">
                  <c:v>-8.0058178021110621E-2</c:v>
                </c:pt>
                <c:pt idx="1058">
                  <c:v>-8.096654615371332E-2</c:v>
                </c:pt>
                <c:pt idx="1059">
                  <c:v>-8.1316395726476115E-2</c:v>
                </c:pt>
                <c:pt idx="1060">
                  <c:v>-8.2581328642347823E-2</c:v>
                </c:pt>
                <c:pt idx="1061">
                  <c:v>-8.2901023301955784E-2</c:v>
                </c:pt>
                <c:pt idx="1062">
                  <c:v>-8.2811299247369935E-2</c:v>
                </c:pt>
                <c:pt idx="1063">
                  <c:v>-8.3236545916113652E-2</c:v>
                </c:pt>
                <c:pt idx="1064">
                  <c:v>-8.4050695461198116E-2</c:v>
                </c:pt>
                <c:pt idx="1065">
                  <c:v>-8.3859220703282084E-2</c:v>
                </c:pt>
                <c:pt idx="1066">
                  <c:v>-8.4358647949419913E-2</c:v>
                </c:pt>
                <c:pt idx="1067">
                  <c:v>-8.4433210874796077E-2</c:v>
                </c:pt>
                <c:pt idx="1068">
                  <c:v>-8.3347169063431231E-2</c:v>
                </c:pt>
                <c:pt idx="1069">
                  <c:v>-8.4327226963830965E-2</c:v>
                </c:pt>
                <c:pt idx="1070">
                  <c:v>-8.5666695024121359E-2</c:v>
                </c:pt>
                <c:pt idx="1071">
                  <c:v>-8.566362418563031E-2</c:v>
                </c:pt>
                <c:pt idx="1072">
                  <c:v>-8.5413314861992912E-2</c:v>
                </c:pt>
                <c:pt idx="1073">
                  <c:v>-8.622866577936425E-2</c:v>
                </c:pt>
                <c:pt idx="1074">
                  <c:v>-8.6769642580171308E-2</c:v>
                </c:pt>
                <c:pt idx="1075">
                  <c:v>-8.6394700966992505E-2</c:v>
                </c:pt>
                <c:pt idx="1076">
                  <c:v>-8.5110493951886329E-2</c:v>
                </c:pt>
                <c:pt idx="1077">
                  <c:v>-8.5183666244446093E-2</c:v>
                </c:pt>
                <c:pt idx="1078">
                  <c:v>-8.5910267389681855E-2</c:v>
                </c:pt>
                <c:pt idx="1079">
                  <c:v>-8.4223361219003506E-2</c:v>
                </c:pt>
                <c:pt idx="1080">
                  <c:v>-8.550316353421869E-2</c:v>
                </c:pt>
                <c:pt idx="1081">
                  <c:v>-8.7660773675407949E-2</c:v>
                </c:pt>
                <c:pt idx="1082">
                  <c:v>-8.7533848261153707E-2</c:v>
                </c:pt>
                <c:pt idx="1083">
                  <c:v>-8.5431782483860436E-2</c:v>
                </c:pt>
                <c:pt idx="1084">
                  <c:v>-8.5486462403152802E-2</c:v>
                </c:pt>
                <c:pt idx="1085">
                  <c:v>-8.4606519086073168E-2</c:v>
                </c:pt>
                <c:pt idx="1086">
                  <c:v>-8.3920614580316438E-2</c:v>
                </c:pt>
                <c:pt idx="1087">
                  <c:v>-8.4716922555868185E-2</c:v>
                </c:pt>
                <c:pt idx="1088">
                  <c:v>-8.4774834224498302E-2</c:v>
                </c:pt>
                <c:pt idx="1089">
                  <c:v>-8.4738224548678437E-2</c:v>
                </c:pt>
                <c:pt idx="1090">
                  <c:v>-8.5482164208590311E-2</c:v>
                </c:pt>
                <c:pt idx="1091">
                  <c:v>-8.6282504797235399E-2</c:v>
                </c:pt>
                <c:pt idx="1092">
                  <c:v>-8.7078229939723722E-2</c:v>
                </c:pt>
                <c:pt idx="1093">
                  <c:v>-8.3621085502202736E-2</c:v>
                </c:pt>
                <c:pt idx="1094">
                  <c:v>-8.3699341789899268E-2</c:v>
                </c:pt>
                <c:pt idx="1095">
                  <c:v>-8.4658003411069355E-2</c:v>
                </c:pt>
                <c:pt idx="1096">
                  <c:v>-8.3782612619516222E-2</c:v>
                </c:pt>
                <c:pt idx="1097">
                  <c:v>-8.2308964906779053E-2</c:v>
                </c:pt>
                <c:pt idx="1098">
                  <c:v>-8.3623408312708453E-2</c:v>
                </c:pt>
                <c:pt idx="1099">
                  <c:v>-8.3856770021139754E-2</c:v>
                </c:pt>
                <c:pt idx="1100">
                  <c:v>-6.3611667742500183E-2</c:v>
                </c:pt>
                <c:pt idx="1101">
                  <c:v>-6.3155543759845084E-2</c:v>
                </c:pt>
                <c:pt idx="1102">
                  <c:v>-6.3451150351208047E-2</c:v>
                </c:pt>
                <c:pt idx="1103">
                  <c:v>-6.2550740833099555E-2</c:v>
                </c:pt>
                <c:pt idx="1104">
                  <c:v>-6.3160550433124824E-2</c:v>
                </c:pt>
                <c:pt idx="1105">
                  <c:v>-6.2968839771157997E-2</c:v>
                </c:pt>
                <c:pt idx="1106">
                  <c:v>-6.3152769438848483E-2</c:v>
                </c:pt>
                <c:pt idx="1107">
                  <c:v>-6.2155854109096881E-2</c:v>
                </c:pt>
                <c:pt idx="1108">
                  <c:v>-6.2579471672350534E-2</c:v>
                </c:pt>
                <c:pt idx="1109">
                  <c:v>-6.2516227808282282E-2</c:v>
                </c:pt>
                <c:pt idx="1110">
                  <c:v>-6.2708185672601363E-2</c:v>
                </c:pt>
                <c:pt idx="1111">
                  <c:v>-6.3178688574046377E-2</c:v>
                </c:pt>
                <c:pt idx="1112">
                  <c:v>-6.0552876433519892E-2</c:v>
                </c:pt>
                <c:pt idx="1113">
                  <c:v>-6.2272484649940035E-2</c:v>
                </c:pt>
                <c:pt idx="1114">
                  <c:v>-6.2646155141848264E-2</c:v>
                </c:pt>
                <c:pt idx="1115">
                  <c:v>-6.2658444676581188E-2</c:v>
                </c:pt>
                <c:pt idx="1116">
                  <c:v>-6.2634770829119751E-2</c:v>
                </c:pt>
                <c:pt idx="1117">
                  <c:v>-6.2205958740381956E-2</c:v>
                </c:pt>
                <c:pt idx="1118">
                  <c:v>-6.2366450446644045E-2</c:v>
                </c:pt>
                <c:pt idx="1119">
                  <c:v>-6.3090356839102218E-2</c:v>
                </c:pt>
                <c:pt idx="1120">
                  <c:v>-6.2564893971008201E-2</c:v>
                </c:pt>
                <c:pt idx="1121">
                  <c:v>-6.2574466931689748E-2</c:v>
                </c:pt>
                <c:pt idx="1122">
                  <c:v>-6.2297303418192812E-2</c:v>
                </c:pt>
                <c:pt idx="1123">
                  <c:v>-6.2551708633710262E-2</c:v>
                </c:pt>
                <c:pt idx="1124">
                  <c:v>-6.2945095038927507E-2</c:v>
                </c:pt>
                <c:pt idx="1125">
                  <c:v>-6.3444106643994386E-2</c:v>
                </c:pt>
                <c:pt idx="1126">
                  <c:v>-6.2660045301704798E-2</c:v>
                </c:pt>
                <c:pt idx="1127">
                  <c:v>-6.340913359290104E-2</c:v>
                </c:pt>
                <c:pt idx="1128">
                  <c:v>-6.3488715071830099E-2</c:v>
                </c:pt>
                <c:pt idx="1129">
                  <c:v>-6.1958413211376601E-2</c:v>
                </c:pt>
                <c:pt idx="1130">
                  <c:v>-6.1729280015285409E-2</c:v>
                </c:pt>
                <c:pt idx="1131">
                  <c:v>-6.1360120908060062E-2</c:v>
                </c:pt>
                <c:pt idx="1132">
                  <c:v>-6.3912677874308349E-2</c:v>
                </c:pt>
                <c:pt idx="1133">
                  <c:v>-6.3674703422386986E-2</c:v>
                </c:pt>
                <c:pt idx="1134">
                  <c:v>-6.4004444012500245E-2</c:v>
                </c:pt>
                <c:pt idx="1135">
                  <c:v>-6.289146365333928E-2</c:v>
                </c:pt>
                <c:pt idx="1136">
                  <c:v>-6.4079619719384889E-2</c:v>
                </c:pt>
                <c:pt idx="1137">
                  <c:v>-6.1906418390126478E-2</c:v>
                </c:pt>
                <c:pt idx="1138">
                  <c:v>-6.2197315065239428E-2</c:v>
                </c:pt>
                <c:pt idx="1139">
                  <c:v>-6.0830203189267879E-2</c:v>
                </c:pt>
                <c:pt idx="1140">
                  <c:v>-6.003223151801737E-2</c:v>
                </c:pt>
                <c:pt idx="1141">
                  <c:v>-6.0189423315486407E-2</c:v>
                </c:pt>
                <c:pt idx="1142">
                  <c:v>-6.0558346899435594E-2</c:v>
                </c:pt>
                <c:pt idx="1143">
                  <c:v>-6.284016433942094E-2</c:v>
                </c:pt>
                <c:pt idx="1144">
                  <c:v>-6.0841585635747292E-2</c:v>
                </c:pt>
                <c:pt idx="1145">
                  <c:v>-6.1453220512147938E-2</c:v>
                </c:pt>
                <c:pt idx="1146">
                  <c:v>-6.1308316370115384E-2</c:v>
                </c:pt>
                <c:pt idx="1147">
                  <c:v>-6.0289915114870279E-2</c:v>
                </c:pt>
                <c:pt idx="1148">
                  <c:v>-6.1283519943148929E-2</c:v>
                </c:pt>
                <c:pt idx="1149">
                  <c:v>-6.1630558913096739E-2</c:v>
                </c:pt>
                <c:pt idx="1150">
                  <c:v>-6.1975052125856883E-2</c:v>
                </c:pt>
                <c:pt idx="1151">
                  <c:v>-6.2039100778810724E-2</c:v>
                </c:pt>
                <c:pt idx="1152">
                  <c:v>-6.0339784056463203E-2</c:v>
                </c:pt>
                <c:pt idx="1153">
                  <c:v>-6.1598502745065592E-2</c:v>
                </c:pt>
                <c:pt idx="1154">
                  <c:v>-6.1871683381593184E-2</c:v>
                </c:pt>
                <c:pt idx="1155">
                  <c:v>-6.0854372796111805E-2</c:v>
                </c:pt>
                <c:pt idx="1156">
                  <c:v>-6.2288502196579026E-2</c:v>
                </c:pt>
                <c:pt idx="1157">
                  <c:v>-6.0141608743171454E-2</c:v>
                </c:pt>
                <c:pt idx="1158">
                  <c:v>-6.1025012464636069E-2</c:v>
                </c:pt>
                <c:pt idx="1159">
                  <c:v>-6.2451497303889075E-2</c:v>
                </c:pt>
                <c:pt idx="1160">
                  <c:v>-6.1760709917463213E-2</c:v>
                </c:pt>
                <c:pt idx="1161">
                  <c:v>-6.3129618578765395E-2</c:v>
                </c:pt>
                <c:pt idx="1162">
                  <c:v>-6.0107300092251043E-2</c:v>
                </c:pt>
                <c:pt idx="1163">
                  <c:v>-6.1126291243383285E-2</c:v>
                </c:pt>
                <c:pt idx="1164">
                  <c:v>-6.2619801016007143E-2</c:v>
                </c:pt>
                <c:pt idx="1165">
                  <c:v>-6.1678576519258926E-2</c:v>
                </c:pt>
                <c:pt idx="1166">
                  <c:v>-6.0773865168915003E-2</c:v>
                </c:pt>
                <c:pt idx="1167">
                  <c:v>-6.1550930494345929E-2</c:v>
                </c:pt>
                <c:pt idx="1168">
                  <c:v>-6.204165587228419E-2</c:v>
                </c:pt>
                <c:pt idx="1169">
                  <c:v>-6.1712106939147776E-2</c:v>
                </c:pt>
                <c:pt idx="1170">
                  <c:v>-6.2511011792406396E-2</c:v>
                </c:pt>
                <c:pt idx="1171">
                  <c:v>-6.186670022434701E-2</c:v>
                </c:pt>
                <c:pt idx="1172">
                  <c:v>-6.2442125906531559E-2</c:v>
                </c:pt>
                <c:pt idx="1173">
                  <c:v>-6.1521174891704083E-2</c:v>
                </c:pt>
                <c:pt idx="1174">
                  <c:v>-6.1031900004267753E-2</c:v>
                </c:pt>
                <c:pt idx="1175">
                  <c:v>-6.1852560388585748E-2</c:v>
                </c:pt>
                <c:pt idx="1176">
                  <c:v>-6.2883771700181307E-2</c:v>
                </c:pt>
                <c:pt idx="1177">
                  <c:v>-6.2978897661383509E-2</c:v>
                </c:pt>
                <c:pt idx="1178">
                  <c:v>-6.1517856506577845E-2</c:v>
                </c:pt>
                <c:pt idx="1179">
                  <c:v>-6.1068107066803295E-2</c:v>
                </c:pt>
                <c:pt idx="1180">
                  <c:v>-6.2935079089441376E-2</c:v>
                </c:pt>
                <c:pt idx="1181">
                  <c:v>-6.2951535883114113E-2</c:v>
                </c:pt>
                <c:pt idx="1182">
                  <c:v>-6.2609345501773356E-2</c:v>
                </c:pt>
                <c:pt idx="1183">
                  <c:v>-6.2549224322303393E-2</c:v>
                </c:pt>
                <c:pt idx="1184">
                  <c:v>-6.4166816367231289E-2</c:v>
                </c:pt>
                <c:pt idx="1185">
                  <c:v>-6.4333963444446945E-2</c:v>
                </c:pt>
                <c:pt idx="1186">
                  <c:v>-6.3472585815210841E-2</c:v>
                </c:pt>
                <c:pt idx="1187">
                  <c:v>-6.3628176420992694E-2</c:v>
                </c:pt>
                <c:pt idx="1188">
                  <c:v>-6.3903929403680754E-2</c:v>
                </c:pt>
                <c:pt idx="1189">
                  <c:v>-6.3522940203538519E-2</c:v>
                </c:pt>
                <c:pt idx="1190">
                  <c:v>-6.4206762107244103E-2</c:v>
                </c:pt>
                <c:pt idx="1191">
                  <c:v>-6.2156557595234724E-2</c:v>
                </c:pt>
                <c:pt idx="1192">
                  <c:v>-6.203883106637717E-2</c:v>
                </c:pt>
                <c:pt idx="1193">
                  <c:v>-6.3110831568522124E-2</c:v>
                </c:pt>
                <c:pt idx="1194">
                  <c:v>-6.3782683995675965E-2</c:v>
                </c:pt>
                <c:pt idx="1195">
                  <c:v>-6.478712150521368E-2</c:v>
                </c:pt>
                <c:pt idx="1196">
                  <c:v>-6.3342114109293718E-2</c:v>
                </c:pt>
                <c:pt idx="1197">
                  <c:v>-6.4280898441670536E-2</c:v>
                </c:pt>
                <c:pt idx="1198">
                  <c:v>-6.4207466278731501E-2</c:v>
                </c:pt>
                <c:pt idx="1199">
                  <c:v>-6.3741562535734958E-2</c:v>
                </c:pt>
                <c:pt idx="1200">
                  <c:v>-5.8421926666534452E-2</c:v>
                </c:pt>
                <c:pt idx="1201">
                  <c:v>-5.7437998001779983E-2</c:v>
                </c:pt>
                <c:pt idx="1202">
                  <c:v>-5.8316587278617688E-2</c:v>
                </c:pt>
                <c:pt idx="1203">
                  <c:v>-5.8727057917580872E-2</c:v>
                </c:pt>
                <c:pt idx="1204">
                  <c:v>-5.7350356501536887E-2</c:v>
                </c:pt>
                <c:pt idx="1205">
                  <c:v>-5.8405238683117977E-2</c:v>
                </c:pt>
                <c:pt idx="1206">
                  <c:v>-5.8100027224996798E-2</c:v>
                </c:pt>
                <c:pt idx="1207">
                  <c:v>-5.5351220097607567E-2</c:v>
                </c:pt>
                <c:pt idx="1208">
                  <c:v>-5.6351547679419162E-2</c:v>
                </c:pt>
                <c:pt idx="1209">
                  <c:v>-5.6444092144265212E-2</c:v>
                </c:pt>
                <c:pt idx="1210">
                  <c:v>-5.5232994927525814E-2</c:v>
                </c:pt>
                <c:pt idx="1211">
                  <c:v>-5.4708922220835177E-2</c:v>
                </c:pt>
                <c:pt idx="1212">
                  <c:v>-5.26749155228389E-2</c:v>
                </c:pt>
                <c:pt idx="1213">
                  <c:v>-5.2305252589312345E-2</c:v>
                </c:pt>
                <c:pt idx="1214">
                  <c:v>-5.4581613941330404E-2</c:v>
                </c:pt>
                <c:pt idx="1215">
                  <c:v>-5.5508491422438078E-2</c:v>
                </c:pt>
                <c:pt idx="1216">
                  <c:v>-5.6259444129706238E-2</c:v>
                </c:pt>
                <c:pt idx="1217">
                  <c:v>-5.6578779547583335E-2</c:v>
                </c:pt>
                <c:pt idx="1218">
                  <c:v>-5.6458959287863986E-2</c:v>
                </c:pt>
                <c:pt idx="1219">
                  <c:v>-5.6565423795567782E-2</c:v>
                </c:pt>
                <c:pt idx="1220">
                  <c:v>-5.7769989814347056E-2</c:v>
                </c:pt>
                <c:pt idx="1221">
                  <c:v>-5.5491874702462585E-2</c:v>
                </c:pt>
                <c:pt idx="1222">
                  <c:v>-5.5242469129912514E-2</c:v>
                </c:pt>
                <c:pt idx="1223">
                  <c:v>-5.3101245554584703E-2</c:v>
                </c:pt>
                <c:pt idx="1224">
                  <c:v>-5.2294917517562767E-2</c:v>
                </c:pt>
                <c:pt idx="1225">
                  <c:v>-5.4532656579983629E-2</c:v>
                </c:pt>
                <c:pt idx="1226">
                  <c:v>-6.0455153476630108E-2</c:v>
                </c:pt>
                <c:pt idx="1227">
                  <c:v>-5.9114163635724665E-2</c:v>
                </c:pt>
                <c:pt idx="1228">
                  <c:v>-5.9459494369758809E-2</c:v>
                </c:pt>
                <c:pt idx="1229">
                  <c:v>-5.7839392332582451E-2</c:v>
                </c:pt>
                <c:pt idx="1230">
                  <c:v>-5.9158203487604533E-2</c:v>
                </c:pt>
                <c:pt idx="1231">
                  <c:v>-5.5782235935845553E-2</c:v>
                </c:pt>
                <c:pt idx="1232">
                  <c:v>-5.7399132355317073E-2</c:v>
                </c:pt>
                <c:pt idx="1233">
                  <c:v>-5.745471327415147E-2</c:v>
                </c:pt>
                <c:pt idx="1234">
                  <c:v>-5.8817048469076705E-2</c:v>
                </c:pt>
                <c:pt idx="1235">
                  <c:v>-5.9321349490998626E-2</c:v>
                </c:pt>
                <c:pt idx="1236">
                  <c:v>-5.8898495152405361E-2</c:v>
                </c:pt>
                <c:pt idx="1237">
                  <c:v>-5.7998365233004584E-2</c:v>
                </c:pt>
                <c:pt idx="1238">
                  <c:v>-5.7522570147070656E-2</c:v>
                </c:pt>
                <c:pt idx="1239">
                  <c:v>-5.7205607255628871E-2</c:v>
                </c:pt>
                <c:pt idx="1240">
                  <c:v>-5.8654221304301063E-2</c:v>
                </c:pt>
                <c:pt idx="1241">
                  <c:v>-5.6323229777862915E-2</c:v>
                </c:pt>
                <c:pt idx="1242">
                  <c:v>-5.68772461701334E-2</c:v>
                </c:pt>
                <c:pt idx="1243">
                  <c:v>-5.6950664718669525E-2</c:v>
                </c:pt>
                <c:pt idx="1244">
                  <c:v>-5.7454105899475111E-2</c:v>
                </c:pt>
                <c:pt idx="1245">
                  <c:v>-5.8525151661459412E-2</c:v>
                </c:pt>
                <c:pt idx="1246">
                  <c:v>-5.7300253548250385E-2</c:v>
                </c:pt>
                <c:pt idx="1247">
                  <c:v>-5.5408514754216848E-2</c:v>
                </c:pt>
                <c:pt idx="1248">
                  <c:v>-5.4375832178256506E-2</c:v>
                </c:pt>
                <c:pt idx="1249">
                  <c:v>-5.0195968845110545E-2</c:v>
                </c:pt>
                <c:pt idx="1250">
                  <c:v>-6.0321402598263713E-2</c:v>
                </c:pt>
                <c:pt idx="1251">
                  <c:v>-6.3284437115879277E-2</c:v>
                </c:pt>
                <c:pt idx="1252">
                  <c:v>-6.155201390941048E-2</c:v>
                </c:pt>
                <c:pt idx="1253">
                  <c:v>-5.4691556087385851E-2</c:v>
                </c:pt>
                <c:pt idx="1254">
                  <c:v>-5.3686259411978604E-2</c:v>
                </c:pt>
                <c:pt idx="1255">
                  <c:v>-5.7914284708811964E-2</c:v>
                </c:pt>
                <c:pt idx="1256">
                  <c:v>-5.8381565873685232E-2</c:v>
                </c:pt>
                <c:pt idx="1257">
                  <c:v>-6.300683633217885E-2</c:v>
                </c:pt>
                <c:pt idx="1258">
                  <c:v>-6.2676720774396649E-2</c:v>
                </c:pt>
                <c:pt idx="1259">
                  <c:v>-6.1358738096893767E-2</c:v>
                </c:pt>
                <c:pt idx="1260">
                  <c:v>-6.1622668329552488E-2</c:v>
                </c:pt>
                <c:pt idx="1261">
                  <c:v>-5.9752561040577107E-2</c:v>
                </c:pt>
                <c:pt idx="1262">
                  <c:v>-6.1419026826132816E-2</c:v>
                </c:pt>
                <c:pt idx="1263">
                  <c:v>-6.181510581219965E-2</c:v>
                </c:pt>
                <c:pt idx="1264">
                  <c:v>-6.5225881885861758E-2</c:v>
                </c:pt>
                <c:pt idx="1265">
                  <c:v>-6.4751008641720592E-2</c:v>
                </c:pt>
                <c:pt idx="1266">
                  <c:v>-6.0255956863521781E-2</c:v>
                </c:pt>
                <c:pt idx="1267">
                  <c:v>-5.9425888800240356E-2</c:v>
                </c:pt>
                <c:pt idx="1268">
                  <c:v>-5.803631412737259E-2</c:v>
                </c:pt>
                <c:pt idx="1269">
                  <c:v>-6.0318053025339075E-2</c:v>
                </c:pt>
                <c:pt idx="1270">
                  <c:v>-5.8380598132711958E-2</c:v>
                </c:pt>
                <c:pt idx="1271">
                  <c:v>-5.8387103501508497E-2</c:v>
                </c:pt>
                <c:pt idx="1272">
                  <c:v>-5.9241449741094576E-2</c:v>
                </c:pt>
                <c:pt idx="1273">
                  <c:v>-5.7608314456886967E-2</c:v>
                </c:pt>
                <c:pt idx="1274">
                  <c:v>-5.831348737078379E-2</c:v>
                </c:pt>
                <c:pt idx="1275">
                  <c:v>-5.8762306514469315E-2</c:v>
                </c:pt>
                <c:pt idx="1276">
                  <c:v>-5.7325899444647027E-2</c:v>
                </c:pt>
                <c:pt idx="1277">
                  <c:v>-5.8754307804904315E-2</c:v>
                </c:pt>
                <c:pt idx="1278">
                  <c:v>-5.8526211660490685E-2</c:v>
                </c:pt>
                <c:pt idx="1279">
                  <c:v>-5.9326052058506801E-2</c:v>
                </c:pt>
                <c:pt idx="1280">
                  <c:v>-6.0538216754147889E-2</c:v>
                </c:pt>
                <c:pt idx="1281">
                  <c:v>-5.9097338255232584E-2</c:v>
                </c:pt>
                <c:pt idx="1282">
                  <c:v>-5.3865768517444512E-2</c:v>
                </c:pt>
                <c:pt idx="1283">
                  <c:v>-5.5816990199886979E-2</c:v>
                </c:pt>
                <c:pt idx="1284">
                  <c:v>-5.6430143302710373E-2</c:v>
                </c:pt>
                <c:pt idx="1285">
                  <c:v>-5.9590446676494324E-2</c:v>
                </c:pt>
                <c:pt idx="1286">
                  <c:v>-5.8293942798730736E-2</c:v>
                </c:pt>
                <c:pt idx="1287">
                  <c:v>-6.0775183017636653E-2</c:v>
                </c:pt>
                <c:pt idx="1288">
                  <c:v>-5.9154766460704528E-2</c:v>
                </c:pt>
                <c:pt idx="1289">
                  <c:v>-5.7670685357552987E-2</c:v>
                </c:pt>
                <c:pt idx="1290">
                  <c:v>-5.9138714362537703E-2</c:v>
                </c:pt>
                <c:pt idx="1291">
                  <c:v>-5.8422053959163389E-2</c:v>
                </c:pt>
                <c:pt idx="1292">
                  <c:v>-6.2708454013336246E-2</c:v>
                </c:pt>
                <c:pt idx="1293">
                  <c:v>-6.2148968265226812E-2</c:v>
                </c:pt>
                <c:pt idx="1294">
                  <c:v>-6.3069718511693018E-2</c:v>
                </c:pt>
                <c:pt idx="1295">
                  <c:v>-6.0534040593702293E-2</c:v>
                </c:pt>
                <c:pt idx="1296">
                  <c:v>-5.7068327011127212E-2</c:v>
                </c:pt>
                <c:pt idx="1297">
                  <c:v>-5.547599590885019E-2</c:v>
                </c:pt>
                <c:pt idx="1298">
                  <c:v>-6.0975288638161651E-2</c:v>
                </c:pt>
                <c:pt idx="1299">
                  <c:v>-6.2404563282702386E-2</c:v>
                </c:pt>
                <c:pt idx="1300">
                  <c:v>-4.7508270148634291E-3</c:v>
                </c:pt>
                <c:pt idx="1301">
                  <c:v>-4.5642572580852081E-3</c:v>
                </c:pt>
                <c:pt idx="1302">
                  <c:v>-6.1832572240479722E-3</c:v>
                </c:pt>
                <c:pt idx="1303">
                  <c:v>-4.9645709244829084E-3</c:v>
                </c:pt>
                <c:pt idx="1304">
                  <c:v>-3.2088741588131298E-3</c:v>
                </c:pt>
                <c:pt idx="1305">
                  <c:v>-3.3238795651199526E-3</c:v>
                </c:pt>
                <c:pt idx="1306">
                  <c:v>-5.6674900518346172E-3</c:v>
                </c:pt>
                <c:pt idx="1307">
                  <c:v>-6.4832590103479359E-3</c:v>
                </c:pt>
                <c:pt idx="1308">
                  <c:v>-4.5805024461658406E-3</c:v>
                </c:pt>
                <c:pt idx="1309">
                  <c:v>-7.8387488995149412E-3</c:v>
                </c:pt>
                <c:pt idx="1310">
                  <c:v>-8.2650078953603046E-3</c:v>
                </c:pt>
                <c:pt idx="1311">
                  <c:v>-7.3814684146251974E-3</c:v>
                </c:pt>
                <c:pt idx="1312">
                  <c:v>-8.716113170325529E-3</c:v>
                </c:pt>
                <c:pt idx="1313">
                  <c:v>-9.4833470602920522E-3</c:v>
                </c:pt>
                <c:pt idx="1314">
                  <c:v>-1.171962995513029E-2</c:v>
                </c:pt>
                <c:pt idx="1315">
                  <c:v>-1.2188585490298637E-2</c:v>
                </c:pt>
                <c:pt idx="1316">
                  <c:v>-1.2607487609179707E-2</c:v>
                </c:pt>
                <c:pt idx="1317">
                  <c:v>-1.4054728625346707E-2</c:v>
                </c:pt>
                <c:pt idx="1318">
                  <c:v>-1.073057412772957E-2</c:v>
                </c:pt>
                <c:pt idx="1319">
                  <c:v>-9.8898957849238578E-3</c:v>
                </c:pt>
                <c:pt idx="1320">
                  <c:v>-9.2715268258585504E-3</c:v>
                </c:pt>
                <c:pt idx="1321">
                  <c:v>-9.3454758487115652E-3</c:v>
                </c:pt>
                <c:pt idx="1322">
                  <c:v>-6.2894761273088184E-3</c:v>
                </c:pt>
                <c:pt idx="1323">
                  <c:v>-5.4720756199141685E-3</c:v>
                </c:pt>
                <c:pt idx="1324">
                  <c:v>-4.315406808357708E-3</c:v>
                </c:pt>
                <c:pt idx="1325">
                  <c:v>-6.428194931760306E-3</c:v>
                </c:pt>
                <c:pt idx="1326">
                  <c:v>-8.5458438616400623E-3</c:v>
                </c:pt>
                <c:pt idx="1327">
                  <c:v>-1.0537929027341103E-2</c:v>
                </c:pt>
                <c:pt idx="1328">
                  <c:v>-1.2879414970270481E-2</c:v>
                </c:pt>
                <c:pt idx="1329">
                  <c:v>-1.423764797064217E-2</c:v>
                </c:pt>
                <c:pt idx="1330">
                  <c:v>-9.0666097945022728E-3</c:v>
                </c:pt>
                <c:pt idx="1331">
                  <c:v>-9.9509085502134387E-3</c:v>
                </c:pt>
                <c:pt idx="1332">
                  <c:v>-9.6206261603991872E-3</c:v>
                </c:pt>
                <c:pt idx="1333">
                  <c:v>-9.9712342716084812E-3</c:v>
                </c:pt>
                <c:pt idx="1334">
                  <c:v>-9.4362014518615533E-3</c:v>
                </c:pt>
                <c:pt idx="1335">
                  <c:v>-1.0439655274351617E-2</c:v>
                </c:pt>
                <c:pt idx="1336">
                  <c:v>-1.0043049520784914E-2</c:v>
                </c:pt>
                <c:pt idx="1337">
                  <c:v>-6.7284941812452426E-3</c:v>
                </c:pt>
                <c:pt idx="1338">
                  <c:v>-6.3306600912166056E-3</c:v>
                </c:pt>
                <c:pt idx="1339">
                  <c:v>-6.8432355382467003E-3</c:v>
                </c:pt>
                <c:pt idx="1340">
                  <c:v>-4.8590694853299643E-3</c:v>
                </c:pt>
                <c:pt idx="1341">
                  <c:v>-5.7845683829094996E-3</c:v>
                </c:pt>
                <c:pt idx="1342">
                  <c:v>-7.0684678459107253E-3</c:v>
                </c:pt>
                <c:pt idx="1343">
                  <c:v>-1.0269978795199169E-2</c:v>
                </c:pt>
                <c:pt idx="1344">
                  <c:v>-1.1318811256836453E-2</c:v>
                </c:pt>
                <c:pt idx="1345">
                  <c:v>-1.3177895663861711E-2</c:v>
                </c:pt>
                <c:pt idx="1346">
                  <c:v>-1.5025523813479741E-2</c:v>
                </c:pt>
                <c:pt idx="1347">
                  <c:v>-1.4621126709933513E-2</c:v>
                </c:pt>
                <c:pt idx="1348">
                  <c:v>-1.3224160820806991E-2</c:v>
                </c:pt>
                <c:pt idx="1349">
                  <c:v>-1.262188043712606E-2</c:v>
                </c:pt>
                <c:pt idx="1350">
                  <c:v>-1.0321326180985885E-2</c:v>
                </c:pt>
                <c:pt idx="1351">
                  <c:v>-1.1949406762232911E-2</c:v>
                </c:pt>
                <c:pt idx="1352">
                  <c:v>-1.0930557379729117E-2</c:v>
                </c:pt>
                <c:pt idx="1353">
                  <c:v>-1.019137228709574E-2</c:v>
                </c:pt>
                <c:pt idx="1354">
                  <c:v>-9.9231300632847963E-3</c:v>
                </c:pt>
                <c:pt idx="1355">
                  <c:v>-9.0564534976026734E-3</c:v>
                </c:pt>
                <c:pt idx="1356">
                  <c:v>-5.6057118489420688E-3</c:v>
                </c:pt>
                <c:pt idx="1357">
                  <c:v>-6.4857143048920596E-3</c:v>
                </c:pt>
                <c:pt idx="1358">
                  <c:v>-4.3402832119911194E-3</c:v>
                </c:pt>
                <c:pt idx="1359">
                  <c:v>-5.0443877902916767E-3</c:v>
                </c:pt>
                <c:pt idx="1360">
                  <c:v>-7.3993194149448438E-3</c:v>
                </c:pt>
                <c:pt idx="1361">
                  <c:v>-7.6384844288680254E-3</c:v>
                </c:pt>
                <c:pt idx="1362">
                  <c:v>-1.1574286846979726E-2</c:v>
                </c:pt>
                <c:pt idx="1363">
                  <c:v>-1.302178714871452E-2</c:v>
                </c:pt>
                <c:pt idx="1364">
                  <c:v>-1.244428623083968E-2</c:v>
                </c:pt>
                <c:pt idx="1365">
                  <c:v>-1.2983755745264697E-2</c:v>
                </c:pt>
                <c:pt idx="1366">
                  <c:v>-1.2068702657408753E-2</c:v>
                </c:pt>
                <c:pt idx="1367">
                  <c:v>-1.2138730491389443E-2</c:v>
                </c:pt>
                <c:pt idx="1368">
                  <c:v>-1.3432611064032124E-2</c:v>
                </c:pt>
                <c:pt idx="1369">
                  <c:v>-1.1263656703482089E-2</c:v>
                </c:pt>
                <c:pt idx="1370">
                  <c:v>-1.15941969014908E-2</c:v>
                </c:pt>
                <c:pt idx="1371">
                  <c:v>-1.0755437008090979E-2</c:v>
                </c:pt>
                <c:pt idx="1372">
                  <c:v>-1.0296546918122679E-2</c:v>
                </c:pt>
                <c:pt idx="1373">
                  <c:v>-1.0669489236201563E-2</c:v>
                </c:pt>
                <c:pt idx="1374">
                  <c:v>-1.1250298896519989E-2</c:v>
                </c:pt>
                <c:pt idx="1375">
                  <c:v>-1.0924666737116256E-2</c:v>
                </c:pt>
                <c:pt idx="1376">
                  <c:v>-9.8126710307995524E-3</c:v>
                </c:pt>
                <c:pt idx="1377">
                  <c:v>-9.9021158812300503E-3</c:v>
                </c:pt>
                <c:pt idx="1378">
                  <c:v>-8.6975896693358978E-3</c:v>
                </c:pt>
                <c:pt idx="1379">
                  <c:v>-8.3138046325449688E-3</c:v>
                </c:pt>
                <c:pt idx="1380">
                  <c:v>-7.8605770778450712E-3</c:v>
                </c:pt>
                <c:pt idx="1381">
                  <c:v>-7.7918326241659674E-3</c:v>
                </c:pt>
                <c:pt idx="1382">
                  <c:v>-7.4360393723476859E-3</c:v>
                </c:pt>
                <c:pt idx="1383">
                  <c:v>-6.767554649893065E-3</c:v>
                </c:pt>
                <c:pt idx="1384">
                  <c:v>-7.2641099529934527E-3</c:v>
                </c:pt>
                <c:pt idx="1385">
                  <c:v>-8.4493456268055767E-3</c:v>
                </c:pt>
                <c:pt idx="1386">
                  <c:v>-9.5260970820308655E-3</c:v>
                </c:pt>
                <c:pt idx="1387">
                  <c:v>-1.381931632059466E-2</c:v>
                </c:pt>
                <c:pt idx="1388">
                  <c:v>-1.4187525325245448E-2</c:v>
                </c:pt>
                <c:pt idx="1389">
                  <c:v>-1.5013516400399357E-2</c:v>
                </c:pt>
                <c:pt idx="1390">
                  <c:v>-1.0436722201126042E-2</c:v>
                </c:pt>
                <c:pt idx="1391">
                  <c:v>-1.2182855781068841E-2</c:v>
                </c:pt>
                <c:pt idx="1392">
                  <c:v>-1.1386589494278038E-2</c:v>
                </c:pt>
                <c:pt idx="1393">
                  <c:v>-1.241856531752869E-2</c:v>
                </c:pt>
                <c:pt idx="1394">
                  <c:v>-9.7873335978826137E-3</c:v>
                </c:pt>
                <c:pt idx="1395">
                  <c:v>-9.8850537990498866E-3</c:v>
                </c:pt>
                <c:pt idx="1396">
                  <c:v>-1.0330919324019333E-2</c:v>
                </c:pt>
                <c:pt idx="1397">
                  <c:v>-8.7125240152630401E-3</c:v>
                </c:pt>
                <c:pt idx="1398">
                  <c:v>-1.0873610179981757E-2</c:v>
                </c:pt>
                <c:pt idx="1399">
                  <c:v>-1.0117339971259215E-2</c:v>
                </c:pt>
                <c:pt idx="1400">
                  <c:v>3.4669999715479377E-2</c:v>
                </c:pt>
                <c:pt idx="1401">
                  <c:v>3.373158835798315E-2</c:v>
                </c:pt>
                <c:pt idx="1402">
                  <c:v>3.4587032279026014E-2</c:v>
                </c:pt>
                <c:pt idx="1403">
                  <c:v>3.4562498721372042E-2</c:v>
                </c:pt>
                <c:pt idx="1404">
                  <c:v>3.39804238203463E-2</c:v>
                </c:pt>
                <c:pt idx="1405">
                  <c:v>3.5524158375817655E-2</c:v>
                </c:pt>
                <c:pt idx="1406">
                  <c:v>3.3120814993072151E-2</c:v>
                </c:pt>
                <c:pt idx="1407">
                  <c:v>3.3306834978107491E-2</c:v>
                </c:pt>
                <c:pt idx="1408">
                  <c:v>3.4004316617760433E-2</c:v>
                </c:pt>
                <c:pt idx="1409">
                  <c:v>3.2771070751527381E-2</c:v>
                </c:pt>
                <c:pt idx="1410">
                  <c:v>3.2784946371130969E-2</c:v>
                </c:pt>
                <c:pt idx="1411">
                  <c:v>3.3331345339321361E-2</c:v>
                </c:pt>
                <c:pt idx="1412">
                  <c:v>3.2167327722499028E-2</c:v>
                </c:pt>
                <c:pt idx="1413">
                  <c:v>3.0384714026583409E-2</c:v>
                </c:pt>
                <c:pt idx="1414">
                  <c:v>3.1741433119499257E-2</c:v>
                </c:pt>
                <c:pt idx="1415">
                  <c:v>3.136889388482289E-2</c:v>
                </c:pt>
                <c:pt idx="1416">
                  <c:v>3.0698004174193438E-2</c:v>
                </c:pt>
                <c:pt idx="1417">
                  <c:v>2.9358076690046975E-2</c:v>
                </c:pt>
                <c:pt idx="1418">
                  <c:v>3.0301442220057206E-2</c:v>
                </c:pt>
                <c:pt idx="1419">
                  <c:v>2.9597644481907409E-2</c:v>
                </c:pt>
                <c:pt idx="1420">
                  <c:v>3.0186776663066406E-2</c:v>
                </c:pt>
                <c:pt idx="1421">
                  <c:v>2.7896419707639508E-2</c:v>
                </c:pt>
                <c:pt idx="1422">
                  <c:v>2.8650713623320001E-2</c:v>
                </c:pt>
                <c:pt idx="1423">
                  <c:v>2.9267498714453694E-2</c:v>
                </c:pt>
                <c:pt idx="1424">
                  <c:v>3.0105187247335241E-2</c:v>
                </c:pt>
                <c:pt idx="1425">
                  <c:v>3.1051500027125728E-2</c:v>
                </c:pt>
                <c:pt idx="1426">
                  <c:v>2.9898424169862881E-2</c:v>
                </c:pt>
                <c:pt idx="1427">
                  <c:v>3.1247917412290771E-2</c:v>
                </c:pt>
                <c:pt idx="1428">
                  <c:v>2.9859140226487335E-2</c:v>
                </c:pt>
                <c:pt idx="1429">
                  <c:v>2.9829943367595951E-2</c:v>
                </c:pt>
                <c:pt idx="1430">
                  <c:v>3.0568838085934025E-2</c:v>
                </c:pt>
                <c:pt idx="1431">
                  <c:v>2.9837925971533785E-2</c:v>
                </c:pt>
                <c:pt idx="1432">
                  <c:v>3.0494410271371647E-2</c:v>
                </c:pt>
                <c:pt idx="1433">
                  <c:v>3.0320058141208472E-2</c:v>
                </c:pt>
                <c:pt idx="1434">
                  <c:v>2.89113999155792E-2</c:v>
                </c:pt>
                <c:pt idx="1435">
                  <c:v>2.9310408047263786E-2</c:v>
                </c:pt>
                <c:pt idx="1436">
                  <c:v>2.880460454878489E-2</c:v>
                </c:pt>
                <c:pt idx="1437">
                  <c:v>2.903911846241744E-2</c:v>
                </c:pt>
                <c:pt idx="1438">
                  <c:v>2.8695965566428394E-2</c:v>
                </c:pt>
                <c:pt idx="1439">
                  <c:v>2.7802895150827678E-2</c:v>
                </c:pt>
                <c:pt idx="1440">
                  <c:v>2.7075714665603573E-2</c:v>
                </c:pt>
                <c:pt idx="1441">
                  <c:v>2.8083433879690867E-2</c:v>
                </c:pt>
                <c:pt idx="1442">
                  <c:v>2.7242673162448827E-2</c:v>
                </c:pt>
                <c:pt idx="1443">
                  <c:v>2.908170548549921E-2</c:v>
                </c:pt>
                <c:pt idx="1444">
                  <c:v>2.8725867314452064E-2</c:v>
                </c:pt>
                <c:pt idx="1445">
                  <c:v>2.8699887255573348E-2</c:v>
                </c:pt>
                <c:pt idx="1446">
                  <c:v>2.7132814941173949E-2</c:v>
                </c:pt>
                <c:pt idx="1447">
                  <c:v>2.4680841096434147E-2</c:v>
                </c:pt>
                <c:pt idx="1448">
                  <c:v>2.7458897627146456E-2</c:v>
                </c:pt>
                <c:pt idx="1449">
                  <c:v>2.9184270845019317E-2</c:v>
                </c:pt>
                <c:pt idx="1450">
                  <c:v>2.9472938904215901E-2</c:v>
                </c:pt>
                <c:pt idx="1451">
                  <c:v>2.6192575398903628E-2</c:v>
                </c:pt>
                <c:pt idx="1452">
                  <c:v>2.7525419678301299E-2</c:v>
                </c:pt>
                <c:pt idx="1453">
                  <c:v>2.3508859384773151E-2</c:v>
                </c:pt>
                <c:pt idx="1454">
                  <c:v>2.4030483683249143E-2</c:v>
                </c:pt>
                <c:pt idx="1455">
                  <c:v>2.7262678345555125E-2</c:v>
                </c:pt>
                <c:pt idx="1456">
                  <c:v>2.7405089119735909E-2</c:v>
                </c:pt>
                <c:pt idx="1457">
                  <c:v>2.7042830545555174E-2</c:v>
                </c:pt>
                <c:pt idx="1458">
                  <c:v>2.658512006211658E-2</c:v>
                </c:pt>
                <c:pt idx="1459">
                  <c:v>2.6168795476767787E-2</c:v>
                </c:pt>
                <c:pt idx="1460">
                  <c:v>2.858645621525141E-2</c:v>
                </c:pt>
                <c:pt idx="1461">
                  <c:v>2.7737054692081431E-2</c:v>
                </c:pt>
                <c:pt idx="1462">
                  <c:v>2.8319931698281842E-2</c:v>
                </c:pt>
                <c:pt idx="1463">
                  <c:v>2.7289986915185027E-2</c:v>
                </c:pt>
                <c:pt idx="1464">
                  <c:v>2.8176247986984926E-2</c:v>
                </c:pt>
                <c:pt idx="1465">
                  <c:v>2.8766628153435225E-2</c:v>
                </c:pt>
                <c:pt idx="1466">
                  <c:v>2.6855858069112976E-2</c:v>
                </c:pt>
                <c:pt idx="1467">
                  <c:v>2.9218201126601812E-2</c:v>
                </c:pt>
                <c:pt idx="1468">
                  <c:v>2.9026577284840038E-2</c:v>
                </c:pt>
                <c:pt idx="1469">
                  <c:v>2.9377049706059977E-2</c:v>
                </c:pt>
                <c:pt idx="1470">
                  <c:v>2.913521631354421E-2</c:v>
                </c:pt>
                <c:pt idx="1471">
                  <c:v>2.6874846676939318E-2</c:v>
                </c:pt>
                <c:pt idx="1472">
                  <c:v>2.7816206417875772E-2</c:v>
                </c:pt>
                <c:pt idx="1473">
                  <c:v>2.9386141636047192E-2</c:v>
                </c:pt>
                <c:pt idx="1474">
                  <c:v>2.7866894434207895E-2</c:v>
                </c:pt>
                <c:pt idx="1475">
                  <c:v>2.8700844146658411E-2</c:v>
                </c:pt>
                <c:pt idx="1476">
                  <c:v>2.7374081662436933E-2</c:v>
                </c:pt>
                <c:pt idx="1477">
                  <c:v>2.7714564745891956E-2</c:v>
                </c:pt>
                <c:pt idx="1478">
                  <c:v>2.9265079881343636E-2</c:v>
                </c:pt>
                <c:pt idx="1479">
                  <c:v>2.6808767627833546E-2</c:v>
                </c:pt>
                <c:pt idx="1480">
                  <c:v>2.7894788836916734E-2</c:v>
                </c:pt>
                <c:pt idx="1481">
                  <c:v>2.7848943388638969E-2</c:v>
                </c:pt>
                <c:pt idx="1482">
                  <c:v>2.6728679453608489E-2</c:v>
                </c:pt>
                <c:pt idx="1483">
                  <c:v>2.7544502803649645E-2</c:v>
                </c:pt>
                <c:pt idx="1484">
                  <c:v>2.8354339112665689E-2</c:v>
                </c:pt>
                <c:pt idx="1485">
                  <c:v>2.6048241161028246E-2</c:v>
                </c:pt>
                <c:pt idx="1486">
                  <c:v>2.737939098477668E-2</c:v>
                </c:pt>
                <c:pt idx="1487">
                  <c:v>2.9179777558204417E-2</c:v>
                </c:pt>
                <c:pt idx="1488">
                  <c:v>2.874476718393118E-2</c:v>
                </c:pt>
                <c:pt idx="1489">
                  <c:v>2.7546853335664812E-2</c:v>
                </c:pt>
                <c:pt idx="1490">
                  <c:v>2.786356040509344E-2</c:v>
                </c:pt>
                <c:pt idx="1491">
                  <c:v>2.5450938214700014E-2</c:v>
                </c:pt>
                <c:pt idx="1492">
                  <c:v>2.8402536350282143E-2</c:v>
                </c:pt>
                <c:pt idx="1493">
                  <c:v>2.9461061312078179E-2</c:v>
                </c:pt>
                <c:pt idx="1494">
                  <c:v>2.9729752000587473E-2</c:v>
                </c:pt>
                <c:pt idx="1495">
                  <c:v>2.9027986633250485E-2</c:v>
                </c:pt>
                <c:pt idx="1496">
                  <c:v>2.9866219693972046E-2</c:v>
                </c:pt>
                <c:pt idx="1497">
                  <c:v>2.8576457155499002E-2</c:v>
                </c:pt>
                <c:pt idx="1498">
                  <c:v>2.6941446837084881E-2</c:v>
                </c:pt>
                <c:pt idx="1499">
                  <c:v>2.9901671808695185E-2</c:v>
                </c:pt>
                <c:pt idx="1500">
                  <c:v>3.6228512797080059E-2</c:v>
                </c:pt>
                <c:pt idx="1501">
                  <c:v>3.6902401285368758E-2</c:v>
                </c:pt>
                <c:pt idx="1502">
                  <c:v>3.6775529700734888E-2</c:v>
                </c:pt>
                <c:pt idx="1503">
                  <c:v>3.5694389181956526E-2</c:v>
                </c:pt>
                <c:pt idx="1504">
                  <c:v>3.3521197577676742E-2</c:v>
                </c:pt>
                <c:pt idx="1505">
                  <c:v>3.3881410904931158E-2</c:v>
                </c:pt>
                <c:pt idx="1506">
                  <c:v>3.4399539406235774E-2</c:v>
                </c:pt>
                <c:pt idx="1507">
                  <c:v>3.6678288015316696E-2</c:v>
                </c:pt>
                <c:pt idx="1508">
                  <c:v>3.4862651893310503E-2</c:v>
                </c:pt>
                <c:pt idx="1509">
                  <c:v>3.4739019581295161E-2</c:v>
                </c:pt>
                <c:pt idx="1510">
                  <c:v>3.5039457338352981E-2</c:v>
                </c:pt>
                <c:pt idx="1511">
                  <c:v>3.459502386337035E-2</c:v>
                </c:pt>
                <c:pt idx="1512">
                  <c:v>3.2258983507899491E-2</c:v>
                </c:pt>
                <c:pt idx="1513">
                  <c:v>3.3708031410934508E-2</c:v>
                </c:pt>
                <c:pt idx="1514">
                  <c:v>3.3664911122638114E-2</c:v>
                </c:pt>
                <c:pt idx="1515">
                  <c:v>3.3028960588192546E-2</c:v>
                </c:pt>
                <c:pt idx="1516">
                  <c:v>3.3228941492418673E-2</c:v>
                </c:pt>
                <c:pt idx="1517">
                  <c:v>3.3807155739214056E-2</c:v>
                </c:pt>
                <c:pt idx="1518">
                  <c:v>3.198025177524097E-2</c:v>
                </c:pt>
                <c:pt idx="1519">
                  <c:v>3.2062647602699085E-2</c:v>
                </c:pt>
                <c:pt idx="1520">
                  <c:v>3.0416125952083067E-2</c:v>
                </c:pt>
                <c:pt idx="1521">
                  <c:v>3.1194248274658498E-2</c:v>
                </c:pt>
                <c:pt idx="1522">
                  <c:v>3.0698447185799088E-2</c:v>
                </c:pt>
                <c:pt idx="1523">
                  <c:v>3.2976321015350779E-2</c:v>
                </c:pt>
                <c:pt idx="1524">
                  <c:v>3.4628417253350308E-2</c:v>
                </c:pt>
                <c:pt idx="1525">
                  <c:v>3.2836021747451871E-2</c:v>
                </c:pt>
                <c:pt idx="1526">
                  <c:v>3.2539766388058194E-2</c:v>
                </c:pt>
                <c:pt idx="1527">
                  <c:v>3.1330674696142202E-2</c:v>
                </c:pt>
                <c:pt idx="1528">
                  <c:v>3.1065398492534618E-2</c:v>
                </c:pt>
                <c:pt idx="1529">
                  <c:v>3.0716517917466546E-2</c:v>
                </c:pt>
                <c:pt idx="1530">
                  <c:v>3.1998462479584572E-2</c:v>
                </c:pt>
                <c:pt idx="1531">
                  <c:v>2.9085261774206755E-2</c:v>
                </c:pt>
                <c:pt idx="1532">
                  <c:v>3.1010490859092465E-2</c:v>
                </c:pt>
                <c:pt idx="1533">
                  <c:v>3.1063068903581403E-2</c:v>
                </c:pt>
                <c:pt idx="1534">
                  <c:v>2.9986429629269673E-2</c:v>
                </c:pt>
                <c:pt idx="1535">
                  <c:v>2.9829135283054531E-2</c:v>
                </c:pt>
                <c:pt idx="1536">
                  <c:v>3.0354535756153656E-2</c:v>
                </c:pt>
                <c:pt idx="1537">
                  <c:v>3.0444672854166938E-2</c:v>
                </c:pt>
                <c:pt idx="1538">
                  <c:v>2.82606735117297E-2</c:v>
                </c:pt>
                <c:pt idx="1539">
                  <c:v>2.9922823611894023E-2</c:v>
                </c:pt>
                <c:pt idx="1540">
                  <c:v>2.8676599361710658E-2</c:v>
                </c:pt>
                <c:pt idx="1541">
                  <c:v>2.7476180621584995E-2</c:v>
                </c:pt>
                <c:pt idx="1542">
                  <c:v>2.7190076777599242E-2</c:v>
                </c:pt>
                <c:pt idx="1543">
                  <c:v>2.768189891346004E-2</c:v>
                </c:pt>
                <c:pt idx="1544">
                  <c:v>2.7046272735952503E-2</c:v>
                </c:pt>
                <c:pt idx="1545">
                  <c:v>2.7649901867212751E-2</c:v>
                </c:pt>
                <c:pt idx="1546">
                  <c:v>2.9050230116715064E-2</c:v>
                </c:pt>
                <c:pt idx="1547">
                  <c:v>2.9239116266798704E-2</c:v>
                </c:pt>
                <c:pt idx="1548">
                  <c:v>2.5875551479589726E-2</c:v>
                </c:pt>
                <c:pt idx="1549">
                  <c:v>2.7415392274892508E-2</c:v>
                </c:pt>
                <c:pt idx="1550">
                  <c:v>2.5638716888159468E-2</c:v>
                </c:pt>
                <c:pt idx="1551">
                  <c:v>2.6545276581623006E-2</c:v>
                </c:pt>
                <c:pt idx="1552">
                  <c:v>2.6143686466203936E-2</c:v>
                </c:pt>
                <c:pt idx="1553">
                  <c:v>2.7423116422611971E-2</c:v>
                </c:pt>
                <c:pt idx="1554">
                  <c:v>2.5373728054720907E-2</c:v>
                </c:pt>
                <c:pt idx="1555">
                  <c:v>2.5324259875295518E-2</c:v>
                </c:pt>
                <c:pt idx="1556">
                  <c:v>2.7245999376350027E-2</c:v>
                </c:pt>
                <c:pt idx="1557">
                  <c:v>2.6766664562651088E-2</c:v>
                </c:pt>
                <c:pt idx="1558">
                  <c:v>2.9126267580916437E-2</c:v>
                </c:pt>
                <c:pt idx="1559">
                  <c:v>2.9482901127047018E-2</c:v>
                </c:pt>
                <c:pt idx="1560">
                  <c:v>2.9200100491284159E-2</c:v>
                </c:pt>
                <c:pt idx="1561">
                  <c:v>2.9805838832121845E-2</c:v>
                </c:pt>
                <c:pt idx="1562">
                  <c:v>2.9734600507687309E-2</c:v>
                </c:pt>
                <c:pt idx="1563">
                  <c:v>2.9603774536399063E-2</c:v>
                </c:pt>
                <c:pt idx="1564">
                  <c:v>3.0442469279756995E-2</c:v>
                </c:pt>
                <c:pt idx="1565">
                  <c:v>3.18025504916504E-2</c:v>
                </c:pt>
                <c:pt idx="1566">
                  <c:v>3.1390164706832618E-2</c:v>
                </c:pt>
                <c:pt idx="1567">
                  <c:v>3.1224213945399926E-2</c:v>
                </c:pt>
                <c:pt idx="1568">
                  <c:v>3.093392163075051E-2</c:v>
                </c:pt>
                <c:pt idx="1569">
                  <c:v>3.0557789866982377E-2</c:v>
                </c:pt>
                <c:pt idx="1570">
                  <c:v>3.0497194671986E-2</c:v>
                </c:pt>
                <c:pt idx="1571">
                  <c:v>3.3432964138720406E-2</c:v>
                </c:pt>
                <c:pt idx="1572">
                  <c:v>3.3310127196392009E-2</c:v>
                </c:pt>
                <c:pt idx="1573">
                  <c:v>3.2251512226405932E-2</c:v>
                </c:pt>
                <c:pt idx="1574">
                  <c:v>3.1691905679332805E-2</c:v>
                </c:pt>
                <c:pt idx="1575">
                  <c:v>3.1257801127848206E-2</c:v>
                </c:pt>
                <c:pt idx="1576">
                  <c:v>3.3963352698616223E-2</c:v>
                </c:pt>
                <c:pt idx="1577">
                  <c:v>3.2448864802956029E-2</c:v>
                </c:pt>
                <c:pt idx="1578">
                  <c:v>3.3042161845352858E-2</c:v>
                </c:pt>
                <c:pt idx="1579">
                  <c:v>3.2624172650819655E-2</c:v>
                </c:pt>
                <c:pt idx="1580">
                  <c:v>3.3705920067866713E-2</c:v>
                </c:pt>
                <c:pt idx="1581">
                  <c:v>3.328548522892355E-2</c:v>
                </c:pt>
                <c:pt idx="1582">
                  <c:v>3.3993744714621354E-2</c:v>
                </c:pt>
                <c:pt idx="1583">
                  <c:v>3.3661107039700849E-2</c:v>
                </c:pt>
                <c:pt idx="1584">
                  <c:v>3.5542135955717508E-2</c:v>
                </c:pt>
                <c:pt idx="1585">
                  <c:v>3.5423887775228258E-2</c:v>
                </c:pt>
                <c:pt idx="1586">
                  <c:v>3.3034296066531355E-2</c:v>
                </c:pt>
                <c:pt idx="1587">
                  <c:v>3.2055442102746634E-2</c:v>
                </c:pt>
                <c:pt idx="1588">
                  <c:v>3.5511787441854764E-2</c:v>
                </c:pt>
                <c:pt idx="1589">
                  <c:v>3.5469349442127013E-2</c:v>
                </c:pt>
                <c:pt idx="1590">
                  <c:v>3.5392389825456977E-2</c:v>
                </c:pt>
                <c:pt idx="1591">
                  <c:v>3.550400263978179E-2</c:v>
                </c:pt>
                <c:pt idx="1592">
                  <c:v>3.5912295395339383E-2</c:v>
                </c:pt>
                <c:pt idx="1593">
                  <c:v>3.3710320524869053E-2</c:v>
                </c:pt>
                <c:pt idx="1594">
                  <c:v>3.4027805752057966E-2</c:v>
                </c:pt>
                <c:pt idx="1595">
                  <c:v>3.5919068276053373E-2</c:v>
                </c:pt>
                <c:pt idx="1596">
                  <c:v>3.5318981274048006E-2</c:v>
                </c:pt>
                <c:pt idx="1597">
                  <c:v>3.6125351004009348E-2</c:v>
                </c:pt>
                <c:pt idx="1598">
                  <c:v>3.432468550945994E-2</c:v>
                </c:pt>
                <c:pt idx="1599">
                  <c:v>3.2281950527927344E-2</c:v>
                </c:pt>
                <c:pt idx="1600">
                  <c:v>3.2581644932656723E-2</c:v>
                </c:pt>
                <c:pt idx="1601">
                  <c:v>3.0305929625339761E-2</c:v>
                </c:pt>
                <c:pt idx="1602">
                  <c:v>2.9161497065279901E-2</c:v>
                </c:pt>
                <c:pt idx="1603">
                  <c:v>2.9109260804579068E-2</c:v>
                </c:pt>
                <c:pt idx="1604">
                  <c:v>3.3490319803414464E-2</c:v>
                </c:pt>
                <c:pt idx="1605">
                  <c:v>3.3749482677001758E-2</c:v>
                </c:pt>
                <c:pt idx="1606">
                  <c:v>3.3334025961637842E-2</c:v>
                </c:pt>
                <c:pt idx="1607">
                  <c:v>3.134024902058416E-2</c:v>
                </c:pt>
                <c:pt idx="1608">
                  <c:v>3.2632081240836858E-2</c:v>
                </c:pt>
                <c:pt idx="1609">
                  <c:v>3.349156198447209E-2</c:v>
                </c:pt>
                <c:pt idx="1610">
                  <c:v>3.5135707955989498E-2</c:v>
                </c:pt>
                <c:pt idx="1611">
                  <c:v>3.4236980852817706E-2</c:v>
                </c:pt>
                <c:pt idx="1612">
                  <c:v>3.4070954428861516E-2</c:v>
                </c:pt>
                <c:pt idx="1613">
                  <c:v>3.4606321224252418E-2</c:v>
                </c:pt>
                <c:pt idx="1614">
                  <c:v>3.6132705083154443E-2</c:v>
                </c:pt>
                <c:pt idx="1615">
                  <c:v>3.6604164640893971E-2</c:v>
                </c:pt>
                <c:pt idx="1616">
                  <c:v>3.7497725043192237E-2</c:v>
                </c:pt>
                <c:pt idx="1617">
                  <c:v>3.7532981475878663E-2</c:v>
                </c:pt>
                <c:pt idx="1618">
                  <c:v>3.7465817251230465E-2</c:v>
                </c:pt>
                <c:pt idx="1619">
                  <c:v>3.4514421192039041E-2</c:v>
                </c:pt>
                <c:pt idx="1620">
                  <c:v>3.6027101376190002E-2</c:v>
                </c:pt>
                <c:pt idx="1621">
                  <c:v>3.5138083523615499E-2</c:v>
                </c:pt>
                <c:pt idx="1622">
                  <c:v>3.5656697296987644E-2</c:v>
                </c:pt>
                <c:pt idx="1623">
                  <c:v>3.1044416502608502E-2</c:v>
                </c:pt>
                <c:pt idx="1624">
                  <c:v>3.2844294099751564E-2</c:v>
                </c:pt>
                <c:pt idx="1625">
                  <c:v>3.3251561953781344E-2</c:v>
                </c:pt>
                <c:pt idx="1626">
                  <c:v>3.2257064885051562E-2</c:v>
                </c:pt>
                <c:pt idx="1627">
                  <c:v>3.2742495402066835E-2</c:v>
                </c:pt>
                <c:pt idx="1628">
                  <c:v>3.202211982979794E-2</c:v>
                </c:pt>
                <c:pt idx="1629">
                  <c:v>3.1435487415165692E-2</c:v>
                </c:pt>
                <c:pt idx="1630">
                  <c:v>3.0067606574608968E-2</c:v>
                </c:pt>
                <c:pt idx="1631">
                  <c:v>3.1264604057521711E-2</c:v>
                </c:pt>
                <c:pt idx="1632">
                  <c:v>3.2036742570613147E-2</c:v>
                </c:pt>
                <c:pt idx="1633">
                  <c:v>3.118028925289254E-2</c:v>
                </c:pt>
                <c:pt idx="1634">
                  <c:v>3.1477283174891652E-2</c:v>
                </c:pt>
                <c:pt idx="1635">
                  <c:v>3.0996848588820763E-2</c:v>
                </c:pt>
                <c:pt idx="1636">
                  <c:v>3.1711934354579668E-2</c:v>
                </c:pt>
                <c:pt idx="1637">
                  <c:v>3.1308151065536777E-2</c:v>
                </c:pt>
                <c:pt idx="1638">
                  <c:v>2.9478709504131589E-2</c:v>
                </c:pt>
                <c:pt idx="1639">
                  <c:v>2.7299419195175006E-2</c:v>
                </c:pt>
                <c:pt idx="1640">
                  <c:v>2.7359513625376503E-2</c:v>
                </c:pt>
                <c:pt idx="1641">
                  <c:v>2.9036251710782751E-2</c:v>
                </c:pt>
                <c:pt idx="1642">
                  <c:v>2.8953851221654309E-2</c:v>
                </c:pt>
                <c:pt idx="1643">
                  <c:v>2.89455242207102E-2</c:v>
                </c:pt>
                <c:pt idx="1644">
                  <c:v>2.8665038503243395E-2</c:v>
                </c:pt>
                <c:pt idx="1645">
                  <c:v>2.7429055364960681E-2</c:v>
                </c:pt>
                <c:pt idx="1646">
                  <c:v>2.7678780094586325E-2</c:v>
                </c:pt>
                <c:pt idx="1647">
                  <c:v>2.788556253652405E-2</c:v>
                </c:pt>
                <c:pt idx="1648">
                  <c:v>2.7849793395558958E-2</c:v>
                </c:pt>
                <c:pt idx="1649">
                  <c:v>2.8374460329799372E-2</c:v>
                </c:pt>
                <c:pt idx="1650">
                  <c:v>2.6815409937269302E-2</c:v>
                </c:pt>
                <c:pt idx="1651">
                  <c:v>2.5679476551840857E-2</c:v>
                </c:pt>
                <c:pt idx="1652">
                  <c:v>2.9396877759339718E-2</c:v>
                </c:pt>
                <c:pt idx="1653">
                  <c:v>2.8708731664457837E-2</c:v>
                </c:pt>
                <c:pt idx="1654">
                  <c:v>3.0078187373531989E-2</c:v>
                </c:pt>
                <c:pt idx="1655">
                  <c:v>2.964914118917103E-2</c:v>
                </c:pt>
                <c:pt idx="1656">
                  <c:v>3.0952418540995147E-2</c:v>
                </c:pt>
                <c:pt idx="1657">
                  <c:v>3.087258524899536E-2</c:v>
                </c:pt>
                <c:pt idx="1658">
                  <c:v>3.28753961673596E-2</c:v>
                </c:pt>
                <c:pt idx="1659">
                  <c:v>3.2282396916371497E-2</c:v>
                </c:pt>
                <c:pt idx="1660">
                  <c:v>3.1807885683107689E-2</c:v>
                </c:pt>
                <c:pt idx="1661">
                  <c:v>3.3658314067252643E-2</c:v>
                </c:pt>
                <c:pt idx="1662">
                  <c:v>3.3172818030258094E-2</c:v>
                </c:pt>
                <c:pt idx="1663">
                  <c:v>3.1520034300199035E-2</c:v>
                </c:pt>
                <c:pt idx="1664">
                  <c:v>3.338199369435893E-2</c:v>
                </c:pt>
                <c:pt idx="1665">
                  <c:v>3.4260270123994879E-2</c:v>
                </c:pt>
                <c:pt idx="1666">
                  <c:v>3.4116076906933718E-2</c:v>
                </c:pt>
                <c:pt idx="1667">
                  <c:v>3.6271209166542612E-2</c:v>
                </c:pt>
                <c:pt idx="1668">
                  <c:v>3.6651933796671254E-2</c:v>
                </c:pt>
                <c:pt idx="1669">
                  <c:v>3.5831869974822045E-2</c:v>
                </c:pt>
                <c:pt idx="1670">
                  <c:v>3.450479649062374E-2</c:v>
                </c:pt>
                <c:pt idx="1671">
                  <c:v>3.4827839507007879E-2</c:v>
                </c:pt>
                <c:pt idx="1672">
                  <c:v>3.3823245467833524E-2</c:v>
                </c:pt>
                <c:pt idx="1673">
                  <c:v>3.4700731062734996E-2</c:v>
                </c:pt>
                <c:pt idx="1674">
                  <c:v>3.2250080470329318E-2</c:v>
                </c:pt>
                <c:pt idx="1675">
                  <c:v>3.1971546936582357E-2</c:v>
                </c:pt>
                <c:pt idx="1676">
                  <c:v>2.944906220829599E-2</c:v>
                </c:pt>
                <c:pt idx="1677">
                  <c:v>3.0006558030858582E-2</c:v>
                </c:pt>
                <c:pt idx="1678">
                  <c:v>3.0967288965126433E-2</c:v>
                </c:pt>
                <c:pt idx="1679">
                  <c:v>3.2260633128226163E-2</c:v>
                </c:pt>
                <c:pt idx="1680">
                  <c:v>2.9762641615766056E-2</c:v>
                </c:pt>
                <c:pt idx="1681">
                  <c:v>3.001163658561054E-2</c:v>
                </c:pt>
                <c:pt idx="1682">
                  <c:v>3.046190295753301E-2</c:v>
                </c:pt>
                <c:pt idx="1683">
                  <c:v>2.8531416895089506E-2</c:v>
                </c:pt>
                <c:pt idx="1684">
                  <c:v>2.7395659257897692E-2</c:v>
                </c:pt>
                <c:pt idx="1685">
                  <c:v>2.7327807996797487E-2</c:v>
                </c:pt>
                <c:pt idx="1686">
                  <c:v>2.7515263882794599E-2</c:v>
                </c:pt>
                <c:pt idx="1687">
                  <c:v>2.6789306637288263E-2</c:v>
                </c:pt>
                <c:pt idx="1688">
                  <c:v>2.7269863387031273E-2</c:v>
                </c:pt>
                <c:pt idx="1689">
                  <c:v>2.5394912969149835E-2</c:v>
                </c:pt>
                <c:pt idx="1690">
                  <c:v>2.5383973626336515E-2</c:v>
                </c:pt>
                <c:pt idx="1691">
                  <c:v>2.8934586327735351E-2</c:v>
                </c:pt>
                <c:pt idx="1692">
                  <c:v>2.7729515385453346E-2</c:v>
                </c:pt>
                <c:pt idx="1693">
                  <c:v>3.1792567314384984E-2</c:v>
                </c:pt>
                <c:pt idx="1694">
                  <c:v>3.0343823021466737E-2</c:v>
                </c:pt>
                <c:pt idx="1695">
                  <c:v>3.0861029518532618E-2</c:v>
                </c:pt>
                <c:pt idx="1696">
                  <c:v>3.2721693499030008E-2</c:v>
                </c:pt>
                <c:pt idx="1697">
                  <c:v>3.5009640639793976E-2</c:v>
                </c:pt>
                <c:pt idx="1698">
                  <c:v>3.360481155701503E-2</c:v>
                </c:pt>
                <c:pt idx="1699">
                  <c:v>3.5018272435774517E-2</c:v>
                </c:pt>
                <c:pt idx="1700">
                  <c:v>-2.6149292254499523E-3</c:v>
                </c:pt>
                <c:pt idx="1701">
                  <c:v>-2.302174866787049E-3</c:v>
                </c:pt>
                <c:pt idx="1702">
                  <c:v>-1.5290337782918884E-3</c:v>
                </c:pt>
                <c:pt idx="1703">
                  <c:v>-2.7248262113125088E-3</c:v>
                </c:pt>
                <c:pt idx="1704">
                  <c:v>-4.9325194768883307E-3</c:v>
                </c:pt>
                <c:pt idx="1705">
                  <c:v>-3.5740255945629351E-3</c:v>
                </c:pt>
                <c:pt idx="1706">
                  <c:v>-4.4019882448140535E-3</c:v>
                </c:pt>
                <c:pt idx="1707">
                  <c:v>-3.290344175726212E-3</c:v>
                </c:pt>
                <c:pt idx="1708">
                  <c:v>-4.4919375680816664E-3</c:v>
                </c:pt>
                <c:pt idx="1709">
                  <c:v>-3.0432684192712167E-3</c:v>
                </c:pt>
                <c:pt idx="1710">
                  <c:v>-3.3819297147883731E-3</c:v>
                </c:pt>
                <c:pt idx="1711">
                  <c:v>-5.8919710892944288E-3</c:v>
                </c:pt>
                <c:pt idx="1712">
                  <c:v>-6.5619801727746507E-3</c:v>
                </c:pt>
                <c:pt idx="1713">
                  <c:v>-9.0630416674700454E-3</c:v>
                </c:pt>
                <c:pt idx="1714">
                  <c:v>-6.5376090600377246E-3</c:v>
                </c:pt>
                <c:pt idx="1715">
                  <c:v>-6.3209459055710848E-3</c:v>
                </c:pt>
                <c:pt idx="1716">
                  <c:v>-7.9829277056322756E-3</c:v>
                </c:pt>
                <c:pt idx="1717">
                  <c:v>-6.0215210220112281E-3</c:v>
                </c:pt>
                <c:pt idx="1718">
                  <c:v>-6.7977399734231447E-3</c:v>
                </c:pt>
                <c:pt idx="1719">
                  <c:v>-7.9647933025558115E-3</c:v>
                </c:pt>
                <c:pt idx="1720">
                  <c:v>-9.2801873975094928E-3</c:v>
                </c:pt>
                <c:pt idx="1721">
                  <c:v>-9.6947000852056764E-3</c:v>
                </c:pt>
                <c:pt idx="1722">
                  <c:v>-8.2696859219087426E-3</c:v>
                </c:pt>
                <c:pt idx="1723">
                  <c:v>-6.5229341899308291E-3</c:v>
                </c:pt>
                <c:pt idx="1724">
                  <c:v>-3.4974668843329726E-3</c:v>
                </c:pt>
                <c:pt idx="1725">
                  <c:v>-2.8231726100799714E-3</c:v>
                </c:pt>
                <c:pt idx="1726">
                  <c:v>-3.8985689125954348E-3</c:v>
                </c:pt>
                <c:pt idx="1727">
                  <c:v>-5.1052149149709014E-3</c:v>
                </c:pt>
                <c:pt idx="1728">
                  <c:v>-2.7453547470458195E-3</c:v>
                </c:pt>
                <c:pt idx="1729">
                  <c:v>-1.9677303901317611E-3</c:v>
                </c:pt>
                <c:pt idx="1730">
                  <c:v>2.1083492163409545E-4</c:v>
                </c:pt>
                <c:pt idx="1731">
                  <c:v>-7.0973764541096274E-4</c:v>
                </c:pt>
                <c:pt idx="1732">
                  <c:v>-1.1093960387849322E-3</c:v>
                </c:pt>
                <c:pt idx="1733">
                  <c:v>1.6790590148890727E-4</c:v>
                </c:pt>
                <c:pt idx="1734">
                  <c:v>2.5736419701266611E-4</c:v>
                </c:pt>
                <c:pt idx="1735">
                  <c:v>-5.0161196588854873E-4</c:v>
                </c:pt>
                <c:pt idx="1736">
                  <c:v>7.9946560787613752E-4</c:v>
                </c:pt>
                <c:pt idx="1737">
                  <c:v>-1.2042041833340011E-3</c:v>
                </c:pt>
                <c:pt idx="1738">
                  <c:v>-2.2522773526305329E-3</c:v>
                </c:pt>
                <c:pt idx="1739">
                  <c:v>-2.4638430954296575E-3</c:v>
                </c:pt>
                <c:pt idx="1740">
                  <c:v>3.0879347543569247E-4</c:v>
                </c:pt>
                <c:pt idx="1741">
                  <c:v>-2.9202185448776175E-4</c:v>
                </c:pt>
                <c:pt idx="1742">
                  <c:v>-1.4858340708762408E-3</c:v>
                </c:pt>
                <c:pt idx="1743">
                  <c:v>-1.095749942167934E-3</c:v>
                </c:pt>
                <c:pt idx="1744">
                  <c:v>-2.0928671882118055E-3</c:v>
                </c:pt>
                <c:pt idx="1745">
                  <c:v>-2.9807461506817234E-3</c:v>
                </c:pt>
                <c:pt idx="1746">
                  <c:v>-2.9521035222669079E-3</c:v>
                </c:pt>
                <c:pt idx="1747">
                  <c:v>-2.9465329940770724E-3</c:v>
                </c:pt>
                <c:pt idx="1748">
                  <c:v>-4.7101744148397851E-3</c:v>
                </c:pt>
                <c:pt idx="1749">
                  <c:v>-1.9583028025929872E-3</c:v>
                </c:pt>
                <c:pt idx="1750">
                  <c:v>-1.4792451570232179E-3</c:v>
                </c:pt>
                <c:pt idx="1751">
                  <c:v>-2.5018115576743161E-3</c:v>
                </c:pt>
                <c:pt idx="1752">
                  <c:v>-2.3049735114032965E-3</c:v>
                </c:pt>
                <c:pt idx="1753">
                  <c:v>-3.0051072680007673E-3</c:v>
                </c:pt>
                <c:pt idx="1754">
                  <c:v>-2.9465856952800018E-3</c:v>
                </c:pt>
                <c:pt idx="1755">
                  <c:v>-4.1268580802408528E-3</c:v>
                </c:pt>
                <c:pt idx="1756">
                  <c:v>-2.8709352196428228E-3</c:v>
                </c:pt>
                <c:pt idx="1757">
                  <c:v>-4.4520988790117122E-3</c:v>
                </c:pt>
                <c:pt idx="1758">
                  <c:v>-4.1126051737566949E-3</c:v>
                </c:pt>
                <c:pt idx="1759">
                  <c:v>-3.5152507650909881E-3</c:v>
                </c:pt>
                <c:pt idx="1760">
                  <c:v>-4.6738511740417321E-3</c:v>
                </c:pt>
                <c:pt idx="1761">
                  <c:v>-4.6177699697977082E-3</c:v>
                </c:pt>
                <c:pt idx="1762">
                  <c:v>-3.6080690735760257E-3</c:v>
                </c:pt>
                <c:pt idx="1763">
                  <c:v>-4.1179791222131223E-3</c:v>
                </c:pt>
                <c:pt idx="1764">
                  <c:v>-6.3078969594377032E-3</c:v>
                </c:pt>
                <c:pt idx="1765">
                  <c:v>-6.1394418776526682E-3</c:v>
                </c:pt>
                <c:pt idx="1766">
                  <c:v>-5.0432704682487894E-3</c:v>
                </c:pt>
                <c:pt idx="1767">
                  <c:v>-4.6828350372509209E-3</c:v>
                </c:pt>
                <c:pt idx="1768">
                  <c:v>-5.4567360343883708E-3</c:v>
                </c:pt>
                <c:pt idx="1769">
                  <c:v>-7.4475806265205391E-3</c:v>
                </c:pt>
                <c:pt idx="1770">
                  <c:v>-6.9308154554072743E-3</c:v>
                </c:pt>
                <c:pt idx="1771">
                  <c:v>-6.4556824295660675E-3</c:v>
                </c:pt>
                <c:pt idx="1772">
                  <c:v>-7.8780263179201726E-3</c:v>
                </c:pt>
                <c:pt idx="1773">
                  <c:v>-7.653466091601363E-3</c:v>
                </c:pt>
                <c:pt idx="1774">
                  <c:v>-7.5860767618887437E-3</c:v>
                </c:pt>
                <c:pt idx="1775">
                  <c:v>-5.8530138967003431E-3</c:v>
                </c:pt>
                <c:pt idx="1776">
                  <c:v>-5.3322915906766077E-3</c:v>
                </c:pt>
                <c:pt idx="1777">
                  <c:v>-1.1018984967221646E-2</c:v>
                </c:pt>
                <c:pt idx="1778">
                  <c:v>-8.6285549569205255E-3</c:v>
                </c:pt>
                <c:pt idx="1779">
                  <c:v>-1.0667850667678419E-2</c:v>
                </c:pt>
                <c:pt idx="1780">
                  <c:v>-6.6103427411587645E-3</c:v>
                </c:pt>
                <c:pt idx="1781">
                  <c:v>-7.2592734677972559E-3</c:v>
                </c:pt>
                <c:pt idx="1782">
                  <c:v>-6.574801511548517E-3</c:v>
                </c:pt>
                <c:pt idx="1783">
                  <c:v>-2.1774025407051423E-3</c:v>
                </c:pt>
                <c:pt idx="1784">
                  <c:v>-9.4488109618534599E-4</c:v>
                </c:pt>
                <c:pt idx="1785">
                  <c:v>-2.1293383575698155E-3</c:v>
                </c:pt>
                <c:pt idx="1786">
                  <c:v>-3.2531853331926874E-4</c:v>
                </c:pt>
                <c:pt idx="1787">
                  <c:v>-2.4540565944310144E-3</c:v>
                </c:pt>
                <c:pt idx="1788">
                  <c:v>-5.4406912640896643E-3</c:v>
                </c:pt>
                <c:pt idx="1789">
                  <c:v>-2.6684720084975411E-3</c:v>
                </c:pt>
                <c:pt idx="1790">
                  <c:v>-3.4678735126862648E-3</c:v>
                </c:pt>
                <c:pt idx="1791">
                  <c:v>-5.1787642061761341E-3</c:v>
                </c:pt>
                <c:pt idx="1792">
                  <c:v>-6.3738639137536357E-3</c:v>
                </c:pt>
                <c:pt idx="1793">
                  <c:v>-6.4633572897455638E-3</c:v>
                </c:pt>
                <c:pt idx="1794">
                  <c:v>-6.3413453390506469E-3</c:v>
                </c:pt>
                <c:pt idx="1795">
                  <c:v>-7.7946760245994062E-3</c:v>
                </c:pt>
                <c:pt idx="1796">
                  <c:v>-6.7585362640975033E-3</c:v>
                </c:pt>
                <c:pt idx="1797">
                  <c:v>-7.7509130232925882E-3</c:v>
                </c:pt>
                <c:pt idx="1798">
                  <c:v>2.9440354873914443E-3</c:v>
                </c:pt>
                <c:pt idx="1799">
                  <c:v>3.6807404839149516E-3</c:v>
                </c:pt>
                <c:pt idx="1800">
                  <c:v>-2.6412861002233223E-3</c:v>
                </c:pt>
                <c:pt idx="1801">
                  <c:v>-1.4253308230360584E-3</c:v>
                </c:pt>
                <c:pt idx="1802">
                  <c:v>-2.6854144394850843E-3</c:v>
                </c:pt>
                <c:pt idx="1803">
                  <c:v>-2.0735162959081566E-3</c:v>
                </c:pt>
                <c:pt idx="1804">
                  <c:v>-1.5286196442577393E-3</c:v>
                </c:pt>
                <c:pt idx="1805">
                  <c:v>-4.2721225356920633E-3</c:v>
                </c:pt>
                <c:pt idx="1806">
                  <c:v>-3.9244789257363022E-3</c:v>
                </c:pt>
                <c:pt idx="1807">
                  <c:v>-6.2114394872616885E-3</c:v>
                </c:pt>
                <c:pt idx="1808">
                  <c:v>-5.2781239427656945E-3</c:v>
                </c:pt>
                <c:pt idx="1809">
                  <c:v>-3.2074476493575144E-3</c:v>
                </c:pt>
                <c:pt idx="1810">
                  <c:v>-4.1046843396552457E-3</c:v>
                </c:pt>
                <c:pt idx="1811">
                  <c:v>-7.311214081972911E-3</c:v>
                </c:pt>
                <c:pt idx="1812">
                  <c:v>-7.3249816581055505E-3</c:v>
                </c:pt>
                <c:pt idx="1813">
                  <c:v>-6.0258153261335823E-3</c:v>
                </c:pt>
                <c:pt idx="1814">
                  <c:v>-5.3375191437693148E-3</c:v>
                </c:pt>
                <c:pt idx="1815">
                  <c:v>-6.7172389951159206E-3</c:v>
                </c:pt>
                <c:pt idx="1816">
                  <c:v>-7.3247417471930254E-3</c:v>
                </c:pt>
                <c:pt idx="1817">
                  <c:v>-7.1222811476773507E-3</c:v>
                </c:pt>
                <c:pt idx="1818">
                  <c:v>-6.7056956560682945E-3</c:v>
                </c:pt>
                <c:pt idx="1819">
                  <c:v>-6.6127479237987619E-3</c:v>
                </c:pt>
                <c:pt idx="1820">
                  <c:v>-7.1683335872642362E-3</c:v>
                </c:pt>
                <c:pt idx="1821">
                  <c:v>-8.2698910111647372E-3</c:v>
                </c:pt>
                <c:pt idx="1822">
                  <c:v>-9.682522050014214E-3</c:v>
                </c:pt>
                <c:pt idx="1823">
                  <c:v>-1.0678003452867318E-2</c:v>
                </c:pt>
                <c:pt idx="1824">
                  <c:v>-1.1050798123440536E-2</c:v>
                </c:pt>
                <c:pt idx="1825">
                  <c:v>-1.1238646871741892E-2</c:v>
                </c:pt>
                <c:pt idx="1826">
                  <c:v>-1.0219783060903737E-2</c:v>
                </c:pt>
                <c:pt idx="1827">
                  <c:v>-1.0266686465829983E-2</c:v>
                </c:pt>
                <c:pt idx="1828">
                  <c:v>-1.1091832859330325E-2</c:v>
                </c:pt>
                <c:pt idx="1829">
                  <c:v>-9.6339428550454576E-3</c:v>
                </c:pt>
                <c:pt idx="1830">
                  <c:v>-9.8327256265823559E-3</c:v>
                </c:pt>
                <c:pt idx="1831">
                  <c:v>-1.0432165724882675E-2</c:v>
                </c:pt>
                <c:pt idx="1832">
                  <c:v>-1.2292053181141988E-2</c:v>
                </c:pt>
                <c:pt idx="1833">
                  <c:v>-1.0172619246842735E-2</c:v>
                </c:pt>
                <c:pt idx="1834">
                  <c:v>-9.8739549611754629E-3</c:v>
                </c:pt>
                <c:pt idx="1835">
                  <c:v>-9.1759760275524072E-3</c:v>
                </c:pt>
                <c:pt idx="1836">
                  <c:v>-1.2000774971518274E-2</c:v>
                </c:pt>
                <c:pt idx="1837">
                  <c:v>-9.4929442206158343E-3</c:v>
                </c:pt>
                <c:pt idx="1838">
                  <c:v>-9.8034885622719503E-3</c:v>
                </c:pt>
                <c:pt idx="1839">
                  <c:v>-1.0949314423110729E-2</c:v>
                </c:pt>
                <c:pt idx="1840">
                  <c:v>-9.2129016185306389E-3</c:v>
                </c:pt>
                <c:pt idx="1841">
                  <c:v>-1.0432966428069984E-2</c:v>
                </c:pt>
                <c:pt idx="1842">
                  <c:v>-8.9126568075670043E-3</c:v>
                </c:pt>
                <c:pt idx="1843">
                  <c:v>-1.2002506055604628E-2</c:v>
                </c:pt>
                <c:pt idx="1844">
                  <c:v>-1.1476467353129377E-2</c:v>
                </c:pt>
                <c:pt idx="1845">
                  <c:v>-1.2168188229113114E-2</c:v>
                </c:pt>
                <c:pt idx="1846">
                  <c:v>-1.3117744244547286E-2</c:v>
                </c:pt>
                <c:pt idx="1847">
                  <c:v>-1.1489311968637977E-2</c:v>
                </c:pt>
                <c:pt idx="1848">
                  <c:v>-9.7695838960934756E-3</c:v>
                </c:pt>
                <c:pt idx="1849">
                  <c:v>-9.054551444304032E-3</c:v>
                </c:pt>
                <c:pt idx="1850">
                  <c:v>-7.6766470170487044E-3</c:v>
                </c:pt>
                <c:pt idx="1851">
                  <c:v>-7.2857952913766566E-3</c:v>
                </c:pt>
                <c:pt idx="1852">
                  <c:v>-4.8795158409832007E-3</c:v>
                </c:pt>
                <c:pt idx="1853">
                  <c:v>-3.5460487262487794E-3</c:v>
                </c:pt>
                <c:pt idx="1854">
                  <c:v>-4.7234176414928941E-3</c:v>
                </c:pt>
                <c:pt idx="1855">
                  <c:v>-5.382498620212478E-3</c:v>
                </c:pt>
                <c:pt idx="1856">
                  <c:v>-7.7226810257440548E-3</c:v>
                </c:pt>
                <c:pt idx="1857">
                  <c:v>-6.6196881822093434E-3</c:v>
                </c:pt>
                <c:pt idx="1858">
                  <c:v>-7.493323983897987E-3</c:v>
                </c:pt>
                <c:pt idx="1859">
                  <c:v>-9.8828362258197855E-3</c:v>
                </c:pt>
                <c:pt idx="1860">
                  <c:v>-8.277352099601426E-3</c:v>
                </c:pt>
                <c:pt idx="1861">
                  <c:v>-9.8613852169101845E-3</c:v>
                </c:pt>
                <c:pt idx="1862">
                  <c:v>-1.0824698256285431E-2</c:v>
                </c:pt>
                <c:pt idx="1863">
                  <c:v>-1.1138121739242252E-2</c:v>
                </c:pt>
                <c:pt idx="1864">
                  <c:v>-9.9916461362468401E-3</c:v>
                </c:pt>
                <c:pt idx="1865">
                  <c:v>-9.217133261693683E-3</c:v>
                </c:pt>
                <c:pt idx="1866">
                  <c:v>-1.1545430641625415E-2</c:v>
                </c:pt>
                <c:pt idx="1867">
                  <c:v>-1.1255375009152441E-2</c:v>
                </c:pt>
                <c:pt idx="1868">
                  <c:v>-1.0558725327017932E-2</c:v>
                </c:pt>
                <c:pt idx="1869">
                  <c:v>-1.3942390752579997E-2</c:v>
                </c:pt>
                <c:pt idx="1870">
                  <c:v>-1.1533676488844985E-2</c:v>
                </c:pt>
                <c:pt idx="1871">
                  <c:v>-1.2213093596950025E-2</c:v>
                </c:pt>
                <c:pt idx="1872">
                  <c:v>-1.2738029902269826E-2</c:v>
                </c:pt>
                <c:pt idx="1873">
                  <c:v>-1.1012386709246841E-2</c:v>
                </c:pt>
                <c:pt idx="1874">
                  <c:v>-8.3439863349503429E-3</c:v>
                </c:pt>
                <c:pt idx="1875">
                  <c:v>-7.3343475415905968E-3</c:v>
                </c:pt>
                <c:pt idx="1876">
                  <c:v>-4.707871065949415E-3</c:v>
                </c:pt>
                <c:pt idx="1877">
                  <c:v>-5.6926749406185639E-3</c:v>
                </c:pt>
                <c:pt idx="1878">
                  <c:v>-6.7281171664118344E-3</c:v>
                </c:pt>
                <c:pt idx="1879">
                  <c:v>-8.2887917545646228E-3</c:v>
                </c:pt>
                <c:pt idx="1880">
                  <c:v>-8.7640510008338557E-3</c:v>
                </c:pt>
                <c:pt idx="1881">
                  <c:v>-1.0186569005162988E-2</c:v>
                </c:pt>
                <c:pt idx="1882">
                  <c:v>-1.099478899831588E-2</c:v>
                </c:pt>
                <c:pt idx="1883">
                  <c:v>-1.1443673803359283E-2</c:v>
                </c:pt>
                <c:pt idx="1884">
                  <c:v>-1.0669810584264555E-2</c:v>
                </c:pt>
                <c:pt idx="1885">
                  <c:v>-1.0284209540185413E-2</c:v>
                </c:pt>
                <c:pt idx="1886">
                  <c:v>-1.0851342567803762E-2</c:v>
                </c:pt>
                <c:pt idx="1887">
                  <c:v>-1.1335352564321916E-2</c:v>
                </c:pt>
                <c:pt idx="1888">
                  <c:v>-1.0388214381926636E-2</c:v>
                </c:pt>
                <c:pt idx="1889">
                  <c:v>-1.1180675555061387E-2</c:v>
                </c:pt>
                <c:pt idx="1890">
                  <c:v>-1.4288315449580119E-2</c:v>
                </c:pt>
                <c:pt idx="1891">
                  <c:v>-9.6953068140015197E-3</c:v>
                </c:pt>
                <c:pt idx="1892">
                  <c:v>-9.3704497494111749E-3</c:v>
                </c:pt>
                <c:pt idx="1893">
                  <c:v>-7.1388835331874512E-3</c:v>
                </c:pt>
                <c:pt idx="1894">
                  <c:v>-7.0978138272092817E-3</c:v>
                </c:pt>
                <c:pt idx="1895">
                  <c:v>-6.2763328558575193E-3</c:v>
                </c:pt>
                <c:pt idx="1896">
                  <c:v>-5.7904761567092178E-3</c:v>
                </c:pt>
                <c:pt idx="1897">
                  <c:v>-4.261582296972849E-3</c:v>
                </c:pt>
                <c:pt idx="1898">
                  <c:v>-6.7904874941809024E-3</c:v>
                </c:pt>
                <c:pt idx="1899">
                  <c:v>-7.1061923593061793E-3</c:v>
                </c:pt>
                <c:pt idx="1900">
                  <c:v>-2.3475200334953233E-2</c:v>
                </c:pt>
                <c:pt idx="1901">
                  <c:v>-2.5030809080724831E-2</c:v>
                </c:pt>
                <c:pt idx="1902">
                  <c:v>-2.4634934405328518E-2</c:v>
                </c:pt>
                <c:pt idx="1903">
                  <c:v>-2.4331945300927277E-2</c:v>
                </c:pt>
                <c:pt idx="1904">
                  <c:v>-2.4838127919737912E-2</c:v>
                </c:pt>
                <c:pt idx="1905">
                  <c:v>-2.5309391737876913E-2</c:v>
                </c:pt>
                <c:pt idx="1906">
                  <c:v>-2.6125098227994664E-2</c:v>
                </c:pt>
                <c:pt idx="1907">
                  <c:v>-2.6156929720900973E-2</c:v>
                </c:pt>
                <c:pt idx="1908">
                  <c:v>-2.5925753408715807E-2</c:v>
                </c:pt>
                <c:pt idx="1909">
                  <c:v>-2.8310055019211383E-2</c:v>
                </c:pt>
                <c:pt idx="1910">
                  <c:v>-2.8187294423086012E-2</c:v>
                </c:pt>
                <c:pt idx="1911">
                  <c:v>-2.8767638401818479E-2</c:v>
                </c:pt>
                <c:pt idx="1912">
                  <c:v>-2.8865081113165242E-2</c:v>
                </c:pt>
                <c:pt idx="1913">
                  <c:v>-3.0680132840911506E-2</c:v>
                </c:pt>
                <c:pt idx="1914">
                  <c:v>-3.1132353490209125E-2</c:v>
                </c:pt>
                <c:pt idx="1915">
                  <c:v>-3.1006690033782619E-2</c:v>
                </c:pt>
                <c:pt idx="1916">
                  <c:v>-2.9920980230527666E-2</c:v>
                </c:pt>
                <c:pt idx="1917">
                  <c:v>-3.0000733531046569E-2</c:v>
                </c:pt>
                <c:pt idx="1918">
                  <c:v>-3.1784942611393058E-2</c:v>
                </c:pt>
                <c:pt idx="1919">
                  <c:v>-3.1959524477095352E-2</c:v>
                </c:pt>
                <c:pt idx="1920">
                  <c:v>-3.2717784464190242E-2</c:v>
                </c:pt>
                <c:pt idx="1921">
                  <c:v>-3.4742776819126603E-2</c:v>
                </c:pt>
                <c:pt idx="1922">
                  <c:v>-3.2912115464932751E-2</c:v>
                </c:pt>
                <c:pt idx="1923">
                  <c:v>-3.3304562872121884E-2</c:v>
                </c:pt>
                <c:pt idx="1924">
                  <c:v>-3.340428875250509E-2</c:v>
                </c:pt>
                <c:pt idx="1925">
                  <c:v>-3.312441414184239E-2</c:v>
                </c:pt>
                <c:pt idx="1926">
                  <c:v>-3.1477660839210081E-2</c:v>
                </c:pt>
                <c:pt idx="1927">
                  <c:v>-3.1409280313273308E-2</c:v>
                </c:pt>
                <c:pt idx="1928">
                  <c:v>-3.205160906079782E-2</c:v>
                </c:pt>
                <c:pt idx="1929">
                  <c:v>-3.162382185050569E-2</c:v>
                </c:pt>
                <c:pt idx="1930">
                  <c:v>-2.8997419715558165E-2</c:v>
                </c:pt>
                <c:pt idx="1931">
                  <c:v>-3.0422944200300256E-2</c:v>
                </c:pt>
                <c:pt idx="1932">
                  <c:v>-3.0711577688982222E-2</c:v>
                </c:pt>
                <c:pt idx="1933">
                  <c:v>-2.8538600550228582E-2</c:v>
                </c:pt>
                <c:pt idx="1934">
                  <c:v>-2.9059794997019245E-2</c:v>
                </c:pt>
                <c:pt idx="1935">
                  <c:v>-3.0351723666351554E-2</c:v>
                </c:pt>
                <c:pt idx="1936">
                  <c:v>-3.1677819936796664E-2</c:v>
                </c:pt>
                <c:pt idx="1937">
                  <c:v>-3.0756729951203848E-2</c:v>
                </c:pt>
                <c:pt idx="1938">
                  <c:v>-3.0542581321547718E-2</c:v>
                </c:pt>
                <c:pt idx="1939">
                  <c:v>-2.9672107796035213E-2</c:v>
                </c:pt>
                <c:pt idx="1940">
                  <c:v>-2.941951626707015E-2</c:v>
                </c:pt>
                <c:pt idx="1941">
                  <c:v>-2.794779042700804E-2</c:v>
                </c:pt>
                <c:pt idx="1942">
                  <c:v>-2.7103894479366314E-2</c:v>
                </c:pt>
                <c:pt idx="1943">
                  <c:v>-2.9310045609497098E-2</c:v>
                </c:pt>
                <c:pt idx="1944">
                  <c:v>-2.8217411626094785E-2</c:v>
                </c:pt>
                <c:pt idx="1945">
                  <c:v>-2.7851505487472311E-2</c:v>
                </c:pt>
                <c:pt idx="1946">
                  <c:v>-2.6816196366863748E-2</c:v>
                </c:pt>
                <c:pt idx="1947">
                  <c:v>-2.6303534855448257E-2</c:v>
                </c:pt>
                <c:pt idx="1948">
                  <c:v>-2.8202673935615402E-2</c:v>
                </c:pt>
                <c:pt idx="1949">
                  <c:v>-2.8022095291626165E-2</c:v>
                </c:pt>
                <c:pt idx="1950">
                  <c:v>-2.6881195298623345E-2</c:v>
                </c:pt>
                <c:pt idx="1951">
                  <c:v>-2.6859019532216116E-2</c:v>
                </c:pt>
                <c:pt idx="1952">
                  <c:v>-2.4614487932850621E-2</c:v>
                </c:pt>
                <c:pt idx="1953">
                  <c:v>-2.4253412257964041E-2</c:v>
                </c:pt>
                <c:pt idx="1954">
                  <c:v>-2.517725374819399E-2</c:v>
                </c:pt>
                <c:pt idx="1955">
                  <c:v>-2.4799013492712935E-2</c:v>
                </c:pt>
                <c:pt idx="1956">
                  <c:v>-2.5334535734825109E-2</c:v>
                </c:pt>
                <c:pt idx="1957">
                  <c:v>-2.4928310859361952E-2</c:v>
                </c:pt>
                <c:pt idx="1958">
                  <c:v>-2.9397023149306506E-2</c:v>
                </c:pt>
                <c:pt idx="1959">
                  <c:v>-2.8303596863244546E-2</c:v>
                </c:pt>
                <c:pt idx="1960">
                  <c:v>-2.9188924919655329E-2</c:v>
                </c:pt>
                <c:pt idx="1961">
                  <c:v>-3.0043377976008173E-2</c:v>
                </c:pt>
                <c:pt idx="1962">
                  <c:v>-3.0744837350149851E-2</c:v>
                </c:pt>
                <c:pt idx="1963">
                  <c:v>-3.1913019305835316E-2</c:v>
                </c:pt>
                <c:pt idx="1964">
                  <c:v>-3.1553426905589405E-2</c:v>
                </c:pt>
                <c:pt idx="1965">
                  <c:v>-3.4692088684962458E-2</c:v>
                </c:pt>
                <c:pt idx="1966">
                  <c:v>-3.3249775023481115E-2</c:v>
                </c:pt>
                <c:pt idx="1967">
                  <c:v>-3.3025225417241483E-2</c:v>
                </c:pt>
                <c:pt idx="1968">
                  <c:v>-3.3339249554878686E-2</c:v>
                </c:pt>
                <c:pt idx="1969">
                  <c:v>-3.1512690282283401E-2</c:v>
                </c:pt>
                <c:pt idx="1970">
                  <c:v>-3.1017104392309119E-2</c:v>
                </c:pt>
                <c:pt idx="1971">
                  <c:v>-3.1272280068591035E-2</c:v>
                </c:pt>
                <c:pt idx="1972">
                  <c:v>-3.1741801996939906E-2</c:v>
                </c:pt>
                <c:pt idx="1973">
                  <c:v>-3.1742640806455197E-2</c:v>
                </c:pt>
                <c:pt idx="1974">
                  <c:v>-3.3157802146313059E-2</c:v>
                </c:pt>
                <c:pt idx="1975">
                  <c:v>-2.9708288650569264E-2</c:v>
                </c:pt>
                <c:pt idx="1976">
                  <c:v>-3.074030372138839E-2</c:v>
                </c:pt>
                <c:pt idx="1977">
                  <c:v>-2.9520082860734348E-2</c:v>
                </c:pt>
                <c:pt idx="1978">
                  <c:v>-3.0682480390310934E-2</c:v>
                </c:pt>
                <c:pt idx="1979">
                  <c:v>-3.0479438118904995E-2</c:v>
                </c:pt>
                <c:pt idx="1980">
                  <c:v>-3.0302806355551909E-2</c:v>
                </c:pt>
                <c:pt idx="1981">
                  <c:v>-3.1264227633201996E-2</c:v>
                </c:pt>
                <c:pt idx="1982">
                  <c:v>-2.9508707016378005E-2</c:v>
                </c:pt>
                <c:pt idx="1983">
                  <c:v>-2.9791214902799429E-2</c:v>
                </c:pt>
                <c:pt idx="1984">
                  <c:v>-2.9698568833422007E-2</c:v>
                </c:pt>
                <c:pt idx="1985">
                  <c:v>-2.9167194905613952E-2</c:v>
                </c:pt>
                <c:pt idx="1986">
                  <c:v>-2.9559209589270136E-2</c:v>
                </c:pt>
                <c:pt idx="1987">
                  <c:v>-3.0403187927109915E-2</c:v>
                </c:pt>
                <c:pt idx="1988">
                  <c:v>-3.0305845783322044E-2</c:v>
                </c:pt>
                <c:pt idx="1989">
                  <c:v>-3.0015770063213404E-2</c:v>
                </c:pt>
                <c:pt idx="1990">
                  <c:v>-2.9361179834795331E-2</c:v>
                </c:pt>
                <c:pt idx="1991">
                  <c:v>-2.8290312835937997E-2</c:v>
                </c:pt>
                <c:pt idx="1992">
                  <c:v>-2.9072574419419211E-2</c:v>
                </c:pt>
                <c:pt idx="1993">
                  <c:v>-2.8966625161720355E-2</c:v>
                </c:pt>
                <c:pt idx="1994">
                  <c:v>-2.9220241301538635E-2</c:v>
                </c:pt>
                <c:pt idx="1995">
                  <c:v>-2.8284103332163829E-2</c:v>
                </c:pt>
                <c:pt idx="1996">
                  <c:v>-2.8997872369656646E-2</c:v>
                </c:pt>
                <c:pt idx="1997">
                  <c:v>-2.8548252487617193E-2</c:v>
                </c:pt>
                <c:pt idx="1998">
                  <c:v>-2.9059711382603021E-2</c:v>
                </c:pt>
                <c:pt idx="1999">
                  <c:v>-2.8047161975572582E-2</c:v>
                </c:pt>
                <c:pt idx="2000">
                  <c:v>-4.1577765839122816E-3</c:v>
                </c:pt>
                <c:pt idx="2001">
                  <c:v>-4.9828606551155785E-3</c:v>
                </c:pt>
                <c:pt idx="2002">
                  <c:v>-3.8301303794410491E-3</c:v>
                </c:pt>
                <c:pt idx="2003">
                  <c:v>-3.8263495588975738E-3</c:v>
                </c:pt>
                <c:pt idx="2004">
                  <c:v>-3.4645543141223201E-3</c:v>
                </c:pt>
                <c:pt idx="2005">
                  <c:v>-4.5745779757605798E-3</c:v>
                </c:pt>
                <c:pt idx="2006">
                  <c:v>-4.6975710105988389E-3</c:v>
                </c:pt>
                <c:pt idx="2007">
                  <c:v>-1.860201796696076E-3</c:v>
                </c:pt>
                <c:pt idx="2008">
                  <c:v>-3.3887412216854484E-3</c:v>
                </c:pt>
                <c:pt idx="2009">
                  <c:v>-3.7519052548161957E-3</c:v>
                </c:pt>
                <c:pt idx="2010">
                  <c:v>-1.4423205697582098E-3</c:v>
                </c:pt>
                <c:pt idx="2011">
                  <c:v>-1.2294167453211491E-3</c:v>
                </c:pt>
                <c:pt idx="2012">
                  <c:v>-2.6253668262386232E-3</c:v>
                </c:pt>
                <c:pt idx="2013">
                  <c:v>-3.3788094871631535E-3</c:v>
                </c:pt>
                <c:pt idx="2014">
                  <c:v>3.8959148268299937E-4</c:v>
                </c:pt>
                <c:pt idx="2015">
                  <c:v>1.1278964921821732E-3</c:v>
                </c:pt>
                <c:pt idx="2016">
                  <c:v>2.9837188496925626E-4</c:v>
                </c:pt>
                <c:pt idx="2017">
                  <c:v>6.0155151918508953E-4</c:v>
                </c:pt>
                <c:pt idx="2018">
                  <c:v>-1.2330565344934874E-3</c:v>
                </c:pt>
                <c:pt idx="2019">
                  <c:v>-2.0559726108735077E-3</c:v>
                </c:pt>
                <c:pt idx="2020">
                  <c:v>-3.5801548368340208E-3</c:v>
                </c:pt>
                <c:pt idx="2021">
                  <c:v>-3.817013949098752E-3</c:v>
                </c:pt>
                <c:pt idx="2022">
                  <c:v>-3.9138461728649709E-3</c:v>
                </c:pt>
                <c:pt idx="2023">
                  <c:v>-5.792234344977526E-3</c:v>
                </c:pt>
                <c:pt idx="2024">
                  <c:v>-6.1245935814139563E-3</c:v>
                </c:pt>
                <c:pt idx="2025">
                  <c:v>-5.7710174932700531E-3</c:v>
                </c:pt>
                <c:pt idx="2026">
                  <c:v>-7.6820261508347698E-3</c:v>
                </c:pt>
                <c:pt idx="2027">
                  <c:v>-7.8751060606367662E-3</c:v>
                </c:pt>
                <c:pt idx="2028">
                  <c:v>-8.5311970379424451E-3</c:v>
                </c:pt>
                <c:pt idx="2029">
                  <c:v>-9.597790855236904E-3</c:v>
                </c:pt>
                <c:pt idx="2030">
                  <c:v>-8.1728892515423313E-3</c:v>
                </c:pt>
                <c:pt idx="2031">
                  <c:v>-7.1602342838042732E-3</c:v>
                </c:pt>
                <c:pt idx="2032">
                  <c:v>-7.5175718016292914E-3</c:v>
                </c:pt>
                <c:pt idx="2033">
                  <c:v>-7.0190408355916556E-3</c:v>
                </c:pt>
                <c:pt idx="2034">
                  <c:v>-5.4464300023342183E-3</c:v>
                </c:pt>
                <c:pt idx="2035">
                  <c:v>-6.2316524940121132E-3</c:v>
                </c:pt>
                <c:pt idx="2036">
                  <c:v>-7.2256081613944756E-3</c:v>
                </c:pt>
                <c:pt idx="2037">
                  <c:v>-6.2562318650602189E-3</c:v>
                </c:pt>
                <c:pt idx="2038">
                  <c:v>-5.4084922610684039E-3</c:v>
                </c:pt>
                <c:pt idx="2039">
                  <c:v>-5.0899691606384467E-3</c:v>
                </c:pt>
                <c:pt idx="2040">
                  <c:v>-6.681578174666164E-3</c:v>
                </c:pt>
                <c:pt idx="2041">
                  <c:v>-8.4500806700971431E-3</c:v>
                </c:pt>
                <c:pt idx="2042">
                  <c:v>-4.5507938955449967E-3</c:v>
                </c:pt>
                <c:pt idx="2043">
                  <c:v>-3.91461879707658E-3</c:v>
                </c:pt>
                <c:pt idx="2044">
                  <c:v>-4.796836531463039E-3</c:v>
                </c:pt>
                <c:pt idx="2045">
                  <c:v>-6.2101366737868091E-3</c:v>
                </c:pt>
                <c:pt idx="2046">
                  <c:v>-6.1287178603839643E-3</c:v>
                </c:pt>
                <c:pt idx="2047">
                  <c:v>-5.8704308326069932E-3</c:v>
                </c:pt>
                <c:pt idx="2048">
                  <c:v>-4.8463697984990894E-3</c:v>
                </c:pt>
                <c:pt idx="2049">
                  <c:v>-5.3409203046814457E-3</c:v>
                </c:pt>
                <c:pt idx="2050">
                  <c:v>-4.9830836518003074E-3</c:v>
                </c:pt>
                <c:pt idx="2051">
                  <c:v>-3.1211484447286331E-3</c:v>
                </c:pt>
                <c:pt idx="2052">
                  <c:v>-2.6981531164053385E-3</c:v>
                </c:pt>
                <c:pt idx="2053">
                  <c:v>-2.9822984992189661E-3</c:v>
                </c:pt>
                <c:pt idx="2054">
                  <c:v>-2.8945300902450122E-3</c:v>
                </c:pt>
                <c:pt idx="2055">
                  <c:v>-2.0668101920827964E-3</c:v>
                </c:pt>
                <c:pt idx="2056">
                  <c:v>-1.0826957900751111E-3</c:v>
                </c:pt>
                <c:pt idx="2057">
                  <c:v>6.4672951541980273E-4</c:v>
                </c:pt>
                <c:pt idx="2058">
                  <c:v>1.6439285507761914E-3</c:v>
                </c:pt>
                <c:pt idx="2059">
                  <c:v>-1.1686955826392398E-3</c:v>
                </c:pt>
                <c:pt idx="2060">
                  <c:v>-1.384684964576971E-3</c:v>
                </c:pt>
                <c:pt idx="2061">
                  <c:v>-1.6325356326754303E-3</c:v>
                </c:pt>
                <c:pt idx="2062">
                  <c:v>-1.4374103163255214E-3</c:v>
                </c:pt>
                <c:pt idx="2063">
                  <c:v>-3.3272428525041031E-3</c:v>
                </c:pt>
                <c:pt idx="2064">
                  <c:v>-3.3820475375909431E-3</c:v>
                </c:pt>
                <c:pt idx="2065">
                  <c:v>-2.8060298172475628E-3</c:v>
                </c:pt>
                <c:pt idx="2066">
                  <c:v>-2.5967789802185115E-3</c:v>
                </c:pt>
                <c:pt idx="2067">
                  <c:v>-4.1482884461615244E-3</c:v>
                </c:pt>
                <c:pt idx="2068">
                  <c:v>-3.6638315296188273E-3</c:v>
                </c:pt>
                <c:pt idx="2069">
                  <c:v>-3.5142966990278357E-3</c:v>
                </c:pt>
                <c:pt idx="2070">
                  <c:v>-3.2980856387151702E-3</c:v>
                </c:pt>
                <c:pt idx="2071">
                  <c:v>-4.6359696535198391E-3</c:v>
                </c:pt>
                <c:pt idx="2072">
                  <c:v>-4.4855859231201223E-3</c:v>
                </c:pt>
                <c:pt idx="2073">
                  <c:v>-5.9782745965978601E-3</c:v>
                </c:pt>
                <c:pt idx="2074">
                  <c:v>-5.5322702217941722E-3</c:v>
                </c:pt>
                <c:pt idx="2075">
                  <c:v>-4.5842125577939818E-3</c:v>
                </c:pt>
                <c:pt idx="2076">
                  <c:v>-7.2421353127114785E-3</c:v>
                </c:pt>
                <c:pt idx="2077">
                  <c:v>-5.9960609417003263E-3</c:v>
                </c:pt>
                <c:pt idx="2078">
                  <c:v>-6.4620917916747012E-3</c:v>
                </c:pt>
                <c:pt idx="2079">
                  <c:v>-7.1512716231789952E-3</c:v>
                </c:pt>
                <c:pt idx="2080">
                  <c:v>-8.2423151925421212E-3</c:v>
                </c:pt>
                <c:pt idx="2081">
                  <c:v>-8.8072857927379566E-3</c:v>
                </c:pt>
                <c:pt idx="2082">
                  <c:v>-1.0098794723197552E-2</c:v>
                </c:pt>
                <c:pt idx="2083">
                  <c:v>-9.5363747558008527E-3</c:v>
                </c:pt>
                <c:pt idx="2084">
                  <c:v>-8.8827923952903565E-3</c:v>
                </c:pt>
                <c:pt idx="2085">
                  <c:v>-9.805231124592334E-3</c:v>
                </c:pt>
                <c:pt idx="2086">
                  <c:v>-1.1072727324176884E-2</c:v>
                </c:pt>
                <c:pt idx="2087">
                  <c:v>-9.2220423335338253E-3</c:v>
                </c:pt>
                <c:pt idx="2088">
                  <c:v>-8.2337769252515403E-3</c:v>
                </c:pt>
                <c:pt idx="2089">
                  <c:v>-8.7745958632354515E-3</c:v>
                </c:pt>
                <c:pt idx="2090">
                  <c:v>-8.2974715225736795E-3</c:v>
                </c:pt>
                <c:pt idx="2091">
                  <c:v>-6.2389440943258767E-3</c:v>
                </c:pt>
                <c:pt idx="2092">
                  <c:v>-6.0753818100003631E-3</c:v>
                </c:pt>
                <c:pt idx="2093">
                  <c:v>-7.8171273939662556E-3</c:v>
                </c:pt>
                <c:pt idx="2094">
                  <c:v>-7.6335522832995106E-3</c:v>
                </c:pt>
                <c:pt idx="2095">
                  <c:v>-8.4038466809654155E-3</c:v>
                </c:pt>
                <c:pt idx="2096">
                  <c:v>-6.8432291601232265E-3</c:v>
                </c:pt>
                <c:pt idx="2097">
                  <c:v>-5.9631789795470957E-3</c:v>
                </c:pt>
                <c:pt idx="2098">
                  <c:v>-5.9226626792743542E-3</c:v>
                </c:pt>
                <c:pt idx="2099">
                  <c:v>-4.7225433902494396E-3</c:v>
                </c:pt>
                <c:pt idx="2100">
                  <c:v>8.7474036348004908E-2</c:v>
                </c:pt>
                <c:pt idx="2101">
                  <c:v>9.3117723156501936E-2</c:v>
                </c:pt>
                <c:pt idx="2102">
                  <c:v>9.2398128065606239E-2</c:v>
                </c:pt>
                <c:pt idx="2103">
                  <c:v>9.6139425972506271E-2</c:v>
                </c:pt>
                <c:pt idx="2104">
                  <c:v>9.084402854523424E-2</c:v>
                </c:pt>
                <c:pt idx="2105">
                  <c:v>8.4857869954415605E-2</c:v>
                </c:pt>
                <c:pt idx="2106">
                  <c:v>8.1768684473658065E-2</c:v>
                </c:pt>
                <c:pt idx="2107">
                  <c:v>6.3626152388004426E-2</c:v>
                </c:pt>
                <c:pt idx="2108">
                  <c:v>5.4161666313366302E-2</c:v>
                </c:pt>
                <c:pt idx="2109">
                  <c:v>5.8925051391022137E-2</c:v>
                </c:pt>
                <c:pt idx="2110">
                  <c:v>6.1060685662136543E-2</c:v>
                </c:pt>
                <c:pt idx="2111">
                  <c:v>6.0216559074715487E-2</c:v>
                </c:pt>
                <c:pt idx="2112">
                  <c:v>5.0171745716590471E-2</c:v>
                </c:pt>
                <c:pt idx="2113">
                  <c:v>6.1958477874692802E-2</c:v>
                </c:pt>
                <c:pt idx="2114">
                  <c:v>5.729279233828935E-2</c:v>
                </c:pt>
                <c:pt idx="2115">
                  <c:v>5.2666240740516429E-2</c:v>
                </c:pt>
                <c:pt idx="2116">
                  <c:v>5.9873244981137913E-2</c:v>
                </c:pt>
                <c:pt idx="2117">
                  <c:v>5.7503190331199688E-2</c:v>
                </c:pt>
                <c:pt idx="2118">
                  <c:v>5.4080178571941612E-2</c:v>
                </c:pt>
                <c:pt idx="2119">
                  <c:v>6.1710323312810816E-2</c:v>
                </c:pt>
                <c:pt idx="2120">
                  <c:v>6.2743465605032883E-2</c:v>
                </c:pt>
                <c:pt idx="2121">
                  <c:v>6.2992744941012063E-2</c:v>
                </c:pt>
                <c:pt idx="2122">
                  <c:v>7.1796099443831946E-2</c:v>
                </c:pt>
                <c:pt idx="2123">
                  <c:v>7.2685938320613014E-2</c:v>
                </c:pt>
                <c:pt idx="2124">
                  <c:v>7.0862338296669131E-2</c:v>
                </c:pt>
                <c:pt idx="2125">
                  <c:v>7.3722171993300584E-2</c:v>
                </c:pt>
                <c:pt idx="2126">
                  <c:v>8.2653592069273391E-2</c:v>
                </c:pt>
                <c:pt idx="2127">
                  <c:v>8.3057586295906677E-2</c:v>
                </c:pt>
                <c:pt idx="2128">
                  <c:v>6.7141596837329703E-2</c:v>
                </c:pt>
                <c:pt idx="2129">
                  <c:v>6.8005009271803668E-2</c:v>
                </c:pt>
                <c:pt idx="2130">
                  <c:v>5.5529771259506561E-2</c:v>
                </c:pt>
                <c:pt idx="2131">
                  <c:v>4.8166334942852856E-2</c:v>
                </c:pt>
                <c:pt idx="2132">
                  <c:v>4.0883569204709286E-2</c:v>
                </c:pt>
                <c:pt idx="2133">
                  <c:v>3.5167103563593899E-2</c:v>
                </c:pt>
                <c:pt idx="2134">
                  <c:v>3.4919006490397392E-2</c:v>
                </c:pt>
                <c:pt idx="2135">
                  <c:v>3.5726275404168867E-2</c:v>
                </c:pt>
                <c:pt idx="2136">
                  <c:v>2.6480440213482309E-2</c:v>
                </c:pt>
                <c:pt idx="2137">
                  <c:v>3.0131771607217833E-2</c:v>
                </c:pt>
                <c:pt idx="2138">
                  <c:v>3.046574756286427E-2</c:v>
                </c:pt>
                <c:pt idx="2139">
                  <c:v>4.0273970648598306E-2</c:v>
                </c:pt>
                <c:pt idx="2140">
                  <c:v>4.2708559974764665E-2</c:v>
                </c:pt>
                <c:pt idx="2141">
                  <c:v>3.0515504013486489E-2</c:v>
                </c:pt>
                <c:pt idx="2142">
                  <c:v>3.5153378583474476E-2</c:v>
                </c:pt>
                <c:pt idx="2143">
                  <c:v>3.1666520086052891E-2</c:v>
                </c:pt>
                <c:pt idx="2144">
                  <c:v>3.4580439125140888E-2</c:v>
                </c:pt>
                <c:pt idx="2145">
                  <c:v>3.7097007308969171E-2</c:v>
                </c:pt>
                <c:pt idx="2146">
                  <c:v>4.3829266357220314E-2</c:v>
                </c:pt>
                <c:pt idx="2147">
                  <c:v>4.5168860077568179E-2</c:v>
                </c:pt>
                <c:pt idx="2148">
                  <c:v>5.2201907217056337E-2</c:v>
                </c:pt>
                <c:pt idx="2149">
                  <c:v>5.9709959524104655E-2</c:v>
                </c:pt>
                <c:pt idx="2150">
                  <c:v>5.9698997896857647E-2</c:v>
                </c:pt>
                <c:pt idx="2151">
                  <c:v>6.1186370217914204E-2</c:v>
                </c:pt>
                <c:pt idx="2152">
                  <c:v>6.5873927089414669E-2</c:v>
                </c:pt>
                <c:pt idx="2153">
                  <c:v>6.3932706050013915E-2</c:v>
                </c:pt>
                <c:pt idx="2154">
                  <c:v>5.2114415306216438E-2</c:v>
                </c:pt>
                <c:pt idx="2155">
                  <c:v>5.0948848941214347E-2</c:v>
                </c:pt>
                <c:pt idx="2156">
                  <c:v>7.8180400865345084E-2</c:v>
                </c:pt>
                <c:pt idx="2157">
                  <c:v>4.4455289086633459E-2</c:v>
                </c:pt>
                <c:pt idx="2158">
                  <c:v>3.9351837931465156E-2</c:v>
                </c:pt>
                <c:pt idx="2159">
                  <c:v>2.5103980213438654E-2</c:v>
                </c:pt>
                <c:pt idx="2160">
                  <c:v>1.2865549781737956E-2</c:v>
                </c:pt>
                <c:pt idx="2161">
                  <c:v>1.6464102802094233E-2</c:v>
                </c:pt>
                <c:pt idx="2162">
                  <c:v>4.6487566692886478E-2</c:v>
                </c:pt>
                <c:pt idx="2163">
                  <c:v>4.1221819441751767E-2</c:v>
                </c:pt>
                <c:pt idx="2164">
                  <c:v>4.3510875104242258E-2</c:v>
                </c:pt>
                <c:pt idx="2165">
                  <c:v>5.2118036830093667E-2</c:v>
                </c:pt>
                <c:pt idx="2166">
                  <c:v>4.7632716706063977E-2</c:v>
                </c:pt>
                <c:pt idx="2167">
                  <c:v>6.3989534933173081E-2</c:v>
                </c:pt>
                <c:pt idx="2168">
                  <c:v>6.4315507633258578E-2</c:v>
                </c:pt>
                <c:pt idx="2169">
                  <c:v>6.8920323177859816E-2</c:v>
                </c:pt>
                <c:pt idx="2170">
                  <c:v>6.3247006452386928E-2</c:v>
                </c:pt>
                <c:pt idx="2171">
                  <c:v>4.9429273352830455E-2</c:v>
                </c:pt>
                <c:pt idx="2172">
                  <c:v>5.0046926740784953E-2</c:v>
                </c:pt>
                <c:pt idx="2173">
                  <c:v>6.6740474726013105E-2</c:v>
                </c:pt>
                <c:pt idx="2174">
                  <c:v>5.7749822800174183E-2</c:v>
                </c:pt>
                <c:pt idx="2175">
                  <c:v>5.7325278834414323E-2</c:v>
                </c:pt>
                <c:pt idx="2176">
                  <c:v>4.8269243825808467E-2</c:v>
                </c:pt>
                <c:pt idx="2177">
                  <c:v>5.8526277737186688E-2</c:v>
                </c:pt>
                <c:pt idx="2178">
                  <c:v>5.3009255986478127E-2</c:v>
                </c:pt>
                <c:pt idx="2179">
                  <c:v>3.8845204566098884E-2</c:v>
                </c:pt>
                <c:pt idx="2180">
                  <c:v>3.7817944123236497E-2</c:v>
                </c:pt>
                <c:pt idx="2181">
                  <c:v>2.5921896049495713E-2</c:v>
                </c:pt>
                <c:pt idx="2182">
                  <c:v>3.1003536810783855E-2</c:v>
                </c:pt>
                <c:pt idx="2183">
                  <c:v>3.3179346577959651E-2</c:v>
                </c:pt>
                <c:pt idx="2184">
                  <c:v>3.4622446267878165E-2</c:v>
                </c:pt>
                <c:pt idx="2185">
                  <c:v>3.234318074237566E-2</c:v>
                </c:pt>
                <c:pt idx="2186">
                  <c:v>3.8665583769641493E-2</c:v>
                </c:pt>
                <c:pt idx="2187">
                  <c:v>4.0641914266340035E-2</c:v>
                </c:pt>
                <c:pt idx="2188">
                  <c:v>4.3916465257474308E-2</c:v>
                </c:pt>
                <c:pt idx="2189">
                  <c:v>4.2873377064103241E-2</c:v>
                </c:pt>
                <c:pt idx="2190">
                  <c:v>4.502320290936937E-2</c:v>
                </c:pt>
                <c:pt idx="2191">
                  <c:v>4.2348426436971481E-2</c:v>
                </c:pt>
                <c:pt idx="2192">
                  <c:v>4.7339797415047263E-2</c:v>
                </c:pt>
                <c:pt idx="2193">
                  <c:v>4.6776228344789367E-2</c:v>
                </c:pt>
                <c:pt idx="2194">
                  <c:v>4.5348182069312598E-2</c:v>
                </c:pt>
                <c:pt idx="2195">
                  <c:v>4.5399678549879946E-2</c:v>
                </c:pt>
                <c:pt idx="2196">
                  <c:v>4.4240370332528395E-2</c:v>
                </c:pt>
                <c:pt idx="2197">
                  <c:v>2.771276915643231E-2</c:v>
                </c:pt>
                <c:pt idx="2198">
                  <c:v>3.8228635433397967E-2</c:v>
                </c:pt>
                <c:pt idx="2199">
                  <c:v>2.7279906730021036E-2</c:v>
                </c:pt>
                <c:pt idx="2200">
                  <c:v>8.7505386797194579E-2</c:v>
                </c:pt>
                <c:pt idx="2201">
                  <c:v>8.4962877502592432E-2</c:v>
                </c:pt>
                <c:pt idx="2202">
                  <c:v>8.7170511986296079E-2</c:v>
                </c:pt>
                <c:pt idx="2203">
                  <c:v>8.9682516804614948E-2</c:v>
                </c:pt>
                <c:pt idx="2204">
                  <c:v>8.990258099382295E-2</c:v>
                </c:pt>
                <c:pt idx="2205">
                  <c:v>8.5164096541670259E-2</c:v>
                </c:pt>
                <c:pt idx="2206">
                  <c:v>8.6014969156058801E-2</c:v>
                </c:pt>
                <c:pt idx="2207">
                  <c:v>8.3951216889744024E-2</c:v>
                </c:pt>
                <c:pt idx="2208">
                  <c:v>8.7202820722783209E-2</c:v>
                </c:pt>
                <c:pt idx="2209">
                  <c:v>8.6407386347636922E-2</c:v>
                </c:pt>
                <c:pt idx="2210">
                  <c:v>8.5814014791935206E-2</c:v>
                </c:pt>
                <c:pt idx="2211">
                  <c:v>8.7216529454844566E-2</c:v>
                </c:pt>
                <c:pt idx="2212">
                  <c:v>8.3893035752141437E-2</c:v>
                </c:pt>
                <c:pt idx="2213">
                  <c:v>8.826928672758641E-2</c:v>
                </c:pt>
                <c:pt idx="2214">
                  <c:v>8.9107568411682131E-2</c:v>
                </c:pt>
                <c:pt idx="2215">
                  <c:v>8.7499286783058378E-2</c:v>
                </c:pt>
                <c:pt idx="2216">
                  <c:v>8.8415694581676835E-2</c:v>
                </c:pt>
                <c:pt idx="2217">
                  <c:v>9.2705535289273194E-2</c:v>
                </c:pt>
                <c:pt idx="2218">
                  <c:v>9.3063390174084909E-2</c:v>
                </c:pt>
                <c:pt idx="2219">
                  <c:v>9.1162908965204098E-2</c:v>
                </c:pt>
                <c:pt idx="2220">
                  <c:v>9.1551897548190014E-2</c:v>
                </c:pt>
                <c:pt idx="2221">
                  <c:v>8.9456435383250682E-2</c:v>
                </c:pt>
                <c:pt idx="2222">
                  <c:v>9.047129381206484E-2</c:v>
                </c:pt>
                <c:pt idx="2223">
                  <c:v>8.8442203374899969E-2</c:v>
                </c:pt>
                <c:pt idx="2224">
                  <c:v>8.7957850952926825E-2</c:v>
                </c:pt>
                <c:pt idx="2225">
                  <c:v>8.8934917405270625E-2</c:v>
                </c:pt>
                <c:pt idx="2226">
                  <c:v>8.4092004258506353E-2</c:v>
                </c:pt>
                <c:pt idx="2227">
                  <c:v>8.8824293902917656E-2</c:v>
                </c:pt>
                <c:pt idx="2228">
                  <c:v>9.449931587222013E-2</c:v>
                </c:pt>
                <c:pt idx="2229">
                  <c:v>9.3223816657718922E-2</c:v>
                </c:pt>
                <c:pt idx="2230">
                  <c:v>9.2887934183781579E-2</c:v>
                </c:pt>
                <c:pt idx="2231">
                  <c:v>8.9419017194125011E-2</c:v>
                </c:pt>
                <c:pt idx="2232">
                  <c:v>8.7111727897147079E-2</c:v>
                </c:pt>
                <c:pt idx="2233">
                  <c:v>8.6708008513076779E-2</c:v>
                </c:pt>
                <c:pt idx="2234">
                  <c:v>8.2747487898439359E-2</c:v>
                </c:pt>
                <c:pt idx="2235">
                  <c:v>8.2331995669938124E-2</c:v>
                </c:pt>
                <c:pt idx="2236">
                  <c:v>7.779832556057939E-2</c:v>
                </c:pt>
                <c:pt idx="2237">
                  <c:v>7.5753688646633538E-2</c:v>
                </c:pt>
                <c:pt idx="2238">
                  <c:v>7.4625397820105438E-2</c:v>
                </c:pt>
                <c:pt idx="2239">
                  <c:v>7.2068284937084753E-2</c:v>
                </c:pt>
                <c:pt idx="2240">
                  <c:v>7.356515459936544E-2</c:v>
                </c:pt>
                <c:pt idx="2241">
                  <c:v>7.945802377312014E-2</c:v>
                </c:pt>
                <c:pt idx="2242">
                  <c:v>7.6968601380715124E-2</c:v>
                </c:pt>
                <c:pt idx="2243">
                  <c:v>7.1884792690987104E-2</c:v>
                </c:pt>
                <c:pt idx="2244">
                  <c:v>7.2230927155574526E-2</c:v>
                </c:pt>
                <c:pt idx="2245">
                  <c:v>7.5057674233872357E-2</c:v>
                </c:pt>
                <c:pt idx="2246">
                  <c:v>7.8254758960734166E-2</c:v>
                </c:pt>
                <c:pt idx="2247">
                  <c:v>7.7641016936371904E-2</c:v>
                </c:pt>
                <c:pt idx="2248">
                  <c:v>7.8155253638344385E-2</c:v>
                </c:pt>
                <c:pt idx="2249">
                  <c:v>7.9319179898895781E-2</c:v>
                </c:pt>
                <c:pt idx="2250">
                  <c:v>7.7258855870315696E-2</c:v>
                </c:pt>
                <c:pt idx="2251">
                  <c:v>7.8388912331390309E-2</c:v>
                </c:pt>
                <c:pt idx="2252">
                  <c:v>7.4049694737590682E-2</c:v>
                </c:pt>
                <c:pt idx="2253">
                  <c:v>8.3824908232038781E-2</c:v>
                </c:pt>
                <c:pt idx="2254">
                  <c:v>8.3223682409711702E-2</c:v>
                </c:pt>
                <c:pt idx="2255">
                  <c:v>8.1104279471314517E-2</c:v>
                </c:pt>
                <c:pt idx="2256">
                  <c:v>8.2816293946882974E-2</c:v>
                </c:pt>
                <c:pt idx="2257">
                  <c:v>8.426020878296861E-2</c:v>
                </c:pt>
                <c:pt idx="2258">
                  <c:v>8.438334429490571E-2</c:v>
                </c:pt>
                <c:pt idx="2259">
                  <c:v>8.4415745826695893E-2</c:v>
                </c:pt>
                <c:pt idx="2260">
                  <c:v>8.1557389144751219E-2</c:v>
                </c:pt>
                <c:pt idx="2261">
                  <c:v>8.2687886365807511E-2</c:v>
                </c:pt>
                <c:pt idx="2262">
                  <c:v>8.9955681147589922E-2</c:v>
                </c:pt>
                <c:pt idx="2263">
                  <c:v>8.911617504582639E-2</c:v>
                </c:pt>
                <c:pt idx="2264">
                  <c:v>8.6602964271829758E-2</c:v>
                </c:pt>
                <c:pt idx="2265">
                  <c:v>8.5951298058046549E-2</c:v>
                </c:pt>
                <c:pt idx="2266">
                  <c:v>8.3771212121816957E-2</c:v>
                </c:pt>
                <c:pt idx="2267">
                  <c:v>8.390048918947049E-2</c:v>
                </c:pt>
                <c:pt idx="2268">
                  <c:v>7.8144825380589006E-2</c:v>
                </c:pt>
                <c:pt idx="2269">
                  <c:v>7.7472025713891529E-2</c:v>
                </c:pt>
                <c:pt idx="2270">
                  <c:v>7.7297820905405962E-2</c:v>
                </c:pt>
                <c:pt idx="2271">
                  <c:v>7.4941550934860018E-2</c:v>
                </c:pt>
                <c:pt idx="2272">
                  <c:v>7.5484957372392275E-2</c:v>
                </c:pt>
                <c:pt idx="2273">
                  <c:v>7.4478086194241538E-2</c:v>
                </c:pt>
                <c:pt idx="2274">
                  <c:v>7.0032381677488958E-2</c:v>
                </c:pt>
                <c:pt idx="2275">
                  <c:v>7.0895023137534569E-2</c:v>
                </c:pt>
                <c:pt idx="2276">
                  <c:v>6.9692737461381132E-2</c:v>
                </c:pt>
                <c:pt idx="2277">
                  <c:v>6.9143254284629391E-2</c:v>
                </c:pt>
                <c:pt idx="2278">
                  <c:v>6.6195544036061454E-2</c:v>
                </c:pt>
                <c:pt idx="2279">
                  <c:v>6.7252772324577076E-2</c:v>
                </c:pt>
                <c:pt idx="2280">
                  <c:v>7.4893282503554232E-2</c:v>
                </c:pt>
                <c:pt idx="2281">
                  <c:v>7.4205913512460281E-2</c:v>
                </c:pt>
                <c:pt idx="2282">
                  <c:v>7.066719529168683E-2</c:v>
                </c:pt>
                <c:pt idx="2283">
                  <c:v>7.4809879619823577E-2</c:v>
                </c:pt>
                <c:pt idx="2284">
                  <c:v>7.3234690835416921E-2</c:v>
                </c:pt>
                <c:pt idx="2285">
                  <c:v>7.5155809961788639E-2</c:v>
                </c:pt>
                <c:pt idx="2286">
                  <c:v>7.6722423265940615E-2</c:v>
                </c:pt>
                <c:pt idx="2287">
                  <c:v>7.8858071181169137E-2</c:v>
                </c:pt>
                <c:pt idx="2288">
                  <c:v>7.342333199161874E-2</c:v>
                </c:pt>
                <c:pt idx="2289">
                  <c:v>7.118877172724411E-2</c:v>
                </c:pt>
                <c:pt idx="2290">
                  <c:v>7.3701246661061509E-2</c:v>
                </c:pt>
                <c:pt idx="2291">
                  <c:v>7.8335682278364877E-2</c:v>
                </c:pt>
                <c:pt idx="2292">
                  <c:v>7.9312211717727649E-2</c:v>
                </c:pt>
                <c:pt idx="2293">
                  <c:v>7.3615560012085995E-2</c:v>
                </c:pt>
                <c:pt idx="2294">
                  <c:v>7.8185139444470003E-2</c:v>
                </c:pt>
                <c:pt idx="2295">
                  <c:v>8.0262102337638447E-2</c:v>
                </c:pt>
                <c:pt idx="2296">
                  <c:v>8.6400497384463454E-2</c:v>
                </c:pt>
                <c:pt idx="2297">
                  <c:v>8.8550716974483884E-2</c:v>
                </c:pt>
                <c:pt idx="2298">
                  <c:v>8.7407852248042345E-2</c:v>
                </c:pt>
                <c:pt idx="2299">
                  <c:v>7.9980077956334023E-2</c:v>
                </c:pt>
                <c:pt idx="2300">
                  <c:v>6.4528174850922021E-2</c:v>
                </c:pt>
                <c:pt idx="2301">
                  <c:v>6.554217250458165E-2</c:v>
                </c:pt>
                <c:pt idx="2302">
                  <c:v>6.7082039872855825E-2</c:v>
                </c:pt>
                <c:pt idx="2303">
                  <c:v>6.8239103638359486E-2</c:v>
                </c:pt>
                <c:pt idx="2304">
                  <c:v>6.7194434840868081E-2</c:v>
                </c:pt>
                <c:pt idx="2305">
                  <c:v>6.8796703213121826E-2</c:v>
                </c:pt>
                <c:pt idx="2306">
                  <c:v>6.893122193477956E-2</c:v>
                </c:pt>
                <c:pt idx="2307">
                  <c:v>7.0175147498302726E-2</c:v>
                </c:pt>
                <c:pt idx="2308">
                  <c:v>6.9274489135112596E-2</c:v>
                </c:pt>
                <c:pt idx="2309">
                  <c:v>7.1290062010892677E-2</c:v>
                </c:pt>
                <c:pt idx="2310">
                  <c:v>7.1512422421295893E-2</c:v>
                </c:pt>
                <c:pt idx="2311">
                  <c:v>7.1132333460454805E-2</c:v>
                </c:pt>
                <c:pt idx="2312">
                  <c:v>7.0856155161129683E-2</c:v>
                </c:pt>
                <c:pt idx="2313">
                  <c:v>7.1905017997882043E-2</c:v>
                </c:pt>
                <c:pt idx="2314">
                  <c:v>7.126616300880094E-2</c:v>
                </c:pt>
                <c:pt idx="2315">
                  <c:v>7.1468342475687105E-2</c:v>
                </c:pt>
                <c:pt idx="2316">
                  <c:v>7.1935550142010904E-2</c:v>
                </c:pt>
                <c:pt idx="2317">
                  <c:v>7.1070522790283405E-2</c:v>
                </c:pt>
                <c:pt idx="2318">
                  <c:v>7.0436606071698521E-2</c:v>
                </c:pt>
                <c:pt idx="2319">
                  <c:v>7.025546506158456E-2</c:v>
                </c:pt>
                <c:pt idx="2320">
                  <c:v>7.2290996246802103E-2</c:v>
                </c:pt>
                <c:pt idx="2321">
                  <c:v>7.2846691798415422E-2</c:v>
                </c:pt>
                <c:pt idx="2322">
                  <c:v>7.0961820244801785E-2</c:v>
                </c:pt>
                <c:pt idx="2323">
                  <c:v>7.2571729281965217E-2</c:v>
                </c:pt>
                <c:pt idx="2324">
                  <c:v>7.4252053448468636E-2</c:v>
                </c:pt>
                <c:pt idx="2325">
                  <c:v>7.2958836787417311E-2</c:v>
                </c:pt>
                <c:pt idx="2326">
                  <c:v>7.0513498206535241E-2</c:v>
                </c:pt>
                <c:pt idx="2327">
                  <c:v>7.1350415728756084E-2</c:v>
                </c:pt>
                <c:pt idx="2328">
                  <c:v>7.1606002345767902E-2</c:v>
                </c:pt>
                <c:pt idx="2329">
                  <c:v>7.0542070767497148E-2</c:v>
                </c:pt>
                <c:pt idx="2330">
                  <c:v>7.4725872134016838E-2</c:v>
                </c:pt>
                <c:pt idx="2331">
                  <c:v>7.4495673674291177E-2</c:v>
                </c:pt>
                <c:pt idx="2332">
                  <c:v>7.1750671020581941E-2</c:v>
                </c:pt>
                <c:pt idx="2333">
                  <c:v>7.2704588654116331E-2</c:v>
                </c:pt>
                <c:pt idx="2334">
                  <c:v>7.5335159609034349E-2</c:v>
                </c:pt>
                <c:pt idx="2335">
                  <c:v>7.3745938303838771E-2</c:v>
                </c:pt>
                <c:pt idx="2336">
                  <c:v>7.5610446341362617E-2</c:v>
                </c:pt>
                <c:pt idx="2337">
                  <c:v>7.6201934035389093E-2</c:v>
                </c:pt>
                <c:pt idx="2338">
                  <c:v>7.6504532632769698E-2</c:v>
                </c:pt>
                <c:pt idx="2339">
                  <c:v>7.7256467469918252E-2</c:v>
                </c:pt>
                <c:pt idx="2340">
                  <c:v>7.7367660623230083E-2</c:v>
                </c:pt>
                <c:pt idx="2341">
                  <c:v>8.0697310421859555E-2</c:v>
                </c:pt>
                <c:pt idx="2342">
                  <c:v>7.8740744170144983E-2</c:v>
                </c:pt>
                <c:pt idx="2343">
                  <c:v>7.8569589570721757E-2</c:v>
                </c:pt>
                <c:pt idx="2344">
                  <c:v>7.4296916389421361E-2</c:v>
                </c:pt>
                <c:pt idx="2345">
                  <c:v>7.2365305296876695E-2</c:v>
                </c:pt>
                <c:pt idx="2346">
                  <c:v>7.3033911570260443E-2</c:v>
                </c:pt>
                <c:pt idx="2347">
                  <c:v>7.2691491829787291E-2</c:v>
                </c:pt>
                <c:pt idx="2348">
                  <c:v>6.9443591634719651E-2</c:v>
                </c:pt>
                <c:pt idx="2349">
                  <c:v>6.8683137459691582E-2</c:v>
                </c:pt>
                <c:pt idx="2350">
                  <c:v>6.8382311247321442E-2</c:v>
                </c:pt>
                <c:pt idx="2351">
                  <c:v>7.3873379136246364E-2</c:v>
                </c:pt>
                <c:pt idx="2352">
                  <c:v>7.4486875493343957E-2</c:v>
                </c:pt>
                <c:pt idx="2353">
                  <c:v>7.0548290247464479E-2</c:v>
                </c:pt>
                <c:pt idx="2354">
                  <c:v>7.1477188591650948E-2</c:v>
                </c:pt>
                <c:pt idx="2355">
                  <c:v>7.1905601313898102E-2</c:v>
                </c:pt>
                <c:pt idx="2356">
                  <c:v>7.4577781935606699E-2</c:v>
                </c:pt>
                <c:pt idx="2357">
                  <c:v>7.4611845124986739E-2</c:v>
                </c:pt>
                <c:pt idx="2358">
                  <c:v>6.9001903924803362E-2</c:v>
                </c:pt>
                <c:pt idx="2359">
                  <c:v>7.1396615580327005E-2</c:v>
                </c:pt>
                <c:pt idx="2360">
                  <c:v>6.858415800753645E-2</c:v>
                </c:pt>
                <c:pt idx="2361">
                  <c:v>7.1083399771008943E-2</c:v>
                </c:pt>
                <c:pt idx="2362">
                  <c:v>7.130031456389091E-2</c:v>
                </c:pt>
                <c:pt idx="2363">
                  <c:v>7.4959686912929702E-2</c:v>
                </c:pt>
                <c:pt idx="2364">
                  <c:v>7.4124103921844237E-2</c:v>
                </c:pt>
                <c:pt idx="2365">
                  <c:v>7.361571473269439E-2</c:v>
                </c:pt>
                <c:pt idx="2366">
                  <c:v>8.777945560755071E-2</c:v>
                </c:pt>
                <c:pt idx="2367">
                  <c:v>8.5521656499653806E-2</c:v>
                </c:pt>
                <c:pt idx="2368">
                  <c:v>7.8017569194079858E-2</c:v>
                </c:pt>
                <c:pt idx="2369">
                  <c:v>7.2537039825356475E-2</c:v>
                </c:pt>
                <c:pt idx="2370">
                  <c:v>7.3103312438080076E-2</c:v>
                </c:pt>
                <c:pt idx="2371">
                  <c:v>7.2027266540383758E-2</c:v>
                </c:pt>
                <c:pt idx="2372">
                  <c:v>7.4129373363407053E-2</c:v>
                </c:pt>
                <c:pt idx="2373">
                  <c:v>7.2404254675796809E-2</c:v>
                </c:pt>
                <c:pt idx="2374">
                  <c:v>7.31397170364885E-2</c:v>
                </c:pt>
                <c:pt idx="2375">
                  <c:v>7.4377109962366864E-2</c:v>
                </c:pt>
                <c:pt idx="2376">
                  <c:v>7.8017761795620977E-2</c:v>
                </c:pt>
                <c:pt idx="2377">
                  <c:v>7.6473675330372623E-2</c:v>
                </c:pt>
                <c:pt idx="2378">
                  <c:v>7.4236560734331228E-2</c:v>
                </c:pt>
                <c:pt idx="2379">
                  <c:v>7.5342141695253412E-2</c:v>
                </c:pt>
                <c:pt idx="2380">
                  <c:v>7.466310158242756E-2</c:v>
                </c:pt>
                <c:pt idx="2381">
                  <c:v>7.8798275907380463E-2</c:v>
                </c:pt>
                <c:pt idx="2382">
                  <c:v>8.0002664109228086E-2</c:v>
                </c:pt>
                <c:pt idx="2383">
                  <c:v>7.8785827903983238E-2</c:v>
                </c:pt>
                <c:pt idx="2384">
                  <c:v>7.6192790401857377E-2</c:v>
                </c:pt>
                <c:pt idx="2385">
                  <c:v>7.6570268824047424E-2</c:v>
                </c:pt>
                <c:pt idx="2386">
                  <c:v>7.5554351326780136E-2</c:v>
                </c:pt>
                <c:pt idx="2387">
                  <c:v>7.3796312166558312E-2</c:v>
                </c:pt>
                <c:pt idx="2388">
                  <c:v>7.3333653515094036E-2</c:v>
                </c:pt>
                <c:pt idx="2389">
                  <c:v>7.2910182579248833E-2</c:v>
                </c:pt>
                <c:pt idx="2390">
                  <c:v>7.0656188101332174E-2</c:v>
                </c:pt>
                <c:pt idx="2391">
                  <c:v>6.9016490056939078E-2</c:v>
                </c:pt>
                <c:pt idx="2392">
                  <c:v>6.7769791790153078E-2</c:v>
                </c:pt>
                <c:pt idx="2393">
                  <c:v>7.2250474974018791E-2</c:v>
                </c:pt>
                <c:pt idx="2394">
                  <c:v>7.1135766779544668E-2</c:v>
                </c:pt>
                <c:pt idx="2395">
                  <c:v>6.9672584083692521E-2</c:v>
                </c:pt>
                <c:pt idx="2396">
                  <c:v>7.0074106351296239E-2</c:v>
                </c:pt>
                <c:pt idx="2397">
                  <c:v>7.0614423684003447E-2</c:v>
                </c:pt>
                <c:pt idx="2398">
                  <c:v>7.1123428728361832E-2</c:v>
                </c:pt>
                <c:pt idx="2399">
                  <c:v>7.1417213133157381E-2</c:v>
                </c:pt>
                <c:pt idx="2400">
                  <c:v>6.1601380460711203E-2</c:v>
                </c:pt>
                <c:pt idx="2401">
                  <c:v>6.3249799907802273E-2</c:v>
                </c:pt>
                <c:pt idx="2402">
                  <c:v>6.348317178558463E-2</c:v>
                </c:pt>
                <c:pt idx="2403">
                  <c:v>6.2718494814851644E-2</c:v>
                </c:pt>
                <c:pt idx="2404">
                  <c:v>6.4592680910938061E-2</c:v>
                </c:pt>
                <c:pt idx="2405">
                  <c:v>6.4972350154828246E-2</c:v>
                </c:pt>
                <c:pt idx="2406">
                  <c:v>6.6959129615039303E-2</c:v>
                </c:pt>
                <c:pt idx="2407">
                  <c:v>6.6991192871084432E-2</c:v>
                </c:pt>
                <c:pt idx="2408">
                  <c:v>6.7342963218127827E-2</c:v>
                </c:pt>
                <c:pt idx="2409">
                  <c:v>6.5687400907525395E-2</c:v>
                </c:pt>
                <c:pt idx="2410">
                  <c:v>6.4929996815334567E-2</c:v>
                </c:pt>
                <c:pt idx="2411">
                  <c:v>6.7378905966569203E-2</c:v>
                </c:pt>
                <c:pt idx="2412">
                  <c:v>6.8960837132941932E-2</c:v>
                </c:pt>
                <c:pt idx="2413">
                  <c:v>6.6531951733065142E-2</c:v>
                </c:pt>
                <c:pt idx="2414">
                  <c:v>6.8712279560678907E-2</c:v>
                </c:pt>
                <c:pt idx="2415">
                  <c:v>6.8023728356829488E-2</c:v>
                </c:pt>
                <c:pt idx="2416">
                  <c:v>6.918172288131505E-2</c:v>
                </c:pt>
                <c:pt idx="2417">
                  <c:v>6.7701712894860516E-2</c:v>
                </c:pt>
                <c:pt idx="2418">
                  <c:v>6.8707972795088029E-2</c:v>
                </c:pt>
                <c:pt idx="2419">
                  <c:v>6.8467282915542355E-2</c:v>
                </c:pt>
                <c:pt idx="2420">
                  <c:v>6.775392431810387E-2</c:v>
                </c:pt>
                <c:pt idx="2421">
                  <c:v>6.7940618196993041E-2</c:v>
                </c:pt>
                <c:pt idx="2422">
                  <c:v>6.7471624248517104E-2</c:v>
                </c:pt>
                <c:pt idx="2423">
                  <c:v>6.8834353772236595E-2</c:v>
                </c:pt>
                <c:pt idx="2424">
                  <c:v>6.8166718353183997E-2</c:v>
                </c:pt>
                <c:pt idx="2425">
                  <c:v>6.841125841308679E-2</c:v>
                </c:pt>
                <c:pt idx="2426">
                  <c:v>7.2801698505079004E-2</c:v>
                </c:pt>
                <c:pt idx="2427">
                  <c:v>7.3103789039379669E-2</c:v>
                </c:pt>
                <c:pt idx="2428">
                  <c:v>7.1584626835183213E-2</c:v>
                </c:pt>
                <c:pt idx="2429">
                  <c:v>7.044973119808956E-2</c:v>
                </c:pt>
                <c:pt idx="2430">
                  <c:v>7.1993274535820578E-2</c:v>
                </c:pt>
                <c:pt idx="2431">
                  <c:v>6.8590477022640178E-2</c:v>
                </c:pt>
                <c:pt idx="2432">
                  <c:v>7.3601987996395585E-2</c:v>
                </c:pt>
                <c:pt idx="2433">
                  <c:v>7.5883066155252865E-2</c:v>
                </c:pt>
                <c:pt idx="2434">
                  <c:v>7.3860592828484145E-2</c:v>
                </c:pt>
                <c:pt idx="2435">
                  <c:v>7.2809908384791261E-2</c:v>
                </c:pt>
                <c:pt idx="2436">
                  <c:v>7.1991102755985165E-2</c:v>
                </c:pt>
                <c:pt idx="2437">
                  <c:v>7.1619113725303274E-2</c:v>
                </c:pt>
                <c:pt idx="2438">
                  <c:v>6.7665666204249159E-2</c:v>
                </c:pt>
                <c:pt idx="2439">
                  <c:v>6.629208993148053E-2</c:v>
                </c:pt>
                <c:pt idx="2440">
                  <c:v>6.6531037876074145E-2</c:v>
                </c:pt>
                <c:pt idx="2441">
                  <c:v>6.4954626264030563E-2</c:v>
                </c:pt>
                <c:pt idx="2442">
                  <c:v>6.599275399510407E-2</c:v>
                </c:pt>
                <c:pt idx="2443">
                  <c:v>6.4688142674256044E-2</c:v>
                </c:pt>
                <c:pt idx="2444">
                  <c:v>6.3666712189846458E-2</c:v>
                </c:pt>
                <c:pt idx="2445">
                  <c:v>6.7442736345677323E-2</c:v>
                </c:pt>
                <c:pt idx="2446">
                  <c:v>6.6952463050984817E-2</c:v>
                </c:pt>
                <c:pt idx="2447">
                  <c:v>6.4658660949649394E-2</c:v>
                </c:pt>
                <c:pt idx="2448">
                  <c:v>6.4458781645713253E-2</c:v>
                </c:pt>
                <c:pt idx="2449">
                  <c:v>6.3038871361209753E-2</c:v>
                </c:pt>
                <c:pt idx="2450">
                  <c:v>6.6838596735750544E-2</c:v>
                </c:pt>
                <c:pt idx="2451">
                  <c:v>6.7765529713027822E-2</c:v>
                </c:pt>
                <c:pt idx="2452">
                  <c:v>6.6092912818959321E-2</c:v>
                </c:pt>
                <c:pt idx="2453">
                  <c:v>6.6448910179793652E-2</c:v>
                </c:pt>
                <c:pt idx="2454">
                  <c:v>6.5914058582764501E-2</c:v>
                </c:pt>
                <c:pt idx="2455">
                  <c:v>6.6301027191291911E-2</c:v>
                </c:pt>
                <c:pt idx="2456">
                  <c:v>6.568684420440693E-2</c:v>
                </c:pt>
                <c:pt idx="2457">
                  <c:v>6.6645347742305322E-2</c:v>
                </c:pt>
                <c:pt idx="2458">
                  <c:v>6.5270876700255609E-2</c:v>
                </c:pt>
                <c:pt idx="2459">
                  <c:v>6.6142343442811613E-2</c:v>
                </c:pt>
                <c:pt idx="2460">
                  <c:v>6.6885733235694189E-2</c:v>
                </c:pt>
                <c:pt idx="2461">
                  <c:v>6.561324056693929E-2</c:v>
                </c:pt>
                <c:pt idx="2462">
                  <c:v>6.3580931226663862E-2</c:v>
                </c:pt>
                <c:pt idx="2463">
                  <c:v>6.2923022441502829E-2</c:v>
                </c:pt>
                <c:pt idx="2464">
                  <c:v>6.5264967857291134E-2</c:v>
                </c:pt>
                <c:pt idx="2465">
                  <c:v>6.3438085012134215E-2</c:v>
                </c:pt>
                <c:pt idx="2466">
                  <c:v>6.1995989844576688E-2</c:v>
                </c:pt>
                <c:pt idx="2467">
                  <c:v>6.2633896448878124E-2</c:v>
                </c:pt>
                <c:pt idx="2468">
                  <c:v>6.2958356917188152E-2</c:v>
                </c:pt>
                <c:pt idx="2469">
                  <c:v>6.3187979349555917E-2</c:v>
                </c:pt>
                <c:pt idx="2470">
                  <c:v>6.3832535163301868E-2</c:v>
                </c:pt>
                <c:pt idx="2471">
                  <c:v>6.3558435667745966E-2</c:v>
                </c:pt>
                <c:pt idx="2472">
                  <c:v>6.3898760801210125E-2</c:v>
                </c:pt>
                <c:pt idx="2473">
                  <c:v>6.5046812057456216E-2</c:v>
                </c:pt>
                <c:pt idx="2474">
                  <c:v>6.7725209634066197E-2</c:v>
                </c:pt>
                <c:pt idx="2475">
                  <c:v>6.6405346798904419E-2</c:v>
                </c:pt>
                <c:pt idx="2476">
                  <c:v>6.6554892684572736E-2</c:v>
                </c:pt>
                <c:pt idx="2477">
                  <c:v>6.4685306327119663E-2</c:v>
                </c:pt>
                <c:pt idx="2478">
                  <c:v>6.4368369645564E-2</c:v>
                </c:pt>
                <c:pt idx="2479">
                  <c:v>6.5203696097221292E-2</c:v>
                </c:pt>
                <c:pt idx="2480">
                  <c:v>6.6514368060644397E-2</c:v>
                </c:pt>
                <c:pt idx="2481">
                  <c:v>6.7698593678722108E-2</c:v>
                </c:pt>
                <c:pt idx="2482">
                  <c:v>7.011707794319999E-2</c:v>
                </c:pt>
                <c:pt idx="2483">
                  <c:v>6.7117702785124328E-2</c:v>
                </c:pt>
                <c:pt idx="2484">
                  <c:v>6.6039530012420328E-2</c:v>
                </c:pt>
                <c:pt idx="2485">
                  <c:v>6.5945612213419019E-2</c:v>
                </c:pt>
                <c:pt idx="2486">
                  <c:v>6.7470058639944847E-2</c:v>
                </c:pt>
                <c:pt idx="2487">
                  <c:v>6.7278002131604786E-2</c:v>
                </c:pt>
                <c:pt idx="2488">
                  <c:v>6.6338705045486196E-2</c:v>
                </c:pt>
                <c:pt idx="2489">
                  <c:v>6.737396061477674E-2</c:v>
                </c:pt>
                <c:pt idx="2490">
                  <c:v>6.7292368608361658E-2</c:v>
                </c:pt>
                <c:pt idx="2491">
                  <c:v>6.8836142235067593E-2</c:v>
                </c:pt>
                <c:pt idx="2492">
                  <c:v>7.1544188857725122E-2</c:v>
                </c:pt>
                <c:pt idx="2493">
                  <c:v>7.0225300591767348E-2</c:v>
                </c:pt>
                <c:pt idx="2494">
                  <c:v>7.0378324676260151E-2</c:v>
                </c:pt>
                <c:pt idx="2495">
                  <c:v>7.0864700944238052E-2</c:v>
                </c:pt>
                <c:pt idx="2496">
                  <c:v>6.9479601521195727E-2</c:v>
                </c:pt>
                <c:pt idx="2497">
                  <c:v>7.0194631845202193E-2</c:v>
                </c:pt>
                <c:pt idx="2498">
                  <c:v>7.0460542763220058E-2</c:v>
                </c:pt>
                <c:pt idx="2499">
                  <c:v>7.1542577034934329E-2</c:v>
                </c:pt>
                <c:pt idx="2500">
                  <c:v>9.7517398862055044E-2</c:v>
                </c:pt>
                <c:pt idx="2501">
                  <c:v>0.1091856797261064</c:v>
                </c:pt>
                <c:pt idx="2502">
                  <c:v>0.12742384730201731</c:v>
                </c:pt>
                <c:pt idx="2503">
                  <c:v>0.14583669366569632</c:v>
                </c:pt>
                <c:pt idx="2504">
                  <c:v>0.13897744582255259</c:v>
                </c:pt>
                <c:pt idx="2505">
                  <c:v>9.2654873562972223E-2</c:v>
                </c:pt>
                <c:pt idx="2506">
                  <c:v>8.241934356442851E-2</c:v>
                </c:pt>
                <c:pt idx="2507">
                  <c:v>3.0443070748526174E-2</c:v>
                </c:pt>
                <c:pt idx="2508">
                  <c:v>1.2276645405092906E-2</c:v>
                </c:pt>
                <c:pt idx="2509">
                  <c:v>-1.843560190970514E-2</c:v>
                </c:pt>
                <c:pt idx="2510">
                  <c:v>-2.7556955257945742E-2</c:v>
                </c:pt>
                <c:pt idx="2511">
                  <c:v>-2.5095241478054947E-2</c:v>
                </c:pt>
                <c:pt idx="2512">
                  <c:v>-1.9200553199937492E-2</c:v>
                </c:pt>
                <c:pt idx="2513">
                  <c:v>-2.1972483708162488E-2</c:v>
                </c:pt>
                <c:pt idx="2514">
                  <c:v>-1.7717053816343475E-4</c:v>
                </c:pt>
                <c:pt idx="2515">
                  <c:v>3.5423235308914142E-2</c:v>
                </c:pt>
                <c:pt idx="2516">
                  <c:v>2.4149048754102981E-2</c:v>
                </c:pt>
                <c:pt idx="2517">
                  <c:v>-4.2528601579913949E-3</c:v>
                </c:pt>
                <c:pt idx="2518">
                  <c:v>-3.1925932596489986E-2</c:v>
                </c:pt>
                <c:pt idx="2519">
                  <c:v>-3.4586730987910846E-2</c:v>
                </c:pt>
                <c:pt idx="2520">
                  <c:v>-7.7924434971035933E-2</c:v>
                </c:pt>
                <c:pt idx="2521">
                  <c:v>-7.4263008780930145E-2</c:v>
                </c:pt>
                <c:pt idx="2522">
                  <c:v>-7.9990792468355137E-2</c:v>
                </c:pt>
                <c:pt idx="2523">
                  <c:v>-6.2491430454518743E-2</c:v>
                </c:pt>
                <c:pt idx="2524">
                  <c:v>-6.4162750299373544E-2</c:v>
                </c:pt>
                <c:pt idx="2525">
                  <c:v>-3.3685981532449449E-3</c:v>
                </c:pt>
                <c:pt idx="2526">
                  <c:v>-7.5266573185588104E-3</c:v>
                </c:pt>
                <c:pt idx="2527">
                  <c:v>-4.9350965110625811E-3</c:v>
                </c:pt>
                <c:pt idx="2528">
                  <c:v>-1.6169741935629006E-2</c:v>
                </c:pt>
                <c:pt idx="2529">
                  <c:v>1.7662389627744829E-2</c:v>
                </c:pt>
                <c:pt idx="2530">
                  <c:v>1.3591321356966751E-2</c:v>
                </c:pt>
                <c:pt idx="2531">
                  <c:v>1.3332431015925322E-2</c:v>
                </c:pt>
                <c:pt idx="2532">
                  <c:v>1.8660624262663711E-2</c:v>
                </c:pt>
                <c:pt idx="2533">
                  <c:v>2.3374781980253473E-2</c:v>
                </c:pt>
                <c:pt idx="2534">
                  <c:v>3.3334428251260234E-2</c:v>
                </c:pt>
                <c:pt idx="2535">
                  <c:v>2.0208599191639226E-2</c:v>
                </c:pt>
                <c:pt idx="2536">
                  <c:v>3.3919028833472337E-2</c:v>
                </c:pt>
                <c:pt idx="2537">
                  <c:v>2.7444092985148522E-2</c:v>
                </c:pt>
                <c:pt idx="2538">
                  <c:v>2.4182280223793234E-2</c:v>
                </c:pt>
                <c:pt idx="2539">
                  <c:v>2.7205400239184857E-2</c:v>
                </c:pt>
                <c:pt idx="2540">
                  <c:v>-4.4721884347573571E-3</c:v>
                </c:pt>
                <c:pt idx="2541">
                  <c:v>2.8106668240363702E-2</c:v>
                </c:pt>
                <c:pt idx="2542">
                  <c:v>2.8967084239249347E-2</c:v>
                </c:pt>
                <c:pt idx="2543">
                  <c:v>1.7696997827583633E-2</c:v>
                </c:pt>
                <c:pt idx="2544">
                  <c:v>2.9355729805062208E-2</c:v>
                </c:pt>
                <c:pt idx="2545">
                  <c:v>2.9405052420522521E-2</c:v>
                </c:pt>
                <c:pt idx="2546">
                  <c:v>5.089269922769396E-3</c:v>
                </c:pt>
                <c:pt idx="2547">
                  <c:v>-3.0374096139189344E-3</c:v>
                </c:pt>
                <c:pt idx="2548">
                  <c:v>-1.0522893708801301E-2</c:v>
                </c:pt>
                <c:pt idx="2549">
                  <c:v>-4.1901975247363027E-2</c:v>
                </c:pt>
                <c:pt idx="2550">
                  <c:v>-3.451397848223367E-2</c:v>
                </c:pt>
                <c:pt idx="2551">
                  <c:v>-2.9800102235721909E-2</c:v>
                </c:pt>
                <c:pt idx="2552">
                  <c:v>-3.4539300301101167E-2</c:v>
                </c:pt>
                <c:pt idx="2553">
                  <c:v>-4.4687238607038909E-2</c:v>
                </c:pt>
                <c:pt idx="2554">
                  <c:v>-5.3038309143430523E-2</c:v>
                </c:pt>
                <c:pt idx="2555">
                  <c:v>-4.57880040099434E-2</c:v>
                </c:pt>
                <c:pt idx="2556">
                  <c:v>-5.1770802338497263E-2</c:v>
                </c:pt>
                <c:pt idx="2557">
                  <c:v>-4.8698017088782491E-2</c:v>
                </c:pt>
                <c:pt idx="2558">
                  <c:v>-4.8632105871714931E-2</c:v>
                </c:pt>
                <c:pt idx="2559">
                  <c:v>-6.2633840908149913E-2</c:v>
                </c:pt>
                <c:pt idx="2560">
                  <c:v>-5.5004316397584824E-2</c:v>
                </c:pt>
                <c:pt idx="2561">
                  <c:v>-4.7318455186019043E-2</c:v>
                </c:pt>
                <c:pt idx="2562">
                  <c:v>-3.342020510875307E-2</c:v>
                </c:pt>
                <c:pt idx="2563">
                  <c:v>-3.3766366366979134E-2</c:v>
                </c:pt>
                <c:pt idx="2564">
                  <c:v>-2.6384776959937434E-2</c:v>
                </c:pt>
                <c:pt idx="2565">
                  <c:v>-2.1824024446261692E-3</c:v>
                </c:pt>
                <c:pt idx="2566">
                  <c:v>-1.4605521976315677E-2</c:v>
                </c:pt>
                <c:pt idx="2567">
                  <c:v>-7.5744051787298428E-3</c:v>
                </c:pt>
                <c:pt idx="2568">
                  <c:v>-5.605235091284716E-3</c:v>
                </c:pt>
                <c:pt idx="2569">
                  <c:v>-2.0676891310912743E-2</c:v>
                </c:pt>
                <c:pt idx="2570">
                  <c:v>-1.9734482154121852E-2</c:v>
                </c:pt>
                <c:pt idx="2571">
                  <c:v>-4.791366660196833E-3</c:v>
                </c:pt>
                <c:pt idx="2572">
                  <c:v>8.2839076405896439E-3</c:v>
                </c:pt>
                <c:pt idx="2573">
                  <c:v>2.5068679061693022E-3</c:v>
                </c:pt>
                <c:pt idx="2574">
                  <c:v>1.3229248268702698E-3</c:v>
                </c:pt>
                <c:pt idx="2575">
                  <c:v>4.811763685675513E-3</c:v>
                </c:pt>
                <c:pt idx="2576">
                  <c:v>4.5479403584705314E-3</c:v>
                </c:pt>
                <c:pt idx="2577">
                  <c:v>9.4030345133229443E-3</c:v>
                </c:pt>
                <c:pt idx="2578">
                  <c:v>2.4102218739792819E-2</c:v>
                </c:pt>
                <c:pt idx="2579">
                  <c:v>2.7036665796972975E-2</c:v>
                </c:pt>
                <c:pt idx="2580">
                  <c:v>4.3241731681009671E-2</c:v>
                </c:pt>
                <c:pt idx="2581">
                  <c:v>5.2252110539436708E-2</c:v>
                </c:pt>
                <c:pt idx="2582">
                  <c:v>5.3377341715119125E-2</c:v>
                </c:pt>
                <c:pt idx="2583">
                  <c:v>5.4581641197612579E-2</c:v>
                </c:pt>
                <c:pt idx="2584">
                  <c:v>4.9303383736440304E-2</c:v>
                </c:pt>
                <c:pt idx="2585">
                  <c:v>4.358768161343643E-2</c:v>
                </c:pt>
                <c:pt idx="2586">
                  <c:v>4.8560639514928089E-2</c:v>
                </c:pt>
                <c:pt idx="2587">
                  <c:v>4.0343347975454941E-2</c:v>
                </c:pt>
                <c:pt idx="2588">
                  <c:v>4.376173117804763E-2</c:v>
                </c:pt>
                <c:pt idx="2589">
                  <c:v>3.5096657606689591E-2</c:v>
                </c:pt>
                <c:pt idx="2590">
                  <c:v>3.3725438178765305E-2</c:v>
                </c:pt>
                <c:pt idx="2591">
                  <c:v>3.0910156878129175E-2</c:v>
                </c:pt>
                <c:pt idx="2592">
                  <c:v>2.5581611058291848E-2</c:v>
                </c:pt>
                <c:pt idx="2593">
                  <c:v>1.816073503739693E-2</c:v>
                </c:pt>
                <c:pt idx="2594">
                  <c:v>6.4224541335433927E-3</c:v>
                </c:pt>
                <c:pt idx="2595">
                  <c:v>1.4614202935195053E-3</c:v>
                </c:pt>
                <c:pt idx="2596">
                  <c:v>5.0838242901194708E-3</c:v>
                </c:pt>
                <c:pt idx="2597">
                  <c:v>-3.2484351587400151E-4</c:v>
                </c:pt>
                <c:pt idx="2598">
                  <c:v>-2.7922578889478522E-3</c:v>
                </c:pt>
                <c:pt idx="2599">
                  <c:v>-9.665669874285604E-3</c:v>
                </c:pt>
                <c:pt idx="2600">
                  <c:v>7.7447816245034051E-2</c:v>
                </c:pt>
                <c:pt idx="2601">
                  <c:v>7.6048719784076346E-2</c:v>
                </c:pt>
                <c:pt idx="2602">
                  <c:v>7.7493426202974808E-2</c:v>
                </c:pt>
                <c:pt idx="2603">
                  <c:v>7.7025774820327297E-2</c:v>
                </c:pt>
                <c:pt idx="2604">
                  <c:v>8.0675833243818051E-2</c:v>
                </c:pt>
                <c:pt idx="2605">
                  <c:v>8.0702131738179889E-2</c:v>
                </c:pt>
                <c:pt idx="2606">
                  <c:v>7.8178697479090564E-2</c:v>
                </c:pt>
                <c:pt idx="2607">
                  <c:v>7.8777069116362952E-2</c:v>
                </c:pt>
                <c:pt idx="2608">
                  <c:v>7.8402303343711455E-2</c:v>
                </c:pt>
                <c:pt idx="2609">
                  <c:v>7.9273968863766725E-2</c:v>
                </c:pt>
                <c:pt idx="2610">
                  <c:v>7.8503256967200813E-2</c:v>
                </c:pt>
                <c:pt idx="2611">
                  <c:v>7.4862030905487903E-2</c:v>
                </c:pt>
                <c:pt idx="2612">
                  <c:v>7.3612299707038226E-2</c:v>
                </c:pt>
                <c:pt idx="2613">
                  <c:v>7.4520511768914804E-2</c:v>
                </c:pt>
                <c:pt idx="2614">
                  <c:v>7.3435569307729653E-2</c:v>
                </c:pt>
                <c:pt idx="2615">
                  <c:v>7.2471623432292465E-2</c:v>
                </c:pt>
                <c:pt idx="2616">
                  <c:v>7.1575775928383378E-2</c:v>
                </c:pt>
                <c:pt idx="2617">
                  <c:v>7.1752475984130121E-2</c:v>
                </c:pt>
                <c:pt idx="2618">
                  <c:v>7.4250450296580978E-2</c:v>
                </c:pt>
                <c:pt idx="2619">
                  <c:v>7.3289533154301922E-2</c:v>
                </c:pt>
                <c:pt idx="2620">
                  <c:v>7.3424797510579093E-2</c:v>
                </c:pt>
                <c:pt idx="2621">
                  <c:v>7.3040760868333526E-2</c:v>
                </c:pt>
                <c:pt idx="2622">
                  <c:v>7.1366601105361999E-2</c:v>
                </c:pt>
                <c:pt idx="2623">
                  <c:v>6.9132997950514113E-2</c:v>
                </c:pt>
                <c:pt idx="2624">
                  <c:v>6.9707755662223453E-2</c:v>
                </c:pt>
                <c:pt idx="2625">
                  <c:v>6.9440134249832558E-2</c:v>
                </c:pt>
                <c:pt idx="2626">
                  <c:v>6.8991382170703025E-2</c:v>
                </c:pt>
                <c:pt idx="2627">
                  <c:v>6.8060722122621348E-2</c:v>
                </c:pt>
                <c:pt idx="2628">
                  <c:v>7.124855459320717E-2</c:v>
                </c:pt>
                <c:pt idx="2629">
                  <c:v>7.1154093410586511E-2</c:v>
                </c:pt>
                <c:pt idx="2630">
                  <c:v>7.2673513663171985E-2</c:v>
                </c:pt>
                <c:pt idx="2631">
                  <c:v>7.6489158437931082E-2</c:v>
                </c:pt>
                <c:pt idx="2632">
                  <c:v>7.3664388262847019E-2</c:v>
                </c:pt>
                <c:pt idx="2633">
                  <c:v>7.4345498390267301E-2</c:v>
                </c:pt>
                <c:pt idx="2634">
                  <c:v>7.5647184888016861E-2</c:v>
                </c:pt>
                <c:pt idx="2635">
                  <c:v>7.5531334290122654E-2</c:v>
                </c:pt>
                <c:pt idx="2636">
                  <c:v>7.1809478024473627E-2</c:v>
                </c:pt>
                <c:pt idx="2637">
                  <c:v>7.2889139818764243E-2</c:v>
                </c:pt>
                <c:pt idx="2638">
                  <c:v>7.0938153066026799E-2</c:v>
                </c:pt>
                <c:pt idx="2639">
                  <c:v>7.1728495797829861E-2</c:v>
                </c:pt>
                <c:pt idx="2640">
                  <c:v>7.0614501608202568E-2</c:v>
                </c:pt>
                <c:pt idx="2641">
                  <c:v>7.1157001894739724E-2</c:v>
                </c:pt>
                <c:pt idx="2642">
                  <c:v>6.9886304519095693E-2</c:v>
                </c:pt>
                <c:pt idx="2643">
                  <c:v>7.1386671859688472E-2</c:v>
                </c:pt>
                <c:pt idx="2644">
                  <c:v>7.0853981627171075E-2</c:v>
                </c:pt>
                <c:pt idx="2645">
                  <c:v>7.0953470099987176E-2</c:v>
                </c:pt>
                <c:pt idx="2646">
                  <c:v>7.0732896843292148E-2</c:v>
                </c:pt>
                <c:pt idx="2647">
                  <c:v>7.2669883994310208E-2</c:v>
                </c:pt>
                <c:pt idx="2648">
                  <c:v>7.4665476884224424E-2</c:v>
                </c:pt>
                <c:pt idx="2649">
                  <c:v>6.9954170833170792E-2</c:v>
                </c:pt>
                <c:pt idx="2650">
                  <c:v>6.9066848559315747E-2</c:v>
                </c:pt>
                <c:pt idx="2651">
                  <c:v>6.6602104814137891E-2</c:v>
                </c:pt>
                <c:pt idx="2652">
                  <c:v>6.7651919526643262E-2</c:v>
                </c:pt>
                <c:pt idx="2653">
                  <c:v>6.7157092378523853E-2</c:v>
                </c:pt>
                <c:pt idx="2654">
                  <c:v>6.6823686402441879E-2</c:v>
                </c:pt>
                <c:pt idx="2655">
                  <c:v>6.6249235281299196E-2</c:v>
                </c:pt>
                <c:pt idx="2656">
                  <c:v>7.5663179785024348E-2</c:v>
                </c:pt>
                <c:pt idx="2657">
                  <c:v>6.7409407206666994E-2</c:v>
                </c:pt>
                <c:pt idx="2658">
                  <c:v>6.6438531093946013E-2</c:v>
                </c:pt>
                <c:pt idx="2659">
                  <c:v>6.2313593544878809E-2</c:v>
                </c:pt>
                <c:pt idx="2660">
                  <c:v>6.0311217181667515E-2</c:v>
                </c:pt>
                <c:pt idx="2661">
                  <c:v>5.8253108420702776E-2</c:v>
                </c:pt>
                <c:pt idx="2662">
                  <c:v>5.2194795639038172E-2</c:v>
                </c:pt>
                <c:pt idx="2663">
                  <c:v>5.3131328671282868E-2</c:v>
                </c:pt>
                <c:pt idx="2664">
                  <c:v>5.8528969937735875E-2</c:v>
                </c:pt>
                <c:pt idx="2665">
                  <c:v>5.780757392548963E-2</c:v>
                </c:pt>
                <c:pt idx="2666">
                  <c:v>6.2119371741601703E-2</c:v>
                </c:pt>
                <c:pt idx="2667">
                  <c:v>6.2925984587141659E-2</c:v>
                </c:pt>
                <c:pt idx="2668">
                  <c:v>6.4022069336869547E-2</c:v>
                </c:pt>
                <c:pt idx="2669">
                  <c:v>6.818253759356277E-2</c:v>
                </c:pt>
                <c:pt idx="2670">
                  <c:v>6.8576064837500117E-2</c:v>
                </c:pt>
                <c:pt idx="2671">
                  <c:v>6.1498670357257534E-2</c:v>
                </c:pt>
                <c:pt idx="2672">
                  <c:v>6.148675818148705E-2</c:v>
                </c:pt>
                <c:pt idx="2673">
                  <c:v>6.0378747986510439E-2</c:v>
                </c:pt>
                <c:pt idx="2674">
                  <c:v>6.2201807996469544E-2</c:v>
                </c:pt>
                <c:pt idx="2675">
                  <c:v>6.2440106657519007E-2</c:v>
                </c:pt>
                <c:pt idx="2676">
                  <c:v>6.4490862638461377E-2</c:v>
                </c:pt>
                <c:pt idx="2677">
                  <c:v>6.3187942737170349E-2</c:v>
                </c:pt>
                <c:pt idx="2678">
                  <c:v>6.297399409915444E-2</c:v>
                </c:pt>
                <c:pt idx="2679">
                  <c:v>6.5184377237663932E-2</c:v>
                </c:pt>
                <c:pt idx="2680">
                  <c:v>6.3489712292936762E-2</c:v>
                </c:pt>
                <c:pt idx="2681">
                  <c:v>6.1706846765176709E-2</c:v>
                </c:pt>
                <c:pt idx="2682">
                  <c:v>6.4159517134020766E-2</c:v>
                </c:pt>
                <c:pt idx="2683">
                  <c:v>6.3748117456821934E-2</c:v>
                </c:pt>
                <c:pt idx="2684">
                  <c:v>6.3661726510411409E-2</c:v>
                </c:pt>
                <c:pt idx="2685">
                  <c:v>6.3992232615497358E-2</c:v>
                </c:pt>
                <c:pt idx="2686">
                  <c:v>6.5730921170135986E-2</c:v>
                </c:pt>
                <c:pt idx="2687">
                  <c:v>6.419091605589014E-2</c:v>
                </c:pt>
                <c:pt idx="2688">
                  <c:v>6.4295274819438586E-2</c:v>
                </c:pt>
                <c:pt idx="2689">
                  <c:v>6.4990244643303663E-2</c:v>
                </c:pt>
                <c:pt idx="2690">
                  <c:v>6.5997285966819863E-2</c:v>
                </c:pt>
                <c:pt idx="2691">
                  <c:v>6.5864503519041023E-2</c:v>
                </c:pt>
                <c:pt idx="2692">
                  <c:v>6.5244670425001788E-2</c:v>
                </c:pt>
                <c:pt idx="2693">
                  <c:v>6.5237566878130593E-2</c:v>
                </c:pt>
                <c:pt idx="2694">
                  <c:v>6.3340557496796929E-2</c:v>
                </c:pt>
                <c:pt idx="2695">
                  <c:v>6.8095873168191434E-2</c:v>
                </c:pt>
                <c:pt idx="2696">
                  <c:v>6.6656798812969792E-2</c:v>
                </c:pt>
                <c:pt idx="2697">
                  <c:v>6.3483682059821578E-2</c:v>
                </c:pt>
                <c:pt idx="2698">
                  <c:v>6.4325811637578251E-2</c:v>
                </c:pt>
                <c:pt idx="2699">
                  <c:v>5.7352368226913669E-2</c:v>
                </c:pt>
                <c:pt idx="2700">
                  <c:v>0.11719950336443472</c:v>
                </c:pt>
                <c:pt idx="2701">
                  <c:v>0.11545005570187186</c:v>
                </c:pt>
                <c:pt idx="2702">
                  <c:v>0.11159769269818701</c:v>
                </c:pt>
                <c:pt idx="2703">
                  <c:v>0.11123729705866234</c:v>
                </c:pt>
                <c:pt idx="2704">
                  <c:v>0.11384802916826633</c:v>
                </c:pt>
                <c:pt idx="2705">
                  <c:v>0.11372287837853931</c:v>
                </c:pt>
                <c:pt idx="2706">
                  <c:v>0.11537266678188959</c:v>
                </c:pt>
                <c:pt idx="2707">
                  <c:v>0.11596077086150383</c:v>
                </c:pt>
                <c:pt idx="2708">
                  <c:v>0.11774657254417206</c:v>
                </c:pt>
                <c:pt idx="2709">
                  <c:v>0.11660819102635797</c:v>
                </c:pt>
                <c:pt idx="2710">
                  <c:v>0.11023397951169714</c:v>
                </c:pt>
                <c:pt idx="2711">
                  <c:v>0.11002967864288957</c:v>
                </c:pt>
                <c:pt idx="2712">
                  <c:v>0.10767076718227589</c:v>
                </c:pt>
                <c:pt idx="2713">
                  <c:v>0.10576493882725305</c:v>
                </c:pt>
                <c:pt idx="2714">
                  <c:v>0.10618832205070103</c:v>
                </c:pt>
                <c:pt idx="2715">
                  <c:v>0.10169891771733144</c:v>
                </c:pt>
                <c:pt idx="2716">
                  <c:v>0.10123730687434582</c:v>
                </c:pt>
                <c:pt idx="2717">
                  <c:v>9.9997168975129586E-2</c:v>
                </c:pt>
                <c:pt idx="2718">
                  <c:v>9.4732420808467527E-2</c:v>
                </c:pt>
                <c:pt idx="2719">
                  <c:v>9.7557151387697799E-2</c:v>
                </c:pt>
                <c:pt idx="2720">
                  <c:v>9.9236203337931289E-2</c:v>
                </c:pt>
                <c:pt idx="2721">
                  <c:v>9.8363770026781233E-2</c:v>
                </c:pt>
                <c:pt idx="2722">
                  <c:v>9.4663404700735393E-2</c:v>
                </c:pt>
                <c:pt idx="2723">
                  <c:v>9.4845901319868225E-2</c:v>
                </c:pt>
                <c:pt idx="2724">
                  <c:v>9.5417354402419913E-2</c:v>
                </c:pt>
                <c:pt idx="2725">
                  <c:v>9.7237301199620901E-2</c:v>
                </c:pt>
                <c:pt idx="2726">
                  <c:v>9.814498170180655E-2</c:v>
                </c:pt>
                <c:pt idx="2727">
                  <c:v>9.8261302200317396E-2</c:v>
                </c:pt>
                <c:pt idx="2728">
                  <c:v>9.7703327628678754E-2</c:v>
                </c:pt>
                <c:pt idx="2729">
                  <c:v>9.7072660975568742E-2</c:v>
                </c:pt>
                <c:pt idx="2730">
                  <c:v>9.5225544770240228E-2</c:v>
                </c:pt>
                <c:pt idx="2731">
                  <c:v>9.7865214316462418E-2</c:v>
                </c:pt>
                <c:pt idx="2732">
                  <c:v>9.7474014311764307E-2</c:v>
                </c:pt>
                <c:pt idx="2733">
                  <c:v>9.7989331326868684E-2</c:v>
                </c:pt>
                <c:pt idx="2734">
                  <c:v>9.787308507283779E-2</c:v>
                </c:pt>
                <c:pt idx="2735">
                  <c:v>9.5340807677830902E-2</c:v>
                </c:pt>
                <c:pt idx="2736">
                  <c:v>9.6311212642956695E-2</c:v>
                </c:pt>
                <c:pt idx="2737">
                  <c:v>9.6793357661458218E-2</c:v>
                </c:pt>
                <c:pt idx="2738">
                  <c:v>9.7763885749573814E-2</c:v>
                </c:pt>
                <c:pt idx="2739">
                  <c:v>9.7549957159388551E-2</c:v>
                </c:pt>
                <c:pt idx="2740">
                  <c:v>0.1000819791881902</c:v>
                </c:pt>
                <c:pt idx="2741">
                  <c:v>0.10204474854762804</c:v>
                </c:pt>
                <c:pt idx="2742">
                  <c:v>0.10173962697630698</c:v>
                </c:pt>
                <c:pt idx="2743">
                  <c:v>0.10218258028253394</c:v>
                </c:pt>
                <c:pt idx="2744">
                  <c:v>0.10398040433160202</c:v>
                </c:pt>
                <c:pt idx="2745">
                  <c:v>0.10547502143319606</c:v>
                </c:pt>
                <c:pt idx="2746">
                  <c:v>0.10655670695701727</c:v>
                </c:pt>
                <c:pt idx="2747">
                  <c:v>0.10541750719585</c:v>
                </c:pt>
                <c:pt idx="2748">
                  <c:v>0.10313377834558904</c:v>
                </c:pt>
                <c:pt idx="2749">
                  <c:v>0.10375610289825923</c:v>
                </c:pt>
                <c:pt idx="2750">
                  <c:v>0.11031472465920342</c:v>
                </c:pt>
                <c:pt idx="2751">
                  <c:v>0.10819940822255539</c:v>
                </c:pt>
                <c:pt idx="2752">
                  <c:v>0.10995846021373853</c:v>
                </c:pt>
                <c:pt idx="2753">
                  <c:v>0.10649904948862285</c:v>
                </c:pt>
                <c:pt idx="2754">
                  <c:v>0.10375309623644755</c:v>
                </c:pt>
                <c:pt idx="2755">
                  <c:v>0.10130266341517749</c:v>
                </c:pt>
                <c:pt idx="2756">
                  <c:v>9.8668831164814313E-2</c:v>
                </c:pt>
                <c:pt idx="2757">
                  <c:v>9.9907417358958833E-2</c:v>
                </c:pt>
                <c:pt idx="2758">
                  <c:v>9.4859093676952361E-2</c:v>
                </c:pt>
                <c:pt idx="2759">
                  <c:v>9.3119162514697901E-2</c:v>
                </c:pt>
                <c:pt idx="2760">
                  <c:v>9.3267535480326208E-2</c:v>
                </c:pt>
                <c:pt idx="2761">
                  <c:v>9.3933005570570799E-2</c:v>
                </c:pt>
                <c:pt idx="2762">
                  <c:v>9.5867656318243039E-2</c:v>
                </c:pt>
                <c:pt idx="2763">
                  <c:v>9.7615528173169291E-2</c:v>
                </c:pt>
                <c:pt idx="2764">
                  <c:v>9.7048659413961763E-2</c:v>
                </c:pt>
                <c:pt idx="2765">
                  <c:v>9.4647671255575855E-2</c:v>
                </c:pt>
                <c:pt idx="2766">
                  <c:v>9.4058620238189866E-2</c:v>
                </c:pt>
                <c:pt idx="2767">
                  <c:v>9.4597901725445493E-2</c:v>
                </c:pt>
                <c:pt idx="2768">
                  <c:v>9.3265967414891487E-2</c:v>
                </c:pt>
                <c:pt idx="2769">
                  <c:v>9.3040116581390581E-2</c:v>
                </c:pt>
                <c:pt idx="2770">
                  <c:v>9.1328874780558372E-2</c:v>
                </c:pt>
                <c:pt idx="2771">
                  <c:v>9.0836989409025543E-2</c:v>
                </c:pt>
                <c:pt idx="2772">
                  <c:v>8.9910827267504184E-2</c:v>
                </c:pt>
                <c:pt idx="2773">
                  <c:v>8.8712851670004783E-2</c:v>
                </c:pt>
                <c:pt idx="2774">
                  <c:v>9.0847793129501059E-2</c:v>
                </c:pt>
                <c:pt idx="2775">
                  <c:v>9.0546268773516042E-2</c:v>
                </c:pt>
                <c:pt idx="2776">
                  <c:v>9.2255724222876451E-2</c:v>
                </c:pt>
                <c:pt idx="2777">
                  <c:v>9.0826366850739443E-2</c:v>
                </c:pt>
                <c:pt idx="2778">
                  <c:v>9.0087584686337957E-2</c:v>
                </c:pt>
                <c:pt idx="2779">
                  <c:v>9.0020844059370692E-2</c:v>
                </c:pt>
                <c:pt idx="2780">
                  <c:v>8.9952043822554034E-2</c:v>
                </c:pt>
                <c:pt idx="2781">
                  <c:v>8.7754579596006438E-2</c:v>
                </c:pt>
                <c:pt idx="2782">
                  <c:v>8.5713282255247963E-2</c:v>
                </c:pt>
                <c:pt idx="2783">
                  <c:v>8.6985778851689483E-2</c:v>
                </c:pt>
                <c:pt idx="2784">
                  <c:v>8.561377896614511E-2</c:v>
                </c:pt>
                <c:pt idx="2785">
                  <c:v>9.0723488404530955E-2</c:v>
                </c:pt>
                <c:pt idx="2786">
                  <c:v>8.7701727618251318E-2</c:v>
                </c:pt>
                <c:pt idx="2787">
                  <c:v>8.7739075650342863E-2</c:v>
                </c:pt>
                <c:pt idx="2788">
                  <c:v>9.174311885574607E-2</c:v>
                </c:pt>
                <c:pt idx="2789">
                  <c:v>9.3682627671656832E-2</c:v>
                </c:pt>
                <c:pt idx="2790">
                  <c:v>9.2053392864051814E-2</c:v>
                </c:pt>
                <c:pt idx="2791">
                  <c:v>9.0181652088750092E-2</c:v>
                </c:pt>
                <c:pt idx="2792">
                  <c:v>9.0633505310039136E-2</c:v>
                </c:pt>
                <c:pt idx="2793">
                  <c:v>9.2937990864669334E-2</c:v>
                </c:pt>
                <c:pt idx="2794">
                  <c:v>9.1280112266711649E-2</c:v>
                </c:pt>
                <c:pt idx="2795">
                  <c:v>9.127550791646491E-2</c:v>
                </c:pt>
                <c:pt idx="2796">
                  <c:v>9.0364305973728271E-2</c:v>
                </c:pt>
                <c:pt idx="2797">
                  <c:v>9.3574247424553086E-2</c:v>
                </c:pt>
                <c:pt idx="2798">
                  <c:v>9.405857444565599E-2</c:v>
                </c:pt>
                <c:pt idx="2799">
                  <c:v>9.2134272549235591E-2</c:v>
                </c:pt>
                <c:pt idx="2800">
                  <c:v>9.1595686582211039E-2</c:v>
                </c:pt>
                <c:pt idx="2801">
                  <c:v>9.1751965309811279E-2</c:v>
                </c:pt>
                <c:pt idx="2802">
                  <c:v>8.9256132944872404E-2</c:v>
                </c:pt>
                <c:pt idx="2803">
                  <c:v>8.9643717168958387E-2</c:v>
                </c:pt>
                <c:pt idx="2804">
                  <c:v>8.9984002798311105E-2</c:v>
                </c:pt>
                <c:pt idx="2805">
                  <c:v>8.9871599924641027E-2</c:v>
                </c:pt>
                <c:pt idx="2806">
                  <c:v>8.9500683523910565E-2</c:v>
                </c:pt>
                <c:pt idx="2807">
                  <c:v>8.9984023764203142E-2</c:v>
                </c:pt>
                <c:pt idx="2808">
                  <c:v>8.9708008516419024E-2</c:v>
                </c:pt>
                <c:pt idx="2809">
                  <c:v>8.9799865421339969E-2</c:v>
                </c:pt>
                <c:pt idx="2810">
                  <c:v>9.3222370024266643E-2</c:v>
                </c:pt>
                <c:pt idx="2811">
                  <c:v>9.130643349133824E-2</c:v>
                </c:pt>
                <c:pt idx="2812">
                  <c:v>9.4323616671174101E-2</c:v>
                </c:pt>
                <c:pt idx="2813">
                  <c:v>9.4130407819019102E-2</c:v>
                </c:pt>
                <c:pt idx="2814">
                  <c:v>9.4877685462745734E-2</c:v>
                </c:pt>
                <c:pt idx="2815">
                  <c:v>9.4366996808620263E-2</c:v>
                </c:pt>
                <c:pt idx="2816">
                  <c:v>9.2176132624068444E-2</c:v>
                </c:pt>
                <c:pt idx="2817">
                  <c:v>9.196735822415239E-2</c:v>
                </c:pt>
                <c:pt idx="2818">
                  <c:v>9.4076060308153547E-2</c:v>
                </c:pt>
                <c:pt idx="2819">
                  <c:v>9.1945930866978928E-2</c:v>
                </c:pt>
                <c:pt idx="2820">
                  <c:v>9.1969455496168653E-2</c:v>
                </c:pt>
                <c:pt idx="2821">
                  <c:v>9.4539666276116013E-2</c:v>
                </c:pt>
                <c:pt idx="2822">
                  <c:v>9.5497645421868435E-2</c:v>
                </c:pt>
                <c:pt idx="2823">
                  <c:v>9.5366430964480137E-2</c:v>
                </c:pt>
                <c:pt idx="2824">
                  <c:v>9.5639324971658474E-2</c:v>
                </c:pt>
                <c:pt idx="2825">
                  <c:v>9.4515512867603221E-2</c:v>
                </c:pt>
                <c:pt idx="2826">
                  <c:v>9.5674412825641625E-2</c:v>
                </c:pt>
                <c:pt idx="2827">
                  <c:v>9.7424941482956148E-2</c:v>
                </c:pt>
                <c:pt idx="2828">
                  <c:v>9.7200647651296365E-2</c:v>
                </c:pt>
                <c:pt idx="2829">
                  <c:v>9.6805001666276119E-2</c:v>
                </c:pt>
                <c:pt idx="2830">
                  <c:v>9.8324207503540734E-2</c:v>
                </c:pt>
                <c:pt idx="2831">
                  <c:v>9.8070287304303672E-2</c:v>
                </c:pt>
                <c:pt idx="2832">
                  <c:v>0.10211724151611463</c:v>
                </c:pt>
                <c:pt idx="2833">
                  <c:v>0.10072783857508966</c:v>
                </c:pt>
                <c:pt idx="2834">
                  <c:v>9.7917971455686245E-2</c:v>
                </c:pt>
                <c:pt idx="2835">
                  <c:v>9.5508241273803321E-2</c:v>
                </c:pt>
                <c:pt idx="2836">
                  <c:v>9.6399987534594E-2</c:v>
                </c:pt>
                <c:pt idx="2837">
                  <c:v>9.3932739493073847E-2</c:v>
                </c:pt>
                <c:pt idx="2838">
                  <c:v>9.5075385482159408E-2</c:v>
                </c:pt>
                <c:pt idx="2839">
                  <c:v>9.4893433233420948E-2</c:v>
                </c:pt>
                <c:pt idx="2840">
                  <c:v>9.0559712953342822E-2</c:v>
                </c:pt>
                <c:pt idx="2841">
                  <c:v>9.0670046681855368E-2</c:v>
                </c:pt>
                <c:pt idx="2842">
                  <c:v>9.2747273451368184E-2</c:v>
                </c:pt>
                <c:pt idx="2843">
                  <c:v>8.9499284191718931E-2</c:v>
                </c:pt>
                <c:pt idx="2844">
                  <c:v>8.9931630726809209E-2</c:v>
                </c:pt>
                <c:pt idx="2845">
                  <c:v>9.3798740442814874E-2</c:v>
                </c:pt>
                <c:pt idx="2846">
                  <c:v>9.1648753149461692E-2</c:v>
                </c:pt>
                <c:pt idx="2847">
                  <c:v>8.8944212822102797E-2</c:v>
                </c:pt>
                <c:pt idx="2848">
                  <c:v>8.9088622676641499E-2</c:v>
                </c:pt>
                <c:pt idx="2849">
                  <c:v>9.2570991041470416E-2</c:v>
                </c:pt>
                <c:pt idx="2850">
                  <c:v>9.2377721951766731E-2</c:v>
                </c:pt>
                <c:pt idx="2851">
                  <c:v>9.108310468806935E-2</c:v>
                </c:pt>
                <c:pt idx="2852">
                  <c:v>9.2987151534340021E-2</c:v>
                </c:pt>
                <c:pt idx="2853">
                  <c:v>9.3310731976476213E-2</c:v>
                </c:pt>
                <c:pt idx="2854">
                  <c:v>9.0570436932589912E-2</c:v>
                </c:pt>
                <c:pt idx="2855">
                  <c:v>9.173393288153088E-2</c:v>
                </c:pt>
                <c:pt idx="2856">
                  <c:v>9.3409315710554067E-2</c:v>
                </c:pt>
                <c:pt idx="2857">
                  <c:v>9.4914615755920043E-2</c:v>
                </c:pt>
                <c:pt idx="2858">
                  <c:v>9.2996255773532099E-2</c:v>
                </c:pt>
                <c:pt idx="2859">
                  <c:v>9.8611723498656309E-2</c:v>
                </c:pt>
                <c:pt idx="2860">
                  <c:v>9.6404272652635625E-2</c:v>
                </c:pt>
                <c:pt idx="2861">
                  <c:v>0.10211378439802682</c:v>
                </c:pt>
                <c:pt idx="2862">
                  <c:v>0.10422229340961484</c:v>
                </c:pt>
                <c:pt idx="2863">
                  <c:v>0.1009853524352811</c:v>
                </c:pt>
                <c:pt idx="2864">
                  <c:v>9.592300410605499E-2</c:v>
                </c:pt>
                <c:pt idx="2865">
                  <c:v>9.2721092011536874E-2</c:v>
                </c:pt>
                <c:pt idx="2866">
                  <c:v>9.300441102703548E-2</c:v>
                </c:pt>
                <c:pt idx="2867">
                  <c:v>9.1555380185371682E-2</c:v>
                </c:pt>
                <c:pt idx="2868">
                  <c:v>9.1725632017360725E-2</c:v>
                </c:pt>
                <c:pt idx="2869">
                  <c:v>8.7733531943780307E-2</c:v>
                </c:pt>
                <c:pt idx="2870">
                  <c:v>9.2546392980669329E-2</c:v>
                </c:pt>
                <c:pt idx="2871">
                  <c:v>9.1115397444714058E-2</c:v>
                </c:pt>
                <c:pt idx="2872">
                  <c:v>8.9142601077950689E-2</c:v>
                </c:pt>
                <c:pt idx="2873">
                  <c:v>9.0874354162217452E-2</c:v>
                </c:pt>
                <c:pt idx="2874">
                  <c:v>9.225692136063364E-2</c:v>
                </c:pt>
                <c:pt idx="2875">
                  <c:v>9.1608761563727756E-2</c:v>
                </c:pt>
                <c:pt idx="2876">
                  <c:v>9.2176105424657262E-2</c:v>
                </c:pt>
                <c:pt idx="2877">
                  <c:v>9.0761865397709626E-2</c:v>
                </c:pt>
                <c:pt idx="2878">
                  <c:v>9.0816081019557723E-2</c:v>
                </c:pt>
                <c:pt idx="2879">
                  <c:v>9.241717875839385E-2</c:v>
                </c:pt>
                <c:pt idx="2880">
                  <c:v>9.3149771398352538E-2</c:v>
                </c:pt>
                <c:pt idx="2881">
                  <c:v>9.1185740382296307E-2</c:v>
                </c:pt>
                <c:pt idx="2882">
                  <c:v>9.2006258214100467E-2</c:v>
                </c:pt>
                <c:pt idx="2883">
                  <c:v>9.6672076834353235E-2</c:v>
                </c:pt>
                <c:pt idx="2884">
                  <c:v>9.6564935631653998E-2</c:v>
                </c:pt>
                <c:pt idx="2885">
                  <c:v>9.6799779995385582E-2</c:v>
                </c:pt>
                <c:pt idx="2886">
                  <c:v>9.7386105407516549E-2</c:v>
                </c:pt>
                <c:pt idx="2887">
                  <c:v>9.6168921642809921E-2</c:v>
                </c:pt>
                <c:pt idx="2888">
                  <c:v>9.8420416354321652E-2</c:v>
                </c:pt>
                <c:pt idx="2889">
                  <c:v>9.9164445276725133E-2</c:v>
                </c:pt>
                <c:pt idx="2890">
                  <c:v>9.7157239335162321E-2</c:v>
                </c:pt>
                <c:pt idx="2891">
                  <c:v>9.6146543310431098E-2</c:v>
                </c:pt>
                <c:pt idx="2892">
                  <c:v>0.10284263463496615</c:v>
                </c:pt>
                <c:pt idx="2893">
                  <c:v>0.1040177766936233</c:v>
                </c:pt>
                <c:pt idx="2894">
                  <c:v>0.10260151507510266</c:v>
                </c:pt>
                <c:pt idx="2895">
                  <c:v>0.1010086703077242</c:v>
                </c:pt>
                <c:pt idx="2896">
                  <c:v>9.9649772649622506E-2</c:v>
                </c:pt>
                <c:pt idx="2897">
                  <c:v>9.5408283899124119E-2</c:v>
                </c:pt>
                <c:pt idx="2898">
                  <c:v>9.5056971604565332E-2</c:v>
                </c:pt>
                <c:pt idx="2899">
                  <c:v>9.5544951233507674E-2</c:v>
                </c:pt>
                <c:pt idx="2900">
                  <c:v>9.2130477879249023E-2</c:v>
                </c:pt>
                <c:pt idx="2901">
                  <c:v>9.5263845987918955E-2</c:v>
                </c:pt>
                <c:pt idx="2902">
                  <c:v>9.2401277175354429E-2</c:v>
                </c:pt>
                <c:pt idx="2903">
                  <c:v>9.187729426764138E-2</c:v>
                </c:pt>
                <c:pt idx="2904">
                  <c:v>9.729880342702027E-2</c:v>
                </c:pt>
                <c:pt idx="2905">
                  <c:v>9.7117588709011687E-2</c:v>
                </c:pt>
                <c:pt idx="2906">
                  <c:v>9.6562377060339682E-2</c:v>
                </c:pt>
                <c:pt idx="2907">
                  <c:v>9.5407491228197278E-2</c:v>
                </c:pt>
                <c:pt idx="2908">
                  <c:v>9.9227866316913632E-2</c:v>
                </c:pt>
                <c:pt idx="2909">
                  <c:v>0.1028455439511631</c:v>
                </c:pt>
                <c:pt idx="2910">
                  <c:v>0.10266026969867217</c:v>
                </c:pt>
                <c:pt idx="2911">
                  <c:v>9.9299304681666506E-2</c:v>
                </c:pt>
                <c:pt idx="2912">
                  <c:v>0.10090840961055517</c:v>
                </c:pt>
                <c:pt idx="2913">
                  <c:v>0.10570544239358051</c:v>
                </c:pt>
                <c:pt idx="2914">
                  <c:v>0.10951635304027055</c:v>
                </c:pt>
                <c:pt idx="2915">
                  <c:v>0.10330942522131328</c:v>
                </c:pt>
                <c:pt idx="2916">
                  <c:v>0.10118582838745085</c:v>
                </c:pt>
                <c:pt idx="2917">
                  <c:v>9.6336945319746375E-2</c:v>
                </c:pt>
                <c:pt idx="2918">
                  <c:v>9.3116270070314672E-2</c:v>
                </c:pt>
                <c:pt idx="2919">
                  <c:v>8.3701580377172707E-2</c:v>
                </c:pt>
                <c:pt idx="2920">
                  <c:v>8.2799255826411816E-2</c:v>
                </c:pt>
                <c:pt idx="2921">
                  <c:v>7.4266089129411822E-2</c:v>
                </c:pt>
                <c:pt idx="2922">
                  <c:v>7.2820272387062818E-2</c:v>
                </c:pt>
                <c:pt idx="2923">
                  <c:v>7.7385534436025499E-2</c:v>
                </c:pt>
                <c:pt idx="2924">
                  <c:v>7.8408760345897305E-2</c:v>
                </c:pt>
                <c:pt idx="2925">
                  <c:v>7.8582371801122403E-2</c:v>
                </c:pt>
                <c:pt idx="2926">
                  <c:v>7.474558184652394E-2</c:v>
                </c:pt>
                <c:pt idx="2927">
                  <c:v>8.2198623327803505E-2</c:v>
                </c:pt>
                <c:pt idx="2928">
                  <c:v>7.6609906620664608E-2</c:v>
                </c:pt>
                <c:pt idx="2929">
                  <c:v>8.042202062656581E-2</c:v>
                </c:pt>
                <c:pt idx="2930">
                  <c:v>7.8943792916693872E-2</c:v>
                </c:pt>
                <c:pt idx="2931">
                  <c:v>8.9581320775948076E-2</c:v>
                </c:pt>
                <c:pt idx="2932">
                  <c:v>9.7768136704771275E-2</c:v>
                </c:pt>
                <c:pt idx="2933">
                  <c:v>9.8182182998822448E-2</c:v>
                </c:pt>
                <c:pt idx="2934">
                  <c:v>8.8357813813282365E-2</c:v>
                </c:pt>
                <c:pt idx="2935">
                  <c:v>9.6017717207975056E-2</c:v>
                </c:pt>
                <c:pt idx="2936">
                  <c:v>9.3400069299250849E-2</c:v>
                </c:pt>
                <c:pt idx="2937">
                  <c:v>8.4907724626607811E-2</c:v>
                </c:pt>
                <c:pt idx="2938">
                  <c:v>7.8556997434461234E-2</c:v>
                </c:pt>
                <c:pt idx="2939">
                  <c:v>8.0071500257824196E-2</c:v>
                </c:pt>
                <c:pt idx="2940">
                  <c:v>7.0165007366036397E-2</c:v>
                </c:pt>
                <c:pt idx="2941">
                  <c:v>7.3889926926217236E-2</c:v>
                </c:pt>
                <c:pt idx="2942">
                  <c:v>7.6065900216563925E-2</c:v>
                </c:pt>
                <c:pt idx="2943">
                  <c:v>7.5695322970228435E-2</c:v>
                </c:pt>
                <c:pt idx="2944">
                  <c:v>7.3917116984552972E-2</c:v>
                </c:pt>
                <c:pt idx="2945">
                  <c:v>7.4845027790982149E-2</c:v>
                </c:pt>
                <c:pt idx="2946">
                  <c:v>7.0769083544631545E-2</c:v>
                </c:pt>
                <c:pt idx="2947">
                  <c:v>7.6063097812182706E-2</c:v>
                </c:pt>
                <c:pt idx="2948">
                  <c:v>6.914142698033568E-2</c:v>
                </c:pt>
                <c:pt idx="2949">
                  <c:v>6.679617111886052E-2</c:v>
                </c:pt>
                <c:pt idx="2950">
                  <c:v>7.6476791291328144E-2</c:v>
                </c:pt>
                <c:pt idx="2951">
                  <c:v>7.8009226496521006E-2</c:v>
                </c:pt>
                <c:pt idx="2952">
                  <c:v>8.3620313340469959E-2</c:v>
                </c:pt>
                <c:pt idx="2953">
                  <c:v>9.1219361947236705E-2</c:v>
                </c:pt>
                <c:pt idx="2954">
                  <c:v>9.1460895429937322E-2</c:v>
                </c:pt>
                <c:pt idx="2955">
                  <c:v>8.5201741663170877E-2</c:v>
                </c:pt>
                <c:pt idx="2956">
                  <c:v>7.5978099403059801E-2</c:v>
                </c:pt>
                <c:pt idx="2957">
                  <c:v>7.5194866604401694E-2</c:v>
                </c:pt>
                <c:pt idx="2958">
                  <c:v>7.0977060705397804E-2</c:v>
                </c:pt>
                <c:pt idx="2959">
                  <c:v>6.8825243517678186E-2</c:v>
                </c:pt>
                <c:pt idx="2960">
                  <c:v>6.3022223357232315E-2</c:v>
                </c:pt>
                <c:pt idx="2961">
                  <c:v>6.0231526948439279E-2</c:v>
                </c:pt>
                <c:pt idx="2962">
                  <c:v>6.0483361243326345E-2</c:v>
                </c:pt>
                <c:pt idx="2963">
                  <c:v>6.2690094799365631E-2</c:v>
                </c:pt>
                <c:pt idx="2964">
                  <c:v>6.6276635398295675E-2</c:v>
                </c:pt>
                <c:pt idx="2965">
                  <c:v>6.3769390601507242E-2</c:v>
                </c:pt>
                <c:pt idx="2966">
                  <c:v>6.2864807128012484E-2</c:v>
                </c:pt>
                <c:pt idx="2967">
                  <c:v>6.2013268535653615E-2</c:v>
                </c:pt>
                <c:pt idx="2968">
                  <c:v>7.349977033560387E-2</c:v>
                </c:pt>
                <c:pt idx="2969">
                  <c:v>6.9033603458856591E-2</c:v>
                </c:pt>
                <c:pt idx="2970">
                  <c:v>6.8425550561717757E-2</c:v>
                </c:pt>
                <c:pt idx="2971">
                  <c:v>7.4741335489814237E-2</c:v>
                </c:pt>
                <c:pt idx="2972">
                  <c:v>7.3735322297281886E-2</c:v>
                </c:pt>
                <c:pt idx="2973">
                  <c:v>6.9582361632170048E-2</c:v>
                </c:pt>
                <c:pt idx="2974">
                  <c:v>7.3935685439224269E-2</c:v>
                </c:pt>
                <c:pt idx="2975">
                  <c:v>7.8316769690775861E-2</c:v>
                </c:pt>
                <c:pt idx="2976">
                  <c:v>7.787513319970843E-2</c:v>
                </c:pt>
                <c:pt idx="2977">
                  <c:v>7.522342782725136E-2</c:v>
                </c:pt>
                <c:pt idx="2978">
                  <c:v>7.9444666471089415E-2</c:v>
                </c:pt>
                <c:pt idx="2979">
                  <c:v>8.0716329796527347E-2</c:v>
                </c:pt>
                <c:pt idx="2980">
                  <c:v>8.3977062214627224E-2</c:v>
                </c:pt>
                <c:pt idx="2981">
                  <c:v>8.3803120095714917E-2</c:v>
                </c:pt>
                <c:pt idx="2982">
                  <c:v>8.4058692488965608E-2</c:v>
                </c:pt>
                <c:pt idx="2983">
                  <c:v>7.7477594914351938E-2</c:v>
                </c:pt>
                <c:pt idx="2984">
                  <c:v>7.6342421090304674E-2</c:v>
                </c:pt>
                <c:pt idx="2985">
                  <c:v>6.9336327168284556E-2</c:v>
                </c:pt>
                <c:pt idx="2986">
                  <c:v>6.4094604836923003E-2</c:v>
                </c:pt>
                <c:pt idx="2987">
                  <c:v>6.1522700480593634E-2</c:v>
                </c:pt>
                <c:pt idx="2988">
                  <c:v>7.0098448567358057E-2</c:v>
                </c:pt>
                <c:pt idx="2989">
                  <c:v>6.5786378742729107E-2</c:v>
                </c:pt>
                <c:pt idx="2990">
                  <c:v>6.4590545647854852E-2</c:v>
                </c:pt>
                <c:pt idx="2991">
                  <c:v>7.1015108796140619E-2</c:v>
                </c:pt>
                <c:pt idx="2992">
                  <c:v>7.1101673483153577E-2</c:v>
                </c:pt>
                <c:pt idx="2993">
                  <c:v>7.2662824345137628E-2</c:v>
                </c:pt>
                <c:pt idx="2994">
                  <c:v>7.0812451378868629E-2</c:v>
                </c:pt>
                <c:pt idx="2995">
                  <c:v>7.0137631750105484E-2</c:v>
                </c:pt>
                <c:pt idx="2996">
                  <c:v>7.5223362218354156E-2</c:v>
                </c:pt>
                <c:pt idx="2997">
                  <c:v>7.2241226766485839E-2</c:v>
                </c:pt>
                <c:pt idx="2998">
                  <c:v>7.7938203098179143E-2</c:v>
                </c:pt>
                <c:pt idx="2999">
                  <c:v>8.176832668702097E-2</c:v>
                </c:pt>
                <c:pt idx="3000">
                  <c:v>4.9166986443457822E-2</c:v>
                </c:pt>
                <c:pt idx="3001">
                  <c:v>5.0542559544868054E-2</c:v>
                </c:pt>
                <c:pt idx="3002">
                  <c:v>3.8635502769048619E-2</c:v>
                </c:pt>
                <c:pt idx="3003">
                  <c:v>2.0346654713256446E-2</c:v>
                </c:pt>
                <c:pt idx="3004">
                  <c:v>1.6377142153743446E-2</c:v>
                </c:pt>
                <c:pt idx="3005">
                  <c:v>1.1646731213437456E-3</c:v>
                </c:pt>
                <c:pt idx="3006">
                  <c:v>-2.9431822850919109E-3</c:v>
                </c:pt>
                <c:pt idx="3007">
                  <c:v>-1.1145035590131774E-2</c:v>
                </c:pt>
                <c:pt idx="3008">
                  <c:v>-1.2745746244204076E-2</c:v>
                </c:pt>
                <c:pt idx="3009">
                  <c:v>-1.4358391767264805E-2</c:v>
                </c:pt>
                <c:pt idx="3010">
                  <c:v>-1.4165338750638273E-2</c:v>
                </c:pt>
                <c:pt idx="3011">
                  <c:v>-1.69556716716944E-2</c:v>
                </c:pt>
                <c:pt idx="3012">
                  <c:v>-1.7618885395212086E-2</c:v>
                </c:pt>
                <c:pt idx="3013">
                  <c:v>-1.7263735772393179E-2</c:v>
                </c:pt>
                <c:pt idx="3014">
                  <c:v>-1.5905222321606211E-2</c:v>
                </c:pt>
                <c:pt idx="3015">
                  <c:v>-1.420633578282901E-2</c:v>
                </c:pt>
                <c:pt idx="3016">
                  <c:v>-1.1393070216084961E-2</c:v>
                </c:pt>
                <c:pt idx="3017">
                  <c:v>-1.2447860144471995E-2</c:v>
                </c:pt>
                <c:pt idx="3018">
                  <c:v>-1.2352872667885123E-2</c:v>
                </c:pt>
                <c:pt idx="3019">
                  <c:v>-1.5939417691054197E-2</c:v>
                </c:pt>
                <c:pt idx="3020">
                  <c:v>-1.9985028414939404E-2</c:v>
                </c:pt>
                <c:pt idx="3021">
                  <c:v>-1.8800881984847057E-2</c:v>
                </c:pt>
                <c:pt idx="3022">
                  <c:v>-1.6535273024898295E-2</c:v>
                </c:pt>
                <c:pt idx="3023">
                  <c:v>-1.6139697946798398E-2</c:v>
                </c:pt>
                <c:pt idx="3024">
                  <c:v>-1.5018872903822561E-2</c:v>
                </c:pt>
                <c:pt idx="3025">
                  <c:v>-1.3296505462448899E-2</c:v>
                </c:pt>
                <c:pt idx="3026">
                  <c:v>-1.7872419101169573E-2</c:v>
                </c:pt>
                <c:pt idx="3027">
                  <c:v>-2.3233883929057481E-2</c:v>
                </c:pt>
                <c:pt idx="3028">
                  <c:v>-2.3194259468026251E-2</c:v>
                </c:pt>
                <c:pt idx="3029">
                  <c:v>-1.9287566021597286E-2</c:v>
                </c:pt>
                <c:pt idx="3030">
                  <c:v>-1.6385506543508316E-2</c:v>
                </c:pt>
                <c:pt idx="3031">
                  <c:v>-1.5586690986022084E-2</c:v>
                </c:pt>
                <c:pt idx="3032">
                  <c:v>-1.3965147133807948E-2</c:v>
                </c:pt>
                <c:pt idx="3033">
                  <c:v>-1.5296320489722598E-2</c:v>
                </c:pt>
                <c:pt idx="3034">
                  <c:v>-1.5729929310389773E-2</c:v>
                </c:pt>
                <c:pt idx="3035">
                  <c:v>-1.8476025425874537E-2</c:v>
                </c:pt>
                <c:pt idx="3036">
                  <c:v>-1.9793858042138152E-2</c:v>
                </c:pt>
                <c:pt idx="3037">
                  <c:v>-2.0113056119873268E-2</c:v>
                </c:pt>
                <c:pt idx="3038">
                  <c:v>-2.0007056618840086E-2</c:v>
                </c:pt>
                <c:pt idx="3039">
                  <c:v>-1.6597796841893192E-2</c:v>
                </c:pt>
                <c:pt idx="3040">
                  <c:v>-1.674384833074602E-2</c:v>
                </c:pt>
                <c:pt idx="3041">
                  <c:v>-1.222024955362469E-2</c:v>
                </c:pt>
                <c:pt idx="3042">
                  <c:v>-1.2940972488441366E-2</c:v>
                </c:pt>
                <c:pt idx="3043">
                  <c:v>-1.1086858034487307E-2</c:v>
                </c:pt>
                <c:pt idx="3044">
                  <c:v>-1.2870618936415529E-2</c:v>
                </c:pt>
                <c:pt idx="3045">
                  <c:v>-1.4235949115642771E-2</c:v>
                </c:pt>
                <c:pt idx="3046">
                  <c:v>-1.7451677629799239E-2</c:v>
                </c:pt>
                <c:pt idx="3047">
                  <c:v>-1.8345785792983044E-2</c:v>
                </c:pt>
                <c:pt idx="3048">
                  <c:v>-2.1255670049883185E-2</c:v>
                </c:pt>
                <c:pt idx="3049">
                  <c:v>-1.9515994468579906E-2</c:v>
                </c:pt>
                <c:pt idx="3050">
                  <c:v>-1.8664504442519519E-2</c:v>
                </c:pt>
                <c:pt idx="3051">
                  <c:v>-1.1802024551263918E-2</c:v>
                </c:pt>
                <c:pt idx="3052">
                  <c:v>-6.7131179586283618E-3</c:v>
                </c:pt>
                <c:pt idx="3053">
                  <c:v>3.333941446458516E-3</c:v>
                </c:pt>
                <c:pt idx="3054">
                  <c:v>4.7481480794345499E-3</c:v>
                </c:pt>
                <c:pt idx="3055">
                  <c:v>6.2497944880559875E-3</c:v>
                </c:pt>
                <c:pt idx="3056">
                  <c:v>2.3469584598721227E-3</c:v>
                </c:pt>
                <c:pt idx="3057">
                  <c:v>-2.3519184168832863E-3</c:v>
                </c:pt>
                <c:pt idx="3058">
                  <c:v>-1.8544840654132477E-3</c:v>
                </c:pt>
                <c:pt idx="3059">
                  <c:v>-8.6506702588077522E-3</c:v>
                </c:pt>
                <c:pt idx="3060">
                  <c:v>-9.1169339028972229E-3</c:v>
                </c:pt>
                <c:pt idx="3061">
                  <c:v>-1.7051466570410373E-2</c:v>
                </c:pt>
                <c:pt idx="3062">
                  <c:v>-1.825255061890671E-2</c:v>
                </c:pt>
                <c:pt idx="3063">
                  <c:v>-1.8125314914282847E-2</c:v>
                </c:pt>
                <c:pt idx="3064">
                  <c:v>-1.6065072153353871E-2</c:v>
                </c:pt>
                <c:pt idx="3065">
                  <c:v>-1.5090592123666619E-2</c:v>
                </c:pt>
                <c:pt idx="3066">
                  <c:v>-1.0371329931251144E-2</c:v>
                </c:pt>
                <c:pt idx="3067">
                  <c:v>-1.0200665585495289E-2</c:v>
                </c:pt>
                <c:pt idx="3068">
                  <c:v>-1.0474461603459911E-2</c:v>
                </c:pt>
                <c:pt idx="3069">
                  <c:v>-1.2144478697874467E-2</c:v>
                </c:pt>
                <c:pt idx="3070">
                  <c:v>-1.2907822976724576E-2</c:v>
                </c:pt>
                <c:pt idx="3071">
                  <c:v>-1.0674319955496864E-2</c:v>
                </c:pt>
                <c:pt idx="3072">
                  <c:v>-9.7544190552482923E-3</c:v>
                </c:pt>
                <c:pt idx="3073">
                  <c:v>-9.9039763500236855E-3</c:v>
                </c:pt>
                <c:pt idx="3074">
                  <c:v>-1.1892473058456338E-2</c:v>
                </c:pt>
                <c:pt idx="3075">
                  <c:v>-1.4730659786186012E-2</c:v>
                </c:pt>
                <c:pt idx="3076">
                  <c:v>-1.8926217043342825E-2</c:v>
                </c:pt>
                <c:pt idx="3077">
                  <c:v>-2.1450670637324171E-2</c:v>
                </c:pt>
                <c:pt idx="3078">
                  <c:v>-2.2173921736107577E-2</c:v>
                </c:pt>
                <c:pt idx="3079">
                  <c:v>-2.3121752625627295E-2</c:v>
                </c:pt>
                <c:pt idx="3080">
                  <c:v>-2.2047294526785527E-2</c:v>
                </c:pt>
                <c:pt idx="3081">
                  <c:v>-2.1105235809002282E-2</c:v>
                </c:pt>
                <c:pt idx="3082">
                  <c:v>-2.0433298820975471E-2</c:v>
                </c:pt>
                <c:pt idx="3083">
                  <c:v>-2.196221111381505E-2</c:v>
                </c:pt>
                <c:pt idx="3084">
                  <c:v>-1.9041948845757412E-2</c:v>
                </c:pt>
                <c:pt idx="3085">
                  <c:v>-1.3569396461281663E-2</c:v>
                </c:pt>
                <c:pt idx="3086">
                  <c:v>-1.4109497686483424E-2</c:v>
                </c:pt>
                <c:pt idx="3087">
                  <c:v>-1.0033716279362753E-2</c:v>
                </c:pt>
                <c:pt idx="3088">
                  <c:v>-8.7514564888504232E-3</c:v>
                </c:pt>
                <c:pt idx="3089">
                  <c:v>-7.3819699855166843E-3</c:v>
                </c:pt>
                <c:pt idx="3090">
                  <c:v>-3.366203452779909E-3</c:v>
                </c:pt>
                <c:pt idx="3091">
                  <c:v>-3.8517223336390904E-3</c:v>
                </c:pt>
                <c:pt idx="3092">
                  <c:v>-7.4385752958765761E-3</c:v>
                </c:pt>
                <c:pt idx="3093">
                  <c:v>-6.2093622522822745E-3</c:v>
                </c:pt>
                <c:pt idx="3094">
                  <c:v>-1.6665570473406305E-2</c:v>
                </c:pt>
                <c:pt idx="3095">
                  <c:v>-2.0623245519470063E-2</c:v>
                </c:pt>
                <c:pt idx="3096">
                  <c:v>-2.6756115798193453E-2</c:v>
                </c:pt>
                <c:pt idx="3097">
                  <c:v>-2.6369749203688092E-2</c:v>
                </c:pt>
                <c:pt idx="3098">
                  <c:v>-2.6290771564637744E-2</c:v>
                </c:pt>
                <c:pt idx="3099">
                  <c:v>-2.4857483995411406E-2</c:v>
                </c:pt>
                <c:pt idx="3100">
                  <c:v>-3.1894137326326261E-2</c:v>
                </c:pt>
                <c:pt idx="3101">
                  <c:v>-3.1637049527274419E-2</c:v>
                </c:pt>
                <c:pt idx="3102">
                  <c:v>-3.6378956679544577E-2</c:v>
                </c:pt>
                <c:pt idx="3103">
                  <c:v>-3.7568805957156393E-2</c:v>
                </c:pt>
                <c:pt idx="3104">
                  <c:v>-3.8939468478513456E-2</c:v>
                </c:pt>
                <c:pt idx="3105">
                  <c:v>-3.8644956495454019E-2</c:v>
                </c:pt>
                <c:pt idx="3106">
                  <c:v>-3.4373229903242791E-2</c:v>
                </c:pt>
                <c:pt idx="3107">
                  <c:v>-3.3094590284705155E-2</c:v>
                </c:pt>
                <c:pt idx="3108">
                  <c:v>-3.3744836451611498E-2</c:v>
                </c:pt>
                <c:pt idx="3109">
                  <c:v>-3.6353605969749431E-2</c:v>
                </c:pt>
                <c:pt idx="3110">
                  <c:v>-3.5881043002276153E-2</c:v>
                </c:pt>
                <c:pt idx="3111">
                  <c:v>-3.4828085325536301E-2</c:v>
                </c:pt>
                <c:pt idx="3112">
                  <c:v>-3.3960104357983134E-2</c:v>
                </c:pt>
                <c:pt idx="3113">
                  <c:v>-3.3168684986429053E-2</c:v>
                </c:pt>
                <c:pt idx="3114">
                  <c:v>-3.5680119103113306E-2</c:v>
                </c:pt>
                <c:pt idx="3115">
                  <c:v>-4.4159813286196808E-2</c:v>
                </c:pt>
                <c:pt idx="3116">
                  <c:v>-4.5778506160081694E-2</c:v>
                </c:pt>
                <c:pt idx="3117">
                  <c:v>-4.6890545756492069E-2</c:v>
                </c:pt>
                <c:pt idx="3118">
                  <c:v>-4.6493671738514042E-2</c:v>
                </c:pt>
                <c:pt idx="3119">
                  <c:v>-4.6689869150134788E-2</c:v>
                </c:pt>
                <c:pt idx="3120">
                  <c:v>-4.4795280904101287E-2</c:v>
                </c:pt>
                <c:pt idx="3121">
                  <c:v>-4.161471503058406E-2</c:v>
                </c:pt>
                <c:pt idx="3122">
                  <c:v>-4.2507555003202663E-2</c:v>
                </c:pt>
                <c:pt idx="3123">
                  <c:v>-3.8211173238543811E-2</c:v>
                </c:pt>
                <c:pt idx="3124">
                  <c:v>-4.0073904808952426E-2</c:v>
                </c:pt>
                <c:pt idx="3125">
                  <c:v>-4.0632038596298908E-2</c:v>
                </c:pt>
                <c:pt idx="3126">
                  <c:v>-4.1190336753560736E-2</c:v>
                </c:pt>
                <c:pt idx="3127">
                  <c:v>-3.7036385101848979E-2</c:v>
                </c:pt>
                <c:pt idx="3128">
                  <c:v>-3.7506787023331128E-2</c:v>
                </c:pt>
                <c:pt idx="3129">
                  <c:v>-3.7003334170233632E-2</c:v>
                </c:pt>
                <c:pt idx="3130">
                  <c:v>-3.6830832690401716E-2</c:v>
                </c:pt>
                <c:pt idx="3131">
                  <c:v>-3.8120819067090889E-2</c:v>
                </c:pt>
                <c:pt idx="3132">
                  <c:v>-4.0978389657545716E-2</c:v>
                </c:pt>
                <c:pt idx="3133">
                  <c:v>-4.1227890353158742E-2</c:v>
                </c:pt>
                <c:pt idx="3134">
                  <c:v>-4.1383723147859514E-2</c:v>
                </c:pt>
                <c:pt idx="3135">
                  <c:v>-4.1763468120734476E-2</c:v>
                </c:pt>
                <c:pt idx="3136">
                  <c:v>-4.1566380822380816E-2</c:v>
                </c:pt>
                <c:pt idx="3137">
                  <c:v>-3.9575451061217098E-2</c:v>
                </c:pt>
                <c:pt idx="3138">
                  <c:v>-3.6766803396857589E-2</c:v>
                </c:pt>
                <c:pt idx="3139">
                  <c:v>-3.6629315874273621E-2</c:v>
                </c:pt>
                <c:pt idx="3140">
                  <c:v>-3.6709514533279503E-2</c:v>
                </c:pt>
                <c:pt idx="3141">
                  <c:v>-3.5871288749575597E-2</c:v>
                </c:pt>
                <c:pt idx="3142">
                  <c:v>-3.6105109198685675E-2</c:v>
                </c:pt>
                <c:pt idx="3143">
                  <c:v>-4.5772550070660334E-2</c:v>
                </c:pt>
                <c:pt idx="3144">
                  <c:v>-4.5139754709988461E-2</c:v>
                </c:pt>
                <c:pt idx="3145">
                  <c:v>-4.4848147597260357E-2</c:v>
                </c:pt>
                <c:pt idx="3146">
                  <c:v>-4.1850146689321049E-2</c:v>
                </c:pt>
                <c:pt idx="3147">
                  <c:v>-4.1430824379831394E-2</c:v>
                </c:pt>
                <c:pt idx="3148">
                  <c:v>-4.521452734486045E-2</c:v>
                </c:pt>
                <c:pt idx="3149">
                  <c:v>-4.559362676875009E-2</c:v>
                </c:pt>
                <c:pt idx="3150">
                  <c:v>-4.5193998131480673E-2</c:v>
                </c:pt>
                <c:pt idx="3151">
                  <c:v>-4.4064689120371286E-2</c:v>
                </c:pt>
                <c:pt idx="3152">
                  <c:v>-4.4712304879476056E-2</c:v>
                </c:pt>
                <c:pt idx="3153">
                  <c:v>-4.9084340306538993E-2</c:v>
                </c:pt>
                <c:pt idx="3154">
                  <c:v>-4.9997537457325325E-2</c:v>
                </c:pt>
                <c:pt idx="3155">
                  <c:v>-5.2603751639638902E-2</c:v>
                </c:pt>
                <c:pt idx="3156">
                  <c:v>-5.321454540066417E-2</c:v>
                </c:pt>
                <c:pt idx="3157">
                  <c:v>-5.1122577638124667E-2</c:v>
                </c:pt>
                <c:pt idx="3158">
                  <c:v>-5.0859324201337458E-2</c:v>
                </c:pt>
                <c:pt idx="3159">
                  <c:v>-5.340144284620596E-2</c:v>
                </c:pt>
                <c:pt idx="3160">
                  <c:v>-5.3675852520396777E-2</c:v>
                </c:pt>
                <c:pt idx="3161">
                  <c:v>-5.6163515875617603E-2</c:v>
                </c:pt>
                <c:pt idx="3162">
                  <c:v>-5.7642926961850555E-2</c:v>
                </c:pt>
                <c:pt idx="3163">
                  <c:v>-5.7599979855902927E-2</c:v>
                </c:pt>
                <c:pt idx="3164">
                  <c:v>-5.6585541297869274E-2</c:v>
                </c:pt>
                <c:pt idx="3165">
                  <c:v>-5.2873497787663898E-2</c:v>
                </c:pt>
                <c:pt idx="3166">
                  <c:v>-5.157740433358099E-2</c:v>
                </c:pt>
                <c:pt idx="3167">
                  <c:v>-5.1540271110416647E-2</c:v>
                </c:pt>
                <c:pt idx="3168">
                  <c:v>-4.7463317185411996E-2</c:v>
                </c:pt>
                <c:pt idx="3169">
                  <c:v>-4.7563767112416194E-2</c:v>
                </c:pt>
                <c:pt idx="3170">
                  <c:v>-4.5489841842038942E-2</c:v>
                </c:pt>
                <c:pt idx="3171">
                  <c:v>-4.5569786172574372E-2</c:v>
                </c:pt>
                <c:pt idx="3172">
                  <c:v>-4.7607609819965258E-2</c:v>
                </c:pt>
                <c:pt idx="3173">
                  <c:v>-4.7078234450096429E-2</c:v>
                </c:pt>
                <c:pt idx="3174">
                  <c:v>-4.7145932469527196E-2</c:v>
                </c:pt>
                <c:pt idx="3175">
                  <c:v>-4.73958789744586E-2</c:v>
                </c:pt>
                <c:pt idx="3176">
                  <c:v>-4.6972924087479356E-2</c:v>
                </c:pt>
                <c:pt idx="3177">
                  <c:v>-4.53267567265771E-2</c:v>
                </c:pt>
                <c:pt idx="3178">
                  <c:v>-4.3319639977876689E-2</c:v>
                </c:pt>
                <c:pt idx="3179">
                  <c:v>-4.2966089484967884E-2</c:v>
                </c:pt>
                <c:pt idx="3180">
                  <c:v>-4.2568840602452113E-2</c:v>
                </c:pt>
                <c:pt idx="3181">
                  <c:v>-4.4126948689138995E-2</c:v>
                </c:pt>
                <c:pt idx="3182">
                  <c:v>-4.3767866212410855E-2</c:v>
                </c:pt>
                <c:pt idx="3183">
                  <c:v>-4.1996838037817869E-2</c:v>
                </c:pt>
                <c:pt idx="3184">
                  <c:v>-4.2682818088052049E-2</c:v>
                </c:pt>
                <c:pt idx="3185">
                  <c:v>-4.5601820930862097E-2</c:v>
                </c:pt>
                <c:pt idx="3186">
                  <c:v>-4.4879208410272403E-2</c:v>
                </c:pt>
                <c:pt idx="3187">
                  <c:v>-4.5788132830879069E-2</c:v>
                </c:pt>
                <c:pt idx="3188">
                  <c:v>-4.6326650603560893E-2</c:v>
                </c:pt>
                <c:pt idx="3189">
                  <c:v>-4.8432114968110757E-2</c:v>
                </c:pt>
                <c:pt idx="3190">
                  <c:v>-4.5745163679858786E-2</c:v>
                </c:pt>
                <c:pt idx="3191">
                  <c:v>-4.6784144807277744E-2</c:v>
                </c:pt>
                <c:pt idx="3192">
                  <c:v>-4.7541170907208968E-2</c:v>
                </c:pt>
                <c:pt idx="3193">
                  <c:v>-4.7248157081125758E-2</c:v>
                </c:pt>
                <c:pt idx="3194">
                  <c:v>-4.6909874347974501E-2</c:v>
                </c:pt>
                <c:pt idx="3195">
                  <c:v>-4.5731526965892416E-2</c:v>
                </c:pt>
                <c:pt idx="3196">
                  <c:v>-4.3315716470872595E-2</c:v>
                </c:pt>
                <c:pt idx="3197">
                  <c:v>-4.423628652398684E-2</c:v>
                </c:pt>
                <c:pt idx="3198">
                  <c:v>-4.3297430208245252E-2</c:v>
                </c:pt>
                <c:pt idx="3199">
                  <c:v>-4.2086005302320706E-2</c:v>
                </c:pt>
                <c:pt idx="3200">
                  <c:v>1.7114267475421857E-2</c:v>
                </c:pt>
                <c:pt idx="3201">
                  <c:v>1.7524465870015354E-2</c:v>
                </c:pt>
                <c:pt idx="3202">
                  <c:v>1.8041333363648715E-2</c:v>
                </c:pt>
                <c:pt idx="3203">
                  <c:v>1.8368130109438524E-2</c:v>
                </c:pt>
                <c:pt idx="3204">
                  <c:v>1.66294935845748E-2</c:v>
                </c:pt>
                <c:pt idx="3205">
                  <c:v>1.8227480913825284E-2</c:v>
                </c:pt>
                <c:pt idx="3206">
                  <c:v>2.1561556826841216E-2</c:v>
                </c:pt>
                <c:pt idx="3207">
                  <c:v>2.0789088182597754E-2</c:v>
                </c:pt>
                <c:pt idx="3208">
                  <c:v>1.9594944909524181E-2</c:v>
                </c:pt>
                <c:pt idx="3209">
                  <c:v>1.3530102042714542E-2</c:v>
                </c:pt>
                <c:pt idx="3210">
                  <c:v>1.5966789241628476E-2</c:v>
                </c:pt>
                <c:pt idx="3211">
                  <c:v>1.586240032704328E-2</c:v>
                </c:pt>
                <c:pt idx="3212">
                  <c:v>1.5909971354047592E-2</c:v>
                </c:pt>
                <c:pt idx="3213">
                  <c:v>1.8610714881577339E-2</c:v>
                </c:pt>
                <c:pt idx="3214">
                  <c:v>1.7928197893086972E-2</c:v>
                </c:pt>
                <c:pt idx="3215">
                  <c:v>2.2960554762346486E-2</c:v>
                </c:pt>
                <c:pt idx="3216">
                  <c:v>2.2880611550465835E-2</c:v>
                </c:pt>
                <c:pt idx="3217">
                  <c:v>2.2031608997865743E-2</c:v>
                </c:pt>
                <c:pt idx="3218">
                  <c:v>2.1025739658343062E-2</c:v>
                </c:pt>
                <c:pt idx="3219">
                  <c:v>2.0058574548061869E-2</c:v>
                </c:pt>
                <c:pt idx="3220">
                  <c:v>1.9040796751914807E-2</c:v>
                </c:pt>
                <c:pt idx="3221">
                  <c:v>1.7406546140573936E-2</c:v>
                </c:pt>
                <c:pt idx="3222">
                  <c:v>1.8918821965567378E-2</c:v>
                </c:pt>
                <c:pt idx="3223">
                  <c:v>1.8422756884224289E-2</c:v>
                </c:pt>
                <c:pt idx="3224">
                  <c:v>1.7242566298802248E-2</c:v>
                </c:pt>
                <c:pt idx="3225">
                  <c:v>2.0096312272693123E-2</c:v>
                </c:pt>
                <c:pt idx="3226">
                  <c:v>2.1506097832996479E-2</c:v>
                </c:pt>
                <c:pt idx="3227">
                  <c:v>2.3669488789705206E-2</c:v>
                </c:pt>
                <c:pt idx="3228">
                  <c:v>1.7421472852349212E-2</c:v>
                </c:pt>
                <c:pt idx="3229">
                  <c:v>1.8606159427352748E-2</c:v>
                </c:pt>
                <c:pt idx="3230">
                  <c:v>1.9184510648064867E-2</c:v>
                </c:pt>
                <c:pt idx="3231">
                  <c:v>1.6538450157964069E-2</c:v>
                </c:pt>
                <c:pt idx="3232">
                  <c:v>1.7444628440019511E-2</c:v>
                </c:pt>
                <c:pt idx="3233">
                  <c:v>1.6638350946476449E-2</c:v>
                </c:pt>
                <c:pt idx="3234">
                  <c:v>1.6238060049353353E-2</c:v>
                </c:pt>
                <c:pt idx="3235">
                  <c:v>1.7803525790272667E-2</c:v>
                </c:pt>
                <c:pt idx="3236">
                  <c:v>1.840630346748981E-2</c:v>
                </c:pt>
                <c:pt idx="3237">
                  <c:v>1.8848569442166563E-2</c:v>
                </c:pt>
                <c:pt idx="3238">
                  <c:v>1.767556860474101E-2</c:v>
                </c:pt>
                <c:pt idx="3239">
                  <c:v>1.7082014030688153E-2</c:v>
                </c:pt>
                <c:pt idx="3240">
                  <c:v>2.0052650846402786E-2</c:v>
                </c:pt>
                <c:pt idx="3241">
                  <c:v>2.0478311852258707E-2</c:v>
                </c:pt>
                <c:pt idx="3242">
                  <c:v>1.9789811787613465E-2</c:v>
                </c:pt>
                <c:pt idx="3243">
                  <c:v>1.8153310498695785E-2</c:v>
                </c:pt>
                <c:pt idx="3244">
                  <c:v>1.5463345250013832E-2</c:v>
                </c:pt>
                <c:pt idx="3245">
                  <c:v>1.7378147317385934E-2</c:v>
                </c:pt>
                <c:pt idx="3246">
                  <c:v>1.650396189595113E-2</c:v>
                </c:pt>
                <c:pt idx="3247">
                  <c:v>1.5229931160853444E-2</c:v>
                </c:pt>
                <c:pt idx="3248">
                  <c:v>1.4369208877469314E-2</c:v>
                </c:pt>
                <c:pt idx="3249">
                  <c:v>1.3587163867778557E-2</c:v>
                </c:pt>
                <c:pt idx="3250">
                  <c:v>1.4950850753820993E-2</c:v>
                </c:pt>
                <c:pt idx="3251">
                  <c:v>1.5280474704303271E-2</c:v>
                </c:pt>
                <c:pt idx="3252">
                  <c:v>1.5299482692096689E-2</c:v>
                </c:pt>
                <c:pt idx="3253">
                  <c:v>1.6335721591939245E-2</c:v>
                </c:pt>
                <c:pt idx="3254">
                  <c:v>1.9017618451918183E-2</c:v>
                </c:pt>
                <c:pt idx="3255">
                  <c:v>1.6483506644946105E-2</c:v>
                </c:pt>
                <c:pt idx="3256">
                  <c:v>1.570223678642213E-2</c:v>
                </c:pt>
                <c:pt idx="3257">
                  <c:v>1.5524891619902115E-2</c:v>
                </c:pt>
                <c:pt idx="3258">
                  <c:v>1.525455029688777E-2</c:v>
                </c:pt>
                <c:pt idx="3259">
                  <c:v>1.1536701747011269E-2</c:v>
                </c:pt>
                <c:pt idx="3260">
                  <c:v>1.4221393381258191E-2</c:v>
                </c:pt>
                <c:pt idx="3261">
                  <c:v>1.5825854078988427E-2</c:v>
                </c:pt>
                <c:pt idx="3262">
                  <c:v>1.5948506912485561E-2</c:v>
                </c:pt>
                <c:pt idx="3263">
                  <c:v>1.3943369344398326E-2</c:v>
                </c:pt>
                <c:pt idx="3264">
                  <c:v>1.3486255831527655E-2</c:v>
                </c:pt>
                <c:pt idx="3265">
                  <c:v>1.7269232763407832E-2</c:v>
                </c:pt>
                <c:pt idx="3266">
                  <c:v>1.7145561157659112E-2</c:v>
                </c:pt>
                <c:pt idx="3267">
                  <c:v>1.4761718460943901E-2</c:v>
                </c:pt>
                <c:pt idx="3268">
                  <c:v>1.1554092589634052E-2</c:v>
                </c:pt>
                <c:pt idx="3269">
                  <c:v>1.2643318503162082E-2</c:v>
                </c:pt>
                <c:pt idx="3270">
                  <c:v>1.2060581713483787E-2</c:v>
                </c:pt>
                <c:pt idx="3271">
                  <c:v>1.3445558315534456E-2</c:v>
                </c:pt>
                <c:pt idx="3272">
                  <c:v>1.4011574105177366E-2</c:v>
                </c:pt>
                <c:pt idx="3273">
                  <c:v>1.2580924003817467E-2</c:v>
                </c:pt>
                <c:pt idx="3274">
                  <c:v>1.3127802090499713E-2</c:v>
                </c:pt>
                <c:pt idx="3275">
                  <c:v>1.0868979050438543E-2</c:v>
                </c:pt>
                <c:pt idx="3276">
                  <c:v>1.5415283500826132E-2</c:v>
                </c:pt>
                <c:pt idx="3277">
                  <c:v>1.7267933372377087E-2</c:v>
                </c:pt>
                <c:pt idx="3278">
                  <c:v>1.8291259191711789E-2</c:v>
                </c:pt>
                <c:pt idx="3279">
                  <c:v>1.8397385274960765E-2</c:v>
                </c:pt>
                <c:pt idx="3280">
                  <c:v>1.9857120402375916E-2</c:v>
                </c:pt>
                <c:pt idx="3281">
                  <c:v>2.234099836051659E-2</c:v>
                </c:pt>
                <c:pt idx="3282">
                  <c:v>1.8560178933357152E-2</c:v>
                </c:pt>
                <c:pt idx="3283">
                  <c:v>1.9648151941857817E-2</c:v>
                </c:pt>
                <c:pt idx="3284">
                  <c:v>1.4069721817479758E-2</c:v>
                </c:pt>
                <c:pt idx="3285">
                  <c:v>1.5069421571682479E-2</c:v>
                </c:pt>
                <c:pt idx="3286">
                  <c:v>1.5767851793736576E-2</c:v>
                </c:pt>
                <c:pt idx="3287">
                  <c:v>1.5008558319533294E-2</c:v>
                </c:pt>
                <c:pt idx="3288">
                  <c:v>1.4467206735331778E-2</c:v>
                </c:pt>
                <c:pt idx="3289">
                  <c:v>1.3087546427291846E-2</c:v>
                </c:pt>
                <c:pt idx="3290">
                  <c:v>1.295393333541961E-2</c:v>
                </c:pt>
                <c:pt idx="3291">
                  <c:v>1.3015239459406497E-2</c:v>
                </c:pt>
                <c:pt idx="3292">
                  <c:v>1.6449784545629925E-2</c:v>
                </c:pt>
                <c:pt idx="3293">
                  <c:v>1.7999379851738856E-2</c:v>
                </c:pt>
                <c:pt idx="3294">
                  <c:v>1.9441999357370177E-2</c:v>
                </c:pt>
                <c:pt idx="3295">
                  <c:v>2.0272823764919706E-2</c:v>
                </c:pt>
                <c:pt idx="3296">
                  <c:v>2.17610253232767E-2</c:v>
                </c:pt>
                <c:pt idx="3297">
                  <c:v>2.0465566126501938E-2</c:v>
                </c:pt>
                <c:pt idx="3298">
                  <c:v>2.0770375393653562E-2</c:v>
                </c:pt>
                <c:pt idx="3299">
                  <c:v>2.2469603236925206E-2</c:v>
                </c:pt>
                <c:pt idx="3300">
                  <c:v>1.7114267475421857E-2</c:v>
                </c:pt>
                <c:pt idx="3301">
                  <c:v>1.7524465870015354E-2</c:v>
                </c:pt>
                <c:pt idx="3302">
                  <c:v>1.8041333363648715E-2</c:v>
                </c:pt>
                <c:pt idx="3303">
                  <c:v>1.8368130109438524E-2</c:v>
                </c:pt>
                <c:pt idx="3304">
                  <c:v>1.66294935845748E-2</c:v>
                </c:pt>
                <c:pt idx="3305">
                  <c:v>1.8227480913825284E-2</c:v>
                </c:pt>
                <c:pt idx="3306">
                  <c:v>2.1561556826841216E-2</c:v>
                </c:pt>
                <c:pt idx="3307">
                  <c:v>2.0789088182597754E-2</c:v>
                </c:pt>
                <c:pt idx="3308">
                  <c:v>1.9594944909524181E-2</c:v>
                </c:pt>
                <c:pt idx="3309">
                  <c:v>1.3530102042714542E-2</c:v>
                </c:pt>
                <c:pt idx="3310">
                  <c:v>1.5966789241628476E-2</c:v>
                </c:pt>
                <c:pt idx="3311">
                  <c:v>1.586240032704328E-2</c:v>
                </c:pt>
                <c:pt idx="3312">
                  <c:v>1.5909971354047592E-2</c:v>
                </c:pt>
                <c:pt idx="3313">
                  <c:v>1.8610714881577339E-2</c:v>
                </c:pt>
                <c:pt idx="3314">
                  <c:v>1.7928197893086972E-2</c:v>
                </c:pt>
                <c:pt idx="3315">
                  <c:v>2.2960554762346486E-2</c:v>
                </c:pt>
                <c:pt idx="3316">
                  <c:v>2.2880611550465835E-2</c:v>
                </c:pt>
                <c:pt idx="3317">
                  <c:v>2.2031608997865743E-2</c:v>
                </c:pt>
                <c:pt idx="3318">
                  <c:v>2.1025739658343062E-2</c:v>
                </c:pt>
                <c:pt idx="3319">
                  <c:v>2.0058574548061869E-2</c:v>
                </c:pt>
                <c:pt idx="3320">
                  <c:v>1.9040796751914807E-2</c:v>
                </c:pt>
                <c:pt idx="3321">
                  <c:v>1.7406546140573936E-2</c:v>
                </c:pt>
                <c:pt idx="3322">
                  <c:v>1.8918821965567378E-2</c:v>
                </c:pt>
                <c:pt idx="3323">
                  <c:v>1.8422756884224289E-2</c:v>
                </c:pt>
                <c:pt idx="3324">
                  <c:v>1.7242566298802248E-2</c:v>
                </c:pt>
                <c:pt idx="3325">
                  <c:v>2.0096312272693123E-2</c:v>
                </c:pt>
                <c:pt idx="3326">
                  <c:v>2.1506097832996479E-2</c:v>
                </c:pt>
                <c:pt idx="3327">
                  <c:v>2.3669488789705206E-2</c:v>
                </c:pt>
                <c:pt idx="3328">
                  <c:v>1.7421472852349212E-2</c:v>
                </c:pt>
                <c:pt idx="3329">
                  <c:v>1.8606159427352748E-2</c:v>
                </c:pt>
                <c:pt idx="3330">
                  <c:v>1.9184510648064867E-2</c:v>
                </c:pt>
                <c:pt idx="3331">
                  <c:v>1.6538450157964069E-2</c:v>
                </c:pt>
                <c:pt idx="3332">
                  <c:v>1.7444628440019511E-2</c:v>
                </c:pt>
                <c:pt idx="3333">
                  <c:v>1.6638350946476449E-2</c:v>
                </c:pt>
                <c:pt idx="3334">
                  <c:v>1.6238060049353353E-2</c:v>
                </c:pt>
                <c:pt idx="3335">
                  <c:v>1.7803525790272667E-2</c:v>
                </c:pt>
                <c:pt idx="3336">
                  <c:v>1.840630346748981E-2</c:v>
                </c:pt>
                <c:pt idx="3337">
                  <c:v>1.8848569442166563E-2</c:v>
                </c:pt>
                <c:pt idx="3338">
                  <c:v>1.767556860474101E-2</c:v>
                </c:pt>
                <c:pt idx="3339">
                  <c:v>1.7082014030688153E-2</c:v>
                </c:pt>
                <c:pt idx="3340">
                  <c:v>2.0052650846402786E-2</c:v>
                </c:pt>
                <c:pt idx="3341">
                  <c:v>2.0478311852258707E-2</c:v>
                </c:pt>
                <c:pt idx="3342">
                  <c:v>1.9789811787613465E-2</c:v>
                </c:pt>
                <c:pt idx="3343">
                  <c:v>1.8153310498695785E-2</c:v>
                </c:pt>
                <c:pt idx="3344">
                  <c:v>1.5463345250013832E-2</c:v>
                </c:pt>
                <c:pt idx="3345">
                  <c:v>1.7378147317385934E-2</c:v>
                </c:pt>
                <c:pt idx="3346">
                  <c:v>1.650396189595113E-2</c:v>
                </c:pt>
                <c:pt idx="3347">
                  <c:v>1.5229931160853444E-2</c:v>
                </c:pt>
                <c:pt idx="3348">
                  <c:v>1.4369208877469314E-2</c:v>
                </c:pt>
                <c:pt idx="3349">
                  <c:v>1.3587163867778557E-2</c:v>
                </c:pt>
                <c:pt idx="3350">
                  <c:v>1.4950850753820993E-2</c:v>
                </c:pt>
                <c:pt idx="3351">
                  <c:v>1.5280474704303271E-2</c:v>
                </c:pt>
                <c:pt idx="3352">
                  <c:v>1.5299482692096689E-2</c:v>
                </c:pt>
                <c:pt idx="3353">
                  <c:v>1.6335721591939245E-2</c:v>
                </c:pt>
                <c:pt idx="3354">
                  <c:v>1.9017618451918183E-2</c:v>
                </c:pt>
                <c:pt idx="3355">
                  <c:v>1.6483506644946105E-2</c:v>
                </c:pt>
                <c:pt idx="3356">
                  <c:v>1.570223678642213E-2</c:v>
                </c:pt>
                <c:pt idx="3357">
                  <c:v>1.5524891619902115E-2</c:v>
                </c:pt>
                <c:pt idx="3358">
                  <c:v>1.525455029688777E-2</c:v>
                </c:pt>
                <c:pt idx="3359">
                  <c:v>1.1536701747011269E-2</c:v>
                </c:pt>
                <c:pt idx="3360">
                  <c:v>1.4221393381258191E-2</c:v>
                </c:pt>
                <c:pt idx="3361">
                  <c:v>1.5825854078988427E-2</c:v>
                </c:pt>
                <c:pt idx="3362">
                  <c:v>1.5948506912485561E-2</c:v>
                </c:pt>
                <c:pt idx="3363">
                  <c:v>1.3943369344398326E-2</c:v>
                </c:pt>
                <c:pt idx="3364">
                  <c:v>1.3486255831527655E-2</c:v>
                </c:pt>
                <c:pt idx="3365">
                  <c:v>1.7269232763407832E-2</c:v>
                </c:pt>
                <c:pt idx="3366">
                  <c:v>1.7145561157659112E-2</c:v>
                </c:pt>
                <c:pt idx="3367">
                  <c:v>1.4761718460943901E-2</c:v>
                </c:pt>
                <c:pt idx="3368">
                  <c:v>1.1554092589634052E-2</c:v>
                </c:pt>
                <c:pt idx="3369">
                  <c:v>1.2643318503162082E-2</c:v>
                </c:pt>
                <c:pt idx="3370">
                  <c:v>1.2060581713483787E-2</c:v>
                </c:pt>
                <c:pt idx="3371">
                  <c:v>1.3445558315534456E-2</c:v>
                </c:pt>
                <c:pt idx="3372">
                  <c:v>1.4011574105177366E-2</c:v>
                </c:pt>
                <c:pt idx="3373">
                  <c:v>1.2580924003817467E-2</c:v>
                </c:pt>
                <c:pt idx="3374">
                  <c:v>1.3127802090499713E-2</c:v>
                </c:pt>
                <c:pt idx="3375">
                  <c:v>1.0868979050438543E-2</c:v>
                </c:pt>
                <c:pt idx="3376">
                  <c:v>1.5415283500826132E-2</c:v>
                </c:pt>
                <c:pt idx="3377">
                  <c:v>1.7267933372377087E-2</c:v>
                </c:pt>
                <c:pt idx="3378">
                  <c:v>1.8291259191711789E-2</c:v>
                </c:pt>
                <c:pt idx="3379">
                  <c:v>1.8397385274960765E-2</c:v>
                </c:pt>
                <c:pt idx="3380">
                  <c:v>1.9857120402375916E-2</c:v>
                </c:pt>
                <c:pt idx="3381">
                  <c:v>2.234099836051659E-2</c:v>
                </c:pt>
                <c:pt idx="3382">
                  <c:v>1.8560178933357152E-2</c:v>
                </c:pt>
                <c:pt idx="3383">
                  <c:v>1.9648151941857817E-2</c:v>
                </c:pt>
                <c:pt idx="3384">
                  <c:v>1.4069721817479758E-2</c:v>
                </c:pt>
                <c:pt idx="3385">
                  <c:v>1.5069421571682479E-2</c:v>
                </c:pt>
                <c:pt idx="3386">
                  <c:v>1.5767851793736576E-2</c:v>
                </c:pt>
                <c:pt idx="3387">
                  <c:v>1.5008558319533294E-2</c:v>
                </c:pt>
                <c:pt idx="3388">
                  <c:v>1.4467206735331778E-2</c:v>
                </c:pt>
                <c:pt idx="3389">
                  <c:v>1.3087546427291846E-2</c:v>
                </c:pt>
                <c:pt idx="3390">
                  <c:v>1.295393333541961E-2</c:v>
                </c:pt>
                <c:pt idx="3391">
                  <c:v>1.3015239459406497E-2</c:v>
                </c:pt>
                <c:pt idx="3392">
                  <c:v>1.6449784545629925E-2</c:v>
                </c:pt>
                <c:pt idx="3393">
                  <c:v>1.7999379851738856E-2</c:v>
                </c:pt>
                <c:pt idx="3394">
                  <c:v>1.9441999357370177E-2</c:v>
                </c:pt>
                <c:pt idx="3395">
                  <c:v>2.0272823764919706E-2</c:v>
                </c:pt>
                <c:pt idx="3396">
                  <c:v>2.17610253232767E-2</c:v>
                </c:pt>
                <c:pt idx="3397">
                  <c:v>2.0465566126501938E-2</c:v>
                </c:pt>
                <c:pt idx="3398">
                  <c:v>2.0770375393653562E-2</c:v>
                </c:pt>
                <c:pt idx="3399">
                  <c:v>2.2469603236925206E-2</c:v>
                </c:pt>
                <c:pt idx="3400">
                  <c:v>2.1360358059200626E-2</c:v>
                </c:pt>
                <c:pt idx="3401">
                  <c:v>2.6491649522104324E-2</c:v>
                </c:pt>
                <c:pt idx="3402">
                  <c:v>1.9467615091246115E-2</c:v>
                </c:pt>
                <c:pt idx="3403">
                  <c:v>1.5699489179113429E-2</c:v>
                </c:pt>
                <c:pt idx="3404">
                  <c:v>7.6921759350571939E-4</c:v>
                </c:pt>
                <c:pt idx="3405">
                  <c:v>-1.5114178642955806E-3</c:v>
                </c:pt>
                <c:pt idx="3406">
                  <c:v>-9.4398973637831174E-3</c:v>
                </c:pt>
                <c:pt idx="3407">
                  <c:v>-9.8627987044605792E-3</c:v>
                </c:pt>
                <c:pt idx="3408">
                  <c:v>-1.3788015187556985E-2</c:v>
                </c:pt>
                <c:pt idx="3409">
                  <c:v>-1.490675071492506E-2</c:v>
                </c:pt>
                <c:pt idx="3410">
                  <c:v>-1.4930423604478715E-2</c:v>
                </c:pt>
                <c:pt idx="3411">
                  <c:v>-1.3858666217558352E-2</c:v>
                </c:pt>
                <c:pt idx="3412">
                  <c:v>-1.418493601043011E-2</c:v>
                </c:pt>
                <c:pt idx="3413">
                  <c:v>-1.4683816788523735E-2</c:v>
                </c:pt>
                <c:pt idx="3414">
                  <c:v>-1.5513898923175812E-2</c:v>
                </c:pt>
                <c:pt idx="3415">
                  <c:v>-1.4341908512523427E-2</c:v>
                </c:pt>
                <c:pt idx="3416">
                  <c:v>-1.4241295170501878E-2</c:v>
                </c:pt>
                <c:pt idx="3417">
                  <c:v>-1.4744784224276303E-2</c:v>
                </c:pt>
                <c:pt idx="3418">
                  <c:v>-1.7981610325272068E-2</c:v>
                </c:pt>
                <c:pt idx="3419">
                  <c:v>-1.8427175701435566E-2</c:v>
                </c:pt>
                <c:pt idx="3420">
                  <c:v>-1.8882744175425542E-2</c:v>
                </c:pt>
                <c:pt idx="3421">
                  <c:v>-1.6921818524238602E-2</c:v>
                </c:pt>
                <c:pt idx="3422">
                  <c:v>-1.6039941499333216E-2</c:v>
                </c:pt>
                <c:pt idx="3423">
                  <c:v>-1.6061422015274274E-2</c:v>
                </c:pt>
                <c:pt idx="3424">
                  <c:v>-1.3694334011846804E-2</c:v>
                </c:pt>
                <c:pt idx="3425">
                  <c:v>-1.2879683877292131E-2</c:v>
                </c:pt>
                <c:pt idx="3426">
                  <c:v>-1.2733933867981717E-2</c:v>
                </c:pt>
                <c:pt idx="3427">
                  <c:v>-1.2440325431902238E-2</c:v>
                </c:pt>
                <c:pt idx="3428">
                  <c:v>-1.276289041585682E-2</c:v>
                </c:pt>
                <c:pt idx="3429">
                  <c:v>-1.329313068349039E-2</c:v>
                </c:pt>
                <c:pt idx="3430">
                  <c:v>-1.3211108062524596E-2</c:v>
                </c:pt>
                <c:pt idx="3431">
                  <c:v>-1.5637923608383369E-2</c:v>
                </c:pt>
                <c:pt idx="3432">
                  <c:v>-1.6863785561271272E-2</c:v>
                </c:pt>
                <c:pt idx="3433">
                  <c:v>-1.7634811582117826E-2</c:v>
                </c:pt>
                <c:pt idx="3434">
                  <c:v>-1.9768167370621148E-2</c:v>
                </c:pt>
                <c:pt idx="3435">
                  <c:v>-1.6403686668136214E-2</c:v>
                </c:pt>
                <c:pt idx="3436">
                  <c:v>-1.591227661381503E-2</c:v>
                </c:pt>
                <c:pt idx="3437">
                  <c:v>-1.5587133370262629E-2</c:v>
                </c:pt>
                <c:pt idx="3438">
                  <c:v>-1.5350494133324372E-2</c:v>
                </c:pt>
                <c:pt idx="3439">
                  <c:v>-1.3152421200242598E-2</c:v>
                </c:pt>
                <c:pt idx="3440">
                  <c:v>-1.6994323499686131E-2</c:v>
                </c:pt>
                <c:pt idx="3441">
                  <c:v>-1.7423995352661065E-2</c:v>
                </c:pt>
                <c:pt idx="3442">
                  <c:v>-1.8835738794114376E-2</c:v>
                </c:pt>
                <c:pt idx="3443">
                  <c:v>-1.7606711856232943E-2</c:v>
                </c:pt>
                <c:pt idx="3444">
                  <c:v>-1.8655615202613385E-2</c:v>
                </c:pt>
                <c:pt idx="3445">
                  <c:v>-1.7056420382666443E-2</c:v>
                </c:pt>
                <c:pt idx="3446">
                  <c:v>-1.8549113032197112E-2</c:v>
                </c:pt>
                <c:pt idx="3447">
                  <c:v>-1.3842229494699682E-2</c:v>
                </c:pt>
                <c:pt idx="3448">
                  <c:v>-1.4618602733819236E-2</c:v>
                </c:pt>
                <c:pt idx="3449">
                  <c:v>-1.2956810434014115E-2</c:v>
                </c:pt>
                <c:pt idx="3450">
                  <c:v>-1.3079230625238442E-2</c:v>
                </c:pt>
                <c:pt idx="3451">
                  <c:v>-1.6952179614452251E-2</c:v>
                </c:pt>
                <c:pt idx="3452">
                  <c:v>-1.6905426808984436E-2</c:v>
                </c:pt>
                <c:pt idx="3453">
                  <c:v>-1.7310731366548426E-2</c:v>
                </c:pt>
                <c:pt idx="3454">
                  <c:v>-3.9565126365003783E-2</c:v>
                </c:pt>
                <c:pt idx="3455">
                  <c:v>-4.1182953472144623E-2</c:v>
                </c:pt>
                <c:pt idx="3456">
                  <c:v>-3.2162513255673597E-2</c:v>
                </c:pt>
                <c:pt idx="3457">
                  <c:v>-1.8444682339640417E-2</c:v>
                </c:pt>
                <c:pt idx="3458">
                  <c:v>-1.9043135930830263E-2</c:v>
                </c:pt>
                <c:pt idx="3459">
                  <c:v>-1.7856542453765945E-2</c:v>
                </c:pt>
                <c:pt idx="3460">
                  <c:v>-1.7690506092317121E-2</c:v>
                </c:pt>
                <c:pt idx="3461">
                  <c:v>-1.6699671634543556E-2</c:v>
                </c:pt>
                <c:pt idx="3462">
                  <c:v>-1.7936552379010956E-2</c:v>
                </c:pt>
                <c:pt idx="3463">
                  <c:v>-1.9842933884805292E-2</c:v>
                </c:pt>
                <c:pt idx="3464">
                  <c:v>-1.9640246225434921E-2</c:v>
                </c:pt>
                <c:pt idx="3465">
                  <c:v>-1.8549965238260802E-2</c:v>
                </c:pt>
                <c:pt idx="3466">
                  <c:v>-1.7739617506650457E-2</c:v>
                </c:pt>
                <c:pt idx="3467">
                  <c:v>-1.224463668388992E-2</c:v>
                </c:pt>
                <c:pt idx="3468">
                  <c:v>-1.132081263760365E-2</c:v>
                </c:pt>
                <c:pt idx="3469">
                  <c:v>-1.3701134324882652E-2</c:v>
                </c:pt>
                <c:pt idx="3470">
                  <c:v>-1.331435434486794E-2</c:v>
                </c:pt>
                <c:pt idx="3471">
                  <c:v>-1.4862489910039495E-2</c:v>
                </c:pt>
                <c:pt idx="3472">
                  <c:v>-1.5196952722566243E-2</c:v>
                </c:pt>
                <c:pt idx="3473">
                  <c:v>-1.9514989858267134E-2</c:v>
                </c:pt>
                <c:pt idx="3474">
                  <c:v>-1.7903477204798984E-2</c:v>
                </c:pt>
                <c:pt idx="3475">
                  <c:v>-1.5524010870192367E-2</c:v>
                </c:pt>
                <c:pt idx="3476">
                  <c:v>-1.6886983677772166E-2</c:v>
                </c:pt>
                <c:pt idx="3477">
                  <c:v>-1.2438152194832824E-2</c:v>
                </c:pt>
                <c:pt idx="3478">
                  <c:v>-1.1349284327806658E-2</c:v>
                </c:pt>
                <c:pt idx="3479">
                  <c:v>-1.0769569413634911E-2</c:v>
                </c:pt>
                <c:pt idx="3480">
                  <c:v>-1.4858239762296471E-2</c:v>
                </c:pt>
                <c:pt idx="3481">
                  <c:v>-1.5319489457899099E-2</c:v>
                </c:pt>
                <c:pt idx="3482">
                  <c:v>-1.7442766303402607E-2</c:v>
                </c:pt>
                <c:pt idx="3483">
                  <c:v>-1.8476156409330841E-2</c:v>
                </c:pt>
                <c:pt idx="3484">
                  <c:v>-1.9236686097309497E-2</c:v>
                </c:pt>
                <c:pt idx="3485">
                  <c:v>-1.7656604009267829E-2</c:v>
                </c:pt>
                <c:pt idx="3486">
                  <c:v>-7.9817887199450377E-3</c:v>
                </c:pt>
                <c:pt idx="3487">
                  <c:v>-5.8243407583083717E-3</c:v>
                </c:pt>
                <c:pt idx="3488">
                  <c:v>-6.3848194206705955E-3</c:v>
                </c:pt>
                <c:pt idx="3489">
                  <c:v>-4.5660833655416649E-3</c:v>
                </c:pt>
                <c:pt idx="3490">
                  <c:v>-4.7812977746485852E-3</c:v>
                </c:pt>
                <c:pt idx="3491">
                  <c:v>-6.0971174868140465E-3</c:v>
                </c:pt>
                <c:pt idx="3492">
                  <c:v>-7.0395607203286303E-3</c:v>
                </c:pt>
                <c:pt idx="3493">
                  <c:v>-8.8602413300312849E-3</c:v>
                </c:pt>
                <c:pt idx="3494">
                  <c:v>-1.0440406697220961E-2</c:v>
                </c:pt>
                <c:pt idx="3495">
                  <c:v>-1.1124757140401315E-2</c:v>
                </c:pt>
                <c:pt idx="3496">
                  <c:v>-1.7863879827219376E-2</c:v>
                </c:pt>
                <c:pt idx="3497">
                  <c:v>-2.0444165494866523E-2</c:v>
                </c:pt>
                <c:pt idx="3498">
                  <c:v>-2.1153850998294421E-2</c:v>
                </c:pt>
                <c:pt idx="3499">
                  <c:v>-1.9815559748154937E-2</c:v>
                </c:pt>
                <c:pt idx="3500">
                  <c:v>-4.0302717165868529E-2</c:v>
                </c:pt>
                <c:pt idx="3501">
                  <c:v>-3.7271759375965746E-2</c:v>
                </c:pt>
                <c:pt idx="3502">
                  <c:v>-3.8291625285573894E-2</c:v>
                </c:pt>
                <c:pt idx="3503">
                  <c:v>-3.7056730417425077E-2</c:v>
                </c:pt>
                <c:pt idx="3504">
                  <c:v>-3.5854690970321429E-2</c:v>
                </c:pt>
                <c:pt idx="3505">
                  <c:v>-3.7707775478562383E-2</c:v>
                </c:pt>
                <c:pt idx="3506">
                  <c:v>-3.8402657838668891E-2</c:v>
                </c:pt>
                <c:pt idx="3507">
                  <c:v>-3.6313329679520251E-2</c:v>
                </c:pt>
                <c:pt idx="3508">
                  <c:v>-3.5571864074383952E-2</c:v>
                </c:pt>
                <c:pt idx="3509">
                  <c:v>-4.1248336815690179E-2</c:v>
                </c:pt>
                <c:pt idx="3510">
                  <c:v>-4.1695422213243349E-2</c:v>
                </c:pt>
                <c:pt idx="3511">
                  <c:v>-4.4060852651576721E-2</c:v>
                </c:pt>
                <c:pt idx="3512">
                  <c:v>-4.8310509671788515E-2</c:v>
                </c:pt>
                <c:pt idx="3513">
                  <c:v>-5.1899580665938055E-2</c:v>
                </c:pt>
                <c:pt idx="3514">
                  <c:v>-5.1815340485405953E-2</c:v>
                </c:pt>
                <c:pt idx="3515">
                  <c:v>-5.083003490192961E-2</c:v>
                </c:pt>
                <c:pt idx="3516">
                  <c:v>-4.7967929863827363E-2</c:v>
                </c:pt>
                <c:pt idx="3517">
                  <c:v>-5.0907215149775309E-2</c:v>
                </c:pt>
                <c:pt idx="3518">
                  <c:v>-5.5780368388253398E-2</c:v>
                </c:pt>
                <c:pt idx="3519">
                  <c:v>-5.7800539553925279E-2</c:v>
                </c:pt>
                <c:pt idx="3520">
                  <c:v>-5.1685285492614225E-2</c:v>
                </c:pt>
                <c:pt idx="3521">
                  <c:v>-5.0153605826362441E-2</c:v>
                </c:pt>
                <c:pt idx="3522">
                  <c:v>-4.6847335334012752E-2</c:v>
                </c:pt>
                <c:pt idx="3523">
                  <c:v>-4.4695304221151588E-2</c:v>
                </c:pt>
                <c:pt idx="3524">
                  <c:v>-4.7098166850231049E-2</c:v>
                </c:pt>
                <c:pt idx="3525">
                  <c:v>-4.9020937087837196E-2</c:v>
                </c:pt>
                <c:pt idx="3526">
                  <c:v>-4.7925144771980593E-2</c:v>
                </c:pt>
                <c:pt idx="3527">
                  <c:v>-4.614339254258662E-2</c:v>
                </c:pt>
                <c:pt idx="3528">
                  <c:v>-5.0984577237840084E-2</c:v>
                </c:pt>
                <c:pt idx="3529">
                  <c:v>-5.0951158502630517E-2</c:v>
                </c:pt>
                <c:pt idx="3530">
                  <c:v>-4.6776673505690425E-2</c:v>
                </c:pt>
                <c:pt idx="3531">
                  <c:v>-4.1975844770277354E-2</c:v>
                </c:pt>
                <c:pt idx="3532">
                  <c:v>-3.0798730463502288E-2</c:v>
                </c:pt>
                <c:pt idx="3533">
                  <c:v>-3.0206467912812479E-2</c:v>
                </c:pt>
                <c:pt idx="3534">
                  <c:v>-3.2666590548222019E-2</c:v>
                </c:pt>
                <c:pt idx="3535">
                  <c:v>-3.7468772789091526E-2</c:v>
                </c:pt>
                <c:pt idx="3536">
                  <c:v>-3.4724886963230756E-2</c:v>
                </c:pt>
                <c:pt idx="3537">
                  <c:v>-4.3218524689584453E-2</c:v>
                </c:pt>
                <c:pt idx="3538">
                  <c:v>-4.6022959237278505E-2</c:v>
                </c:pt>
                <c:pt idx="3539">
                  <c:v>-4.6827303526438546E-2</c:v>
                </c:pt>
                <c:pt idx="3540">
                  <c:v>-4.7547034551101819E-2</c:v>
                </c:pt>
                <c:pt idx="3541">
                  <c:v>-4.2476572944245061E-2</c:v>
                </c:pt>
                <c:pt idx="3542">
                  <c:v>-3.1234193812926137E-2</c:v>
                </c:pt>
                <c:pt idx="3543">
                  <c:v>-4.4514146181511394E-2</c:v>
                </c:pt>
                <c:pt idx="3544">
                  <c:v>-4.4573252867824431E-2</c:v>
                </c:pt>
                <c:pt idx="3545">
                  <c:v>-4.6619779956207419E-2</c:v>
                </c:pt>
                <c:pt idx="3546">
                  <c:v>-4.6823270521530624E-2</c:v>
                </c:pt>
                <c:pt idx="3547">
                  <c:v>-4.6124428640861914E-2</c:v>
                </c:pt>
                <c:pt idx="3548">
                  <c:v>-4.7456200663279269E-2</c:v>
                </c:pt>
                <c:pt idx="3549">
                  <c:v>-4.838689834260379E-2</c:v>
                </c:pt>
                <c:pt idx="3550">
                  <c:v>-4.6428157187278191E-2</c:v>
                </c:pt>
                <c:pt idx="3551">
                  <c:v>-5.4357390637244152E-2</c:v>
                </c:pt>
                <c:pt idx="3552">
                  <c:v>-5.4134390344935585E-2</c:v>
                </c:pt>
                <c:pt idx="3553">
                  <c:v>-5.9921418212621036E-2</c:v>
                </c:pt>
                <c:pt idx="3554">
                  <c:v>-6.1742802254013074E-2</c:v>
                </c:pt>
                <c:pt idx="3555">
                  <c:v>-6.1876852871772275E-2</c:v>
                </c:pt>
                <c:pt idx="3556">
                  <c:v>-6.3595813027335302E-2</c:v>
                </c:pt>
                <c:pt idx="3557">
                  <c:v>-5.8804265257535016E-2</c:v>
                </c:pt>
                <c:pt idx="3558">
                  <c:v>-6.1222732611745517E-2</c:v>
                </c:pt>
                <c:pt idx="3559">
                  <c:v>-5.2781775682000542E-2</c:v>
                </c:pt>
                <c:pt idx="3560">
                  <c:v>-5.0265320070721209E-2</c:v>
                </c:pt>
                <c:pt idx="3561">
                  <c:v>-4.896963321821296E-2</c:v>
                </c:pt>
                <c:pt idx="3562">
                  <c:v>-5.2209866127257365E-2</c:v>
                </c:pt>
                <c:pt idx="3563">
                  <c:v>-4.7141305459121541E-2</c:v>
                </c:pt>
                <c:pt idx="3564">
                  <c:v>-4.2699470848309912E-2</c:v>
                </c:pt>
                <c:pt idx="3565">
                  <c:v>-4.1483152721735611E-2</c:v>
                </c:pt>
                <c:pt idx="3566">
                  <c:v>-4.0389368072871551E-2</c:v>
                </c:pt>
                <c:pt idx="3567">
                  <c:v>-4.2420124852515478E-2</c:v>
                </c:pt>
                <c:pt idx="3568">
                  <c:v>-4.9124705148210684E-2</c:v>
                </c:pt>
                <c:pt idx="3569">
                  <c:v>-4.6324138243548946E-2</c:v>
                </c:pt>
                <c:pt idx="3570">
                  <c:v>-4.6536455486843403E-2</c:v>
                </c:pt>
                <c:pt idx="3571">
                  <c:v>-4.3556022779893178E-2</c:v>
                </c:pt>
                <c:pt idx="3572">
                  <c:v>-4.401680579276715E-2</c:v>
                </c:pt>
                <c:pt idx="3573">
                  <c:v>-4.3176509688316017E-2</c:v>
                </c:pt>
                <c:pt idx="3574">
                  <c:v>-4.7613142634365918E-2</c:v>
                </c:pt>
                <c:pt idx="3575">
                  <c:v>-4.9208295945250113E-2</c:v>
                </c:pt>
                <c:pt idx="3576">
                  <c:v>-4.7640982254747222E-2</c:v>
                </c:pt>
                <c:pt idx="3577">
                  <c:v>-4.6104328548114304E-2</c:v>
                </c:pt>
                <c:pt idx="3578">
                  <c:v>-4.8214911052017001E-2</c:v>
                </c:pt>
                <c:pt idx="3579">
                  <c:v>-4.5808521184034862E-2</c:v>
                </c:pt>
                <c:pt idx="3580">
                  <c:v>-4.6094110220210371E-2</c:v>
                </c:pt>
                <c:pt idx="3581">
                  <c:v>-4.6182994160093804E-2</c:v>
                </c:pt>
                <c:pt idx="3582">
                  <c:v>-4.9505967732659445E-2</c:v>
                </c:pt>
                <c:pt idx="3583">
                  <c:v>-4.7788374214253276E-2</c:v>
                </c:pt>
                <c:pt idx="3584">
                  <c:v>-4.9294911223954435E-2</c:v>
                </c:pt>
                <c:pt idx="3585">
                  <c:v>-4.6393171717263704E-2</c:v>
                </c:pt>
                <c:pt idx="3586">
                  <c:v>-4.6729226452688899E-2</c:v>
                </c:pt>
                <c:pt idx="3587">
                  <c:v>-4.6490603201913394E-2</c:v>
                </c:pt>
                <c:pt idx="3588">
                  <c:v>-5.1134387371350787E-2</c:v>
                </c:pt>
                <c:pt idx="3589">
                  <c:v>-4.6875931076131666E-2</c:v>
                </c:pt>
                <c:pt idx="3590">
                  <c:v>-3.981828685645189E-2</c:v>
                </c:pt>
                <c:pt idx="3591">
                  <c:v>-3.9213506458437686E-2</c:v>
                </c:pt>
                <c:pt idx="3592">
                  <c:v>-4.0788532464033106E-2</c:v>
                </c:pt>
                <c:pt idx="3593">
                  <c:v>-4.2617450540467339E-2</c:v>
                </c:pt>
                <c:pt idx="3594">
                  <c:v>-4.2452136680783459E-2</c:v>
                </c:pt>
                <c:pt idx="3595">
                  <c:v>-4.4140148589057293E-2</c:v>
                </c:pt>
                <c:pt idx="3596">
                  <c:v>-4.2463342297285878E-2</c:v>
                </c:pt>
                <c:pt idx="3597">
                  <c:v>-4.2389721037752237E-2</c:v>
                </c:pt>
                <c:pt idx="3598">
                  <c:v>-4.3731888561760579E-2</c:v>
                </c:pt>
                <c:pt idx="3599">
                  <c:v>-4.3652150490252228E-2</c:v>
                </c:pt>
                <c:pt idx="3600">
                  <c:v>-3.540271113668611E-2</c:v>
                </c:pt>
                <c:pt idx="3601">
                  <c:v>-3.5617174712733679E-2</c:v>
                </c:pt>
                <c:pt idx="3602">
                  <c:v>-3.2763776830183167E-2</c:v>
                </c:pt>
                <c:pt idx="3603">
                  <c:v>-3.1135063070256958E-2</c:v>
                </c:pt>
                <c:pt idx="3604">
                  <c:v>-3.3971864725913542E-2</c:v>
                </c:pt>
                <c:pt idx="3605">
                  <c:v>-3.3886479914940509E-2</c:v>
                </c:pt>
                <c:pt idx="3606">
                  <c:v>-3.772610732727652E-2</c:v>
                </c:pt>
                <c:pt idx="3607">
                  <c:v>-3.8213894515629426E-2</c:v>
                </c:pt>
                <c:pt idx="3608">
                  <c:v>-3.7090329681031958E-2</c:v>
                </c:pt>
                <c:pt idx="3609">
                  <c:v>-3.6476354760991925E-2</c:v>
                </c:pt>
                <c:pt idx="3610">
                  <c:v>-3.6010119182182554E-2</c:v>
                </c:pt>
                <c:pt idx="3611">
                  <c:v>-3.6816268414251202E-2</c:v>
                </c:pt>
                <c:pt idx="3612">
                  <c:v>-3.6343098794629491E-2</c:v>
                </c:pt>
                <c:pt idx="3613">
                  <c:v>-3.7110604982348583E-2</c:v>
                </c:pt>
                <c:pt idx="3614">
                  <c:v>-3.6264864897437021E-2</c:v>
                </c:pt>
                <c:pt idx="3615">
                  <c:v>-3.7452129212060342E-2</c:v>
                </c:pt>
                <c:pt idx="3616">
                  <c:v>-3.7579902138867499E-2</c:v>
                </c:pt>
                <c:pt idx="3617">
                  <c:v>-4.0596201416629563E-2</c:v>
                </c:pt>
                <c:pt idx="3618">
                  <c:v>-3.9762786480302542E-2</c:v>
                </c:pt>
                <c:pt idx="3619">
                  <c:v>-3.9417296176137845E-2</c:v>
                </c:pt>
                <c:pt idx="3620">
                  <c:v>-4.2861616173933526E-2</c:v>
                </c:pt>
                <c:pt idx="3621">
                  <c:v>-4.3198070401723188E-2</c:v>
                </c:pt>
                <c:pt idx="3622">
                  <c:v>-3.84482393304032E-2</c:v>
                </c:pt>
                <c:pt idx="3623">
                  <c:v>-3.6287103580300295E-2</c:v>
                </c:pt>
                <c:pt idx="3624">
                  <c:v>-3.2509483359350999E-2</c:v>
                </c:pt>
                <c:pt idx="3625">
                  <c:v>-2.9749086970106836E-2</c:v>
                </c:pt>
                <c:pt idx="3626">
                  <c:v>-2.9168824753452283E-2</c:v>
                </c:pt>
                <c:pt idx="3627">
                  <c:v>-2.9955596708349241E-2</c:v>
                </c:pt>
                <c:pt idx="3628">
                  <c:v>-2.9782831012292538E-2</c:v>
                </c:pt>
                <c:pt idx="3629">
                  <c:v>-2.7475225168619694E-2</c:v>
                </c:pt>
                <c:pt idx="3630">
                  <c:v>-3.1221918777655178E-2</c:v>
                </c:pt>
                <c:pt idx="3631">
                  <c:v>-3.2836785648186706E-2</c:v>
                </c:pt>
                <c:pt idx="3632">
                  <c:v>-3.7241833551834996E-2</c:v>
                </c:pt>
                <c:pt idx="3633">
                  <c:v>-3.6330921590293219E-2</c:v>
                </c:pt>
                <c:pt idx="3634">
                  <c:v>-3.4017761726446105E-2</c:v>
                </c:pt>
                <c:pt idx="3635">
                  <c:v>-2.869348753628051E-2</c:v>
                </c:pt>
                <c:pt idx="3636">
                  <c:v>-3.0199138484131444E-2</c:v>
                </c:pt>
                <c:pt idx="3637">
                  <c:v>-3.378717878215437E-2</c:v>
                </c:pt>
                <c:pt idx="3638">
                  <c:v>-3.1693407530998557E-2</c:v>
                </c:pt>
                <c:pt idx="3639">
                  <c:v>-3.1954575689738696E-2</c:v>
                </c:pt>
                <c:pt idx="3640">
                  <c:v>-3.4496042036682051E-2</c:v>
                </c:pt>
                <c:pt idx="3641">
                  <c:v>-3.6332895057366366E-2</c:v>
                </c:pt>
                <c:pt idx="3642">
                  <c:v>-3.613709170742338E-2</c:v>
                </c:pt>
                <c:pt idx="3643">
                  <c:v>-3.5986136321199735E-2</c:v>
                </c:pt>
                <c:pt idx="3644">
                  <c:v>-3.5127699106761695E-2</c:v>
                </c:pt>
                <c:pt idx="3645">
                  <c:v>-3.3967346432211692E-2</c:v>
                </c:pt>
                <c:pt idx="3646">
                  <c:v>-3.3032754500335743E-2</c:v>
                </c:pt>
                <c:pt idx="3647">
                  <c:v>-3.3103830420334213E-2</c:v>
                </c:pt>
                <c:pt idx="3648">
                  <c:v>-3.4187377246689465E-2</c:v>
                </c:pt>
                <c:pt idx="3649">
                  <c:v>-3.4530579058793115E-2</c:v>
                </c:pt>
                <c:pt idx="3650">
                  <c:v>-3.4363071429002606E-2</c:v>
                </c:pt>
                <c:pt idx="3651">
                  <c:v>-3.5976586427150237E-2</c:v>
                </c:pt>
                <c:pt idx="3652">
                  <c:v>-3.5766706127737802E-2</c:v>
                </c:pt>
                <c:pt idx="3653">
                  <c:v>-3.8342753380326972E-2</c:v>
                </c:pt>
                <c:pt idx="3654">
                  <c:v>-3.8327096281647238E-2</c:v>
                </c:pt>
                <c:pt idx="3655">
                  <c:v>-3.9468739553492921E-2</c:v>
                </c:pt>
                <c:pt idx="3656">
                  <c:v>-3.9425409010055146E-2</c:v>
                </c:pt>
                <c:pt idx="3657">
                  <c:v>-3.9216157014852593E-2</c:v>
                </c:pt>
                <c:pt idx="3658">
                  <c:v>-4.0125695271912315E-2</c:v>
                </c:pt>
                <c:pt idx="3659">
                  <c:v>-4.0000526847611406E-2</c:v>
                </c:pt>
                <c:pt idx="3660">
                  <c:v>-3.9198152015410409E-2</c:v>
                </c:pt>
                <c:pt idx="3661">
                  <c:v>-3.9966835027564734E-2</c:v>
                </c:pt>
                <c:pt idx="3662">
                  <c:v>-3.9446919429165617E-2</c:v>
                </c:pt>
                <c:pt idx="3663">
                  <c:v>-3.8576823383437459E-2</c:v>
                </c:pt>
                <c:pt idx="3664">
                  <c:v>-3.6486923972450819E-2</c:v>
                </c:pt>
                <c:pt idx="3665">
                  <c:v>-3.5389130780095451E-2</c:v>
                </c:pt>
                <c:pt idx="3666">
                  <c:v>-3.49051815385793E-2</c:v>
                </c:pt>
                <c:pt idx="3667">
                  <c:v>-3.8158791829849575E-2</c:v>
                </c:pt>
                <c:pt idx="3668">
                  <c:v>-4.1343854753208092E-2</c:v>
                </c:pt>
                <c:pt idx="3669">
                  <c:v>-4.1311956244000497E-2</c:v>
                </c:pt>
                <c:pt idx="3670">
                  <c:v>-3.920494394689919E-2</c:v>
                </c:pt>
                <c:pt idx="3671">
                  <c:v>-3.9207948543900306E-2</c:v>
                </c:pt>
                <c:pt idx="3672">
                  <c:v>-4.0696433542570354E-2</c:v>
                </c:pt>
                <c:pt idx="3673">
                  <c:v>-4.0617372313461492E-2</c:v>
                </c:pt>
                <c:pt idx="3674">
                  <c:v>-3.7325523271178551E-2</c:v>
                </c:pt>
                <c:pt idx="3675">
                  <c:v>-3.6923396059261315E-2</c:v>
                </c:pt>
                <c:pt idx="3676">
                  <c:v>-3.3185171908995698E-2</c:v>
                </c:pt>
                <c:pt idx="3677">
                  <c:v>-3.2573367140940918E-2</c:v>
                </c:pt>
                <c:pt idx="3678">
                  <c:v>-3.3966599670895103E-2</c:v>
                </c:pt>
                <c:pt idx="3679">
                  <c:v>-3.2844432657703287E-2</c:v>
                </c:pt>
                <c:pt idx="3680">
                  <c:v>-2.8531404365026269E-2</c:v>
                </c:pt>
                <c:pt idx="3681">
                  <c:v>-3.2613650628504465E-2</c:v>
                </c:pt>
                <c:pt idx="3682">
                  <c:v>-3.409174819942648E-2</c:v>
                </c:pt>
                <c:pt idx="3683">
                  <c:v>-2.8111631354177935E-2</c:v>
                </c:pt>
                <c:pt idx="3684">
                  <c:v>-2.7822109403277923E-2</c:v>
                </c:pt>
                <c:pt idx="3685">
                  <c:v>-3.4363856484208893E-2</c:v>
                </c:pt>
                <c:pt idx="3686">
                  <c:v>-3.3759478421080402E-2</c:v>
                </c:pt>
                <c:pt idx="3687">
                  <c:v>-3.4284251390973158E-2</c:v>
                </c:pt>
                <c:pt idx="3688">
                  <c:v>-3.293856274468368E-2</c:v>
                </c:pt>
                <c:pt idx="3689">
                  <c:v>-3.1394389885393309E-2</c:v>
                </c:pt>
                <c:pt idx="3690">
                  <c:v>-2.9054098252789318E-2</c:v>
                </c:pt>
                <c:pt idx="3691">
                  <c:v>-2.9132119340105539E-2</c:v>
                </c:pt>
                <c:pt idx="3692">
                  <c:v>-3.0483697925400427E-2</c:v>
                </c:pt>
                <c:pt idx="3693">
                  <c:v>-3.3537046034876505E-2</c:v>
                </c:pt>
                <c:pt idx="3694">
                  <c:v>-3.4367966644127002E-2</c:v>
                </c:pt>
                <c:pt idx="3695">
                  <c:v>-3.4307526522214693E-2</c:v>
                </c:pt>
                <c:pt idx="3696">
                  <c:v>-3.469028185159731E-2</c:v>
                </c:pt>
                <c:pt idx="3697">
                  <c:v>-3.4964197755361914E-2</c:v>
                </c:pt>
                <c:pt idx="3698">
                  <c:v>-3.9799912222132638E-2</c:v>
                </c:pt>
                <c:pt idx="3699">
                  <c:v>-3.9876373662809383E-2</c:v>
                </c:pt>
                <c:pt idx="3700">
                  <c:v>-2.401632042846058E-2</c:v>
                </c:pt>
                <c:pt idx="3701">
                  <c:v>-2.0109984080969839E-2</c:v>
                </c:pt>
                <c:pt idx="3702">
                  <c:v>-3.9442838788664447E-3</c:v>
                </c:pt>
                <c:pt idx="3703">
                  <c:v>-5.516312626640707E-3</c:v>
                </c:pt>
                <c:pt idx="3704">
                  <c:v>-1.0840959045958054E-2</c:v>
                </c:pt>
                <c:pt idx="3705">
                  <c:v>-2.1695616075777108E-2</c:v>
                </c:pt>
                <c:pt idx="3706">
                  <c:v>-3.5270533492703898E-2</c:v>
                </c:pt>
                <c:pt idx="3707">
                  <c:v>-3.7215689252597189E-2</c:v>
                </c:pt>
                <c:pt idx="3708">
                  <c:v>-4.1770930650258498E-2</c:v>
                </c:pt>
                <c:pt idx="3709">
                  <c:v>-4.4245483676903535E-2</c:v>
                </c:pt>
                <c:pt idx="3710">
                  <c:v>-5.2904540254478771E-2</c:v>
                </c:pt>
                <c:pt idx="3711">
                  <c:v>-5.4597502828880873E-2</c:v>
                </c:pt>
                <c:pt idx="3712">
                  <c:v>-5.3077421370268801E-2</c:v>
                </c:pt>
                <c:pt idx="3713">
                  <c:v>-5.427086884955748E-2</c:v>
                </c:pt>
                <c:pt idx="3714">
                  <c:v>-5.5852805921018128E-2</c:v>
                </c:pt>
                <c:pt idx="3715">
                  <c:v>-5.7715486441763386E-2</c:v>
                </c:pt>
                <c:pt idx="3716">
                  <c:v>-5.4891491612390347E-2</c:v>
                </c:pt>
                <c:pt idx="3717">
                  <c:v>-5.5313715121571516E-2</c:v>
                </c:pt>
                <c:pt idx="3718">
                  <c:v>-5.3351602523879882E-2</c:v>
                </c:pt>
                <c:pt idx="3719">
                  <c:v>-5.384885312221982E-2</c:v>
                </c:pt>
                <c:pt idx="3720">
                  <c:v>-5.696896779986696E-2</c:v>
                </c:pt>
                <c:pt idx="3721">
                  <c:v>-5.5147913889778549E-2</c:v>
                </c:pt>
                <c:pt idx="3722">
                  <c:v>-5.3328772996547619E-2</c:v>
                </c:pt>
                <c:pt idx="3723">
                  <c:v>-5.1275345159143754E-2</c:v>
                </c:pt>
                <c:pt idx="3724">
                  <c:v>-5.1375659532701817E-2</c:v>
                </c:pt>
                <c:pt idx="3725">
                  <c:v>-4.7006438915633303E-2</c:v>
                </c:pt>
                <c:pt idx="3726">
                  <c:v>-4.729644352529988E-2</c:v>
                </c:pt>
                <c:pt idx="3727">
                  <c:v>-4.1651467505632894E-2</c:v>
                </c:pt>
                <c:pt idx="3728">
                  <c:v>-3.9530609734412442E-2</c:v>
                </c:pt>
                <c:pt idx="3729">
                  <c:v>-4.1353200898067516E-2</c:v>
                </c:pt>
                <c:pt idx="3730">
                  <c:v>-3.81808597485572E-2</c:v>
                </c:pt>
                <c:pt idx="3731">
                  <c:v>-3.6753676636228999E-2</c:v>
                </c:pt>
                <c:pt idx="3732">
                  <c:v>-4.4351579307259831E-2</c:v>
                </c:pt>
                <c:pt idx="3733">
                  <c:v>-4.56219904049254E-2</c:v>
                </c:pt>
                <c:pt idx="3734">
                  <c:v>-4.4229868543421286E-2</c:v>
                </c:pt>
                <c:pt idx="3735">
                  <c:v>-4.258533157797828E-2</c:v>
                </c:pt>
                <c:pt idx="3736">
                  <c:v>-4.0433512500562985E-2</c:v>
                </c:pt>
                <c:pt idx="3737">
                  <c:v>-3.8911608432927403E-2</c:v>
                </c:pt>
                <c:pt idx="3738">
                  <c:v>-3.7595679372682156E-2</c:v>
                </c:pt>
                <c:pt idx="3739">
                  <c:v>-4.0274853180162884E-2</c:v>
                </c:pt>
                <c:pt idx="3740">
                  <c:v>-3.8561167278369557E-2</c:v>
                </c:pt>
                <c:pt idx="3741">
                  <c:v>-4.5588169656193861E-2</c:v>
                </c:pt>
                <c:pt idx="3742">
                  <c:v>-4.9373847654837905E-2</c:v>
                </c:pt>
                <c:pt idx="3743">
                  <c:v>-5.2375727437655839E-2</c:v>
                </c:pt>
                <c:pt idx="3744">
                  <c:v>-5.2239419340579296E-2</c:v>
                </c:pt>
                <c:pt idx="3745">
                  <c:v>-5.6638716496624053E-2</c:v>
                </c:pt>
                <c:pt idx="3746">
                  <c:v>-5.6507210281460551E-2</c:v>
                </c:pt>
                <c:pt idx="3747">
                  <c:v>-6.3169592556057336E-2</c:v>
                </c:pt>
                <c:pt idx="3748">
                  <c:v>-6.4542446364534684E-2</c:v>
                </c:pt>
                <c:pt idx="3749">
                  <c:v>-6.9123694526830592E-2</c:v>
                </c:pt>
                <c:pt idx="3750">
                  <c:v>-6.8115622674439463E-2</c:v>
                </c:pt>
                <c:pt idx="3751">
                  <c:v>-5.6165973514709061E-2</c:v>
                </c:pt>
                <c:pt idx="3752">
                  <c:v>-5.4946507795305716E-2</c:v>
                </c:pt>
                <c:pt idx="3753">
                  <c:v>-4.5433011906423848E-2</c:v>
                </c:pt>
                <c:pt idx="3754">
                  <c:v>-4.5130628098186965E-2</c:v>
                </c:pt>
                <c:pt idx="3755">
                  <c:v>-4.4168546978155226E-2</c:v>
                </c:pt>
                <c:pt idx="3756">
                  <c:v>-5.1272370708971143E-2</c:v>
                </c:pt>
                <c:pt idx="3757">
                  <c:v>-5.8235255282042403E-2</c:v>
                </c:pt>
                <c:pt idx="3758">
                  <c:v>-5.6006796905828132E-2</c:v>
                </c:pt>
                <c:pt idx="3759">
                  <c:v>-5.2626793300404817E-2</c:v>
                </c:pt>
                <c:pt idx="3760">
                  <c:v>-4.442938618594533E-2</c:v>
                </c:pt>
                <c:pt idx="3761">
                  <c:v>-4.2605663001401367E-2</c:v>
                </c:pt>
                <c:pt idx="3762">
                  <c:v>-4.2871341263182761E-2</c:v>
                </c:pt>
                <c:pt idx="3763">
                  <c:v>-3.8760144095595167E-2</c:v>
                </c:pt>
                <c:pt idx="3764">
                  <c:v>-3.7724264781222455E-2</c:v>
                </c:pt>
                <c:pt idx="3765">
                  <c:v>-3.7184971437769915E-2</c:v>
                </c:pt>
                <c:pt idx="3766">
                  <c:v>-3.966889789670211E-2</c:v>
                </c:pt>
                <c:pt idx="3767">
                  <c:v>-3.872286124423327E-2</c:v>
                </c:pt>
                <c:pt idx="3768">
                  <c:v>-3.9039808203060272E-2</c:v>
                </c:pt>
                <c:pt idx="3769">
                  <c:v>-4.6678264914956552E-2</c:v>
                </c:pt>
                <c:pt idx="3770">
                  <c:v>-4.6645949610381016E-2</c:v>
                </c:pt>
                <c:pt idx="3771">
                  <c:v>-4.7721748954309556E-2</c:v>
                </c:pt>
                <c:pt idx="3772">
                  <c:v>-4.7016923295897156E-2</c:v>
                </c:pt>
                <c:pt idx="3773">
                  <c:v>-4.39943509060646E-2</c:v>
                </c:pt>
                <c:pt idx="3774">
                  <c:v>-4.253345261868402E-2</c:v>
                </c:pt>
                <c:pt idx="3775">
                  <c:v>-4.2831828761301316E-2</c:v>
                </c:pt>
                <c:pt idx="3776">
                  <c:v>-4.7578502237324988E-2</c:v>
                </c:pt>
                <c:pt idx="3777">
                  <c:v>-4.9114468090273866E-2</c:v>
                </c:pt>
                <c:pt idx="3778">
                  <c:v>-4.9185249335858328E-2</c:v>
                </c:pt>
                <c:pt idx="3779">
                  <c:v>-4.6460558766521193E-2</c:v>
                </c:pt>
                <c:pt idx="3780">
                  <c:v>-4.6424921149759296E-2</c:v>
                </c:pt>
                <c:pt idx="3781">
                  <c:v>-4.8935894608543168E-2</c:v>
                </c:pt>
                <c:pt idx="3782">
                  <c:v>-4.9068471560689164E-2</c:v>
                </c:pt>
                <c:pt idx="3783">
                  <c:v>-4.876796706778716E-2</c:v>
                </c:pt>
                <c:pt idx="3784">
                  <c:v>-5.0239990719844863E-2</c:v>
                </c:pt>
                <c:pt idx="3785">
                  <c:v>-5.299044898413699E-2</c:v>
                </c:pt>
                <c:pt idx="3786">
                  <c:v>-5.0816205353805044E-2</c:v>
                </c:pt>
                <c:pt idx="3787">
                  <c:v>-5.0741019193763587E-2</c:v>
                </c:pt>
                <c:pt idx="3788">
                  <c:v>-5.0061790090667829E-2</c:v>
                </c:pt>
                <c:pt idx="3789">
                  <c:v>-5.0136880097189307E-2</c:v>
                </c:pt>
                <c:pt idx="3790">
                  <c:v>-4.9476110723140065E-2</c:v>
                </c:pt>
                <c:pt idx="3791">
                  <c:v>-5.1107727695476196E-2</c:v>
                </c:pt>
                <c:pt idx="3792">
                  <c:v>-5.0915646577414625E-2</c:v>
                </c:pt>
                <c:pt idx="3793">
                  <c:v>-4.8028511655571593E-2</c:v>
                </c:pt>
                <c:pt idx="3794">
                  <c:v>-4.8164659245403391E-2</c:v>
                </c:pt>
                <c:pt idx="3795">
                  <c:v>-4.879882800663618E-2</c:v>
                </c:pt>
                <c:pt idx="3796">
                  <c:v>-4.9424092114103729E-2</c:v>
                </c:pt>
                <c:pt idx="3797">
                  <c:v>-4.9528732474689224E-2</c:v>
                </c:pt>
                <c:pt idx="3798">
                  <c:v>-5.2367393817057989E-2</c:v>
                </c:pt>
                <c:pt idx="3799">
                  <c:v>-5.3091163360802357E-2</c:v>
                </c:pt>
                <c:pt idx="3800">
                  <c:v>-2.4781983339709102E-2</c:v>
                </c:pt>
                <c:pt idx="3801">
                  <c:v>-2.6615140653109354E-2</c:v>
                </c:pt>
                <c:pt idx="3802">
                  <c:v>-2.5688107704407631E-2</c:v>
                </c:pt>
                <c:pt idx="3803">
                  <c:v>-2.5433623645551129E-2</c:v>
                </c:pt>
                <c:pt idx="3804">
                  <c:v>-2.3491609021160514E-2</c:v>
                </c:pt>
                <c:pt idx="3805">
                  <c:v>-2.4994120002467007E-2</c:v>
                </c:pt>
                <c:pt idx="3806">
                  <c:v>-2.6622352835820734E-2</c:v>
                </c:pt>
                <c:pt idx="3807">
                  <c:v>-2.3014532139713328E-2</c:v>
                </c:pt>
                <c:pt idx="3808">
                  <c:v>-2.3997027212741606E-2</c:v>
                </c:pt>
                <c:pt idx="3809">
                  <c:v>-2.5448858433428395E-2</c:v>
                </c:pt>
                <c:pt idx="3810">
                  <c:v>-2.8716074701952143E-2</c:v>
                </c:pt>
                <c:pt idx="3811">
                  <c:v>-2.694305077811282E-2</c:v>
                </c:pt>
                <c:pt idx="3812">
                  <c:v>-3.1996477340388629E-2</c:v>
                </c:pt>
                <c:pt idx="3813">
                  <c:v>-3.2868474326959773E-2</c:v>
                </c:pt>
                <c:pt idx="3814">
                  <c:v>-3.3747541876868264E-2</c:v>
                </c:pt>
                <c:pt idx="3815">
                  <c:v>-3.0235966842669465E-2</c:v>
                </c:pt>
                <c:pt idx="3816">
                  <c:v>-2.832950449042973E-2</c:v>
                </c:pt>
                <c:pt idx="3817">
                  <c:v>-2.6828852341361731E-2</c:v>
                </c:pt>
                <c:pt idx="3818">
                  <c:v>-2.5040406604885712E-2</c:v>
                </c:pt>
                <c:pt idx="3819">
                  <c:v>-2.4874757806140874E-2</c:v>
                </c:pt>
                <c:pt idx="3820">
                  <c:v>-2.2389118107699224E-2</c:v>
                </c:pt>
                <c:pt idx="3821">
                  <c:v>-2.1715059857393165E-2</c:v>
                </c:pt>
                <c:pt idx="3822">
                  <c:v>-2.3102115423048936E-2</c:v>
                </c:pt>
                <c:pt idx="3823">
                  <c:v>-2.1585851770575426E-2</c:v>
                </c:pt>
                <c:pt idx="3824">
                  <c:v>-1.9107613062511186E-2</c:v>
                </c:pt>
                <c:pt idx="3825">
                  <c:v>-1.9268813384830691E-2</c:v>
                </c:pt>
                <c:pt idx="3826">
                  <c:v>-2.3091828982965495E-2</c:v>
                </c:pt>
                <c:pt idx="3827">
                  <c:v>-2.5572029756215642E-2</c:v>
                </c:pt>
                <c:pt idx="3828">
                  <c:v>-2.673284647656618E-2</c:v>
                </c:pt>
                <c:pt idx="3829">
                  <c:v>-2.7265971871134609E-2</c:v>
                </c:pt>
                <c:pt idx="3830">
                  <c:v>-2.5564562588733797E-2</c:v>
                </c:pt>
                <c:pt idx="3831">
                  <c:v>-2.6124959130131881E-2</c:v>
                </c:pt>
                <c:pt idx="3832">
                  <c:v>-2.4902569012229342E-2</c:v>
                </c:pt>
                <c:pt idx="3833">
                  <c:v>-1.7262242211213252E-2</c:v>
                </c:pt>
                <c:pt idx="3834">
                  <c:v>-2.1358990074673456E-2</c:v>
                </c:pt>
                <c:pt idx="3835">
                  <c:v>-2.3854349160213811E-2</c:v>
                </c:pt>
                <c:pt idx="3836">
                  <c:v>-2.4650983710657548E-2</c:v>
                </c:pt>
                <c:pt idx="3837">
                  <c:v>-2.8183573955653241E-2</c:v>
                </c:pt>
                <c:pt idx="3838">
                  <c:v>-2.7713331569738403E-2</c:v>
                </c:pt>
                <c:pt idx="3839">
                  <c:v>-2.2914734489479061E-2</c:v>
                </c:pt>
                <c:pt idx="3840">
                  <c:v>-2.4138265595372715E-2</c:v>
                </c:pt>
                <c:pt idx="3841">
                  <c:v>-2.0306539737444423E-2</c:v>
                </c:pt>
                <c:pt idx="3842">
                  <c:v>-1.6799820860858017E-2</c:v>
                </c:pt>
                <c:pt idx="3843">
                  <c:v>-1.7960481202674378E-2</c:v>
                </c:pt>
                <c:pt idx="3844">
                  <c:v>-1.9946660461437032E-2</c:v>
                </c:pt>
                <c:pt idx="3845">
                  <c:v>-2.2661968358869272E-2</c:v>
                </c:pt>
                <c:pt idx="3846">
                  <c:v>-2.3381707974396593E-2</c:v>
                </c:pt>
                <c:pt idx="3847">
                  <c:v>-2.2508419427278104E-2</c:v>
                </c:pt>
                <c:pt idx="3848">
                  <c:v>-2.3918015233784951E-2</c:v>
                </c:pt>
                <c:pt idx="3849">
                  <c:v>-2.2691965068077302E-2</c:v>
                </c:pt>
                <c:pt idx="3850">
                  <c:v>-2.3688310906849308E-2</c:v>
                </c:pt>
                <c:pt idx="3851">
                  <c:v>-2.5358434564206916E-2</c:v>
                </c:pt>
                <c:pt idx="3852">
                  <c:v>-2.9441244338644895E-2</c:v>
                </c:pt>
                <c:pt idx="3853">
                  <c:v>-2.8592451775975775E-2</c:v>
                </c:pt>
                <c:pt idx="3854">
                  <c:v>-2.779732504059676E-2</c:v>
                </c:pt>
                <c:pt idx="3855">
                  <c:v>-2.7950570649039691E-2</c:v>
                </c:pt>
                <c:pt idx="3856">
                  <c:v>-2.8653824356273921E-2</c:v>
                </c:pt>
                <c:pt idx="3857">
                  <c:v>-2.8697742454707797E-2</c:v>
                </c:pt>
                <c:pt idx="3858">
                  <c:v>-2.7384555245724362E-2</c:v>
                </c:pt>
                <c:pt idx="3859">
                  <c:v>-3.0661066833549327E-2</c:v>
                </c:pt>
                <c:pt idx="3860">
                  <c:v>-3.0819742313350384E-2</c:v>
                </c:pt>
                <c:pt idx="3861">
                  <c:v>-2.9390674983623244E-2</c:v>
                </c:pt>
                <c:pt idx="3862">
                  <c:v>-2.8847745951557674E-2</c:v>
                </c:pt>
                <c:pt idx="3863">
                  <c:v>-3.043579471913041E-2</c:v>
                </c:pt>
                <c:pt idx="3864">
                  <c:v>-2.9613964053309461E-2</c:v>
                </c:pt>
                <c:pt idx="3865">
                  <c:v>-3.0987707795796987E-2</c:v>
                </c:pt>
                <c:pt idx="3866">
                  <c:v>-2.8310596474848987E-2</c:v>
                </c:pt>
                <c:pt idx="3867">
                  <c:v>-3.0310049666366579E-2</c:v>
                </c:pt>
                <c:pt idx="3868">
                  <c:v>-2.8934799695356256E-2</c:v>
                </c:pt>
                <c:pt idx="3869">
                  <c:v>-2.9944225806422503E-2</c:v>
                </c:pt>
                <c:pt idx="3870">
                  <c:v>-2.8821287450483152E-2</c:v>
                </c:pt>
                <c:pt idx="3871">
                  <c:v>-2.7580545580040472E-2</c:v>
                </c:pt>
                <c:pt idx="3872">
                  <c:v>-2.8407568713899989E-2</c:v>
                </c:pt>
                <c:pt idx="3873">
                  <c:v>-2.6999493363513705E-2</c:v>
                </c:pt>
                <c:pt idx="3874">
                  <c:v>-2.7671472635657529E-2</c:v>
                </c:pt>
                <c:pt idx="3875">
                  <c:v>-2.6480358420401306E-2</c:v>
                </c:pt>
                <c:pt idx="3876">
                  <c:v>-2.6827682705935635E-2</c:v>
                </c:pt>
                <c:pt idx="3877">
                  <c:v>-2.6125515685673062E-2</c:v>
                </c:pt>
                <c:pt idx="3878">
                  <c:v>-2.4043279219644192E-2</c:v>
                </c:pt>
                <c:pt idx="3879">
                  <c:v>-2.4277807505996979E-2</c:v>
                </c:pt>
                <c:pt idx="3880">
                  <c:v>-2.5972164926580915E-2</c:v>
                </c:pt>
                <c:pt idx="3881">
                  <c:v>-2.6943802768331498E-2</c:v>
                </c:pt>
                <c:pt idx="3882">
                  <c:v>-2.5935530523583328E-2</c:v>
                </c:pt>
                <c:pt idx="3883">
                  <c:v>-2.9912246330809911E-2</c:v>
                </c:pt>
                <c:pt idx="3884">
                  <c:v>-3.1121838402731389E-2</c:v>
                </c:pt>
                <c:pt idx="3885">
                  <c:v>-3.3231340862094977E-2</c:v>
                </c:pt>
                <c:pt idx="3886">
                  <c:v>-2.9605883394646287E-2</c:v>
                </c:pt>
                <c:pt idx="3887">
                  <c:v>-2.738298162508182E-2</c:v>
                </c:pt>
                <c:pt idx="3888">
                  <c:v>-2.6706086207246654E-2</c:v>
                </c:pt>
                <c:pt idx="3889">
                  <c:v>-2.6721760328690419E-2</c:v>
                </c:pt>
                <c:pt idx="3890">
                  <c:v>-3.2279796501535563E-2</c:v>
                </c:pt>
                <c:pt idx="3891">
                  <c:v>-3.3001376120724984E-2</c:v>
                </c:pt>
                <c:pt idx="3892">
                  <c:v>-3.1029448202557736E-2</c:v>
                </c:pt>
                <c:pt idx="3893">
                  <c:v>-3.2911990816187481E-2</c:v>
                </c:pt>
                <c:pt idx="3894">
                  <c:v>-3.2345402355761999E-2</c:v>
                </c:pt>
                <c:pt idx="3895">
                  <c:v>-3.3935032021629674E-2</c:v>
                </c:pt>
                <c:pt idx="3896">
                  <c:v>-3.2845502471084809E-2</c:v>
                </c:pt>
                <c:pt idx="3897">
                  <c:v>-3.1486969244739565E-2</c:v>
                </c:pt>
                <c:pt idx="3898">
                  <c:v>-3.3846015343739405E-2</c:v>
                </c:pt>
                <c:pt idx="3899">
                  <c:v>-2.7244248168733692E-2</c:v>
                </c:pt>
                <c:pt idx="3900">
                  <c:v>-1.8820187226289753E-2</c:v>
                </c:pt>
                <c:pt idx="3901">
                  <c:v>-2.1346672010620404E-2</c:v>
                </c:pt>
                <c:pt idx="3902">
                  <c:v>-1.971150817090897E-2</c:v>
                </c:pt>
                <c:pt idx="3903">
                  <c:v>-2.0410125547609098E-2</c:v>
                </c:pt>
                <c:pt idx="3904">
                  <c:v>-2.2260535458475228E-2</c:v>
                </c:pt>
                <c:pt idx="3905">
                  <c:v>-2.0698102172122784E-2</c:v>
                </c:pt>
                <c:pt idx="3906">
                  <c:v>-2.1958892048559581E-2</c:v>
                </c:pt>
                <c:pt idx="3907">
                  <c:v>-2.1440620869378313E-2</c:v>
                </c:pt>
                <c:pt idx="3908">
                  <c:v>-2.1755473024673844E-2</c:v>
                </c:pt>
                <c:pt idx="3909">
                  <c:v>-2.2595948817015987E-2</c:v>
                </c:pt>
                <c:pt idx="3910">
                  <c:v>-2.1652853955117873E-2</c:v>
                </c:pt>
                <c:pt idx="3911">
                  <c:v>-2.5094237870888048E-2</c:v>
                </c:pt>
                <c:pt idx="3912">
                  <c:v>-2.7626651650622808E-2</c:v>
                </c:pt>
                <c:pt idx="3913">
                  <c:v>-2.6266069567476957E-2</c:v>
                </c:pt>
                <c:pt idx="3914">
                  <c:v>-2.1885872473519835E-2</c:v>
                </c:pt>
                <c:pt idx="3915">
                  <c:v>-2.0659131326067337E-2</c:v>
                </c:pt>
                <c:pt idx="3916">
                  <c:v>-2.2673218501393616E-2</c:v>
                </c:pt>
                <c:pt idx="3917">
                  <c:v>-2.4106340666488701E-2</c:v>
                </c:pt>
                <c:pt idx="3918">
                  <c:v>-2.4982723518557237E-2</c:v>
                </c:pt>
                <c:pt idx="3919">
                  <c:v>-2.8454038847616464E-2</c:v>
                </c:pt>
                <c:pt idx="3920">
                  <c:v>-2.8710751476539009E-2</c:v>
                </c:pt>
                <c:pt idx="3921">
                  <c:v>-2.9786718619638441E-2</c:v>
                </c:pt>
                <c:pt idx="3922">
                  <c:v>-3.0071787231860048E-2</c:v>
                </c:pt>
                <c:pt idx="3923">
                  <c:v>-2.8725881323682034E-2</c:v>
                </c:pt>
                <c:pt idx="3924">
                  <c:v>-2.6519638257039541E-2</c:v>
                </c:pt>
                <c:pt idx="3925">
                  <c:v>-2.5704195878824415E-2</c:v>
                </c:pt>
                <c:pt idx="3926">
                  <c:v>-2.3968407122252677E-2</c:v>
                </c:pt>
                <c:pt idx="3927">
                  <c:v>-2.3764770517593958E-2</c:v>
                </c:pt>
                <c:pt idx="3928">
                  <c:v>-2.4468904269770331E-2</c:v>
                </c:pt>
                <c:pt idx="3929">
                  <c:v>-2.1782383077632861E-2</c:v>
                </c:pt>
                <c:pt idx="3930">
                  <c:v>-2.1753818406675035E-2</c:v>
                </c:pt>
                <c:pt idx="3931">
                  <c:v>-2.2079312691488606E-2</c:v>
                </c:pt>
                <c:pt idx="3932">
                  <c:v>-2.2018985157808452E-2</c:v>
                </c:pt>
                <c:pt idx="3933">
                  <c:v>-2.5366769225703661E-2</c:v>
                </c:pt>
                <c:pt idx="3934">
                  <c:v>-2.6764580136819011E-2</c:v>
                </c:pt>
                <c:pt idx="3935">
                  <c:v>-2.6116019468272522E-2</c:v>
                </c:pt>
                <c:pt idx="3936">
                  <c:v>-2.6604562129365711E-2</c:v>
                </c:pt>
                <c:pt idx="3937">
                  <c:v>-2.5290451672996622E-2</c:v>
                </c:pt>
                <c:pt idx="3938">
                  <c:v>-2.0572497943440377E-2</c:v>
                </c:pt>
                <c:pt idx="3939">
                  <c:v>-2.3263132982388357E-2</c:v>
                </c:pt>
                <c:pt idx="3940">
                  <c:v>-2.5273780142125668E-2</c:v>
                </c:pt>
                <c:pt idx="3941">
                  <c:v>-2.7319553226507698E-2</c:v>
                </c:pt>
                <c:pt idx="3942">
                  <c:v>-2.9403861183640634E-2</c:v>
                </c:pt>
                <c:pt idx="3943">
                  <c:v>-2.9649267129391643E-2</c:v>
                </c:pt>
                <c:pt idx="3944">
                  <c:v>-3.1186462644006402E-2</c:v>
                </c:pt>
                <c:pt idx="3945">
                  <c:v>-2.9034916930423149E-2</c:v>
                </c:pt>
                <c:pt idx="3946">
                  <c:v>-2.8044776438678226E-2</c:v>
                </c:pt>
                <c:pt idx="3947">
                  <c:v>-2.4869471285900641E-2</c:v>
                </c:pt>
                <c:pt idx="3948">
                  <c:v>-2.4034596615714554E-2</c:v>
                </c:pt>
                <c:pt idx="3949">
                  <c:v>-2.8549796035681835E-2</c:v>
                </c:pt>
                <c:pt idx="3950">
                  <c:v>-3.2724619813157413E-2</c:v>
                </c:pt>
                <c:pt idx="3951">
                  <c:v>-3.1552526915110291E-2</c:v>
                </c:pt>
                <c:pt idx="3952">
                  <c:v>-2.8642638464526471E-2</c:v>
                </c:pt>
                <c:pt idx="3953">
                  <c:v>-2.7686817958407106E-2</c:v>
                </c:pt>
                <c:pt idx="3954">
                  <c:v>-2.8942810086468068E-2</c:v>
                </c:pt>
                <c:pt idx="3955">
                  <c:v>-2.6353259119441697E-2</c:v>
                </c:pt>
                <c:pt idx="3956">
                  <c:v>-2.5585955726548926E-2</c:v>
                </c:pt>
                <c:pt idx="3957">
                  <c:v>-2.2610642123907426E-2</c:v>
                </c:pt>
                <c:pt idx="3958">
                  <c:v>-2.6075965700486703E-2</c:v>
                </c:pt>
                <c:pt idx="3959">
                  <c:v>-2.9583011114839769E-2</c:v>
                </c:pt>
                <c:pt idx="3960">
                  <c:v>-2.9544045465420388E-2</c:v>
                </c:pt>
                <c:pt idx="3961">
                  <c:v>-3.2727380275280438E-2</c:v>
                </c:pt>
                <c:pt idx="3962">
                  <c:v>-3.1746142937748661E-2</c:v>
                </c:pt>
                <c:pt idx="3963">
                  <c:v>-2.8896875416455192E-2</c:v>
                </c:pt>
                <c:pt idx="3964">
                  <c:v>-2.3811606257499701E-2</c:v>
                </c:pt>
                <c:pt idx="3965">
                  <c:v>-2.1165820777474059E-2</c:v>
                </c:pt>
                <c:pt idx="3966">
                  <c:v>-2.2687858109795483E-2</c:v>
                </c:pt>
                <c:pt idx="3967">
                  <c:v>-2.25372174840619E-2</c:v>
                </c:pt>
                <c:pt idx="3968">
                  <c:v>-2.374958035500413E-2</c:v>
                </c:pt>
                <c:pt idx="3969">
                  <c:v>-2.1411930923551425E-2</c:v>
                </c:pt>
                <c:pt idx="3970">
                  <c:v>-2.4365398488670947E-2</c:v>
                </c:pt>
                <c:pt idx="3971">
                  <c:v>-2.4601929016287605E-2</c:v>
                </c:pt>
                <c:pt idx="3972">
                  <c:v>-2.5013347562341665E-2</c:v>
                </c:pt>
                <c:pt idx="3973">
                  <c:v>-2.9361315895885171E-2</c:v>
                </c:pt>
                <c:pt idx="3974">
                  <c:v>-2.7952019297434766E-2</c:v>
                </c:pt>
                <c:pt idx="3975">
                  <c:v>-2.9262279399711072E-2</c:v>
                </c:pt>
                <c:pt idx="3976">
                  <c:v>-2.802279572713004E-2</c:v>
                </c:pt>
                <c:pt idx="3977">
                  <c:v>-2.7312540910105043E-2</c:v>
                </c:pt>
                <c:pt idx="3978">
                  <c:v>-2.5662108531601557E-2</c:v>
                </c:pt>
                <c:pt idx="3979">
                  <c:v>-2.6504153953424647E-2</c:v>
                </c:pt>
                <c:pt idx="3980">
                  <c:v>-2.2200216676867918E-2</c:v>
                </c:pt>
                <c:pt idx="3981">
                  <c:v>-2.3862445593151121E-2</c:v>
                </c:pt>
                <c:pt idx="3982">
                  <c:v>-2.6659184977527201E-2</c:v>
                </c:pt>
                <c:pt idx="3983">
                  <c:v>-2.5677890384363189E-2</c:v>
                </c:pt>
                <c:pt idx="3984">
                  <c:v>-3.0352846590063098E-2</c:v>
                </c:pt>
                <c:pt idx="3985">
                  <c:v>-3.0794093458164307E-2</c:v>
                </c:pt>
                <c:pt idx="3986">
                  <c:v>-3.0264827557551138E-2</c:v>
                </c:pt>
                <c:pt idx="3987">
                  <c:v>-3.1404112663617118E-2</c:v>
                </c:pt>
                <c:pt idx="3988">
                  <c:v>-3.0992936833018209E-2</c:v>
                </c:pt>
                <c:pt idx="3989">
                  <c:v>-2.8971168231149619E-2</c:v>
                </c:pt>
                <c:pt idx="3990">
                  <c:v>-2.9329399286328245E-2</c:v>
                </c:pt>
                <c:pt idx="3991">
                  <c:v>-3.1768130124437965E-2</c:v>
                </c:pt>
                <c:pt idx="3992">
                  <c:v>-2.9244505765981921E-2</c:v>
                </c:pt>
                <c:pt idx="3993">
                  <c:v>-3.0262001174524961E-2</c:v>
                </c:pt>
                <c:pt idx="3994">
                  <c:v>-3.1361358434963071E-2</c:v>
                </c:pt>
                <c:pt idx="3995">
                  <c:v>-3.233792227229873E-2</c:v>
                </c:pt>
                <c:pt idx="3996">
                  <c:v>-3.2838838067536347E-2</c:v>
                </c:pt>
                <c:pt idx="3997">
                  <c:v>-3.3272047074398153E-2</c:v>
                </c:pt>
                <c:pt idx="3998">
                  <c:v>-3.237552789508566E-2</c:v>
                </c:pt>
                <c:pt idx="3999">
                  <c:v>-2.9836420383125395E-2</c:v>
                </c:pt>
                <c:pt idx="4000">
                  <c:v>-3.3045688806903034E-2</c:v>
                </c:pt>
                <c:pt idx="4001">
                  <c:v>-3.3731038446537631E-2</c:v>
                </c:pt>
                <c:pt idx="4002">
                  <c:v>-3.2372914752723164E-2</c:v>
                </c:pt>
                <c:pt idx="4003">
                  <c:v>-3.2671087785639152E-2</c:v>
                </c:pt>
                <c:pt idx="4004">
                  <c:v>-3.0902482436571788E-2</c:v>
                </c:pt>
                <c:pt idx="4005">
                  <c:v>-3.4833159690509291E-2</c:v>
                </c:pt>
                <c:pt idx="4006">
                  <c:v>-3.3524373715146133E-2</c:v>
                </c:pt>
                <c:pt idx="4007">
                  <c:v>-3.6149842408679606E-2</c:v>
                </c:pt>
                <c:pt idx="4008">
                  <c:v>-3.9094218108872286E-2</c:v>
                </c:pt>
                <c:pt idx="4009">
                  <c:v>-3.876278628769772E-2</c:v>
                </c:pt>
                <c:pt idx="4010">
                  <c:v>-4.1836304827857412E-2</c:v>
                </c:pt>
                <c:pt idx="4011">
                  <c:v>-4.3079100841500018E-2</c:v>
                </c:pt>
                <c:pt idx="4012">
                  <c:v>-4.3256509079519362E-2</c:v>
                </c:pt>
                <c:pt idx="4013">
                  <c:v>-4.8310624726886825E-2</c:v>
                </c:pt>
                <c:pt idx="4014">
                  <c:v>-4.9799883456369293E-2</c:v>
                </c:pt>
                <c:pt idx="4015">
                  <c:v>-4.817500031018998E-2</c:v>
                </c:pt>
                <c:pt idx="4016">
                  <c:v>-5.0385069963315016E-2</c:v>
                </c:pt>
                <c:pt idx="4017">
                  <c:v>-4.70137019608034E-2</c:v>
                </c:pt>
                <c:pt idx="4018">
                  <c:v>-4.7734958100618424E-2</c:v>
                </c:pt>
                <c:pt idx="4019">
                  <c:v>-4.5778212460164641E-2</c:v>
                </c:pt>
                <c:pt idx="4020">
                  <c:v>-4.6317473081774141E-2</c:v>
                </c:pt>
                <c:pt idx="4021">
                  <c:v>-4.4824009410298266E-2</c:v>
                </c:pt>
                <c:pt idx="4022">
                  <c:v>-4.371932150474292E-2</c:v>
                </c:pt>
                <c:pt idx="4023">
                  <c:v>-4.0966422088881932E-2</c:v>
                </c:pt>
                <c:pt idx="4024">
                  <c:v>-4.2692005170851116E-2</c:v>
                </c:pt>
                <c:pt idx="4025">
                  <c:v>-4.0021456496503321E-2</c:v>
                </c:pt>
                <c:pt idx="4026">
                  <c:v>-4.0029435540747255E-2</c:v>
                </c:pt>
                <c:pt idx="4027">
                  <c:v>-4.2229142386598278E-2</c:v>
                </c:pt>
                <c:pt idx="4028">
                  <c:v>-3.9227637879143434E-2</c:v>
                </c:pt>
                <c:pt idx="4029">
                  <c:v>-4.2118440348778291E-2</c:v>
                </c:pt>
                <c:pt idx="4030">
                  <c:v>-4.1988392213210463E-2</c:v>
                </c:pt>
                <c:pt idx="4031">
                  <c:v>-4.4446698498750187E-2</c:v>
                </c:pt>
                <c:pt idx="4032">
                  <c:v>-4.6102202064035008E-2</c:v>
                </c:pt>
                <c:pt idx="4033">
                  <c:v>-5.208700319256454E-2</c:v>
                </c:pt>
                <c:pt idx="4034">
                  <c:v>-5.0308137496333477E-2</c:v>
                </c:pt>
                <c:pt idx="4035">
                  <c:v>-5.1193460196490681E-2</c:v>
                </c:pt>
                <c:pt idx="4036">
                  <c:v>-5.0055893529992651E-2</c:v>
                </c:pt>
                <c:pt idx="4037">
                  <c:v>-4.9153881704759955E-2</c:v>
                </c:pt>
                <c:pt idx="4038">
                  <c:v>-4.526892359310547E-2</c:v>
                </c:pt>
                <c:pt idx="4039">
                  <c:v>-3.9817014687977353E-2</c:v>
                </c:pt>
                <c:pt idx="4040">
                  <c:v>-3.7690482924575025E-2</c:v>
                </c:pt>
                <c:pt idx="4041">
                  <c:v>-3.9489221285905401E-2</c:v>
                </c:pt>
                <c:pt idx="4042">
                  <c:v>-4.0013219176076281E-2</c:v>
                </c:pt>
                <c:pt idx="4043">
                  <c:v>-3.8605556508057554E-2</c:v>
                </c:pt>
                <c:pt idx="4044">
                  <c:v>-3.7474761611104468E-2</c:v>
                </c:pt>
                <c:pt idx="4045">
                  <c:v>-3.6857566554623605E-2</c:v>
                </c:pt>
                <c:pt idx="4046">
                  <c:v>-4.0764864854756472E-2</c:v>
                </c:pt>
                <c:pt idx="4047">
                  <c:v>-3.8048027385805733E-2</c:v>
                </c:pt>
                <c:pt idx="4048">
                  <c:v>-3.4701689572546074E-2</c:v>
                </c:pt>
                <c:pt idx="4049">
                  <c:v>-3.5889069536449353E-2</c:v>
                </c:pt>
                <c:pt idx="4050">
                  <c:v>-3.1802514043089147E-2</c:v>
                </c:pt>
                <c:pt idx="4051">
                  <c:v>-3.2797388647764686E-2</c:v>
                </c:pt>
                <c:pt idx="4052">
                  <c:v>-3.0716350148199872E-2</c:v>
                </c:pt>
                <c:pt idx="4053">
                  <c:v>-3.2765003116022817E-2</c:v>
                </c:pt>
                <c:pt idx="4054">
                  <c:v>-3.2941065900698591E-2</c:v>
                </c:pt>
                <c:pt idx="4055">
                  <c:v>-3.39354692005642E-2</c:v>
                </c:pt>
                <c:pt idx="4056">
                  <c:v>-3.3791565636616033E-2</c:v>
                </c:pt>
                <c:pt idx="4057">
                  <c:v>-3.2648893443544019E-2</c:v>
                </c:pt>
                <c:pt idx="4058">
                  <c:v>-3.4781538618322422E-2</c:v>
                </c:pt>
                <c:pt idx="4059">
                  <c:v>-3.6792857182823074E-2</c:v>
                </c:pt>
                <c:pt idx="4060">
                  <c:v>-3.7002088981431119E-2</c:v>
                </c:pt>
                <c:pt idx="4061">
                  <c:v>-3.6128468499647987E-2</c:v>
                </c:pt>
                <c:pt idx="4062">
                  <c:v>-3.2960198446281314E-2</c:v>
                </c:pt>
                <c:pt idx="4063">
                  <c:v>-3.2745780526024615E-2</c:v>
                </c:pt>
                <c:pt idx="4064">
                  <c:v>-3.5704734782061598E-2</c:v>
                </c:pt>
                <c:pt idx="4065">
                  <c:v>-3.3299525218133452E-2</c:v>
                </c:pt>
                <c:pt idx="4066">
                  <c:v>-3.5802424541814676E-2</c:v>
                </c:pt>
                <c:pt idx="4067">
                  <c:v>-3.7471288231189004E-2</c:v>
                </c:pt>
                <c:pt idx="4068">
                  <c:v>-3.9190743501548247E-2</c:v>
                </c:pt>
                <c:pt idx="4069">
                  <c:v>-4.0231451326316198E-2</c:v>
                </c:pt>
                <c:pt idx="4070">
                  <c:v>-4.2832450065004413E-2</c:v>
                </c:pt>
                <c:pt idx="4071">
                  <c:v>-4.7528988657100729E-2</c:v>
                </c:pt>
                <c:pt idx="4072">
                  <c:v>-4.8505321230821047E-2</c:v>
                </c:pt>
                <c:pt idx="4073">
                  <c:v>-4.3401810221526532E-2</c:v>
                </c:pt>
                <c:pt idx="4074">
                  <c:v>-4.1095642552774175E-2</c:v>
                </c:pt>
                <c:pt idx="4075">
                  <c:v>-4.2849688272443287E-2</c:v>
                </c:pt>
                <c:pt idx="4076">
                  <c:v>-4.0911404841145554E-2</c:v>
                </c:pt>
                <c:pt idx="4077">
                  <c:v>-3.9826089086263394E-2</c:v>
                </c:pt>
                <c:pt idx="4078">
                  <c:v>-4.043047495804647E-2</c:v>
                </c:pt>
                <c:pt idx="4079">
                  <c:v>-4.3174298468181355E-2</c:v>
                </c:pt>
                <c:pt idx="4080">
                  <c:v>-4.1607062982892323E-2</c:v>
                </c:pt>
                <c:pt idx="4081">
                  <c:v>-4.2027920194865981E-2</c:v>
                </c:pt>
                <c:pt idx="4082">
                  <c:v>-3.8485434699089299E-2</c:v>
                </c:pt>
                <c:pt idx="4083">
                  <c:v>-3.9279780092095734E-2</c:v>
                </c:pt>
                <c:pt idx="4084">
                  <c:v>-4.0326814253197008E-2</c:v>
                </c:pt>
                <c:pt idx="4085">
                  <c:v>-3.9233306267607931E-2</c:v>
                </c:pt>
                <c:pt idx="4086">
                  <c:v>-4.21231749215778E-2</c:v>
                </c:pt>
                <c:pt idx="4087">
                  <c:v>-4.1858771985436555E-2</c:v>
                </c:pt>
                <c:pt idx="4088">
                  <c:v>-4.3349922035163052E-2</c:v>
                </c:pt>
                <c:pt idx="4089">
                  <c:v>-4.6187768624770892E-2</c:v>
                </c:pt>
                <c:pt idx="4090">
                  <c:v>-4.2078034128180369E-2</c:v>
                </c:pt>
                <c:pt idx="4091">
                  <c:v>-4.3376416612161212E-2</c:v>
                </c:pt>
                <c:pt idx="4092">
                  <c:v>-4.7525565152190641E-2</c:v>
                </c:pt>
                <c:pt idx="4093">
                  <c:v>-4.5239249173672641E-2</c:v>
                </c:pt>
                <c:pt idx="4094">
                  <c:v>-4.6066126978658278E-2</c:v>
                </c:pt>
                <c:pt idx="4095">
                  <c:v>-4.0942945970399713E-2</c:v>
                </c:pt>
                <c:pt idx="4096">
                  <c:v>-4.63275529326517E-2</c:v>
                </c:pt>
                <c:pt idx="4097">
                  <c:v>-4.3795404843130076E-2</c:v>
                </c:pt>
                <c:pt idx="4098">
                  <c:v>-4.6491343529534185E-2</c:v>
                </c:pt>
                <c:pt idx="4099">
                  <c:v>-4.4638266424730705E-2</c:v>
                </c:pt>
                <c:pt idx="4100">
                  <c:v>7.8196373038388778E-2</c:v>
                </c:pt>
                <c:pt idx="4101">
                  <c:v>7.5880816330359771E-2</c:v>
                </c:pt>
                <c:pt idx="4102">
                  <c:v>6.9328128778399112E-2</c:v>
                </c:pt>
                <c:pt idx="4103">
                  <c:v>6.9249822341682143E-2</c:v>
                </c:pt>
                <c:pt idx="4104">
                  <c:v>7.0508529866198183E-2</c:v>
                </c:pt>
                <c:pt idx="4105">
                  <c:v>7.1176902940157494E-2</c:v>
                </c:pt>
                <c:pt idx="4106">
                  <c:v>6.7800406583634565E-2</c:v>
                </c:pt>
                <c:pt idx="4107">
                  <c:v>6.8433933525718901E-2</c:v>
                </c:pt>
                <c:pt idx="4108">
                  <c:v>6.8746613970808473E-2</c:v>
                </c:pt>
                <c:pt idx="4109">
                  <c:v>7.0055047149843647E-2</c:v>
                </c:pt>
                <c:pt idx="4110">
                  <c:v>7.1627942702668423E-2</c:v>
                </c:pt>
                <c:pt idx="4111">
                  <c:v>6.7174695080154279E-2</c:v>
                </c:pt>
                <c:pt idx="4112">
                  <c:v>6.4465640582864692E-2</c:v>
                </c:pt>
                <c:pt idx="4113">
                  <c:v>6.4518969729905201E-2</c:v>
                </c:pt>
                <c:pt idx="4114">
                  <c:v>6.2095083961850733E-2</c:v>
                </c:pt>
                <c:pt idx="4115">
                  <c:v>5.9419766976110455E-2</c:v>
                </c:pt>
                <c:pt idx="4116">
                  <c:v>5.4499273675407259E-2</c:v>
                </c:pt>
                <c:pt idx="4117">
                  <c:v>5.3634342867600007E-2</c:v>
                </c:pt>
                <c:pt idx="4118">
                  <c:v>5.8389795122917809E-2</c:v>
                </c:pt>
                <c:pt idx="4119">
                  <c:v>5.8209215571481246E-2</c:v>
                </c:pt>
                <c:pt idx="4120">
                  <c:v>5.7629046932676113E-2</c:v>
                </c:pt>
                <c:pt idx="4121">
                  <c:v>5.3996436305970577E-2</c:v>
                </c:pt>
                <c:pt idx="4122">
                  <c:v>5.4688776207646006E-2</c:v>
                </c:pt>
                <c:pt idx="4123">
                  <c:v>5.3241176797933325E-2</c:v>
                </c:pt>
                <c:pt idx="4124">
                  <c:v>5.1148284585700948E-2</c:v>
                </c:pt>
                <c:pt idx="4125">
                  <c:v>5.0416797948078934E-2</c:v>
                </c:pt>
                <c:pt idx="4126">
                  <c:v>5.3480131994348569E-2</c:v>
                </c:pt>
                <c:pt idx="4127">
                  <c:v>6.0128842275399476E-2</c:v>
                </c:pt>
                <c:pt idx="4128">
                  <c:v>6.0585934386734396E-2</c:v>
                </c:pt>
                <c:pt idx="4129">
                  <c:v>5.9095356229268425E-2</c:v>
                </c:pt>
                <c:pt idx="4130">
                  <c:v>6.0196513020879652E-2</c:v>
                </c:pt>
                <c:pt idx="4131">
                  <c:v>6.1873563675781923E-2</c:v>
                </c:pt>
                <c:pt idx="4132">
                  <c:v>6.1110839805467512E-2</c:v>
                </c:pt>
                <c:pt idx="4133">
                  <c:v>5.9919918673156283E-2</c:v>
                </c:pt>
                <c:pt idx="4134">
                  <c:v>5.916753382771945E-2</c:v>
                </c:pt>
                <c:pt idx="4135">
                  <c:v>6.0691911532515408E-2</c:v>
                </c:pt>
                <c:pt idx="4136">
                  <c:v>5.9364461466964322E-2</c:v>
                </c:pt>
                <c:pt idx="4137">
                  <c:v>6.1745517462622745E-2</c:v>
                </c:pt>
                <c:pt idx="4138">
                  <c:v>6.0150885773815707E-2</c:v>
                </c:pt>
                <c:pt idx="4139">
                  <c:v>6.1180870167816176E-2</c:v>
                </c:pt>
                <c:pt idx="4140">
                  <c:v>5.9411485018420425E-2</c:v>
                </c:pt>
                <c:pt idx="4141">
                  <c:v>5.5609025104061516E-2</c:v>
                </c:pt>
                <c:pt idx="4142">
                  <c:v>5.5270602609281606E-2</c:v>
                </c:pt>
                <c:pt idx="4143">
                  <c:v>5.496312364046714E-2</c:v>
                </c:pt>
                <c:pt idx="4144">
                  <c:v>5.6825107714241617E-2</c:v>
                </c:pt>
                <c:pt idx="4145">
                  <c:v>5.6134929588749868E-2</c:v>
                </c:pt>
                <c:pt idx="4146">
                  <c:v>5.5921430058270521E-2</c:v>
                </c:pt>
                <c:pt idx="4147">
                  <c:v>5.5278260752954625E-2</c:v>
                </c:pt>
                <c:pt idx="4148">
                  <c:v>5.1988997740752496E-2</c:v>
                </c:pt>
                <c:pt idx="4149">
                  <c:v>5.1738464095390596E-2</c:v>
                </c:pt>
                <c:pt idx="4150">
                  <c:v>5.0696152012648599E-2</c:v>
                </c:pt>
                <c:pt idx="4151">
                  <c:v>5.0338504991282118E-2</c:v>
                </c:pt>
                <c:pt idx="4152">
                  <c:v>5.1091208511151648E-2</c:v>
                </c:pt>
                <c:pt idx="4153">
                  <c:v>4.9895572227523902E-2</c:v>
                </c:pt>
                <c:pt idx="4154">
                  <c:v>4.7946543686899726E-2</c:v>
                </c:pt>
                <c:pt idx="4155">
                  <c:v>4.7321908721826178E-2</c:v>
                </c:pt>
                <c:pt idx="4156">
                  <c:v>4.7960616227936764E-2</c:v>
                </c:pt>
                <c:pt idx="4157">
                  <c:v>5.1042009910272579E-2</c:v>
                </c:pt>
                <c:pt idx="4158">
                  <c:v>5.0882440432984524E-2</c:v>
                </c:pt>
                <c:pt idx="4159">
                  <c:v>5.0930430831188991E-2</c:v>
                </c:pt>
                <c:pt idx="4160">
                  <c:v>5.3313888140087792E-2</c:v>
                </c:pt>
                <c:pt idx="4161">
                  <c:v>5.4262490521427183E-2</c:v>
                </c:pt>
                <c:pt idx="4162">
                  <c:v>5.4562593284483457E-2</c:v>
                </c:pt>
                <c:pt idx="4163">
                  <c:v>5.6518860870620843E-2</c:v>
                </c:pt>
                <c:pt idx="4164">
                  <c:v>5.7186169671050273E-2</c:v>
                </c:pt>
                <c:pt idx="4165">
                  <c:v>6.0556066337978623E-2</c:v>
                </c:pt>
                <c:pt idx="4166">
                  <c:v>5.9105339103647181E-2</c:v>
                </c:pt>
                <c:pt idx="4167">
                  <c:v>5.8310603290604848E-2</c:v>
                </c:pt>
                <c:pt idx="4168">
                  <c:v>5.894658312720856E-2</c:v>
                </c:pt>
                <c:pt idx="4169">
                  <c:v>5.9937997311668517E-2</c:v>
                </c:pt>
                <c:pt idx="4170">
                  <c:v>5.8989005793943401E-2</c:v>
                </c:pt>
                <c:pt idx="4171">
                  <c:v>6.0467611243519404E-2</c:v>
                </c:pt>
                <c:pt idx="4172">
                  <c:v>6.2039739436135763E-2</c:v>
                </c:pt>
                <c:pt idx="4173">
                  <c:v>5.7111391538173115E-2</c:v>
                </c:pt>
                <c:pt idx="4174">
                  <c:v>5.4267221969560575E-2</c:v>
                </c:pt>
                <c:pt idx="4175">
                  <c:v>5.3271597220841724E-2</c:v>
                </c:pt>
                <c:pt idx="4176">
                  <c:v>5.3573913009028543E-2</c:v>
                </c:pt>
                <c:pt idx="4177">
                  <c:v>5.4351655803772249E-2</c:v>
                </c:pt>
                <c:pt idx="4178">
                  <c:v>5.4889224894017617E-2</c:v>
                </c:pt>
                <c:pt idx="4179">
                  <c:v>5.2940021973775703E-2</c:v>
                </c:pt>
                <c:pt idx="4180">
                  <c:v>5.0028205515598806E-2</c:v>
                </c:pt>
                <c:pt idx="4181">
                  <c:v>5.0953537665386794E-2</c:v>
                </c:pt>
                <c:pt idx="4182">
                  <c:v>5.0464492582152048E-2</c:v>
                </c:pt>
                <c:pt idx="4183">
                  <c:v>5.294711386649531E-2</c:v>
                </c:pt>
                <c:pt idx="4184">
                  <c:v>5.2238667587846108E-2</c:v>
                </c:pt>
                <c:pt idx="4185">
                  <c:v>5.3349573926649727E-2</c:v>
                </c:pt>
                <c:pt idx="4186">
                  <c:v>5.4521830973508364E-2</c:v>
                </c:pt>
                <c:pt idx="4187">
                  <c:v>5.6241558865131158E-2</c:v>
                </c:pt>
                <c:pt idx="4188">
                  <c:v>5.4826666894102309E-2</c:v>
                </c:pt>
                <c:pt idx="4189">
                  <c:v>5.3718572644655099E-2</c:v>
                </c:pt>
                <c:pt idx="4190">
                  <c:v>5.1757233637842084E-2</c:v>
                </c:pt>
                <c:pt idx="4191">
                  <c:v>4.7706460230324821E-2</c:v>
                </c:pt>
                <c:pt idx="4192">
                  <c:v>4.9492502917499639E-2</c:v>
                </c:pt>
                <c:pt idx="4193">
                  <c:v>4.6947547467431336E-2</c:v>
                </c:pt>
                <c:pt idx="4194">
                  <c:v>5.4044946201470385E-2</c:v>
                </c:pt>
                <c:pt idx="4195">
                  <c:v>5.29012210806072E-2</c:v>
                </c:pt>
                <c:pt idx="4196">
                  <c:v>5.6001515101579767E-2</c:v>
                </c:pt>
                <c:pt idx="4197">
                  <c:v>5.6439838442644427E-2</c:v>
                </c:pt>
                <c:pt idx="4198">
                  <c:v>5.723838838856244E-2</c:v>
                </c:pt>
                <c:pt idx="4199">
                  <c:v>6.0974573397803031E-2</c:v>
                </c:pt>
                <c:pt idx="4200">
                  <c:v>4.7030968216410146E-2</c:v>
                </c:pt>
                <c:pt idx="4201">
                  <c:v>4.0255033686978053E-2</c:v>
                </c:pt>
                <c:pt idx="4202">
                  <c:v>3.9589054618001981E-2</c:v>
                </c:pt>
                <c:pt idx="4203">
                  <c:v>3.2163351803305651E-2</c:v>
                </c:pt>
                <c:pt idx="4204">
                  <c:v>3.282860154335715E-2</c:v>
                </c:pt>
                <c:pt idx="4205">
                  <c:v>3.1485823816720354E-2</c:v>
                </c:pt>
                <c:pt idx="4206">
                  <c:v>3.7430446510556839E-2</c:v>
                </c:pt>
                <c:pt idx="4207">
                  <c:v>3.9900431123001762E-2</c:v>
                </c:pt>
                <c:pt idx="4208">
                  <c:v>3.8769158795605399E-2</c:v>
                </c:pt>
                <c:pt idx="4209">
                  <c:v>4.0857401482307737E-2</c:v>
                </c:pt>
                <c:pt idx="4210">
                  <c:v>3.6674952827069562E-2</c:v>
                </c:pt>
                <c:pt idx="4211">
                  <c:v>3.3215649294510111E-2</c:v>
                </c:pt>
                <c:pt idx="4212">
                  <c:v>3.0389495554056054E-2</c:v>
                </c:pt>
                <c:pt idx="4213">
                  <c:v>2.729264094270592E-2</c:v>
                </c:pt>
                <c:pt idx="4214">
                  <c:v>2.6891210596947129E-2</c:v>
                </c:pt>
                <c:pt idx="4215">
                  <c:v>2.905606148733314E-2</c:v>
                </c:pt>
                <c:pt idx="4216">
                  <c:v>2.8304776221511702E-2</c:v>
                </c:pt>
                <c:pt idx="4217">
                  <c:v>3.0717303271970392E-2</c:v>
                </c:pt>
                <c:pt idx="4218">
                  <c:v>3.1408043616710249E-2</c:v>
                </c:pt>
                <c:pt idx="4219">
                  <c:v>3.4081533397349345E-2</c:v>
                </c:pt>
                <c:pt idx="4220">
                  <c:v>3.5115003864599773E-2</c:v>
                </c:pt>
                <c:pt idx="4221">
                  <c:v>3.3845155435235877E-2</c:v>
                </c:pt>
                <c:pt idx="4222">
                  <c:v>3.1099598341645024E-2</c:v>
                </c:pt>
                <c:pt idx="4223">
                  <c:v>2.7119660044877675E-2</c:v>
                </c:pt>
                <c:pt idx="4224">
                  <c:v>2.7494263860563764E-2</c:v>
                </c:pt>
                <c:pt idx="4225">
                  <c:v>2.5209943066002577E-2</c:v>
                </c:pt>
                <c:pt idx="4226">
                  <c:v>2.7397480323290938E-2</c:v>
                </c:pt>
                <c:pt idx="4227">
                  <c:v>2.8007429661456529E-2</c:v>
                </c:pt>
                <c:pt idx="4228">
                  <c:v>3.3301643331334868E-2</c:v>
                </c:pt>
                <c:pt idx="4229">
                  <c:v>3.4296343982722105E-2</c:v>
                </c:pt>
                <c:pt idx="4230">
                  <c:v>3.5093705707737941E-2</c:v>
                </c:pt>
                <c:pt idx="4231">
                  <c:v>3.7993975726340154E-2</c:v>
                </c:pt>
                <c:pt idx="4232">
                  <c:v>3.7405330514802396E-2</c:v>
                </c:pt>
                <c:pt idx="4233">
                  <c:v>4.3819802139255584E-2</c:v>
                </c:pt>
                <c:pt idx="4234">
                  <c:v>4.5304767426482276E-2</c:v>
                </c:pt>
                <c:pt idx="4235">
                  <c:v>4.5680774131978297E-2</c:v>
                </c:pt>
                <c:pt idx="4236">
                  <c:v>4.3304347228835333E-2</c:v>
                </c:pt>
                <c:pt idx="4237">
                  <c:v>4.2363570610219975E-2</c:v>
                </c:pt>
                <c:pt idx="4238">
                  <c:v>4.1163017076469161E-2</c:v>
                </c:pt>
                <c:pt idx="4239">
                  <c:v>3.937416510888106E-2</c:v>
                </c:pt>
                <c:pt idx="4240">
                  <c:v>3.8300674595477174E-2</c:v>
                </c:pt>
                <c:pt idx="4241">
                  <c:v>3.8805020763276118E-2</c:v>
                </c:pt>
                <c:pt idx="4242">
                  <c:v>4.0003780808012812E-2</c:v>
                </c:pt>
                <c:pt idx="4243">
                  <c:v>3.8090160452070351E-2</c:v>
                </c:pt>
                <c:pt idx="4244">
                  <c:v>3.2741832585295713E-2</c:v>
                </c:pt>
                <c:pt idx="4245">
                  <c:v>3.2431407468911502E-2</c:v>
                </c:pt>
                <c:pt idx="4246">
                  <c:v>2.9908988802824693E-2</c:v>
                </c:pt>
                <c:pt idx="4247">
                  <c:v>2.9566415911319199E-2</c:v>
                </c:pt>
                <c:pt idx="4248">
                  <c:v>2.8291162711802681E-2</c:v>
                </c:pt>
                <c:pt idx="4249">
                  <c:v>3.1521004692883076E-2</c:v>
                </c:pt>
                <c:pt idx="4250">
                  <c:v>3.0255734713198687E-2</c:v>
                </c:pt>
                <c:pt idx="4251">
                  <c:v>3.7597672689958797E-2</c:v>
                </c:pt>
                <c:pt idx="4252">
                  <c:v>4.022952430166335E-2</c:v>
                </c:pt>
                <c:pt idx="4253">
                  <c:v>4.1250990926198994E-2</c:v>
                </c:pt>
                <c:pt idx="4254">
                  <c:v>3.9621446397888199E-2</c:v>
                </c:pt>
                <c:pt idx="4255">
                  <c:v>3.9883595343469982E-2</c:v>
                </c:pt>
                <c:pt idx="4256">
                  <c:v>4.2201034105011068E-2</c:v>
                </c:pt>
                <c:pt idx="4257">
                  <c:v>3.9641382924854335E-2</c:v>
                </c:pt>
                <c:pt idx="4258">
                  <c:v>3.6750118299352805E-2</c:v>
                </c:pt>
                <c:pt idx="4259">
                  <c:v>3.6296804213354378E-2</c:v>
                </c:pt>
                <c:pt idx="4260">
                  <c:v>3.0331675840181538E-2</c:v>
                </c:pt>
                <c:pt idx="4261">
                  <c:v>2.8261170231392296E-2</c:v>
                </c:pt>
                <c:pt idx="4262">
                  <c:v>2.7170146771769321E-2</c:v>
                </c:pt>
                <c:pt idx="4263">
                  <c:v>2.586215792826628E-2</c:v>
                </c:pt>
                <c:pt idx="4264">
                  <c:v>2.8052694759484645E-2</c:v>
                </c:pt>
                <c:pt idx="4265">
                  <c:v>2.8121281927680639E-2</c:v>
                </c:pt>
                <c:pt idx="4266">
                  <c:v>3.0541934865065873E-2</c:v>
                </c:pt>
                <c:pt idx="4267">
                  <c:v>3.2102017148640138E-2</c:v>
                </c:pt>
                <c:pt idx="4268">
                  <c:v>3.0351846141451047E-2</c:v>
                </c:pt>
                <c:pt idx="4269">
                  <c:v>3.394575737123387E-2</c:v>
                </c:pt>
                <c:pt idx="4270">
                  <c:v>3.2630105557280728E-2</c:v>
                </c:pt>
                <c:pt idx="4271">
                  <c:v>3.0981694588674641E-2</c:v>
                </c:pt>
                <c:pt idx="4272">
                  <c:v>2.3785299764389853E-2</c:v>
                </c:pt>
                <c:pt idx="4273">
                  <c:v>2.2000883668236937E-2</c:v>
                </c:pt>
                <c:pt idx="4274">
                  <c:v>2.486056447470493E-2</c:v>
                </c:pt>
                <c:pt idx="4275">
                  <c:v>3.0105759577184824E-2</c:v>
                </c:pt>
                <c:pt idx="4276">
                  <c:v>3.4839034641706429E-2</c:v>
                </c:pt>
                <c:pt idx="4277">
                  <c:v>3.5945948173347522E-2</c:v>
                </c:pt>
                <c:pt idx="4278">
                  <c:v>3.8244019913214133E-2</c:v>
                </c:pt>
                <c:pt idx="4279">
                  <c:v>4.0447762673065116E-2</c:v>
                </c:pt>
                <c:pt idx="4280">
                  <c:v>3.2711519216732904E-2</c:v>
                </c:pt>
                <c:pt idx="4281">
                  <c:v>3.1798729061171066E-2</c:v>
                </c:pt>
                <c:pt idx="4282">
                  <c:v>2.7650684850033996E-2</c:v>
                </c:pt>
                <c:pt idx="4283">
                  <c:v>3.0303411977640304E-2</c:v>
                </c:pt>
                <c:pt idx="4284">
                  <c:v>2.772081451185486E-2</c:v>
                </c:pt>
                <c:pt idx="4285">
                  <c:v>2.7723872624038942E-2</c:v>
                </c:pt>
                <c:pt idx="4286">
                  <c:v>2.8983952805934549E-2</c:v>
                </c:pt>
                <c:pt idx="4287">
                  <c:v>3.1138086268286305E-2</c:v>
                </c:pt>
                <c:pt idx="4288">
                  <c:v>3.266635521623229E-2</c:v>
                </c:pt>
                <c:pt idx="4289">
                  <c:v>3.164986320881738E-2</c:v>
                </c:pt>
                <c:pt idx="4290">
                  <c:v>3.110054330339207E-2</c:v>
                </c:pt>
                <c:pt idx="4291">
                  <c:v>3.0327025499450239E-2</c:v>
                </c:pt>
                <c:pt idx="4292">
                  <c:v>3.2495871033607612E-2</c:v>
                </c:pt>
                <c:pt idx="4293">
                  <c:v>2.8720398606379066E-2</c:v>
                </c:pt>
                <c:pt idx="4294">
                  <c:v>2.8637463414912523E-2</c:v>
                </c:pt>
                <c:pt idx="4295">
                  <c:v>3.185652859972922E-2</c:v>
                </c:pt>
                <c:pt idx="4296">
                  <c:v>3.1026240713323924E-2</c:v>
                </c:pt>
                <c:pt idx="4297">
                  <c:v>3.0469875350923131E-2</c:v>
                </c:pt>
                <c:pt idx="4298">
                  <c:v>3.3618310774871971E-2</c:v>
                </c:pt>
                <c:pt idx="4299">
                  <c:v>3.2785821580877034E-2</c:v>
                </c:pt>
                <c:pt idx="4300">
                  <c:v>5.2340966931084143E-2</c:v>
                </c:pt>
                <c:pt idx="4301">
                  <c:v>4.8542468135104655E-2</c:v>
                </c:pt>
                <c:pt idx="4302">
                  <c:v>4.3166820265458067E-2</c:v>
                </c:pt>
                <c:pt idx="4303">
                  <c:v>4.0164107051101072E-2</c:v>
                </c:pt>
                <c:pt idx="4304">
                  <c:v>3.6918336211090363E-2</c:v>
                </c:pt>
                <c:pt idx="4305">
                  <c:v>3.8847886476231941E-2</c:v>
                </c:pt>
                <c:pt idx="4306">
                  <c:v>3.4153548727114069E-2</c:v>
                </c:pt>
                <c:pt idx="4307">
                  <c:v>4.3746014942708494E-2</c:v>
                </c:pt>
                <c:pt idx="4308">
                  <c:v>4.3836855274860753E-2</c:v>
                </c:pt>
                <c:pt idx="4309">
                  <c:v>3.4373777945070294E-2</c:v>
                </c:pt>
                <c:pt idx="4310">
                  <c:v>3.3171151762953266E-2</c:v>
                </c:pt>
                <c:pt idx="4311">
                  <c:v>3.3282101824869986E-2</c:v>
                </c:pt>
                <c:pt idx="4312">
                  <c:v>3.6042878384133697E-2</c:v>
                </c:pt>
                <c:pt idx="4313">
                  <c:v>3.0853452024359906E-2</c:v>
                </c:pt>
                <c:pt idx="4314">
                  <c:v>3.0295700114419677E-2</c:v>
                </c:pt>
                <c:pt idx="4315">
                  <c:v>3.1686760065459785E-2</c:v>
                </c:pt>
                <c:pt idx="4316">
                  <c:v>3.1795851419620241E-2</c:v>
                </c:pt>
                <c:pt idx="4317">
                  <c:v>3.1420417385410293E-2</c:v>
                </c:pt>
                <c:pt idx="4318">
                  <c:v>3.0150991837423313E-2</c:v>
                </c:pt>
                <c:pt idx="4319">
                  <c:v>3.4549026167392943E-2</c:v>
                </c:pt>
                <c:pt idx="4320">
                  <c:v>3.506698996192853E-2</c:v>
                </c:pt>
                <c:pt idx="4321">
                  <c:v>3.8185512337296224E-2</c:v>
                </c:pt>
                <c:pt idx="4322">
                  <c:v>3.5904262498446832E-2</c:v>
                </c:pt>
                <c:pt idx="4323">
                  <c:v>2.4171495734005566E-2</c:v>
                </c:pt>
                <c:pt idx="4324">
                  <c:v>2.5461465244752707E-2</c:v>
                </c:pt>
                <c:pt idx="4325">
                  <c:v>2.5300818543374237E-2</c:v>
                </c:pt>
                <c:pt idx="4326">
                  <c:v>2.4260870904586396E-2</c:v>
                </c:pt>
                <c:pt idx="4327">
                  <c:v>3.1349015590905138E-2</c:v>
                </c:pt>
                <c:pt idx="4328">
                  <c:v>3.1963610501325068E-2</c:v>
                </c:pt>
                <c:pt idx="4329">
                  <c:v>3.4420505550421032E-2</c:v>
                </c:pt>
                <c:pt idx="4330">
                  <c:v>3.9008688309422196E-2</c:v>
                </c:pt>
                <c:pt idx="4331">
                  <c:v>4.3109254960204541E-2</c:v>
                </c:pt>
                <c:pt idx="4332">
                  <c:v>4.2126189585414586E-2</c:v>
                </c:pt>
                <c:pt idx="4333">
                  <c:v>4.0026155299897309E-2</c:v>
                </c:pt>
                <c:pt idx="4334">
                  <c:v>3.6535971402845369E-2</c:v>
                </c:pt>
                <c:pt idx="4335">
                  <c:v>3.5255067678344243E-2</c:v>
                </c:pt>
                <c:pt idx="4336">
                  <c:v>3.4341368421057145E-2</c:v>
                </c:pt>
                <c:pt idx="4337">
                  <c:v>3.0463235324227844E-2</c:v>
                </c:pt>
                <c:pt idx="4338">
                  <c:v>2.6045066590872218E-2</c:v>
                </c:pt>
                <c:pt idx="4339">
                  <c:v>3.0425888650974287E-2</c:v>
                </c:pt>
                <c:pt idx="4340">
                  <c:v>3.1593461142993551E-2</c:v>
                </c:pt>
                <c:pt idx="4341">
                  <c:v>2.7509410682190261E-2</c:v>
                </c:pt>
                <c:pt idx="4342">
                  <c:v>2.8106478147306102E-2</c:v>
                </c:pt>
                <c:pt idx="4343">
                  <c:v>2.6287243687715178E-2</c:v>
                </c:pt>
                <c:pt idx="4344">
                  <c:v>2.6695789294596622E-2</c:v>
                </c:pt>
                <c:pt idx="4345">
                  <c:v>2.8263976023613718E-2</c:v>
                </c:pt>
                <c:pt idx="4346">
                  <c:v>2.6453092502894932E-2</c:v>
                </c:pt>
                <c:pt idx="4347">
                  <c:v>2.6792899728765335E-2</c:v>
                </c:pt>
                <c:pt idx="4348">
                  <c:v>2.8684116017396483E-2</c:v>
                </c:pt>
                <c:pt idx="4349">
                  <c:v>2.7334242264359043E-2</c:v>
                </c:pt>
                <c:pt idx="4350">
                  <c:v>2.2663859324396129E-2</c:v>
                </c:pt>
                <c:pt idx="4351">
                  <c:v>2.2667012915612628E-2</c:v>
                </c:pt>
                <c:pt idx="4352">
                  <c:v>2.1810190416885117E-2</c:v>
                </c:pt>
                <c:pt idx="4353">
                  <c:v>2.0900790567741551E-2</c:v>
                </c:pt>
                <c:pt idx="4354">
                  <c:v>2.5763135239783658E-2</c:v>
                </c:pt>
                <c:pt idx="4355">
                  <c:v>2.3371250096602708E-2</c:v>
                </c:pt>
                <c:pt idx="4356">
                  <c:v>2.8385547049481402E-2</c:v>
                </c:pt>
                <c:pt idx="4357">
                  <c:v>2.8242807392367064E-2</c:v>
                </c:pt>
                <c:pt idx="4358">
                  <c:v>3.0442045386492006E-2</c:v>
                </c:pt>
                <c:pt idx="4359">
                  <c:v>3.5262367186726956E-2</c:v>
                </c:pt>
                <c:pt idx="4360">
                  <c:v>3.5523361080567278E-2</c:v>
                </c:pt>
                <c:pt idx="4361">
                  <c:v>3.674480330864241E-2</c:v>
                </c:pt>
                <c:pt idx="4362">
                  <c:v>3.8280413576996353E-2</c:v>
                </c:pt>
                <c:pt idx="4363">
                  <c:v>4.1381069406500243E-2</c:v>
                </c:pt>
                <c:pt idx="4364">
                  <c:v>4.0167836613548308E-2</c:v>
                </c:pt>
                <c:pt idx="4365">
                  <c:v>3.8628764121124953E-2</c:v>
                </c:pt>
                <c:pt idx="4366">
                  <c:v>3.5295850012588392E-2</c:v>
                </c:pt>
                <c:pt idx="4367">
                  <c:v>3.2275898972671552E-2</c:v>
                </c:pt>
                <c:pt idx="4368">
                  <c:v>2.9900590269826527E-2</c:v>
                </c:pt>
                <c:pt idx="4369">
                  <c:v>2.8680619993258383E-2</c:v>
                </c:pt>
                <c:pt idx="4370">
                  <c:v>2.7011787628724221E-2</c:v>
                </c:pt>
                <c:pt idx="4371">
                  <c:v>2.3112341649435209E-2</c:v>
                </c:pt>
                <c:pt idx="4372">
                  <c:v>1.9826612673743638E-2</c:v>
                </c:pt>
                <c:pt idx="4373">
                  <c:v>1.8644313025221543E-2</c:v>
                </c:pt>
                <c:pt idx="4374">
                  <c:v>1.9826845383505459E-2</c:v>
                </c:pt>
                <c:pt idx="4375">
                  <c:v>2.2415126450671924E-2</c:v>
                </c:pt>
                <c:pt idx="4376">
                  <c:v>2.1933696462145519E-2</c:v>
                </c:pt>
                <c:pt idx="4377">
                  <c:v>2.0626953787332064E-2</c:v>
                </c:pt>
                <c:pt idx="4378">
                  <c:v>2.4358565506436031E-2</c:v>
                </c:pt>
                <c:pt idx="4379">
                  <c:v>2.5054463764750401E-2</c:v>
                </c:pt>
                <c:pt idx="4380">
                  <c:v>2.7229964094066667E-2</c:v>
                </c:pt>
                <c:pt idx="4381">
                  <c:v>2.7209053414259915E-2</c:v>
                </c:pt>
                <c:pt idx="4382">
                  <c:v>2.8498253292362719E-2</c:v>
                </c:pt>
                <c:pt idx="4383">
                  <c:v>2.6252025161619535E-2</c:v>
                </c:pt>
                <c:pt idx="4384">
                  <c:v>2.9779475143021789E-2</c:v>
                </c:pt>
                <c:pt idx="4385">
                  <c:v>4.300808297061226E-2</c:v>
                </c:pt>
                <c:pt idx="4386">
                  <c:v>4.5840655256554508E-2</c:v>
                </c:pt>
                <c:pt idx="4387">
                  <c:v>4.3942238134842687E-2</c:v>
                </c:pt>
                <c:pt idx="4388">
                  <c:v>4.8644947815394635E-2</c:v>
                </c:pt>
                <c:pt idx="4389">
                  <c:v>4.7834146683907619E-2</c:v>
                </c:pt>
                <c:pt idx="4390">
                  <c:v>4.3989613216850798E-2</c:v>
                </c:pt>
                <c:pt idx="4391">
                  <c:v>4.4767644161714165E-2</c:v>
                </c:pt>
                <c:pt idx="4392">
                  <c:v>4.031998851953611E-2</c:v>
                </c:pt>
                <c:pt idx="4393">
                  <c:v>3.730948552345642E-2</c:v>
                </c:pt>
                <c:pt idx="4394">
                  <c:v>3.570732807055213E-2</c:v>
                </c:pt>
                <c:pt idx="4395">
                  <c:v>3.1070795981776422E-2</c:v>
                </c:pt>
                <c:pt idx="4396">
                  <c:v>3.0745155878605795E-2</c:v>
                </c:pt>
                <c:pt idx="4397">
                  <c:v>2.8930606152475502E-2</c:v>
                </c:pt>
                <c:pt idx="4398">
                  <c:v>2.7764100705247208E-2</c:v>
                </c:pt>
                <c:pt idx="4399">
                  <c:v>2.8362516799896625E-2</c:v>
                </c:pt>
                <c:pt idx="4400">
                  <c:v>5.2348713911949951E-2</c:v>
                </c:pt>
                <c:pt idx="4401">
                  <c:v>5.4364238894965194E-2</c:v>
                </c:pt>
                <c:pt idx="4402">
                  <c:v>5.3258908112060188E-2</c:v>
                </c:pt>
                <c:pt idx="4403">
                  <c:v>5.1039592560757796E-2</c:v>
                </c:pt>
                <c:pt idx="4404">
                  <c:v>4.8432872350081396E-2</c:v>
                </c:pt>
                <c:pt idx="4405">
                  <c:v>4.6361404185163241E-2</c:v>
                </c:pt>
                <c:pt idx="4406">
                  <c:v>4.2183892394755701E-2</c:v>
                </c:pt>
                <c:pt idx="4407">
                  <c:v>4.4363813034515753E-2</c:v>
                </c:pt>
                <c:pt idx="4408">
                  <c:v>4.2894838478049369E-2</c:v>
                </c:pt>
                <c:pt idx="4409">
                  <c:v>4.3580314159093414E-2</c:v>
                </c:pt>
                <c:pt idx="4410">
                  <c:v>4.4718667515393745E-2</c:v>
                </c:pt>
                <c:pt idx="4411">
                  <c:v>4.6745947557888134E-2</c:v>
                </c:pt>
                <c:pt idx="4412">
                  <c:v>5.3712292782466697E-2</c:v>
                </c:pt>
                <c:pt idx="4413">
                  <c:v>5.7981304897118585E-2</c:v>
                </c:pt>
                <c:pt idx="4414">
                  <c:v>5.9368065561152539E-2</c:v>
                </c:pt>
                <c:pt idx="4415">
                  <c:v>5.3862084947300076E-2</c:v>
                </c:pt>
                <c:pt idx="4416">
                  <c:v>5.5283590981311553E-2</c:v>
                </c:pt>
                <c:pt idx="4417">
                  <c:v>5.102195751657071E-2</c:v>
                </c:pt>
                <c:pt idx="4418">
                  <c:v>5.2384804283686193E-2</c:v>
                </c:pt>
                <c:pt idx="4419">
                  <c:v>5.1950832733988456E-2</c:v>
                </c:pt>
                <c:pt idx="4420">
                  <c:v>5.3198461918408047E-2</c:v>
                </c:pt>
                <c:pt idx="4421">
                  <c:v>5.3210587466786946E-2</c:v>
                </c:pt>
                <c:pt idx="4422">
                  <c:v>5.521810557476528E-2</c:v>
                </c:pt>
                <c:pt idx="4423">
                  <c:v>5.6820036326913986E-2</c:v>
                </c:pt>
                <c:pt idx="4424">
                  <c:v>5.6628561759295565E-2</c:v>
                </c:pt>
                <c:pt idx="4425">
                  <c:v>5.6675277770647875E-2</c:v>
                </c:pt>
                <c:pt idx="4426">
                  <c:v>5.6136895936877262E-2</c:v>
                </c:pt>
                <c:pt idx="4427">
                  <c:v>5.719477245986182E-2</c:v>
                </c:pt>
                <c:pt idx="4428">
                  <c:v>5.7129283504276401E-2</c:v>
                </c:pt>
                <c:pt idx="4429">
                  <c:v>5.8234263640699724E-2</c:v>
                </c:pt>
                <c:pt idx="4430">
                  <c:v>5.9212674506663371E-2</c:v>
                </c:pt>
                <c:pt idx="4431">
                  <c:v>5.789017696981949E-2</c:v>
                </c:pt>
                <c:pt idx="4432">
                  <c:v>5.2303010295290164E-2</c:v>
                </c:pt>
                <c:pt idx="4433">
                  <c:v>5.1082238882554809E-2</c:v>
                </c:pt>
                <c:pt idx="4434">
                  <c:v>4.8843323682478873E-2</c:v>
                </c:pt>
                <c:pt idx="4435">
                  <c:v>4.498334437725407E-2</c:v>
                </c:pt>
                <c:pt idx="4436">
                  <c:v>4.4826030927256205E-2</c:v>
                </c:pt>
                <c:pt idx="4437">
                  <c:v>4.1008868206719645E-2</c:v>
                </c:pt>
                <c:pt idx="4438">
                  <c:v>4.1615006716120423E-2</c:v>
                </c:pt>
                <c:pt idx="4439">
                  <c:v>3.8572358537313667E-2</c:v>
                </c:pt>
                <c:pt idx="4440">
                  <c:v>3.9483240079434295E-2</c:v>
                </c:pt>
                <c:pt idx="4441">
                  <c:v>3.8689274984219701E-2</c:v>
                </c:pt>
                <c:pt idx="4442">
                  <c:v>4.1600630636588531E-2</c:v>
                </c:pt>
                <c:pt idx="4443">
                  <c:v>4.1025162172818042E-2</c:v>
                </c:pt>
                <c:pt idx="4444">
                  <c:v>4.505206340225823E-2</c:v>
                </c:pt>
                <c:pt idx="4445">
                  <c:v>4.4915979523977245E-2</c:v>
                </c:pt>
                <c:pt idx="4446">
                  <c:v>4.4291269824009188E-2</c:v>
                </c:pt>
                <c:pt idx="4447">
                  <c:v>4.5351863289339017E-2</c:v>
                </c:pt>
                <c:pt idx="4448">
                  <c:v>4.7190434765040451E-2</c:v>
                </c:pt>
                <c:pt idx="4449">
                  <c:v>5.0171278522633617E-2</c:v>
                </c:pt>
                <c:pt idx="4450">
                  <c:v>4.9145740413438693E-2</c:v>
                </c:pt>
                <c:pt idx="4451">
                  <c:v>5.0450587888085902E-2</c:v>
                </c:pt>
                <c:pt idx="4452">
                  <c:v>4.914035305620737E-2</c:v>
                </c:pt>
                <c:pt idx="4453">
                  <c:v>4.3853249370402414E-2</c:v>
                </c:pt>
                <c:pt idx="4454">
                  <c:v>4.3486880773485226E-2</c:v>
                </c:pt>
                <c:pt idx="4455">
                  <c:v>3.9288761949834466E-2</c:v>
                </c:pt>
                <c:pt idx="4456">
                  <c:v>4.2159629081948535E-2</c:v>
                </c:pt>
                <c:pt idx="4457">
                  <c:v>4.3553345271133526E-2</c:v>
                </c:pt>
                <c:pt idx="4458">
                  <c:v>4.9054398949788414E-2</c:v>
                </c:pt>
                <c:pt idx="4459">
                  <c:v>5.2173967648672853E-2</c:v>
                </c:pt>
                <c:pt idx="4460">
                  <c:v>5.3031471433484301E-2</c:v>
                </c:pt>
                <c:pt idx="4461">
                  <c:v>5.3331025821996808E-2</c:v>
                </c:pt>
                <c:pt idx="4462">
                  <c:v>5.3515902908942453E-2</c:v>
                </c:pt>
                <c:pt idx="4463">
                  <c:v>5.2500049178814789E-2</c:v>
                </c:pt>
                <c:pt idx="4464">
                  <c:v>5.558417564498852E-2</c:v>
                </c:pt>
                <c:pt idx="4465">
                  <c:v>5.5535748974719912E-2</c:v>
                </c:pt>
                <c:pt idx="4466">
                  <c:v>5.4464445480181589E-2</c:v>
                </c:pt>
                <c:pt idx="4467">
                  <c:v>5.3962169422756501E-2</c:v>
                </c:pt>
                <c:pt idx="4468">
                  <c:v>5.3709903341229825E-2</c:v>
                </c:pt>
                <c:pt idx="4469">
                  <c:v>5.4220830497195865E-2</c:v>
                </c:pt>
                <c:pt idx="4470">
                  <c:v>5.5350872519343453E-2</c:v>
                </c:pt>
                <c:pt idx="4471">
                  <c:v>6.0241729221048868E-2</c:v>
                </c:pt>
                <c:pt idx="4472">
                  <c:v>6.0377901482731977E-2</c:v>
                </c:pt>
                <c:pt idx="4473">
                  <c:v>5.7871877474952177E-2</c:v>
                </c:pt>
                <c:pt idx="4474">
                  <c:v>5.6794591072018813E-2</c:v>
                </c:pt>
                <c:pt idx="4475">
                  <c:v>5.6057156840642747E-2</c:v>
                </c:pt>
                <c:pt idx="4476">
                  <c:v>5.5292155429822215E-2</c:v>
                </c:pt>
                <c:pt idx="4477">
                  <c:v>5.4935149003462996E-2</c:v>
                </c:pt>
                <c:pt idx="4478">
                  <c:v>5.2633044139798413E-2</c:v>
                </c:pt>
                <c:pt idx="4479">
                  <c:v>5.1590273475295684E-2</c:v>
                </c:pt>
                <c:pt idx="4480">
                  <c:v>5.1959371439703722E-2</c:v>
                </c:pt>
                <c:pt idx="4481">
                  <c:v>5.2820066313197522E-2</c:v>
                </c:pt>
                <c:pt idx="4482">
                  <c:v>5.6157600890384046E-2</c:v>
                </c:pt>
                <c:pt idx="4483">
                  <c:v>5.7778756462200154E-2</c:v>
                </c:pt>
                <c:pt idx="4484">
                  <c:v>5.9025431844441451E-2</c:v>
                </c:pt>
                <c:pt idx="4485">
                  <c:v>6.2849895971427955E-2</c:v>
                </c:pt>
                <c:pt idx="4486">
                  <c:v>6.3707365114098663E-2</c:v>
                </c:pt>
                <c:pt idx="4487">
                  <c:v>6.291498650480018E-2</c:v>
                </c:pt>
                <c:pt idx="4488">
                  <c:v>6.232446360651353E-2</c:v>
                </c:pt>
                <c:pt idx="4489">
                  <c:v>5.8142165632577431E-2</c:v>
                </c:pt>
                <c:pt idx="4490">
                  <c:v>5.4375143934266068E-2</c:v>
                </c:pt>
                <c:pt idx="4491">
                  <c:v>5.24798163552678E-2</c:v>
                </c:pt>
                <c:pt idx="4492">
                  <c:v>4.9912139335332645E-2</c:v>
                </c:pt>
                <c:pt idx="4493">
                  <c:v>4.9694802683537403E-2</c:v>
                </c:pt>
                <c:pt idx="4494">
                  <c:v>5.0043373062949731E-2</c:v>
                </c:pt>
                <c:pt idx="4495">
                  <c:v>5.0607527476610847E-2</c:v>
                </c:pt>
                <c:pt idx="4496">
                  <c:v>5.1464198478706508E-2</c:v>
                </c:pt>
                <c:pt idx="4497">
                  <c:v>5.508378147264037E-2</c:v>
                </c:pt>
                <c:pt idx="4498">
                  <c:v>5.5119057836796576E-2</c:v>
                </c:pt>
                <c:pt idx="4499">
                  <c:v>5.4293014752966245E-2</c:v>
                </c:pt>
                <c:pt idx="4500">
                  <c:v>3.8214804423712473E-2</c:v>
                </c:pt>
                <c:pt idx="4501">
                  <c:v>4.2267227601953811E-2</c:v>
                </c:pt>
                <c:pt idx="4502">
                  <c:v>4.2806038123889029E-2</c:v>
                </c:pt>
                <c:pt idx="4503">
                  <c:v>4.4763774661097128E-2</c:v>
                </c:pt>
                <c:pt idx="4504">
                  <c:v>4.8111962546122516E-2</c:v>
                </c:pt>
                <c:pt idx="4505">
                  <c:v>4.4280472981374358E-2</c:v>
                </c:pt>
                <c:pt idx="4506">
                  <c:v>4.327853432442183E-2</c:v>
                </c:pt>
                <c:pt idx="4507">
                  <c:v>4.1830028877622799E-2</c:v>
                </c:pt>
                <c:pt idx="4508">
                  <c:v>4.0323698707463967E-2</c:v>
                </c:pt>
                <c:pt idx="4509">
                  <c:v>4.1849282410574923E-2</c:v>
                </c:pt>
                <c:pt idx="4510">
                  <c:v>4.473258410188366E-2</c:v>
                </c:pt>
                <c:pt idx="4511">
                  <c:v>4.5166844229436259E-2</c:v>
                </c:pt>
                <c:pt idx="4512">
                  <c:v>4.3721452489601159E-2</c:v>
                </c:pt>
                <c:pt idx="4513">
                  <c:v>4.1672937696095452E-2</c:v>
                </c:pt>
                <c:pt idx="4514">
                  <c:v>4.0092049396960733E-2</c:v>
                </c:pt>
                <c:pt idx="4515">
                  <c:v>3.8402709032732435E-2</c:v>
                </c:pt>
                <c:pt idx="4516">
                  <c:v>3.96325316541071E-2</c:v>
                </c:pt>
                <c:pt idx="4517">
                  <c:v>3.8762555449957797E-2</c:v>
                </c:pt>
                <c:pt idx="4518">
                  <c:v>4.2723894314052741E-2</c:v>
                </c:pt>
                <c:pt idx="4519">
                  <c:v>4.2163621243062138E-2</c:v>
                </c:pt>
                <c:pt idx="4520">
                  <c:v>4.6404608089078342E-2</c:v>
                </c:pt>
                <c:pt idx="4521">
                  <c:v>4.6455070880581234E-2</c:v>
                </c:pt>
                <c:pt idx="4522">
                  <c:v>5.7149518860641096E-2</c:v>
                </c:pt>
                <c:pt idx="4523">
                  <c:v>5.9225653239241532E-2</c:v>
                </c:pt>
                <c:pt idx="4524">
                  <c:v>5.9642158221255209E-2</c:v>
                </c:pt>
                <c:pt idx="4525">
                  <c:v>5.8615899563135704E-2</c:v>
                </c:pt>
                <c:pt idx="4526">
                  <c:v>5.295002727107459E-2</c:v>
                </c:pt>
                <c:pt idx="4527">
                  <c:v>5.2665862889271525E-2</c:v>
                </c:pt>
                <c:pt idx="4528">
                  <c:v>4.4988051063100692E-2</c:v>
                </c:pt>
                <c:pt idx="4529">
                  <c:v>4.1950124650722037E-2</c:v>
                </c:pt>
                <c:pt idx="4530">
                  <c:v>3.7684364730925318E-2</c:v>
                </c:pt>
                <c:pt idx="4531">
                  <c:v>3.6841633405102686E-2</c:v>
                </c:pt>
                <c:pt idx="4532">
                  <c:v>3.8617434144197799E-2</c:v>
                </c:pt>
                <c:pt idx="4533">
                  <c:v>4.1579322291682735E-2</c:v>
                </c:pt>
                <c:pt idx="4534">
                  <c:v>4.3613294335503178E-2</c:v>
                </c:pt>
                <c:pt idx="4535">
                  <c:v>4.2811969340824013E-2</c:v>
                </c:pt>
                <c:pt idx="4536">
                  <c:v>4.3173297969446328E-2</c:v>
                </c:pt>
                <c:pt idx="4537">
                  <c:v>4.6688533820094053E-2</c:v>
                </c:pt>
                <c:pt idx="4538">
                  <c:v>4.6434211299414468E-2</c:v>
                </c:pt>
                <c:pt idx="4539">
                  <c:v>4.4107627431576674E-2</c:v>
                </c:pt>
                <c:pt idx="4540">
                  <c:v>4.2662409364058046E-2</c:v>
                </c:pt>
                <c:pt idx="4541">
                  <c:v>3.6487977081065409E-2</c:v>
                </c:pt>
                <c:pt idx="4542">
                  <c:v>3.9052934302214765E-2</c:v>
                </c:pt>
                <c:pt idx="4543">
                  <c:v>3.6696526559431092E-2</c:v>
                </c:pt>
                <c:pt idx="4544">
                  <c:v>3.6387395963899366E-2</c:v>
                </c:pt>
                <c:pt idx="4545">
                  <c:v>3.3028832409057879E-2</c:v>
                </c:pt>
                <c:pt idx="4546">
                  <c:v>3.2866861227002525E-2</c:v>
                </c:pt>
                <c:pt idx="4547">
                  <c:v>3.5423358119611198E-2</c:v>
                </c:pt>
                <c:pt idx="4548">
                  <c:v>2.0592506773074087E-2</c:v>
                </c:pt>
                <c:pt idx="4549">
                  <c:v>1.8115379363948997E-2</c:v>
                </c:pt>
                <c:pt idx="4550">
                  <c:v>3.739089340925475E-2</c:v>
                </c:pt>
                <c:pt idx="4551">
                  <c:v>3.8265746379012505E-2</c:v>
                </c:pt>
                <c:pt idx="4552">
                  <c:v>5.0125479811552104E-2</c:v>
                </c:pt>
                <c:pt idx="4553">
                  <c:v>6.0601561891625827E-2</c:v>
                </c:pt>
                <c:pt idx="4554">
                  <c:v>6.0676604097625236E-2</c:v>
                </c:pt>
                <c:pt idx="4555">
                  <c:v>6.0028164942012602E-2</c:v>
                </c:pt>
                <c:pt idx="4556">
                  <c:v>6.2367552625907569E-2</c:v>
                </c:pt>
                <c:pt idx="4557">
                  <c:v>6.1996372457985977E-2</c:v>
                </c:pt>
                <c:pt idx="4558">
                  <c:v>5.8710161085625739E-2</c:v>
                </c:pt>
                <c:pt idx="4559">
                  <c:v>5.7658511361467574E-2</c:v>
                </c:pt>
                <c:pt idx="4560">
                  <c:v>5.7596828308379616E-2</c:v>
                </c:pt>
                <c:pt idx="4561">
                  <c:v>5.3176588486141679E-2</c:v>
                </c:pt>
                <c:pt idx="4562">
                  <c:v>5.4112676730539405E-2</c:v>
                </c:pt>
                <c:pt idx="4563">
                  <c:v>5.1276356853208721E-2</c:v>
                </c:pt>
                <c:pt idx="4564">
                  <c:v>5.3052380673468097E-2</c:v>
                </c:pt>
                <c:pt idx="4565">
                  <c:v>4.998381409943678E-2</c:v>
                </c:pt>
                <c:pt idx="4566">
                  <c:v>5.2032589771511401E-2</c:v>
                </c:pt>
                <c:pt idx="4567">
                  <c:v>5.1312780923039786E-2</c:v>
                </c:pt>
                <c:pt idx="4568">
                  <c:v>5.5139961419206768E-2</c:v>
                </c:pt>
                <c:pt idx="4569">
                  <c:v>5.5878648193290331E-2</c:v>
                </c:pt>
                <c:pt idx="4570">
                  <c:v>5.6195067394510217E-2</c:v>
                </c:pt>
                <c:pt idx="4571">
                  <c:v>5.4571466308361433E-2</c:v>
                </c:pt>
                <c:pt idx="4572">
                  <c:v>5.4276343811529931E-2</c:v>
                </c:pt>
                <c:pt idx="4573">
                  <c:v>5.3574717901292895E-2</c:v>
                </c:pt>
                <c:pt idx="4574">
                  <c:v>5.1233394517351177E-2</c:v>
                </c:pt>
                <c:pt idx="4575">
                  <c:v>5.2206858012302265E-2</c:v>
                </c:pt>
                <c:pt idx="4576">
                  <c:v>5.2327829511678331E-2</c:v>
                </c:pt>
                <c:pt idx="4577">
                  <c:v>5.5262132487299359E-2</c:v>
                </c:pt>
                <c:pt idx="4578">
                  <c:v>5.4374341126588371E-2</c:v>
                </c:pt>
                <c:pt idx="4579">
                  <c:v>5.4530111019104627E-2</c:v>
                </c:pt>
                <c:pt idx="4580">
                  <c:v>5.5326158044215451E-2</c:v>
                </c:pt>
                <c:pt idx="4581">
                  <c:v>5.3518934982709571E-2</c:v>
                </c:pt>
                <c:pt idx="4582">
                  <c:v>5.578621217904331E-2</c:v>
                </c:pt>
                <c:pt idx="4583">
                  <c:v>5.6455477214214539E-2</c:v>
                </c:pt>
                <c:pt idx="4584">
                  <c:v>5.623547051727959E-2</c:v>
                </c:pt>
                <c:pt idx="4585">
                  <c:v>5.1720314125710515E-2</c:v>
                </c:pt>
                <c:pt idx="4586">
                  <c:v>5.1367282557721633E-2</c:v>
                </c:pt>
                <c:pt idx="4587">
                  <c:v>5.1631157412150658E-2</c:v>
                </c:pt>
                <c:pt idx="4588">
                  <c:v>5.1115667853243812E-2</c:v>
                </c:pt>
                <c:pt idx="4589">
                  <c:v>4.8608466412481927E-2</c:v>
                </c:pt>
                <c:pt idx="4590">
                  <c:v>5.220925993097128E-2</c:v>
                </c:pt>
                <c:pt idx="4591">
                  <c:v>5.4538399316604674E-2</c:v>
                </c:pt>
                <c:pt idx="4592">
                  <c:v>5.30751178671722E-2</c:v>
                </c:pt>
                <c:pt idx="4593">
                  <c:v>5.19538901654438E-2</c:v>
                </c:pt>
                <c:pt idx="4594">
                  <c:v>4.6787391959497687E-2</c:v>
                </c:pt>
                <c:pt idx="4595">
                  <c:v>4.639406264239207E-2</c:v>
                </c:pt>
                <c:pt idx="4596">
                  <c:v>4.3549775098708582E-2</c:v>
                </c:pt>
                <c:pt idx="4597">
                  <c:v>4.339358154614073E-2</c:v>
                </c:pt>
                <c:pt idx="4598">
                  <c:v>4.22803503694478E-2</c:v>
                </c:pt>
                <c:pt idx="4599">
                  <c:v>4.4842598857601362E-2</c:v>
                </c:pt>
                <c:pt idx="4600">
                  <c:v>-2.2979851693789993E-2</c:v>
                </c:pt>
                <c:pt idx="4601">
                  <c:v>-2.678151668073589E-2</c:v>
                </c:pt>
                <c:pt idx="4602">
                  <c:v>-2.3624299046665825E-2</c:v>
                </c:pt>
                <c:pt idx="4603">
                  <c:v>-2.0552272013180078E-2</c:v>
                </c:pt>
                <c:pt idx="4604">
                  <c:v>6.414559827855576E-3</c:v>
                </c:pt>
                <c:pt idx="4605">
                  <c:v>8.13080212338671E-3</c:v>
                </c:pt>
                <c:pt idx="4606">
                  <c:v>3.9767148763295013E-4</c:v>
                </c:pt>
                <c:pt idx="4607">
                  <c:v>-2.9486757374561356E-3</c:v>
                </c:pt>
                <c:pt idx="4608">
                  <c:v>-5.2352446831353816E-3</c:v>
                </c:pt>
                <c:pt idx="4609">
                  <c:v>-6.9038785530448343E-3</c:v>
                </c:pt>
                <c:pt idx="4610">
                  <c:v>-1.5874352543576803E-2</c:v>
                </c:pt>
                <c:pt idx="4611">
                  <c:v>-2.3237338593886186E-2</c:v>
                </c:pt>
                <c:pt idx="4612">
                  <c:v>-2.673356344131847E-2</c:v>
                </c:pt>
                <c:pt idx="4613">
                  <c:v>-2.1190785282102803E-2</c:v>
                </c:pt>
                <c:pt idx="4614">
                  <c:v>-1.3445385695768003E-2</c:v>
                </c:pt>
                <c:pt idx="4615">
                  <c:v>-4.9168538768341319E-3</c:v>
                </c:pt>
                <c:pt idx="4616">
                  <c:v>-8.386679148387477E-4</c:v>
                </c:pt>
                <c:pt idx="4617">
                  <c:v>-2.4586421054416385E-3</c:v>
                </c:pt>
                <c:pt idx="4618">
                  <c:v>7.2815282162633221E-4</c:v>
                </c:pt>
                <c:pt idx="4619">
                  <c:v>4.9932865842982344E-3</c:v>
                </c:pt>
                <c:pt idx="4620">
                  <c:v>4.6832540994929117E-3</c:v>
                </c:pt>
                <c:pt idx="4621">
                  <c:v>3.869524148114839E-3</c:v>
                </c:pt>
                <c:pt idx="4622">
                  <c:v>3.8195856259703176E-3</c:v>
                </c:pt>
                <c:pt idx="4623">
                  <c:v>3.6547421893536047E-3</c:v>
                </c:pt>
                <c:pt idx="4624">
                  <c:v>2.5039221431210346E-3</c:v>
                </c:pt>
                <c:pt idx="4625">
                  <c:v>2.5267388749308783E-4</c:v>
                </c:pt>
                <c:pt idx="4626">
                  <c:v>-1.5791169544341066E-3</c:v>
                </c:pt>
                <c:pt idx="4627">
                  <c:v>4.2854723783130322E-3</c:v>
                </c:pt>
                <c:pt idx="4628">
                  <c:v>2.8026018183619217E-3</c:v>
                </c:pt>
                <c:pt idx="4629">
                  <c:v>7.1651127064998044E-3</c:v>
                </c:pt>
                <c:pt idx="4630">
                  <c:v>4.0807263466703658E-3</c:v>
                </c:pt>
                <c:pt idx="4631">
                  <c:v>6.8155104777921915E-3</c:v>
                </c:pt>
                <c:pt idx="4632">
                  <c:v>1.3659287805322801E-2</c:v>
                </c:pt>
                <c:pt idx="4633">
                  <c:v>1.1940108762906992E-2</c:v>
                </c:pt>
                <c:pt idx="4634">
                  <c:v>1.3722504855721046E-2</c:v>
                </c:pt>
                <c:pt idx="4635">
                  <c:v>1.5296863817657741E-2</c:v>
                </c:pt>
                <c:pt idx="4636">
                  <c:v>1.6360992911974154E-2</c:v>
                </c:pt>
                <c:pt idx="4637">
                  <c:v>1.2782864118550369E-2</c:v>
                </c:pt>
                <c:pt idx="4638">
                  <c:v>1.3022484579732235E-2</c:v>
                </c:pt>
                <c:pt idx="4639">
                  <c:v>1.286839896528616E-2</c:v>
                </c:pt>
                <c:pt idx="4640">
                  <c:v>1.521789206490079E-2</c:v>
                </c:pt>
                <c:pt idx="4641">
                  <c:v>1.8412438950760862E-2</c:v>
                </c:pt>
                <c:pt idx="4642">
                  <c:v>2.0054221315304127E-2</c:v>
                </c:pt>
                <c:pt idx="4643">
                  <c:v>1.477260140357875E-2</c:v>
                </c:pt>
                <c:pt idx="4644">
                  <c:v>1.5479769008136218E-2</c:v>
                </c:pt>
                <c:pt idx="4645">
                  <c:v>3.7698479292285481E-3</c:v>
                </c:pt>
                <c:pt idx="4646">
                  <c:v>8.4127504961248045E-3</c:v>
                </c:pt>
                <c:pt idx="4647">
                  <c:v>3.591245901939405E-3</c:v>
                </c:pt>
                <c:pt idx="4648">
                  <c:v>5.2000009278375947E-3</c:v>
                </c:pt>
                <c:pt idx="4649">
                  <c:v>7.6351318187734274E-3</c:v>
                </c:pt>
                <c:pt idx="4650">
                  <c:v>8.4880677167910312E-3</c:v>
                </c:pt>
                <c:pt idx="4651">
                  <c:v>1.2027474284748291E-2</c:v>
                </c:pt>
                <c:pt idx="4652">
                  <c:v>1.1274523437922374E-2</c:v>
                </c:pt>
                <c:pt idx="4653">
                  <c:v>7.0647119812774772E-3</c:v>
                </c:pt>
                <c:pt idx="4654">
                  <c:v>4.4679216064573979E-3</c:v>
                </c:pt>
                <c:pt idx="4655">
                  <c:v>9.3491527791368656E-3</c:v>
                </c:pt>
                <c:pt idx="4656">
                  <c:v>6.9859158765847307E-3</c:v>
                </c:pt>
                <c:pt idx="4657">
                  <c:v>8.7091141700355312E-3</c:v>
                </c:pt>
                <c:pt idx="4658">
                  <c:v>1.2074737510483519E-2</c:v>
                </c:pt>
                <c:pt idx="4659">
                  <c:v>1.0896419431671883E-2</c:v>
                </c:pt>
                <c:pt idx="4660">
                  <c:v>9.0385452316169845E-3</c:v>
                </c:pt>
                <c:pt idx="4661">
                  <c:v>9.4478102304746125E-3</c:v>
                </c:pt>
                <c:pt idx="4662">
                  <c:v>9.733066620116998E-3</c:v>
                </c:pt>
                <c:pt idx="4663">
                  <c:v>2.150096248033842E-2</c:v>
                </c:pt>
                <c:pt idx="4664">
                  <c:v>3.0424618099614748E-2</c:v>
                </c:pt>
                <c:pt idx="4665">
                  <c:v>3.0024194842215107E-2</c:v>
                </c:pt>
                <c:pt idx="4666">
                  <c:v>2.5666409338982038E-2</c:v>
                </c:pt>
                <c:pt idx="4667">
                  <c:v>2.1844109393989758E-2</c:v>
                </c:pt>
                <c:pt idx="4668">
                  <c:v>1.9447613915413969E-2</c:v>
                </c:pt>
                <c:pt idx="4669">
                  <c:v>2.4247530772567832E-2</c:v>
                </c:pt>
                <c:pt idx="4670">
                  <c:v>1.9381255069772313E-2</c:v>
                </c:pt>
                <c:pt idx="4671">
                  <c:v>1.8796088030139241E-2</c:v>
                </c:pt>
                <c:pt idx="4672">
                  <c:v>1.6822063559649797E-2</c:v>
                </c:pt>
                <c:pt idx="4673">
                  <c:v>1.3592850618676128E-2</c:v>
                </c:pt>
                <c:pt idx="4674">
                  <c:v>1.216979435649404E-2</c:v>
                </c:pt>
                <c:pt idx="4675">
                  <c:v>1.1187297058826623E-2</c:v>
                </c:pt>
                <c:pt idx="4676">
                  <c:v>1.0484214424361454E-2</c:v>
                </c:pt>
                <c:pt idx="4677">
                  <c:v>9.889146424262113E-3</c:v>
                </c:pt>
                <c:pt idx="4678">
                  <c:v>7.1172348958614962E-3</c:v>
                </c:pt>
                <c:pt idx="4679">
                  <c:v>7.8125285526875754E-3</c:v>
                </c:pt>
                <c:pt idx="4680">
                  <c:v>9.4066412760036855E-3</c:v>
                </c:pt>
                <c:pt idx="4681">
                  <c:v>1.1786795002021094E-2</c:v>
                </c:pt>
                <c:pt idx="4682">
                  <c:v>1.5118243958876426E-2</c:v>
                </c:pt>
                <c:pt idx="4683">
                  <c:v>1.6975131649211855E-2</c:v>
                </c:pt>
                <c:pt idx="4684">
                  <c:v>1.034771113830027E-2</c:v>
                </c:pt>
                <c:pt idx="4685">
                  <c:v>6.3586694966411283E-3</c:v>
                </c:pt>
                <c:pt idx="4686">
                  <c:v>2.9281936101784034E-3</c:v>
                </c:pt>
                <c:pt idx="4687">
                  <c:v>7.6189146020842202E-3</c:v>
                </c:pt>
                <c:pt idx="4688">
                  <c:v>9.6548574294299805E-3</c:v>
                </c:pt>
                <c:pt idx="4689">
                  <c:v>1.4840297914282236E-2</c:v>
                </c:pt>
                <c:pt idx="4690">
                  <c:v>1.596884578538374E-2</c:v>
                </c:pt>
                <c:pt idx="4691">
                  <c:v>1.6869539369394088E-2</c:v>
                </c:pt>
                <c:pt idx="4692">
                  <c:v>1.9222001887424872E-2</c:v>
                </c:pt>
                <c:pt idx="4693">
                  <c:v>2.0714771429400397E-2</c:v>
                </c:pt>
                <c:pt idx="4694">
                  <c:v>2.1150115768979877E-2</c:v>
                </c:pt>
                <c:pt idx="4695">
                  <c:v>1.8880900011857188E-2</c:v>
                </c:pt>
                <c:pt idx="4696">
                  <c:v>1.6821494693005118E-2</c:v>
                </c:pt>
                <c:pt idx="4697">
                  <c:v>1.4973938373304546E-2</c:v>
                </c:pt>
                <c:pt idx="4698">
                  <c:v>9.5383637005292121E-3</c:v>
                </c:pt>
                <c:pt idx="4699">
                  <c:v>9.4798219761615121E-3</c:v>
                </c:pt>
                <c:pt idx="4700">
                  <c:v>-2.6752530600727104E-2</c:v>
                </c:pt>
                <c:pt idx="4701">
                  <c:v>-2.7848538426069352E-2</c:v>
                </c:pt>
                <c:pt idx="4702">
                  <c:v>-2.6154206203847979E-2</c:v>
                </c:pt>
                <c:pt idx="4703">
                  <c:v>-3.012862432254601E-2</c:v>
                </c:pt>
                <c:pt idx="4704">
                  <c:v>-2.775220102877704E-2</c:v>
                </c:pt>
                <c:pt idx="4705">
                  <c:v>-2.7111887580902633E-2</c:v>
                </c:pt>
                <c:pt idx="4706">
                  <c:v>-2.8090287537142017E-2</c:v>
                </c:pt>
                <c:pt idx="4707">
                  <c:v>-2.5444563111184787E-2</c:v>
                </c:pt>
                <c:pt idx="4708">
                  <c:v>-4.1681922135449717E-2</c:v>
                </c:pt>
                <c:pt idx="4709">
                  <c:v>-4.5119551970665167E-2</c:v>
                </c:pt>
                <c:pt idx="4710">
                  <c:v>-4.2435042122712069E-2</c:v>
                </c:pt>
                <c:pt idx="4711">
                  <c:v>-4.4459246075301356E-2</c:v>
                </c:pt>
                <c:pt idx="4712">
                  <c:v>-4.5749026168842882E-2</c:v>
                </c:pt>
                <c:pt idx="4713">
                  <c:v>-3.7904607930837247E-2</c:v>
                </c:pt>
                <c:pt idx="4714">
                  <c:v>-4.1850263112356706E-2</c:v>
                </c:pt>
                <c:pt idx="4715">
                  <c:v>-5.249573324863796E-2</c:v>
                </c:pt>
                <c:pt idx="4716">
                  <c:v>-5.269103976221598E-2</c:v>
                </c:pt>
                <c:pt idx="4717">
                  <c:v>-5.3643296387219624E-2</c:v>
                </c:pt>
                <c:pt idx="4718">
                  <c:v>-5.0773955867920634E-2</c:v>
                </c:pt>
                <c:pt idx="4719">
                  <c:v>-5.3945117476696253E-2</c:v>
                </c:pt>
                <c:pt idx="4720">
                  <c:v>-5.569928216240147E-2</c:v>
                </c:pt>
                <c:pt idx="4721">
                  <c:v>-5.4362475901010704E-2</c:v>
                </c:pt>
                <c:pt idx="4722">
                  <c:v>-5.8199899500566227E-2</c:v>
                </c:pt>
                <c:pt idx="4723">
                  <c:v>-5.519810796834354E-2</c:v>
                </c:pt>
                <c:pt idx="4724">
                  <c:v>-5.4153474205106494E-2</c:v>
                </c:pt>
                <c:pt idx="4725">
                  <c:v>-5.4874165534939262E-2</c:v>
                </c:pt>
                <c:pt idx="4726">
                  <c:v>-5.4231215400445149E-2</c:v>
                </c:pt>
                <c:pt idx="4727">
                  <c:v>-5.6184428816036885E-2</c:v>
                </c:pt>
                <c:pt idx="4728">
                  <c:v>-5.3217497193423363E-2</c:v>
                </c:pt>
                <c:pt idx="4729">
                  <c:v>-5.008484568870572E-2</c:v>
                </c:pt>
                <c:pt idx="4730">
                  <c:v>-5.1888698458394916E-2</c:v>
                </c:pt>
                <c:pt idx="4731">
                  <c:v>-4.2752570682315166E-2</c:v>
                </c:pt>
                <c:pt idx="4732">
                  <c:v>-4.458334725434418E-2</c:v>
                </c:pt>
                <c:pt idx="4733">
                  <c:v>-4.7666264556335686E-2</c:v>
                </c:pt>
                <c:pt idx="4734">
                  <c:v>-5.8604400022933961E-2</c:v>
                </c:pt>
                <c:pt idx="4735">
                  <c:v>-5.4366972145500653E-2</c:v>
                </c:pt>
                <c:pt idx="4736">
                  <c:v>-5.5080686800260653E-2</c:v>
                </c:pt>
                <c:pt idx="4737">
                  <c:v>-6.1943707002694665E-2</c:v>
                </c:pt>
                <c:pt idx="4738">
                  <c:v>-6.6084348162124024E-2</c:v>
                </c:pt>
                <c:pt idx="4739">
                  <c:v>-7.4898768999709237E-2</c:v>
                </c:pt>
                <c:pt idx="4740">
                  <c:v>-7.2545319702552929E-2</c:v>
                </c:pt>
                <c:pt idx="4741">
                  <c:v>-7.4052729425801739E-2</c:v>
                </c:pt>
                <c:pt idx="4742">
                  <c:v>-7.088793464426954E-2</c:v>
                </c:pt>
                <c:pt idx="4743">
                  <c:v>-6.6243153137040961E-2</c:v>
                </c:pt>
                <c:pt idx="4744">
                  <c:v>-6.4352181892279176E-2</c:v>
                </c:pt>
                <c:pt idx="4745">
                  <c:v>-5.6276025372895971E-2</c:v>
                </c:pt>
                <c:pt idx="4746">
                  <c:v>-5.521049570427336E-2</c:v>
                </c:pt>
                <c:pt idx="4747">
                  <c:v>-4.6127220066633362E-2</c:v>
                </c:pt>
                <c:pt idx="4748">
                  <c:v>-4.9795924046387191E-2</c:v>
                </c:pt>
                <c:pt idx="4749">
                  <c:v>-6.0004195332427929E-2</c:v>
                </c:pt>
                <c:pt idx="4750">
                  <c:v>-6.0629967802672685E-2</c:v>
                </c:pt>
                <c:pt idx="4751">
                  <c:v>-6.216771117665118E-2</c:v>
                </c:pt>
                <c:pt idx="4752">
                  <c:v>-5.5870170362102151E-2</c:v>
                </c:pt>
                <c:pt idx="4753">
                  <c:v>-6.1490684974985416E-2</c:v>
                </c:pt>
                <c:pt idx="4754">
                  <c:v>-6.0982532407912265E-2</c:v>
                </c:pt>
                <c:pt idx="4755">
                  <c:v>-6.3896176181979597E-2</c:v>
                </c:pt>
                <c:pt idx="4756">
                  <c:v>-6.1314245276261697E-2</c:v>
                </c:pt>
                <c:pt idx="4757">
                  <c:v>-6.3660771412694078E-2</c:v>
                </c:pt>
                <c:pt idx="4758">
                  <c:v>-6.5743057845480485E-2</c:v>
                </c:pt>
                <c:pt idx="4759">
                  <c:v>-6.3892550123627795E-2</c:v>
                </c:pt>
                <c:pt idx="4760">
                  <c:v>-6.2898041651394315E-2</c:v>
                </c:pt>
                <c:pt idx="4761">
                  <c:v>-5.1578470205717236E-2</c:v>
                </c:pt>
                <c:pt idx="4762">
                  <c:v>-4.7323904583109727E-2</c:v>
                </c:pt>
                <c:pt idx="4763">
                  <c:v>-4.5587463728431227E-2</c:v>
                </c:pt>
                <c:pt idx="4764">
                  <c:v>-5.2295063052657492E-2</c:v>
                </c:pt>
                <c:pt idx="4765">
                  <c:v>-5.2791263234427593E-2</c:v>
                </c:pt>
                <c:pt idx="4766">
                  <c:v>-6.4364951317829683E-2</c:v>
                </c:pt>
                <c:pt idx="4767">
                  <c:v>-6.1166464807985793E-2</c:v>
                </c:pt>
                <c:pt idx="4768">
                  <c:v>-5.8839500142856299E-2</c:v>
                </c:pt>
                <c:pt idx="4769">
                  <c:v>-5.9012698933247648E-2</c:v>
                </c:pt>
                <c:pt idx="4770">
                  <c:v>-6.0989980416754047E-2</c:v>
                </c:pt>
                <c:pt idx="4771">
                  <c:v>-6.1392286779873712E-2</c:v>
                </c:pt>
                <c:pt idx="4772">
                  <c:v>-5.8582360933524952E-2</c:v>
                </c:pt>
                <c:pt idx="4773">
                  <c:v>-5.0435000343937414E-2</c:v>
                </c:pt>
                <c:pt idx="4774">
                  <c:v>-4.9339243209541944E-2</c:v>
                </c:pt>
                <c:pt idx="4775">
                  <c:v>-5.2576157862018941E-2</c:v>
                </c:pt>
                <c:pt idx="4776">
                  <c:v>-5.7978798860061492E-2</c:v>
                </c:pt>
                <c:pt idx="4777">
                  <c:v>-6.8464717664726255E-2</c:v>
                </c:pt>
                <c:pt idx="4778">
                  <c:v>-7.5477818829069981E-2</c:v>
                </c:pt>
                <c:pt idx="4779">
                  <c:v>-8.6186680318414116E-2</c:v>
                </c:pt>
                <c:pt idx="4780">
                  <c:v>-8.8134639085041683E-2</c:v>
                </c:pt>
                <c:pt idx="4781">
                  <c:v>-8.4794432448234341E-2</c:v>
                </c:pt>
                <c:pt idx="4782">
                  <c:v>-8.8270467991894391E-2</c:v>
                </c:pt>
                <c:pt idx="4783">
                  <c:v>-9.2962996266545334E-2</c:v>
                </c:pt>
                <c:pt idx="4784">
                  <c:v>-8.8566013721838227E-2</c:v>
                </c:pt>
                <c:pt idx="4785">
                  <c:v>-8.2978374045273279E-2</c:v>
                </c:pt>
                <c:pt idx="4786">
                  <c:v>-7.3092006863817643E-2</c:v>
                </c:pt>
                <c:pt idx="4787">
                  <c:v>-7.187480287021672E-2</c:v>
                </c:pt>
                <c:pt idx="4788">
                  <c:v>-7.0521124992827894E-2</c:v>
                </c:pt>
                <c:pt idx="4789">
                  <c:v>-6.4053028353290714E-2</c:v>
                </c:pt>
                <c:pt idx="4790">
                  <c:v>-6.1634222846672609E-2</c:v>
                </c:pt>
                <c:pt idx="4791">
                  <c:v>-5.9260690714500547E-2</c:v>
                </c:pt>
                <c:pt idx="4792">
                  <c:v>-6.2777331128845398E-2</c:v>
                </c:pt>
                <c:pt idx="4793">
                  <c:v>-6.1515043608421943E-2</c:v>
                </c:pt>
                <c:pt idx="4794">
                  <c:v>-6.5096204447349509E-2</c:v>
                </c:pt>
                <c:pt idx="4795">
                  <c:v>-6.7109837348449303E-2</c:v>
                </c:pt>
                <c:pt idx="4796">
                  <c:v>-6.12703060331172E-2</c:v>
                </c:pt>
                <c:pt idx="4797">
                  <c:v>-6.51259598936553E-2</c:v>
                </c:pt>
                <c:pt idx="4798">
                  <c:v>-6.500684511242269E-2</c:v>
                </c:pt>
                <c:pt idx="4799">
                  <c:v>-6.7149348487112598E-2</c:v>
                </c:pt>
                <c:pt idx="4800">
                  <c:v>-3.1185032585709649E-3</c:v>
                </c:pt>
                <c:pt idx="4801">
                  <c:v>1.3281632864397819E-3</c:v>
                </c:pt>
                <c:pt idx="4802">
                  <c:v>1.7805635152682159E-2</c:v>
                </c:pt>
                <c:pt idx="4803">
                  <c:v>1.6314195191350217E-2</c:v>
                </c:pt>
                <c:pt idx="4804">
                  <c:v>2.2188366607089532E-2</c:v>
                </c:pt>
                <c:pt idx="4805">
                  <c:v>2.8108715980277393E-2</c:v>
                </c:pt>
                <c:pt idx="4806">
                  <c:v>2.8290338014826971E-2</c:v>
                </c:pt>
                <c:pt idx="4807">
                  <c:v>3.5015075968665849E-2</c:v>
                </c:pt>
                <c:pt idx="4808">
                  <c:v>3.3846084858107611E-2</c:v>
                </c:pt>
                <c:pt idx="4809">
                  <c:v>3.6277574154117281E-2</c:v>
                </c:pt>
                <c:pt idx="4810">
                  <c:v>3.8943571371939351E-2</c:v>
                </c:pt>
                <c:pt idx="4811">
                  <c:v>3.6772185991944567E-2</c:v>
                </c:pt>
                <c:pt idx="4812">
                  <c:v>3.9196623928177826E-2</c:v>
                </c:pt>
                <c:pt idx="4813">
                  <c:v>3.3235782400365815E-2</c:v>
                </c:pt>
                <c:pt idx="4814">
                  <c:v>3.1747926918645669E-2</c:v>
                </c:pt>
                <c:pt idx="4815">
                  <c:v>3.2340158369978805E-2</c:v>
                </c:pt>
                <c:pt idx="4816">
                  <c:v>3.6630758297874572E-2</c:v>
                </c:pt>
                <c:pt idx="4817">
                  <c:v>4.0956749853865743E-2</c:v>
                </c:pt>
                <c:pt idx="4818">
                  <c:v>4.4091118375949784E-2</c:v>
                </c:pt>
                <c:pt idx="4819">
                  <c:v>4.4140361522270993E-2</c:v>
                </c:pt>
                <c:pt idx="4820">
                  <c:v>4.2859255866037699E-2</c:v>
                </c:pt>
                <c:pt idx="4821">
                  <c:v>3.9417152969180053E-2</c:v>
                </c:pt>
                <c:pt idx="4822">
                  <c:v>3.682846485955335E-2</c:v>
                </c:pt>
                <c:pt idx="4823">
                  <c:v>3.5000492932530797E-2</c:v>
                </c:pt>
                <c:pt idx="4824">
                  <c:v>3.9074759196947556E-2</c:v>
                </c:pt>
                <c:pt idx="4825">
                  <c:v>4.0888644179703643E-2</c:v>
                </c:pt>
                <c:pt idx="4826">
                  <c:v>4.1356642672672278E-2</c:v>
                </c:pt>
                <c:pt idx="4827">
                  <c:v>3.9513560875195891E-2</c:v>
                </c:pt>
                <c:pt idx="4828">
                  <c:v>3.8491255400041419E-2</c:v>
                </c:pt>
                <c:pt idx="4829">
                  <c:v>4.0784039155686042E-2</c:v>
                </c:pt>
                <c:pt idx="4830">
                  <c:v>4.2765847815259633E-2</c:v>
                </c:pt>
                <c:pt idx="4831">
                  <c:v>4.2825025446684845E-2</c:v>
                </c:pt>
                <c:pt idx="4832">
                  <c:v>4.4027265778837893E-2</c:v>
                </c:pt>
                <c:pt idx="4833">
                  <c:v>4.3469494610833465E-2</c:v>
                </c:pt>
                <c:pt idx="4834">
                  <c:v>4.4719957639598823E-2</c:v>
                </c:pt>
                <c:pt idx="4835">
                  <c:v>4.6443792578004378E-2</c:v>
                </c:pt>
                <c:pt idx="4836">
                  <c:v>4.7728437223933967E-2</c:v>
                </c:pt>
                <c:pt idx="4837">
                  <c:v>4.98511277809289E-2</c:v>
                </c:pt>
                <c:pt idx="4838">
                  <c:v>4.9915614158383942E-2</c:v>
                </c:pt>
                <c:pt idx="4839">
                  <c:v>4.9104909033932137E-2</c:v>
                </c:pt>
                <c:pt idx="4840">
                  <c:v>5.0436700211373003E-2</c:v>
                </c:pt>
                <c:pt idx="4841">
                  <c:v>4.8395837968578354E-2</c:v>
                </c:pt>
                <c:pt idx="4842">
                  <c:v>5.5482276829519089E-2</c:v>
                </c:pt>
                <c:pt idx="4843">
                  <c:v>5.6246387834922223E-2</c:v>
                </c:pt>
                <c:pt idx="4844">
                  <c:v>5.7335520198794482E-2</c:v>
                </c:pt>
                <c:pt idx="4845">
                  <c:v>5.655703039810353E-2</c:v>
                </c:pt>
                <c:pt idx="4846">
                  <c:v>4.9582104098161467E-2</c:v>
                </c:pt>
                <c:pt idx="4847">
                  <c:v>4.8352915573525695E-2</c:v>
                </c:pt>
                <c:pt idx="4848">
                  <c:v>3.8813371219101916E-2</c:v>
                </c:pt>
                <c:pt idx="4849">
                  <c:v>4.4892705543735117E-2</c:v>
                </c:pt>
                <c:pt idx="4850">
                  <c:v>4.1775507420229757E-2</c:v>
                </c:pt>
                <c:pt idx="4851">
                  <c:v>4.1615992639083749E-2</c:v>
                </c:pt>
                <c:pt idx="4852">
                  <c:v>3.594470847913353E-2</c:v>
                </c:pt>
                <c:pt idx="4853">
                  <c:v>3.8722411138689322E-2</c:v>
                </c:pt>
                <c:pt idx="4854">
                  <c:v>3.7112548300240661E-2</c:v>
                </c:pt>
                <c:pt idx="4855">
                  <c:v>4.0139917303381262E-2</c:v>
                </c:pt>
                <c:pt idx="4856">
                  <c:v>4.018050634951878E-2</c:v>
                </c:pt>
                <c:pt idx="4857">
                  <c:v>3.516410890830432E-2</c:v>
                </c:pt>
                <c:pt idx="4858">
                  <c:v>3.5965431286006072E-2</c:v>
                </c:pt>
                <c:pt idx="4859">
                  <c:v>3.9224629435425679E-2</c:v>
                </c:pt>
                <c:pt idx="4860">
                  <c:v>3.6662156545391983E-2</c:v>
                </c:pt>
                <c:pt idx="4861">
                  <c:v>3.8845118329408707E-2</c:v>
                </c:pt>
                <c:pt idx="4862">
                  <c:v>4.5790315555093358E-2</c:v>
                </c:pt>
                <c:pt idx="4863">
                  <c:v>4.665137102808567E-2</c:v>
                </c:pt>
                <c:pt idx="4864">
                  <c:v>4.6852901871555525E-2</c:v>
                </c:pt>
                <c:pt idx="4865">
                  <c:v>4.8055069244528098E-2</c:v>
                </c:pt>
                <c:pt idx="4866">
                  <c:v>5.0112687524941052E-2</c:v>
                </c:pt>
                <c:pt idx="4867">
                  <c:v>4.2603867480505569E-2</c:v>
                </c:pt>
                <c:pt idx="4868">
                  <c:v>4.3087573452724098E-2</c:v>
                </c:pt>
                <c:pt idx="4869">
                  <c:v>4.298859780207312E-2</c:v>
                </c:pt>
                <c:pt idx="4870">
                  <c:v>4.1208045746695371E-2</c:v>
                </c:pt>
                <c:pt idx="4871">
                  <c:v>4.4153955678622486E-2</c:v>
                </c:pt>
                <c:pt idx="4872">
                  <c:v>4.64961625701453E-2</c:v>
                </c:pt>
                <c:pt idx="4873">
                  <c:v>4.8363992741783296E-2</c:v>
                </c:pt>
                <c:pt idx="4874">
                  <c:v>4.6229155675521966E-2</c:v>
                </c:pt>
                <c:pt idx="4875">
                  <c:v>4.2996447874257243E-2</c:v>
                </c:pt>
                <c:pt idx="4876">
                  <c:v>4.3918080792818476E-2</c:v>
                </c:pt>
                <c:pt idx="4877">
                  <c:v>5.1190155352662997E-2</c:v>
                </c:pt>
                <c:pt idx="4878">
                  <c:v>5.1892158054417353E-2</c:v>
                </c:pt>
                <c:pt idx="4879">
                  <c:v>5.2503460651089046E-2</c:v>
                </c:pt>
                <c:pt idx="4880">
                  <c:v>5.1999298244474995E-2</c:v>
                </c:pt>
                <c:pt idx="4881">
                  <c:v>5.0721881931491269E-2</c:v>
                </c:pt>
                <c:pt idx="4882">
                  <c:v>4.742800441212966E-2</c:v>
                </c:pt>
                <c:pt idx="4883">
                  <c:v>4.7982130301217923E-2</c:v>
                </c:pt>
                <c:pt idx="4884">
                  <c:v>4.6774668870030206E-2</c:v>
                </c:pt>
                <c:pt idx="4885">
                  <c:v>4.4450828013402582E-2</c:v>
                </c:pt>
                <c:pt idx="4886">
                  <c:v>4.6807684639549346E-2</c:v>
                </c:pt>
                <c:pt idx="4887">
                  <c:v>4.6485575319808375E-2</c:v>
                </c:pt>
                <c:pt idx="4888">
                  <c:v>4.7700977591739774E-2</c:v>
                </c:pt>
                <c:pt idx="4889">
                  <c:v>5.2615993481220563E-2</c:v>
                </c:pt>
                <c:pt idx="4890">
                  <c:v>5.8592099581834728E-2</c:v>
                </c:pt>
                <c:pt idx="4891">
                  <c:v>5.8035635877244668E-2</c:v>
                </c:pt>
                <c:pt idx="4892">
                  <c:v>5.5825283044878188E-2</c:v>
                </c:pt>
                <c:pt idx="4893">
                  <c:v>5.1329398476765459E-2</c:v>
                </c:pt>
                <c:pt idx="4894">
                  <c:v>5.0478539995908428E-2</c:v>
                </c:pt>
                <c:pt idx="4895">
                  <c:v>5.1003180023381639E-2</c:v>
                </c:pt>
                <c:pt idx="4896">
                  <c:v>4.9993757859612992E-2</c:v>
                </c:pt>
                <c:pt idx="4897">
                  <c:v>4.923373050198851E-2</c:v>
                </c:pt>
                <c:pt idx="4898">
                  <c:v>4.1998949659069834E-2</c:v>
                </c:pt>
                <c:pt idx="4899">
                  <c:v>4.6025663295772762E-2</c:v>
                </c:pt>
                <c:pt idx="4900">
                  <c:v>6.2115639208662726E-2</c:v>
                </c:pt>
                <c:pt idx="4901">
                  <c:v>5.5873240094118121E-2</c:v>
                </c:pt>
                <c:pt idx="4902">
                  <c:v>5.6306761677437894E-2</c:v>
                </c:pt>
                <c:pt idx="4903">
                  <c:v>5.1043949995733279E-2</c:v>
                </c:pt>
                <c:pt idx="4904">
                  <c:v>3.9874312788077099E-2</c:v>
                </c:pt>
                <c:pt idx="4905">
                  <c:v>3.8786157935518567E-2</c:v>
                </c:pt>
                <c:pt idx="4906">
                  <c:v>2.7318568188667985E-2</c:v>
                </c:pt>
                <c:pt idx="4907">
                  <c:v>2.4858553409504075E-2</c:v>
                </c:pt>
                <c:pt idx="4908">
                  <c:v>2.407208107772954E-2</c:v>
                </c:pt>
                <c:pt idx="4909">
                  <c:v>2.4243139294187893E-2</c:v>
                </c:pt>
                <c:pt idx="4910">
                  <c:v>2.2996658945225318E-2</c:v>
                </c:pt>
                <c:pt idx="4911">
                  <c:v>2.2373211977629232E-2</c:v>
                </c:pt>
                <c:pt idx="4912">
                  <c:v>2.7867330867458212E-2</c:v>
                </c:pt>
                <c:pt idx="4913">
                  <c:v>2.6315968281610119E-2</c:v>
                </c:pt>
                <c:pt idx="4914">
                  <c:v>3.0694903866512885E-2</c:v>
                </c:pt>
                <c:pt idx="4915">
                  <c:v>2.6500809061218794E-2</c:v>
                </c:pt>
                <c:pt idx="4916">
                  <c:v>2.4172422214743722E-2</c:v>
                </c:pt>
                <c:pt idx="4917">
                  <c:v>2.643928184807412E-2</c:v>
                </c:pt>
                <c:pt idx="4918">
                  <c:v>2.6939812033886429E-2</c:v>
                </c:pt>
                <c:pt idx="4919">
                  <c:v>2.6699479849142699E-2</c:v>
                </c:pt>
                <c:pt idx="4920">
                  <c:v>2.4182259052329208E-2</c:v>
                </c:pt>
                <c:pt idx="4921">
                  <c:v>2.1948367120076889E-2</c:v>
                </c:pt>
                <c:pt idx="4922">
                  <c:v>1.8004774644433202E-2</c:v>
                </c:pt>
                <c:pt idx="4923">
                  <c:v>2.2335718828765533E-2</c:v>
                </c:pt>
                <c:pt idx="4924">
                  <c:v>2.2076154110833662E-2</c:v>
                </c:pt>
                <c:pt idx="4925">
                  <c:v>2.0167176420114813E-2</c:v>
                </c:pt>
                <c:pt idx="4926">
                  <c:v>2.0205579829948001E-2</c:v>
                </c:pt>
                <c:pt idx="4927">
                  <c:v>1.9172006021671822E-2</c:v>
                </c:pt>
                <c:pt idx="4928">
                  <c:v>1.9275653324735936E-2</c:v>
                </c:pt>
                <c:pt idx="4929">
                  <c:v>2.0246294063246101E-2</c:v>
                </c:pt>
                <c:pt idx="4930">
                  <c:v>2.0172138162059344E-2</c:v>
                </c:pt>
                <c:pt idx="4931">
                  <c:v>1.8620381816178783E-2</c:v>
                </c:pt>
                <c:pt idx="4932">
                  <c:v>1.8456348501045966E-2</c:v>
                </c:pt>
                <c:pt idx="4933">
                  <c:v>1.7385865040578624E-2</c:v>
                </c:pt>
                <c:pt idx="4934">
                  <c:v>1.6743861335272864E-2</c:v>
                </c:pt>
                <c:pt idx="4935">
                  <c:v>1.613651870397384E-2</c:v>
                </c:pt>
                <c:pt idx="4936">
                  <c:v>1.7447739229482423E-2</c:v>
                </c:pt>
                <c:pt idx="4937">
                  <c:v>2.0581762478429383E-2</c:v>
                </c:pt>
                <c:pt idx="4938">
                  <c:v>2.0371476804770167E-2</c:v>
                </c:pt>
                <c:pt idx="4939">
                  <c:v>1.9152423149366299E-2</c:v>
                </c:pt>
                <c:pt idx="4940">
                  <c:v>2.0860667453120901E-2</c:v>
                </c:pt>
                <c:pt idx="4941">
                  <c:v>2.1469573662399016E-2</c:v>
                </c:pt>
                <c:pt idx="4942">
                  <c:v>1.669640935577113E-2</c:v>
                </c:pt>
                <c:pt idx="4943">
                  <c:v>1.5181036141053511E-2</c:v>
                </c:pt>
                <c:pt idx="4944">
                  <c:v>1.5581808668249347E-2</c:v>
                </c:pt>
                <c:pt idx="4945">
                  <c:v>1.5522939302465205E-2</c:v>
                </c:pt>
                <c:pt idx="4946">
                  <c:v>2.0156951187724564E-2</c:v>
                </c:pt>
                <c:pt idx="4947">
                  <c:v>2.165121742075074E-2</c:v>
                </c:pt>
                <c:pt idx="4948">
                  <c:v>1.9103923013906648E-2</c:v>
                </c:pt>
                <c:pt idx="4949">
                  <c:v>1.5539620716303132E-2</c:v>
                </c:pt>
                <c:pt idx="4950">
                  <c:v>1.5162952852510375E-2</c:v>
                </c:pt>
                <c:pt idx="4951">
                  <c:v>1.2225188188492525E-2</c:v>
                </c:pt>
                <c:pt idx="4952">
                  <c:v>1.2191469071841682E-2</c:v>
                </c:pt>
                <c:pt idx="4953">
                  <c:v>1.0202346355955766E-2</c:v>
                </c:pt>
                <c:pt idx="4954">
                  <c:v>9.3596786647680841E-3</c:v>
                </c:pt>
                <c:pt idx="4955">
                  <c:v>9.2780973915830567E-3</c:v>
                </c:pt>
                <c:pt idx="4956">
                  <c:v>9.2108977950612625E-3</c:v>
                </c:pt>
                <c:pt idx="4957">
                  <c:v>7.8621608264141385E-3</c:v>
                </c:pt>
                <c:pt idx="4958">
                  <c:v>8.0894730732612719E-3</c:v>
                </c:pt>
                <c:pt idx="4959">
                  <c:v>5.8485405457920081E-3</c:v>
                </c:pt>
                <c:pt idx="4960">
                  <c:v>8.4779416365456106E-3</c:v>
                </c:pt>
                <c:pt idx="4961">
                  <c:v>1.3074969614689375E-2</c:v>
                </c:pt>
                <c:pt idx="4962">
                  <c:v>9.9732547278208739E-3</c:v>
                </c:pt>
                <c:pt idx="4963">
                  <c:v>5.1614644733166959E-3</c:v>
                </c:pt>
                <c:pt idx="4964">
                  <c:v>-7.1950505799037445E-3</c:v>
                </c:pt>
                <c:pt idx="4965">
                  <c:v>-3.2746568153299849E-3</c:v>
                </c:pt>
                <c:pt idx="4966">
                  <c:v>2.29270174121457E-3</c:v>
                </c:pt>
                <c:pt idx="4967">
                  <c:v>6.3713355029968721E-3</c:v>
                </c:pt>
                <c:pt idx="4968">
                  <c:v>1.3684458109922831E-2</c:v>
                </c:pt>
                <c:pt idx="4969">
                  <c:v>1.2362653739276613E-2</c:v>
                </c:pt>
                <c:pt idx="4970">
                  <c:v>1.5520289842685858E-2</c:v>
                </c:pt>
                <c:pt idx="4971">
                  <c:v>1.4085816854788963E-2</c:v>
                </c:pt>
                <c:pt idx="4972">
                  <c:v>1.3760283478323504E-2</c:v>
                </c:pt>
                <c:pt idx="4973">
                  <c:v>1.5643377666144126E-2</c:v>
                </c:pt>
                <c:pt idx="4974">
                  <c:v>1.5640690808290142E-2</c:v>
                </c:pt>
                <c:pt idx="4975">
                  <c:v>1.5961246200558304E-2</c:v>
                </c:pt>
                <c:pt idx="4976">
                  <c:v>1.7810244063088426E-2</c:v>
                </c:pt>
                <c:pt idx="4977">
                  <c:v>2.1882967208014442E-2</c:v>
                </c:pt>
                <c:pt idx="4978">
                  <c:v>2.3829922987149726E-2</c:v>
                </c:pt>
                <c:pt idx="4979">
                  <c:v>1.8462106203619683E-2</c:v>
                </c:pt>
                <c:pt idx="4980">
                  <c:v>2.0790757366709461E-2</c:v>
                </c:pt>
                <c:pt idx="4981">
                  <c:v>1.8500894850916244E-2</c:v>
                </c:pt>
                <c:pt idx="4982">
                  <c:v>1.9214232014891836E-2</c:v>
                </c:pt>
                <c:pt idx="4983">
                  <c:v>2.0926959908824344E-2</c:v>
                </c:pt>
                <c:pt idx="4984">
                  <c:v>2.0832939299398695E-2</c:v>
                </c:pt>
                <c:pt idx="4985">
                  <c:v>1.7051667544721011E-2</c:v>
                </c:pt>
                <c:pt idx="4986">
                  <c:v>9.91223020980872E-3</c:v>
                </c:pt>
                <c:pt idx="4987">
                  <c:v>1.2747876952038079E-2</c:v>
                </c:pt>
                <c:pt idx="4988">
                  <c:v>1.1639377229122921E-2</c:v>
                </c:pt>
                <c:pt idx="4989">
                  <c:v>6.8147105491718485E-3</c:v>
                </c:pt>
                <c:pt idx="4990">
                  <c:v>3.4193960016608849E-3</c:v>
                </c:pt>
                <c:pt idx="4991">
                  <c:v>-1.1268925608679259E-3</c:v>
                </c:pt>
                <c:pt idx="4992">
                  <c:v>4.8455107688269161E-3</c:v>
                </c:pt>
                <c:pt idx="4993">
                  <c:v>1.264465330963363E-2</c:v>
                </c:pt>
                <c:pt idx="4994">
                  <c:v>1.5674661281526087E-2</c:v>
                </c:pt>
                <c:pt idx="4995">
                  <c:v>1.8522385615453191E-2</c:v>
                </c:pt>
                <c:pt idx="4996">
                  <c:v>1.8452392062628525E-2</c:v>
                </c:pt>
                <c:pt idx="4997">
                  <c:v>1.7931827267712169E-2</c:v>
                </c:pt>
                <c:pt idx="4998">
                  <c:v>1.6168474762975699E-2</c:v>
                </c:pt>
                <c:pt idx="4999">
                  <c:v>1.3858361281950976E-2</c:v>
                </c:pt>
                <c:pt idx="5000">
                  <c:v>6.1106068770496319E-2</c:v>
                </c:pt>
                <c:pt idx="5001">
                  <c:v>6.0408913102244083E-2</c:v>
                </c:pt>
                <c:pt idx="5002">
                  <c:v>6.4164910167224393E-2</c:v>
                </c:pt>
                <c:pt idx="5003">
                  <c:v>6.6636330032580654E-2</c:v>
                </c:pt>
                <c:pt idx="5004">
                  <c:v>6.9953914017623547E-2</c:v>
                </c:pt>
                <c:pt idx="5005">
                  <c:v>6.1897312062521498E-2</c:v>
                </c:pt>
                <c:pt idx="5006">
                  <c:v>5.1790561431440924E-2</c:v>
                </c:pt>
                <c:pt idx="5007">
                  <c:v>4.9369770685791431E-2</c:v>
                </c:pt>
                <c:pt idx="5008">
                  <c:v>4.6463824403894433E-2</c:v>
                </c:pt>
                <c:pt idx="5009">
                  <c:v>4.9954692596425737E-2</c:v>
                </c:pt>
                <c:pt idx="5010">
                  <c:v>4.8366324924627752E-2</c:v>
                </c:pt>
                <c:pt idx="5011">
                  <c:v>5.7061669625770112E-2</c:v>
                </c:pt>
                <c:pt idx="5012">
                  <c:v>5.9159846566044366E-2</c:v>
                </c:pt>
                <c:pt idx="5013">
                  <c:v>5.9743597924845265E-2</c:v>
                </c:pt>
                <c:pt idx="5014">
                  <c:v>6.6072724235994668E-2</c:v>
                </c:pt>
                <c:pt idx="5015">
                  <c:v>6.5059316905188208E-2</c:v>
                </c:pt>
                <c:pt idx="5016">
                  <c:v>6.6245046507832611E-2</c:v>
                </c:pt>
                <c:pt idx="5017">
                  <c:v>6.052917798002358E-2</c:v>
                </c:pt>
                <c:pt idx="5018">
                  <c:v>6.0097394091484319E-2</c:v>
                </c:pt>
                <c:pt idx="5019">
                  <c:v>5.9798220051047873E-2</c:v>
                </c:pt>
                <c:pt idx="5020">
                  <c:v>5.8636568494524283E-2</c:v>
                </c:pt>
                <c:pt idx="5021">
                  <c:v>6.1504856431684379E-2</c:v>
                </c:pt>
                <c:pt idx="5022">
                  <c:v>4.6460691407597871E-2</c:v>
                </c:pt>
                <c:pt idx="5023">
                  <c:v>5.2076204274337262E-2</c:v>
                </c:pt>
                <c:pt idx="5024">
                  <c:v>5.3155200647634154E-2</c:v>
                </c:pt>
                <c:pt idx="5025">
                  <c:v>5.332703646398354E-2</c:v>
                </c:pt>
                <c:pt idx="5026">
                  <c:v>5.0690833567726995E-2</c:v>
                </c:pt>
                <c:pt idx="5027">
                  <c:v>4.838604221284229E-2</c:v>
                </c:pt>
                <c:pt idx="5028">
                  <c:v>4.6844694343548127E-2</c:v>
                </c:pt>
                <c:pt idx="5029">
                  <c:v>4.3544858431065842E-2</c:v>
                </c:pt>
                <c:pt idx="5030">
                  <c:v>4.2629876938341665E-2</c:v>
                </c:pt>
                <c:pt idx="5031">
                  <c:v>4.1266477922739658E-2</c:v>
                </c:pt>
                <c:pt idx="5032">
                  <c:v>4.4722664747215896E-2</c:v>
                </c:pt>
                <c:pt idx="5033">
                  <c:v>4.4483016694007366E-2</c:v>
                </c:pt>
                <c:pt idx="5034">
                  <c:v>4.3627433487363337E-2</c:v>
                </c:pt>
                <c:pt idx="5035">
                  <c:v>4.1815032744884767E-2</c:v>
                </c:pt>
                <c:pt idx="5036">
                  <c:v>4.3853299698035114E-2</c:v>
                </c:pt>
                <c:pt idx="5037">
                  <c:v>4.5813258131605777E-2</c:v>
                </c:pt>
                <c:pt idx="5038">
                  <c:v>4.6156739864753243E-2</c:v>
                </c:pt>
                <c:pt idx="5039">
                  <c:v>4.7095436195485979E-2</c:v>
                </c:pt>
                <c:pt idx="5040">
                  <c:v>4.4352225648185445E-2</c:v>
                </c:pt>
                <c:pt idx="5041">
                  <c:v>4.5679271748035127E-2</c:v>
                </c:pt>
                <c:pt idx="5042">
                  <c:v>4.4980181467617647E-2</c:v>
                </c:pt>
                <c:pt idx="5043">
                  <c:v>4.7509448344326605E-2</c:v>
                </c:pt>
                <c:pt idx="5044">
                  <c:v>4.575859602598556E-2</c:v>
                </c:pt>
                <c:pt idx="5045">
                  <c:v>4.5613107152075921E-2</c:v>
                </c:pt>
                <c:pt idx="5046">
                  <c:v>4.3748867566045596E-2</c:v>
                </c:pt>
                <c:pt idx="5047">
                  <c:v>4.303340658340285E-2</c:v>
                </c:pt>
                <c:pt idx="5048">
                  <c:v>4.5795800037398054E-2</c:v>
                </c:pt>
                <c:pt idx="5049">
                  <c:v>4.6695730418639753E-2</c:v>
                </c:pt>
                <c:pt idx="5050">
                  <c:v>4.235258624355645E-2</c:v>
                </c:pt>
                <c:pt idx="5051">
                  <c:v>4.1577959625035216E-2</c:v>
                </c:pt>
                <c:pt idx="5052">
                  <c:v>4.3622944307053074E-2</c:v>
                </c:pt>
                <c:pt idx="5053">
                  <c:v>4.4166039901956583E-2</c:v>
                </c:pt>
                <c:pt idx="5054">
                  <c:v>4.7742077551858469E-2</c:v>
                </c:pt>
                <c:pt idx="5055">
                  <c:v>4.6853935997496904E-2</c:v>
                </c:pt>
                <c:pt idx="5056">
                  <c:v>5.8359645682009714E-2</c:v>
                </c:pt>
                <c:pt idx="5057">
                  <c:v>5.6024672548694171E-2</c:v>
                </c:pt>
                <c:pt idx="5058">
                  <c:v>5.6317158321206234E-2</c:v>
                </c:pt>
                <c:pt idx="5059">
                  <c:v>5.8682649568327278E-2</c:v>
                </c:pt>
                <c:pt idx="5060">
                  <c:v>5.6002247904493957E-2</c:v>
                </c:pt>
                <c:pt idx="5061">
                  <c:v>5.2278967671856719E-2</c:v>
                </c:pt>
                <c:pt idx="5062">
                  <c:v>5.1465624639425306E-2</c:v>
                </c:pt>
                <c:pt idx="5063">
                  <c:v>5.1799491990913632E-2</c:v>
                </c:pt>
                <c:pt idx="5064">
                  <c:v>5.1401611849899803E-2</c:v>
                </c:pt>
                <c:pt idx="5065">
                  <c:v>5.1638879053381076E-2</c:v>
                </c:pt>
                <c:pt idx="5066">
                  <c:v>5.1916104262013124E-2</c:v>
                </c:pt>
                <c:pt idx="5067">
                  <c:v>5.1486021647060093E-2</c:v>
                </c:pt>
                <c:pt idx="5068">
                  <c:v>5.5337950761937954E-2</c:v>
                </c:pt>
                <c:pt idx="5069">
                  <c:v>5.4895346365834513E-2</c:v>
                </c:pt>
                <c:pt idx="5070">
                  <c:v>5.7276888613106119E-2</c:v>
                </c:pt>
                <c:pt idx="5071">
                  <c:v>5.8978764036332648E-2</c:v>
                </c:pt>
                <c:pt idx="5072">
                  <c:v>6.5581959857545807E-2</c:v>
                </c:pt>
                <c:pt idx="5073">
                  <c:v>5.8361347443958961E-2</c:v>
                </c:pt>
                <c:pt idx="5074">
                  <c:v>5.5079353006187187E-2</c:v>
                </c:pt>
                <c:pt idx="5075">
                  <c:v>4.6631041509687804E-2</c:v>
                </c:pt>
                <c:pt idx="5076">
                  <c:v>4.8154222939000541E-2</c:v>
                </c:pt>
                <c:pt idx="5077">
                  <c:v>4.884216069618344E-2</c:v>
                </c:pt>
                <c:pt idx="5078">
                  <c:v>4.8637739940370267E-2</c:v>
                </c:pt>
                <c:pt idx="5079">
                  <c:v>4.9418071510399703E-2</c:v>
                </c:pt>
                <c:pt idx="5080">
                  <c:v>5.2169327989438768E-2</c:v>
                </c:pt>
                <c:pt idx="5081">
                  <c:v>5.4060005326217159E-2</c:v>
                </c:pt>
                <c:pt idx="5082">
                  <c:v>5.7702250190000887E-2</c:v>
                </c:pt>
                <c:pt idx="5083">
                  <c:v>6.0640351439655543E-2</c:v>
                </c:pt>
                <c:pt idx="5084">
                  <c:v>6.0020575470898924E-2</c:v>
                </c:pt>
                <c:pt idx="5085">
                  <c:v>5.9928306113046365E-2</c:v>
                </c:pt>
                <c:pt idx="5086">
                  <c:v>6.0374471208820474E-2</c:v>
                </c:pt>
                <c:pt idx="5087">
                  <c:v>5.5990457272416944E-2</c:v>
                </c:pt>
                <c:pt idx="5088">
                  <c:v>5.2951903224200764E-2</c:v>
                </c:pt>
                <c:pt idx="5089">
                  <c:v>5.1055789694131742E-2</c:v>
                </c:pt>
                <c:pt idx="5090">
                  <c:v>5.0267598106303907E-2</c:v>
                </c:pt>
                <c:pt idx="5091">
                  <c:v>4.8231908925736172E-2</c:v>
                </c:pt>
                <c:pt idx="5092">
                  <c:v>4.7402895716115584E-2</c:v>
                </c:pt>
                <c:pt idx="5093">
                  <c:v>4.5077589966847659E-2</c:v>
                </c:pt>
                <c:pt idx="5094">
                  <c:v>4.625204224800275E-2</c:v>
                </c:pt>
                <c:pt idx="5095">
                  <c:v>4.6567538987963092E-2</c:v>
                </c:pt>
                <c:pt idx="5096">
                  <c:v>4.6855872426267126E-2</c:v>
                </c:pt>
                <c:pt idx="5097">
                  <c:v>4.7774395619847226E-2</c:v>
                </c:pt>
                <c:pt idx="5098">
                  <c:v>4.850113528443814E-2</c:v>
                </c:pt>
                <c:pt idx="5099">
                  <c:v>4.902306026808903E-2</c:v>
                </c:pt>
                <c:pt idx="5100">
                  <c:v>6.1280563435739482E-2</c:v>
                </c:pt>
                <c:pt idx="5101">
                  <c:v>6.1998325034048313E-2</c:v>
                </c:pt>
                <c:pt idx="5102">
                  <c:v>5.9473866344095155E-2</c:v>
                </c:pt>
                <c:pt idx="5103">
                  <c:v>5.9027203944521517E-2</c:v>
                </c:pt>
                <c:pt idx="5104">
                  <c:v>6.3146643343327286E-2</c:v>
                </c:pt>
                <c:pt idx="5105">
                  <c:v>6.6326135524371915E-2</c:v>
                </c:pt>
                <c:pt idx="5106">
                  <c:v>6.2777338441700276E-2</c:v>
                </c:pt>
                <c:pt idx="5107">
                  <c:v>6.2371213332418379E-2</c:v>
                </c:pt>
                <c:pt idx="5108">
                  <c:v>6.0861520214401138E-2</c:v>
                </c:pt>
                <c:pt idx="5109">
                  <c:v>6.0315571512935623E-2</c:v>
                </c:pt>
                <c:pt idx="5110">
                  <c:v>6.1194615134372105E-2</c:v>
                </c:pt>
                <c:pt idx="5111">
                  <c:v>6.1852124789700841E-2</c:v>
                </c:pt>
                <c:pt idx="5112">
                  <c:v>6.3415919461627751E-2</c:v>
                </c:pt>
                <c:pt idx="5113">
                  <c:v>6.5702829579684568E-2</c:v>
                </c:pt>
                <c:pt idx="5114">
                  <c:v>6.4622424679139562E-2</c:v>
                </c:pt>
                <c:pt idx="5115">
                  <c:v>6.3070252117231745E-2</c:v>
                </c:pt>
                <c:pt idx="5116">
                  <c:v>5.9715149330653722E-2</c:v>
                </c:pt>
                <c:pt idx="5117">
                  <c:v>5.9392501554676652E-2</c:v>
                </c:pt>
                <c:pt idx="5118">
                  <c:v>6.2310381600730352E-2</c:v>
                </c:pt>
                <c:pt idx="5119">
                  <c:v>6.7684247425072536E-2</c:v>
                </c:pt>
                <c:pt idx="5120">
                  <c:v>6.8512608321816409E-2</c:v>
                </c:pt>
                <c:pt idx="5121">
                  <c:v>6.7436065486734725E-2</c:v>
                </c:pt>
                <c:pt idx="5122">
                  <c:v>6.7145637608757941E-2</c:v>
                </c:pt>
                <c:pt idx="5123">
                  <c:v>6.6465237111534597E-2</c:v>
                </c:pt>
                <c:pt idx="5124">
                  <c:v>7.4162896646116666E-2</c:v>
                </c:pt>
                <c:pt idx="5125">
                  <c:v>7.5931987118667249E-2</c:v>
                </c:pt>
                <c:pt idx="5126">
                  <c:v>7.5260241904928776E-2</c:v>
                </c:pt>
                <c:pt idx="5127">
                  <c:v>7.223451401214312E-2</c:v>
                </c:pt>
                <c:pt idx="5128">
                  <c:v>7.0729894955475464E-2</c:v>
                </c:pt>
                <c:pt idx="5129">
                  <c:v>6.7678885876229361E-2</c:v>
                </c:pt>
                <c:pt idx="5130">
                  <c:v>6.562383460700752E-2</c:v>
                </c:pt>
                <c:pt idx="5131">
                  <c:v>6.6127862373640517E-2</c:v>
                </c:pt>
                <c:pt idx="5132">
                  <c:v>6.3720435340216958E-2</c:v>
                </c:pt>
                <c:pt idx="5133">
                  <c:v>5.8093386381646656E-2</c:v>
                </c:pt>
                <c:pt idx="5134">
                  <c:v>4.0914554616272997E-2</c:v>
                </c:pt>
                <c:pt idx="5135">
                  <c:v>4.5565232100067549E-2</c:v>
                </c:pt>
                <c:pt idx="5136">
                  <c:v>5.3942540899794583E-2</c:v>
                </c:pt>
                <c:pt idx="5137">
                  <c:v>6.1678465563380108E-2</c:v>
                </c:pt>
                <c:pt idx="5138">
                  <c:v>6.9279155142634247E-2</c:v>
                </c:pt>
                <c:pt idx="5139">
                  <c:v>7.5152894654620245E-2</c:v>
                </c:pt>
                <c:pt idx="5140">
                  <c:v>7.7252875628475742E-2</c:v>
                </c:pt>
                <c:pt idx="5141">
                  <c:v>7.7221259310282425E-2</c:v>
                </c:pt>
                <c:pt idx="5142">
                  <c:v>7.411185093905201E-2</c:v>
                </c:pt>
                <c:pt idx="5143">
                  <c:v>7.2856209248473774E-2</c:v>
                </c:pt>
                <c:pt idx="5144">
                  <c:v>7.2064467897316659E-2</c:v>
                </c:pt>
                <c:pt idx="5145">
                  <c:v>7.1725110144579912E-2</c:v>
                </c:pt>
                <c:pt idx="5146">
                  <c:v>6.9568715910741291E-2</c:v>
                </c:pt>
                <c:pt idx="5147">
                  <c:v>6.1995730382309905E-2</c:v>
                </c:pt>
                <c:pt idx="5148">
                  <c:v>6.0724788419173531E-2</c:v>
                </c:pt>
                <c:pt idx="5149">
                  <c:v>6.2868112859663511E-2</c:v>
                </c:pt>
                <c:pt idx="5150">
                  <c:v>6.4417713416517391E-2</c:v>
                </c:pt>
                <c:pt idx="5151">
                  <c:v>6.6193895694429766E-2</c:v>
                </c:pt>
                <c:pt idx="5152">
                  <c:v>6.8865107760326422E-2</c:v>
                </c:pt>
                <c:pt idx="5153">
                  <c:v>6.9327205547064535E-2</c:v>
                </c:pt>
                <c:pt idx="5154">
                  <c:v>6.8303383430847825E-2</c:v>
                </c:pt>
                <c:pt idx="5155">
                  <c:v>6.6972087589706714E-2</c:v>
                </c:pt>
                <c:pt idx="5156">
                  <c:v>6.5039065618665431E-2</c:v>
                </c:pt>
                <c:pt idx="5157">
                  <c:v>6.1175979564584565E-2</c:v>
                </c:pt>
                <c:pt idx="5158">
                  <c:v>5.8153740556282668E-2</c:v>
                </c:pt>
                <c:pt idx="5159">
                  <c:v>5.8370406557592597E-2</c:v>
                </c:pt>
                <c:pt idx="5160">
                  <c:v>5.3561038037030023E-2</c:v>
                </c:pt>
                <c:pt idx="5161">
                  <c:v>5.312047639815945E-2</c:v>
                </c:pt>
                <c:pt idx="5162">
                  <c:v>5.8261762942704604E-2</c:v>
                </c:pt>
                <c:pt idx="5163">
                  <c:v>6.4060731306902458E-2</c:v>
                </c:pt>
                <c:pt idx="5164">
                  <c:v>6.4010232033048814E-2</c:v>
                </c:pt>
                <c:pt idx="5165">
                  <c:v>6.7508368520812684E-2</c:v>
                </c:pt>
                <c:pt idx="5166">
                  <c:v>6.8892656867550556E-2</c:v>
                </c:pt>
                <c:pt idx="5167">
                  <c:v>6.73589253987745E-2</c:v>
                </c:pt>
                <c:pt idx="5168">
                  <c:v>6.8287419825865253E-2</c:v>
                </c:pt>
                <c:pt idx="5169">
                  <c:v>6.8693890162420029E-2</c:v>
                </c:pt>
                <c:pt idx="5170">
                  <c:v>6.9574947134572546E-2</c:v>
                </c:pt>
                <c:pt idx="5171">
                  <c:v>7.2055169968286453E-2</c:v>
                </c:pt>
                <c:pt idx="5172">
                  <c:v>7.1508324061550527E-2</c:v>
                </c:pt>
                <c:pt idx="5173">
                  <c:v>7.3826175339108874E-2</c:v>
                </c:pt>
                <c:pt idx="5174">
                  <c:v>7.3261338126773906E-2</c:v>
                </c:pt>
                <c:pt idx="5175">
                  <c:v>7.2768689667326553E-2</c:v>
                </c:pt>
                <c:pt idx="5176">
                  <c:v>7.2340157968539903E-2</c:v>
                </c:pt>
                <c:pt idx="5177">
                  <c:v>7.3342504932800728E-2</c:v>
                </c:pt>
                <c:pt idx="5178">
                  <c:v>7.3324566010310593E-2</c:v>
                </c:pt>
                <c:pt idx="5179">
                  <c:v>8.0717940317803077E-2</c:v>
                </c:pt>
                <c:pt idx="5180">
                  <c:v>8.0080683726413499E-2</c:v>
                </c:pt>
                <c:pt idx="5181">
                  <c:v>7.867959713989095E-2</c:v>
                </c:pt>
                <c:pt idx="5182">
                  <c:v>7.8212667602747116E-2</c:v>
                </c:pt>
                <c:pt idx="5183">
                  <c:v>7.8795865518776903E-2</c:v>
                </c:pt>
                <c:pt idx="5184">
                  <c:v>7.9944532253883788E-2</c:v>
                </c:pt>
                <c:pt idx="5185">
                  <c:v>7.7819084741613226E-2</c:v>
                </c:pt>
                <c:pt idx="5186">
                  <c:v>7.6973732978732085E-2</c:v>
                </c:pt>
                <c:pt idx="5187">
                  <c:v>7.6880920064653607E-2</c:v>
                </c:pt>
                <c:pt idx="5188">
                  <c:v>7.6853988876716045E-2</c:v>
                </c:pt>
                <c:pt idx="5189">
                  <c:v>7.9069363680939503E-2</c:v>
                </c:pt>
                <c:pt idx="5190">
                  <c:v>7.8844593046743267E-2</c:v>
                </c:pt>
                <c:pt idx="5191">
                  <c:v>7.631429526266667E-2</c:v>
                </c:pt>
                <c:pt idx="5192">
                  <c:v>7.3722240919934484E-2</c:v>
                </c:pt>
                <c:pt idx="5193">
                  <c:v>7.3465144354123019E-2</c:v>
                </c:pt>
                <c:pt idx="5194">
                  <c:v>7.0882169408598678E-2</c:v>
                </c:pt>
                <c:pt idx="5195">
                  <c:v>6.9668647874773143E-2</c:v>
                </c:pt>
                <c:pt idx="5196">
                  <c:v>7.1754154490089012E-2</c:v>
                </c:pt>
                <c:pt idx="5197">
                  <c:v>7.2889303842346181E-2</c:v>
                </c:pt>
                <c:pt idx="5198">
                  <c:v>7.328130949431319E-2</c:v>
                </c:pt>
                <c:pt idx="5199">
                  <c:v>7.3851063086805752E-2</c:v>
                </c:pt>
                <c:pt idx="5200">
                  <c:v>-3.3010243387163463E-3</c:v>
                </c:pt>
                <c:pt idx="5201">
                  <c:v>-9.5238987713377188E-3</c:v>
                </c:pt>
                <c:pt idx="5202">
                  <c:v>-9.4842161164045702E-3</c:v>
                </c:pt>
                <c:pt idx="5203">
                  <c:v>-1.6551018258839506E-2</c:v>
                </c:pt>
                <c:pt idx="5204">
                  <c:v>-1.7975572081675412E-2</c:v>
                </c:pt>
                <c:pt idx="5205">
                  <c:v>-1.9676454163518126E-2</c:v>
                </c:pt>
                <c:pt idx="5206">
                  <c:v>-3.3837963656019737E-2</c:v>
                </c:pt>
                <c:pt idx="5207">
                  <c:v>-3.4648063616854213E-2</c:v>
                </c:pt>
                <c:pt idx="5208">
                  <c:v>-4.2167662608106199E-2</c:v>
                </c:pt>
                <c:pt idx="5209">
                  <c:v>-4.5908581934332754E-2</c:v>
                </c:pt>
                <c:pt idx="5210">
                  <c:v>-4.5206929413803748E-2</c:v>
                </c:pt>
                <c:pt idx="5211">
                  <c:v>-5.1911992622829944E-2</c:v>
                </c:pt>
                <c:pt idx="5212">
                  <c:v>-5.5284222544199596E-2</c:v>
                </c:pt>
                <c:pt idx="5213">
                  <c:v>-5.2989505259195074E-2</c:v>
                </c:pt>
                <c:pt idx="5214">
                  <c:v>-6.2964079454294469E-2</c:v>
                </c:pt>
                <c:pt idx="5215">
                  <c:v>-6.0798176531960263E-2</c:v>
                </c:pt>
                <c:pt idx="5216">
                  <c:v>-6.5826380820319857E-2</c:v>
                </c:pt>
                <c:pt idx="5217">
                  <c:v>-6.2847723874159794E-2</c:v>
                </c:pt>
                <c:pt idx="5218">
                  <c:v>-6.1701984869089371E-2</c:v>
                </c:pt>
                <c:pt idx="5219">
                  <c:v>-6.3920559499350799E-2</c:v>
                </c:pt>
                <c:pt idx="5220">
                  <c:v>-6.8733473922077931E-2</c:v>
                </c:pt>
                <c:pt idx="5221">
                  <c:v>-6.4380150293272792E-2</c:v>
                </c:pt>
                <c:pt idx="5222">
                  <c:v>-6.680795132528014E-2</c:v>
                </c:pt>
                <c:pt idx="5223">
                  <c:v>-6.4743109343921662E-2</c:v>
                </c:pt>
                <c:pt idx="5224">
                  <c:v>-7.2180256151037153E-2</c:v>
                </c:pt>
                <c:pt idx="5225">
                  <c:v>-7.2462259458743822E-2</c:v>
                </c:pt>
                <c:pt idx="5226">
                  <c:v>-6.450578047706032E-2</c:v>
                </c:pt>
                <c:pt idx="5227">
                  <c:v>-6.4900761517697719E-2</c:v>
                </c:pt>
                <c:pt idx="5228">
                  <c:v>-6.2938521964148259E-2</c:v>
                </c:pt>
                <c:pt idx="5229">
                  <c:v>-5.9057116593513398E-2</c:v>
                </c:pt>
                <c:pt idx="5230">
                  <c:v>-5.3860065313705102E-2</c:v>
                </c:pt>
                <c:pt idx="5231">
                  <c:v>-5.4541986238617585E-2</c:v>
                </c:pt>
                <c:pt idx="5232">
                  <c:v>-5.6650421018676206E-2</c:v>
                </c:pt>
                <c:pt idx="5233">
                  <c:v>-6.1100055482323751E-2</c:v>
                </c:pt>
                <c:pt idx="5234">
                  <c:v>-6.1973359466287431E-2</c:v>
                </c:pt>
                <c:pt idx="5235">
                  <c:v>-6.0954905132057452E-2</c:v>
                </c:pt>
                <c:pt idx="5236">
                  <c:v>-5.4848350849983935E-2</c:v>
                </c:pt>
                <c:pt idx="5237">
                  <c:v>-6.1759628277289397E-2</c:v>
                </c:pt>
                <c:pt idx="5238">
                  <c:v>-5.9879098194253383E-2</c:v>
                </c:pt>
                <c:pt idx="5239">
                  <c:v>-5.8109725749756674E-2</c:v>
                </c:pt>
                <c:pt idx="5240">
                  <c:v>-5.046070059200744E-2</c:v>
                </c:pt>
                <c:pt idx="5241">
                  <c:v>-4.8697572209220191E-2</c:v>
                </c:pt>
                <c:pt idx="5242">
                  <c:v>-4.443808836596605E-2</c:v>
                </c:pt>
                <c:pt idx="5243">
                  <c:v>-5.0100868278135841E-2</c:v>
                </c:pt>
                <c:pt idx="5244">
                  <c:v>-5.6550694195539125E-2</c:v>
                </c:pt>
                <c:pt idx="5245">
                  <c:v>-5.4458271214726101E-2</c:v>
                </c:pt>
                <c:pt idx="5246">
                  <c:v>-5.1813426094660081E-2</c:v>
                </c:pt>
                <c:pt idx="5247">
                  <c:v>-5.1229128934312501E-2</c:v>
                </c:pt>
                <c:pt idx="5248">
                  <c:v>-4.9296120849473296E-2</c:v>
                </c:pt>
                <c:pt idx="5249">
                  <c:v>-5.0266095149988671E-2</c:v>
                </c:pt>
                <c:pt idx="5250">
                  <c:v>-5.5359474486484456E-2</c:v>
                </c:pt>
                <c:pt idx="5251">
                  <c:v>-6.0345321768669108E-2</c:v>
                </c:pt>
                <c:pt idx="5252">
                  <c:v>-5.5245401041714021E-2</c:v>
                </c:pt>
                <c:pt idx="5253">
                  <c:v>-6.1105694034867736E-2</c:v>
                </c:pt>
                <c:pt idx="5254">
                  <c:v>-5.6359822096354123E-2</c:v>
                </c:pt>
                <c:pt idx="5255">
                  <c:v>-5.5487913037421926E-2</c:v>
                </c:pt>
                <c:pt idx="5256">
                  <c:v>-5.6845697248009558E-2</c:v>
                </c:pt>
                <c:pt idx="5257">
                  <c:v>-4.7013090363590332E-2</c:v>
                </c:pt>
                <c:pt idx="5258">
                  <c:v>-4.7593070618920236E-2</c:v>
                </c:pt>
                <c:pt idx="5259">
                  <c:v>-5.408353722362122E-2</c:v>
                </c:pt>
                <c:pt idx="5260">
                  <c:v>-5.4036612332201334E-2</c:v>
                </c:pt>
                <c:pt idx="5261">
                  <c:v>-5.9226015417002981E-2</c:v>
                </c:pt>
                <c:pt idx="5262">
                  <c:v>-5.3219161738984971E-2</c:v>
                </c:pt>
                <c:pt idx="5263">
                  <c:v>-5.9797561957564332E-2</c:v>
                </c:pt>
                <c:pt idx="5264">
                  <c:v>-6.0291105204919287E-2</c:v>
                </c:pt>
                <c:pt idx="5265">
                  <c:v>-4.5524705185799624E-2</c:v>
                </c:pt>
                <c:pt idx="5266">
                  <c:v>-4.466038309655504E-2</c:v>
                </c:pt>
                <c:pt idx="5267">
                  <c:v>-4.9247366247198804E-2</c:v>
                </c:pt>
                <c:pt idx="5268">
                  <c:v>-4.4858369526583591E-2</c:v>
                </c:pt>
                <c:pt idx="5269">
                  <c:v>-7.5238818244135447E-2</c:v>
                </c:pt>
                <c:pt idx="5270">
                  <c:v>-8.5874426037656465E-2</c:v>
                </c:pt>
                <c:pt idx="5271">
                  <c:v>-8.0434246072796894E-2</c:v>
                </c:pt>
                <c:pt idx="5272">
                  <c:v>-8.8574763647677218E-2</c:v>
                </c:pt>
                <c:pt idx="5273">
                  <c:v>-8.7590390417791458E-2</c:v>
                </c:pt>
                <c:pt idx="5274">
                  <c:v>-9.2550393417326154E-2</c:v>
                </c:pt>
                <c:pt idx="5275">
                  <c:v>-8.7053353077272771E-2</c:v>
                </c:pt>
                <c:pt idx="5276">
                  <c:v>-8.4858537829848285E-2</c:v>
                </c:pt>
                <c:pt idx="5277">
                  <c:v>-8.269220791369622E-2</c:v>
                </c:pt>
                <c:pt idx="5278">
                  <c:v>-8.8992978721807309E-2</c:v>
                </c:pt>
                <c:pt idx="5279">
                  <c:v>-8.3334514411607524E-2</c:v>
                </c:pt>
                <c:pt idx="5280">
                  <c:v>-8.776443731497216E-2</c:v>
                </c:pt>
                <c:pt idx="5281">
                  <c:v>-8.3984447298458303E-2</c:v>
                </c:pt>
                <c:pt idx="5282">
                  <c:v>-8.2318107437456128E-2</c:v>
                </c:pt>
                <c:pt idx="5283">
                  <c:v>-8.3115538127380012E-2</c:v>
                </c:pt>
                <c:pt idx="5284">
                  <c:v>-7.9330273109260635E-2</c:v>
                </c:pt>
                <c:pt idx="5285">
                  <c:v>-8.0796884419011422E-2</c:v>
                </c:pt>
                <c:pt idx="5286">
                  <c:v>-7.9843477049650086E-2</c:v>
                </c:pt>
                <c:pt idx="5287">
                  <c:v>-8.1493107927699454E-2</c:v>
                </c:pt>
                <c:pt idx="5288">
                  <c:v>-8.6505101931873191E-2</c:v>
                </c:pt>
                <c:pt idx="5289">
                  <c:v>-8.8912877202144996E-2</c:v>
                </c:pt>
                <c:pt idx="5290">
                  <c:v>-8.2929298596016582E-2</c:v>
                </c:pt>
                <c:pt idx="5291">
                  <c:v>-8.6626030477806121E-2</c:v>
                </c:pt>
                <c:pt idx="5292">
                  <c:v>-6.8112520042280494E-2</c:v>
                </c:pt>
                <c:pt idx="5293">
                  <c:v>-6.9324486474622499E-2</c:v>
                </c:pt>
                <c:pt idx="5294">
                  <c:v>-6.2690024901082192E-2</c:v>
                </c:pt>
                <c:pt idx="5295">
                  <c:v>-6.4985708635798528E-2</c:v>
                </c:pt>
                <c:pt idx="5296">
                  <c:v>-5.9445679111632427E-2</c:v>
                </c:pt>
                <c:pt idx="5297">
                  <c:v>-6.284650666308142E-2</c:v>
                </c:pt>
                <c:pt idx="5298">
                  <c:v>-7.2654948567737881E-2</c:v>
                </c:pt>
                <c:pt idx="5299">
                  <c:v>-7.3955457275717923E-2</c:v>
                </c:pt>
                <c:pt idx="5300">
                  <c:v>6.3647269915936083E-2</c:v>
                </c:pt>
                <c:pt idx="5301">
                  <c:v>6.2791536513511464E-2</c:v>
                </c:pt>
                <c:pt idx="5302">
                  <c:v>5.2999329105140519E-2</c:v>
                </c:pt>
                <c:pt idx="5303">
                  <c:v>5.2505503750546106E-2</c:v>
                </c:pt>
                <c:pt idx="5304">
                  <c:v>4.9603625346696739E-2</c:v>
                </c:pt>
                <c:pt idx="5305">
                  <c:v>4.7243333563042805E-2</c:v>
                </c:pt>
                <c:pt idx="5306">
                  <c:v>5.4484892227829956E-2</c:v>
                </c:pt>
                <c:pt idx="5307">
                  <c:v>5.39290252590722E-2</c:v>
                </c:pt>
                <c:pt idx="5308">
                  <c:v>4.7273614524586699E-2</c:v>
                </c:pt>
                <c:pt idx="5309">
                  <c:v>3.688351852127339E-2</c:v>
                </c:pt>
                <c:pt idx="5310">
                  <c:v>3.1336776979117659E-2</c:v>
                </c:pt>
                <c:pt idx="5311">
                  <c:v>3.2036190294187056E-2</c:v>
                </c:pt>
                <c:pt idx="5312">
                  <c:v>3.3215907402480732E-2</c:v>
                </c:pt>
                <c:pt idx="5313">
                  <c:v>3.5580967506800537E-2</c:v>
                </c:pt>
                <c:pt idx="5314">
                  <c:v>3.6863566339853354E-2</c:v>
                </c:pt>
                <c:pt idx="5315">
                  <c:v>3.4923900547561032E-2</c:v>
                </c:pt>
                <c:pt idx="5316">
                  <c:v>2.9993582105046129E-2</c:v>
                </c:pt>
                <c:pt idx="5317">
                  <c:v>2.1033390502516541E-2</c:v>
                </c:pt>
                <c:pt idx="5318">
                  <c:v>2.3070490956034556E-2</c:v>
                </c:pt>
                <c:pt idx="5319">
                  <c:v>2.4828649160040267E-2</c:v>
                </c:pt>
                <c:pt idx="5320">
                  <c:v>3.0703966774426467E-2</c:v>
                </c:pt>
                <c:pt idx="5321">
                  <c:v>3.3512313992301618E-2</c:v>
                </c:pt>
                <c:pt idx="5322">
                  <c:v>3.3968323656333427E-2</c:v>
                </c:pt>
                <c:pt idx="5323">
                  <c:v>3.236205671745776E-2</c:v>
                </c:pt>
                <c:pt idx="5324">
                  <c:v>3.5526552518296201E-2</c:v>
                </c:pt>
                <c:pt idx="5325">
                  <c:v>3.9138694019560744E-2</c:v>
                </c:pt>
                <c:pt idx="5326">
                  <c:v>4.5563861542976342E-2</c:v>
                </c:pt>
                <c:pt idx="5327">
                  <c:v>4.5552965006989049E-2</c:v>
                </c:pt>
                <c:pt idx="5328">
                  <c:v>3.9977723639772283E-2</c:v>
                </c:pt>
                <c:pt idx="5329">
                  <c:v>4.0803057501300671E-2</c:v>
                </c:pt>
                <c:pt idx="5330">
                  <c:v>3.7980961754246395E-2</c:v>
                </c:pt>
                <c:pt idx="5331">
                  <c:v>3.2712758915524082E-2</c:v>
                </c:pt>
                <c:pt idx="5332">
                  <c:v>2.6560280747932402E-2</c:v>
                </c:pt>
                <c:pt idx="5333">
                  <c:v>2.5245032580583443E-2</c:v>
                </c:pt>
                <c:pt idx="5334">
                  <c:v>2.2193898050188593E-2</c:v>
                </c:pt>
                <c:pt idx="5335">
                  <c:v>3.545173793430792E-2</c:v>
                </c:pt>
                <c:pt idx="5336">
                  <c:v>4.0020711799918313E-2</c:v>
                </c:pt>
                <c:pt idx="5337">
                  <c:v>3.1414613012655829E-2</c:v>
                </c:pt>
                <c:pt idx="5338">
                  <c:v>3.026127007049631E-2</c:v>
                </c:pt>
                <c:pt idx="5339">
                  <c:v>3.0045367168702458E-2</c:v>
                </c:pt>
                <c:pt idx="5340">
                  <c:v>2.9828006960506165E-2</c:v>
                </c:pt>
                <c:pt idx="5341">
                  <c:v>2.9643189602822334E-2</c:v>
                </c:pt>
                <c:pt idx="5342">
                  <c:v>2.946007243864715E-2</c:v>
                </c:pt>
                <c:pt idx="5343">
                  <c:v>3.200009622961944E-2</c:v>
                </c:pt>
                <c:pt idx="5344">
                  <c:v>2.5408630102528834E-2</c:v>
                </c:pt>
                <c:pt idx="5345">
                  <c:v>1.8454043433653672E-2</c:v>
                </c:pt>
                <c:pt idx="5346">
                  <c:v>1.9745668006009881E-2</c:v>
                </c:pt>
                <c:pt idx="5347">
                  <c:v>3.2913841701771723E-2</c:v>
                </c:pt>
                <c:pt idx="5348">
                  <c:v>3.4783764791916166E-2</c:v>
                </c:pt>
                <c:pt idx="5349">
                  <c:v>2.0000083141466313E-2</c:v>
                </c:pt>
                <c:pt idx="5350">
                  <c:v>1.77909173426061E-2</c:v>
                </c:pt>
                <c:pt idx="5351">
                  <c:v>1.1845054973393082E-2</c:v>
                </c:pt>
                <c:pt idx="5352">
                  <c:v>1.231548596569601E-2</c:v>
                </c:pt>
                <c:pt idx="5353">
                  <c:v>1.2158734489155859E-2</c:v>
                </c:pt>
                <c:pt idx="5354">
                  <c:v>2.3450060188886096E-2</c:v>
                </c:pt>
                <c:pt idx="5355">
                  <c:v>4.9066688705168532E-2</c:v>
                </c:pt>
                <c:pt idx="5356">
                  <c:v>3.3152811168154744E-2</c:v>
                </c:pt>
                <c:pt idx="5357">
                  <c:v>2.9977596328089856E-2</c:v>
                </c:pt>
                <c:pt idx="5358">
                  <c:v>2.5214595225248854E-2</c:v>
                </c:pt>
                <c:pt idx="5359">
                  <c:v>1.2661050296622373E-2</c:v>
                </c:pt>
                <c:pt idx="5360">
                  <c:v>5.4839519409948523E-3</c:v>
                </c:pt>
                <c:pt idx="5361">
                  <c:v>8.576542363734313E-3</c:v>
                </c:pt>
                <c:pt idx="5362">
                  <c:v>3.5940669229409805E-3</c:v>
                </c:pt>
                <c:pt idx="5363">
                  <c:v>2.6191490956276875E-3</c:v>
                </c:pt>
                <c:pt idx="5364">
                  <c:v>-1.3363858402745676E-4</c:v>
                </c:pt>
                <c:pt idx="5365">
                  <c:v>-2.6773238109240871E-3</c:v>
                </c:pt>
                <c:pt idx="5366">
                  <c:v>-7.8001972323429036E-3</c:v>
                </c:pt>
                <c:pt idx="5367">
                  <c:v>-8.3894552963839908E-3</c:v>
                </c:pt>
                <c:pt idx="5368">
                  <c:v>-7.137701302750904E-3</c:v>
                </c:pt>
                <c:pt idx="5369">
                  <c:v>-5.2543824629694702E-3</c:v>
                </c:pt>
                <c:pt idx="5370">
                  <c:v>1.0845120693076249E-3</c:v>
                </c:pt>
                <c:pt idx="5371">
                  <c:v>5.8692046518002139E-3</c:v>
                </c:pt>
                <c:pt idx="5372">
                  <c:v>6.1833203900742151E-3</c:v>
                </c:pt>
                <c:pt idx="5373">
                  <c:v>8.3234518162466353E-3</c:v>
                </c:pt>
                <c:pt idx="5374">
                  <c:v>9.9093823483445143E-3</c:v>
                </c:pt>
                <c:pt idx="5375">
                  <c:v>6.924220696873179E-3</c:v>
                </c:pt>
                <c:pt idx="5376">
                  <c:v>8.2650949652919581E-3</c:v>
                </c:pt>
                <c:pt idx="5377">
                  <c:v>6.2843053325306875E-3</c:v>
                </c:pt>
                <c:pt idx="5378">
                  <c:v>7.391991902230971E-3</c:v>
                </c:pt>
                <c:pt idx="5379">
                  <c:v>7.4683646989804064E-3</c:v>
                </c:pt>
                <c:pt idx="5380">
                  <c:v>7.5912628813037675E-3</c:v>
                </c:pt>
                <c:pt idx="5381">
                  <c:v>6.9363560807517433E-3</c:v>
                </c:pt>
                <c:pt idx="5382">
                  <c:v>3.1390716898392068E-3</c:v>
                </c:pt>
                <c:pt idx="5383">
                  <c:v>2.6327587101190597E-3</c:v>
                </c:pt>
                <c:pt idx="5384">
                  <c:v>9.8830641861560597E-3</c:v>
                </c:pt>
                <c:pt idx="5385">
                  <c:v>1.6964299877478078E-2</c:v>
                </c:pt>
                <c:pt idx="5386">
                  <c:v>1.5401974840571625E-2</c:v>
                </c:pt>
                <c:pt idx="5387">
                  <c:v>1.3780599434762647E-2</c:v>
                </c:pt>
                <c:pt idx="5388">
                  <c:v>1.51162829666939E-2</c:v>
                </c:pt>
                <c:pt idx="5389">
                  <c:v>1.5372517470825381E-2</c:v>
                </c:pt>
                <c:pt idx="5390">
                  <c:v>1.7529471208482389E-2</c:v>
                </c:pt>
                <c:pt idx="5391">
                  <c:v>1.5737662946874204E-2</c:v>
                </c:pt>
                <c:pt idx="5392">
                  <c:v>1.4791951212393878E-2</c:v>
                </c:pt>
                <c:pt idx="5393">
                  <c:v>1.4624881415872953E-2</c:v>
                </c:pt>
                <c:pt idx="5394">
                  <c:v>1.340685028681135E-2</c:v>
                </c:pt>
                <c:pt idx="5395">
                  <c:v>1.1971807352072733E-2</c:v>
                </c:pt>
                <c:pt idx="5396">
                  <c:v>1.7206552112387558E-2</c:v>
                </c:pt>
                <c:pt idx="5397">
                  <c:v>1.8449277036540451E-2</c:v>
                </c:pt>
                <c:pt idx="5398">
                  <c:v>1.8545806799249581E-2</c:v>
                </c:pt>
                <c:pt idx="5399">
                  <c:v>1.9853811081357225E-2</c:v>
                </c:pt>
                <c:pt idx="5400">
                  <c:v>0.17908740933269848</c:v>
                </c:pt>
                <c:pt idx="5401">
                  <c:v>0.17633858236577857</c:v>
                </c:pt>
                <c:pt idx="5402">
                  <c:v>0.17455743519544981</c:v>
                </c:pt>
                <c:pt idx="5403">
                  <c:v>0.1721926089063878</c:v>
                </c:pt>
                <c:pt idx="5404">
                  <c:v>0.16494971769076894</c:v>
                </c:pt>
                <c:pt idx="5405">
                  <c:v>0.15882213056235106</c:v>
                </c:pt>
                <c:pt idx="5406">
                  <c:v>0.15840167429495425</c:v>
                </c:pt>
                <c:pt idx="5407">
                  <c:v>0.15567331118556516</c:v>
                </c:pt>
                <c:pt idx="5408">
                  <c:v>0.15542371369346433</c:v>
                </c:pt>
                <c:pt idx="5409">
                  <c:v>0.1536423946365108</c:v>
                </c:pt>
                <c:pt idx="5410">
                  <c:v>0.14905763042026582</c:v>
                </c:pt>
                <c:pt idx="5411">
                  <c:v>0.14783824918805383</c:v>
                </c:pt>
                <c:pt idx="5412">
                  <c:v>0.14781937667567269</c:v>
                </c:pt>
                <c:pt idx="5413">
                  <c:v>0.15070984958148076</c:v>
                </c:pt>
                <c:pt idx="5414">
                  <c:v>0.14943033839224554</c:v>
                </c:pt>
                <c:pt idx="5415">
                  <c:v>0.14722924334095411</c:v>
                </c:pt>
                <c:pt idx="5416">
                  <c:v>0.14353129002056594</c:v>
                </c:pt>
                <c:pt idx="5417">
                  <c:v>0.14410133766622552</c:v>
                </c:pt>
                <c:pt idx="5418">
                  <c:v>0.1426104726383558</c:v>
                </c:pt>
                <c:pt idx="5419">
                  <c:v>0.14326939182069584</c:v>
                </c:pt>
                <c:pt idx="5420">
                  <c:v>0.14213382392282831</c:v>
                </c:pt>
                <c:pt idx="5421">
                  <c:v>0.14263404742984492</c:v>
                </c:pt>
                <c:pt idx="5422">
                  <c:v>0.14034374164442848</c:v>
                </c:pt>
                <c:pt idx="5423">
                  <c:v>0.14421413007552897</c:v>
                </c:pt>
                <c:pt idx="5424">
                  <c:v>0.14604950881348056</c:v>
                </c:pt>
                <c:pt idx="5425">
                  <c:v>0.14741641171043179</c:v>
                </c:pt>
                <c:pt idx="5426">
                  <c:v>0.14617787911335761</c:v>
                </c:pt>
                <c:pt idx="5427">
                  <c:v>0.14504278173868526</c:v>
                </c:pt>
                <c:pt idx="5428">
                  <c:v>0.14644542820205908</c:v>
                </c:pt>
                <c:pt idx="5429">
                  <c:v>0.14801725957431405</c:v>
                </c:pt>
                <c:pt idx="5430">
                  <c:v>0.14488023216105844</c:v>
                </c:pt>
                <c:pt idx="5431">
                  <c:v>0.14114757372868458</c:v>
                </c:pt>
                <c:pt idx="5432">
                  <c:v>0.14135244702202962</c:v>
                </c:pt>
                <c:pt idx="5433">
                  <c:v>0.13993865864987873</c:v>
                </c:pt>
                <c:pt idx="5434">
                  <c:v>0.13952109029663962</c:v>
                </c:pt>
                <c:pt idx="5435">
                  <c:v>0.13695539292952946</c:v>
                </c:pt>
                <c:pt idx="5436">
                  <c:v>0.13765340102963061</c:v>
                </c:pt>
                <c:pt idx="5437">
                  <c:v>0.1339176702893895</c:v>
                </c:pt>
                <c:pt idx="5438">
                  <c:v>0.13547207501720807</c:v>
                </c:pt>
                <c:pt idx="5439">
                  <c:v>0.13437410274402134</c:v>
                </c:pt>
                <c:pt idx="5440">
                  <c:v>0.13307966152822301</c:v>
                </c:pt>
                <c:pt idx="5441">
                  <c:v>0.13336181427697466</c:v>
                </c:pt>
                <c:pt idx="5442">
                  <c:v>0.13352411379972709</c:v>
                </c:pt>
                <c:pt idx="5443">
                  <c:v>0.13404396229722282</c:v>
                </c:pt>
                <c:pt idx="5444">
                  <c:v>0.1328205331826445</c:v>
                </c:pt>
                <c:pt idx="5445">
                  <c:v>0.13549827311420948</c:v>
                </c:pt>
                <c:pt idx="5446">
                  <c:v>0.13445880736062499</c:v>
                </c:pt>
                <c:pt idx="5447">
                  <c:v>0.13399769008205617</c:v>
                </c:pt>
                <c:pt idx="5448">
                  <c:v>0.13531174533275814</c:v>
                </c:pt>
                <c:pt idx="5449">
                  <c:v>0.13242445297840913</c:v>
                </c:pt>
                <c:pt idx="5450">
                  <c:v>0.13188641868846063</c:v>
                </c:pt>
                <c:pt idx="5451">
                  <c:v>0.13167850988455115</c:v>
                </c:pt>
                <c:pt idx="5452">
                  <c:v>0.13494920376617378</c:v>
                </c:pt>
                <c:pt idx="5453">
                  <c:v>0.13742248605872348</c:v>
                </c:pt>
                <c:pt idx="5454">
                  <c:v>0.14483735612437396</c:v>
                </c:pt>
                <c:pt idx="5455">
                  <c:v>0.15703744520916885</c:v>
                </c:pt>
                <c:pt idx="5456">
                  <c:v>0.16288061434563716</c:v>
                </c:pt>
                <c:pt idx="5457">
                  <c:v>0.16376633921237058</c:v>
                </c:pt>
                <c:pt idx="5458">
                  <c:v>0.15065484407803609</c:v>
                </c:pt>
                <c:pt idx="5459">
                  <c:v>0.14742027904008945</c:v>
                </c:pt>
                <c:pt idx="5460">
                  <c:v>0.142479969364152</c:v>
                </c:pt>
                <c:pt idx="5461">
                  <c:v>0.14291533376106849</c:v>
                </c:pt>
                <c:pt idx="5462">
                  <c:v>0.13573790840590361</c:v>
                </c:pt>
                <c:pt idx="5463">
                  <c:v>0.13278954388975411</c:v>
                </c:pt>
                <c:pt idx="5464">
                  <c:v>0.13240730528720276</c:v>
                </c:pt>
                <c:pt idx="5465">
                  <c:v>0.13346870279884376</c:v>
                </c:pt>
                <c:pt idx="5466">
                  <c:v>0.13097819084075127</c:v>
                </c:pt>
                <c:pt idx="5467">
                  <c:v>0.13036542791565464</c:v>
                </c:pt>
                <c:pt idx="5468">
                  <c:v>0.12990771021363298</c:v>
                </c:pt>
                <c:pt idx="5469">
                  <c:v>0.13016763482985186</c:v>
                </c:pt>
                <c:pt idx="5470">
                  <c:v>0.13088975825659202</c:v>
                </c:pt>
                <c:pt idx="5471">
                  <c:v>0.12889392698537239</c:v>
                </c:pt>
                <c:pt idx="5472">
                  <c:v>0.12723494514467595</c:v>
                </c:pt>
                <c:pt idx="5473">
                  <c:v>0.12898424400735337</c:v>
                </c:pt>
                <c:pt idx="5474">
                  <c:v>0.12933165393294674</c:v>
                </c:pt>
                <c:pt idx="5475">
                  <c:v>0.13033767597705384</c:v>
                </c:pt>
                <c:pt idx="5476">
                  <c:v>0.12715441534730534</c:v>
                </c:pt>
                <c:pt idx="5477">
                  <c:v>0.12712635343293008</c:v>
                </c:pt>
                <c:pt idx="5478">
                  <c:v>0.12809948693260528</c:v>
                </c:pt>
                <c:pt idx="5479">
                  <c:v>0.12895481227250083</c:v>
                </c:pt>
                <c:pt idx="5480">
                  <c:v>0.12864520960685238</c:v>
                </c:pt>
                <c:pt idx="5481">
                  <c:v>0.12878122422025404</c:v>
                </c:pt>
                <c:pt idx="5482">
                  <c:v>0.12805925677159893</c:v>
                </c:pt>
                <c:pt idx="5483">
                  <c:v>0.1294408316200964</c:v>
                </c:pt>
                <c:pt idx="5484">
                  <c:v>0.12998729914906212</c:v>
                </c:pt>
                <c:pt idx="5485">
                  <c:v>0.13359298517683549</c:v>
                </c:pt>
                <c:pt idx="5486">
                  <c:v>0.13779407233335841</c:v>
                </c:pt>
                <c:pt idx="5487">
                  <c:v>0.14089259893874734</c:v>
                </c:pt>
                <c:pt idx="5488">
                  <c:v>0.14092104804390934</c:v>
                </c:pt>
                <c:pt idx="5489">
                  <c:v>0.14104800880956478</c:v>
                </c:pt>
                <c:pt idx="5490">
                  <c:v>0.1466005312362951</c:v>
                </c:pt>
                <c:pt idx="5491">
                  <c:v>0.14783481379566449</c:v>
                </c:pt>
                <c:pt idx="5492">
                  <c:v>0.14712812280331136</c:v>
                </c:pt>
                <c:pt idx="5493">
                  <c:v>0.14245894084204583</c:v>
                </c:pt>
                <c:pt idx="5494">
                  <c:v>0.14146942279352634</c:v>
                </c:pt>
                <c:pt idx="5495">
                  <c:v>0.13575399349682288</c:v>
                </c:pt>
                <c:pt idx="5496">
                  <c:v>0.13801463719316118</c:v>
                </c:pt>
                <c:pt idx="5497">
                  <c:v>0.13175652292996815</c:v>
                </c:pt>
                <c:pt idx="5498">
                  <c:v>0.13183658973747203</c:v>
                </c:pt>
                <c:pt idx="5499">
                  <c:v>0.12587660489400745</c:v>
                </c:pt>
                <c:pt idx="5500">
                  <c:v>0.1291664819502944</c:v>
                </c:pt>
                <c:pt idx="5501">
                  <c:v>0.12872925762884185</c:v>
                </c:pt>
                <c:pt idx="5502">
                  <c:v>0.12961506989820054</c:v>
                </c:pt>
                <c:pt idx="5503">
                  <c:v>0.12982124413303953</c:v>
                </c:pt>
                <c:pt idx="5504">
                  <c:v>0.13193203978722326</c:v>
                </c:pt>
                <c:pt idx="5505">
                  <c:v>0.13081964299976187</c:v>
                </c:pt>
                <c:pt idx="5506">
                  <c:v>0.13119390942662332</c:v>
                </c:pt>
                <c:pt idx="5507">
                  <c:v>0.13072737620915403</c:v>
                </c:pt>
                <c:pt idx="5508">
                  <c:v>0.13007620826916647</c:v>
                </c:pt>
                <c:pt idx="5509">
                  <c:v>0.12948927104543728</c:v>
                </c:pt>
                <c:pt idx="5510">
                  <c:v>0.13108284233749171</c:v>
                </c:pt>
                <c:pt idx="5511">
                  <c:v>0.13045265150044397</c:v>
                </c:pt>
                <c:pt idx="5512">
                  <c:v>0.13201156138482775</c:v>
                </c:pt>
                <c:pt idx="5513">
                  <c:v>0.13361804636649902</c:v>
                </c:pt>
                <c:pt idx="5514">
                  <c:v>0.1343327443647151</c:v>
                </c:pt>
                <c:pt idx="5515">
                  <c:v>0.1352547987737141</c:v>
                </c:pt>
                <c:pt idx="5516">
                  <c:v>0.13479367945173826</c:v>
                </c:pt>
                <c:pt idx="5517">
                  <c:v>0.13495440452312715</c:v>
                </c:pt>
                <c:pt idx="5518">
                  <c:v>0.133419345654891</c:v>
                </c:pt>
                <c:pt idx="5519">
                  <c:v>0.13469413641762512</c:v>
                </c:pt>
                <c:pt idx="5520">
                  <c:v>0.13786038967264436</c:v>
                </c:pt>
                <c:pt idx="5521">
                  <c:v>0.13781715464597286</c:v>
                </c:pt>
                <c:pt idx="5522">
                  <c:v>0.13939985876665117</c:v>
                </c:pt>
                <c:pt idx="5523">
                  <c:v>0.13864616889001455</c:v>
                </c:pt>
                <c:pt idx="5524">
                  <c:v>0.13724464242851991</c:v>
                </c:pt>
                <c:pt idx="5525">
                  <c:v>0.13705597234464537</c:v>
                </c:pt>
                <c:pt idx="5526">
                  <c:v>0.13725728034019813</c:v>
                </c:pt>
                <c:pt idx="5527">
                  <c:v>0.13748034528345823</c:v>
                </c:pt>
                <c:pt idx="5528">
                  <c:v>0.13700656317152318</c:v>
                </c:pt>
                <c:pt idx="5529">
                  <c:v>0.13627660608819359</c:v>
                </c:pt>
                <c:pt idx="5530">
                  <c:v>0.13810918281678708</c:v>
                </c:pt>
                <c:pt idx="5531">
                  <c:v>0.13835168654346541</c:v>
                </c:pt>
                <c:pt idx="5532">
                  <c:v>0.13738477594913229</c:v>
                </c:pt>
                <c:pt idx="5533">
                  <c:v>0.13772460050734525</c:v>
                </c:pt>
                <c:pt idx="5534">
                  <c:v>0.1362275103929671</c:v>
                </c:pt>
                <c:pt idx="5535">
                  <c:v>0.13674861727250121</c:v>
                </c:pt>
                <c:pt idx="5536">
                  <c:v>0.13632480708187353</c:v>
                </c:pt>
                <c:pt idx="5537">
                  <c:v>0.13647485757226524</c:v>
                </c:pt>
                <c:pt idx="5538">
                  <c:v>0.1355309112239298</c:v>
                </c:pt>
                <c:pt idx="5539">
                  <c:v>0.13647520945948396</c:v>
                </c:pt>
                <c:pt idx="5540">
                  <c:v>0.13893980338547179</c:v>
                </c:pt>
                <c:pt idx="5541">
                  <c:v>0.13772131472148061</c:v>
                </c:pt>
                <c:pt idx="5542">
                  <c:v>0.13639298209663364</c:v>
                </c:pt>
                <c:pt idx="5543">
                  <c:v>0.13580118411390338</c:v>
                </c:pt>
                <c:pt idx="5544">
                  <c:v>0.13499424113214742</c:v>
                </c:pt>
                <c:pt idx="5545">
                  <c:v>0.13362687695022205</c:v>
                </c:pt>
                <c:pt idx="5546">
                  <c:v>0.13303640249659004</c:v>
                </c:pt>
                <c:pt idx="5547">
                  <c:v>0.13518268817940335</c:v>
                </c:pt>
                <c:pt idx="5548">
                  <c:v>0.13513243468437666</c:v>
                </c:pt>
                <c:pt idx="5549">
                  <c:v>0.13712775114361703</c:v>
                </c:pt>
                <c:pt idx="5550">
                  <c:v>0.13817695137514027</c:v>
                </c:pt>
                <c:pt idx="5551">
                  <c:v>0.13977226642351048</c:v>
                </c:pt>
                <c:pt idx="5552">
                  <c:v>0.1403787437309014</c:v>
                </c:pt>
                <c:pt idx="5553">
                  <c:v>0.13892456221535684</c:v>
                </c:pt>
                <c:pt idx="5554">
                  <c:v>0.1391762919174393</c:v>
                </c:pt>
                <c:pt idx="5555">
                  <c:v>0.13920572538043277</c:v>
                </c:pt>
                <c:pt idx="5556">
                  <c:v>0.13881000537455249</c:v>
                </c:pt>
                <c:pt idx="5557">
                  <c:v>0.1390917878423332</c:v>
                </c:pt>
                <c:pt idx="5558">
                  <c:v>0.13964077606274697</c:v>
                </c:pt>
                <c:pt idx="5559">
                  <c:v>0.14099921399887921</c:v>
                </c:pt>
                <c:pt idx="5560">
                  <c:v>0.14168410717276619</c:v>
                </c:pt>
                <c:pt idx="5561">
                  <c:v>0.1427900587231983</c:v>
                </c:pt>
                <c:pt idx="5562">
                  <c:v>0.13897059837888812</c:v>
                </c:pt>
                <c:pt idx="5563">
                  <c:v>0.14037269905984534</c:v>
                </c:pt>
                <c:pt idx="5564">
                  <c:v>0.13880028021179777</c:v>
                </c:pt>
                <c:pt idx="5565">
                  <c:v>0.13843296153746201</c:v>
                </c:pt>
                <c:pt idx="5566">
                  <c:v>0.13920228330586173</c:v>
                </c:pt>
                <c:pt idx="5567">
                  <c:v>0.13952675340538359</c:v>
                </c:pt>
                <c:pt idx="5568">
                  <c:v>0.1430837079489882</c:v>
                </c:pt>
                <c:pt idx="5569">
                  <c:v>0.14210509428184695</c:v>
                </c:pt>
                <c:pt idx="5570">
                  <c:v>0.1446106480313091</c:v>
                </c:pt>
                <c:pt idx="5571">
                  <c:v>0.14409764938198175</c:v>
                </c:pt>
                <c:pt idx="5572">
                  <c:v>0.14442619026273917</c:v>
                </c:pt>
                <c:pt idx="5573">
                  <c:v>0.14378323296700471</c:v>
                </c:pt>
                <c:pt idx="5574">
                  <c:v>0.14455627670018389</c:v>
                </c:pt>
                <c:pt idx="5575">
                  <c:v>0.14347621503723543</c:v>
                </c:pt>
                <c:pt idx="5576">
                  <c:v>0.14355013317536697</c:v>
                </c:pt>
                <c:pt idx="5577">
                  <c:v>0.13884325277948673</c:v>
                </c:pt>
                <c:pt idx="5578">
                  <c:v>0.13999227743911127</c:v>
                </c:pt>
                <c:pt idx="5579">
                  <c:v>0.14026465659551016</c:v>
                </c:pt>
                <c:pt idx="5580">
                  <c:v>0.13758392779480105</c:v>
                </c:pt>
                <c:pt idx="5581">
                  <c:v>0.13932994377914792</c:v>
                </c:pt>
                <c:pt idx="5582">
                  <c:v>0.13818419423471587</c:v>
                </c:pt>
                <c:pt idx="5583">
                  <c:v>0.13827969027485701</c:v>
                </c:pt>
                <c:pt idx="5584">
                  <c:v>0.14053136756777349</c:v>
                </c:pt>
                <c:pt idx="5585">
                  <c:v>0.13955368574472798</c:v>
                </c:pt>
                <c:pt idx="5586">
                  <c:v>0.13695456426365646</c:v>
                </c:pt>
                <c:pt idx="5587">
                  <c:v>0.13701135785563617</c:v>
                </c:pt>
                <c:pt idx="5588">
                  <c:v>0.13803357547079079</c:v>
                </c:pt>
                <c:pt idx="5589">
                  <c:v>0.13612342006340331</c:v>
                </c:pt>
                <c:pt idx="5590">
                  <c:v>0.13494931661592333</c:v>
                </c:pt>
                <c:pt idx="5591">
                  <c:v>0.13926414145741159</c:v>
                </c:pt>
                <c:pt idx="5592">
                  <c:v>0.13876348840021097</c:v>
                </c:pt>
                <c:pt idx="5593">
                  <c:v>0.13713738163617648</c:v>
                </c:pt>
                <c:pt idx="5594">
                  <c:v>0.13769926222611772</c:v>
                </c:pt>
                <c:pt idx="5595">
                  <c:v>0.13613461270371247</c:v>
                </c:pt>
                <c:pt idx="5596">
                  <c:v>0.13739876782106947</c:v>
                </c:pt>
                <c:pt idx="5597">
                  <c:v>0.13911562819232506</c:v>
                </c:pt>
                <c:pt idx="5598">
                  <c:v>0.13931434056235892</c:v>
                </c:pt>
                <c:pt idx="5599">
                  <c:v>0.14067409943495313</c:v>
                </c:pt>
                <c:pt idx="5600">
                  <c:v>0.1291664819502944</c:v>
                </c:pt>
                <c:pt idx="5601">
                  <c:v>0.12872925762884185</c:v>
                </c:pt>
                <c:pt idx="5602">
                  <c:v>0.12961506989820054</c:v>
                </c:pt>
                <c:pt idx="5603">
                  <c:v>0.12982124413303953</c:v>
                </c:pt>
                <c:pt idx="5604">
                  <c:v>0.13193203978722326</c:v>
                </c:pt>
                <c:pt idx="5605">
                  <c:v>0.13081964299976187</c:v>
                </c:pt>
                <c:pt idx="5606">
                  <c:v>0.13119390942662332</c:v>
                </c:pt>
                <c:pt idx="5607">
                  <c:v>0.13072737620915403</c:v>
                </c:pt>
                <c:pt idx="5608">
                  <c:v>0.13007620826916647</c:v>
                </c:pt>
                <c:pt idx="5609">
                  <c:v>0.12948927104543728</c:v>
                </c:pt>
                <c:pt idx="5610">
                  <c:v>0.13108284233749171</c:v>
                </c:pt>
                <c:pt idx="5611">
                  <c:v>0.13045265150044397</c:v>
                </c:pt>
                <c:pt idx="5612">
                  <c:v>0.13201156138482775</c:v>
                </c:pt>
                <c:pt idx="5613">
                  <c:v>0.13361804636649902</c:v>
                </c:pt>
                <c:pt idx="5614">
                  <c:v>0.1343327443647151</c:v>
                </c:pt>
                <c:pt idx="5615">
                  <c:v>0.1352547987737141</c:v>
                </c:pt>
                <c:pt idx="5616">
                  <c:v>0.13479367945173826</c:v>
                </c:pt>
                <c:pt idx="5617">
                  <c:v>0.13495440452312715</c:v>
                </c:pt>
                <c:pt idx="5618">
                  <c:v>0.133419345654891</c:v>
                </c:pt>
                <c:pt idx="5619">
                  <c:v>0.13469413641762512</c:v>
                </c:pt>
                <c:pt idx="5620">
                  <c:v>0.13786038967264436</c:v>
                </c:pt>
                <c:pt idx="5621">
                  <c:v>0.13781715464597286</c:v>
                </c:pt>
                <c:pt idx="5622">
                  <c:v>0.13939985876665117</c:v>
                </c:pt>
                <c:pt idx="5623">
                  <c:v>0.13864616889001455</c:v>
                </c:pt>
                <c:pt idx="5624">
                  <c:v>0.13724464242851991</c:v>
                </c:pt>
                <c:pt idx="5625">
                  <c:v>0.13705597234464537</c:v>
                </c:pt>
                <c:pt idx="5626">
                  <c:v>0.13725728034019813</c:v>
                </c:pt>
                <c:pt idx="5627">
                  <c:v>0.13748034528345823</c:v>
                </c:pt>
                <c:pt idx="5628">
                  <c:v>0.13700656317152318</c:v>
                </c:pt>
                <c:pt idx="5629">
                  <c:v>0.13627660608819359</c:v>
                </c:pt>
                <c:pt idx="5630">
                  <c:v>0.13810918281678708</c:v>
                </c:pt>
                <c:pt idx="5631">
                  <c:v>0.13835168654346541</c:v>
                </c:pt>
                <c:pt idx="5632">
                  <c:v>0.13738477594913229</c:v>
                </c:pt>
                <c:pt idx="5633">
                  <c:v>0.13772460050734525</c:v>
                </c:pt>
                <c:pt idx="5634">
                  <c:v>0.1362275103929671</c:v>
                </c:pt>
                <c:pt idx="5635">
                  <c:v>0.13674861727250121</c:v>
                </c:pt>
                <c:pt idx="5636">
                  <c:v>0.13632480708187353</c:v>
                </c:pt>
                <c:pt idx="5637">
                  <c:v>0.13647485757226524</c:v>
                </c:pt>
                <c:pt idx="5638">
                  <c:v>0.1355309112239298</c:v>
                </c:pt>
                <c:pt idx="5639">
                  <c:v>0.13647520945948396</c:v>
                </c:pt>
                <c:pt idx="5640">
                  <c:v>0.13893980338547179</c:v>
                </c:pt>
                <c:pt idx="5641">
                  <c:v>0.13772131472148061</c:v>
                </c:pt>
                <c:pt idx="5642">
                  <c:v>0.13639298209663364</c:v>
                </c:pt>
                <c:pt idx="5643">
                  <c:v>0.13580118411390338</c:v>
                </c:pt>
                <c:pt idx="5644">
                  <c:v>0.13499424113214742</c:v>
                </c:pt>
                <c:pt idx="5645">
                  <c:v>0.13362687695022205</c:v>
                </c:pt>
                <c:pt idx="5646">
                  <c:v>0.13303640249659004</c:v>
                </c:pt>
                <c:pt idx="5647">
                  <c:v>0.13518268817940335</c:v>
                </c:pt>
                <c:pt idx="5648">
                  <c:v>0.13513243468437666</c:v>
                </c:pt>
                <c:pt idx="5649">
                  <c:v>0.13712775114361703</c:v>
                </c:pt>
                <c:pt idx="5650">
                  <c:v>0.13817695137514027</c:v>
                </c:pt>
                <c:pt idx="5651">
                  <c:v>0.13977226642351048</c:v>
                </c:pt>
                <c:pt idx="5652">
                  <c:v>0.1403787437309014</c:v>
                </c:pt>
                <c:pt idx="5653">
                  <c:v>0.13892456221535684</c:v>
                </c:pt>
                <c:pt idx="5654">
                  <c:v>0.1391762919174393</c:v>
                </c:pt>
                <c:pt idx="5655">
                  <c:v>0.13920572538043277</c:v>
                </c:pt>
                <c:pt idx="5656">
                  <c:v>0.13881000537455249</c:v>
                </c:pt>
                <c:pt idx="5657">
                  <c:v>0.1390917878423332</c:v>
                </c:pt>
                <c:pt idx="5658">
                  <c:v>0.13964077606274697</c:v>
                </c:pt>
                <c:pt idx="5659">
                  <c:v>0.14099921399887921</c:v>
                </c:pt>
                <c:pt idx="5660">
                  <c:v>0.14168410717276619</c:v>
                </c:pt>
                <c:pt idx="5661">
                  <c:v>0.1427900587231983</c:v>
                </c:pt>
                <c:pt idx="5662">
                  <c:v>0.13897059837888812</c:v>
                </c:pt>
                <c:pt idx="5663">
                  <c:v>0.14037269905984534</c:v>
                </c:pt>
                <c:pt idx="5664">
                  <c:v>0.13880028021179777</c:v>
                </c:pt>
                <c:pt idx="5665">
                  <c:v>0.13843296153746201</c:v>
                </c:pt>
                <c:pt idx="5666">
                  <c:v>0.13920228330586173</c:v>
                </c:pt>
                <c:pt idx="5667">
                  <c:v>0.13952675340538359</c:v>
                </c:pt>
                <c:pt idx="5668">
                  <c:v>0.1430837079489882</c:v>
                </c:pt>
                <c:pt idx="5669">
                  <c:v>0.14210509428184695</c:v>
                </c:pt>
                <c:pt idx="5670">
                  <c:v>0.1446106480313091</c:v>
                </c:pt>
                <c:pt idx="5671">
                  <c:v>0.14409764938198175</c:v>
                </c:pt>
                <c:pt idx="5672">
                  <c:v>0.14442619026273917</c:v>
                </c:pt>
                <c:pt idx="5673">
                  <c:v>0.14378323296700471</c:v>
                </c:pt>
                <c:pt idx="5674">
                  <c:v>0.14455627670018389</c:v>
                </c:pt>
                <c:pt idx="5675">
                  <c:v>0.14347621503723543</c:v>
                </c:pt>
                <c:pt idx="5676">
                  <c:v>0.14355013317536697</c:v>
                </c:pt>
                <c:pt idx="5677">
                  <c:v>0.13884325277948673</c:v>
                </c:pt>
                <c:pt idx="5678">
                  <c:v>0.13999227743911127</c:v>
                </c:pt>
                <c:pt idx="5679">
                  <c:v>0.14026465659551016</c:v>
                </c:pt>
                <c:pt idx="5680">
                  <c:v>0.13758392779480105</c:v>
                </c:pt>
                <c:pt idx="5681">
                  <c:v>0.13932994377914792</c:v>
                </c:pt>
                <c:pt idx="5682">
                  <c:v>0.13818419423471587</c:v>
                </c:pt>
                <c:pt idx="5683">
                  <c:v>0.13827969027485701</c:v>
                </c:pt>
                <c:pt idx="5684">
                  <c:v>0.14053136756777349</c:v>
                </c:pt>
                <c:pt idx="5685">
                  <c:v>0.13955368574472798</c:v>
                </c:pt>
                <c:pt idx="5686">
                  <c:v>0.13695456426365646</c:v>
                </c:pt>
                <c:pt idx="5687">
                  <c:v>0.13701135785563617</c:v>
                </c:pt>
                <c:pt idx="5688">
                  <c:v>0.13803357547079079</c:v>
                </c:pt>
                <c:pt idx="5689">
                  <c:v>0.13612342006340331</c:v>
                </c:pt>
                <c:pt idx="5690">
                  <c:v>0.13494931661592333</c:v>
                </c:pt>
                <c:pt idx="5691">
                  <c:v>0.13926414145741159</c:v>
                </c:pt>
                <c:pt idx="5692">
                  <c:v>0.13876348840021097</c:v>
                </c:pt>
                <c:pt idx="5693">
                  <c:v>0.13713738163617648</c:v>
                </c:pt>
                <c:pt idx="5694">
                  <c:v>0.13769926222611772</c:v>
                </c:pt>
                <c:pt idx="5695">
                  <c:v>0.13613461270371247</c:v>
                </c:pt>
                <c:pt idx="5696">
                  <c:v>0.13739876782106947</c:v>
                </c:pt>
                <c:pt idx="5697">
                  <c:v>0.13911562819232506</c:v>
                </c:pt>
                <c:pt idx="5698">
                  <c:v>0.13931434056235892</c:v>
                </c:pt>
                <c:pt idx="5699">
                  <c:v>0.14067409943495313</c:v>
                </c:pt>
                <c:pt idx="5700">
                  <c:v>-8.708060425354211E-2</c:v>
                </c:pt>
                <c:pt idx="5701">
                  <c:v>-6.5175044758326556E-2</c:v>
                </c:pt>
                <c:pt idx="5702">
                  <c:v>-9.1958110362794193E-2</c:v>
                </c:pt>
                <c:pt idx="5703">
                  <c:v>-0.10332034592882874</c:v>
                </c:pt>
                <c:pt idx="5704">
                  <c:v>-0.12301902481798607</c:v>
                </c:pt>
                <c:pt idx="5705">
                  <c:v>-0.1535778362049631</c:v>
                </c:pt>
                <c:pt idx="5706">
                  <c:v>-0.15364979081474048</c:v>
                </c:pt>
                <c:pt idx="5707">
                  <c:v>-0.16814466489777488</c:v>
                </c:pt>
                <c:pt idx="5708">
                  <c:v>-0.17317551582505561</c:v>
                </c:pt>
                <c:pt idx="5709">
                  <c:v>-0.18580691809221903</c:v>
                </c:pt>
                <c:pt idx="5710">
                  <c:v>-0.19559021790635531</c:v>
                </c:pt>
                <c:pt idx="5711">
                  <c:v>-0.20716459539192408</c:v>
                </c:pt>
                <c:pt idx="5712">
                  <c:v>-0.20645377973893783</c:v>
                </c:pt>
                <c:pt idx="5713">
                  <c:v>-0.23968440148889344</c:v>
                </c:pt>
                <c:pt idx="5714">
                  <c:v>-0.23789866818772307</c:v>
                </c:pt>
                <c:pt idx="5715">
                  <c:v>-0.23467989841612688</c:v>
                </c:pt>
                <c:pt idx="5716">
                  <c:v>-0.2366248584150332</c:v>
                </c:pt>
                <c:pt idx="5717">
                  <c:v>-0.24174513648327053</c:v>
                </c:pt>
                <c:pt idx="5718">
                  <c:v>-0.23942543201069319</c:v>
                </c:pt>
                <c:pt idx="5719">
                  <c:v>-0.23288924717756362</c:v>
                </c:pt>
                <c:pt idx="5720">
                  <c:v>-0.23256221355393267</c:v>
                </c:pt>
                <c:pt idx="5721">
                  <c:v>-0.24729468984673206</c:v>
                </c:pt>
                <c:pt idx="5722">
                  <c:v>-0.2413431875007159</c:v>
                </c:pt>
                <c:pt idx="5723">
                  <c:v>-0.24246589696621076</c:v>
                </c:pt>
                <c:pt idx="5724">
                  <c:v>-0.2517348117529854</c:v>
                </c:pt>
                <c:pt idx="5725">
                  <c:v>-0.23807223785323403</c:v>
                </c:pt>
                <c:pt idx="5726">
                  <c:v>-0.23880536305737318</c:v>
                </c:pt>
                <c:pt idx="5727">
                  <c:v>-0.24612523155789165</c:v>
                </c:pt>
                <c:pt idx="5728">
                  <c:v>-0.23959000464425315</c:v>
                </c:pt>
                <c:pt idx="5729">
                  <c:v>-0.24347198457451633</c:v>
                </c:pt>
                <c:pt idx="5730">
                  <c:v>-0.23594501719482827</c:v>
                </c:pt>
                <c:pt idx="5731">
                  <c:v>-0.25563022081009779</c:v>
                </c:pt>
                <c:pt idx="5732">
                  <c:v>-0.26428968335087588</c:v>
                </c:pt>
                <c:pt idx="5733">
                  <c:v>-0.26858101425028313</c:v>
                </c:pt>
                <c:pt idx="5734">
                  <c:v>-0.26508825538216452</c:v>
                </c:pt>
                <c:pt idx="5735">
                  <c:v>-0.2526768026009043</c:v>
                </c:pt>
                <c:pt idx="5736">
                  <c:v>-0.2927267222397989</c:v>
                </c:pt>
                <c:pt idx="5737">
                  <c:v>-0.28355175380418274</c:v>
                </c:pt>
                <c:pt idx="5738">
                  <c:v>-0.28561422874289044</c:v>
                </c:pt>
                <c:pt idx="5739">
                  <c:v>-0.28110790557748899</c:v>
                </c:pt>
                <c:pt idx="5740">
                  <c:v>-0.28771224349421787</c:v>
                </c:pt>
                <c:pt idx="5741">
                  <c:v>-0.25440538536245683</c:v>
                </c:pt>
                <c:pt idx="5742">
                  <c:v>-0.24435913940157603</c:v>
                </c:pt>
                <c:pt idx="5743">
                  <c:v>-0.26499920998977888</c:v>
                </c:pt>
                <c:pt idx="5744">
                  <c:v>-0.28243688124088862</c:v>
                </c:pt>
                <c:pt idx="5745">
                  <c:v>-0.27796052448365449</c:v>
                </c:pt>
                <c:pt idx="5746">
                  <c:v>-0.2691068258667213</c:v>
                </c:pt>
                <c:pt idx="5747">
                  <c:v>-0.28433352066261519</c:v>
                </c:pt>
                <c:pt idx="5748">
                  <c:v>-0.28529196632367015</c:v>
                </c:pt>
                <c:pt idx="5749">
                  <c:v>-0.2872835339002775</c:v>
                </c:pt>
                <c:pt idx="5750">
                  <c:v>-0.27990196140929968</c:v>
                </c:pt>
                <c:pt idx="5751">
                  <c:v>-0.27020243050049242</c:v>
                </c:pt>
                <c:pt idx="5752">
                  <c:v>-0.2732823848059216</c:v>
                </c:pt>
                <c:pt idx="5753">
                  <c:v>-0.26051377541700549</c:v>
                </c:pt>
                <c:pt idx="5754">
                  <c:v>-0.25392153048746002</c:v>
                </c:pt>
                <c:pt idx="5755">
                  <c:v>-0.23787861674968622</c:v>
                </c:pt>
                <c:pt idx="5756">
                  <c:v>-0.23620073722660304</c:v>
                </c:pt>
                <c:pt idx="5757">
                  <c:v>-0.2387264181125954</c:v>
                </c:pt>
                <c:pt idx="5758">
                  <c:v>-0.24191428945348245</c:v>
                </c:pt>
                <c:pt idx="5759">
                  <c:v>-0.24766737885486176</c:v>
                </c:pt>
                <c:pt idx="5760">
                  <c:v>-0.2519776515186245</c:v>
                </c:pt>
                <c:pt idx="5761">
                  <c:v>-0.25002040613220755</c:v>
                </c:pt>
                <c:pt idx="5762">
                  <c:v>-0.2622736503844203</c:v>
                </c:pt>
                <c:pt idx="5763">
                  <c:v>-0.28083513488859158</c:v>
                </c:pt>
                <c:pt idx="5764">
                  <c:v>-0.28179214482745341</c:v>
                </c:pt>
                <c:pt idx="5765">
                  <c:v>-0.28245466443722944</c:v>
                </c:pt>
                <c:pt idx="5766">
                  <c:v>-0.35216533072128464</c:v>
                </c:pt>
                <c:pt idx="5767">
                  <c:v>-0.37997351449915606</c:v>
                </c:pt>
                <c:pt idx="5768">
                  <c:v>-0.37162180645923137</c:v>
                </c:pt>
                <c:pt idx="5769">
                  <c:v>-0.34169578399653888</c:v>
                </c:pt>
                <c:pt idx="5770">
                  <c:v>-0.30022867266342756</c:v>
                </c:pt>
                <c:pt idx="5771">
                  <c:v>-0.29064455055164862</c:v>
                </c:pt>
                <c:pt idx="5772">
                  <c:v>-0.22893315261101541</c:v>
                </c:pt>
                <c:pt idx="5773">
                  <c:v>-0.21004559203709736</c:v>
                </c:pt>
                <c:pt idx="5774">
                  <c:v>-0.16702674833056183</c:v>
                </c:pt>
                <c:pt idx="5775">
                  <c:v>-0.17052637946241408</c:v>
                </c:pt>
                <c:pt idx="5776">
                  <c:v>-0.17296678894438641</c:v>
                </c:pt>
                <c:pt idx="5777">
                  <c:v>-0.20284946149758107</c:v>
                </c:pt>
                <c:pt idx="5778">
                  <c:v>-0.21318061828614218</c:v>
                </c:pt>
                <c:pt idx="5779">
                  <c:v>-0.22773134800362801</c:v>
                </c:pt>
                <c:pt idx="5780">
                  <c:v>-0.23882123529000895</c:v>
                </c:pt>
                <c:pt idx="5781">
                  <c:v>-0.2449268143661931</c:v>
                </c:pt>
                <c:pt idx="5782">
                  <c:v>-0.25545753414467431</c:v>
                </c:pt>
                <c:pt idx="5783">
                  <c:v>-0.27623974906052284</c:v>
                </c:pt>
                <c:pt idx="5784">
                  <c:v>-0.27712147417823907</c:v>
                </c:pt>
                <c:pt idx="5785">
                  <c:v>-0.2689503177659176</c:v>
                </c:pt>
                <c:pt idx="5786">
                  <c:v>-0.2740076216463192</c:v>
                </c:pt>
                <c:pt idx="5787">
                  <c:v>-0.28123278774072702</c:v>
                </c:pt>
                <c:pt idx="5788">
                  <c:v>-0.28838338407404351</c:v>
                </c:pt>
                <c:pt idx="5789">
                  <c:v>-0.30433300377810268</c:v>
                </c:pt>
                <c:pt idx="5790">
                  <c:v>-0.30659614438102345</c:v>
                </c:pt>
                <c:pt idx="5791">
                  <c:v>-0.29589370074717714</c:v>
                </c:pt>
                <c:pt idx="5792">
                  <c:v>-0.30537770040488654</c:v>
                </c:pt>
                <c:pt idx="5793">
                  <c:v>-0.30269842698489424</c:v>
                </c:pt>
                <c:pt idx="5794">
                  <c:v>-0.30605515967744523</c:v>
                </c:pt>
                <c:pt idx="5795">
                  <c:v>-0.29651192743926491</c:v>
                </c:pt>
                <c:pt idx="5796">
                  <c:v>-0.30063712063678616</c:v>
                </c:pt>
                <c:pt idx="5797">
                  <c:v>-0.30966202828641709</c:v>
                </c:pt>
                <c:pt idx="5798">
                  <c:v>-0.31580303526447251</c:v>
                </c:pt>
                <c:pt idx="5799">
                  <c:v>-0.31221558578721154</c:v>
                </c:pt>
              </c:numCache>
            </c:numRef>
          </c:xVal>
          <c:yVal>
            <c:numRef>
              <c:f>'raw Data'!$AO$2:$AO$5801</c:f>
              <c:numCache>
                <c:formatCode>General</c:formatCode>
                <c:ptCount val="5800"/>
                <c:pt idx="0">
                  <c:v>0.60826691905577601</c:v>
                </c:pt>
                <c:pt idx="1">
                  <c:v>0.60695386839276844</c:v>
                </c:pt>
                <c:pt idx="2">
                  <c:v>0.60547737700140281</c:v>
                </c:pt>
                <c:pt idx="3">
                  <c:v>0.60514302034134637</c:v>
                </c:pt>
                <c:pt idx="4">
                  <c:v>0.60549405757827535</c:v>
                </c:pt>
                <c:pt idx="5">
                  <c:v>0.60582541482758845</c:v>
                </c:pt>
                <c:pt idx="6">
                  <c:v>0.60510449692004575</c:v>
                </c:pt>
                <c:pt idx="7">
                  <c:v>0.60421653629141014</c:v>
                </c:pt>
                <c:pt idx="8">
                  <c:v>0.60120245113809023</c:v>
                </c:pt>
                <c:pt idx="9">
                  <c:v>0.60181878266055844</c:v>
                </c:pt>
                <c:pt idx="10">
                  <c:v>0.6020093322948713</c:v>
                </c:pt>
                <c:pt idx="11">
                  <c:v>0.60111978985849279</c:v>
                </c:pt>
                <c:pt idx="12">
                  <c:v>0.6007198306214192</c:v>
                </c:pt>
                <c:pt idx="13">
                  <c:v>0.59851940279495164</c:v>
                </c:pt>
                <c:pt idx="14">
                  <c:v>0.59658814397220938</c:v>
                </c:pt>
                <c:pt idx="15">
                  <c:v>0.59698865112042521</c:v>
                </c:pt>
                <c:pt idx="16">
                  <c:v>0.59761339612910802</c:v>
                </c:pt>
                <c:pt idx="17">
                  <c:v>0.59914381423353757</c:v>
                </c:pt>
                <c:pt idx="18">
                  <c:v>0.59840064033832052</c:v>
                </c:pt>
                <c:pt idx="19">
                  <c:v>0.59917621272979427</c:v>
                </c:pt>
                <c:pt idx="20">
                  <c:v>0.59969486022480611</c:v>
                </c:pt>
                <c:pt idx="21">
                  <c:v>0.59908585353743637</c:v>
                </c:pt>
                <c:pt idx="22">
                  <c:v>0.59809461339601966</c:v>
                </c:pt>
                <c:pt idx="23">
                  <c:v>0.5981502804836154</c:v>
                </c:pt>
                <c:pt idx="24">
                  <c:v>0.59934412926758818</c:v>
                </c:pt>
                <c:pt idx="25">
                  <c:v>0.5980471037536107</c:v>
                </c:pt>
                <c:pt idx="26">
                  <c:v>0.59838439408606259</c:v>
                </c:pt>
                <c:pt idx="27">
                  <c:v>0.59534044772372197</c:v>
                </c:pt>
                <c:pt idx="28">
                  <c:v>0.59494573136904183</c:v>
                </c:pt>
                <c:pt idx="29">
                  <c:v>0.59756697066015663</c:v>
                </c:pt>
                <c:pt idx="30">
                  <c:v>0.59708729916122172</c:v>
                </c:pt>
                <c:pt idx="31">
                  <c:v>0.59681798433665834</c:v>
                </c:pt>
                <c:pt idx="32">
                  <c:v>0.59464967856526896</c:v>
                </c:pt>
                <c:pt idx="33">
                  <c:v>0.59555372807336726</c:v>
                </c:pt>
                <c:pt idx="34">
                  <c:v>0.59516429766449885</c:v>
                </c:pt>
                <c:pt idx="35">
                  <c:v>0.59611375376046793</c:v>
                </c:pt>
                <c:pt idx="36">
                  <c:v>0.59875052746493096</c:v>
                </c:pt>
                <c:pt idx="37">
                  <c:v>0.5981502804836154</c:v>
                </c:pt>
                <c:pt idx="38">
                  <c:v>0.59651271933719263</c:v>
                </c:pt>
                <c:pt idx="39">
                  <c:v>0.59496605706649208</c:v>
                </c:pt>
                <c:pt idx="40">
                  <c:v>0.59467937799730419</c:v>
                </c:pt>
                <c:pt idx="41">
                  <c:v>0.59586919695850671</c:v>
                </c:pt>
                <c:pt idx="42">
                  <c:v>0.59272670704130614</c:v>
                </c:pt>
                <c:pt idx="43">
                  <c:v>0.59075677085272826</c:v>
                </c:pt>
                <c:pt idx="44">
                  <c:v>0.59190638344812352</c:v>
                </c:pt>
                <c:pt idx="45">
                  <c:v>0.59191807329884927</c:v>
                </c:pt>
                <c:pt idx="46">
                  <c:v>0.5927908077692956</c:v>
                </c:pt>
                <c:pt idx="47">
                  <c:v>0.59513579172626274</c:v>
                </c:pt>
                <c:pt idx="48">
                  <c:v>0.59625717523589727</c:v>
                </c:pt>
                <c:pt idx="49">
                  <c:v>0.5964685285243031</c:v>
                </c:pt>
                <c:pt idx="50">
                  <c:v>0.59830730720679548</c:v>
                </c:pt>
                <c:pt idx="51">
                  <c:v>0.59842089593421477</c:v>
                </c:pt>
                <c:pt idx="52">
                  <c:v>0.60040761334159565</c:v>
                </c:pt>
                <c:pt idx="53">
                  <c:v>0.60071810631290057</c:v>
                </c:pt>
                <c:pt idx="54">
                  <c:v>0.60138326179277646</c:v>
                </c:pt>
                <c:pt idx="55">
                  <c:v>0.60127000907783879</c:v>
                </c:pt>
                <c:pt idx="56">
                  <c:v>0.60170330541626837</c:v>
                </c:pt>
                <c:pt idx="57">
                  <c:v>0.60147568800892859</c:v>
                </c:pt>
                <c:pt idx="58">
                  <c:v>0.60196255937329846</c:v>
                </c:pt>
                <c:pt idx="59">
                  <c:v>0.60314615742745492</c:v>
                </c:pt>
                <c:pt idx="60">
                  <c:v>0.60256520456379081</c:v>
                </c:pt>
                <c:pt idx="61">
                  <c:v>0.60250806148238756</c:v>
                </c:pt>
                <c:pt idx="62">
                  <c:v>0.60201918257237541</c:v>
                </c:pt>
                <c:pt idx="63">
                  <c:v>0.60217043758634381</c:v>
                </c:pt>
                <c:pt idx="64">
                  <c:v>0.60097127194495292</c:v>
                </c:pt>
                <c:pt idx="65">
                  <c:v>0.59991418582053702</c:v>
                </c:pt>
                <c:pt idx="66">
                  <c:v>0.60096547971313563</c:v>
                </c:pt>
                <c:pt idx="67">
                  <c:v>0.60239211295514128</c:v>
                </c:pt>
                <c:pt idx="68">
                  <c:v>0.60285947414596686</c:v>
                </c:pt>
                <c:pt idx="69">
                  <c:v>0.60178764094605031</c:v>
                </c:pt>
                <c:pt idx="70">
                  <c:v>0.6009550674025298</c:v>
                </c:pt>
                <c:pt idx="71">
                  <c:v>0.60208496340657092</c:v>
                </c:pt>
                <c:pt idx="72">
                  <c:v>0.60178874332418308</c:v>
                </c:pt>
                <c:pt idx="73">
                  <c:v>0.60252307046333531</c:v>
                </c:pt>
                <c:pt idx="74">
                  <c:v>0.60253869884170286</c:v>
                </c:pt>
                <c:pt idx="75">
                  <c:v>0.60031736535414049</c:v>
                </c:pt>
                <c:pt idx="76">
                  <c:v>0.60108221429066022</c:v>
                </c:pt>
                <c:pt idx="77">
                  <c:v>0.60093541473278123</c:v>
                </c:pt>
                <c:pt idx="78">
                  <c:v>0.59990956094249648</c:v>
                </c:pt>
                <c:pt idx="79">
                  <c:v>0.59993730988990213</c:v>
                </c:pt>
                <c:pt idx="80">
                  <c:v>0.60135093472389556</c:v>
                </c:pt>
                <c:pt idx="81">
                  <c:v>0.60123250809119289</c:v>
                </c:pt>
                <c:pt idx="82">
                  <c:v>0.5998991376314724</c:v>
                </c:pt>
                <c:pt idx="83">
                  <c:v>0.60124057367945383</c:v>
                </c:pt>
                <c:pt idx="84">
                  <c:v>0.60161207172026621</c:v>
                </c:pt>
                <c:pt idx="85">
                  <c:v>0.60171832648055523</c:v>
                </c:pt>
                <c:pt idx="86">
                  <c:v>0.60240306116401954</c:v>
                </c:pt>
                <c:pt idx="87">
                  <c:v>0.60290269522585771</c:v>
                </c:pt>
                <c:pt idx="88">
                  <c:v>0.60526565365080809</c:v>
                </c:pt>
                <c:pt idx="89">
                  <c:v>0.60620152460283516</c:v>
                </c:pt>
                <c:pt idx="90">
                  <c:v>0.60528000337437537</c:v>
                </c:pt>
                <c:pt idx="91">
                  <c:v>0.60691246717541614</c:v>
                </c:pt>
                <c:pt idx="92">
                  <c:v>0.60580757319935008</c:v>
                </c:pt>
                <c:pt idx="93">
                  <c:v>0.60614808749036375</c:v>
                </c:pt>
                <c:pt idx="94">
                  <c:v>0.60698718004839647</c:v>
                </c:pt>
                <c:pt idx="95">
                  <c:v>0.60629522129833258</c:v>
                </c:pt>
                <c:pt idx="96">
                  <c:v>0.60707045433299944</c:v>
                </c:pt>
                <c:pt idx="97">
                  <c:v>0.60762756250727534</c:v>
                </c:pt>
                <c:pt idx="98">
                  <c:v>0.60719915600537355</c:v>
                </c:pt>
                <c:pt idx="99">
                  <c:v>0.60538765406364636</c:v>
                </c:pt>
                <c:pt idx="100">
                  <c:v>0.37883109758793965</c:v>
                </c:pt>
                <c:pt idx="101">
                  <c:v>0.37693399287591173</c:v>
                </c:pt>
                <c:pt idx="102">
                  <c:v>0.37711764642526552</c:v>
                </c:pt>
                <c:pt idx="103">
                  <c:v>0.37637998126115296</c:v>
                </c:pt>
                <c:pt idx="104">
                  <c:v>0.37358981580865336</c:v>
                </c:pt>
                <c:pt idx="105">
                  <c:v>0.37156937626552056</c:v>
                </c:pt>
                <c:pt idx="106">
                  <c:v>0.37311812716150883</c:v>
                </c:pt>
                <c:pt idx="107">
                  <c:v>0.37333581730028637</c:v>
                </c:pt>
                <c:pt idx="108">
                  <c:v>0.37007277553987167</c:v>
                </c:pt>
                <c:pt idx="109">
                  <c:v>0.37318056422382273</c:v>
                </c:pt>
                <c:pt idx="110">
                  <c:v>0.3724900758402479</c:v>
                </c:pt>
                <c:pt idx="111">
                  <c:v>0.36648046916451915</c:v>
                </c:pt>
                <c:pt idx="112">
                  <c:v>0.36640671444235273</c:v>
                </c:pt>
                <c:pt idx="113">
                  <c:v>0.3682866328990832</c:v>
                </c:pt>
                <c:pt idx="114">
                  <c:v>0.3658525954773062</c:v>
                </c:pt>
                <c:pt idx="115">
                  <c:v>0.36719994613163981</c:v>
                </c:pt>
                <c:pt idx="116">
                  <c:v>0.36990311438527984</c:v>
                </c:pt>
                <c:pt idx="117">
                  <c:v>0.36611870508594352</c:v>
                </c:pt>
                <c:pt idx="118">
                  <c:v>0.36540429667559809</c:v>
                </c:pt>
                <c:pt idx="119">
                  <c:v>0.36367649374963457</c:v>
                </c:pt>
                <c:pt idx="120">
                  <c:v>0.3670320621898413</c:v>
                </c:pt>
                <c:pt idx="121">
                  <c:v>0.36588766215109431</c:v>
                </c:pt>
                <c:pt idx="122">
                  <c:v>0.36372702244325561</c:v>
                </c:pt>
                <c:pt idx="123">
                  <c:v>0.36415851040825054</c:v>
                </c:pt>
                <c:pt idx="124">
                  <c:v>0.36567122357503296</c:v>
                </c:pt>
                <c:pt idx="125">
                  <c:v>0.36461033749825317</c:v>
                </c:pt>
                <c:pt idx="126">
                  <c:v>0.3681983907325852</c:v>
                </c:pt>
                <c:pt idx="127">
                  <c:v>0.36543501565774089</c:v>
                </c:pt>
                <c:pt idx="128">
                  <c:v>0.36265741985529837</c:v>
                </c:pt>
                <c:pt idx="129">
                  <c:v>0.36258994642162473</c:v>
                </c:pt>
                <c:pt idx="130">
                  <c:v>0.36209395135705041</c:v>
                </c:pt>
                <c:pt idx="131">
                  <c:v>0.35765776496660429</c:v>
                </c:pt>
                <c:pt idx="132">
                  <c:v>0.35794892452986071</c:v>
                </c:pt>
                <c:pt idx="133">
                  <c:v>0.36204036286308289</c:v>
                </c:pt>
                <c:pt idx="134">
                  <c:v>0.36208361915847853</c:v>
                </c:pt>
                <c:pt idx="135">
                  <c:v>0.35581237056160908</c:v>
                </c:pt>
                <c:pt idx="136">
                  <c:v>0.35734883737916617</c:v>
                </c:pt>
                <c:pt idx="137">
                  <c:v>0.35818769827485042</c:v>
                </c:pt>
                <c:pt idx="138">
                  <c:v>0.35815156938437043</c:v>
                </c:pt>
                <c:pt idx="139">
                  <c:v>0.36024418857919388</c:v>
                </c:pt>
                <c:pt idx="140">
                  <c:v>0.36101961941378796</c:v>
                </c:pt>
                <c:pt idx="141">
                  <c:v>0.36087410207088844</c:v>
                </c:pt>
                <c:pt idx="142">
                  <c:v>0.36134572926924902</c:v>
                </c:pt>
                <c:pt idx="143">
                  <c:v>0.36325581758454578</c:v>
                </c:pt>
                <c:pt idx="144">
                  <c:v>0.36089102174142157</c:v>
                </c:pt>
                <c:pt idx="145">
                  <c:v>0.36591182429284874</c:v>
                </c:pt>
                <c:pt idx="146">
                  <c:v>0.35925690907957242</c:v>
                </c:pt>
                <c:pt idx="147">
                  <c:v>0.35846613701929103</c:v>
                </c:pt>
                <c:pt idx="148">
                  <c:v>0.36173418790026768</c:v>
                </c:pt>
                <c:pt idx="149">
                  <c:v>0.36287153690744195</c:v>
                </c:pt>
                <c:pt idx="150">
                  <c:v>0.36867971196341026</c:v>
                </c:pt>
                <c:pt idx="151">
                  <c:v>0.36923296251574989</c:v>
                </c:pt>
                <c:pt idx="152">
                  <c:v>0.3733322674434344</c:v>
                </c:pt>
                <c:pt idx="153">
                  <c:v>0.3746318846373563</c:v>
                </c:pt>
                <c:pt idx="154">
                  <c:v>0.36931016019818858</c:v>
                </c:pt>
                <c:pt idx="155">
                  <c:v>0.36728322422940013</c:v>
                </c:pt>
                <c:pt idx="156">
                  <c:v>0.36219814298638919</c:v>
                </c:pt>
                <c:pt idx="157">
                  <c:v>0.36098876449318401</c:v>
                </c:pt>
                <c:pt idx="158">
                  <c:v>0.36186635558314939</c:v>
                </c:pt>
                <c:pt idx="159">
                  <c:v>0.36126423368324145</c:v>
                </c:pt>
                <c:pt idx="160">
                  <c:v>0.36589943799708124</c:v>
                </c:pt>
                <c:pt idx="161">
                  <c:v>0.36783141473771425</c:v>
                </c:pt>
                <c:pt idx="162">
                  <c:v>0.36950321524977037</c:v>
                </c:pt>
                <c:pt idx="163">
                  <c:v>0.37209190361362771</c:v>
                </c:pt>
                <c:pt idx="164">
                  <c:v>0.36661636935244751</c:v>
                </c:pt>
                <c:pt idx="165">
                  <c:v>0.36737738284579985</c:v>
                </c:pt>
                <c:pt idx="166">
                  <c:v>0.36407278698838919</c:v>
                </c:pt>
                <c:pt idx="167">
                  <c:v>0.36537209309309954</c:v>
                </c:pt>
                <c:pt idx="168">
                  <c:v>0.36081676592906187</c:v>
                </c:pt>
                <c:pt idx="169">
                  <c:v>0.36515999481451611</c:v>
                </c:pt>
                <c:pt idx="170">
                  <c:v>0.36446831177091876</c:v>
                </c:pt>
                <c:pt idx="171">
                  <c:v>0.3678269746874685</c:v>
                </c:pt>
                <c:pt idx="172">
                  <c:v>0.37185503988251289</c:v>
                </c:pt>
                <c:pt idx="173">
                  <c:v>0.37697238262024746</c:v>
                </c:pt>
                <c:pt idx="174">
                  <c:v>0.38006021155316855</c:v>
                </c:pt>
                <c:pt idx="175">
                  <c:v>0.37825573577026833</c:v>
                </c:pt>
                <c:pt idx="176">
                  <c:v>0.37098973312327016</c:v>
                </c:pt>
                <c:pt idx="177">
                  <c:v>0.36965625942782232</c:v>
                </c:pt>
                <c:pt idx="178">
                  <c:v>0.36954475936997949</c:v>
                </c:pt>
                <c:pt idx="179">
                  <c:v>0.3700247382059067</c:v>
                </c:pt>
                <c:pt idx="180">
                  <c:v>0.36618742329943654</c:v>
                </c:pt>
                <c:pt idx="181">
                  <c:v>0.36614504181215229</c:v>
                </c:pt>
                <c:pt idx="182">
                  <c:v>0.36615088463422141</c:v>
                </c:pt>
                <c:pt idx="183">
                  <c:v>0.36663685302602333</c:v>
                </c:pt>
                <c:pt idx="184">
                  <c:v>0.36224218038596778</c:v>
                </c:pt>
                <c:pt idx="185">
                  <c:v>0.36208580819251246</c:v>
                </c:pt>
                <c:pt idx="186">
                  <c:v>0.36718609481300074</c:v>
                </c:pt>
                <c:pt idx="187">
                  <c:v>0.36220103217940208</c:v>
                </c:pt>
                <c:pt idx="188">
                  <c:v>0.36207188585437899</c:v>
                </c:pt>
                <c:pt idx="189">
                  <c:v>0.36433570127814185</c:v>
                </c:pt>
                <c:pt idx="190">
                  <c:v>0.37031883296594803</c:v>
                </c:pt>
                <c:pt idx="191">
                  <c:v>0.37072708696082085</c:v>
                </c:pt>
                <c:pt idx="192">
                  <c:v>0.37292135130554838</c:v>
                </c:pt>
                <c:pt idx="193">
                  <c:v>0.37448548092579093</c:v>
                </c:pt>
                <c:pt idx="194">
                  <c:v>0.37805497029305291</c:v>
                </c:pt>
                <c:pt idx="195">
                  <c:v>0.37752097925167211</c:v>
                </c:pt>
                <c:pt idx="196">
                  <c:v>0.38050921038447572</c:v>
                </c:pt>
                <c:pt idx="197">
                  <c:v>0.38036512625422514</c:v>
                </c:pt>
                <c:pt idx="198">
                  <c:v>0.38138427315500423</c:v>
                </c:pt>
                <c:pt idx="199">
                  <c:v>0.38085283084797139</c:v>
                </c:pt>
                <c:pt idx="200">
                  <c:v>0.30340004083438687</c:v>
                </c:pt>
                <c:pt idx="201">
                  <c:v>0.3042371373530447</c:v>
                </c:pt>
                <c:pt idx="202">
                  <c:v>0.30490953684561567</c:v>
                </c:pt>
                <c:pt idx="203">
                  <c:v>0.31115198035384478</c:v>
                </c:pt>
                <c:pt idx="204">
                  <c:v>0.30986843083270271</c:v>
                </c:pt>
                <c:pt idx="205">
                  <c:v>0.31073027424228444</c:v>
                </c:pt>
                <c:pt idx="206">
                  <c:v>0.30995274831593672</c:v>
                </c:pt>
                <c:pt idx="207">
                  <c:v>0.3106151404276738</c:v>
                </c:pt>
                <c:pt idx="208">
                  <c:v>0.31507601753185366</c:v>
                </c:pt>
                <c:pt idx="209">
                  <c:v>0.31554130429052657</c:v>
                </c:pt>
                <c:pt idx="210">
                  <c:v>0.31608164967901153</c:v>
                </c:pt>
                <c:pt idx="211">
                  <c:v>0.31232207564701214</c:v>
                </c:pt>
                <c:pt idx="212">
                  <c:v>0.31130261239373019</c:v>
                </c:pt>
                <c:pt idx="213">
                  <c:v>0.31138294020493829</c:v>
                </c:pt>
                <c:pt idx="214">
                  <c:v>0.31067459869649061</c:v>
                </c:pt>
                <c:pt idx="215">
                  <c:v>0.30805499228795186</c:v>
                </c:pt>
                <c:pt idx="216">
                  <c:v>0.30353931159619202</c:v>
                </c:pt>
                <c:pt idx="217">
                  <c:v>0.30297969692633275</c:v>
                </c:pt>
                <c:pt idx="218">
                  <c:v>0.30260972984936824</c:v>
                </c:pt>
                <c:pt idx="219">
                  <c:v>0.30044357901929447</c:v>
                </c:pt>
                <c:pt idx="220">
                  <c:v>0.2983055777476018</c:v>
                </c:pt>
                <c:pt idx="221">
                  <c:v>0.2988459868201816</c:v>
                </c:pt>
                <c:pt idx="222">
                  <c:v>0.30123634755249334</c:v>
                </c:pt>
                <c:pt idx="223">
                  <c:v>0.30236204858386984</c:v>
                </c:pt>
                <c:pt idx="224">
                  <c:v>0.29817733700875948</c:v>
                </c:pt>
                <c:pt idx="225">
                  <c:v>0.29585093732507062</c:v>
                </c:pt>
                <c:pt idx="226">
                  <c:v>0.29611445338762821</c:v>
                </c:pt>
                <c:pt idx="227">
                  <c:v>0.29663174193573316</c:v>
                </c:pt>
                <c:pt idx="228">
                  <c:v>0.29557490533092923</c:v>
                </c:pt>
                <c:pt idx="229">
                  <c:v>0.29538903205497502</c:v>
                </c:pt>
                <c:pt idx="230">
                  <c:v>0.29224426438154316</c:v>
                </c:pt>
                <c:pt idx="231">
                  <c:v>0.29288864791631442</c:v>
                </c:pt>
                <c:pt idx="232">
                  <c:v>0.29610425828183068</c:v>
                </c:pt>
                <c:pt idx="233">
                  <c:v>0.29865521620848251</c:v>
                </c:pt>
                <c:pt idx="234">
                  <c:v>0.29779625111287689</c:v>
                </c:pt>
                <c:pt idx="235">
                  <c:v>0.294871849292559</c:v>
                </c:pt>
                <c:pt idx="236">
                  <c:v>0.29366389203391557</c:v>
                </c:pt>
                <c:pt idx="237">
                  <c:v>0.2950900274273498</c:v>
                </c:pt>
                <c:pt idx="238">
                  <c:v>0.29660117212426096</c:v>
                </c:pt>
                <c:pt idx="239">
                  <c:v>0.30163482170786021</c:v>
                </c:pt>
                <c:pt idx="240">
                  <c:v>0.30324050555530102</c:v>
                </c:pt>
                <c:pt idx="241">
                  <c:v>0.30730017088145967</c:v>
                </c:pt>
                <c:pt idx="242">
                  <c:v>0.30745674792450545</c:v>
                </c:pt>
                <c:pt idx="243">
                  <c:v>0.30775438941609556</c:v>
                </c:pt>
                <c:pt idx="244">
                  <c:v>0.31387450158935809</c:v>
                </c:pt>
                <c:pt idx="245">
                  <c:v>0.31602168684494814</c:v>
                </c:pt>
                <c:pt idx="246">
                  <c:v>0.31666247956896926</c:v>
                </c:pt>
                <c:pt idx="247">
                  <c:v>0.31245560063936673</c:v>
                </c:pt>
                <c:pt idx="248">
                  <c:v>0.31144391870727184</c:v>
                </c:pt>
                <c:pt idx="249">
                  <c:v>0.30694974902102279</c:v>
                </c:pt>
                <c:pt idx="250">
                  <c:v>0.30705133589504996</c:v>
                </c:pt>
                <c:pt idx="251">
                  <c:v>0.30347469237468083</c:v>
                </c:pt>
                <c:pt idx="252">
                  <c:v>0.30238073137375382</c:v>
                </c:pt>
                <c:pt idx="253">
                  <c:v>0.29922900400892471</c:v>
                </c:pt>
                <c:pt idx="254">
                  <c:v>0.29820235177727467</c:v>
                </c:pt>
                <c:pt idx="255">
                  <c:v>0.30000009559838486</c:v>
                </c:pt>
                <c:pt idx="256">
                  <c:v>0.29981895695703864</c:v>
                </c:pt>
                <c:pt idx="257">
                  <c:v>0.29659490846955211</c:v>
                </c:pt>
                <c:pt idx="258">
                  <c:v>0.29478390910868491</c:v>
                </c:pt>
                <c:pt idx="259">
                  <c:v>0.2973469209700636</c:v>
                </c:pt>
                <c:pt idx="260">
                  <c:v>0.29277613365074268</c:v>
                </c:pt>
                <c:pt idx="261">
                  <c:v>0.29332272735178516</c:v>
                </c:pt>
                <c:pt idx="262">
                  <c:v>0.29492438494552664</c:v>
                </c:pt>
                <c:pt idx="263">
                  <c:v>0.2933203824968823</c:v>
                </c:pt>
                <c:pt idx="264">
                  <c:v>0.29057200016715456</c:v>
                </c:pt>
                <c:pt idx="265">
                  <c:v>0.29132300900621655</c:v>
                </c:pt>
                <c:pt idx="266">
                  <c:v>0.30073158419252843</c:v>
                </c:pt>
                <c:pt idx="267">
                  <c:v>0.30135024009834938</c:v>
                </c:pt>
                <c:pt idx="268">
                  <c:v>0.30323734802284957</c:v>
                </c:pt>
                <c:pt idx="269">
                  <c:v>0.30734595347454657</c:v>
                </c:pt>
                <c:pt idx="270">
                  <c:v>0.30967043207725226</c:v>
                </c:pt>
                <c:pt idx="271">
                  <c:v>0.31398227820519858</c:v>
                </c:pt>
                <c:pt idx="272">
                  <c:v>0.31407084296102222</c:v>
                </c:pt>
                <c:pt idx="273">
                  <c:v>0.31310318773325357</c:v>
                </c:pt>
                <c:pt idx="274">
                  <c:v>0.3119772760199489</c:v>
                </c:pt>
                <c:pt idx="275">
                  <c:v>0.30838959786793502</c:v>
                </c:pt>
                <c:pt idx="276">
                  <c:v>0.3023674396734955</c:v>
                </c:pt>
                <c:pt idx="277">
                  <c:v>0.30112793287508716</c:v>
                </c:pt>
                <c:pt idx="278">
                  <c:v>0.29764123587951857</c:v>
                </c:pt>
                <c:pt idx="279">
                  <c:v>0.29726854070062608</c:v>
                </c:pt>
                <c:pt idx="280">
                  <c:v>0.29844014750533299</c:v>
                </c:pt>
                <c:pt idx="281">
                  <c:v>0.29488439816644285</c:v>
                </c:pt>
                <c:pt idx="282">
                  <c:v>0.29635274606846629</c:v>
                </c:pt>
                <c:pt idx="283">
                  <c:v>0.29224426438154316</c:v>
                </c:pt>
                <c:pt idx="284">
                  <c:v>0.29213411913572257</c:v>
                </c:pt>
                <c:pt idx="285">
                  <c:v>0.29291773628405648</c:v>
                </c:pt>
                <c:pt idx="286">
                  <c:v>0.29300743572904953</c:v>
                </c:pt>
                <c:pt idx="287">
                  <c:v>0.29105512489710711</c:v>
                </c:pt>
                <c:pt idx="288">
                  <c:v>0.29512766536407237</c:v>
                </c:pt>
                <c:pt idx="289">
                  <c:v>0.30285818592010089</c:v>
                </c:pt>
                <c:pt idx="290">
                  <c:v>0.30264243963689219</c:v>
                </c:pt>
                <c:pt idx="291">
                  <c:v>0.31036943427964914</c:v>
                </c:pt>
                <c:pt idx="292">
                  <c:v>0.31188235701750289</c:v>
                </c:pt>
                <c:pt idx="293">
                  <c:v>0.31301922744504118</c:v>
                </c:pt>
                <c:pt idx="294">
                  <c:v>0.31408388814402427</c:v>
                </c:pt>
                <c:pt idx="295">
                  <c:v>0.31085848212984424</c:v>
                </c:pt>
                <c:pt idx="296">
                  <c:v>0.30999370522807168</c:v>
                </c:pt>
                <c:pt idx="297">
                  <c:v>0.30210798376622733</c:v>
                </c:pt>
                <c:pt idx="298">
                  <c:v>0.30200673029182867</c:v>
                </c:pt>
                <c:pt idx="299">
                  <c:v>0.29889607556448167</c:v>
                </c:pt>
                <c:pt idx="300">
                  <c:v>0.51319282188628812</c:v>
                </c:pt>
                <c:pt idx="301">
                  <c:v>0.51259822403408173</c:v>
                </c:pt>
                <c:pt idx="302">
                  <c:v>0.51015059871723623</c:v>
                </c:pt>
                <c:pt idx="303">
                  <c:v>0.50935908478056846</c:v>
                </c:pt>
                <c:pt idx="304">
                  <c:v>0.50846113140284188</c:v>
                </c:pt>
                <c:pt idx="305">
                  <c:v>0.50487451726168164</c:v>
                </c:pt>
                <c:pt idx="306">
                  <c:v>0.50175133335231692</c:v>
                </c:pt>
                <c:pt idx="307">
                  <c:v>0.5019070430146445</c:v>
                </c:pt>
                <c:pt idx="308">
                  <c:v>0.50018763938032718</c:v>
                </c:pt>
                <c:pt idx="309">
                  <c:v>0.49820648008469592</c:v>
                </c:pt>
                <c:pt idx="310">
                  <c:v>0.49763562767910113</c:v>
                </c:pt>
                <c:pt idx="311">
                  <c:v>0.49600965000695812</c:v>
                </c:pt>
                <c:pt idx="312">
                  <c:v>0.49485989226505089</c:v>
                </c:pt>
                <c:pt idx="313">
                  <c:v>0.49310450794130167</c:v>
                </c:pt>
                <c:pt idx="314">
                  <c:v>0.4933665454441154</c:v>
                </c:pt>
                <c:pt idx="315">
                  <c:v>0.49181928460270502</c:v>
                </c:pt>
                <c:pt idx="316">
                  <c:v>0.49114673188213492</c:v>
                </c:pt>
                <c:pt idx="317">
                  <c:v>0.48957151856339326</c:v>
                </c:pt>
                <c:pt idx="318">
                  <c:v>0.48927363434856824</c:v>
                </c:pt>
                <c:pt idx="319">
                  <c:v>0.49083576762643227</c:v>
                </c:pt>
                <c:pt idx="320">
                  <c:v>0.49027424763902422</c:v>
                </c:pt>
                <c:pt idx="321">
                  <c:v>0.4871120886739278</c:v>
                </c:pt>
                <c:pt idx="322">
                  <c:v>0.48663792166574521</c:v>
                </c:pt>
                <c:pt idx="323">
                  <c:v>0.48789870213593295</c:v>
                </c:pt>
                <c:pt idx="324">
                  <c:v>0.48799899258069634</c:v>
                </c:pt>
                <c:pt idx="325">
                  <c:v>0.48708682089633526</c:v>
                </c:pt>
                <c:pt idx="326">
                  <c:v>0.48892784170611009</c:v>
                </c:pt>
                <c:pt idx="327">
                  <c:v>0.48995137721261006</c:v>
                </c:pt>
                <c:pt idx="328">
                  <c:v>0.48645901688876553</c:v>
                </c:pt>
                <c:pt idx="329">
                  <c:v>0.48880241991152545</c:v>
                </c:pt>
                <c:pt idx="330">
                  <c:v>0.48747017339039916</c:v>
                </c:pt>
                <c:pt idx="331">
                  <c:v>0.48761136335323235</c:v>
                </c:pt>
                <c:pt idx="332">
                  <c:v>0.48915211157866795</c:v>
                </c:pt>
                <c:pt idx="333">
                  <c:v>0.48710235254165729</c:v>
                </c:pt>
                <c:pt idx="334">
                  <c:v>0.48704795208987273</c:v>
                </c:pt>
                <c:pt idx="335">
                  <c:v>0.49013474281007058</c:v>
                </c:pt>
                <c:pt idx="336">
                  <c:v>0.49054726951731992</c:v>
                </c:pt>
                <c:pt idx="337">
                  <c:v>0.49112025750359806</c:v>
                </c:pt>
                <c:pt idx="338">
                  <c:v>0.4914602152714676</c:v>
                </c:pt>
                <c:pt idx="339">
                  <c:v>0.48949397236555414</c:v>
                </c:pt>
                <c:pt idx="340">
                  <c:v>0.48955733561273362</c:v>
                </c:pt>
                <c:pt idx="341">
                  <c:v>0.48950114140151652</c:v>
                </c:pt>
                <c:pt idx="342">
                  <c:v>0.48736210480343367</c:v>
                </c:pt>
                <c:pt idx="343">
                  <c:v>0.4882384445563967</c:v>
                </c:pt>
                <c:pt idx="344">
                  <c:v>0.48908617775422597</c:v>
                </c:pt>
                <c:pt idx="345">
                  <c:v>0.48931434425846848</c:v>
                </c:pt>
                <c:pt idx="346">
                  <c:v>0.49420096758768317</c:v>
                </c:pt>
                <c:pt idx="347">
                  <c:v>0.49385495610323404</c:v>
                </c:pt>
                <c:pt idx="348">
                  <c:v>0.49482584836236815</c:v>
                </c:pt>
                <c:pt idx="349">
                  <c:v>0.49383822419234802</c:v>
                </c:pt>
                <c:pt idx="350">
                  <c:v>0.49422858809480674</c:v>
                </c:pt>
                <c:pt idx="351">
                  <c:v>0.49710805628794075</c:v>
                </c:pt>
                <c:pt idx="352">
                  <c:v>0.49781376738422128</c:v>
                </c:pt>
                <c:pt idx="353">
                  <c:v>0.4973106894720476</c:v>
                </c:pt>
                <c:pt idx="354">
                  <c:v>0.49766384161860133</c:v>
                </c:pt>
                <c:pt idx="355">
                  <c:v>0.50112756637916478</c:v>
                </c:pt>
                <c:pt idx="356">
                  <c:v>0.4997336730005989</c:v>
                </c:pt>
                <c:pt idx="357">
                  <c:v>0.49884108287021667</c:v>
                </c:pt>
                <c:pt idx="358">
                  <c:v>0.49875210844022538</c:v>
                </c:pt>
                <c:pt idx="359">
                  <c:v>0.49989862295216703</c:v>
                </c:pt>
                <c:pt idx="360">
                  <c:v>0.50140914376902002</c:v>
                </c:pt>
                <c:pt idx="361">
                  <c:v>0.49952260114396557</c:v>
                </c:pt>
                <c:pt idx="362">
                  <c:v>0.49921613953015848</c:v>
                </c:pt>
                <c:pt idx="363">
                  <c:v>0.49613225674897388</c:v>
                </c:pt>
                <c:pt idx="364">
                  <c:v>0.49660071956066432</c:v>
                </c:pt>
                <c:pt idx="365">
                  <c:v>0.49332208377642017</c:v>
                </c:pt>
                <c:pt idx="366">
                  <c:v>0.49235549471272561</c:v>
                </c:pt>
                <c:pt idx="367">
                  <c:v>0.49282634436757461</c:v>
                </c:pt>
                <c:pt idx="368">
                  <c:v>0.49309229525764625</c:v>
                </c:pt>
                <c:pt idx="369">
                  <c:v>0.49402149243194565</c:v>
                </c:pt>
                <c:pt idx="370">
                  <c:v>0.49249469010134789</c:v>
                </c:pt>
                <c:pt idx="371">
                  <c:v>0.49115450474970934</c:v>
                </c:pt>
                <c:pt idx="372">
                  <c:v>0.49203844736492247</c:v>
                </c:pt>
                <c:pt idx="373">
                  <c:v>0.49176775515484489</c:v>
                </c:pt>
                <c:pt idx="374">
                  <c:v>0.49031360743613911</c:v>
                </c:pt>
                <c:pt idx="375">
                  <c:v>0.48684778858885647</c:v>
                </c:pt>
                <c:pt idx="376">
                  <c:v>0.48725132044854341</c:v>
                </c:pt>
                <c:pt idx="377">
                  <c:v>0.48763267914295072</c:v>
                </c:pt>
                <c:pt idx="378">
                  <c:v>0.49011733222747123</c:v>
                </c:pt>
                <c:pt idx="379">
                  <c:v>0.4883244233122877</c:v>
                </c:pt>
                <c:pt idx="380">
                  <c:v>0.48806438054849205</c:v>
                </c:pt>
                <c:pt idx="381">
                  <c:v>0.48890393101546964</c:v>
                </c:pt>
                <c:pt idx="382">
                  <c:v>0.48772334340391021</c:v>
                </c:pt>
                <c:pt idx="383">
                  <c:v>0.48677397301668224</c:v>
                </c:pt>
                <c:pt idx="384">
                  <c:v>0.48672666635059203</c:v>
                </c:pt>
                <c:pt idx="385">
                  <c:v>0.48804500392234579</c:v>
                </c:pt>
                <c:pt idx="386">
                  <c:v>0.48936538350858816</c:v>
                </c:pt>
                <c:pt idx="387">
                  <c:v>0.48981121083357915</c:v>
                </c:pt>
                <c:pt idx="388">
                  <c:v>0.48778674172131237</c:v>
                </c:pt>
                <c:pt idx="389">
                  <c:v>0.48823327324653065</c:v>
                </c:pt>
                <c:pt idx="390">
                  <c:v>0.48682707440235096</c:v>
                </c:pt>
                <c:pt idx="391">
                  <c:v>0.48611480190683409</c:v>
                </c:pt>
                <c:pt idx="392">
                  <c:v>0.48812003801194276</c:v>
                </c:pt>
                <c:pt idx="393">
                  <c:v>0.48944162913688471</c:v>
                </c:pt>
                <c:pt idx="394">
                  <c:v>0.48991192610085399</c:v>
                </c:pt>
                <c:pt idx="395">
                  <c:v>0.48815299873854506</c:v>
                </c:pt>
                <c:pt idx="396">
                  <c:v>0.49028264349872547</c:v>
                </c:pt>
                <c:pt idx="397">
                  <c:v>0.4909176745237393</c:v>
                </c:pt>
                <c:pt idx="398">
                  <c:v>0.48726167320240704</c:v>
                </c:pt>
                <c:pt idx="399">
                  <c:v>0.49107315600439949</c:v>
                </c:pt>
                <c:pt idx="400">
                  <c:v>0.698285942436499</c:v>
                </c:pt>
                <c:pt idx="401">
                  <c:v>0.69859838472596181</c:v>
                </c:pt>
                <c:pt idx="402">
                  <c:v>0.6995514966282248</c:v>
                </c:pt>
                <c:pt idx="403">
                  <c:v>0.69642051792645454</c:v>
                </c:pt>
                <c:pt idx="404">
                  <c:v>0.69571420546089791</c:v>
                </c:pt>
                <c:pt idx="405">
                  <c:v>0.6954912670552712</c:v>
                </c:pt>
                <c:pt idx="406">
                  <c:v>0.69698094924765297</c:v>
                </c:pt>
                <c:pt idx="407">
                  <c:v>0.69795550435964282</c:v>
                </c:pt>
                <c:pt idx="408">
                  <c:v>0.6967871772955837</c:v>
                </c:pt>
                <c:pt idx="409">
                  <c:v>0.69507260574878349</c:v>
                </c:pt>
                <c:pt idx="410">
                  <c:v>0.69348735917381976</c:v>
                </c:pt>
                <c:pt idx="411">
                  <c:v>0.69475428831016872</c:v>
                </c:pt>
                <c:pt idx="412">
                  <c:v>0.69345366473161407</c:v>
                </c:pt>
                <c:pt idx="413">
                  <c:v>0.69057413152507718</c:v>
                </c:pt>
                <c:pt idx="414">
                  <c:v>0.691392311306399</c:v>
                </c:pt>
                <c:pt idx="415">
                  <c:v>0.69187056988499673</c:v>
                </c:pt>
                <c:pt idx="416">
                  <c:v>0.69501367036839834</c:v>
                </c:pt>
                <c:pt idx="417">
                  <c:v>0.69620143574202142</c:v>
                </c:pt>
                <c:pt idx="418">
                  <c:v>0.69360326944230433</c:v>
                </c:pt>
                <c:pt idx="419">
                  <c:v>0.69350320019832712</c:v>
                </c:pt>
                <c:pt idx="420">
                  <c:v>0.69295452714521522</c:v>
                </c:pt>
                <c:pt idx="421">
                  <c:v>0.69500789589509748</c:v>
                </c:pt>
                <c:pt idx="422">
                  <c:v>0.69345052153545528</c:v>
                </c:pt>
                <c:pt idx="423">
                  <c:v>0.69421899031243417</c:v>
                </c:pt>
                <c:pt idx="424">
                  <c:v>0.69381349537939718</c:v>
                </c:pt>
                <c:pt idx="425">
                  <c:v>0.6938319076838696</c:v>
                </c:pt>
                <c:pt idx="426">
                  <c:v>0.69746862727709624</c:v>
                </c:pt>
                <c:pt idx="427">
                  <c:v>0.70029593834118331</c:v>
                </c:pt>
                <c:pt idx="428">
                  <c:v>0.70141421336034271</c:v>
                </c:pt>
                <c:pt idx="429">
                  <c:v>0.70326923385157003</c:v>
                </c:pt>
                <c:pt idx="430">
                  <c:v>0.70569875330799803</c:v>
                </c:pt>
                <c:pt idx="431">
                  <c:v>0.70624619017118506</c:v>
                </c:pt>
                <c:pt idx="432">
                  <c:v>0.70578047191746374</c:v>
                </c:pt>
                <c:pt idx="433">
                  <c:v>0.7085206335496933</c:v>
                </c:pt>
                <c:pt idx="434">
                  <c:v>0.70949026088425682</c:v>
                </c:pt>
                <c:pt idx="435">
                  <c:v>0.70938601504388876</c:v>
                </c:pt>
                <c:pt idx="436">
                  <c:v>0.70675691476246905</c:v>
                </c:pt>
                <c:pt idx="437">
                  <c:v>0.70372411415584923</c:v>
                </c:pt>
                <c:pt idx="438">
                  <c:v>0.70385452189299547</c:v>
                </c:pt>
                <c:pt idx="439">
                  <c:v>0.70653282621007385</c:v>
                </c:pt>
                <c:pt idx="440">
                  <c:v>0.70529950288479548</c:v>
                </c:pt>
                <c:pt idx="441">
                  <c:v>0.70004997599541108</c:v>
                </c:pt>
                <c:pt idx="442">
                  <c:v>0.69960229292580434</c:v>
                </c:pt>
                <c:pt idx="443">
                  <c:v>0.69965152475926773</c:v>
                </c:pt>
                <c:pt idx="444">
                  <c:v>0.70015832177742665</c:v>
                </c:pt>
                <c:pt idx="445">
                  <c:v>0.69843795358177341</c:v>
                </c:pt>
                <c:pt idx="446">
                  <c:v>0.69690953427457147</c:v>
                </c:pt>
                <c:pt idx="447">
                  <c:v>0.69668579698820177</c:v>
                </c:pt>
                <c:pt idx="448">
                  <c:v>0.69658077169054389</c:v>
                </c:pt>
                <c:pt idx="449">
                  <c:v>0.69923410192425206</c:v>
                </c:pt>
                <c:pt idx="450">
                  <c:v>0.69932572491433675</c:v>
                </c:pt>
                <c:pt idx="451">
                  <c:v>0.69849981487682278</c:v>
                </c:pt>
                <c:pt idx="452">
                  <c:v>0.70045550988070204</c:v>
                </c:pt>
                <c:pt idx="453">
                  <c:v>0.70073856809343527</c:v>
                </c:pt>
                <c:pt idx="454">
                  <c:v>0.69664381325820679</c:v>
                </c:pt>
                <c:pt idx="455">
                  <c:v>0.69625346818896572</c:v>
                </c:pt>
                <c:pt idx="456">
                  <c:v>0.69664381325820679</c:v>
                </c:pt>
                <c:pt idx="457">
                  <c:v>0.69658547174571339</c:v>
                </c:pt>
                <c:pt idx="458">
                  <c:v>0.69646207230724644</c:v>
                </c:pt>
                <c:pt idx="459">
                  <c:v>0.69654291977425498</c:v>
                </c:pt>
                <c:pt idx="460">
                  <c:v>0.69601804679848167</c:v>
                </c:pt>
                <c:pt idx="461">
                  <c:v>0.69444535258687434</c:v>
                </c:pt>
                <c:pt idx="462">
                  <c:v>0.6958598350586086</c:v>
                </c:pt>
                <c:pt idx="463">
                  <c:v>0.69531565395476003</c:v>
                </c:pt>
                <c:pt idx="464">
                  <c:v>0.69508628780037329</c:v>
                </c:pt>
                <c:pt idx="465">
                  <c:v>0.69460642549733065</c:v>
                </c:pt>
                <c:pt idx="466">
                  <c:v>0.69645837447608405</c:v>
                </c:pt>
                <c:pt idx="467">
                  <c:v>0.69651089493149743</c:v>
                </c:pt>
                <c:pt idx="468">
                  <c:v>0.69690740427599729</c:v>
                </c:pt>
                <c:pt idx="469">
                  <c:v>0.69673567387501223</c:v>
                </c:pt>
                <c:pt idx="470">
                  <c:v>0.6962035672448369</c:v>
                </c:pt>
                <c:pt idx="471">
                  <c:v>0.69533981121235922</c:v>
                </c:pt>
                <c:pt idx="472">
                  <c:v>0.69473168649322037</c:v>
                </c:pt>
                <c:pt idx="473">
                  <c:v>0.69601804679848167</c:v>
                </c:pt>
                <c:pt idx="474">
                  <c:v>0.69646627152266394</c:v>
                </c:pt>
                <c:pt idx="475">
                  <c:v>0.69596600210022552</c:v>
                </c:pt>
                <c:pt idx="476">
                  <c:v>0.6995111951468963</c:v>
                </c:pt>
                <c:pt idx="477">
                  <c:v>0.70137866446164387</c:v>
                </c:pt>
                <c:pt idx="478">
                  <c:v>0.70182343361006605</c:v>
                </c:pt>
                <c:pt idx="479">
                  <c:v>0.70404587192653678</c:v>
                </c:pt>
                <c:pt idx="480">
                  <c:v>0.70322590705314769</c:v>
                </c:pt>
                <c:pt idx="481">
                  <c:v>0.70456344081453426</c:v>
                </c:pt>
                <c:pt idx="482">
                  <c:v>0.70476354372615879</c:v>
                </c:pt>
                <c:pt idx="483">
                  <c:v>0.70544995478743233</c:v>
                </c:pt>
                <c:pt idx="484">
                  <c:v>0.70690144136954158</c:v>
                </c:pt>
                <c:pt idx="485">
                  <c:v>0.70757082951204187</c:v>
                </c:pt>
                <c:pt idx="486">
                  <c:v>0.70735727665341108</c:v>
                </c:pt>
                <c:pt idx="487">
                  <c:v>0.70762072426047484</c:v>
                </c:pt>
                <c:pt idx="488">
                  <c:v>0.71032729809613138</c:v>
                </c:pt>
                <c:pt idx="489">
                  <c:v>0.70825172444455242</c:v>
                </c:pt>
                <c:pt idx="490">
                  <c:v>0.70791526947794414</c:v>
                </c:pt>
                <c:pt idx="491">
                  <c:v>0.70647400395082061</c:v>
                </c:pt>
                <c:pt idx="492">
                  <c:v>0.7062586651099797</c:v>
                </c:pt>
                <c:pt idx="493">
                  <c:v>0.7040901583938064</c:v>
                </c:pt>
                <c:pt idx="494">
                  <c:v>0.70481979409114059</c:v>
                </c:pt>
                <c:pt idx="495">
                  <c:v>0.70242358637723756</c:v>
                </c:pt>
                <c:pt idx="496">
                  <c:v>0.70258911031960714</c:v>
                </c:pt>
                <c:pt idx="497">
                  <c:v>0.7027123788876829</c:v>
                </c:pt>
                <c:pt idx="498">
                  <c:v>0.70164730798372177</c:v>
                </c:pt>
                <c:pt idx="499">
                  <c:v>0.70192741109816081</c:v>
                </c:pt>
                <c:pt idx="500">
                  <c:v>0.60219123680528563</c:v>
                </c:pt>
                <c:pt idx="501">
                  <c:v>0.60286814604109806</c:v>
                </c:pt>
                <c:pt idx="502">
                  <c:v>0.60207346068281875</c:v>
                </c:pt>
                <c:pt idx="503">
                  <c:v>0.60145377115540488</c:v>
                </c:pt>
                <c:pt idx="504">
                  <c:v>0.6012128608731917</c:v>
                </c:pt>
                <c:pt idx="505">
                  <c:v>0.60116605068261175</c:v>
                </c:pt>
                <c:pt idx="506">
                  <c:v>0.60098285630793857</c:v>
                </c:pt>
                <c:pt idx="507">
                  <c:v>0.60142661564544675</c:v>
                </c:pt>
                <c:pt idx="508">
                  <c:v>0.60159470605574017</c:v>
                </c:pt>
                <c:pt idx="509">
                  <c:v>0.59779139810821558</c:v>
                </c:pt>
                <c:pt idx="510">
                  <c:v>0.59801695090286033</c:v>
                </c:pt>
                <c:pt idx="511">
                  <c:v>0.5977177936697794</c:v>
                </c:pt>
                <c:pt idx="512">
                  <c:v>0.59811840194678501</c:v>
                </c:pt>
                <c:pt idx="513">
                  <c:v>0.59959529524497257</c:v>
                </c:pt>
                <c:pt idx="514">
                  <c:v>0.59819951388431114</c:v>
                </c:pt>
                <c:pt idx="515">
                  <c:v>0.59663461490483982</c:v>
                </c:pt>
                <c:pt idx="516">
                  <c:v>0.59624214119609409</c:v>
                </c:pt>
                <c:pt idx="517">
                  <c:v>0.59723175771375658</c:v>
                </c:pt>
                <c:pt idx="518">
                  <c:v>0.59521194446233283</c:v>
                </c:pt>
                <c:pt idx="519">
                  <c:v>0.59543981318208916</c:v>
                </c:pt>
                <c:pt idx="520">
                  <c:v>0.59596331232266686</c:v>
                </c:pt>
                <c:pt idx="521">
                  <c:v>0.59726421821602449</c:v>
                </c:pt>
                <c:pt idx="522">
                  <c:v>0.59775141441436297</c:v>
                </c:pt>
                <c:pt idx="523">
                  <c:v>0.59529856288372562</c:v>
                </c:pt>
                <c:pt idx="524">
                  <c:v>0.59523406789506805</c:v>
                </c:pt>
                <c:pt idx="525">
                  <c:v>0.59668565426038389</c:v>
                </c:pt>
                <c:pt idx="526">
                  <c:v>0.59640757247435816</c:v>
                </c:pt>
                <c:pt idx="527">
                  <c:v>0.59558804559747569</c:v>
                </c:pt>
                <c:pt idx="528">
                  <c:v>0.5967506789193987</c:v>
                </c:pt>
                <c:pt idx="529">
                  <c:v>0.59569549689441226</c:v>
                </c:pt>
                <c:pt idx="530">
                  <c:v>0.59607488091903604</c:v>
                </c:pt>
                <c:pt idx="531">
                  <c:v>0.59635998261168266</c:v>
                </c:pt>
                <c:pt idx="532">
                  <c:v>0.59388572537145845</c:v>
                </c:pt>
                <c:pt idx="533">
                  <c:v>0.59399572061274741</c:v>
                </c:pt>
                <c:pt idx="534">
                  <c:v>0.59697646654684289</c:v>
                </c:pt>
                <c:pt idx="535">
                  <c:v>0.59604058009813099</c:v>
                </c:pt>
                <c:pt idx="536">
                  <c:v>0.59770963043779257</c:v>
                </c:pt>
                <c:pt idx="537">
                  <c:v>0.59769454903731689</c:v>
                </c:pt>
                <c:pt idx="538">
                  <c:v>0.59729266354685173</c:v>
                </c:pt>
                <c:pt idx="539">
                  <c:v>0.596136411564539</c:v>
                </c:pt>
                <c:pt idx="540">
                  <c:v>0.59500212895944349</c:v>
                </c:pt>
                <c:pt idx="541">
                  <c:v>0.59484104401523041</c:v>
                </c:pt>
                <c:pt idx="542">
                  <c:v>0.59467937799730419</c:v>
                </c:pt>
                <c:pt idx="543">
                  <c:v>0.59511082235362478</c:v>
                </c:pt>
                <c:pt idx="544">
                  <c:v>0.59706348606907322</c:v>
                </c:pt>
                <c:pt idx="545">
                  <c:v>0.59686389068004042</c:v>
                </c:pt>
                <c:pt idx="546">
                  <c:v>0.59861264701618433</c:v>
                </c:pt>
                <c:pt idx="547">
                  <c:v>0.59915417634011536</c:v>
                </c:pt>
                <c:pt idx="548">
                  <c:v>0.60154619085517425</c:v>
                </c:pt>
                <c:pt idx="549">
                  <c:v>0.60328162556174181</c:v>
                </c:pt>
                <c:pt idx="550">
                  <c:v>0.60533122128269379</c:v>
                </c:pt>
                <c:pt idx="551">
                  <c:v>0.60563792458500743</c:v>
                </c:pt>
                <c:pt idx="552">
                  <c:v>0.60497895932470191</c:v>
                </c:pt>
                <c:pt idx="553">
                  <c:v>0.60745931854162027</c:v>
                </c:pt>
                <c:pt idx="554">
                  <c:v>0.60551018873570583</c:v>
                </c:pt>
                <c:pt idx="555">
                  <c:v>0.60538415285238156</c:v>
                </c:pt>
                <c:pt idx="556">
                  <c:v>0.60597609526739116</c:v>
                </c:pt>
                <c:pt idx="557">
                  <c:v>0.60850100331239254</c:v>
                </c:pt>
                <c:pt idx="558">
                  <c:v>0.60475098726159116</c:v>
                </c:pt>
                <c:pt idx="559">
                  <c:v>0.60433344178458592</c:v>
                </c:pt>
                <c:pt idx="560">
                  <c:v>0.603366997523337</c:v>
                </c:pt>
                <c:pt idx="561">
                  <c:v>0.60387887002950269</c:v>
                </c:pt>
                <c:pt idx="562">
                  <c:v>0.60292292865633046</c:v>
                </c:pt>
                <c:pt idx="563">
                  <c:v>0.60355952203581353</c:v>
                </c:pt>
                <c:pt idx="564">
                  <c:v>0.60219061696726661</c:v>
                </c:pt>
                <c:pt idx="565">
                  <c:v>0.60103657014208745</c:v>
                </c:pt>
                <c:pt idx="566">
                  <c:v>0.600904245496098</c:v>
                </c:pt>
                <c:pt idx="567">
                  <c:v>0.60262984804109532</c:v>
                </c:pt>
                <c:pt idx="568">
                  <c:v>0.60299043928386054</c:v>
                </c:pt>
                <c:pt idx="569">
                  <c:v>0.60213000872775069</c:v>
                </c:pt>
                <c:pt idx="570">
                  <c:v>0.60239211295514128</c:v>
                </c:pt>
                <c:pt idx="571">
                  <c:v>0.60217560299566386</c:v>
                </c:pt>
                <c:pt idx="572">
                  <c:v>0.60238687980667116</c:v>
                </c:pt>
                <c:pt idx="573">
                  <c:v>0.60297942868726229</c:v>
                </c:pt>
                <c:pt idx="574">
                  <c:v>0.60425110765173584</c:v>
                </c:pt>
                <c:pt idx="575">
                  <c:v>0.60202958380903426</c:v>
                </c:pt>
                <c:pt idx="576">
                  <c:v>0.60167271135821088</c:v>
                </c:pt>
                <c:pt idx="577">
                  <c:v>0.60156528021352929</c:v>
                </c:pt>
                <c:pt idx="578">
                  <c:v>0.60157968313441434</c:v>
                </c:pt>
                <c:pt idx="579">
                  <c:v>0.60161207172026621</c:v>
                </c:pt>
                <c:pt idx="580">
                  <c:v>0.6021352432206345</c:v>
                </c:pt>
                <c:pt idx="581">
                  <c:v>0.60053772721901755</c:v>
                </c:pt>
                <c:pt idx="582">
                  <c:v>0.60202434876304645</c:v>
                </c:pt>
                <c:pt idx="583">
                  <c:v>0.60222587825270668</c:v>
                </c:pt>
                <c:pt idx="584">
                  <c:v>0.60130178730579154</c:v>
                </c:pt>
                <c:pt idx="585">
                  <c:v>0.60097072030527288</c:v>
                </c:pt>
                <c:pt idx="586">
                  <c:v>0.60372787322338939</c:v>
                </c:pt>
                <c:pt idx="587">
                  <c:v>0.60311787811717776</c:v>
                </c:pt>
                <c:pt idx="588">
                  <c:v>0.60360511994772581</c:v>
                </c:pt>
                <c:pt idx="589">
                  <c:v>0.6033393435844514</c:v>
                </c:pt>
                <c:pt idx="590">
                  <c:v>0.60231643620856889</c:v>
                </c:pt>
                <c:pt idx="591">
                  <c:v>0.6038570057835051</c:v>
                </c:pt>
                <c:pt idx="592">
                  <c:v>0.60329201367578578</c:v>
                </c:pt>
                <c:pt idx="593">
                  <c:v>0.60295293394235583</c:v>
                </c:pt>
                <c:pt idx="594">
                  <c:v>0.60341308572212493</c:v>
                </c:pt>
                <c:pt idx="595">
                  <c:v>0.6033116200870553</c:v>
                </c:pt>
                <c:pt idx="596">
                  <c:v>0.60356069123901479</c:v>
                </c:pt>
                <c:pt idx="597">
                  <c:v>0.60471760103008365</c:v>
                </c:pt>
                <c:pt idx="598">
                  <c:v>0.60523860145882025</c:v>
                </c:pt>
                <c:pt idx="599">
                  <c:v>0.6060221319845972</c:v>
                </c:pt>
                <c:pt idx="600">
                  <c:v>0.36781461209076582</c:v>
                </c:pt>
                <c:pt idx="601">
                  <c:v>0.37023146475857521</c:v>
                </c:pt>
                <c:pt idx="602">
                  <c:v>0.36965547731950599</c:v>
                </c:pt>
                <c:pt idx="603">
                  <c:v>0.36770586689141316</c:v>
                </c:pt>
                <c:pt idx="604">
                  <c:v>0.36850763925852714</c:v>
                </c:pt>
                <c:pt idx="605">
                  <c:v>0.36539478407216203</c:v>
                </c:pt>
                <c:pt idx="606">
                  <c:v>0.36584020844788667</c:v>
                </c:pt>
                <c:pt idx="607">
                  <c:v>0.36493527867483971</c:v>
                </c:pt>
                <c:pt idx="608">
                  <c:v>0.36513581449990118</c:v>
                </c:pt>
                <c:pt idx="609">
                  <c:v>0.36519360186197825</c:v>
                </c:pt>
                <c:pt idx="610">
                  <c:v>0.36540429667559809</c:v>
                </c:pt>
                <c:pt idx="611">
                  <c:v>0.36491406160522633</c:v>
                </c:pt>
                <c:pt idx="612">
                  <c:v>0.36443529183001599</c:v>
                </c:pt>
                <c:pt idx="613">
                  <c:v>0.36462640801989471</c:v>
                </c:pt>
                <c:pt idx="614">
                  <c:v>0.36660399178036374</c:v>
                </c:pt>
                <c:pt idx="615">
                  <c:v>0.36725038421778927</c:v>
                </c:pt>
                <c:pt idx="616">
                  <c:v>0.36636137787105039</c:v>
                </c:pt>
                <c:pt idx="617">
                  <c:v>0.36699477018208909</c:v>
                </c:pt>
                <c:pt idx="618">
                  <c:v>0.36530698457961452</c:v>
                </c:pt>
                <c:pt idx="619">
                  <c:v>0.36448508338684599</c:v>
                </c:pt>
                <c:pt idx="620">
                  <c:v>0.36503847627257502</c:v>
                </c:pt>
                <c:pt idx="621">
                  <c:v>0.36525286972063858</c:v>
                </c:pt>
                <c:pt idx="622">
                  <c:v>0.36940195509091039</c:v>
                </c:pt>
                <c:pt idx="623">
                  <c:v>0.36972829767086224</c:v>
                </c:pt>
                <c:pt idx="624">
                  <c:v>0.3705604887547217</c:v>
                </c:pt>
                <c:pt idx="625">
                  <c:v>0.3660587908104338</c:v>
                </c:pt>
                <c:pt idx="626">
                  <c:v>0.36738104100350466</c:v>
                </c:pt>
                <c:pt idx="627">
                  <c:v>0.36705907188780551</c:v>
                </c:pt>
                <c:pt idx="628">
                  <c:v>0.36568954546285787</c:v>
                </c:pt>
                <c:pt idx="629">
                  <c:v>0.36757159509496745</c:v>
                </c:pt>
                <c:pt idx="630">
                  <c:v>0.36769933657911819</c:v>
                </c:pt>
                <c:pt idx="631">
                  <c:v>0.36831656732876167</c:v>
                </c:pt>
                <c:pt idx="632">
                  <c:v>0.36805469772188004</c:v>
                </c:pt>
                <c:pt idx="633">
                  <c:v>0.36707144382841861</c:v>
                </c:pt>
                <c:pt idx="634">
                  <c:v>0.36640375019087679</c:v>
                </c:pt>
                <c:pt idx="635">
                  <c:v>0.3650040782566214</c:v>
                </c:pt>
                <c:pt idx="636">
                  <c:v>0.36454072470215293</c:v>
                </c:pt>
                <c:pt idx="637">
                  <c:v>0.36462273977139803</c:v>
                </c:pt>
                <c:pt idx="638">
                  <c:v>0.36760294420933137</c:v>
                </c:pt>
                <c:pt idx="639">
                  <c:v>0.37199524016278757</c:v>
                </c:pt>
                <c:pt idx="640">
                  <c:v>0.37011212447568576</c:v>
                </c:pt>
                <c:pt idx="641">
                  <c:v>0.37101663613842284</c:v>
                </c:pt>
                <c:pt idx="642">
                  <c:v>0.3713279641867267</c:v>
                </c:pt>
                <c:pt idx="643">
                  <c:v>0.37288003385041185</c:v>
                </c:pt>
                <c:pt idx="644">
                  <c:v>0.37383500946678316</c:v>
                </c:pt>
                <c:pt idx="645">
                  <c:v>0.37424477188904903</c:v>
                </c:pt>
                <c:pt idx="646">
                  <c:v>0.37209485105187462</c:v>
                </c:pt>
                <c:pt idx="647">
                  <c:v>0.37220814746040864</c:v>
                </c:pt>
                <c:pt idx="648">
                  <c:v>0.37431077154402365</c:v>
                </c:pt>
                <c:pt idx="649">
                  <c:v>0.37416354221885945</c:v>
                </c:pt>
                <c:pt idx="650">
                  <c:v>0.37699834878030369</c:v>
                </c:pt>
                <c:pt idx="651">
                  <c:v>0.37457386186742375</c:v>
                </c:pt>
                <c:pt idx="652">
                  <c:v>0.37109447723770334</c:v>
                </c:pt>
                <c:pt idx="653">
                  <c:v>0.3712392091273371</c:v>
                </c:pt>
                <c:pt idx="654">
                  <c:v>0.37672718051752807</c:v>
                </c:pt>
                <c:pt idx="655">
                  <c:v>0.37744079132562003</c:v>
                </c:pt>
                <c:pt idx="656">
                  <c:v>0.37425705524779695</c:v>
                </c:pt>
                <c:pt idx="657">
                  <c:v>0.37434043969451813</c:v>
                </c:pt>
                <c:pt idx="658">
                  <c:v>0.37770314577073694</c:v>
                </c:pt>
                <c:pt idx="659">
                  <c:v>0.37519196415752626</c:v>
                </c:pt>
                <c:pt idx="660">
                  <c:v>0.37467105458890682</c:v>
                </c:pt>
                <c:pt idx="661">
                  <c:v>0.3716732791547474</c:v>
                </c:pt>
                <c:pt idx="662">
                  <c:v>0.36994029809461459</c:v>
                </c:pt>
                <c:pt idx="663">
                  <c:v>0.37203234616188696</c:v>
                </c:pt>
                <c:pt idx="664">
                  <c:v>0.37028027378363415</c:v>
                </c:pt>
                <c:pt idx="665">
                  <c:v>0.3688218366511859</c:v>
                </c:pt>
                <c:pt idx="666">
                  <c:v>0.36759859022443819</c:v>
                </c:pt>
                <c:pt idx="667">
                  <c:v>0.36853895904292427</c:v>
                </c:pt>
                <c:pt idx="668">
                  <c:v>0.36747083586932783</c:v>
                </c:pt>
                <c:pt idx="669">
                  <c:v>0.3707125899391121</c:v>
                </c:pt>
                <c:pt idx="670">
                  <c:v>0.37000284700984121</c:v>
                </c:pt>
                <c:pt idx="671">
                  <c:v>0.3682596563372757</c:v>
                </c:pt>
                <c:pt idx="672">
                  <c:v>0.37232299108577099</c:v>
                </c:pt>
                <c:pt idx="673">
                  <c:v>0.3723840045224393</c:v>
                </c:pt>
                <c:pt idx="674">
                  <c:v>0.36719994613163981</c:v>
                </c:pt>
                <c:pt idx="675">
                  <c:v>0.36753728410450059</c:v>
                </c:pt>
                <c:pt idx="676">
                  <c:v>0.36728906040507459</c:v>
                </c:pt>
                <c:pt idx="677">
                  <c:v>0.36722111475738523</c:v>
                </c:pt>
                <c:pt idx="678">
                  <c:v>0.36974072352576443</c:v>
                </c:pt>
                <c:pt idx="679">
                  <c:v>0.36891515478987774</c:v>
                </c:pt>
                <c:pt idx="680">
                  <c:v>0.36918045077666894</c:v>
                </c:pt>
                <c:pt idx="681">
                  <c:v>0.36894437470934244</c:v>
                </c:pt>
                <c:pt idx="682">
                  <c:v>0.36751464168936915</c:v>
                </c:pt>
                <c:pt idx="683">
                  <c:v>0.36884157942545087</c:v>
                </c:pt>
                <c:pt idx="684">
                  <c:v>0.36807506491628411</c:v>
                </c:pt>
                <c:pt idx="685">
                  <c:v>0.36857106080394358</c:v>
                </c:pt>
                <c:pt idx="686">
                  <c:v>0.36894141797060437</c:v>
                </c:pt>
                <c:pt idx="687">
                  <c:v>0.37083550413057831</c:v>
                </c:pt>
                <c:pt idx="688">
                  <c:v>0.37228008878405588</c:v>
                </c:pt>
                <c:pt idx="689">
                  <c:v>0.37315441214236672</c:v>
                </c:pt>
                <c:pt idx="690">
                  <c:v>0.37302156286288296</c:v>
                </c:pt>
                <c:pt idx="691">
                  <c:v>0.36873294585260358</c:v>
                </c:pt>
                <c:pt idx="692">
                  <c:v>0.37123053274578388</c:v>
                </c:pt>
                <c:pt idx="693">
                  <c:v>0.36352620387743328</c:v>
                </c:pt>
                <c:pt idx="694">
                  <c:v>0.36445512139620567</c:v>
                </c:pt>
                <c:pt idx="695">
                  <c:v>0.36466151771761623</c:v>
                </c:pt>
                <c:pt idx="696">
                  <c:v>0.361424326784688</c:v>
                </c:pt>
                <c:pt idx="697">
                  <c:v>0.35906116295227697</c:v>
                </c:pt>
                <c:pt idx="698">
                  <c:v>0.36296173759966877</c:v>
                </c:pt>
                <c:pt idx="699">
                  <c:v>0.36064193177117765</c:v>
                </c:pt>
                <c:pt idx="700">
                  <c:v>0.65968500702075794</c:v>
                </c:pt>
                <c:pt idx="701">
                  <c:v>0.65956236630989695</c:v>
                </c:pt>
                <c:pt idx="702">
                  <c:v>0.65893592280228896</c:v>
                </c:pt>
                <c:pt idx="703">
                  <c:v>0.65774564029085281</c:v>
                </c:pt>
                <c:pt idx="704">
                  <c:v>0.65923201993394009</c:v>
                </c:pt>
                <c:pt idx="705">
                  <c:v>0.65907770382528297</c:v>
                </c:pt>
                <c:pt idx="706">
                  <c:v>0.65917041344953564</c:v>
                </c:pt>
                <c:pt idx="707">
                  <c:v>0.65709178538964763</c:v>
                </c:pt>
                <c:pt idx="708">
                  <c:v>0.65709941279394646</c:v>
                </c:pt>
                <c:pt idx="709">
                  <c:v>0.65772270753542394</c:v>
                </c:pt>
                <c:pt idx="710">
                  <c:v>0.65878156099078233</c:v>
                </c:pt>
                <c:pt idx="711">
                  <c:v>0.65913716909202225</c:v>
                </c:pt>
                <c:pt idx="712">
                  <c:v>0.65876574601943849</c:v>
                </c:pt>
                <c:pt idx="713">
                  <c:v>0.65806390826957339</c:v>
                </c:pt>
                <c:pt idx="714">
                  <c:v>0.65743105083075837</c:v>
                </c:pt>
                <c:pt idx="715">
                  <c:v>0.65706173154665359</c:v>
                </c:pt>
                <c:pt idx="716">
                  <c:v>0.65627120635475555</c:v>
                </c:pt>
                <c:pt idx="717">
                  <c:v>0.6561536274926113</c:v>
                </c:pt>
                <c:pt idx="718">
                  <c:v>0.65690375473957618</c:v>
                </c:pt>
                <c:pt idx="719">
                  <c:v>0.65747582136078286</c:v>
                </c:pt>
                <c:pt idx="720">
                  <c:v>0.65844268839569275</c:v>
                </c:pt>
                <c:pt idx="721">
                  <c:v>0.65991444651421771</c:v>
                </c:pt>
                <c:pt idx="722">
                  <c:v>0.6594915451785196</c:v>
                </c:pt>
                <c:pt idx="723">
                  <c:v>0.65788048988978198</c:v>
                </c:pt>
                <c:pt idx="724">
                  <c:v>0.65761891721107135</c:v>
                </c:pt>
                <c:pt idx="725">
                  <c:v>0.65629149742328341</c:v>
                </c:pt>
                <c:pt idx="726">
                  <c:v>0.65934487941304787</c:v>
                </c:pt>
                <c:pt idx="727">
                  <c:v>0.65790231166612423</c:v>
                </c:pt>
                <c:pt idx="728">
                  <c:v>0.65648557928409856</c:v>
                </c:pt>
                <c:pt idx="729">
                  <c:v>0.65624445544228693</c:v>
                </c:pt>
                <c:pt idx="730">
                  <c:v>0.65929362262321944</c:v>
                </c:pt>
                <c:pt idx="731">
                  <c:v>0.65884260573581832</c:v>
                </c:pt>
                <c:pt idx="732">
                  <c:v>0.65703545814135889</c:v>
                </c:pt>
                <c:pt idx="733">
                  <c:v>0.65589930449797162</c:v>
                </c:pt>
                <c:pt idx="734">
                  <c:v>0.65070329781111713</c:v>
                </c:pt>
                <c:pt idx="735">
                  <c:v>0.65001731157928611</c:v>
                </c:pt>
                <c:pt idx="736">
                  <c:v>0.6486593099334842</c:v>
                </c:pt>
                <c:pt idx="737">
                  <c:v>0.64575599546657958</c:v>
                </c:pt>
                <c:pt idx="738">
                  <c:v>0.64375775398751578</c:v>
                </c:pt>
                <c:pt idx="739">
                  <c:v>0.64294281802426922</c:v>
                </c:pt>
                <c:pt idx="740">
                  <c:v>0.64315451406603963</c:v>
                </c:pt>
                <c:pt idx="741">
                  <c:v>0.64208618827986974</c:v>
                </c:pt>
                <c:pt idx="742">
                  <c:v>0.64145366364452083</c:v>
                </c:pt>
                <c:pt idx="743">
                  <c:v>0.64470866405692462</c:v>
                </c:pt>
                <c:pt idx="744">
                  <c:v>0.64643884827539244</c:v>
                </c:pt>
                <c:pt idx="745">
                  <c:v>0.64737174391028163</c:v>
                </c:pt>
                <c:pt idx="746">
                  <c:v>0.64645538651210899</c:v>
                </c:pt>
                <c:pt idx="747">
                  <c:v>0.64891607221253278</c:v>
                </c:pt>
                <c:pt idx="748">
                  <c:v>0.64943156694725668</c:v>
                </c:pt>
                <c:pt idx="749">
                  <c:v>0.65022804054670547</c:v>
                </c:pt>
                <c:pt idx="750">
                  <c:v>0.64961049877595578</c:v>
                </c:pt>
                <c:pt idx="751">
                  <c:v>0.6513366230151213</c:v>
                </c:pt>
                <c:pt idx="752">
                  <c:v>0.65300760378907052</c:v>
                </c:pt>
                <c:pt idx="753">
                  <c:v>0.65306906746705085</c:v>
                </c:pt>
                <c:pt idx="754">
                  <c:v>0.65365150844904119</c:v>
                </c:pt>
                <c:pt idx="755">
                  <c:v>0.65682563729942023</c:v>
                </c:pt>
                <c:pt idx="756">
                  <c:v>0.65794927572472117</c:v>
                </c:pt>
                <c:pt idx="757">
                  <c:v>0.65971062571548822</c:v>
                </c:pt>
                <c:pt idx="758">
                  <c:v>0.66074289004339959</c:v>
                </c:pt>
                <c:pt idx="759">
                  <c:v>0.65682726752537446</c:v>
                </c:pt>
                <c:pt idx="760">
                  <c:v>0.65644891863838439</c:v>
                </c:pt>
                <c:pt idx="761">
                  <c:v>0.65824351625186617</c:v>
                </c:pt>
                <c:pt idx="762">
                  <c:v>0.65958363118014662</c:v>
                </c:pt>
                <c:pt idx="763">
                  <c:v>0.65704856233301523</c:v>
                </c:pt>
                <c:pt idx="764">
                  <c:v>0.65489051222165318</c:v>
                </c:pt>
                <c:pt idx="765">
                  <c:v>0.6499930847491866</c:v>
                </c:pt>
                <c:pt idx="766">
                  <c:v>0.64919806662794166</c:v>
                </c:pt>
                <c:pt idx="767">
                  <c:v>0.64851880558312469</c:v>
                </c:pt>
                <c:pt idx="768">
                  <c:v>0.64807500568329157</c:v>
                </c:pt>
                <c:pt idx="769">
                  <c:v>0.6451307367767638</c:v>
                </c:pt>
                <c:pt idx="770">
                  <c:v>0.6457416215457773</c:v>
                </c:pt>
                <c:pt idx="771">
                  <c:v>0.64589576777639635</c:v>
                </c:pt>
                <c:pt idx="772">
                  <c:v>0.64282425659808695</c:v>
                </c:pt>
                <c:pt idx="773">
                  <c:v>0.64255811998086654</c:v>
                </c:pt>
                <c:pt idx="774">
                  <c:v>0.64090846458683337</c:v>
                </c:pt>
                <c:pt idx="775">
                  <c:v>0.64211782055559363</c:v>
                </c:pt>
                <c:pt idx="776">
                  <c:v>0.64337779755040125</c:v>
                </c:pt>
                <c:pt idx="777">
                  <c:v>0.64523853604750103</c:v>
                </c:pt>
                <c:pt idx="778">
                  <c:v>0.64775624004639643</c:v>
                </c:pt>
                <c:pt idx="779">
                  <c:v>0.64789744371911084</c:v>
                </c:pt>
                <c:pt idx="780">
                  <c:v>0.64803533822029935</c:v>
                </c:pt>
                <c:pt idx="781">
                  <c:v>0.64750799961044014</c:v>
                </c:pt>
                <c:pt idx="782">
                  <c:v>0.65180145771530185</c:v>
                </c:pt>
                <c:pt idx="783">
                  <c:v>0.65112002842612937</c:v>
                </c:pt>
                <c:pt idx="784">
                  <c:v>0.6511700664022092</c:v>
                </c:pt>
                <c:pt idx="785">
                  <c:v>0.65546699627415117</c:v>
                </c:pt>
                <c:pt idx="786">
                  <c:v>0.65499399814236836</c:v>
                </c:pt>
                <c:pt idx="787">
                  <c:v>0.65437612500405096</c:v>
                </c:pt>
                <c:pt idx="788">
                  <c:v>0.65359394035807616</c:v>
                </c:pt>
                <c:pt idx="789">
                  <c:v>0.65446051284499629</c:v>
                </c:pt>
                <c:pt idx="790">
                  <c:v>0.65769104383261179</c:v>
                </c:pt>
                <c:pt idx="791">
                  <c:v>0.65767957689459566</c:v>
                </c:pt>
                <c:pt idx="792">
                  <c:v>0.66043521986106679</c:v>
                </c:pt>
                <c:pt idx="793">
                  <c:v>0.65923689884918402</c:v>
                </c:pt>
                <c:pt idx="794">
                  <c:v>0.65668842795850957</c:v>
                </c:pt>
                <c:pt idx="795">
                  <c:v>0.65511393433332299</c:v>
                </c:pt>
                <c:pt idx="796">
                  <c:v>0.65824136739851546</c:v>
                </c:pt>
                <c:pt idx="797">
                  <c:v>0.65946266900786199</c:v>
                </c:pt>
                <c:pt idx="798">
                  <c:v>0.66043249094354639</c:v>
                </c:pt>
                <c:pt idx="799">
                  <c:v>0.65486640316797373</c:v>
                </c:pt>
                <c:pt idx="800">
                  <c:v>0.79050993355273513</c:v>
                </c:pt>
                <c:pt idx="801">
                  <c:v>0.7902248749682993</c:v>
                </c:pt>
                <c:pt idx="802">
                  <c:v>0.79102957406172147</c:v>
                </c:pt>
                <c:pt idx="803">
                  <c:v>0.79045824561346545</c:v>
                </c:pt>
                <c:pt idx="804">
                  <c:v>0.79207949467896244</c:v>
                </c:pt>
                <c:pt idx="805">
                  <c:v>0.78929410315498905</c:v>
                </c:pt>
                <c:pt idx="806">
                  <c:v>0.78973690300493127</c:v>
                </c:pt>
                <c:pt idx="807">
                  <c:v>0.78990577087244929</c:v>
                </c:pt>
                <c:pt idx="808">
                  <c:v>0.78942815160779423</c:v>
                </c:pt>
                <c:pt idx="809">
                  <c:v>0.78962105388945303</c:v>
                </c:pt>
                <c:pt idx="810">
                  <c:v>0.78730239334683472</c:v>
                </c:pt>
                <c:pt idx="811">
                  <c:v>0.78819379294489733</c:v>
                </c:pt>
                <c:pt idx="812">
                  <c:v>0.79139751082316467</c:v>
                </c:pt>
                <c:pt idx="813">
                  <c:v>0.7920551725660111</c:v>
                </c:pt>
                <c:pt idx="814">
                  <c:v>0.79332676180129824</c:v>
                </c:pt>
                <c:pt idx="815">
                  <c:v>0.7933305733409165</c:v>
                </c:pt>
                <c:pt idx="816">
                  <c:v>0.79248001244734778</c:v>
                </c:pt>
                <c:pt idx="817">
                  <c:v>0.79181978141427567</c:v>
                </c:pt>
                <c:pt idx="818">
                  <c:v>0.79111606904473863</c:v>
                </c:pt>
                <c:pt idx="819">
                  <c:v>0.79096793398109788</c:v>
                </c:pt>
                <c:pt idx="820">
                  <c:v>0.79154273275678799</c:v>
                </c:pt>
                <c:pt idx="821">
                  <c:v>0.79240935119550893</c:v>
                </c:pt>
                <c:pt idx="822">
                  <c:v>0.79463003009941069</c:v>
                </c:pt>
                <c:pt idx="823">
                  <c:v>0.79432233134639019</c:v>
                </c:pt>
                <c:pt idx="824">
                  <c:v>0.79401743721345608</c:v>
                </c:pt>
                <c:pt idx="825">
                  <c:v>0.79414801194682849</c:v>
                </c:pt>
                <c:pt idx="826">
                  <c:v>0.79308398799761248</c:v>
                </c:pt>
                <c:pt idx="827">
                  <c:v>0.79260213474862873</c:v>
                </c:pt>
                <c:pt idx="828">
                  <c:v>0.79298189957221721</c:v>
                </c:pt>
                <c:pt idx="829">
                  <c:v>0.79305439822228907</c:v>
                </c:pt>
                <c:pt idx="830">
                  <c:v>0.79201791928355991</c:v>
                </c:pt>
                <c:pt idx="831">
                  <c:v>0.79225759198566159</c:v>
                </c:pt>
                <c:pt idx="832">
                  <c:v>0.79210672107321067</c:v>
                </c:pt>
                <c:pt idx="833">
                  <c:v>0.79383300048860261</c:v>
                </c:pt>
                <c:pt idx="834">
                  <c:v>0.79363709871329646</c:v>
                </c:pt>
                <c:pt idx="835">
                  <c:v>0.79330815900393215</c:v>
                </c:pt>
                <c:pt idx="836">
                  <c:v>0.79446712918317719</c:v>
                </c:pt>
                <c:pt idx="837">
                  <c:v>0.79433807372827814</c:v>
                </c:pt>
                <c:pt idx="838">
                  <c:v>0.79521510678735663</c:v>
                </c:pt>
                <c:pt idx="839">
                  <c:v>0.79542262140035203</c:v>
                </c:pt>
                <c:pt idx="840">
                  <c:v>0.79512612631975987</c:v>
                </c:pt>
                <c:pt idx="841">
                  <c:v>0.79406223360137407</c:v>
                </c:pt>
                <c:pt idx="842">
                  <c:v>0.79473859703331851</c:v>
                </c:pt>
                <c:pt idx="843">
                  <c:v>0.7948919114176578</c:v>
                </c:pt>
                <c:pt idx="844">
                  <c:v>0.79506422713227776</c:v>
                </c:pt>
                <c:pt idx="845">
                  <c:v>0.79442286236792425</c:v>
                </c:pt>
                <c:pt idx="846">
                  <c:v>0.79361423626674066</c:v>
                </c:pt>
                <c:pt idx="847">
                  <c:v>0.79279732865851538</c:v>
                </c:pt>
                <c:pt idx="848">
                  <c:v>0.79281355040951051</c:v>
                </c:pt>
                <c:pt idx="849">
                  <c:v>0.79462383728159613</c:v>
                </c:pt>
                <c:pt idx="850">
                  <c:v>0.79642943512393494</c:v>
                </c:pt>
                <c:pt idx="851">
                  <c:v>0.79373815356509714</c:v>
                </c:pt>
                <c:pt idx="852">
                  <c:v>0.79367474667776305</c:v>
                </c:pt>
                <c:pt idx="853">
                  <c:v>0.79323374435363303</c:v>
                </c:pt>
                <c:pt idx="854">
                  <c:v>0.79549448919905652</c:v>
                </c:pt>
                <c:pt idx="855">
                  <c:v>0.7962916141895221</c:v>
                </c:pt>
                <c:pt idx="856">
                  <c:v>0.79453241773858552</c:v>
                </c:pt>
                <c:pt idx="857">
                  <c:v>0.79423230516712584</c:v>
                </c:pt>
                <c:pt idx="858">
                  <c:v>0.79304204992250293</c:v>
                </c:pt>
                <c:pt idx="859">
                  <c:v>0.78955881299214992</c:v>
                </c:pt>
                <c:pt idx="860">
                  <c:v>0.78872806866502287</c:v>
                </c:pt>
                <c:pt idx="861">
                  <c:v>0.78669875157797597</c:v>
                </c:pt>
                <c:pt idx="862">
                  <c:v>0.78544800135597914</c:v>
                </c:pt>
                <c:pt idx="863">
                  <c:v>0.7848085846694054</c:v>
                </c:pt>
                <c:pt idx="864">
                  <c:v>0.7818002890370106</c:v>
                </c:pt>
                <c:pt idx="865">
                  <c:v>0.78100454018888843</c:v>
                </c:pt>
                <c:pt idx="866">
                  <c:v>0.7792554915539055</c:v>
                </c:pt>
                <c:pt idx="867">
                  <c:v>0.7762352219178178</c:v>
                </c:pt>
                <c:pt idx="868">
                  <c:v>0.78142684607625468</c:v>
                </c:pt>
                <c:pt idx="869">
                  <c:v>0.78088819335492887</c:v>
                </c:pt>
                <c:pt idx="870">
                  <c:v>0.7812000530174994</c:v>
                </c:pt>
                <c:pt idx="871">
                  <c:v>0.7811812232539076</c:v>
                </c:pt>
                <c:pt idx="872">
                  <c:v>0.78407781390277165</c:v>
                </c:pt>
                <c:pt idx="873">
                  <c:v>0.78448298354683732</c:v>
                </c:pt>
                <c:pt idx="874">
                  <c:v>0.78723090738342227</c:v>
                </c:pt>
                <c:pt idx="875">
                  <c:v>0.78706301833084524</c:v>
                </c:pt>
                <c:pt idx="876">
                  <c:v>0.78787260996391872</c:v>
                </c:pt>
                <c:pt idx="877">
                  <c:v>0.78885836440109647</c:v>
                </c:pt>
                <c:pt idx="878">
                  <c:v>0.78953779867683216</c:v>
                </c:pt>
                <c:pt idx="879">
                  <c:v>0.78953157424322917</c:v>
                </c:pt>
                <c:pt idx="880">
                  <c:v>0.79027651790856535</c:v>
                </c:pt>
                <c:pt idx="881">
                  <c:v>0.7904884257612802</c:v>
                </c:pt>
                <c:pt idx="882">
                  <c:v>0.79114041400912205</c:v>
                </c:pt>
                <c:pt idx="883">
                  <c:v>0.79332056090729419</c:v>
                </c:pt>
                <c:pt idx="884">
                  <c:v>0.7932933675419277</c:v>
                </c:pt>
                <c:pt idx="885">
                  <c:v>0.79419661072608772</c:v>
                </c:pt>
                <c:pt idx="886">
                  <c:v>0.79466053910986822</c:v>
                </c:pt>
                <c:pt idx="887">
                  <c:v>0.79392687188877642</c:v>
                </c:pt>
                <c:pt idx="888">
                  <c:v>0.79386017918369145</c:v>
                </c:pt>
                <c:pt idx="889">
                  <c:v>0.79453003128681299</c:v>
                </c:pt>
                <c:pt idx="890">
                  <c:v>0.79356606417714504</c:v>
                </c:pt>
                <c:pt idx="891">
                  <c:v>0.79628112087111436</c:v>
                </c:pt>
                <c:pt idx="892">
                  <c:v>0.79682917852235013</c:v>
                </c:pt>
                <c:pt idx="893">
                  <c:v>0.79559768368726802</c:v>
                </c:pt>
                <c:pt idx="894">
                  <c:v>0.79674601103968834</c:v>
                </c:pt>
                <c:pt idx="895">
                  <c:v>0.79429613138160815</c:v>
                </c:pt>
                <c:pt idx="896">
                  <c:v>0.7941880279555108</c:v>
                </c:pt>
                <c:pt idx="897">
                  <c:v>0.79429613138160815</c:v>
                </c:pt>
                <c:pt idx="898">
                  <c:v>0.79723346555736518</c:v>
                </c:pt>
                <c:pt idx="899">
                  <c:v>0.79682390635149014</c:v>
                </c:pt>
                <c:pt idx="900">
                  <c:v>0.54582864131756792</c:v>
                </c:pt>
                <c:pt idx="901">
                  <c:v>0.54541330264095433</c:v>
                </c:pt>
                <c:pt idx="902">
                  <c:v>0.54537051273780479</c:v>
                </c:pt>
                <c:pt idx="903">
                  <c:v>0.54592452585982909</c:v>
                </c:pt>
                <c:pt idx="904">
                  <c:v>0.54572728223500599</c:v>
                </c:pt>
                <c:pt idx="905">
                  <c:v>0.54584452556251739</c:v>
                </c:pt>
                <c:pt idx="906">
                  <c:v>0.54654726013783239</c:v>
                </c:pt>
                <c:pt idx="907">
                  <c:v>0.54737260463498505</c:v>
                </c:pt>
                <c:pt idx="908">
                  <c:v>0.54721406616868473</c:v>
                </c:pt>
                <c:pt idx="909">
                  <c:v>0.54637082171549445</c:v>
                </c:pt>
                <c:pt idx="910">
                  <c:v>0.54600823516565344</c:v>
                </c:pt>
                <c:pt idx="911">
                  <c:v>0.54598193560778685</c:v>
                </c:pt>
                <c:pt idx="912">
                  <c:v>0.54809011518788553</c:v>
                </c:pt>
                <c:pt idx="913">
                  <c:v>0.54818636468526694</c:v>
                </c:pt>
                <c:pt idx="914">
                  <c:v>0.54558313207138853</c:v>
                </c:pt>
                <c:pt idx="915">
                  <c:v>0.54596182800002901</c:v>
                </c:pt>
                <c:pt idx="916">
                  <c:v>0.54708053676401991</c:v>
                </c:pt>
                <c:pt idx="917">
                  <c:v>0.54665523412618089</c:v>
                </c:pt>
                <c:pt idx="918">
                  <c:v>0.5432002613942396</c:v>
                </c:pt>
                <c:pt idx="919">
                  <c:v>0.54228072304861341</c:v>
                </c:pt>
                <c:pt idx="920">
                  <c:v>0.54151548997454935</c:v>
                </c:pt>
                <c:pt idx="921">
                  <c:v>0.54418807294131011</c:v>
                </c:pt>
                <c:pt idx="922">
                  <c:v>0.54469022083434016</c:v>
                </c:pt>
                <c:pt idx="923">
                  <c:v>0.5468920371194641</c:v>
                </c:pt>
                <c:pt idx="924">
                  <c:v>0.54475258864696685</c:v>
                </c:pt>
                <c:pt idx="925">
                  <c:v>0.54397092278623471</c:v>
                </c:pt>
                <c:pt idx="926">
                  <c:v>0.54187729486908121</c:v>
                </c:pt>
                <c:pt idx="927">
                  <c:v>0.54722869146690745</c:v>
                </c:pt>
                <c:pt idx="928">
                  <c:v>0.54425718613981666</c:v>
                </c:pt>
                <c:pt idx="929">
                  <c:v>0.54715854629839622</c:v>
                </c:pt>
                <c:pt idx="930">
                  <c:v>0.54572852104928737</c:v>
                </c:pt>
                <c:pt idx="931">
                  <c:v>0.55104541307362276</c:v>
                </c:pt>
                <c:pt idx="932">
                  <c:v>0.55155746069697731</c:v>
                </c:pt>
                <c:pt idx="933">
                  <c:v>0.55118877805138422</c:v>
                </c:pt>
                <c:pt idx="934">
                  <c:v>0.54946391851159737</c:v>
                </c:pt>
                <c:pt idx="935">
                  <c:v>0.55393562939285401</c:v>
                </c:pt>
                <c:pt idx="936">
                  <c:v>0.5544825350955298</c:v>
                </c:pt>
                <c:pt idx="937">
                  <c:v>0.55405437142845093</c:v>
                </c:pt>
                <c:pt idx="938">
                  <c:v>0.55380415112920556</c:v>
                </c:pt>
                <c:pt idx="939">
                  <c:v>0.55370721188282024</c:v>
                </c:pt>
                <c:pt idx="940">
                  <c:v>0.55378239302603716</c:v>
                </c:pt>
                <c:pt idx="941">
                  <c:v>0.55618311880789495</c:v>
                </c:pt>
                <c:pt idx="942">
                  <c:v>0.55724032074794627</c:v>
                </c:pt>
                <c:pt idx="943">
                  <c:v>0.55745950626681962</c:v>
                </c:pt>
                <c:pt idx="944">
                  <c:v>0.5558669231924025</c:v>
                </c:pt>
                <c:pt idx="945">
                  <c:v>0.55647621727135599</c:v>
                </c:pt>
                <c:pt idx="946">
                  <c:v>0.55459637294591446</c:v>
                </c:pt>
                <c:pt idx="947">
                  <c:v>0.55381383730856015</c:v>
                </c:pt>
                <c:pt idx="948">
                  <c:v>0.55343087261713497</c:v>
                </c:pt>
                <c:pt idx="949">
                  <c:v>0.55192600746577125</c:v>
                </c:pt>
                <c:pt idx="950">
                  <c:v>0.5514481309062359</c:v>
                </c:pt>
                <c:pt idx="951">
                  <c:v>0.5514190032596844</c:v>
                </c:pt>
                <c:pt idx="952">
                  <c:v>0.55155195464477547</c:v>
                </c:pt>
                <c:pt idx="953">
                  <c:v>0.55218270752887211</c:v>
                </c:pt>
                <c:pt idx="954">
                  <c:v>0.55114746669259573</c:v>
                </c:pt>
                <c:pt idx="955">
                  <c:v>0.55021453529465081</c:v>
                </c:pt>
                <c:pt idx="956">
                  <c:v>0.54949615225327109</c:v>
                </c:pt>
                <c:pt idx="957">
                  <c:v>0.54826988487599448</c:v>
                </c:pt>
                <c:pt idx="958">
                  <c:v>0.54782436322989092</c:v>
                </c:pt>
                <c:pt idx="959">
                  <c:v>0.5469719536627623</c:v>
                </c:pt>
                <c:pt idx="960">
                  <c:v>0.54574557280756808</c:v>
                </c:pt>
                <c:pt idx="961">
                  <c:v>0.54586099244917541</c:v>
                </c:pt>
                <c:pt idx="962">
                  <c:v>0.54751591516521525</c:v>
                </c:pt>
                <c:pt idx="963">
                  <c:v>0.54750493117619758</c:v>
                </c:pt>
                <c:pt idx="964">
                  <c:v>0.54680534446702689</c:v>
                </c:pt>
                <c:pt idx="965">
                  <c:v>0.54490116155414281</c:v>
                </c:pt>
                <c:pt idx="966">
                  <c:v>0.54300613314836121</c:v>
                </c:pt>
                <c:pt idx="967">
                  <c:v>0.54283769252629643</c:v>
                </c:pt>
                <c:pt idx="968">
                  <c:v>0.54438321237905507</c:v>
                </c:pt>
                <c:pt idx="969">
                  <c:v>0.54499830185887665</c:v>
                </c:pt>
                <c:pt idx="970">
                  <c:v>0.54482837306956988</c:v>
                </c:pt>
                <c:pt idx="971">
                  <c:v>0.54287196755947054</c:v>
                </c:pt>
                <c:pt idx="972">
                  <c:v>0.54205876992383639</c:v>
                </c:pt>
                <c:pt idx="973">
                  <c:v>0.54203243943124457</c:v>
                </c:pt>
                <c:pt idx="974">
                  <c:v>0.54279910430275979</c:v>
                </c:pt>
                <c:pt idx="975">
                  <c:v>0.54268333069703911</c:v>
                </c:pt>
                <c:pt idx="976">
                  <c:v>0.54348068349598289</c:v>
                </c:pt>
                <c:pt idx="977">
                  <c:v>0.54350208263056055</c:v>
                </c:pt>
                <c:pt idx="978">
                  <c:v>0.53954334727944875</c:v>
                </c:pt>
                <c:pt idx="979">
                  <c:v>0.53921201681300135</c:v>
                </c:pt>
                <c:pt idx="980">
                  <c:v>0.54046240153623581</c:v>
                </c:pt>
                <c:pt idx="981">
                  <c:v>0.54211823040229123</c:v>
                </c:pt>
                <c:pt idx="982">
                  <c:v>0.53954026768761776</c:v>
                </c:pt>
                <c:pt idx="983">
                  <c:v>0.53875634982394904</c:v>
                </c:pt>
                <c:pt idx="984">
                  <c:v>0.53752917665385758</c:v>
                </c:pt>
                <c:pt idx="985">
                  <c:v>0.54359147201567437</c:v>
                </c:pt>
                <c:pt idx="986">
                  <c:v>0.54478862161027575</c:v>
                </c:pt>
                <c:pt idx="987">
                  <c:v>0.54803835180874894</c:v>
                </c:pt>
                <c:pt idx="988">
                  <c:v>0.54898667950586832</c:v>
                </c:pt>
                <c:pt idx="989">
                  <c:v>0.55143842178498725</c:v>
                </c:pt>
                <c:pt idx="990">
                  <c:v>0.55317991759455143</c:v>
                </c:pt>
                <c:pt idx="991">
                  <c:v>0.55419672765107453</c:v>
                </c:pt>
                <c:pt idx="992">
                  <c:v>0.5568483609620366</c:v>
                </c:pt>
                <c:pt idx="993">
                  <c:v>0.55836217663478338</c:v>
                </c:pt>
                <c:pt idx="994">
                  <c:v>0.55796281004546122</c:v>
                </c:pt>
                <c:pt idx="995">
                  <c:v>0.55756393202498966</c:v>
                </c:pt>
                <c:pt idx="996">
                  <c:v>0.55638494415625017</c:v>
                </c:pt>
                <c:pt idx="997">
                  <c:v>0.55357939096611253</c:v>
                </c:pt>
                <c:pt idx="998">
                  <c:v>0.55379872971921162</c:v>
                </c:pt>
                <c:pt idx="999">
                  <c:v>0.55416341666596491</c:v>
                </c:pt>
                <c:pt idx="1000">
                  <c:v>0.74475516595776203</c:v>
                </c:pt>
                <c:pt idx="1001">
                  <c:v>0.74664650478299666</c:v>
                </c:pt>
                <c:pt idx="1002">
                  <c:v>0.74910115819040846</c:v>
                </c:pt>
                <c:pt idx="1003">
                  <c:v>0.74831685527188396</c:v>
                </c:pt>
                <c:pt idx="1004">
                  <c:v>0.75157661138127174</c:v>
                </c:pt>
                <c:pt idx="1005">
                  <c:v>0.75016364022748239</c:v>
                </c:pt>
                <c:pt idx="1006">
                  <c:v>0.75031598454398707</c:v>
                </c:pt>
                <c:pt idx="1007">
                  <c:v>0.75152091384179265</c:v>
                </c:pt>
                <c:pt idx="1008">
                  <c:v>0.75138714403309492</c:v>
                </c:pt>
                <c:pt idx="1009">
                  <c:v>0.75038172597476815</c:v>
                </c:pt>
                <c:pt idx="1010">
                  <c:v>0.74815420718209158</c:v>
                </c:pt>
                <c:pt idx="1011">
                  <c:v>0.74916246077035953</c:v>
                </c:pt>
                <c:pt idx="1012">
                  <c:v>0.74722989003568907</c:v>
                </c:pt>
                <c:pt idx="1013">
                  <c:v>0.74642515838735513</c:v>
                </c:pt>
                <c:pt idx="1014">
                  <c:v>0.74453184740917111</c:v>
                </c:pt>
                <c:pt idx="1015">
                  <c:v>0.74785937356317334</c:v>
                </c:pt>
                <c:pt idx="1016">
                  <c:v>0.74348339351354076</c:v>
                </c:pt>
                <c:pt idx="1017">
                  <c:v>0.74291283537959452</c:v>
                </c:pt>
                <c:pt idx="1018">
                  <c:v>0.74276091478799799</c:v>
                </c:pt>
                <c:pt idx="1019">
                  <c:v>0.74208557915369544</c:v>
                </c:pt>
                <c:pt idx="1020">
                  <c:v>0.74134998492124993</c:v>
                </c:pt>
                <c:pt idx="1021">
                  <c:v>0.74003973091986897</c:v>
                </c:pt>
                <c:pt idx="1022">
                  <c:v>0.74182656554612803</c:v>
                </c:pt>
                <c:pt idx="1023">
                  <c:v>0.74126363092849401</c:v>
                </c:pt>
                <c:pt idx="1024">
                  <c:v>0.74467256958893902</c:v>
                </c:pt>
                <c:pt idx="1025">
                  <c:v>0.74233398952171414</c:v>
                </c:pt>
                <c:pt idx="1026">
                  <c:v>0.73987375046737647</c:v>
                </c:pt>
                <c:pt idx="1027">
                  <c:v>0.74039470219668979</c:v>
                </c:pt>
                <c:pt idx="1028">
                  <c:v>0.73989637487664861</c:v>
                </c:pt>
                <c:pt idx="1029">
                  <c:v>0.74006985167831207</c:v>
                </c:pt>
                <c:pt idx="1030">
                  <c:v>0.73913148205537038</c:v>
                </c:pt>
                <c:pt idx="1031">
                  <c:v>0.73727123090746305</c:v>
                </c:pt>
                <c:pt idx="1032">
                  <c:v>0.73755061560359525</c:v>
                </c:pt>
                <c:pt idx="1033">
                  <c:v>0.73968457356996908</c:v>
                </c:pt>
                <c:pt idx="1034">
                  <c:v>0.74188328478271803</c:v>
                </c:pt>
                <c:pt idx="1035">
                  <c:v>0.74099631176172431</c:v>
                </c:pt>
                <c:pt idx="1036">
                  <c:v>0.74062044564717511</c:v>
                </c:pt>
                <c:pt idx="1037">
                  <c:v>0.7399230194131492</c:v>
                </c:pt>
                <c:pt idx="1038">
                  <c:v>0.74015738873274606</c:v>
                </c:pt>
                <c:pt idx="1039">
                  <c:v>0.7410892822042936</c:v>
                </c:pt>
                <c:pt idx="1040">
                  <c:v>0.73927194536412577</c:v>
                </c:pt>
                <c:pt idx="1041">
                  <c:v>0.73914457438179582</c:v>
                </c:pt>
                <c:pt idx="1042">
                  <c:v>0.74178086439112367</c:v>
                </c:pt>
                <c:pt idx="1043">
                  <c:v>0.74278897905349228</c:v>
                </c:pt>
                <c:pt idx="1044">
                  <c:v>0.74337109005344792</c:v>
                </c:pt>
                <c:pt idx="1045">
                  <c:v>0.74363173673794025</c:v>
                </c:pt>
                <c:pt idx="1046">
                  <c:v>0.74325129775508791</c:v>
                </c:pt>
                <c:pt idx="1047">
                  <c:v>0.7433655881754232</c:v>
                </c:pt>
                <c:pt idx="1048">
                  <c:v>0.7442774698952016</c:v>
                </c:pt>
                <c:pt idx="1049">
                  <c:v>0.74448830075326833</c:v>
                </c:pt>
                <c:pt idx="1050">
                  <c:v>0.74456039960554488</c:v>
                </c:pt>
                <c:pt idx="1051">
                  <c:v>0.74528157987889943</c:v>
                </c:pt>
                <c:pt idx="1052">
                  <c:v>0.74465250176207265</c:v>
                </c:pt>
                <c:pt idx="1053">
                  <c:v>0.74495437251202956</c:v>
                </c:pt>
                <c:pt idx="1054">
                  <c:v>0.74504040839561381</c:v>
                </c:pt>
                <c:pt idx="1055">
                  <c:v>0.74569728504191579</c:v>
                </c:pt>
                <c:pt idx="1056">
                  <c:v>0.74604530370433475</c:v>
                </c:pt>
                <c:pt idx="1057">
                  <c:v>0.74610428903558279</c:v>
                </c:pt>
                <c:pt idx="1058">
                  <c:v>0.74677143387725575</c:v>
                </c:pt>
                <c:pt idx="1059">
                  <c:v>0.74720743093783082</c:v>
                </c:pt>
                <c:pt idx="1060">
                  <c:v>0.74746207681926413</c:v>
                </c:pt>
                <c:pt idx="1061">
                  <c:v>0.74775053757526755</c:v>
                </c:pt>
                <c:pt idx="1062">
                  <c:v>0.74893863762633794</c:v>
                </c:pt>
                <c:pt idx="1063">
                  <c:v>0.74750001499439678</c:v>
                </c:pt>
                <c:pt idx="1064">
                  <c:v>0.74816569399292654</c:v>
                </c:pt>
                <c:pt idx="1065">
                  <c:v>0.75027862818297686</c:v>
                </c:pt>
                <c:pt idx="1066">
                  <c:v>0.74975531428182085</c:v>
                </c:pt>
                <c:pt idx="1067">
                  <c:v>0.75119520797527639</c:v>
                </c:pt>
                <c:pt idx="1068">
                  <c:v>0.75020450523030746</c:v>
                </c:pt>
                <c:pt idx="1069">
                  <c:v>0.75123003805773114</c:v>
                </c:pt>
                <c:pt idx="1070">
                  <c:v>0.75156166410334591</c:v>
                </c:pt>
                <c:pt idx="1071">
                  <c:v>0.75144682359538961</c:v>
                </c:pt>
                <c:pt idx="1072">
                  <c:v>0.75207810539263742</c:v>
                </c:pt>
                <c:pt idx="1073">
                  <c:v>0.7511633436175128</c:v>
                </c:pt>
                <c:pt idx="1074">
                  <c:v>0.75327298001091669</c:v>
                </c:pt>
                <c:pt idx="1075">
                  <c:v>0.75174214347733548</c:v>
                </c:pt>
                <c:pt idx="1076">
                  <c:v>0.74922869425184846</c:v>
                </c:pt>
                <c:pt idx="1077">
                  <c:v>0.74938118105779961</c:v>
                </c:pt>
                <c:pt idx="1078">
                  <c:v>0.74958743225287094</c:v>
                </c:pt>
                <c:pt idx="1079">
                  <c:v>0.7485951346077625</c:v>
                </c:pt>
                <c:pt idx="1080">
                  <c:v>0.7484884015928015</c:v>
                </c:pt>
                <c:pt idx="1081">
                  <c:v>0.75302229734646542</c:v>
                </c:pt>
                <c:pt idx="1082">
                  <c:v>0.7526951250249434</c:v>
                </c:pt>
                <c:pt idx="1083">
                  <c:v>0.74866943643018702</c:v>
                </c:pt>
                <c:pt idx="1084">
                  <c:v>0.74630370406561286</c:v>
                </c:pt>
                <c:pt idx="1085">
                  <c:v>0.74665449212913326</c:v>
                </c:pt>
                <c:pt idx="1086">
                  <c:v>0.74432305709735858</c:v>
                </c:pt>
                <c:pt idx="1087">
                  <c:v>0.74577430817827794</c:v>
                </c:pt>
                <c:pt idx="1088">
                  <c:v>0.74594527714681258</c:v>
                </c:pt>
                <c:pt idx="1089">
                  <c:v>0.74515700177365374</c:v>
                </c:pt>
                <c:pt idx="1090">
                  <c:v>0.74562174768397249</c:v>
                </c:pt>
                <c:pt idx="1091">
                  <c:v>0.74618223499092629</c:v>
                </c:pt>
                <c:pt idx="1092">
                  <c:v>0.74758237816594442</c:v>
                </c:pt>
                <c:pt idx="1093">
                  <c:v>0.74212923056360247</c:v>
                </c:pt>
                <c:pt idx="1094">
                  <c:v>0.74199970785639313</c:v>
                </c:pt>
                <c:pt idx="1095">
                  <c:v>0.74251410681752883</c:v>
                </c:pt>
                <c:pt idx="1096">
                  <c:v>0.74159306642416334</c:v>
                </c:pt>
                <c:pt idx="1097">
                  <c:v>0.74065108861122164</c:v>
                </c:pt>
                <c:pt idx="1098">
                  <c:v>0.74102142842006147</c:v>
                </c:pt>
                <c:pt idx="1099">
                  <c:v>0.74242378285702582</c:v>
                </c:pt>
                <c:pt idx="1100">
                  <c:v>0.43915475465888365</c:v>
                </c:pt>
                <c:pt idx="1101">
                  <c:v>0.43808808045061276</c:v>
                </c:pt>
                <c:pt idx="1102">
                  <c:v>0.43831114520957404</c:v>
                </c:pt>
                <c:pt idx="1103">
                  <c:v>0.4364345198288434</c:v>
                </c:pt>
                <c:pt idx="1104">
                  <c:v>0.43735118308625709</c:v>
                </c:pt>
                <c:pt idx="1105">
                  <c:v>0.43748184600749329</c:v>
                </c:pt>
                <c:pt idx="1106">
                  <c:v>0.4359635928143139</c:v>
                </c:pt>
                <c:pt idx="1107">
                  <c:v>0.43499103504803116</c:v>
                </c:pt>
                <c:pt idx="1108">
                  <c:v>0.43478628116697526</c:v>
                </c:pt>
                <c:pt idx="1109">
                  <c:v>0.43397727657313773</c:v>
                </c:pt>
                <c:pt idx="1110">
                  <c:v>0.43366301214409453</c:v>
                </c:pt>
                <c:pt idx="1111">
                  <c:v>0.43317577225866538</c:v>
                </c:pt>
                <c:pt idx="1112">
                  <c:v>0.42960048167030218</c:v>
                </c:pt>
                <c:pt idx="1113">
                  <c:v>0.43105380613329369</c:v>
                </c:pt>
                <c:pt idx="1114">
                  <c:v>0.43180630002502135</c:v>
                </c:pt>
                <c:pt idx="1115">
                  <c:v>0.43183782198872811</c:v>
                </c:pt>
                <c:pt idx="1116">
                  <c:v>0.43368762874261163</c:v>
                </c:pt>
                <c:pt idx="1117">
                  <c:v>0.43304242479383742</c:v>
                </c:pt>
                <c:pt idx="1118">
                  <c:v>0.43220596741236794</c:v>
                </c:pt>
                <c:pt idx="1119">
                  <c:v>0.43300620993499112</c:v>
                </c:pt>
                <c:pt idx="1120">
                  <c:v>0.43324141998296983</c:v>
                </c:pt>
                <c:pt idx="1121">
                  <c:v>0.43403529385219908</c:v>
                </c:pt>
                <c:pt idx="1122">
                  <c:v>0.43402372325907335</c:v>
                </c:pt>
                <c:pt idx="1123">
                  <c:v>0.4345351460086877</c:v>
                </c:pt>
                <c:pt idx="1124">
                  <c:v>0.4344402617407499</c:v>
                </c:pt>
                <c:pt idx="1125">
                  <c:v>0.43384273197969403</c:v>
                </c:pt>
                <c:pt idx="1126">
                  <c:v>0.43382700268973867</c:v>
                </c:pt>
                <c:pt idx="1127">
                  <c:v>0.43289682331038648</c:v>
                </c:pt>
                <c:pt idx="1128">
                  <c:v>0.43355165929737771</c:v>
                </c:pt>
                <c:pt idx="1129">
                  <c:v>0.43158521004070194</c:v>
                </c:pt>
                <c:pt idx="1130">
                  <c:v>0.4298562956080576</c:v>
                </c:pt>
                <c:pt idx="1131">
                  <c:v>0.43062898650869047</c:v>
                </c:pt>
                <c:pt idx="1132">
                  <c:v>0.43319836208615714</c:v>
                </c:pt>
                <c:pt idx="1133">
                  <c:v>0.43352777306724599</c:v>
                </c:pt>
                <c:pt idx="1134">
                  <c:v>0.43294674620725609</c:v>
                </c:pt>
                <c:pt idx="1135">
                  <c:v>0.432822994850738</c:v>
                </c:pt>
                <c:pt idx="1136">
                  <c:v>0.43295832926828565</c:v>
                </c:pt>
                <c:pt idx="1137">
                  <c:v>0.43054190767125805</c:v>
                </c:pt>
                <c:pt idx="1138">
                  <c:v>0.42979189819861119</c:v>
                </c:pt>
                <c:pt idx="1139">
                  <c:v>0.42933633380653657</c:v>
                </c:pt>
                <c:pt idx="1140">
                  <c:v>0.42797946109812823</c:v>
                </c:pt>
                <c:pt idx="1141">
                  <c:v>0.42781934618233564</c:v>
                </c:pt>
                <c:pt idx="1142">
                  <c:v>0.42912976363816119</c:v>
                </c:pt>
                <c:pt idx="1143">
                  <c:v>0.43074753236162944</c:v>
                </c:pt>
                <c:pt idx="1144">
                  <c:v>0.4302053768558648</c:v>
                </c:pt>
                <c:pt idx="1145">
                  <c:v>0.43043298712770572</c:v>
                </c:pt>
                <c:pt idx="1146">
                  <c:v>0.43130990224771165</c:v>
                </c:pt>
                <c:pt idx="1147">
                  <c:v>0.42956888910116636</c:v>
                </c:pt>
                <c:pt idx="1148">
                  <c:v>0.42914483004745474</c:v>
                </c:pt>
                <c:pt idx="1149">
                  <c:v>0.43057551364223279</c:v>
                </c:pt>
                <c:pt idx="1150">
                  <c:v>0.43232228592425553</c:v>
                </c:pt>
                <c:pt idx="1151">
                  <c:v>0.43272044174749685</c:v>
                </c:pt>
                <c:pt idx="1152">
                  <c:v>0.42972536894660363</c:v>
                </c:pt>
                <c:pt idx="1153">
                  <c:v>0.43268617344989535</c:v>
                </c:pt>
                <c:pt idx="1154">
                  <c:v>0.43246046289522233</c:v>
                </c:pt>
                <c:pt idx="1155">
                  <c:v>0.43280382303327647</c:v>
                </c:pt>
                <c:pt idx="1156">
                  <c:v>0.43315864605657906</c:v>
                </c:pt>
                <c:pt idx="1157">
                  <c:v>0.43186999623267697</c:v>
                </c:pt>
                <c:pt idx="1158">
                  <c:v>0.4311003888002512</c:v>
                </c:pt>
                <c:pt idx="1159">
                  <c:v>0.43304788953477846</c:v>
                </c:pt>
                <c:pt idx="1160">
                  <c:v>0.43373066557823708</c:v>
                </c:pt>
                <c:pt idx="1161">
                  <c:v>0.43360423960249489</c:v>
                </c:pt>
                <c:pt idx="1162">
                  <c:v>0.43075439941490562</c:v>
                </c:pt>
                <c:pt idx="1163">
                  <c:v>0.43258907356234871</c:v>
                </c:pt>
                <c:pt idx="1164">
                  <c:v>0.43337123484449125</c:v>
                </c:pt>
                <c:pt idx="1165">
                  <c:v>0.43367874401369583</c:v>
                </c:pt>
                <c:pt idx="1166">
                  <c:v>0.43096128815678869</c:v>
                </c:pt>
                <c:pt idx="1167">
                  <c:v>0.43282438173391496</c:v>
                </c:pt>
                <c:pt idx="1168">
                  <c:v>0.43406674563299574</c:v>
                </c:pt>
                <c:pt idx="1169">
                  <c:v>0.43242422695419225</c:v>
                </c:pt>
                <c:pt idx="1170">
                  <c:v>0.43401076729521265</c:v>
                </c:pt>
                <c:pt idx="1171">
                  <c:v>0.43349426616516751</c:v>
                </c:pt>
                <c:pt idx="1172">
                  <c:v>0.43336438573773295</c:v>
                </c:pt>
                <c:pt idx="1173">
                  <c:v>0.43354138747311366</c:v>
                </c:pt>
                <c:pt idx="1174">
                  <c:v>0.43062146450457994</c:v>
                </c:pt>
                <c:pt idx="1175">
                  <c:v>0.43264309163818093</c:v>
                </c:pt>
                <c:pt idx="1176">
                  <c:v>0.43364181856059797</c:v>
                </c:pt>
                <c:pt idx="1177">
                  <c:v>0.43360497326161362</c:v>
                </c:pt>
                <c:pt idx="1178">
                  <c:v>0.43270738729640196</c:v>
                </c:pt>
                <c:pt idx="1179">
                  <c:v>0.4318570123349556</c:v>
                </c:pt>
                <c:pt idx="1180">
                  <c:v>0.43446005379468072</c:v>
                </c:pt>
                <c:pt idx="1181">
                  <c:v>0.43472553895081506</c:v>
                </c:pt>
                <c:pt idx="1182">
                  <c:v>0.43407904903973193</c:v>
                </c:pt>
                <c:pt idx="1183">
                  <c:v>0.43434194725576625</c:v>
                </c:pt>
                <c:pt idx="1184">
                  <c:v>0.43522846448521174</c:v>
                </c:pt>
                <c:pt idx="1185">
                  <c:v>0.43451877606089817</c:v>
                </c:pt>
                <c:pt idx="1186">
                  <c:v>0.43430162493296054</c:v>
                </c:pt>
                <c:pt idx="1187">
                  <c:v>0.43576928706209372</c:v>
                </c:pt>
                <c:pt idx="1188">
                  <c:v>0.43485866218033553</c:v>
                </c:pt>
                <c:pt idx="1189">
                  <c:v>0.43473783425486806</c:v>
                </c:pt>
                <c:pt idx="1190">
                  <c:v>0.43552450079877431</c:v>
                </c:pt>
                <c:pt idx="1191">
                  <c:v>0.43106197868795904</c:v>
                </c:pt>
                <c:pt idx="1192">
                  <c:v>0.43066667743808662</c:v>
                </c:pt>
                <c:pt idx="1193">
                  <c:v>0.43264382600279333</c:v>
                </c:pt>
                <c:pt idx="1194">
                  <c:v>0.43229428909075263</c:v>
                </c:pt>
                <c:pt idx="1195">
                  <c:v>0.43265883956109746</c:v>
                </c:pt>
                <c:pt idx="1196">
                  <c:v>0.43081808091261148</c:v>
                </c:pt>
                <c:pt idx="1197">
                  <c:v>0.43099626945814246</c:v>
                </c:pt>
                <c:pt idx="1198">
                  <c:v>0.4316064472554908</c:v>
                </c:pt>
                <c:pt idx="1199">
                  <c:v>0.4308085166845898</c:v>
                </c:pt>
                <c:pt idx="1200">
                  <c:v>0.22163499427099198</c:v>
                </c:pt>
                <c:pt idx="1201">
                  <c:v>0.21986137175939796</c:v>
                </c:pt>
                <c:pt idx="1202">
                  <c:v>0.21959312831368896</c:v>
                </c:pt>
                <c:pt idx="1203">
                  <c:v>0.22000015974683898</c:v>
                </c:pt>
                <c:pt idx="1204">
                  <c:v>0.22041963657548275</c:v>
                </c:pt>
                <c:pt idx="1205">
                  <c:v>0.22130291897422644</c:v>
                </c:pt>
                <c:pt idx="1206">
                  <c:v>0.22124042206755079</c:v>
                </c:pt>
                <c:pt idx="1207">
                  <c:v>0.21975305327852881</c:v>
                </c:pt>
                <c:pt idx="1208">
                  <c:v>0.22163237438157768</c:v>
                </c:pt>
                <c:pt idx="1209">
                  <c:v>0.22289597629401925</c:v>
                </c:pt>
                <c:pt idx="1210">
                  <c:v>0.22297356507622992</c:v>
                </c:pt>
                <c:pt idx="1211">
                  <c:v>0.22154621650149178</c:v>
                </c:pt>
                <c:pt idx="1212">
                  <c:v>0.22027848516210752</c:v>
                </c:pt>
                <c:pt idx="1213">
                  <c:v>0.21976072580306699</c:v>
                </c:pt>
                <c:pt idx="1214">
                  <c:v>0.2262619752788122</c:v>
                </c:pt>
                <c:pt idx="1215">
                  <c:v>0.22659140547736334</c:v>
                </c:pt>
                <c:pt idx="1216">
                  <c:v>0.22969784960213657</c:v>
                </c:pt>
                <c:pt idx="1217">
                  <c:v>0.22963587517276632</c:v>
                </c:pt>
                <c:pt idx="1218">
                  <c:v>0.22939703778285223</c:v>
                </c:pt>
                <c:pt idx="1219">
                  <c:v>0.23027492699553406</c:v>
                </c:pt>
                <c:pt idx="1220">
                  <c:v>0.23245970531245164</c:v>
                </c:pt>
                <c:pt idx="1221">
                  <c:v>0.22417145190638951</c:v>
                </c:pt>
                <c:pt idx="1222">
                  <c:v>0.22217031534998974</c:v>
                </c:pt>
                <c:pt idx="1223">
                  <c:v>0.21730716372502742</c:v>
                </c:pt>
                <c:pt idx="1224">
                  <c:v>0.21727326051928356</c:v>
                </c:pt>
                <c:pt idx="1225">
                  <c:v>0.21661136116395238</c:v>
                </c:pt>
                <c:pt idx="1226">
                  <c:v>0.2244073200799877</c:v>
                </c:pt>
                <c:pt idx="1227">
                  <c:v>0.22476769798537849</c:v>
                </c:pt>
                <c:pt idx="1228">
                  <c:v>0.22644520601631613</c:v>
                </c:pt>
                <c:pt idx="1229">
                  <c:v>0.22607610268847067</c:v>
                </c:pt>
                <c:pt idx="1230">
                  <c:v>0.22622666916628745</c:v>
                </c:pt>
                <c:pt idx="1231">
                  <c:v>0.22388073593685806</c:v>
                </c:pt>
                <c:pt idx="1232">
                  <c:v>0.22447383951966524</c:v>
                </c:pt>
                <c:pt idx="1233">
                  <c:v>0.22523909762419853</c:v>
                </c:pt>
                <c:pt idx="1234">
                  <c:v>0.22794779479454783</c:v>
                </c:pt>
                <c:pt idx="1235">
                  <c:v>0.2279696230577839</c:v>
                </c:pt>
                <c:pt idx="1236">
                  <c:v>0.23002874803837522</c:v>
                </c:pt>
                <c:pt idx="1237">
                  <c:v>0.2277916787843135</c:v>
                </c:pt>
                <c:pt idx="1238">
                  <c:v>0.22654939286886175</c:v>
                </c:pt>
                <c:pt idx="1239">
                  <c:v>0.22576576994516856</c:v>
                </c:pt>
                <c:pt idx="1240">
                  <c:v>0.22734582789716887</c:v>
                </c:pt>
                <c:pt idx="1241">
                  <c:v>0.22537543469703994</c:v>
                </c:pt>
                <c:pt idx="1242">
                  <c:v>0.22659060334384856</c:v>
                </c:pt>
                <c:pt idx="1243">
                  <c:v>0.22673517751651587</c:v>
                </c:pt>
                <c:pt idx="1244">
                  <c:v>0.22860393649183794</c:v>
                </c:pt>
                <c:pt idx="1245">
                  <c:v>0.22770524872863385</c:v>
                </c:pt>
                <c:pt idx="1246">
                  <c:v>0.22824063432943686</c:v>
                </c:pt>
                <c:pt idx="1247">
                  <c:v>0.22529381539821697</c:v>
                </c:pt>
                <c:pt idx="1248">
                  <c:v>0.2219094400464009</c:v>
                </c:pt>
                <c:pt idx="1249">
                  <c:v>0.21465367501120944</c:v>
                </c:pt>
                <c:pt idx="1250">
                  <c:v>0.22412009019018517</c:v>
                </c:pt>
                <c:pt idx="1251">
                  <c:v>0.23263931250144801</c:v>
                </c:pt>
                <c:pt idx="1252">
                  <c:v>0.22950931545655501</c:v>
                </c:pt>
                <c:pt idx="1253">
                  <c:v>0.21758957829965825</c:v>
                </c:pt>
                <c:pt idx="1254">
                  <c:v>0.21718581530406003</c:v>
                </c:pt>
                <c:pt idx="1255">
                  <c:v>0.21843725357935814</c:v>
                </c:pt>
                <c:pt idx="1256">
                  <c:v>0.21946276650900831</c:v>
                </c:pt>
                <c:pt idx="1257">
                  <c:v>0.22486794173446589</c:v>
                </c:pt>
                <c:pt idx="1258">
                  <c:v>0.22449323181633227</c:v>
                </c:pt>
                <c:pt idx="1259">
                  <c:v>0.22481993045120263</c:v>
                </c:pt>
                <c:pt idx="1260">
                  <c:v>0.22486623425973928</c:v>
                </c:pt>
                <c:pt idx="1261">
                  <c:v>0.2238074404600861</c:v>
                </c:pt>
                <c:pt idx="1262">
                  <c:v>0.22401394098471192</c:v>
                </c:pt>
                <c:pt idx="1263">
                  <c:v>0.22746675116398951</c:v>
                </c:pt>
                <c:pt idx="1264">
                  <c:v>0.24057285135255196</c:v>
                </c:pt>
                <c:pt idx="1265">
                  <c:v>0.23963092459471999</c:v>
                </c:pt>
                <c:pt idx="1266">
                  <c:v>0.23470884511043019</c:v>
                </c:pt>
                <c:pt idx="1267">
                  <c:v>0.23321469542468384</c:v>
                </c:pt>
                <c:pt idx="1268">
                  <c:v>0.23229422285844772</c:v>
                </c:pt>
                <c:pt idx="1269">
                  <c:v>0.23228505074076816</c:v>
                </c:pt>
                <c:pt idx="1270">
                  <c:v>0.23151758490955718</c:v>
                </c:pt>
                <c:pt idx="1271">
                  <c:v>0.22993321747946582</c:v>
                </c:pt>
                <c:pt idx="1272">
                  <c:v>0.229292247245342</c:v>
                </c:pt>
                <c:pt idx="1273">
                  <c:v>0.22949002019064785</c:v>
                </c:pt>
                <c:pt idx="1274">
                  <c:v>0.23015604131586345</c:v>
                </c:pt>
                <c:pt idx="1275">
                  <c:v>0.23010998180446862</c:v>
                </c:pt>
                <c:pt idx="1276">
                  <c:v>0.22819618831002111</c:v>
                </c:pt>
                <c:pt idx="1277">
                  <c:v>0.22959399027854721</c:v>
                </c:pt>
                <c:pt idx="1278">
                  <c:v>0.22915814333601209</c:v>
                </c:pt>
                <c:pt idx="1279">
                  <c:v>0.23036533059371869</c:v>
                </c:pt>
                <c:pt idx="1280">
                  <c:v>0.23050606423974504</c:v>
                </c:pt>
                <c:pt idx="1281">
                  <c:v>0.23067423944035123</c:v>
                </c:pt>
                <c:pt idx="1282">
                  <c:v>0.21918340583711352</c:v>
                </c:pt>
                <c:pt idx="1283">
                  <c:v>0.21881757381600339</c:v>
                </c:pt>
                <c:pt idx="1284">
                  <c:v>0.21880999510158067</c:v>
                </c:pt>
                <c:pt idx="1285">
                  <c:v>0.22013549733485036</c:v>
                </c:pt>
                <c:pt idx="1286">
                  <c:v>0.22041206999296165</c:v>
                </c:pt>
                <c:pt idx="1287">
                  <c:v>0.22390858479877396</c:v>
                </c:pt>
                <c:pt idx="1288">
                  <c:v>0.22335558441576284</c:v>
                </c:pt>
                <c:pt idx="1289">
                  <c:v>0.22264545727598586</c:v>
                </c:pt>
                <c:pt idx="1290">
                  <c:v>0.22459008719164023</c:v>
                </c:pt>
                <c:pt idx="1291">
                  <c:v>0.22470461360095248</c:v>
                </c:pt>
                <c:pt idx="1292">
                  <c:v>0.23260921410160429</c:v>
                </c:pt>
                <c:pt idx="1293">
                  <c:v>0.23245133215929256</c:v>
                </c:pt>
                <c:pt idx="1294">
                  <c:v>0.23325981535780618</c:v>
                </c:pt>
                <c:pt idx="1295">
                  <c:v>0.23165646057954128</c:v>
                </c:pt>
                <c:pt idx="1296">
                  <c:v>0.22443766635510529</c:v>
                </c:pt>
                <c:pt idx="1297">
                  <c:v>0.22092102205291878</c:v>
                </c:pt>
                <c:pt idx="1298">
                  <c:v>0.22037827189201817</c:v>
                </c:pt>
                <c:pt idx="1299">
                  <c:v>0.22272809824796733</c:v>
                </c:pt>
                <c:pt idx="1300">
                  <c:v>0.68052364283494882</c:v>
                </c:pt>
                <c:pt idx="1301">
                  <c:v>0.68031276972363841</c:v>
                </c:pt>
                <c:pt idx="1302">
                  <c:v>0.68170151040481097</c:v>
                </c:pt>
                <c:pt idx="1303">
                  <c:v>0.6802390714730977</c:v>
                </c:pt>
                <c:pt idx="1304">
                  <c:v>0.67902044785689353</c:v>
                </c:pt>
                <c:pt idx="1305">
                  <c:v>0.67892956046003328</c:v>
                </c:pt>
                <c:pt idx="1306">
                  <c:v>0.68163968252064455</c:v>
                </c:pt>
                <c:pt idx="1307">
                  <c:v>0.6832203720636979</c:v>
                </c:pt>
                <c:pt idx="1308">
                  <c:v>0.68218868469772376</c:v>
                </c:pt>
                <c:pt idx="1309">
                  <c:v>0.68505521883879472</c:v>
                </c:pt>
                <c:pt idx="1310">
                  <c:v>0.68638326514353332</c:v>
                </c:pt>
                <c:pt idx="1311">
                  <c:v>0.68561939310438247</c:v>
                </c:pt>
                <c:pt idx="1312">
                  <c:v>0.6858339011333231</c:v>
                </c:pt>
                <c:pt idx="1313">
                  <c:v>0.68726699689656168</c:v>
                </c:pt>
                <c:pt idx="1314">
                  <c:v>0.68909021021857253</c:v>
                </c:pt>
                <c:pt idx="1315">
                  <c:v>0.6894696019905745</c:v>
                </c:pt>
                <c:pt idx="1316">
                  <c:v>0.68959443522823616</c:v>
                </c:pt>
                <c:pt idx="1317">
                  <c:v>0.69014388223838863</c:v>
                </c:pt>
                <c:pt idx="1318">
                  <c:v>0.68447962582403443</c:v>
                </c:pt>
                <c:pt idx="1319">
                  <c:v>0.68103163192757732</c:v>
                </c:pt>
                <c:pt idx="1320">
                  <c:v>0.67567481769816051</c:v>
                </c:pt>
                <c:pt idx="1321">
                  <c:v>0.67591718799380884</c:v>
                </c:pt>
                <c:pt idx="1322">
                  <c:v>0.66776969659595409</c:v>
                </c:pt>
                <c:pt idx="1323">
                  <c:v>0.66843878225642939</c:v>
                </c:pt>
                <c:pt idx="1324">
                  <c:v>0.66671980605267001</c:v>
                </c:pt>
                <c:pt idx="1325">
                  <c:v>0.67084815026772515</c:v>
                </c:pt>
                <c:pt idx="1326">
                  <c:v>0.67702879195120602</c:v>
                </c:pt>
                <c:pt idx="1327">
                  <c:v>0.67852955774973744</c:v>
                </c:pt>
                <c:pt idx="1328">
                  <c:v>0.68585993545029167</c:v>
                </c:pt>
                <c:pt idx="1329">
                  <c:v>0.68800793209332034</c:v>
                </c:pt>
                <c:pt idx="1330">
                  <c:v>0.67976165299750502</c:v>
                </c:pt>
                <c:pt idx="1331">
                  <c:v>0.68035703702105221</c:v>
                </c:pt>
                <c:pt idx="1332">
                  <c:v>0.6778956053937808</c:v>
                </c:pt>
                <c:pt idx="1333">
                  <c:v>0.67646620687302361</c:v>
                </c:pt>
                <c:pt idx="1334">
                  <c:v>0.67454620349781991</c:v>
                </c:pt>
                <c:pt idx="1335">
                  <c:v>0.67319963868965138</c:v>
                </c:pt>
                <c:pt idx="1336">
                  <c:v>0.67249226253945427</c:v>
                </c:pt>
                <c:pt idx="1337">
                  <c:v>0.66742959830091519</c:v>
                </c:pt>
                <c:pt idx="1338">
                  <c:v>0.66693575962523455</c:v>
                </c:pt>
                <c:pt idx="1339">
                  <c:v>0.66821348249801682</c:v>
                </c:pt>
                <c:pt idx="1340">
                  <c:v>0.66698010664968077</c:v>
                </c:pt>
                <c:pt idx="1341">
                  <c:v>0.6670325846488725</c:v>
                </c:pt>
                <c:pt idx="1342">
                  <c:v>0.6712291258707368</c:v>
                </c:pt>
                <c:pt idx="1343">
                  <c:v>0.67742824547445912</c:v>
                </c:pt>
                <c:pt idx="1344">
                  <c:v>0.67871197117556503</c:v>
                </c:pt>
                <c:pt idx="1345">
                  <c:v>0.68352854069705293</c:v>
                </c:pt>
                <c:pt idx="1346">
                  <c:v>0.68715458831420917</c:v>
                </c:pt>
                <c:pt idx="1347">
                  <c:v>0.68651221903737725</c:v>
                </c:pt>
                <c:pt idx="1348">
                  <c:v>0.681700429085771</c:v>
                </c:pt>
                <c:pt idx="1349">
                  <c:v>0.6802940431115998</c:v>
                </c:pt>
                <c:pt idx="1350">
                  <c:v>0.67582550624432136</c:v>
                </c:pt>
                <c:pt idx="1351">
                  <c:v>0.67661677622204963</c:v>
                </c:pt>
                <c:pt idx="1352">
                  <c:v>0.67611881988221689</c:v>
                </c:pt>
                <c:pt idx="1353">
                  <c:v>0.67269240391002394</c:v>
                </c:pt>
                <c:pt idx="1354">
                  <c:v>0.67225278485390627</c:v>
                </c:pt>
                <c:pt idx="1355">
                  <c:v>0.66998543649098008</c:v>
                </c:pt>
                <c:pt idx="1356">
                  <c:v>0.6654054545040573</c:v>
                </c:pt>
                <c:pt idx="1357">
                  <c:v>0.66563196946441883</c:v>
                </c:pt>
                <c:pt idx="1358">
                  <c:v>0.66483958941059362</c:v>
                </c:pt>
                <c:pt idx="1359">
                  <c:v>0.66570132294618378</c:v>
                </c:pt>
                <c:pt idx="1360">
                  <c:v>0.67251595037841727</c:v>
                </c:pt>
                <c:pt idx="1361">
                  <c:v>0.67312002530656756</c:v>
                </c:pt>
                <c:pt idx="1362">
                  <c:v>0.68006980609621293</c:v>
                </c:pt>
                <c:pt idx="1363">
                  <c:v>0.68219828462580701</c:v>
                </c:pt>
                <c:pt idx="1364">
                  <c:v>0.68348809619996098</c:v>
                </c:pt>
                <c:pt idx="1365">
                  <c:v>0.68395574293581818</c:v>
                </c:pt>
                <c:pt idx="1366">
                  <c:v>0.68020167884035287</c:v>
                </c:pt>
                <c:pt idx="1367">
                  <c:v>0.68060317840584195</c:v>
                </c:pt>
                <c:pt idx="1368">
                  <c:v>0.67944269483300967</c:v>
                </c:pt>
                <c:pt idx="1369">
                  <c:v>0.67772753935773655</c:v>
                </c:pt>
                <c:pt idx="1370">
                  <c:v>0.67638576605731049</c:v>
                </c:pt>
                <c:pt idx="1371">
                  <c:v>0.67479582868500987</c:v>
                </c:pt>
                <c:pt idx="1372">
                  <c:v>0.67365012716684325</c:v>
                </c:pt>
                <c:pt idx="1373">
                  <c:v>0.67363127536833289</c:v>
                </c:pt>
                <c:pt idx="1374">
                  <c:v>0.67265909258633705</c:v>
                </c:pt>
                <c:pt idx="1375">
                  <c:v>0.67234428108803312</c:v>
                </c:pt>
                <c:pt idx="1376">
                  <c:v>0.66962664858774557</c:v>
                </c:pt>
                <c:pt idx="1377">
                  <c:v>0.66973138882384808</c:v>
                </c:pt>
                <c:pt idx="1378">
                  <c:v>0.66936278589525966</c:v>
                </c:pt>
                <c:pt idx="1379">
                  <c:v>0.66720297392358974</c:v>
                </c:pt>
                <c:pt idx="1380">
                  <c:v>0.66718729157846057</c:v>
                </c:pt>
                <c:pt idx="1381">
                  <c:v>0.66830102989325424</c:v>
                </c:pt>
                <c:pt idx="1382">
                  <c:v>0.66737604421288654</c:v>
                </c:pt>
                <c:pt idx="1383">
                  <c:v>0.66792486994411437</c:v>
                </c:pt>
                <c:pt idx="1384">
                  <c:v>0.66875695183989103</c:v>
                </c:pt>
                <c:pt idx="1385">
                  <c:v>0.67368500846910917</c:v>
                </c:pt>
                <c:pt idx="1386">
                  <c:v>0.67574239040219242</c:v>
                </c:pt>
                <c:pt idx="1387">
                  <c:v>0.68252437313979719</c:v>
                </c:pt>
                <c:pt idx="1388">
                  <c:v>0.68303776290221285</c:v>
                </c:pt>
                <c:pt idx="1389">
                  <c:v>0.68381960393724639</c:v>
                </c:pt>
                <c:pt idx="1390">
                  <c:v>0.67854563750019514</c:v>
                </c:pt>
                <c:pt idx="1391">
                  <c:v>0.67805081151065605</c:v>
                </c:pt>
                <c:pt idx="1392">
                  <c:v>0.67698699728570755</c:v>
                </c:pt>
                <c:pt idx="1393">
                  <c:v>0.67627538919310981</c:v>
                </c:pt>
                <c:pt idx="1394">
                  <c:v>0.67256062835229913</c:v>
                </c:pt>
                <c:pt idx="1395">
                  <c:v>0.67167889652517088</c:v>
                </c:pt>
                <c:pt idx="1396">
                  <c:v>0.67032743319718224</c:v>
                </c:pt>
                <c:pt idx="1397">
                  <c:v>0.6691387248198718</c:v>
                </c:pt>
                <c:pt idx="1398">
                  <c:v>0.67055225723954504</c:v>
                </c:pt>
                <c:pt idx="1399">
                  <c:v>0.66963154143062387</c:v>
                </c:pt>
                <c:pt idx="1400">
                  <c:v>0.26927051389111833</c:v>
                </c:pt>
                <c:pt idx="1401">
                  <c:v>0.26876713384403372</c:v>
                </c:pt>
                <c:pt idx="1402">
                  <c:v>0.27061047181131392</c:v>
                </c:pt>
                <c:pt idx="1403">
                  <c:v>0.27159192940149324</c:v>
                </c:pt>
                <c:pt idx="1404">
                  <c:v>0.27149952128423727</c:v>
                </c:pt>
                <c:pt idx="1405">
                  <c:v>0.27096752925885825</c:v>
                </c:pt>
                <c:pt idx="1406">
                  <c:v>0.27165864198740319</c:v>
                </c:pt>
                <c:pt idx="1407">
                  <c:v>0.27119740985287039</c:v>
                </c:pt>
                <c:pt idx="1408">
                  <c:v>0.27055501190329612</c:v>
                </c:pt>
                <c:pt idx="1409">
                  <c:v>0.27205547071683911</c:v>
                </c:pt>
                <c:pt idx="1410">
                  <c:v>0.27175266467032511</c:v>
                </c:pt>
                <c:pt idx="1411">
                  <c:v>0.26887507725353244</c:v>
                </c:pt>
                <c:pt idx="1412">
                  <c:v>0.27162729912849037</c:v>
                </c:pt>
                <c:pt idx="1413">
                  <c:v>0.27264232752649659</c:v>
                </c:pt>
                <c:pt idx="1414">
                  <c:v>0.27271615112098191</c:v>
                </c:pt>
                <c:pt idx="1415">
                  <c:v>0.27193493423160231</c:v>
                </c:pt>
                <c:pt idx="1416">
                  <c:v>0.27291595496539556</c:v>
                </c:pt>
                <c:pt idx="1417">
                  <c:v>0.27360333133971887</c:v>
                </c:pt>
                <c:pt idx="1418">
                  <c:v>0.27421499842025998</c:v>
                </c:pt>
                <c:pt idx="1419">
                  <c:v>0.27199922855282144</c:v>
                </c:pt>
                <c:pt idx="1420">
                  <c:v>0.27069250461690264</c:v>
                </c:pt>
                <c:pt idx="1421">
                  <c:v>0.27069250461690264</c:v>
                </c:pt>
                <c:pt idx="1422">
                  <c:v>0.26992823551648853</c:v>
                </c:pt>
                <c:pt idx="1423">
                  <c:v>0.26890967819558509</c:v>
                </c:pt>
                <c:pt idx="1424">
                  <c:v>0.26642536577193954</c:v>
                </c:pt>
                <c:pt idx="1425">
                  <c:v>0.26635589419096728</c:v>
                </c:pt>
                <c:pt idx="1426">
                  <c:v>0.26563516704761403</c:v>
                </c:pt>
                <c:pt idx="1427">
                  <c:v>0.26544123294130234</c:v>
                </c:pt>
                <c:pt idx="1428">
                  <c:v>0.266283237749041</c:v>
                </c:pt>
                <c:pt idx="1429">
                  <c:v>0.26611757288540355</c:v>
                </c:pt>
                <c:pt idx="1430">
                  <c:v>0.26751180887675652</c:v>
                </c:pt>
                <c:pt idx="1431">
                  <c:v>0.26730524253039639</c:v>
                </c:pt>
                <c:pt idx="1432">
                  <c:v>0.26687753575239814</c:v>
                </c:pt>
                <c:pt idx="1433">
                  <c:v>0.26840361625699466</c:v>
                </c:pt>
                <c:pt idx="1434">
                  <c:v>0.27097712066127877</c:v>
                </c:pt>
                <c:pt idx="1435">
                  <c:v>0.27034101145586142</c:v>
                </c:pt>
                <c:pt idx="1436">
                  <c:v>0.27089511120117749</c:v>
                </c:pt>
                <c:pt idx="1437">
                  <c:v>0.27089108249298671</c:v>
                </c:pt>
                <c:pt idx="1438">
                  <c:v>0.27253632225093538</c:v>
                </c:pt>
                <c:pt idx="1439">
                  <c:v>0.27117573792708494</c:v>
                </c:pt>
                <c:pt idx="1440">
                  <c:v>0.27228107826671083</c:v>
                </c:pt>
                <c:pt idx="1441">
                  <c:v>0.27443132576308721</c:v>
                </c:pt>
                <c:pt idx="1442">
                  <c:v>0.27528021880171655</c:v>
                </c:pt>
                <c:pt idx="1443">
                  <c:v>0.27408678589438984</c:v>
                </c:pt>
                <c:pt idx="1444">
                  <c:v>0.27437282735973284</c:v>
                </c:pt>
                <c:pt idx="1445">
                  <c:v>0.27271299146787537</c:v>
                </c:pt>
                <c:pt idx="1446">
                  <c:v>0.27353521767213984</c:v>
                </c:pt>
                <c:pt idx="1447">
                  <c:v>0.27653613701172858</c:v>
                </c:pt>
                <c:pt idx="1448">
                  <c:v>0.27400340546827889</c:v>
                </c:pt>
                <c:pt idx="1449">
                  <c:v>0.27050348324617868</c:v>
                </c:pt>
                <c:pt idx="1450">
                  <c:v>0.27000792414330255</c:v>
                </c:pt>
                <c:pt idx="1451">
                  <c:v>0.27214140876590581</c:v>
                </c:pt>
                <c:pt idx="1452">
                  <c:v>0.27224975491096531</c:v>
                </c:pt>
                <c:pt idx="1453">
                  <c:v>0.27760851233695721</c:v>
                </c:pt>
                <c:pt idx="1454">
                  <c:v>0.27594440368624101</c:v>
                </c:pt>
                <c:pt idx="1455">
                  <c:v>0.27038851775201417</c:v>
                </c:pt>
                <c:pt idx="1456">
                  <c:v>0.26730851558245378</c:v>
                </c:pt>
                <c:pt idx="1457">
                  <c:v>0.26831581766901458</c:v>
                </c:pt>
                <c:pt idx="1458">
                  <c:v>0.26740208183421477</c:v>
                </c:pt>
                <c:pt idx="1459">
                  <c:v>0.26666110920806563</c:v>
                </c:pt>
                <c:pt idx="1460">
                  <c:v>0.26425376010314261</c:v>
                </c:pt>
                <c:pt idx="1461">
                  <c:v>0.26313138600542024</c:v>
                </c:pt>
                <c:pt idx="1462">
                  <c:v>0.26380040190299975</c:v>
                </c:pt>
                <c:pt idx="1463">
                  <c:v>0.26493746504204069</c:v>
                </c:pt>
                <c:pt idx="1464">
                  <c:v>0.26443257434314127</c:v>
                </c:pt>
                <c:pt idx="1465">
                  <c:v>0.26433148836392678</c:v>
                </c:pt>
                <c:pt idx="1466">
                  <c:v>0.26586637298525673</c:v>
                </c:pt>
                <c:pt idx="1467">
                  <c:v>0.26461550722692817</c:v>
                </c:pt>
                <c:pt idx="1468">
                  <c:v>0.26504013002833376</c:v>
                </c:pt>
                <c:pt idx="1469">
                  <c:v>0.26442291996318568</c:v>
                </c:pt>
                <c:pt idx="1470">
                  <c:v>0.26583802951093483</c:v>
                </c:pt>
                <c:pt idx="1471">
                  <c:v>0.26799167507383015</c:v>
                </c:pt>
                <c:pt idx="1472">
                  <c:v>0.2689733023586412</c:v>
                </c:pt>
                <c:pt idx="1473">
                  <c:v>0.26603516391004622</c:v>
                </c:pt>
                <c:pt idx="1474">
                  <c:v>0.26647459998957651</c:v>
                </c:pt>
                <c:pt idx="1475">
                  <c:v>0.26773767392907449</c:v>
                </c:pt>
                <c:pt idx="1476">
                  <c:v>0.26968922756447139</c:v>
                </c:pt>
                <c:pt idx="1477">
                  <c:v>0.27009403832721168</c:v>
                </c:pt>
                <c:pt idx="1478">
                  <c:v>0.26798686504542124</c:v>
                </c:pt>
                <c:pt idx="1479">
                  <c:v>0.26927531774911573</c:v>
                </c:pt>
                <c:pt idx="1480">
                  <c:v>0.27023082655050612</c:v>
                </c:pt>
                <c:pt idx="1481">
                  <c:v>0.26997086492122152</c:v>
                </c:pt>
                <c:pt idx="1482">
                  <c:v>0.27093127292658509</c:v>
                </c:pt>
                <c:pt idx="1483">
                  <c:v>0.27090240120331366</c:v>
                </c:pt>
                <c:pt idx="1484">
                  <c:v>0.26901443485940602</c:v>
                </c:pt>
                <c:pt idx="1485">
                  <c:v>0.2704190357577359</c:v>
                </c:pt>
                <c:pt idx="1486">
                  <c:v>0.26807392297935678</c:v>
                </c:pt>
                <c:pt idx="1487">
                  <c:v>0.26712530445113841</c:v>
                </c:pt>
                <c:pt idx="1488">
                  <c:v>0.26638981157131547</c:v>
                </c:pt>
                <c:pt idx="1489">
                  <c:v>0.26832303032994653</c:v>
                </c:pt>
                <c:pt idx="1490">
                  <c:v>0.26819646462010227</c:v>
                </c:pt>
                <c:pt idx="1491">
                  <c:v>0.26970449735795354</c:v>
                </c:pt>
                <c:pt idx="1492">
                  <c:v>0.26595766436160589</c:v>
                </c:pt>
                <c:pt idx="1493">
                  <c:v>0.26508383664042279</c:v>
                </c:pt>
                <c:pt idx="1494">
                  <c:v>0.26410726694578635</c:v>
                </c:pt>
                <c:pt idx="1495">
                  <c:v>0.26394133776857581</c:v>
                </c:pt>
                <c:pt idx="1496">
                  <c:v>0.26465759153531732</c:v>
                </c:pt>
                <c:pt idx="1497">
                  <c:v>0.26647219132690808</c:v>
                </c:pt>
                <c:pt idx="1498">
                  <c:v>0.26818761596225582</c:v>
                </c:pt>
                <c:pt idx="1499">
                  <c:v>0.26489462052094137</c:v>
                </c:pt>
                <c:pt idx="1500">
                  <c:v>0.33916881861002862</c:v>
                </c:pt>
                <c:pt idx="1501">
                  <c:v>0.33728518513722988</c:v>
                </c:pt>
                <c:pt idx="1502">
                  <c:v>0.33741981606156402</c:v>
                </c:pt>
                <c:pt idx="1503">
                  <c:v>0.33838907232683685</c:v>
                </c:pt>
                <c:pt idx="1504">
                  <c:v>0.34028557470398657</c:v>
                </c:pt>
                <c:pt idx="1505">
                  <c:v>0.33990525479119466</c:v>
                </c:pt>
                <c:pt idx="1506">
                  <c:v>0.33887590248727462</c:v>
                </c:pt>
                <c:pt idx="1507">
                  <c:v>0.33370201710372133</c:v>
                </c:pt>
                <c:pt idx="1508">
                  <c:v>0.33395493591695996</c:v>
                </c:pt>
                <c:pt idx="1509">
                  <c:v>0.33499916976628802</c:v>
                </c:pt>
                <c:pt idx="1510">
                  <c:v>0.33507077967583448</c:v>
                </c:pt>
                <c:pt idx="1511">
                  <c:v>0.33692096253007997</c:v>
                </c:pt>
                <c:pt idx="1512">
                  <c:v>0.33776133827405663</c:v>
                </c:pt>
                <c:pt idx="1513">
                  <c:v>0.33571306038248722</c:v>
                </c:pt>
                <c:pt idx="1514">
                  <c:v>0.33604905467752044</c:v>
                </c:pt>
                <c:pt idx="1515">
                  <c:v>0.3373686584454762</c:v>
                </c:pt>
                <c:pt idx="1516">
                  <c:v>0.33641512218305397</c:v>
                </c:pt>
                <c:pt idx="1517">
                  <c:v>0.33577859622182726</c:v>
                </c:pt>
                <c:pt idx="1518">
                  <c:v>0.33699396132275911</c:v>
                </c:pt>
                <c:pt idx="1519">
                  <c:v>0.33720314113933941</c:v>
                </c:pt>
                <c:pt idx="1520">
                  <c:v>0.33870534617887899</c:v>
                </c:pt>
                <c:pt idx="1521">
                  <c:v>0.33865057915540792</c:v>
                </c:pt>
                <c:pt idx="1522">
                  <c:v>0.33765151831497614</c:v>
                </c:pt>
                <c:pt idx="1523">
                  <c:v>0.33507158930629904</c:v>
                </c:pt>
                <c:pt idx="1524">
                  <c:v>0.33154555811866032</c:v>
                </c:pt>
                <c:pt idx="1525">
                  <c:v>0.33216051416832293</c:v>
                </c:pt>
                <c:pt idx="1526">
                  <c:v>0.33244178419363968</c:v>
                </c:pt>
                <c:pt idx="1527">
                  <c:v>0.33577931538416877</c:v>
                </c:pt>
                <c:pt idx="1528">
                  <c:v>0.33615150238704095</c:v>
                </c:pt>
                <c:pt idx="1529">
                  <c:v>0.33598874940791357</c:v>
                </c:pt>
                <c:pt idx="1530">
                  <c:v>0.33637595199450915</c:v>
                </c:pt>
                <c:pt idx="1531">
                  <c:v>0.33828685360666255</c:v>
                </c:pt>
                <c:pt idx="1532">
                  <c:v>0.33828828832766394</c:v>
                </c:pt>
                <c:pt idx="1533">
                  <c:v>0.33724452303431757</c:v>
                </c:pt>
                <c:pt idx="1534">
                  <c:v>0.33837248491140365</c:v>
                </c:pt>
                <c:pt idx="1535">
                  <c:v>0.33814399889123398</c:v>
                </c:pt>
                <c:pt idx="1536">
                  <c:v>0.33754321182149233</c:v>
                </c:pt>
                <c:pt idx="1537">
                  <c:v>0.33737700539308513</c:v>
                </c:pt>
                <c:pt idx="1538">
                  <c:v>0.33823950665880109</c:v>
                </c:pt>
                <c:pt idx="1539">
                  <c:v>0.33695939306303557</c:v>
                </c:pt>
                <c:pt idx="1540">
                  <c:v>0.33721148946862123</c:v>
                </c:pt>
                <c:pt idx="1541">
                  <c:v>0.33715197243719452</c:v>
                </c:pt>
                <c:pt idx="1542">
                  <c:v>0.33869557617682777</c:v>
                </c:pt>
                <c:pt idx="1543">
                  <c:v>0.33890072617746447</c:v>
                </c:pt>
                <c:pt idx="1544">
                  <c:v>0.33789590511302536</c:v>
                </c:pt>
                <c:pt idx="1545">
                  <c:v>0.33859643662913841</c:v>
                </c:pt>
                <c:pt idx="1546">
                  <c:v>0.33590965501707587</c:v>
                </c:pt>
                <c:pt idx="1547">
                  <c:v>0.33634351863596157</c:v>
                </c:pt>
                <c:pt idx="1548">
                  <c:v>0.33814624096216161</c:v>
                </c:pt>
                <c:pt idx="1549">
                  <c:v>0.33758834843040797</c:v>
                </c:pt>
                <c:pt idx="1550">
                  <c:v>0.33811467214060342</c:v>
                </c:pt>
                <c:pt idx="1551">
                  <c:v>0.33568141465354345</c:v>
                </c:pt>
                <c:pt idx="1552">
                  <c:v>0.33531354948353281</c:v>
                </c:pt>
                <c:pt idx="1553">
                  <c:v>0.33442214505232465</c:v>
                </c:pt>
                <c:pt idx="1554">
                  <c:v>0.33587648743923398</c:v>
                </c:pt>
                <c:pt idx="1555">
                  <c:v>0.33713392811252246</c:v>
                </c:pt>
                <c:pt idx="1556">
                  <c:v>0.33440927248894642</c:v>
                </c:pt>
                <c:pt idx="1557">
                  <c:v>0.33489057560931162</c:v>
                </c:pt>
                <c:pt idx="1558">
                  <c:v>0.33152587761271529</c:v>
                </c:pt>
                <c:pt idx="1559">
                  <c:v>0.33104602287830676</c:v>
                </c:pt>
                <c:pt idx="1560">
                  <c:v>0.33175055540436021</c:v>
                </c:pt>
                <c:pt idx="1561">
                  <c:v>0.32747002997804914</c:v>
                </c:pt>
                <c:pt idx="1562">
                  <c:v>0.32877374746911081</c:v>
                </c:pt>
                <c:pt idx="1563">
                  <c:v>0.32899225634873663</c:v>
                </c:pt>
                <c:pt idx="1564">
                  <c:v>0.32879348221243493</c:v>
                </c:pt>
                <c:pt idx="1565">
                  <c:v>0.32838820817563635</c:v>
                </c:pt>
                <c:pt idx="1566">
                  <c:v>0.3275513355405773</c:v>
                </c:pt>
                <c:pt idx="1567">
                  <c:v>0.328860197245262</c:v>
                </c:pt>
                <c:pt idx="1568">
                  <c:v>0.3294616988455405</c:v>
                </c:pt>
                <c:pt idx="1569">
                  <c:v>0.3292994819766118</c:v>
                </c:pt>
                <c:pt idx="1570">
                  <c:v>0.32886173607410013</c:v>
                </c:pt>
                <c:pt idx="1571">
                  <c:v>0.32854686047180465</c:v>
                </c:pt>
                <c:pt idx="1572">
                  <c:v>0.32842081001722667</c:v>
                </c:pt>
                <c:pt idx="1573">
                  <c:v>0.33016590165031473</c:v>
                </c:pt>
                <c:pt idx="1574">
                  <c:v>0.33152055117065465</c:v>
                </c:pt>
                <c:pt idx="1575">
                  <c:v>0.33185118818608372</c:v>
                </c:pt>
                <c:pt idx="1576">
                  <c:v>0.33016590165031473</c:v>
                </c:pt>
                <c:pt idx="1577">
                  <c:v>0.33089309642989434</c:v>
                </c:pt>
                <c:pt idx="1578">
                  <c:v>0.33168556741944233</c:v>
                </c:pt>
                <c:pt idx="1579">
                  <c:v>0.33114519126386799</c:v>
                </c:pt>
                <c:pt idx="1580">
                  <c:v>0.33148498064377541</c:v>
                </c:pt>
                <c:pt idx="1581">
                  <c:v>0.33070680710667916</c:v>
                </c:pt>
                <c:pt idx="1582">
                  <c:v>0.33092489404961056</c:v>
                </c:pt>
                <c:pt idx="1583">
                  <c:v>0.32993327205285888</c:v>
                </c:pt>
                <c:pt idx="1584">
                  <c:v>0.32961565839229523</c:v>
                </c:pt>
                <c:pt idx="1585">
                  <c:v>0.32786425947837267</c:v>
                </c:pt>
                <c:pt idx="1586">
                  <c:v>0.33316579422724346</c:v>
                </c:pt>
                <c:pt idx="1587">
                  <c:v>0.33380020187456755</c:v>
                </c:pt>
                <c:pt idx="1588">
                  <c:v>0.32867352879405104</c:v>
                </c:pt>
                <c:pt idx="1589">
                  <c:v>0.32852331777172911</c:v>
                </c:pt>
                <c:pt idx="1590">
                  <c:v>0.32889133543855797</c:v>
                </c:pt>
                <c:pt idx="1591">
                  <c:v>0.32794553299546908</c:v>
                </c:pt>
                <c:pt idx="1592">
                  <c:v>0.32920013037691936</c:v>
                </c:pt>
                <c:pt idx="1593">
                  <c:v>0.33131243660703485</c:v>
                </c:pt>
                <c:pt idx="1594">
                  <c:v>0.33326853773124071</c:v>
                </c:pt>
                <c:pt idx="1595">
                  <c:v>0.32979075630422072</c:v>
                </c:pt>
                <c:pt idx="1596">
                  <c:v>0.33037425493652622</c:v>
                </c:pt>
                <c:pt idx="1597">
                  <c:v>0.32913488593352158</c:v>
                </c:pt>
                <c:pt idx="1598">
                  <c:v>0.33220066177981861</c:v>
                </c:pt>
                <c:pt idx="1599">
                  <c:v>0.33539493928320563</c:v>
                </c:pt>
                <c:pt idx="1600">
                  <c:v>0.40004180874344064</c:v>
                </c:pt>
                <c:pt idx="1601">
                  <c:v>0.40276125294334603</c:v>
                </c:pt>
                <c:pt idx="1602">
                  <c:v>0.40403521172715623</c:v>
                </c:pt>
                <c:pt idx="1603">
                  <c:v>0.40349173238025032</c:v>
                </c:pt>
                <c:pt idx="1604">
                  <c:v>0.39629262480944438</c:v>
                </c:pt>
                <c:pt idx="1605">
                  <c:v>0.39688256777956143</c:v>
                </c:pt>
                <c:pt idx="1606">
                  <c:v>0.39687546414162794</c:v>
                </c:pt>
                <c:pt idx="1607">
                  <c:v>0.39816969171653199</c:v>
                </c:pt>
                <c:pt idx="1608">
                  <c:v>0.39815127969432557</c:v>
                </c:pt>
                <c:pt idx="1609">
                  <c:v>0.39642165698580617</c:v>
                </c:pt>
                <c:pt idx="1610">
                  <c:v>0.39375174400500451</c:v>
                </c:pt>
                <c:pt idx="1611">
                  <c:v>0.39397067142185543</c:v>
                </c:pt>
                <c:pt idx="1612">
                  <c:v>0.39437938860170518</c:v>
                </c:pt>
                <c:pt idx="1613">
                  <c:v>0.39413841830932722</c:v>
                </c:pt>
                <c:pt idx="1614">
                  <c:v>0.39138748305220994</c:v>
                </c:pt>
                <c:pt idx="1615">
                  <c:v>0.39186780299362478</c:v>
                </c:pt>
                <c:pt idx="1616">
                  <c:v>0.39102534783165716</c:v>
                </c:pt>
                <c:pt idx="1617">
                  <c:v>0.39147157695428253</c:v>
                </c:pt>
                <c:pt idx="1618">
                  <c:v>0.39336407147728564</c:v>
                </c:pt>
                <c:pt idx="1619">
                  <c:v>0.39648054089214085</c:v>
                </c:pt>
                <c:pt idx="1620">
                  <c:v>0.39662807384369025</c:v>
                </c:pt>
                <c:pt idx="1621">
                  <c:v>0.39588545087483301</c:v>
                </c:pt>
                <c:pt idx="1622">
                  <c:v>0.39567185312987724</c:v>
                </c:pt>
                <c:pt idx="1623">
                  <c:v>0.40229328760056798</c:v>
                </c:pt>
                <c:pt idx="1624">
                  <c:v>0.40168961268712222</c:v>
                </c:pt>
                <c:pt idx="1625">
                  <c:v>0.40141302048310407</c:v>
                </c:pt>
                <c:pt idx="1626">
                  <c:v>0.40298326016441016</c:v>
                </c:pt>
                <c:pt idx="1627">
                  <c:v>0.40429135338807498</c:v>
                </c:pt>
                <c:pt idx="1628">
                  <c:v>0.40540733485689023</c:v>
                </c:pt>
                <c:pt idx="1629">
                  <c:v>0.40535601797083098</c:v>
                </c:pt>
                <c:pt idx="1630">
                  <c:v>0.40526394283880013</c:v>
                </c:pt>
                <c:pt idx="1631">
                  <c:v>0.40399020595700591</c:v>
                </c:pt>
                <c:pt idx="1632">
                  <c:v>0.40415485341178836</c:v>
                </c:pt>
                <c:pt idx="1633">
                  <c:v>0.4065649542224552</c:v>
                </c:pt>
                <c:pt idx="1634">
                  <c:v>0.4063276567654629</c:v>
                </c:pt>
                <c:pt idx="1635">
                  <c:v>0.40616261262751052</c:v>
                </c:pt>
                <c:pt idx="1636">
                  <c:v>0.40583244261041762</c:v>
                </c:pt>
                <c:pt idx="1637">
                  <c:v>0.40584652315111081</c:v>
                </c:pt>
                <c:pt idx="1638">
                  <c:v>0.40643714056287072</c:v>
                </c:pt>
                <c:pt idx="1639">
                  <c:v>0.41036041635065529</c:v>
                </c:pt>
                <c:pt idx="1640">
                  <c:v>0.40866525626026584</c:v>
                </c:pt>
                <c:pt idx="1641">
                  <c:v>0.40524574483758585</c:v>
                </c:pt>
                <c:pt idx="1642">
                  <c:v>0.40520138058052718</c:v>
                </c:pt>
                <c:pt idx="1643">
                  <c:v>0.4049757549423243</c:v>
                </c:pt>
                <c:pt idx="1644">
                  <c:v>0.40607832069685457</c:v>
                </c:pt>
                <c:pt idx="1645">
                  <c:v>0.40719649579635575</c:v>
                </c:pt>
                <c:pt idx="1646">
                  <c:v>0.40742521923477248</c:v>
                </c:pt>
                <c:pt idx="1647">
                  <c:v>0.40575591811011447</c:v>
                </c:pt>
                <c:pt idx="1648">
                  <c:v>0.40603474752953916</c:v>
                </c:pt>
                <c:pt idx="1649">
                  <c:v>0.40355440168610496</c:v>
                </c:pt>
                <c:pt idx="1650">
                  <c:v>0.40686608092931864</c:v>
                </c:pt>
                <c:pt idx="1651">
                  <c:v>0.408614774936715</c:v>
                </c:pt>
                <c:pt idx="1652">
                  <c:v>0.40234265923716162</c:v>
                </c:pt>
                <c:pt idx="1653">
                  <c:v>0.40199574454937415</c:v>
                </c:pt>
                <c:pt idx="1654">
                  <c:v>0.40175870670841718</c:v>
                </c:pt>
                <c:pt idx="1655">
                  <c:v>0.40042395224609306</c:v>
                </c:pt>
                <c:pt idx="1656">
                  <c:v>0.39857450161340491</c:v>
                </c:pt>
                <c:pt idx="1657">
                  <c:v>0.39886462432164399</c:v>
                </c:pt>
                <c:pt idx="1658">
                  <c:v>0.39725247918217882</c:v>
                </c:pt>
                <c:pt idx="1659">
                  <c:v>0.39602376134243888</c:v>
                </c:pt>
                <c:pt idx="1660">
                  <c:v>0.39644230058905644</c:v>
                </c:pt>
                <c:pt idx="1661">
                  <c:v>0.39420379635578406</c:v>
                </c:pt>
                <c:pt idx="1662">
                  <c:v>0.39271583311612684</c:v>
                </c:pt>
                <c:pt idx="1663">
                  <c:v>0.39586843584230524</c:v>
                </c:pt>
                <c:pt idx="1664">
                  <c:v>0.39413706152119726</c:v>
                </c:pt>
                <c:pt idx="1665">
                  <c:v>0.39228587606019089</c:v>
                </c:pt>
                <c:pt idx="1666">
                  <c:v>0.39223744971669233</c:v>
                </c:pt>
                <c:pt idx="1667">
                  <c:v>0.39036061011648437</c:v>
                </c:pt>
                <c:pt idx="1668">
                  <c:v>0.38895914650651681</c:v>
                </c:pt>
                <c:pt idx="1669">
                  <c:v>0.39008520847422679</c:v>
                </c:pt>
                <c:pt idx="1670">
                  <c:v>0.39437158892454394</c:v>
                </c:pt>
                <c:pt idx="1671">
                  <c:v>0.39498816915461588</c:v>
                </c:pt>
                <c:pt idx="1672">
                  <c:v>0.39566262413727626</c:v>
                </c:pt>
                <c:pt idx="1673">
                  <c:v>0.39587266846451313</c:v>
                </c:pt>
                <c:pt idx="1674">
                  <c:v>0.40094577122415759</c:v>
                </c:pt>
                <c:pt idx="1675">
                  <c:v>0.40077208645416534</c:v>
                </c:pt>
                <c:pt idx="1676">
                  <c:v>0.40669199787619054</c:v>
                </c:pt>
                <c:pt idx="1677">
                  <c:v>0.40666176680233734</c:v>
                </c:pt>
                <c:pt idx="1678">
                  <c:v>0.40361219509836083</c:v>
                </c:pt>
                <c:pt idx="1679">
                  <c:v>0.40357204247133199</c:v>
                </c:pt>
                <c:pt idx="1680">
                  <c:v>0.40628057588477368</c:v>
                </c:pt>
                <c:pt idx="1681">
                  <c:v>0.40656847179861083</c:v>
                </c:pt>
                <c:pt idx="1682">
                  <c:v>0.40746379494427215</c:v>
                </c:pt>
                <c:pt idx="1683">
                  <c:v>0.40964829811695241</c:v>
                </c:pt>
                <c:pt idx="1684">
                  <c:v>0.40976443169708249</c:v>
                </c:pt>
                <c:pt idx="1685">
                  <c:v>0.41029400013539546</c:v>
                </c:pt>
                <c:pt idx="1686">
                  <c:v>0.40999532296259672</c:v>
                </c:pt>
                <c:pt idx="1687">
                  <c:v>0.4089461165603529</c:v>
                </c:pt>
                <c:pt idx="1688">
                  <c:v>0.40905815454945249</c:v>
                </c:pt>
                <c:pt idx="1689">
                  <c:v>0.41175047285292027</c:v>
                </c:pt>
                <c:pt idx="1690">
                  <c:v>0.41061285784329932</c:v>
                </c:pt>
                <c:pt idx="1691">
                  <c:v>0.40502985941001191</c:v>
                </c:pt>
                <c:pt idx="1692">
                  <c:v>0.40399650352807043</c:v>
                </c:pt>
                <c:pt idx="1693">
                  <c:v>0.39800473155935712</c:v>
                </c:pt>
                <c:pt idx="1694">
                  <c:v>0.39991526632844193</c:v>
                </c:pt>
                <c:pt idx="1695">
                  <c:v>0.39738147209848251</c:v>
                </c:pt>
                <c:pt idx="1696">
                  <c:v>0.39600463263799751</c:v>
                </c:pt>
                <c:pt idx="1697">
                  <c:v>0.39136894573024533</c:v>
                </c:pt>
                <c:pt idx="1698">
                  <c:v>0.39313643793574815</c:v>
                </c:pt>
                <c:pt idx="1699">
                  <c:v>0.39057321767751807</c:v>
                </c:pt>
                <c:pt idx="1700">
                  <c:v>0.28046510394487889</c:v>
                </c:pt>
                <c:pt idx="1701">
                  <c:v>0.27938066669978762</c:v>
                </c:pt>
                <c:pt idx="1702">
                  <c:v>0.27689270620196865</c:v>
                </c:pt>
                <c:pt idx="1703">
                  <c:v>0.27687907136585832</c:v>
                </c:pt>
                <c:pt idx="1704">
                  <c:v>0.27880089267173186</c:v>
                </c:pt>
                <c:pt idx="1705">
                  <c:v>0.27815622017909908</c:v>
                </c:pt>
                <c:pt idx="1706">
                  <c:v>0.27680717551907136</c:v>
                </c:pt>
                <c:pt idx="1707">
                  <c:v>0.27405953502908942</c:v>
                </c:pt>
                <c:pt idx="1708">
                  <c:v>0.27379741071420077</c:v>
                </c:pt>
                <c:pt idx="1709">
                  <c:v>0.27302747161540175</c:v>
                </c:pt>
                <c:pt idx="1710">
                  <c:v>0.27326577881997255</c:v>
                </c:pt>
                <c:pt idx="1711">
                  <c:v>0.27512644920175888</c:v>
                </c:pt>
                <c:pt idx="1712">
                  <c:v>0.27651219587868164</c:v>
                </c:pt>
                <c:pt idx="1713">
                  <c:v>0.27861987039217267</c:v>
                </c:pt>
                <c:pt idx="1714">
                  <c:v>0.27658897716522174</c:v>
                </c:pt>
                <c:pt idx="1715">
                  <c:v>0.27638742563748114</c:v>
                </c:pt>
                <c:pt idx="1716">
                  <c:v>0.27846347197607579</c:v>
                </c:pt>
                <c:pt idx="1717">
                  <c:v>0.27521537102754579</c:v>
                </c:pt>
                <c:pt idx="1718">
                  <c:v>0.27419339179356389</c:v>
                </c:pt>
                <c:pt idx="1719">
                  <c:v>0.27522816900676411</c:v>
                </c:pt>
                <c:pt idx="1720">
                  <c:v>0.27542670771857364</c:v>
                </c:pt>
                <c:pt idx="1721">
                  <c:v>0.27644418467273596</c:v>
                </c:pt>
                <c:pt idx="1722">
                  <c:v>0.27081798739719398</c:v>
                </c:pt>
                <c:pt idx="1723">
                  <c:v>0.26786429771573372</c:v>
                </c:pt>
                <c:pt idx="1724">
                  <c:v>0.26261910225593793</c:v>
                </c:pt>
                <c:pt idx="1725">
                  <c:v>0.26181136949685374</c:v>
                </c:pt>
                <c:pt idx="1726">
                  <c:v>0.26193148701858759</c:v>
                </c:pt>
                <c:pt idx="1727">
                  <c:v>0.26392269557604842</c:v>
                </c:pt>
                <c:pt idx="1728">
                  <c:v>0.26090222869618751</c:v>
                </c:pt>
                <c:pt idx="1729">
                  <c:v>0.26041972305319283</c:v>
                </c:pt>
                <c:pt idx="1730">
                  <c:v>0.25827582140378635</c:v>
                </c:pt>
                <c:pt idx="1731">
                  <c:v>0.25780749907637468</c:v>
                </c:pt>
                <c:pt idx="1732">
                  <c:v>0.26061308275221601</c:v>
                </c:pt>
                <c:pt idx="1733">
                  <c:v>0.25884965439315638</c:v>
                </c:pt>
                <c:pt idx="1734">
                  <c:v>0.25975901341500829</c:v>
                </c:pt>
                <c:pt idx="1735">
                  <c:v>0.26107273135004799</c:v>
                </c:pt>
                <c:pt idx="1736">
                  <c:v>0.26160449349746379</c:v>
                </c:pt>
                <c:pt idx="1737">
                  <c:v>0.26388869441285773</c:v>
                </c:pt>
                <c:pt idx="1738">
                  <c:v>0.26625413514704438</c:v>
                </c:pt>
                <c:pt idx="1739">
                  <c:v>0.26696141613401531</c:v>
                </c:pt>
                <c:pt idx="1740">
                  <c:v>0.2653102506909461</c:v>
                </c:pt>
                <c:pt idx="1741">
                  <c:v>0.26610388671884072</c:v>
                </c:pt>
                <c:pt idx="1742">
                  <c:v>0.26612653625917893</c:v>
                </c:pt>
                <c:pt idx="1743">
                  <c:v>0.26587283210000051</c:v>
                </c:pt>
                <c:pt idx="1744">
                  <c:v>0.27014789192406186</c:v>
                </c:pt>
                <c:pt idx="1745">
                  <c:v>0.26953862994230371</c:v>
                </c:pt>
                <c:pt idx="1746">
                  <c:v>0.26899261946806985</c:v>
                </c:pt>
                <c:pt idx="1747">
                  <c:v>0.27006341440021658</c:v>
                </c:pt>
                <c:pt idx="1748">
                  <c:v>0.2710053188515899</c:v>
                </c:pt>
                <c:pt idx="1749">
                  <c:v>0.27007234247578388</c:v>
                </c:pt>
                <c:pt idx="1750">
                  <c:v>0.26921574827879735</c:v>
                </c:pt>
                <c:pt idx="1751">
                  <c:v>0.26888872554588156</c:v>
                </c:pt>
                <c:pt idx="1752">
                  <c:v>0.2693221061190344</c:v>
                </c:pt>
                <c:pt idx="1753">
                  <c:v>0.26761748196243978</c:v>
                </c:pt>
                <c:pt idx="1754">
                  <c:v>0.26768118839092103</c:v>
                </c:pt>
                <c:pt idx="1755">
                  <c:v>0.27029110342100288</c:v>
                </c:pt>
                <c:pt idx="1756">
                  <c:v>0.2707077590983506</c:v>
                </c:pt>
                <c:pt idx="1757">
                  <c:v>0.27133002030124354</c:v>
                </c:pt>
                <c:pt idx="1758">
                  <c:v>0.27033937988641299</c:v>
                </c:pt>
                <c:pt idx="1759">
                  <c:v>0.27144976690453543</c:v>
                </c:pt>
                <c:pt idx="1760">
                  <c:v>0.27232523582644674</c:v>
                </c:pt>
                <c:pt idx="1761">
                  <c:v>0.27122387581548657</c:v>
                </c:pt>
                <c:pt idx="1762">
                  <c:v>0.27117487487606823</c:v>
                </c:pt>
                <c:pt idx="1763">
                  <c:v>0.27131074829134894</c:v>
                </c:pt>
                <c:pt idx="1764">
                  <c:v>0.27267038304943159</c:v>
                </c:pt>
                <c:pt idx="1765">
                  <c:v>0.27284856033457794</c:v>
                </c:pt>
                <c:pt idx="1766">
                  <c:v>0.27052440209008494</c:v>
                </c:pt>
                <c:pt idx="1767">
                  <c:v>0.27194537874681624</c:v>
                </c:pt>
                <c:pt idx="1768">
                  <c:v>0.27331630413493652</c:v>
                </c:pt>
                <c:pt idx="1769">
                  <c:v>0.27614518574448127</c:v>
                </c:pt>
                <c:pt idx="1770">
                  <c:v>0.27623869214487179</c:v>
                </c:pt>
                <c:pt idx="1771">
                  <c:v>0.27281160623682865</c:v>
                </c:pt>
                <c:pt idx="1772">
                  <c:v>0.27596673600275523</c:v>
                </c:pt>
                <c:pt idx="1773">
                  <c:v>0.27610358212732716</c:v>
                </c:pt>
                <c:pt idx="1774">
                  <c:v>0.27407473823499645</c:v>
                </c:pt>
                <c:pt idx="1775">
                  <c:v>0.2707633064699837</c:v>
                </c:pt>
                <c:pt idx="1776">
                  <c:v>0.27108242820976919</c:v>
                </c:pt>
                <c:pt idx="1777">
                  <c:v>0.27803403588760922</c:v>
                </c:pt>
                <c:pt idx="1778">
                  <c:v>0.27573632651138458</c:v>
                </c:pt>
                <c:pt idx="1779">
                  <c:v>0.2754203100197587</c:v>
                </c:pt>
                <c:pt idx="1780">
                  <c:v>0.26777799129700841</c:v>
                </c:pt>
                <c:pt idx="1781">
                  <c:v>0.2675085364900221</c:v>
                </c:pt>
                <c:pt idx="1782">
                  <c:v>0.26401088070537865</c:v>
                </c:pt>
                <c:pt idx="1783">
                  <c:v>0.25931748902428547</c:v>
                </c:pt>
                <c:pt idx="1784">
                  <c:v>0.25692894902793056</c:v>
                </c:pt>
                <c:pt idx="1785">
                  <c:v>0.25640218791737845</c:v>
                </c:pt>
                <c:pt idx="1786">
                  <c:v>0.25541622212371751</c:v>
                </c:pt>
                <c:pt idx="1787">
                  <c:v>0.25713037591096943</c:v>
                </c:pt>
                <c:pt idx="1788">
                  <c:v>0.26506598759252187</c:v>
                </c:pt>
                <c:pt idx="1789">
                  <c:v>0.26378745683164212</c:v>
                </c:pt>
                <c:pt idx="1790">
                  <c:v>0.26498107965101159</c:v>
                </c:pt>
                <c:pt idx="1791">
                  <c:v>0.27084129783082511</c:v>
                </c:pt>
                <c:pt idx="1792">
                  <c:v>0.27391121993277451</c:v>
                </c:pt>
                <c:pt idx="1793">
                  <c:v>0.27418048495754416</c:v>
                </c:pt>
                <c:pt idx="1794">
                  <c:v>0.27294888478085777</c:v>
                </c:pt>
                <c:pt idx="1795">
                  <c:v>0.27732730261874139</c:v>
                </c:pt>
                <c:pt idx="1796">
                  <c:v>0.27591558089951651</c:v>
                </c:pt>
                <c:pt idx="1797">
                  <c:v>0.27611636874435769</c:v>
                </c:pt>
                <c:pt idx="1798">
                  <c:v>0.25855583554909839</c:v>
                </c:pt>
                <c:pt idx="1799">
                  <c:v>0.25333760420231621</c:v>
                </c:pt>
                <c:pt idx="1800">
                  <c:v>0.46667982531141616</c:v>
                </c:pt>
                <c:pt idx="1801">
                  <c:v>0.46416542950868128</c:v>
                </c:pt>
                <c:pt idx="1802">
                  <c:v>0.46454573464034488</c:v>
                </c:pt>
                <c:pt idx="1803">
                  <c:v>0.46397716012951495</c:v>
                </c:pt>
                <c:pt idx="1804">
                  <c:v>0.46292865571079062</c:v>
                </c:pt>
                <c:pt idx="1805">
                  <c:v>0.46594058178340919</c:v>
                </c:pt>
                <c:pt idx="1806">
                  <c:v>0.4653628499119728</c:v>
                </c:pt>
                <c:pt idx="1807">
                  <c:v>0.46799711637508012</c:v>
                </c:pt>
                <c:pt idx="1808">
                  <c:v>0.46597956942433189</c:v>
                </c:pt>
                <c:pt idx="1809">
                  <c:v>0.46201993862538449</c:v>
                </c:pt>
                <c:pt idx="1810">
                  <c:v>0.461872473412268</c:v>
                </c:pt>
                <c:pt idx="1811">
                  <c:v>0.46465700839460078</c:v>
                </c:pt>
                <c:pt idx="1812">
                  <c:v>0.46468419271392847</c:v>
                </c:pt>
                <c:pt idx="1813">
                  <c:v>0.46314165785812106</c:v>
                </c:pt>
                <c:pt idx="1814">
                  <c:v>0.46286429496634202</c:v>
                </c:pt>
                <c:pt idx="1815">
                  <c:v>0.46480667103364109</c:v>
                </c:pt>
                <c:pt idx="1816">
                  <c:v>0.46491862679945817</c:v>
                </c:pt>
                <c:pt idx="1817">
                  <c:v>0.464178633128703</c:v>
                </c:pt>
                <c:pt idx="1818">
                  <c:v>0.4645351440212781</c:v>
                </c:pt>
                <c:pt idx="1819">
                  <c:v>0.4644198254690628</c:v>
                </c:pt>
                <c:pt idx="1820">
                  <c:v>0.46487027482361087</c:v>
                </c:pt>
                <c:pt idx="1821">
                  <c:v>0.46634135589275366</c:v>
                </c:pt>
                <c:pt idx="1822">
                  <c:v>0.46663755247447575</c:v>
                </c:pt>
                <c:pt idx="1823">
                  <c:v>0.46769470431164656</c:v>
                </c:pt>
                <c:pt idx="1824">
                  <c:v>0.46736840004416896</c:v>
                </c:pt>
                <c:pt idx="1825">
                  <c:v>0.46688343547326017</c:v>
                </c:pt>
                <c:pt idx="1826">
                  <c:v>0.46632352608208277</c:v>
                </c:pt>
                <c:pt idx="1827">
                  <c:v>0.46544292177769936</c:v>
                </c:pt>
                <c:pt idx="1828">
                  <c:v>0.46485170767569756</c:v>
                </c:pt>
                <c:pt idx="1829">
                  <c:v>0.46497621948449214</c:v>
                </c:pt>
                <c:pt idx="1830">
                  <c:v>0.46494446096552333</c:v>
                </c:pt>
                <c:pt idx="1831">
                  <c:v>0.46485439400779005</c:v>
                </c:pt>
                <c:pt idx="1832">
                  <c:v>0.46540122835182274</c:v>
                </c:pt>
                <c:pt idx="1833">
                  <c:v>0.46501398078897099</c:v>
                </c:pt>
                <c:pt idx="1834">
                  <c:v>0.46400104170285006</c:v>
                </c:pt>
                <c:pt idx="1835">
                  <c:v>0.46208633445308883</c:v>
                </c:pt>
                <c:pt idx="1836">
                  <c:v>0.46589227919705667</c:v>
                </c:pt>
                <c:pt idx="1837">
                  <c:v>0.46437880078955068</c:v>
                </c:pt>
                <c:pt idx="1838">
                  <c:v>0.46400238601287014</c:v>
                </c:pt>
                <c:pt idx="1839">
                  <c:v>0.46534231763155509</c:v>
                </c:pt>
                <c:pt idx="1840">
                  <c:v>0.462965148708394</c:v>
                </c:pt>
                <c:pt idx="1841">
                  <c:v>0.46264529491368567</c:v>
                </c:pt>
                <c:pt idx="1842">
                  <c:v>0.46195282523602016</c:v>
                </c:pt>
                <c:pt idx="1843">
                  <c:v>0.46507291085440455</c:v>
                </c:pt>
                <c:pt idx="1844">
                  <c:v>0.46529864564857437</c:v>
                </c:pt>
                <c:pt idx="1845">
                  <c:v>0.46700769458046543</c:v>
                </c:pt>
                <c:pt idx="1846">
                  <c:v>0.46670435220170209</c:v>
                </c:pt>
                <c:pt idx="1847">
                  <c:v>0.46277807832699186</c:v>
                </c:pt>
                <c:pt idx="1848">
                  <c:v>0.46159341067289744</c:v>
                </c:pt>
                <c:pt idx="1849">
                  <c:v>0.4584217991063218</c:v>
                </c:pt>
                <c:pt idx="1850">
                  <c:v>0.45398623720094639</c:v>
                </c:pt>
                <c:pt idx="1851">
                  <c:v>0.45203679408710656</c:v>
                </c:pt>
                <c:pt idx="1852">
                  <c:v>0.4496217292813865</c:v>
                </c:pt>
                <c:pt idx="1853">
                  <c:v>0.44668432787076723</c:v>
                </c:pt>
                <c:pt idx="1854">
                  <c:v>0.44865634839787399</c:v>
                </c:pt>
                <c:pt idx="1855">
                  <c:v>0.45170678051017205</c:v>
                </c:pt>
                <c:pt idx="1856">
                  <c:v>0.45657181635382832</c:v>
                </c:pt>
                <c:pt idx="1857">
                  <c:v>0.45533103343091208</c:v>
                </c:pt>
                <c:pt idx="1858">
                  <c:v>0.45587911281638127</c:v>
                </c:pt>
                <c:pt idx="1859">
                  <c:v>0.45918799431706148</c:v>
                </c:pt>
                <c:pt idx="1860">
                  <c:v>0.45909740737320048</c:v>
                </c:pt>
                <c:pt idx="1861">
                  <c:v>0.45985578002151656</c:v>
                </c:pt>
                <c:pt idx="1862">
                  <c:v>0.4631204467463787</c:v>
                </c:pt>
                <c:pt idx="1863">
                  <c:v>0.46526089509208485</c:v>
                </c:pt>
                <c:pt idx="1864">
                  <c:v>0.46423302704216407</c:v>
                </c:pt>
                <c:pt idx="1865">
                  <c:v>0.4640049955506913</c:v>
                </c:pt>
                <c:pt idx="1866">
                  <c:v>0.46740347044879788</c:v>
                </c:pt>
                <c:pt idx="1867">
                  <c:v>0.46721320859226606</c:v>
                </c:pt>
                <c:pt idx="1868">
                  <c:v>0.46483582656501021</c:v>
                </c:pt>
                <c:pt idx="1869">
                  <c:v>0.46939832957482147</c:v>
                </c:pt>
                <c:pt idx="1870">
                  <c:v>0.46816281735874193</c:v>
                </c:pt>
                <c:pt idx="1871">
                  <c:v>0.4673849502760144</c:v>
                </c:pt>
                <c:pt idx="1872">
                  <c:v>0.46540320251157202</c:v>
                </c:pt>
                <c:pt idx="1873">
                  <c:v>0.46132893855247281</c:v>
                </c:pt>
                <c:pt idx="1874">
                  <c:v>0.45671074557144786</c:v>
                </c:pt>
                <c:pt idx="1875">
                  <c:v>0.45551822599090963</c:v>
                </c:pt>
                <c:pt idx="1876">
                  <c:v>0.44875125835754104</c:v>
                </c:pt>
                <c:pt idx="1877">
                  <c:v>0.44801470711084063</c:v>
                </c:pt>
                <c:pt idx="1878">
                  <c:v>0.45022137236055915</c:v>
                </c:pt>
                <c:pt idx="1879">
                  <c:v>0.45483013898318431</c:v>
                </c:pt>
                <c:pt idx="1880">
                  <c:v>0.45861310481127393</c:v>
                </c:pt>
                <c:pt idx="1881">
                  <c:v>0.460904891989661</c:v>
                </c:pt>
                <c:pt idx="1882">
                  <c:v>0.46201328295325444</c:v>
                </c:pt>
                <c:pt idx="1883">
                  <c:v>0.46447752592718899</c:v>
                </c:pt>
                <c:pt idx="1884">
                  <c:v>0.46315622045047794</c:v>
                </c:pt>
                <c:pt idx="1885">
                  <c:v>0.46486103079731583</c:v>
                </c:pt>
                <c:pt idx="1886">
                  <c:v>0.46655891708940311</c:v>
                </c:pt>
                <c:pt idx="1887">
                  <c:v>0.46577253870620894</c:v>
                </c:pt>
                <c:pt idx="1888">
                  <c:v>0.46595904980279834</c:v>
                </c:pt>
                <c:pt idx="1889">
                  <c:v>0.46595573505520205</c:v>
                </c:pt>
                <c:pt idx="1890">
                  <c:v>0.46848555617714521</c:v>
                </c:pt>
                <c:pt idx="1891">
                  <c:v>0.46135890923116102</c:v>
                </c:pt>
                <c:pt idx="1892">
                  <c:v>0.46051780344639714</c:v>
                </c:pt>
                <c:pt idx="1893">
                  <c:v>0.45548951530411186</c:v>
                </c:pt>
                <c:pt idx="1894">
                  <c:v>0.45304784801529047</c:v>
                </c:pt>
                <c:pt idx="1895">
                  <c:v>0.45275495552556905</c:v>
                </c:pt>
                <c:pt idx="1896">
                  <c:v>0.45202679042536603</c:v>
                </c:pt>
                <c:pt idx="1897">
                  <c:v>0.44930295487440236</c:v>
                </c:pt>
                <c:pt idx="1898">
                  <c:v>0.4521777150389682</c:v>
                </c:pt>
                <c:pt idx="1899">
                  <c:v>0.4557828837480728</c:v>
                </c:pt>
                <c:pt idx="1900">
                  <c:v>0.77278541034710224</c:v>
                </c:pt>
                <c:pt idx="1901">
                  <c:v>0.77306329195971191</c:v>
                </c:pt>
                <c:pt idx="1902">
                  <c:v>0.77284475552935927</c:v>
                </c:pt>
                <c:pt idx="1903">
                  <c:v>0.77332455564913549</c:v>
                </c:pt>
                <c:pt idx="1904">
                  <c:v>0.7742119708501487</c:v>
                </c:pt>
                <c:pt idx="1905">
                  <c:v>0.77509564454169644</c:v>
                </c:pt>
                <c:pt idx="1906">
                  <c:v>0.77512090406446554</c:v>
                </c:pt>
                <c:pt idx="1907">
                  <c:v>0.77615807898862788</c:v>
                </c:pt>
                <c:pt idx="1908">
                  <c:v>0.7758752671400867</c:v>
                </c:pt>
                <c:pt idx="1909">
                  <c:v>0.77753337410870771</c:v>
                </c:pt>
                <c:pt idx="1910">
                  <c:v>0.77786609866357881</c:v>
                </c:pt>
                <c:pt idx="1911">
                  <c:v>0.77763508700599682</c:v>
                </c:pt>
                <c:pt idx="1912">
                  <c:v>0.77877275709190596</c:v>
                </c:pt>
                <c:pt idx="1913">
                  <c:v>0.77910408863594827</c:v>
                </c:pt>
                <c:pt idx="1914">
                  <c:v>0.77993998048981084</c:v>
                </c:pt>
                <c:pt idx="1915">
                  <c:v>0.78068829862447342</c:v>
                </c:pt>
                <c:pt idx="1916">
                  <c:v>0.77971088919904363</c:v>
                </c:pt>
                <c:pt idx="1917">
                  <c:v>0.77998062674685387</c:v>
                </c:pt>
                <c:pt idx="1918">
                  <c:v>0.78064433946684486</c:v>
                </c:pt>
                <c:pt idx="1919">
                  <c:v>0.78019899282184257</c:v>
                </c:pt>
                <c:pt idx="1920">
                  <c:v>0.78317549502349881</c:v>
                </c:pt>
                <c:pt idx="1921">
                  <c:v>0.78364846955426093</c:v>
                </c:pt>
                <c:pt idx="1922">
                  <c:v>0.7815026050301821</c:v>
                </c:pt>
                <c:pt idx="1923">
                  <c:v>0.78105861957900125</c:v>
                </c:pt>
                <c:pt idx="1924">
                  <c:v>0.78117206736918299</c:v>
                </c:pt>
                <c:pt idx="1925">
                  <c:v>0.78021444035800402</c:v>
                </c:pt>
                <c:pt idx="1926">
                  <c:v>0.77700759622499915</c:v>
                </c:pt>
                <c:pt idx="1927">
                  <c:v>0.77706142962105973</c:v>
                </c:pt>
                <c:pt idx="1928">
                  <c:v>0.77618140189716234</c:v>
                </c:pt>
                <c:pt idx="1929">
                  <c:v>0.7754734279619494</c:v>
                </c:pt>
                <c:pt idx="1930">
                  <c:v>0.77226200988882554</c:v>
                </c:pt>
                <c:pt idx="1931">
                  <c:v>0.7724942659859676</c:v>
                </c:pt>
                <c:pt idx="1932">
                  <c:v>0.77151369481961141</c:v>
                </c:pt>
                <c:pt idx="1933">
                  <c:v>0.76780589138405886</c:v>
                </c:pt>
                <c:pt idx="1934">
                  <c:v>0.76769535277025214</c:v>
                </c:pt>
                <c:pt idx="1935">
                  <c:v>0.7676449818626333</c:v>
                </c:pt>
                <c:pt idx="1936">
                  <c:v>0.77042582338969934</c:v>
                </c:pt>
                <c:pt idx="1937">
                  <c:v>0.76866206413555649</c:v>
                </c:pt>
                <c:pt idx="1938">
                  <c:v>0.76747470590864508</c:v>
                </c:pt>
                <c:pt idx="1939">
                  <c:v>0.76553412841790247</c:v>
                </c:pt>
                <c:pt idx="1940">
                  <c:v>0.76511629109960655</c:v>
                </c:pt>
                <c:pt idx="1941">
                  <c:v>0.76288455921922027</c:v>
                </c:pt>
                <c:pt idx="1942">
                  <c:v>0.76225812816196936</c:v>
                </c:pt>
                <c:pt idx="1943">
                  <c:v>0.76419376317671261</c:v>
                </c:pt>
                <c:pt idx="1944">
                  <c:v>0.76425760295926215</c:v>
                </c:pt>
                <c:pt idx="1945">
                  <c:v>0.76309789500533665</c:v>
                </c:pt>
                <c:pt idx="1946">
                  <c:v>0.76159877261583808</c:v>
                </c:pt>
                <c:pt idx="1947">
                  <c:v>0.76100749550411473</c:v>
                </c:pt>
                <c:pt idx="1948">
                  <c:v>0.76272924935167596</c:v>
                </c:pt>
                <c:pt idx="1949">
                  <c:v>0.76260436225364403</c:v>
                </c:pt>
                <c:pt idx="1950">
                  <c:v>0.76195263149993975</c:v>
                </c:pt>
                <c:pt idx="1951">
                  <c:v>0.76160323552838904</c:v>
                </c:pt>
                <c:pt idx="1952">
                  <c:v>0.76020731100693983</c:v>
                </c:pt>
                <c:pt idx="1953">
                  <c:v>0.76019602049229495</c:v>
                </c:pt>
                <c:pt idx="1954">
                  <c:v>0.7609798791465564</c:v>
                </c:pt>
                <c:pt idx="1955">
                  <c:v>0.76229204691458885</c:v>
                </c:pt>
                <c:pt idx="1956">
                  <c:v>0.76206380669702045</c:v>
                </c:pt>
                <c:pt idx="1957">
                  <c:v>0.7635907154562388</c:v>
                </c:pt>
                <c:pt idx="1958">
                  <c:v>0.770262365904959</c:v>
                </c:pt>
                <c:pt idx="1959">
                  <c:v>0.7693758656272861</c:v>
                </c:pt>
                <c:pt idx="1960">
                  <c:v>0.76916240809967229</c:v>
                </c:pt>
                <c:pt idx="1961">
                  <c:v>0.77040341359849396</c:v>
                </c:pt>
                <c:pt idx="1962">
                  <c:v>0.77161799847940404</c:v>
                </c:pt>
                <c:pt idx="1963">
                  <c:v>0.77449478966153718</c:v>
                </c:pt>
                <c:pt idx="1964">
                  <c:v>0.77404617331535064</c:v>
                </c:pt>
                <c:pt idx="1965">
                  <c:v>0.77771159602655726</c:v>
                </c:pt>
                <c:pt idx="1966">
                  <c:v>0.77737639231116451</c:v>
                </c:pt>
                <c:pt idx="1967">
                  <c:v>0.77532191467931377</c:v>
                </c:pt>
                <c:pt idx="1968">
                  <c:v>0.7746657872432946</c:v>
                </c:pt>
                <c:pt idx="1969">
                  <c:v>0.77418616646438165</c:v>
                </c:pt>
                <c:pt idx="1970">
                  <c:v>0.77145473576439072</c:v>
                </c:pt>
                <c:pt idx="1971">
                  <c:v>0.77216997554275102</c:v>
                </c:pt>
                <c:pt idx="1972">
                  <c:v>0.77175443728891702</c:v>
                </c:pt>
                <c:pt idx="1973">
                  <c:v>0.77165555443545741</c:v>
                </c:pt>
                <c:pt idx="1974">
                  <c:v>0.77224934404838197</c:v>
                </c:pt>
                <c:pt idx="1975">
                  <c:v>0.76808469322649364</c:v>
                </c:pt>
                <c:pt idx="1976">
                  <c:v>0.76783816355341528</c:v>
                </c:pt>
                <c:pt idx="1977">
                  <c:v>0.76777898738717665</c:v>
                </c:pt>
                <c:pt idx="1978">
                  <c:v>0.76828420647317253</c:v>
                </c:pt>
                <c:pt idx="1979">
                  <c:v>0.76750844818514041</c:v>
                </c:pt>
                <c:pt idx="1980">
                  <c:v>0.76491222335039566</c:v>
                </c:pt>
                <c:pt idx="1981">
                  <c:v>0.76563753696974168</c:v>
                </c:pt>
                <c:pt idx="1982">
                  <c:v>0.76280004502082877</c:v>
                </c:pt>
                <c:pt idx="1983">
                  <c:v>0.76373663327370778</c:v>
                </c:pt>
                <c:pt idx="1984">
                  <c:v>0.76230877113555984</c:v>
                </c:pt>
                <c:pt idx="1985">
                  <c:v>0.76314609156569446</c:v>
                </c:pt>
                <c:pt idx="1986">
                  <c:v>0.76241204433874898</c:v>
                </c:pt>
                <c:pt idx="1987">
                  <c:v>0.76202988020176288</c:v>
                </c:pt>
                <c:pt idx="1988">
                  <c:v>0.76166571421284301</c:v>
                </c:pt>
                <c:pt idx="1989">
                  <c:v>0.76229451155419914</c:v>
                </c:pt>
                <c:pt idx="1990">
                  <c:v>0.76180451566604224</c:v>
                </c:pt>
                <c:pt idx="1991">
                  <c:v>0.76026205643439448</c:v>
                </c:pt>
                <c:pt idx="1992">
                  <c:v>0.76020290066482843</c:v>
                </c:pt>
                <c:pt idx="1993">
                  <c:v>0.76142206050539263</c:v>
                </c:pt>
                <c:pt idx="1994">
                  <c:v>0.76063361106319538</c:v>
                </c:pt>
                <c:pt idx="1995">
                  <c:v>0.7601733214677171</c:v>
                </c:pt>
                <c:pt idx="1996">
                  <c:v>0.76098728275553373</c:v>
                </c:pt>
                <c:pt idx="1997">
                  <c:v>0.7609858137898573</c:v>
                </c:pt>
                <c:pt idx="1998">
                  <c:v>0.76156089577985309</c:v>
                </c:pt>
                <c:pt idx="1999">
                  <c:v>0.76037488959551569</c:v>
                </c:pt>
                <c:pt idx="2000">
                  <c:v>0.5836811467165558</c:v>
                </c:pt>
                <c:pt idx="2001">
                  <c:v>0.58201492073787642</c:v>
                </c:pt>
                <c:pt idx="2002">
                  <c:v>0.57952255250614115</c:v>
                </c:pt>
                <c:pt idx="2003">
                  <c:v>0.57928102104330981</c:v>
                </c:pt>
                <c:pt idx="2004">
                  <c:v>0.5770583511978935</c:v>
                </c:pt>
                <c:pt idx="2005">
                  <c:v>0.57795832800918034</c:v>
                </c:pt>
                <c:pt idx="2006">
                  <c:v>0.57704705133752443</c:v>
                </c:pt>
                <c:pt idx="2007">
                  <c:v>0.57305991557828617</c:v>
                </c:pt>
                <c:pt idx="2008">
                  <c:v>0.57355606831361605</c:v>
                </c:pt>
                <c:pt idx="2009">
                  <c:v>0.57305693749337472</c:v>
                </c:pt>
                <c:pt idx="2010">
                  <c:v>0.57007909863787143</c:v>
                </c:pt>
                <c:pt idx="2011">
                  <c:v>0.56929485359108412</c:v>
                </c:pt>
                <c:pt idx="2012">
                  <c:v>0.57129078992826676</c:v>
                </c:pt>
                <c:pt idx="2013">
                  <c:v>0.57236791064733816</c:v>
                </c:pt>
                <c:pt idx="2014">
                  <c:v>0.56812135768243965</c:v>
                </c:pt>
                <c:pt idx="2015">
                  <c:v>0.56847067327003709</c:v>
                </c:pt>
                <c:pt idx="2016">
                  <c:v>0.56916068131902398</c:v>
                </c:pt>
                <c:pt idx="2017">
                  <c:v>0.57202761987250961</c:v>
                </c:pt>
                <c:pt idx="2018">
                  <c:v>0.57308253455276337</c:v>
                </c:pt>
                <c:pt idx="2019">
                  <c:v>0.57683395443805474</c:v>
                </c:pt>
                <c:pt idx="2020">
                  <c:v>0.57936487317358021</c:v>
                </c:pt>
                <c:pt idx="2021">
                  <c:v>0.57978712737053661</c:v>
                </c:pt>
                <c:pt idx="2022">
                  <c:v>0.5820272889809508</c:v>
                </c:pt>
                <c:pt idx="2023">
                  <c:v>0.58221518313146758</c:v>
                </c:pt>
                <c:pt idx="2024">
                  <c:v>0.58254907540201328</c:v>
                </c:pt>
                <c:pt idx="2025">
                  <c:v>0.58163613949729431</c:v>
                </c:pt>
                <c:pt idx="2026">
                  <c:v>0.58190184260515865</c:v>
                </c:pt>
                <c:pt idx="2027">
                  <c:v>0.58268033976845968</c:v>
                </c:pt>
                <c:pt idx="2028">
                  <c:v>0.5832182102391783</c:v>
                </c:pt>
                <c:pt idx="2029">
                  <c:v>0.58235414868699176</c:v>
                </c:pt>
                <c:pt idx="2030">
                  <c:v>0.58232766381938639</c:v>
                </c:pt>
                <c:pt idx="2031">
                  <c:v>0.58060794863561449</c:v>
                </c:pt>
                <c:pt idx="2032">
                  <c:v>0.57960701838262896</c:v>
                </c:pt>
                <c:pt idx="2033">
                  <c:v>0.57653072340024658</c:v>
                </c:pt>
                <c:pt idx="2034">
                  <c:v>0.57584705655007706</c:v>
                </c:pt>
                <c:pt idx="2035">
                  <c:v>0.57607520951706082</c:v>
                </c:pt>
                <c:pt idx="2036">
                  <c:v>0.57590036996089444</c:v>
                </c:pt>
                <c:pt idx="2037">
                  <c:v>0.5733130912738218</c:v>
                </c:pt>
                <c:pt idx="2038">
                  <c:v>0.57300765599107739</c:v>
                </c:pt>
                <c:pt idx="2039">
                  <c:v>0.56985014245054288</c:v>
                </c:pt>
                <c:pt idx="2040">
                  <c:v>0.57320079722322548</c:v>
                </c:pt>
                <c:pt idx="2041">
                  <c:v>0.57337901561821747</c:v>
                </c:pt>
                <c:pt idx="2042">
                  <c:v>0.56838112958906306</c:v>
                </c:pt>
                <c:pt idx="2043">
                  <c:v>0.56725726963128265</c:v>
                </c:pt>
                <c:pt idx="2044">
                  <c:v>0.56703372989794754</c:v>
                </c:pt>
                <c:pt idx="2045">
                  <c:v>0.56867067506559166</c:v>
                </c:pt>
                <c:pt idx="2046">
                  <c:v>0.57042239911263415</c:v>
                </c:pt>
                <c:pt idx="2047">
                  <c:v>0.56928175746186538</c:v>
                </c:pt>
                <c:pt idx="2048">
                  <c:v>0.56895358649451899</c:v>
                </c:pt>
                <c:pt idx="2049">
                  <c:v>0.56778261236746086</c:v>
                </c:pt>
                <c:pt idx="2050">
                  <c:v>0.56804012058101161</c:v>
                </c:pt>
                <c:pt idx="2051">
                  <c:v>0.56617712593288738</c:v>
                </c:pt>
                <c:pt idx="2052">
                  <c:v>0.56515863761910712</c:v>
                </c:pt>
                <c:pt idx="2053">
                  <c:v>0.56534851312473333</c:v>
                </c:pt>
                <c:pt idx="2054">
                  <c:v>0.56584850572348633</c:v>
                </c:pt>
                <c:pt idx="2055">
                  <c:v>0.56716882976327432</c:v>
                </c:pt>
                <c:pt idx="2056">
                  <c:v>0.56593891918301253</c:v>
                </c:pt>
                <c:pt idx="2057">
                  <c:v>0.56516285429010171</c:v>
                </c:pt>
                <c:pt idx="2058">
                  <c:v>0.56413732237630676</c:v>
                </c:pt>
                <c:pt idx="2059">
                  <c:v>0.56734399016457704</c:v>
                </c:pt>
                <c:pt idx="2060">
                  <c:v>0.56763625999338452</c:v>
                </c:pt>
                <c:pt idx="2061">
                  <c:v>0.56951319204345197</c:v>
                </c:pt>
                <c:pt idx="2062">
                  <c:v>0.57002184672470835</c:v>
                </c:pt>
                <c:pt idx="2063">
                  <c:v>0.57289348375596738</c:v>
                </c:pt>
                <c:pt idx="2064">
                  <c:v>0.57285603809737928</c:v>
                </c:pt>
                <c:pt idx="2065">
                  <c:v>0.57431438931794832</c:v>
                </c:pt>
                <c:pt idx="2066">
                  <c:v>0.57505607211808119</c:v>
                </c:pt>
                <c:pt idx="2067">
                  <c:v>0.57576283819623186</c:v>
                </c:pt>
                <c:pt idx="2068">
                  <c:v>0.57689314865224017</c:v>
                </c:pt>
                <c:pt idx="2069">
                  <c:v>0.57629320356974012</c:v>
                </c:pt>
                <c:pt idx="2070">
                  <c:v>0.57524110620114421</c:v>
                </c:pt>
                <c:pt idx="2071">
                  <c:v>0.57616526859276496</c:v>
                </c:pt>
                <c:pt idx="2072">
                  <c:v>0.57748383925167135</c:v>
                </c:pt>
                <c:pt idx="2073">
                  <c:v>0.57776666814811029</c:v>
                </c:pt>
                <c:pt idx="2074">
                  <c:v>0.57731341157380389</c:v>
                </c:pt>
                <c:pt idx="2075">
                  <c:v>0.57650231727432955</c:v>
                </c:pt>
                <c:pt idx="2076">
                  <c:v>0.57823918870902369</c:v>
                </c:pt>
                <c:pt idx="2077">
                  <c:v>0.57853774157620452</c:v>
                </c:pt>
                <c:pt idx="2078">
                  <c:v>0.57808130687062398</c:v>
                </c:pt>
                <c:pt idx="2079">
                  <c:v>0.579076646064974</c:v>
                </c:pt>
                <c:pt idx="2080">
                  <c:v>0.58063032715403939</c:v>
                </c:pt>
                <c:pt idx="2081">
                  <c:v>0.58156485157335391</c:v>
                </c:pt>
                <c:pt idx="2082">
                  <c:v>0.58163613949729431</c:v>
                </c:pt>
                <c:pt idx="2083">
                  <c:v>0.58109502564397053</c:v>
                </c:pt>
                <c:pt idx="2084">
                  <c:v>0.57949303355756321</c:v>
                </c:pt>
                <c:pt idx="2085">
                  <c:v>0.5801624556199142</c:v>
                </c:pt>
                <c:pt idx="2086">
                  <c:v>0.58146402743082215</c:v>
                </c:pt>
                <c:pt idx="2087">
                  <c:v>0.57921548465152717</c:v>
                </c:pt>
                <c:pt idx="2088">
                  <c:v>0.57813097390747548</c:v>
                </c:pt>
                <c:pt idx="2089">
                  <c:v>0.57753417128248863</c:v>
                </c:pt>
                <c:pt idx="2090">
                  <c:v>0.57650231727432955</c:v>
                </c:pt>
                <c:pt idx="2091">
                  <c:v>0.57364337819763933</c:v>
                </c:pt>
                <c:pt idx="2092">
                  <c:v>0.57363090582377019</c:v>
                </c:pt>
                <c:pt idx="2093">
                  <c:v>0.57585709722399891</c:v>
                </c:pt>
                <c:pt idx="2094">
                  <c:v>0.57602303657775278</c:v>
                </c:pt>
                <c:pt idx="2095">
                  <c:v>0.57446337883436138</c:v>
                </c:pt>
                <c:pt idx="2096">
                  <c:v>0.57180628001156264</c:v>
                </c:pt>
                <c:pt idx="2097">
                  <c:v>0.56992227037221743</c:v>
                </c:pt>
                <c:pt idx="2098">
                  <c:v>0.56854952490815658</c:v>
                </c:pt>
                <c:pt idx="2099">
                  <c:v>0.56831779592360454</c:v>
                </c:pt>
                <c:pt idx="2100">
                  <c:v>-1.2776472832108723</c:v>
                </c:pt>
                <c:pt idx="2101">
                  <c:v>-1.2870266102844703</c:v>
                </c:pt>
                <c:pt idx="2102">
                  <c:v>-1.2934656472027009</c:v>
                </c:pt>
                <c:pt idx="2103">
                  <c:v>-1.3024751175265772</c:v>
                </c:pt>
                <c:pt idx="2104">
                  <c:v>-1.301281353069579</c:v>
                </c:pt>
                <c:pt idx="2105">
                  <c:v>-1.2946418502397254</c:v>
                </c:pt>
                <c:pt idx="2106">
                  <c:v>-1.2892283081404605</c:v>
                </c:pt>
                <c:pt idx="2107">
                  <c:v>-1.2736268645265152</c:v>
                </c:pt>
                <c:pt idx="2108">
                  <c:v>-1.2672839890752017</c:v>
                </c:pt>
                <c:pt idx="2109">
                  <c:v>-1.2902464300197989</c:v>
                </c:pt>
                <c:pt idx="2110">
                  <c:v>-1.2931809791862552</c:v>
                </c:pt>
                <c:pt idx="2111">
                  <c:v>-1.3046837756289273</c:v>
                </c:pt>
                <c:pt idx="2112">
                  <c:v>-1.2959623680837207</c:v>
                </c:pt>
                <c:pt idx="2113">
                  <c:v>-1.323177245529799</c:v>
                </c:pt>
                <c:pt idx="2114">
                  <c:v>-1.3277082938921767</c:v>
                </c:pt>
                <c:pt idx="2115">
                  <c:v>-1.3279033072910693</c:v>
                </c:pt>
                <c:pt idx="2116">
                  <c:v>-1.346016464722567</c:v>
                </c:pt>
                <c:pt idx="2117">
                  <c:v>-1.3454010509557479</c:v>
                </c:pt>
                <c:pt idx="2118">
                  <c:v>-1.3402736657832846</c:v>
                </c:pt>
                <c:pt idx="2119">
                  <c:v>-1.361103256807948</c:v>
                </c:pt>
                <c:pt idx="2120">
                  <c:v>-1.3644849353013389</c:v>
                </c:pt>
                <c:pt idx="2121">
                  <c:v>-1.365561982700243</c:v>
                </c:pt>
                <c:pt idx="2122">
                  <c:v>-1.3821660282539736</c:v>
                </c:pt>
                <c:pt idx="2123">
                  <c:v>-1.3821114215935004</c:v>
                </c:pt>
                <c:pt idx="2124">
                  <c:v>-1.3792350144863839</c:v>
                </c:pt>
                <c:pt idx="2125">
                  <c:v>-1.3805631364989202</c:v>
                </c:pt>
                <c:pt idx="2126">
                  <c:v>-1.3952652230965277</c:v>
                </c:pt>
                <c:pt idx="2127">
                  <c:v>-1.3955160079427211</c:v>
                </c:pt>
                <c:pt idx="2128">
                  <c:v>-1.3715811713804316</c:v>
                </c:pt>
                <c:pt idx="2129">
                  <c:v>-1.3684284276164385</c:v>
                </c:pt>
                <c:pt idx="2130">
                  <c:v>-1.3500952907732948</c:v>
                </c:pt>
                <c:pt idx="2131">
                  <c:v>-1.34096285131729</c:v>
                </c:pt>
                <c:pt idx="2132">
                  <c:v>-1.328130159040628</c:v>
                </c:pt>
                <c:pt idx="2133">
                  <c:v>-1.3200310540812004</c:v>
                </c:pt>
                <c:pt idx="2134">
                  <c:v>-1.3181387750990441</c:v>
                </c:pt>
                <c:pt idx="2135">
                  <c:v>-1.3268058440092496</c:v>
                </c:pt>
                <c:pt idx="2136">
                  <c:v>-1.3228448057826216</c:v>
                </c:pt>
                <c:pt idx="2137">
                  <c:v>-1.3309587328779509</c:v>
                </c:pt>
                <c:pt idx="2138">
                  <c:v>-1.3313214981242583</c:v>
                </c:pt>
                <c:pt idx="2139">
                  <c:v>-1.3548935693730566</c:v>
                </c:pt>
                <c:pt idx="2140">
                  <c:v>-1.359570971167791</c:v>
                </c:pt>
                <c:pt idx="2141">
                  <c:v>-1.3432298420770949</c:v>
                </c:pt>
                <c:pt idx="2142">
                  <c:v>-1.3579666969362822</c:v>
                </c:pt>
                <c:pt idx="2143">
                  <c:v>-1.352558669858452</c:v>
                </c:pt>
                <c:pt idx="2144">
                  <c:v>-1.3624364797277471</c:v>
                </c:pt>
                <c:pt idx="2145">
                  <c:v>-1.3696220342991523</c:v>
                </c:pt>
                <c:pt idx="2146">
                  <c:v>-1.3838894226886607</c:v>
                </c:pt>
                <c:pt idx="2147">
                  <c:v>-1.3880579865141924</c:v>
                </c:pt>
                <c:pt idx="2148">
                  <c:v>-1.40665999211342</c:v>
                </c:pt>
                <c:pt idx="2149">
                  <c:v>-1.4151953874417991</c:v>
                </c:pt>
                <c:pt idx="2150">
                  <c:v>-1.4237301005189544</c:v>
                </c:pt>
                <c:pt idx="2151">
                  <c:v>-1.4275938810676829</c:v>
                </c:pt>
                <c:pt idx="2152">
                  <c:v>-1.4347073343877668</c:v>
                </c:pt>
                <c:pt idx="2153">
                  <c:v>-1.4309259580002902</c:v>
                </c:pt>
                <c:pt idx="2154">
                  <c:v>-1.4131965455248416</c:v>
                </c:pt>
                <c:pt idx="2155">
                  <c:v>-1.4094218680772908</c:v>
                </c:pt>
                <c:pt idx="2156">
                  <c:v>-1.4455560332458299</c:v>
                </c:pt>
                <c:pt idx="2157">
                  <c:v>-1.3868718814806535</c:v>
                </c:pt>
                <c:pt idx="2158">
                  <c:v>-1.3720884187562123</c:v>
                </c:pt>
                <c:pt idx="2159">
                  <c:v>-1.3416279763100392</c:v>
                </c:pt>
                <c:pt idx="2160">
                  <c:v>-1.3190014510226546</c:v>
                </c:pt>
                <c:pt idx="2161">
                  <c:v>-1.324005047239194</c:v>
                </c:pt>
                <c:pt idx="2162">
                  <c:v>-1.392337626757125</c:v>
                </c:pt>
                <c:pt idx="2163">
                  <c:v>-1.3909260590025527</c:v>
                </c:pt>
                <c:pt idx="2164">
                  <c:v>-1.3991187081394976</c:v>
                </c:pt>
                <c:pt idx="2165">
                  <c:v>-1.4179550083221275</c:v>
                </c:pt>
                <c:pt idx="2166">
                  <c:v>-1.4149825877189302</c:v>
                </c:pt>
                <c:pt idx="2167">
                  <c:v>-1.4500085677974943</c:v>
                </c:pt>
                <c:pt idx="2168">
                  <c:v>-1.4535787906880355</c:v>
                </c:pt>
                <c:pt idx="2169">
                  <c:v>-1.4609349398564317</c:v>
                </c:pt>
                <c:pt idx="2170">
                  <c:v>-1.4462229446671779</c:v>
                </c:pt>
                <c:pt idx="2171">
                  <c:v>-1.4256800088951584</c:v>
                </c:pt>
                <c:pt idx="2172">
                  <c:v>-1.4138422146147358</c:v>
                </c:pt>
                <c:pt idx="2173">
                  <c:v>-1.4305777894579554</c:v>
                </c:pt>
                <c:pt idx="2174">
                  <c:v>-1.4124128943990555</c:v>
                </c:pt>
                <c:pt idx="2175">
                  <c:v>-1.4081628597902034</c:v>
                </c:pt>
                <c:pt idx="2176">
                  <c:v>-1.3879440996772712</c:v>
                </c:pt>
                <c:pt idx="2177">
                  <c:v>-1.405442912625209</c:v>
                </c:pt>
                <c:pt idx="2178">
                  <c:v>-1.3959756049325029</c:v>
                </c:pt>
                <c:pt idx="2179">
                  <c:v>-1.375302993854844</c:v>
                </c:pt>
                <c:pt idx="2180">
                  <c:v>-1.3712322473169418</c:v>
                </c:pt>
                <c:pt idx="2181">
                  <c:v>-1.357073667128093</c:v>
                </c:pt>
                <c:pt idx="2182">
                  <c:v>-1.3668187725003356</c:v>
                </c:pt>
                <c:pt idx="2183">
                  <c:v>-1.3688633802159345</c:v>
                </c:pt>
                <c:pt idx="2184">
                  <c:v>-1.3754736734411588</c:v>
                </c:pt>
                <c:pt idx="2185">
                  <c:v>-1.3812596432357083</c:v>
                </c:pt>
                <c:pt idx="2186">
                  <c:v>-1.3932546197226614</c:v>
                </c:pt>
                <c:pt idx="2187">
                  <c:v>-1.3970708554922235</c:v>
                </c:pt>
                <c:pt idx="2188">
                  <c:v>-1.4067113349335487</c:v>
                </c:pt>
                <c:pt idx="2189">
                  <c:v>-1.404209899073426</c:v>
                </c:pt>
                <c:pt idx="2190">
                  <c:v>-1.4140196010510342</c:v>
                </c:pt>
                <c:pt idx="2191">
                  <c:v>-1.4107520562771094</c:v>
                </c:pt>
                <c:pt idx="2192">
                  <c:v>-1.425982506807979</c:v>
                </c:pt>
                <c:pt idx="2193">
                  <c:v>-1.4244610013279244</c:v>
                </c:pt>
                <c:pt idx="2194">
                  <c:v>-1.4229731183669012</c:v>
                </c:pt>
                <c:pt idx="2195">
                  <c:v>-1.4235635152732697</c:v>
                </c:pt>
                <c:pt idx="2196">
                  <c:v>-1.4209800384831441</c:v>
                </c:pt>
                <c:pt idx="2197">
                  <c:v>-1.3958481154267233</c:v>
                </c:pt>
                <c:pt idx="2198">
                  <c:v>-1.4075897053510333</c:v>
                </c:pt>
                <c:pt idx="2199">
                  <c:v>-1.389068418146197</c:v>
                </c:pt>
                <c:pt idx="2200">
                  <c:v>-0.63478127721286404</c:v>
                </c:pt>
                <c:pt idx="2201">
                  <c:v>-0.63788866462402549</c:v>
                </c:pt>
                <c:pt idx="2202">
                  <c:v>-0.64015947742339596</c:v>
                </c:pt>
                <c:pt idx="2203">
                  <c:v>-0.64872594069657818</c:v>
                </c:pt>
                <c:pt idx="2204">
                  <c:v>-0.65929889945600983</c:v>
                </c:pt>
                <c:pt idx="2205">
                  <c:v>-0.65176794185539233</c:v>
                </c:pt>
                <c:pt idx="2206">
                  <c:v>-0.65496302736573297</c:v>
                </c:pt>
                <c:pt idx="2207">
                  <c:v>-0.65632751509390175</c:v>
                </c:pt>
                <c:pt idx="2208">
                  <c:v>-0.66893888599221674</c:v>
                </c:pt>
                <c:pt idx="2209">
                  <c:v>-0.66904986552667323</c:v>
                </c:pt>
                <c:pt idx="2210">
                  <c:v>-0.67531806241893022</c:v>
                </c:pt>
                <c:pt idx="2211">
                  <c:v>-0.67780834354941355</c:v>
                </c:pt>
                <c:pt idx="2212">
                  <c:v>-0.67314580623379161</c:v>
                </c:pt>
                <c:pt idx="2213">
                  <c:v>-0.68186104908858114</c:v>
                </c:pt>
                <c:pt idx="2214">
                  <c:v>-0.68571276028699613</c:v>
                </c:pt>
                <c:pt idx="2215">
                  <c:v>-0.68676592048915508</c:v>
                </c:pt>
                <c:pt idx="2216">
                  <c:v>-0.68576294507814373</c:v>
                </c:pt>
                <c:pt idx="2217">
                  <c:v>-0.69727436363076301</c:v>
                </c:pt>
                <c:pt idx="2218">
                  <c:v>-0.6999835884070239</c:v>
                </c:pt>
                <c:pt idx="2219">
                  <c:v>-0.70048693840561227</c:v>
                </c:pt>
                <c:pt idx="2220">
                  <c:v>-0.70184296226926857</c:v>
                </c:pt>
                <c:pt idx="2221">
                  <c:v>-0.70171306136419398</c:v>
                </c:pt>
                <c:pt idx="2222">
                  <c:v>-0.70121137609193185</c:v>
                </c:pt>
                <c:pt idx="2223">
                  <c:v>-0.70035949369345141</c:v>
                </c:pt>
                <c:pt idx="2224">
                  <c:v>-0.70021939926248256</c:v>
                </c:pt>
                <c:pt idx="2225">
                  <c:v>-0.69836101618353086</c:v>
                </c:pt>
                <c:pt idx="2226">
                  <c:v>-0.69147371431556082</c:v>
                </c:pt>
                <c:pt idx="2227">
                  <c:v>-0.69585288529143541</c:v>
                </c:pt>
                <c:pt idx="2228">
                  <c:v>-0.70268544422154011</c:v>
                </c:pt>
                <c:pt idx="2229">
                  <c:v>-0.70375028623277014</c:v>
                </c:pt>
                <c:pt idx="2230">
                  <c:v>-0.70174705723648978</c:v>
                </c:pt>
                <c:pt idx="2231">
                  <c:v>-0.69163795491786439</c:v>
                </c:pt>
                <c:pt idx="2232">
                  <c:v>-0.68826488821311704</c:v>
                </c:pt>
                <c:pt idx="2233">
                  <c:v>-0.68098796254560001</c:v>
                </c:pt>
                <c:pt idx="2234">
                  <c:v>-0.67332975046715304</c:v>
                </c:pt>
                <c:pt idx="2235">
                  <c:v>-0.67124227017684368</c:v>
                </c:pt>
                <c:pt idx="2236">
                  <c:v>-0.66400173034090604</c:v>
                </c:pt>
                <c:pt idx="2237">
                  <c:v>-0.65839645030153204</c:v>
                </c:pt>
                <c:pt idx="2238">
                  <c:v>-0.65831701156169475</c:v>
                </c:pt>
                <c:pt idx="2239">
                  <c:v>-0.6571793251810969</c:v>
                </c:pt>
                <c:pt idx="2240">
                  <c:v>-0.66683163159519765</c:v>
                </c:pt>
                <c:pt idx="2241">
                  <c:v>-0.67690364395243607</c:v>
                </c:pt>
                <c:pt idx="2242">
                  <c:v>-0.67729374789186381</c:v>
                </c:pt>
                <c:pt idx="2243">
                  <c:v>-0.67604525823867856</c:v>
                </c:pt>
                <c:pt idx="2244">
                  <c:v>-0.6796934096553674</c:v>
                </c:pt>
                <c:pt idx="2245">
                  <c:v>-0.68735268392820303</c:v>
                </c:pt>
                <c:pt idx="2246">
                  <c:v>-0.69049535927437888</c:v>
                </c:pt>
                <c:pt idx="2247">
                  <c:v>-0.69206098610840394</c:v>
                </c:pt>
                <c:pt idx="2248">
                  <c:v>-0.69824446039432442</c:v>
                </c:pt>
                <c:pt idx="2249">
                  <c:v>-0.70014720635997618</c:v>
                </c:pt>
                <c:pt idx="2250">
                  <c:v>-0.69846064296248223</c:v>
                </c:pt>
                <c:pt idx="2251">
                  <c:v>-0.70108612085887578</c:v>
                </c:pt>
                <c:pt idx="2252">
                  <c:v>-0.69397087199272278</c:v>
                </c:pt>
                <c:pt idx="2253">
                  <c:v>-0.70744982771723419</c:v>
                </c:pt>
                <c:pt idx="2254">
                  <c:v>-0.70616951037251285</c:v>
                </c:pt>
                <c:pt idx="2255">
                  <c:v>-0.70383545141195769</c:v>
                </c:pt>
                <c:pt idx="2256">
                  <c:v>-0.70536457372417738</c:v>
                </c:pt>
                <c:pt idx="2257">
                  <c:v>-0.70681035661735248</c:v>
                </c:pt>
                <c:pt idx="2258">
                  <c:v>-0.70776831287387343</c:v>
                </c:pt>
                <c:pt idx="2259">
                  <c:v>-0.7049312970511552</c:v>
                </c:pt>
                <c:pt idx="2260">
                  <c:v>-0.69875958286615436</c:v>
                </c:pt>
                <c:pt idx="2261">
                  <c:v>-0.6986662493927952</c:v>
                </c:pt>
                <c:pt idx="2262">
                  <c:v>-0.70430869515822547</c:v>
                </c:pt>
                <c:pt idx="2263">
                  <c:v>-0.70522148510777849</c:v>
                </c:pt>
                <c:pt idx="2264">
                  <c:v>-0.69294606170867379</c:v>
                </c:pt>
                <c:pt idx="2265">
                  <c:v>-0.68888383940609277</c:v>
                </c:pt>
                <c:pt idx="2266">
                  <c:v>-0.68448489173696581</c:v>
                </c:pt>
                <c:pt idx="2267">
                  <c:v>-0.68281630099971935</c:v>
                </c:pt>
                <c:pt idx="2268">
                  <c:v>-0.6720593516806953</c:v>
                </c:pt>
                <c:pt idx="2269">
                  <c:v>-0.67013723232943556</c:v>
                </c:pt>
                <c:pt idx="2270">
                  <c:v>-0.67155582842310269</c:v>
                </c:pt>
                <c:pt idx="2271">
                  <c:v>-0.66648477246723059</c:v>
                </c:pt>
                <c:pt idx="2272">
                  <c:v>-0.66858074182321103</c:v>
                </c:pt>
                <c:pt idx="2273">
                  <c:v>-0.66840601206491457</c:v>
                </c:pt>
                <c:pt idx="2274">
                  <c:v>-0.66446675496345675</c:v>
                </c:pt>
                <c:pt idx="2275">
                  <c:v>-0.66995584047829926</c:v>
                </c:pt>
                <c:pt idx="2276">
                  <c:v>-0.66945755094260984</c:v>
                </c:pt>
                <c:pt idx="2277">
                  <c:v>-0.66936494755804943</c:v>
                </c:pt>
                <c:pt idx="2278">
                  <c:v>-0.67206132195176782</c:v>
                </c:pt>
                <c:pt idx="2279">
                  <c:v>-0.6759809708165152</c:v>
                </c:pt>
                <c:pt idx="2280">
                  <c:v>-0.6898626239672172</c:v>
                </c:pt>
                <c:pt idx="2281">
                  <c:v>-0.68866145362143794</c:v>
                </c:pt>
                <c:pt idx="2282">
                  <c:v>-0.68747623062901297</c:v>
                </c:pt>
                <c:pt idx="2283">
                  <c:v>-0.69556313353655497</c:v>
                </c:pt>
                <c:pt idx="2284">
                  <c:v>-0.69331077680985909</c:v>
                </c:pt>
                <c:pt idx="2285">
                  <c:v>-0.69749463123152744</c:v>
                </c:pt>
                <c:pt idx="2286">
                  <c:v>-0.70180667965407961</c:v>
                </c:pt>
                <c:pt idx="2287">
                  <c:v>-0.70618021326183467</c:v>
                </c:pt>
                <c:pt idx="2288">
                  <c:v>-0.69943391672136568</c:v>
                </c:pt>
                <c:pt idx="2289">
                  <c:v>-0.69598379285814271</c:v>
                </c:pt>
                <c:pt idx="2290">
                  <c:v>-0.70024270475082484</c:v>
                </c:pt>
                <c:pt idx="2291">
                  <c:v>-0.70703273497004226</c:v>
                </c:pt>
                <c:pt idx="2292">
                  <c:v>-0.70616951037251285</c:v>
                </c:pt>
                <c:pt idx="2293">
                  <c:v>-0.69611496984383325</c:v>
                </c:pt>
                <c:pt idx="2294">
                  <c:v>-0.702291656115834</c:v>
                </c:pt>
                <c:pt idx="2295">
                  <c:v>-0.69796058632279756</c:v>
                </c:pt>
                <c:pt idx="2296">
                  <c:v>-0.70288963526887849</c:v>
                </c:pt>
                <c:pt idx="2297">
                  <c:v>-0.7046752887434834</c:v>
                </c:pt>
                <c:pt idx="2298">
                  <c:v>-0.70297498119552926</c:v>
                </c:pt>
                <c:pt idx="2299">
                  <c:v>-0.68308146492299526</c:v>
                </c:pt>
                <c:pt idx="2300">
                  <c:v>0.11379209221295632</c:v>
                </c:pt>
                <c:pt idx="2301">
                  <c:v>0.11264457376666623</c:v>
                </c:pt>
                <c:pt idx="2302">
                  <c:v>0.11347215927715051</c:v>
                </c:pt>
                <c:pt idx="2303">
                  <c:v>0.11263423584936538</c:v>
                </c:pt>
                <c:pt idx="2304">
                  <c:v>0.11310506450693622</c:v>
                </c:pt>
                <c:pt idx="2305">
                  <c:v>0.11335920411742181</c:v>
                </c:pt>
                <c:pt idx="2306">
                  <c:v>0.11342410436699624</c:v>
                </c:pt>
                <c:pt idx="2307">
                  <c:v>0.11462613063043495</c:v>
                </c:pt>
                <c:pt idx="2308">
                  <c:v>0.11434976558275263</c:v>
                </c:pt>
                <c:pt idx="2309">
                  <c:v>0.11404224213306852</c:v>
                </c:pt>
                <c:pt idx="2310">
                  <c:v>0.11490724024042066</c:v>
                </c:pt>
                <c:pt idx="2311">
                  <c:v>0.1153750951220321</c:v>
                </c:pt>
                <c:pt idx="2312">
                  <c:v>0.11712810742995816</c:v>
                </c:pt>
                <c:pt idx="2313">
                  <c:v>0.11696499436416175</c:v>
                </c:pt>
                <c:pt idx="2314">
                  <c:v>0.11887526031322306</c:v>
                </c:pt>
                <c:pt idx="2315">
                  <c:v>0.11829105490920629</c:v>
                </c:pt>
                <c:pt idx="2316">
                  <c:v>0.11798474129833453</c:v>
                </c:pt>
                <c:pt idx="2317">
                  <c:v>0.12058670311070137</c:v>
                </c:pt>
                <c:pt idx="2318">
                  <c:v>0.12192667650059365</c:v>
                </c:pt>
                <c:pt idx="2319">
                  <c:v>0.12300577142967888</c:v>
                </c:pt>
                <c:pt idx="2320">
                  <c:v>0.12205458637384621</c:v>
                </c:pt>
                <c:pt idx="2321">
                  <c:v>0.12017180302949101</c:v>
                </c:pt>
                <c:pt idx="2322">
                  <c:v>0.12088107628828591</c:v>
                </c:pt>
                <c:pt idx="2323">
                  <c:v>0.12007834034283904</c:v>
                </c:pt>
                <c:pt idx="2324">
                  <c:v>0.11778051734946605</c:v>
                </c:pt>
                <c:pt idx="2325">
                  <c:v>0.1179603752242243</c:v>
                </c:pt>
                <c:pt idx="2326">
                  <c:v>0.12262258016255156</c:v>
                </c:pt>
                <c:pt idx="2327">
                  <c:v>0.12200605156836988</c:v>
                </c:pt>
                <c:pt idx="2328">
                  <c:v>0.12237734969364004</c:v>
                </c:pt>
                <c:pt idx="2329">
                  <c:v>0.12359756620101166</c:v>
                </c:pt>
                <c:pt idx="2330">
                  <c:v>0.11570282182935275</c:v>
                </c:pt>
                <c:pt idx="2331">
                  <c:v>0.1180644298625033</c:v>
                </c:pt>
                <c:pt idx="2332">
                  <c:v>0.12205458637384621</c:v>
                </c:pt>
                <c:pt idx="2333">
                  <c:v>0.12056340369102848</c:v>
                </c:pt>
                <c:pt idx="2334">
                  <c:v>0.11742998659367967</c:v>
                </c:pt>
                <c:pt idx="2335">
                  <c:v>0.11779460309881296</c:v>
                </c:pt>
                <c:pt idx="2336">
                  <c:v>0.11694340058554104</c:v>
                </c:pt>
                <c:pt idx="2337">
                  <c:v>0.11577417918348372</c:v>
                </c:pt>
                <c:pt idx="2338">
                  <c:v>0.11655877419911143</c:v>
                </c:pt>
                <c:pt idx="2339">
                  <c:v>0.1179556807747624</c:v>
                </c:pt>
                <c:pt idx="2340">
                  <c:v>0.1160811705645441</c:v>
                </c:pt>
                <c:pt idx="2341">
                  <c:v>0.11351448610527601</c:v>
                </c:pt>
                <c:pt idx="2342">
                  <c:v>0.11728660814994697</c:v>
                </c:pt>
                <c:pt idx="2343">
                  <c:v>0.12006328288777277</c:v>
                </c:pt>
                <c:pt idx="2344">
                  <c:v>0.12798323705819317</c:v>
                </c:pt>
                <c:pt idx="2345">
                  <c:v>0.13337331525368398</c:v>
                </c:pt>
                <c:pt idx="2346">
                  <c:v>0.13391929784994058</c:v>
                </c:pt>
                <c:pt idx="2347">
                  <c:v>0.13540542999590088</c:v>
                </c:pt>
                <c:pt idx="2348">
                  <c:v>0.13856654847964681</c:v>
                </c:pt>
                <c:pt idx="2349">
                  <c:v>0.13682870388299456</c:v>
                </c:pt>
                <c:pt idx="2350">
                  <c:v>0.13695647659908711</c:v>
                </c:pt>
                <c:pt idx="2351">
                  <c:v>0.12654631137072686</c:v>
                </c:pt>
                <c:pt idx="2352">
                  <c:v>0.12363846636926375</c:v>
                </c:pt>
                <c:pt idx="2353">
                  <c:v>0.12613664864510318</c:v>
                </c:pt>
                <c:pt idx="2354">
                  <c:v>0.12512329842462008</c:v>
                </c:pt>
                <c:pt idx="2355">
                  <c:v>0.12301789322750166</c:v>
                </c:pt>
                <c:pt idx="2356">
                  <c:v>0.11711121561081703</c:v>
                </c:pt>
                <c:pt idx="2357">
                  <c:v>0.11864966120143954</c:v>
                </c:pt>
                <c:pt idx="2358">
                  <c:v>0.12630858111829968</c:v>
                </c:pt>
                <c:pt idx="2359">
                  <c:v>0.12373070789052749</c:v>
                </c:pt>
                <c:pt idx="2360">
                  <c:v>0.12659274252433281</c:v>
                </c:pt>
                <c:pt idx="2361">
                  <c:v>0.12388816562298048</c:v>
                </c:pt>
                <c:pt idx="2362">
                  <c:v>0.12374004270291006</c:v>
                </c:pt>
                <c:pt idx="2363">
                  <c:v>0.11571122366612897</c:v>
                </c:pt>
                <c:pt idx="2364">
                  <c:v>0.11891278077360351</c:v>
                </c:pt>
                <c:pt idx="2365">
                  <c:v>0.11773926508498765</c:v>
                </c:pt>
                <c:pt idx="2366">
                  <c:v>9.4246666160183373E-2</c:v>
                </c:pt>
                <c:pt idx="2367">
                  <c:v>8.9701548716421317E-2</c:v>
                </c:pt>
                <c:pt idx="2368">
                  <c:v>9.7279343538297036E-2</c:v>
                </c:pt>
                <c:pt idx="2369">
                  <c:v>0.10210824023378025</c:v>
                </c:pt>
                <c:pt idx="2370">
                  <c:v>0.1011435516112944</c:v>
                </c:pt>
                <c:pt idx="2371">
                  <c:v>0.10157323758860162</c:v>
                </c:pt>
                <c:pt idx="2372">
                  <c:v>0.10145790758986316</c:v>
                </c:pt>
                <c:pt idx="2373">
                  <c:v>0.10224052689405554</c:v>
                </c:pt>
                <c:pt idx="2374">
                  <c:v>0.10532505017608314</c:v>
                </c:pt>
                <c:pt idx="2375">
                  <c:v>0.10601178617888872</c:v>
                </c:pt>
                <c:pt idx="2376">
                  <c:v>0.10424290016989689</c:v>
                </c:pt>
                <c:pt idx="2377">
                  <c:v>0.10719145426657881</c:v>
                </c:pt>
                <c:pt idx="2378">
                  <c:v>0.11408925749627288</c:v>
                </c:pt>
                <c:pt idx="2379">
                  <c:v>0.11572533859300034</c:v>
                </c:pt>
                <c:pt idx="2380">
                  <c:v>0.11695369405112595</c:v>
                </c:pt>
                <c:pt idx="2381">
                  <c:v>0.11229797053106497</c:v>
                </c:pt>
                <c:pt idx="2382">
                  <c:v>0.11310506450693622</c:v>
                </c:pt>
                <c:pt idx="2383">
                  <c:v>0.11650907643760484</c:v>
                </c:pt>
                <c:pt idx="2384">
                  <c:v>0.12014749018790401</c:v>
                </c:pt>
                <c:pt idx="2385">
                  <c:v>0.12105569749749527</c:v>
                </c:pt>
                <c:pt idx="2386">
                  <c:v>0.12543664156321604</c:v>
                </c:pt>
                <c:pt idx="2387">
                  <c:v>0.12907980631123867</c:v>
                </c:pt>
                <c:pt idx="2388">
                  <c:v>0.12984486749543794</c:v>
                </c:pt>
                <c:pt idx="2389">
                  <c:v>0.13037235682910209</c:v>
                </c:pt>
                <c:pt idx="2390">
                  <c:v>0.13416358408576912</c:v>
                </c:pt>
                <c:pt idx="2391">
                  <c:v>0.13670179241596742</c:v>
                </c:pt>
                <c:pt idx="2392">
                  <c:v>0.13671747897525766</c:v>
                </c:pt>
                <c:pt idx="2393">
                  <c:v>0.12900939215604099</c:v>
                </c:pt>
                <c:pt idx="2394">
                  <c:v>0.12754991844796063</c:v>
                </c:pt>
                <c:pt idx="2395">
                  <c:v>0.12647294797018724</c:v>
                </c:pt>
                <c:pt idx="2396">
                  <c:v>0.12527765216296954</c:v>
                </c:pt>
                <c:pt idx="2397">
                  <c:v>0.1248069708233539</c:v>
                </c:pt>
                <c:pt idx="2398">
                  <c:v>0.12453795814543876</c:v>
                </c:pt>
                <c:pt idx="2399">
                  <c:v>0.12215253935693776</c:v>
                </c:pt>
                <c:pt idx="2400">
                  <c:v>0.21522083726600671</c:v>
                </c:pt>
                <c:pt idx="2401">
                  <c:v>0.21482463865760151</c:v>
                </c:pt>
                <c:pt idx="2402">
                  <c:v>0.214613694725341</c:v>
                </c:pt>
                <c:pt idx="2403">
                  <c:v>0.21698225290057377</c:v>
                </c:pt>
                <c:pt idx="2404">
                  <c:v>0.21672761503499302</c:v>
                </c:pt>
                <c:pt idx="2405">
                  <c:v>0.21691432206224004</c:v>
                </c:pt>
                <c:pt idx="2406">
                  <c:v>0.21616809524313413</c:v>
                </c:pt>
                <c:pt idx="2407">
                  <c:v>0.21746320485462842</c:v>
                </c:pt>
                <c:pt idx="2408">
                  <c:v>0.21804738387744638</c:v>
                </c:pt>
                <c:pt idx="2409">
                  <c:v>0.22105119390767883</c:v>
                </c:pt>
                <c:pt idx="2410">
                  <c:v>0.22228763668747656</c:v>
                </c:pt>
                <c:pt idx="2411">
                  <c:v>0.22198287476500897</c:v>
                </c:pt>
                <c:pt idx="2412">
                  <c:v>0.22175912885561097</c:v>
                </c:pt>
                <c:pt idx="2413">
                  <c:v>0.22304531173147557</c:v>
                </c:pt>
                <c:pt idx="2414">
                  <c:v>0.22144745330884097</c:v>
                </c:pt>
                <c:pt idx="2415">
                  <c:v>0.22342478905531785</c:v>
                </c:pt>
                <c:pt idx="2416">
                  <c:v>0.22476689438767133</c:v>
                </c:pt>
                <c:pt idx="2417">
                  <c:v>0.22525506146759977</c:v>
                </c:pt>
                <c:pt idx="2418">
                  <c:v>0.22590875771243243</c:v>
                </c:pt>
                <c:pt idx="2419">
                  <c:v>0.22649223684433059</c:v>
                </c:pt>
                <c:pt idx="2420">
                  <c:v>0.22953870752951497</c:v>
                </c:pt>
                <c:pt idx="2421">
                  <c:v>0.2278210212413842</c:v>
                </c:pt>
                <c:pt idx="2422">
                  <c:v>0.23005302893295454</c:v>
                </c:pt>
                <c:pt idx="2423">
                  <c:v>0.22784535580010881</c:v>
                </c:pt>
                <c:pt idx="2424">
                  <c:v>0.22875992575701098</c:v>
                </c:pt>
                <c:pt idx="2425">
                  <c:v>0.22863575667538324</c:v>
                </c:pt>
                <c:pt idx="2426">
                  <c:v>0.22433235480414965</c:v>
                </c:pt>
                <c:pt idx="2427">
                  <c:v>0.22299218146308866</c:v>
                </c:pt>
                <c:pt idx="2428">
                  <c:v>0.22573807310871738</c:v>
                </c:pt>
                <c:pt idx="2429">
                  <c:v>0.22611984052389208</c:v>
                </c:pt>
                <c:pt idx="2430">
                  <c:v>0.2255824146603721</c:v>
                </c:pt>
                <c:pt idx="2431">
                  <c:v>0.23085836084677216</c:v>
                </c:pt>
                <c:pt idx="2432">
                  <c:v>0.22544359626367019</c:v>
                </c:pt>
                <c:pt idx="2433">
                  <c:v>0.22175661004399227</c:v>
                </c:pt>
                <c:pt idx="2434">
                  <c:v>0.22595420848857239</c:v>
                </c:pt>
                <c:pt idx="2435">
                  <c:v>0.22613920092738363</c:v>
                </c:pt>
                <c:pt idx="2436">
                  <c:v>0.22776483919591911</c:v>
                </c:pt>
                <c:pt idx="2437">
                  <c:v>0.23186294262007809</c:v>
                </c:pt>
                <c:pt idx="2438">
                  <c:v>0.23815828995862123</c:v>
                </c:pt>
                <c:pt idx="2439">
                  <c:v>0.23988810859169341</c:v>
                </c:pt>
                <c:pt idx="2440">
                  <c:v>0.2407709762846125</c:v>
                </c:pt>
                <c:pt idx="2441">
                  <c:v>0.24354701937286255</c:v>
                </c:pt>
                <c:pt idx="2442">
                  <c:v>0.24202791744811528</c:v>
                </c:pt>
                <c:pt idx="2443">
                  <c:v>0.24141698234289197</c:v>
                </c:pt>
                <c:pt idx="2444">
                  <c:v>0.24079746905851232</c:v>
                </c:pt>
                <c:pt idx="2445">
                  <c:v>0.23288734064658953</c:v>
                </c:pt>
                <c:pt idx="2446">
                  <c:v>0.23230508971507835</c:v>
                </c:pt>
                <c:pt idx="2447">
                  <c:v>0.23532717099024469</c:v>
                </c:pt>
                <c:pt idx="2448">
                  <c:v>0.23523224468206291</c:v>
                </c:pt>
                <c:pt idx="2449">
                  <c:v>0.23569953306344349</c:v>
                </c:pt>
                <c:pt idx="2450">
                  <c:v>0.22957639610046043</c:v>
                </c:pt>
                <c:pt idx="2451">
                  <c:v>0.22708549770723679</c:v>
                </c:pt>
                <c:pt idx="2452">
                  <c:v>0.22980009901432899</c:v>
                </c:pt>
                <c:pt idx="2453">
                  <c:v>0.22927464775748663</c:v>
                </c:pt>
                <c:pt idx="2454">
                  <c:v>0.22963167676606172</c:v>
                </c:pt>
                <c:pt idx="2455">
                  <c:v>0.22923274773024557</c:v>
                </c:pt>
                <c:pt idx="2456">
                  <c:v>0.22921264709405967</c:v>
                </c:pt>
                <c:pt idx="2457">
                  <c:v>0.22913884129289017</c:v>
                </c:pt>
                <c:pt idx="2458">
                  <c:v>0.23069690697477613</c:v>
                </c:pt>
                <c:pt idx="2459">
                  <c:v>0.2304290577217693</c:v>
                </c:pt>
                <c:pt idx="2460">
                  <c:v>0.22961998111158191</c:v>
                </c:pt>
                <c:pt idx="2461">
                  <c:v>0.23150092252405904</c:v>
                </c:pt>
                <c:pt idx="2462">
                  <c:v>0.23401250993526185</c:v>
                </c:pt>
                <c:pt idx="2463">
                  <c:v>0.23360198328572973</c:v>
                </c:pt>
                <c:pt idx="2464">
                  <c:v>0.23173417066002927</c:v>
                </c:pt>
                <c:pt idx="2465">
                  <c:v>0.23421024718291122</c:v>
                </c:pt>
                <c:pt idx="2466">
                  <c:v>0.2345671102164098</c:v>
                </c:pt>
                <c:pt idx="2467">
                  <c:v>0.231544423737161</c:v>
                </c:pt>
                <c:pt idx="2468">
                  <c:v>0.23314118441846929</c:v>
                </c:pt>
                <c:pt idx="2469">
                  <c:v>0.23039379854307976</c:v>
                </c:pt>
                <c:pt idx="2470">
                  <c:v>0.22992822086017844</c:v>
                </c:pt>
                <c:pt idx="2471">
                  <c:v>0.23019620427758541</c:v>
                </c:pt>
                <c:pt idx="2472">
                  <c:v>0.2294062364278921</c:v>
                </c:pt>
                <c:pt idx="2473">
                  <c:v>0.2262854451297836</c:v>
                </c:pt>
                <c:pt idx="2474">
                  <c:v>0.22397171941859317</c:v>
                </c:pt>
                <c:pt idx="2475">
                  <c:v>0.22441234436133456</c:v>
                </c:pt>
                <c:pt idx="2476">
                  <c:v>0.22480566724093343</c:v>
                </c:pt>
                <c:pt idx="2477">
                  <c:v>0.22778747262776225</c:v>
                </c:pt>
                <c:pt idx="2478">
                  <c:v>0.22572372263451182</c:v>
                </c:pt>
                <c:pt idx="2479">
                  <c:v>0.22653846328521102</c:v>
                </c:pt>
                <c:pt idx="2480">
                  <c:v>0.22497731448186936</c:v>
                </c:pt>
                <c:pt idx="2481">
                  <c:v>0.22192716963551432</c:v>
                </c:pt>
                <c:pt idx="2482">
                  <c:v>0.22059385391311087</c:v>
                </c:pt>
                <c:pt idx="2483">
                  <c:v>0.22456989301711625</c:v>
                </c:pt>
                <c:pt idx="2484">
                  <c:v>0.22585156505896348</c:v>
                </c:pt>
                <c:pt idx="2485">
                  <c:v>0.22559586386428496</c:v>
                </c:pt>
                <c:pt idx="2486">
                  <c:v>0.22454799041657345</c:v>
                </c:pt>
                <c:pt idx="2487">
                  <c:v>0.22259059439366638</c:v>
                </c:pt>
                <c:pt idx="2488">
                  <c:v>0.22466834832376092</c:v>
                </c:pt>
                <c:pt idx="2489">
                  <c:v>0.22462042792104769</c:v>
                </c:pt>
                <c:pt idx="2490">
                  <c:v>0.22473153544923952</c:v>
                </c:pt>
                <c:pt idx="2491">
                  <c:v>0.22291872019239101</c:v>
                </c:pt>
                <c:pt idx="2492">
                  <c:v>0.21933582160459261</c:v>
                </c:pt>
                <c:pt idx="2493">
                  <c:v>0.22253995680551494</c:v>
                </c:pt>
                <c:pt idx="2494">
                  <c:v>0.22318617377926689</c:v>
                </c:pt>
                <c:pt idx="2495">
                  <c:v>0.22426070043384813</c:v>
                </c:pt>
                <c:pt idx="2496">
                  <c:v>0.22435597047726014</c:v>
                </c:pt>
                <c:pt idx="2497">
                  <c:v>0.22373584901953636</c:v>
                </c:pt>
                <c:pt idx="2498">
                  <c:v>0.22533256782702524</c:v>
                </c:pt>
                <c:pt idx="2499">
                  <c:v>0.22449745185179457</c:v>
                </c:pt>
                <c:pt idx="2500">
                  <c:v>-1.8868395598981285</c:v>
                </c:pt>
                <c:pt idx="2501">
                  <c:v>-1.9234712592204999</c:v>
                </c:pt>
                <c:pt idx="2502">
                  <c:v>-1.9710377293437782</c:v>
                </c:pt>
                <c:pt idx="2503">
                  <c:v>-2.1056308211323467</c:v>
                </c:pt>
                <c:pt idx="2504">
                  <c:v>-2.1077017172115933</c:v>
                </c:pt>
                <c:pt idx="2505">
                  <c:v>-2.115093807216077</c:v>
                </c:pt>
                <c:pt idx="2506">
                  <c:v>-2.1209403063857906</c:v>
                </c:pt>
                <c:pt idx="2507">
                  <c:v>-2.0894692733436919</c:v>
                </c:pt>
                <c:pt idx="2508">
                  <c:v>-2.0613320185234407</c:v>
                </c:pt>
                <c:pt idx="2509">
                  <c:v>-2.0062778874876166</c:v>
                </c:pt>
                <c:pt idx="2510">
                  <c:v>-1.9624255296702708</c:v>
                </c:pt>
                <c:pt idx="2511">
                  <c:v>-1.9641149704427432</c:v>
                </c:pt>
                <c:pt idx="2512">
                  <c:v>-1.9435725871110576</c:v>
                </c:pt>
                <c:pt idx="2513">
                  <c:v>-1.9402939747114409</c:v>
                </c:pt>
                <c:pt idx="2514">
                  <c:v>-1.9805637964989735</c:v>
                </c:pt>
                <c:pt idx="2515">
                  <c:v>-2.0765539339274204</c:v>
                </c:pt>
                <c:pt idx="2516">
                  <c:v>-2.1509485617965498</c:v>
                </c:pt>
                <c:pt idx="2517">
                  <c:v>-2.1796928732458798</c:v>
                </c:pt>
                <c:pt idx="2518">
                  <c:v>-2.1697205073744197</c:v>
                </c:pt>
                <c:pt idx="2519">
                  <c:v>-2.1694441473316801</c:v>
                </c:pt>
                <c:pt idx="2520">
                  <c:v>-2.1163530751813795</c:v>
                </c:pt>
                <c:pt idx="2521">
                  <c:v>-2.0869764252846732</c:v>
                </c:pt>
                <c:pt idx="2522">
                  <c:v>-2.0671637997870764</c:v>
                </c:pt>
                <c:pt idx="2523">
                  <c:v>-2.0209005471627153</c:v>
                </c:pt>
                <c:pt idx="2524">
                  <c:v>-2.0137909467164952</c:v>
                </c:pt>
                <c:pt idx="2525">
                  <c:v>-2.0744623850936699</c:v>
                </c:pt>
                <c:pt idx="2526">
                  <c:v>-2.0634794289801426</c:v>
                </c:pt>
                <c:pt idx="2527">
                  <c:v>-2.061547441633047</c:v>
                </c:pt>
                <c:pt idx="2528">
                  <c:v>-2.0442604115849949</c:v>
                </c:pt>
                <c:pt idx="2529">
                  <c:v>-2.1007769703349477</c:v>
                </c:pt>
                <c:pt idx="2530">
                  <c:v>-2.099872891955529</c:v>
                </c:pt>
                <c:pt idx="2531">
                  <c:v>-2.1011213514520799</c:v>
                </c:pt>
                <c:pt idx="2532">
                  <c:v>-2.1089859023397066</c:v>
                </c:pt>
                <c:pt idx="2533">
                  <c:v>-2.1215645140164607</c:v>
                </c:pt>
                <c:pt idx="2534">
                  <c:v>-2.1377210104918372</c:v>
                </c:pt>
                <c:pt idx="2535">
                  <c:v>-2.1139413035716008</c:v>
                </c:pt>
                <c:pt idx="2536">
                  <c:v>-2.1267325766105092</c:v>
                </c:pt>
                <c:pt idx="2537">
                  <c:v>-2.0989173070746618</c:v>
                </c:pt>
                <c:pt idx="2538">
                  <c:v>-2.0883540315924125</c:v>
                </c:pt>
                <c:pt idx="2539">
                  <c:v>-2.0257803967343011</c:v>
                </c:pt>
                <c:pt idx="2540">
                  <c:v>-1.951020196269114</c:v>
                </c:pt>
                <c:pt idx="2541">
                  <c:v>-1.987747720984774</c:v>
                </c:pt>
                <c:pt idx="2542">
                  <c:v>-1.9863643690534174</c:v>
                </c:pt>
                <c:pt idx="2543">
                  <c:v>-1.9758919233018803</c:v>
                </c:pt>
                <c:pt idx="2544">
                  <c:v>-2.0137202843605171</c:v>
                </c:pt>
                <c:pt idx="2545">
                  <c:v>-2.0313666829177954</c:v>
                </c:pt>
                <c:pt idx="2546">
                  <c:v>-2.0722073762455708</c:v>
                </c:pt>
                <c:pt idx="2547">
                  <c:v>-2.0915497069868838</c:v>
                </c:pt>
                <c:pt idx="2548">
                  <c:v>-2.0884981913948182</c:v>
                </c:pt>
                <c:pt idx="2549">
                  <c:v>-2.0923861515656759</c:v>
                </c:pt>
                <c:pt idx="2550">
                  <c:v>-2.1121443410672187</c:v>
                </c:pt>
                <c:pt idx="2551">
                  <c:v>-2.1402721507843983</c:v>
                </c:pt>
                <c:pt idx="2552">
                  <c:v>-2.1320695835544887</c:v>
                </c:pt>
                <c:pt idx="2553">
                  <c:v>-2.123598249930573</c:v>
                </c:pt>
                <c:pt idx="2554">
                  <c:v>-2.1199916277295658</c:v>
                </c:pt>
                <c:pt idx="2555">
                  <c:v>-2.126520573544636</c:v>
                </c:pt>
                <c:pt idx="2556">
                  <c:v>-2.1115955951664445</c:v>
                </c:pt>
                <c:pt idx="2557">
                  <c:v>-2.1062104052220967</c:v>
                </c:pt>
                <c:pt idx="2558">
                  <c:v>-2.0947811691985767</c:v>
                </c:pt>
                <c:pt idx="2559">
                  <c:v>-2.0602733648699307</c:v>
                </c:pt>
                <c:pt idx="2560">
                  <c:v>-2.0642600088281191</c:v>
                </c:pt>
                <c:pt idx="2561">
                  <c:v>-2.0575302331724674</c:v>
                </c:pt>
                <c:pt idx="2562">
                  <c:v>-2.0715133974075379</c:v>
                </c:pt>
                <c:pt idx="2563">
                  <c:v>-2.058008728932732</c:v>
                </c:pt>
                <c:pt idx="2564">
                  <c:v>-2.0634546743603104</c:v>
                </c:pt>
                <c:pt idx="2565">
                  <c:v>-2.1034508347644181</c:v>
                </c:pt>
                <c:pt idx="2566">
                  <c:v>-2.0859399074456864</c:v>
                </c:pt>
                <c:pt idx="2567">
                  <c:v>-2.0974830785978877</c:v>
                </c:pt>
                <c:pt idx="2568">
                  <c:v>-2.1017765169202174</c:v>
                </c:pt>
                <c:pt idx="2569">
                  <c:v>-2.0805648481724499</c:v>
                </c:pt>
                <c:pt idx="2570">
                  <c:v>-2.0816966417626248</c:v>
                </c:pt>
                <c:pt idx="2571">
                  <c:v>-2.1021387391989959</c:v>
                </c:pt>
                <c:pt idx="2572">
                  <c:v>-2.1168167014150567</c:v>
                </c:pt>
                <c:pt idx="2573">
                  <c:v>-2.1065142786807782</c:v>
                </c:pt>
                <c:pt idx="2574">
                  <c:v>-2.0857454900592991</c:v>
                </c:pt>
                <c:pt idx="2575">
                  <c:v>-2.0836508142284833</c:v>
                </c:pt>
                <c:pt idx="2576">
                  <c:v>-2.0524522261251001</c:v>
                </c:pt>
                <c:pt idx="2577">
                  <c:v>-2.059777013241491</c:v>
                </c:pt>
                <c:pt idx="2578">
                  <c:v>-2.0552639371229895</c:v>
                </c:pt>
                <c:pt idx="2579">
                  <c:v>-2.053043921250886</c:v>
                </c:pt>
                <c:pt idx="2580">
                  <c:v>-2.0756714824200269</c:v>
                </c:pt>
                <c:pt idx="2581">
                  <c:v>-2.084845789409655</c:v>
                </c:pt>
                <c:pt idx="2582">
                  <c:v>-2.0897924992631256</c:v>
                </c:pt>
                <c:pt idx="2583">
                  <c:v>-2.0912513644151067</c:v>
                </c:pt>
                <c:pt idx="2584">
                  <c:v>-2.0796194777237473</c:v>
                </c:pt>
                <c:pt idx="2585">
                  <c:v>-2.0742191395360816</c:v>
                </c:pt>
                <c:pt idx="2586">
                  <c:v>-2.0818489219059417</c:v>
                </c:pt>
                <c:pt idx="2587">
                  <c:v>-2.0702504938787256</c:v>
                </c:pt>
                <c:pt idx="2588">
                  <c:v>-2.0731537606931685</c:v>
                </c:pt>
                <c:pt idx="2589">
                  <c:v>-2.0596033976772086</c:v>
                </c:pt>
                <c:pt idx="2590">
                  <c:v>-2.058421443095622</c:v>
                </c:pt>
                <c:pt idx="2591">
                  <c:v>-2.0574800339257413</c:v>
                </c:pt>
                <c:pt idx="2592">
                  <c:v>-2.0497548533018231</c:v>
                </c:pt>
                <c:pt idx="2593">
                  <c:v>-2.0368792472325987</c:v>
                </c:pt>
                <c:pt idx="2594">
                  <c:v>-2.0217758348673578</c:v>
                </c:pt>
                <c:pt idx="2595">
                  <c:v>-2.0153477268257736</c:v>
                </c:pt>
                <c:pt idx="2596">
                  <c:v>-2.0208445624171203</c:v>
                </c:pt>
                <c:pt idx="2597">
                  <c:v>-2.019009240303546</c:v>
                </c:pt>
                <c:pt idx="2598">
                  <c:v>-2.0186361416581873</c:v>
                </c:pt>
                <c:pt idx="2599">
                  <c:v>-2.028981857316337</c:v>
                </c:pt>
                <c:pt idx="2600">
                  <c:v>-0.28963940244717273</c:v>
                </c:pt>
                <c:pt idx="2601">
                  <c:v>-0.28666254769331068</c:v>
                </c:pt>
                <c:pt idx="2602">
                  <c:v>-0.28681701064252996</c:v>
                </c:pt>
                <c:pt idx="2603">
                  <c:v>-0.2848401126329142</c:v>
                </c:pt>
                <c:pt idx="2604">
                  <c:v>-0.29346185605605474</c:v>
                </c:pt>
                <c:pt idx="2605">
                  <c:v>-0.29454524156929213</c:v>
                </c:pt>
                <c:pt idx="2606">
                  <c:v>-0.29311683669208832</c:v>
                </c:pt>
                <c:pt idx="2607">
                  <c:v>-0.28910441209237403</c:v>
                </c:pt>
                <c:pt idx="2608">
                  <c:v>-0.28641264299748681</c:v>
                </c:pt>
                <c:pt idx="2609">
                  <c:v>-0.28728892377637172</c:v>
                </c:pt>
                <c:pt idx="2610">
                  <c:v>-0.28601111732852413</c:v>
                </c:pt>
                <c:pt idx="2611">
                  <c:v>-0.27878000834986338</c:v>
                </c:pt>
                <c:pt idx="2612">
                  <c:v>-0.27830793961413791</c:v>
                </c:pt>
                <c:pt idx="2613">
                  <c:v>-0.2761700553575735</c:v>
                </c:pt>
                <c:pt idx="2614">
                  <c:v>-0.27595888808910757</c:v>
                </c:pt>
                <c:pt idx="2615">
                  <c:v>-0.27554629583408996</c:v>
                </c:pt>
                <c:pt idx="2616">
                  <c:v>-0.27464415711810269</c:v>
                </c:pt>
                <c:pt idx="2617">
                  <c:v>-0.27627980038450994</c:v>
                </c:pt>
                <c:pt idx="2618">
                  <c:v>-0.27963298882825721</c:v>
                </c:pt>
                <c:pt idx="2619">
                  <c:v>-0.27928173214232832</c:v>
                </c:pt>
                <c:pt idx="2620">
                  <c:v>-0.28144861665873555</c:v>
                </c:pt>
                <c:pt idx="2621">
                  <c:v>-0.28403330410838329</c:v>
                </c:pt>
                <c:pt idx="2622">
                  <c:v>-0.28254708508284709</c:v>
                </c:pt>
                <c:pt idx="2623">
                  <c:v>-0.2800610833839603</c:v>
                </c:pt>
                <c:pt idx="2624">
                  <c:v>-0.28032754955070011</c:v>
                </c:pt>
                <c:pt idx="2625">
                  <c:v>-0.27915902096338557</c:v>
                </c:pt>
                <c:pt idx="2626">
                  <c:v>-0.27900158029986105</c:v>
                </c:pt>
                <c:pt idx="2627">
                  <c:v>-0.27722523354041301</c:v>
                </c:pt>
                <c:pt idx="2628">
                  <c:v>-0.28071264453181777</c:v>
                </c:pt>
                <c:pt idx="2629">
                  <c:v>-0.28101009995775106</c:v>
                </c:pt>
                <c:pt idx="2630">
                  <c:v>-0.28328708028678651</c:v>
                </c:pt>
                <c:pt idx="2631">
                  <c:v>-0.28744063349913529</c:v>
                </c:pt>
                <c:pt idx="2632">
                  <c:v>-0.28661195872548062</c:v>
                </c:pt>
                <c:pt idx="2633">
                  <c:v>-0.2871975737749799</c:v>
                </c:pt>
                <c:pt idx="2634">
                  <c:v>-0.29291065760703744</c:v>
                </c:pt>
                <c:pt idx="2635">
                  <c:v>-0.29121933567743868</c:v>
                </c:pt>
                <c:pt idx="2636">
                  <c:v>-0.28618105117611387</c:v>
                </c:pt>
                <c:pt idx="2637">
                  <c:v>-0.28865832974811656</c:v>
                </c:pt>
                <c:pt idx="2638">
                  <c:v>-0.28530975521645224</c:v>
                </c:pt>
                <c:pt idx="2639">
                  <c:v>-0.28430066386224023</c:v>
                </c:pt>
                <c:pt idx="2640">
                  <c:v>-0.28218079485479769</c:v>
                </c:pt>
                <c:pt idx="2641">
                  <c:v>-0.28217512474921203</c:v>
                </c:pt>
                <c:pt idx="2642">
                  <c:v>-0.28045739639652817</c:v>
                </c:pt>
                <c:pt idx="2643">
                  <c:v>-0.28058010051235621</c:v>
                </c:pt>
                <c:pt idx="2644">
                  <c:v>-0.27944886304804051</c:v>
                </c:pt>
                <c:pt idx="2645">
                  <c:v>-0.28199770004168906</c:v>
                </c:pt>
                <c:pt idx="2646">
                  <c:v>-0.2823750987816076</c:v>
                </c:pt>
                <c:pt idx="2647">
                  <c:v>-0.28865832974811656</c:v>
                </c:pt>
                <c:pt idx="2648">
                  <c:v>-0.28916066919642258</c:v>
                </c:pt>
                <c:pt idx="2649">
                  <c:v>-0.28989851791043858</c:v>
                </c:pt>
                <c:pt idx="2650">
                  <c:v>-0.2894436820371008</c:v>
                </c:pt>
                <c:pt idx="2651">
                  <c:v>-0.28805357390572206</c:v>
                </c:pt>
                <c:pt idx="2652">
                  <c:v>-0.28760795997124416</c:v>
                </c:pt>
                <c:pt idx="2653">
                  <c:v>-0.28746041613159401</c:v>
                </c:pt>
                <c:pt idx="2654">
                  <c:v>-0.28666673563647355</c:v>
                </c:pt>
                <c:pt idx="2655">
                  <c:v>-0.28638166050669467</c:v>
                </c:pt>
                <c:pt idx="2656">
                  <c:v>-0.31016195515956657</c:v>
                </c:pt>
                <c:pt idx="2657">
                  <c:v>-0.30478582709714069</c:v>
                </c:pt>
                <c:pt idx="2658">
                  <c:v>-0.30407970046890148</c:v>
                </c:pt>
                <c:pt idx="2659">
                  <c:v>-0.29788800590422448</c:v>
                </c:pt>
                <c:pt idx="2660">
                  <c:v>-0.2959388299040509</c:v>
                </c:pt>
                <c:pt idx="2661">
                  <c:v>-0.29142954256032538</c:v>
                </c:pt>
                <c:pt idx="2662">
                  <c:v>-0.27669252959581858</c:v>
                </c:pt>
                <c:pt idx="2663">
                  <c:v>-0.2781506328778876</c:v>
                </c:pt>
                <c:pt idx="2664">
                  <c:v>-0.28026479628528345</c:v>
                </c:pt>
                <c:pt idx="2665">
                  <c:v>-0.28054247186942893</c:v>
                </c:pt>
                <c:pt idx="2666">
                  <c:v>-0.28574179366823554</c:v>
                </c:pt>
                <c:pt idx="2667">
                  <c:v>-0.28836563863249165</c:v>
                </c:pt>
                <c:pt idx="2668">
                  <c:v>-0.28983667361955456</c:v>
                </c:pt>
                <c:pt idx="2669">
                  <c:v>-0.30014113327170522</c:v>
                </c:pt>
                <c:pt idx="2670">
                  <c:v>-0.30295869822330901</c:v>
                </c:pt>
                <c:pt idx="2671">
                  <c:v>-0.29764798296792372</c:v>
                </c:pt>
                <c:pt idx="2672">
                  <c:v>-0.29921789894680523</c:v>
                </c:pt>
                <c:pt idx="2673">
                  <c:v>-0.29700086876643</c:v>
                </c:pt>
                <c:pt idx="2674">
                  <c:v>-0.29741529872210343</c:v>
                </c:pt>
                <c:pt idx="2675">
                  <c:v>-0.29794899479850462</c:v>
                </c:pt>
                <c:pt idx="2676">
                  <c:v>-0.29558179976214755</c:v>
                </c:pt>
                <c:pt idx="2677">
                  <c:v>-0.29551943399535585</c:v>
                </c:pt>
                <c:pt idx="2678">
                  <c:v>-0.29343217229103108</c:v>
                </c:pt>
                <c:pt idx="2679">
                  <c:v>-0.29455520336075663</c:v>
                </c:pt>
                <c:pt idx="2680">
                  <c:v>-0.29049177877710292</c:v>
                </c:pt>
                <c:pt idx="2681">
                  <c:v>-0.29042838444085295</c:v>
                </c:pt>
                <c:pt idx="2682">
                  <c:v>-0.29126729732832157</c:v>
                </c:pt>
                <c:pt idx="2683">
                  <c:v>-0.29060882503422009</c:v>
                </c:pt>
                <c:pt idx="2684">
                  <c:v>-0.29004087514649812</c:v>
                </c:pt>
                <c:pt idx="2685">
                  <c:v>-0.28889335021612345</c:v>
                </c:pt>
                <c:pt idx="2686">
                  <c:v>-0.29037054271731466</c:v>
                </c:pt>
                <c:pt idx="2687">
                  <c:v>-0.28895244976731982</c:v>
                </c:pt>
                <c:pt idx="2688">
                  <c:v>-0.28853865840609633</c:v>
                </c:pt>
                <c:pt idx="2689">
                  <c:v>-0.28839382991977491</c:v>
                </c:pt>
                <c:pt idx="2690">
                  <c:v>-0.2897042590326509</c:v>
                </c:pt>
                <c:pt idx="2691">
                  <c:v>-0.29027891078875245</c:v>
                </c:pt>
                <c:pt idx="2692">
                  <c:v>-0.28966611747420051</c:v>
                </c:pt>
                <c:pt idx="2693">
                  <c:v>-0.29014089028332629</c:v>
                </c:pt>
                <c:pt idx="2694">
                  <c:v>-0.29007180312884473</c:v>
                </c:pt>
                <c:pt idx="2695">
                  <c:v>-0.29955213352897797</c:v>
                </c:pt>
                <c:pt idx="2696">
                  <c:v>-0.29804844855686702</c:v>
                </c:pt>
                <c:pt idx="2697">
                  <c:v>-0.28954498146696245</c:v>
                </c:pt>
                <c:pt idx="2698">
                  <c:v>-0.28849082744372889</c:v>
                </c:pt>
                <c:pt idx="2699">
                  <c:v>-0.27166583044508136</c:v>
                </c:pt>
                <c:pt idx="2700">
                  <c:v>-0.45175025301208882</c:v>
                </c:pt>
                <c:pt idx="2701">
                  <c:v>-0.45070240997969374</c:v>
                </c:pt>
                <c:pt idx="2702">
                  <c:v>-0.44948551817401272</c:v>
                </c:pt>
                <c:pt idx="2703">
                  <c:v>-0.44993351876201337</c:v>
                </c:pt>
                <c:pt idx="2704">
                  <c:v>-0.45724875345401411</c:v>
                </c:pt>
                <c:pt idx="2705">
                  <c:v>-0.45716551184698984</c:v>
                </c:pt>
                <c:pt idx="2706">
                  <c:v>-0.4595562491812894</c:v>
                </c:pt>
                <c:pt idx="2707">
                  <c:v>-0.46013888747352055</c:v>
                </c:pt>
                <c:pt idx="2708">
                  <c:v>-0.46257869645168631</c:v>
                </c:pt>
                <c:pt idx="2709">
                  <c:v>-0.46064850113581818</c:v>
                </c:pt>
                <c:pt idx="2710">
                  <c:v>-0.45118077427121284</c:v>
                </c:pt>
                <c:pt idx="2711">
                  <c:v>-0.45167734637355139</c:v>
                </c:pt>
                <c:pt idx="2712">
                  <c:v>-0.44585352373870091</c:v>
                </c:pt>
                <c:pt idx="2713">
                  <c:v>-0.44346412681847303</c:v>
                </c:pt>
                <c:pt idx="2714">
                  <c:v>-0.44370890545524355</c:v>
                </c:pt>
                <c:pt idx="2715">
                  <c:v>-0.4406137063121805</c:v>
                </c:pt>
                <c:pt idx="2716">
                  <c:v>-0.4422035547725624</c:v>
                </c:pt>
                <c:pt idx="2717">
                  <c:v>-0.44285175680797362</c:v>
                </c:pt>
                <c:pt idx="2718">
                  <c:v>-0.44220844750574767</c:v>
                </c:pt>
                <c:pt idx="2719">
                  <c:v>-0.44727369861464988</c:v>
                </c:pt>
                <c:pt idx="2720">
                  <c:v>-0.45457636595906764</c:v>
                </c:pt>
                <c:pt idx="2721">
                  <c:v>-0.4553139367800238</c:v>
                </c:pt>
                <c:pt idx="2722">
                  <c:v>-0.45239142805250032</c:v>
                </c:pt>
                <c:pt idx="2723">
                  <c:v>-0.45512458626856356</c:v>
                </c:pt>
                <c:pt idx="2724">
                  <c:v>-0.45545195722987614</c:v>
                </c:pt>
                <c:pt idx="2725">
                  <c:v>-0.46174194740929514</c:v>
                </c:pt>
                <c:pt idx="2726">
                  <c:v>-0.4638802326757957</c:v>
                </c:pt>
                <c:pt idx="2727">
                  <c:v>-0.46582169164956394</c:v>
                </c:pt>
                <c:pt idx="2728">
                  <c:v>-0.46676274686356095</c:v>
                </c:pt>
                <c:pt idx="2729">
                  <c:v>-0.46594934577079611</c:v>
                </c:pt>
                <c:pt idx="2730">
                  <c:v>-0.46749932819052809</c:v>
                </c:pt>
                <c:pt idx="2731">
                  <c:v>-0.4693754346296965</c:v>
                </c:pt>
                <c:pt idx="2732">
                  <c:v>-0.47262545116222554</c:v>
                </c:pt>
                <c:pt idx="2733">
                  <c:v>-0.47296707932337634</c:v>
                </c:pt>
                <c:pt idx="2734">
                  <c:v>-0.47405711433544301</c:v>
                </c:pt>
                <c:pt idx="2735">
                  <c:v>-0.47208610597953793</c:v>
                </c:pt>
                <c:pt idx="2736">
                  <c:v>-0.47142210657439065</c:v>
                </c:pt>
                <c:pt idx="2737">
                  <c:v>-0.4715081557032566</c:v>
                </c:pt>
                <c:pt idx="2738">
                  <c:v>-0.47274388787443572</c:v>
                </c:pt>
                <c:pt idx="2739">
                  <c:v>-0.47222303257066378</c:v>
                </c:pt>
                <c:pt idx="2740">
                  <c:v>-0.47205061702133871</c:v>
                </c:pt>
                <c:pt idx="2741">
                  <c:v>-0.47607270703578841</c:v>
                </c:pt>
                <c:pt idx="2742">
                  <c:v>-0.47627983572570509</c:v>
                </c:pt>
                <c:pt idx="2743">
                  <c:v>-0.47707108558922906</c:v>
                </c:pt>
                <c:pt idx="2744">
                  <c:v>-0.4766006357843533</c:v>
                </c:pt>
                <c:pt idx="2745">
                  <c:v>-0.47885440075136676</c:v>
                </c:pt>
                <c:pt idx="2746">
                  <c:v>-0.47974989388535449</c:v>
                </c:pt>
                <c:pt idx="2747">
                  <c:v>-0.47851075572983787</c:v>
                </c:pt>
                <c:pt idx="2748">
                  <c:v>-0.47014775389403618</c:v>
                </c:pt>
                <c:pt idx="2749">
                  <c:v>-0.47268961104706653</c:v>
                </c:pt>
                <c:pt idx="2750">
                  <c:v>-0.47866216420441493</c:v>
                </c:pt>
                <c:pt idx="2751">
                  <c:v>-0.47321575631061191</c:v>
                </c:pt>
                <c:pt idx="2752">
                  <c:v>-0.47331891888978017</c:v>
                </c:pt>
                <c:pt idx="2753">
                  <c:v>-0.46641982274830363</c:v>
                </c:pt>
                <c:pt idx="2754">
                  <c:v>-0.45775192661521574</c:v>
                </c:pt>
                <c:pt idx="2755">
                  <c:v>-0.45140414194767897</c:v>
                </c:pt>
                <c:pt idx="2756">
                  <c:v>-0.44909230279956663</c:v>
                </c:pt>
                <c:pt idx="2757">
                  <c:v>-0.44889585159050877</c:v>
                </c:pt>
                <c:pt idx="2758">
                  <c:v>-0.44113125398434111</c:v>
                </c:pt>
                <c:pt idx="2759">
                  <c:v>-0.43971976958270176</c:v>
                </c:pt>
                <c:pt idx="2760">
                  <c:v>-0.43761610951819724</c:v>
                </c:pt>
                <c:pt idx="2761">
                  <c:v>-0.44285332349519008</c:v>
                </c:pt>
                <c:pt idx="2762">
                  <c:v>-0.44947901260174344</c:v>
                </c:pt>
                <c:pt idx="2763">
                  <c:v>-0.45284726015518495</c:v>
                </c:pt>
                <c:pt idx="2764">
                  <c:v>-0.45617370189137135</c:v>
                </c:pt>
                <c:pt idx="2765">
                  <c:v>-0.45832854201421691</c:v>
                </c:pt>
                <c:pt idx="2766">
                  <c:v>-0.45825694409378759</c:v>
                </c:pt>
                <c:pt idx="2767">
                  <c:v>-0.46097110500240535</c:v>
                </c:pt>
                <c:pt idx="2768">
                  <c:v>-0.46068697684773086</c:v>
                </c:pt>
                <c:pt idx="2769">
                  <c:v>-0.4619844547084066</c:v>
                </c:pt>
                <c:pt idx="2770">
                  <c:v>-0.46232925562024418</c:v>
                </c:pt>
                <c:pt idx="2771">
                  <c:v>-0.4632468412937345</c:v>
                </c:pt>
                <c:pt idx="2772">
                  <c:v>-0.46231407948320169</c:v>
                </c:pt>
                <c:pt idx="2773">
                  <c:v>-0.46122000777724115</c:v>
                </c:pt>
                <c:pt idx="2774">
                  <c:v>-0.46240793560184074</c:v>
                </c:pt>
                <c:pt idx="2775">
                  <c:v>-0.4643783504411324</c:v>
                </c:pt>
                <c:pt idx="2776">
                  <c:v>-0.46618285269203003</c:v>
                </c:pt>
                <c:pt idx="2777">
                  <c:v>-0.46546907421278494</c:v>
                </c:pt>
                <c:pt idx="2778">
                  <c:v>-0.46281641214483793</c:v>
                </c:pt>
                <c:pt idx="2779">
                  <c:v>-0.46264221494477725</c:v>
                </c:pt>
                <c:pt idx="2780">
                  <c:v>-0.46303080424963594</c:v>
                </c:pt>
                <c:pt idx="2781">
                  <c:v>-0.46057155415284956</c:v>
                </c:pt>
                <c:pt idx="2782">
                  <c:v>-0.46167828651469461</c:v>
                </c:pt>
                <c:pt idx="2783">
                  <c:v>-0.46196608995770849</c:v>
                </c:pt>
                <c:pt idx="2784">
                  <c:v>-0.46133211403653823</c:v>
                </c:pt>
                <c:pt idx="2785">
                  <c:v>-0.46844879525100924</c:v>
                </c:pt>
                <c:pt idx="2786">
                  <c:v>-0.46554299336309696</c:v>
                </c:pt>
                <c:pt idx="2787">
                  <c:v>-0.46616280704006174</c:v>
                </c:pt>
                <c:pt idx="2788">
                  <c:v>-0.4694782017708079</c:v>
                </c:pt>
                <c:pt idx="2789">
                  <c:v>-0.47437053248419181</c:v>
                </c:pt>
                <c:pt idx="2790">
                  <c:v>-0.47256956681818985</c:v>
                </c:pt>
                <c:pt idx="2791">
                  <c:v>-0.46846225653079354</c:v>
                </c:pt>
                <c:pt idx="2792">
                  <c:v>-0.46928434069096964</c:v>
                </c:pt>
                <c:pt idx="2793">
                  <c:v>-0.47374722805153191</c:v>
                </c:pt>
                <c:pt idx="2794">
                  <c:v>-0.4718326698469596</c:v>
                </c:pt>
                <c:pt idx="2795">
                  <c:v>-0.47174135180399274</c:v>
                </c:pt>
                <c:pt idx="2796">
                  <c:v>-0.47274550210028538</c:v>
                </c:pt>
                <c:pt idx="2797">
                  <c:v>-0.47598444235180776</c:v>
                </c:pt>
                <c:pt idx="2798">
                  <c:v>-0.47609983582038212</c:v>
                </c:pt>
                <c:pt idx="2799">
                  <c:v>-0.47343238982862157</c:v>
                </c:pt>
                <c:pt idx="2800">
                  <c:v>5.4709794159432527E-4</c:v>
                </c:pt>
                <c:pt idx="2801">
                  <c:v>4.7672695208030485E-3</c:v>
                </c:pt>
                <c:pt idx="2802">
                  <c:v>7.0633428331209145E-3</c:v>
                </c:pt>
                <c:pt idx="2803">
                  <c:v>9.2307993749630012E-3</c:v>
                </c:pt>
                <c:pt idx="2804">
                  <c:v>1.1658380312447269E-2</c:v>
                </c:pt>
                <c:pt idx="2805">
                  <c:v>1.2292773791753878E-2</c:v>
                </c:pt>
                <c:pt idx="2806">
                  <c:v>1.1377030665277848E-2</c:v>
                </c:pt>
                <c:pt idx="2807">
                  <c:v>7.4682498926318501E-3</c:v>
                </c:pt>
                <c:pt idx="2808">
                  <c:v>8.1451010482860089E-3</c:v>
                </c:pt>
                <c:pt idx="2809">
                  <c:v>7.2286715942333187E-3</c:v>
                </c:pt>
                <c:pt idx="2810">
                  <c:v>2.4879922108578946E-3</c:v>
                </c:pt>
                <c:pt idx="2811">
                  <c:v>2.4627757048847902E-3</c:v>
                </c:pt>
                <c:pt idx="2812">
                  <c:v>-3.4613707166748038E-3</c:v>
                </c:pt>
                <c:pt idx="2813">
                  <c:v>-3.2033203807898393E-3</c:v>
                </c:pt>
                <c:pt idx="2814">
                  <c:v>-4.0222446443850708E-3</c:v>
                </c:pt>
                <c:pt idx="2815">
                  <c:v>-2.6186947317162449E-3</c:v>
                </c:pt>
                <c:pt idx="2816">
                  <c:v>-1.7555621827548067E-3</c:v>
                </c:pt>
                <c:pt idx="2817">
                  <c:v>-1.2221326059302156E-4</c:v>
                </c:pt>
                <c:pt idx="2818">
                  <c:v>-1.43774705514088E-3</c:v>
                </c:pt>
                <c:pt idx="2819">
                  <c:v>1.4032334406970811E-3</c:v>
                </c:pt>
                <c:pt idx="2820">
                  <c:v>6.6643933863649064E-3</c:v>
                </c:pt>
                <c:pt idx="2821">
                  <c:v>4.4797171621037465E-3</c:v>
                </c:pt>
                <c:pt idx="2822">
                  <c:v>3.304738347607509E-3</c:v>
                </c:pt>
                <c:pt idx="2823">
                  <c:v>8.4520773668385308E-4</c:v>
                </c:pt>
                <c:pt idx="2824">
                  <c:v>9.178365413246934E-4</c:v>
                </c:pt>
                <c:pt idx="2825">
                  <c:v>2.0484314057022854E-3</c:v>
                </c:pt>
                <c:pt idx="2826">
                  <c:v>3.3509918890982926E-3</c:v>
                </c:pt>
                <c:pt idx="2827">
                  <c:v>1.359024842418836E-3</c:v>
                </c:pt>
                <c:pt idx="2828">
                  <c:v>1.9852984721354327E-3</c:v>
                </c:pt>
                <c:pt idx="2829">
                  <c:v>1.9905701618438991E-3</c:v>
                </c:pt>
                <c:pt idx="2830">
                  <c:v>3.7101674434566541E-3</c:v>
                </c:pt>
                <c:pt idx="2831">
                  <c:v>3.9727626827206529E-3</c:v>
                </c:pt>
                <c:pt idx="2832">
                  <c:v>-5.9249529505139224E-4</c:v>
                </c:pt>
                <c:pt idx="2833">
                  <c:v>1.5924625599248888E-4</c:v>
                </c:pt>
                <c:pt idx="2834">
                  <c:v>9.3353422098026682E-3</c:v>
                </c:pt>
                <c:pt idx="2835">
                  <c:v>1.3852378129335555E-2</c:v>
                </c:pt>
                <c:pt idx="2836">
                  <c:v>1.1456234306896306E-2</c:v>
                </c:pt>
                <c:pt idx="2837">
                  <c:v>1.8898558580895564E-2</c:v>
                </c:pt>
                <c:pt idx="2838">
                  <c:v>1.6868103789718338E-2</c:v>
                </c:pt>
                <c:pt idx="2839">
                  <c:v>1.5939956795276881E-2</c:v>
                </c:pt>
                <c:pt idx="2840">
                  <c:v>1.966070559742571E-2</c:v>
                </c:pt>
                <c:pt idx="2841">
                  <c:v>1.8842774933560909E-2</c:v>
                </c:pt>
                <c:pt idx="2842">
                  <c:v>1.7021433587698805E-2</c:v>
                </c:pt>
                <c:pt idx="2843">
                  <c:v>1.7821211309191138E-2</c:v>
                </c:pt>
                <c:pt idx="2844">
                  <c:v>1.7567418219378322E-2</c:v>
                </c:pt>
                <c:pt idx="2845">
                  <c:v>8.3718635099670324E-3</c:v>
                </c:pt>
                <c:pt idx="2846">
                  <c:v>8.7105393877977468E-3</c:v>
                </c:pt>
                <c:pt idx="2847">
                  <c:v>1.2042792520410274E-2</c:v>
                </c:pt>
                <c:pt idx="2848">
                  <c:v>1.1861604012783916E-2</c:v>
                </c:pt>
                <c:pt idx="2849">
                  <c:v>4.539562907834022E-3</c:v>
                </c:pt>
                <c:pt idx="2850">
                  <c:v>2.690955653423316E-3</c:v>
                </c:pt>
                <c:pt idx="2851">
                  <c:v>3.8393438525659478E-3</c:v>
                </c:pt>
                <c:pt idx="2852">
                  <c:v>1.9831646850671145E-3</c:v>
                </c:pt>
                <c:pt idx="2853">
                  <c:v>7.8312980221535407E-4</c:v>
                </c:pt>
                <c:pt idx="2854">
                  <c:v>2.3881261016189129E-3</c:v>
                </c:pt>
                <c:pt idx="2855">
                  <c:v>1.5043281457376709E-3</c:v>
                </c:pt>
                <c:pt idx="2856">
                  <c:v>-1.5148296745219566E-3</c:v>
                </c:pt>
                <c:pt idx="2857">
                  <c:v>-2.0501635827679448E-3</c:v>
                </c:pt>
                <c:pt idx="2858">
                  <c:v>-7.1796637020050697E-4</c:v>
                </c:pt>
                <c:pt idx="2859">
                  <c:v>-6.3247046834952201E-3</c:v>
                </c:pt>
                <c:pt idx="2860">
                  <c:v>-2.8818916398966801E-3</c:v>
                </c:pt>
                <c:pt idx="2861">
                  <c:v>-1.0562305223938003E-2</c:v>
                </c:pt>
                <c:pt idx="2862">
                  <c:v>-1.0645306019229882E-2</c:v>
                </c:pt>
                <c:pt idx="2863">
                  <c:v>-7.7409473284283433E-3</c:v>
                </c:pt>
                <c:pt idx="2864">
                  <c:v>2.3071971272891978E-3</c:v>
                </c:pt>
                <c:pt idx="2865">
                  <c:v>1.046779114866133E-2</c:v>
                </c:pt>
                <c:pt idx="2866">
                  <c:v>1.0531386428817921E-2</c:v>
                </c:pt>
                <c:pt idx="2867">
                  <c:v>1.4685800986283212E-2</c:v>
                </c:pt>
                <c:pt idx="2868">
                  <c:v>1.5597529958740315E-2</c:v>
                </c:pt>
                <c:pt idx="2869">
                  <c:v>2.2070264144562854E-2</c:v>
                </c:pt>
                <c:pt idx="2870">
                  <c:v>1.1704249086616183E-2</c:v>
                </c:pt>
                <c:pt idx="2871">
                  <c:v>1.0806753365086012E-2</c:v>
                </c:pt>
                <c:pt idx="2872">
                  <c:v>1.1668822169576185E-2</c:v>
                </c:pt>
                <c:pt idx="2873">
                  <c:v>8.3279619208595449E-3</c:v>
                </c:pt>
                <c:pt idx="2874">
                  <c:v>5.2465482942744201E-3</c:v>
                </c:pt>
                <c:pt idx="2875">
                  <c:v>2.3439610235912599E-3</c:v>
                </c:pt>
                <c:pt idx="2876">
                  <c:v>2.7171698061197124E-3</c:v>
                </c:pt>
                <c:pt idx="2877">
                  <c:v>4.0178579803659626E-3</c:v>
                </c:pt>
                <c:pt idx="2878">
                  <c:v>3.8373393024877336E-3</c:v>
                </c:pt>
                <c:pt idx="2879">
                  <c:v>9.8317282721137713E-4</c:v>
                </c:pt>
                <c:pt idx="2880">
                  <c:v>5.6494681318787401E-4</c:v>
                </c:pt>
                <c:pt idx="2881">
                  <c:v>2.9200867440595415E-3</c:v>
                </c:pt>
                <c:pt idx="2882">
                  <c:v>2.4438315433021269E-3</c:v>
                </c:pt>
                <c:pt idx="2883">
                  <c:v>-1.4587804484243226E-3</c:v>
                </c:pt>
                <c:pt idx="2884">
                  <c:v>-3.3650830236123959E-3</c:v>
                </c:pt>
                <c:pt idx="2885">
                  <c:v>-3.2414243572094015E-3</c:v>
                </c:pt>
                <c:pt idx="2886">
                  <c:v>-2.001645406621034E-3</c:v>
                </c:pt>
                <c:pt idx="2887">
                  <c:v>-2.4661896094970429E-4</c:v>
                </c:pt>
                <c:pt idx="2888">
                  <c:v>-4.5504581003680397E-3</c:v>
                </c:pt>
                <c:pt idx="2889">
                  <c:v>-3.565114360418716E-3</c:v>
                </c:pt>
                <c:pt idx="2890">
                  <c:v>-1.0737114672371294E-4</c:v>
                </c:pt>
                <c:pt idx="2891">
                  <c:v>2.3334213416888001E-3</c:v>
                </c:pt>
                <c:pt idx="2892">
                  <c:v>-1.6910588308260111E-3</c:v>
                </c:pt>
                <c:pt idx="2893">
                  <c:v>-2.8131536126622734E-3</c:v>
                </c:pt>
                <c:pt idx="2894">
                  <c:v>-1.3014815361512358E-3</c:v>
                </c:pt>
                <c:pt idx="2895">
                  <c:v>4.89530824249086E-3</c:v>
                </c:pt>
                <c:pt idx="2896">
                  <c:v>7.1009313041793306E-3</c:v>
                </c:pt>
                <c:pt idx="2897">
                  <c:v>1.6551848663319369E-2</c:v>
                </c:pt>
                <c:pt idx="2898">
                  <c:v>1.7693828573877027E-2</c:v>
                </c:pt>
                <c:pt idx="2899">
                  <c:v>1.6955158430780888E-2</c:v>
                </c:pt>
                <c:pt idx="2900">
                  <c:v>-0.95197408181932908</c:v>
                </c:pt>
                <c:pt idx="2901">
                  <c:v>-0.95888579044836697</c:v>
                </c:pt>
                <c:pt idx="2902">
                  <c:v>-0.95819866265312093</c:v>
                </c:pt>
                <c:pt idx="2903">
                  <c:v>-0.95822325335321468</c:v>
                </c:pt>
                <c:pt idx="2904">
                  <c:v>-0.97052857950157545</c:v>
                </c:pt>
                <c:pt idx="2905">
                  <c:v>-0.97514121237780671</c:v>
                </c:pt>
                <c:pt idx="2906">
                  <c:v>-0.97254215954850731</c:v>
                </c:pt>
                <c:pt idx="2907">
                  <c:v>-0.9711465100317811</c:v>
                </c:pt>
                <c:pt idx="2908">
                  <c:v>-0.97992666221803215</c:v>
                </c:pt>
                <c:pt idx="2909">
                  <c:v>-0.98708865272986934</c:v>
                </c:pt>
                <c:pt idx="2910">
                  <c:v>-0.98882143754526952</c:v>
                </c:pt>
                <c:pt idx="2911">
                  <c:v>-0.98422180379421709</c:v>
                </c:pt>
                <c:pt idx="2912">
                  <c:v>-0.98631409332299114</c:v>
                </c:pt>
                <c:pt idx="2913">
                  <c:v>-0.99374430542892722</c:v>
                </c:pt>
                <c:pt idx="2914">
                  <c:v>-0.99645328916594011</c:v>
                </c:pt>
                <c:pt idx="2915">
                  <c:v>-0.98508803508768372</c:v>
                </c:pt>
                <c:pt idx="2916">
                  <c:v>-0.98229710188595754</c:v>
                </c:pt>
                <c:pt idx="2917">
                  <c:v>-0.97169769014092422</c:v>
                </c:pt>
                <c:pt idx="2918">
                  <c:v>-0.96184106041173578</c:v>
                </c:pt>
                <c:pt idx="2919">
                  <c:v>-0.9450311834091768</c:v>
                </c:pt>
                <c:pt idx="2920">
                  <c:v>-0.94098198497839391</c:v>
                </c:pt>
                <c:pt idx="2921">
                  <c:v>-0.93007433548202501</c:v>
                </c:pt>
                <c:pt idx="2922">
                  <c:v>-0.92789912189150314</c:v>
                </c:pt>
                <c:pt idx="2923">
                  <c:v>-0.93874242457593915</c:v>
                </c:pt>
                <c:pt idx="2924">
                  <c:v>-0.94041494104049339</c:v>
                </c:pt>
                <c:pt idx="2925">
                  <c:v>-0.94979172483854857</c:v>
                </c:pt>
                <c:pt idx="2926">
                  <c:v>-0.95425460981137211</c:v>
                </c:pt>
                <c:pt idx="2927">
                  <c:v>-0.96818848974375293</c:v>
                </c:pt>
                <c:pt idx="2928">
                  <c:v>-0.9646308412037875</c:v>
                </c:pt>
                <c:pt idx="2929">
                  <c:v>-0.98051388412568041</c:v>
                </c:pt>
                <c:pt idx="2930">
                  <c:v>-0.97971893795716869</c:v>
                </c:pt>
                <c:pt idx="2931">
                  <c:v>-1.0023610157705483</c:v>
                </c:pt>
                <c:pt idx="2932">
                  <c:v>-1.0180863973891479</c:v>
                </c:pt>
                <c:pt idx="2933">
                  <c:v>-1.0195990229777678</c:v>
                </c:pt>
                <c:pt idx="2934">
                  <c:v>-1.0095853013700311</c:v>
                </c:pt>
                <c:pt idx="2935">
                  <c:v>-1.0155425342181659</c:v>
                </c:pt>
                <c:pt idx="2936">
                  <c:v>-1.0122735707291242</c:v>
                </c:pt>
                <c:pt idx="2937">
                  <c:v>-0.99106534161922122</c:v>
                </c:pt>
                <c:pt idx="2938">
                  <c:v>-0.980176658616839</c:v>
                </c:pt>
                <c:pt idx="2939">
                  <c:v>-0.97823463086497731</c:v>
                </c:pt>
                <c:pt idx="2940">
                  <c:v>-0.95961771530218831</c:v>
                </c:pt>
                <c:pt idx="2941">
                  <c:v>-0.9691662318604275</c:v>
                </c:pt>
                <c:pt idx="2942">
                  <c:v>-0.97437818092932604</c:v>
                </c:pt>
                <c:pt idx="2943">
                  <c:v>-0.99078991314071641</c:v>
                </c:pt>
                <c:pt idx="2944">
                  <c:v>-0.99065375143730605</c:v>
                </c:pt>
                <c:pt idx="2945">
                  <c:v>-1.0010206803491051</c:v>
                </c:pt>
                <c:pt idx="2946">
                  <c:v>-0.99726165559759439</c:v>
                </c:pt>
                <c:pt idx="2947">
                  <c:v>-1.013074396872691</c:v>
                </c:pt>
                <c:pt idx="2948">
                  <c:v>-0.99904905948611322</c:v>
                </c:pt>
                <c:pt idx="2949">
                  <c:v>-0.99665600097364304</c:v>
                </c:pt>
                <c:pt idx="2950">
                  <c:v>-1.0092929930624082</c:v>
                </c:pt>
                <c:pt idx="2951">
                  <c:v>-1.0088562428358829</c:v>
                </c:pt>
                <c:pt idx="2952">
                  <c:v>-1.0147279338418309</c:v>
                </c:pt>
                <c:pt idx="2953">
                  <c:v>-1.0138963171005329</c:v>
                </c:pt>
                <c:pt idx="2954">
                  <c:v>-1.016005142168269</c:v>
                </c:pt>
                <c:pt idx="2955">
                  <c:v>-0.99565102179831133</c:v>
                </c:pt>
                <c:pt idx="2956">
                  <c:v>-0.98094379362662831</c:v>
                </c:pt>
                <c:pt idx="2957">
                  <c:v>-0.97630170904574476</c:v>
                </c:pt>
                <c:pt idx="2958">
                  <c:v>-0.96808318520989811</c:v>
                </c:pt>
                <c:pt idx="2959">
                  <c:v>-0.96234597876821359</c:v>
                </c:pt>
                <c:pt idx="2960">
                  <c:v>-0.95082225838695633</c:v>
                </c:pt>
                <c:pt idx="2961">
                  <c:v>-0.9461167462916964</c:v>
                </c:pt>
                <c:pt idx="2962">
                  <c:v>-0.9452211446845078</c:v>
                </c:pt>
                <c:pt idx="2963">
                  <c:v>-0.94894999993538165</c:v>
                </c:pt>
                <c:pt idx="2964">
                  <c:v>-0.95516095714687643</c:v>
                </c:pt>
                <c:pt idx="2965">
                  <c:v>-0.96030581919590807</c:v>
                </c:pt>
                <c:pt idx="2966">
                  <c:v>-0.96013530923766388</c:v>
                </c:pt>
                <c:pt idx="2967">
                  <c:v>-0.96127028967977191</c:v>
                </c:pt>
                <c:pt idx="2968">
                  <c:v>-0.98246303500991494</c:v>
                </c:pt>
                <c:pt idx="2969">
                  <c:v>-0.97975545409638498</c:v>
                </c:pt>
                <c:pt idx="2970">
                  <c:v>-0.98062352367153383</c:v>
                </c:pt>
                <c:pt idx="2971">
                  <c:v>-0.9951776591571132</c:v>
                </c:pt>
                <c:pt idx="2972">
                  <c:v>-0.99426831560712248</c:v>
                </c:pt>
                <c:pt idx="2973">
                  <c:v>-0.99318627491228839</c:v>
                </c:pt>
                <c:pt idx="2974">
                  <c:v>-0.99634462530046886</c:v>
                </c:pt>
                <c:pt idx="2975">
                  <c:v>-1.0068550148312498</c:v>
                </c:pt>
                <c:pt idx="2976">
                  <c:v>-1.0070798154335467</c:v>
                </c:pt>
                <c:pt idx="2977">
                  <c:v>-1.0012674492943661</c:v>
                </c:pt>
                <c:pt idx="2978">
                  <c:v>-1.0064107261615793</c:v>
                </c:pt>
                <c:pt idx="2979">
                  <c:v>-1.0011640795784518</c:v>
                </c:pt>
                <c:pt idx="2980">
                  <c:v>-1.0058252961960925</c:v>
                </c:pt>
                <c:pt idx="2981">
                  <c:v>-1.002105412104225</c:v>
                </c:pt>
                <c:pt idx="2982">
                  <c:v>-0.98705760483646643</c:v>
                </c:pt>
                <c:pt idx="2983">
                  <c:v>-0.97583441214282973</c:v>
                </c:pt>
                <c:pt idx="2984">
                  <c:v>-0.97374992553984296</c:v>
                </c:pt>
                <c:pt idx="2985">
                  <c:v>-0.96406672138561633</c:v>
                </c:pt>
                <c:pt idx="2986">
                  <c:v>-0.95287868975795109</c:v>
                </c:pt>
                <c:pt idx="2987">
                  <c:v>-0.94868300594505817</c:v>
                </c:pt>
                <c:pt idx="2988">
                  <c:v>-0.96486053902016</c:v>
                </c:pt>
                <c:pt idx="2989">
                  <c:v>-0.96179137231967438</c:v>
                </c:pt>
                <c:pt idx="2990">
                  <c:v>-0.96750884153897698</c:v>
                </c:pt>
                <c:pt idx="2991">
                  <c:v>-0.98045186096017589</c:v>
                </c:pt>
                <c:pt idx="2992">
                  <c:v>-0.98186929611668106</c:v>
                </c:pt>
                <c:pt idx="2993">
                  <c:v>-0.99079262301451421</c:v>
                </c:pt>
                <c:pt idx="2994">
                  <c:v>-0.99191480296066192</c:v>
                </c:pt>
                <c:pt idx="2995">
                  <c:v>-0.9927595560597261</c:v>
                </c:pt>
                <c:pt idx="2996">
                  <c:v>-1.0040803279960566</c:v>
                </c:pt>
                <c:pt idx="2997">
                  <c:v>-1.0007223115891117</c:v>
                </c:pt>
                <c:pt idx="2998">
                  <c:v>-1.0084951882421964</c:v>
                </c:pt>
                <c:pt idx="2999">
                  <c:v>-1.0120590181085789</c:v>
                </c:pt>
                <c:pt idx="3000">
                  <c:v>-0.55407537829376829</c:v>
                </c:pt>
                <c:pt idx="3001">
                  <c:v>-0.55925194052058458</c:v>
                </c:pt>
                <c:pt idx="3002">
                  <c:v>-0.56399355508797433</c:v>
                </c:pt>
                <c:pt idx="3003">
                  <c:v>-0.56135091035680507</c:v>
                </c:pt>
                <c:pt idx="3004">
                  <c:v>-0.56266548060995436</c:v>
                </c:pt>
                <c:pt idx="3005">
                  <c:v>-0.56334978855887552</c:v>
                </c:pt>
                <c:pt idx="3006">
                  <c:v>-0.56239577365583326</c:v>
                </c:pt>
                <c:pt idx="3007">
                  <c:v>-0.56203003692781517</c:v>
                </c:pt>
                <c:pt idx="3008">
                  <c:v>-0.5614309241701777</c:v>
                </c:pt>
                <c:pt idx="3009">
                  <c:v>-0.56601952360657315</c:v>
                </c:pt>
                <c:pt idx="3010">
                  <c:v>-0.56610501133486191</c:v>
                </c:pt>
                <c:pt idx="3011">
                  <c:v>-0.56647134150624812</c:v>
                </c:pt>
                <c:pt idx="3012">
                  <c:v>-0.56627010832221703</c:v>
                </c:pt>
                <c:pt idx="3013">
                  <c:v>-0.56725055181151651</c:v>
                </c:pt>
                <c:pt idx="3014">
                  <c:v>-0.56817474333996432</c:v>
                </c:pt>
                <c:pt idx="3015">
                  <c:v>-0.56920580174474611</c:v>
                </c:pt>
                <c:pt idx="3016">
                  <c:v>-0.57057031688997162</c:v>
                </c:pt>
                <c:pt idx="3017">
                  <c:v>-0.57051819123539482</c:v>
                </c:pt>
                <c:pt idx="3018">
                  <c:v>-0.57052070204278871</c:v>
                </c:pt>
                <c:pt idx="3019">
                  <c:v>-0.56818816983984743</c:v>
                </c:pt>
                <c:pt idx="3020">
                  <c:v>-0.56529322278587402</c:v>
                </c:pt>
                <c:pt idx="3021">
                  <c:v>-0.56819828993278609</c:v>
                </c:pt>
                <c:pt idx="3022">
                  <c:v>-0.56995432317401151</c:v>
                </c:pt>
                <c:pt idx="3023">
                  <c:v>-0.57014696241807228</c:v>
                </c:pt>
                <c:pt idx="3024">
                  <c:v>-0.56933279017713334</c:v>
                </c:pt>
                <c:pt idx="3025">
                  <c:v>-0.57188872348358533</c:v>
                </c:pt>
                <c:pt idx="3026">
                  <c:v>-0.56913940505115679</c:v>
                </c:pt>
                <c:pt idx="3027">
                  <c:v>-0.56633221424403657</c:v>
                </c:pt>
                <c:pt idx="3028">
                  <c:v>-0.56527643825114415</c:v>
                </c:pt>
                <c:pt idx="3029">
                  <c:v>-0.56536605894137426</c:v>
                </c:pt>
                <c:pt idx="3030">
                  <c:v>-0.56610331150764936</c:v>
                </c:pt>
                <c:pt idx="3031">
                  <c:v>-0.56442519248892531</c:v>
                </c:pt>
                <c:pt idx="3032">
                  <c:v>-0.56603802033172868</c:v>
                </c:pt>
                <c:pt idx="3033">
                  <c:v>-0.5648938672233661</c:v>
                </c:pt>
                <c:pt idx="3034">
                  <c:v>-0.56485951291459335</c:v>
                </c:pt>
                <c:pt idx="3035">
                  <c:v>-0.56534347816664476</c:v>
                </c:pt>
                <c:pt idx="3036">
                  <c:v>-0.56319434525874945</c:v>
                </c:pt>
                <c:pt idx="3037">
                  <c:v>-0.56400942007790811</c:v>
                </c:pt>
                <c:pt idx="3038">
                  <c:v>-0.56406460027344063</c:v>
                </c:pt>
                <c:pt idx="3039">
                  <c:v>-0.5655854986854103</c:v>
                </c:pt>
                <c:pt idx="3040">
                  <c:v>-0.56541721727292438</c:v>
                </c:pt>
                <c:pt idx="3041">
                  <c:v>-0.56741163297179131</c:v>
                </c:pt>
                <c:pt idx="3042">
                  <c:v>-0.56769872009639355</c:v>
                </c:pt>
                <c:pt idx="3043">
                  <c:v>-0.57109413468770276</c:v>
                </c:pt>
                <c:pt idx="3044">
                  <c:v>-0.57091136002820186</c:v>
                </c:pt>
                <c:pt idx="3045">
                  <c:v>-0.57108398524622073</c:v>
                </c:pt>
                <c:pt idx="3046">
                  <c:v>-0.57038934506273375</c:v>
                </c:pt>
                <c:pt idx="3047">
                  <c:v>-0.57094250672916602</c:v>
                </c:pt>
                <c:pt idx="3048">
                  <c:v>-0.568976340643363</c:v>
                </c:pt>
                <c:pt idx="3049">
                  <c:v>-0.57194263040806359</c:v>
                </c:pt>
                <c:pt idx="3050">
                  <c:v>-0.57192583446881839</c:v>
                </c:pt>
                <c:pt idx="3051">
                  <c:v>-0.57154986030896748</c:v>
                </c:pt>
                <c:pt idx="3052">
                  <c:v>-0.5728113750663778</c:v>
                </c:pt>
                <c:pt idx="3053">
                  <c:v>-0.57626149565806872</c:v>
                </c:pt>
                <c:pt idx="3054">
                  <c:v>-0.57795202374754406</c:v>
                </c:pt>
                <c:pt idx="3055">
                  <c:v>-0.57729496432567473</c:v>
                </c:pt>
                <c:pt idx="3056">
                  <c:v>-0.57447832941489152</c:v>
                </c:pt>
                <c:pt idx="3057">
                  <c:v>-0.56981461016157486</c:v>
                </c:pt>
                <c:pt idx="3058">
                  <c:v>-0.56951939011513353</c:v>
                </c:pt>
                <c:pt idx="3059">
                  <c:v>-0.56526724683959895</c:v>
                </c:pt>
                <c:pt idx="3060">
                  <c:v>-0.5650261023792138</c:v>
                </c:pt>
                <c:pt idx="3061">
                  <c:v>-0.56117319113280906</c:v>
                </c:pt>
                <c:pt idx="3062">
                  <c:v>-0.56112981094455427</c:v>
                </c:pt>
                <c:pt idx="3063">
                  <c:v>-0.56026628021399916</c:v>
                </c:pt>
                <c:pt idx="3064">
                  <c:v>-0.56310152951154946</c:v>
                </c:pt>
                <c:pt idx="3065">
                  <c:v>-0.56208182158134512</c:v>
                </c:pt>
                <c:pt idx="3066">
                  <c:v>-0.56265382202648917</c:v>
                </c:pt>
                <c:pt idx="3067">
                  <c:v>-0.56193324665066158</c:v>
                </c:pt>
                <c:pt idx="3068">
                  <c:v>-0.56195246455083159</c:v>
                </c:pt>
                <c:pt idx="3069">
                  <c:v>-0.56126911180767869</c:v>
                </c:pt>
                <c:pt idx="3070">
                  <c:v>-0.56325865337941694</c:v>
                </c:pt>
                <c:pt idx="3071">
                  <c:v>-0.56373685662091422</c:v>
                </c:pt>
                <c:pt idx="3072">
                  <c:v>-0.56548836367836719</c:v>
                </c:pt>
                <c:pt idx="3073">
                  <c:v>-0.56464612319310703</c:v>
                </c:pt>
                <c:pt idx="3074">
                  <c:v>-0.56401949796953366</c:v>
                </c:pt>
                <c:pt idx="3075">
                  <c:v>-0.56241330688054725</c:v>
                </c:pt>
                <c:pt idx="3076">
                  <c:v>-0.56341500416828494</c:v>
                </c:pt>
                <c:pt idx="3077">
                  <c:v>-0.5632946477916122</c:v>
                </c:pt>
                <c:pt idx="3078">
                  <c:v>-0.5644419627418511</c:v>
                </c:pt>
                <c:pt idx="3079">
                  <c:v>-0.56458921364512726</c:v>
                </c:pt>
                <c:pt idx="3080">
                  <c:v>-0.56444944955271104</c:v>
                </c:pt>
                <c:pt idx="3081">
                  <c:v>-0.56422277376414309</c:v>
                </c:pt>
                <c:pt idx="3082">
                  <c:v>-0.56252767886638988</c:v>
                </c:pt>
                <c:pt idx="3083">
                  <c:v>-0.56288931190706837</c:v>
                </c:pt>
                <c:pt idx="3084">
                  <c:v>-0.56296456475792855</c:v>
                </c:pt>
                <c:pt idx="3085">
                  <c:v>-0.56438586335608465</c:v>
                </c:pt>
                <c:pt idx="3086">
                  <c:v>-0.56438506481103401</c:v>
                </c:pt>
                <c:pt idx="3087">
                  <c:v>-0.56610751108601176</c:v>
                </c:pt>
                <c:pt idx="3088">
                  <c:v>-0.56597593267783863</c:v>
                </c:pt>
                <c:pt idx="3089">
                  <c:v>-0.56919065649148659</c:v>
                </c:pt>
                <c:pt idx="3090">
                  <c:v>-0.5709913386711335</c:v>
                </c:pt>
                <c:pt idx="3091">
                  <c:v>-0.57085489654699839</c:v>
                </c:pt>
                <c:pt idx="3092">
                  <c:v>-0.57115312407490593</c:v>
                </c:pt>
                <c:pt idx="3093">
                  <c:v>-0.57096782669771018</c:v>
                </c:pt>
                <c:pt idx="3094">
                  <c:v>-0.56756102414795684</c:v>
                </c:pt>
                <c:pt idx="3095">
                  <c:v>-0.56666501167355465</c:v>
                </c:pt>
                <c:pt idx="3096">
                  <c:v>-0.56193663216067857</c:v>
                </c:pt>
                <c:pt idx="3097">
                  <c:v>-0.56339655589631643</c:v>
                </c:pt>
                <c:pt idx="3098">
                  <c:v>-0.56584357186968071</c:v>
                </c:pt>
                <c:pt idx="3099">
                  <c:v>-0.56618130655500354</c:v>
                </c:pt>
                <c:pt idx="3100">
                  <c:v>8.3664441805590933E-2</c:v>
                </c:pt>
                <c:pt idx="3101">
                  <c:v>8.2683222535901754E-2</c:v>
                </c:pt>
                <c:pt idx="3102">
                  <c:v>8.2048291639566243E-2</c:v>
                </c:pt>
                <c:pt idx="3103">
                  <c:v>8.1678701216967214E-2</c:v>
                </c:pt>
                <c:pt idx="3104">
                  <c:v>8.1724737474294748E-2</c:v>
                </c:pt>
                <c:pt idx="3105">
                  <c:v>8.153048146126271E-2</c:v>
                </c:pt>
                <c:pt idx="3106">
                  <c:v>8.0023284210948606E-2</c:v>
                </c:pt>
                <c:pt idx="3107">
                  <c:v>7.7389299955770471E-2</c:v>
                </c:pt>
                <c:pt idx="3108">
                  <c:v>7.6573388529531647E-2</c:v>
                </c:pt>
                <c:pt idx="3109">
                  <c:v>7.5781492070346151E-2</c:v>
                </c:pt>
                <c:pt idx="3110">
                  <c:v>7.5784123294770536E-2</c:v>
                </c:pt>
                <c:pt idx="3111">
                  <c:v>7.3741104901170307E-2</c:v>
                </c:pt>
                <c:pt idx="3112">
                  <c:v>7.2450552217515743E-2</c:v>
                </c:pt>
                <c:pt idx="3113">
                  <c:v>7.209466876028342E-2</c:v>
                </c:pt>
                <c:pt idx="3114">
                  <c:v>7.3737149990213427E-2</c:v>
                </c:pt>
                <c:pt idx="3115">
                  <c:v>7.7664519220817754E-2</c:v>
                </c:pt>
                <c:pt idx="3116">
                  <c:v>7.6318171145701927E-2</c:v>
                </c:pt>
                <c:pt idx="3117">
                  <c:v>7.5695920878377537E-2</c:v>
                </c:pt>
                <c:pt idx="3118">
                  <c:v>7.3410420328885048E-2</c:v>
                </c:pt>
                <c:pt idx="3119">
                  <c:v>7.355367766117836E-2</c:v>
                </c:pt>
                <c:pt idx="3120">
                  <c:v>7.3940412156213262E-2</c:v>
                </c:pt>
                <c:pt idx="3121">
                  <c:v>7.5302335944425328E-2</c:v>
                </c:pt>
                <c:pt idx="3122">
                  <c:v>7.7321941387327939E-2</c:v>
                </c:pt>
                <c:pt idx="3123">
                  <c:v>7.6032900601375422E-2</c:v>
                </c:pt>
                <c:pt idx="3124">
                  <c:v>7.7210069902062528E-2</c:v>
                </c:pt>
                <c:pt idx="3125">
                  <c:v>7.8363862523508354E-2</c:v>
                </c:pt>
                <c:pt idx="3126">
                  <c:v>8.2052213816977387E-2</c:v>
                </c:pt>
                <c:pt idx="3127">
                  <c:v>7.9645500627284163E-2</c:v>
                </c:pt>
                <c:pt idx="3128">
                  <c:v>7.8776864373192895E-2</c:v>
                </c:pt>
                <c:pt idx="3129">
                  <c:v>7.8427214542908991E-2</c:v>
                </c:pt>
                <c:pt idx="3130">
                  <c:v>7.9473228384288788E-2</c:v>
                </c:pt>
                <c:pt idx="3131">
                  <c:v>8.0121218394487395E-2</c:v>
                </c:pt>
                <c:pt idx="3132">
                  <c:v>8.2853166094877667E-2</c:v>
                </c:pt>
                <c:pt idx="3133">
                  <c:v>8.3400060786044158E-2</c:v>
                </c:pt>
                <c:pt idx="3134">
                  <c:v>8.4288329434820758E-2</c:v>
                </c:pt>
                <c:pt idx="3135">
                  <c:v>8.4650384672962278E-2</c:v>
                </c:pt>
                <c:pt idx="3136">
                  <c:v>8.3939662175472732E-2</c:v>
                </c:pt>
                <c:pt idx="3137">
                  <c:v>8.1657670312366232E-2</c:v>
                </c:pt>
                <c:pt idx="3138">
                  <c:v>8.0917592668566907E-2</c:v>
                </c:pt>
                <c:pt idx="3139">
                  <c:v>7.9821674133430345E-2</c:v>
                </c:pt>
                <c:pt idx="3140">
                  <c:v>7.9791379322462719E-2</c:v>
                </c:pt>
                <c:pt idx="3141">
                  <c:v>7.583090530919416E-2</c:v>
                </c:pt>
                <c:pt idx="3142">
                  <c:v>7.5649606232136304E-2</c:v>
                </c:pt>
                <c:pt idx="3143">
                  <c:v>7.8491402263725432E-2</c:v>
                </c:pt>
                <c:pt idx="3144">
                  <c:v>7.8150892635579464E-2</c:v>
                </c:pt>
                <c:pt idx="3145">
                  <c:v>7.7654801945469448E-2</c:v>
                </c:pt>
                <c:pt idx="3146">
                  <c:v>7.3400714377026471E-2</c:v>
                </c:pt>
                <c:pt idx="3147">
                  <c:v>7.2861147394657627E-2</c:v>
                </c:pt>
                <c:pt idx="3148">
                  <c:v>7.4146795659297174E-2</c:v>
                </c:pt>
                <c:pt idx="3149">
                  <c:v>7.3198186641337398E-2</c:v>
                </c:pt>
                <c:pt idx="3150">
                  <c:v>7.1291657103900674E-2</c:v>
                </c:pt>
                <c:pt idx="3151">
                  <c:v>7.0815685844170431E-2</c:v>
                </c:pt>
                <c:pt idx="3152">
                  <c:v>7.1045292800059556E-2</c:v>
                </c:pt>
                <c:pt idx="3153">
                  <c:v>7.1899378096027672E-2</c:v>
                </c:pt>
                <c:pt idx="3154">
                  <c:v>7.2547013419345677E-2</c:v>
                </c:pt>
                <c:pt idx="3155">
                  <c:v>7.486445717592044E-2</c:v>
                </c:pt>
                <c:pt idx="3156">
                  <c:v>7.5086501209070414E-2</c:v>
                </c:pt>
                <c:pt idx="3157">
                  <c:v>7.5691500027476322E-2</c:v>
                </c:pt>
                <c:pt idx="3158">
                  <c:v>7.3237545333139586E-2</c:v>
                </c:pt>
                <c:pt idx="3159">
                  <c:v>7.3196445537421884E-2</c:v>
                </c:pt>
                <c:pt idx="3160">
                  <c:v>7.3311826686143389E-2</c:v>
                </c:pt>
                <c:pt idx="3161">
                  <c:v>7.1941904737456042E-2</c:v>
                </c:pt>
                <c:pt idx="3162">
                  <c:v>7.2789471671643027E-2</c:v>
                </c:pt>
                <c:pt idx="3163">
                  <c:v>7.4815470236355625E-2</c:v>
                </c:pt>
                <c:pt idx="3164">
                  <c:v>7.4323044551016557E-2</c:v>
                </c:pt>
                <c:pt idx="3165">
                  <c:v>7.3209688403164705E-2</c:v>
                </c:pt>
                <c:pt idx="3166">
                  <c:v>7.3230475655451502E-2</c:v>
                </c:pt>
                <c:pt idx="3167">
                  <c:v>7.4103466563633771E-2</c:v>
                </c:pt>
                <c:pt idx="3168">
                  <c:v>7.2295202141722595E-2</c:v>
                </c:pt>
                <c:pt idx="3169">
                  <c:v>7.2164598582777295E-2</c:v>
                </c:pt>
                <c:pt idx="3170">
                  <c:v>7.110911015154335E-2</c:v>
                </c:pt>
                <c:pt idx="3171">
                  <c:v>7.053196224617525E-2</c:v>
                </c:pt>
                <c:pt idx="3172">
                  <c:v>7.2731990152344786E-2</c:v>
                </c:pt>
                <c:pt idx="3173">
                  <c:v>7.2403611792061631E-2</c:v>
                </c:pt>
                <c:pt idx="3174">
                  <c:v>7.3267617284241776E-2</c:v>
                </c:pt>
                <c:pt idx="3175">
                  <c:v>7.4005362975496702E-2</c:v>
                </c:pt>
                <c:pt idx="3176">
                  <c:v>7.4091975077296368E-2</c:v>
                </c:pt>
                <c:pt idx="3177">
                  <c:v>7.4243093386009859E-2</c:v>
                </c:pt>
                <c:pt idx="3178">
                  <c:v>7.3976683913076755E-2</c:v>
                </c:pt>
                <c:pt idx="3179">
                  <c:v>7.3418385469001021E-2</c:v>
                </c:pt>
                <c:pt idx="3180">
                  <c:v>7.321232640328193E-2</c:v>
                </c:pt>
                <c:pt idx="3181">
                  <c:v>7.1634087248709968E-2</c:v>
                </c:pt>
                <c:pt idx="3182">
                  <c:v>7.223146044102742E-2</c:v>
                </c:pt>
                <c:pt idx="3183">
                  <c:v>7.2635969115693005E-2</c:v>
                </c:pt>
                <c:pt idx="3184">
                  <c:v>7.4258536001002518E-2</c:v>
                </c:pt>
                <c:pt idx="3185">
                  <c:v>7.5421949088704782E-2</c:v>
                </c:pt>
                <c:pt idx="3186">
                  <c:v>7.6233960887312227E-2</c:v>
                </c:pt>
                <c:pt idx="3187">
                  <c:v>7.9821254834351776E-2</c:v>
                </c:pt>
                <c:pt idx="3188">
                  <c:v>8.0635830907449718E-2</c:v>
                </c:pt>
                <c:pt idx="3189">
                  <c:v>8.1051874139221519E-2</c:v>
                </c:pt>
                <c:pt idx="3190">
                  <c:v>8.0100626288656246E-2</c:v>
                </c:pt>
                <c:pt idx="3191">
                  <c:v>8.065688331301514E-2</c:v>
                </c:pt>
                <c:pt idx="3192">
                  <c:v>8.2376550797626596E-2</c:v>
                </c:pt>
                <c:pt idx="3193">
                  <c:v>8.3338328744760423E-2</c:v>
                </c:pt>
                <c:pt idx="3194">
                  <c:v>8.3326107228844051E-2</c:v>
                </c:pt>
                <c:pt idx="3195">
                  <c:v>8.358695715772016E-2</c:v>
                </c:pt>
                <c:pt idx="3196">
                  <c:v>8.4031107110418793E-2</c:v>
                </c:pt>
                <c:pt idx="3197">
                  <c:v>8.4132615808979516E-2</c:v>
                </c:pt>
                <c:pt idx="3198">
                  <c:v>8.3657863153629525E-2</c:v>
                </c:pt>
                <c:pt idx="3199">
                  <c:v>8.3365069318474677E-2</c:v>
                </c:pt>
                <c:pt idx="3200">
                  <c:v>0.3468881814730353</c:v>
                </c:pt>
                <c:pt idx="3201">
                  <c:v>0.34584595385997186</c:v>
                </c:pt>
                <c:pt idx="3202">
                  <c:v>0.34567690455381661</c:v>
                </c:pt>
                <c:pt idx="3203">
                  <c:v>0.34646092686114144</c:v>
                </c:pt>
                <c:pt idx="3204">
                  <c:v>0.34734718141527893</c:v>
                </c:pt>
                <c:pt idx="3205">
                  <c:v>0.34709602329764927</c:v>
                </c:pt>
                <c:pt idx="3206">
                  <c:v>0.3464992648141359</c:v>
                </c:pt>
                <c:pt idx="3207">
                  <c:v>0.34594761875629354</c:v>
                </c:pt>
                <c:pt idx="3208">
                  <c:v>0.34734585779562921</c:v>
                </c:pt>
                <c:pt idx="3209">
                  <c:v>0.34946601413306427</c:v>
                </c:pt>
                <c:pt idx="3210">
                  <c:v>0.34814632775209881</c:v>
                </c:pt>
                <c:pt idx="3211">
                  <c:v>0.3480677324524622</c:v>
                </c:pt>
                <c:pt idx="3212">
                  <c:v>0.3484664165397991</c:v>
                </c:pt>
                <c:pt idx="3213">
                  <c:v>0.34830959064430894</c:v>
                </c:pt>
                <c:pt idx="3214">
                  <c:v>0.34977695820217436</c:v>
                </c:pt>
                <c:pt idx="3215">
                  <c:v>0.34874647028743244</c:v>
                </c:pt>
                <c:pt idx="3216">
                  <c:v>0.34881527996022521</c:v>
                </c:pt>
                <c:pt idx="3217">
                  <c:v>0.3501719218349913</c:v>
                </c:pt>
                <c:pt idx="3218">
                  <c:v>0.35114100776815765</c:v>
                </c:pt>
                <c:pt idx="3219">
                  <c:v>0.3505570541490553</c:v>
                </c:pt>
                <c:pt idx="3220">
                  <c:v>0.3501089253312763</c:v>
                </c:pt>
                <c:pt idx="3221">
                  <c:v>0.3503656862023305</c:v>
                </c:pt>
                <c:pt idx="3222">
                  <c:v>0.3501967593656452</c:v>
                </c:pt>
                <c:pt idx="3223">
                  <c:v>0.35052790748831403</c:v>
                </c:pt>
                <c:pt idx="3224">
                  <c:v>0.34991879181981633</c:v>
                </c:pt>
                <c:pt idx="3225">
                  <c:v>0.34985841996880351</c:v>
                </c:pt>
                <c:pt idx="3226">
                  <c:v>0.34951868533549685</c:v>
                </c:pt>
                <c:pt idx="3227">
                  <c:v>0.34958139887095308</c:v>
                </c:pt>
                <c:pt idx="3228">
                  <c:v>0.35160173468256095</c:v>
                </c:pt>
                <c:pt idx="3229">
                  <c:v>0.35145746325839367</c:v>
                </c:pt>
                <c:pt idx="3230">
                  <c:v>0.3521271987590785</c:v>
                </c:pt>
                <c:pt idx="3231">
                  <c:v>0.35455806619211477</c:v>
                </c:pt>
                <c:pt idx="3232">
                  <c:v>0.35480468998767922</c:v>
                </c:pt>
                <c:pt idx="3233">
                  <c:v>0.35489310776279903</c:v>
                </c:pt>
                <c:pt idx="3234">
                  <c:v>0.35431237734021609</c:v>
                </c:pt>
                <c:pt idx="3235">
                  <c:v>0.35477801582358037</c:v>
                </c:pt>
                <c:pt idx="3236">
                  <c:v>0.35440585693539517</c:v>
                </c:pt>
                <c:pt idx="3237">
                  <c:v>0.35474528923535054</c:v>
                </c:pt>
                <c:pt idx="3238">
                  <c:v>0.35843540313186451</c:v>
                </c:pt>
                <c:pt idx="3239">
                  <c:v>0.35742214229122216</c:v>
                </c:pt>
                <c:pt idx="3240">
                  <c:v>0.35624956512334105</c:v>
                </c:pt>
                <c:pt idx="3241">
                  <c:v>0.35857637103421436</c:v>
                </c:pt>
                <c:pt idx="3242">
                  <c:v>0.35706228711981014</c:v>
                </c:pt>
                <c:pt idx="3243">
                  <c:v>0.35753629508356805</c:v>
                </c:pt>
                <c:pt idx="3244">
                  <c:v>0.36051094529476796</c:v>
                </c:pt>
                <c:pt idx="3245">
                  <c:v>0.35783009421508566</c:v>
                </c:pt>
                <c:pt idx="3246">
                  <c:v>0.35711221627265644</c:v>
                </c:pt>
                <c:pt idx="3247">
                  <c:v>0.35514900151491291</c:v>
                </c:pt>
                <c:pt idx="3248">
                  <c:v>0.35431604180931653</c:v>
                </c:pt>
                <c:pt idx="3249">
                  <c:v>0.35334871366385906</c:v>
                </c:pt>
                <c:pt idx="3250">
                  <c:v>0.35109109925676202</c:v>
                </c:pt>
                <c:pt idx="3251">
                  <c:v>0.35041966958625792</c:v>
                </c:pt>
                <c:pt idx="3252">
                  <c:v>0.34792327092633579</c:v>
                </c:pt>
                <c:pt idx="3253">
                  <c:v>0.34755593040500299</c:v>
                </c:pt>
                <c:pt idx="3254">
                  <c:v>0.34469784130163444</c:v>
                </c:pt>
                <c:pt idx="3255">
                  <c:v>0.34535760944668215</c:v>
                </c:pt>
                <c:pt idx="3256">
                  <c:v>0.34440249112601906</c:v>
                </c:pt>
                <c:pt idx="3257">
                  <c:v>0.3440453641292166</c:v>
                </c:pt>
                <c:pt idx="3258">
                  <c:v>0.34447059471679631</c:v>
                </c:pt>
                <c:pt idx="3259">
                  <c:v>0.34554929518104022</c:v>
                </c:pt>
                <c:pt idx="3260">
                  <c:v>0.34465907226362913</c:v>
                </c:pt>
                <c:pt idx="3261">
                  <c:v>0.34528687335401154</c:v>
                </c:pt>
                <c:pt idx="3262">
                  <c:v>0.34618159753637739</c:v>
                </c:pt>
                <c:pt idx="3263">
                  <c:v>0.34759695318101047</c:v>
                </c:pt>
                <c:pt idx="3264">
                  <c:v>0.34788093862328251</c:v>
                </c:pt>
                <c:pt idx="3265">
                  <c:v>0.34641415658270952</c:v>
                </c:pt>
                <c:pt idx="3266">
                  <c:v>0.34661467124570983</c:v>
                </c:pt>
                <c:pt idx="3267">
                  <c:v>0.34677517443056172</c:v>
                </c:pt>
                <c:pt idx="3268">
                  <c:v>0.34949419117002978</c:v>
                </c:pt>
                <c:pt idx="3269">
                  <c:v>0.34994027515789811</c:v>
                </c:pt>
                <c:pt idx="3270">
                  <c:v>0.35011024529872592</c:v>
                </c:pt>
                <c:pt idx="3271">
                  <c:v>0.34975883245667522</c:v>
                </c:pt>
                <c:pt idx="3272">
                  <c:v>0.35043338490028403</c:v>
                </c:pt>
                <c:pt idx="3273">
                  <c:v>0.35058120245354968</c:v>
                </c:pt>
                <c:pt idx="3274">
                  <c:v>0.3545570706547701</c:v>
                </c:pt>
                <c:pt idx="3275">
                  <c:v>0.35510932217254843</c:v>
                </c:pt>
                <c:pt idx="3276">
                  <c:v>0.35280282877203234</c:v>
                </c:pt>
                <c:pt idx="3277">
                  <c:v>0.35360065818254433</c:v>
                </c:pt>
                <c:pt idx="3278">
                  <c:v>0.3540719667967272</c:v>
                </c:pt>
                <c:pt idx="3279">
                  <c:v>0.35443122675376798</c:v>
                </c:pt>
                <c:pt idx="3280">
                  <c:v>0.35527610808562626</c:v>
                </c:pt>
                <c:pt idx="3281">
                  <c:v>0.35451031910496172</c:v>
                </c:pt>
                <c:pt idx="3282">
                  <c:v>0.35577661716842335</c:v>
                </c:pt>
                <c:pt idx="3283">
                  <c:v>0.35608492954160215</c:v>
                </c:pt>
                <c:pt idx="3284">
                  <c:v>0.35687680847622644</c:v>
                </c:pt>
                <c:pt idx="3285">
                  <c:v>0.35707861267797431</c:v>
                </c:pt>
                <c:pt idx="3286">
                  <c:v>0.3555062038986887</c:v>
                </c:pt>
                <c:pt idx="3287">
                  <c:v>0.35487511432419344</c:v>
                </c:pt>
                <c:pt idx="3288">
                  <c:v>0.3572107564737324</c:v>
                </c:pt>
                <c:pt idx="3289">
                  <c:v>0.35794384326892026</c:v>
                </c:pt>
                <c:pt idx="3290">
                  <c:v>0.3572576996601341</c:v>
                </c:pt>
                <c:pt idx="3291">
                  <c:v>0.35681721283265044</c:v>
                </c:pt>
                <c:pt idx="3292">
                  <c:v>0.35468556642323723</c:v>
                </c:pt>
                <c:pt idx="3293">
                  <c:v>0.35367718572005924</c:v>
                </c:pt>
                <c:pt idx="3294">
                  <c:v>0.34938243893326765</c:v>
                </c:pt>
                <c:pt idx="3295">
                  <c:v>0.34800388174877295</c:v>
                </c:pt>
                <c:pt idx="3296">
                  <c:v>0.3456617578194251</c:v>
                </c:pt>
                <c:pt idx="3297">
                  <c:v>0.34605100027177071</c:v>
                </c:pt>
                <c:pt idx="3298">
                  <c:v>0.34645081021378871</c:v>
                </c:pt>
                <c:pt idx="3299">
                  <c:v>0.34278909565910337</c:v>
                </c:pt>
                <c:pt idx="3300">
                  <c:v>0.3468881814730353</c:v>
                </c:pt>
                <c:pt idx="3301">
                  <c:v>0.34584595385997186</c:v>
                </c:pt>
                <c:pt idx="3302">
                  <c:v>0.34567690455381661</c:v>
                </c:pt>
                <c:pt idx="3303">
                  <c:v>0.34646092686114144</c:v>
                </c:pt>
                <c:pt idx="3304">
                  <c:v>0.34734718141527893</c:v>
                </c:pt>
                <c:pt idx="3305">
                  <c:v>0.34709602329764927</c:v>
                </c:pt>
                <c:pt idx="3306">
                  <c:v>0.3464992648141359</c:v>
                </c:pt>
                <c:pt idx="3307">
                  <c:v>0.34594761875629354</c:v>
                </c:pt>
                <c:pt idx="3308">
                  <c:v>0.34734585779562921</c:v>
                </c:pt>
                <c:pt idx="3309">
                  <c:v>0.34946601413306427</c:v>
                </c:pt>
                <c:pt idx="3310">
                  <c:v>0.34814632775209881</c:v>
                </c:pt>
                <c:pt idx="3311">
                  <c:v>0.3480677324524622</c:v>
                </c:pt>
                <c:pt idx="3312">
                  <c:v>0.3484664165397991</c:v>
                </c:pt>
                <c:pt idx="3313">
                  <c:v>0.34830959064430894</c:v>
                </c:pt>
                <c:pt idx="3314">
                  <c:v>0.34977695820217436</c:v>
                </c:pt>
                <c:pt idx="3315">
                  <c:v>0.34874647028743244</c:v>
                </c:pt>
                <c:pt idx="3316">
                  <c:v>0.34881527996022521</c:v>
                </c:pt>
                <c:pt idx="3317">
                  <c:v>0.3501719218349913</c:v>
                </c:pt>
                <c:pt idx="3318">
                  <c:v>0.35114100776815765</c:v>
                </c:pt>
                <c:pt idx="3319">
                  <c:v>0.3505570541490553</c:v>
                </c:pt>
                <c:pt idx="3320">
                  <c:v>0.3501089253312763</c:v>
                </c:pt>
                <c:pt idx="3321">
                  <c:v>0.3503656862023305</c:v>
                </c:pt>
                <c:pt idx="3322">
                  <c:v>0.3501967593656452</c:v>
                </c:pt>
                <c:pt idx="3323">
                  <c:v>0.35052790748831403</c:v>
                </c:pt>
                <c:pt idx="3324">
                  <c:v>0.34991879181981633</c:v>
                </c:pt>
                <c:pt idx="3325">
                  <c:v>0.34985841996880351</c:v>
                </c:pt>
                <c:pt idx="3326">
                  <c:v>0.34951868533549685</c:v>
                </c:pt>
                <c:pt idx="3327">
                  <c:v>0.34958139887095308</c:v>
                </c:pt>
                <c:pt idx="3328">
                  <c:v>0.35160173468256095</c:v>
                </c:pt>
                <c:pt idx="3329">
                  <c:v>0.35145746325839367</c:v>
                </c:pt>
                <c:pt idx="3330">
                  <c:v>0.3521271987590785</c:v>
                </c:pt>
                <c:pt idx="3331">
                  <c:v>0.35455806619211477</c:v>
                </c:pt>
                <c:pt idx="3332">
                  <c:v>0.35480468998767922</c:v>
                </c:pt>
                <c:pt idx="3333">
                  <c:v>0.35489310776279903</c:v>
                </c:pt>
                <c:pt idx="3334">
                  <c:v>0.35431237734021609</c:v>
                </c:pt>
                <c:pt idx="3335">
                  <c:v>0.35477801582358037</c:v>
                </c:pt>
                <c:pt idx="3336">
                  <c:v>0.35440585693539517</c:v>
                </c:pt>
                <c:pt idx="3337">
                  <c:v>0.35474528923535054</c:v>
                </c:pt>
                <c:pt idx="3338">
                  <c:v>0.35843540313186451</c:v>
                </c:pt>
                <c:pt idx="3339">
                  <c:v>0.35742214229122216</c:v>
                </c:pt>
                <c:pt idx="3340">
                  <c:v>0.35624956512334105</c:v>
                </c:pt>
                <c:pt idx="3341">
                  <c:v>0.35857637103421436</c:v>
                </c:pt>
                <c:pt idx="3342">
                  <c:v>0.35706228711981014</c:v>
                </c:pt>
                <c:pt idx="3343">
                  <c:v>0.35753629508356805</c:v>
                </c:pt>
                <c:pt idx="3344">
                  <c:v>0.36051094529476796</c:v>
                </c:pt>
                <c:pt idx="3345">
                  <c:v>0.35783009421508566</c:v>
                </c:pt>
                <c:pt idx="3346">
                  <c:v>0.35711221627265644</c:v>
                </c:pt>
                <c:pt idx="3347">
                  <c:v>0.35514900151491291</c:v>
                </c:pt>
                <c:pt idx="3348">
                  <c:v>0.35431604180931653</c:v>
                </c:pt>
                <c:pt idx="3349">
                  <c:v>0.35334871366385906</c:v>
                </c:pt>
                <c:pt idx="3350">
                  <c:v>0.35109109925676202</c:v>
                </c:pt>
                <c:pt idx="3351">
                  <c:v>0.35041966958625792</c:v>
                </c:pt>
                <c:pt idx="3352">
                  <c:v>0.34792327092633579</c:v>
                </c:pt>
                <c:pt idx="3353">
                  <c:v>0.34755593040500299</c:v>
                </c:pt>
                <c:pt idx="3354">
                  <c:v>0.34469784130163444</c:v>
                </c:pt>
                <c:pt idx="3355">
                  <c:v>0.34535760944668215</c:v>
                </c:pt>
                <c:pt idx="3356">
                  <c:v>0.34440249112601906</c:v>
                </c:pt>
                <c:pt idx="3357">
                  <c:v>0.3440453641292166</c:v>
                </c:pt>
                <c:pt idx="3358">
                  <c:v>0.34447059471679631</c:v>
                </c:pt>
                <c:pt idx="3359">
                  <c:v>0.34554929518104022</c:v>
                </c:pt>
                <c:pt idx="3360">
                  <c:v>0.34465907226362913</c:v>
                </c:pt>
                <c:pt idx="3361">
                  <c:v>0.34528687335401154</c:v>
                </c:pt>
                <c:pt idx="3362">
                  <c:v>0.34618159753637739</c:v>
                </c:pt>
                <c:pt idx="3363">
                  <c:v>0.34759695318101047</c:v>
                </c:pt>
                <c:pt idx="3364">
                  <c:v>0.34788093862328251</c:v>
                </c:pt>
                <c:pt idx="3365">
                  <c:v>0.34641415658270952</c:v>
                </c:pt>
                <c:pt idx="3366">
                  <c:v>0.34661467124570983</c:v>
                </c:pt>
                <c:pt idx="3367">
                  <c:v>0.34677517443056172</c:v>
                </c:pt>
                <c:pt idx="3368">
                  <c:v>0.34949419117002978</c:v>
                </c:pt>
                <c:pt idx="3369">
                  <c:v>0.34994027515789811</c:v>
                </c:pt>
                <c:pt idx="3370">
                  <c:v>0.35011024529872592</c:v>
                </c:pt>
                <c:pt idx="3371">
                  <c:v>0.34975883245667522</c:v>
                </c:pt>
                <c:pt idx="3372">
                  <c:v>0.35043338490028403</c:v>
                </c:pt>
                <c:pt idx="3373">
                  <c:v>0.35058120245354968</c:v>
                </c:pt>
                <c:pt idx="3374">
                  <c:v>0.3545570706547701</c:v>
                </c:pt>
                <c:pt idx="3375">
                  <c:v>0.35510932217254843</c:v>
                </c:pt>
                <c:pt idx="3376">
                  <c:v>0.35280282877203234</c:v>
                </c:pt>
                <c:pt idx="3377">
                  <c:v>0.35360065818254433</c:v>
                </c:pt>
                <c:pt idx="3378">
                  <c:v>0.3540719667967272</c:v>
                </c:pt>
                <c:pt idx="3379">
                  <c:v>0.35443122675376798</c:v>
                </c:pt>
                <c:pt idx="3380">
                  <c:v>0.35527610808562626</c:v>
                </c:pt>
                <c:pt idx="3381">
                  <c:v>0.35451031910496172</c:v>
                </c:pt>
                <c:pt idx="3382">
                  <c:v>0.35577661716842335</c:v>
                </c:pt>
                <c:pt idx="3383">
                  <c:v>0.35608492954160215</c:v>
                </c:pt>
                <c:pt idx="3384">
                  <c:v>0.35687680847622644</c:v>
                </c:pt>
                <c:pt idx="3385">
                  <c:v>0.35707861267797431</c:v>
                </c:pt>
                <c:pt idx="3386">
                  <c:v>0.3555062038986887</c:v>
                </c:pt>
                <c:pt idx="3387">
                  <c:v>0.35487511432419344</c:v>
                </c:pt>
                <c:pt idx="3388">
                  <c:v>0.3572107564737324</c:v>
                </c:pt>
                <c:pt idx="3389">
                  <c:v>0.35794384326892026</c:v>
                </c:pt>
                <c:pt idx="3390">
                  <c:v>0.3572576996601341</c:v>
                </c:pt>
                <c:pt idx="3391">
                  <c:v>0.35681721283265044</c:v>
                </c:pt>
                <c:pt idx="3392">
                  <c:v>0.35468556642323723</c:v>
                </c:pt>
                <c:pt idx="3393">
                  <c:v>0.35367718572005924</c:v>
                </c:pt>
                <c:pt idx="3394">
                  <c:v>0.34938243893326765</c:v>
                </c:pt>
                <c:pt idx="3395">
                  <c:v>0.34800388174877295</c:v>
                </c:pt>
                <c:pt idx="3396">
                  <c:v>0.3456617578194251</c:v>
                </c:pt>
                <c:pt idx="3397">
                  <c:v>0.34605100027177071</c:v>
                </c:pt>
                <c:pt idx="3398">
                  <c:v>0.34645081021378871</c:v>
                </c:pt>
                <c:pt idx="3399">
                  <c:v>0.34278909565910337</c:v>
                </c:pt>
                <c:pt idx="3400">
                  <c:v>-0.10380173060557034</c:v>
                </c:pt>
                <c:pt idx="3401">
                  <c:v>-0.10755607677949036</c:v>
                </c:pt>
                <c:pt idx="3402">
                  <c:v>-0.1073076147414701</c:v>
                </c:pt>
                <c:pt idx="3403">
                  <c:v>-0.1052269656836495</c:v>
                </c:pt>
                <c:pt idx="3404">
                  <c:v>-0.10093215825417989</c:v>
                </c:pt>
                <c:pt idx="3405">
                  <c:v>-0.10077687500180085</c:v>
                </c:pt>
                <c:pt idx="3406">
                  <c:v>-0.10004618073382253</c:v>
                </c:pt>
                <c:pt idx="3407">
                  <c:v>-9.9744882486146005E-2</c:v>
                </c:pt>
                <c:pt idx="3408">
                  <c:v>-9.790813132209189E-2</c:v>
                </c:pt>
                <c:pt idx="3409">
                  <c:v>-9.7627379628092981E-2</c:v>
                </c:pt>
                <c:pt idx="3410">
                  <c:v>-9.7635766607845398E-2</c:v>
                </c:pt>
                <c:pt idx="3411">
                  <c:v>-9.9214020559854607E-2</c:v>
                </c:pt>
                <c:pt idx="3412">
                  <c:v>-9.7991526941315826E-2</c:v>
                </c:pt>
                <c:pt idx="3413">
                  <c:v>-9.8226161384342731E-2</c:v>
                </c:pt>
                <c:pt idx="3414">
                  <c:v>-9.6447207026550894E-2</c:v>
                </c:pt>
                <c:pt idx="3415">
                  <c:v>-9.736410178236643E-2</c:v>
                </c:pt>
                <c:pt idx="3416">
                  <c:v>-9.7563415574117088E-2</c:v>
                </c:pt>
                <c:pt idx="3417">
                  <c:v>-9.7802644574369435E-2</c:v>
                </c:pt>
                <c:pt idx="3418">
                  <c:v>-9.6718122586179067E-2</c:v>
                </c:pt>
                <c:pt idx="3419">
                  <c:v>-9.6231864949830229E-2</c:v>
                </c:pt>
                <c:pt idx="3420">
                  <c:v>-9.5608603208936868E-2</c:v>
                </c:pt>
                <c:pt idx="3421">
                  <c:v>-9.5641084451022165E-2</c:v>
                </c:pt>
                <c:pt idx="3422">
                  <c:v>-9.5560945142251955E-2</c:v>
                </c:pt>
                <c:pt idx="3423">
                  <c:v>-9.5579308531999238E-2</c:v>
                </c:pt>
                <c:pt idx="3424">
                  <c:v>-9.6614324430229118E-2</c:v>
                </c:pt>
                <c:pt idx="3425">
                  <c:v>-9.7101894133241232E-2</c:v>
                </c:pt>
                <c:pt idx="3426">
                  <c:v>-9.6708180007074609E-2</c:v>
                </c:pt>
                <c:pt idx="3427">
                  <c:v>-9.6618013457140536E-2</c:v>
                </c:pt>
                <c:pt idx="3428">
                  <c:v>-9.6793101570680634E-2</c:v>
                </c:pt>
                <c:pt idx="3429">
                  <c:v>-9.702582861702462E-2</c:v>
                </c:pt>
                <c:pt idx="3430">
                  <c:v>-9.7766963148651076E-2</c:v>
                </c:pt>
                <c:pt idx="3431">
                  <c:v>-9.6974975541026617E-2</c:v>
                </c:pt>
                <c:pt idx="3432">
                  <c:v>-9.7664120127415585E-2</c:v>
                </c:pt>
                <c:pt idx="3433">
                  <c:v>-9.843247477523924E-2</c:v>
                </c:pt>
                <c:pt idx="3434">
                  <c:v>-9.9036439739821389E-2</c:v>
                </c:pt>
                <c:pt idx="3435">
                  <c:v>-9.9024907166066795E-2</c:v>
                </c:pt>
                <c:pt idx="3436">
                  <c:v>-9.8930896580405575E-2</c:v>
                </c:pt>
                <c:pt idx="3437">
                  <c:v>-9.5584555276721869E-2</c:v>
                </c:pt>
                <c:pt idx="3438">
                  <c:v>-9.6618013457140536E-2</c:v>
                </c:pt>
                <c:pt idx="3439">
                  <c:v>-9.7227702680887582E-2</c:v>
                </c:pt>
                <c:pt idx="3440">
                  <c:v>-9.6026005028342645E-2</c:v>
                </c:pt>
                <c:pt idx="3441">
                  <c:v>-9.6935133055815942E-2</c:v>
                </c:pt>
                <c:pt idx="3442">
                  <c:v>-9.5699178534093751E-2</c:v>
                </c:pt>
                <c:pt idx="3443">
                  <c:v>-9.6253303316075275E-2</c:v>
                </c:pt>
                <c:pt idx="3444">
                  <c:v>-9.6829748891193404E-2</c:v>
                </c:pt>
                <c:pt idx="3445">
                  <c:v>-9.7487878168780878E-2</c:v>
                </c:pt>
                <c:pt idx="3446">
                  <c:v>-9.6906299845459704E-2</c:v>
                </c:pt>
                <c:pt idx="3447">
                  <c:v>-0.10028813819090064</c:v>
                </c:pt>
                <c:pt idx="3448">
                  <c:v>-0.10018346683626736</c:v>
                </c:pt>
                <c:pt idx="3449">
                  <c:v>-0.1003707283592031</c:v>
                </c:pt>
                <c:pt idx="3450">
                  <c:v>-9.9178852916289806E-2</c:v>
                </c:pt>
                <c:pt idx="3451">
                  <c:v>-9.7892918006521543E-2</c:v>
                </c:pt>
                <c:pt idx="3452">
                  <c:v>-9.9280786066662199E-2</c:v>
                </c:pt>
                <c:pt idx="3453">
                  <c:v>-9.8381049027696732E-2</c:v>
                </c:pt>
                <c:pt idx="3454">
                  <c:v>-8.1863777431120499E-2</c:v>
                </c:pt>
                <c:pt idx="3455">
                  <c:v>-8.0906319864551185E-2</c:v>
                </c:pt>
                <c:pt idx="3456">
                  <c:v>-8.5336980120096162E-2</c:v>
                </c:pt>
                <c:pt idx="3457">
                  <c:v>-8.7675259718670351E-2</c:v>
                </c:pt>
                <c:pt idx="3458">
                  <c:v>-8.7619674771518358E-2</c:v>
                </c:pt>
                <c:pt idx="3459">
                  <c:v>-8.7623888460840696E-2</c:v>
                </c:pt>
                <c:pt idx="3460">
                  <c:v>-8.9556309788045088E-2</c:v>
                </c:pt>
                <c:pt idx="3461">
                  <c:v>-9.1055133293888535E-2</c:v>
                </c:pt>
                <c:pt idx="3462">
                  <c:v>-9.1282921411628345E-2</c:v>
                </c:pt>
                <c:pt idx="3463">
                  <c:v>-9.21423667026776E-2</c:v>
                </c:pt>
                <c:pt idx="3464">
                  <c:v>-9.3912176063959421E-2</c:v>
                </c:pt>
                <c:pt idx="3465">
                  <c:v>-9.4775445275074768E-2</c:v>
                </c:pt>
                <c:pt idx="3466">
                  <c:v>-9.4163069901853039E-2</c:v>
                </c:pt>
                <c:pt idx="3467">
                  <c:v>-9.5551014061764403E-2</c:v>
                </c:pt>
                <c:pt idx="3468">
                  <c:v>-9.5560445462889873E-2</c:v>
                </c:pt>
                <c:pt idx="3469">
                  <c:v>-9.3706793071031705E-2</c:v>
                </c:pt>
                <c:pt idx="3470">
                  <c:v>-9.6801481556248264E-2</c:v>
                </c:pt>
                <c:pt idx="3471">
                  <c:v>-9.8301754580377224E-2</c:v>
                </c:pt>
                <c:pt idx="3472">
                  <c:v>-9.8660383424325343E-2</c:v>
                </c:pt>
                <c:pt idx="3473">
                  <c:v>-9.8322235245299275E-2</c:v>
                </c:pt>
                <c:pt idx="3474">
                  <c:v>-9.9221919345071699E-2</c:v>
                </c:pt>
                <c:pt idx="3475">
                  <c:v>-9.8912471541454022E-2</c:v>
                </c:pt>
                <c:pt idx="3476">
                  <c:v>-9.7178966412626452E-2</c:v>
                </c:pt>
                <c:pt idx="3477">
                  <c:v>-9.8139051540183084E-2</c:v>
                </c:pt>
                <c:pt idx="3478">
                  <c:v>-0.10092060379730244</c:v>
                </c:pt>
                <c:pt idx="3479">
                  <c:v>-0.1017894442572214</c:v>
                </c:pt>
                <c:pt idx="3480">
                  <c:v>-9.6586063184017468E-2</c:v>
                </c:pt>
                <c:pt idx="3481">
                  <c:v>-9.3760597591490996E-2</c:v>
                </c:pt>
                <c:pt idx="3482">
                  <c:v>-9.0344491794909929E-2</c:v>
                </c:pt>
                <c:pt idx="3483">
                  <c:v>-8.9954484548305916E-2</c:v>
                </c:pt>
                <c:pt idx="3484">
                  <c:v>-8.5452042321977409E-2</c:v>
                </c:pt>
                <c:pt idx="3485">
                  <c:v>-8.480493551543454E-2</c:v>
                </c:pt>
                <c:pt idx="3486">
                  <c:v>-8.7965132299792248E-2</c:v>
                </c:pt>
                <c:pt idx="3487">
                  <c:v>-8.8221358630442767E-2</c:v>
                </c:pt>
                <c:pt idx="3488">
                  <c:v>-9.0641416734802666E-2</c:v>
                </c:pt>
                <c:pt idx="3489">
                  <c:v>-9.156500781659524E-2</c:v>
                </c:pt>
                <c:pt idx="3490">
                  <c:v>-9.4903083696385213E-2</c:v>
                </c:pt>
                <c:pt idx="3491">
                  <c:v>-9.5403433589621597E-2</c:v>
                </c:pt>
                <c:pt idx="3492">
                  <c:v>-9.6095620186527619E-2</c:v>
                </c:pt>
                <c:pt idx="3493">
                  <c:v>-9.9578746208170296E-2</c:v>
                </c:pt>
                <c:pt idx="3494">
                  <c:v>-9.8940297241272068E-2</c:v>
                </c:pt>
                <c:pt idx="3495">
                  <c:v>-9.8967622330619343E-2</c:v>
                </c:pt>
                <c:pt idx="3496">
                  <c:v>-0.10175362029541173</c:v>
                </c:pt>
                <c:pt idx="3497">
                  <c:v>-0.10028443559994975</c:v>
                </c:pt>
                <c:pt idx="3498">
                  <c:v>-9.9153089170899128E-2</c:v>
                </c:pt>
                <c:pt idx="3499">
                  <c:v>-9.8998645986222072E-2</c:v>
                </c:pt>
                <c:pt idx="3500">
                  <c:v>-0.29845729367057727</c:v>
                </c:pt>
                <c:pt idx="3501">
                  <c:v>-0.29955895593227799</c:v>
                </c:pt>
                <c:pt idx="3502">
                  <c:v>-0.30042285370493049</c:v>
                </c:pt>
                <c:pt idx="3503">
                  <c:v>-0.3017036748082309</c:v>
                </c:pt>
                <c:pt idx="3504">
                  <c:v>-0.30184461389882672</c:v>
                </c:pt>
                <c:pt idx="3505">
                  <c:v>-0.29942163168919028</c:v>
                </c:pt>
                <c:pt idx="3506">
                  <c:v>-0.29945755015244446</c:v>
                </c:pt>
                <c:pt idx="3507">
                  <c:v>-0.30382200351672711</c:v>
                </c:pt>
                <c:pt idx="3508">
                  <c:v>-0.30727025928075802</c:v>
                </c:pt>
                <c:pt idx="3509">
                  <c:v>-0.30939655774313973</c:v>
                </c:pt>
                <c:pt idx="3510">
                  <c:v>-0.31000681578392142</c:v>
                </c:pt>
                <c:pt idx="3511">
                  <c:v>-0.31198034137764508</c:v>
                </c:pt>
                <c:pt idx="3512">
                  <c:v>-0.30738349942768367</c:v>
                </c:pt>
                <c:pt idx="3513">
                  <c:v>-0.30990759545286678</c:v>
                </c:pt>
                <c:pt idx="3514">
                  <c:v>-0.3090172975480836</c:v>
                </c:pt>
                <c:pt idx="3515">
                  <c:v>-0.31218967530600611</c:v>
                </c:pt>
                <c:pt idx="3516">
                  <c:v>-0.31030461328065201</c:v>
                </c:pt>
                <c:pt idx="3517">
                  <c:v>-0.30675863853381802</c:v>
                </c:pt>
                <c:pt idx="3518">
                  <c:v>-0.30194756725924121</c:v>
                </c:pt>
                <c:pt idx="3519">
                  <c:v>-0.30142576980797042</c:v>
                </c:pt>
                <c:pt idx="3520">
                  <c:v>-0.30376523700636854</c:v>
                </c:pt>
                <c:pt idx="3521">
                  <c:v>-0.3035299749447668</c:v>
                </c:pt>
                <c:pt idx="3522">
                  <c:v>-0.30273361730091269</c:v>
                </c:pt>
                <c:pt idx="3523">
                  <c:v>-0.30178665451513442</c:v>
                </c:pt>
                <c:pt idx="3524">
                  <c:v>-0.29970855589054962</c:v>
                </c:pt>
                <c:pt idx="3525">
                  <c:v>-0.30162906803654188</c:v>
                </c:pt>
                <c:pt idx="3526">
                  <c:v>-0.3027954737228028</c:v>
                </c:pt>
                <c:pt idx="3527">
                  <c:v>-0.30229443148764418</c:v>
                </c:pt>
                <c:pt idx="3528">
                  <c:v>-0.29960330504528576</c:v>
                </c:pt>
                <c:pt idx="3529">
                  <c:v>-0.29874524231777133</c:v>
                </c:pt>
                <c:pt idx="3530">
                  <c:v>-0.30310850283379959</c:v>
                </c:pt>
                <c:pt idx="3531">
                  <c:v>-0.30780152603165922</c:v>
                </c:pt>
                <c:pt idx="3532">
                  <c:v>-0.3142606324912941</c:v>
                </c:pt>
                <c:pt idx="3533">
                  <c:v>-0.31095121727892377</c:v>
                </c:pt>
                <c:pt idx="3534">
                  <c:v>-0.30862527329986938</c:v>
                </c:pt>
                <c:pt idx="3535">
                  <c:v>-0.30751157582346011</c:v>
                </c:pt>
                <c:pt idx="3536">
                  <c:v>-0.30790517177461896</c:v>
                </c:pt>
                <c:pt idx="3537">
                  <c:v>-0.30573679819018168</c:v>
                </c:pt>
                <c:pt idx="3538">
                  <c:v>-0.3053267210433922</c:v>
                </c:pt>
                <c:pt idx="3539">
                  <c:v>-0.30409218858129106</c:v>
                </c:pt>
                <c:pt idx="3540">
                  <c:v>-0.30320904954509598</c:v>
                </c:pt>
                <c:pt idx="3541">
                  <c:v>-0.30802883473658782</c:v>
                </c:pt>
                <c:pt idx="3542">
                  <c:v>-0.31495405771608903</c:v>
                </c:pt>
                <c:pt idx="3543">
                  <c:v>-0.30690669611544857</c:v>
                </c:pt>
                <c:pt idx="3544">
                  <c:v>-0.30883908565614709</c:v>
                </c:pt>
                <c:pt idx="3545">
                  <c:v>-0.30878659458570484</c:v>
                </c:pt>
                <c:pt idx="3546">
                  <c:v>-0.31136035272101353</c:v>
                </c:pt>
                <c:pt idx="3547">
                  <c:v>-0.31393554603801171</c:v>
                </c:pt>
                <c:pt idx="3548">
                  <c:v>-0.31437396740946821</c:v>
                </c:pt>
                <c:pt idx="3549">
                  <c:v>-0.31557425552623303</c:v>
                </c:pt>
                <c:pt idx="3550">
                  <c:v>-0.31605326381309573</c:v>
                </c:pt>
                <c:pt idx="3551">
                  <c:v>-0.31652985287450236</c:v>
                </c:pt>
                <c:pt idx="3552">
                  <c:v>-0.31477999528837003</c:v>
                </c:pt>
                <c:pt idx="3553">
                  <c:v>-0.30874191363627829</c:v>
                </c:pt>
                <c:pt idx="3554">
                  <c:v>-0.30896742594425697</c:v>
                </c:pt>
                <c:pt idx="3555">
                  <c:v>-0.30483796112522216</c:v>
                </c:pt>
                <c:pt idx="3556">
                  <c:v>-0.30591384136385869</c:v>
                </c:pt>
                <c:pt idx="3557">
                  <c:v>-0.3029822188034772</c:v>
                </c:pt>
                <c:pt idx="3558">
                  <c:v>-0.30143988960261059</c:v>
                </c:pt>
                <c:pt idx="3559">
                  <c:v>-0.30355058411967994</c:v>
                </c:pt>
                <c:pt idx="3560">
                  <c:v>-0.30339202744948696</c:v>
                </c:pt>
                <c:pt idx="3561">
                  <c:v>-0.29928555147532304</c:v>
                </c:pt>
                <c:pt idx="3562">
                  <c:v>-0.29739261167899128</c:v>
                </c:pt>
                <c:pt idx="3563">
                  <c:v>-0.30161295002073663</c:v>
                </c:pt>
                <c:pt idx="3564">
                  <c:v>-0.30711497053715858</c:v>
                </c:pt>
                <c:pt idx="3565">
                  <c:v>-0.30756855540532874</c:v>
                </c:pt>
                <c:pt idx="3566">
                  <c:v>-0.30576654726827068</c:v>
                </c:pt>
                <c:pt idx="3567">
                  <c:v>-0.30319159919968824</c:v>
                </c:pt>
                <c:pt idx="3568">
                  <c:v>-0.30074741047559889</c:v>
                </c:pt>
                <c:pt idx="3569">
                  <c:v>-0.30216318179105228</c:v>
                </c:pt>
                <c:pt idx="3570">
                  <c:v>-0.30027575292948078</c:v>
                </c:pt>
                <c:pt idx="3571">
                  <c:v>-0.30292619161744261</c:v>
                </c:pt>
                <c:pt idx="3572">
                  <c:v>-0.30312979513914184</c:v>
                </c:pt>
                <c:pt idx="3573">
                  <c:v>-0.30285725712374351</c:v>
                </c:pt>
                <c:pt idx="3574">
                  <c:v>-0.29981328151773778</c:v>
                </c:pt>
                <c:pt idx="3575">
                  <c:v>-0.29858622136003521</c:v>
                </c:pt>
                <c:pt idx="3576">
                  <c:v>-0.29951016652050488</c:v>
                </c:pt>
                <c:pt idx="3577">
                  <c:v>-0.30116336208363664</c:v>
                </c:pt>
                <c:pt idx="3578">
                  <c:v>-0.3019236897342063</c:v>
                </c:pt>
                <c:pt idx="3579">
                  <c:v>-0.30286179113062023</c:v>
                </c:pt>
                <c:pt idx="3580">
                  <c:v>-0.30226486232304289</c:v>
                </c:pt>
                <c:pt idx="3581">
                  <c:v>-0.30185098579761688</c:v>
                </c:pt>
                <c:pt idx="3582">
                  <c:v>-0.30100970905940189</c:v>
                </c:pt>
                <c:pt idx="3583">
                  <c:v>-0.30339594877101544</c:v>
                </c:pt>
                <c:pt idx="3584">
                  <c:v>-0.30120517390734358</c:v>
                </c:pt>
                <c:pt idx="3585">
                  <c:v>-0.30272393577248519</c:v>
                </c:pt>
                <c:pt idx="3586">
                  <c:v>-0.30344877277739324</c:v>
                </c:pt>
                <c:pt idx="3587">
                  <c:v>-0.30171910344630887</c:v>
                </c:pt>
                <c:pt idx="3588">
                  <c:v>-0.2972472550437093</c:v>
                </c:pt>
                <c:pt idx="3589">
                  <c:v>-0.29757330521705205</c:v>
                </c:pt>
                <c:pt idx="3590">
                  <c:v>-0.3004325129808712</c:v>
                </c:pt>
                <c:pt idx="3591">
                  <c:v>-0.30070561778703558</c:v>
                </c:pt>
                <c:pt idx="3592">
                  <c:v>-0.29907438429889077</c:v>
                </c:pt>
                <c:pt idx="3593">
                  <c:v>-0.29771496304117151</c:v>
                </c:pt>
                <c:pt idx="3594">
                  <c:v>-0.29784501846323813</c:v>
                </c:pt>
                <c:pt idx="3595">
                  <c:v>-0.29936833076117475</c:v>
                </c:pt>
                <c:pt idx="3596">
                  <c:v>-0.30390454377197562</c:v>
                </c:pt>
                <c:pt idx="3597">
                  <c:v>-0.30477798010892637</c:v>
                </c:pt>
                <c:pt idx="3598">
                  <c:v>-0.30838430607264194</c:v>
                </c:pt>
                <c:pt idx="3599">
                  <c:v>-0.30914179411043802</c:v>
                </c:pt>
                <c:pt idx="3600">
                  <c:v>-9.9241990992222882E-3</c:v>
                </c:pt>
                <c:pt idx="3601">
                  <c:v>-9.969837765638704E-3</c:v>
                </c:pt>
                <c:pt idx="3602">
                  <c:v>-1.1943178089281838E-2</c:v>
                </c:pt>
                <c:pt idx="3603">
                  <c:v>-1.220276894728063E-2</c:v>
                </c:pt>
                <c:pt idx="3604">
                  <c:v>-1.1094089292645869E-2</c:v>
                </c:pt>
                <c:pt idx="3605">
                  <c:v>-1.3014669406542318E-2</c:v>
                </c:pt>
                <c:pt idx="3606">
                  <c:v>-1.1044037036242748E-2</c:v>
                </c:pt>
                <c:pt idx="3607">
                  <c:v>-1.2540947167665415E-2</c:v>
                </c:pt>
                <c:pt idx="3608">
                  <c:v>-1.0666946279183215E-2</c:v>
                </c:pt>
                <c:pt idx="3609">
                  <c:v>-1.0059229078232973E-2</c:v>
                </c:pt>
                <c:pt idx="3610">
                  <c:v>-7.4499307953824383E-3</c:v>
                </c:pt>
                <c:pt idx="3611">
                  <c:v>-6.1693639497742321E-3</c:v>
                </c:pt>
                <c:pt idx="3612">
                  <c:v>-5.7237650537542905E-3</c:v>
                </c:pt>
                <c:pt idx="3613">
                  <c:v>-5.35295522619628E-3</c:v>
                </c:pt>
                <c:pt idx="3614">
                  <c:v>-7.0233693453116419E-3</c:v>
                </c:pt>
                <c:pt idx="3615">
                  <c:v>-8.4101308626621327E-3</c:v>
                </c:pt>
                <c:pt idx="3616">
                  <c:v>-7.3929119809024984E-3</c:v>
                </c:pt>
                <c:pt idx="3617">
                  <c:v>-6.3412492650479621E-3</c:v>
                </c:pt>
                <c:pt idx="3618">
                  <c:v>-6.4691113432893306E-3</c:v>
                </c:pt>
                <c:pt idx="3619">
                  <c:v>-5.6883677856433799E-3</c:v>
                </c:pt>
                <c:pt idx="3620">
                  <c:v>-3.1033039788368045E-3</c:v>
                </c:pt>
                <c:pt idx="3621">
                  <c:v>-2.5121157065280597E-3</c:v>
                </c:pt>
                <c:pt idx="3622">
                  <c:v>-2.3971634903872316E-3</c:v>
                </c:pt>
                <c:pt idx="3623">
                  <c:v>-2.7558922694126365E-3</c:v>
                </c:pt>
                <c:pt idx="3624">
                  <c:v>-2.3527795370911139E-3</c:v>
                </c:pt>
                <c:pt idx="3625">
                  <c:v>-3.9962422098051911E-3</c:v>
                </c:pt>
                <c:pt idx="3626">
                  <c:v>-3.0746615755104468E-3</c:v>
                </c:pt>
                <c:pt idx="3627">
                  <c:v>-1.537546435988915E-3</c:v>
                </c:pt>
                <c:pt idx="3628">
                  <c:v>-1.2888372990746272E-3</c:v>
                </c:pt>
                <c:pt idx="3629">
                  <c:v>-3.9216957463505944E-3</c:v>
                </c:pt>
                <c:pt idx="3630">
                  <c:v>-2.3203463554169581E-3</c:v>
                </c:pt>
                <c:pt idx="3631">
                  <c:v>-1.9789513618806449E-3</c:v>
                </c:pt>
                <c:pt idx="3632">
                  <c:v>-5.4205844053502891E-4</c:v>
                </c:pt>
                <c:pt idx="3633">
                  <c:v>-2.3680291860790495E-3</c:v>
                </c:pt>
                <c:pt idx="3634">
                  <c:v>-3.5506419070363876E-3</c:v>
                </c:pt>
                <c:pt idx="3635">
                  <c:v>-5.6868834114505978E-3</c:v>
                </c:pt>
                <c:pt idx="3636">
                  <c:v>-3.6929047229869298E-3</c:v>
                </c:pt>
                <c:pt idx="3637">
                  <c:v>-1.2802543850701069E-3</c:v>
                </c:pt>
                <c:pt idx="3638">
                  <c:v>-3.4971490316168118E-3</c:v>
                </c:pt>
                <c:pt idx="3639">
                  <c:v>-3.3181196795240937E-3</c:v>
                </c:pt>
                <c:pt idx="3640">
                  <c:v>-3.7220776527664176E-3</c:v>
                </c:pt>
                <c:pt idx="3641">
                  <c:v>-4.7073345384318023E-3</c:v>
                </c:pt>
                <c:pt idx="3642">
                  <c:v>-4.9497642719314944E-3</c:v>
                </c:pt>
                <c:pt idx="3643">
                  <c:v>-4.1342932249471467E-3</c:v>
                </c:pt>
                <c:pt idx="3644">
                  <c:v>-3.9413006997021894E-3</c:v>
                </c:pt>
                <c:pt idx="3645">
                  <c:v>-4.6442554016414474E-3</c:v>
                </c:pt>
                <c:pt idx="3646">
                  <c:v>-7.5726723944431707E-3</c:v>
                </c:pt>
                <c:pt idx="3647">
                  <c:v>-7.7112180576165024E-3</c:v>
                </c:pt>
                <c:pt idx="3648">
                  <c:v>-8.660159584060103E-3</c:v>
                </c:pt>
                <c:pt idx="3649">
                  <c:v>-9.6541365099602466E-3</c:v>
                </c:pt>
                <c:pt idx="3650">
                  <c:v>-1.000876988233787E-2</c:v>
                </c:pt>
                <c:pt idx="3651">
                  <c:v>-9.7910791092992878E-3</c:v>
                </c:pt>
                <c:pt idx="3652">
                  <c:v>-1.0428920340920064E-2</c:v>
                </c:pt>
                <c:pt idx="3653">
                  <c:v>-1.0697241424474743E-2</c:v>
                </c:pt>
                <c:pt idx="3654">
                  <c:v>-1.0800182923382374E-2</c:v>
                </c:pt>
                <c:pt idx="3655">
                  <c:v>-1.1213432704257483E-2</c:v>
                </c:pt>
                <c:pt idx="3656">
                  <c:v>-1.0399092210604505E-2</c:v>
                </c:pt>
                <c:pt idx="3657">
                  <c:v>-9.986694784746987E-3</c:v>
                </c:pt>
                <c:pt idx="3658">
                  <c:v>-1.0239985638978268E-2</c:v>
                </c:pt>
                <c:pt idx="3659">
                  <c:v>-1.2213342468884069E-2</c:v>
                </c:pt>
                <c:pt idx="3660">
                  <c:v>-1.2092960340812985E-2</c:v>
                </c:pt>
                <c:pt idx="3661">
                  <c:v>-1.139583348658927E-2</c:v>
                </c:pt>
                <c:pt idx="3662">
                  <c:v>-1.201493517944008E-2</c:v>
                </c:pt>
                <c:pt idx="3663">
                  <c:v>-1.2070781730140166E-2</c:v>
                </c:pt>
                <c:pt idx="3664">
                  <c:v>-1.3321308419621994E-2</c:v>
                </c:pt>
                <c:pt idx="3665">
                  <c:v>-1.3329477542558078E-2</c:v>
                </c:pt>
                <c:pt idx="3666">
                  <c:v>-1.2857043735325634E-2</c:v>
                </c:pt>
                <c:pt idx="3667">
                  <c:v>-9.5422002950302023E-3</c:v>
                </c:pt>
                <c:pt idx="3668">
                  <c:v>-6.7948392938444466E-3</c:v>
                </c:pt>
                <c:pt idx="3669">
                  <c:v>-6.9812376929240926E-3</c:v>
                </c:pt>
                <c:pt idx="3670">
                  <c:v>-8.838716174976214E-3</c:v>
                </c:pt>
                <c:pt idx="3671">
                  <c:v>-8.4825508871568551E-3</c:v>
                </c:pt>
                <c:pt idx="3672">
                  <c:v>-6.563504385243734E-3</c:v>
                </c:pt>
                <c:pt idx="3673">
                  <c:v>-4.8249484008495904E-3</c:v>
                </c:pt>
                <c:pt idx="3674">
                  <c:v>-4.3388398385156741E-3</c:v>
                </c:pt>
                <c:pt idx="3675">
                  <c:v>-4.5056207576254703E-3</c:v>
                </c:pt>
                <c:pt idx="3676">
                  <c:v>-2.4248191035737316E-3</c:v>
                </c:pt>
                <c:pt idx="3677">
                  <c:v>-2.937212231982084E-3</c:v>
                </c:pt>
                <c:pt idx="3678">
                  <c:v>1.0762350092710475E-3</c:v>
                </c:pt>
                <c:pt idx="3679">
                  <c:v>5.0810174450741585E-4</c:v>
                </c:pt>
                <c:pt idx="3680">
                  <c:v>-3.2250006330780735E-3</c:v>
                </c:pt>
                <c:pt idx="3681">
                  <c:v>2.0050522919079633E-3</c:v>
                </c:pt>
                <c:pt idx="3682">
                  <c:v>3.2081085891811998E-3</c:v>
                </c:pt>
                <c:pt idx="3683">
                  <c:v>-3.7812808040095496E-3</c:v>
                </c:pt>
                <c:pt idx="3684">
                  <c:v>-3.4369943280562398E-3</c:v>
                </c:pt>
                <c:pt idx="3685">
                  <c:v>-4.3636238577041814E-4</c:v>
                </c:pt>
                <c:pt idx="3686">
                  <c:v>-1.7834739976593365E-3</c:v>
                </c:pt>
                <c:pt idx="3687">
                  <c:v>-3.0689104164884954E-3</c:v>
                </c:pt>
                <c:pt idx="3688">
                  <c:v>-7.9649059015220233E-3</c:v>
                </c:pt>
                <c:pt idx="3689">
                  <c:v>-9.1032309371353454E-3</c:v>
                </c:pt>
                <c:pt idx="3690">
                  <c:v>-1.3294327776505991E-2</c:v>
                </c:pt>
                <c:pt idx="3691">
                  <c:v>-1.3838856349672593E-2</c:v>
                </c:pt>
                <c:pt idx="3692">
                  <c:v>-1.411385150070883E-2</c:v>
                </c:pt>
                <c:pt idx="3693">
                  <c:v>-1.5297417931792434E-2</c:v>
                </c:pt>
                <c:pt idx="3694">
                  <c:v>-1.6046533405421167E-2</c:v>
                </c:pt>
                <c:pt idx="3695">
                  <c:v>-1.6040245673803698E-2</c:v>
                </c:pt>
                <c:pt idx="3696">
                  <c:v>-1.4000493908883008E-2</c:v>
                </c:pt>
                <c:pt idx="3697">
                  <c:v>-1.3679144040984558E-2</c:v>
                </c:pt>
                <c:pt idx="3698">
                  <c:v>-9.99724490046296E-3</c:v>
                </c:pt>
                <c:pt idx="3699">
                  <c:v>-9.187273984067823E-3</c:v>
                </c:pt>
                <c:pt idx="3700">
                  <c:v>-0.18383083538682943</c:v>
                </c:pt>
                <c:pt idx="3701">
                  <c:v>-0.19161126170440021</c:v>
                </c:pt>
                <c:pt idx="3702">
                  <c:v>-0.20883077743277034</c:v>
                </c:pt>
                <c:pt idx="3703">
                  <c:v>-0.20951114251058764</c:v>
                </c:pt>
                <c:pt idx="3704">
                  <c:v>-0.20893927733705625</c:v>
                </c:pt>
                <c:pt idx="3705">
                  <c:v>-0.20425213932195796</c:v>
                </c:pt>
                <c:pt idx="3706">
                  <c:v>-0.20134743805813207</c:v>
                </c:pt>
                <c:pt idx="3707">
                  <c:v>-0.20226794129633674</c:v>
                </c:pt>
                <c:pt idx="3708">
                  <c:v>-0.20514374978273756</c:v>
                </c:pt>
                <c:pt idx="3709">
                  <c:v>-0.20543936392291359</c:v>
                </c:pt>
                <c:pt idx="3710">
                  <c:v>-0.20411379117562506</c:v>
                </c:pt>
                <c:pt idx="3711">
                  <c:v>-0.20390668767809711</c:v>
                </c:pt>
                <c:pt idx="3712">
                  <c:v>-0.20619695596311088</c:v>
                </c:pt>
                <c:pt idx="3713">
                  <c:v>-0.20429412797562718</c:v>
                </c:pt>
                <c:pt idx="3714">
                  <c:v>-0.19858933968757536</c:v>
                </c:pt>
                <c:pt idx="3715">
                  <c:v>-0.19839029947612261</c:v>
                </c:pt>
                <c:pt idx="3716">
                  <c:v>-0.19763050331127852</c:v>
                </c:pt>
                <c:pt idx="3717">
                  <c:v>-0.1949692688045209</c:v>
                </c:pt>
                <c:pt idx="3718">
                  <c:v>-0.19374244786907341</c:v>
                </c:pt>
                <c:pt idx="3719">
                  <c:v>-0.19435015455534221</c:v>
                </c:pt>
                <c:pt idx="3720">
                  <c:v>-0.19248127606416221</c:v>
                </c:pt>
                <c:pt idx="3721">
                  <c:v>-0.19084622248022029</c:v>
                </c:pt>
                <c:pt idx="3722">
                  <c:v>-0.19145677710805303</c:v>
                </c:pt>
                <c:pt idx="3723">
                  <c:v>-0.19342251124741433</c:v>
                </c:pt>
                <c:pt idx="3724">
                  <c:v>-0.19299767184791056</c:v>
                </c:pt>
                <c:pt idx="3725">
                  <c:v>-0.19097292108509056</c:v>
                </c:pt>
                <c:pt idx="3726">
                  <c:v>-0.1894334255393805</c:v>
                </c:pt>
                <c:pt idx="3727">
                  <c:v>-0.19224884045097995</c:v>
                </c:pt>
                <c:pt idx="3728">
                  <c:v>-0.19128568250603467</c:v>
                </c:pt>
                <c:pt idx="3729">
                  <c:v>-0.19091877676697044</c:v>
                </c:pt>
                <c:pt idx="3730">
                  <c:v>-0.18996438054719048</c:v>
                </c:pt>
                <c:pt idx="3731">
                  <c:v>-0.19018015084403694</c:v>
                </c:pt>
                <c:pt idx="3732">
                  <c:v>-0.18877460163756729</c:v>
                </c:pt>
                <c:pt idx="3733">
                  <c:v>-0.18890391799987391</c:v>
                </c:pt>
                <c:pt idx="3734">
                  <c:v>-0.1894276625493436</c:v>
                </c:pt>
                <c:pt idx="3735">
                  <c:v>-0.1956368132021534</c:v>
                </c:pt>
                <c:pt idx="3736">
                  <c:v>-0.19627641192445772</c:v>
                </c:pt>
                <c:pt idx="3737">
                  <c:v>-0.19820174974623028</c:v>
                </c:pt>
                <c:pt idx="3738">
                  <c:v>-0.20253712560591403</c:v>
                </c:pt>
                <c:pt idx="3739">
                  <c:v>-0.20480851019356541</c:v>
                </c:pt>
                <c:pt idx="3740">
                  <c:v>-0.20567077205988393</c:v>
                </c:pt>
                <c:pt idx="3741">
                  <c:v>-0.20547094494523158</c:v>
                </c:pt>
                <c:pt idx="3742">
                  <c:v>-0.19900028399752426</c:v>
                </c:pt>
                <c:pt idx="3743">
                  <c:v>-0.19756728218228578</c:v>
                </c:pt>
                <c:pt idx="3744">
                  <c:v>-0.19752785746226192</c:v>
                </c:pt>
                <c:pt idx="3745">
                  <c:v>-0.19656651382452492</c:v>
                </c:pt>
                <c:pt idx="3746">
                  <c:v>-0.19490166277737636</c:v>
                </c:pt>
                <c:pt idx="3747">
                  <c:v>-0.1926514741113009</c:v>
                </c:pt>
                <c:pt idx="3748">
                  <c:v>-0.19254472702426476</c:v>
                </c:pt>
                <c:pt idx="3749">
                  <c:v>-0.18940296439678478</c:v>
                </c:pt>
                <c:pt idx="3750">
                  <c:v>-0.18789807744715456</c:v>
                </c:pt>
                <c:pt idx="3751">
                  <c:v>-0.18791814872485205</c:v>
                </c:pt>
                <c:pt idx="3752">
                  <c:v>-0.18695969840759871</c:v>
                </c:pt>
                <c:pt idx="3753">
                  <c:v>-0.19265202473832424</c:v>
                </c:pt>
                <c:pt idx="3754">
                  <c:v>-0.19279223801209769</c:v>
                </c:pt>
                <c:pt idx="3755">
                  <c:v>-0.19058998857587184</c:v>
                </c:pt>
                <c:pt idx="3756">
                  <c:v>-0.18401041686421951</c:v>
                </c:pt>
                <c:pt idx="3757">
                  <c:v>-0.17912933759506089</c:v>
                </c:pt>
                <c:pt idx="3758">
                  <c:v>-0.18109940402593924</c:v>
                </c:pt>
                <c:pt idx="3759">
                  <c:v>-0.18188670737648277</c:v>
                </c:pt>
                <c:pt idx="3760">
                  <c:v>-0.18591506342795225</c:v>
                </c:pt>
                <c:pt idx="3761">
                  <c:v>-0.18602342982311276</c:v>
                </c:pt>
                <c:pt idx="3762">
                  <c:v>-0.18657946231794253</c:v>
                </c:pt>
                <c:pt idx="3763">
                  <c:v>-0.18923791407046645</c:v>
                </c:pt>
                <c:pt idx="3764">
                  <c:v>-0.18921898235818108</c:v>
                </c:pt>
                <c:pt idx="3765">
                  <c:v>-0.18857640843090076</c:v>
                </c:pt>
                <c:pt idx="3766">
                  <c:v>-0.18875396467744965</c:v>
                </c:pt>
                <c:pt idx="3767">
                  <c:v>-0.18940584581648498</c:v>
                </c:pt>
                <c:pt idx="3768">
                  <c:v>-0.18954210528436172</c:v>
                </c:pt>
                <c:pt idx="3769">
                  <c:v>-0.19013010007064068</c:v>
                </c:pt>
                <c:pt idx="3770">
                  <c:v>-0.19275417129600853</c:v>
                </c:pt>
                <c:pt idx="3771">
                  <c:v>-0.19254245593344432</c:v>
                </c:pt>
                <c:pt idx="3772">
                  <c:v>-0.19357206405483407</c:v>
                </c:pt>
                <c:pt idx="3773">
                  <c:v>-0.19883426543430074</c:v>
                </c:pt>
                <c:pt idx="3774">
                  <c:v>-0.19980645797255395</c:v>
                </c:pt>
                <c:pt idx="3775">
                  <c:v>-0.20077147798210418</c:v>
                </c:pt>
                <c:pt idx="3776">
                  <c:v>-0.19967752626583649</c:v>
                </c:pt>
                <c:pt idx="3777">
                  <c:v>-0.19901656181089608</c:v>
                </c:pt>
                <c:pt idx="3778">
                  <c:v>-0.19934986499923021</c:v>
                </c:pt>
                <c:pt idx="3779">
                  <c:v>-0.20211534535134043</c:v>
                </c:pt>
                <c:pt idx="3780">
                  <c:v>-0.20123455206654584</c:v>
                </c:pt>
                <c:pt idx="3781">
                  <c:v>-0.20084829513189337</c:v>
                </c:pt>
                <c:pt idx="3782">
                  <c:v>-0.20028302567902753</c:v>
                </c:pt>
                <c:pt idx="3783">
                  <c:v>-0.20149526438475621</c:v>
                </c:pt>
                <c:pt idx="3784">
                  <c:v>-0.20064935988237104</c:v>
                </c:pt>
                <c:pt idx="3785">
                  <c:v>-0.19834911175372671</c:v>
                </c:pt>
                <c:pt idx="3786">
                  <c:v>-0.19870947529901348</c:v>
                </c:pt>
                <c:pt idx="3787">
                  <c:v>-0.19941375329202729</c:v>
                </c:pt>
                <c:pt idx="3788">
                  <c:v>-0.19895269888813591</c:v>
                </c:pt>
                <c:pt idx="3789">
                  <c:v>-0.19610041587825056</c:v>
                </c:pt>
                <c:pt idx="3790">
                  <c:v>-0.19670147201412289</c:v>
                </c:pt>
                <c:pt idx="3791">
                  <c:v>-0.19389776839679165</c:v>
                </c:pt>
                <c:pt idx="3792">
                  <c:v>-0.19385387101948082</c:v>
                </c:pt>
                <c:pt idx="3793">
                  <c:v>-0.19500341848422614</c:v>
                </c:pt>
                <c:pt idx="3794">
                  <c:v>-0.1946391463789402</c:v>
                </c:pt>
                <c:pt idx="3795">
                  <c:v>-0.19515610596178648</c:v>
                </c:pt>
                <c:pt idx="3796">
                  <c:v>-0.19519426422328418</c:v>
                </c:pt>
                <c:pt idx="3797">
                  <c:v>-0.19471314888740382</c:v>
                </c:pt>
                <c:pt idx="3798">
                  <c:v>-0.19390645162278392</c:v>
                </c:pt>
                <c:pt idx="3799">
                  <c:v>-0.19257012230018719</c:v>
                </c:pt>
                <c:pt idx="3800">
                  <c:v>0.22339598990194706</c:v>
                </c:pt>
                <c:pt idx="3801">
                  <c:v>0.22518184751213838</c:v>
                </c:pt>
                <c:pt idx="3802">
                  <c:v>0.22532052182490642</c:v>
                </c:pt>
                <c:pt idx="3803">
                  <c:v>0.2233221626216981</c:v>
                </c:pt>
                <c:pt idx="3804">
                  <c:v>0.22277623462230828</c:v>
                </c:pt>
                <c:pt idx="3805">
                  <c:v>0.22156149789353363</c:v>
                </c:pt>
                <c:pt idx="3806">
                  <c:v>0.21850755408003855</c:v>
                </c:pt>
                <c:pt idx="3807">
                  <c:v>0.21589640284630479</c:v>
                </c:pt>
                <c:pt idx="3808">
                  <c:v>0.21530077147375823</c:v>
                </c:pt>
                <c:pt idx="3809">
                  <c:v>0.21371618581528512</c:v>
                </c:pt>
                <c:pt idx="3810">
                  <c:v>0.21579708696157593</c:v>
                </c:pt>
                <c:pt idx="3811">
                  <c:v>0.21676868699032534</c:v>
                </c:pt>
                <c:pt idx="3812">
                  <c:v>0.21938941664430348</c:v>
                </c:pt>
                <c:pt idx="3813">
                  <c:v>0.21980506389120322</c:v>
                </c:pt>
                <c:pt idx="3814">
                  <c:v>0.22032966300470103</c:v>
                </c:pt>
                <c:pt idx="3815">
                  <c:v>0.22147079485073001</c:v>
                </c:pt>
                <c:pt idx="3816">
                  <c:v>0.22073804569678132</c:v>
                </c:pt>
                <c:pt idx="3817">
                  <c:v>0.22228528081336232</c:v>
                </c:pt>
                <c:pt idx="3818">
                  <c:v>0.22302221162204183</c:v>
                </c:pt>
                <c:pt idx="3819">
                  <c:v>0.22399630387518688</c:v>
                </c:pt>
                <c:pt idx="3820">
                  <c:v>0.22344089202112347</c:v>
                </c:pt>
                <c:pt idx="3821">
                  <c:v>0.22516362808497117</c:v>
                </c:pt>
                <c:pt idx="3822">
                  <c:v>0.22475591557674737</c:v>
                </c:pt>
                <c:pt idx="3823">
                  <c:v>0.22645746956096946</c:v>
                </c:pt>
                <c:pt idx="3824">
                  <c:v>0.22403169598895623</c:v>
                </c:pt>
                <c:pt idx="3825">
                  <c:v>0.22481635310776521</c:v>
                </c:pt>
                <c:pt idx="3826">
                  <c:v>0.22398718339672916</c:v>
                </c:pt>
                <c:pt idx="3827">
                  <c:v>0.22687964613248504</c:v>
                </c:pt>
                <c:pt idx="3828">
                  <c:v>0.2278094892244226</c:v>
                </c:pt>
                <c:pt idx="3829">
                  <c:v>0.2230629521097057</c:v>
                </c:pt>
                <c:pt idx="3830">
                  <c:v>0.22241972178659208</c:v>
                </c:pt>
                <c:pt idx="3831">
                  <c:v>0.22676394883476589</c:v>
                </c:pt>
                <c:pt idx="3832">
                  <c:v>0.22729101647966074</c:v>
                </c:pt>
                <c:pt idx="3833">
                  <c:v>0.22315428289076059</c:v>
                </c:pt>
                <c:pt idx="3834">
                  <c:v>0.22372129169758431</c:v>
                </c:pt>
                <c:pt idx="3835">
                  <c:v>0.22417583785093126</c:v>
                </c:pt>
                <c:pt idx="3836">
                  <c:v>0.22473578403525959</c:v>
                </c:pt>
                <c:pt idx="3837">
                  <c:v>0.22602786939240979</c:v>
                </c:pt>
                <c:pt idx="3838">
                  <c:v>0.22594323147542844</c:v>
                </c:pt>
                <c:pt idx="3839">
                  <c:v>0.2253839611776543</c:v>
                </c:pt>
                <c:pt idx="3840">
                  <c:v>0.22477872176587665</c:v>
                </c:pt>
                <c:pt idx="3841">
                  <c:v>0.22393962850973628</c:v>
                </c:pt>
                <c:pt idx="3842">
                  <c:v>0.22144140784768948</c:v>
                </c:pt>
                <c:pt idx="3843">
                  <c:v>0.22017927205170437</c:v>
                </c:pt>
                <c:pt idx="3844">
                  <c:v>0.21979740879310616</c:v>
                </c:pt>
                <c:pt idx="3845">
                  <c:v>0.22020828624044148</c:v>
                </c:pt>
                <c:pt idx="3846">
                  <c:v>0.21737952319946863</c:v>
                </c:pt>
                <c:pt idx="3847">
                  <c:v>0.2175927642354242</c:v>
                </c:pt>
                <c:pt idx="3848">
                  <c:v>0.21769455035820956</c:v>
                </c:pt>
                <c:pt idx="3849">
                  <c:v>0.21892621310462221</c:v>
                </c:pt>
                <c:pt idx="3850">
                  <c:v>0.21811815975623683</c:v>
                </c:pt>
                <c:pt idx="3851">
                  <c:v>0.21644683015934671</c:v>
                </c:pt>
                <c:pt idx="3852">
                  <c:v>0.21846279490798828</c:v>
                </c:pt>
                <c:pt idx="3853">
                  <c:v>0.21687558398790346</c:v>
                </c:pt>
                <c:pt idx="3854">
                  <c:v>0.21795136699799716</c:v>
                </c:pt>
                <c:pt idx="3855">
                  <c:v>0.21807685215474915</c:v>
                </c:pt>
                <c:pt idx="3856">
                  <c:v>0.21854195477320232</c:v>
                </c:pt>
                <c:pt idx="3857">
                  <c:v>0.21810058711773814</c:v>
                </c:pt>
                <c:pt idx="3858">
                  <c:v>0.21810017632509268</c:v>
                </c:pt>
                <c:pt idx="3859">
                  <c:v>0.22143417469128254</c:v>
                </c:pt>
                <c:pt idx="3860">
                  <c:v>0.22107681892357314</c:v>
                </c:pt>
                <c:pt idx="3861">
                  <c:v>0.22046058764960366</c:v>
                </c:pt>
                <c:pt idx="3862">
                  <c:v>0.2224597597058246</c:v>
                </c:pt>
                <c:pt idx="3863">
                  <c:v>0.22302866117437026</c:v>
                </c:pt>
                <c:pt idx="3864">
                  <c:v>0.22279681451881667</c:v>
                </c:pt>
                <c:pt idx="3865">
                  <c:v>0.22353677331579602</c:v>
                </c:pt>
                <c:pt idx="3866">
                  <c:v>0.2239693052025897</c:v>
                </c:pt>
                <c:pt idx="3867">
                  <c:v>0.22509867901818328</c:v>
                </c:pt>
                <c:pt idx="3868">
                  <c:v>0.22460845625033757</c:v>
                </c:pt>
                <c:pt idx="3869">
                  <c:v>0.22555939534708927</c:v>
                </c:pt>
                <c:pt idx="3870">
                  <c:v>0.22558295337706444</c:v>
                </c:pt>
                <c:pt idx="3871">
                  <c:v>0.22661185235923947</c:v>
                </c:pt>
                <c:pt idx="3872">
                  <c:v>0.22482433258382736</c:v>
                </c:pt>
                <c:pt idx="3873">
                  <c:v>0.22547662071416408</c:v>
                </c:pt>
                <c:pt idx="3874">
                  <c:v>0.22471946086625744</c:v>
                </c:pt>
                <c:pt idx="3875">
                  <c:v>0.2219987039636645</c:v>
                </c:pt>
                <c:pt idx="3876">
                  <c:v>0.22237668264412139</c:v>
                </c:pt>
                <c:pt idx="3877">
                  <c:v>0.22144140784768948</c:v>
                </c:pt>
                <c:pt idx="3878">
                  <c:v>0.22227000848455844</c:v>
                </c:pt>
                <c:pt idx="3879">
                  <c:v>0.22241899463589399</c:v>
                </c:pt>
                <c:pt idx="3880">
                  <c:v>0.22414385349014679</c:v>
                </c:pt>
                <c:pt idx="3881">
                  <c:v>0.22066438613349448</c:v>
                </c:pt>
                <c:pt idx="3882">
                  <c:v>0.22161335050078071</c:v>
                </c:pt>
                <c:pt idx="3883">
                  <c:v>0.22492996396513226</c:v>
                </c:pt>
                <c:pt idx="3884">
                  <c:v>0.22508159122853036</c:v>
                </c:pt>
                <c:pt idx="3885">
                  <c:v>0.22498127956195696</c:v>
                </c:pt>
                <c:pt idx="3886">
                  <c:v>0.22248411797340575</c:v>
                </c:pt>
                <c:pt idx="3887">
                  <c:v>0.22173724005440279</c:v>
                </c:pt>
                <c:pt idx="3888">
                  <c:v>0.22103904659188361</c:v>
                </c:pt>
                <c:pt idx="3889">
                  <c:v>0.22147038544021089</c:v>
                </c:pt>
                <c:pt idx="3890">
                  <c:v>0.22241213212513822</c:v>
                </c:pt>
                <c:pt idx="3891">
                  <c:v>0.22259494968783022</c:v>
                </c:pt>
                <c:pt idx="3892">
                  <c:v>0.22278536615183758</c:v>
                </c:pt>
                <c:pt idx="3893">
                  <c:v>0.22228146275302801</c:v>
                </c:pt>
                <c:pt idx="3894">
                  <c:v>0.22307853025215521</c:v>
                </c:pt>
                <c:pt idx="3895">
                  <c:v>0.22346522640203204</c:v>
                </c:pt>
                <c:pt idx="3896">
                  <c:v>0.22481825730670052</c:v>
                </c:pt>
                <c:pt idx="3897">
                  <c:v>0.22368098652935803</c:v>
                </c:pt>
                <c:pt idx="3898">
                  <c:v>0.22602827694129302</c:v>
                </c:pt>
                <c:pt idx="3899">
                  <c:v>0.22283829103651523</c:v>
                </c:pt>
                <c:pt idx="3900">
                  <c:v>0.28988433139043118</c:v>
                </c:pt>
                <c:pt idx="3901">
                  <c:v>0.29177473344312121</c:v>
                </c:pt>
                <c:pt idx="3902">
                  <c:v>0.28988042304039008</c:v>
                </c:pt>
                <c:pt idx="3903">
                  <c:v>0.29036952783336539</c:v>
                </c:pt>
                <c:pt idx="3904">
                  <c:v>0.29258970212414204</c:v>
                </c:pt>
                <c:pt idx="3905">
                  <c:v>0.29095485640249835</c:v>
                </c:pt>
                <c:pt idx="3906">
                  <c:v>0.29079014666971398</c:v>
                </c:pt>
                <c:pt idx="3907">
                  <c:v>0.28986045623117396</c:v>
                </c:pt>
                <c:pt idx="3908">
                  <c:v>0.29221569921191626</c:v>
                </c:pt>
                <c:pt idx="3909">
                  <c:v>0.29258652457845941</c:v>
                </c:pt>
                <c:pt idx="3910">
                  <c:v>0.29206933980648975</c:v>
                </c:pt>
                <c:pt idx="3911">
                  <c:v>0.29298524887779531</c:v>
                </c:pt>
                <c:pt idx="3912">
                  <c:v>0.29254318184720352</c:v>
                </c:pt>
                <c:pt idx="3913">
                  <c:v>0.29267104385605414</c:v>
                </c:pt>
                <c:pt idx="3914">
                  <c:v>0.28979600744806217</c:v>
                </c:pt>
                <c:pt idx="3915">
                  <c:v>0.29012037590730577</c:v>
                </c:pt>
                <c:pt idx="3916">
                  <c:v>0.29107719343200128</c:v>
                </c:pt>
                <c:pt idx="3917">
                  <c:v>0.29091751155970669</c:v>
                </c:pt>
                <c:pt idx="3918">
                  <c:v>0.29203521586957693</c:v>
                </c:pt>
                <c:pt idx="3919">
                  <c:v>0.29229952938458059</c:v>
                </c:pt>
                <c:pt idx="3920">
                  <c:v>0.29132576774252184</c:v>
                </c:pt>
                <c:pt idx="3921">
                  <c:v>0.2921027419859003</c:v>
                </c:pt>
                <c:pt idx="3922">
                  <c:v>0.29203165504384837</c:v>
                </c:pt>
                <c:pt idx="3923">
                  <c:v>0.29159098977845832</c:v>
                </c:pt>
                <c:pt idx="3924">
                  <c:v>0.28983305432272927</c:v>
                </c:pt>
                <c:pt idx="3925">
                  <c:v>0.28942168055696904</c:v>
                </c:pt>
                <c:pt idx="3926">
                  <c:v>0.28948755593149422</c:v>
                </c:pt>
                <c:pt idx="3927">
                  <c:v>0.28941203263780307</c:v>
                </c:pt>
                <c:pt idx="3928">
                  <c:v>0.28941598532078761</c:v>
                </c:pt>
                <c:pt idx="3929">
                  <c:v>0.28898483828702087</c:v>
                </c:pt>
                <c:pt idx="3930">
                  <c:v>0.28671909261411432</c:v>
                </c:pt>
                <c:pt idx="3931">
                  <c:v>0.28629142821591669</c:v>
                </c:pt>
                <c:pt idx="3932">
                  <c:v>0.2837871191797709</c:v>
                </c:pt>
                <c:pt idx="3933">
                  <c:v>0.28646689803082664</c:v>
                </c:pt>
                <c:pt idx="3934">
                  <c:v>0.28658155919081424</c:v>
                </c:pt>
                <c:pt idx="3935">
                  <c:v>0.28717945965428165</c:v>
                </c:pt>
                <c:pt idx="3936">
                  <c:v>0.28746362676928522</c:v>
                </c:pt>
                <c:pt idx="3937">
                  <c:v>0.28710623265030238</c:v>
                </c:pt>
                <c:pt idx="3938">
                  <c:v>0.28612633229105727</c:v>
                </c:pt>
                <c:pt idx="3939">
                  <c:v>0.28655726405762683</c:v>
                </c:pt>
                <c:pt idx="3940">
                  <c:v>0.2863146639614646</c:v>
                </c:pt>
                <c:pt idx="3941">
                  <c:v>0.28669305349504554</c:v>
                </c:pt>
                <c:pt idx="3942">
                  <c:v>0.2874268327011662</c:v>
                </c:pt>
                <c:pt idx="3943">
                  <c:v>0.28715875727538587</c:v>
                </c:pt>
                <c:pt idx="3944">
                  <c:v>0.28709089647298824</c:v>
                </c:pt>
                <c:pt idx="3945">
                  <c:v>0.28622781493552274</c:v>
                </c:pt>
                <c:pt idx="3946">
                  <c:v>0.28583069473406364</c:v>
                </c:pt>
                <c:pt idx="3947">
                  <c:v>0.28569197255282136</c:v>
                </c:pt>
                <c:pt idx="3948">
                  <c:v>0.28517440996698634</c:v>
                </c:pt>
                <c:pt idx="3949">
                  <c:v>0.28834057714285805</c:v>
                </c:pt>
                <c:pt idx="3950">
                  <c:v>0.28947404120847825</c:v>
                </c:pt>
                <c:pt idx="3951">
                  <c:v>0.28920043503987475</c:v>
                </c:pt>
                <c:pt idx="3952">
                  <c:v>0.28669590888162677</c:v>
                </c:pt>
                <c:pt idx="3953">
                  <c:v>0.28776303926392072</c:v>
                </c:pt>
                <c:pt idx="3954">
                  <c:v>0.28816867000292706</c:v>
                </c:pt>
                <c:pt idx="3955">
                  <c:v>0.28792109733209365</c:v>
                </c:pt>
                <c:pt idx="3956">
                  <c:v>0.28934542970506039</c:v>
                </c:pt>
                <c:pt idx="3957">
                  <c:v>0.28642188247231654</c:v>
                </c:pt>
                <c:pt idx="3958">
                  <c:v>0.28751110785409667</c:v>
                </c:pt>
                <c:pt idx="3959">
                  <c:v>0.28969165703861316</c:v>
                </c:pt>
                <c:pt idx="3960">
                  <c:v>0.28964891101537837</c:v>
                </c:pt>
                <c:pt idx="3961">
                  <c:v>0.29169586307704287</c:v>
                </c:pt>
                <c:pt idx="3962">
                  <c:v>0.29115687630946591</c:v>
                </c:pt>
                <c:pt idx="3963">
                  <c:v>0.29289613955338595</c:v>
                </c:pt>
                <c:pt idx="3964">
                  <c:v>0.28970699587184612</c:v>
                </c:pt>
                <c:pt idx="3965">
                  <c:v>0.28958874055448414</c:v>
                </c:pt>
                <c:pt idx="3966">
                  <c:v>0.28930339149274414</c:v>
                </c:pt>
                <c:pt idx="3967">
                  <c:v>0.28897769486587582</c:v>
                </c:pt>
                <c:pt idx="3968">
                  <c:v>0.28929731302056078</c:v>
                </c:pt>
                <c:pt idx="3969">
                  <c:v>0.28854244519947669</c:v>
                </c:pt>
                <c:pt idx="3970">
                  <c:v>0.29008728970608977</c:v>
                </c:pt>
                <c:pt idx="3971">
                  <c:v>0.28946511629125676</c:v>
                </c:pt>
                <c:pt idx="3972">
                  <c:v>0.28900159111025459</c:v>
                </c:pt>
                <c:pt idx="3973">
                  <c:v>0.28886186227241917</c:v>
                </c:pt>
                <c:pt idx="3974">
                  <c:v>0.28860233835571875</c:v>
                </c:pt>
                <c:pt idx="3975">
                  <c:v>0.28829781587549702</c:v>
                </c:pt>
                <c:pt idx="3976">
                  <c:v>0.28690769617025513</c:v>
                </c:pt>
                <c:pt idx="3977">
                  <c:v>0.28803065484159557</c:v>
                </c:pt>
                <c:pt idx="3978">
                  <c:v>0.28869825351625966</c:v>
                </c:pt>
                <c:pt idx="3979">
                  <c:v>0.28896808518312539</c:v>
                </c:pt>
                <c:pt idx="3980">
                  <c:v>0.28858842883029051</c:v>
                </c:pt>
                <c:pt idx="3981">
                  <c:v>0.29020794924631693</c:v>
                </c:pt>
                <c:pt idx="3982">
                  <c:v>0.29077342378330612</c:v>
                </c:pt>
                <c:pt idx="3983">
                  <c:v>0.28486922591470842</c:v>
                </c:pt>
                <c:pt idx="3984">
                  <c:v>0.28647401678301593</c:v>
                </c:pt>
                <c:pt idx="3985">
                  <c:v>0.28677091313154779</c:v>
                </c:pt>
                <c:pt idx="3986">
                  <c:v>0.28481051778348959</c:v>
                </c:pt>
                <c:pt idx="3987">
                  <c:v>0.28524846143441185</c:v>
                </c:pt>
                <c:pt idx="3988">
                  <c:v>0.28344709313547617</c:v>
                </c:pt>
                <c:pt idx="3989">
                  <c:v>0.28313706167827035</c:v>
                </c:pt>
                <c:pt idx="3990">
                  <c:v>0.28494257421289221</c:v>
                </c:pt>
                <c:pt idx="3991">
                  <c:v>0.28526672804255765</c:v>
                </c:pt>
                <c:pt idx="3992">
                  <c:v>0.2837785280419568</c:v>
                </c:pt>
                <c:pt idx="3993">
                  <c:v>0.28402285513624997</c:v>
                </c:pt>
                <c:pt idx="3994">
                  <c:v>0.28353525280457964</c:v>
                </c:pt>
                <c:pt idx="3995">
                  <c:v>0.28357608066796464</c:v>
                </c:pt>
                <c:pt idx="3996">
                  <c:v>0.2838086180718416</c:v>
                </c:pt>
                <c:pt idx="3997">
                  <c:v>0.28492575325089936</c:v>
                </c:pt>
                <c:pt idx="3998">
                  <c:v>0.28473856893708122</c:v>
                </c:pt>
                <c:pt idx="3999">
                  <c:v>0.28235702514759259</c:v>
                </c:pt>
                <c:pt idx="4000">
                  <c:v>0.15605862276540269</c:v>
                </c:pt>
                <c:pt idx="4001">
                  <c:v>0.1558737668007481</c:v>
                </c:pt>
                <c:pt idx="4002">
                  <c:v>0.15525308857594167</c:v>
                </c:pt>
                <c:pt idx="4003">
                  <c:v>0.15409417765508132</c:v>
                </c:pt>
                <c:pt idx="4004">
                  <c:v>0.15254391424935962</c:v>
                </c:pt>
                <c:pt idx="4005">
                  <c:v>0.14978232240285697</c:v>
                </c:pt>
                <c:pt idx="4006">
                  <c:v>0.14840952561049525</c:v>
                </c:pt>
                <c:pt idx="4007">
                  <c:v>0.14752144441228687</c:v>
                </c:pt>
                <c:pt idx="4008">
                  <c:v>0.14985684774305857</c:v>
                </c:pt>
                <c:pt idx="4009">
                  <c:v>0.15045387620450068</c:v>
                </c:pt>
                <c:pt idx="4010">
                  <c:v>0.15188439456520619</c:v>
                </c:pt>
                <c:pt idx="4011">
                  <c:v>0.15204092847372055</c:v>
                </c:pt>
                <c:pt idx="4012">
                  <c:v>0.15240949099243273</c:v>
                </c:pt>
                <c:pt idx="4013">
                  <c:v>0.15279959998739923</c:v>
                </c:pt>
                <c:pt idx="4014">
                  <c:v>0.15233515565330286</c:v>
                </c:pt>
                <c:pt idx="4015">
                  <c:v>0.1484169152260936</c:v>
                </c:pt>
                <c:pt idx="4016">
                  <c:v>0.15047927168787625</c:v>
                </c:pt>
                <c:pt idx="4017">
                  <c:v>0.1489729372461697</c:v>
                </c:pt>
                <c:pt idx="4018">
                  <c:v>0.14894383509426382</c:v>
                </c:pt>
                <c:pt idx="4019">
                  <c:v>0.14872815930877276</c:v>
                </c:pt>
                <c:pt idx="4020">
                  <c:v>0.14922875517992265</c:v>
                </c:pt>
                <c:pt idx="4021">
                  <c:v>0.15025899324428854</c:v>
                </c:pt>
                <c:pt idx="4022">
                  <c:v>0.15049319009266901</c:v>
                </c:pt>
                <c:pt idx="4023">
                  <c:v>0.14854365576162018</c:v>
                </c:pt>
                <c:pt idx="4024">
                  <c:v>0.14888645979973217</c:v>
                </c:pt>
                <c:pt idx="4025">
                  <c:v>0.14850671182023026</c:v>
                </c:pt>
                <c:pt idx="4026">
                  <c:v>0.14838407750981533</c:v>
                </c:pt>
                <c:pt idx="4027">
                  <c:v>0.14959591142985645</c:v>
                </c:pt>
                <c:pt idx="4028">
                  <c:v>0.14805338907722096</c:v>
                </c:pt>
                <c:pt idx="4029">
                  <c:v>0.14631533130388441</c:v>
                </c:pt>
                <c:pt idx="4030">
                  <c:v>0.14603085521593293</c:v>
                </c:pt>
                <c:pt idx="4031">
                  <c:v>0.1467423349331862</c:v>
                </c:pt>
                <c:pt idx="4032">
                  <c:v>0.14669875547961203</c:v>
                </c:pt>
                <c:pt idx="4033">
                  <c:v>0.14874704319294355</c:v>
                </c:pt>
                <c:pt idx="4034">
                  <c:v>0.14816460970660808</c:v>
                </c:pt>
                <c:pt idx="4035">
                  <c:v>0.14936888690690853</c:v>
                </c:pt>
                <c:pt idx="4036">
                  <c:v>0.14960901118606418</c:v>
                </c:pt>
                <c:pt idx="4037">
                  <c:v>0.1500256209974232</c:v>
                </c:pt>
                <c:pt idx="4038">
                  <c:v>0.14928200363780186</c:v>
                </c:pt>
                <c:pt idx="4039">
                  <c:v>0.14882042277729887</c:v>
                </c:pt>
                <c:pt idx="4040">
                  <c:v>0.1478252305879445</c:v>
                </c:pt>
                <c:pt idx="4041">
                  <c:v>0.14780427264852042</c:v>
                </c:pt>
                <c:pt idx="4042">
                  <c:v>0.1483471766134814</c:v>
                </c:pt>
                <c:pt idx="4043">
                  <c:v>0.15048415536074186</c:v>
                </c:pt>
                <c:pt idx="4044">
                  <c:v>0.15164642584245966</c:v>
                </c:pt>
                <c:pt idx="4045">
                  <c:v>0.15060125869323737</c:v>
                </c:pt>
                <c:pt idx="4046">
                  <c:v>0.1536340342471218</c:v>
                </c:pt>
                <c:pt idx="4047">
                  <c:v>0.15354464822388142</c:v>
                </c:pt>
                <c:pt idx="4048">
                  <c:v>0.15437111558743205</c:v>
                </c:pt>
                <c:pt idx="4049">
                  <c:v>0.15441757253835009</c:v>
                </c:pt>
                <c:pt idx="4050">
                  <c:v>0.15569747582779098</c:v>
                </c:pt>
                <c:pt idx="4051">
                  <c:v>0.15724776111328573</c:v>
                </c:pt>
                <c:pt idx="4052">
                  <c:v>0.15661978104418875</c:v>
                </c:pt>
                <c:pt idx="4053">
                  <c:v>0.15690169786787833</c:v>
                </c:pt>
                <c:pt idx="4054">
                  <c:v>0.15885085813045924</c:v>
                </c:pt>
                <c:pt idx="4055">
                  <c:v>0.15897749381021403</c:v>
                </c:pt>
                <c:pt idx="4056">
                  <c:v>0.15915446633468716</c:v>
                </c:pt>
                <c:pt idx="4057">
                  <c:v>0.15949118445634802</c:v>
                </c:pt>
                <c:pt idx="4058">
                  <c:v>0.15769043877717495</c:v>
                </c:pt>
                <c:pt idx="4059">
                  <c:v>0.15751892928642924</c:v>
                </c:pt>
                <c:pt idx="4060">
                  <c:v>0.15888456464234274</c:v>
                </c:pt>
                <c:pt idx="4061">
                  <c:v>0.15651362305814334</c:v>
                </c:pt>
                <c:pt idx="4062">
                  <c:v>0.1517277873740798</c:v>
                </c:pt>
                <c:pt idx="4063">
                  <c:v>0.15179524218578305</c:v>
                </c:pt>
                <c:pt idx="4064">
                  <c:v>0.15292700424662037</c:v>
                </c:pt>
                <c:pt idx="4065">
                  <c:v>0.15024140795122043</c:v>
                </c:pt>
                <c:pt idx="4066">
                  <c:v>0.15305030052278321</c:v>
                </c:pt>
                <c:pt idx="4067">
                  <c:v>0.15443960843161059</c:v>
                </c:pt>
                <c:pt idx="4068">
                  <c:v>0.15459287336284411</c:v>
                </c:pt>
                <c:pt idx="4069">
                  <c:v>0.15397344335387914</c:v>
                </c:pt>
                <c:pt idx="4070">
                  <c:v>0.15438984456552282</c:v>
                </c:pt>
                <c:pt idx="4071">
                  <c:v>0.15457575321574282</c:v>
                </c:pt>
                <c:pt idx="4072">
                  <c:v>0.15505179805561048</c:v>
                </c:pt>
                <c:pt idx="4073">
                  <c:v>0.15205072931454022</c:v>
                </c:pt>
                <c:pt idx="4074">
                  <c:v>0.15070111287935295</c:v>
                </c:pt>
                <c:pt idx="4075">
                  <c:v>0.15047433915407255</c:v>
                </c:pt>
                <c:pt idx="4076">
                  <c:v>0.15126489439893356</c:v>
                </c:pt>
                <c:pt idx="4077">
                  <c:v>0.15102638771028168</c:v>
                </c:pt>
                <c:pt idx="4078">
                  <c:v>0.15163335274889103</c:v>
                </c:pt>
                <c:pt idx="4079">
                  <c:v>0.15090777204573863</c:v>
                </c:pt>
                <c:pt idx="4080">
                  <c:v>0.15171105709618105</c:v>
                </c:pt>
                <c:pt idx="4081">
                  <c:v>0.15121170262402855</c:v>
                </c:pt>
                <c:pt idx="4082">
                  <c:v>0.152042976418547</c:v>
                </c:pt>
                <c:pt idx="4083">
                  <c:v>0.15151968768060034</c:v>
                </c:pt>
                <c:pt idx="4084">
                  <c:v>0.15112292949857736</c:v>
                </c:pt>
                <c:pt idx="4085">
                  <c:v>0.15101042666849998</c:v>
                </c:pt>
                <c:pt idx="4086">
                  <c:v>0.15141254774544802</c:v>
                </c:pt>
                <c:pt idx="4087">
                  <c:v>0.15064750047766862</c:v>
                </c:pt>
                <c:pt idx="4088">
                  <c:v>0.15083493603198822</c:v>
                </c:pt>
                <c:pt idx="4089">
                  <c:v>0.15223912083812235</c:v>
                </c:pt>
                <c:pt idx="4090">
                  <c:v>0.14895572061323878</c:v>
                </c:pt>
                <c:pt idx="4091">
                  <c:v>0.14905373407510428</c:v>
                </c:pt>
                <c:pt idx="4092">
                  <c:v>0.15056766247601194</c:v>
                </c:pt>
                <c:pt idx="4093">
                  <c:v>0.15215984860592474</c:v>
                </c:pt>
                <c:pt idx="4094">
                  <c:v>0.1527718271145363</c:v>
                </c:pt>
                <c:pt idx="4095">
                  <c:v>0.14961883589060634</c:v>
                </c:pt>
                <c:pt idx="4096">
                  <c:v>0.15188517485729092</c:v>
                </c:pt>
                <c:pt idx="4097">
                  <c:v>0.1506409574194626</c:v>
                </c:pt>
                <c:pt idx="4098">
                  <c:v>0.15193218633200078</c:v>
                </c:pt>
                <c:pt idx="4099">
                  <c:v>0.15234656222161438</c:v>
                </c:pt>
                <c:pt idx="4100">
                  <c:v>-4.1084928263356572E-2</c:v>
                </c:pt>
                <c:pt idx="4101">
                  <c:v>-4.0000793893712625E-2</c:v>
                </c:pt>
                <c:pt idx="4102">
                  <c:v>-3.8723852540505886E-2</c:v>
                </c:pt>
                <c:pt idx="4103">
                  <c:v>-3.8663016218075295E-2</c:v>
                </c:pt>
                <c:pt idx="4104">
                  <c:v>-4.0183026466587481E-2</c:v>
                </c:pt>
                <c:pt idx="4105">
                  <c:v>-4.1670609616852809E-2</c:v>
                </c:pt>
                <c:pt idx="4106">
                  <c:v>-3.9283413410802256E-2</c:v>
                </c:pt>
                <c:pt idx="4107">
                  <c:v>-3.9807134323943824E-2</c:v>
                </c:pt>
                <c:pt idx="4108">
                  <c:v>-4.0214229147325732E-2</c:v>
                </c:pt>
                <c:pt idx="4109">
                  <c:v>-4.1538699324537062E-2</c:v>
                </c:pt>
                <c:pt idx="4110">
                  <c:v>-4.2692571704077059E-2</c:v>
                </c:pt>
                <c:pt idx="4111">
                  <c:v>-4.1984684135478151E-2</c:v>
                </c:pt>
                <c:pt idx="4112">
                  <c:v>-4.2009016301154993E-2</c:v>
                </c:pt>
                <c:pt idx="4113">
                  <c:v>-4.258777535146277E-2</c:v>
                </c:pt>
                <c:pt idx="4114">
                  <c:v>-4.2428439590518598E-2</c:v>
                </c:pt>
                <c:pt idx="4115">
                  <c:v>-4.3738411640092623E-2</c:v>
                </c:pt>
                <c:pt idx="4116">
                  <c:v>-4.0920390989763064E-2</c:v>
                </c:pt>
                <c:pt idx="4117">
                  <c:v>-4.0982843359501774E-2</c:v>
                </c:pt>
                <c:pt idx="4118">
                  <c:v>-4.3552506041352523E-2</c:v>
                </c:pt>
                <c:pt idx="4119">
                  <c:v>-4.46519562550029E-2</c:v>
                </c:pt>
                <c:pt idx="4120">
                  <c:v>-4.534278611910586E-2</c:v>
                </c:pt>
                <c:pt idx="4121">
                  <c:v>-4.5663007527318437E-2</c:v>
                </c:pt>
                <c:pt idx="4122">
                  <c:v>-4.6063517706204177E-2</c:v>
                </c:pt>
                <c:pt idx="4123">
                  <c:v>-4.3797066543216079E-2</c:v>
                </c:pt>
                <c:pt idx="4124">
                  <c:v>-4.1993623621463104E-2</c:v>
                </c:pt>
                <c:pt idx="4125">
                  <c:v>-4.1945019830470352E-2</c:v>
                </c:pt>
                <c:pt idx="4126">
                  <c:v>-4.3337823631314824E-2</c:v>
                </c:pt>
                <c:pt idx="4127">
                  <c:v>-4.31778348746443E-2</c:v>
                </c:pt>
                <c:pt idx="4128">
                  <c:v>-4.2457224767220629E-2</c:v>
                </c:pt>
                <c:pt idx="4129">
                  <c:v>-4.1293211420831671E-2</c:v>
                </c:pt>
                <c:pt idx="4130">
                  <c:v>-4.1373022399604747E-2</c:v>
                </c:pt>
                <c:pt idx="4131">
                  <c:v>-4.3253350646214148E-2</c:v>
                </c:pt>
                <c:pt idx="4132">
                  <c:v>-4.3588261275962929E-2</c:v>
                </c:pt>
                <c:pt idx="4133">
                  <c:v>-4.4136134393430511E-2</c:v>
                </c:pt>
                <c:pt idx="4134">
                  <c:v>-4.2539142674565371E-2</c:v>
                </c:pt>
                <c:pt idx="4135">
                  <c:v>-4.3826365629596756E-2</c:v>
                </c:pt>
                <c:pt idx="4136">
                  <c:v>-4.2078463913512575E-2</c:v>
                </c:pt>
                <c:pt idx="4137">
                  <c:v>-4.5881696276398459E-2</c:v>
                </c:pt>
                <c:pt idx="4138">
                  <c:v>-4.6130750673424377E-2</c:v>
                </c:pt>
                <c:pt idx="4139">
                  <c:v>-4.7756000568139598E-2</c:v>
                </c:pt>
                <c:pt idx="4140">
                  <c:v>-4.7595303445936404E-2</c:v>
                </c:pt>
                <c:pt idx="4141">
                  <c:v>-4.6613224812977604E-2</c:v>
                </c:pt>
                <c:pt idx="4142">
                  <c:v>-4.7886291958945136E-2</c:v>
                </c:pt>
                <c:pt idx="4143">
                  <c:v>-5.033216519461034E-2</c:v>
                </c:pt>
                <c:pt idx="4144">
                  <c:v>-5.0827660958460447E-2</c:v>
                </c:pt>
                <c:pt idx="4145">
                  <c:v>-5.0557370963003043E-2</c:v>
                </c:pt>
                <c:pt idx="4146">
                  <c:v>-5.1010921626186694E-2</c:v>
                </c:pt>
                <c:pt idx="4147">
                  <c:v>-5.3117125135958523E-2</c:v>
                </c:pt>
                <c:pt idx="4148">
                  <c:v>-5.2343198795901831E-2</c:v>
                </c:pt>
                <c:pt idx="4149">
                  <c:v>-5.5176543224775075E-2</c:v>
                </c:pt>
                <c:pt idx="4150">
                  <c:v>-5.5445084594988731E-2</c:v>
                </c:pt>
                <c:pt idx="4151">
                  <c:v>-5.6656396503676099E-2</c:v>
                </c:pt>
                <c:pt idx="4152">
                  <c:v>-5.6240092105213559E-2</c:v>
                </c:pt>
                <c:pt idx="4153">
                  <c:v>-5.4896019714606628E-2</c:v>
                </c:pt>
                <c:pt idx="4154">
                  <c:v>-4.9755888523852501E-2</c:v>
                </c:pt>
                <c:pt idx="4155">
                  <c:v>-4.9774861693524103E-2</c:v>
                </c:pt>
                <c:pt idx="4156">
                  <c:v>-5.041019337070192E-2</c:v>
                </c:pt>
                <c:pt idx="4157">
                  <c:v>-4.9967417965138712E-2</c:v>
                </c:pt>
                <c:pt idx="4158">
                  <c:v>-5.0476286267068099E-2</c:v>
                </c:pt>
                <c:pt idx="4159">
                  <c:v>-4.8433010070522683E-2</c:v>
                </c:pt>
                <c:pt idx="4160">
                  <c:v>-4.7679131846154556E-2</c:v>
                </c:pt>
                <c:pt idx="4161">
                  <c:v>-4.7047019933921699E-2</c:v>
                </c:pt>
                <c:pt idx="4162">
                  <c:v>-4.4321673812441488E-2</c:v>
                </c:pt>
                <c:pt idx="4163">
                  <c:v>-4.3446611636118869E-2</c:v>
                </c:pt>
                <c:pt idx="4164">
                  <c:v>-4.4222165340892135E-2</c:v>
                </c:pt>
                <c:pt idx="4165">
                  <c:v>-4.6088900443857377E-2</c:v>
                </c:pt>
                <c:pt idx="4166">
                  <c:v>-4.520837121382907E-2</c:v>
                </c:pt>
                <c:pt idx="4167">
                  <c:v>-4.2548087118521087E-2</c:v>
                </c:pt>
                <c:pt idx="4168">
                  <c:v>-4.2718402226466383E-2</c:v>
                </c:pt>
                <c:pt idx="4169">
                  <c:v>-4.327125239525121E-2</c:v>
                </c:pt>
                <c:pt idx="4170">
                  <c:v>-4.0041385629045835E-2</c:v>
                </c:pt>
                <c:pt idx="4171">
                  <c:v>-4.2151409821608053E-2</c:v>
                </c:pt>
                <c:pt idx="4172">
                  <c:v>-4.2425418971864241E-2</c:v>
                </c:pt>
                <c:pt idx="4173">
                  <c:v>-4.2568404927558486E-2</c:v>
                </c:pt>
                <c:pt idx="4174">
                  <c:v>-4.3725957553417467E-2</c:v>
                </c:pt>
                <c:pt idx="4175">
                  <c:v>-4.2199609144647869E-2</c:v>
                </c:pt>
                <c:pt idx="4176">
                  <c:v>-4.2858941437492935E-2</c:v>
                </c:pt>
                <c:pt idx="4177">
                  <c:v>-4.492017956040744E-2</c:v>
                </c:pt>
                <c:pt idx="4178">
                  <c:v>-4.5706325494664427E-2</c:v>
                </c:pt>
                <c:pt idx="4179">
                  <c:v>-4.6204052241786996E-2</c:v>
                </c:pt>
                <c:pt idx="4180">
                  <c:v>-4.5746198697883253E-2</c:v>
                </c:pt>
                <c:pt idx="4181">
                  <c:v>-4.6645639911814328E-2</c:v>
                </c:pt>
                <c:pt idx="4182">
                  <c:v>-4.6672048585566228E-2</c:v>
                </c:pt>
                <c:pt idx="4183">
                  <c:v>-4.7202689511277166E-2</c:v>
                </c:pt>
                <c:pt idx="4184">
                  <c:v>-4.6778761005036328E-2</c:v>
                </c:pt>
                <c:pt idx="4185">
                  <c:v>-4.7130861890157721E-2</c:v>
                </c:pt>
                <c:pt idx="4186">
                  <c:v>-4.7126815417129181E-2</c:v>
                </c:pt>
                <c:pt idx="4187">
                  <c:v>-5.1020420079477123E-2</c:v>
                </c:pt>
                <c:pt idx="4188">
                  <c:v>-4.997392268244636E-2</c:v>
                </c:pt>
                <c:pt idx="4189">
                  <c:v>-5.0386670846421115E-2</c:v>
                </c:pt>
                <c:pt idx="4190">
                  <c:v>-5.0364701069669046E-2</c:v>
                </c:pt>
                <c:pt idx="4191">
                  <c:v>-4.6505043308572976E-2</c:v>
                </c:pt>
                <c:pt idx="4192">
                  <c:v>-4.6056027841150635E-2</c:v>
                </c:pt>
                <c:pt idx="4193">
                  <c:v>-4.3745350412806965E-2</c:v>
                </c:pt>
                <c:pt idx="4194">
                  <c:v>-4.7813879291508411E-2</c:v>
                </c:pt>
                <c:pt idx="4195">
                  <c:v>-4.7146809913882606E-2</c:v>
                </c:pt>
                <c:pt idx="4196">
                  <c:v>-4.8490927992739227E-2</c:v>
                </c:pt>
                <c:pt idx="4197">
                  <c:v>-4.9589381587523483E-2</c:v>
                </c:pt>
                <c:pt idx="4198">
                  <c:v>-4.9288892123835588E-2</c:v>
                </c:pt>
                <c:pt idx="4199">
                  <c:v>-4.6696970924081184E-2</c:v>
                </c:pt>
                <c:pt idx="4200">
                  <c:v>3.9478568163896409E-2</c:v>
                </c:pt>
                <c:pt idx="4201">
                  <c:v>3.8643460991459891E-2</c:v>
                </c:pt>
                <c:pt idx="4202">
                  <c:v>3.7337020272418413E-2</c:v>
                </c:pt>
                <c:pt idx="4203">
                  <c:v>3.488946058198944E-2</c:v>
                </c:pt>
                <c:pt idx="4204">
                  <c:v>3.4931726746837095E-2</c:v>
                </c:pt>
                <c:pt idx="4205">
                  <c:v>3.4648657377134226E-2</c:v>
                </c:pt>
                <c:pt idx="4206">
                  <c:v>3.2992222881273285E-2</c:v>
                </c:pt>
                <c:pt idx="4207">
                  <c:v>3.2563989312353492E-2</c:v>
                </c:pt>
                <c:pt idx="4208">
                  <c:v>3.5727707322794351E-2</c:v>
                </c:pt>
                <c:pt idx="4209">
                  <c:v>3.335861664762825E-2</c:v>
                </c:pt>
                <c:pt idx="4210">
                  <c:v>3.1565897368925788E-2</c:v>
                </c:pt>
                <c:pt idx="4211">
                  <c:v>3.5667562396510241E-2</c:v>
                </c:pt>
                <c:pt idx="4212">
                  <c:v>3.730628566498552E-2</c:v>
                </c:pt>
                <c:pt idx="4213">
                  <c:v>4.0334460963527483E-2</c:v>
                </c:pt>
                <c:pt idx="4214">
                  <c:v>4.0299292753840726E-2</c:v>
                </c:pt>
                <c:pt idx="4215">
                  <c:v>3.8016112460211894E-2</c:v>
                </c:pt>
                <c:pt idx="4216">
                  <c:v>3.8365100776032883E-2</c:v>
                </c:pt>
                <c:pt idx="4217">
                  <c:v>4.0842544453974138E-2</c:v>
                </c:pt>
                <c:pt idx="4218">
                  <c:v>4.1410609758567897E-2</c:v>
                </c:pt>
                <c:pt idx="4219">
                  <c:v>4.1026613993328333E-2</c:v>
                </c:pt>
                <c:pt idx="4220">
                  <c:v>3.8108630542630806E-2</c:v>
                </c:pt>
                <c:pt idx="4221">
                  <c:v>3.8832085740121321E-2</c:v>
                </c:pt>
                <c:pt idx="4222">
                  <c:v>4.0647921364461298E-2</c:v>
                </c:pt>
                <c:pt idx="4223">
                  <c:v>4.2574062329048534E-2</c:v>
                </c:pt>
                <c:pt idx="4224">
                  <c:v>3.9807844400523221E-2</c:v>
                </c:pt>
                <c:pt idx="4225">
                  <c:v>3.9139575923823423E-2</c:v>
                </c:pt>
                <c:pt idx="4226">
                  <c:v>3.8799103550609844E-2</c:v>
                </c:pt>
                <c:pt idx="4227">
                  <c:v>3.9920760909140394E-2</c:v>
                </c:pt>
                <c:pt idx="4228">
                  <c:v>4.0323065508553024E-2</c:v>
                </c:pt>
                <c:pt idx="4229">
                  <c:v>4.2341033883969821E-2</c:v>
                </c:pt>
                <c:pt idx="4230">
                  <c:v>4.2208254660632313E-2</c:v>
                </c:pt>
                <c:pt idx="4231">
                  <c:v>4.2000724606332612E-2</c:v>
                </c:pt>
                <c:pt idx="4232">
                  <c:v>4.1710937771836015E-2</c:v>
                </c:pt>
                <c:pt idx="4233">
                  <c:v>3.9868231771616795E-2</c:v>
                </c:pt>
                <c:pt idx="4234">
                  <c:v>4.0265431960031864E-2</c:v>
                </c:pt>
                <c:pt idx="4235">
                  <c:v>3.9090172033609219E-2</c:v>
                </c:pt>
                <c:pt idx="4236">
                  <c:v>3.8588079164058549E-2</c:v>
                </c:pt>
                <c:pt idx="4237">
                  <c:v>3.9358288466522305E-2</c:v>
                </c:pt>
                <c:pt idx="4238">
                  <c:v>3.9393053186731114E-2</c:v>
                </c:pt>
                <c:pt idx="4239">
                  <c:v>4.0275519433971119E-2</c:v>
                </c:pt>
                <c:pt idx="4240">
                  <c:v>3.9948688049850183E-2</c:v>
                </c:pt>
                <c:pt idx="4241">
                  <c:v>3.9399438412127334E-2</c:v>
                </c:pt>
                <c:pt idx="4242">
                  <c:v>3.9760273822305771E-2</c:v>
                </c:pt>
                <c:pt idx="4243">
                  <c:v>4.0202832819713735E-2</c:v>
                </c:pt>
                <c:pt idx="4244">
                  <c:v>4.0290132458985946E-2</c:v>
                </c:pt>
                <c:pt idx="4245">
                  <c:v>4.0158498479779821E-2</c:v>
                </c:pt>
                <c:pt idx="4246">
                  <c:v>4.0301092087612664E-2</c:v>
                </c:pt>
                <c:pt idx="4247">
                  <c:v>4.062415633130529E-2</c:v>
                </c:pt>
                <c:pt idx="4248">
                  <c:v>4.1222961077417603E-2</c:v>
                </c:pt>
                <c:pt idx="4249">
                  <c:v>4.1455324321583019E-2</c:v>
                </c:pt>
                <c:pt idx="4250">
                  <c:v>4.1261746507327175E-2</c:v>
                </c:pt>
                <c:pt idx="4251">
                  <c:v>4.0262269379682594E-2</c:v>
                </c:pt>
                <c:pt idx="4252">
                  <c:v>4.0046972291774591E-2</c:v>
                </c:pt>
                <c:pt idx="4253">
                  <c:v>4.0346346993511251E-2</c:v>
                </c:pt>
                <c:pt idx="4254">
                  <c:v>4.05784779155208E-2</c:v>
                </c:pt>
                <c:pt idx="4255">
                  <c:v>3.9433273968814457E-2</c:v>
                </c:pt>
                <c:pt idx="4256">
                  <c:v>3.9743852718874269E-2</c:v>
                </c:pt>
                <c:pt idx="4257">
                  <c:v>3.8331666118931781E-2</c:v>
                </c:pt>
                <c:pt idx="4258">
                  <c:v>3.7829684110123031E-2</c:v>
                </c:pt>
                <c:pt idx="4259">
                  <c:v>3.6735445618855618E-2</c:v>
                </c:pt>
                <c:pt idx="4260">
                  <c:v>3.9105730428071812E-2</c:v>
                </c:pt>
                <c:pt idx="4261">
                  <c:v>3.9274564384371081E-2</c:v>
                </c:pt>
                <c:pt idx="4262">
                  <c:v>3.8563336587219263E-2</c:v>
                </c:pt>
                <c:pt idx="4263">
                  <c:v>3.8115078619139757E-2</c:v>
                </c:pt>
                <c:pt idx="4264">
                  <c:v>3.8840767956820031E-2</c:v>
                </c:pt>
                <c:pt idx="4265">
                  <c:v>3.948315204040552E-2</c:v>
                </c:pt>
                <c:pt idx="4266">
                  <c:v>3.9314789932353218E-2</c:v>
                </c:pt>
                <c:pt idx="4267">
                  <c:v>3.8389356592294754E-2</c:v>
                </c:pt>
                <c:pt idx="4268">
                  <c:v>3.8678250570897577E-2</c:v>
                </c:pt>
                <c:pt idx="4269">
                  <c:v>3.699500352273466E-2</c:v>
                </c:pt>
                <c:pt idx="4270">
                  <c:v>3.6248209663923656E-2</c:v>
                </c:pt>
                <c:pt idx="4271">
                  <c:v>3.5732801399016419E-2</c:v>
                </c:pt>
                <c:pt idx="4272">
                  <c:v>4.0802325817175633E-2</c:v>
                </c:pt>
                <c:pt idx="4273">
                  <c:v>4.1973344622313176E-2</c:v>
                </c:pt>
                <c:pt idx="4274">
                  <c:v>4.17018448478979E-2</c:v>
                </c:pt>
                <c:pt idx="4275">
                  <c:v>4.2024456948192394E-2</c:v>
                </c:pt>
                <c:pt idx="4276">
                  <c:v>3.9694424115699019E-2</c:v>
                </c:pt>
                <c:pt idx="4277">
                  <c:v>3.9630425175451851E-2</c:v>
                </c:pt>
                <c:pt idx="4278">
                  <c:v>3.6089924573859865E-2</c:v>
                </c:pt>
                <c:pt idx="4279">
                  <c:v>3.5639570218213047E-2</c:v>
                </c:pt>
                <c:pt idx="4280">
                  <c:v>3.6489120646893546E-2</c:v>
                </c:pt>
                <c:pt idx="4281">
                  <c:v>3.6505157422668716E-2</c:v>
                </c:pt>
                <c:pt idx="4282">
                  <c:v>3.4871533925859954E-2</c:v>
                </c:pt>
                <c:pt idx="4283">
                  <c:v>3.3333744339886326E-2</c:v>
                </c:pt>
                <c:pt idx="4284">
                  <c:v>3.3704623460492182E-2</c:v>
                </c:pt>
                <c:pt idx="4285">
                  <c:v>3.2036507350385428E-2</c:v>
                </c:pt>
                <c:pt idx="4286">
                  <c:v>3.1712911161839927E-2</c:v>
                </c:pt>
                <c:pt idx="4287">
                  <c:v>3.0245985541644232E-2</c:v>
                </c:pt>
                <c:pt idx="4288">
                  <c:v>2.9362943964396638E-2</c:v>
                </c:pt>
                <c:pt idx="4289">
                  <c:v>2.875098066419805E-2</c:v>
                </c:pt>
                <c:pt idx="4290">
                  <c:v>2.8263590482165164E-2</c:v>
                </c:pt>
                <c:pt idx="4291">
                  <c:v>2.9621170755811187E-2</c:v>
                </c:pt>
                <c:pt idx="4292">
                  <c:v>2.9736180094591436E-2</c:v>
                </c:pt>
                <c:pt idx="4293">
                  <c:v>3.3472757781699614E-2</c:v>
                </c:pt>
                <c:pt idx="4294">
                  <c:v>3.5053965132451369E-2</c:v>
                </c:pt>
                <c:pt idx="4295">
                  <c:v>3.4367317898836562E-2</c:v>
                </c:pt>
                <c:pt idx="4296">
                  <c:v>3.6082094533053943E-2</c:v>
                </c:pt>
                <c:pt idx="4297">
                  <c:v>3.6517581642114064E-2</c:v>
                </c:pt>
                <c:pt idx="4298">
                  <c:v>3.271547145996128E-2</c:v>
                </c:pt>
                <c:pt idx="4299">
                  <c:v>3.3132601824464709E-2</c:v>
                </c:pt>
                <c:pt idx="4300">
                  <c:v>-0.23626779986555652</c:v>
                </c:pt>
                <c:pt idx="4301">
                  <c:v>-0.23418546462892223</c:v>
                </c:pt>
                <c:pt idx="4302">
                  <c:v>-0.23645100977119599</c:v>
                </c:pt>
                <c:pt idx="4303">
                  <c:v>-0.23494469542352592</c:v>
                </c:pt>
                <c:pt idx="4304">
                  <c:v>-0.23554492288443776</c:v>
                </c:pt>
                <c:pt idx="4305">
                  <c:v>-0.2371559042778813</c:v>
                </c:pt>
                <c:pt idx="4306">
                  <c:v>-0.23281044120902944</c:v>
                </c:pt>
                <c:pt idx="4307">
                  <c:v>-0.23907095623269717</c:v>
                </c:pt>
                <c:pt idx="4308">
                  <c:v>-0.23774896439793547</c:v>
                </c:pt>
                <c:pt idx="4309">
                  <c:v>-0.23409047575130226</c:v>
                </c:pt>
                <c:pt idx="4310">
                  <c:v>-0.2336696630386286</c:v>
                </c:pt>
                <c:pt idx="4311">
                  <c:v>-0.23450665699878662</c:v>
                </c:pt>
                <c:pt idx="4312">
                  <c:v>-0.23723729515372113</c:v>
                </c:pt>
                <c:pt idx="4313">
                  <c:v>-0.235357066178394</c:v>
                </c:pt>
                <c:pt idx="4314">
                  <c:v>-0.23583766175540946</c:v>
                </c:pt>
                <c:pt idx="4315">
                  <c:v>-0.24196564883865535</c:v>
                </c:pt>
                <c:pt idx="4316">
                  <c:v>-0.2437047855643602</c:v>
                </c:pt>
                <c:pt idx="4317">
                  <c:v>-0.24737367401181279</c:v>
                </c:pt>
                <c:pt idx="4318">
                  <c:v>-0.24853456301833768</c:v>
                </c:pt>
                <c:pt idx="4319">
                  <c:v>-0.25188401804900817</c:v>
                </c:pt>
                <c:pt idx="4320">
                  <c:v>-0.25259059829662833</c:v>
                </c:pt>
                <c:pt idx="4321">
                  <c:v>-0.2550800959790463</c:v>
                </c:pt>
                <c:pt idx="4322">
                  <c:v>-0.25416363990557844</c:v>
                </c:pt>
                <c:pt idx="4323">
                  <c:v>-0.24449860976280013</c:v>
                </c:pt>
                <c:pt idx="4324">
                  <c:v>-0.24449005585648118</c:v>
                </c:pt>
                <c:pt idx="4325">
                  <c:v>-0.24265439948224643</c:v>
                </c:pt>
                <c:pt idx="4326">
                  <c:v>-0.24196803499418085</c:v>
                </c:pt>
                <c:pt idx="4327">
                  <c:v>-0.24350199227441383</c:v>
                </c:pt>
                <c:pt idx="4328">
                  <c:v>-0.24148087121492795</c:v>
                </c:pt>
                <c:pt idx="4329">
                  <c:v>-0.23993853504632362</c:v>
                </c:pt>
                <c:pt idx="4330">
                  <c:v>-0.24081957869670811</c:v>
                </c:pt>
                <c:pt idx="4331">
                  <c:v>-0.24162933018006577</c:v>
                </c:pt>
                <c:pt idx="4332">
                  <c:v>-0.24010971613345419</c:v>
                </c:pt>
                <c:pt idx="4333">
                  <c:v>-0.23947594425409191</c:v>
                </c:pt>
                <c:pt idx="4334">
                  <c:v>-0.23714741295008154</c:v>
                </c:pt>
                <c:pt idx="4335">
                  <c:v>-0.23780815294458016</c:v>
                </c:pt>
                <c:pt idx="4336">
                  <c:v>-0.23964884967255409</c:v>
                </c:pt>
                <c:pt idx="4337">
                  <c:v>-0.23901479296064343</c:v>
                </c:pt>
                <c:pt idx="4338">
                  <c:v>-0.23918761865504137</c:v>
                </c:pt>
                <c:pt idx="4339">
                  <c:v>-0.24492951684989914</c:v>
                </c:pt>
                <c:pt idx="4340">
                  <c:v>-0.2501562719938058</c:v>
                </c:pt>
                <c:pt idx="4341">
                  <c:v>-0.2511216001605196</c:v>
                </c:pt>
                <c:pt idx="4342">
                  <c:v>-0.25269233085628756</c:v>
                </c:pt>
                <c:pt idx="4343">
                  <c:v>-0.25461777200476338</c:v>
                </c:pt>
                <c:pt idx="4344">
                  <c:v>-0.25479272975152251</c:v>
                </c:pt>
                <c:pt idx="4345">
                  <c:v>-0.25192192050656359</c:v>
                </c:pt>
                <c:pt idx="4346">
                  <c:v>-0.25053820734608395</c:v>
                </c:pt>
                <c:pt idx="4347">
                  <c:v>-0.24831499718360223</c:v>
                </c:pt>
                <c:pt idx="4348">
                  <c:v>-0.24820825189641987</c:v>
                </c:pt>
                <c:pt idx="4349">
                  <c:v>-0.24363126824478748</c:v>
                </c:pt>
                <c:pt idx="4350">
                  <c:v>-0.24142276572280075</c:v>
                </c:pt>
                <c:pt idx="4351">
                  <c:v>-0.24067615046120602</c:v>
                </c:pt>
                <c:pt idx="4352">
                  <c:v>-0.23824036431526949</c:v>
                </c:pt>
                <c:pt idx="4353">
                  <c:v>-0.24059563456149283</c:v>
                </c:pt>
                <c:pt idx="4354">
                  <c:v>-0.24266952230908651</c:v>
                </c:pt>
                <c:pt idx="4355">
                  <c:v>-0.24173841169323215</c:v>
                </c:pt>
                <c:pt idx="4356">
                  <c:v>-0.23897485334875435</c:v>
                </c:pt>
                <c:pt idx="4357">
                  <c:v>-0.23846925774980479</c:v>
                </c:pt>
                <c:pt idx="4358">
                  <c:v>-0.23654507247988163</c:v>
                </c:pt>
                <c:pt idx="4359">
                  <c:v>-0.23937742245602847</c:v>
                </c:pt>
                <c:pt idx="4360">
                  <c:v>-0.23712755215982861</c:v>
                </c:pt>
                <c:pt idx="4361">
                  <c:v>-0.23681940065808355</c:v>
                </c:pt>
                <c:pt idx="4362">
                  <c:v>-0.23875795288009763</c:v>
                </c:pt>
                <c:pt idx="4363">
                  <c:v>-0.24615996140412477</c:v>
                </c:pt>
                <c:pt idx="4364">
                  <c:v>-0.2471586512471392</c:v>
                </c:pt>
                <c:pt idx="4365">
                  <c:v>-0.24852422771489149</c:v>
                </c:pt>
                <c:pt idx="4366">
                  <c:v>-0.25070698203133207</c:v>
                </c:pt>
                <c:pt idx="4367">
                  <c:v>-0.25171263508261682</c:v>
                </c:pt>
                <c:pt idx="4368">
                  <c:v>-0.25183012454256387</c:v>
                </c:pt>
                <c:pt idx="4369">
                  <c:v>-0.25345038882245796</c:v>
                </c:pt>
                <c:pt idx="4370">
                  <c:v>-0.25370671431744329</c:v>
                </c:pt>
                <c:pt idx="4371">
                  <c:v>-0.25086659294287111</c:v>
                </c:pt>
                <c:pt idx="4372">
                  <c:v>-0.2449428610394076</c:v>
                </c:pt>
                <c:pt idx="4373">
                  <c:v>-0.24470827583337776</c:v>
                </c:pt>
                <c:pt idx="4374">
                  <c:v>-0.24630359741416627</c:v>
                </c:pt>
                <c:pt idx="4375">
                  <c:v>-0.24515987415787555</c:v>
                </c:pt>
                <c:pt idx="4376">
                  <c:v>-0.24344920033961898</c:v>
                </c:pt>
                <c:pt idx="4377">
                  <c:v>-0.243199182571705</c:v>
                </c:pt>
                <c:pt idx="4378">
                  <c:v>-0.24435581260693193</c:v>
                </c:pt>
                <c:pt idx="4379">
                  <c:v>-0.24352321121722389</c:v>
                </c:pt>
                <c:pt idx="4380">
                  <c:v>-0.2451459467681763</c:v>
                </c:pt>
                <c:pt idx="4381">
                  <c:v>-0.24310572253371221</c:v>
                </c:pt>
                <c:pt idx="4382">
                  <c:v>-0.24347041816225756</c:v>
                </c:pt>
                <c:pt idx="4383">
                  <c:v>-0.2384771118064449</c:v>
                </c:pt>
                <c:pt idx="4384">
                  <c:v>-0.23878332398476051</c:v>
                </c:pt>
                <c:pt idx="4385">
                  <c:v>-0.24399985081572911</c:v>
                </c:pt>
                <c:pt idx="4386">
                  <c:v>-0.24412440853725356</c:v>
                </c:pt>
                <c:pt idx="4387">
                  <c:v>-0.24188141396618523</c:v>
                </c:pt>
                <c:pt idx="4388">
                  <c:v>-0.24539217099277655</c:v>
                </c:pt>
                <c:pt idx="4389">
                  <c:v>-0.24384198406110005</c:v>
                </c:pt>
                <c:pt idx="4390">
                  <c:v>-0.24144213384504029</c:v>
                </c:pt>
                <c:pt idx="4391">
                  <c:v>-0.24083048470622659</c:v>
                </c:pt>
                <c:pt idx="4392">
                  <c:v>-0.23887515546641569</c:v>
                </c:pt>
                <c:pt idx="4393">
                  <c:v>-0.24090011263023015</c:v>
                </c:pt>
                <c:pt idx="4394">
                  <c:v>-0.24066524613471926</c:v>
                </c:pt>
                <c:pt idx="4395">
                  <c:v>-0.23900145554822444</c:v>
                </c:pt>
                <c:pt idx="4396">
                  <c:v>-0.23867341120314464</c:v>
                </c:pt>
                <c:pt idx="4397">
                  <c:v>-0.24129493107143637</c:v>
                </c:pt>
                <c:pt idx="4398">
                  <c:v>-0.24167899006946877</c:v>
                </c:pt>
                <c:pt idx="4399">
                  <c:v>-0.24271626703801183</c:v>
                </c:pt>
                <c:pt idx="4400">
                  <c:v>-0.35809808867093862</c:v>
                </c:pt>
                <c:pt idx="4401">
                  <c:v>-0.35827100387262584</c:v>
                </c:pt>
                <c:pt idx="4402">
                  <c:v>-0.36016617662084977</c:v>
                </c:pt>
                <c:pt idx="4403">
                  <c:v>-0.36061101769884335</c:v>
                </c:pt>
                <c:pt idx="4404">
                  <c:v>-0.36157096930335708</c:v>
                </c:pt>
                <c:pt idx="4405">
                  <c:v>-0.36157642944875745</c:v>
                </c:pt>
                <c:pt idx="4406">
                  <c:v>-0.36038584558898251</c:v>
                </c:pt>
                <c:pt idx="4407">
                  <c:v>-0.36145419452481625</c:v>
                </c:pt>
                <c:pt idx="4408">
                  <c:v>-0.35886079729506226</c:v>
                </c:pt>
                <c:pt idx="4409">
                  <c:v>-0.35860676728971358</c:v>
                </c:pt>
                <c:pt idx="4410">
                  <c:v>-0.35845353535077529</c:v>
                </c:pt>
                <c:pt idx="4411">
                  <c:v>-0.35810832142965399</c:v>
                </c:pt>
                <c:pt idx="4412">
                  <c:v>-0.35996567619911896</c:v>
                </c:pt>
                <c:pt idx="4413">
                  <c:v>-0.35964247018794399</c:v>
                </c:pt>
                <c:pt idx="4414">
                  <c:v>-0.35984705486204432</c:v>
                </c:pt>
                <c:pt idx="4415">
                  <c:v>-0.35832347724483837</c:v>
                </c:pt>
                <c:pt idx="4416">
                  <c:v>-0.35879131050778434</c:v>
                </c:pt>
                <c:pt idx="4417">
                  <c:v>-0.35774828875487064</c:v>
                </c:pt>
                <c:pt idx="4418">
                  <c:v>-0.35802191475822559</c:v>
                </c:pt>
                <c:pt idx="4419">
                  <c:v>-0.35893093914784457</c:v>
                </c:pt>
                <c:pt idx="4420">
                  <c:v>-0.35776054754640302</c:v>
                </c:pt>
                <c:pt idx="4421">
                  <c:v>-0.35871370231898442</c:v>
                </c:pt>
                <c:pt idx="4422">
                  <c:v>-0.35836230606369018</c:v>
                </c:pt>
                <c:pt idx="4423">
                  <c:v>-0.35760606528551792</c:v>
                </c:pt>
                <c:pt idx="4424">
                  <c:v>-0.35704289017056795</c:v>
                </c:pt>
                <c:pt idx="4425">
                  <c:v>-0.35707485444586862</c:v>
                </c:pt>
                <c:pt idx="4426">
                  <c:v>-0.35820570030156129</c:v>
                </c:pt>
                <c:pt idx="4427">
                  <c:v>-0.35780820401133434</c:v>
                </c:pt>
                <c:pt idx="4428">
                  <c:v>-0.3570599268398898</c:v>
                </c:pt>
                <c:pt idx="4429">
                  <c:v>-0.35925261433940125</c:v>
                </c:pt>
                <c:pt idx="4430">
                  <c:v>-0.35989269556291603</c:v>
                </c:pt>
                <c:pt idx="4431">
                  <c:v>-0.35989546173294928</c:v>
                </c:pt>
                <c:pt idx="4432">
                  <c:v>-0.35976521596974903</c:v>
                </c:pt>
                <c:pt idx="4433">
                  <c:v>-0.36127323278314616</c:v>
                </c:pt>
                <c:pt idx="4434">
                  <c:v>-0.36140025293018696</c:v>
                </c:pt>
                <c:pt idx="4435">
                  <c:v>-0.36216132659017974</c:v>
                </c:pt>
                <c:pt idx="4436">
                  <c:v>-0.36164888106604326</c:v>
                </c:pt>
                <c:pt idx="4437">
                  <c:v>-0.36239032445721064</c:v>
                </c:pt>
                <c:pt idx="4438">
                  <c:v>-0.36260159050116458</c:v>
                </c:pt>
                <c:pt idx="4439">
                  <c:v>-0.36122541090472549</c:v>
                </c:pt>
                <c:pt idx="4440">
                  <c:v>-0.36124936229220844</c:v>
                </c:pt>
                <c:pt idx="4441">
                  <c:v>-0.35807226360264088</c:v>
                </c:pt>
                <c:pt idx="4442">
                  <c:v>-0.36171514343988326</c:v>
                </c:pt>
                <c:pt idx="4443">
                  <c:v>-0.3623486475089327</c:v>
                </c:pt>
                <c:pt idx="4444">
                  <c:v>-0.36349364146451424</c:v>
                </c:pt>
                <c:pt idx="4445">
                  <c:v>-0.36435020398125018</c:v>
                </c:pt>
                <c:pt idx="4446">
                  <c:v>-0.36040155551888359</c:v>
                </c:pt>
                <c:pt idx="4447">
                  <c:v>-0.35838131486362773</c:v>
                </c:pt>
                <c:pt idx="4448">
                  <c:v>-0.35964523566589696</c:v>
                </c:pt>
                <c:pt idx="4449">
                  <c:v>-0.36354638961025759</c:v>
                </c:pt>
                <c:pt idx="4450">
                  <c:v>-0.36332667844831229</c:v>
                </c:pt>
                <c:pt idx="4451">
                  <c:v>-0.3645701401630484</c:v>
                </c:pt>
                <c:pt idx="4452">
                  <c:v>-0.36425222495187115</c:v>
                </c:pt>
                <c:pt idx="4453">
                  <c:v>-0.35902904846275252</c:v>
                </c:pt>
                <c:pt idx="4454">
                  <c:v>-0.3597283662498576</c:v>
                </c:pt>
                <c:pt idx="4455">
                  <c:v>-0.3602705927178701</c:v>
                </c:pt>
                <c:pt idx="4456">
                  <c:v>-0.36132236053539474</c:v>
                </c:pt>
                <c:pt idx="4457">
                  <c:v>-0.3625674096862001</c:v>
                </c:pt>
                <c:pt idx="4458">
                  <c:v>-0.36272877949925114</c:v>
                </c:pt>
                <c:pt idx="4459">
                  <c:v>-0.36349502953796664</c:v>
                </c:pt>
                <c:pt idx="4460">
                  <c:v>-0.36222974318037332</c:v>
                </c:pt>
                <c:pt idx="4461">
                  <c:v>-0.3613142131458591</c:v>
                </c:pt>
                <c:pt idx="4462">
                  <c:v>-0.3593568537701502</c:v>
                </c:pt>
                <c:pt idx="4463">
                  <c:v>-0.35828529975067791</c:v>
                </c:pt>
                <c:pt idx="4464">
                  <c:v>-0.36021736600289722</c:v>
                </c:pt>
                <c:pt idx="4465">
                  <c:v>-0.35892622494094817</c:v>
                </c:pt>
                <c:pt idx="4466">
                  <c:v>-0.35748699304078868</c:v>
                </c:pt>
                <c:pt idx="4467">
                  <c:v>-0.35742441883280984</c:v>
                </c:pt>
                <c:pt idx="4468">
                  <c:v>-0.35699462118363817</c:v>
                </c:pt>
                <c:pt idx="4469">
                  <c:v>-0.35773943978682449</c:v>
                </c:pt>
                <c:pt idx="4470">
                  <c:v>-0.35684909820510846</c:v>
                </c:pt>
                <c:pt idx="4471">
                  <c:v>-0.35832071541975929</c:v>
                </c:pt>
                <c:pt idx="4472">
                  <c:v>-0.35916464536491249</c:v>
                </c:pt>
                <c:pt idx="4473">
                  <c:v>-0.35753739612546825</c:v>
                </c:pt>
                <c:pt idx="4474">
                  <c:v>-0.35815461378930319</c:v>
                </c:pt>
                <c:pt idx="4475">
                  <c:v>-0.35896775949394294</c:v>
                </c:pt>
                <c:pt idx="4476">
                  <c:v>-0.35851138049252257</c:v>
                </c:pt>
                <c:pt idx="4477">
                  <c:v>-0.35790076308966795</c:v>
                </c:pt>
                <c:pt idx="4478">
                  <c:v>-0.35830300742843485</c:v>
                </c:pt>
                <c:pt idx="4479">
                  <c:v>-0.3578748619229164</c:v>
                </c:pt>
                <c:pt idx="4480">
                  <c:v>-0.35694018954143225</c:v>
                </c:pt>
                <c:pt idx="4481">
                  <c:v>-0.35701230602101597</c:v>
                </c:pt>
                <c:pt idx="4482">
                  <c:v>-0.35994655589657509</c:v>
                </c:pt>
                <c:pt idx="4483">
                  <c:v>-0.35997657900338548</c:v>
                </c:pt>
                <c:pt idx="4484">
                  <c:v>-0.36031291567524837</c:v>
                </c:pt>
                <c:pt idx="4485">
                  <c:v>-0.35734212875341675</c:v>
                </c:pt>
                <c:pt idx="4486">
                  <c:v>-0.35901270978953126</c:v>
                </c:pt>
                <c:pt idx="4487">
                  <c:v>-0.36057690485444627</c:v>
                </c:pt>
                <c:pt idx="4488">
                  <c:v>-0.35993500252925248</c:v>
                </c:pt>
                <c:pt idx="4489">
                  <c:v>-0.36136269109115332</c:v>
                </c:pt>
                <c:pt idx="4490">
                  <c:v>-0.36008911265222465</c:v>
                </c:pt>
                <c:pt idx="4491">
                  <c:v>-0.36106224716017826</c:v>
                </c:pt>
                <c:pt idx="4492">
                  <c:v>-0.36010481792112714</c:v>
                </c:pt>
                <c:pt idx="4493">
                  <c:v>-0.36201032107827313</c:v>
                </c:pt>
                <c:pt idx="4494">
                  <c:v>-0.36199801007911675</c:v>
                </c:pt>
                <c:pt idx="4495">
                  <c:v>-0.36185249087796828</c:v>
                </c:pt>
                <c:pt idx="4496">
                  <c:v>-0.36161334733348427</c:v>
                </c:pt>
                <c:pt idx="4497">
                  <c:v>-0.36136953522568516</c:v>
                </c:pt>
                <c:pt idx="4498">
                  <c:v>-0.36115575961935614</c:v>
                </c:pt>
                <c:pt idx="4499">
                  <c:v>-0.36010213254678669</c:v>
                </c:pt>
                <c:pt idx="4500">
                  <c:v>-0.49581854737804087</c:v>
                </c:pt>
                <c:pt idx="4501">
                  <c:v>-0.49418165374600659</c:v>
                </c:pt>
                <c:pt idx="4502">
                  <c:v>-0.49342776091906376</c:v>
                </c:pt>
                <c:pt idx="4503">
                  <c:v>-0.49476208721652803</c:v>
                </c:pt>
                <c:pt idx="4504">
                  <c:v>-0.49288313522653349</c:v>
                </c:pt>
                <c:pt idx="4505">
                  <c:v>-0.4906221021008938</c:v>
                </c:pt>
                <c:pt idx="4506">
                  <c:v>-0.49082026482615099</c:v>
                </c:pt>
                <c:pt idx="4507">
                  <c:v>-0.48887807309923303</c:v>
                </c:pt>
                <c:pt idx="4508">
                  <c:v>-0.48910153463598971</c:v>
                </c:pt>
                <c:pt idx="4509">
                  <c:v>-0.48856240538652623</c:v>
                </c:pt>
                <c:pt idx="4510">
                  <c:v>-0.48994778996059613</c:v>
                </c:pt>
                <c:pt idx="4511">
                  <c:v>-0.49090818487164384</c:v>
                </c:pt>
                <c:pt idx="4512">
                  <c:v>-0.4871138889007825</c:v>
                </c:pt>
                <c:pt idx="4513">
                  <c:v>-0.48753687254606892</c:v>
                </c:pt>
                <c:pt idx="4514">
                  <c:v>-0.48662228091249604</c:v>
                </c:pt>
                <c:pt idx="4515">
                  <c:v>-0.48588486037011142</c:v>
                </c:pt>
                <c:pt idx="4516">
                  <c:v>-0.48452204584526443</c:v>
                </c:pt>
                <c:pt idx="4517">
                  <c:v>-0.48170272240396816</c:v>
                </c:pt>
                <c:pt idx="4518">
                  <c:v>-0.48457070557387449</c:v>
                </c:pt>
                <c:pt idx="4519">
                  <c:v>-0.48387964610600159</c:v>
                </c:pt>
                <c:pt idx="4520">
                  <c:v>-0.48461558890004425</c:v>
                </c:pt>
                <c:pt idx="4521">
                  <c:v>-0.48227448443564719</c:v>
                </c:pt>
                <c:pt idx="4522">
                  <c:v>-0.48472296683827631</c:v>
                </c:pt>
                <c:pt idx="4523">
                  <c:v>-0.48468351677946481</c:v>
                </c:pt>
                <c:pt idx="4524">
                  <c:v>-0.48612925300026888</c:v>
                </c:pt>
                <c:pt idx="4525">
                  <c:v>-0.48587867749439767</c:v>
                </c:pt>
                <c:pt idx="4526">
                  <c:v>-0.48656188577869991</c:v>
                </c:pt>
                <c:pt idx="4527">
                  <c:v>-0.48755702348957725</c:v>
                </c:pt>
                <c:pt idx="4528">
                  <c:v>-0.48809403856969441</c:v>
                </c:pt>
                <c:pt idx="4529">
                  <c:v>-0.4884498959258054</c:v>
                </c:pt>
                <c:pt idx="4530">
                  <c:v>-0.48633899097258348</c:v>
                </c:pt>
                <c:pt idx="4531">
                  <c:v>-0.48538371007579739</c:v>
                </c:pt>
                <c:pt idx="4532">
                  <c:v>-0.48836154416212874</c:v>
                </c:pt>
                <c:pt idx="4533">
                  <c:v>-0.48838402455111263</c:v>
                </c:pt>
                <c:pt idx="4534">
                  <c:v>-0.48845998055014417</c:v>
                </c:pt>
                <c:pt idx="4535">
                  <c:v>-0.48897433872430573</c:v>
                </c:pt>
                <c:pt idx="4536">
                  <c:v>-0.4896084423524153</c:v>
                </c:pt>
                <c:pt idx="4537">
                  <c:v>-0.49330847377258635</c:v>
                </c:pt>
                <c:pt idx="4538">
                  <c:v>-0.49283323301209597</c:v>
                </c:pt>
                <c:pt idx="4539">
                  <c:v>-0.49516959713822672</c:v>
                </c:pt>
                <c:pt idx="4540">
                  <c:v>-0.49498379448162677</c:v>
                </c:pt>
                <c:pt idx="4541">
                  <c:v>-0.49524290322166303</c:v>
                </c:pt>
                <c:pt idx="4542">
                  <c:v>-0.49659849690687552</c:v>
                </c:pt>
                <c:pt idx="4543">
                  <c:v>-0.49711621944500944</c:v>
                </c:pt>
                <c:pt idx="4544">
                  <c:v>-0.49732192737407688</c:v>
                </c:pt>
                <c:pt idx="4545">
                  <c:v>-0.4989757542883283</c:v>
                </c:pt>
                <c:pt idx="4546">
                  <c:v>-0.49791829013922007</c:v>
                </c:pt>
                <c:pt idx="4547">
                  <c:v>-0.49914500000452483</c:v>
                </c:pt>
                <c:pt idx="4548">
                  <c:v>-0.47754422493502729</c:v>
                </c:pt>
                <c:pt idx="4549">
                  <c:v>-0.47658660758997712</c:v>
                </c:pt>
                <c:pt idx="4550">
                  <c:v>-0.48054953033345132</c:v>
                </c:pt>
                <c:pt idx="4551">
                  <c:v>-0.48173516252953902</c:v>
                </c:pt>
                <c:pt idx="4552">
                  <c:v>-0.48531416671829908</c:v>
                </c:pt>
                <c:pt idx="4553">
                  <c:v>-0.48657426001970439</c:v>
                </c:pt>
                <c:pt idx="4554">
                  <c:v>-0.4877553193384806</c:v>
                </c:pt>
                <c:pt idx="4555">
                  <c:v>-0.48697299569025793</c:v>
                </c:pt>
                <c:pt idx="4556">
                  <c:v>-0.48935301171794754</c:v>
                </c:pt>
                <c:pt idx="4557">
                  <c:v>-0.48941746521574364</c:v>
                </c:pt>
                <c:pt idx="4558">
                  <c:v>-0.49005333266214535</c:v>
                </c:pt>
                <c:pt idx="4559">
                  <c:v>-0.49050945338882906</c:v>
                </c:pt>
                <c:pt idx="4560">
                  <c:v>-0.49004249062456318</c:v>
                </c:pt>
                <c:pt idx="4561">
                  <c:v>-0.48742373900853708</c:v>
                </c:pt>
                <c:pt idx="4562">
                  <c:v>-0.48825062980542827</c:v>
                </c:pt>
                <c:pt idx="4563">
                  <c:v>-0.48933902882069746</c:v>
                </c:pt>
                <c:pt idx="4564">
                  <c:v>-0.4901916021163541</c:v>
                </c:pt>
                <c:pt idx="4565">
                  <c:v>-0.48908681463062731</c:v>
                </c:pt>
                <c:pt idx="4566">
                  <c:v>-0.48894638371298876</c:v>
                </c:pt>
                <c:pt idx="4567">
                  <c:v>-0.48903247283954066</c:v>
                </c:pt>
                <c:pt idx="4568">
                  <c:v>-0.48847395116106784</c:v>
                </c:pt>
                <c:pt idx="4569">
                  <c:v>-0.48859571653710399</c:v>
                </c:pt>
                <c:pt idx="4570">
                  <c:v>-0.4889502714492357</c:v>
                </c:pt>
                <c:pt idx="4571">
                  <c:v>-0.4889129683175501</c:v>
                </c:pt>
                <c:pt idx="4572">
                  <c:v>-0.48753141892016799</c:v>
                </c:pt>
                <c:pt idx="4573">
                  <c:v>-0.48735017210518156</c:v>
                </c:pt>
                <c:pt idx="4574">
                  <c:v>-0.48702944298007539</c:v>
                </c:pt>
                <c:pt idx="4575">
                  <c:v>-0.48642023933150358</c:v>
                </c:pt>
                <c:pt idx="4576">
                  <c:v>-0.48697918533572931</c:v>
                </c:pt>
                <c:pt idx="4577">
                  <c:v>-0.48801265410899503</c:v>
                </c:pt>
                <c:pt idx="4578">
                  <c:v>-0.48871592349865678</c:v>
                </c:pt>
                <c:pt idx="4579">
                  <c:v>-0.48655486762050848</c:v>
                </c:pt>
                <c:pt idx="4580">
                  <c:v>-0.48923578367760678</c:v>
                </c:pt>
                <c:pt idx="4581">
                  <c:v>-0.48835460587252527</c:v>
                </c:pt>
                <c:pt idx="4582">
                  <c:v>-0.48975823025275095</c:v>
                </c:pt>
                <c:pt idx="4583">
                  <c:v>-0.49170371177756866</c:v>
                </c:pt>
                <c:pt idx="4584">
                  <c:v>-0.49183292633517944</c:v>
                </c:pt>
                <c:pt idx="4585">
                  <c:v>-0.49191768604308306</c:v>
                </c:pt>
                <c:pt idx="4586">
                  <c:v>-0.49270165922400644</c:v>
                </c:pt>
                <c:pt idx="4587">
                  <c:v>-0.49289791122037607</c:v>
                </c:pt>
                <c:pt idx="4588">
                  <c:v>-0.49206243472772676</c:v>
                </c:pt>
                <c:pt idx="4589">
                  <c:v>-0.49137935655369419</c:v>
                </c:pt>
                <c:pt idx="4590">
                  <c:v>-0.49056072320449678</c:v>
                </c:pt>
                <c:pt idx="4591">
                  <c:v>-0.49345890994479202</c:v>
                </c:pt>
                <c:pt idx="4592">
                  <c:v>-0.49110176605597194</c:v>
                </c:pt>
                <c:pt idx="4593">
                  <c:v>-0.49072623231995294</c:v>
                </c:pt>
                <c:pt idx="4594">
                  <c:v>-0.48698999421147926</c:v>
                </c:pt>
                <c:pt idx="4595">
                  <c:v>-0.48708681738592308</c:v>
                </c:pt>
                <c:pt idx="4596">
                  <c:v>-0.48536517085651659</c:v>
                </c:pt>
                <c:pt idx="4597">
                  <c:v>-0.48772591914948527</c:v>
                </c:pt>
                <c:pt idx="4598">
                  <c:v>-0.48636835041329368</c:v>
                </c:pt>
                <c:pt idx="4599">
                  <c:v>-0.48677014433480426</c:v>
                </c:pt>
                <c:pt idx="4600">
                  <c:v>-0.93464091638261027</c:v>
                </c:pt>
                <c:pt idx="4601">
                  <c:v>-0.93027545230673681</c:v>
                </c:pt>
                <c:pt idx="4602">
                  <c:v>-0.92101306682909101</c:v>
                </c:pt>
                <c:pt idx="4603">
                  <c:v>-0.92396004671033016</c:v>
                </c:pt>
                <c:pt idx="4604">
                  <c:v>-0.94629487682413127</c:v>
                </c:pt>
                <c:pt idx="4605">
                  <c:v>-0.94904565679138797</c:v>
                </c:pt>
                <c:pt idx="4606">
                  <c:v>-0.94128667618846762</c:v>
                </c:pt>
                <c:pt idx="4607">
                  <c:v>-0.94028955069507847</c:v>
                </c:pt>
                <c:pt idx="4608">
                  <c:v>-0.94593343320386525</c:v>
                </c:pt>
                <c:pt idx="4609">
                  <c:v>-0.94690430451054119</c:v>
                </c:pt>
                <c:pt idx="4610">
                  <c:v>-0.93920570873864806</c:v>
                </c:pt>
                <c:pt idx="4611">
                  <c:v>-0.9334712030240051</c:v>
                </c:pt>
                <c:pt idx="4612">
                  <c:v>-0.93103936997726833</c:v>
                </c:pt>
                <c:pt idx="4613">
                  <c:v>-0.9321990308326098</c:v>
                </c:pt>
                <c:pt idx="4614">
                  <c:v>-0.93654250558440943</c:v>
                </c:pt>
                <c:pt idx="4615">
                  <c:v>-0.93637626350079894</c:v>
                </c:pt>
                <c:pt idx="4616">
                  <c:v>-0.9332425342534747</c:v>
                </c:pt>
                <c:pt idx="4617">
                  <c:v>-0.9324769323362706</c:v>
                </c:pt>
                <c:pt idx="4618">
                  <c:v>-0.93073882990291235</c:v>
                </c:pt>
                <c:pt idx="4619">
                  <c:v>-0.9353948690300754</c:v>
                </c:pt>
                <c:pt idx="4620">
                  <c:v>-0.93391425318025489</c:v>
                </c:pt>
                <c:pt idx="4621">
                  <c:v>-0.93254587886365026</c:v>
                </c:pt>
                <c:pt idx="4622">
                  <c:v>-0.93244794159693478</c:v>
                </c:pt>
                <c:pt idx="4623">
                  <c:v>-0.9308776402552198</c:v>
                </c:pt>
                <c:pt idx="4624">
                  <c:v>-0.92969304412458931</c:v>
                </c:pt>
                <c:pt idx="4625">
                  <c:v>-0.92503936403928866</c:v>
                </c:pt>
                <c:pt idx="4626">
                  <c:v>-0.92382333714629639</c:v>
                </c:pt>
                <c:pt idx="4627">
                  <c:v>-0.92848097364162152</c:v>
                </c:pt>
                <c:pt idx="4628">
                  <c:v>-0.92980394601816951</c:v>
                </c:pt>
                <c:pt idx="4629">
                  <c:v>-0.93025501623845719</c:v>
                </c:pt>
                <c:pt idx="4630">
                  <c:v>-0.92738817912000626</c:v>
                </c:pt>
                <c:pt idx="4631">
                  <c:v>-0.92724138682201906</c:v>
                </c:pt>
                <c:pt idx="4632">
                  <c:v>-0.92839909112517383</c:v>
                </c:pt>
                <c:pt idx="4633">
                  <c:v>-0.92892900406115597</c:v>
                </c:pt>
                <c:pt idx="4634">
                  <c:v>-0.92881934881613015</c:v>
                </c:pt>
                <c:pt idx="4635">
                  <c:v>-0.92825459202330163</c:v>
                </c:pt>
                <c:pt idx="4636">
                  <c:v>-0.93004031884870952</c:v>
                </c:pt>
                <c:pt idx="4637">
                  <c:v>-0.924209346672896</c:v>
                </c:pt>
                <c:pt idx="4638">
                  <c:v>-0.92317393602552456</c:v>
                </c:pt>
                <c:pt idx="4639">
                  <c:v>-0.91826314206040172</c:v>
                </c:pt>
                <c:pt idx="4640">
                  <c:v>-0.91774368183810751</c:v>
                </c:pt>
                <c:pt idx="4641">
                  <c:v>-0.9137988302463238</c:v>
                </c:pt>
                <c:pt idx="4642">
                  <c:v>-0.91249557754706756</c:v>
                </c:pt>
                <c:pt idx="4643">
                  <c:v>-0.90753186362815452</c:v>
                </c:pt>
                <c:pt idx="4644">
                  <c:v>-0.90930940181500464</c:v>
                </c:pt>
                <c:pt idx="4645">
                  <c:v>-0.90739400556800143</c:v>
                </c:pt>
                <c:pt idx="4646">
                  <c:v>-0.91803081587566959</c:v>
                </c:pt>
                <c:pt idx="4647">
                  <c:v>-0.91558145498473154</c:v>
                </c:pt>
                <c:pt idx="4648">
                  <c:v>-0.9162354506161986</c:v>
                </c:pt>
                <c:pt idx="4649">
                  <c:v>-0.92235745856313822</c:v>
                </c:pt>
                <c:pt idx="4650">
                  <c:v>-0.92339073735782262</c:v>
                </c:pt>
                <c:pt idx="4651">
                  <c:v>-0.92744342911440547</c:v>
                </c:pt>
                <c:pt idx="4652">
                  <c:v>-0.92963033461944733</c:v>
                </c:pt>
                <c:pt idx="4653">
                  <c:v>-0.92745907187508325</c:v>
                </c:pt>
                <c:pt idx="4654">
                  <c:v>-0.92614765214001105</c:v>
                </c:pt>
                <c:pt idx="4655">
                  <c:v>-0.93263531449601977</c:v>
                </c:pt>
                <c:pt idx="4656">
                  <c:v>-0.93216875043613601</c:v>
                </c:pt>
                <c:pt idx="4657">
                  <c:v>-0.9328385939321483</c:v>
                </c:pt>
                <c:pt idx="4658">
                  <c:v>-0.93466765795072426</c:v>
                </c:pt>
                <c:pt idx="4659">
                  <c:v>-0.93518383803876226</c:v>
                </c:pt>
                <c:pt idx="4660">
                  <c:v>-0.92866760464157216</c:v>
                </c:pt>
                <c:pt idx="4661">
                  <c:v>-0.92615840154325801</c:v>
                </c:pt>
                <c:pt idx="4662">
                  <c:v>-0.92471299916561933</c:v>
                </c:pt>
                <c:pt idx="4663">
                  <c:v>-0.93214221979475775</c:v>
                </c:pt>
                <c:pt idx="4664">
                  <c:v>-0.93084984784322322</c:v>
                </c:pt>
                <c:pt idx="4665">
                  <c:v>-0.92986781728134471</c:v>
                </c:pt>
                <c:pt idx="4666">
                  <c:v>-0.92320508849988392</c:v>
                </c:pt>
                <c:pt idx="4667">
                  <c:v>-0.91476038124298642</c:v>
                </c:pt>
                <c:pt idx="4668">
                  <c:v>-0.91373583553877835</c:v>
                </c:pt>
                <c:pt idx="4669">
                  <c:v>-0.91436737772058907</c:v>
                </c:pt>
                <c:pt idx="4670">
                  <c:v>-0.90853950774693715</c:v>
                </c:pt>
                <c:pt idx="4671">
                  <c:v>-0.90983747052526365</c:v>
                </c:pt>
                <c:pt idx="4672">
                  <c:v>-0.90881809447181383</c:v>
                </c:pt>
                <c:pt idx="4673">
                  <c:v>-0.90966136964226696</c:v>
                </c:pt>
                <c:pt idx="4674">
                  <c:v>-0.91128876900047584</c:v>
                </c:pt>
                <c:pt idx="4675">
                  <c:v>-0.91418098881251242</c:v>
                </c:pt>
                <c:pt idx="4676">
                  <c:v>-0.91329102183203137</c:v>
                </c:pt>
                <c:pt idx="4677">
                  <c:v>-0.91263074713208103</c:v>
                </c:pt>
                <c:pt idx="4678">
                  <c:v>-0.91263654456264542</c:v>
                </c:pt>
                <c:pt idx="4679">
                  <c:v>-0.91403612234253795</c:v>
                </c:pt>
                <c:pt idx="4680">
                  <c:v>-0.91894166145759248</c:v>
                </c:pt>
                <c:pt idx="4681">
                  <c:v>-0.92022698882093923</c:v>
                </c:pt>
                <c:pt idx="4682">
                  <c:v>-0.9250406525327628</c:v>
                </c:pt>
                <c:pt idx="4683">
                  <c:v>-0.92743151781854305</c:v>
                </c:pt>
                <c:pt idx="4684">
                  <c:v>-0.92497580042239425</c:v>
                </c:pt>
                <c:pt idx="4685">
                  <c:v>-0.92453797978317143</c:v>
                </c:pt>
                <c:pt idx="4686">
                  <c:v>-0.92348421795795044</c:v>
                </c:pt>
                <c:pt idx="4687">
                  <c:v>-0.9284821229176351</c:v>
                </c:pt>
                <c:pt idx="4688">
                  <c:v>-0.92737368547105836</c:v>
                </c:pt>
                <c:pt idx="4689">
                  <c:v>-0.9306229293805609</c:v>
                </c:pt>
                <c:pt idx="4690">
                  <c:v>-0.92939405866673186</c:v>
                </c:pt>
                <c:pt idx="4691">
                  <c:v>-0.92917954602296249</c:v>
                </c:pt>
                <c:pt idx="4692">
                  <c:v>-0.92843758943814791</c:v>
                </c:pt>
                <c:pt idx="4693">
                  <c:v>-0.92855912741956315</c:v>
                </c:pt>
                <c:pt idx="4694">
                  <c:v>-0.9323888088635458</c:v>
                </c:pt>
                <c:pt idx="4695">
                  <c:v>-0.93056145716414784</c:v>
                </c:pt>
                <c:pt idx="4696">
                  <c:v>-0.92989802808369404</c:v>
                </c:pt>
                <c:pt idx="4697">
                  <c:v>-0.93275390116808443</c:v>
                </c:pt>
                <c:pt idx="4698">
                  <c:v>-0.93118067086607847</c:v>
                </c:pt>
                <c:pt idx="4699">
                  <c:v>-0.93307193290640733</c:v>
                </c:pt>
                <c:pt idx="4700">
                  <c:v>-1.4706870454995413</c:v>
                </c:pt>
                <c:pt idx="4701">
                  <c:v>-1.4684528637757914</c:v>
                </c:pt>
                <c:pt idx="4702">
                  <c:v>-1.4709665150528315</c:v>
                </c:pt>
                <c:pt idx="4703">
                  <c:v>-1.4673833203190785</c:v>
                </c:pt>
                <c:pt idx="4704">
                  <c:v>-1.4669930900548844</c:v>
                </c:pt>
                <c:pt idx="4705">
                  <c:v>-1.4643516566835646</c:v>
                </c:pt>
                <c:pt idx="4706">
                  <c:v>-1.4599166435613831</c:v>
                </c:pt>
                <c:pt idx="4707">
                  <c:v>-1.4589338319352272</c:v>
                </c:pt>
                <c:pt idx="4708">
                  <c:v>-1.4446219228668353</c:v>
                </c:pt>
                <c:pt idx="4709">
                  <c:v>-1.442771384919346</c:v>
                </c:pt>
                <c:pt idx="4710">
                  <c:v>-1.4546408844510943</c:v>
                </c:pt>
                <c:pt idx="4711">
                  <c:v>-1.4573018564744842</c:v>
                </c:pt>
                <c:pt idx="4712">
                  <c:v>-1.4667166972815218</c:v>
                </c:pt>
                <c:pt idx="4713">
                  <c:v>-1.4808736057964482</c:v>
                </c:pt>
                <c:pt idx="4714">
                  <c:v>-1.4785959054974667</c:v>
                </c:pt>
                <c:pt idx="4715">
                  <c:v>-1.4892412325293858</c:v>
                </c:pt>
                <c:pt idx="4716">
                  <c:v>-1.489574528105732</c:v>
                </c:pt>
                <c:pt idx="4717">
                  <c:v>-1.4960722728241267</c:v>
                </c:pt>
                <c:pt idx="4718">
                  <c:v>-1.4984414858484445</c:v>
                </c:pt>
                <c:pt idx="4719">
                  <c:v>-1.5003105190937405</c:v>
                </c:pt>
                <c:pt idx="4720">
                  <c:v>-1.5029482560389589</c:v>
                </c:pt>
                <c:pt idx="4721">
                  <c:v>-1.5055267083428086</c:v>
                </c:pt>
                <c:pt idx="4722">
                  <c:v>-1.5008247279425895</c:v>
                </c:pt>
                <c:pt idx="4723">
                  <c:v>-1.5013412393829071</c:v>
                </c:pt>
                <c:pt idx="4724">
                  <c:v>-1.497819842587653</c:v>
                </c:pt>
                <c:pt idx="4725">
                  <c:v>-1.4747000101935845</c:v>
                </c:pt>
                <c:pt idx="4726">
                  <c:v>-1.4764794273039377</c:v>
                </c:pt>
                <c:pt idx="4727">
                  <c:v>-1.4607343124926091</c:v>
                </c:pt>
                <c:pt idx="4728">
                  <c:v>-1.464191109507021</c:v>
                </c:pt>
                <c:pt idx="4729">
                  <c:v>-1.4660094501835805</c:v>
                </c:pt>
                <c:pt idx="4730">
                  <c:v>-1.4693377460354375</c:v>
                </c:pt>
                <c:pt idx="4731">
                  <c:v>-1.4808736057964482</c:v>
                </c:pt>
                <c:pt idx="4732">
                  <c:v>-1.4836599646472848</c:v>
                </c:pt>
                <c:pt idx="4733">
                  <c:v>-1.4838361850554158</c:v>
                </c:pt>
                <c:pt idx="4734">
                  <c:v>-1.4804845635080854</c:v>
                </c:pt>
                <c:pt idx="4735">
                  <c:v>-1.4854616798199276</c:v>
                </c:pt>
                <c:pt idx="4736">
                  <c:v>-1.4890872089654896</c:v>
                </c:pt>
                <c:pt idx="4737">
                  <c:v>-1.4950044367722484</c:v>
                </c:pt>
                <c:pt idx="4738">
                  <c:v>-1.5018261573111964</c:v>
                </c:pt>
                <c:pt idx="4739">
                  <c:v>-1.4945716497308814</c:v>
                </c:pt>
                <c:pt idx="4740">
                  <c:v>-1.4973114895858297</c:v>
                </c:pt>
                <c:pt idx="4741">
                  <c:v>-1.5032009018673465</c:v>
                </c:pt>
                <c:pt idx="4742">
                  <c:v>-1.5046480819709667</c:v>
                </c:pt>
                <c:pt idx="4743">
                  <c:v>-1.5012067373421196</c:v>
                </c:pt>
                <c:pt idx="4744">
                  <c:v>-1.5031023879220564</c:v>
                </c:pt>
                <c:pt idx="4745">
                  <c:v>-1.4980262523345818</c:v>
                </c:pt>
                <c:pt idx="4746">
                  <c:v>-1.4976071302584455</c:v>
                </c:pt>
                <c:pt idx="4747">
                  <c:v>-1.5094133160924408</c:v>
                </c:pt>
                <c:pt idx="4748">
                  <c:v>-1.5013348705070428</c:v>
                </c:pt>
                <c:pt idx="4749">
                  <c:v>-1.494684257570404</c:v>
                </c:pt>
                <c:pt idx="4750">
                  <c:v>-1.4942409849461853</c:v>
                </c:pt>
                <c:pt idx="4751">
                  <c:v>-1.4954417165647236</c:v>
                </c:pt>
                <c:pt idx="4752">
                  <c:v>-1.5039732709582303</c:v>
                </c:pt>
                <c:pt idx="4753">
                  <c:v>-1.4932683463023271</c:v>
                </c:pt>
                <c:pt idx="4754">
                  <c:v>-1.4908352084050969</c:v>
                </c:pt>
                <c:pt idx="4755">
                  <c:v>-1.4830832101874414</c:v>
                </c:pt>
                <c:pt idx="4756">
                  <c:v>-1.4809300157661518</c:v>
                </c:pt>
                <c:pt idx="4757">
                  <c:v>-1.4777508168989431</c:v>
                </c:pt>
                <c:pt idx="4758">
                  <c:v>-1.4670570921502364</c:v>
                </c:pt>
                <c:pt idx="4759">
                  <c:v>-1.4655253666034542</c:v>
                </c:pt>
                <c:pt idx="4760">
                  <c:v>-1.4644194182727863</c:v>
                </c:pt>
                <c:pt idx="4761">
                  <c:v>-1.4738106201704357</c:v>
                </c:pt>
                <c:pt idx="4762">
                  <c:v>-1.4755258896482368</c:v>
                </c:pt>
                <c:pt idx="4763">
                  <c:v>-1.4794895636117791</c:v>
                </c:pt>
                <c:pt idx="4764">
                  <c:v>-1.4781597057957407</c:v>
                </c:pt>
                <c:pt idx="4765">
                  <c:v>-1.4788337543191379</c:v>
                </c:pt>
                <c:pt idx="4766">
                  <c:v>-1.4754926229063114</c:v>
                </c:pt>
                <c:pt idx="4767">
                  <c:v>-1.4768502584097818</c:v>
                </c:pt>
                <c:pt idx="4768">
                  <c:v>-1.4846002493786672</c:v>
                </c:pt>
                <c:pt idx="4769">
                  <c:v>-1.4861828241403632</c:v>
                </c:pt>
                <c:pt idx="4770">
                  <c:v>-1.4901699032373446</c:v>
                </c:pt>
                <c:pt idx="4771">
                  <c:v>-1.4898595789056281</c:v>
                </c:pt>
                <c:pt idx="4772">
                  <c:v>-1.4932408015632883</c:v>
                </c:pt>
                <c:pt idx="4773">
                  <c:v>-1.5086408414126458</c:v>
                </c:pt>
                <c:pt idx="4774">
                  <c:v>-1.507746399703789</c:v>
                </c:pt>
                <c:pt idx="4775">
                  <c:v>-1.5068012697049777</c:v>
                </c:pt>
                <c:pt idx="4776">
                  <c:v>-1.503885663247623</c:v>
                </c:pt>
                <c:pt idx="4777">
                  <c:v>-1.5056019235311955</c:v>
                </c:pt>
                <c:pt idx="4778">
                  <c:v>-1.5025913431049596</c:v>
                </c:pt>
                <c:pt idx="4779">
                  <c:v>-1.5001354429618956</c:v>
                </c:pt>
                <c:pt idx="4780">
                  <c:v>-1.5002827796979816</c:v>
                </c:pt>
                <c:pt idx="4781">
                  <c:v>-1.5067625917086418</c:v>
                </c:pt>
                <c:pt idx="4782">
                  <c:v>-1.5046266118285214</c:v>
                </c:pt>
                <c:pt idx="4783">
                  <c:v>-1.5027793506957141</c:v>
                </c:pt>
                <c:pt idx="4784">
                  <c:v>-1.4998113276615286</c:v>
                </c:pt>
                <c:pt idx="4785">
                  <c:v>-1.5023475215943587</c:v>
                </c:pt>
                <c:pt idx="4786">
                  <c:v>-1.5017792605991569</c:v>
                </c:pt>
                <c:pt idx="4787">
                  <c:v>-1.4997581664991282</c:v>
                </c:pt>
                <c:pt idx="4788">
                  <c:v>-1.5002443529990046</c:v>
                </c:pt>
                <c:pt idx="4789">
                  <c:v>-1.5006368328659061</c:v>
                </c:pt>
                <c:pt idx="4790">
                  <c:v>-1.5009036645896054</c:v>
                </c:pt>
                <c:pt idx="4791">
                  <c:v>-1.508847443677459</c:v>
                </c:pt>
                <c:pt idx="4792">
                  <c:v>-1.5034362516628081</c:v>
                </c:pt>
                <c:pt idx="4793">
                  <c:v>-1.5035710539325924</c:v>
                </c:pt>
                <c:pt idx="4794">
                  <c:v>-1.5039283167719022</c:v>
                </c:pt>
                <c:pt idx="4795">
                  <c:v>-1.5058055957731129</c:v>
                </c:pt>
                <c:pt idx="4796">
                  <c:v>-1.5110765845084086</c:v>
                </c:pt>
                <c:pt idx="4797">
                  <c:v>-1.4876138593110946</c:v>
                </c:pt>
                <c:pt idx="4798">
                  <c:v>-1.4781407881960751</c:v>
                </c:pt>
                <c:pt idx="4799">
                  <c:v>-1.4763835108118435</c:v>
                </c:pt>
                <c:pt idx="4800">
                  <c:v>-0.68174146914629763</c:v>
                </c:pt>
                <c:pt idx="4801">
                  <c:v>-0.67996672896301424</c:v>
                </c:pt>
                <c:pt idx="4802">
                  <c:v>-0.6826243482562907</c:v>
                </c:pt>
                <c:pt idx="4803">
                  <c:v>-0.68131064398714336</c:v>
                </c:pt>
                <c:pt idx="4804">
                  <c:v>-0.68265355879869216</c:v>
                </c:pt>
                <c:pt idx="4805">
                  <c:v>-0.68110657463718582</c:v>
                </c:pt>
                <c:pt idx="4806">
                  <c:v>-0.68082269694226194</c:v>
                </c:pt>
                <c:pt idx="4807">
                  <c:v>-0.6803753409766925</c:v>
                </c:pt>
                <c:pt idx="4808">
                  <c:v>-0.67852055776653231</c:v>
                </c:pt>
                <c:pt idx="4809">
                  <c:v>-0.67866490176471339</c:v>
                </c:pt>
                <c:pt idx="4810">
                  <c:v>-0.68102760570222276</c:v>
                </c:pt>
                <c:pt idx="4811">
                  <c:v>-0.68296627740859883</c:v>
                </c:pt>
                <c:pt idx="4812">
                  <c:v>-0.68329415825983841</c:v>
                </c:pt>
                <c:pt idx="4813">
                  <c:v>-0.68021842138858046</c:v>
                </c:pt>
                <c:pt idx="4814">
                  <c:v>-0.67985222203286721</c:v>
                </c:pt>
                <c:pt idx="4815">
                  <c:v>-0.67999866327290903</c:v>
                </c:pt>
                <c:pt idx="4816">
                  <c:v>-0.68477934177397037</c:v>
                </c:pt>
                <c:pt idx="4817">
                  <c:v>-0.68787864740501448</c:v>
                </c:pt>
                <c:pt idx="4818">
                  <c:v>-0.69015978054805571</c:v>
                </c:pt>
                <c:pt idx="4819">
                  <c:v>-0.68628003970143081</c:v>
                </c:pt>
                <c:pt idx="4820">
                  <c:v>-0.68630653819550047</c:v>
                </c:pt>
                <c:pt idx="4821">
                  <c:v>-0.68376824124538294</c:v>
                </c:pt>
                <c:pt idx="4822">
                  <c:v>-0.68059529401390639</c:v>
                </c:pt>
                <c:pt idx="4823">
                  <c:v>-0.67795423682237066</c:v>
                </c:pt>
                <c:pt idx="4824">
                  <c:v>-0.68305854976722036</c:v>
                </c:pt>
                <c:pt idx="4825">
                  <c:v>-0.6826460313850029</c:v>
                </c:pt>
                <c:pt idx="4826">
                  <c:v>-0.67810140691838838</c:v>
                </c:pt>
                <c:pt idx="4827">
                  <c:v>-0.67771149822442811</c:v>
                </c:pt>
                <c:pt idx="4828">
                  <c:v>-0.67677117703464118</c:v>
                </c:pt>
                <c:pt idx="4829">
                  <c:v>-0.67867709922776431</c:v>
                </c:pt>
                <c:pt idx="4830">
                  <c:v>-0.67985591921422028</c:v>
                </c:pt>
                <c:pt idx="4831">
                  <c:v>-0.67873719348848383</c:v>
                </c:pt>
                <c:pt idx="4832">
                  <c:v>-0.6750622031689496</c:v>
                </c:pt>
                <c:pt idx="4833">
                  <c:v>-0.67300546809809159</c:v>
                </c:pt>
                <c:pt idx="4834">
                  <c:v>-0.66959770535490204</c:v>
                </c:pt>
                <c:pt idx="4835">
                  <c:v>-0.6660412797732238</c:v>
                </c:pt>
                <c:pt idx="4836">
                  <c:v>-0.66405747290265693</c:v>
                </c:pt>
                <c:pt idx="4837">
                  <c:v>-0.66270701505273466</c:v>
                </c:pt>
                <c:pt idx="4838">
                  <c:v>-0.66195125077315164</c:v>
                </c:pt>
                <c:pt idx="4839">
                  <c:v>-0.66275591445280146</c:v>
                </c:pt>
                <c:pt idx="4840">
                  <c:v>-0.65995257881745018</c:v>
                </c:pt>
                <c:pt idx="4841">
                  <c:v>-0.65947208624623277</c:v>
                </c:pt>
                <c:pt idx="4842">
                  <c:v>-0.67129546970759102</c:v>
                </c:pt>
                <c:pt idx="4843">
                  <c:v>-0.67269584847661512</c:v>
                </c:pt>
                <c:pt idx="4844">
                  <c:v>-0.67299422977697421</c:v>
                </c:pt>
                <c:pt idx="4845">
                  <c:v>-0.67204621482067151</c:v>
                </c:pt>
                <c:pt idx="4846">
                  <c:v>-0.67818573753965894</c:v>
                </c:pt>
                <c:pt idx="4847">
                  <c:v>-0.67801797805000585</c:v>
                </c:pt>
                <c:pt idx="4848">
                  <c:v>-0.67072956098369096</c:v>
                </c:pt>
                <c:pt idx="4849">
                  <c:v>-0.67582225444820621</c:v>
                </c:pt>
                <c:pt idx="4850">
                  <c:v>-0.6753107680537207</c:v>
                </c:pt>
                <c:pt idx="4851">
                  <c:v>-0.67317327904365365</c:v>
                </c:pt>
                <c:pt idx="4852">
                  <c:v>-0.6678971725924947</c:v>
                </c:pt>
                <c:pt idx="4853">
                  <c:v>-0.67291489749880384</c:v>
                </c:pt>
                <c:pt idx="4854">
                  <c:v>-0.67361742398513136</c:v>
                </c:pt>
                <c:pt idx="4855">
                  <c:v>-0.67707077700055474</c:v>
                </c:pt>
                <c:pt idx="4856">
                  <c:v>-0.67740421820624952</c:v>
                </c:pt>
                <c:pt idx="4857">
                  <c:v>-0.67206200029649998</c:v>
                </c:pt>
                <c:pt idx="4858">
                  <c:v>-0.67191015879561422</c:v>
                </c:pt>
                <c:pt idx="4859">
                  <c:v>-0.67486497872605855</c:v>
                </c:pt>
                <c:pt idx="4860">
                  <c:v>-0.67339443634053953</c:v>
                </c:pt>
                <c:pt idx="4861">
                  <c:v>-0.6721598313379229</c:v>
                </c:pt>
                <c:pt idx="4862">
                  <c:v>-0.67261375917252708</c:v>
                </c:pt>
                <c:pt idx="4863">
                  <c:v>-0.67252055482593398</c:v>
                </c:pt>
                <c:pt idx="4864">
                  <c:v>-0.67201909106386037</c:v>
                </c:pt>
                <c:pt idx="4865">
                  <c:v>-0.67370605395184957</c:v>
                </c:pt>
                <c:pt idx="4866">
                  <c:v>-0.67216917025592904</c:v>
                </c:pt>
                <c:pt idx="4867">
                  <c:v>-0.67225211256893092</c:v>
                </c:pt>
                <c:pt idx="4868">
                  <c:v>-0.67232672205474442</c:v>
                </c:pt>
                <c:pt idx="4869">
                  <c:v>-0.6730259421958551</c:v>
                </c:pt>
                <c:pt idx="4870">
                  <c:v>-0.67469967016968257</c:v>
                </c:pt>
                <c:pt idx="4871">
                  <c:v>-0.67612625819323102</c:v>
                </c:pt>
                <c:pt idx="4872">
                  <c:v>-0.6763012919892657</c:v>
                </c:pt>
                <c:pt idx="4873">
                  <c:v>-0.67530329570961878</c:v>
                </c:pt>
                <c:pt idx="4874">
                  <c:v>-0.67263522632086681</c:v>
                </c:pt>
                <c:pt idx="4875">
                  <c:v>-0.67382654095109185</c:v>
                </c:pt>
                <c:pt idx="4876">
                  <c:v>-0.67228569170823849</c:v>
                </c:pt>
                <c:pt idx="4877">
                  <c:v>-0.67680111065349258</c:v>
                </c:pt>
                <c:pt idx="4878">
                  <c:v>-0.67675799759104349</c:v>
                </c:pt>
                <c:pt idx="4879">
                  <c:v>-0.67666072079946138</c:v>
                </c:pt>
                <c:pt idx="4880">
                  <c:v>-0.6739795647756629</c:v>
                </c:pt>
                <c:pt idx="4881">
                  <c:v>-0.67108876929244921</c:v>
                </c:pt>
                <c:pt idx="4882">
                  <c:v>-0.67020580339345115</c:v>
                </c:pt>
                <c:pt idx="4883">
                  <c:v>-0.66133616222848235</c:v>
                </c:pt>
                <c:pt idx="4884">
                  <c:v>-0.66096010059216714</c:v>
                </c:pt>
                <c:pt idx="4885">
                  <c:v>-0.66135463907633263</c:v>
                </c:pt>
                <c:pt idx="4886">
                  <c:v>-0.66144955826558283</c:v>
                </c:pt>
                <c:pt idx="4887">
                  <c:v>-0.65630908552454192</c:v>
                </c:pt>
                <c:pt idx="4888">
                  <c:v>-0.65778417792504085</c:v>
                </c:pt>
                <c:pt idx="4889">
                  <c:v>-0.66563108146205618</c:v>
                </c:pt>
                <c:pt idx="4890">
                  <c:v>-0.67306132776615724</c:v>
                </c:pt>
                <c:pt idx="4891">
                  <c:v>-0.67332998736782435</c:v>
                </c:pt>
                <c:pt idx="4892">
                  <c:v>-0.67224744271171399</c:v>
                </c:pt>
                <c:pt idx="4893">
                  <c:v>-0.67239377526894528</c:v>
                </c:pt>
                <c:pt idx="4894">
                  <c:v>-0.67576802560851512</c:v>
                </c:pt>
                <c:pt idx="4895">
                  <c:v>-0.67535103045079425</c:v>
                </c:pt>
                <c:pt idx="4896">
                  <c:v>-0.67530151127749549</c:v>
                </c:pt>
                <c:pt idx="4897">
                  <c:v>-0.67467537222697038</c:v>
                </c:pt>
                <c:pt idx="4898">
                  <c:v>-0.67367532206870984</c:v>
                </c:pt>
                <c:pt idx="4899">
                  <c:v>-0.67761871184030509</c:v>
                </c:pt>
                <c:pt idx="4900">
                  <c:v>-1.0437281906316305</c:v>
                </c:pt>
                <c:pt idx="4901">
                  <c:v>-1.0439727723694623</c:v>
                </c:pt>
                <c:pt idx="4902">
                  <c:v>-1.0440456586551172</c:v>
                </c:pt>
                <c:pt idx="4903">
                  <c:v>-1.0516887848450298</c:v>
                </c:pt>
                <c:pt idx="4904">
                  <c:v>-1.0549014477580616</c:v>
                </c:pt>
                <c:pt idx="4905">
                  <c:v>-1.055295052709978</c:v>
                </c:pt>
                <c:pt idx="4906">
                  <c:v>-1.0597709200575764</c:v>
                </c:pt>
                <c:pt idx="4907">
                  <c:v>-1.0609937242931249</c:v>
                </c:pt>
                <c:pt idx="4908">
                  <c:v>-1.061011602091811</c:v>
                </c:pt>
                <c:pt idx="4909">
                  <c:v>-1.0631640284407076</c:v>
                </c:pt>
                <c:pt idx="4910">
                  <c:v>-1.0639123625443894</c:v>
                </c:pt>
                <c:pt idx="4911">
                  <c:v>-1.0635622152001594</c:v>
                </c:pt>
                <c:pt idx="4912">
                  <c:v>-1.0717092844628457</c:v>
                </c:pt>
                <c:pt idx="4913">
                  <c:v>-1.0692846803859446</c:v>
                </c:pt>
                <c:pt idx="4914">
                  <c:v>-1.0732725036449242</c:v>
                </c:pt>
                <c:pt idx="4915">
                  <c:v>-1.0734088328897262</c:v>
                </c:pt>
                <c:pt idx="4916">
                  <c:v>-1.0726978336286261</c:v>
                </c:pt>
                <c:pt idx="4917">
                  <c:v>-1.0769072710622498</c:v>
                </c:pt>
                <c:pt idx="4918">
                  <c:v>-1.0765177286546839</c:v>
                </c:pt>
                <c:pt idx="4919">
                  <c:v>-1.0759160522859519</c:v>
                </c:pt>
                <c:pt idx="4920">
                  <c:v>-1.072031782447127</c:v>
                </c:pt>
                <c:pt idx="4921">
                  <c:v>-1.0698254555305478</c:v>
                </c:pt>
                <c:pt idx="4922">
                  <c:v>-1.0673403737005354</c:v>
                </c:pt>
                <c:pt idx="4923">
                  <c:v>-1.0736023161579715</c:v>
                </c:pt>
                <c:pt idx="4924">
                  <c:v>-1.0739267545174049</c:v>
                </c:pt>
                <c:pt idx="4925">
                  <c:v>-1.0696479219937398</c:v>
                </c:pt>
                <c:pt idx="4926">
                  <c:v>-1.0692238222028572</c:v>
                </c:pt>
                <c:pt idx="4927">
                  <c:v>-1.0653293340744712</c:v>
                </c:pt>
                <c:pt idx="4928">
                  <c:v>-1.0658376481510099</c:v>
                </c:pt>
                <c:pt idx="4929">
                  <c:v>-1.0628154574917743</c:v>
                </c:pt>
                <c:pt idx="4930">
                  <c:v>-1.063948222974284</c:v>
                </c:pt>
                <c:pt idx="4931">
                  <c:v>-1.0625524252144232</c:v>
                </c:pt>
                <c:pt idx="4932">
                  <c:v>-1.0663447366857506</c:v>
                </c:pt>
                <c:pt idx="4933">
                  <c:v>-1.0659467592761842</c:v>
                </c:pt>
                <c:pt idx="4934">
                  <c:v>-1.0683591432409905</c:v>
                </c:pt>
                <c:pt idx="4935">
                  <c:v>-1.0713341901565414</c:v>
                </c:pt>
                <c:pt idx="4936">
                  <c:v>-1.072002595830051</c:v>
                </c:pt>
                <c:pt idx="4937">
                  <c:v>-1.0723348097619592</c:v>
                </c:pt>
                <c:pt idx="4938">
                  <c:v>-1.0736900187585092</c:v>
                </c:pt>
                <c:pt idx="4939">
                  <c:v>-1.07551840854869</c:v>
                </c:pt>
                <c:pt idx="4940">
                  <c:v>-1.0802765229774958</c:v>
                </c:pt>
                <c:pt idx="4941">
                  <c:v>-1.0809915944645121</c:v>
                </c:pt>
                <c:pt idx="4942">
                  <c:v>-1.0815442642232587</c:v>
                </c:pt>
                <c:pt idx="4943">
                  <c:v>-1.0817028240118072</c:v>
                </c:pt>
                <c:pt idx="4944">
                  <c:v>-1.0823346338480202</c:v>
                </c:pt>
                <c:pt idx="4945">
                  <c:v>-1.08132814770565</c:v>
                </c:pt>
                <c:pt idx="4946">
                  <c:v>-1.0822644316547845</c:v>
                </c:pt>
                <c:pt idx="4947">
                  <c:v>-1.0838273030782899</c:v>
                </c:pt>
                <c:pt idx="4948">
                  <c:v>-1.0810658908576238</c:v>
                </c:pt>
                <c:pt idx="4949">
                  <c:v>-1.079027086686299</c:v>
                </c:pt>
                <c:pt idx="4950">
                  <c:v>-1.0805148233302124</c:v>
                </c:pt>
                <c:pt idx="4951">
                  <c:v>-1.0820974071079026</c:v>
                </c:pt>
                <c:pt idx="4952">
                  <c:v>-1.0819962342904061</c:v>
                </c:pt>
                <c:pt idx="4953">
                  <c:v>-1.0813773599086793</c:v>
                </c:pt>
                <c:pt idx="4954">
                  <c:v>-1.0797202082140371</c:v>
                </c:pt>
                <c:pt idx="4955">
                  <c:v>-1.0800005000168522</c:v>
                </c:pt>
                <c:pt idx="4956">
                  <c:v>-1.0836684061015032</c:v>
                </c:pt>
                <c:pt idx="4957">
                  <c:v>-1.0812538318259692</c:v>
                </c:pt>
                <c:pt idx="4958">
                  <c:v>-1.0801812187345119</c:v>
                </c:pt>
                <c:pt idx="4959">
                  <c:v>-1.0768919397500942</c:v>
                </c:pt>
                <c:pt idx="4960">
                  <c:v>-1.0805862408808131</c:v>
                </c:pt>
                <c:pt idx="4961">
                  <c:v>-1.0854926251871599</c:v>
                </c:pt>
                <c:pt idx="4962">
                  <c:v>-1.0846728850470861</c:v>
                </c:pt>
                <c:pt idx="4963">
                  <c:v>-1.0812355884565759</c:v>
                </c:pt>
                <c:pt idx="4964">
                  <c:v>-1.0746540914641947</c:v>
                </c:pt>
                <c:pt idx="4965">
                  <c:v>-1.0765930261339032</c:v>
                </c:pt>
                <c:pt idx="4966">
                  <c:v>-1.0779765431663009</c:v>
                </c:pt>
                <c:pt idx="4967">
                  <c:v>-1.0766713281986517</c:v>
                </c:pt>
                <c:pt idx="4968">
                  <c:v>-1.0779973964162262</c:v>
                </c:pt>
                <c:pt idx="4969">
                  <c:v>-1.0746386283887301</c:v>
                </c:pt>
                <c:pt idx="4970">
                  <c:v>-1.0739114688321001</c:v>
                </c:pt>
                <c:pt idx="4971">
                  <c:v>-1.0730553451333</c:v>
                </c:pt>
                <c:pt idx="4972">
                  <c:v>-1.0739476896394624</c:v>
                </c:pt>
                <c:pt idx="4973">
                  <c:v>-1.078428238437029</c:v>
                </c:pt>
                <c:pt idx="4974">
                  <c:v>-1.0788116803932979</c:v>
                </c:pt>
                <c:pt idx="4975">
                  <c:v>-1.079846388300931</c:v>
                </c:pt>
                <c:pt idx="4976">
                  <c:v>-1.0849601124496815</c:v>
                </c:pt>
                <c:pt idx="4977">
                  <c:v>-1.0881319804563676</c:v>
                </c:pt>
                <c:pt idx="4978">
                  <c:v>-1.0883721603649141</c:v>
                </c:pt>
                <c:pt idx="4979">
                  <c:v>-1.0821381136290509</c:v>
                </c:pt>
                <c:pt idx="4980">
                  <c:v>-1.0844097496657734</c:v>
                </c:pt>
                <c:pt idx="4981">
                  <c:v>-1.0840340579555128</c:v>
                </c:pt>
                <c:pt idx="4982">
                  <c:v>-1.0862578629513786</c:v>
                </c:pt>
                <c:pt idx="4983">
                  <c:v>-1.0889827298111145</c:v>
                </c:pt>
                <c:pt idx="4984">
                  <c:v>-1.088462685234745</c:v>
                </c:pt>
                <c:pt idx="4985">
                  <c:v>-1.0867599321465204</c:v>
                </c:pt>
                <c:pt idx="4986">
                  <c:v>-1.081613076418481</c:v>
                </c:pt>
                <c:pt idx="4987">
                  <c:v>-1.0859463837286614</c:v>
                </c:pt>
                <c:pt idx="4988">
                  <c:v>-1.0919574373804706</c:v>
                </c:pt>
                <c:pt idx="4989">
                  <c:v>-1.0880330599619914</c:v>
                </c:pt>
                <c:pt idx="4990">
                  <c:v>-1.0823121820139054</c:v>
                </c:pt>
                <c:pt idx="4991">
                  <c:v>-1.0714634599761463</c:v>
                </c:pt>
                <c:pt idx="4992">
                  <c:v>-1.0644350979680133</c:v>
                </c:pt>
                <c:pt idx="4993">
                  <c:v>-1.0706622563386066</c:v>
                </c:pt>
                <c:pt idx="4994">
                  <c:v>-1.0677098446415074</c:v>
                </c:pt>
                <c:pt idx="4995">
                  <c:v>-1.0687441975210488</c:v>
                </c:pt>
                <c:pt idx="4996">
                  <c:v>-1.0654357538210684</c:v>
                </c:pt>
                <c:pt idx="4997">
                  <c:v>-1.0643179235564009</c:v>
                </c:pt>
                <c:pt idx="4998">
                  <c:v>-1.0664608295284932</c:v>
                </c:pt>
                <c:pt idx="4999">
                  <c:v>-1.0635263686097505</c:v>
                </c:pt>
                <c:pt idx="5000">
                  <c:v>-0.78318303348336538</c:v>
                </c:pt>
                <c:pt idx="5001">
                  <c:v>-0.78203728107816051</c:v>
                </c:pt>
                <c:pt idx="5002">
                  <c:v>-0.78254592846691207</c:v>
                </c:pt>
                <c:pt idx="5003">
                  <c:v>-0.78557150265782805</c:v>
                </c:pt>
                <c:pt idx="5004">
                  <c:v>-0.79237392697114151</c:v>
                </c:pt>
                <c:pt idx="5005">
                  <c:v>-0.79185073340278578</c:v>
                </c:pt>
                <c:pt idx="5006">
                  <c:v>-0.78437400518706768</c:v>
                </c:pt>
                <c:pt idx="5007">
                  <c:v>-0.78285399816313184</c:v>
                </c:pt>
                <c:pt idx="5008">
                  <c:v>-0.78291758582893467</c:v>
                </c:pt>
                <c:pt idx="5009">
                  <c:v>-0.7790617073768672</c:v>
                </c:pt>
                <c:pt idx="5010">
                  <c:v>-0.77878485891993909</c:v>
                </c:pt>
                <c:pt idx="5011">
                  <c:v>-0.7823357604428246</c:v>
                </c:pt>
                <c:pt idx="5012">
                  <c:v>-0.78001629639558179</c:v>
                </c:pt>
                <c:pt idx="5013">
                  <c:v>-0.77895395250881905</c:v>
                </c:pt>
                <c:pt idx="5014">
                  <c:v>-0.78552455645536556</c:v>
                </c:pt>
                <c:pt idx="5015">
                  <c:v>-0.78667543568670106</c:v>
                </c:pt>
                <c:pt idx="5016">
                  <c:v>-0.78609254175583032</c:v>
                </c:pt>
                <c:pt idx="5017">
                  <c:v>-0.7840383609126238</c:v>
                </c:pt>
                <c:pt idx="5018">
                  <c:v>-0.78597767309095401</c:v>
                </c:pt>
                <c:pt idx="5019">
                  <c:v>-0.78671719973789511</c:v>
                </c:pt>
                <c:pt idx="5020">
                  <c:v>-0.78950486966047162</c:v>
                </c:pt>
                <c:pt idx="5021">
                  <c:v>-0.79027015637422315</c:v>
                </c:pt>
                <c:pt idx="5022">
                  <c:v>-0.77850091528727272</c:v>
                </c:pt>
                <c:pt idx="5023">
                  <c:v>-0.78313408743829527</c:v>
                </c:pt>
                <c:pt idx="5024">
                  <c:v>-0.78619907492428531</c:v>
                </c:pt>
                <c:pt idx="5025">
                  <c:v>-0.78985711145428206</c:v>
                </c:pt>
                <c:pt idx="5026">
                  <c:v>-0.79115987055905335</c:v>
                </c:pt>
                <c:pt idx="5027">
                  <c:v>-0.79234032605919946</c:v>
                </c:pt>
                <c:pt idx="5028">
                  <c:v>-0.79063105359063479</c:v>
                </c:pt>
                <c:pt idx="5029">
                  <c:v>-0.78846487384017583</c:v>
                </c:pt>
                <c:pt idx="5030">
                  <c:v>-0.78819065412528144</c:v>
                </c:pt>
                <c:pt idx="5031">
                  <c:v>-0.79129950787670833</c:v>
                </c:pt>
                <c:pt idx="5032">
                  <c:v>-0.79260841252408154</c:v>
                </c:pt>
                <c:pt idx="5033">
                  <c:v>-0.79581534206356364</c:v>
                </c:pt>
                <c:pt idx="5034">
                  <c:v>-0.79405051571676244</c:v>
                </c:pt>
                <c:pt idx="5035">
                  <c:v>-0.79363477687562545</c:v>
                </c:pt>
                <c:pt idx="5036">
                  <c:v>-0.79220906764498022</c:v>
                </c:pt>
                <c:pt idx="5037">
                  <c:v>-0.78975544000940767</c:v>
                </c:pt>
                <c:pt idx="5038">
                  <c:v>-0.79064782521344978</c:v>
                </c:pt>
                <c:pt idx="5039">
                  <c:v>-0.7944296152531436</c:v>
                </c:pt>
                <c:pt idx="5040">
                  <c:v>-0.79365272880300086</c:v>
                </c:pt>
                <c:pt idx="5041">
                  <c:v>-0.79201565899364568</c:v>
                </c:pt>
                <c:pt idx="5042">
                  <c:v>-0.79202718976350528</c:v>
                </c:pt>
                <c:pt idx="5043">
                  <c:v>-0.79117139146517768</c:v>
                </c:pt>
                <c:pt idx="5044">
                  <c:v>-0.79169748726908429</c:v>
                </c:pt>
                <c:pt idx="5045">
                  <c:v>-0.79014429845088785</c:v>
                </c:pt>
                <c:pt idx="5046">
                  <c:v>-0.79109475488918235</c:v>
                </c:pt>
                <c:pt idx="5047">
                  <c:v>-0.79011502561807612</c:v>
                </c:pt>
                <c:pt idx="5048">
                  <c:v>-0.79569834480192081</c:v>
                </c:pt>
                <c:pt idx="5049">
                  <c:v>-0.79654644457891333</c:v>
                </c:pt>
                <c:pt idx="5050">
                  <c:v>-0.79210502593795051</c:v>
                </c:pt>
                <c:pt idx="5051">
                  <c:v>-0.79208710177308606</c:v>
                </c:pt>
                <c:pt idx="5052">
                  <c:v>-0.78945461310826293</c:v>
                </c:pt>
                <c:pt idx="5053">
                  <c:v>-0.7870578600560959</c:v>
                </c:pt>
                <c:pt idx="5054">
                  <c:v>-0.78804096388953071</c:v>
                </c:pt>
                <c:pt idx="5055">
                  <c:v>-0.78734224816145937</c:v>
                </c:pt>
                <c:pt idx="5056">
                  <c:v>-0.7886648419034068</c:v>
                </c:pt>
                <c:pt idx="5057">
                  <c:v>-0.78797617581485813</c:v>
                </c:pt>
                <c:pt idx="5058">
                  <c:v>-0.78656885176064073</c:v>
                </c:pt>
                <c:pt idx="5059">
                  <c:v>-0.78942836068975741</c:v>
                </c:pt>
                <c:pt idx="5060">
                  <c:v>-0.78953212426990915</c:v>
                </c:pt>
                <c:pt idx="5061">
                  <c:v>-0.78780567466087859</c:v>
                </c:pt>
                <c:pt idx="5062">
                  <c:v>-0.78748559545320507</c:v>
                </c:pt>
                <c:pt idx="5063">
                  <c:v>-0.78925236227328899</c:v>
                </c:pt>
                <c:pt idx="5064">
                  <c:v>-0.79008975659681924</c:v>
                </c:pt>
                <c:pt idx="5065">
                  <c:v>-0.79024188074943624</c:v>
                </c:pt>
                <c:pt idx="5066">
                  <c:v>-0.78953112408762582</c:v>
                </c:pt>
                <c:pt idx="5067">
                  <c:v>-0.79012228119761696</c:v>
                </c:pt>
                <c:pt idx="5068">
                  <c:v>-0.78997342726008035</c:v>
                </c:pt>
                <c:pt idx="5069">
                  <c:v>-0.79018107835295226</c:v>
                </c:pt>
                <c:pt idx="5070">
                  <c:v>-0.79443589710527496</c:v>
                </c:pt>
                <c:pt idx="5071">
                  <c:v>-0.79852280527413677</c:v>
                </c:pt>
                <c:pt idx="5072">
                  <c:v>-0.81101640181091506</c:v>
                </c:pt>
                <c:pt idx="5073">
                  <c:v>-0.80369197289642835</c:v>
                </c:pt>
                <c:pt idx="5074">
                  <c:v>-0.80335941672886813</c:v>
                </c:pt>
                <c:pt idx="5075">
                  <c:v>-0.79344021372263673</c:v>
                </c:pt>
                <c:pt idx="5076">
                  <c:v>-0.79332136053899804</c:v>
                </c:pt>
                <c:pt idx="5077">
                  <c:v>-0.79093110787679921</c:v>
                </c:pt>
                <c:pt idx="5078">
                  <c:v>-0.79079365005754287</c:v>
                </c:pt>
                <c:pt idx="5079">
                  <c:v>-0.78086470425707666</c:v>
                </c:pt>
                <c:pt idx="5080">
                  <c:v>-0.7835361619793354</c:v>
                </c:pt>
                <c:pt idx="5081">
                  <c:v>-0.78513848574709266</c:v>
                </c:pt>
                <c:pt idx="5082">
                  <c:v>-0.78571559269679148</c:v>
                </c:pt>
                <c:pt idx="5083">
                  <c:v>-0.78799502509148656</c:v>
                </c:pt>
                <c:pt idx="5084">
                  <c:v>-0.78582519971464015</c:v>
                </c:pt>
                <c:pt idx="5085">
                  <c:v>-0.78613839323715895</c:v>
                </c:pt>
                <c:pt idx="5086">
                  <c:v>-0.78529072995207083</c:v>
                </c:pt>
                <c:pt idx="5087">
                  <c:v>-0.78469197005537528</c:v>
                </c:pt>
                <c:pt idx="5088">
                  <c:v>-0.78457415203257752</c:v>
                </c:pt>
                <c:pt idx="5089">
                  <c:v>-0.78476500678124717</c:v>
                </c:pt>
                <c:pt idx="5090">
                  <c:v>-0.78453770217187591</c:v>
                </c:pt>
                <c:pt idx="5091">
                  <c:v>-0.78465551590004834</c:v>
                </c:pt>
                <c:pt idx="5092">
                  <c:v>-0.78568844190578035</c:v>
                </c:pt>
                <c:pt idx="5093">
                  <c:v>-0.78417899694959026</c:v>
                </c:pt>
                <c:pt idx="5094">
                  <c:v>-0.7857249337356933</c:v>
                </c:pt>
                <c:pt idx="5095">
                  <c:v>-0.78624393439079943</c:v>
                </c:pt>
                <c:pt idx="5096">
                  <c:v>-0.78578857967001936</c:v>
                </c:pt>
                <c:pt idx="5097">
                  <c:v>-0.78814982729328253</c:v>
                </c:pt>
                <c:pt idx="5098">
                  <c:v>-0.79041705235236537</c:v>
                </c:pt>
                <c:pt idx="5099">
                  <c:v>-0.78954887747186508</c:v>
                </c:pt>
                <c:pt idx="5100">
                  <c:v>-0.56453819748762024</c:v>
                </c:pt>
                <c:pt idx="5101">
                  <c:v>-0.56493820999459288</c:v>
                </c:pt>
                <c:pt idx="5102">
                  <c:v>-0.56406300369697959</c:v>
                </c:pt>
                <c:pt idx="5103">
                  <c:v>-0.56399684780103576</c:v>
                </c:pt>
                <c:pt idx="5104">
                  <c:v>-0.56316593135996451</c:v>
                </c:pt>
                <c:pt idx="5105">
                  <c:v>-0.56580498659381706</c:v>
                </c:pt>
                <c:pt idx="5106">
                  <c:v>-0.56284087399484461</c:v>
                </c:pt>
                <c:pt idx="5107">
                  <c:v>-0.56262452669869334</c:v>
                </c:pt>
                <c:pt idx="5108">
                  <c:v>-0.56302217937714583</c:v>
                </c:pt>
                <c:pt idx="5109">
                  <c:v>-0.56260200774440883</c:v>
                </c:pt>
                <c:pt idx="5110">
                  <c:v>-0.56452731570861481</c:v>
                </c:pt>
                <c:pt idx="5111">
                  <c:v>-0.56504458073828401</c:v>
                </c:pt>
                <c:pt idx="5112">
                  <c:v>-0.5662182063317639</c:v>
                </c:pt>
                <c:pt idx="5113">
                  <c:v>-0.56992651953176288</c:v>
                </c:pt>
                <c:pt idx="5114">
                  <c:v>-0.56989038598941322</c:v>
                </c:pt>
                <c:pt idx="5115">
                  <c:v>-0.57022687994643839</c:v>
                </c:pt>
                <c:pt idx="5116">
                  <c:v>-0.56728999377382539</c:v>
                </c:pt>
                <c:pt idx="5117">
                  <c:v>-0.5684284745529905</c:v>
                </c:pt>
                <c:pt idx="5118">
                  <c:v>-0.56771043764518059</c:v>
                </c:pt>
                <c:pt idx="5119">
                  <c:v>-0.56846625915460725</c:v>
                </c:pt>
                <c:pt idx="5120">
                  <c:v>-0.56935295333115665</c:v>
                </c:pt>
                <c:pt idx="5121">
                  <c:v>-0.56712382750747736</c:v>
                </c:pt>
                <c:pt idx="5122">
                  <c:v>-0.56670272970089031</c:v>
                </c:pt>
                <c:pt idx="5123">
                  <c:v>-0.56634311568139095</c:v>
                </c:pt>
                <c:pt idx="5124">
                  <c:v>-0.57049288264890308</c:v>
                </c:pt>
                <c:pt idx="5125">
                  <c:v>-0.57020669916377376</c:v>
                </c:pt>
                <c:pt idx="5126">
                  <c:v>-0.56966658785720337</c:v>
                </c:pt>
                <c:pt idx="5127">
                  <c:v>-0.56922766748189912</c:v>
                </c:pt>
                <c:pt idx="5128">
                  <c:v>-0.5674804182277039</c:v>
                </c:pt>
                <c:pt idx="5129">
                  <c:v>-0.56485531857401705</c:v>
                </c:pt>
                <c:pt idx="5130">
                  <c:v>-0.56124324018010607</c:v>
                </c:pt>
                <c:pt idx="5131">
                  <c:v>-0.56027960094896578</c:v>
                </c:pt>
                <c:pt idx="5132">
                  <c:v>-0.55686992156084159</c:v>
                </c:pt>
                <c:pt idx="5133">
                  <c:v>-0.55082303016579104</c:v>
                </c:pt>
                <c:pt idx="5134">
                  <c:v>-0.53787834432602999</c:v>
                </c:pt>
                <c:pt idx="5135">
                  <c:v>-0.54213973136168481</c:v>
                </c:pt>
                <c:pt idx="5136">
                  <c:v>-0.54718387578004102</c:v>
                </c:pt>
                <c:pt idx="5137">
                  <c:v>-0.55072889393701019</c:v>
                </c:pt>
                <c:pt idx="5138">
                  <c:v>-0.55362922405044335</c:v>
                </c:pt>
                <c:pt idx="5139">
                  <c:v>-0.55712496220672592</c:v>
                </c:pt>
                <c:pt idx="5140">
                  <c:v>-0.56112404032738261</c:v>
                </c:pt>
                <c:pt idx="5141">
                  <c:v>-0.56243412798418102</c:v>
                </c:pt>
                <c:pt idx="5142">
                  <c:v>-0.56288771720594133</c:v>
                </c:pt>
                <c:pt idx="5143">
                  <c:v>-0.56234068546715033</c:v>
                </c:pt>
                <c:pt idx="5144">
                  <c:v>-0.56293197110612236</c:v>
                </c:pt>
                <c:pt idx="5145">
                  <c:v>-0.56363481408943894</c:v>
                </c:pt>
                <c:pt idx="5146">
                  <c:v>-0.56528483048329403</c:v>
                </c:pt>
                <c:pt idx="5147">
                  <c:v>-0.56472979609401952</c:v>
                </c:pt>
                <c:pt idx="5148">
                  <c:v>-0.56594074138767936</c:v>
                </c:pt>
                <c:pt idx="5149">
                  <c:v>-0.56819488315739131</c:v>
                </c:pt>
                <c:pt idx="5150">
                  <c:v>-0.56894605731575643</c:v>
                </c:pt>
                <c:pt idx="5151">
                  <c:v>-0.56942106967892114</c:v>
                </c:pt>
                <c:pt idx="5152">
                  <c:v>-0.56952952368918464</c:v>
                </c:pt>
                <c:pt idx="5153">
                  <c:v>-0.56984070450043967</c:v>
                </c:pt>
                <c:pt idx="5154">
                  <c:v>-0.56903510494837672</c:v>
                </c:pt>
                <c:pt idx="5155">
                  <c:v>-0.56673544648951324</c:v>
                </c:pt>
                <c:pt idx="5156">
                  <c:v>-0.56577649842068034</c:v>
                </c:pt>
                <c:pt idx="5157">
                  <c:v>-0.56648054399183934</c:v>
                </c:pt>
                <c:pt idx="5158">
                  <c:v>-0.56989460150207838</c:v>
                </c:pt>
                <c:pt idx="5159">
                  <c:v>-0.56998453667253179</c:v>
                </c:pt>
                <c:pt idx="5160">
                  <c:v>-0.56746449807517862</c:v>
                </c:pt>
                <c:pt idx="5161">
                  <c:v>-0.56702484157275734</c:v>
                </c:pt>
                <c:pt idx="5162">
                  <c:v>-0.56834950233032622</c:v>
                </c:pt>
                <c:pt idx="5163">
                  <c:v>-0.56870402420436539</c:v>
                </c:pt>
                <c:pt idx="5164">
                  <c:v>-0.56659958377507558</c:v>
                </c:pt>
                <c:pt idx="5165">
                  <c:v>-0.56805130814639015</c:v>
                </c:pt>
                <c:pt idx="5166">
                  <c:v>-0.57020840598037248</c:v>
                </c:pt>
                <c:pt idx="5167">
                  <c:v>-0.5709509466474475</c:v>
                </c:pt>
                <c:pt idx="5168">
                  <c:v>-0.57057624271441831</c:v>
                </c:pt>
                <c:pt idx="5169">
                  <c:v>-0.56919817893960001</c:v>
                </c:pt>
                <c:pt idx="5170">
                  <c:v>-0.5696043748522972</c:v>
                </c:pt>
                <c:pt idx="5171">
                  <c:v>-0.57047349991856389</c:v>
                </c:pt>
                <c:pt idx="5172">
                  <c:v>-0.56908304152929245</c:v>
                </c:pt>
                <c:pt idx="5173">
                  <c:v>-0.57295905821552062</c:v>
                </c:pt>
                <c:pt idx="5174">
                  <c:v>-0.57230355982332259</c:v>
                </c:pt>
                <c:pt idx="5175">
                  <c:v>-0.57084565371850393</c:v>
                </c:pt>
                <c:pt idx="5176">
                  <c:v>-0.56968766088155565</c:v>
                </c:pt>
                <c:pt idx="5177">
                  <c:v>-0.56614190829640143</c:v>
                </c:pt>
                <c:pt idx="5178">
                  <c:v>-0.5663607182531275</c:v>
                </c:pt>
                <c:pt idx="5179">
                  <c:v>-0.57015037585026918</c:v>
                </c:pt>
                <c:pt idx="5180">
                  <c:v>-0.57009224869806119</c:v>
                </c:pt>
                <c:pt idx="5181">
                  <c:v>-0.56990212924746564</c:v>
                </c:pt>
                <c:pt idx="5182">
                  <c:v>-0.5695993578431312</c:v>
                </c:pt>
                <c:pt idx="5183">
                  <c:v>-0.56996355776772323</c:v>
                </c:pt>
                <c:pt idx="5184">
                  <c:v>-0.57055685836828174</c:v>
                </c:pt>
                <c:pt idx="5185">
                  <c:v>-0.56619470631648794</c:v>
                </c:pt>
                <c:pt idx="5186">
                  <c:v>-0.56329125768090427</c:v>
                </c:pt>
                <c:pt idx="5187">
                  <c:v>-0.56276074729096326</c:v>
                </c:pt>
                <c:pt idx="5188">
                  <c:v>-0.56297871890697859</c:v>
                </c:pt>
                <c:pt idx="5189">
                  <c:v>-0.56455906288132196</c:v>
                </c:pt>
                <c:pt idx="5190">
                  <c:v>-0.56415161754592535</c:v>
                </c:pt>
                <c:pt idx="5191">
                  <c:v>-0.56350276277075328</c:v>
                </c:pt>
                <c:pt idx="5192">
                  <c:v>-0.56279742140340905</c:v>
                </c:pt>
                <c:pt idx="5193">
                  <c:v>-0.5634734425627651</c:v>
                </c:pt>
                <c:pt idx="5194">
                  <c:v>-0.56560308792607217</c:v>
                </c:pt>
                <c:pt idx="5195">
                  <c:v>-0.564646921946652</c:v>
                </c:pt>
                <c:pt idx="5196">
                  <c:v>-0.56523038213570542</c:v>
                </c:pt>
                <c:pt idx="5197">
                  <c:v>-0.56630281095968749</c:v>
                </c:pt>
                <c:pt idx="5198">
                  <c:v>-0.56839229487991949</c:v>
                </c:pt>
                <c:pt idx="5199">
                  <c:v>-0.57006624818136209</c:v>
                </c:pt>
                <c:pt idx="5200">
                  <c:v>-1.7254971932232446</c:v>
                </c:pt>
                <c:pt idx="5201">
                  <c:v>-1.7319385062724002</c:v>
                </c:pt>
                <c:pt idx="5202">
                  <c:v>-1.7317287072456242</c:v>
                </c:pt>
                <c:pt idx="5203">
                  <c:v>-1.7382155810701443</c:v>
                </c:pt>
                <c:pt idx="5204">
                  <c:v>-1.7358506165112886</c:v>
                </c:pt>
                <c:pt idx="5205">
                  <c:v>-1.7419216262103605</c:v>
                </c:pt>
                <c:pt idx="5206">
                  <c:v>-1.7416747335092573</c:v>
                </c:pt>
                <c:pt idx="5207">
                  <c:v>-1.7413352745802035</c:v>
                </c:pt>
                <c:pt idx="5208">
                  <c:v>-1.7417450366405132</c:v>
                </c:pt>
                <c:pt idx="5209">
                  <c:v>-1.7421825174064387</c:v>
                </c:pt>
                <c:pt idx="5210">
                  <c:v>-1.7417317531817076</c:v>
                </c:pt>
                <c:pt idx="5211">
                  <c:v>-1.7455487641878467</c:v>
                </c:pt>
                <c:pt idx="5212">
                  <c:v>-1.7431936680379247</c:v>
                </c:pt>
                <c:pt idx="5213">
                  <c:v>-1.7491483058165589</c:v>
                </c:pt>
                <c:pt idx="5214">
                  <c:v>-1.7450964803663533</c:v>
                </c:pt>
                <c:pt idx="5215">
                  <c:v>-1.7504047418680981</c:v>
                </c:pt>
                <c:pt idx="5216">
                  <c:v>-1.7553888535478215</c:v>
                </c:pt>
                <c:pt idx="5217">
                  <c:v>-1.7591262469249007</c:v>
                </c:pt>
                <c:pt idx="5218">
                  <c:v>-1.7610735213321616</c:v>
                </c:pt>
                <c:pt idx="5219">
                  <c:v>-1.7654796679243541</c:v>
                </c:pt>
                <c:pt idx="5220">
                  <c:v>-1.760707932696542</c:v>
                </c:pt>
                <c:pt idx="5221">
                  <c:v>-1.7653545981944994</c:v>
                </c:pt>
                <c:pt idx="5222">
                  <c:v>-1.7655214719054928</c:v>
                </c:pt>
                <c:pt idx="5223">
                  <c:v>-1.7705256707992503</c:v>
                </c:pt>
                <c:pt idx="5224">
                  <c:v>-1.7724448432139348</c:v>
                </c:pt>
                <c:pt idx="5225">
                  <c:v>-1.7720754083648789</c:v>
                </c:pt>
                <c:pt idx="5226">
                  <c:v>-1.7793037853023002</c:v>
                </c:pt>
                <c:pt idx="5227">
                  <c:v>-1.7778247680814736</c:v>
                </c:pt>
                <c:pt idx="5228">
                  <c:v>-1.7777656528682568</c:v>
                </c:pt>
                <c:pt idx="5229">
                  <c:v>-1.7843637455729009</c:v>
                </c:pt>
                <c:pt idx="5230">
                  <c:v>-1.7862331308142645</c:v>
                </c:pt>
                <c:pt idx="5231">
                  <c:v>-1.7912766165177523</c:v>
                </c:pt>
                <c:pt idx="5232">
                  <c:v>-1.7871704917275131</c:v>
                </c:pt>
                <c:pt idx="5233">
                  <c:v>-1.7875170564673755</c:v>
                </c:pt>
                <c:pt idx="5234">
                  <c:v>-1.7889938455093246</c:v>
                </c:pt>
                <c:pt idx="5235">
                  <c:v>-1.7898253500281411</c:v>
                </c:pt>
                <c:pt idx="5236">
                  <c:v>-1.7959905577257744</c:v>
                </c:pt>
                <c:pt idx="5237">
                  <c:v>-1.787272549687368</c:v>
                </c:pt>
                <c:pt idx="5238">
                  <c:v>-1.7868464165677156</c:v>
                </c:pt>
                <c:pt idx="5239">
                  <c:v>-1.7867925272228631</c:v>
                </c:pt>
                <c:pt idx="5240">
                  <c:v>-1.7904268971683506</c:v>
                </c:pt>
                <c:pt idx="5241">
                  <c:v>-1.7975713903436747</c:v>
                </c:pt>
                <c:pt idx="5242">
                  <c:v>-1.7975916033857127</c:v>
                </c:pt>
                <c:pt idx="5243">
                  <c:v>-1.7944921367002142</c:v>
                </c:pt>
                <c:pt idx="5244">
                  <c:v>-1.7918276013574741</c:v>
                </c:pt>
                <c:pt idx="5245">
                  <c:v>-1.7921417100171229</c:v>
                </c:pt>
                <c:pt idx="5246">
                  <c:v>-1.7929905011713878</c:v>
                </c:pt>
                <c:pt idx="5247">
                  <c:v>-1.793499439496798</c:v>
                </c:pt>
                <c:pt idx="5248">
                  <c:v>-1.7983068598846588</c:v>
                </c:pt>
                <c:pt idx="5249">
                  <c:v>-1.7961311498789456</c:v>
                </c:pt>
                <c:pt idx="5250">
                  <c:v>-1.783729003889418</c:v>
                </c:pt>
                <c:pt idx="5251">
                  <c:v>-1.779732436719039</c:v>
                </c:pt>
                <c:pt idx="5252">
                  <c:v>-1.7762466506202073</c:v>
                </c:pt>
                <c:pt idx="5253">
                  <c:v>-1.7662974852342439</c:v>
                </c:pt>
                <c:pt idx="5254">
                  <c:v>-1.7684095096963284</c:v>
                </c:pt>
                <c:pt idx="5255">
                  <c:v>-1.7607686897492494</c:v>
                </c:pt>
                <c:pt idx="5256">
                  <c:v>-1.7558763768700607</c:v>
                </c:pt>
                <c:pt idx="5257">
                  <c:v>-1.7558596184180086</c:v>
                </c:pt>
                <c:pt idx="5258">
                  <c:v>-1.7563500013998459</c:v>
                </c:pt>
                <c:pt idx="5259">
                  <c:v>-1.7475792442130351</c:v>
                </c:pt>
                <c:pt idx="5260">
                  <c:v>-1.7479752725269013</c:v>
                </c:pt>
                <c:pt idx="5261">
                  <c:v>-1.7471775090898738</c:v>
                </c:pt>
                <c:pt idx="5262">
                  <c:v>-1.7558047446678722</c:v>
                </c:pt>
                <c:pt idx="5263">
                  <c:v>-1.746315284843188</c:v>
                </c:pt>
                <c:pt idx="5264">
                  <c:v>-1.7466645784224557</c:v>
                </c:pt>
                <c:pt idx="5265">
                  <c:v>-1.7704809896260887</c:v>
                </c:pt>
                <c:pt idx="5266">
                  <c:v>-1.7796479704524095</c:v>
                </c:pt>
                <c:pt idx="5267">
                  <c:v>-1.7855687671601139</c:v>
                </c:pt>
                <c:pt idx="5268">
                  <c:v>-1.7940315091630359</c:v>
                </c:pt>
                <c:pt idx="5269">
                  <c:v>-1.7849846814812209</c:v>
                </c:pt>
                <c:pt idx="5270">
                  <c:v>-1.7800033826501547</c:v>
                </c:pt>
                <c:pt idx="5271">
                  <c:v>-1.784769204153287</c:v>
                </c:pt>
                <c:pt idx="5272">
                  <c:v>-1.7803168290837665</c:v>
                </c:pt>
                <c:pt idx="5273">
                  <c:v>-1.7845422758834599</c:v>
                </c:pt>
                <c:pt idx="5274">
                  <c:v>-1.7794844425013836</c:v>
                </c:pt>
                <c:pt idx="5275">
                  <c:v>-1.7788642215294692</c:v>
                </c:pt>
                <c:pt idx="5276">
                  <c:v>-1.7787852079816306</c:v>
                </c:pt>
                <c:pt idx="5277">
                  <c:v>-1.7798172466825106</c:v>
                </c:pt>
                <c:pt idx="5278">
                  <c:v>-1.7788474096134517</c:v>
                </c:pt>
                <c:pt idx="5279">
                  <c:v>-1.7823142842237265</c:v>
                </c:pt>
                <c:pt idx="5280">
                  <c:v>-1.7797297444570375</c:v>
                </c:pt>
                <c:pt idx="5281">
                  <c:v>-1.7844205472144834</c:v>
                </c:pt>
                <c:pt idx="5282">
                  <c:v>-1.7847549984884059</c:v>
                </c:pt>
                <c:pt idx="5283">
                  <c:v>-1.7828741928574872</c:v>
                </c:pt>
                <c:pt idx="5284">
                  <c:v>-1.7820427115243231</c:v>
                </c:pt>
                <c:pt idx="5285">
                  <c:v>-1.7816693772963172</c:v>
                </c:pt>
                <c:pt idx="5286">
                  <c:v>-1.7873976781434207</c:v>
                </c:pt>
                <c:pt idx="5287">
                  <c:v>-1.7836100768945731</c:v>
                </c:pt>
                <c:pt idx="5288">
                  <c:v>-1.7797691195109939</c:v>
                </c:pt>
                <c:pt idx="5289">
                  <c:v>-1.7792418916456738</c:v>
                </c:pt>
                <c:pt idx="5290">
                  <c:v>-1.783046717338413</c:v>
                </c:pt>
                <c:pt idx="5291">
                  <c:v>-1.7786809868929705</c:v>
                </c:pt>
                <c:pt idx="5292">
                  <c:v>-1.7895320187910029</c:v>
                </c:pt>
                <c:pt idx="5293">
                  <c:v>-1.7856087113195382</c:v>
                </c:pt>
                <c:pt idx="5294">
                  <c:v>-1.7901986815161539</c:v>
                </c:pt>
                <c:pt idx="5295">
                  <c:v>-1.7863608394355324</c:v>
                </c:pt>
                <c:pt idx="5296">
                  <c:v>-1.7925360185517865</c:v>
                </c:pt>
                <c:pt idx="5297">
                  <c:v>-1.790905945287143</c:v>
                </c:pt>
                <c:pt idx="5298">
                  <c:v>-1.7861223728827236</c:v>
                </c:pt>
                <c:pt idx="5299">
                  <c:v>-1.7865509081911897</c:v>
                </c:pt>
                <c:pt idx="5300">
                  <c:v>-1.2362032223393371</c:v>
                </c:pt>
                <c:pt idx="5301">
                  <c:v>-1.2384382330625516</c:v>
                </c:pt>
                <c:pt idx="5302">
                  <c:v>-1.2393991944740719</c:v>
                </c:pt>
                <c:pt idx="5303">
                  <c:v>-1.2516187731026365</c:v>
                </c:pt>
                <c:pt idx="5304">
                  <c:v>-1.2536453066559305</c:v>
                </c:pt>
                <c:pt idx="5305">
                  <c:v>-1.2580454420242195</c:v>
                </c:pt>
                <c:pt idx="5306">
                  <c:v>-1.2709390467436705</c:v>
                </c:pt>
                <c:pt idx="5307">
                  <c:v>-1.2689296974727151</c:v>
                </c:pt>
                <c:pt idx="5308">
                  <c:v>-1.267740665245511</c:v>
                </c:pt>
                <c:pt idx="5309">
                  <c:v>-1.2640588420031855</c:v>
                </c:pt>
                <c:pt idx="5310">
                  <c:v>-1.2612281438233381</c:v>
                </c:pt>
                <c:pt idx="5311">
                  <c:v>-1.2646753253641423</c:v>
                </c:pt>
                <c:pt idx="5312">
                  <c:v>-1.2642795021880002</c:v>
                </c:pt>
                <c:pt idx="5313">
                  <c:v>-1.2658305208135632</c:v>
                </c:pt>
                <c:pt idx="5314">
                  <c:v>-1.2663469879203006</c:v>
                </c:pt>
                <c:pt idx="5315">
                  <c:v>-1.2667134083802905</c:v>
                </c:pt>
                <c:pt idx="5316">
                  <c:v>-1.2668991879052616</c:v>
                </c:pt>
                <c:pt idx="5317">
                  <c:v>-1.2589164820968761</c:v>
                </c:pt>
                <c:pt idx="5318">
                  <c:v>-1.2604155511364037</c:v>
                </c:pt>
                <c:pt idx="5319">
                  <c:v>-1.2607832090952935</c:v>
                </c:pt>
                <c:pt idx="5320">
                  <c:v>-1.2640654731570091</c:v>
                </c:pt>
                <c:pt idx="5321">
                  <c:v>-1.2579701433836836</c:v>
                </c:pt>
                <c:pt idx="5322">
                  <c:v>-1.2581710855353918</c:v>
                </c:pt>
                <c:pt idx="5323">
                  <c:v>-1.2570799720712451</c:v>
                </c:pt>
                <c:pt idx="5324">
                  <c:v>-1.2622513831102167</c:v>
                </c:pt>
                <c:pt idx="5325">
                  <c:v>-1.2678132743341435</c:v>
                </c:pt>
                <c:pt idx="5326">
                  <c:v>-1.2705898849408517</c:v>
                </c:pt>
                <c:pt idx="5327">
                  <c:v>-1.267994214917038</c:v>
                </c:pt>
                <c:pt idx="5328">
                  <c:v>-1.2613960724937254</c:v>
                </c:pt>
                <c:pt idx="5329">
                  <c:v>-1.2600564341759184</c:v>
                </c:pt>
                <c:pt idx="5330">
                  <c:v>-1.2548077321529263</c:v>
                </c:pt>
                <c:pt idx="5331">
                  <c:v>-1.2492147528244815</c:v>
                </c:pt>
                <c:pt idx="5332">
                  <c:v>-1.2480819443269309</c:v>
                </c:pt>
                <c:pt idx="5333">
                  <c:v>-1.2446500073133626</c:v>
                </c:pt>
                <c:pt idx="5334">
                  <c:v>-1.2438755821759568</c:v>
                </c:pt>
                <c:pt idx="5335">
                  <c:v>-1.2455043237480772</c:v>
                </c:pt>
                <c:pt idx="5336">
                  <c:v>-1.248673812721544</c:v>
                </c:pt>
                <c:pt idx="5337">
                  <c:v>-1.2429697283143288</c:v>
                </c:pt>
                <c:pt idx="5338">
                  <c:v>-1.2441627449389467</c:v>
                </c:pt>
                <c:pt idx="5339">
                  <c:v>-1.2509087400321659</c:v>
                </c:pt>
                <c:pt idx="5340">
                  <c:v>-1.2517835077432902</c:v>
                </c:pt>
                <c:pt idx="5341">
                  <c:v>-1.2551599897263477</c:v>
                </c:pt>
                <c:pt idx="5342">
                  <c:v>-1.2582312162347786</c:v>
                </c:pt>
                <c:pt idx="5343">
                  <c:v>-1.2617741153826432</c:v>
                </c:pt>
                <c:pt idx="5344">
                  <c:v>-1.2624718454018771</c:v>
                </c:pt>
                <c:pt idx="5345">
                  <c:v>-1.2593185874064949</c:v>
                </c:pt>
                <c:pt idx="5346">
                  <c:v>-1.2647648043181989</c:v>
                </c:pt>
                <c:pt idx="5347">
                  <c:v>-1.2873453425745267</c:v>
                </c:pt>
                <c:pt idx="5348">
                  <c:v>-1.2911192336704804</c:v>
                </c:pt>
                <c:pt idx="5349">
                  <c:v>-1.2788649123688545</c:v>
                </c:pt>
                <c:pt idx="5350">
                  <c:v>-1.2757212184052331</c:v>
                </c:pt>
                <c:pt idx="5351">
                  <c:v>-1.2670207088029244</c:v>
                </c:pt>
                <c:pt idx="5352">
                  <c:v>-1.2657747623479494</c:v>
                </c:pt>
                <c:pt idx="5353">
                  <c:v>-1.2651608196728408</c:v>
                </c:pt>
                <c:pt idx="5354">
                  <c:v>-1.2837829838916728</c:v>
                </c:pt>
                <c:pt idx="5355">
                  <c:v>-1.3162262413165662</c:v>
                </c:pt>
                <c:pt idx="5356">
                  <c:v>-1.3116514177618726</c:v>
                </c:pt>
                <c:pt idx="5357">
                  <c:v>-1.3103328566407786</c:v>
                </c:pt>
                <c:pt idx="5358">
                  <c:v>-1.3114695673778789</c:v>
                </c:pt>
                <c:pt idx="5359">
                  <c:v>-1.3064278230008495</c:v>
                </c:pt>
                <c:pt idx="5360">
                  <c:v>-1.2997361193157755</c:v>
                </c:pt>
                <c:pt idx="5361">
                  <c:v>-1.3007488959925995</c:v>
                </c:pt>
                <c:pt idx="5362">
                  <c:v>-1.2862562561071407</c:v>
                </c:pt>
                <c:pt idx="5363">
                  <c:v>-1.2815985957621485</c:v>
                </c:pt>
                <c:pt idx="5364">
                  <c:v>-1.2791180348171187</c:v>
                </c:pt>
                <c:pt idx="5365">
                  <c:v>-1.2763382226881155</c:v>
                </c:pt>
                <c:pt idx="5366">
                  <c:v>-1.2778074273233657</c:v>
                </c:pt>
                <c:pt idx="5367">
                  <c:v>-1.2774778543373824</c:v>
                </c:pt>
                <c:pt idx="5368">
                  <c:v>-1.2797216262656701</c:v>
                </c:pt>
                <c:pt idx="5369">
                  <c:v>-1.2796156959324199</c:v>
                </c:pt>
                <c:pt idx="5370">
                  <c:v>-1.2819311663950546</c:v>
                </c:pt>
                <c:pt idx="5371">
                  <c:v>-1.2823186913695868</c:v>
                </c:pt>
                <c:pt idx="5372">
                  <c:v>-1.2827133272739664</c:v>
                </c:pt>
                <c:pt idx="5373">
                  <c:v>-1.2808771791540812</c:v>
                </c:pt>
                <c:pt idx="5374">
                  <c:v>-1.2826070795711662</c:v>
                </c:pt>
                <c:pt idx="5375">
                  <c:v>-1.2794856965822337</c:v>
                </c:pt>
                <c:pt idx="5376">
                  <c:v>-1.2790154319369884</c:v>
                </c:pt>
                <c:pt idx="5377">
                  <c:v>-1.2770443603764501</c:v>
                </c:pt>
                <c:pt idx="5378">
                  <c:v>-1.2758251104007532</c:v>
                </c:pt>
                <c:pt idx="5379">
                  <c:v>-1.2760910905636174</c:v>
                </c:pt>
                <c:pt idx="5380">
                  <c:v>-1.2766843102993444</c:v>
                </c:pt>
                <c:pt idx="5381">
                  <c:v>-1.2767286735152454</c:v>
                </c:pt>
                <c:pt idx="5382">
                  <c:v>-1.2688349993461427</c:v>
                </c:pt>
                <c:pt idx="5383">
                  <c:v>-1.2682343092611448</c:v>
                </c:pt>
                <c:pt idx="5384">
                  <c:v>-1.2728589835623898</c:v>
                </c:pt>
                <c:pt idx="5385">
                  <c:v>-1.2792991964184546</c:v>
                </c:pt>
                <c:pt idx="5386">
                  <c:v>-1.2757484610547003</c:v>
                </c:pt>
                <c:pt idx="5387">
                  <c:v>-1.2733042547532798</c:v>
                </c:pt>
                <c:pt idx="5388">
                  <c:v>-1.2725243496261907</c:v>
                </c:pt>
                <c:pt idx="5389">
                  <c:v>-1.2711715517309787</c:v>
                </c:pt>
                <c:pt idx="5390">
                  <c:v>-1.2712393505708348</c:v>
                </c:pt>
                <c:pt idx="5391">
                  <c:v>-1.26813806284118</c:v>
                </c:pt>
                <c:pt idx="5392">
                  <c:v>-1.2669735496862422</c:v>
                </c:pt>
                <c:pt idx="5393">
                  <c:v>-1.2665546567000199</c:v>
                </c:pt>
                <c:pt idx="5394">
                  <c:v>-1.2654577832227478</c:v>
                </c:pt>
                <c:pt idx="5395">
                  <c:v>-1.2617640911922667</c:v>
                </c:pt>
                <c:pt idx="5396">
                  <c:v>-1.2651018800805751</c:v>
                </c:pt>
                <c:pt idx="5397">
                  <c:v>-1.2657665095540009</c:v>
                </c:pt>
                <c:pt idx="5398">
                  <c:v>-1.2663689411649255</c:v>
                </c:pt>
                <c:pt idx="5399">
                  <c:v>-1.2682902050399487</c:v>
                </c:pt>
                <c:pt idx="5400">
                  <c:v>-0.29256193487417165</c:v>
                </c:pt>
                <c:pt idx="5401">
                  <c:v>-0.29588573485199599</c:v>
                </c:pt>
                <c:pt idx="5402">
                  <c:v>-0.29676632259238334</c:v>
                </c:pt>
                <c:pt idx="5403">
                  <c:v>-0.29950633699710072</c:v>
                </c:pt>
                <c:pt idx="5404">
                  <c:v>-0.29999824441764983</c:v>
                </c:pt>
                <c:pt idx="5405">
                  <c:v>-0.30477282144755885</c:v>
                </c:pt>
                <c:pt idx="5406">
                  <c:v>-0.30439600316500404</c:v>
                </c:pt>
                <c:pt idx="5407">
                  <c:v>-0.30704381744964027</c:v>
                </c:pt>
                <c:pt idx="5408">
                  <c:v>-0.30717578651628269</c:v>
                </c:pt>
                <c:pt idx="5409">
                  <c:v>-0.30805015481892439</c:v>
                </c:pt>
                <c:pt idx="5410">
                  <c:v>-0.3078468600684115</c:v>
                </c:pt>
                <c:pt idx="5411">
                  <c:v>-0.30726122841011611</c:v>
                </c:pt>
                <c:pt idx="5412">
                  <c:v>-0.30785010380911187</c:v>
                </c:pt>
                <c:pt idx="5413">
                  <c:v>-0.31026373538130586</c:v>
                </c:pt>
                <c:pt idx="5414">
                  <c:v>-0.30698756224732149</c:v>
                </c:pt>
                <c:pt idx="5415">
                  <c:v>-0.3040328677813508</c:v>
                </c:pt>
                <c:pt idx="5416">
                  <c:v>-0.29996161690155365</c:v>
                </c:pt>
                <c:pt idx="5417">
                  <c:v>-0.29798151456568339</c:v>
                </c:pt>
                <c:pt idx="5418">
                  <c:v>-0.29643534320119108</c:v>
                </c:pt>
                <c:pt idx="5419">
                  <c:v>-0.29577958837976154</c:v>
                </c:pt>
                <c:pt idx="5420">
                  <c:v>-0.29535053875394207</c:v>
                </c:pt>
                <c:pt idx="5421">
                  <c:v>-0.29358691603326287</c:v>
                </c:pt>
                <c:pt idx="5422">
                  <c:v>-0.29231583406118478</c:v>
                </c:pt>
                <c:pt idx="5423">
                  <c:v>-0.29410463812555182</c:v>
                </c:pt>
                <c:pt idx="5424">
                  <c:v>-0.29755411835548029</c:v>
                </c:pt>
                <c:pt idx="5425">
                  <c:v>-0.30022623872437415</c:v>
                </c:pt>
                <c:pt idx="5426">
                  <c:v>-0.30029629514588235</c:v>
                </c:pt>
                <c:pt idx="5427">
                  <c:v>-0.30067609556433378</c:v>
                </c:pt>
                <c:pt idx="5428">
                  <c:v>-0.30407603081625739</c:v>
                </c:pt>
                <c:pt idx="5429">
                  <c:v>-0.30691186579653451</c:v>
                </c:pt>
                <c:pt idx="5430">
                  <c:v>-0.30498904607252042</c:v>
                </c:pt>
                <c:pt idx="5431">
                  <c:v>-0.30515170737192826</c:v>
                </c:pt>
                <c:pt idx="5432">
                  <c:v>-0.30447150940610018</c:v>
                </c:pt>
                <c:pt idx="5433">
                  <c:v>-0.30897260628967077</c:v>
                </c:pt>
                <c:pt idx="5434">
                  <c:v>-0.30898490005261597</c:v>
                </c:pt>
                <c:pt idx="5435">
                  <c:v>-0.30706519371289054</c:v>
                </c:pt>
                <c:pt idx="5436">
                  <c:v>-0.3076300166969726</c:v>
                </c:pt>
                <c:pt idx="5437">
                  <c:v>-0.30544166745976759</c:v>
                </c:pt>
                <c:pt idx="5438">
                  <c:v>-0.31105511252564694</c:v>
                </c:pt>
                <c:pt idx="5439">
                  <c:v>-0.31004512892075375</c:v>
                </c:pt>
                <c:pt idx="5440">
                  <c:v>-0.30942440469782578</c:v>
                </c:pt>
                <c:pt idx="5441">
                  <c:v>-0.30941597317691744</c:v>
                </c:pt>
                <c:pt idx="5442">
                  <c:v>-0.31043507760180683</c:v>
                </c:pt>
                <c:pt idx="5443">
                  <c:v>-0.31089148820950008</c:v>
                </c:pt>
                <c:pt idx="5444">
                  <c:v>-0.30708070529469816</c:v>
                </c:pt>
                <c:pt idx="5445">
                  <c:v>-0.31123108502696917</c:v>
                </c:pt>
                <c:pt idx="5446">
                  <c:v>-0.30784037261857622</c:v>
                </c:pt>
                <c:pt idx="5447">
                  <c:v>-0.3065122588254966</c:v>
                </c:pt>
                <c:pt idx="5448">
                  <c:v>-0.30504649822513596</c:v>
                </c:pt>
                <c:pt idx="5449">
                  <c:v>-0.30014722035777458</c:v>
                </c:pt>
                <c:pt idx="5450">
                  <c:v>-0.29633494079360206</c:v>
                </c:pt>
                <c:pt idx="5451">
                  <c:v>-0.29378542825827386</c:v>
                </c:pt>
                <c:pt idx="5452">
                  <c:v>-0.2919309856784848</c:v>
                </c:pt>
                <c:pt idx="5453">
                  <c:v>-0.29311923175911664</c:v>
                </c:pt>
                <c:pt idx="5454">
                  <c:v>-0.29804498968793058</c:v>
                </c:pt>
                <c:pt idx="5455">
                  <c:v>-0.3080281395241643</c:v>
                </c:pt>
                <c:pt idx="5456">
                  <c:v>-0.31423257281154021</c:v>
                </c:pt>
                <c:pt idx="5457">
                  <c:v>-0.31467509025474127</c:v>
                </c:pt>
                <c:pt idx="5458">
                  <c:v>-0.30955931870157005</c:v>
                </c:pt>
                <c:pt idx="5459">
                  <c:v>-0.30950415957269134</c:v>
                </c:pt>
                <c:pt idx="5460">
                  <c:v>-0.30967274100060854</c:v>
                </c:pt>
                <c:pt idx="5461">
                  <c:v>-0.31281142036409176</c:v>
                </c:pt>
                <c:pt idx="5462">
                  <c:v>-0.30965788550626888</c:v>
                </c:pt>
                <c:pt idx="5463">
                  <c:v>-0.30661769944183653</c:v>
                </c:pt>
                <c:pt idx="5464">
                  <c:v>-0.30711821190466382</c:v>
                </c:pt>
                <c:pt idx="5465">
                  <c:v>-0.31161893825031528</c:v>
                </c:pt>
                <c:pt idx="5466">
                  <c:v>-0.30860911941533709</c:v>
                </c:pt>
                <c:pt idx="5467">
                  <c:v>-0.3080281395241643</c:v>
                </c:pt>
                <c:pt idx="5468">
                  <c:v>-0.30841737959849297</c:v>
                </c:pt>
                <c:pt idx="5469">
                  <c:v>-0.31039094236555115</c:v>
                </c:pt>
                <c:pt idx="5470">
                  <c:v>-0.31121163432034787</c:v>
                </c:pt>
                <c:pt idx="5471">
                  <c:v>-0.30932972821557114</c:v>
                </c:pt>
                <c:pt idx="5472">
                  <c:v>-0.30919298911950821</c:v>
                </c:pt>
                <c:pt idx="5473">
                  <c:v>-0.31130974413336077</c:v>
                </c:pt>
                <c:pt idx="5474">
                  <c:v>-0.31180485729450425</c:v>
                </c:pt>
                <c:pt idx="5475">
                  <c:v>-0.31174569748550585</c:v>
                </c:pt>
                <c:pt idx="5476">
                  <c:v>-0.30881774874728302</c:v>
                </c:pt>
                <c:pt idx="5477">
                  <c:v>-0.30848600292646389</c:v>
                </c:pt>
                <c:pt idx="5478">
                  <c:v>-0.30931549657819218</c:v>
                </c:pt>
                <c:pt idx="5479">
                  <c:v>-0.30900368892572233</c:v>
                </c:pt>
                <c:pt idx="5480">
                  <c:v>-0.30772067127560054</c:v>
                </c:pt>
                <c:pt idx="5481">
                  <c:v>-0.30368724599929187</c:v>
                </c:pt>
                <c:pt idx="5482">
                  <c:v>-0.30253977407015387</c:v>
                </c:pt>
                <c:pt idx="5483">
                  <c:v>-0.29643022739753061</c:v>
                </c:pt>
                <c:pt idx="5484">
                  <c:v>-0.29547776969100253</c:v>
                </c:pt>
                <c:pt idx="5485">
                  <c:v>-0.29633494079360206</c:v>
                </c:pt>
                <c:pt idx="5486">
                  <c:v>-0.2963406668955913</c:v>
                </c:pt>
                <c:pt idx="5487">
                  <c:v>-0.29525268568303381</c:v>
                </c:pt>
                <c:pt idx="5488">
                  <c:v>-0.29533711485095882</c:v>
                </c:pt>
                <c:pt idx="5489">
                  <c:v>-0.29406380770176133</c:v>
                </c:pt>
                <c:pt idx="5490">
                  <c:v>-0.30032710926172412</c:v>
                </c:pt>
                <c:pt idx="5491">
                  <c:v>-0.3032238864218999</c:v>
                </c:pt>
                <c:pt idx="5492">
                  <c:v>-0.30208915503741202</c:v>
                </c:pt>
                <c:pt idx="5493">
                  <c:v>-0.30340494480203573</c:v>
                </c:pt>
                <c:pt idx="5494">
                  <c:v>-0.30439531047358731</c:v>
                </c:pt>
                <c:pt idx="5495">
                  <c:v>-0.30409157304260165</c:v>
                </c:pt>
                <c:pt idx="5496">
                  <c:v>-0.31205510400440106</c:v>
                </c:pt>
                <c:pt idx="5497">
                  <c:v>-0.31040395044325786</c:v>
                </c:pt>
                <c:pt idx="5498">
                  <c:v>-0.31221240296745972</c:v>
                </c:pt>
                <c:pt idx="5499">
                  <c:v>-0.31046101764075029</c:v>
                </c:pt>
                <c:pt idx="5500">
                  <c:v>0.28539654792043351</c:v>
                </c:pt>
                <c:pt idx="5501">
                  <c:v>0.28505886165200756</c:v>
                </c:pt>
                <c:pt idx="5502">
                  <c:v>0.28535937899352415</c:v>
                </c:pt>
                <c:pt idx="5503">
                  <c:v>0.28691413005184241</c:v>
                </c:pt>
                <c:pt idx="5504">
                  <c:v>0.28633470169379416</c:v>
                </c:pt>
                <c:pt idx="5505">
                  <c:v>0.28658266737579613</c:v>
                </c:pt>
                <c:pt idx="5506">
                  <c:v>0.28767882791654936</c:v>
                </c:pt>
                <c:pt idx="5507">
                  <c:v>0.28853138499131908</c:v>
                </c:pt>
                <c:pt idx="5508">
                  <c:v>0.28771952953410379</c:v>
                </c:pt>
                <c:pt idx="5509">
                  <c:v>0.28895133179855864</c:v>
                </c:pt>
                <c:pt idx="5510">
                  <c:v>0.28895452091623447</c:v>
                </c:pt>
                <c:pt idx="5511">
                  <c:v>0.28929518767191881</c:v>
                </c:pt>
                <c:pt idx="5512">
                  <c:v>0.29026205231658586</c:v>
                </c:pt>
                <c:pt idx="5513">
                  <c:v>0.29036740476233458</c:v>
                </c:pt>
                <c:pt idx="5514">
                  <c:v>0.28979885398825522</c:v>
                </c:pt>
                <c:pt idx="5515">
                  <c:v>0.28865329575942378</c:v>
                </c:pt>
                <c:pt idx="5516">
                  <c:v>0.29003636284895967</c:v>
                </c:pt>
                <c:pt idx="5517">
                  <c:v>0.29017342197362211</c:v>
                </c:pt>
                <c:pt idx="5518">
                  <c:v>0.29127312215428502</c:v>
                </c:pt>
                <c:pt idx="5519">
                  <c:v>0.29115471248132785</c:v>
                </c:pt>
                <c:pt idx="5520">
                  <c:v>0.29109925748420024</c:v>
                </c:pt>
                <c:pt idx="5521">
                  <c:v>0.29117465346534999</c:v>
                </c:pt>
                <c:pt idx="5522">
                  <c:v>0.287854054474805</c:v>
                </c:pt>
                <c:pt idx="5523">
                  <c:v>0.28793501614281941</c:v>
                </c:pt>
                <c:pt idx="5524">
                  <c:v>0.28819113875349173</c:v>
                </c:pt>
                <c:pt idx="5525">
                  <c:v>0.28604484024195603</c:v>
                </c:pt>
                <c:pt idx="5526">
                  <c:v>0.28686700410603916</c:v>
                </c:pt>
                <c:pt idx="5527">
                  <c:v>0.28648011244072313</c:v>
                </c:pt>
                <c:pt idx="5528">
                  <c:v>0.28808487583531373</c:v>
                </c:pt>
                <c:pt idx="5529">
                  <c:v>0.28997154309775558</c:v>
                </c:pt>
                <c:pt idx="5530">
                  <c:v>0.28730583710530511</c:v>
                </c:pt>
                <c:pt idx="5531">
                  <c:v>0.28636254068526223</c:v>
                </c:pt>
                <c:pt idx="5532">
                  <c:v>0.28556824957642807</c:v>
                </c:pt>
                <c:pt idx="5533">
                  <c:v>0.28646902939907243</c:v>
                </c:pt>
                <c:pt idx="5534">
                  <c:v>0.28658799517106381</c:v>
                </c:pt>
                <c:pt idx="5535">
                  <c:v>0.28686768587153921</c:v>
                </c:pt>
                <c:pt idx="5536">
                  <c:v>0.28622103553365646</c:v>
                </c:pt>
                <c:pt idx="5537">
                  <c:v>0.28693522096280888</c:v>
                </c:pt>
                <c:pt idx="5538">
                  <c:v>0.28643974400176914</c:v>
                </c:pt>
                <c:pt idx="5539">
                  <c:v>0.28468023746733495</c:v>
                </c:pt>
                <c:pt idx="5540">
                  <c:v>0.28334601205960186</c:v>
                </c:pt>
                <c:pt idx="5541">
                  <c:v>0.28364704450567768</c:v>
                </c:pt>
                <c:pt idx="5542">
                  <c:v>0.28382938992217271</c:v>
                </c:pt>
                <c:pt idx="5543">
                  <c:v>0.28472033538055147</c:v>
                </c:pt>
                <c:pt idx="5544">
                  <c:v>0.28477328436801475</c:v>
                </c:pt>
                <c:pt idx="5545">
                  <c:v>0.28287745934745789</c:v>
                </c:pt>
                <c:pt idx="5546">
                  <c:v>0.28267628429106595</c:v>
                </c:pt>
                <c:pt idx="5547">
                  <c:v>0.28299184837989039</c:v>
                </c:pt>
                <c:pt idx="5548">
                  <c:v>0.28343058905537627</c:v>
                </c:pt>
                <c:pt idx="5549">
                  <c:v>0.28194937224439004</c:v>
                </c:pt>
                <c:pt idx="5550">
                  <c:v>0.28023298523828055</c:v>
                </c:pt>
                <c:pt idx="5551">
                  <c:v>0.28086594285680677</c:v>
                </c:pt>
                <c:pt idx="5552">
                  <c:v>0.28186719648898806</c:v>
                </c:pt>
                <c:pt idx="5553">
                  <c:v>0.28241835991411579</c:v>
                </c:pt>
                <c:pt idx="5554">
                  <c:v>0.28186968027415332</c:v>
                </c:pt>
                <c:pt idx="5555">
                  <c:v>0.28011939553899412</c:v>
                </c:pt>
                <c:pt idx="5556">
                  <c:v>0.2819791748101021</c:v>
                </c:pt>
                <c:pt idx="5557">
                  <c:v>0.28179396487818364</c:v>
                </c:pt>
                <c:pt idx="5558">
                  <c:v>0.28526600250607403</c:v>
                </c:pt>
                <c:pt idx="5559">
                  <c:v>0.28614134213785825</c:v>
                </c:pt>
                <c:pt idx="5560">
                  <c:v>0.28717945965428165</c:v>
                </c:pt>
                <c:pt idx="5561">
                  <c:v>0.28762777825307106</c:v>
                </c:pt>
                <c:pt idx="5562">
                  <c:v>0.29176230965305566</c:v>
                </c:pt>
                <c:pt idx="5563">
                  <c:v>0.2919783683156883</c:v>
                </c:pt>
                <c:pt idx="5564">
                  <c:v>0.29272924997155064</c:v>
                </c:pt>
                <c:pt idx="5565">
                  <c:v>0.29678975512996741</c:v>
                </c:pt>
                <c:pt idx="5566">
                  <c:v>0.29642436831666141</c:v>
                </c:pt>
                <c:pt idx="5567">
                  <c:v>0.29652519111135855</c:v>
                </c:pt>
                <c:pt idx="5568">
                  <c:v>0.2927029856227425</c:v>
                </c:pt>
                <c:pt idx="5569">
                  <c:v>0.2918700056379101</c:v>
                </c:pt>
                <c:pt idx="5570">
                  <c:v>0.29107753288264526</c:v>
                </c:pt>
                <c:pt idx="5571">
                  <c:v>0.29117605356205445</c:v>
                </c:pt>
                <c:pt idx="5572">
                  <c:v>0.2901901548967189</c:v>
                </c:pt>
                <c:pt idx="5573">
                  <c:v>0.28951177997791588</c:v>
                </c:pt>
                <c:pt idx="5574">
                  <c:v>0.28811590049756092</c:v>
                </c:pt>
                <c:pt idx="5575">
                  <c:v>0.28689129171530753</c:v>
                </c:pt>
                <c:pt idx="5576">
                  <c:v>0.28677696436555633</c:v>
                </c:pt>
                <c:pt idx="5577">
                  <c:v>0.28647401678301593</c:v>
                </c:pt>
                <c:pt idx="5578">
                  <c:v>0.28674662259835992</c:v>
                </c:pt>
                <c:pt idx="5579">
                  <c:v>0.28668269732306406</c:v>
                </c:pt>
                <c:pt idx="5580">
                  <c:v>0.28668555273921636</c:v>
                </c:pt>
                <c:pt idx="5581">
                  <c:v>0.28469813013205825</c:v>
                </c:pt>
                <c:pt idx="5582">
                  <c:v>0.28508426037622869</c:v>
                </c:pt>
                <c:pt idx="5583">
                  <c:v>0.28584856682606102</c:v>
                </c:pt>
                <c:pt idx="5584">
                  <c:v>0.28373732374815597</c:v>
                </c:pt>
                <c:pt idx="5585">
                  <c:v>0.28467058639831899</c:v>
                </c:pt>
                <c:pt idx="5586">
                  <c:v>0.28595903400509493</c:v>
                </c:pt>
                <c:pt idx="5587">
                  <c:v>0.28545415489350479</c:v>
                </c:pt>
                <c:pt idx="5588">
                  <c:v>0.28484130262246665</c:v>
                </c:pt>
                <c:pt idx="5589">
                  <c:v>0.28513544004738428</c:v>
                </c:pt>
                <c:pt idx="5590">
                  <c:v>0.28603874193039286</c:v>
                </c:pt>
                <c:pt idx="5591">
                  <c:v>0.28302375861784806</c:v>
                </c:pt>
                <c:pt idx="5592">
                  <c:v>0.28378425547536695</c:v>
                </c:pt>
                <c:pt idx="5593">
                  <c:v>0.28553390307022497</c:v>
                </c:pt>
                <c:pt idx="5594">
                  <c:v>0.28524526047572912</c:v>
                </c:pt>
                <c:pt idx="5595">
                  <c:v>0.28568233124323961</c:v>
                </c:pt>
                <c:pt idx="5596">
                  <c:v>0.28508639469341973</c:v>
                </c:pt>
                <c:pt idx="5597">
                  <c:v>0.28422017075574169</c:v>
                </c:pt>
                <c:pt idx="5598">
                  <c:v>0.28472426395010414</c:v>
                </c:pt>
                <c:pt idx="5599">
                  <c:v>0.28503593821596268</c:v>
                </c:pt>
                <c:pt idx="5600">
                  <c:v>0.28539654792043351</c:v>
                </c:pt>
                <c:pt idx="5601">
                  <c:v>0.28505886165200756</c:v>
                </c:pt>
                <c:pt idx="5602">
                  <c:v>0.28535937899352415</c:v>
                </c:pt>
                <c:pt idx="5603">
                  <c:v>0.28691413005184241</c:v>
                </c:pt>
                <c:pt idx="5604">
                  <c:v>0.28633470169379416</c:v>
                </c:pt>
                <c:pt idx="5605">
                  <c:v>0.28658266737579613</c:v>
                </c:pt>
                <c:pt idx="5606">
                  <c:v>0.28767882791654936</c:v>
                </c:pt>
                <c:pt idx="5607">
                  <c:v>0.28853138499131908</c:v>
                </c:pt>
                <c:pt idx="5608">
                  <c:v>0.28771952953410379</c:v>
                </c:pt>
                <c:pt idx="5609">
                  <c:v>0.28895133179855864</c:v>
                </c:pt>
                <c:pt idx="5610">
                  <c:v>0.28895452091623447</c:v>
                </c:pt>
                <c:pt idx="5611">
                  <c:v>0.28929518767191881</c:v>
                </c:pt>
                <c:pt idx="5612">
                  <c:v>0.29026205231658586</c:v>
                </c:pt>
                <c:pt idx="5613">
                  <c:v>0.29036740476233458</c:v>
                </c:pt>
                <c:pt idx="5614">
                  <c:v>0.28979885398825522</c:v>
                </c:pt>
                <c:pt idx="5615">
                  <c:v>0.28865329575942378</c:v>
                </c:pt>
                <c:pt idx="5616">
                  <c:v>0.29003636284895967</c:v>
                </c:pt>
                <c:pt idx="5617">
                  <c:v>0.29017342197362211</c:v>
                </c:pt>
                <c:pt idx="5618">
                  <c:v>0.29127312215428502</c:v>
                </c:pt>
                <c:pt idx="5619">
                  <c:v>0.29115471248132785</c:v>
                </c:pt>
                <c:pt idx="5620">
                  <c:v>0.29109925748420024</c:v>
                </c:pt>
                <c:pt idx="5621">
                  <c:v>0.29117465346534999</c:v>
                </c:pt>
                <c:pt idx="5622">
                  <c:v>0.287854054474805</c:v>
                </c:pt>
                <c:pt idx="5623">
                  <c:v>0.28793501614281941</c:v>
                </c:pt>
                <c:pt idx="5624">
                  <c:v>0.28819113875349173</c:v>
                </c:pt>
                <c:pt idx="5625">
                  <c:v>0.28604484024195603</c:v>
                </c:pt>
                <c:pt idx="5626">
                  <c:v>0.28686700410603916</c:v>
                </c:pt>
                <c:pt idx="5627">
                  <c:v>0.28648011244072313</c:v>
                </c:pt>
                <c:pt idx="5628">
                  <c:v>0.28808487583531373</c:v>
                </c:pt>
                <c:pt idx="5629">
                  <c:v>0.28997154309775558</c:v>
                </c:pt>
                <c:pt idx="5630">
                  <c:v>0.28730583710530511</c:v>
                </c:pt>
                <c:pt idx="5631">
                  <c:v>0.28636254068526223</c:v>
                </c:pt>
                <c:pt idx="5632">
                  <c:v>0.28556824957642807</c:v>
                </c:pt>
                <c:pt idx="5633">
                  <c:v>0.28646902939907243</c:v>
                </c:pt>
                <c:pt idx="5634">
                  <c:v>0.28658799517106381</c:v>
                </c:pt>
                <c:pt idx="5635">
                  <c:v>0.28686768587153921</c:v>
                </c:pt>
                <c:pt idx="5636">
                  <c:v>0.28622103553365646</c:v>
                </c:pt>
                <c:pt idx="5637">
                  <c:v>0.28693522096280888</c:v>
                </c:pt>
                <c:pt idx="5638">
                  <c:v>0.28643974400176914</c:v>
                </c:pt>
                <c:pt idx="5639">
                  <c:v>0.28468023746733495</c:v>
                </c:pt>
                <c:pt idx="5640">
                  <c:v>0.28334601205960186</c:v>
                </c:pt>
                <c:pt idx="5641">
                  <c:v>0.28364704450567768</c:v>
                </c:pt>
                <c:pt idx="5642">
                  <c:v>0.28382938992217271</c:v>
                </c:pt>
                <c:pt idx="5643">
                  <c:v>0.28472033538055147</c:v>
                </c:pt>
                <c:pt idx="5644">
                  <c:v>0.28477328436801475</c:v>
                </c:pt>
                <c:pt idx="5645">
                  <c:v>0.28287745934745789</c:v>
                </c:pt>
                <c:pt idx="5646">
                  <c:v>0.28267628429106595</c:v>
                </c:pt>
                <c:pt idx="5647">
                  <c:v>0.28299184837989039</c:v>
                </c:pt>
                <c:pt idx="5648">
                  <c:v>0.28343058905537627</c:v>
                </c:pt>
                <c:pt idx="5649">
                  <c:v>0.28194937224439004</c:v>
                </c:pt>
                <c:pt idx="5650">
                  <c:v>0.28023298523828055</c:v>
                </c:pt>
                <c:pt idx="5651">
                  <c:v>0.28086594285680677</c:v>
                </c:pt>
                <c:pt idx="5652">
                  <c:v>0.28186719648898806</c:v>
                </c:pt>
                <c:pt idx="5653">
                  <c:v>0.28241835991411579</c:v>
                </c:pt>
                <c:pt idx="5654">
                  <c:v>0.28186968027415332</c:v>
                </c:pt>
                <c:pt idx="5655">
                  <c:v>0.28011939553899412</c:v>
                </c:pt>
                <c:pt idx="5656">
                  <c:v>0.2819791748101021</c:v>
                </c:pt>
                <c:pt idx="5657">
                  <c:v>0.28179396487818364</c:v>
                </c:pt>
                <c:pt idx="5658">
                  <c:v>0.28526600250607403</c:v>
                </c:pt>
                <c:pt idx="5659">
                  <c:v>0.28614134213785825</c:v>
                </c:pt>
                <c:pt idx="5660">
                  <c:v>0.28717945965428165</c:v>
                </c:pt>
                <c:pt idx="5661">
                  <c:v>0.28762777825307106</c:v>
                </c:pt>
                <c:pt idx="5662">
                  <c:v>0.29176230965305566</c:v>
                </c:pt>
                <c:pt idx="5663">
                  <c:v>0.2919783683156883</c:v>
                </c:pt>
                <c:pt idx="5664">
                  <c:v>0.29272924997155064</c:v>
                </c:pt>
                <c:pt idx="5665">
                  <c:v>0.29678975512996741</c:v>
                </c:pt>
                <c:pt idx="5666">
                  <c:v>0.29642436831666141</c:v>
                </c:pt>
                <c:pt idx="5667">
                  <c:v>0.29652519111135855</c:v>
                </c:pt>
                <c:pt idx="5668">
                  <c:v>0.2927029856227425</c:v>
                </c:pt>
                <c:pt idx="5669">
                  <c:v>0.2918700056379101</c:v>
                </c:pt>
                <c:pt idx="5670">
                  <c:v>0.29107753288264526</c:v>
                </c:pt>
                <c:pt idx="5671">
                  <c:v>0.29117605356205445</c:v>
                </c:pt>
                <c:pt idx="5672">
                  <c:v>0.2901901548967189</c:v>
                </c:pt>
                <c:pt idx="5673">
                  <c:v>0.28951177997791588</c:v>
                </c:pt>
                <c:pt idx="5674">
                  <c:v>0.28811590049756092</c:v>
                </c:pt>
                <c:pt idx="5675">
                  <c:v>0.28689129171530753</c:v>
                </c:pt>
                <c:pt idx="5676">
                  <c:v>0.28677696436555633</c:v>
                </c:pt>
                <c:pt idx="5677">
                  <c:v>0.28647401678301593</c:v>
                </c:pt>
                <c:pt idx="5678">
                  <c:v>0.28674662259835992</c:v>
                </c:pt>
                <c:pt idx="5679">
                  <c:v>0.28668269732306406</c:v>
                </c:pt>
                <c:pt idx="5680">
                  <c:v>0.28668555273921636</c:v>
                </c:pt>
                <c:pt idx="5681">
                  <c:v>0.28469813013205825</c:v>
                </c:pt>
                <c:pt idx="5682">
                  <c:v>0.28508426037622869</c:v>
                </c:pt>
                <c:pt idx="5683">
                  <c:v>0.28584856682606102</c:v>
                </c:pt>
                <c:pt idx="5684">
                  <c:v>0.28373732374815597</c:v>
                </c:pt>
                <c:pt idx="5685">
                  <c:v>0.28467058639831899</c:v>
                </c:pt>
                <c:pt idx="5686">
                  <c:v>0.28595903400509493</c:v>
                </c:pt>
                <c:pt idx="5687">
                  <c:v>0.28545415489350479</c:v>
                </c:pt>
                <c:pt idx="5688">
                  <c:v>0.28484130262246665</c:v>
                </c:pt>
                <c:pt idx="5689">
                  <c:v>0.28513544004738428</c:v>
                </c:pt>
                <c:pt idx="5690">
                  <c:v>0.28603874193039286</c:v>
                </c:pt>
                <c:pt idx="5691">
                  <c:v>0.28302375861784806</c:v>
                </c:pt>
                <c:pt idx="5692">
                  <c:v>0.28378425547536695</c:v>
                </c:pt>
                <c:pt idx="5693">
                  <c:v>0.28553390307022497</c:v>
                </c:pt>
                <c:pt idx="5694">
                  <c:v>0.28524526047572912</c:v>
                </c:pt>
                <c:pt idx="5695">
                  <c:v>0.28568233124323961</c:v>
                </c:pt>
                <c:pt idx="5696">
                  <c:v>0.28508639469341973</c:v>
                </c:pt>
                <c:pt idx="5697">
                  <c:v>0.28422017075574169</c:v>
                </c:pt>
                <c:pt idx="5698">
                  <c:v>0.28472426395010414</c:v>
                </c:pt>
                <c:pt idx="5699">
                  <c:v>0.28503593821596268</c:v>
                </c:pt>
                <c:pt idx="5700">
                  <c:v>-2.7854033303276386</c:v>
                </c:pt>
                <c:pt idx="5701">
                  <c:v>-2.8365105610298902</c:v>
                </c:pt>
                <c:pt idx="5702">
                  <c:v>-2.8758386765890847</c:v>
                </c:pt>
                <c:pt idx="5703">
                  <c:v>-2.8691339580868838</c:v>
                </c:pt>
                <c:pt idx="5704">
                  <c:v>-2.8724937463333515</c:v>
                </c:pt>
                <c:pt idx="5705">
                  <c:v>-2.8556506122154142</c:v>
                </c:pt>
                <c:pt idx="5706">
                  <c:v>-2.8538077099469175</c:v>
                </c:pt>
                <c:pt idx="5707">
                  <c:v>-2.8333098622838064</c:v>
                </c:pt>
                <c:pt idx="5708">
                  <c:v>-2.8353986772595938</c:v>
                </c:pt>
                <c:pt idx="5709">
                  <c:v>-2.8199464508386272</c:v>
                </c:pt>
                <c:pt idx="5710">
                  <c:v>-2.8103257839597435</c:v>
                </c:pt>
                <c:pt idx="5711">
                  <c:v>-2.7949263138542184</c:v>
                </c:pt>
                <c:pt idx="5712">
                  <c:v>-2.7915447135851807</c:v>
                </c:pt>
                <c:pt idx="5713">
                  <c:v>-2.7788012118321808</c:v>
                </c:pt>
                <c:pt idx="5714">
                  <c:v>-2.7803652727816992</c:v>
                </c:pt>
                <c:pt idx="5715">
                  <c:v>-2.7950349890617492</c:v>
                </c:pt>
                <c:pt idx="5716">
                  <c:v>-2.8171324715306674</c:v>
                </c:pt>
                <c:pt idx="5717">
                  <c:v>-2.8169890841799399</c:v>
                </c:pt>
                <c:pt idx="5718">
                  <c:v>-2.8675586587691675</c:v>
                </c:pt>
                <c:pt idx="5719">
                  <c:v>-2.8846733604467336</c:v>
                </c:pt>
                <c:pt idx="5720">
                  <c:v>-2.8930282654796513</c:v>
                </c:pt>
                <c:pt idx="5721">
                  <c:v>-2.9035169286440108</c:v>
                </c:pt>
                <c:pt idx="5722">
                  <c:v>-2.9163301960792118</c:v>
                </c:pt>
                <c:pt idx="5723">
                  <c:v>-2.9294872111350356</c:v>
                </c:pt>
                <c:pt idx="5724">
                  <c:v>-2.9363858197534141</c:v>
                </c:pt>
                <c:pt idx="5725">
                  <c:v>-2.9613481717820207</c:v>
                </c:pt>
                <c:pt idx="5726">
                  <c:v>-2.9745192603313666</c:v>
                </c:pt>
                <c:pt idx="5727">
                  <c:v>-2.9797313985436458</c:v>
                </c:pt>
                <c:pt idx="5728">
                  <c:v>-3.0047755844505644</c:v>
                </c:pt>
                <c:pt idx="5729">
                  <c:v>-2.9976190836028835</c:v>
                </c:pt>
                <c:pt idx="5730">
                  <c:v>-3.0097244777216821</c:v>
                </c:pt>
                <c:pt idx="5731">
                  <c:v>-2.9453318286443539</c:v>
                </c:pt>
                <c:pt idx="5732">
                  <c:v>-2.9392423339221936</c:v>
                </c:pt>
                <c:pt idx="5733">
                  <c:v>-2.8893171282817107</c:v>
                </c:pt>
                <c:pt idx="5734">
                  <c:v>-2.895685334071771</c:v>
                </c:pt>
                <c:pt idx="5735">
                  <c:v>-2.9115418363165619</c:v>
                </c:pt>
                <c:pt idx="5736">
                  <c:v>-2.8875140893471216</c:v>
                </c:pt>
                <c:pt idx="5737">
                  <c:v>-2.8983330016299167</c:v>
                </c:pt>
                <c:pt idx="5738">
                  <c:v>-2.9195611725411243</c:v>
                </c:pt>
                <c:pt idx="5739">
                  <c:v>-2.92528294692484</c:v>
                </c:pt>
                <c:pt idx="5740">
                  <c:v>-2.9086851992108769</c:v>
                </c:pt>
                <c:pt idx="5741">
                  <c:v>-2.9632631302304513</c:v>
                </c:pt>
                <c:pt idx="5742">
                  <c:v>-2.977430117315361</c:v>
                </c:pt>
                <c:pt idx="5743">
                  <c:v>-2.9593186331997572</c:v>
                </c:pt>
                <c:pt idx="5744">
                  <c:v>-2.938567649317005</c:v>
                </c:pt>
                <c:pt idx="5745">
                  <c:v>-2.9794967870982232</c:v>
                </c:pt>
                <c:pt idx="5746">
                  <c:v>-2.9895471003847289</c:v>
                </c:pt>
                <c:pt idx="5747">
                  <c:v>-2.9765431617431592</c:v>
                </c:pt>
                <c:pt idx="5748">
                  <c:v>-2.9957235401747937</c:v>
                </c:pt>
                <c:pt idx="5749">
                  <c:v>-2.993157559479529</c:v>
                </c:pt>
                <c:pt idx="5750">
                  <c:v>-3.0086634977462507</c:v>
                </c:pt>
                <c:pt idx="5751">
                  <c:v>-3.006371622213694</c:v>
                </c:pt>
                <c:pt idx="5752">
                  <c:v>-3.0008844688936436</c:v>
                </c:pt>
                <c:pt idx="5753">
                  <c:v>-3.0033651211452201</c:v>
                </c:pt>
                <c:pt idx="5754">
                  <c:v>-3.005362336702099</c:v>
                </c:pt>
                <c:pt idx="5755">
                  <c:v>-3.0214794817948691</c:v>
                </c:pt>
                <c:pt idx="5756">
                  <c:v>-3.0231607697633778</c:v>
                </c:pt>
                <c:pt idx="5757">
                  <c:v>-3.0260308459511198</c:v>
                </c:pt>
                <c:pt idx="5758">
                  <c:v>-3.0250015326577788</c:v>
                </c:pt>
                <c:pt idx="5759">
                  <c:v>-3.0050643335502296</c:v>
                </c:pt>
                <c:pt idx="5760">
                  <c:v>-2.9713475715740247</c:v>
                </c:pt>
                <c:pt idx="5761">
                  <c:v>-2.9527792139358278</c:v>
                </c:pt>
                <c:pt idx="5762">
                  <c:v>-2.9327610486070128</c:v>
                </c:pt>
                <c:pt idx="5763">
                  <c:v>-2.8858160074250683</c:v>
                </c:pt>
                <c:pt idx="5764">
                  <c:v>-2.8730238455385684</c:v>
                </c:pt>
                <c:pt idx="5765">
                  <c:v>-2.8732508299710227</c:v>
                </c:pt>
                <c:pt idx="5766">
                  <c:v>-2.7457691651221214</c:v>
                </c:pt>
                <c:pt idx="5767">
                  <c:v>-2.6943007614549477</c:v>
                </c:pt>
                <c:pt idx="5768">
                  <c:v>-2.6390714168412979</c:v>
                </c:pt>
                <c:pt idx="5769">
                  <c:v>-2.638545426385988</c:v>
                </c:pt>
                <c:pt idx="5770">
                  <c:v>-2.6534706704747451</c:v>
                </c:pt>
                <c:pt idx="5771">
                  <c:v>-2.6514650379236766</c:v>
                </c:pt>
                <c:pt idx="5772">
                  <c:v>-2.7055434351969105</c:v>
                </c:pt>
                <c:pt idx="5773">
                  <c:v>-2.7296970060558992</c:v>
                </c:pt>
                <c:pt idx="5774">
                  <c:v>-2.7901886130999394</c:v>
                </c:pt>
                <c:pt idx="5775">
                  <c:v>-2.8021449128770564</c:v>
                </c:pt>
                <c:pt idx="5776">
                  <c:v>-2.8063495756936843</c:v>
                </c:pt>
                <c:pt idx="5777">
                  <c:v>-2.7928646525872338</c:v>
                </c:pt>
                <c:pt idx="5778">
                  <c:v>-2.8022160154059974</c:v>
                </c:pt>
                <c:pt idx="5779">
                  <c:v>-2.8026942176740777</c:v>
                </c:pt>
                <c:pt idx="5780">
                  <c:v>-2.799483144009737</c:v>
                </c:pt>
                <c:pt idx="5781">
                  <c:v>-2.7980370458678117</c:v>
                </c:pt>
                <c:pt idx="5782">
                  <c:v>-2.7970843797042941</c:v>
                </c:pt>
                <c:pt idx="5783">
                  <c:v>-2.7923596280457441</c:v>
                </c:pt>
                <c:pt idx="5784">
                  <c:v>-2.797552683767873</c:v>
                </c:pt>
                <c:pt idx="5785">
                  <c:v>-2.8090146371878904</c:v>
                </c:pt>
                <c:pt idx="5786">
                  <c:v>-2.7976309109900548</c:v>
                </c:pt>
                <c:pt idx="5787">
                  <c:v>-2.7984275006967301</c:v>
                </c:pt>
                <c:pt idx="5788">
                  <c:v>-2.7927172887999956</c:v>
                </c:pt>
                <c:pt idx="5789">
                  <c:v>-2.823713332534362</c:v>
                </c:pt>
                <c:pt idx="5790">
                  <c:v>-2.8275098101287286</c:v>
                </c:pt>
                <c:pt idx="5791">
                  <c:v>-2.8429662447330459</c:v>
                </c:pt>
                <c:pt idx="5792">
                  <c:v>-2.8561965421633579</c:v>
                </c:pt>
                <c:pt idx="5793">
                  <c:v>-2.8588158162268509</c:v>
                </c:pt>
                <c:pt idx="5794">
                  <c:v>-2.8562380173774797</c:v>
                </c:pt>
                <c:pt idx="5795">
                  <c:v>-2.8851764115383687</c:v>
                </c:pt>
                <c:pt idx="5796">
                  <c:v>-2.8869752366827801</c:v>
                </c:pt>
                <c:pt idx="5797">
                  <c:v>-2.8978232900692809</c:v>
                </c:pt>
                <c:pt idx="5798">
                  <c:v>-2.9184507915222246</c:v>
                </c:pt>
                <c:pt idx="5799">
                  <c:v>-2.9229092329365334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694432"/>
        <c:axId val="314694992"/>
      </c:scatterChart>
      <c:valAx>
        <c:axId val="31469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ln(Vavg [m/s])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694992"/>
        <c:crosses val="autoZero"/>
        <c:crossBetween val="midCat"/>
      </c:valAx>
      <c:valAx>
        <c:axId val="31469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 ln(τ [Pa])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55937226596675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69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304800</xdr:colOff>
      <xdr:row>281</xdr:row>
      <xdr:rowOff>14287</xdr:rowOff>
    </xdr:from>
    <xdr:to>
      <xdr:col>34</xdr:col>
      <xdr:colOff>152400</xdr:colOff>
      <xdr:row>295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514350</xdr:colOff>
      <xdr:row>19</xdr:row>
      <xdr:rowOff>176212</xdr:rowOff>
    </xdr:from>
    <xdr:to>
      <xdr:col>22</xdr:col>
      <xdr:colOff>228600</xdr:colOff>
      <xdr:row>35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419100</xdr:colOff>
      <xdr:row>4</xdr:row>
      <xdr:rowOff>66675</xdr:rowOff>
    </xdr:from>
    <xdr:to>
      <xdr:col>20</xdr:col>
      <xdr:colOff>457200</xdr:colOff>
      <xdr:row>18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14</xdr:row>
      <xdr:rowOff>128586</xdr:rowOff>
    </xdr:from>
    <xdr:to>
      <xdr:col>19</xdr:col>
      <xdr:colOff>438150</xdr:colOff>
      <xdr:row>30</xdr:row>
      <xdr:rowOff>95249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7</xdr:row>
      <xdr:rowOff>180975</xdr:rowOff>
    </xdr:from>
    <xdr:to>
      <xdr:col>9</xdr:col>
      <xdr:colOff>638175</xdr:colOff>
      <xdr:row>22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15</xdr:row>
      <xdr:rowOff>180974</xdr:rowOff>
    </xdr:from>
    <xdr:to>
      <xdr:col>12</xdr:col>
      <xdr:colOff>523875</xdr:colOff>
      <xdr:row>31</xdr:row>
      <xdr:rowOff>147637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</xdr:colOff>
      <xdr:row>0</xdr:row>
      <xdr:rowOff>19050</xdr:rowOff>
    </xdr:from>
    <xdr:to>
      <xdr:col>13</xdr:col>
      <xdr:colOff>152400</xdr:colOff>
      <xdr:row>15</xdr:row>
      <xdr:rowOff>128588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190500</xdr:colOff>
      <xdr:row>0</xdr:row>
      <xdr:rowOff>47625</xdr:rowOff>
    </xdr:from>
    <xdr:to>
      <xdr:col>20</xdr:col>
      <xdr:colOff>495300</xdr:colOff>
      <xdr:row>14</xdr:row>
      <xdr:rowOff>123825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571500</xdr:colOff>
      <xdr:row>16</xdr:row>
      <xdr:rowOff>9525</xdr:rowOff>
    </xdr:from>
    <xdr:to>
      <xdr:col>20</xdr:col>
      <xdr:colOff>266700</xdr:colOff>
      <xdr:row>30</xdr:row>
      <xdr:rowOff>85725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533400</xdr:colOff>
      <xdr:row>0</xdr:row>
      <xdr:rowOff>114300</xdr:rowOff>
    </xdr:from>
    <xdr:to>
      <xdr:col>28</xdr:col>
      <xdr:colOff>228600</xdr:colOff>
      <xdr:row>15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419100</xdr:colOff>
      <xdr:row>15</xdr:row>
      <xdr:rowOff>171450</xdr:rowOff>
    </xdr:from>
    <xdr:to>
      <xdr:col>28</xdr:col>
      <xdr:colOff>114300</xdr:colOff>
      <xdr:row>30</xdr:row>
      <xdr:rowOff>57150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"/>
  <sheetViews>
    <sheetView workbookViewId="0">
      <selection activeCell="J7" sqref="J7"/>
    </sheetView>
  </sheetViews>
  <sheetFormatPr defaultRowHeight="15" x14ac:dyDescent="0.25"/>
  <cols>
    <col min="1" max="1" width="12.85546875" bestFit="1" customWidth="1"/>
    <col min="4" max="5" width="12" bestFit="1" customWidth="1"/>
    <col min="8" max="8" width="12.7109375" customWidth="1"/>
    <col min="9" max="9" width="14.42578125" customWidth="1"/>
    <col min="10" max="10" width="11.85546875" bestFit="1" customWidth="1"/>
    <col min="11" max="11" width="11.5703125" bestFit="1" customWidth="1"/>
    <col min="15" max="15" width="12.7109375" bestFit="1" customWidth="1"/>
    <col min="16" max="16" width="12.42578125" bestFit="1" customWidth="1"/>
    <col min="17" max="17" width="12.7109375" bestFit="1" customWidth="1"/>
    <col min="19" max="19" width="11.85546875" bestFit="1" customWidth="1"/>
    <col min="23" max="23" width="12" bestFit="1" customWidth="1"/>
    <col min="24" max="24" width="12.7109375" bestFit="1" customWidth="1"/>
    <col min="28" max="28" width="12.7109375" bestFit="1" customWidth="1"/>
    <col min="29" max="29" width="12.42578125" bestFit="1" customWidth="1"/>
    <col min="30" max="30" width="12" bestFit="1" customWidth="1"/>
    <col min="54" max="54" width="11.28515625" customWidth="1"/>
    <col min="55" max="55" width="31.42578125" bestFit="1" customWidth="1"/>
  </cols>
  <sheetData>
    <row r="1" spans="1:22" x14ac:dyDescent="0.25">
      <c r="B1" t="s">
        <v>20</v>
      </c>
    </row>
    <row r="2" spans="1:22" x14ac:dyDescent="0.25">
      <c r="B2" t="s">
        <v>42</v>
      </c>
      <c r="E2" s="11" t="s">
        <v>17</v>
      </c>
      <c r="F2" s="11" t="s">
        <v>16</v>
      </c>
      <c r="L2" s="1"/>
      <c r="U2" s="1"/>
      <c r="V2" s="1"/>
    </row>
    <row r="3" spans="1:22" x14ac:dyDescent="0.25">
      <c r="A3" t="s">
        <v>13</v>
      </c>
      <c r="B3">
        <f t="array" aca="1" ref="B3:C7" ca="1">LINEST(INDIRECT("'"&amp;B25&amp;"'!"&amp;C27),INDIRECT("'"&amp;B25&amp;"'!"&amp;B27),TRUE,TRUE)</f>
        <v>0.58713512144073388</v>
      </c>
      <c r="C3">
        <f ca="1"/>
        <v>3.664959099469232</v>
      </c>
      <c r="E3" s="11">
        <f ca="1">B3</f>
        <v>0.58713512144073388</v>
      </c>
      <c r="F3" s="11">
        <f ca="1">EXP(C3-B31*LN(2*(3*B31+1)/B31/J7))</f>
        <v>1.2086064710440423</v>
      </c>
      <c r="L3" s="1"/>
    </row>
    <row r="4" spans="1:22" x14ac:dyDescent="0.25">
      <c r="B4">
        <f ca="1"/>
        <v>1.445148220256326E-3</v>
      </c>
      <c r="C4">
        <f ca="1"/>
        <v>9.8471786169534504E-4</v>
      </c>
      <c r="H4" t="s">
        <v>68</v>
      </c>
      <c r="L4" s="1"/>
      <c r="M4" t="s">
        <v>69</v>
      </c>
    </row>
    <row r="5" spans="1:22" x14ac:dyDescent="0.25">
      <c r="A5" t="s">
        <v>15</v>
      </c>
      <c r="B5">
        <f ca="1"/>
        <v>0.98216130366204624</v>
      </c>
      <c r="C5">
        <f ca="1"/>
        <v>5.2242126653934705E-2</v>
      </c>
      <c r="H5" t="s">
        <v>36</v>
      </c>
      <c r="I5">
        <v>2.5399999999999999E-2</v>
      </c>
      <c r="L5" s="1" t="s">
        <v>18</v>
      </c>
      <c r="M5">
        <f>$B$34*LN(2*(3*$B$34+1)/($B$34*$J$7))</f>
        <v>3.7786145607680721</v>
      </c>
      <c r="U5" s="1"/>
      <c r="V5" s="1"/>
    </row>
    <row r="6" spans="1:22" x14ac:dyDescent="0.25">
      <c r="B6">
        <f ca="1"/>
        <v>165063.60849441891</v>
      </c>
      <c r="C6">
        <f ca="1"/>
        <v>2998</v>
      </c>
      <c r="H6" t="s">
        <v>5</v>
      </c>
      <c r="I6" t="s">
        <v>6</v>
      </c>
      <c r="J6" t="s">
        <v>8</v>
      </c>
      <c r="K6" t="s">
        <v>9</v>
      </c>
      <c r="L6" s="1" t="s">
        <v>19</v>
      </c>
      <c r="M6" s="6">
        <f>$B$34*LN(2*(3*$B$34+1)/($B$34*$K$7))</f>
        <v>3.5233766655665386</v>
      </c>
      <c r="U6" s="1"/>
      <c r="V6" s="1"/>
    </row>
    <row r="7" spans="1:22" x14ac:dyDescent="0.25">
      <c r="B7">
        <f ca="1"/>
        <v>450.49816939316565</v>
      </c>
      <c r="C7">
        <f ca="1"/>
        <v>8.1822609123826133</v>
      </c>
      <c r="H7">
        <f>42*$I$5</f>
        <v>1.0668</v>
      </c>
      <c r="I7">
        <f>36*I5</f>
        <v>0.91439999999999999</v>
      </c>
      <c r="J7">
        <f>0.995*$I$5</f>
        <v>2.5273E-2</v>
      </c>
      <c r="K7">
        <f>1.481*$I$5</f>
        <v>3.7617400000000002E-2</v>
      </c>
      <c r="L7" s="1"/>
      <c r="U7" s="1"/>
      <c r="V7" s="1"/>
    </row>
    <row r="8" spans="1:22" x14ac:dyDescent="0.25">
      <c r="B8" s="1" t="s">
        <v>41</v>
      </c>
      <c r="C8" s="1"/>
      <c r="D8" s="1"/>
      <c r="E8" s="1" t="s">
        <v>17</v>
      </c>
      <c r="F8" s="1" t="s">
        <v>16</v>
      </c>
      <c r="P8" s="1"/>
    </row>
    <row r="9" spans="1:22" x14ac:dyDescent="0.25">
      <c r="A9" t="s">
        <v>13</v>
      </c>
      <c r="B9" s="1">
        <f t="array" aca="1" ref="B9:C13" ca="1">LINEST(INDIRECT("'"&amp;B25&amp;"'!"&amp;C29),INDIRECT("'"&amp;B25&amp;"'!"&amp;B29),TRUE,TRUE)</f>
        <v>0.69800931750221384</v>
      </c>
      <c r="C9" s="1">
        <f ca="1"/>
        <v>3.4401555927098979</v>
      </c>
      <c r="D9" s="1" t="s">
        <v>14</v>
      </c>
      <c r="E9" s="1">
        <f ca="1">B9</f>
        <v>0.69800931750221384</v>
      </c>
      <c r="F9" s="1">
        <f ca="1">EXP(C9-E9*LN(2*(3*E9+1)/E9/K7))</f>
        <v>0.68889039862200108</v>
      </c>
      <c r="H9" t="s">
        <v>33</v>
      </c>
      <c r="I9" t="s">
        <v>34</v>
      </c>
      <c r="P9" s="1"/>
    </row>
    <row r="10" spans="1:22" x14ac:dyDescent="0.25">
      <c r="B10" s="1">
        <f ca="1"/>
        <v>1.6463622049983594E-3</v>
      </c>
      <c r="C10" s="1">
        <f ca="1"/>
        <v>1.3988527660925565E-3</v>
      </c>
      <c r="H10" t="s">
        <v>35</v>
      </c>
      <c r="P10" s="1"/>
    </row>
    <row r="11" spans="1:22" x14ac:dyDescent="0.25">
      <c r="A11" t="s">
        <v>15</v>
      </c>
      <c r="B11" s="1">
        <f ca="1"/>
        <v>0.98467262059731142</v>
      </c>
      <c r="C11" s="1">
        <f ca="1"/>
        <v>6.3926197071905347E-2</v>
      </c>
      <c r="P11" s="1"/>
    </row>
    <row r="12" spans="1:22" x14ac:dyDescent="0.25">
      <c r="B12" s="1">
        <f ca="1"/>
        <v>179751.14467043261</v>
      </c>
      <c r="C12" s="1">
        <f ca="1"/>
        <v>2798</v>
      </c>
    </row>
    <row r="13" spans="1:22" x14ac:dyDescent="0.25">
      <c r="B13" s="1">
        <f ca="1"/>
        <v>734.56359906855835</v>
      </c>
      <c r="C13" s="1">
        <f ca="1"/>
        <v>11.434191164468871</v>
      </c>
    </row>
    <row r="15" spans="1:22" x14ac:dyDescent="0.25">
      <c r="B15" t="s">
        <v>71</v>
      </c>
      <c r="H15" t="s">
        <v>66</v>
      </c>
    </row>
    <row r="16" spans="1:22" x14ac:dyDescent="0.25">
      <c r="A16" t="s">
        <v>13</v>
      </c>
      <c r="B16">
        <f t="array" ref="B16:C20">LINEST('raw Data'!AN2:AN5801,'raw Data'!AO2:AO5801,TRUE,TRUE)</f>
        <v>0.64173646875454127</v>
      </c>
      <c r="C16">
        <v>-0.11538316032786125</v>
      </c>
      <c r="D16" t="s">
        <v>14</v>
      </c>
      <c r="G16" t="s">
        <v>18</v>
      </c>
      <c r="H16">
        <v>14.5</v>
      </c>
      <c r="K16" s="3"/>
    </row>
    <row r="17" spans="1:11" x14ac:dyDescent="0.25">
      <c r="B17">
        <v>1.2175488082063006E-3</v>
      </c>
      <c r="C17">
        <v>9.341636440943575E-4</v>
      </c>
      <c r="G17" t="s">
        <v>18</v>
      </c>
      <c r="H17">
        <v>11.5</v>
      </c>
      <c r="K17" s="3"/>
    </row>
    <row r="18" spans="1:11" x14ac:dyDescent="0.25">
      <c r="A18" t="s">
        <v>15</v>
      </c>
      <c r="B18">
        <v>0.97955595723990463</v>
      </c>
      <c r="C18">
        <v>7.0280403882548872E-2</v>
      </c>
      <c r="G18" t="s">
        <v>18</v>
      </c>
      <c r="H18">
        <v>10.75</v>
      </c>
      <c r="K18" s="3"/>
    </row>
    <row r="19" spans="1:11" x14ac:dyDescent="0.25">
      <c r="B19">
        <v>277805.39821422624</v>
      </c>
      <c r="C19">
        <v>5798</v>
      </c>
      <c r="G19" t="s">
        <v>18</v>
      </c>
      <c r="H19">
        <v>13</v>
      </c>
      <c r="K19" s="3"/>
    </row>
    <row r="20" spans="1:11" x14ac:dyDescent="0.25">
      <c r="B20">
        <v>1372.1739737859884</v>
      </c>
      <c r="C20">
        <v>28.638265315046514</v>
      </c>
      <c r="G20" t="s">
        <v>19</v>
      </c>
      <c r="H20">
        <v>10</v>
      </c>
    </row>
    <row r="21" spans="1:11" x14ac:dyDescent="0.25">
      <c r="G21" t="s">
        <v>19</v>
      </c>
      <c r="H21">
        <v>25</v>
      </c>
    </row>
    <row r="22" spans="1:11" x14ac:dyDescent="0.25">
      <c r="G22" t="s">
        <v>19</v>
      </c>
      <c r="H22">
        <v>11.5</v>
      </c>
    </row>
    <row r="23" spans="1:11" x14ac:dyDescent="0.25">
      <c r="G23" t="s">
        <v>18</v>
      </c>
      <c r="H23">
        <v>15.25</v>
      </c>
    </row>
    <row r="24" spans="1:11" x14ac:dyDescent="0.25">
      <c r="G24" t="s">
        <v>18</v>
      </c>
      <c r="H24">
        <v>17.5</v>
      </c>
    </row>
    <row r="25" spans="1:11" x14ac:dyDescent="0.25">
      <c r="A25" t="s">
        <v>59</v>
      </c>
      <c r="B25" t="s">
        <v>60</v>
      </c>
      <c r="G25" t="s">
        <v>18</v>
      </c>
      <c r="H25">
        <v>13.75</v>
      </c>
    </row>
    <row r="26" spans="1:11" x14ac:dyDescent="0.25">
      <c r="A26" t="s">
        <v>42</v>
      </c>
      <c r="B26" t="s">
        <v>37</v>
      </c>
      <c r="C26" t="s">
        <v>38</v>
      </c>
      <c r="G26" t="s">
        <v>19</v>
      </c>
      <c r="H26">
        <v>16</v>
      </c>
    </row>
    <row r="27" spans="1:11" x14ac:dyDescent="0.25">
      <c r="B27" s="16" t="s">
        <v>61</v>
      </c>
      <c r="C27" s="16" t="s">
        <v>62</v>
      </c>
      <c r="D27" s="5"/>
      <c r="G27" t="s">
        <v>18</v>
      </c>
      <c r="H27">
        <v>16.75</v>
      </c>
    </row>
    <row r="28" spans="1:11" x14ac:dyDescent="0.25">
      <c r="A28" t="s">
        <v>41</v>
      </c>
      <c r="B28" s="1" t="s">
        <v>21</v>
      </c>
      <c r="C28" s="1" t="s">
        <v>22</v>
      </c>
      <c r="D28" s="5"/>
      <c r="G28" t="s">
        <v>18</v>
      </c>
      <c r="H28">
        <v>12.25</v>
      </c>
    </row>
    <row r="29" spans="1:11" x14ac:dyDescent="0.25">
      <c r="B29" s="16" t="s">
        <v>63</v>
      </c>
      <c r="C29" s="16" t="s">
        <v>64</v>
      </c>
      <c r="D29" s="5"/>
      <c r="G29" t="s">
        <v>19</v>
      </c>
      <c r="H29">
        <v>13</v>
      </c>
    </row>
    <row r="30" spans="1:11" x14ac:dyDescent="0.25">
      <c r="A30" s="7"/>
      <c r="B30" s="8" t="s">
        <v>17</v>
      </c>
      <c r="C30" s="9" t="s">
        <v>16</v>
      </c>
      <c r="D30" s="5"/>
      <c r="G30" t="s">
        <v>18</v>
      </c>
      <c r="H30">
        <v>10</v>
      </c>
    </row>
    <row r="31" spans="1:11" x14ac:dyDescent="0.25">
      <c r="A31" s="10" t="s">
        <v>18</v>
      </c>
      <c r="B31" s="11">
        <f ca="1">B3</f>
        <v>0.58713512144073388</v>
      </c>
      <c r="C31" s="12">
        <f ca="1">EXP(C3-B31*LN(2*(3*B31+1)/B31/J7))</f>
        <v>1.2086064710440423</v>
      </c>
      <c r="D31">
        <v>1</v>
      </c>
      <c r="E31">
        <f>3*D31+2</f>
        <v>5</v>
      </c>
      <c r="G31" t="s">
        <v>19</v>
      </c>
      <c r="H31">
        <v>17.5</v>
      </c>
    </row>
    <row r="32" spans="1:11" x14ac:dyDescent="0.25">
      <c r="A32" s="10" t="s">
        <v>19</v>
      </c>
      <c r="B32" s="11">
        <f ca="1">E9</f>
        <v>0.69800931750221384</v>
      </c>
      <c r="C32" s="12">
        <f ca="1">F9</f>
        <v>0.68889039862200108</v>
      </c>
      <c r="D32">
        <v>2</v>
      </c>
      <c r="E32">
        <f>3*D32+2</f>
        <v>8</v>
      </c>
      <c r="G32" t="s">
        <v>19</v>
      </c>
      <c r="H32">
        <v>14.5</v>
      </c>
    </row>
    <row r="33" spans="1:11" x14ac:dyDescent="0.25">
      <c r="A33" s="13" t="s">
        <v>40</v>
      </c>
      <c r="B33" s="14">
        <f ca="1">AVERAGE(B31:B32)</f>
        <v>0.6425722194714738</v>
      </c>
      <c r="C33" s="14">
        <f ca="1">AVERAGE(C31:C32)</f>
        <v>0.94874843483302174</v>
      </c>
      <c r="D33">
        <v>3</v>
      </c>
      <c r="E33">
        <v>10</v>
      </c>
      <c r="G33" t="s">
        <v>19</v>
      </c>
      <c r="H33">
        <v>22</v>
      </c>
    </row>
    <row r="34" spans="1:11" x14ac:dyDescent="0.25">
      <c r="A34" s="17" t="s">
        <v>72</v>
      </c>
      <c r="B34">
        <v>0.64173646875454138</v>
      </c>
      <c r="C34" s="5"/>
      <c r="D34">
        <v>4</v>
      </c>
      <c r="E34">
        <f>3*D34+2</f>
        <v>14</v>
      </c>
      <c r="G34" t="s">
        <v>19</v>
      </c>
      <c r="H34">
        <v>23.5</v>
      </c>
    </row>
    <row r="35" spans="1:11" x14ac:dyDescent="0.25">
      <c r="C35" s="5"/>
      <c r="D35">
        <v>5</v>
      </c>
      <c r="E35">
        <f>3*D35+2</f>
        <v>17</v>
      </c>
      <c r="G35" t="s">
        <v>19</v>
      </c>
      <c r="H35">
        <v>20.5</v>
      </c>
    </row>
    <row r="36" spans="1:11" x14ac:dyDescent="0.25">
      <c r="C36" s="5"/>
      <c r="D36">
        <v>6</v>
      </c>
      <c r="E36">
        <f>3*D36+2</f>
        <v>20</v>
      </c>
      <c r="G36" t="s">
        <v>19</v>
      </c>
      <c r="H36">
        <v>19</v>
      </c>
    </row>
    <row r="37" spans="1:11" x14ac:dyDescent="0.25">
      <c r="C37" s="5"/>
      <c r="D37" s="5"/>
      <c r="G37" t="s">
        <v>18</v>
      </c>
      <c r="H37">
        <v>16</v>
      </c>
    </row>
    <row r="38" spans="1:11" x14ac:dyDescent="0.25">
      <c r="H38" t="s">
        <v>65</v>
      </c>
    </row>
    <row r="39" spans="1:11" x14ac:dyDescent="0.25">
      <c r="G39" s="5" t="s">
        <v>18</v>
      </c>
      <c r="H39" s="5">
        <v>10</v>
      </c>
      <c r="I39">
        <f t="shared" ref="I39:I48" si="0">H39+(H40-H39)/2</f>
        <v>10.375</v>
      </c>
      <c r="J39" s="6" t="s">
        <v>23</v>
      </c>
      <c r="K39" s="6" t="s">
        <v>67</v>
      </c>
    </row>
    <row r="40" spans="1:11" x14ac:dyDescent="0.25">
      <c r="G40" s="5" t="s">
        <v>18</v>
      </c>
      <c r="H40" s="5">
        <v>10.75</v>
      </c>
      <c r="I40" s="6">
        <f t="shared" si="0"/>
        <v>11.125</v>
      </c>
      <c r="J40" s="6" t="s">
        <v>23</v>
      </c>
      <c r="K40" s="6" t="s">
        <v>67</v>
      </c>
    </row>
    <row r="41" spans="1:11" x14ac:dyDescent="0.25">
      <c r="G41" s="5" t="s">
        <v>18</v>
      </c>
      <c r="H41" s="5">
        <v>11.5</v>
      </c>
      <c r="I41" s="6">
        <f t="shared" si="0"/>
        <v>11.875</v>
      </c>
      <c r="J41" s="6" t="s">
        <v>23</v>
      </c>
      <c r="K41" s="6" t="s">
        <v>67</v>
      </c>
    </row>
    <row r="42" spans="1:11" x14ac:dyDescent="0.25">
      <c r="G42" s="5" t="s">
        <v>18</v>
      </c>
      <c r="H42" s="5">
        <v>12.25</v>
      </c>
      <c r="I42" s="6">
        <f t="shared" si="0"/>
        <v>12.625</v>
      </c>
      <c r="J42" s="6" t="s">
        <v>23</v>
      </c>
      <c r="K42" s="6" t="s">
        <v>67</v>
      </c>
    </row>
    <row r="43" spans="1:11" x14ac:dyDescent="0.25">
      <c r="G43" s="5" t="s">
        <v>18</v>
      </c>
      <c r="H43" s="5">
        <v>13</v>
      </c>
      <c r="I43" s="6">
        <f t="shared" si="0"/>
        <v>13.375</v>
      </c>
      <c r="J43" s="6" t="s">
        <v>23</v>
      </c>
      <c r="K43" s="6" t="s">
        <v>67</v>
      </c>
    </row>
    <row r="44" spans="1:11" x14ac:dyDescent="0.25">
      <c r="G44" s="5" t="s">
        <v>18</v>
      </c>
      <c r="H44" s="5">
        <v>13.75</v>
      </c>
      <c r="I44" s="6">
        <f t="shared" si="0"/>
        <v>14.125</v>
      </c>
      <c r="J44" s="6" t="s">
        <v>23</v>
      </c>
      <c r="K44" s="6" t="s">
        <v>67</v>
      </c>
    </row>
    <row r="45" spans="1:11" x14ac:dyDescent="0.25">
      <c r="G45" s="5" t="s">
        <v>18</v>
      </c>
      <c r="H45" s="5">
        <v>14.5</v>
      </c>
      <c r="I45" s="6">
        <f t="shared" si="0"/>
        <v>14.875</v>
      </c>
      <c r="J45" s="6" t="s">
        <v>23</v>
      </c>
      <c r="K45" s="6" t="s">
        <v>67</v>
      </c>
    </row>
    <row r="46" spans="1:11" x14ac:dyDescent="0.25">
      <c r="G46" s="5" t="s">
        <v>18</v>
      </c>
      <c r="H46" s="5">
        <v>15.25</v>
      </c>
      <c r="I46" s="6">
        <f t="shared" si="0"/>
        <v>15.625</v>
      </c>
      <c r="J46" s="6" t="s">
        <v>23</v>
      </c>
      <c r="K46" s="6" t="s">
        <v>67</v>
      </c>
    </row>
    <row r="47" spans="1:11" x14ac:dyDescent="0.25">
      <c r="G47" s="5" t="s">
        <v>18</v>
      </c>
      <c r="H47" s="5">
        <v>16</v>
      </c>
      <c r="I47" s="6">
        <f t="shared" si="0"/>
        <v>16.375</v>
      </c>
      <c r="J47" s="6" t="s">
        <v>23</v>
      </c>
      <c r="K47" s="6" t="s">
        <v>67</v>
      </c>
    </row>
    <row r="48" spans="1:11" x14ac:dyDescent="0.25">
      <c r="G48" s="5" t="s">
        <v>18</v>
      </c>
      <c r="H48" s="5">
        <v>16.75</v>
      </c>
      <c r="I48" s="6">
        <f t="shared" si="0"/>
        <v>17.125</v>
      </c>
      <c r="J48" s="6" t="s">
        <v>23</v>
      </c>
      <c r="K48" s="6" t="s">
        <v>67</v>
      </c>
    </row>
    <row r="49" spans="7:11" x14ac:dyDescent="0.25">
      <c r="G49" s="5" t="s">
        <v>18</v>
      </c>
      <c r="H49" s="5">
        <v>17.5</v>
      </c>
      <c r="I49" s="6">
        <f>H49+(X38-H49)/2</f>
        <v>8.75</v>
      </c>
      <c r="J49" s="6" t="s">
        <v>23</v>
      </c>
      <c r="K49" s="6" t="s">
        <v>67</v>
      </c>
    </row>
    <row r="50" spans="7:11" x14ac:dyDescent="0.25">
      <c r="J50" s="6"/>
      <c r="K50" s="6"/>
    </row>
    <row r="51" spans="7:11" x14ac:dyDescent="0.25">
      <c r="J51" s="6"/>
      <c r="K51" s="6"/>
    </row>
    <row r="52" spans="7:11" x14ac:dyDescent="0.25">
      <c r="J52" s="6"/>
      <c r="K52" s="6"/>
    </row>
    <row r="53" spans="7:11" x14ac:dyDescent="0.25">
      <c r="J53" s="6"/>
      <c r="K53" s="6"/>
    </row>
    <row r="54" spans="7:11" x14ac:dyDescent="0.25">
      <c r="J54" s="6"/>
      <c r="K54" s="6"/>
    </row>
    <row r="55" spans="7:11" x14ac:dyDescent="0.25">
      <c r="J55" s="6"/>
      <c r="K55" s="6"/>
    </row>
    <row r="56" spans="7:11" x14ac:dyDescent="0.25">
      <c r="J56" s="6"/>
      <c r="K56" s="6"/>
    </row>
    <row r="57" spans="7:11" x14ac:dyDescent="0.25">
      <c r="J57" s="6"/>
      <c r="K57" s="6"/>
    </row>
    <row r="58" spans="7:11" x14ac:dyDescent="0.25">
      <c r="J58" s="6"/>
      <c r="K58" s="6"/>
    </row>
    <row r="59" spans="7:11" x14ac:dyDescent="0.25">
      <c r="J59" s="6"/>
      <c r="K59" s="6"/>
    </row>
    <row r="60" spans="7:11" x14ac:dyDescent="0.25">
      <c r="J60" s="6"/>
      <c r="K60" s="6"/>
    </row>
  </sheetData>
  <sortState ref="B16:C37">
    <sortCondition ref="B16"/>
  </sortState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803"/>
  <sheetViews>
    <sheetView topLeftCell="U1" workbookViewId="0">
      <selection activeCell="AQ3" sqref="AQ3"/>
    </sheetView>
  </sheetViews>
  <sheetFormatPr defaultRowHeight="15" x14ac:dyDescent="0.25"/>
  <cols>
    <col min="40" max="40" width="11.28515625" bestFit="1" customWidth="1"/>
  </cols>
  <sheetData>
    <row r="1" spans="1:49" x14ac:dyDescent="0.25">
      <c r="A1" s="3" t="s">
        <v>24</v>
      </c>
      <c r="B1" s="3" t="s">
        <v>25</v>
      </c>
      <c r="C1" s="3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K1" t="s">
        <v>10</v>
      </c>
      <c r="L1" t="s">
        <v>1</v>
      </c>
      <c r="M1" t="s">
        <v>0</v>
      </c>
      <c r="N1" t="s">
        <v>4</v>
      </c>
      <c r="O1" t="s">
        <v>2</v>
      </c>
      <c r="P1" t="s">
        <v>3</v>
      </c>
      <c r="Q1" t="s">
        <v>7</v>
      </c>
      <c r="R1" t="s">
        <v>12</v>
      </c>
      <c r="S1" t="s">
        <v>11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E1" s="1" t="s">
        <v>1</v>
      </c>
      <c r="AF1" s="1" t="s">
        <v>0</v>
      </c>
      <c r="AG1" s="1" t="s">
        <v>4</v>
      </c>
      <c r="AH1" s="1" t="s">
        <v>39</v>
      </c>
      <c r="AI1" s="1" t="s">
        <v>3</v>
      </c>
      <c r="AJ1" s="1" t="s">
        <v>7</v>
      </c>
      <c r="AK1" s="1" t="s">
        <v>12</v>
      </c>
      <c r="AL1" s="1" t="s">
        <v>11</v>
      </c>
      <c r="AN1" t="s">
        <v>70</v>
      </c>
      <c r="AO1" t="s">
        <v>12</v>
      </c>
      <c r="AP1" t="s">
        <v>11</v>
      </c>
      <c r="AQ1" t="s">
        <v>79</v>
      </c>
      <c r="AS1" t="s">
        <v>13</v>
      </c>
      <c r="AT1" t="s">
        <v>14</v>
      </c>
      <c r="AV1" t="s">
        <v>73</v>
      </c>
      <c r="AW1" t="s">
        <v>12</v>
      </c>
    </row>
    <row r="2" spans="1:49" x14ac:dyDescent="0.25">
      <c r="A2" s="6">
        <v>17136.010699999999</v>
      </c>
      <c r="B2" s="6">
        <v>22.311883000000002</v>
      </c>
      <c r="C2" s="6">
        <v>14.608414</v>
      </c>
      <c r="D2" s="6">
        <v>-6.3825999999999994E-2</v>
      </c>
      <c r="E2" s="6">
        <v>37.722544999999997</v>
      </c>
      <c r="F2" s="6">
        <v>21.826516000000002</v>
      </c>
      <c r="G2" s="6">
        <v>86.077179999999998</v>
      </c>
      <c r="H2" s="6">
        <v>14.5</v>
      </c>
      <c r="I2" s="6">
        <v>57.779544000000001</v>
      </c>
      <c r="K2">
        <v>10</v>
      </c>
      <c r="L2" s="1">
        <f t="shared" ref="L2:L65" si="0">0.000063090994667*C2</f>
        <v>9.2165936976732821E-4</v>
      </c>
      <c r="M2" s="6">
        <f>249.088908333*(E2-AVERAGE('raw Data'!$Y$2:$Y$2801))</f>
        <v>9325.9257010548263</v>
      </c>
      <c r="N2" t="s">
        <v>18</v>
      </c>
      <c r="O2">
        <f>L2/(PI()*('ugly don''t look!'!$J$7^2)/4)</f>
        <v>1.8372445445311059</v>
      </c>
      <c r="P2">
        <f>-M2/'ugly don''t look!'!$H$7</f>
        <v>-8741.9625994139733</v>
      </c>
      <c r="Q2">
        <f>-'ugly don''t look!'!$J$7/4*P2</f>
        <v>55.23390519374734</v>
      </c>
      <c r="R2">
        <f t="shared" ref="R2:R65" si="1">LN(O2)</f>
        <v>0.60826691905577601</v>
      </c>
      <c r="S2">
        <f t="shared" ref="S2:S65" si="2">LN(Q2)</f>
        <v>4.0115769892487823</v>
      </c>
      <c r="U2" s="6">
        <v>18967.934689999998</v>
      </c>
      <c r="V2" s="6">
        <v>23.681387000000001</v>
      </c>
      <c r="W2" s="6">
        <v>10.122043</v>
      </c>
      <c r="X2" s="6">
        <v>8.6134459999999997</v>
      </c>
      <c r="Y2" s="6">
        <v>0.34249800000000002</v>
      </c>
      <c r="Z2" s="6">
        <v>22.024614</v>
      </c>
      <c r="AA2" s="6">
        <v>86.090987999999996</v>
      </c>
      <c r="AB2" s="6">
        <v>10</v>
      </c>
      <c r="AC2" s="6">
        <v>37.495443999999999</v>
      </c>
      <c r="AE2" s="1">
        <f>0.000063090994667*'raw Data'!W2</f>
        <v>6.3860976093214471E-4</v>
      </c>
      <c r="AF2" s="6">
        <f>249.088908333*('raw Data'!X2-AVERAGE('raw Data'!$D$2:$D$3001))</f>
        <v>2161.7770683963977</v>
      </c>
      <c r="AG2" s="1" t="s">
        <v>19</v>
      </c>
      <c r="AH2" s="1">
        <f>AE2/(PI()*('ugly don''t look!'!$K$7^2)/4)</f>
        <v>0.57460330634018353</v>
      </c>
      <c r="AI2" s="1">
        <f>-AF2/'ugly don''t look!'!$I$7</f>
        <v>-2364.1481500398049</v>
      </c>
      <c r="AJ2" s="1">
        <f>-'ugly don''t look!'!$K$7/4*AI2</f>
        <v>22.233276654826842</v>
      </c>
      <c r="AK2" s="1">
        <f t="shared" ref="AK2:AK65" si="3">LN(AH2)</f>
        <v>-0.55407537829376829</v>
      </c>
      <c r="AL2" s="1">
        <f t="shared" ref="AL2:AL65" si="4">LN(AJ2)</f>
        <v>3.1015901149920557</v>
      </c>
      <c r="AN2">
        <f>S2-'ugly don''t look!'!$M$5</f>
        <v>0.23296242848071014</v>
      </c>
      <c r="AO2">
        <f>R2</f>
        <v>0.60826691905577601</v>
      </c>
      <c r="AP2">
        <f>S2</f>
        <v>4.0115769892487823</v>
      </c>
      <c r="AQ2">
        <f>AN2-$AS$2*AO2-$AT$2</f>
        <v>-4.20014758864867E-2</v>
      </c>
      <c r="AS2">
        <f>'ugly don''t look!'!B16</f>
        <v>0.64173646875454127</v>
      </c>
      <c r="AT2" s="6">
        <f>'ugly don''t look!'!C16</f>
        <v>-0.11538316032786125</v>
      </c>
      <c r="AV2">
        <f t="shared" ref="AV2:AV65" si="5">AN3002</f>
        <v>-0.42178655057448289</v>
      </c>
      <c r="AW2" s="6">
        <f t="shared" ref="AW2:AW65" si="6">AO3002</f>
        <v>-0.55407537829376829</v>
      </c>
    </row>
    <row r="3" spans="1:49" x14ac:dyDescent="0.25">
      <c r="A3" s="6">
        <v>17136.61506</v>
      </c>
      <c r="B3" s="6">
        <v>22.192941000000001</v>
      </c>
      <c r="C3" s="6">
        <v>14.589245</v>
      </c>
      <c r="D3" s="6">
        <v>-6.3173999999999994E-2</v>
      </c>
      <c r="E3" s="6">
        <v>37.702168</v>
      </c>
      <c r="F3" s="6">
        <v>21.768929</v>
      </c>
      <c r="G3" s="6">
        <v>86.074279000000004</v>
      </c>
      <c r="H3" s="6">
        <v>14.5</v>
      </c>
      <c r="I3" s="6">
        <v>57.779021</v>
      </c>
      <c r="L3" s="3">
        <f t="shared" si="0"/>
        <v>9.2044997849055643E-4</v>
      </c>
      <c r="M3" s="6">
        <f>249.088908333*(E3-AVERAGE('raw Data'!$Y$2:$Y$2801))</f>
        <v>9320.8500163697263</v>
      </c>
      <c r="N3" s="1" t="s">
        <v>18</v>
      </c>
      <c r="O3" s="3">
        <f>L3/(PI()*('ugly don''t look!'!$J$7^2)/4)</f>
        <v>1.834833732469364</v>
      </c>
      <c r="P3" s="6">
        <f>-M3/'ugly don''t look!'!$H$7</f>
        <v>-8737.2047397541501</v>
      </c>
      <c r="Q3" s="6">
        <f>-'ugly don''t look!'!$J$7/4*P3</f>
        <v>55.203843846951656</v>
      </c>
      <c r="R3" s="1">
        <f t="shared" si="1"/>
        <v>0.60695386839276844</v>
      </c>
      <c r="S3" s="1">
        <f t="shared" si="2"/>
        <v>4.0110325857671967</v>
      </c>
      <c r="U3" s="6">
        <v>18968.484390000001</v>
      </c>
      <c r="V3" s="6">
        <v>23.666606999999999</v>
      </c>
      <c r="W3" s="6">
        <v>10.069781000000001</v>
      </c>
      <c r="X3" s="6">
        <v>8.5965699999999998</v>
      </c>
      <c r="Y3" s="6">
        <v>0.34898000000000001</v>
      </c>
      <c r="Z3" s="6">
        <v>22.039045000000002</v>
      </c>
      <c r="AA3" s="6">
        <v>86.081829999999997</v>
      </c>
      <c r="AB3" s="6">
        <v>10</v>
      </c>
      <c r="AC3" s="6">
        <v>37.530495999999999</v>
      </c>
      <c r="AE3" s="3">
        <f>0.000063090994667*'raw Data'!W3</f>
        <v>6.3531249936885797E-4</v>
      </c>
      <c r="AF3" s="6">
        <f>249.088908333*('raw Data'!X3-AVERAGE('raw Data'!$D$2:$D$3001))</f>
        <v>2157.57344397937</v>
      </c>
      <c r="AG3" s="1"/>
      <c r="AH3" s="6">
        <f>AE3/(PI()*('ugly don''t look!'!$K$7^2)/4)</f>
        <v>0.57163652206590709</v>
      </c>
      <c r="AI3" s="6">
        <f>-AF3/'ugly don''t look!'!$I$7</f>
        <v>-2359.5510104761265</v>
      </c>
      <c r="AJ3" s="6">
        <f>-'ugly don''t look!'!$K$7/4*AI3</f>
        <v>22.190043545371161</v>
      </c>
      <c r="AK3" s="3">
        <f t="shared" si="3"/>
        <v>-0.55925194052058458</v>
      </c>
      <c r="AL3" s="3">
        <f t="shared" si="4"/>
        <v>3.0996436993297407</v>
      </c>
      <c r="AN3" s="6">
        <f>S3-'ugly don''t look!'!$M$5</f>
        <v>0.23241802499912456</v>
      </c>
      <c r="AO3" s="6">
        <f t="shared" ref="AO3:AO66" si="7">R3</f>
        <v>0.60695386839276844</v>
      </c>
      <c r="AP3" s="6">
        <f t="shared" ref="AP3:AP66" si="8">S3</f>
        <v>4.0110325857671967</v>
      </c>
      <c r="AQ3" s="6">
        <f t="shared" ref="AQ3:AQ65" si="9">AN3-$AS$2*AO3-$AT$2</f>
        <v>-4.1703246872297955E-2</v>
      </c>
      <c r="AV3" s="6">
        <f t="shared" si="5"/>
        <v>-0.4237329662367979</v>
      </c>
      <c r="AW3" s="6">
        <f t="shared" si="6"/>
        <v>-0.55925194052058458</v>
      </c>
    </row>
    <row r="4" spans="1:49" x14ac:dyDescent="0.25">
      <c r="A4" s="6">
        <v>17137.83598</v>
      </c>
      <c r="B4" s="6">
        <v>22.309479</v>
      </c>
      <c r="C4" s="6">
        <v>14.56772</v>
      </c>
      <c r="D4" s="6">
        <v>-5.4681E-2</v>
      </c>
      <c r="E4" s="6">
        <v>37.688738000000001</v>
      </c>
      <c r="F4" s="6">
        <v>21.784844</v>
      </c>
      <c r="G4" s="6">
        <v>86.076993999999999</v>
      </c>
      <c r="H4" s="6">
        <v>14.5</v>
      </c>
      <c r="I4" s="6">
        <v>57.767743000000003</v>
      </c>
      <c r="L4" s="3">
        <f t="shared" si="0"/>
        <v>9.1909194483034929E-4</v>
      </c>
      <c r="M4" s="6">
        <f>249.088908333*(E4-AVERAGE('raw Data'!$Y$2:$Y$2801))</f>
        <v>9317.5047523308131</v>
      </c>
      <c r="N4" s="1" t="s">
        <v>18</v>
      </c>
      <c r="O4" s="3">
        <f>L4/(PI()*('ugly don''t look!'!$J$7^2)/4)</f>
        <v>1.8321266152682063</v>
      </c>
      <c r="P4" s="6">
        <f>-M4/'ugly don''t look!'!$H$7</f>
        <v>-8734.0689466918011</v>
      </c>
      <c r="Q4" s="6">
        <f>-'ugly don''t look!'!$J$7/4*P4</f>
        <v>55.184031122435471</v>
      </c>
      <c r="R4" s="1">
        <f t="shared" si="1"/>
        <v>0.60547737700140281</v>
      </c>
      <c r="S4" s="1">
        <f t="shared" si="2"/>
        <v>4.0106736201700341</v>
      </c>
      <c r="U4" s="6">
        <v>18970.376990000001</v>
      </c>
      <c r="V4" s="6">
        <v>23.551856000000001</v>
      </c>
      <c r="W4" s="6">
        <v>10.022147</v>
      </c>
      <c r="X4" s="6">
        <v>8.4680389999999992</v>
      </c>
      <c r="Y4" s="6">
        <v>0.33679799999999999</v>
      </c>
      <c r="Z4" s="6">
        <v>21.939350999999998</v>
      </c>
      <c r="AA4" s="6">
        <v>86.082145999999995</v>
      </c>
      <c r="AB4" s="6">
        <v>10</v>
      </c>
      <c r="AC4" s="6">
        <v>37.555788</v>
      </c>
      <c r="AE4" s="3">
        <f>0.000063090994667*'raw Data'!W4</f>
        <v>6.3230722292889011E-4</v>
      </c>
      <c r="AF4" s="6">
        <f>249.088908333*('raw Data'!X4-AVERAGE('raw Data'!$D$2:$D$3001))</f>
        <v>2125.5577975024207</v>
      </c>
      <c r="AG4" s="1"/>
      <c r="AH4" s="6">
        <f>AE4/(PI()*('ugly don''t look!'!$K$7^2)/4)</f>
        <v>0.56893245788694558</v>
      </c>
      <c r="AI4" s="6">
        <f>-AF4/'ugly don''t look!'!$I$7</f>
        <v>-2324.538273734056</v>
      </c>
      <c r="AJ4" s="6">
        <f>-'ugly don''t look!'!$K$7/4*AI4</f>
        <v>21.860771514590873</v>
      </c>
      <c r="AK4" s="3">
        <f t="shared" si="3"/>
        <v>-0.56399355508797433</v>
      </c>
      <c r="AL4" s="3">
        <f t="shared" si="4"/>
        <v>3.0846937755652495</v>
      </c>
      <c r="AN4" s="6">
        <f>S4-'ugly don''t look!'!$M$5</f>
        <v>0.23205905940196203</v>
      </c>
      <c r="AO4" s="6">
        <f t="shared" si="7"/>
        <v>0.60547737700140281</v>
      </c>
      <c r="AP4" s="6">
        <f t="shared" si="8"/>
        <v>4.0106736201700341</v>
      </c>
      <c r="AQ4" s="6">
        <f t="shared" si="9"/>
        <v>-4.1114694097819066E-2</v>
      </c>
      <c r="AV4" s="6">
        <f t="shared" si="5"/>
        <v>-0.43868289000128913</v>
      </c>
      <c r="AW4" s="6">
        <f t="shared" si="6"/>
        <v>-0.56399355508797433</v>
      </c>
    </row>
    <row r="5" spans="1:49" x14ac:dyDescent="0.25">
      <c r="A5" s="6">
        <v>17138.362059999999</v>
      </c>
      <c r="B5" s="6">
        <v>22.284693000000001</v>
      </c>
      <c r="C5" s="6">
        <v>14.562849999999999</v>
      </c>
      <c r="D5" s="6">
        <v>-5.7624000000000002E-2</v>
      </c>
      <c r="E5" s="6">
        <v>37.658377000000002</v>
      </c>
      <c r="F5" s="6">
        <v>21.751314000000001</v>
      </c>
      <c r="G5" s="6">
        <v>86.077413000000007</v>
      </c>
      <c r="H5" s="6">
        <v>14.5</v>
      </c>
      <c r="I5" s="6">
        <v>57.761274999999998</v>
      </c>
      <c r="L5" s="3">
        <f t="shared" si="0"/>
        <v>9.1878469168632092E-4</v>
      </c>
      <c r="M5" s="6">
        <f>249.088908333*(E5-AVERAGE('raw Data'!$Y$2:$Y$2801))</f>
        <v>9309.9421639849152</v>
      </c>
      <c r="N5" s="1" t="s">
        <v>18</v>
      </c>
      <c r="O5" s="3">
        <f>L5/(PI()*('ugly don''t look!'!$J$7^2)/4)</f>
        <v>1.8315141339316376</v>
      </c>
      <c r="P5" s="6">
        <f>-M5/'ugly don''t look!'!$H$7</f>
        <v>-8726.9799062475777</v>
      </c>
      <c r="Q5" s="6">
        <f>-'ugly don''t look!'!$J$7/4*P5</f>
        <v>55.139240792648756</v>
      </c>
      <c r="R5" s="1">
        <f t="shared" si="1"/>
        <v>0.60514302034134637</v>
      </c>
      <c r="S5" s="1">
        <f t="shared" si="2"/>
        <v>4.0098616367784956</v>
      </c>
      <c r="U5" s="6">
        <v>18971.971989999998</v>
      </c>
      <c r="V5" s="6">
        <v>23.581250000000001</v>
      </c>
      <c r="W5" s="6">
        <v>10.048667</v>
      </c>
      <c r="X5" s="6">
        <v>8.3276140000000005</v>
      </c>
      <c r="Y5" s="6">
        <v>0.33940599999999999</v>
      </c>
      <c r="Z5" s="6">
        <v>22.032603999999999</v>
      </c>
      <c r="AA5" s="6">
        <v>86.080787999999998</v>
      </c>
      <c r="AB5" s="6">
        <v>10</v>
      </c>
      <c r="AC5" s="6">
        <v>37.511727</v>
      </c>
      <c r="AE5" s="3">
        <f>0.000063090994667*'raw Data'!W5</f>
        <v>6.3398039610745892E-4</v>
      </c>
      <c r="AF5" s="6">
        <f>249.088908333*('raw Data'!X5-AVERAGE('raw Data'!$D$2:$D$3001))</f>
        <v>2090.57948754976</v>
      </c>
      <c r="AG5" s="1"/>
      <c r="AH5" s="6">
        <f>AE5/(PI()*('ugly don''t look!'!$K$7^2)/4)</f>
        <v>0.57043793259043585</v>
      </c>
      <c r="AI5" s="6">
        <f>-AF5/'ugly don''t look!'!$I$7</f>
        <v>-2286.2855288164478</v>
      </c>
      <c r="AJ5" s="6">
        <f>-'ugly don''t look!'!$K$7/4*AI5</f>
        <v>21.501029312924963</v>
      </c>
      <c r="AK5" s="3">
        <f t="shared" si="3"/>
        <v>-0.56135091035680507</v>
      </c>
      <c r="AL5" s="3">
        <f t="shared" si="4"/>
        <v>3.0681008090074107</v>
      </c>
      <c r="AN5" s="6">
        <f>S5-'ugly don''t look!'!$M$5</f>
        <v>0.23124707601042349</v>
      </c>
      <c r="AO5" s="6">
        <f t="shared" si="7"/>
        <v>0.60514302034134637</v>
      </c>
      <c r="AP5" s="6">
        <f t="shared" si="8"/>
        <v>4.0098616367784956</v>
      </c>
      <c r="AQ5" s="6">
        <f t="shared" si="9"/>
        <v>-4.1712108627028427E-2</v>
      </c>
      <c r="AV5" s="6">
        <f t="shared" si="5"/>
        <v>-0.45527585655912794</v>
      </c>
      <c r="AW5" s="6">
        <f t="shared" si="6"/>
        <v>-0.56135091035680507</v>
      </c>
    </row>
    <row r="6" spans="1:49" x14ac:dyDescent="0.25">
      <c r="A6" s="6">
        <v>17141.07504</v>
      </c>
      <c r="B6" s="6">
        <v>22.316137999999999</v>
      </c>
      <c r="C6" s="6">
        <v>14.567963000000001</v>
      </c>
      <c r="D6" s="6">
        <v>-6.4059000000000005E-2</v>
      </c>
      <c r="E6" s="6">
        <v>37.647964999999999</v>
      </c>
      <c r="F6" s="6">
        <v>21.719851999999999</v>
      </c>
      <c r="G6" s="6">
        <v>86.076688000000004</v>
      </c>
      <c r="H6" s="6">
        <v>14.5</v>
      </c>
      <c r="I6" s="6">
        <v>57.700526000000004</v>
      </c>
      <c r="L6" s="3">
        <f t="shared" si="0"/>
        <v>9.1910727594205345E-4</v>
      </c>
      <c r="M6" s="6">
        <f>249.088908333*(E6-AVERAGE('raw Data'!$Y$2:$Y$2801))</f>
        <v>9307.3486502713513</v>
      </c>
      <c r="N6" s="1" t="s">
        <v>18</v>
      </c>
      <c r="O6" s="3">
        <f>L6/(PI()*('ugly don''t look!'!$J$7^2)/4)</f>
        <v>1.8321571764519409</v>
      </c>
      <c r="P6" s="6">
        <f>-M6/'ugly don''t look!'!$H$7</f>
        <v>-8724.5487910305128</v>
      </c>
      <c r="Q6" s="6">
        <f>-'ugly don''t look!'!$J$7/4*P6</f>
        <v>55.123880398928542</v>
      </c>
      <c r="R6" s="1">
        <f t="shared" si="1"/>
        <v>0.60549405757827535</v>
      </c>
      <c r="S6" s="1">
        <f t="shared" si="2"/>
        <v>4.0095830233372363</v>
      </c>
      <c r="U6" s="6">
        <v>18972.451059999999</v>
      </c>
      <c r="V6" s="6">
        <v>23.570163999999998</v>
      </c>
      <c r="W6" s="6">
        <v>10.035466</v>
      </c>
      <c r="X6" s="6">
        <v>8.2873149999999995</v>
      </c>
      <c r="Y6" s="6">
        <v>0.32958999999999999</v>
      </c>
      <c r="Z6" s="6">
        <v>22.035934000000001</v>
      </c>
      <c r="AA6" s="6">
        <v>86.087222999999994</v>
      </c>
      <c r="AB6" s="6">
        <v>10</v>
      </c>
      <c r="AC6" s="6">
        <v>37.518749999999997</v>
      </c>
      <c r="AE6" s="3">
        <f>0.000063090994667*'raw Data'!W6</f>
        <v>6.3314753188685989E-4</v>
      </c>
      <c r="AF6" s="6">
        <f>249.088908333*('raw Data'!X6-AVERAGE('raw Data'!$D$2:$D$3001))</f>
        <v>2080.5414536328481</v>
      </c>
      <c r="AG6" s="1"/>
      <c r="AH6" s="6">
        <f>AE6/(PI()*('ugly don''t look!'!$K$7^2)/4)</f>
        <v>0.56968854452253337</v>
      </c>
      <c r="AI6" s="6">
        <f>-AF6/'ugly don''t look!'!$I$7</f>
        <v>-2275.3078014357479</v>
      </c>
      <c r="AJ6" s="6">
        <f>-'ugly don''t look!'!$K$7/4*AI6</f>
        <v>21.397790922432279</v>
      </c>
      <c r="AK6" s="3">
        <f t="shared" si="3"/>
        <v>-0.56266548060995436</v>
      </c>
      <c r="AL6" s="3">
        <f t="shared" si="4"/>
        <v>3.0632876887757119</v>
      </c>
      <c r="AN6" s="6">
        <f>S6-'ugly don''t look!'!$M$5</f>
        <v>0.23096846256916415</v>
      </c>
      <c r="AO6" s="6">
        <f t="shared" si="7"/>
        <v>0.60549405757827535</v>
      </c>
      <c r="AP6" s="6">
        <f t="shared" si="8"/>
        <v>4.0095830233372363</v>
      </c>
      <c r="AQ6" s="6">
        <f t="shared" si="9"/>
        <v>-4.2215995465115924E-2</v>
      </c>
      <c r="AV6" s="6">
        <f t="shared" si="5"/>
        <v>-0.46008897679082672</v>
      </c>
      <c r="AW6" s="6">
        <f t="shared" si="6"/>
        <v>-0.56266548060995436</v>
      </c>
    </row>
    <row r="7" spans="1:49" x14ac:dyDescent="0.25">
      <c r="A7" s="6">
        <v>17141.34706</v>
      </c>
      <c r="B7" s="6">
        <v>22.314288999999999</v>
      </c>
      <c r="C7" s="6">
        <v>14.572791</v>
      </c>
      <c r="D7" s="6">
        <v>-6.7747000000000002E-2</v>
      </c>
      <c r="E7" s="6">
        <v>37.610059999999997</v>
      </c>
      <c r="F7" s="6">
        <v>21.706527999999999</v>
      </c>
      <c r="G7" s="6">
        <v>86.074363000000005</v>
      </c>
      <c r="H7" s="6">
        <v>14.5</v>
      </c>
      <c r="I7" s="6">
        <v>57.689374999999998</v>
      </c>
      <c r="L7" s="3">
        <f t="shared" si="0"/>
        <v>9.1941187926430565E-4</v>
      </c>
      <c r="M7" s="6">
        <f>249.088908333*(E7-AVERAGE('raw Data'!$Y$2:$Y$2801))</f>
        <v>9297.9069352009883</v>
      </c>
      <c r="N7" s="1" t="s">
        <v>18</v>
      </c>
      <c r="O7" s="3">
        <f>L7/(PI()*('ugly don''t look!'!$J$7^2)/4)</f>
        <v>1.8327643756086045</v>
      </c>
      <c r="P7" s="6">
        <f>-M7/'ugly don''t look!'!$H$7</f>
        <v>-8715.6982894647444</v>
      </c>
      <c r="Q7" s="6">
        <f>-'ugly don''t look!'!$J$7/4*P7</f>
        <v>55.067960717410621</v>
      </c>
      <c r="R7" s="1">
        <f t="shared" si="1"/>
        <v>0.60582541482758845</v>
      </c>
      <c r="S7" s="1">
        <f t="shared" si="2"/>
        <v>4.0085680718535004</v>
      </c>
      <c r="U7" s="6">
        <v>18974.651979999999</v>
      </c>
      <c r="V7" s="6">
        <v>23.674365999999999</v>
      </c>
      <c r="W7" s="6">
        <v>10.028601</v>
      </c>
      <c r="X7" s="6">
        <v>8.1576009999999997</v>
      </c>
      <c r="Y7" s="6">
        <v>0.33076299999999997</v>
      </c>
      <c r="Z7" s="6">
        <v>21.938611000000002</v>
      </c>
      <c r="AA7" s="6">
        <v>86.086162999999999</v>
      </c>
      <c r="AB7" s="6">
        <v>10</v>
      </c>
      <c r="AC7" s="6">
        <v>37.502088999999998</v>
      </c>
      <c r="AE7" s="3">
        <f>0.000063090994667*'raw Data'!W7</f>
        <v>6.3271441220847096E-4</v>
      </c>
      <c r="AF7" s="6">
        <f>249.088908333*('raw Data'!X7-AVERAGE('raw Data'!$D$2:$D$3001))</f>
        <v>2048.2311349773413</v>
      </c>
      <c r="AG7" s="3"/>
      <c r="AH7" s="6">
        <f>AE7/(PI()*('ugly don''t look!'!$K$7^2)/4)</f>
        <v>0.5692988354788131</v>
      </c>
      <c r="AI7" s="6">
        <f>-AF7/'ugly don''t look!'!$I$7</f>
        <v>-2239.9728072805569</v>
      </c>
      <c r="AJ7" s="6">
        <f>-'ugly don''t look!'!$K$7/4*AI7</f>
        <v>21.065488270148908</v>
      </c>
      <c r="AK7" s="3">
        <f t="shared" si="3"/>
        <v>-0.56334978855887552</v>
      </c>
      <c r="AL7" s="3">
        <f t="shared" si="4"/>
        <v>3.0476360743766309</v>
      </c>
      <c r="AN7" s="6">
        <f>S7-'ugly don''t look!'!$M$5</f>
        <v>0.22995351108542827</v>
      </c>
      <c r="AO7" s="6">
        <f t="shared" si="7"/>
        <v>0.60582541482758845</v>
      </c>
      <c r="AP7" s="6">
        <f t="shared" si="8"/>
        <v>4.0085680718535004</v>
      </c>
      <c r="AQ7" s="6">
        <f t="shared" si="9"/>
        <v>-4.3443590979922203E-2</v>
      </c>
      <c r="AV7" s="6">
        <f t="shared" si="5"/>
        <v>-0.47574059118990775</v>
      </c>
      <c r="AW7" s="6">
        <f t="shared" si="6"/>
        <v>-0.56334978855887552</v>
      </c>
    </row>
    <row r="8" spans="1:49" x14ac:dyDescent="0.25">
      <c r="A8" s="6">
        <v>17143.73461</v>
      </c>
      <c r="B8" s="6">
        <v>22.272300000000001</v>
      </c>
      <c r="C8" s="6">
        <v>14.562289</v>
      </c>
      <c r="D8" s="6">
        <v>-7.7842999999999996E-2</v>
      </c>
      <c r="E8" s="6">
        <v>37.628072000000003</v>
      </c>
      <c r="F8" s="6">
        <v>21.886772000000001</v>
      </c>
      <c r="G8" s="6">
        <v>86.075627999999995</v>
      </c>
      <c r="H8" s="6">
        <v>14.5</v>
      </c>
      <c r="I8" s="6">
        <v>57.642141000000002</v>
      </c>
      <c r="L8" s="3">
        <f t="shared" si="0"/>
        <v>9.1874929763831282E-4</v>
      </c>
      <c r="M8" s="6">
        <f>249.088908333*(E8-AVERAGE('raw Data'!$Y$2:$Y$2801))</f>
        <v>9302.3935246178844</v>
      </c>
      <c r="N8" s="1" t="s">
        <v>18</v>
      </c>
      <c r="O8" s="3">
        <f>L8/(PI()*('ugly don''t look!'!$J$7^2)/4)</f>
        <v>1.8314435791000536</v>
      </c>
      <c r="P8" s="6">
        <f>-M8/'ugly don''t look!'!$H$7</f>
        <v>-8719.903941336599</v>
      </c>
      <c r="Q8" s="6">
        <f>-'ugly don''t look!'!$J$7/4*P8</f>
        <v>55.094533077349965</v>
      </c>
      <c r="R8" s="1">
        <f t="shared" si="1"/>
        <v>0.60510449692004575</v>
      </c>
      <c r="S8" s="1">
        <f t="shared" si="2"/>
        <v>4.0090504930395028</v>
      </c>
      <c r="U8" s="6">
        <v>18975.381990000002</v>
      </c>
      <c r="V8" s="6">
        <v>23.642420999999999</v>
      </c>
      <c r="W8" s="6">
        <v>10.038173</v>
      </c>
      <c r="X8" s="6">
        <v>8.1289069999999999</v>
      </c>
      <c r="Y8" s="6">
        <v>0.34152900000000003</v>
      </c>
      <c r="Z8" s="6">
        <v>22.029423999999999</v>
      </c>
      <c r="AA8" s="6">
        <v>86.090615999999997</v>
      </c>
      <c r="AB8" s="6">
        <v>10</v>
      </c>
      <c r="AC8" s="6">
        <v>37.486010999999998</v>
      </c>
      <c r="AE8" s="3">
        <f>0.000063090994667*'raw Data'!W8</f>
        <v>6.3331831920942344E-4</v>
      </c>
      <c r="AF8" s="6">
        <f>249.088908333*('raw Data'!X8-AVERAGE('raw Data'!$D$2:$D$3001))</f>
        <v>2041.0837778416339</v>
      </c>
      <c r="AG8" s="3"/>
      <c r="AH8" s="6">
        <f>AE8/(PI()*('ugly don''t look!'!$K$7^2)/4)</f>
        <v>0.56984221420663395</v>
      </c>
      <c r="AI8" s="6">
        <f>-AF8/'ugly don''t look!'!$I$7</f>
        <v>-2232.1563624689784</v>
      </c>
      <c r="AJ8" s="6">
        <f>-'ugly don''t look!'!$K$7/4*AI8</f>
        <v>20.99197968738514</v>
      </c>
      <c r="AK8" s="3">
        <f t="shared" si="3"/>
        <v>-0.56239577365583326</v>
      </c>
      <c r="AL8" s="3">
        <f t="shared" si="4"/>
        <v>3.0441404451252128</v>
      </c>
      <c r="AN8" s="6">
        <f>S8-'ugly don''t look!'!$M$5</f>
        <v>0.23043593227143067</v>
      </c>
      <c r="AO8" s="6">
        <f t="shared" si="7"/>
        <v>0.60510449692004575</v>
      </c>
      <c r="AP8" s="6">
        <f t="shared" si="8"/>
        <v>4.0090504930395028</v>
      </c>
      <c r="AQ8" s="6">
        <f t="shared" si="9"/>
        <v>-4.2498530481671432E-2</v>
      </c>
      <c r="AV8" s="6">
        <f t="shared" si="5"/>
        <v>-0.47923622044132586</v>
      </c>
      <c r="AW8" s="6">
        <f t="shared" si="6"/>
        <v>-0.56239577365583326</v>
      </c>
    </row>
    <row r="9" spans="1:49" x14ac:dyDescent="0.25">
      <c r="A9" s="6">
        <v>17144.38308</v>
      </c>
      <c r="B9" s="6">
        <v>22.264900999999998</v>
      </c>
      <c r="C9" s="6">
        <v>14.549364000000001</v>
      </c>
      <c r="D9" s="6">
        <v>-7.1621000000000004E-2</v>
      </c>
      <c r="E9" s="6">
        <v>37.628649000000003</v>
      </c>
      <c r="F9" s="6">
        <v>21.759086</v>
      </c>
      <c r="G9" s="6">
        <v>86.079802999999998</v>
      </c>
      <c r="H9" s="6">
        <v>14.5</v>
      </c>
      <c r="I9" s="6">
        <v>57.643366999999998</v>
      </c>
      <c r="L9" s="3">
        <f t="shared" si="0"/>
        <v>9.1793384653224188E-4</v>
      </c>
      <c r="M9" s="6">
        <f>249.088908333*(E9-AVERAGE('raw Data'!$Y$2:$Y$2801))</f>
        <v>9302.5372489179917</v>
      </c>
      <c r="N9" s="1" t="s">
        <v>18</v>
      </c>
      <c r="O9" s="3">
        <f>L9/(PI()*('ugly don''t look!'!$J$7^2)/4)</f>
        <v>1.8298180511174771</v>
      </c>
      <c r="P9" s="6">
        <f>-M9/'ugly don''t look!'!$H$7</f>
        <v>-8720.0386660273634</v>
      </c>
      <c r="Q9" s="6">
        <f>-'ugly don''t look!'!$J$7/4*P9</f>
        <v>55.095384301627391</v>
      </c>
      <c r="R9" s="1">
        <f t="shared" si="1"/>
        <v>0.60421653629141014</v>
      </c>
      <c r="S9" s="1">
        <f t="shared" si="2"/>
        <v>4.0090659431695634</v>
      </c>
      <c r="U9" s="6">
        <v>18976.733990000001</v>
      </c>
      <c r="V9" s="6">
        <v>23.653506</v>
      </c>
      <c r="W9" s="6">
        <v>10.041845</v>
      </c>
      <c r="X9" s="6">
        <v>8.0638819999999996</v>
      </c>
      <c r="Y9" s="6">
        <v>0.33316600000000002</v>
      </c>
      <c r="Z9" s="6">
        <v>21.853493</v>
      </c>
      <c r="AA9" s="6">
        <v>86.088766000000007</v>
      </c>
      <c r="AB9" s="6">
        <v>10</v>
      </c>
      <c r="AC9" s="6">
        <v>37.465131</v>
      </c>
      <c r="AE9" s="3">
        <f>0.000063090994667*'raw Data'!W9</f>
        <v>6.3354998934184073E-4</v>
      </c>
      <c r="AF9" s="6">
        <f>249.088908333*('raw Data'!X9-AVERAGE('raw Data'!$D$2:$D$3001))</f>
        <v>2024.886771577281</v>
      </c>
      <c r="AG9" s="3"/>
      <c r="AH9" s="6">
        <f>AE9/(PI()*('ugly don''t look!'!$K$7^2)/4)</f>
        <v>0.57005066455019415</v>
      </c>
      <c r="AI9" s="6">
        <f>-AF9/'ugly don''t look!'!$I$7</f>
        <v>-2214.4431010250232</v>
      </c>
      <c r="AJ9" s="6">
        <f>-'ugly don''t look!'!$K$7/4*AI9</f>
        <v>20.825397977124677</v>
      </c>
      <c r="AK9" s="3">
        <f t="shared" si="3"/>
        <v>-0.56203003692781517</v>
      </c>
      <c r="AL9" s="3">
        <f t="shared" si="4"/>
        <v>3.0361732984165051</v>
      </c>
      <c r="AN9" s="6">
        <f>S9-'ugly don''t look!'!$M$5</f>
        <v>0.23045138240149132</v>
      </c>
      <c r="AO9" s="6">
        <f t="shared" si="7"/>
        <v>0.60421653629141014</v>
      </c>
      <c r="AP9" s="6">
        <f t="shared" si="8"/>
        <v>4.0090659431695634</v>
      </c>
      <c r="AQ9" s="6">
        <f t="shared" si="9"/>
        <v>-4.1913243633397129E-2</v>
      </c>
      <c r="AV9" s="6">
        <f t="shared" si="5"/>
        <v>-0.48720336715003354</v>
      </c>
      <c r="AW9" s="6">
        <f t="shared" si="6"/>
        <v>-0.56203003692781517</v>
      </c>
    </row>
    <row r="10" spans="1:49" x14ac:dyDescent="0.25">
      <c r="A10" s="6">
        <v>17145.950059999999</v>
      </c>
      <c r="B10" s="6">
        <v>22.339259999999999</v>
      </c>
      <c r="C10" s="6">
        <v>14.505577000000001</v>
      </c>
      <c r="D10" s="6">
        <v>-5.7251000000000003E-2</v>
      </c>
      <c r="E10" s="6">
        <v>37.608494999999998</v>
      </c>
      <c r="F10" s="6">
        <v>21.882110999999998</v>
      </c>
      <c r="G10" s="6">
        <v>86.075191000000004</v>
      </c>
      <c r="H10" s="6">
        <v>14.5</v>
      </c>
      <c r="I10" s="6">
        <v>57.674919000000003</v>
      </c>
      <c r="L10" s="3">
        <f t="shared" si="0"/>
        <v>9.1517128114875792E-4</v>
      </c>
      <c r="M10" s="6">
        <f>249.088908333*(E10-AVERAGE('raw Data'!$Y$2:$Y$2801))</f>
        <v>9297.5171110594474</v>
      </c>
      <c r="N10" s="1" t="s">
        <v>18</v>
      </c>
      <c r="O10" s="3">
        <f>L10/(PI()*('ugly don''t look!'!$J$7^2)/4)</f>
        <v>1.8243111270344532</v>
      </c>
      <c r="P10" s="6">
        <f>-M10/'ugly don''t look!'!$H$7</f>
        <v>-8715.3328750088567</v>
      </c>
      <c r="Q10" s="6">
        <f>-'ugly don''t look!'!$J$7/4*P10</f>
        <v>55.065651937524713</v>
      </c>
      <c r="R10" s="1">
        <f t="shared" si="1"/>
        <v>0.60120245113809023</v>
      </c>
      <c r="S10" s="1">
        <f t="shared" si="2"/>
        <v>4.008526144964323</v>
      </c>
      <c r="U10" s="6">
        <v>18977.00706</v>
      </c>
      <c r="V10" s="6">
        <v>23.649072</v>
      </c>
      <c r="W10" s="6">
        <v>10.047863</v>
      </c>
      <c r="X10" s="6">
        <v>8.0540009999999995</v>
      </c>
      <c r="Y10" s="6">
        <v>0.33238400000000001</v>
      </c>
      <c r="Z10" s="6">
        <v>21.997450000000001</v>
      </c>
      <c r="AA10" s="6">
        <v>86.090216999999996</v>
      </c>
      <c r="AB10" s="6">
        <v>10</v>
      </c>
      <c r="AC10" s="6">
        <v>37.454946999999997</v>
      </c>
      <c r="AE10" s="3">
        <f>0.000063090994667*'raw Data'!W10</f>
        <v>6.3392967094774667E-4</v>
      </c>
      <c r="AF10" s="6">
        <f>249.088908333*('raw Data'!X10-AVERAGE('raw Data'!$D$2:$D$3001))</f>
        <v>2022.4255240740426</v>
      </c>
      <c r="AG10" s="3"/>
      <c r="AH10" s="6">
        <f>AE10/(PI()*('ugly don''t look!'!$K$7^2)/4)</f>
        <v>0.57039229150213999</v>
      </c>
      <c r="AI10" s="6">
        <f>-AF10/'ugly don''t look!'!$I$7</f>
        <v>-2211.7514480249811</v>
      </c>
      <c r="AJ10" s="6">
        <f>-'ugly don''t look!'!$K$7/4*AI10</f>
        <v>20.800084730233731</v>
      </c>
      <c r="AK10" s="3">
        <f t="shared" si="3"/>
        <v>-0.5614309241701777</v>
      </c>
      <c r="AL10" s="3">
        <f t="shared" si="4"/>
        <v>3.0349570602679048</v>
      </c>
      <c r="AN10" s="6">
        <f>S10-'ugly don''t look!'!$M$5</f>
        <v>0.22991158419625091</v>
      </c>
      <c r="AO10" s="6">
        <f t="shared" si="7"/>
        <v>0.60120245113809023</v>
      </c>
      <c r="AP10" s="6">
        <f t="shared" si="8"/>
        <v>4.008526144964323</v>
      </c>
      <c r="AQ10" s="6">
        <f t="shared" si="9"/>
        <v>-4.0518793475820519E-2</v>
      </c>
      <c r="AV10" s="6">
        <f t="shared" si="5"/>
        <v>-0.48841960529863382</v>
      </c>
      <c r="AW10" s="6">
        <f t="shared" si="6"/>
        <v>-0.5614309241701777</v>
      </c>
    </row>
    <row r="11" spans="1:49" x14ac:dyDescent="0.25">
      <c r="A11" s="6">
        <v>17146.790990000001</v>
      </c>
      <c r="B11" s="6">
        <v>22.375883000000002</v>
      </c>
      <c r="C11" s="6">
        <v>14.514519999999999</v>
      </c>
      <c r="D11" s="6">
        <v>-6.4440999999999998E-2</v>
      </c>
      <c r="E11" s="6">
        <v>37.577575000000003</v>
      </c>
      <c r="F11" s="6">
        <v>21.877369000000002</v>
      </c>
      <c r="G11" s="6">
        <v>86.078557000000004</v>
      </c>
      <c r="H11" s="6">
        <v>14.5</v>
      </c>
      <c r="I11" s="6">
        <v>57.663176999999997</v>
      </c>
      <c r="L11" s="3">
        <f t="shared" si="0"/>
        <v>9.1573550391406487E-4</v>
      </c>
      <c r="M11" s="6">
        <f>249.088908333*(E11-AVERAGE('raw Data'!$Y$2:$Y$2801))</f>
        <v>9289.815282013793</v>
      </c>
      <c r="N11" s="1" t="s">
        <v>18</v>
      </c>
      <c r="O11" s="3">
        <f>L11/(PI()*('ugly don''t look!'!$J$7^2)/4)</f>
        <v>1.8254358540555891</v>
      </c>
      <c r="P11" s="6">
        <f>-M11/'ugly don''t look!'!$H$7</f>
        <v>-8708.1133127238409</v>
      </c>
      <c r="Q11" s="6">
        <f>-'ugly don''t look!'!$J$7/4*P11</f>
        <v>55.020036938117407</v>
      </c>
      <c r="R11" s="1">
        <f t="shared" si="1"/>
        <v>0.60181878266055844</v>
      </c>
      <c r="S11" s="1">
        <f t="shared" si="2"/>
        <v>4.0076974268542074</v>
      </c>
      <c r="U11" s="6">
        <v>18979.407060000001</v>
      </c>
      <c r="V11" s="6">
        <v>23.675139000000001</v>
      </c>
      <c r="W11" s="6">
        <v>10.001863</v>
      </c>
      <c r="X11" s="6">
        <v>8.0170829999999995</v>
      </c>
      <c r="Y11" s="6">
        <v>0.32647900000000002</v>
      </c>
      <c r="Z11" s="6">
        <v>22.033192</v>
      </c>
      <c r="AA11" s="6">
        <v>86.086562000000001</v>
      </c>
      <c r="AB11" s="6">
        <v>10</v>
      </c>
      <c r="AC11" s="6">
        <v>37.486376</v>
      </c>
      <c r="AE11" s="3">
        <f>0.000063090994667*'raw Data'!W11</f>
        <v>6.310274851930647E-4</v>
      </c>
      <c r="AF11" s="6">
        <f>249.088908333*('raw Data'!X11-AVERAGE('raw Data'!$D$2:$D$3001))</f>
        <v>2013.2296597562049</v>
      </c>
      <c r="AG11" s="3"/>
      <c r="AH11" s="6">
        <f>AE11/(PI()*('ugly don''t look!'!$K$7^2)/4)</f>
        <v>0.56778098545536193</v>
      </c>
      <c r="AI11" s="6">
        <f>-AF11/'ugly don''t look!'!$I$7</f>
        <v>-2201.6947285172846</v>
      </c>
      <c r="AJ11" s="6">
        <f>-'ugly don''t look!'!$K$7/4*AI11</f>
        <v>20.705507820131526</v>
      </c>
      <c r="AK11" s="3">
        <f t="shared" si="3"/>
        <v>-0.56601952360657315</v>
      </c>
      <c r="AL11" s="3">
        <f t="shared" si="4"/>
        <v>3.0303997431460026</v>
      </c>
      <c r="AN11" s="6">
        <f>S11-'ugly don''t look!'!$M$5</f>
        <v>0.22908286608613526</v>
      </c>
      <c r="AO11" s="6">
        <f t="shared" si="7"/>
        <v>0.60181878266055844</v>
      </c>
      <c r="AP11" s="6">
        <f t="shared" si="8"/>
        <v>4.0076974268542074</v>
      </c>
      <c r="AQ11" s="6">
        <f t="shared" si="9"/>
        <v>-4.1743034000746998E-2</v>
      </c>
      <c r="AV11" s="6">
        <f t="shared" si="5"/>
        <v>-0.49297692242053603</v>
      </c>
      <c r="AW11" s="6">
        <f t="shared" si="6"/>
        <v>-0.56601952360657315</v>
      </c>
    </row>
    <row r="12" spans="1:49" x14ac:dyDescent="0.25">
      <c r="A12" s="6">
        <v>17147.123100000001</v>
      </c>
      <c r="B12" s="6">
        <v>22.287282000000001</v>
      </c>
      <c r="C12" s="6">
        <v>14.517286</v>
      </c>
      <c r="D12" s="6">
        <v>-6.7682000000000006E-2</v>
      </c>
      <c r="E12" s="6">
        <v>37.564407000000003</v>
      </c>
      <c r="F12" s="6">
        <v>21.722442999999998</v>
      </c>
      <c r="G12" s="6">
        <v>86.075005000000004</v>
      </c>
      <c r="H12" s="6">
        <v>14.5</v>
      </c>
      <c r="I12" s="6">
        <v>57.658647000000002</v>
      </c>
      <c r="L12" s="3">
        <f t="shared" si="0"/>
        <v>9.1591001360531385E-4</v>
      </c>
      <c r="M12" s="6">
        <f>249.088908333*(E12-AVERAGE('raw Data'!$Y$2:$Y$2801))</f>
        <v>9286.5352792688645</v>
      </c>
      <c r="N12" s="1" t="s">
        <v>18</v>
      </c>
      <c r="O12" s="3">
        <f>L12/(PI()*('ugly don''t look!'!$J$7^2)/4)</f>
        <v>1.8257837233321701</v>
      </c>
      <c r="P12" s="6">
        <f>-M12/'ugly don''t look!'!$H$7</f>
        <v>-8705.0386944777511</v>
      </c>
      <c r="Q12" s="6">
        <f>-'ugly don''t look!'!$J$7/4*P12</f>
        <v>55.00061073138405</v>
      </c>
      <c r="R12" s="1">
        <f t="shared" si="1"/>
        <v>0.6020093322948713</v>
      </c>
      <c r="S12" s="1">
        <f t="shared" si="2"/>
        <v>4.0073442893778024</v>
      </c>
      <c r="U12" s="6">
        <v>18979.664980000001</v>
      </c>
      <c r="V12" s="6">
        <v>23.623408000000001</v>
      </c>
      <c r="W12" s="6">
        <v>10.001008000000001</v>
      </c>
      <c r="X12" s="6">
        <v>8.0182000000000002</v>
      </c>
      <c r="Y12" s="6">
        <v>0.32994400000000002</v>
      </c>
      <c r="Z12" s="6">
        <v>22.033192</v>
      </c>
      <c r="AA12" s="6">
        <v>86.086562000000001</v>
      </c>
      <c r="AB12" s="6">
        <v>10</v>
      </c>
      <c r="AC12" s="6">
        <v>37.487437999999997</v>
      </c>
      <c r="AE12" s="3">
        <f>0.000063090994667*'raw Data'!W12</f>
        <v>6.3097354239262436E-4</v>
      </c>
      <c r="AF12" s="6">
        <f>249.088908333*('raw Data'!X12-AVERAGE('raw Data'!$D$2:$D$3001))</f>
        <v>2013.5078920668132</v>
      </c>
      <c r="AG12" s="3"/>
      <c r="AH12" s="6">
        <f>AE12/(PI()*('ugly don''t look!'!$K$7^2)/4)</f>
        <v>0.56773244922340549</v>
      </c>
      <c r="AI12" s="6">
        <f>-AF12/'ugly don''t look!'!$I$7</f>
        <v>-2201.9990070721929</v>
      </c>
      <c r="AJ12" s="6">
        <f>-'ugly don''t look!'!$K$7/4*AI12</f>
        <v>20.708369362159377</v>
      </c>
      <c r="AK12" s="3">
        <f t="shared" si="3"/>
        <v>-0.56610501133486191</v>
      </c>
      <c r="AL12" s="3">
        <f t="shared" si="4"/>
        <v>3.0305379355697553</v>
      </c>
      <c r="AN12" s="6">
        <f>S12-'ugly don''t look!'!$M$5</f>
        <v>0.22872972860973029</v>
      </c>
      <c r="AO12" s="6">
        <f t="shared" si="7"/>
        <v>0.6020093322948713</v>
      </c>
      <c r="AP12" s="6">
        <f t="shared" si="8"/>
        <v>4.0073442893778024</v>
      </c>
      <c r="AQ12" s="6">
        <f t="shared" si="9"/>
        <v>-4.2218454126598387E-2</v>
      </c>
      <c r="AV12" s="6">
        <f t="shared" si="5"/>
        <v>-0.49283872999678335</v>
      </c>
      <c r="AW12" s="6">
        <f t="shared" si="6"/>
        <v>-0.56610501133486191</v>
      </c>
    </row>
    <row r="13" spans="1:49" x14ac:dyDescent="0.25">
      <c r="A13" s="6">
        <v>17149.15698</v>
      </c>
      <c r="B13" s="6">
        <v>22.297457000000001</v>
      </c>
      <c r="C13" s="6">
        <v>14.504378000000001</v>
      </c>
      <c r="D13" s="6">
        <v>-9.0042999999999998E-2</v>
      </c>
      <c r="E13" s="6">
        <v>37.537565999999998</v>
      </c>
      <c r="F13" s="6">
        <v>21.764268000000001</v>
      </c>
      <c r="G13" s="6">
        <v>86.072894000000005</v>
      </c>
      <c r="H13" s="6">
        <v>14.5</v>
      </c>
      <c r="I13" s="6">
        <v>57.665295</v>
      </c>
      <c r="L13" s="3">
        <f t="shared" si="0"/>
        <v>9.1509563504615227E-4</v>
      </c>
      <c r="M13" s="6">
        <f>249.088908333*(E13-AVERAGE('raw Data'!$Y$2:$Y$2801))</f>
        <v>9279.8494838802962</v>
      </c>
      <c r="N13" s="1" t="s">
        <v>18</v>
      </c>
      <c r="O13" s="3">
        <f>L13/(PI()*('ugly don''t look!'!$J$7^2)/4)</f>
        <v>1.8241603333747929</v>
      </c>
      <c r="P13" s="6">
        <f>-M13/'ugly don''t look!'!$H$7</f>
        <v>-8698.7715446946913</v>
      </c>
      <c r="Q13" s="6">
        <f>-'ugly don''t look!'!$J$7/4*P13</f>
        <v>54.961013312267234</v>
      </c>
      <c r="R13" s="1">
        <f t="shared" si="1"/>
        <v>0.60111978985849279</v>
      </c>
      <c r="S13" s="1">
        <f t="shared" si="2"/>
        <v>4.0066240850124561</v>
      </c>
      <c r="U13" s="6">
        <v>18981.861209999999</v>
      </c>
      <c r="V13" s="6">
        <v>23.63006</v>
      </c>
      <c r="W13" s="6">
        <v>9.9973449999999993</v>
      </c>
      <c r="X13" s="6">
        <v>7.9937810000000002</v>
      </c>
      <c r="Y13" s="6">
        <v>0.31221100000000002</v>
      </c>
      <c r="Z13" s="6">
        <v>21.964144999999998</v>
      </c>
      <c r="AA13" s="6">
        <v>86.088319999999996</v>
      </c>
      <c r="AB13" s="6">
        <v>10</v>
      </c>
      <c r="AC13" s="6">
        <v>37.491455000000002</v>
      </c>
      <c r="AE13" s="3">
        <f>0.000063090994667*'raw Data'!W13</f>
        <v>6.3074244007915909E-4</v>
      </c>
      <c r="AF13" s="6">
        <f>249.088908333*('raw Data'!X13-AVERAGE('raw Data'!$D$2:$D$3001))</f>
        <v>2007.4253900142292</v>
      </c>
      <c r="AG13" s="3"/>
      <c r="AH13" s="6">
        <f>AE13/(PI()*('ugly don''t look!'!$K$7^2)/4)</f>
        <v>0.56752450978754998</v>
      </c>
      <c r="AI13" s="6">
        <f>-AF13/'ugly don''t look!'!$I$7</f>
        <v>-2195.3471019403205</v>
      </c>
      <c r="AJ13" s="6">
        <f>-'ugly don''t look!'!$K$7/4*AI13</f>
        <v>20.645812518132455</v>
      </c>
      <c r="AK13" s="3">
        <f t="shared" si="3"/>
        <v>-0.56647134150624812</v>
      </c>
      <c r="AL13" s="3">
        <f t="shared" si="4"/>
        <v>3.0275125152181155</v>
      </c>
      <c r="AN13" s="6">
        <f>S13-'ugly don''t look!'!$M$5</f>
        <v>0.22800952424438403</v>
      </c>
      <c r="AO13" s="6">
        <f t="shared" si="7"/>
        <v>0.60111978985849279</v>
      </c>
      <c r="AP13" s="6">
        <f t="shared" si="8"/>
        <v>4.0066240850124561</v>
      </c>
      <c r="AQ13" s="6">
        <f t="shared" si="9"/>
        <v>-4.2367806670015801E-2</v>
      </c>
      <c r="AV13" s="6">
        <f t="shared" si="5"/>
        <v>-0.49586415034842313</v>
      </c>
      <c r="AW13" s="6">
        <f t="shared" si="6"/>
        <v>-0.56647134150624812</v>
      </c>
    </row>
    <row r="14" spans="1:49" x14ac:dyDescent="0.25">
      <c r="A14" s="6">
        <v>17149.61204</v>
      </c>
      <c r="B14" s="6">
        <v>22.436548999999999</v>
      </c>
      <c r="C14" s="6">
        <v>14.498578</v>
      </c>
      <c r="D14" s="6">
        <v>-9.2342999999999995E-2</v>
      </c>
      <c r="E14" s="6">
        <v>37.530971999999998</v>
      </c>
      <c r="F14" s="6">
        <v>21.691132</v>
      </c>
      <c r="G14" s="6">
        <v>86.069147000000001</v>
      </c>
      <c r="H14" s="6">
        <v>14.5</v>
      </c>
      <c r="I14" s="6">
        <v>57.670713999999997</v>
      </c>
      <c r="L14" s="3">
        <f t="shared" si="0"/>
        <v>9.1472970727708356E-4</v>
      </c>
      <c r="M14" s="6">
        <f>249.088908333*(E14-AVERAGE('raw Data'!$Y$2:$Y$2801))</f>
        <v>9278.2069916187484</v>
      </c>
      <c r="N14" s="1" t="s">
        <v>18</v>
      </c>
      <c r="O14" s="3">
        <f>L14/(PI()*('ugly don''t look!'!$J$7^2)/4)</f>
        <v>1.8234308894831917</v>
      </c>
      <c r="P14" s="6">
        <f>-M14/'ugly don''t look!'!$H$7</f>
        <v>-8697.2319006549951</v>
      </c>
      <c r="Q14" s="6">
        <f>-'ugly don''t look!'!$J$7/4*P14</f>
        <v>54.951285456313421</v>
      </c>
      <c r="R14" s="1">
        <f t="shared" si="1"/>
        <v>0.6007198306214192</v>
      </c>
      <c r="S14" s="1">
        <f t="shared" si="2"/>
        <v>4.0064470737755302</v>
      </c>
      <c r="U14" s="6">
        <v>18982.451990000001</v>
      </c>
      <c r="V14" s="6">
        <v>23.640035999999998</v>
      </c>
      <c r="W14" s="6">
        <v>9.9993569999999998</v>
      </c>
      <c r="X14" s="6">
        <v>7.9894780000000001</v>
      </c>
      <c r="Y14" s="6">
        <v>0.31016199999999999</v>
      </c>
      <c r="Z14" s="6">
        <v>21.985827</v>
      </c>
      <c r="AA14" s="6">
        <v>86.091173999999995</v>
      </c>
      <c r="AB14" s="6">
        <v>10</v>
      </c>
      <c r="AC14" s="6">
        <v>37.489597000000003</v>
      </c>
      <c r="AE14" s="3">
        <f>0.000063090994667*'raw Data'!W14</f>
        <v>6.3086937916042912E-4</v>
      </c>
      <c r="AF14" s="6">
        <f>249.088908333*('raw Data'!X14-AVERAGE('raw Data'!$D$2:$D$3001))</f>
        <v>2006.3535604416722</v>
      </c>
      <c r="AG14" s="3"/>
      <c r="AH14" s="6">
        <f>AE14/(PI()*('ugly don''t look!'!$K$7^2)/4)</f>
        <v>0.56763872604333521</v>
      </c>
      <c r="AI14" s="6">
        <f>-AF14/'ugly don''t look!'!$I$7</f>
        <v>-2194.1749348662206</v>
      </c>
      <c r="AJ14" s="6">
        <f>-'ugly don''t look!'!$K$7/4*AI14</f>
        <v>20.634789048709145</v>
      </c>
      <c r="AK14" s="3">
        <f t="shared" si="3"/>
        <v>-0.56627010832221703</v>
      </c>
      <c r="AL14" s="3">
        <f t="shared" si="4"/>
        <v>3.0269784401675142</v>
      </c>
      <c r="AN14" s="6">
        <f>S14-'ugly don''t look!'!$M$5</f>
        <v>0.2278325130074581</v>
      </c>
      <c r="AO14" s="6">
        <f t="shared" si="7"/>
        <v>0.6007198306214192</v>
      </c>
      <c r="AP14" s="6">
        <f t="shared" si="8"/>
        <v>4.0064470737755302</v>
      </c>
      <c r="AQ14" s="6">
        <f t="shared" si="9"/>
        <v>-4.2288149478496379E-2</v>
      </c>
      <c r="AV14" s="6">
        <f t="shared" si="5"/>
        <v>-0.49639822539902445</v>
      </c>
      <c r="AW14" s="6">
        <f t="shared" si="6"/>
        <v>-0.56627010832221703</v>
      </c>
    </row>
    <row r="15" spans="1:49" x14ac:dyDescent="0.25">
      <c r="A15" s="6">
        <v>17150.75071</v>
      </c>
      <c r="B15" s="6">
        <v>22.382356000000001</v>
      </c>
      <c r="C15" s="6">
        <v>14.466710000000001</v>
      </c>
      <c r="D15" s="6">
        <v>-0.101051</v>
      </c>
      <c r="E15" s="6">
        <v>37.518008000000002</v>
      </c>
      <c r="F15" s="6">
        <v>21.718221</v>
      </c>
      <c r="G15" s="6">
        <v>86.069592999999998</v>
      </c>
      <c r="H15" s="6">
        <v>14.5</v>
      </c>
      <c r="I15" s="6">
        <v>57.709437000000001</v>
      </c>
      <c r="L15" s="3">
        <f t="shared" si="0"/>
        <v>9.1271912345903573E-4</v>
      </c>
      <c r="M15" s="6">
        <f>249.088908333*(E15-AVERAGE('raw Data'!$Y$2:$Y$2801))</f>
        <v>9274.9778030111211</v>
      </c>
      <c r="N15" s="1" t="s">
        <v>18</v>
      </c>
      <c r="O15" s="3">
        <f>L15/(PI()*('ugly don''t look!'!$J$7^2)/4)</f>
        <v>1.8194229725974083</v>
      </c>
      <c r="P15" s="6">
        <f>-M15/'ugly don''t look!'!$H$7</f>
        <v>-8694.2049147085872</v>
      </c>
      <c r="Q15" s="6">
        <f>-'ugly don''t look!'!$J$7/4*P15</f>
        <v>54.932160202357529</v>
      </c>
      <c r="R15" s="1">
        <f t="shared" si="1"/>
        <v>0.59851940279495164</v>
      </c>
      <c r="S15" s="1">
        <f t="shared" si="2"/>
        <v>4.006098973039621</v>
      </c>
      <c r="U15" s="6">
        <v>18984.488219999999</v>
      </c>
      <c r="V15" s="6">
        <v>23.666640000000001</v>
      </c>
      <c r="W15" s="6">
        <v>9.9895580000000006</v>
      </c>
      <c r="X15" s="6">
        <v>7.9872709999999998</v>
      </c>
      <c r="Y15" s="6">
        <v>0.290493</v>
      </c>
      <c r="Z15" s="6">
        <v>21.888500000000001</v>
      </c>
      <c r="AA15" s="6">
        <v>86.091025999999999</v>
      </c>
      <c r="AB15" s="6">
        <v>10</v>
      </c>
      <c r="AC15" s="6">
        <v>37.501812999999999</v>
      </c>
      <c r="AE15" s="3">
        <f>0.000063090994667*'raw Data'!W15</f>
        <v>6.3025115050368728E-4</v>
      </c>
      <c r="AF15" s="6">
        <f>249.088908333*('raw Data'!X15-AVERAGE('raw Data'!$D$2:$D$3001))</f>
        <v>2005.8038212209817</v>
      </c>
      <c r="AG15" s="3"/>
      <c r="AH15" s="6">
        <f>AE15/(PI()*('ugly don''t look!'!$K$7^2)/4)</f>
        <v>0.56708246108784877</v>
      </c>
      <c r="AI15" s="6">
        <f>-AF15/'ugly don''t look!'!$I$7</f>
        <v>-2193.573732743856</v>
      </c>
      <c r="AJ15" s="6">
        <f>-'ugly don''t look!'!$K$7/4*AI15</f>
        <v>20.629135133529683</v>
      </c>
      <c r="AK15" s="3">
        <f t="shared" si="3"/>
        <v>-0.56725055181151651</v>
      </c>
      <c r="AL15" s="3">
        <f t="shared" si="4"/>
        <v>3.0267044034476966</v>
      </c>
      <c r="AN15" s="6">
        <f>S15-'ugly don''t look!'!$M$5</f>
        <v>0.22748441227154892</v>
      </c>
      <c r="AO15" s="6">
        <f t="shared" si="7"/>
        <v>0.59851940279495164</v>
      </c>
      <c r="AP15" s="6">
        <f t="shared" si="8"/>
        <v>4.006098973039621</v>
      </c>
      <c r="AQ15" s="6">
        <f t="shared" si="9"/>
        <v>-4.1224155431299009E-2</v>
      </c>
      <c r="AV15" s="6">
        <f t="shared" si="5"/>
        <v>-0.49667226211884197</v>
      </c>
      <c r="AW15" s="6">
        <f t="shared" si="6"/>
        <v>-0.56725055181151651</v>
      </c>
    </row>
    <row r="16" spans="1:49" x14ac:dyDescent="0.25">
      <c r="A16" s="6">
        <v>17153.45506</v>
      </c>
      <c r="B16" s="6">
        <v>22.355537000000002</v>
      </c>
      <c r="C16" s="6">
        <v>14.438798</v>
      </c>
      <c r="D16" s="6">
        <v>-0.12854399999999999</v>
      </c>
      <c r="E16" s="6">
        <v>37.507483999999998</v>
      </c>
      <c r="F16" s="6">
        <v>21.690830999999999</v>
      </c>
      <c r="G16" s="6">
        <v>86.069462999999999</v>
      </c>
      <c r="H16" s="6">
        <v>14.5</v>
      </c>
      <c r="I16" s="6">
        <v>57.783448999999997</v>
      </c>
      <c r="L16" s="3">
        <f t="shared" si="0"/>
        <v>9.1095812761589031E-4</v>
      </c>
      <c r="M16" s="6">
        <f>249.088908333*(E16-AVERAGE('raw Data'!$Y$2:$Y$2801))</f>
        <v>9272.3563913398229</v>
      </c>
      <c r="N16" s="1" t="s">
        <v>18</v>
      </c>
      <c r="O16" s="3">
        <f>L16/(PI()*('ugly don''t look!'!$J$7^2)/4)</f>
        <v>1.8159125867521717</v>
      </c>
      <c r="P16" s="6">
        <f>-M16/'ugly don''t look!'!$H$7</f>
        <v>-8691.747648425031</v>
      </c>
      <c r="Q16" s="6">
        <f>-'ugly don''t look!'!$J$7/4*P16</f>
        <v>54.916634579661455</v>
      </c>
      <c r="R16" s="1">
        <f t="shared" si="1"/>
        <v>0.59658814397220938</v>
      </c>
      <c r="S16" s="1">
        <f t="shared" si="2"/>
        <v>4.0058163004289602</v>
      </c>
      <c r="U16" s="6">
        <v>18984.914990000001</v>
      </c>
      <c r="V16" s="6">
        <v>23.558373</v>
      </c>
      <c r="W16" s="6">
        <v>9.9803300000000004</v>
      </c>
      <c r="X16" s="6">
        <v>7.9934370000000001</v>
      </c>
      <c r="Y16" s="6">
        <v>0.28648800000000002</v>
      </c>
      <c r="Z16" s="6">
        <v>21.956004</v>
      </c>
      <c r="AA16" s="6">
        <v>86.087743000000003</v>
      </c>
      <c r="AB16" s="6">
        <v>10</v>
      </c>
      <c r="AC16" s="6">
        <v>37.513280999999999</v>
      </c>
      <c r="AE16" s="3">
        <f>0.000063090994667*'raw Data'!W16</f>
        <v>6.2966894680490022E-4</v>
      </c>
      <c r="AF16" s="6">
        <f>249.088908333*('raw Data'!X16-AVERAGE('raw Data'!$D$2:$D$3001))</f>
        <v>2007.3397034297629</v>
      </c>
      <c r="AG16" s="3"/>
      <c r="AH16" s="6">
        <f>AE16/(PI()*('ugly don''t look!'!$K$7^2)/4)</f>
        <v>0.56655861038785593</v>
      </c>
      <c r="AI16" s="6">
        <f>-AF16/'ugly don''t look!'!$I$7</f>
        <v>-2195.253393952059</v>
      </c>
      <c r="AJ16" s="6">
        <f>-'ugly don''t look!'!$K$7/4*AI16</f>
        <v>20.644931255413049</v>
      </c>
      <c r="AK16" s="3">
        <f t="shared" si="3"/>
        <v>-0.56817474333996432</v>
      </c>
      <c r="AL16" s="3">
        <f t="shared" si="4"/>
        <v>3.0274698294905646</v>
      </c>
      <c r="AN16" s="6">
        <f>S16-'ugly don''t look!'!$M$5</f>
        <v>0.22720173966088808</v>
      </c>
      <c r="AO16" s="6">
        <f t="shared" si="7"/>
        <v>0.59658814397220938</v>
      </c>
      <c r="AP16" s="6">
        <f t="shared" si="8"/>
        <v>4.0058163004289602</v>
      </c>
      <c r="AQ16" s="6">
        <f t="shared" si="9"/>
        <v>-4.0267468824802172E-2</v>
      </c>
      <c r="AV16" s="6">
        <f t="shared" si="5"/>
        <v>-0.49590683607597397</v>
      </c>
      <c r="AW16" s="6">
        <f t="shared" si="6"/>
        <v>-0.56817474333996432</v>
      </c>
    </row>
    <row r="17" spans="1:49" x14ac:dyDescent="0.25">
      <c r="A17" s="6">
        <v>17153.724630000001</v>
      </c>
      <c r="B17" s="6">
        <v>22.302451999999999</v>
      </c>
      <c r="C17" s="6">
        <v>14.444582</v>
      </c>
      <c r="D17" s="6">
        <v>-0.142346</v>
      </c>
      <c r="E17" s="6">
        <v>37.499121000000002</v>
      </c>
      <c r="F17" s="6">
        <v>21.747022999999999</v>
      </c>
      <c r="G17" s="6">
        <v>86.083819000000005</v>
      </c>
      <c r="H17" s="6">
        <v>14.5</v>
      </c>
      <c r="I17" s="6">
        <v>57.785010999999997</v>
      </c>
      <c r="L17" s="3">
        <f t="shared" si="0"/>
        <v>9.1132304592904433E-4</v>
      </c>
      <c r="M17" s="6">
        <f>249.088908333*(E17-AVERAGE('raw Data'!$Y$2:$Y$2801))</f>
        <v>9270.2732607994349</v>
      </c>
      <c r="N17" s="1" t="s">
        <v>18</v>
      </c>
      <c r="O17" s="3">
        <f>L17/(PI()*('ugly don''t look!'!$J$7^2)/4)</f>
        <v>1.8166400183847617</v>
      </c>
      <c r="P17" s="6">
        <f>-M17/'ugly don''t look!'!$H$7</f>
        <v>-8689.7949576297669</v>
      </c>
      <c r="Q17" s="6">
        <f>-'ugly don''t look!'!$J$7/4*P17</f>
        <v>54.904296991044276</v>
      </c>
      <c r="R17" s="1">
        <f t="shared" si="1"/>
        <v>0.59698865112042521</v>
      </c>
      <c r="S17" s="1">
        <f t="shared" si="2"/>
        <v>4.0055916148705224</v>
      </c>
      <c r="U17" s="6">
        <v>18986.128710000001</v>
      </c>
      <c r="V17" s="6">
        <v>23.751621</v>
      </c>
      <c r="W17" s="6">
        <v>9.9700450000000007</v>
      </c>
      <c r="X17" s="6">
        <v>8.0017999999999994</v>
      </c>
      <c r="Y17" s="6">
        <v>0.26998499999999998</v>
      </c>
      <c r="Z17" s="6">
        <v>21.966584000000001</v>
      </c>
      <c r="AA17" s="6">
        <v>86.085614000000007</v>
      </c>
      <c r="AB17" s="6">
        <v>10</v>
      </c>
      <c r="AC17" s="6">
        <v>37.529828999999999</v>
      </c>
      <c r="AE17" s="3">
        <f>0.000063090994667*'raw Data'!W17</f>
        <v>6.2902005592475007E-4</v>
      </c>
      <c r="AF17" s="6">
        <f>249.088908333*('raw Data'!X17-AVERAGE('raw Data'!$D$2:$D$3001))</f>
        <v>2009.4228339701517</v>
      </c>
      <c r="AG17" s="3"/>
      <c r="AH17" s="6">
        <f>AE17/(PI()*('ugly don''t look!'!$K$7^2)/4)</f>
        <v>0.56597475641631001</v>
      </c>
      <c r="AI17" s="6">
        <f>-AF17/'ugly don''t look!'!$I$7</f>
        <v>-2197.5315332132018</v>
      </c>
      <c r="AJ17" s="6">
        <f>-'ugly don''t look!'!$K$7/4*AI17</f>
        <v>20.666355674373577</v>
      </c>
      <c r="AK17" s="3">
        <f t="shared" si="3"/>
        <v>-0.56920580174474611</v>
      </c>
      <c r="AL17" s="3">
        <f t="shared" si="4"/>
        <v>3.0285070482495775</v>
      </c>
      <c r="AN17" s="6">
        <f>S17-'ugly don''t look!'!$M$5</f>
        <v>0.22697705410245028</v>
      </c>
      <c r="AO17" s="6">
        <f t="shared" si="7"/>
        <v>0.59698865112042521</v>
      </c>
      <c r="AP17" s="6">
        <f t="shared" si="8"/>
        <v>4.0055916148705224</v>
      </c>
      <c r="AQ17" s="6">
        <f t="shared" si="9"/>
        <v>-4.0749174426246954E-2</v>
      </c>
      <c r="AV17" s="6">
        <f t="shared" si="5"/>
        <v>-0.49486961731696111</v>
      </c>
      <c r="AW17" s="6">
        <f t="shared" si="6"/>
        <v>-0.56920580174474611</v>
      </c>
    </row>
    <row r="18" spans="1:49" x14ac:dyDescent="0.25">
      <c r="A18" s="6">
        <v>17155.42337</v>
      </c>
      <c r="B18" s="6">
        <v>22.459482999999999</v>
      </c>
      <c r="C18" s="6">
        <v>14.453609</v>
      </c>
      <c r="D18" s="6">
        <v>-0.18113599999999999</v>
      </c>
      <c r="E18" s="6">
        <v>37.481724</v>
      </c>
      <c r="F18" s="6">
        <v>21.833628999999998</v>
      </c>
      <c r="G18" s="6">
        <v>86.075980999999999</v>
      </c>
      <c r="H18" s="6">
        <v>14.5</v>
      </c>
      <c r="I18" s="6">
        <v>57.804451</v>
      </c>
      <c r="L18" s="3">
        <f t="shared" si="0"/>
        <v>9.118925683379033E-4</v>
      </c>
      <c r="M18" s="6">
        <f>249.088908333*(E18-AVERAGE('raw Data'!$Y$2:$Y$2801))</f>
        <v>9265.9398610611661</v>
      </c>
      <c r="N18" s="1" t="s">
        <v>18</v>
      </c>
      <c r="O18" s="3">
        <f>L18/(PI()*('ugly don''t look!'!$J$7^2)/4)</f>
        <v>1.817775309765707</v>
      </c>
      <c r="P18" s="6">
        <f>-M18/'ugly don''t look!'!$H$7</f>
        <v>-8685.7329031319514</v>
      </c>
      <c r="Q18" s="6">
        <f>-'ugly don''t look!'!$J$7/4*P18</f>
        <v>54.878631915213454</v>
      </c>
      <c r="R18" s="1">
        <f t="shared" si="1"/>
        <v>0.59761339612910802</v>
      </c>
      <c r="S18" s="1">
        <f t="shared" si="2"/>
        <v>4.0051240544482587</v>
      </c>
      <c r="U18" s="6">
        <v>18988.25506</v>
      </c>
      <c r="V18" s="6">
        <v>23.683098999999999</v>
      </c>
      <c r="W18" s="6">
        <v>9.9564500000000002</v>
      </c>
      <c r="X18" s="6">
        <v>8.0174459999999996</v>
      </c>
      <c r="Y18" s="6">
        <v>0.25892100000000001</v>
      </c>
      <c r="Z18" s="6">
        <v>21.913665000000002</v>
      </c>
      <c r="AA18" s="6">
        <v>86.083680000000001</v>
      </c>
      <c r="AB18" s="6">
        <v>10</v>
      </c>
      <c r="AC18" s="6">
        <v>37.567618000000003</v>
      </c>
      <c r="AE18" s="3">
        <f>0.000063090994667*'raw Data'!W18</f>
        <v>6.2816233385225219E-4</v>
      </c>
      <c r="AF18" s="6">
        <f>249.088908333*('raw Data'!X18-AVERAGE('raw Data'!$D$2:$D$3001))</f>
        <v>2013.32007902993</v>
      </c>
      <c r="AG18" s="3"/>
      <c r="AH18" s="6">
        <f>AE18/(PI()*('ugly don''t look!'!$K$7^2)/4)</f>
        <v>0.56520300194444151</v>
      </c>
      <c r="AI18" s="6">
        <f>-AF18/'ugly don''t look!'!$I$7</f>
        <v>-2201.7936122374563</v>
      </c>
      <c r="AJ18" s="6">
        <f>-'ugly don''t look!'!$K$7/4*AI18</f>
        <v>20.706437757245322</v>
      </c>
      <c r="AK18" s="3">
        <f t="shared" si="3"/>
        <v>-0.57057031688997162</v>
      </c>
      <c r="AL18" s="3">
        <f t="shared" si="4"/>
        <v>3.0304446546854624</v>
      </c>
      <c r="AN18" s="6">
        <f>S18-'ugly don''t look!'!$M$5</f>
        <v>0.22650949368018658</v>
      </c>
      <c r="AO18" s="6">
        <f t="shared" si="7"/>
        <v>0.59761339612910802</v>
      </c>
      <c r="AP18" s="6">
        <f t="shared" si="8"/>
        <v>4.0051240544482587</v>
      </c>
      <c r="AQ18" s="6">
        <f t="shared" si="9"/>
        <v>-4.161765650425478E-2</v>
      </c>
      <c r="AV18" s="6">
        <f t="shared" si="5"/>
        <v>-0.49293201088107619</v>
      </c>
      <c r="AW18" s="6">
        <f t="shared" si="6"/>
        <v>-0.57057031688997162</v>
      </c>
    </row>
    <row r="19" spans="1:49" x14ac:dyDescent="0.25">
      <c r="A19" s="6">
        <v>17156.719000000001</v>
      </c>
      <c r="B19" s="6">
        <v>22.400853999999999</v>
      </c>
      <c r="C19" s="6">
        <v>14.475745999999999</v>
      </c>
      <c r="D19" s="6">
        <v>-0.199986</v>
      </c>
      <c r="E19" s="6">
        <v>37.497649000000003</v>
      </c>
      <c r="F19" s="6">
        <v>21.735329</v>
      </c>
      <c r="G19" s="6">
        <v>86.077534</v>
      </c>
      <c r="H19" s="6">
        <v>14.5</v>
      </c>
      <c r="I19" s="6">
        <v>57.793087</v>
      </c>
      <c r="L19" s="3">
        <f t="shared" si="0"/>
        <v>9.1328921368684661E-4</v>
      </c>
      <c r="M19" s="6">
        <f>249.088908333*(E19-AVERAGE('raw Data'!$Y$2:$Y$2801))</f>
        <v>9269.9066019263701</v>
      </c>
      <c r="N19" s="1" t="s">
        <v>18</v>
      </c>
      <c r="O19" s="3">
        <f>L19/(PI()*('ugly don''t look!'!$J$7^2)/4)</f>
        <v>1.8205593958740474</v>
      </c>
      <c r="P19" s="6">
        <f>-M19/'ugly don''t look!'!$H$7</f>
        <v>-8689.4512578987342</v>
      </c>
      <c r="Q19" s="6">
        <f>-'ugly don''t look!'!$J$7/4*P19</f>
        <v>54.90212541021868</v>
      </c>
      <c r="R19" s="1">
        <f t="shared" si="1"/>
        <v>0.59914381423353757</v>
      </c>
      <c r="S19" s="1">
        <f t="shared" si="2"/>
        <v>4.0055520619777427</v>
      </c>
      <c r="U19" s="6">
        <v>18989.79005</v>
      </c>
      <c r="V19" s="6">
        <v>23.746649999999999</v>
      </c>
      <c r="W19" s="6">
        <v>9.9569690000000008</v>
      </c>
      <c r="X19" s="6">
        <v>8.0091950000000001</v>
      </c>
      <c r="Y19" s="6">
        <v>0.24595700000000001</v>
      </c>
      <c r="Z19" s="6">
        <v>21.930318</v>
      </c>
      <c r="AA19" s="6">
        <v>86.089035999999993</v>
      </c>
      <c r="AB19" s="6">
        <v>10</v>
      </c>
      <c r="AC19" s="6">
        <v>37.593136000000001</v>
      </c>
      <c r="AE19" s="3">
        <f>0.000063090994667*'raw Data'!W19</f>
        <v>6.2819507807848445E-4</v>
      </c>
      <c r="AF19" s="6">
        <f>249.088908333*('raw Data'!X19-AVERAGE('raw Data'!$D$2:$D$3001))</f>
        <v>2011.2648464472738</v>
      </c>
      <c r="AG19" s="3"/>
      <c r="AH19" s="6">
        <f>AE19/(PI()*('ugly don''t look!'!$K$7^2)/4)</f>
        <v>0.56523246428875196</v>
      </c>
      <c r="AI19" s="6">
        <f>-AF19/'ugly don''t look!'!$I$7</f>
        <v>-2199.5459825538865</v>
      </c>
      <c r="AJ19" s="6">
        <f>-'ugly don''t look!'!$K$7/4*AI19</f>
        <v>20.685300261030644</v>
      </c>
      <c r="AK19" s="3">
        <f t="shared" si="3"/>
        <v>-0.57051819123539482</v>
      </c>
      <c r="AL19" s="3">
        <f t="shared" si="4"/>
        <v>3.029423315690575</v>
      </c>
      <c r="AN19" s="6">
        <f>S19-'ugly don''t look!'!$M$5</f>
        <v>0.2269375012096706</v>
      </c>
      <c r="AO19" s="6">
        <f t="shared" si="7"/>
        <v>0.59914381423353757</v>
      </c>
      <c r="AP19" s="6">
        <f t="shared" si="8"/>
        <v>4.0055520619777427</v>
      </c>
      <c r="AQ19" s="6">
        <f t="shared" si="9"/>
        <v>-4.2171774084825392E-2</v>
      </c>
      <c r="AV19" s="6">
        <f t="shared" si="5"/>
        <v>-0.49395334987596362</v>
      </c>
      <c r="AW19" s="6">
        <f t="shared" si="6"/>
        <v>-0.57051819123539482</v>
      </c>
    </row>
    <row r="20" spans="1:49" x14ac:dyDescent="0.25">
      <c r="A20" s="6">
        <v>17158.295979999999</v>
      </c>
      <c r="B20" s="6">
        <v>22.37274</v>
      </c>
      <c r="C20" s="6">
        <v>14.464992000000001</v>
      </c>
      <c r="D20" s="6">
        <v>-0.20976400000000001</v>
      </c>
      <c r="E20" s="6">
        <v>37.508695000000003</v>
      </c>
      <c r="F20" s="6">
        <v>21.752945</v>
      </c>
      <c r="G20" s="6">
        <v>86.081689999999995</v>
      </c>
      <c r="H20" s="6">
        <v>14.5</v>
      </c>
      <c r="I20" s="6">
        <v>57.821496000000003</v>
      </c>
      <c r="L20" s="3">
        <f t="shared" si="0"/>
        <v>9.1261073313019772E-4</v>
      </c>
      <c r="M20" s="6">
        <f>249.088908333*(E20-AVERAGE('raw Data'!$Y$2:$Y$2801))</f>
        <v>9272.6580380078158</v>
      </c>
      <c r="N20" s="1" t="s">
        <v>18</v>
      </c>
      <c r="O20" s="3">
        <f>L20/(PI()*('ugly don''t look!'!$J$7^2)/4)</f>
        <v>1.8192069062860683</v>
      </c>
      <c r="P20" s="6">
        <f>-M20/'ugly don''t look!'!$H$7</f>
        <v>-8692.0304068314745</v>
      </c>
      <c r="Q20" s="6">
        <f>-'ugly don''t look!'!$J$7/4*P20</f>
        <v>54.918421117962964</v>
      </c>
      <c r="R20" s="1">
        <f t="shared" si="1"/>
        <v>0.59840064033832052</v>
      </c>
      <c r="S20" s="1">
        <f t="shared" si="2"/>
        <v>4.0058488317240073</v>
      </c>
      <c r="U20" s="6">
        <v>18990.232120000001</v>
      </c>
      <c r="V20" s="6">
        <v>23.706007</v>
      </c>
      <c r="W20" s="6">
        <v>9.956944</v>
      </c>
      <c r="X20" s="6">
        <v>8.0099490000000007</v>
      </c>
      <c r="Y20" s="6">
        <v>0.24903</v>
      </c>
      <c r="Z20" s="6">
        <v>21.958662</v>
      </c>
      <c r="AA20" s="6">
        <v>86.087567000000007</v>
      </c>
      <c r="AB20" s="6">
        <v>10</v>
      </c>
      <c r="AC20" s="6">
        <v>37.599414000000003</v>
      </c>
      <c r="AE20" s="3">
        <f>0.000063090994667*'raw Data'!W20</f>
        <v>6.2819350080361774E-4</v>
      </c>
      <c r="AF20" s="6">
        <f>249.088908333*('raw Data'!X20-AVERAGE('raw Data'!$D$2:$D$3001))</f>
        <v>2011.4526594841573</v>
      </c>
      <c r="AG20" s="3"/>
      <c r="AH20" s="6">
        <f>AE20/(PI()*('ugly don''t look!'!$K$7^2)/4)</f>
        <v>0.565231045100683</v>
      </c>
      <c r="AI20" s="6">
        <f>-AF20/'ugly don''t look!'!$I$7</f>
        <v>-2199.7513773886235</v>
      </c>
      <c r="AJ20" s="6">
        <f>-'ugly don''t look!'!$K$7/4*AI20</f>
        <v>20.687231865944703</v>
      </c>
      <c r="AK20" s="3">
        <f t="shared" si="3"/>
        <v>-0.57052070204278871</v>
      </c>
      <c r="AL20" s="3">
        <f t="shared" si="4"/>
        <v>3.0295166918904912</v>
      </c>
      <c r="AN20" s="6">
        <f>S20-'ugly don''t look!'!$M$5</f>
        <v>0.22723427095593518</v>
      </c>
      <c r="AO20" s="6">
        <f t="shared" si="7"/>
        <v>0.59840064033832052</v>
      </c>
      <c r="AP20" s="6">
        <f t="shared" si="8"/>
        <v>4.0058488317240073</v>
      </c>
      <c r="AQ20" s="6">
        <f t="shared" si="9"/>
        <v>-4.1398082547373677E-2</v>
      </c>
      <c r="AV20" s="6">
        <f t="shared" si="5"/>
        <v>-0.49385997367604739</v>
      </c>
      <c r="AW20" s="6">
        <f t="shared" si="6"/>
        <v>-0.57052070204278871</v>
      </c>
    </row>
    <row r="21" spans="1:49" x14ac:dyDescent="0.25">
      <c r="A21" s="6">
        <v>17159.34647</v>
      </c>
      <c r="B21" s="6">
        <v>22.505348999999999</v>
      </c>
      <c r="C21" s="6">
        <v>14.476215</v>
      </c>
      <c r="D21" s="6">
        <v>-0.214086</v>
      </c>
      <c r="E21" s="6">
        <v>37.550249999999998</v>
      </c>
      <c r="F21" s="6">
        <v>21.807133</v>
      </c>
      <c r="G21" s="6">
        <v>86.074233000000007</v>
      </c>
      <c r="H21" s="6">
        <v>14.5</v>
      </c>
      <c r="I21" s="6">
        <v>57.818525000000001</v>
      </c>
      <c r="L21" s="3">
        <f t="shared" si="0"/>
        <v>9.1331880336334545E-4</v>
      </c>
      <c r="M21" s="6">
        <f>249.088908333*(E21-AVERAGE('raw Data'!$Y$2:$Y$2801))</f>
        <v>9283.0089275935934</v>
      </c>
      <c r="N21" s="1" t="s">
        <v>18</v>
      </c>
      <c r="O21" s="3">
        <f>L21/(PI()*('ugly don''t look!'!$J$7^2)/4)</f>
        <v>1.8206183802163165</v>
      </c>
      <c r="P21" s="6">
        <f>-M21/'ugly don''t look!'!$H$7</f>
        <v>-8701.7331529748717</v>
      </c>
      <c r="Q21" s="6">
        <f>-'ugly don''t look!'!$J$7/4*P21</f>
        <v>54.979725493783484</v>
      </c>
      <c r="R21" s="1">
        <f t="shared" si="1"/>
        <v>0.59917621272979427</v>
      </c>
      <c r="S21" s="1">
        <f t="shared" si="2"/>
        <v>4.0069644898869399</v>
      </c>
      <c r="U21" s="6">
        <v>18991.387989999999</v>
      </c>
      <c r="V21" s="6">
        <v>23.733349</v>
      </c>
      <c r="W21" s="6">
        <v>9.9801959999999994</v>
      </c>
      <c r="X21" s="6">
        <v>7.9930919999999999</v>
      </c>
      <c r="Y21" s="6">
        <v>0.26423000000000002</v>
      </c>
      <c r="Z21" s="6">
        <v>21.944751</v>
      </c>
      <c r="AA21" s="6">
        <v>86.084943999999993</v>
      </c>
      <c r="AB21" s="6">
        <v>10</v>
      </c>
      <c r="AC21" s="6">
        <v>37.588293999999998</v>
      </c>
      <c r="AE21" s="3">
        <f>0.000063090994667*'raw Data'!W21</f>
        <v>6.2966049261161479E-4</v>
      </c>
      <c r="AF21" s="6">
        <f>249.088908333*('raw Data'!X21-AVERAGE('raw Data'!$D$2:$D$3001))</f>
        <v>2007.2537677563878</v>
      </c>
      <c r="AG21" s="3"/>
      <c r="AH21" s="6">
        <f>AE21/(PI()*('ugly don''t look!'!$K$7^2)/4)</f>
        <v>0.56655100353980659</v>
      </c>
      <c r="AI21" s="6">
        <f>-AF21/'ugly don''t look!'!$I$7</f>
        <v>-2195.1594135568544</v>
      </c>
      <c r="AJ21" s="6">
        <f>-'ugly don''t look!'!$K$7/4*AI21</f>
        <v>20.644047430883404</v>
      </c>
      <c r="AK21" s="3">
        <f t="shared" si="3"/>
        <v>-0.56818816983984743</v>
      </c>
      <c r="AL21" s="3">
        <f t="shared" si="4"/>
        <v>3.0274270178464939</v>
      </c>
      <c r="AN21" s="6">
        <f>S21-'ugly don''t look!'!$M$5</f>
        <v>0.22834992911886776</v>
      </c>
      <c r="AO21" s="6">
        <f t="shared" si="7"/>
        <v>0.59917621272979427</v>
      </c>
      <c r="AP21" s="6">
        <f t="shared" si="8"/>
        <v>4.0069644898869399</v>
      </c>
      <c r="AQ21" s="6">
        <f t="shared" si="9"/>
        <v>-4.078013747220896E-2</v>
      </c>
      <c r="AV21" s="6">
        <f t="shared" si="5"/>
        <v>-0.49594964772004468</v>
      </c>
      <c r="AW21" s="6">
        <f t="shared" si="6"/>
        <v>-0.56818816983984743</v>
      </c>
    </row>
    <row r="22" spans="1:49" x14ac:dyDescent="0.25">
      <c r="A22" s="6">
        <v>17159.88</v>
      </c>
      <c r="B22" s="6">
        <v>22.435994999999998</v>
      </c>
      <c r="C22" s="6">
        <v>14.483725</v>
      </c>
      <c r="D22" s="6">
        <v>-0.209317</v>
      </c>
      <c r="E22" s="6">
        <v>37.558241000000002</v>
      </c>
      <c r="F22" s="6">
        <v>21.855246000000001</v>
      </c>
      <c r="G22" s="6">
        <v>86.076650000000001</v>
      </c>
      <c r="H22" s="6">
        <v>14.5</v>
      </c>
      <c r="I22" s="6">
        <v>57.815344000000003</v>
      </c>
      <c r="L22" s="3">
        <f t="shared" si="0"/>
        <v>9.1379261673329461E-4</v>
      </c>
      <c r="M22" s="6">
        <f>249.088908333*(E22-AVERAGE('raw Data'!$Y$2:$Y$2801))</f>
        <v>9284.9993970600826</v>
      </c>
      <c r="N22" s="1" t="s">
        <v>18</v>
      </c>
      <c r="O22" s="3">
        <f>L22/(PI()*('ugly don''t look!'!$J$7^2)/4)</f>
        <v>1.8215628842897518</v>
      </c>
      <c r="P22" s="6">
        <f>-M22/'ugly don''t look!'!$H$7</f>
        <v>-8703.5989848707195</v>
      </c>
      <c r="Q22" s="6">
        <f>-'ugly don''t look!'!$J$7/4*P22</f>
        <v>54.991514286159422</v>
      </c>
      <c r="R22" s="1">
        <f t="shared" si="1"/>
        <v>0.59969486022480611</v>
      </c>
      <c r="S22" s="1">
        <f t="shared" si="2"/>
        <v>4.0071788876230148</v>
      </c>
      <c r="U22" s="6">
        <v>18992.902300000002</v>
      </c>
      <c r="V22" s="6">
        <v>23.850633999999999</v>
      </c>
      <c r="W22" s="6">
        <v>10.009130000000001</v>
      </c>
      <c r="X22" s="6">
        <v>7.9754810000000003</v>
      </c>
      <c r="Y22" s="6">
        <v>0.25972200000000001</v>
      </c>
      <c r="Z22" s="6">
        <v>21.954371999999999</v>
      </c>
      <c r="AA22" s="6">
        <v>86.090765000000005</v>
      </c>
      <c r="AB22" s="6">
        <v>10</v>
      </c>
      <c r="AC22" s="6">
        <v>37.558388000000001</v>
      </c>
      <c r="AE22" s="3">
        <f>0.000063090994667*'raw Data'!W22</f>
        <v>6.3148596745130981E-4</v>
      </c>
      <c r="AF22" s="6">
        <f>249.088908333*('raw Data'!X22-AVERAGE('raw Data'!$D$2:$D$3001))</f>
        <v>2002.8670629917353</v>
      </c>
      <c r="AG22" s="3"/>
      <c r="AH22" s="6">
        <f>AE22/(PI()*('ugly don''t look!'!$K$7^2)/4)</f>
        <v>0.56819351504323012</v>
      </c>
      <c r="AI22" s="6">
        <f>-AF22/'ugly don''t look!'!$I$7</f>
        <v>-2190.3620548903491</v>
      </c>
      <c r="AJ22" s="6">
        <f>-'ugly don''t look!'!$K$7/4*AI22</f>
        <v>20.598931390908056</v>
      </c>
      <c r="AK22" s="3">
        <f t="shared" si="3"/>
        <v>-0.56529322278587402</v>
      </c>
      <c r="AL22" s="3">
        <f t="shared" si="4"/>
        <v>3.025239200222257</v>
      </c>
      <c r="AN22" s="6">
        <f>S22-'ugly don''t look!'!$M$5</f>
        <v>0.22856432685494266</v>
      </c>
      <c r="AO22" s="6">
        <f t="shared" si="7"/>
        <v>0.59969486022480611</v>
      </c>
      <c r="AP22" s="6">
        <f t="shared" si="8"/>
        <v>4.0071788876230148</v>
      </c>
      <c r="AQ22" s="6">
        <f t="shared" si="9"/>
        <v>-4.0898574748111399E-2</v>
      </c>
      <c r="AV22" s="6">
        <f t="shared" si="5"/>
        <v>-0.4981374653442816</v>
      </c>
      <c r="AW22" s="6">
        <f t="shared" si="6"/>
        <v>-0.56529322278587402</v>
      </c>
    </row>
    <row r="23" spans="1:49" x14ac:dyDescent="0.25">
      <c r="A23" s="6">
        <v>17161.276989999998</v>
      </c>
      <c r="B23" s="6">
        <v>22.433036000000001</v>
      </c>
      <c r="C23" s="6">
        <v>14.474907</v>
      </c>
      <c r="D23" s="6">
        <v>-0.20275199999999999</v>
      </c>
      <c r="E23" s="6">
        <v>37.564070999999998</v>
      </c>
      <c r="F23" s="6">
        <v>21.797879999999999</v>
      </c>
      <c r="G23" s="6">
        <v>86.075059999999993</v>
      </c>
      <c r="H23" s="6">
        <v>14.5</v>
      </c>
      <c r="I23" s="6">
        <v>57.831117999999996</v>
      </c>
      <c r="L23" s="3">
        <f t="shared" si="0"/>
        <v>9.1323628034232108E-4</v>
      </c>
      <c r="M23" s="6">
        <f>249.088908333*(E23-AVERAGE('raw Data'!$Y$2:$Y$2801))</f>
        <v>9286.4515853956636</v>
      </c>
      <c r="N23" s="1" t="s">
        <v>18</v>
      </c>
      <c r="O23" s="3">
        <f>L23/(PI()*('ugly don''t look!'!$J$7^2)/4)</f>
        <v>1.8204538780421418</v>
      </c>
      <c r="P23" s="6">
        <f>-M23/'ugly don''t look!'!$H$7</f>
        <v>-8704.9602412782751</v>
      </c>
      <c r="Q23" s="6">
        <f>-'ugly don''t look!'!$J$7/4*P23</f>
        <v>55.000115044456464</v>
      </c>
      <c r="R23" s="1">
        <f t="shared" si="1"/>
        <v>0.59908585353743637</v>
      </c>
      <c r="S23" s="1">
        <f t="shared" si="2"/>
        <v>4.0073352769476731</v>
      </c>
      <c r="U23" s="6">
        <v>18995.10324</v>
      </c>
      <c r="V23" s="6">
        <v>23.590522</v>
      </c>
      <c r="W23" s="6">
        <v>9.9800950000000004</v>
      </c>
      <c r="X23" s="6">
        <v>7.9700139999999999</v>
      </c>
      <c r="Y23" s="6">
        <v>0.242232</v>
      </c>
      <c r="Z23" s="6">
        <v>21.901081999999999</v>
      </c>
      <c r="AA23" s="6">
        <v>86.084591000000003</v>
      </c>
      <c r="AB23" s="6">
        <v>10</v>
      </c>
      <c r="AC23" s="6">
        <v>37.584252999999997</v>
      </c>
      <c r="AE23" s="3">
        <f>0.000063090994667*'raw Data'!W23</f>
        <v>6.2965412042115341E-4</v>
      </c>
      <c r="AF23" s="6">
        <f>249.088908333*('raw Data'!X23-AVERAGE('raw Data'!$D$2:$D$3001))</f>
        <v>2001.5052939298789</v>
      </c>
      <c r="AG23" s="3"/>
      <c r="AH23" s="6">
        <f>AE23/(PI()*('ugly don''t look!'!$K$7^2)/4)</f>
        <v>0.56654527002000821</v>
      </c>
      <c r="AI23" s="6">
        <f>-AF23/'ugly don''t look!'!$I$7</f>
        <v>-2188.872806135038</v>
      </c>
      <c r="AJ23" s="6">
        <f>-'ugly don''t look!'!$K$7/4*AI23</f>
        <v>20.584925974376045</v>
      </c>
      <c r="AK23" s="3">
        <f t="shared" si="3"/>
        <v>-0.56819828993278609</v>
      </c>
      <c r="AL23" s="3">
        <f t="shared" si="4"/>
        <v>3.0245590591199951</v>
      </c>
      <c r="AN23" s="6">
        <f>S23-'ugly don''t look!'!$M$5</f>
        <v>0.22872071617960099</v>
      </c>
      <c r="AO23" s="6">
        <f t="shared" si="7"/>
        <v>0.59908585353743637</v>
      </c>
      <c r="AP23" s="6">
        <f t="shared" si="8"/>
        <v>4.0073352769476731</v>
      </c>
      <c r="AQ23" s="6">
        <f t="shared" si="9"/>
        <v>-4.035136362245248E-2</v>
      </c>
      <c r="AV23" s="6">
        <f t="shared" si="5"/>
        <v>-0.49881760644654349</v>
      </c>
      <c r="AW23" s="6">
        <f t="shared" si="6"/>
        <v>-0.56819828993278609</v>
      </c>
    </row>
    <row r="24" spans="1:49" x14ac:dyDescent="0.25">
      <c r="A24" s="6">
        <v>17162.62199</v>
      </c>
      <c r="B24" s="6">
        <v>22.573405999999999</v>
      </c>
      <c r="C24" s="6">
        <v>14.460566</v>
      </c>
      <c r="D24" s="6">
        <v>-0.19173399999999999</v>
      </c>
      <c r="E24" s="6">
        <v>37.504466999999998</v>
      </c>
      <c r="F24" s="6">
        <v>21.730148</v>
      </c>
      <c r="G24" s="6">
        <v>86.077590000000001</v>
      </c>
      <c r="H24" s="6">
        <v>14.5</v>
      </c>
      <c r="I24" s="6">
        <v>57.860602</v>
      </c>
      <c r="L24" s="3">
        <f t="shared" si="0"/>
        <v>9.123314923878016E-4</v>
      </c>
      <c r="M24" s="6">
        <f>249.088908333*(E24-AVERAGE('raw Data'!$Y$2:$Y$2801))</f>
        <v>9271.6048901033828</v>
      </c>
      <c r="N24" s="1" t="s">
        <v>18</v>
      </c>
      <c r="O24" s="3">
        <f>L24/(PI()*('ugly don''t look!'!$J$7^2)/4)</f>
        <v>1.8186502651370637</v>
      </c>
      <c r="P24" s="6">
        <f>-M24/'ugly don''t look!'!$H$7</f>
        <v>-8691.0432040714131</v>
      </c>
      <c r="Q24" s="6">
        <f>-'ugly don''t look!'!$J$7/4*P24</f>
        <v>54.912183724124205</v>
      </c>
      <c r="R24" s="1">
        <f t="shared" si="1"/>
        <v>0.59809461339601966</v>
      </c>
      <c r="S24" s="1">
        <f t="shared" si="2"/>
        <v>4.0057352496517886</v>
      </c>
      <c r="U24" s="6">
        <v>18996.058089999999</v>
      </c>
      <c r="V24" s="6">
        <v>23.655218999999999</v>
      </c>
      <c r="W24" s="6">
        <v>9.9625850000000007</v>
      </c>
      <c r="X24" s="6">
        <v>7.9791689999999997</v>
      </c>
      <c r="Y24" s="6">
        <v>0.23958699999999999</v>
      </c>
      <c r="Z24" s="6">
        <v>21.897970999999998</v>
      </c>
      <c r="AA24" s="6">
        <v>86.087697000000006</v>
      </c>
      <c r="AB24" s="6">
        <v>10</v>
      </c>
      <c r="AC24" s="6">
        <v>37.608696000000002</v>
      </c>
      <c r="AE24" s="3">
        <f>0.000063090994667*'raw Data'!W24</f>
        <v>6.2854939710453432E-4</v>
      </c>
      <c r="AF24" s="6">
        <f>249.088908333*('raw Data'!X24-AVERAGE('raw Data'!$D$2:$D$3001))</f>
        <v>2003.7857028856674</v>
      </c>
      <c r="AG24" s="3"/>
      <c r="AH24" s="6">
        <f>AE24/(PI()*('ugly don''t look!'!$K$7^2)/4)</f>
        <v>0.56555127069654998</v>
      </c>
      <c r="AI24" s="6">
        <f>-AF24/'ugly don''t look!'!$I$7</f>
        <v>-2191.3666916947368</v>
      </c>
      <c r="AJ24" s="6">
        <f>-'ugly don''t look!'!$K$7/4*AI24</f>
        <v>20.608379347039399</v>
      </c>
      <c r="AK24" s="3">
        <f t="shared" si="3"/>
        <v>-0.56995432317401151</v>
      </c>
      <c r="AL24" s="3">
        <f t="shared" si="4"/>
        <v>3.0256977575087043</v>
      </c>
      <c r="AN24" s="6">
        <f>S24-'ugly don''t look!'!$M$5</f>
        <v>0.2271206888837165</v>
      </c>
      <c r="AO24" s="6">
        <f t="shared" si="7"/>
        <v>0.59809461339601966</v>
      </c>
      <c r="AP24" s="6">
        <f t="shared" si="8"/>
        <v>4.0057352496517886</v>
      </c>
      <c r="AQ24" s="6">
        <f t="shared" si="9"/>
        <v>-4.1315275970296467E-2</v>
      </c>
      <c r="AV24" s="6">
        <f t="shared" si="5"/>
        <v>-0.49767890805783432</v>
      </c>
      <c r="AW24" s="6">
        <f t="shared" si="6"/>
        <v>-0.56995432317401151</v>
      </c>
    </row>
    <row r="25" spans="1:49" x14ac:dyDescent="0.25">
      <c r="A25" s="6">
        <v>17162.892059999998</v>
      </c>
      <c r="B25" s="6">
        <v>22.480013</v>
      </c>
      <c r="C25" s="6">
        <v>14.461371</v>
      </c>
      <c r="D25" s="6">
        <v>-0.18609899999999999</v>
      </c>
      <c r="E25" s="6">
        <v>37.554031999999999</v>
      </c>
      <c r="F25" s="6">
        <v>21.730148</v>
      </c>
      <c r="G25" s="6">
        <v>86.077590000000001</v>
      </c>
      <c r="H25" s="6">
        <v>14.5</v>
      </c>
      <c r="I25" s="6">
        <v>57.863528000000002</v>
      </c>
      <c r="L25" s="3">
        <f t="shared" si="0"/>
        <v>9.1238228063850852E-4</v>
      </c>
      <c r="M25" s="6">
        <f>249.088908333*(E25-AVERAGE('raw Data'!$Y$2:$Y$2801))</f>
        <v>9283.9509818449078</v>
      </c>
      <c r="N25" s="1" t="s">
        <v>18</v>
      </c>
      <c r="O25" s="3">
        <f>L25/(PI()*('ugly don''t look!'!$J$7^2)/4)</f>
        <v>1.8187515069185705</v>
      </c>
      <c r="P25" s="6">
        <f>-M25/'ugly don''t look!'!$H$7</f>
        <v>-8702.6162184522946</v>
      </c>
      <c r="Q25" s="6">
        <f>-'ugly don''t look!'!$J$7/4*P25</f>
        <v>54.98530492223621</v>
      </c>
      <c r="R25" s="1">
        <f t="shared" si="1"/>
        <v>0.5981502804836154</v>
      </c>
      <c r="S25" s="1">
        <f t="shared" si="2"/>
        <v>4.007065966300603</v>
      </c>
      <c r="U25" s="6">
        <v>18996.485990000001</v>
      </c>
      <c r="V25" s="6">
        <v>23.710072</v>
      </c>
      <c r="W25" s="6">
        <v>9.9606659999999998</v>
      </c>
      <c r="X25" s="6">
        <v>7.981357</v>
      </c>
      <c r="Y25" s="6">
        <v>0.24646000000000001</v>
      </c>
      <c r="Z25" s="6">
        <v>21.842086999999999</v>
      </c>
      <c r="AA25" s="6">
        <v>86.090654000000001</v>
      </c>
      <c r="AB25" s="6">
        <v>10</v>
      </c>
      <c r="AC25" s="6">
        <v>37.616903000000001</v>
      </c>
      <c r="AE25" s="3">
        <f>0.000063090994667*'raw Data'!W25</f>
        <v>6.2842832548576822E-4</v>
      </c>
      <c r="AF25" s="6">
        <f>249.088908333*('raw Data'!X25-AVERAGE('raw Data'!$D$2:$D$3001))</f>
        <v>2004.3307094171</v>
      </c>
      <c r="AG25" s="3"/>
      <c r="AH25" s="6">
        <f>AE25/(PI()*('ugly don''t look!'!$K$7^2)/4)</f>
        <v>0.565442333820381</v>
      </c>
      <c r="AI25" s="6">
        <f>-AF25/'ugly don''t look!'!$I$7</f>
        <v>-2191.9627180851926</v>
      </c>
      <c r="AJ25" s="6">
        <f>-'ugly don''t look!'!$K$7/4*AI25</f>
        <v>20.613984587824483</v>
      </c>
      <c r="AK25" s="3">
        <f t="shared" si="3"/>
        <v>-0.57014696241807228</v>
      </c>
      <c r="AL25" s="3">
        <f t="shared" si="4"/>
        <v>3.0259697089585771</v>
      </c>
      <c r="AN25" s="6">
        <f>S25-'ugly don''t look!'!$M$5</f>
        <v>0.22845140553253085</v>
      </c>
      <c r="AO25" s="6">
        <f t="shared" si="7"/>
        <v>0.5981502804836154</v>
      </c>
      <c r="AP25" s="6">
        <f t="shared" si="8"/>
        <v>4.007065966300603</v>
      </c>
      <c r="AQ25" s="6">
        <f t="shared" si="9"/>
        <v>-4.002028292170165E-2</v>
      </c>
      <c r="AV25" s="6">
        <f t="shared" si="5"/>
        <v>-0.49740695660796153</v>
      </c>
      <c r="AW25" s="6">
        <f t="shared" si="6"/>
        <v>-0.57014696241807228</v>
      </c>
    </row>
    <row r="26" spans="1:49" x14ac:dyDescent="0.25">
      <c r="A26" s="6">
        <v>17163.625609999999</v>
      </c>
      <c r="B26" s="6">
        <v>22.373850000000001</v>
      </c>
      <c r="C26" s="6">
        <v>14.478645999999999</v>
      </c>
      <c r="D26" s="6">
        <v>-0.193159</v>
      </c>
      <c r="E26" s="6">
        <v>37.545574999999999</v>
      </c>
      <c r="F26" s="6">
        <v>21.811574</v>
      </c>
      <c r="G26" s="6">
        <v>86.077134000000001</v>
      </c>
      <c r="H26" s="6">
        <v>14.5</v>
      </c>
      <c r="I26" s="6">
        <v>57.84601</v>
      </c>
      <c r="L26" s="3">
        <f t="shared" si="0"/>
        <v>9.1347217757138091E-4</v>
      </c>
      <c r="M26" s="6">
        <f>249.088908333*(E26-AVERAGE('raw Data'!$Y$2:$Y$2801))</f>
        <v>9281.8444369471363</v>
      </c>
      <c r="N26" s="1" t="s">
        <v>18</v>
      </c>
      <c r="O26" s="3">
        <f>L26/(PI()*('ugly don''t look!'!$J$7^2)/4)</f>
        <v>1.8209241178198479</v>
      </c>
      <c r="P26" s="6">
        <f>-M26/'ugly don''t look!'!$H$7</f>
        <v>-8700.6415794405111</v>
      </c>
      <c r="Q26" s="6">
        <f>-'ugly don''t look!'!$J$7/4*P26</f>
        <v>54.972828659300013</v>
      </c>
      <c r="R26" s="1">
        <f t="shared" si="1"/>
        <v>0.59934412926758818</v>
      </c>
      <c r="S26" s="1">
        <f t="shared" si="2"/>
        <v>4.0068390387858601</v>
      </c>
      <c r="U26" s="6">
        <v>18997.989000000001</v>
      </c>
      <c r="V26" s="6">
        <v>23.775098</v>
      </c>
      <c r="W26" s="6">
        <v>9.9687789999999996</v>
      </c>
      <c r="X26" s="6">
        <v>7.9945909999999998</v>
      </c>
      <c r="Y26" s="6">
        <v>0.24903</v>
      </c>
      <c r="Z26" s="6">
        <v>21.974574</v>
      </c>
      <c r="AA26" s="6">
        <v>86.088199000000003</v>
      </c>
      <c r="AB26" s="6">
        <v>10</v>
      </c>
      <c r="AC26" s="6">
        <v>37.625985999999997</v>
      </c>
      <c r="AE26" s="3">
        <f>0.000063090994667*'raw Data'!W26</f>
        <v>6.2894018272550165E-4</v>
      </c>
      <c r="AF26" s="6">
        <f>249.088908333*('raw Data'!X26-AVERAGE('raw Data'!$D$2:$D$3001))</f>
        <v>2007.6271520299792</v>
      </c>
      <c r="AG26" s="3"/>
      <c r="AH26" s="6">
        <f>AE26/(PI()*('ugly don''t look!'!$K$7^2)/4)</f>
        <v>0.56590288873250083</v>
      </c>
      <c r="AI26" s="6">
        <f>-AF26/'ugly don''t look!'!$I$7</f>
        <v>-2195.5677515638445</v>
      </c>
      <c r="AJ26" s="6">
        <f>-'ugly don''t look!'!$K$7/4*AI26</f>
        <v>20.647887584419443</v>
      </c>
      <c r="AK26" s="3">
        <f t="shared" si="3"/>
        <v>-0.56933279017713334</v>
      </c>
      <c r="AL26" s="3">
        <f t="shared" si="4"/>
        <v>3.0276130180204111</v>
      </c>
      <c r="AN26" s="6">
        <f>S26-'ugly don''t look!'!$M$5</f>
        <v>0.228224478017788</v>
      </c>
      <c r="AO26" s="6">
        <f t="shared" si="7"/>
        <v>0.59934412926758818</v>
      </c>
      <c r="AP26" s="6">
        <f t="shared" si="8"/>
        <v>4.0068390387858601</v>
      </c>
      <c r="AQ26" s="6">
        <f t="shared" si="9"/>
        <v>-4.1013346739298101E-2</v>
      </c>
      <c r="AV26" s="6">
        <f t="shared" si="5"/>
        <v>-0.49576364754612756</v>
      </c>
      <c r="AW26" s="6">
        <f t="shared" si="6"/>
        <v>-0.56933279017713334</v>
      </c>
    </row>
    <row r="27" spans="1:49" x14ac:dyDescent="0.25">
      <c r="A27" s="6">
        <v>17165.456979999999</v>
      </c>
      <c r="B27" s="6">
        <v>22.453565999999999</v>
      </c>
      <c r="C27" s="6">
        <v>14.459879000000001</v>
      </c>
      <c r="D27" s="6">
        <v>-0.20021800000000001</v>
      </c>
      <c r="E27" s="6">
        <v>37.528568999999997</v>
      </c>
      <c r="F27" s="6">
        <v>21.76324</v>
      </c>
      <c r="G27" s="6">
        <v>86.071163999999996</v>
      </c>
      <c r="H27" s="6">
        <v>14.5</v>
      </c>
      <c r="I27" s="6">
        <v>57.888801999999998</v>
      </c>
      <c r="L27" s="3">
        <f t="shared" si="0"/>
        <v>9.1228814887446541E-4</v>
      </c>
      <c r="M27" s="6">
        <f>249.088908333*(E27-AVERAGE('raw Data'!$Y$2:$Y$2801))</f>
        <v>9277.6084309720245</v>
      </c>
      <c r="N27" s="1" t="s">
        <v>18</v>
      </c>
      <c r="O27" s="3">
        <f>L27/(PI()*('ugly don''t look!'!$J$7^2)/4)</f>
        <v>1.8185638637657655</v>
      </c>
      <c r="P27" s="6">
        <f>-M27/'ugly don''t look!'!$H$7</f>
        <v>-8696.67082018375</v>
      </c>
      <c r="Q27" s="6">
        <f>-'ugly don''t look!'!$J$7/4*P27</f>
        <v>54.947740409625979</v>
      </c>
      <c r="R27" s="1">
        <f t="shared" si="1"/>
        <v>0.5980471037536107</v>
      </c>
      <c r="S27" s="1">
        <f t="shared" si="2"/>
        <v>4.0063825591602145</v>
      </c>
      <c r="U27" s="6">
        <v>18998.752</v>
      </c>
      <c r="V27" s="6">
        <v>23.638189000000001</v>
      </c>
      <c r="W27" s="6">
        <v>9.9433319999999998</v>
      </c>
      <c r="X27" s="6">
        <v>7.9952529999999999</v>
      </c>
      <c r="Y27" s="6">
        <v>0.22924900000000001</v>
      </c>
      <c r="Z27" s="6">
        <v>21.926836000000002</v>
      </c>
      <c r="AA27" s="6">
        <v>86.085846000000004</v>
      </c>
      <c r="AB27" s="6">
        <v>10</v>
      </c>
      <c r="AC27" s="6">
        <v>37.660727999999999</v>
      </c>
      <c r="AE27" s="3">
        <f>0.000063090994667*'raw Data'!W27</f>
        <v>6.2733470618421051E-4</v>
      </c>
      <c r="AF27" s="6">
        <f>249.088908333*('raw Data'!X27-AVERAGE('raw Data'!$D$2:$D$3001))</f>
        <v>2007.7920488872953</v>
      </c>
      <c r="AG27" s="3"/>
      <c r="AH27" s="6">
        <f>AE27/(PI()*('ugly don''t look!'!$K$7^2)/4)</f>
        <v>0.56445832558092768</v>
      </c>
      <c r="AI27" s="6">
        <f>-AF27/'ugly don''t look!'!$I$7</f>
        <v>-2195.7480849598592</v>
      </c>
      <c r="AJ27" s="6">
        <f>-'ugly don''t look!'!$K$7/4*AI27</f>
        <v>20.649583502792254</v>
      </c>
      <c r="AK27" s="3">
        <f t="shared" si="3"/>
        <v>-0.57188872348358533</v>
      </c>
      <c r="AL27" s="3">
        <f t="shared" si="4"/>
        <v>3.0276951498473301</v>
      </c>
      <c r="AN27" s="6">
        <f>S27-'ugly don''t look!'!$M$5</f>
        <v>0.22776799839214235</v>
      </c>
      <c r="AO27" s="6">
        <f t="shared" si="7"/>
        <v>0.5980471037536107</v>
      </c>
      <c r="AP27" s="6">
        <f t="shared" si="8"/>
        <v>4.0063825591602145</v>
      </c>
      <c r="AQ27" s="6">
        <f t="shared" si="9"/>
        <v>-4.0637477791719306E-2</v>
      </c>
      <c r="AV27" s="6">
        <f t="shared" si="5"/>
        <v>-0.49568151571920849</v>
      </c>
      <c r="AW27" s="6">
        <f t="shared" si="6"/>
        <v>-0.57188872348358533</v>
      </c>
    </row>
    <row r="28" spans="1:49" x14ac:dyDescent="0.25">
      <c r="A28" s="6">
        <v>17165.802080000001</v>
      </c>
      <c r="B28" s="6">
        <v>22.355169</v>
      </c>
      <c r="C28" s="6">
        <v>14.464757000000001</v>
      </c>
      <c r="D28" s="6">
        <v>-0.20572199999999999</v>
      </c>
      <c r="E28" s="6">
        <v>37.544401999999998</v>
      </c>
      <c r="F28" s="6">
        <v>21.789736999999999</v>
      </c>
      <c r="G28" s="6">
        <v>86.065911</v>
      </c>
      <c r="H28" s="6">
        <v>14.5</v>
      </c>
      <c r="I28" s="6">
        <v>57.888049000000002</v>
      </c>
      <c r="L28" s="3">
        <f t="shared" si="0"/>
        <v>9.1259590674645102E-4</v>
      </c>
      <c r="M28" s="6">
        <f>249.088908333*(E28-AVERAGE('raw Data'!$Y$2:$Y$2801))</f>
        <v>9281.5522556576616</v>
      </c>
      <c r="N28" s="1" t="s">
        <v>18</v>
      </c>
      <c r="O28" s="3">
        <f>L28/(PI()*('ugly don''t look!'!$J$7^2)/4)</f>
        <v>1.8191773512318397</v>
      </c>
      <c r="P28" s="6">
        <f>-M28/'ugly don''t look!'!$H$7</f>
        <v>-8700.3676937173441</v>
      </c>
      <c r="Q28" s="6">
        <f>-'ugly don''t look!'!$J$7/4*P28</f>
        <v>54.971098180829607</v>
      </c>
      <c r="R28" s="1">
        <f t="shared" si="1"/>
        <v>0.59838439408606259</v>
      </c>
      <c r="S28" s="1">
        <f t="shared" si="2"/>
        <v>4.0068075594941828</v>
      </c>
      <c r="U28" s="6">
        <v>19000.85599</v>
      </c>
      <c r="V28" s="6">
        <v>23.717461</v>
      </c>
      <c r="W28" s="6">
        <v>9.9707070000000009</v>
      </c>
      <c r="X28" s="6">
        <v>7.9726220000000003</v>
      </c>
      <c r="Y28" s="6">
        <v>0.22265499999999999</v>
      </c>
      <c r="Z28" s="6">
        <v>21.915583000000002</v>
      </c>
      <c r="AA28" s="6">
        <v>86.084395999999998</v>
      </c>
      <c r="AB28" s="6">
        <v>10</v>
      </c>
      <c r="AC28" s="6">
        <v>37.665771999999997</v>
      </c>
      <c r="AE28" s="3">
        <f>0.000063090994667*'raw Data'!W28</f>
        <v>6.2906182216321965E-4</v>
      </c>
      <c r="AF28" s="6">
        <f>249.088908333*('raw Data'!X28-AVERAGE('raw Data'!$D$2:$D$3001))</f>
        <v>2002.1549178028115</v>
      </c>
      <c r="AG28" s="3"/>
      <c r="AH28" s="6">
        <f>AE28/(PI()*('ugly don''t look!'!$K$7^2)/4)</f>
        <v>0.5660123365163745</v>
      </c>
      <c r="AI28" s="6">
        <f>-AF28/'ugly don''t look!'!$I$7</f>
        <v>-2189.5832434413951</v>
      </c>
      <c r="AJ28" s="6">
        <f>-'ugly don''t look!'!$K$7/4*AI28</f>
        <v>20.591607175458087</v>
      </c>
      <c r="AK28" s="3">
        <f t="shared" si="3"/>
        <v>-0.56913940505115679</v>
      </c>
      <c r="AL28" s="3">
        <f t="shared" si="4"/>
        <v>3.0248835741109179</v>
      </c>
      <c r="AN28" s="6">
        <f>S28-'ugly don''t look!'!$M$5</f>
        <v>0.22819299872611065</v>
      </c>
      <c r="AO28" s="6">
        <f t="shared" si="7"/>
        <v>0.59838439408606259</v>
      </c>
      <c r="AP28" s="6">
        <f t="shared" si="8"/>
        <v>4.0068075594941828</v>
      </c>
      <c r="AQ28" s="6">
        <f t="shared" si="9"/>
        <v>-4.0428928964643701E-2</v>
      </c>
      <c r="AV28" s="6">
        <f t="shared" si="5"/>
        <v>-0.49849309145562071</v>
      </c>
      <c r="AW28" s="6">
        <f t="shared" si="6"/>
        <v>-0.56913940505115679</v>
      </c>
    </row>
    <row r="29" spans="1:49" x14ac:dyDescent="0.25">
      <c r="A29" s="6">
        <v>17167.707979999999</v>
      </c>
      <c r="B29" s="6">
        <v>22.384207</v>
      </c>
      <c r="C29" s="6">
        <v>14.420794000000001</v>
      </c>
      <c r="D29" s="6">
        <v>-0.192162</v>
      </c>
      <c r="E29" s="6">
        <v>37.505043999999998</v>
      </c>
      <c r="F29" s="6">
        <v>21.777524</v>
      </c>
      <c r="G29" s="6">
        <v>86.070680999999993</v>
      </c>
      <c r="H29" s="6">
        <v>14.5</v>
      </c>
      <c r="I29" s="6">
        <v>57.971193999999997</v>
      </c>
      <c r="L29" s="3">
        <f t="shared" si="0"/>
        <v>9.0982223734790567E-4</v>
      </c>
      <c r="M29" s="6">
        <f>249.088908333*(E29-AVERAGE('raw Data'!$Y$2:$Y$2801))</f>
        <v>9271.7486144034901</v>
      </c>
      <c r="N29" s="1" t="s">
        <v>18</v>
      </c>
      <c r="O29" s="3">
        <f>L29/(PI()*('ugly don''t look!'!$J$7^2)/4)</f>
        <v>1.8136482922996913</v>
      </c>
      <c r="P29" s="6">
        <f>-M29/'ugly don''t look!'!$H$7</f>
        <v>-8691.1779287621775</v>
      </c>
      <c r="Q29" s="6">
        <f>-'ugly don''t look!'!$J$7/4*P29</f>
        <v>54.913034948401631</v>
      </c>
      <c r="R29" s="1">
        <f t="shared" si="1"/>
        <v>0.59534044772372197</v>
      </c>
      <c r="S29" s="1">
        <f t="shared" si="2"/>
        <v>4.0057507510873922</v>
      </c>
      <c r="U29" s="6">
        <v>19002.772980000002</v>
      </c>
      <c r="V29" s="6">
        <v>23.728915000000001</v>
      </c>
      <c r="W29" s="6">
        <v>9.9987359999999992</v>
      </c>
      <c r="X29" s="6">
        <v>7.9440580000000001</v>
      </c>
      <c r="Y29" s="6">
        <v>0.23019899999999999</v>
      </c>
      <c r="Z29" s="6">
        <v>21.886717000000001</v>
      </c>
      <c r="AA29" s="6">
        <v>86.091779000000002</v>
      </c>
      <c r="AB29" s="6">
        <v>10</v>
      </c>
      <c r="AC29" s="6">
        <v>37.646042000000001</v>
      </c>
      <c r="AE29" s="3">
        <f>0.000063090994667*'raw Data'!W29</f>
        <v>6.3083019965274093E-4</v>
      </c>
      <c r="AF29" s="6">
        <f>249.088908333*('raw Data'!X29-AVERAGE('raw Data'!$D$2:$D$3001))</f>
        <v>1995.0399422251874</v>
      </c>
      <c r="AG29" s="3"/>
      <c r="AH29" s="6">
        <f>AE29/(PI()*('ugly don''t look!'!$K$7^2)/4)</f>
        <v>0.5676034734117037</v>
      </c>
      <c r="AI29" s="6">
        <f>-AF29/'ugly don''t look!'!$I$7</f>
        <v>-2181.802211532357</v>
      </c>
      <c r="AJ29" s="6">
        <f>-'ugly don''t look!'!$K$7/4*AI29</f>
        <v>20.518431628024324</v>
      </c>
      <c r="AK29" s="3">
        <f t="shared" si="3"/>
        <v>-0.56633221424403657</v>
      </c>
      <c r="AL29" s="3">
        <f t="shared" si="4"/>
        <v>3.0213235859987115</v>
      </c>
      <c r="AN29" s="6">
        <f>S29-'ugly don''t look!'!$M$5</f>
        <v>0.22713619031932009</v>
      </c>
      <c r="AO29" s="6">
        <f t="shared" si="7"/>
        <v>0.59534044772372197</v>
      </c>
      <c r="AP29" s="6">
        <f t="shared" si="8"/>
        <v>4.0057507510873922</v>
      </c>
      <c r="AQ29" s="6">
        <f t="shared" si="9"/>
        <v>-3.9532325981787547E-2</v>
      </c>
      <c r="AV29" s="6">
        <f t="shared" si="5"/>
        <v>-0.50205307956782708</v>
      </c>
      <c r="AW29" s="6">
        <f t="shared" si="6"/>
        <v>-0.56633221424403657</v>
      </c>
    </row>
    <row r="30" spans="1:49" x14ac:dyDescent="0.25">
      <c r="A30" s="6">
        <v>17169.868989999999</v>
      </c>
      <c r="B30" s="6">
        <v>22.362382</v>
      </c>
      <c r="C30" s="6">
        <v>14.415103</v>
      </c>
      <c r="D30" s="6">
        <v>-0.17085400000000001</v>
      </c>
      <c r="E30" s="6">
        <v>37.488689999999998</v>
      </c>
      <c r="F30" s="6">
        <v>21.698685999999999</v>
      </c>
      <c r="G30" s="6">
        <v>86.071321999999995</v>
      </c>
      <c r="H30" s="6">
        <v>14.5</v>
      </c>
      <c r="I30" s="6">
        <v>58.028128000000002</v>
      </c>
      <c r="L30" s="3">
        <f t="shared" si="0"/>
        <v>9.0946318649725579E-4</v>
      </c>
      <c r="M30" s="6">
        <f>249.088908333*(E30-AVERAGE('raw Data'!$Y$2:$Y$2801))</f>
        <v>9267.6750143966128</v>
      </c>
      <c r="N30" s="1" t="s">
        <v>18</v>
      </c>
      <c r="O30" s="3">
        <f>L30/(PI()*('ugly don''t look!'!$J$7^2)/4)</f>
        <v>1.8129325569226049</v>
      </c>
      <c r="P30" s="6">
        <f>-M30/'ugly don''t look!'!$H$7</f>
        <v>-8687.3594060710657</v>
      </c>
      <c r="Q30" s="6">
        <f>-'ugly don''t look!'!$J$7/4*P30</f>
        <v>54.888908567408514</v>
      </c>
      <c r="R30" s="1">
        <f t="shared" si="1"/>
        <v>0.59494573136904183</v>
      </c>
      <c r="S30" s="1">
        <f t="shared" si="2"/>
        <v>4.0053112983671788</v>
      </c>
      <c r="U30" s="6">
        <v>19003.183000000001</v>
      </c>
      <c r="V30" s="6">
        <v>23.753299999999999</v>
      </c>
      <c r="W30" s="6">
        <v>10.009297999999999</v>
      </c>
      <c r="X30" s="6">
        <v>7.9498040000000003</v>
      </c>
      <c r="Y30" s="6">
        <v>0.22021499999999999</v>
      </c>
      <c r="Z30" s="6">
        <v>21.912253</v>
      </c>
      <c r="AA30" s="6">
        <v>86.083606000000003</v>
      </c>
      <c r="AB30" s="6">
        <v>10</v>
      </c>
      <c r="AC30" s="6">
        <v>37.634971999999998</v>
      </c>
      <c r="AE30" s="3">
        <f>0.000063090994667*'raw Data'!W30</f>
        <v>6.3149656673841374E-4</v>
      </c>
      <c r="AF30" s="6">
        <f>249.088908333*('raw Data'!X30-AVERAGE('raw Data'!$D$2:$D$3001))</f>
        <v>1996.4712070924693</v>
      </c>
      <c r="AG30" s="3"/>
      <c r="AH30" s="6">
        <f>AE30/(PI()*('ugly don''t look!'!$K$7^2)/4)</f>
        <v>0.56820305198705301</v>
      </c>
      <c r="AI30" s="6">
        <f>-AF30/'ugly don''t look!'!$I$7</f>
        <v>-2183.36746182466</v>
      </c>
      <c r="AJ30" s="6">
        <f>-'ugly don''t look!'!$K$7/4*AI30</f>
        <v>20.533151789610741</v>
      </c>
      <c r="AK30" s="3">
        <f t="shared" si="3"/>
        <v>-0.56527643825114415</v>
      </c>
      <c r="AL30" s="3">
        <f t="shared" si="4"/>
        <v>3.0220407404172174</v>
      </c>
      <c r="AN30" s="6">
        <f>S30-'ugly don''t look!'!$M$5</f>
        <v>0.22669673759910669</v>
      </c>
      <c r="AO30" s="6">
        <f t="shared" si="7"/>
        <v>0.59494573136904183</v>
      </c>
      <c r="AP30" s="6">
        <f t="shared" si="8"/>
        <v>4.0053112983671788</v>
      </c>
      <c r="AQ30" s="6">
        <f t="shared" si="9"/>
        <v>-3.9718474822388855E-2</v>
      </c>
      <c r="AV30" s="6">
        <f t="shared" si="5"/>
        <v>-0.50133592514932124</v>
      </c>
      <c r="AW30" s="6">
        <f t="shared" si="6"/>
        <v>-0.56527643825114415</v>
      </c>
    </row>
    <row r="31" spans="1:49" x14ac:dyDescent="0.25">
      <c r="A31" s="6">
        <v>17171.63824</v>
      </c>
      <c r="B31" s="6">
        <v>22.470026000000001</v>
      </c>
      <c r="C31" s="6">
        <v>14.452938</v>
      </c>
      <c r="D31" s="6">
        <v>-0.16846</v>
      </c>
      <c r="E31" s="6">
        <v>37.540005999999998</v>
      </c>
      <c r="F31" s="6">
        <v>21.829339000000001</v>
      </c>
      <c r="G31" s="6">
        <v>86.068393</v>
      </c>
      <c r="H31" s="6">
        <v>14.5</v>
      </c>
      <c r="I31" s="6">
        <v>58.025151999999999</v>
      </c>
      <c r="L31" s="3">
        <f t="shared" si="0"/>
        <v>9.118502342804817E-4</v>
      </c>
      <c r="M31" s="6">
        <f>249.088908333*(E31-AVERAGE('raw Data'!$Y$2:$Y$2801))</f>
        <v>9280.4572608166291</v>
      </c>
      <c r="N31" s="1" t="s">
        <v>18</v>
      </c>
      <c r="O31" s="3">
        <f>L31/(PI()*('ugly don''t look!'!$J$7^2)/4)</f>
        <v>1.81769092065342</v>
      </c>
      <c r="P31" s="6">
        <f>-M31/'ugly don''t look!'!$H$7</f>
        <v>-8699.3412643575448</v>
      </c>
      <c r="Q31" s="6">
        <f>-'ugly don''t look!'!$J$7/4*P31</f>
        <v>54.964612943527058</v>
      </c>
      <c r="R31" s="1">
        <f t="shared" si="1"/>
        <v>0.59756697066015663</v>
      </c>
      <c r="S31" s="1">
        <f t="shared" si="2"/>
        <v>4.0066895771344244</v>
      </c>
      <c r="U31" s="6">
        <v>19004.698</v>
      </c>
      <c r="V31" s="6">
        <v>23.633755000000001</v>
      </c>
      <c r="W31" s="6">
        <v>10.008400999999999</v>
      </c>
      <c r="X31" s="6">
        <v>7.980715</v>
      </c>
      <c r="Y31" s="6">
        <v>0.247112</v>
      </c>
      <c r="Z31" s="6">
        <v>21.974574</v>
      </c>
      <c r="AA31" s="6">
        <v>86.087343000000004</v>
      </c>
      <c r="AB31" s="6">
        <v>10</v>
      </c>
      <c r="AC31" s="6">
        <v>37.638297000000001</v>
      </c>
      <c r="AE31" s="3">
        <f>0.000063090994667*'raw Data'!W31</f>
        <v>6.3143997411619745E-4</v>
      </c>
      <c r="AF31" s="6">
        <f>249.088908333*('raw Data'!X31-AVERAGE('raw Data'!$D$2:$D$3001))</f>
        <v>2004.1707943379506</v>
      </c>
      <c r="AG31" s="3"/>
      <c r="AH31" s="6">
        <f>AE31/(PI()*('ugly don''t look!'!$K$7^2)/4)</f>
        <v>0.5681521315191409</v>
      </c>
      <c r="AI31" s="6">
        <f>-AF31/'ugly don''t look!'!$I$7</f>
        <v>-2191.7878328280299</v>
      </c>
      <c r="AJ31" s="6">
        <f>-'ugly don''t look!'!$K$7/4*AI31</f>
        <v>20.612339905656285</v>
      </c>
      <c r="AK31" s="3">
        <f t="shared" si="3"/>
        <v>-0.56536605894137426</v>
      </c>
      <c r="AL31" s="3">
        <f t="shared" si="4"/>
        <v>3.0258899209983707</v>
      </c>
      <c r="AN31" s="6">
        <f>S31-'ugly don''t look!'!$M$5</f>
        <v>0.2280750163663523</v>
      </c>
      <c r="AO31" s="6">
        <f t="shared" si="7"/>
        <v>0.59756697066015663</v>
      </c>
      <c r="AP31" s="6">
        <f t="shared" si="8"/>
        <v>4.0066895771344244</v>
      </c>
      <c r="AQ31" s="6">
        <f t="shared" si="9"/>
        <v>-4.0022340901583936E-2</v>
      </c>
      <c r="AV31" s="6">
        <f t="shared" si="5"/>
        <v>-0.49748674456816788</v>
      </c>
      <c r="AW31" s="6">
        <f t="shared" si="6"/>
        <v>-0.56536605894137426</v>
      </c>
    </row>
    <row r="32" spans="1:49" x14ac:dyDescent="0.25">
      <c r="A32" s="6">
        <v>17172.520189999999</v>
      </c>
      <c r="B32" s="6">
        <v>22.35258</v>
      </c>
      <c r="C32" s="6">
        <v>14.446007</v>
      </c>
      <c r="D32" s="6">
        <v>-0.166933</v>
      </c>
      <c r="E32" s="6">
        <v>37.546171000000001</v>
      </c>
      <c r="F32" s="6">
        <v>21.802102000000001</v>
      </c>
      <c r="G32" s="6">
        <v>86.072986999999998</v>
      </c>
      <c r="H32" s="6">
        <v>14.5</v>
      </c>
      <c r="I32" s="6">
        <v>58.04701</v>
      </c>
      <c r="L32" s="3">
        <f t="shared" si="0"/>
        <v>9.1141295059644467E-4</v>
      </c>
      <c r="M32" s="6">
        <f>249.088908333*(E32-AVERAGE('raw Data'!$Y$2:$Y$2801))</f>
        <v>9281.9928939365036</v>
      </c>
      <c r="N32" s="1" t="s">
        <v>18</v>
      </c>
      <c r="O32" s="3">
        <f>L32/(PI()*('ugly don''t look!'!$J$7^2)/4)</f>
        <v>1.8168192352029566</v>
      </c>
      <c r="P32" s="6">
        <f>-M32/'ugly don''t look!'!$H$7</f>
        <v>-8700.7807404729137</v>
      </c>
      <c r="Q32" s="6">
        <f>-'ugly don''t look!'!$J$7/4*P32</f>
        <v>54.973707913492987</v>
      </c>
      <c r="R32" s="1">
        <f t="shared" si="1"/>
        <v>0.59708729916122172</v>
      </c>
      <c r="S32" s="1">
        <f t="shared" si="2"/>
        <v>4.0068550329994181</v>
      </c>
      <c r="U32" s="6">
        <v>19005.651979999999</v>
      </c>
      <c r="V32" s="6">
        <v>23.813521999999999</v>
      </c>
      <c r="W32" s="6">
        <v>10.001025</v>
      </c>
      <c r="X32" s="6">
        <v>8.0002820000000003</v>
      </c>
      <c r="Y32" s="6">
        <v>0.243144</v>
      </c>
      <c r="Z32" s="6">
        <v>21.840085999999999</v>
      </c>
      <c r="AA32" s="6">
        <v>86.089872999999997</v>
      </c>
      <c r="AB32" s="6">
        <v>10</v>
      </c>
      <c r="AC32" s="6">
        <v>37.641553000000002</v>
      </c>
      <c r="AE32" s="3">
        <f>0.000063090994667*'raw Data'!W32</f>
        <v>6.3097461493953372E-4</v>
      </c>
      <c r="AF32" s="6">
        <f>249.088908333*('raw Data'!X32-AVERAGE('raw Data'!$D$2:$D$3001))</f>
        <v>2009.0447170073019</v>
      </c>
      <c r="AG32" s="3"/>
      <c r="AH32" s="6">
        <f>AE32/(PI()*('ugly don''t look!'!$K$7^2)/4)</f>
        <v>0.56773341427129231</v>
      </c>
      <c r="AI32" s="6">
        <f>-AF32/'ugly don''t look!'!$I$7</f>
        <v>-2197.1180194743019</v>
      </c>
      <c r="AJ32" s="6">
        <f>-'ugly don''t look!'!$K$7/4*AI32</f>
        <v>20.662466846443152</v>
      </c>
      <c r="AK32" s="3">
        <f t="shared" si="3"/>
        <v>-0.56610331150764936</v>
      </c>
      <c r="AL32" s="3">
        <f t="shared" si="4"/>
        <v>3.0283188586179981</v>
      </c>
      <c r="AN32" s="6">
        <f>S32-'ugly don''t look!'!$M$5</f>
        <v>0.22824047223134603</v>
      </c>
      <c r="AO32" s="6">
        <f t="shared" si="7"/>
        <v>0.59708729916122172</v>
      </c>
      <c r="AP32" s="6">
        <f t="shared" si="8"/>
        <v>4.0068550329994181</v>
      </c>
      <c r="AQ32" s="6">
        <f t="shared" si="9"/>
        <v>-3.954906234270153E-2</v>
      </c>
      <c r="AV32" s="6">
        <f t="shared" si="5"/>
        <v>-0.49505780694854051</v>
      </c>
      <c r="AW32" s="6">
        <f t="shared" si="6"/>
        <v>-0.56610331150764936</v>
      </c>
    </row>
    <row r="33" spans="1:49" x14ac:dyDescent="0.25">
      <c r="A33" s="6">
        <v>17173.174370000001</v>
      </c>
      <c r="B33" s="6">
        <v>22.511082999999999</v>
      </c>
      <c r="C33" s="6">
        <v>14.442117</v>
      </c>
      <c r="D33" s="6">
        <v>-0.16215499999999999</v>
      </c>
      <c r="E33" s="6">
        <v>37.497444000000002</v>
      </c>
      <c r="F33" s="6">
        <v>21.786926999999999</v>
      </c>
      <c r="G33" s="6">
        <v>86.068197999999995</v>
      </c>
      <c r="H33" s="6">
        <v>14.5</v>
      </c>
      <c r="I33" s="6">
        <v>58.063077</v>
      </c>
      <c r="L33" s="3">
        <f t="shared" si="0"/>
        <v>9.1116752662719004E-4</v>
      </c>
      <c r="M33" s="6">
        <f>249.088908333*(E33-AVERAGE('raw Data'!$Y$2:$Y$2801))</f>
        <v>9269.8555387001616</v>
      </c>
      <c r="N33" s="1" t="s">
        <v>18</v>
      </c>
      <c r="O33" s="3">
        <f>L33/(PI()*('ugly don''t look!'!$J$7^2)/4)</f>
        <v>1.8163300047308311</v>
      </c>
      <c r="P33" s="6">
        <f>-M33/'ugly don''t look!'!$H$7</f>
        <v>-8689.4033921073878</v>
      </c>
      <c r="Q33" s="6">
        <f>-'ugly don''t look!'!$J$7/4*P33</f>
        <v>54.901822982182502</v>
      </c>
      <c r="R33" s="1">
        <f t="shared" si="1"/>
        <v>0.59681798433665834</v>
      </c>
      <c r="S33" s="1">
        <f t="shared" si="2"/>
        <v>4.0055465534684291</v>
      </c>
      <c r="U33" s="6">
        <v>19006.878000000001</v>
      </c>
      <c r="V33" s="6">
        <v>23.744802</v>
      </c>
      <c r="W33" s="6">
        <v>10.017822000000001</v>
      </c>
      <c r="X33" s="6">
        <v>8.0154250000000005</v>
      </c>
      <c r="Y33" s="6">
        <v>0.246479</v>
      </c>
      <c r="Z33" s="6">
        <v>21.968502999999998</v>
      </c>
      <c r="AA33" s="6">
        <v>86.091825</v>
      </c>
      <c r="AB33" s="6">
        <v>10</v>
      </c>
      <c r="AC33" s="6">
        <v>37.623396999999997</v>
      </c>
      <c r="AE33" s="3">
        <f>0.000063090994667*'raw Data'!W33</f>
        <v>6.3203435437695537E-4</v>
      </c>
      <c r="AF33" s="6">
        <f>249.088908333*('raw Data'!X33-AVERAGE('raw Data'!$D$2:$D$3001))</f>
        <v>2012.8166703461891</v>
      </c>
      <c r="AG33" s="3"/>
      <c r="AH33" s="6">
        <f>AE33/(PI()*('ugly don''t look!'!$K$7^2)/4)</f>
        <v>0.56868693835102568</v>
      </c>
      <c r="AI33" s="6">
        <f>-AF33/'ugly don''t look!'!$I$7</f>
        <v>-2201.2430778064186</v>
      </c>
      <c r="AJ33" s="6">
        <f>-'ugly don''t look!'!$K$7/4*AI33</f>
        <v>20.701260338768794</v>
      </c>
      <c r="AK33" s="3">
        <f t="shared" si="3"/>
        <v>-0.56442519248892531</v>
      </c>
      <c r="AL33" s="3">
        <f t="shared" si="4"/>
        <v>3.0301945843487101</v>
      </c>
      <c r="AN33" s="6">
        <f>S33-'ugly don''t look!'!$M$5</f>
        <v>0.22693199270035702</v>
      </c>
      <c r="AO33" s="6">
        <f t="shared" si="7"/>
        <v>0.59681798433665834</v>
      </c>
      <c r="AP33" s="6">
        <f t="shared" si="8"/>
        <v>4.0055465534684291</v>
      </c>
      <c r="AQ33" s="6">
        <f t="shared" si="9"/>
        <v>-4.0684712729191969E-2</v>
      </c>
      <c r="AV33" s="6">
        <f t="shared" si="5"/>
        <v>-0.49318208121782847</v>
      </c>
      <c r="AW33" s="6">
        <f t="shared" si="6"/>
        <v>-0.56442519248892531</v>
      </c>
    </row>
    <row r="34" spans="1:49" x14ac:dyDescent="0.25">
      <c r="A34" s="6">
        <v>17175.618989999999</v>
      </c>
      <c r="B34" s="6">
        <v>22.475760000000001</v>
      </c>
      <c r="C34" s="6">
        <v>14.410836</v>
      </c>
      <c r="D34" s="6">
        <v>-0.15896099999999999</v>
      </c>
      <c r="E34" s="6">
        <v>37.539019000000003</v>
      </c>
      <c r="F34" s="6">
        <v>21.783747000000002</v>
      </c>
      <c r="G34" s="6">
        <v>86.073666000000003</v>
      </c>
      <c r="H34" s="6">
        <v>14.5</v>
      </c>
      <c r="I34" s="6">
        <v>58.154848999999999</v>
      </c>
      <c r="L34" s="3">
        <f t="shared" si="0"/>
        <v>9.0919397722301169E-4</v>
      </c>
      <c r="M34" s="6">
        <f>249.088908333*(E34-AVERAGE('raw Data'!$Y$2:$Y$2801))</f>
        <v>9280.2114100641065</v>
      </c>
      <c r="N34" s="1" t="s">
        <v>18</v>
      </c>
      <c r="O34" s="3">
        <f>L34/(PI()*('ugly don''t look!'!$J$7^2)/4)</f>
        <v>1.8123959125975251</v>
      </c>
      <c r="P34" s="6">
        <f>-M34/'ugly don''t look!'!$H$7</f>
        <v>-8699.1108080840895</v>
      </c>
      <c r="Q34" s="6">
        <f>-'ugly don''t look!'!$J$7/4*P34</f>
        <v>54.963156863177296</v>
      </c>
      <c r="R34" s="1">
        <f t="shared" si="1"/>
        <v>0.59464967856526896</v>
      </c>
      <c r="S34" s="1">
        <f t="shared" si="2"/>
        <v>4.006663085550862</v>
      </c>
      <c r="U34" s="6">
        <v>19008.562000000002</v>
      </c>
      <c r="V34" s="6">
        <v>23.808719</v>
      </c>
      <c r="W34" s="6">
        <v>10.001678</v>
      </c>
      <c r="X34" s="6">
        <v>8.0201659999999997</v>
      </c>
      <c r="Y34" s="6">
        <v>0.25247599999999998</v>
      </c>
      <c r="Z34" s="6">
        <v>21.886935999999999</v>
      </c>
      <c r="AA34" s="6">
        <v>86.090496000000002</v>
      </c>
      <c r="AB34" s="6">
        <v>10</v>
      </c>
      <c r="AC34" s="6">
        <v>37.629153000000002</v>
      </c>
      <c r="AE34" s="3">
        <f>0.000063090994667*'raw Data'!W34</f>
        <v>6.310158133590513E-4</v>
      </c>
      <c r="AF34" s="6">
        <f>249.088908333*('raw Data'!X34-AVERAGE('raw Data'!$D$2:$D$3001))</f>
        <v>2013.9976008605956</v>
      </c>
      <c r="AG34" s="3"/>
      <c r="AH34" s="6">
        <f>AE34/(PI()*('ugly don''t look!'!$K$7^2)/4)</f>
        <v>0.567770483463652</v>
      </c>
      <c r="AI34" s="6">
        <f>-AF34/'ugly don''t look!'!$I$7</f>
        <v>-2202.5345591213863</v>
      </c>
      <c r="AJ34" s="6">
        <f>-'ugly don''t look!'!$K$7/4*AI34</f>
        <v>20.713405881073211</v>
      </c>
      <c r="AK34" s="3">
        <f t="shared" si="3"/>
        <v>-0.56603802033172868</v>
      </c>
      <c r="AL34" s="3">
        <f t="shared" si="4"/>
        <v>3.0307811177563746</v>
      </c>
      <c r="AN34" s="6">
        <f>S34-'ugly don''t look!'!$M$5</f>
        <v>0.22804852478278992</v>
      </c>
      <c r="AO34" s="6">
        <f t="shared" si="7"/>
        <v>0.59464967856526896</v>
      </c>
      <c r="AP34" s="6">
        <f t="shared" si="8"/>
        <v>4.006663085550862</v>
      </c>
      <c r="AQ34" s="6">
        <f t="shared" si="9"/>
        <v>-3.8176699757847571E-2</v>
      </c>
      <c r="AV34" s="6">
        <f t="shared" si="5"/>
        <v>-0.49259554781016401</v>
      </c>
      <c r="AW34" s="6">
        <f t="shared" si="6"/>
        <v>-0.56603802033172868</v>
      </c>
    </row>
    <row r="35" spans="1:49" x14ac:dyDescent="0.25">
      <c r="A35" s="6">
        <v>17175.944169999999</v>
      </c>
      <c r="B35" s="6">
        <v>22.483342</v>
      </c>
      <c r="C35" s="6">
        <v>14.423870000000001</v>
      </c>
      <c r="D35" s="6">
        <v>-0.16622500000000001</v>
      </c>
      <c r="E35" s="6">
        <v>37.544718000000003</v>
      </c>
      <c r="F35" s="6">
        <v>21.783747000000002</v>
      </c>
      <c r="G35" s="6">
        <v>86.073666000000003</v>
      </c>
      <c r="H35" s="6">
        <v>14.5</v>
      </c>
      <c r="I35" s="6">
        <v>58.150590000000001</v>
      </c>
      <c r="L35" s="3">
        <f t="shared" si="0"/>
        <v>9.1001630524750136E-4</v>
      </c>
      <c r="M35" s="6">
        <f>249.088908333*(E35-AVERAGE('raw Data'!$Y$2:$Y$2801))</f>
        <v>9281.6309677526951</v>
      </c>
      <c r="N35" s="1" t="s">
        <v>18</v>
      </c>
      <c r="O35" s="3">
        <f>L35/(PI()*('ugly don''t look!'!$J$7^2)/4)</f>
        <v>1.8140351490946163</v>
      </c>
      <c r="P35" s="6">
        <f>-M35/'ugly don''t look!'!$H$7</f>
        <v>-8700.4414770835174</v>
      </c>
      <c r="Q35" s="6">
        <f>-'ugly don''t look!'!$J$7/4*P35</f>
        <v>54.971564362582932</v>
      </c>
      <c r="R35" s="1">
        <f t="shared" si="1"/>
        <v>0.59555372807336726</v>
      </c>
      <c r="S35" s="1">
        <f t="shared" si="2"/>
        <v>4.0068160399464938</v>
      </c>
      <c r="U35" s="6">
        <v>19008.93</v>
      </c>
      <c r="V35" s="6">
        <v>23.613264000000001</v>
      </c>
      <c r="W35" s="6">
        <v>10.013128</v>
      </c>
      <c r="X35" s="6">
        <v>8.0153409999999994</v>
      </c>
      <c r="Y35" s="6">
        <v>0.25631300000000001</v>
      </c>
      <c r="Z35" s="6">
        <v>21.952220000000001</v>
      </c>
      <c r="AA35" s="6">
        <v>86.090523000000005</v>
      </c>
      <c r="AB35" s="6">
        <v>10</v>
      </c>
      <c r="AC35" s="6">
        <v>37.616542000000003</v>
      </c>
      <c r="AE35" s="3">
        <f>0.000063090994667*'raw Data'!W35</f>
        <v>6.3173820524798838E-4</v>
      </c>
      <c r="AF35" s="6">
        <f>249.088908333*('raw Data'!X35-AVERAGE('raw Data'!$D$2:$D$3001))</f>
        <v>2012.7957468778889</v>
      </c>
      <c r="AG35" s="3"/>
      <c r="AH35" s="6">
        <f>AE35/(PI()*('ugly don''t look!'!$K$7^2)/4)</f>
        <v>0.56842047159920872</v>
      </c>
      <c r="AI35" s="6">
        <f>-AF35/'ugly don''t look!'!$I$7</f>
        <v>-2201.2201956232379</v>
      </c>
      <c r="AJ35" s="6">
        <f>-'ugly don''t look!'!$K$7/4*AI35</f>
        <v>20.701045146709397</v>
      </c>
      <c r="AK35" s="3">
        <f t="shared" si="3"/>
        <v>-0.5648938672233661</v>
      </c>
      <c r="AL35" s="3">
        <f t="shared" si="4"/>
        <v>3.0301841891759351</v>
      </c>
      <c r="AN35" s="6">
        <f>S35-'ugly don''t look!'!$M$5</f>
        <v>0.22820147917842171</v>
      </c>
      <c r="AO35" s="6">
        <f t="shared" si="7"/>
        <v>0.59555372807336726</v>
      </c>
      <c r="AP35" s="6">
        <f t="shared" si="8"/>
        <v>4.0068160399464938</v>
      </c>
      <c r="AQ35" s="6">
        <f t="shared" si="9"/>
        <v>-3.8603906901122059E-2</v>
      </c>
      <c r="AV35" s="6">
        <f t="shared" si="5"/>
        <v>-0.49319247639060348</v>
      </c>
      <c r="AW35" s="6">
        <f t="shared" si="6"/>
        <v>-0.5648938672233661</v>
      </c>
    </row>
    <row r="36" spans="1:49" x14ac:dyDescent="0.25">
      <c r="A36" s="6">
        <v>17178.31899</v>
      </c>
      <c r="B36" s="6">
        <v>22.488336</v>
      </c>
      <c r="C36" s="6">
        <v>14.418253999999999</v>
      </c>
      <c r="D36" s="6">
        <v>-0.163636</v>
      </c>
      <c r="E36" s="6">
        <v>37.546413000000001</v>
      </c>
      <c r="F36" s="6">
        <v>21.79485</v>
      </c>
      <c r="G36" s="6">
        <v>86.068049000000002</v>
      </c>
      <c r="H36" s="6">
        <v>14.5</v>
      </c>
      <c r="I36" s="6">
        <v>58.228572999999997</v>
      </c>
      <c r="L36" s="3">
        <f t="shared" si="0"/>
        <v>9.0966198622145138E-4</v>
      </c>
      <c r="M36" s="6">
        <f>249.088908333*(E36-AVERAGE('raw Data'!$Y$2:$Y$2801))</f>
        <v>9282.0531734523192</v>
      </c>
      <c r="N36" s="1" t="s">
        <v>18</v>
      </c>
      <c r="O36" s="3">
        <f>L36/(PI()*('ugly don''t look!'!$J$7^2)/4)</f>
        <v>1.813328846181645</v>
      </c>
      <c r="P36" s="6">
        <f>-M36/'ugly don''t look!'!$H$7</f>
        <v>-8700.8372454558667</v>
      </c>
      <c r="Q36" s="6">
        <f>-'ugly don''t look!'!$J$7/4*P36</f>
        <v>54.974064926101534</v>
      </c>
      <c r="R36" s="1">
        <f t="shared" si="1"/>
        <v>0.59516429766449885</v>
      </c>
      <c r="S36" s="1">
        <f t="shared" si="2"/>
        <v>4.0068615272211625</v>
      </c>
      <c r="U36" s="6">
        <v>19010.504990000001</v>
      </c>
      <c r="V36" s="6">
        <v>23.667379</v>
      </c>
      <c r="W36" s="6">
        <v>10.013472</v>
      </c>
      <c r="X36" s="6">
        <v>8.0120159999999991</v>
      </c>
      <c r="Y36" s="6">
        <v>0.24770800000000001</v>
      </c>
      <c r="Z36" s="6">
        <v>21.891528000000001</v>
      </c>
      <c r="AA36" s="6">
        <v>86.094167999999996</v>
      </c>
      <c r="AB36" s="6">
        <v>10</v>
      </c>
      <c r="AC36" s="6">
        <v>37.612119999999997</v>
      </c>
      <c r="AE36" s="3">
        <f>0.000063090994667*'raw Data'!W36</f>
        <v>6.3175990855015391E-4</v>
      </c>
      <c r="AF36" s="6">
        <f>249.088908333*('raw Data'!X36-AVERAGE('raw Data'!$D$2:$D$3001))</f>
        <v>2011.9675262576816</v>
      </c>
      <c r="AG36" s="3"/>
      <c r="AH36" s="6">
        <f>AE36/(PI()*('ugly don''t look!'!$K$7^2)/4)</f>
        <v>0.56843999962703684</v>
      </c>
      <c r="AI36" s="6">
        <f>-AF36/'ugly don''t look!'!$I$7</f>
        <v>-2200.3144425390219</v>
      </c>
      <c r="AJ36" s="6">
        <f>-'ugly don''t look!'!$K$7/4*AI36</f>
        <v>20.692527127691854</v>
      </c>
      <c r="AK36" s="3">
        <f t="shared" si="3"/>
        <v>-0.56485951291459335</v>
      </c>
      <c r="AL36" s="3">
        <f t="shared" si="4"/>
        <v>3.0297726267680662</v>
      </c>
      <c r="AN36" s="6">
        <f>S36-'ugly don''t look!'!$M$5</f>
        <v>0.22824696645309039</v>
      </c>
      <c r="AO36" s="6">
        <f t="shared" si="7"/>
        <v>0.59516429766449885</v>
      </c>
      <c r="AP36" s="6">
        <f t="shared" si="8"/>
        <v>4.0068615272211625</v>
      </c>
      <c r="AQ36" s="6">
        <f t="shared" si="9"/>
        <v>-3.8308507931040542E-2</v>
      </c>
      <c r="AV36" s="6">
        <f t="shared" si="5"/>
        <v>-0.49360403879847237</v>
      </c>
      <c r="AW36" s="6">
        <f t="shared" si="6"/>
        <v>-0.56485951291459335</v>
      </c>
    </row>
    <row r="37" spans="1:49" x14ac:dyDescent="0.25">
      <c r="A37" s="6">
        <v>17178.751990000001</v>
      </c>
      <c r="B37" s="6">
        <v>22.39734</v>
      </c>
      <c r="C37" s="6">
        <v>14.431950000000001</v>
      </c>
      <c r="D37" s="6">
        <v>-0.16206200000000001</v>
      </c>
      <c r="E37" s="6">
        <v>37.593985000000004</v>
      </c>
      <c r="F37" s="6">
        <v>21.79485</v>
      </c>
      <c r="G37" s="6">
        <v>86.068049000000002</v>
      </c>
      <c r="H37" s="6">
        <v>14.5</v>
      </c>
      <c r="I37" s="6">
        <v>58.225074999999997</v>
      </c>
      <c r="L37" s="3">
        <f t="shared" si="0"/>
        <v>9.1052608048441074E-4</v>
      </c>
      <c r="M37" s="6">
        <f>249.088908333*(E37-AVERAGE('raw Data'!$Y$2:$Y$2801))</f>
        <v>9293.9028309995374</v>
      </c>
      <c r="N37" s="1" t="s">
        <v>18</v>
      </c>
      <c r="O37" s="3">
        <f>L37/(PI()*('ugly don''t look!'!$J$7^2)/4)</f>
        <v>1.8150513398953296</v>
      </c>
      <c r="P37" s="6">
        <f>-M37/'ugly don''t look!'!$H$7</f>
        <v>-8711.9449109481975</v>
      </c>
      <c r="Q37" s="6">
        <f>-'ugly don''t look!'!$J$7/4*P37</f>
        <v>55.044245933598447</v>
      </c>
      <c r="R37" s="1">
        <f t="shared" si="1"/>
        <v>0.59611375376046793</v>
      </c>
      <c r="S37" s="1">
        <f t="shared" si="2"/>
        <v>4.0081373333386692</v>
      </c>
      <c r="U37" s="6">
        <v>19011.876</v>
      </c>
      <c r="V37" s="6">
        <v>23.693612999999999</v>
      </c>
      <c r="W37" s="6">
        <v>10.008627000000001</v>
      </c>
      <c r="X37" s="6">
        <v>7.9873640000000004</v>
      </c>
      <c r="Y37" s="6">
        <v>0.25484200000000001</v>
      </c>
      <c r="Z37" s="6">
        <v>22.045252999999999</v>
      </c>
      <c r="AA37" s="6">
        <v>86.094363999999999</v>
      </c>
      <c r="AB37" s="6">
        <v>10</v>
      </c>
      <c r="AC37" s="6">
        <v>37.611960000000003</v>
      </c>
      <c r="AE37" s="3">
        <f>0.000063090994667*'raw Data'!W37</f>
        <v>6.3145423268099225E-4</v>
      </c>
      <c r="AF37" s="6">
        <f>249.088908333*('raw Data'!X37-AVERAGE('raw Data'!$D$2:$D$3001))</f>
        <v>2005.8269864894564</v>
      </c>
      <c r="AG37" s="3"/>
      <c r="AH37" s="6">
        <f>AE37/(PI()*('ugly don''t look!'!$K$7^2)/4)</f>
        <v>0.56816496097928382</v>
      </c>
      <c r="AI37" s="6">
        <f>-AF37/'ugly don''t look!'!$I$7</f>
        <v>-2193.5990665895192</v>
      </c>
      <c r="AJ37" s="6">
        <f>-'ugly don''t look!'!$K$7/4*AI37</f>
        <v>20.629373381881145</v>
      </c>
      <c r="AK37" s="3">
        <f t="shared" si="3"/>
        <v>-0.56534347816664476</v>
      </c>
      <c r="AL37" s="3">
        <f t="shared" si="4"/>
        <v>3.0267159525007301</v>
      </c>
      <c r="AN37" s="6">
        <f>S37-'ugly don''t look!'!$M$5</f>
        <v>0.22952277257059706</v>
      </c>
      <c r="AO37" s="6">
        <f t="shared" si="7"/>
        <v>0.59611375376046793</v>
      </c>
      <c r="AP37" s="6">
        <f t="shared" si="8"/>
        <v>4.0081373333386692</v>
      </c>
      <c r="AQ37" s="6">
        <f t="shared" si="9"/>
        <v>-3.7642002415798542E-2</v>
      </c>
      <c r="AV37" s="6">
        <f t="shared" si="5"/>
        <v>-0.4966607130658085</v>
      </c>
      <c r="AW37" s="6">
        <f t="shared" si="6"/>
        <v>-0.56534347816664476</v>
      </c>
    </row>
    <row r="38" spans="1:49" x14ac:dyDescent="0.25">
      <c r="A38" s="6">
        <v>17180.860980000001</v>
      </c>
      <c r="B38" s="6">
        <v>22.458559000000001</v>
      </c>
      <c r="C38" s="6">
        <v>14.470053999999999</v>
      </c>
      <c r="D38" s="6">
        <v>-0.161773</v>
      </c>
      <c r="E38" s="6">
        <v>37.597803999999996</v>
      </c>
      <c r="F38" s="6">
        <v>21.875532</v>
      </c>
      <c r="G38" s="6">
        <v>86.068495999999996</v>
      </c>
      <c r="H38" s="6">
        <v>14.5</v>
      </c>
      <c r="I38" s="6">
        <v>58.226678</v>
      </c>
      <c r="L38" s="3">
        <f t="shared" si="0"/>
        <v>9.1293009974520206E-4</v>
      </c>
      <c r="M38" s="6">
        <f>249.088908333*(E38-AVERAGE('raw Data'!$Y$2:$Y$2801))</f>
        <v>9294.8541015404589</v>
      </c>
      <c r="N38" s="1" t="s">
        <v>18</v>
      </c>
      <c r="O38" s="3">
        <f>L38/(PI()*('ugly don''t look!'!$J$7^2)/4)</f>
        <v>1.8198435347307726</v>
      </c>
      <c r="P38" s="6">
        <f>-M38/'ugly don''t look!'!$H$7</f>
        <v>-8712.8366156172287</v>
      </c>
      <c r="Q38" s="6">
        <f>-'ugly don''t look!'!$J$7/4*P38</f>
        <v>55.049879946623555</v>
      </c>
      <c r="R38" s="1">
        <f t="shared" si="1"/>
        <v>0.59875052746493096</v>
      </c>
      <c r="S38" s="1">
        <f t="shared" si="2"/>
        <v>4.0082396823601991</v>
      </c>
      <c r="U38" s="6">
        <v>19013.481</v>
      </c>
      <c r="V38" s="6">
        <v>23.631739</v>
      </c>
      <c r="W38" s="6">
        <v>10.03016</v>
      </c>
      <c r="X38" s="6">
        <v>7.9878580000000001</v>
      </c>
      <c r="Y38" s="6">
        <v>0.25471199999999999</v>
      </c>
      <c r="Z38" s="6">
        <v>21.925204999999998</v>
      </c>
      <c r="AA38" s="6">
        <v>86.096372000000002</v>
      </c>
      <c r="AB38" s="6">
        <v>10</v>
      </c>
      <c r="AC38" s="6">
        <v>37.580978000000002</v>
      </c>
      <c r="AE38" s="3">
        <f>0.000063090994667*'raw Data'!W38</f>
        <v>6.3281277106915683E-4</v>
      </c>
      <c r="AF38" s="6">
        <f>249.088908333*('raw Data'!X38-AVERAGE('raw Data'!$D$2:$D$3001))</f>
        <v>2005.950036410173</v>
      </c>
      <c r="AG38" s="3"/>
      <c r="AH38" s="6">
        <f>AE38/(PI()*('ugly don''t look!'!$K$7^2)/4)</f>
        <v>0.56938733604678982</v>
      </c>
      <c r="AI38" s="6">
        <f>-AF38/'ugly don''t look!'!$I$7</f>
        <v>-2193.7336356191745</v>
      </c>
      <c r="AJ38" s="6">
        <f>-'ugly don''t look!'!$K$7/4*AI38</f>
        <v>20.630638916135187</v>
      </c>
      <c r="AK38" s="3">
        <f t="shared" si="3"/>
        <v>-0.56319434525874945</v>
      </c>
      <c r="AL38" s="3">
        <f t="shared" si="4"/>
        <v>3.0267772968476634</v>
      </c>
      <c r="AN38" s="6">
        <f>S38-'ugly don''t look!'!$M$5</f>
        <v>0.229625121592127</v>
      </c>
      <c r="AO38" s="6">
        <f t="shared" si="7"/>
        <v>0.59875052746493096</v>
      </c>
      <c r="AP38" s="6">
        <f t="shared" si="8"/>
        <v>4.0082396823601991</v>
      </c>
      <c r="AQ38" s="6">
        <f t="shared" si="9"/>
        <v>-3.9231767240275522E-2</v>
      </c>
      <c r="AV38" s="6">
        <f t="shared" si="5"/>
        <v>-0.49659936871887522</v>
      </c>
      <c r="AW38" s="6">
        <f t="shared" si="6"/>
        <v>-0.56319434525874945</v>
      </c>
    </row>
    <row r="39" spans="1:49" x14ac:dyDescent="0.25">
      <c r="A39" s="6">
        <v>17181.10799</v>
      </c>
      <c r="B39" s="6">
        <v>22.387353000000001</v>
      </c>
      <c r="C39" s="6">
        <v>14.461371</v>
      </c>
      <c r="D39" s="6">
        <v>-0.169652</v>
      </c>
      <c r="E39" s="6">
        <v>37.599274999999999</v>
      </c>
      <c r="F39" s="6">
        <v>21.778414999999999</v>
      </c>
      <c r="G39" s="6">
        <v>86.073032999999995</v>
      </c>
      <c r="H39" s="6">
        <v>14.5</v>
      </c>
      <c r="I39" s="6">
        <v>58.238168000000002</v>
      </c>
      <c r="L39" s="3">
        <f t="shared" si="0"/>
        <v>9.1238228063850852E-4</v>
      </c>
      <c r="M39" s="6">
        <f>249.088908333*(E39-AVERAGE('raw Data'!$Y$2:$Y$2801))</f>
        <v>9295.2205113246182</v>
      </c>
      <c r="N39" s="1" t="s">
        <v>18</v>
      </c>
      <c r="O39" s="3">
        <f>L39/(PI()*('ugly don''t look!'!$J$7^2)/4)</f>
        <v>1.8187515069185705</v>
      </c>
      <c r="P39" s="6">
        <f>-M39/'ugly don''t look!'!$H$7</f>
        <v>-8713.1800818565971</v>
      </c>
      <c r="Q39" s="6">
        <f>-'ugly don''t look!'!$J$7/4*P39</f>
        <v>55.052050052190445</v>
      </c>
      <c r="R39" s="1">
        <f t="shared" si="1"/>
        <v>0.5981502804836154</v>
      </c>
      <c r="S39" s="1">
        <f t="shared" si="2"/>
        <v>4.0082791022971103</v>
      </c>
      <c r="U39" s="6">
        <v>19013.754110000002</v>
      </c>
      <c r="V39" s="6">
        <v>23.729654</v>
      </c>
      <c r="W39" s="6">
        <v>10.021988</v>
      </c>
      <c r="X39" s="6">
        <v>7.9810780000000001</v>
      </c>
      <c r="Y39" s="6">
        <v>0.24659</v>
      </c>
      <c r="Z39" s="6">
        <v>21.885237</v>
      </c>
      <c r="AA39" s="6">
        <v>86.088505999999995</v>
      </c>
      <c r="AB39" s="6">
        <v>10</v>
      </c>
      <c r="AC39" s="6">
        <v>37.586573999999999</v>
      </c>
      <c r="AE39" s="3">
        <f>0.000063090994667*'raw Data'!W39</f>
        <v>6.3229719146073809E-4</v>
      </c>
      <c r="AF39" s="6">
        <f>249.088908333*('raw Data'!X39-AVERAGE('raw Data'!$D$2:$D$3001))</f>
        <v>2004.2612136116754</v>
      </c>
      <c r="AG39" s="3"/>
      <c r="AH39" s="6">
        <f>AE39/(PI()*('ugly don''t look!'!$K$7^2)/4)</f>
        <v>0.56892343185082739</v>
      </c>
      <c r="AI39" s="6">
        <f>-AF39/'ugly don''t look!'!$I$7</f>
        <v>-2191.8867165482015</v>
      </c>
      <c r="AJ39" s="6">
        <f>-'ugly don''t look!'!$K$7/4*AI39</f>
        <v>20.61326984277008</v>
      </c>
      <c r="AK39" s="3">
        <f t="shared" si="3"/>
        <v>-0.56400942007790811</v>
      </c>
      <c r="AL39" s="3">
        <f t="shared" si="4"/>
        <v>3.0259350355337107</v>
      </c>
      <c r="AN39" s="6">
        <f>S39-'ugly don''t look!'!$M$5</f>
        <v>0.22966454152903815</v>
      </c>
      <c r="AO39" s="6">
        <f t="shared" si="7"/>
        <v>0.5981502804836154</v>
      </c>
      <c r="AP39" s="6">
        <f t="shared" si="8"/>
        <v>4.0082791022971103</v>
      </c>
      <c r="AQ39" s="6">
        <f t="shared" si="9"/>
        <v>-3.8807146925194352E-2</v>
      </c>
      <c r="AV39" s="6">
        <f t="shared" si="5"/>
        <v>-0.49744163003282793</v>
      </c>
      <c r="AW39" s="6">
        <f t="shared" si="6"/>
        <v>-0.56400942007790811</v>
      </c>
    </row>
    <row r="40" spans="1:49" x14ac:dyDescent="0.25">
      <c r="A40" s="6">
        <v>17181.871220000001</v>
      </c>
      <c r="B40" s="6">
        <v>22.429523</v>
      </c>
      <c r="C40" s="6">
        <v>14.437709</v>
      </c>
      <c r="D40" s="6">
        <v>-0.17102100000000001</v>
      </c>
      <c r="E40" s="6">
        <v>37.638762999999997</v>
      </c>
      <c r="F40" s="6">
        <v>21.748214999999998</v>
      </c>
      <c r="G40" s="6">
        <v>86.076120000000003</v>
      </c>
      <c r="H40" s="6">
        <v>14.5</v>
      </c>
      <c r="I40" s="6">
        <v>58.274723000000002</v>
      </c>
      <c r="L40" s="3">
        <f t="shared" si="0"/>
        <v>9.1088942152269794E-4</v>
      </c>
      <c r="M40" s="6">
        <f>249.088908333*(E40-AVERAGE('raw Data'!$Y$2:$Y$2801))</f>
        <v>9305.0565341368711</v>
      </c>
      <c r="N40" s="1" t="s">
        <v>18</v>
      </c>
      <c r="O40" s="3">
        <f>L40/(PI()*('ugly don''t look!'!$J$7^2)/4)</f>
        <v>1.8157756273732142</v>
      </c>
      <c r="P40" s="6">
        <f>-M40/'ugly don''t look!'!$H$7</f>
        <v>-8722.4002007282252</v>
      </c>
      <c r="Q40" s="6">
        <f>-'ugly don''t look!'!$J$7/4*P40</f>
        <v>55.110305068251108</v>
      </c>
      <c r="R40" s="1">
        <f t="shared" si="1"/>
        <v>0.59651271933719263</v>
      </c>
      <c r="S40" s="1">
        <f t="shared" si="2"/>
        <v>4.0093367235040489</v>
      </c>
      <c r="U40" s="6">
        <v>19014.995060000001</v>
      </c>
      <c r="V40" s="6">
        <v>23.693612999999999</v>
      </c>
      <c r="W40" s="6">
        <v>10.021435</v>
      </c>
      <c r="X40" s="6">
        <v>7.9816459999999996</v>
      </c>
      <c r="Y40" s="6">
        <v>0.249198</v>
      </c>
      <c r="Z40" s="6">
        <v>21.963322000000002</v>
      </c>
      <c r="AA40" s="6">
        <v>86.091779000000002</v>
      </c>
      <c r="AB40" s="6">
        <v>10</v>
      </c>
      <c r="AC40" s="6">
        <v>37.579157000000002</v>
      </c>
      <c r="AE40" s="3">
        <f>0.000063090994667*'raw Data'!W40</f>
        <v>6.3226230214068722E-4</v>
      </c>
      <c r="AF40" s="6">
        <f>249.088908333*('raw Data'!X40-AVERAGE('raw Data'!$D$2:$D$3001))</f>
        <v>2004.4026961116081</v>
      </c>
      <c r="AG40" s="3"/>
      <c r="AH40" s="6">
        <f>AE40/(PI()*('ugly don''t look!'!$K$7^2)/4)</f>
        <v>0.56889203941074329</v>
      </c>
      <c r="AI40" s="6">
        <f>-AF40/'ugly don''t look!'!$I$7</f>
        <v>-2192.0414436916099</v>
      </c>
      <c r="AJ40" s="6">
        <f>-'ugly don''t look!'!$K$7/4*AI40</f>
        <v>20.614724950981191</v>
      </c>
      <c r="AK40" s="3">
        <f t="shared" si="3"/>
        <v>-0.56406460027344063</v>
      </c>
      <c r="AL40" s="3">
        <f t="shared" si="4"/>
        <v>3.0260056238909177</v>
      </c>
      <c r="AN40" s="6">
        <f>S40-'ugly don''t look!'!$M$5</f>
        <v>0.23072216273597679</v>
      </c>
      <c r="AO40" s="6">
        <f t="shared" si="7"/>
        <v>0.59651271933719263</v>
      </c>
      <c r="AP40" s="6">
        <f t="shared" si="8"/>
        <v>4.0093367235040489</v>
      </c>
      <c r="AQ40" s="6">
        <f t="shared" si="9"/>
        <v>-3.6698643010780713E-2</v>
      </c>
      <c r="AV40" s="6">
        <f t="shared" si="5"/>
        <v>-0.49737104167562096</v>
      </c>
      <c r="AW40" s="6">
        <f t="shared" si="6"/>
        <v>-0.56406460027344063</v>
      </c>
    </row>
    <row r="41" spans="1:49" x14ac:dyDescent="0.25">
      <c r="A41" s="6">
        <v>17183.708989999999</v>
      </c>
      <c r="B41" s="6">
        <v>22.460964000000001</v>
      </c>
      <c r="C41" s="6">
        <v>14.415395999999999</v>
      </c>
      <c r="D41" s="6">
        <v>-0.17565</v>
      </c>
      <c r="E41" s="6">
        <v>37.658208999999999</v>
      </c>
      <c r="F41" s="6">
        <v>21.718015000000001</v>
      </c>
      <c r="G41" s="6">
        <v>86.071935999999994</v>
      </c>
      <c r="H41" s="6">
        <v>14.5</v>
      </c>
      <c r="I41" s="6">
        <v>58.353726999999999</v>
      </c>
      <c r="L41" s="3">
        <f t="shared" si="0"/>
        <v>9.0948167215869314E-4</v>
      </c>
      <c r="M41" s="6">
        <f>249.088908333*(E41-AVERAGE('raw Data'!$Y$2:$Y$2801))</f>
        <v>9309.9003170483156</v>
      </c>
      <c r="N41" s="1" t="s">
        <v>18</v>
      </c>
      <c r="O41" s="3">
        <f>L41/(PI()*('ugly don''t look!'!$J$7^2)/4)</f>
        <v>1.8129694064157493</v>
      </c>
      <c r="P41" s="6">
        <f>-M41/'ugly don''t look!'!$H$7</f>
        <v>-8726.9406796478397</v>
      </c>
      <c r="Q41" s="6">
        <f>-'ugly don''t look!'!$J$7/4*P41</f>
        <v>55.138992949184967</v>
      </c>
      <c r="R41" s="1">
        <f t="shared" si="1"/>
        <v>0.59496605706649208</v>
      </c>
      <c r="S41" s="1">
        <f t="shared" si="2"/>
        <v>4.0098571419030264</v>
      </c>
      <c r="U41" s="6">
        <v>19017.101050000001</v>
      </c>
      <c r="V41" s="6">
        <v>23.697140000000001</v>
      </c>
      <c r="W41" s="6">
        <v>10.006205</v>
      </c>
      <c r="X41" s="6">
        <v>8.0012500000000006</v>
      </c>
      <c r="Y41" s="6">
        <v>0.234651</v>
      </c>
      <c r="Z41" s="6">
        <v>21.967022</v>
      </c>
      <c r="AA41" s="6">
        <v>86.089250000000007</v>
      </c>
      <c r="AB41" s="6">
        <v>10</v>
      </c>
      <c r="AC41" s="6">
        <v>37.583229000000003</v>
      </c>
      <c r="AE41" s="3">
        <f>0.000063090994667*'raw Data'!W41</f>
        <v>6.313014262919088E-4</v>
      </c>
      <c r="AF41" s="6">
        <f>249.088908333*('raw Data'!X41-AVERAGE('raw Data'!$D$2:$D$3001))</f>
        <v>2009.2858350705685</v>
      </c>
      <c r="AG41" s="3"/>
      <c r="AH41" s="6">
        <f>AE41/(PI()*('ugly don''t look!'!$K$7^2)/4)</f>
        <v>0.56802747003916865</v>
      </c>
      <c r="AI41" s="6">
        <f>-AF41/'ugly don''t look!'!$I$7</f>
        <v>-2197.38170939476</v>
      </c>
      <c r="AJ41" s="6">
        <f>-'ugly don''t look!'!$K$7/4*AI41</f>
        <v>20.664946678746613</v>
      </c>
      <c r="AK41" s="3">
        <f t="shared" si="3"/>
        <v>-0.5655854986854103</v>
      </c>
      <c r="AL41" s="3">
        <f t="shared" si="4"/>
        <v>3.0284388676916327</v>
      </c>
      <c r="AN41" s="6">
        <f>S41-'ugly don''t look!'!$M$5</f>
        <v>0.23124258113495433</v>
      </c>
      <c r="AO41" s="6">
        <f t="shared" si="7"/>
        <v>0.59496605706649208</v>
      </c>
      <c r="AP41" s="6">
        <f t="shared" si="8"/>
        <v>4.0098571419030264</v>
      </c>
      <c r="AQ41" s="6">
        <f t="shared" si="9"/>
        <v>-3.5185675027847946E-2</v>
      </c>
      <c r="AV41" s="6">
        <f t="shared" si="5"/>
        <v>-0.49493779787490588</v>
      </c>
      <c r="AW41" s="6">
        <f t="shared" si="6"/>
        <v>-0.5655854986854103</v>
      </c>
    </row>
    <row r="42" spans="1:49" x14ac:dyDescent="0.25">
      <c r="A42" s="6">
        <v>17184.264220000001</v>
      </c>
      <c r="B42" s="6">
        <v>22.431556</v>
      </c>
      <c r="C42" s="6">
        <v>14.411263999999999</v>
      </c>
      <c r="D42" s="6">
        <v>-0.19006700000000001</v>
      </c>
      <c r="E42" s="6">
        <v>37.671061999999999</v>
      </c>
      <c r="F42" s="6">
        <v>21.721195999999999</v>
      </c>
      <c r="G42" s="6">
        <v>86.067836</v>
      </c>
      <c r="H42" s="6">
        <v>14.5</v>
      </c>
      <c r="I42" s="6">
        <v>58.372895999999997</v>
      </c>
      <c r="L42" s="3">
        <f t="shared" si="0"/>
        <v>9.0922098016872914E-4</v>
      </c>
      <c r="M42" s="6">
        <f>249.088908333*(E42-AVERAGE('raw Data'!$Y$2:$Y$2801))</f>
        <v>9313.1018567871197</v>
      </c>
      <c r="N42" s="1" t="s">
        <v>18</v>
      </c>
      <c r="O42" s="3">
        <f>L42/(PI()*('ugly don''t look!'!$J$7^2)/4)</f>
        <v>1.8124497405260778</v>
      </c>
      <c r="P42" s="6">
        <f>-M42/'ugly don''t look!'!$H$7</f>
        <v>-8729.9417480194224</v>
      </c>
      <c r="Q42" s="6">
        <f>-'ugly don''t look!'!$J$7/4*P42</f>
        <v>55.15795444942372</v>
      </c>
      <c r="R42" s="1">
        <f t="shared" si="1"/>
        <v>0.59467937799730419</v>
      </c>
      <c r="S42" s="1">
        <f t="shared" si="2"/>
        <v>4.0102009682893911</v>
      </c>
      <c r="U42" s="6">
        <v>19017.41</v>
      </c>
      <c r="V42" s="6">
        <v>23.750143000000001</v>
      </c>
      <c r="W42" s="6">
        <v>10.007889</v>
      </c>
      <c r="X42" s="6">
        <v>8.0009429999999995</v>
      </c>
      <c r="Y42" s="6">
        <v>0.24595700000000001</v>
      </c>
      <c r="Z42" s="6">
        <v>22.005357</v>
      </c>
      <c r="AA42" s="6">
        <v>86.097255000000004</v>
      </c>
      <c r="AB42" s="6">
        <v>10</v>
      </c>
      <c r="AC42" s="6">
        <v>37.5807</v>
      </c>
      <c r="AE42" s="3">
        <f>0.000063090994667*'raw Data'!W42</f>
        <v>6.3140767152692798E-4</v>
      </c>
      <c r="AF42" s="6">
        <f>249.088908333*('raw Data'!X42-AVERAGE('raw Data'!$D$2:$D$3001))</f>
        <v>2009.2093647757104</v>
      </c>
      <c r="AG42" s="3"/>
      <c r="AH42" s="6">
        <f>AE42/(PI()*('ugly don''t look!'!$K$7^2)/4)</f>
        <v>0.56812306654748979</v>
      </c>
      <c r="AI42" s="6">
        <f>-AF42/'ugly don''t look!'!$I$7</f>
        <v>-2197.2980804633753</v>
      </c>
      <c r="AJ42" s="6">
        <f>-'ugly don''t look!'!$K$7/4*AI42</f>
        <v>20.664160203005746</v>
      </c>
      <c r="AK42" s="3">
        <f t="shared" si="3"/>
        <v>-0.56541721727292438</v>
      </c>
      <c r="AL42" s="3">
        <f t="shared" si="4"/>
        <v>3.0284008085221856</v>
      </c>
      <c r="AN42" s="6">
        <f>S42-'ugly don''t look!'!$M$5</f>
        <v>0.23158640752131898</v>
      </c>
      <c r="AO42" s="6">
        <f t="shared" si="7"/>
        <v>0.59467937799730419</v>
      </c>
      <c r="AP42" s="6">
        <f t="shared" si="8"/>
        <v>4.0102009682893911</v>
      </c>
      <c r="AQ42" s="6">
        <f t="shared" si="9"/>
        <v>-3.4657876227956824E-2</v>
      </c>
      <c r="AV42" s="6">
        <f t="shared" si="5"/>
        <v>-0.49497585704435298</v>
      </c>
      <c r="AW42" s="6">
        <f t="shared" si="6"/>
        <v>-0.56541721727292438</v>
      </c>
    </row>
    <row r="43" spans="1:49" x14ac:dyDescent="0.25">
      <c r="A43" s="6">
        <v>17185.050879999999</v>
      </c>
      <c r="B43" s="6">
        <v>22.42379</v>
      </c>
      <c r="C43" s="6">
        <v>14.428421</v>
      </c>
      <c r="D43" s="6">
        <v>-0.204428</v>
      </c>
      <c r="E43" s="6">
        <v>37.665362000000002</v>
      </c>
      <c r="F43" s="6">
        <v>21.682701000000002</v>
      </c>
      <c r="G43" s="6">
        <v>86.072568000000004</v>
      </c>
      <c r="H43" s="6">
        <v>14.5</v>
      </c>
      <c r="I43" s="6">
        <v>58.375616000000001</v>
      </c>
      <c r="L43" s="3">
        <f t="shared" si="0"/>
        <v>9.103034323642309E-4</v>
      </c>
      <c r="M43" s="6">
        <f>249.088908333*(E43-AVERAGE('raw Data'!$Y$2:$Y$2801))</f>
        <v>9311.6820500096219</v>
      </c>
      <c r="N43" s="1" t="s">
        <v>18</v>
      </c>
      <c r="O43" s="3">
        <f>L43/(PI()*('ugly don''t look!'!$J$7^2)/4)</f>
        <v>1.8146075110171469</v>
      </c>
      <c r="P43" s="6">
        <f>-M43/'ugly don''t look!'!$H$7</f>
        <v>-8728.6108455283302</v>
      </c>
      <c r="Q43" s="6">
        <f>-'ugly don''t look!'!$J$7/4*P43</f>
        <v>55.149545474759371</v>
      </c>
      <c r="R43" s="1">
        <f t="shared" si="1"/>
        <v>0.59586919695850671</v>
      </c>
      <c r="S43" s="1">
        <f t="shared" si="2"/>
        <v>4.010048504047405</v>
      </c>
      <c r="U43" s="6">
        <v>19019.699990000001</v>
      </c>
      <c r="V43" s="6">
        <v>23.703959000000001</v>
      </c>
      <c r="W43" s="6">
        <v>9.9879490000000004</v>
      </c>
      <c r="X43" s="6">
        <v>8.0271500000000007</v>
      </c>
      <c r="Y43" s="6">
        <v>0.23513500000000001</v>
      </c>
      <c r="Z43" s="6">
        <v>22.002026000000001</v>
      </c>
      <c r="AA43" s="6">
        <v>86.088980000000006</v>
      </c>
      <c r="AB43" s="6">
        <v>10</v>
      </c>
      <c r="AC43" s="6">
        <v>37.602193</v>
      </c>
      <c r="AE43" s="3">
        <f>0.000063090994667*'raw Data'!W43</f>
        <v>6.301496370932681E-4</v>
      </c>
      <c r="AF43" s="6">
        <f>249.088908333*('raw Data'!X43-AVERAGE('raw Data'!$D$2:$D$3001))</f>
        <v>2015.7372377963932</v>
      </c>
      <c r="AG43" s="3"/>
      <c r="AH43" s="6">
        <f>AE43/(PI()*('ugly don''t look!'!$K$7^2)/4)</f>
        <v>0.56699112214373426</v>
      </c>
      <c r="AI43" s="6">
        <f>-AF43/'ugly don''t look!'!$I$7</f>
        <v>-2204.4370492086541</v>
      </c>
      <c r="AJ43" s="6">
        <f>-'ugly don''t look!'!$K$7/4*AI43</f>
        <v>20.731297563725409</v>
      </c>
      <c r="AK43" s="3">
        <f t="shared" si="3"/>
        <v>-0.56741163297179131</v>
      </c>
      <c r="AL43" s="3">
        <f t="shared" si="4"/>
        <v>3.0316445180114875</v>
      </c>
      <c r="AN43" s="6">
        <f>S43-'ugly don''t look!'!$M$5</f>
        <v>0.23143394327933287</v>
      </c>
      <c r="AO43" s="6">
        <f t="shared" si="7"/>
        <v>0.59586919695850671</v>
      </c>
      <c r="AP43" s="6">
        <f t="shared" si="8"/>
        <v>4.010048504047405</v>
      </c>
      <c r="AQ43" s="6">
        <f t="shared" si="9"/>
        <v>-3.5573890688562232E-2</v>
      </c>
      <c r="AV43" s="6">
        <f t="shared" si="5"/>
        <v>-0.49173214755505112</v>
      </c>
      <c r="AW43" s="6">
        <f t="shared" si="6"/>
        <v>-0.56741163297179131</v>
      </c>
    </row>
    <row r="44" spans="1:49" x14ac:dyDescent="0.25">
      <c r="A44" s="6">
        <v>17187.865379999999</v>
      </c>
      <c r="B44" s="6">
        <v>22.439693999999999</v>
      </c>
      <c r="C44" s="6">
        <v>14.383151</v>
      </c>
      <c r="D44" s="6">
        <v>-0.21967400000000001</v>
      </c>
      <c r="E44" s="6">
        <v>37.660445000000003</v>
      </c>
      <c r="F44" s="6">
        <v>21.724678000000001</v>
      </c>
      <c r="G44" s="6">
        <v>86.069834999999998</v>
      </c>
      <c r="H44" s="6">
        <v>14.5</v>
      </c>
      <c r="I44" s="6">
        <v>58.500279999999997</v>
      </c>
      <c r="L44" s="3">
        <f t="shared" si="0"/>
        <v>9.0744730303565573E-4</v>
      </c>
      <c r="M44" s="6">
        <f>249.088908333*(E44-AVERAGE('raw Data'!$Y$2:$Y$2801))</f>
        <v>9310.4572798473491</v>
      </c>
      <c r="N44" s="1" t="s">
        <v>18</v>
      </c>
      <c r="O44" s="3">
        <f>L44/(PI()*('ugly don''t look!'!$J$7^2)/4)</f>
        <v>1.8089140756770117</v>
      </c>
      <c r="P44" s="6">
        <f>-M44/'ugly don''t look!'!$H$7</f>
        <v>-8727.4627670110131</v>
      </c>
      <c r="Q44" s="6">
        <f>-'ugly don''t look!'!$J$7/4*P44</f>
        <v>55.142291627667333</v>
      </c>
      <c r="R44" s="1">
        <f t="shared" si="1"/>
        <v>0.59272670704130614</v>
      </c>
      <c r="S44" s="1">
        <f t="shared" si="2"/>
        <v>4.0099169649001203</v>
      </c>
      <c r="U44" s="6">
        <v>19019.993989999999</v>
      </c>
      <c r="V44" s="6">
        <v>23.649072</v>
      </c>
      <c r="W44" s="6">
        <v>9.9850820000000002</v>
      </c>
      <c r="X44" s="6">
        <v>8.0198300000000007</v>
      </c>
      <c r="Y44" s="6">
        <v>0.24273500000000001</v>
      </c>
      <c r="Z44" s="6">
        <v>22.056791</v>
      </c>
      <c r="AA44" s="6">
        <v>86.081159999999997</v>
      </c>
      <c r="AB44" s="6">
        <v>10</v>
      </c>
      <c r="AC44" s="6">
        <v>37.606715000000001</v>
      </c>
      <c r="AE44" s="3">
        <f>0.000063090994667*'raw Data'!W44</f>
        <v>6.2996875521155774E-4</v>
      </c>
      <c r="AF44" s="6">
        <f>249.088908333*('raw Data'!X44-AVERAGE('raw Data'!$D$2:$D$3001))</f>
        <v>2013.9139069873956</v>
      </c>
      <c r="AG44" s="3"/>
      <c r="AH44" s="6">
        <f>AE44/(PI()*('ugly don''t look!'!$K$7^2)/4)</f>
        <v>0.5668283696559927</v>
      </c>
      <c r="AI44" s="6">
        <f>-AF44/'ugly don''t look!'!$I$7</f>
        <v>-2202.4430303886656</v>
      </c>
      <c r="AJ44" s="6">
        <f>-'ugly don''t look!'!$K$7/4*AI44</f>
        <v>20.712545112835649</v>
      </c>
      <c r="AK44" s="3">
        <f t="shared" si="3"/>
        <v>-0.56769872009639355</v>
      </c>
      <c r="AL44" s="3">
        <f t="shared" si="4"/>
        <v>3.0307395607991037</v>
      </c>
      <c r="AN44" s="6">
        <f>S44-'ugly don''t look!'!$M$5</f>
        <v>0.23130240413204817</v>
      </c>
      <c r="AO44" s="6">
        <f t="shared" si="7"/>
        <v>0.59272670704130614</v>
      </c>
      <c r="AP44" s="6">
        <f t="shared" si="8"/>
        <v>4.0099169649001203</v>
      </c>
      <c r="AQ44" s="6">
        <f t="shared" si="9"/>
        <v>-3.3688779453285883E-2</v>
      </c>
      <c r="AV44" s="6">
        <f t="shared" si="5"/>
        <v>-0.49263710476743494</v>
      </c>
      <c r="AW44" s="6">
        <f t="shared" si="6"/>
        <v>-0.56769872009639355</v>
      </c>
    </row>
    <row r="45" spans="1:49" x14ac:dyDescent="0.25">
      <c r="A45" s="6">
        <v>17188.155989999999</v>
      </c>
      <c r="B45" s="6">
        <v>22.509049000000001</v>
      </c>
      <c r="C45" s="6">
        <v>14.354844999999999</v>
      </c>
      <c r="D45" s="6">
        <v>-0.21160799999999999</v>
      </c>
      <c r="E45" s="6">
        <v>37.675047999999997</v>
      </c>
      <c r="F45" s="6">
        <v>21.745253999999999</v>
      </c>
      <c r="G45" s="6">
        <v>86.062730999999999</v>
      </c>
      <c r="H45" s="6">
        <v>14.5</v>
      </c>
      <c r="I45" s="6">
        <v>58.541291999999999</v>
      </c>
      <c r="L45" s="3">
        <f t="shared" si="0"/>
        <v>9.0566144934061158E-4</v>
      </c>
      <c r="M45" s="6">
        <f>249.088908333*(E45-AVERAGE('raw Data'!$Y$2:$Y$2801))</f>
        <v>9314.0947251757334</v>
      </c>
      <c r="N45" s="1" t="s">
        <v>18</v>
      </c>
      <c r="O45" s="3">
        <f>L45/(PI()*('ugly don''t look!'!$J$7^2)/4)</f>
        <v>1.8053541379536218</v>
      </c>
      <c r="P45" s="6">
        <f>-M45/'ugly don''t look!'!$H$7</f>
        <v>-8730.8724457965254</v>
      </c>
      <c r="Q45" s="6">
        <f>-'ugly don''t look!'!$J$7/4*P45</f>
        <v>55.163834830653897</v>
      </c>
      <c r="R45" s="1">
        <f t="shared" si="1"/>
        <v>0.59075677085272826</v>
      </c>
      <c r="S45" s="1">
        <f t="shared" si="2"/>
        <v>4.0103075724566022</v>
      </c>
      <c r="U45" s="6">
        <v>19021.82806</v>
      </c>
      <c r="V45" s="6">
        <v>23.683637000000001</v>
      </c>
      <c r="W45" s="6">
        <v>9.9512359999999997</v>
      </c>
      <c r="X45" s="6">
        <v>8.0172039999999996</v>
      </c>
      <c r="Y45" s="6">
        <v>0.23444599999999999</v>
      </c>
      <c r="Z45" s="6">
        <v>21.998695999999999</v>
      </c>
      <c r="AA45" s="6">
        <v>86.094801000000004</v>
      </c>
      <c r="AB45" s="6">
        <v>10</v>
      </c>
      <c r="AC45" s="6">
        <v>37.657890999999999</v>
      </c>
      <c r="AE45" s="3">
        <f>0.000063090994667*'raw Data'!W45</f>
        <v>6.278333774060584E-4</v>
      </c>
      <c r="AF45" s="6">
        <f>249.088908333*('raw Data'!X45-AVERAGE('raw Data'!$D$2:$D$3001))</f>
        <v>2013.2597995141132</v>
      </c>
      <c r="AG45" s="3"/>
      <c r="AH45" s="6">
        <f>AE45/(PI()*('ugly don''t look!'!$K$7^2)/4)</f>
        <v>0.56490701608079141</v>
      </c>
      <c r="AI45" s="6">
        <f>-AF45/'ugly don''t look!'!$I$7</f>
        <v>-2201.7276897573415</v>
      </c>
      <c r="AJ45" s="6">
        <f>-'ugly don''t look!'!$K$7/4*AI45</f>
        <v>20.705817799169456</v>
      </c>
      <c r="AK45" s="3">
        <f t="shared" si="3"/>
        <v>-0.57109413468770276</v>
      </c>
      <c r="AL45" s="3">
        <f t="shared" si="4"/>
        <v>3.0304147138832733</v>
      </c>
      <c r="AN45" s="6">
        <f>S45-'ugly don''t look!'!$M$5</f>
        <v>0.23169301168853007</v>
      </c>
      <c r="AO45" s="6">
        <f t="shared" si="7"/>
        <v>0.59075677085272826</v>
      </c>
      <c r="AP45" s="6">
        <f t="shared" si="8"/>
        <v>4.0103075724566022</v>
      </c>
      <c r="AQ45" s="6">
        <f t="shared" si="9"/>
        <v>-3.2033992003474204E-2</v>
      </c>
      <c r="AV45" s="6">
        <f t="shared" si="5"/>
        <v>-0.49296195168326529</v>
      </c>
      <c r="AW45" s="6">
        <f t="shared" si="6"/>
        <v>-0.57109413468770276</v>
      </c>
    </row>
    <row r="46" spans="1:49" x14ac:dyDescent="0.25">
      <c r="A46" s="6">
        <v>17190.46298</v>
      </c>
      <c r="B46" s="6">
        <v>22.478349000000001</v>
      </c>
      <c r="C46" s="6">
        <v>14.371357</v>
      </c>
      <c r="D46" s="6">
        <v>-0.15216199999999999</v>
      </c>
      <c r="E46" s="6">
        <v>37.587446999999997</v>
      </c>
      <c r="F46" s="6">
        <v>21.753177999999998</v>
      </c>
      <c r="G46" s="6">
        <v>86.070541000000006</v>
      </c>
      <c r="H46" s="6">
        <v>14.5</v>
      </c>
      <c r="I46" s="6">
        <v>58.642097</v>
      </c>
      <c r="L46" s="3">
        <f t="shared" si="0"/>
        <v>9.0670320784455311E-4</v>
      </c>
      <c r="M46" s="6">
        <f>249.088908333*(E46-AVERAGE('raw Data'!$Y$2:$Y$2801))</f>
        <v>9292.2742877168548</v>
      </c>
      <c r="N46" s="1" t="s">
        <v>18</v>
      </c>
      <c r="O46" s="3">
        <f>L46/(PI()*('ugly don''t look!'!$J$7^2)/4)</f>
        <v>1.8074307892532973</v>
      </c>
      <c r="P46" s="6">
        <f>-M46/'ugly don''t look!'!$H$7</f>
        <v>-8710.4183424417461</v>
      </c>
      <c r="Q46" s="6">
        <f>-'ugly don''t look!'!$J$7/4*P46</f>
        <v>55.034600692132564</v>
      </c>
      <c r="R46" s="1">
        <f t="shared" si="1"/>
        <v>0.59190638344812352</v>
      </c>
      <c r="S46" s="1">
        <f t="shared" si="2"/>
        <v>4.0079620909231419</v>
      </c>
      <c r="U46" s="6">
        <v>19022.152999999998</v>
      </c>
      <c r="V46" s="6">
        <v>23.791892000000001</v>
      </c>
      <c r="W46" s="6">
        <v>9.9530550000000009</v>
      </c>
      <c r="X46" s="6">
        <v>8.0037459999999996</v>
      </c>
      <c r="Y46" s="6">
        <v>0.235265</v>
      </c>
      <c r="Z46" s="6">
        <v>21.998695999999999</v>
      </c>
      <c r="AA46" s="6">
        <v>86.094801000000004</v>
      </c>
      <c r="AB46" s="6">
        <v>10</v>
      </c>
      <c r="AC46" s="6">
        <v>37.661296</v>
      </c>
      <c r="AE46" s="3">
        <f>0.000063090994667*'raw Data'!W46</f>
        <v>6.2794813992535778E-4</v>
      </c>
      <c r="AF46" s="6">
        <f>249.088908333*('raw Data'!X46-AVERAGE('raw Data'!$D$2:$D$3001))</f>
        <v>2009.9075609857678</v>
      </c>
      <c r="AG46" s="3"/>
      <c r="AH46" s="6">
        <f>AE46/(PI()*('ugly don''t look!'!$K$7^2)/4)</f>
        <v>0.5650102762046848</v>
      </c>
      <c r="AI46" s="6">
        <f>-AF46/'ugly don''t look!'!$I$7</f>
        <v>-2198.0616371235433</v>
      </c>
      <c r="AJ46" s="6">
        <f>-'ugly don''t look!'!$K$7/4*AI46</f>
        <v>20.671340957082794</v>
      </c>
      <c r="AK46" s="3">
        <f t="shared" si="3"/>
        <v>-0.57091136002820186</v>
      </c>
      <c r="AL46" s="3">
        <f t="shared" si="4"/>
        <v>3.028748246145911</v>
      </c>
      <c r="AN46" s="6">
        <f>S46-'ugly don''t look!'!$M$5</f>
        <v>0.22934753015506981</v>
      </c>
      <c r="AO46" s="6">
        <f t="shared" si="7"/>
        <v>0.59190638344812352</v>
      </c>
      <c r="AP46" s="6">
        <f t="shared" si="8"/>
        <v>4.0079620909231419</v>
      </c>
      <c r="AQ46" s="6">
        <f t="shared" si="9"/>
        <v>-3.511722186433916E-2</v>
      </c>
      <c r="AV46" s="6">
        <f t="shared" si="5"/>
        <v>-0.49462841942062763</v>
      </c>
      <c r="AW46" s="6">
        <f t="shared" si="6"/>
        <v>-0.57091136002820186</v>
      </c>
    </row>
    <row r="47" spans="1:49" x14ac:dyDescent="0.25">
      <c r="A47" s="6">
        <v>17191.19299</v>
      </c>
      <c r="B47" s="6">
        <v>22.484821</v>
      </c>
      <c r="C47" s="6">
        <v>14.371525</v>
      </c>
      <c r="D47" s="6">
        <v>-0.146258</v>
      </c>
      <c r="E47" s="6">
        <v>37.633138000000002</v>
      </c>
      <c r="F47" s="6">
        <v>21.783377000000002</v>
      </c>
      <c r="G47" s="6">
        <v>86.066738000000001</v>
      </c>
      <c r="H47" s="6">
        <v>14.5</v>
      </c>
      <c r="I47" s="6">
        <v>58.671447000000001</v>
      </c>
      <c r="L47" s="3">
        <f t="shared" si="0"/>
        <v>9.0671380713165726E-4</v>
      </c>
      <c r="M47" s="6">
        <f>249.088908333*(E47-AVERAGE('raw Data'!$Y$2:$Y$2801))</f>
        <v>9303.6554090274985</v>
      </c>
      <c r="N47" s="1" t="s">
        <v>18</v>
      </c>
      <c r="O47" s="3">
        <f>L47/(PI()*('ugly don''t look!'!$J$7^2)/4)</f>
        <v>1.8074519179729163</v>
      </c>
      <c r="P47" s="6">
        <f>-M47/'ugly don''t look!'!$H$7</f>
        <v>-8721.0868101120159</v>
      </c>
      <c r="Q47" s="6">
        <f>-'ugly don''t look!'!$J$7/4*P47</f>
        <v>55.102006737990244</v>
      </c>
      <c r="R47" s="1">
        <f t="shared" si="1"/>
        <v>0.59191807329884927</v>
      </c>
      <c r="S47" s="1">
        <f t="shared" si="2"/>
        <v>4.0091861354229072</v>
      </c>
      <c r="U47" s="6">
        <v>19023.60398</v>
      </c>
      <c r="V47" s="6">
        <v>23.767137999999999</v>
      </c>
      <c r="W47" s="6">
        <v>9.9513370000000005</v>
      </c>
      <c r="X47" s="6">
        <v>7.9918440000000004</v>
      </c>
      <c r="Y47" s="6">
        <v>0.22924900000000001</v>
      </c>
      <c r="Z47" s="6">
        <v>21.981303</v>
      </c>
      <c r="AA47" s="6">
        <v>86.095804999999999</v>
      </c>
      <c r="AB47" s="6">
        <v>10</v>
      </c>
      <c r="AC47" s="6">
        <v>37.687584000000001</v>
      </c>
      <c r="AE47" s="3">
        <f>0.000063090994667*'raw Data'!W47</f>
        <v>6.2783974959651988E-4</v>
      </c>
      <c r="AF47" s="6">
        <f>249.088908333*('raw Data'!X47-AVERAGE('raw Data'!$D$2:$D$3001))</f>
        <v>2006.9429047987885</v>
      </c>
      <c r="AG47" s="3"/>
      <c r="AH47" s="6">
        <f>AE47/(PI()*('ugly don''t look!'!$K$7^2)/4)</f>
        <v>0.5649127496005899</v>
      </c>
      <c r="AI47" s="6">
        <f>-AF47/'ugly don''t look!'!$I$7</f>
        <v>-2194.8194496924634</v>
      </c>
      <c r="AJ47" s="6">
        <f>-'ugly don''t look!'!$K$7/4*AI47</f>
        <v>20.640850291715321</v>
      </c>
      <c r="AK47" s="3">
        <f t="shared" si="3"/>
        <v>-0.57108398524622073</v>
      </c>
      <c r="AL47" s="3">
        <f t="shared" si="4"/>
        <v>3.0272721360688544</v>
      </c>
      <c r="AN47" s="6">
        <f>S47-'ugly don''t look!'!$M$5</f>
        <v>0.23057157465483513</v>
      </c>
      <c r="AO47" s="6">
        <f t="shared" si="7"/>
        <v>0.59191807329884927</v>
      </c>
      <c r="AP47" s="6">
        <f t="shared" si="8"/>
        <v>4.0091861354229072</v>
      </c>
      <c r="AQ47" s="6">
        <f t="shared" si="9"/>
        <v>-3.3900679168098885E-2</v>
      </c>
      <c r="AV47" s="6">
        <f t="shared" si="5"/>
        <v>-0.49610452949768424</v>
      </c>
      <c r="AW47" s="6">
        <f t="shared" si="6"/>
        <v>-0.57108398524622073</v>
      </c>
    </row>
    <row r="48" spans="1:49" x14ac:dyDescent="0.25">
      <c r="A48" s="6">
        <v>17191.998</v>
      </c>
      <c r="B48" s="6">
        <v>22.443209</v>
      </c>
      <c r="C48" s="6">
        <v>14.384073000000001</v>
      </c>
      <c r="D48" s="6">
        <v>-0.14923800000000001</v>
      </c>
      <c r="E48" s="6">
        <v>37.615667000000002</v>
      </c>
      <c r="F48" s="6">
        <v>21.858809999999998</v>
      </c>
      <c r="G48" s="6">
        <v>86.067231000000007</v>
      </c>
      <c r="H48" s="6">
        <v>14.5</v>
      </c>
      <c r="I48" s="6">
        <v>58.691881000000002</v>
      </c>
      <c r="L48" s="3">
        <f t="shared" si="0"/>
        <v>9.0750547293273883E-4</v>
      </c>
      <c r="M48" s="6">
        <f>249.088908333*(E48-AVERAGE('raw Data'!$Y$2:$Y$2801))</f>
        <v>9299.3035767100137</v>
      </c>
      <c r="N48" s="1" t="s">
        <v>18</v>
      </c>
      <c r="O48" s="3">
        <f>L48/(PI()*('ugly don''t look!'!$J$7^2)/4)</f>
        <v>1.809030032102539</v>
      </c>
      <c r="P48" s="6">
        <f>-M48/'ugly don''t look!'!$H$7</f>
        <v>-8717.0074772309836</v>
      </c>
      <c r="Q48" s="6">
        <f>-'ugly don''t look!'!$J$7/4*P48</f>
        <v>55.076232493014665</v>
      </c>
      <c r="R48" s="1">
        <f t="shared" si="1"/>
        <v>0.5927908077692956</v>
      </c>
      <c r="S48" s="1">
        <f t="shared" si="2"/>
        <v>4.0087182708858506</v>
      </c>
      <c r="U48" s="6">
        <v>19025.44298</v>
      </c>
      <c r="V48" s="6">
        <v>23.778390000000002</v>
      </c>
      <c r="W48" s="6">
        <v>9.9582519999999999</v>
      </c>
      <c r="X48" s="6">
        <v>7.969557</v>
      </c>
      <c r="Y48" s="6">
        <v>0.230516</v>
      </c>
      <c r="Z48" s="6">
        <v>21.947997999999998</v>
      </c>
      <c r="AA48" s="6">
        <v>86.089118999999997</v>
      </c>
      <c r="AB48" s="6">
        <v>10</v>
      </c>
      <c r="AC48" s="6">
        <v>37.711022999999997</v>
      </c>
      <c r="AE48" s="3">
        <f>0.000063090994667*'raw Data'!W48</f>
        <v>6.2827602382464212E-4</v>
      </c>
      <c r="AF48" s="6">
        <f>249.088908333*('raw Data'!X48-AVERAGE('raw Data'!$D$2:$D$3001))</f>
        <v>2001.3914602987704</v>
      </c>
      <c r="AG48" s="3"/>
      <c r="AH48" s="6">
        <f>AE48/(PI()*('ugly don''t look!'!$K$7^2)/4)</f>
        <v>0.56530529702044796</v>
      </c>
      <c r="AI48" s="6">
        <f>-AF48/'ugly don''t look!'!$I$7</f>
        <v>-2188.7483161622599</v>
      </c>
      <c r="AJ48" s="6">
        <f>-'ugly don''t look!'!$K$7/4*AI48</f>
        <v>20.58375522710055</v>
      </c>
      <c r="AK48" s="3">
        <f t="shared" si="3"/>
        <v>-0.57038934506273375</v>
      </c>
      <c r="AL48" s="3">
        <f t="shared" si="4"/>
        <v>3.0245021834931038</v>
      </c>
      <c r="AN48" s="6">
        <f>S48-'ugly don''t look!'!$M$5</f>
        <v>0.23010371011777853</v>
      </c>
      <c r="AO48" s="6">
        <f t="shared" si="7"/>
        <v>0.5927908077692956</v>
      </c>
      <c r="AP48" s="6">
        <f t="shared" si="8"/>
        <v>4.0087182708858506</v>
      </c>
      <c r="AQ48" s="6">
        <f t="shared" si="9"/>
        <v>-3.4928609242380088E-2</v>
      </c>
      <c r="AV48" s="6">
        <f t="shared" si="5"/>
        <v>-0.49887448207343477</v>
      </c>
      <c r="AW48" s="6">
        <f t="shared" si="6"/>
        <v>-0.57038934506273375</v>
      </c>
    </row>
    <row r="49" spans="1:49" x14ac:dyDescent="0.25">
      <c r="A49" s="6">
        <v>17193.80516</v>
      </c>
      <c r="B49" s="6">
        <v>22.373111999999999</v>
      </c>
      <c r="C49" s="6">
        <v>14.417843</v>
      </c>
      <c r="D49" s="6">
        <v>-0.15376400000000001</v>
      </c>
      <c r="E49" s="6">
        <v>37.589049000000003</v>
      </c>
      <c r="F49" s="6">
        <v>21.665455000000001</v>
      </c>
      <c r="G49" s="6">
        <v>86.068607</v>
      </c>
      <c r="H49" s="6">
        <v>14.5</v>
      </c>
      <c r="I49" s="6">
        <v>58.714196999999999</v>
      </c>
      <c r="L49" s="3">
        <f t="shared" si="0"/>
        <v>9.0963605582264329E-4</v>
      </c>
      <c r="M49" s="6">
        <f>249.088908333*(E49-AVERAGE('raw Data'!$Y$2:$Y$2801))</f>
        <v>9292.6733281480065</v>
      </c>
      <c r="N49" s="1" t="s">
        <v>18</v>
      </c>
      <c r="O49" s="3">
        <f>L49/(PI()*('ugly don''t look!'!$J$7^2)/4)</f>
        <v>1.8132771562782921</v>
      </c>
      <c r="P49" s="6">
        <f>-M49/'ugly don''t look!'!$H$7</f>
        <v>-8710.7923960892458</v>
      </c>
      <c r="Q49" s="6">
        <f>-'ugly don''t look!'!$J$7/4*P49</f>
        <v>55.036964056590875</v>
      </c>
      <c r="R49" s="1">
        <f t="shared" si="1"/>
        <v>0.59513579172626274</v>
      </c>
      <c r="S49" s="1">
        <f t="shared" si="2"/>
        <v>4.0080050332482386</v>
      </c>
      <c r="U49" s="6">
        <v>19025.946</v>
      </c>
      <c r="V49" s="6">
        <v>23.625423999999999</v>
      </c>
      <c r="W49" s="6">
        <v>9.9527450000000002</v>
      </c>
      <c r="X49" s="6">
        <v>7.9595269999999996</v>
      </c>
      <c r="Y49" s="6">
        <v>0.22567300000000001</v>
      </c>
      <c r="Z49" s="6">
        <v>21.957688000000001</v>
      </c>
      <c r="AA49" s="6">
        <v>86.090857999999997</v>
      </c>
      <c r="AB49" s="6">
        <v>10</v>
      </c>
      <c r="AC49" s="6">
        <v>37.723891000000002</v>
      </c>
      <c r="AE49" s="3">
        <f>0.000063090994667*'raw Data'!W49</f>
        <v>6.2792858171701097E-4</v>
      </c>
      <c r="AF49" s="6">
        <f>249.088908333*('raw Data'!X49-AVERAGE('raw Data'!$D$2:$D$3001))</f>
        <v>1998.8930985481904</v>
      </c>
      <c r="AG49" s="3"/>
      <c r="AH49" s="6">
        <f>AE49/(PI()*('ugly don''t look!'!$K$7^2)/4)</f>
        <v>0.56499267827263033</v>
      </c>
      <c r="AI49" s="6">
        <f>-AF49/'ugly don''t look!'!$I$7</f>
        <v>-2186.0160745277672</v>
      </c>
      <c r="AJ49" s="6">
        <f>-'ugly don''t look!'!$K$7/4*AI49</f>
        <v>20.558060270485207</v>
      </c>
      <c r="AK49" s="3">
        <f t="shared" si="3"/>
        <v>-0.57094250672916602</v>
      </c>
      <c r="AL49" s="3">
        <f t="shared" si="4"/>
        <v>3.0232530913154534</v>
      </c>
      <c r="AN49" s="6">
        <f>S49-'ugly don''t look!'!$M$5</f>
        <v>0.22939047248016653</v>
      </c>
      <c r="AO49" s="6">
        <f t="shared" si="7"/>
        <v>0.59513579172626274</v>
      </c>
      <c r="AP49" s="6">
        <f t="shared" si="8"/>
        <v>4.0080050332482386</v>
      </c>
      <c r="AQ49" s="6">
        <f t="shared" si="9"/>
        <v>-3.7146708603822215E-2</v>
      </c>
      <c r="AV49" s="6">
        <f t="shared" si="5"/>
        <v>-0.50012357425108522</v>
      </c>
      <c r="AW49" s="6">
        <f t="shared" si="6"/>
        <v>-0.57094250672916602</v>
      </c>
    </row>
    <row r="50" spans="1:49" x14ac:dyDescent="0.25">
      <c r="A50" s="6">
        <v>17195.07099</v>
      </c>
      <c r="B50" s="6">
        <v>22.502761</v>
      </c>
      <c r="C50" s="6">
        <v>14.43402</v>
      </c>
      <c r="D50" s="6">
        <v>-0.15366199999999999</v>
      </c>
      <c r="E50" s="6">
        <v>37.638818999999998</v>
      </c>
      <c r="F50" s="6">
        <v>21.806694</v>
      </c>
      <c r="G50" s="6">
        <v>86.070717999999999</v>
      </c>
      <c r="H50" s="6">
        <v>14.5</v>
      </c>
      <c r="I50" s="6">
        <v>58.728603</v>
      </c>
      <c r="L50" s="3">
        <f t="shared" si="0"/>
        <v>9.1065667884337141E-4</v>
      </c>
      <c r="M50" s="6">
        <f>249.088908333*(E50-AVERAGE('raw Data'!$Y$2:$Y$2801))</f>
        <v>9305.0704831157382</v>
      </c>
      <c r="N50" s="1" t="s">
        <v>18</v>
      </c>
      <c r="O50" s="3">
        <f>L50/(PI()*('ugly don''t look!'!$J$7^2)/4)</f>
        <v>1.8153116759049184</v>
      </c>
      <c r="P50" s="6">
        <f>-M50/'ugly don''t look!'!$H$7</f>
        <v>-8722.4132762614718</v>
      </c>
      <c r="Q50" s="6">
        <f>-'ugly don''t look!'!$J$7/4*P50</f>
        <v>55.110387682739045</v>
      </c>
      <c r="R50" s="1">
        <f t="shared" si="1"/>
        <v>0.59625717523589727</v>
      </c>
      <c r="S50" s="1">
        <f t="shared" si="2"/>
        <v>4.0093382225780587</v>
      </c>
      <c r="U50" s="6">
        <v>19027.244600000002</v>
      </c>
      <c r="V50" s="6">
        <v>23.726866000000001</v>
      </c>
      <c r="W50" s="6">
        <v>9.9723330000000008</v>
      </c>
      <c r="X50" s="6">
        <v>7.9463119999999998</v>
      </c>
      <c r="Y50" s="6">
        <v>0.23111200000000001</v>
      </c>
      <c r="Z50" s="6">
        <v>21.908989999999999</v>
      </c>
      <c r="AA50" s="6">
        <v>86.092262000000005</v>
      </c>
      <c r="AB50" s="6">
        <v>10</v>
      </c>
      <c r="AC50" s="6">
        <v>37.724003000000003</v>
      </c>
      <c r="AE50" s="3">
        <f>0.000063090994667*'raw Data'!W50</f>
        <v>6.2916440812054819E-4</v>
      </c>
      <c r="AF50" s="6">
        <f>249.088908333*('raw Data'!X50-AVERAGE('raw Data'!$D$2:$D$3001))</f>
        <v>1995.6013886245701</v>
      </c>
      <c r="AG50" s="3"/>
      <c r="AH50" s="6">
        <f>AE50/(PI()*('ugly don''t look!'!$K$7^2)/4)</f>
        <v>0.56610464050837583</v>
      </c>
      <c r="AI50" s="6">
        <f>-AF50/'ugly don''t look!'!$I$7</f>
        <v>-2182.4162167810259</v>
      </c>
      <c r="AJ50" s="6">
        <f>-'ugly don''t look!'!$K$7/4*AI50</f>
        <v>20.524205948284642</v>
      </c>
      <c r="AK50" s="3">
        <f t="shared" si="3"/>
        <v>-0.568976340643363</v>
      </c>
      <c r="AL50" s="3">
        <f t="shared" si="4"/>
        <v>3.0216049675394414</v>
      </c>
      <c r="AN50" s="6">
        <f>S50-'ugly don''t look!'!$M$5</f>
        <v>0.2307236618099866</v>
      </c>
      <c r="AO50" s="6">
        <f t="shared" si="7"/>
        <v>0.59625717523589727</v>
      </c>
      <c r="AP50" s="6">
        <f t="shared" si="8"/>
        <v>4.0093382225780587</v>
      </c>
      <c r="AQ50" s="6">
        <f t="shared" si="9"/>
        <v>-3.6533151967594574E-2</v>
      </c>
      <c r="AV50" s="6">
        <f t="shared" si="5"/>
        <v>-0.5017716980270972</v>
      </c>
      <c r="AW50" s="6">
        <f t="shared" si="6"/>
        <v>-0.568976340643363</v>
      </c>
    </row>
    <row r="51" spans="1:49" x14ac:dyDescent="0.25">
      <c r="A51" s="6">
        <v>17195.554339999999</v>
      </c>
      <c r="B51" s="6">
        <v>22.598925999999999</v>
      </c>
      <c r="C51" s="6">
        <v>14.437071</v>
      </c>
      <c r="D51" s="6">
        <v>-0.15742400000000001</v>
      </c>
      <c r="E51" s="6">
        <v>37.588900000000002</v>
      </c>
      <c r="F51" s="6">
        <v>21.842593999999998</v>
      </c>
      <c r="G51" s="6">
        <v>86.071535999999995</v>
      </c>
      <c r="H51" s="6">
        <v>14.5</v>
      </c>
      <c r="I51" s="6">
        <v>58.735494000000003</v>
      </c>
      <c r="L51" s="3">
        <f t="shared" si="0"/>
        <v>9.1084916946810039E-4</v>
      </c>
      <c r="M51" s="6">
        <f>249.088908333*(E51-AVERAGE('raw Data'!$Y$2:$Y$2801))</f>
        <v>9292.6362139006633</v>
      </c>
      <c r="N51" s="1" t="s">
        <v>18</v>
      </c>
      <c r="O51" s="3">
        <f>L51/(PI()*('ugly don''t look!'!$J$7^2)/4)</f>
        <v>1.8156953885451381</v>
      </c>
      <c r="P51" s="6">
        <f>-M51/'ugly don''t look!'!$H$7</f>
        <v>-8710.7576058311424</v>
      </c>
      <c r="Q51" s="6">
        <f>-'ugly don''t look!'!$J$7/4*P51</f>
        <v>55.036744243042619</v>
      </c>
      <c r="R51" s="1">
        <f t="shared" si="1"/>
        <v>0.5964685285243031</v>
      </c>
      <c r="S51" s="1">
        <f t="shared" si="2"/>
        <v>4.0080010393145074</v>
      </c>
      <c r="U51" s="6">
        <v>19029.594990000001</v>
      </c>
      <c r="V51" s="6">
        <v>23.587565000000001</v>
      </c>
      <c r="W51" s="6">
        <v>9.9427959999999995</v>
      </c>
      <c r="X51" s="6">
        <v>7.9449990000000001</v>
      </c>
      <c r="Y51" s="6">
        <v>0.21740300000000001</v>
      </c>
      <c r="Z51" s="6">
        <v>21.966570000000001</v>
      </c>
      <c r="AA51" s="6">
        <v>86.091909000000001</v>
      </c>
      <c r="AB51" s="6">
        <v>10</v>
      </c>
      <c r="AC51" s="6">
        <v>37.784976</v>
      </c>
      <c r="AE51" s="3">
        <f>0.000063090994667*'raw Data'!W51</f>
        <v>6.273008894110689E-4</v>
      </c>
      <c r="AF51" s="6">
        <f>249.088908333*('raw Data'!X51-AVERAGE('raw Data'!$D$2:$D$3001))</f>
        <v>1995.2743348879289</v>
      </c>
      <c r="AG51" s="3"/>
      <c r="AH51" s="6">
        <f>AE51/(PI()*('ugly don''t look!'!$K$7^2)/4)</f>
        <v>0.5644278981887304</v>
      </c>
      <c r="AI51" s="6">
        <f>-AF51/'ugly don''t look!'!$I$7</f>
        <v>-2182.0585464653641</v>
      </c>
      <c r="AJ51" s="6">
        <f>-'ugly don''t look!'!$K$7/4*AI51</f>
        <v>20.520842291451547</v>
      </c>
      <c r="AK51" s="3">
        <f t="shared" si="3"/>
        <v>-0.57194263040806359</v>
      </c>
      <c r="AL51" s="3">
        <f t="shared" si="4"/>
        <v>3.021441066801843</v>
      </c>
      <c r="AN51" s="6">
        <f>S51-'ugly don''t look!'!$M$5</f>
        <v>0.22938647854643524</v>
      </c>
      <c r="AO51" s="6">
        <f t="shared" si="7"/>
        <v>0.5964685285243031</v>
      </c>
      <c r="AP51" s="6">
        <f t="shared" si="8"/>
        <v>4.0080010393145074</v>
      </c>
      <c r="AQ51" s="6">
        <f t="shared" si="9"/>
        <v>-3.8005968344107161E-2</v>
      </c>
      <c r="AV51" s="6">
        <f t="shared" si="5"/>
        <v>-0.50193559876469562</v>
      </c>
      <c r="AW51" s="6">
        <f t="shared" si="6"/>
        <v>-0.57194263040806359</v>
      </c>
    </row>
    <row r="52" spans="1:49" x14ac:dyDescent="0.25">
      <c r="A52" s="6">
        <v>17198.183000000001</v>
      </c>
      <c r="B52" s="6">
        <v>22.586165999999999</v>
      </c>
      <c r="C52" s="6">
        <v>14.463642</v>
      </c>
      <c r="D52" s="6">
        <v>-0.14022299999999999</v>
      </c>
      <c r="E52" s="6">
        <v>37.610078999999999</v>
      </c>
      <c r="F52" s="6">
        <v>21.846816</v>
      </c>
      <c r="G52" s="6">
        <v>86.064543999999998</v>
      </c>
      <c r="H52" s="6">
        <v>14.5</v>
      </c>
      <c r="I52" s="6">
        <v>58.756816000000001</v>
      </c>
      <c r="L52" s="3">
        <f t="shared" si="0"/>
        <v>9.1252556028739728E-4</v>
      </c>
      <c r="M52" s="6">
        <f>249.088908333*(E52-AVERAGE('raw Data'!$Y$2:$Y$2801))</f>
        <v>9297.9116678902483</v>
      </c>
      <c r="N52" s="1" t="s">
        <v>18</v>
      </c>
      <c r="O52" s="3">
        <f>L52/(PI()*('ugly don''t look!'!$J$7^2)/4)</f>
        <v>1.8190371219319887</v>
      </c>
      <c r="P52" s="6">
        <f>-M52/'ugly don''t look!'!$H$7</f>
        <v>-8715.7027258063827</v>
      </c>
      <c r="Q52" s="6">
        <f>-'ugly don''t look!'!$J$7/4*P52</f>
        <v>55.067988747326176</v>
      </c>
      <c r="R52" s="1">
        <f t="shared" si="1"/>
        <v>0.59830730720679548</v>
      </c>
      <c r="S52" s="1">
        <f t="shared" si="2"/>
        <v>4.0085685808592464</v>
      </c>
      <c r="U52" s="6">
        <v>19029.877990000001</v>
      </c>
      <c r="V52" s="6">
        <v>23.789674999999999</v>
      </c>
      <c r="W52" s="6">
        <v>9.9429630000000007</v>
      </c>
      <c r="X52" s="6">
        <v>7.9519089999999997</v>
      </c>
      <c r="Y52" s="6">
        <v>0.20930000000000001</v>
      </c>
      <c r="Z52" s="6">
        <v>22.063300999999999</v>
      </c>
      <c r="AA52" s="6">
        <v>86.091909000000001</v>
      </c>
      <c r="AB52" s="6">
        <v>10</v>
      </c>
      <c r="AC52" s="6">
        <v>37.790197999999997</v>
      </c>
      <c r="AE52" s="3">
        <f>0.000063090994667*'raw Data'!W52</f>
        <v>6.2731142560717838E-4</v>
      </c>
      <c r="AF52" s="6">
        <f>249.088908333*('raw Data'!X52-AVERAGE('raw Data'!$D$2:$D$3001))</f>
        <v>1996.9955392445099</v>
      </c>
      <c r="AG52" s="3"/>
      <c r="AH52" s="6">
        <f>AE52/(PI()*('ugly don''t look!'!$K$7^2)/4)</f>
        <v>0.56443737836503072</v>
      </c>
      <c r="AI52" s="6">
        <f>-AF52/'ugly don''t look!'!$I$7</f>
        <v>-2183.9408784388779</v>
      </c>
      <c r="AJ52" s="6">
        <f>-'ugly don''t look!'!$K$7/4*AI52</f>
        <v>20.538544400146662</v>
      </c>
      <c r="AK52" s="3">
        <f t="shared" si="3"/>
        <v>-0.57192583446881839</v>
      </c>
      <c r="AL52" s="3">
        <f t="shared" si="4"/>
        <v>3.022303335394644</v>
      </c>
      <c r="AN52" s="6">
        <f>S52-'ugly don''t look!'!$M$5</f>
        <v>0.22995402009117427</v>
      </c>
      <c r="AO52" s="6">
        <f t="shared" si="7"/>
        <v>0.59830730720679548</v>
      </c>
      <c r="AP52" s="6">
        <f t="shared" si="8"/>
        <v>4.0085685808592464</v>
      </c>
      <c r="AQ52" s="6">
        <f t="shared" si="9"/>
        <v>-3.8618438137891925E-2</v>
      </c>
      <c r="AV52" s="6">
        <f t="shared" si="5"/>
        <v>-0.50107333017189459</v>
      </c>
      <c r="AW52" s="6">
        <f t="shared" si="6"/>
        <v>-0.57192583446881839</v>
      </c>
    </row>
    <row r="53" spans="1:49" x14ac:dyDescent="0.25">
      <c r="A53" s="6">
        <v>17198.46398</v>
      </c>
      <c r="B53" s="6">
        <v>22.414909999999999</v>
      </c>
      <c r="C53" s="6">
        <v>14.465285</v>
      </c>
      <c r="D53" s="6">
        <v>-0.13265099999999999</v>
      </c>
      <c r="E53" s="6">
        <v>37.619410000000002</v>
      </c>
      <c r="F53" s="6">
        <v>21.699878999999999</v>
      </c>
      <c r="G53" s="6">
        <v>86.067044999999993</v>
      </c>
      <c r="H53" s="6">
        <v>14.5</v>
      </c>
      <c r="I53" s="6">
        <v>58.758420999999998</v>
      </c>
      <c r="L53" s="3">
        <f t="shared" si="0"/>
        <v>9.1262921879163518E-4</v>
      </c>
      <c r="M53" s="6">
        <f>249.088908333*(E53-AVERAGE('raw Data'!$Y$2:$Y$2801))</f>
        <v>9300.2359164939044</v>
      </c>
      <c r="N53" s="1" t="s">
        <v>18</v>
      </c>
      <c r="O53" s="3">
        <f>L53/(PI()*('ugly don''t look!'!$J$7^2)/4)</f>
        <v>1.8192437557792132</v>
      </c>
      <c r="P53" s="6">
        <f>-M53/'ugly don''t look!'!$H$7</f>
        <v>-8717.8814365334692</v>
      </c>
      <c r="Q53" s="6">
        <f>-'ugly don''t look!'!$J$7/4*P53</f>
        <v>55.08175438637759</v>
      </c>
      <c r="R53" s="1">
        <f t="shared" si="1"/>
        <v>0.59842089593421477</v>
      </c>
      <c r="S53" s="1">
        <f t="shared" si="2"/>
        <v>4.0088185249577339</v>
      </c>
      <c r="U53" s="6">
        <v>19032.945070000002</v>
      </c>
      <c r="V53" s="6">
        <v>23.628178999999999</v>
      </c>
      <c r="W53" s="6">
        <v>9.9467020000000002</v>
      </c>
      <c r="X53" s="6">
        <v>8.0090640000000004</v>
      </c>
      <c r="Y53" s="6">
        <v>0.242474</v>
      </c>
      <c r="Z53" s="6">
        <v>22.019636999999999</v>
      </c>
      <c r="AA53" s="6">
        <v>86.086432000000002</v>
      </c>
      <c r="AB53" s="6">
        <v>10</v>
      </c>
      <c r="AC53" s="6">
        <v>37.832636000000001</v>
      </c>
      <c r="AE53" s="3">
        <f>0.000063090994667*'raw Data'!W53</f>
        <v>6.2754732283623832E-4</v>
      </c>
      <c r="AF53" s="6">
        <f>249.088908333*('raw Data'!X53-AVERAGE('raw Data'!$D$2:$D$3001))</f>
        <v>2011.2322158002823</v>
      </c>
      <c r="AG53" s="3"/>
      <c r="AH53" s="6">
        <f>AE53/(PI()*('ugly don''t look!'!$K$7^2)/4)</f>
        <v>0.56464963213261565</v>
      </c>
      <c r="AI53" s="6">
        <f>-AF53/'ugly don''t look!'!$I$7</f>
        <v>-2199.5102972444033</v>
      </c>
      <c r="AJ53" s="6">
        <f>-'ugly don''t look!'!$K$7/4*AI53</f>
        <v>20.684964663890405</v>
      </c>
      <c r="AK53" s="3">
        <f t="shared" si="3"/>
        <v>-0.57154986030896748</v>
      </c>
      <c r="AL53" s="3">
        <f t="shared" si="4"/>
        <v>3.0294070916155853</v>
      </c>
      <c r="AN53" s="6">
        <f>S53-'ugly don''t look!'!$M$5</f>
        <v>0.23020396418966182</v>
      </c>
      <c r="AO53" s="6">
        <f t="shared" si="7"/>
        <v>0.59842089593421477</v>
      </c>
      <c r="AP53" s="6">
        <f t="shared" si="8"/>
        <v>4.0088185249577339</v>
      </c>
      <c r="AQ53" s="6">
        <f t="shared" si="9"/>
        <v>-3.8441388068228749E-2</v>
      </c>
      <c r="AV53" s="6">
        <f t="shared" si="5"/>
        <v>-0.49396957395095331</v>
      </c>
      <c r="AW53" s="6">
        <f t="shared" si="6"/>
        <v>-0.57154986030896748</v>
      </c>
    </row>
    <row r="54" spans="1:49" x14ac:dyDescent="0.25">
      <c r="A54" s="6">
        <v>17201.005980000002</v>
      </c>
      <c r="B54" s="6">
        <v>22.544187000000001</v>
      </c>
      <c r="C54" s="6">
        <v>14.494052</v>
      </c>
      <c r="D54" s="6">
        <v>-0.106686</v>
      </c>
      <c r="E54" s="6">
        <v>37.665176000000002</v>
      </c>
      <c r="F54" s="6">
        <v>21.796112000000001</v>
      </c>
      <c r="G54" s="6">
        <v>86.065223000000003</v>
      </c>
      <c r="H54" s="6">
        <v>14.5</v>
      </c>
      <c r="I54" s="6">
        <v>58.745676000000003</v>
      </c>
      <c r="L54" s="3">
        <f t="shared" si="0"/>
        <v>9.1444415743522072E-4</v>
      </c>
      <c r="M54" s="6">
        <f>249.088908333*(E54-AVERAGE('raw Data'!$Y$2:$Y$2801))</f>
        <v>9311.6357194726716</v>
      </c>
      <c r="N54" s="1" t="s">
        <v>18</v>
      </c>
      <c r="O54" s="3">
        <f>L54/(PI()*('ugly don''t look!'!$J$7^2)/4)</f>
        <v>1.8228616717153663</v>
      </c>
      <c r="P54" s="6">
        <f>-M54/'ugly don''t look!'!$H$7</f>
        <v>-8728.5674160786202</v>
      </c>
      <c r="Q54" s="6">
        <f>-'ugly don''t look!'!$J$7/4*P54</f>
        <v>55.14927107663874</v>
      </c>
      <c r="R54" s="1">
        <f t="shared" si="1"/>
        <v>0.60040761334159565</v>
      </c>
      <c r="S54" s="1">
        <f t="shared" si="2"/>
        <v>4.0100435285067926</v>
      </c>
      <c r="U54" s="6">
        <v>19033.763060000001</v>
      </c>
      <c r="V54" s="6">
        <v>23.755316000000001</v>
      </c>
      <c r="W54" s="6">
        <v>9.9341620000000006</v>
      </c>
      <c r="X54" s="6">
        <v>8.0436910000000008</v>
      </c>
      <c r="Y54" s="6">
        <v>0.248304</v>
      </c>
      <c r="Z54" s="6">
        <v>21.955029</v>
      </c>
      <c r="AA54" s="6">
        <v>86.089426000000003</v>
      </c>
      <c r="AB54" s="6">
        <v>10</v>
      </c>
      <c r="AC54" s="6">
        <v>37.859786</v>
      </c>
      <c r="AE54" s="3">
        <f>0.000063090994667*'raw Data'!W54</f>
        <v>6.2675616176311409E-4</v>
      </c>
      <c r="AF54" s="6">
        <f>249.088908333*('raw Data'!X54-AVERAGE('raw Data'!$D$2:$D$3001))</f>
        <v>2019.8574174291293</v>
      </c>
      <c r="AG54" s="3"/>
      <c r="AH54" s="6">
        <f>AE54/(PI()*('ugly don''t look!'!$K$7^2)/4)</f>
        <v>0.56393776739725476</v>
      </c>
      <c r="AI54" s="6">
        <f>-AF54/'ugly don''t look!'!$I$7</f>
        <v>-2208.9429324465546</v>
      </c>
      <c r="AJ54" s="6">
        <f>-'ugly don''t look!'!$K$7/4*AI54</f>
        <v>20.773672466753755</v>
      </c>
      <c r="AK54" s="3">
        <f t="shared" si="3"/>
        <v>-0.5728113750663778</v>
      </c>
      <c r="AL54" s="3">
        <f t="shared" si="4"/>
        <v>3.0336864381825186</v>
      </c>
      <c r="AN54" s="6">
        <f>S54-'ugly don''t look!'!$M$5</f>
        <v>0.23142896773872046</v>
      </c>
      <c r="AO54" s="6">
        <f t="shared" si="7"/>
        <v>0.60040761334159565</v>
      </c>
      <c r="AP54" s="6">
        <f t="shared" si="8"/>
        <v>4.0100435285067926</v>
      </c>
      <c r="AQ54" s="6">
        <f t="shared" si="9"/>
        <v>-3.8491333532595901E-2</v>
      </c>
      <c r="AV54" s="6">
        <f t="shared" si="5"/>
        <v>-0.48969022738402002</v>
      </c>
      <c r="AW54" s="6">
        <f t="shared" si="6"/>
        <v>-0.5728113750663778</v>
      </c>
    </row>
    <row r="55" spans="1:49" x14ac:dyDescent="0.25">
      <c r="A55" s="6">
        <v>17201.56798</v>
      </c>
      <c r="B55" s="6">
        <v>22.450977000000002</v>
      </c>
      <c r="C55" s="6">
        <v>14.498552999999999</v>
      </c>
      <c r="D55" s="6">
        <v>-0.103035</v>
      </c>
      <c r="E55" s="6">
        <v>37.661580999999998</v>
      </c>
      <c r="F55" s="6">
        <v>21.856657999999999</v>
      </c>
      <c r="G55" s="6">
        <v>86.073004999999995</v>
      </c>
      <c r="H55" s="6">
        <v>14.5</v>
      </c>
      <c r="I55" s="6">
        <v>58.741608999999997</v>
      </c>
      <c r="L55" s="3">
        <f t="shared" si="0"/>
        <v>9.1472813000221685E-4</v>
      </c>
      <c r="M55" s="6">
        <f>249.088908333*(E55-AVERAGE('raw Data'!$Y$2:$Y$2801))</f>
        <v>9310.740244847213</v>
      </c>
      <c r="N55" s="1" t="s">
        <v>18</v>
      </c>
      <c r="O55" s="3">
        <f>L55/(PI()*('ugly don''t look!'!$J$7^2)/4)</f>
        <v>1.8234277453284864</v>
      </c>
      <c r="P55" s="6">
        <f>-M55/'ugly don''t look!'!$H$7</f>
        <v>-8727.7280135425699</v>
      </c>
      <c r="Q55" s="6">
        <f>-'ugly don''t look!'!$J$7/4*P55</f>
        <v>55.143967521565344</v>
      </c>
      <c r="R55" s="1">
        <f t="shared" si="1"/>
        <v>0.60071810631290057</v>
      </c>
      <c r="S55" s="1">
        <f t="shared" si="2"/>
        <v>4.0099473566082269</v>
      </c>
      <c r="U55" s="6">
        <v>19035.22335</v>
      </c>
      <c r="V55" s="6">
        <v>23.665129</v>
      </c>
      <c r="W55" s="6">
        <v>9.8999469999999992</v>
      </c>
      <c r="X55" s="6">
        <v>8.1074579999999994</v>
      </c>
      <c r="Y55" s="6">
        <v>0.26145400000000002</v>
      </c>
      <c r="Z55" s="6">
        <v>22.021336999999999</v>
      </c>
      <c r="AA55" s="6">
        <v>86.088413000000003</v>
      </c>
      <c r="AB55" s="6">
        <v>10</v>
      </c>
      <c r="AC55" s="6">
        <v>37.917096000000001</v>
      </c>
      <c r="AE55" s="3">
        <f>0.000063090994667*'raw Data'!W55</f>
        <v>6.2459750338058262E-4</v>
      </c>
      <c r="AF55" s="6">
        <f>249.088908333*('raw Data'!X55-AVERAGE('raw Data'!$D$2:$D$3001))</f>
        <v>2035.7410698467993</v>
      </c>
      <c r="AG55" s="3"/>
      <c r="AH55" s="6">
        <f>AE55/(PI()*('ugly don''t look!'!$K$7^2)/4)</f>
        <v>0.56199546660615651</v>
      </c>
      <c r="AI55" s="6">
        <f>-AF55/'ugly don''t look!'!$I$7</f>
        <v>-2226.3135059566921</v>
      </c>
      <c r="AJ55" s="6">
        <f>-'ugly don''t look!'!$K$7/4*AI55</f>
        <v>20.937031419743818</v>
      </c>
      <c r="AK55" s="3">
        <f t="shared" si="3"/>
        <v>-0.57626149565806872</v>
      </c>
      <c r="AL55" s="3">
        <f t="shared" si="4"/>
        <v>3.0415194293823165</v>
      </c>
      <c r="AN55" s="6">
        <f>S55-'ugly don''t look!'!$M$5</f>
        <v>0.23133279584015476</v>
      </c>
      <c r="AO55" s="6">
        <f t="shared" si="7"/>
        <v>0.60071810631290057</v>
      </c>
      <c r="AP55" s="6">
        <f t="shared" si="8"/>
        <v>4.0099473566082269</v>
      </c>
      <c r="AQ55" s="6">
        <f t="shared" si="9"/>
        <v>-3.8786760094139922E-2</v>
      </c>
      <c r="AV55" s="6">
        <f t="shared" si="5"/>
        <v>-0.48185723618422216</v>
      </c>
      <c r="AW55" s="6">
        <f t="shared" si="6"/>
        <v>-0.57626149565806872</v>
      </c>
    </row>
    <row r="56" spans="1:49" x14ac:dyDescent="0.25">
      <c r="A56" s="6">
        <v>17203.637719999999</v>
      </c>
      <c r="B56" s="6">
        <v>22.450790999999999</v>
      </c>
      <c r="C56" s="6">
        <v>14.5082</v>
      </c>
      <c r="D56" s="6">
        <v>-8.9894000000000002E-2</v>
      </c>
      <c r="E56" s="6">
        <v>37.663331999999997</v>
      </c>
      <c r="F56" s="6">
        <v>21.7913</v>
      </c>
      <c r="G56" s="6">
        <v>86.064887999999996</v>
      </c>
      <c r="H56" s="6">
        <v>14.5</v>
      </c>
      <c r="I56" s="6">
        <v>58.730038999999998</v>
      </c>
      <c r="L56" s="3">
        <f t="shared" si="0"/>
        <v>9.1533676882776945E-4</v>
      </c>
      <c r="M56" s="6">
        <f>249.088908333*(E56-AVERAGE('raw Data'!$Y$2:$Y$2801))</f>
        <v>9311.1763995257043</v>
      </c>
      <c r="N56" s="1" t="s">
        <v>18</v>
      </c>
      <c r="O56" s="3">
        <f>L56/(PI()*('ugly don''t look!'!$J$7^2)/4)</f>
        <v>1.8246410117461203</v>
      </c>
      <c r="P56" s="6">
        <f>-M56/'ugly don''t look!'!$H$7</f>
        <v>-8728.1368574481676</v>
      </c>
      <c r="Q56" s="6">
        <f>-'ugly don''t look!'!$J$7/4*P56</f>
        <v>55.146550699571883</v>
      </c>
      <c r="R56" s="1">
        <f t="shared" si="1"/>
        <v>0.60138326179277646</v>
      </c>
      <c r="S56" s="1">
        <f t="shared" si="2"/>
        <v>4.0099941997648045</v>
      </c>
      <c r="U56" s="6">
        <v>19035.636060000001</v>
      </c>
      <c r="V56" s="6">
        <v>23.705805999999999</v>
      </c>
      <c r="W56" s="6">
        <v>9.8832249999999995</v>
      </c>
      <c r="X56" s="6">
        <v>8.1101500000000009</v>
      </c>
      <c r="Y56" s="6">
        <v>0.26538400000000001</v>
      </c>
      <c r="Z56" s="6">
        <v>21.992253999999999</v>
      </c>
      <c r="AA56" s="6">
        <v>86.087418</v>
      </c>
      <c r="AB56" s="6">
        <v>10</v>
      </c>
      <c r="AC56" s="6">
        <v>37.961010000000002</v>
      </c>
      <c r="AE56" s="3">
        <f>0.000063090994667*'raw Data'!W56</f>
        <v>6.2354249576776109E-4</v>
      </c>
      <c r="AF56" s="6">
        <f>249.088908333*('raw Data'!X56-AVERAGE('raw Data'!$D$2:$D$3001))</f>
        <v>2036.4116171880326</v>
      </c>
      <c r="AG56" s="3"/>
      <c r="AH56" s="6">
        <f>AE56/(PI()*('ugly don''t look!'!$K$7^2)/4)</f>
        <v>0.56104620009063</v>
      </c>
      <c r="AI56" s="6">
        <f>-AF56/'ugly don''t look!'!$I$7</f>
        <v>-2227.0468254462298</v>
      </c>
      <c r="AJ56" s="6">
        <f>-'ugly don''t look!'!$K$7/4*AI56</f>
        <v>20.943927812885253</v>
      </c>
      <c r="AK56" s="3">
        <f t="shared" si="3"/>
        <v>-0.57795202374754406</v>
      </c>
      <c r="AL56" s="3">
        <f t="shared" si="4"/>
        <v>3.0418487624888222</v>
      </c>
      <c r="AN56" s="6">
        <f>S56-'ugly don''t look!'!$M$5</f>
        <v>0.23137963899673242</v>
      </c>
      <c r="AO56" s="6">
        <f t="shared" si="7"/>
        <v>0.60138326179277646</v>
      </c>
      <c r="AP56" s="6">
        <f t="shared" si="8"/>
        <v>4.0099941997648045</v>
      </c>
      <c r="AQ56" s="6">
        <f t="shared" si="9"/>
        <v>-3.9166771466390554E-2</v>
      </c>
      <c r="AV56" s="6">
        <f t="shared" si="5"/>
        <v>-0.48152790307771642</v>
      </c>
      <c r="AW56" s="6">
        <f t="shared" si="6"/>
        <v>-0.57795202374754406</v>
      </c>
    </row>
    <row r="57" spans="1:49" x14ac:dyDescent="0.25">
      <c r="A57" s="6">
        <v>17204.307059999999</v>
      </c>
      <c r="B57" s="6">
        <v>22.478902999999999</v>
      </c>
      <c r="C57" s="6">
        <v>14.506557000000001</v>
      </c>
      <c r="D57" s="6">
        <v>-9.6272999999999997E-2</v>
      </c>
      <c r="E57" s="6">
        <v>37.651150000000001</v>
      </c>
      <c r="F57" s="6">
        <v>21.796112000000001</v>
      </c>
      <c r="G57" s="6">
        <v>86.069872000000004</v>
      </c>
      <c r="H57" s="6">
        <v>14.5</v>
      </c>
      <c r="I57" s="6">
        <v>58.729869000000001</v>
      </c>
      <c r="L57" s="3">
        <f t="shared" si="0"/>
        <v>9.1523311032353167E-4</v>
      </c>
      <c r="M57" s="6">
        <f>249.088908333*(E57-AVERAGE('raw Data'!$Y$2:$Y$2801))</f>
        <v>9308.1419984443928</v>
      </c>
      <c r="N57" s="1" t="s">
        <v>18</v>
      </c>
      <c r="O57" s="3">
        <f>L57/(PI()*('ugly don''t look!'!$J$7^2)/4)</f>
        <v>1.8244343778988963</v>
      </c>
      <c r="P57" s="6">
        <f>-M57/'ugly don''t look!'!$H$7</f>
        <v>-8725.2924619838705</v>
      </c>
      <c r="Q57" s="6">
        <f>-'ugly don''t look!'!$J$7/4*P57</f>
        <v>55.128579097929588</v>
      </c>
      <c r="R57" s="1">
        <f t="shared" si="1"/>
        <v>0.60127000907783879</v>
      </c>
      <c r="S57" s="1">
        <f t="shared" si="2"/>
        <v>4.0096682586059158</v>
      </c>
      <c r="U57" s="6">
        <v>19037.541980000002</v>
      </c>
      <c r="V57" s="6">
        <v>23.830852</v>
      </c>
      <c r="W57" s="6">
        <v>9.8897209999999998</v>
      </c>
      <c r="X57" s="6">
        <v>8.1258890000000008</v>
      </c>
      <c r="Y57" s="6">
        <v>0.258604</v>
      </c>
      <c r="Z57" s="6">
        <v>21.920462000000001</v>
      </c>
      <c r="AA57" s="6">
        <v>86.091249000000005</v>
      </c>
      <c r="AB57" s="6">
        <v>10</v>
      </c>
      <c r="AC57" s="6">
        <v>38.032252</v>
      </c>
      <c r="AE57" s="3">
        <f>0.000063090994667*'raw Data'!W57</f>
        <v>6.2395233486911789E-4</v>
      </c>
      <c r="AF57" s="6">
        <f>249.088908333*('raw Data'!X57-AVERAGE('raw Data'!$D$2:$D$3001))</f>
        <v>2040.3320275162857</v>
      </c>
      <c r="AG57" s="3"/>
      <c r="AH57" s="6">
        <f>AE57/(PI()*('ugly don''t look!'!$K$7^2)/4)</f>
        <v>0.56141496191845319</v>
      </c>
      <c r="AI57" s="6">
        <f>-AF57/'ugly don''t look!'!$I$7</f>
        <v>-2231.334238316148</v>
      </c>
      <c r="AJ57" s="6">
        <f>-'ugly don''t look!'!$K$7/4*AI57</f>
        <v>20.984248144108467</v>
      </c>
      <c r="AK57" s="3">
        <f t="shared" si="3"/>
        <v>-0.57729496432567473</v>
      </c>
      <c r="AL57" s="3">
        <f t="shared" si="4"/>
        <v>3.043772067890596</v>
      </c>
      <c r="AN57" s="6">
        <f>S57-'ugly don''t look!'!$M$5</f>
        <v>0.23105369783784369</v>
      </c>
      <c r="AO57" s="6">
        <f t="shared" si="7"/>
        <v>0.60127000907783879</v>
      </c>
      <c r="AP57" s="6">
        <f t="shared" si="8"/>
        <v>4.0096682586059158</v>
      </c>
      <c r="AQ57" s="6">
        <f t="shared" si="9"/>
        <v>-3.9420034227918316E-2</v>
      </c>
      <c r="AV57" s="6">
        <f t="shared" si="5"/>
        <v>-0.47960459767594266</v>
      </c>
      <c r="AW57" s="6">
        <f t="shared" si="6"/>
        <v>-0.57729496432567473</v>
      </c>
    </row>
    <row r="58" spans="1:49" x14ac:dyDescent="0.25">
      <c r="A58" s="6">
        <v>17206.286469999999</v>
      </c>
      <c r="B58" s="6">
        <v>22.409362000000002</v>
      </c>
      <c r="C58" s="6">
        <v>14.512843999999999</v>
      </c>
      <c r="D58" s="6">
        <v>-8.3496000000000001E-2</v>
      </c>
      <c r="E58" s="6">
        <v>37.679276000000002</v>
      </c>
      <c r="F58" s="6">
        <v>21.810697000000001</v>
      </c>
      <c r="G58" s="6">
        <v>86.079318999999998</v>
      </c>
      <c r="H58" s="6">
        <v>14.5</v>
      </c>
      <c r="I58" s="6">
        <v>58.713912000000001</v>
      </c>
      <c r="L58" s="3">
        <f t="shared" si="0"/>
        <v>9.1562976340700292E-4</v>
      </c>
      <c r="M58" s="6">
        <f>249.088908333*(E58-AVERAGE('raw Data'!$Y$2:$Y$2801))</f>
        <v>9315.1478730801664</v>
      </c>
      <c r="N58" s="1" t="s">
        <v>18</v>
      </c>
      <c r="O58" s="3">
        <f>L58/(PI()*('ugly don''t look!'!$J$7^2)/4)</f>
        <v>1.8252250699241539</v>
      </c>
      <c r="P58" s="6">
        <f>-M58/'ugly don''t look!'!$H$7</f>
        <v>-8731.8596485565868</v>
      </c>
      <c r="Q58" s="6">
        <f>-'ugly don''t look!'!$J$7/4*P58</f>
        <v>55.170072224492657</v>
      </c>
      <c r="R58" s="1">
        <f t="shared" si="1"/>
        <v>0.60170330541626837</v>
      </c>
      <c r="S58" s="1">
        <f t="shared" si="2"/>
        <v>4.0104206364096866</v>
      </c>
      <c r="U58" s="6">
        <v>19038.415710000001</v>
      </c>
      <c r="V58" s="6">
        <v>23.722398999999999</v>
      </c>
      <c r="W58" s="6">
        <v>9.9176160000000007</v>
      </c>
      <c r="X58" s="6">
        <v>8.1087439999999997</v>
      </c>
      <c r="Y58" s="6">
        <v>0.27024599999999999</v>
      </c>
      <c r="Z58" s="6">
        <v>21.902547999999999</v>
      </c>
      <c r="AA58" s="6">
        <v>86.092884999999995</v>
      </c>
      <c r="AB58" s="6">
        <v>10</v>
      </c>
      <c r="AC58" s="6">
        <v>38.031216999999998</v>
      </c>
      <c r="AE58" s="3">
        <f>0.000063090994667*'raw Data'!W58</f>
        <v>6.2571225816535395E-4</v>
      </c>
      <c r="AF58" s="6">
        <f>249.088908333*('raw Data'!X58-AVERAGE('raw Data'!$D$2:$D$3001))</f>
        <v>2036.0613981829156</v>
      </c>
      <c r="AG58" s="3"/>
      <c r="AH58" s="6">
        <f>AE58/(PI()*('ugly don''t look!'!$K$7^2)/4)</f>
        <v>0.56299849196573326</v>
      </c>
      <c r="AI58" s="6">
        <f>-AF58/'ugly don''t look!'!$I$7</f>
        <v>-2226.6638212849034</v>
      </c>
      <c r="AJ58" s="6">
        <f>-'ugly don''t look!'!$K$7/4*AI58</f>
        <v>20.940325907700682</v>
      </c>
      <c r="AK58" s="3">
        <f t="shared" si="3"/>
        <v>-0.57447832941489152</v>
      </c>
      <c r="AL58" s="3">
        <f t="shared" si="4"/>
        <v>3.0416767692038289</v>
      </c>
      <c r="AN58" s="6">
        <f>S58-'ugly don''t look!'!$M$5</f>
        <v>0.23180607564161448</v>
      </c>
      <c r="AO58" s="6">
        <f t="shared" si="7"/>
        <v>0.60170330541626837</v>
      </c>
      <c r="AP58" s="6">
        <f t="shared" si="8"/>
        <v>4.0104206364096866</v>
      </c>
      <c r="AQ58" s="6">
        <f t="shared" si="9"/>
        <v>-3.894571848629555E-2</v>
      </c>
      <c r="AV58" s="6">
        <f t="shared" si="5"/>
        <v>-0.48169989636270971</v>
      </c>
      <c r="AW58" s="6">
        <f t="shared" si="6"/>
        <v>-0.57447832941489152</v>
      </c>
    </row>
    <row r="59" spans="1:49" x14ac:dyDescent="0.25">
      <c r="A59" s="6">
        <v>17206.611000000001</v>
      </c>
      <c r="B59" s="6">
        <v>22.448018000000001</v>
      </c>
      <c r="C59" s="6">
        <v>14.509541</v>
      </c>
      <c r="D59" s="6">
        <v>-8.7826000000000001E-2</v>
      </c>
      <c r="E59" s="6">
        <v>37.622371999999999</v>
      </c>
      <c r="F59" s="6">
        <v>21.712613999999999</v>
      </c>
      <c r="G59" s="6">
        <v>86.071081000000007</v>
      </c>
      <c r="H59" s="6">
        <v>14.5</v>
      </c>
      <c r="I59" s="6">
        <v>58.716009999999997</v>
      </c>
      <c r="L59" s="3">
        <f t="shared" si="0"/>
        <v>9.1542137385161799E-4</v>
      </c>
      <c r="M59" s="6">
        <f>249.088908333*(E59-AVERAGE('raw Data'!$Y$2:$Y$2801))</f>
        <v>9300.9737178403848</v>
      </c>
      <c r="N59" s="1" t="s">
        <v>18</v>
      </c>
      <c r="O59" s="3">
        <f>L59/(PI()*('ugly don''t look!'!$J$7^2)/4)</f>
        <v>1.8248096642045062</v>
      </c>
      <c r="P59" s="6">
        <f>-M59/'ugly don''t look!'!$H$7</f>
        <v>-8718.5730388455049</v>
      </c>
      <c r="Q59" s="6">
        <f>-'ugly don''t look!'!$J$7/4*P59</f>
        <v>55.086124102685609</v>
      </c>
      <c r="R59" s="1">
        <f t="shared" si="1"/>
        <v>0.60147568800892859</v>
      </c>
      <c r="S59" s="1">
        <f t="shared" si="2"/>
        <v>4.0088978532768458</v>
      </c>
      <c r="U59" s="6">
        <v>19039.76598</v>
      </c>
      <c r="V59" s="6">
        <v>23.689178999999999</v>
      </c>
      <c r="W59" s="6">
        <v>9.9639769999999999</v>
      </c>
      <c r="X59" s="6">
        <v>8.094811</v>
      </c>
      <c r="Y59" s="6">
        <v>0.27976400000000001</v>
      </c>
      <c r="Z59" s="6">
        <v>21.941337000000001</v>
      </c>
      <c r="AA59" s="6">
        <v>86.088097000000005</v>
      </c>
      <c r="AB59" s="6">
        <v>10</v>
      </c>
      <c r="AC59" s="6">
        <v>38.009754000000001</v>
      </c>
      <c r="AE59" s="3">
        <f>0.000063090994667*'raw Data'!W59</f>
        <v>6.2863721976911071E-4</v>
      </c>
      <c r="AF59" s="6">
        <f>249.088908333*('raw Data'!X59-AVERAGE('raw Data'!$D$2:$D$3001))</f>
        <v>2032.5908424231125</v>
      </c>
      <c r="AG59" s="3"/>
      <c r="AH59" s="6">
        <f>AE59/(PI()*('ugly don''t look!'!$K$7^2)/4)</f>
        <v>0.56563029108822627</v>
      </c>
      <c r="AI59" s="6">
        <f>-AF59/'ugly don''t look!'!$I$7</f>
        <v>-2222.8683753533601</v>
      </c>
      <c r="AJ59" s="6">
        <f>-'ugly don''t look!'!$K$7/4*AI59</f>
        <v>20.904632205754375</v>
      </c>
      <c r="AK59" s="3">
        <f t="shared" si="3"/>
        <v>-0.56981461016157486</v>
      </c>
      <c r="AL59" s="3">
        <f t="shared" si="4"/>
        <v>3.0399707710519595</v>
      </c>
      <c r="AN59" s="6">
        <f>S59-'ugly don''t look!'!$M$5</f>
        <v>0.23028329250877366</v>
      </c>
      <c r="AO59" s="6">
        <f t="shared" si="7"/>
        <v>0.60147568800892859</v>
      </c>
      <c r="AP59" s="6">
        <f t="shared" si="8"/>
        <v>4.0088978532768458</v>
      </c>
      <c r="AQ59" s="6">
        <f t="shared" si="9"/>
        <v>-4.0322431227923089E-2</v>
      </c>
      <c r="AV59" s="6">
        <f t="shared" si="5"/>
        <v>-0.48340589451457916</v>
      </c>
      <c r="AW59" s="6">
        <f t="shared" si="6"/>
        <v>-0.56981461016157486</v>
      </c>
    </row>
    <row r="60" spans="1:49" x14ac:dyDescent="0.25">
      <c r="A60" s="6">
        <v>17208.513989999999</v>
      </c>
      <c r="B60" s="6">
        <v>22.497952999999999</v>
      </c>
      <c r="C60" s="6">
        <v>14.516607</v>
      </c>
      <c r="D60" s="6">
        <v>-8.6290000000000006E-2</v>
      </c>
      <c r="E60" s="6">
        <v>37.679872000000003</v>
      </c>
      <c r="F60" s="6">
        <v>21.783460000000002</v>
      </c>
      <c r="G60" s="6">
        <v>86.072271000000001</v>
      </c>
      <c r="H60" s="6">
        <v>14.5</v>
      </c>
      <c r="I60" s="6">
        <v>58.700462999999999</v>
      </c>
      <c r="L60" s="3">
        <f t="shared" si="0"/>
        <v>9.1586717481993501E-4</v>
      </c>
      <c r="M60" s="6">
        <f>249.088908333*(E60-AVERAGE('raw Data'!$Y$2:$Y$2801))</f>
        <v>9315.2963300695337</v>
      </c>
      <c r="N60" s="1" t="s">
        <v>18</v>
      </c>
      <c r="O60" s="3">
        <f>L60/(PI()*('ugly don''t look!'!$J$7^2)/4)</f>
        <v>1.8256983280903776</v>
      </c>
      <c r="P60" s="6">
        <f>-M60/'ugly don''t look!'!$H$7</f>
        <v>-8731.9988095889894</v>
      </c>
      <c r="Q60" s="6">
        <f>-'ugly don''t look!'!$J$7/4*P60</f>
        <v>55.17095147868563</v>
      </c>
      <c r="R60" s="1">
        <f t="shared" si="1"/>
        <v>0.60196255937329846</v>
      </c>
      <c r="S60" s="1">
        <f t="shared" si="2"/>
        <v>4.0104365734413268</v>
      </c>
      <c r="U60" s="6">
        <v>19040.03599</v>
      </c>
      <c r="V60" s="6">
        <v>23.729050000000001</v>
      </c>
      <c r="W60" s="6">
        <v>9.9669190000000008</v>
      </c>
      <c r="X60" s="6">
        <v>8.1004179999999995</v>
      </c>
      <c r="Y60" s="6">
        <v>0.28632099999999999</v>
      </c>
      <c r="Z60" s="6">
        <v>21.939554999999999</v>
      </c>
      <c r="AA60" s="6">
        <v>86.093014999999994</v>
      </c>
      <c r="AB60" s="6">
        <v>10</v>
      </c>
      <c r="AC60" s="6">
        <v>38.009774999999998</v>
      </c>
      <c r="AE60" s="3">
        <f>0.000063090994667*'raw Data'!W60</f>
        <v>6.2882283347542108E-4</v>
      </c>
      <c r="AF60" s="6">
        <f>249.088908333*('raw Data'!X60-AVERAGE('raw Data'!$D$2:$D$3001))</f>
        <v>2033.9874839321351</v>
      </c>
      <c r="AG60" s="3"/>
      <c r="AH60" s="6">
        <f>AE60/(PI()*('ugly don''t look!'!$K$7^2)/4)</f>
        <v>0.56579730114017468</v>
      </c>
      <c r="AI60" s="6">
        <f>-AF60/'ugly don''t look!'!$I$7</f>
        <v>-2224.3957610806378</v>
      </c>
      <c r="AJ60" s="6">
        <f>-'ugly don''t look!'!$K$7/4*AI60</f>
        <v>20.918996275718698</v>
      </c>
      <c r="AK60" s="3">
        <f t="shared" si="3"/>
        <v>-0.56951939011513353</v>
      </c>
      <c r="AL60" s="3">
        <f t="shared" si="4"/>
        <v>3.0406576588735383</v>
      </c>
      <c r="AN60" s="6">
        <f>S60-'ugly don''t look!'!$M$5</f>
        <v>0.23182201267325464</v>
      </c>
      <c r="AO60" s="6">
        <f t="shared" si="7"/>
        <v>0.60196255937329846</v>
      </c>
      <c r="AP60" s="6">
        <f t="shared" si="8"/>
        <v>4.0104365734413268</v>
      </c>
      <c r="AQ60" s="6">
        <f t="shared" si="9"/>
        <v>-3.9096154173550529E-2</v>
      </c>
      <c r="AV60" s="6">
        <f t="shared" si="5"/>
        <v>-0.48271900669300027</v>
      </c>
      <c r="AW60" s="6">
        <f t="shared" si="6"/>
        <v>-0.56951939011513353</v>
      </c>
    </row>
    <row r="61" spans="1:49" x14ac:dyDescent="0.25">
      <c r="A61" s="6">
        <v>17208.806339999999</v>
      </c>
      <c r="B61" s="6">
        <v>22.522732999999999</v>
      </c>
      <c r="C61" s="6">
        <v>14.533799</v>
      </c>
      <c r="D61" s="6">
        <v>-9.6860000000000002E-2</v>
      </c>
      <c r="E61" s="6">
        <v>37.641500999999998</v>
      </c>
      <c r="F61" s="6">
        <v>21.773686000000001</v>
      </c>
      <c r="G61" s="6">
        <v>86.064775999999995</v>
      </c>
      <c r="H61" s="6">
        <v>14.5</v>
      </c>
      <c r="I61" s="6">
        <v>58.680793999999999</v>
      </c>
      <c r="L61" s="3">
        <f t="shared" si="0"/>
        <v>9.1695183520025005E-4</v>
      </c>
      <c r="M61" s="6">
        <f>249.088908333*(E61-AVERAGE('raw Data'!$Y$2:$Y$2801))</f>
        <v>9305.7385395678866</v>
      </c>
      <c r="N61" s="1" t="s">
        <v>18</v>
      </c>
      <c r="O61" s="3">
        <f>L61/(PI()*('ugly don''t look!'!$J$7^2)/4)</f>
        <v>1.8278605003980337</v>
      </c>
      <c r="P61" s="6">
        <f>-M61/'ugly don''t look!'!$H$7</f>
        <v>-8723.0395009072799</v>
      </c>
      <c r="Q61" s="6">
        <f>-'ugly don''t look!'!$J$7/4*P61</f>
        <v>55.114344326607423</v>
      </c>
      <c r="R61" s="1">
        <f t="shared" si="1"/>
        <v>0.60314615742745492</v>
      </c>
      <c r="S61" s="1">
        <f t="shared" si="2"/>
        <v>4.0094100148845211</v>
      </c>
      <c r="U61" s="6">
        <v>19042.598310000001</v>
      </c>
      <c r="V61" s="6">
        <v>23.722769</v>
      </c>
      <c r="W61" s="6">
        <v>10.00939</v>
      </c>
      <c r="X61" s="6">
        <v>8.0672720000000009</v>
      </c>
      <c r="Y61" s="6">
        <v>0.30336400000000002</v>
      </c>
      <c r="Z61" s="6">
        <v>21.903288</v>
      </c>
      <c r="AA61" s="6">
        <v>86.094243000000006</v>
      </c>
      <c r="AB61" s="6">
        <v>10</v>
      </c>
      <c r="AC61" s="6">
        <v>37.973339000000003</v>
      </c>
      <c r="AE61" s="3">
        <f>0.000063090994667*'raw Data'!W61</f>
        <v>6.3150237110992311E-4</v>
      </c>
      <c r="AF61" s="6">
        <f>249.088908333*('raw Data'!X61-AVERAGE('raw Data'!$D$2:$D$3001))</f>
        <v>2025.7311829765297</v>
      </c>
      <c r="AG61" s="3"/>
      <c r="AH61" s="6">
        <f>AE61/(PI()*('ugly don''t look!'!$K$7^2)/4)</f>
        <v>0.56820827459914658</v>
      </c>
      <c r="AI61" s="6">
        <f>-AF61/'ugly don''t look!'!$I$7</f>
        <v>-2215.3665605605092</v>
      </c>
      <c r="AJ61" s="6">
        <f>-'ugly don''t look!'!$K$7/4*AI61</f>
        <v>20.834082513807225</v>
      </c>
      <c r="AK61" s="3">
        <f t="shared" si="3"/>
        <v>-0.56526724683959895</v>
      </c>
      <c r="AL61" s="3">
        <f t="shared" si="4"/>
        <v>3.0365902280904238</v>
      </c>
      <c r="AN61" s="6">
        <f>S61-'ugly don''t look!'!$M$5</f>
        <v>0.23079545411644897</v>
      </c>
      <c r="AO61" s="6">
        <f t="shared" si="7"/>
        <v>0.60314615742745492</v>
      </c>
      <c r="AP61" s="6">
        <f t="shared" si="8"/>
        <v>4.0094100148845211</v>
      </c>
      <c r="AQ61" s="6">
        <f t="shared" si="9"/>
        <v>-4.0882270766055356E-2</v>
      </c>
      <c r="AV61" s="6">
        <f t="shared" si="5"/>
        <v>-0.48678643747611483</v>
      </c>
      <c r="AW61" s="6">
        <f t="shared" si="6"/>
        <v>-0.56526724683959895</v>
      </c>
    </row>
    <row r="62" spans="1:49" x14ac:dyDescent="0.25">
      <c r="A62" s="6">
        <v>17209.798650000001</v>
      </c>
      <c r="B62" s="6">
        <v>22.54918</v>
      </c>
      <c r="C62" s="6">
        <v>14.525358000000001</v>
      </c>
      <c r="D62" s="6">
        <v>-9.6785999999999997E-2</v>
      </c>
      <c r="E62" s="6">
        <v>37.650815000000001</v>
      </c>
      <c r="F62" s="6">
        <v>21.730011000000001</v>
      </c>
      <c r="G62" s="6">
        <v>86.065361999999993</v>
      </c>
      <c r="H62" s="6">
        <v>14.5</v>
      </c>
      <c r="I62" s="6">
        <v>58.677428999999997</v>
      </c>
      <c r="L62" s="3">
        <f t="shared" si="0"/>
        <v>9.1641928411426588E-4</v>
      </c>
      <c r="M62" s="6">
        <f>249.088908333*(E62-AVERAGE('raw Data'!$Y$2:$Y$2801))</f>
        <v>9308.0585536601011</v>
      </c>
      <c r="N62" s="1" t="s">
        <v>18</v>
      </c>
      <c r="O62" s="3">
        <f>L62/(PI()*('ugly don''t look!'!$J$7^2)/4)</f>
        <v>1.8267989080033777</v>
      </c>
      <c r="P62" s="6">
        <f>-M62/'ugly don''t look!'!$H$7</f>
        <v>-8725.2142422760608</v>
      </c>
      <c r="Q62" s="6">
        <f>-'ugly don''t look!'!$J$7/4*P62</f>
        <v>55.128084886260723</v>
      </c>
      <c r="R62" s="1">
        <f t="shared" si="1"/>
        <v>0.60256520456379081</v>
      </c>
      <c r="S62" s="1">
        <f t="shared" si="2"/>
        <v>4.0096592938567381</v>
      </c>
      <c r="U62" s="6">
        <v>19042.860420000001</v>
      </c>
      <c r="V62" s="6">
        <v>23.765459</v>
      </c>
      <c r="W62" s="6">
        <v>10.011804</v>
      </c>
      <c r="X62" s="6">
        <v>8.0647389999999994</v>
      </c>
      <c r="Y62" s="6">
        <v>0.29636000000000001</v>
      </c>
      <c r="Z62" s="6">
        <v>21.942146000000001</v>
      </c>
      <c r="AA62" s="6">
        <v>86.090188999999995</v>
      </c>
      <c r="AB62" s="6">
        <v>10</v>
      </c>
      <c r="AC62" s="6">
        <v>37.970008999999997</v>
      </c>
      <c r="AE62" s="3">
        <f>0.000063090994667*'raw Data'!W62</f>
        <v>6.3165467277104931E-4</v>
      </c>
      <c r="AF62" s="6">
        <f>249.088908333*('raw Data'!X62-AVERAGE('raw Data'!$D$2:$D$3001))</f>
        <v>2025.1002407717224</v>
      </c>
      <c r="AG62" s="3"/>
      <c r="AH62" s="6">
        <f>AE62/(PI()*('ugly don''t look!'!$K$7^2)/4)</f>
        <v>0.56834531139907973</v>
      </c>
      <c r="AI62" s="6">
        <f>-AF62/'ugly don''t look!'!$I$7</f>
        <v>-2214.6765537748497</v>
      </c>
      <c r="AJ62" s="6">
        <f>-'ugly don''t look!'!$K$7/4*AI62</f>
        <v>20.827593448492507</v>
      </c>
      <c r="AK62" s="3">
        <f t="shared" si="3"/>
        <v>-0.5650261023792138</v>
      </c>
      <c r="AL62" s="3">
        <f t="shared" si="4"/>
        <v>3.0362787156408015</v>
      </c>
      <c r="AN62" s="6">
        <f>S62-'ugly don''t look!'!$M$5</f>
        <v>0.23104473308866602</v>
      </c>
      <c r="AO62" s="6">
        <f t="shared" si="7"/>
        <v>0.60256520456379081</v>
      </c>
      <c r="AP62" s="6">
        <f t="shared" si="8"/>
        <v>4.0096592938567381</v>
      </c>
      <c r="AQ62" s="6">
        <f t="shared" si="9"/>
        <v>-4.026017315459765E-2</v>
      </c>
      <c r="AV62" s="6">
        <f t="shared" si="5"/>
        <v>-0.48709794992573707</v>
      </c>
      <c r="AW62" s="6">
        <f t="shared" si="6"/>
        <v>-0.5650261023792138</v>
      </c>
    </row>
    <row r="63" spans="1:49" x14ac:dyDescent="0.25">
      <c r="A63" s="6">
        <v>17212.340990000001</v>
      </c>
      <c r="B63" s="6">
        <v>22.474834000000001</v>
      </c>
      <c r="C63" s="6">
        <v>14.524528</v>
      </c>
      <c r="D63" s="6">
        <v>-0.118793</v>
      </c>
      <c r="E63" s="6">
        <v>37.687508999999999</v>
      </c>
      <c r="F63" s="6">
        <v>21.805885</v>
      </c>
      <c r="G63" s="6">
        <v>86.069704999999999</v>
      </c>
      <c r="H63" s="6">
        <v>14.5</v>
      </c>
      <c r="I63" s="6">
        <v>58.648102999999999</v>
      </c>
      <c r="L63" s="3">
        <f t="shared" si="0"/>
        <v>9.1636691858869225E-4</v>
      </c>
      <c r="M63" s="6">
        <f>249.088908333*(E63-AVERAGE('raw Data'!$Y$2:$Y$2801))</f>
        <v>9317.1986220624713</v>
      </c>
      <c r="N63" s="1" t="s">
        <v>18</v>
      </c>
      <c r="O63" s="3">
        <f>L63/(PI()*('ugly don''t look!'!$J$7^2)/4)</f>
        <v>1.8266945220671658</v>
      </c>
      <c r="P63" s="6">
        <f>-M63/'ugly don''t look!'!$H$7</f>
        <v>-8733.7819854353875</v>
      </c>
      <c r="Q63" s="6">
        <f>-'ugly don''t look!'!$J$7/4*P63</f>
        <v>55.182218029477134</v>
      </c>
      <c r="R63" s="1">
        <f t="shared" si="1"/>
        <v>0.60250806148238756</v>
      </c>
      <c r="S63" s="1">
        <f t="shared" si="2"/>
        <v>4.0106407642385795</v>
      </c>
      <c r="U63" s="6">
        <v>19044.791980000002</v>
      </c>
      <c r="V63" s="6">
        <v>23.789843000000001</v>
      </c>
      <c r="W63" s="6">
        <v>10.050452999999999</v>
      </c>
      <c r="X63" s="6">
        <v>8.0204540000000009</v>
      </c>
      <c r="Y63" s="6">
        <v>0.313552</v>
      </c>
      <c r="Z63" s="6">
        <v>21.807434000000001</v>
      </c>
      <c r="AA63" s="6">
        <v>86.095359000000002</v>
      </c>
      <c r="AB63" s="6">
        <v>10</v>
      </c>
      <c r="AC63" s="6">
        <v>37.909520999999998</v>
      </c>
      <c r="AE63" s="3">
        <f>0.000063090994667*'raw Data'!W63</f>
        <v>6.3409307662393416E-4</v>
      </c>
      <c r="AF63" s="6">
        <f>249.088908333*('raw Data'!X63-AVERAGE('raw Data'!$D$2:$D$3001))</f>
        <v>2014.0693384661959</v>
      </c>
      <c r="AG63" s="3"/>
      <c r="AH63" s="6">
        <f>AE63/(PI()*('ugly don''t look!'!$K$7^2)/4)</f>
        <v>0.57053931938607816</v>
      </c>
      <c r="AI63" s="6">
        <f>-AF63/'ugly don''t look!'!$I$7</f>
        <v>-2202.6130123208618</v>
      </c>
      <c r="AJ63" s="6">
        <f>-'ugly don''t look!'!$K$7/4*AI63</f>
        <v>20.714143682419699</v>
      </c>
      <c r="AK63" s="3">
        <f t="shared" si="3"/>
        <v>-0.56117319113280906</v>
      </c>
      <c r="AL63" s="3">
        <f t="shared" si="4"/>
        <v>3.0308167366309808</v>
      </c>
      <c r="AN63" s="6">
        <f>S63-'ugly don''t look!'!$M$5</f>
        <v>0.2320262034705074</v>
      </c>
      <c r="AO63" s="6">
        <f t="shared" si="7"/>
        <v>0.60250806148238756</v>
      </c>
      <c r="AP63" s="6">
        <f t="shared" si="8"/>
        <v>4.0106407642385795</v>
      </c>
      <c r="AQ63" s="6">
        <f t="shared" si="9"/>
        <v>-3.9242031973482777E-2</v>
      </c>
      <c r="AV63" s="6">
        <f t="shared" si="5"/>
        <v>-0.49255992893555778</v>
      </c>
      <c r="AW63" s="6">
        <f t="shared" si="6"/>
        <v>-0.56117319113280906</v>
      </c>
    </row>
    <row r="64" spans="1:49" x14ac:dyDescent="0.25">
      <c r="A64" s="6">
        <v>17213.250120000001</v>
      </c>
      <c r="B64" s="6">
        <v>22.568781999999999</v>
      </c>
      <c r="C64" s="6">
        <v>14.517429</v>
      </c>
      <c r="D64" s="6">
        <v>-0.10106</v>
      </c>
      <c r="E64" s="6">
        <v>37.622931000000001</v>
      </c>
      <c r="F64" s="6">
        <v>21.814178999999999</v>
      </c>
      <c r="G64" s="6">
        <v>86.068533000000002</v>
      </c>
      <c r="H64" s="6">
        <v>14.5</v>
      </c>
      <c r="I64" s="6">
        <v>58.649427000000003</v>
      </c>
      <c r="L64" s="3">
        <f t="shared" si="0"/>
        <v>9.1591903561755118E-4</v>
      </c>
      <c r="M64" s="6">
        <f>249.088908333*(E64-AVERAGE('raw Data'!$Y$2:$Y$2801))</f>
        <v>9301.1129585401432</v>
      </c>
      <c r="N64" s="1" t="s">
        <v>18</v>
      </c>
      <c r="O64" s="3">
        <f>L64/(PI()*('ugly don''t look!'!$J$7^2)/4)</f>
        <v>1.8258017078970836</v>
      </c>
      <c r="P64" s="6">
        <f>-M64/'ugly don''t look!'!$H$7</f>
        <v>-8718.7035606862992</v>
      </c>
      <c r="Q64" s="6">
        <f>-'ugly don''t look!'!$J$7/4*P64</f>
        <v>55.086948772306208</v>
      </c>
      <c r="R64" s="1">
        <f t="shared" si="1"/>
        <v>0.60201918257237541</v>
      </c>
      <c r="S64" s="1">
        <f t="shared" si="2"/>
        <v>4.0089128237156126</v>
      </c>
      <c r="U64" s="6">
        <v>19045.80299</v>
      </c>
      <c r="V64" s="6">
        <v>23.690825</v>
      </c>
      <c r="W64" s="6">
        <v>10.050889</v>
      </c>
      <c r="X64" s="6">
        <v>8.0109729999999999</v>
      </c>
      <c r="Y64" s="6">
        <v>0.30721900000000002</v>
      </c>
      <c r="Z64" s="6">
        <v>22.034288</v>
      </c>
      <c r="AA64" s="6">
        <v>86.093118000000004</v>
      </c>
      <c r="AB64" s="6">
        <v>10</v>
      </c>
      <c r="AC64" s="6">
        <v>37.892254999999999</v>
      </c>
      <c r="AE64" s="3">
        <f>0.000063090994667*'raw Data'!W64</f>
        <v>6.3412058429760895E-4</v>
      </c>
      <c r="AF64" s="6">
        <f>249.088908333*('raw Data'!X64-AVERAGE('raw Data'!$D$2:$D$3001))</f>
        <v>2011.7077265262903</v>
      </c>
      <c r="AG64" s="3"/>
      <c r="AH64" s="6">
        <f>AE64/(PI()*('ugly don''t look!'!$K$7^2)/4)</f>
        <v>0.57056407002599974</v>
      </c>
      <c r="AI64" s="6">
        <f>-AF64/'ugly don''t look!'!$I$7</f>
        <v>-2200.0303220978681</v>
      </c>
      <c r="AJ64" s="6">
        <f>-'ugly don''t look!'!$K$7/4*AI64</f>
        <v>20.689855159621086</v>
      </c>
      <c r="AK64" s="3">
        <f t="shared" si="3"/>
        <v>-0.56112981094455427</v>
      </c>
      <c r="AL64" s="3">
        <f t="shared" si="4"/>
        <v>3.029643491231309</v>
      </c>
      <c r="AN64" s="6">
        <f>S64-'ugly don''t look!'!$M$5</f>
        <v>0.23029826294754052</v>
      </c>
      <c r="AO64" s="6">
        <f t="shared" si="7"/>
        <v>0.60201918257237541</v>
      </c>
      <c r="AP64" s="6">
        <f t="shared" si="8"/>
        <v>4.0089128237156126</v>
      </c>
      <c r="AQ64" s="6">
        <f t="shared" si="9"/>
        <v>-4.0656241071089921E-2</v>
      </c>
      <c r="AV64" s="6">
        <f t="shared" si="5"/>
        <v>-0.49373317433522956</v>
      </c>
      <c r="AW64" s="6">
        <f t="shared" si="6"/>
        <v>-0.56112981094455427</v>
      </c>
    </row>
    <row r="65" spans="1:49" x14ac:dyDescent="0.25">
      <c r="A65" s="6">
        <v>17214.529060000001</v>
      </c>
      <c r="B65" s="6">
        <v>22.548069999999999</v>
      </c>
      <c r="C65" s="6">
        <v>14.519625</v>
      </c>
      <c r="D65" s="6">
        <v>-0.117843</v>
      </c>
      <c r="E65" s="6">
        <v>37.658321000000001</v>
      </c>
      <c r="F65" s="6">
        <v>21.876944000000002</v>
      </c>
      <c r="G65" s="6">
        <v>86.071703999999997</v>
      </c>
      <c r="H65" s="6">
        <v>14.5</v>
      </c>
      <c r="I65" s="6">
        <v>58.638190000000002</v>
      </c>
      <c r="L65" s="3">
        <f t="shared" si="0"/>
        <v>9.1605758344183994E-4</v>
      </c>
      <c r="M65" s="6">
        <f>249.088908333*(E65-AVERAGE('raw Data'!$Y$2:$Y$2801))</f>
        <v>9309.928215006048</v>
      </c>
      <c r="N65" s="1" t="s">
        <v>18</v>
      </c>
      <c r="O65" s="3">
        <f>L65/(PI()*('ugly don''t look!'!$J$7^2)/4)</f>
        <v>1.8260778904463864</v>
      </c>
      <c r="P65" s="6">
        <f>-M65/'ugly don''t look!'!$H$7</f>
        <v>-8726.9668307143311</v>
      </c>
      <c r="Q65" s="6">
        <f>-'ugly don''t look!'!$J$7/4*P65</f>
        <v>55.13915817816082</v>
      </c>
      <c r="R65" s="1">
        <f t="shared" si="1"/>
        <v>0.60217043758634381</v>
      </c>
      <c r="S65" s="1">
        <f t="shared" si="2"/>
        <v>4.009860138488917</v>
      </c>
      <c r="U65" s="6">
        <v>19046.277999999998</v>
      </c>
      <c r="V65" s="6">
        <v>23.623577000000001</v>
      </c>
      <c r="W65" s="6">
        <v>10.059571999999999</v>
      </c>
      <c r="X65" s="6">
        <v>8.0164779999999993</v>
      </c>
      <c r="Y65" s="6">
        <v>0.31820900000000002</v>
      </c>
      <c r="Z65" s="6">
        <v>21.894995999999999</v>
      </c>
      <c r="AA65" s="6">
        <v>86.090969999999999</v>
      </c>
      <c r="AB65" s="6">
        <v>10</v>
      </c>
      <c r="AC65" s="6">
        <v>37.874575999999998</v>
      </c>
      <c r="AE65" s="3">
        <f>0.000063090994667*'raw Data'!W65</f>
        <v>6.3466840340430249E-4</v>
      </c>
      <c r="AF65" s="6">
        <f>249.088908333*('raw Data'!X65-AVERAGE('raw Data'!$D$2:$D$3001))</f>
        <v>2013.0789609666635</v>
      </c>
      <c r="AG65" s="3"/>
      <c r="AH65" s="6">
        <f>AE65/(PI()*('ugly don''t look!'!$K$7^2)/4)</f>
        <v>0.57105698242609049</v>
      </c>
      <c r="AI65" s="6">
        <f>-AF65/'ugly don''t look!'!$I$7</f>
        <v>-2201.5299223169986</v>
      </c>
      <c r="AJ65" s="6">
        <f>-'ugly don''t look!'!$K$7/4*AI65</f>
        <v>20.703957924941868</v>
      </c>
      <c r="AK65" s="3">
        <f t="shared" si="3"/>
        <v>-0.56026628021399916</v>
      </c>
      <c r="AL65" s="3">
        <f t="shared" si="4"/>
        <v>3.0303248860976204</v>
      </c>
      <c r="AN65" s="6">
        <f>S65-'ugly don''t look!'!$M$5</f>
        <v>0.23124557772084486</v>
      </c>
      <c r="AO65" s="6">
        <f t="shared" si="7"/>
        <v>0.60217043758634381</v>
      </c>
      <c r="AP65" s="6">
        <f t="shared" si="8"/>
        <v>4.009860138488917</v>
      </c>
      <c r="AQ65" s="6">
        <f t="shared" si="9"/>
        <v>-3.9805992156331044E-2</v>
      </c>
      <c r="AV65" s="6">
        <f t="shared" si="5"/>
        <v>-0.49305177946891821</v>
      </c>
      <c r="AW65" s="6">
        <f t="shared" si="6"/>
        <v>-0.56026628021399916</v>
      </c>
    </row>
    <row r="66" spans="1:49" x14ac:dyDescent="0.25">
      <c r="A66" s="6">
        <v>17214.957989999999</v>
      </c>
      <c r="B66" s="6">
        <v>22.613904000000002</v>
      </c>
      <c r="C66" s="6">
        <v>14.502224</v>
      </c>
      <c r="D66" s="6">
        <v>-0.12207999999999999</v>
      </c>
      <c r="E66" s="6">
        <v>37.651020000000003</v>
      </c>
      <c r="F66" s="6">
        <v>21.815809999999999</v>
      </c>
      <c r="G66" s="6">
        <v>86.076566999999997</v>
      </c>
      <c r="H66" s="6">
        <v>14.5</v>
      </c>
      <c r="I66" s="6">
        <v>58.654592000000001</v>
      </c>
      <c r="L66" s="3">
        <f t="shared" ref="L66:L129" si="10">0.000063090994667*C66</f>
        <v>9.1495973704363946E-4</v>
      </c>
      <c r="M66" s="6">
        <f>249.088908333*(E66-AVERAGE('raw Data'!$Y$2:$Y$2801))</f>
        <v>9308.1096168863096</v>
      </c>
      <c r="N66" s="1" t="s">
        <v>18</v>
      </c>
      <c r="O66" s="3">
        <f>L66/(PI()*('ugly don''t look!'!$J$7^2)/4)</f>
        <v>1.8238894330053947</v>
      </c>
      <c r="P66" s="6">
        <f>-M66/'ugly don''t look!'!$H$7</f>
        <v>-8725.2621080674071</v>
      </c>
      <c r="Q66" s="6">
        <f>-'ugly don''t look!'!$J$7/4*P66</f>
        <v>55.128387314296894</v>
      </c>
      <c r="R66" s="1">
        <f t="shared" ref="R66:R129" si="11">LN(O66)</f>
        <v>0.60097127194495292</v>
      </c>
      <c r="S66" s="1">
        <f t="shared" ref="S66:S129" si="12">LN(Q66)</f>
        <v>4.0096647797575686</v>
      </c>
      <c r="U66" s="6">
        <v>19047.948059999999</v>
      </c>
      <c r="V66" s="6">
        <v>23.72334</v>
      </c>
      <c r="W66" s="6">
        <v>10.031091</v>
      </c>
      <c r="X66" s="6">
        <v>8.0184239999999996</v>
      </c>
      <c r="Y66" s="6">
        <v>0.32981300000000002</v>
      </c>
      <c r="Z66" s="6">
        <v>21.937705000000001</v>
      </c>
      <c r="AA66" s="6">
        <v>86.083400999999995</v>
      </c>
      <c r="AB66" s="6">
        <v>10</v>
      </c>
      <c r="AC66" s="6">
        <v>37.875582999999999</v>
      </c>
      <c r="AE66" s="3">
        <f>0.000063090994667*'raw Data'!W66</f>
        <v>6.3287150878519173E-4</v>
      </c>
      <c r="AF66" s="6">
        <f>249.088908333*('raw Data'!X66-AVERAGE('raw Data'!$D$2:$D$3001))</f>
        <v>2013.5636879822796</v>
      </c>
      <c r="AG66" s="3"/>
      <c r="AH66" s="6">
        <f>AE66/(PI()*('ugly don''t look!'!$K$7^2)/4)</f>
        <v>0.56944018661047557</v>
      </c>
      <c r="AI66" s="6">
        <f>-AF66/'ugly don''t look!'!$I$7</f>
        <v>-2202.0600262273401</v>
      </c>
      <c r="AJ66" s="6">
        <f>-'ugly don''t look!'!$K$7/4*AI66</f>
        <v>20.708943207651089</v>
      </c>
      <c r="AK66" s="3">
        <f t="shared" ref="AK66:AK129" si="13">LN(AH66)</f>
        <v>-0.56310152951154946</v>
      </c>
      <c r="AL66" s="3">
        <f t="shared" ref="AL66:AL129" si="14">LN(AJ66)</f>
        <v>3.0305656459863006</v>
      </c>
      <c r="AN66" s="6">
        <f>S66-'ugly don''t look!'!$M$5</f>
        <v>0.23105021898949651</v>
      </c>
      <c r="AO66" s="6">
        <f t="shared" si="7"/>
        <v>0.60097127194495292</v>
      </c>
      <c r="AP66" s="6">
        <f t="shared" si="8"/>
        <v>4.0096647797575686</v>
      </c>
      <c r="AQ66" s="6">
        <f t="shared" ref="AQ66:AQ129" si="15">AN66-$AS$2*AO66-$AT$2</f>
        <v>-3.9231802563521462E-2</v>
      </c>
      <c r="AV66" s="6">
        <f t="shared" ref="AV66:AV129" si="16">AN3066</f>
        <v>-0.49281101958023799</v>
      </c>
      <c r="AW66" s="6">
        <f t="shared" ref="AW66:AW129" si="17">AO3066</f>
        <v>-0.56310152951154946</v>
      </c>
    </row>
    <row r="67" spans="1:49" x14ac:dyDescent="0.25">
      <c r="A67" s="6">
        <v>17216.95622</v>
      </c>
      <c r="B67" s="6">
        <v>22.648299000000002</v>
      </c>
      <c r="C67" s="6">
        <v>14.486902000000001</v>
      </c>
      <c r="D67" s="6">
        <v>-0.11407100000000001</v>
      </c>
      <c r="E67" s="6">
        <v>37.605888</v>
      </c>
      <c r="F67" s="6">
        <v>21.801006000000001</v>
      </c>
      <c r="G67" s="6">
        <v>86.070541000000006</v>
      </c>
      <c r="H67" s="6">
        <v>14.5</v>
      </c>
      <c r="I67" s="6">
        <v>58.662121999999997</v>
      </c>
      <c r="L67" s="3">
        <f t="shared" si="10"/>
        <v>9.1399305682335168E-4</v>
      </c>
      <c r="M67" s="6">
        <f>249.088908333*(E67-AVERAGE('raw Data'!$Y$2:$Y$2801))</f>
        <v>9296.8677362754242</v>
      </c>
      <c r="N67" s="1" t="s">
        <v>18</v>
      </c>
      <c r="O67" s="3">
        <f>L67/(PI()*('ugly don''t look!'!$J$7^2)/4)</f>
        <v>1.8219624434696857</v>
      </c>
      <c r="P67" s="6">
        <f>-M67/'ugly don''t look!'!$H$7</f>
        <v>-8714.7241622379315</v>
      </c>
      <c r="Q67" s="6">
        <f>-'ugly don''t look!'!$J$7/4*P67</f>
        <v>55.061805938059813</v>
      </c>
      <c r="R67" s="1">
        <f t="shared" si="11"/>
        <v>0.59991418582053702</v>
      </c>
      <c r="S67" s="1">
        <f t="shared" si="12"/>
        <v>4.0084562986327974</v>
      </c>
      <c r="U67" s="6">
        <v>19048.239000000001</v>
      </c>
      <c r="V67" s="6">
        <v>23.660695</v>
      </c>
      <c r="W67" s="6">
        <v>10.041325000000001</v>
      </c>
      <c r="X67" s="6">
        <v>8.0316019999999995</v>
      </c>
      <c r="Y67" s="6">
        <v>0.33324100000000001</v>
      </c>
      <c r="Z67" s="6">
        <v>21.937705000000001</v>
      </c>
      <c r="AA67" s="6">
        <v>86.083400999999995</v>
      </c>
      <c r="AB67" s="6">
        <v>10</v>
      </c>
      <c r="AC67" s="6">
        <v>37.861984999999997</v>
      </c>
      <c r="AE67" s="3">
        <f>0.000063090994667*'raw Data'!W67</f>
        <v>6.3351718202461381E-4</v>
      </c>
      <c r="AF67" s="6">
        <f>249.088908333*('raw Data'!X67-AVERAGE('raw Data'!$D$2:$D$3001))</f>
        <v>2016.8461816162917</v>
      </c>
      <c r="AG67" s="3"/>
      <c r="AH67" s="6">
        <f>AE67/(PI()*('ugly don''t look!'!$K$7^2)/4)</f>
        <v>0.57002114543836102</v>
      </c>
      <c r="AI67" s="6">
        <f>-AF67/'ugly don''t look!'!$I$7</f>
        <v>-2205.6498049172046</v>
      </c>
      <c r="AJ67" s="6">
        <f>-'ugly don''t look!'!$K$7/4*AI67</f>
        <v>20.742702742873114</v>
      </c>
      <c r="AK67" s="3">
        <f t="shared" si="13"/>
        <v>-0.56208182158134512</v>
      </c>
      <c r="AL67" s="3">
        <f t="shared" si="14"/>
        <v>3.0321945097822782</v>
      </c>
      <c r="AN67" s="6">
        <f>S67-'ugly don''t look!'!$M$5</f>
        <v>0.22984173786472528</v>
      </c>
      <c r="AO67" s="6">
        <f t="shared" ref="AO67:AO130" si="18">R67</f>
        <v>0.59991418582053702</v>
      </c>
      <c r="AP67" s="6">
        <f t="shared" ref="AP67:AP130" si="19">S67</f>
        <v>4.0084562986327974</v>
      </c>
      <c r="AQ67" s="6">
        <f t="shared" si="15"/>
        <v>-3.9761912971640584E-2</v>
      </c>
      <c r="AV67" s="6">
        <f t="shared" si="16"/>
        <v>-0.49118215578426039</v>
      </c>
      <c r="AW67" s="6">
        <f t="shared" si="17"/>
        <v>-0.56208182158134512</v>
      </c>
    </row>
    <row r="68" spans="1:49" x14ac:dyDescent="0.25">
      <c r="A68" s="6">
        <v>17218.092990000001</v>
      </c>
      <c r="B68" s="6">
        <v>22.573036999999999</v>
      </c>
      <c r="C68" s="6">
        <v>14.502140000000001</v>
      </c>
      <c r="D68" s="6">
        <v>-9.7056000000000003E-2</v>
      </c>
      <c r="E68" s="6">
        <v>37.630121000000003</v>
      </c>
      <c r="F68" s="6">
        <v>21.863402000000001</v>
      </c>
      <c r="G68" s="6">
        <v>86.073991000000007</v>
      </c>
      <c r="H68" s="6">
        <v>14.5</v>
      </c>
      <c r="I68" s="6">
        <v>58.650441000000001</v>
      </c>
      <c r="L68" s="3">
        <f t="shared" si="10"/>
        <v>9.1495443740008744E-4</v>
      </c>
      <c r="M68" s="6">
        <f>249.088908333*(E68-AVERAGE('raw Data'!$Y$2:$Y$2801))</f>
        <v>9302.9039077910584</v>
      </c>
      <c r="N68" s="1" t="s">
        <v>18</v>
      </c>
      <c r="O68" s="3">
        <f>L68/(PI()*('ugly don''t look!'!$J$7^2)/4)</f>
        <v>1.8238788686455853</v>
      </c>
      <c r="P68" s="6">
        <f>-M68/'ugly don''t look!'!$H$7</f>
        <v>-8720.382365758398</v>
      </c>
      <c r="Q68" s="6">
        <f>-'ugly don''t look!'!$J$7/4*P68</f>
        <v>55.097555882453001</v>
      </c>
      <c r="R68" s="1">
        <f t="shared" si="11"/>
        <v>0.60096547971313563</v>
      </c>
      <c r="S68" s="1">
        <f t="shared" si="12"/>
        <v>4.0091053573248123</v>
      </c>
      <c r="U68" s="6">
        <v>19051.828000000001</v>
      </c>
      <c r="V68" s="6">
        <v>23.694319</v>
      </c>
      <c r="W68" s="6">
        <v>10.035583000000001</v>
      </c>
      <c r="X68" s="6">
        <v>8.0669179999999994</v>
      </c>
      <c r="Y68" s="6">
        <v>0.340617</v>
      </c>
      <c r="Z68" s="6">
        <v>21.942734999999999</v>
      </c>
      <c r="AA68" s="6">
        <v>86.089696000000004</v>
      </c>
      <c r="AB68" s="6">
        <v>10</v>
      </c>
      <c r="AC68" s="6">
        <v>37.824630999999997</v>
      </c>
      <c r="AE68" s="3">
        <f>0.000063090994667*'raw Data'!W68</f>
        <v>6.3315491353323596E-4</v>
      </c>
      <c r="AF68" s="6">
        <f>249.088908333*('raw Data'!X68-AVERAGE('raw Data'!$D$2:$D$3001))</f>
        <v>2025.6430055029796</v>
      </c>
      <c r="AG68" s="3"/>
      <c r="AH68" s="6">
        <f>AE68/(PI()*('ugly don''t look!'!$K$7^2)/4)</f>
        <v>0.56969518632269578</v>
      </c>
      <c r="AI68" s="6">
        <f>-AF68/'ugly don''t look!'!$I$7</f>
        <v>-2215.2701285028211</v>
      </c>
      <c r="AJ68" s="6">
        <f>-'ugly don''t look!'!$K$7/4*AI68</f>
        <v>20.833175632985508</v>
      </c>
      <c r="AK68" s="3">
        <f t="shared" si="13"/>
        <v>-0.56265382202648917</v>
      </c>
      <c r="AL68" s="3">
        <f t="shared" si="14"/>
        <v>3.0365466984289009</v>
      </c>
      <c r="AN68" s="6">
        <f>S68-'ugly don''t look!'!$M$5</f>
        <v>0.23049079655674021</v>
      </c>
      <c r="AO68" s="6">
        <f t="shared" si="18"/>
        <v>0.60096547971313563</v>
      </c>
      <c r="AP68" s="6">
        <f t="shared" si="19"/>
        <v>4.0091053573248123</v>
      </c>
      <c r="AQ68" s="6">
        <f t="shared" si="15"/>
        <v>-3.9787507909885084E-2</v>
      </c>
      <c r="AV68" s="6">
        <f t="shared" si="16"/>
        <v>-0.48682996713763771</v>
      </c>
      <c r="AW68" s="6">
        <f t="shared" si="17"/>
        <v>-0.56265382202648917</v>
      </c>
    </row>
    <row r="69" spans="1:49" x14ac:dyDescent="0.25">
      <c r="A69" s="6">
        <v>17218.834999999999</v>
      </c>
      <c r="B69" s="6">
        <v>22.449867000000001</v>
      </c>
      <c r="C69" s="6">
        <v>14.522843999999999</v>
      </c>
      <c r="D69" s="6">
        <v>-8.2704E-2</v>
      </c>
      <c r="E69" s="6">
        <v>37.646549</v>
      </c>
      <c r="F69" s="6">
        <v>21.772205</v>
      </c>
      <c r="G69" s="6">
        <v>86.071927000000002</v>
      </c>
      <c r="H69" s="6">
        <v>14.5</v>
      </c>
      <c r="I69" s="6">
        <v>58.626036999999997</v>
      </c>
      <c r="L69" s="3">
        <f t="shared" si="10"/>
        <v>9.1626067335367296E-4</v>
      </c>
      <c r="M69" s="6">
        <f>249.088908333*(E69-AVERAGE('raw Data'!$Y$2:$Y$2801))</f>
        <v>9306.9959403771518</v>
      </c>
      <c r="N69" s="1" t="s">
        <v>18</v>
      </c>
      <c r="O69" s="3">
        <f>L69/(PI()*('ugly don''t look!'!$J$7^2)/4)</f>
        <v>1.8264827318062249</v>
      </c>
      <c r="P69" s="6">
        <f>-M69/'ugly don''t look!'!$H$7</f>
        <v>-8724.2181668327266</v>
      </c>
      <c r="Q69" s="6">
        <f>-'ugly don''t look!'!$J$7/4*P69</f>
        <v>55.121791432590875</v>
      </c>
      <c r="R69" s="1">
        <f t="shared" si="11"/>
        <v>0.60239211295514128</v>
      </c>
      <c r="S69" s="1">
        <f t="shared" si="12"/>
        <v>4.0095451267685416</v>
      </c>
      <c r="U69" s="6">
        <v>19053.878000000001</v>
      </c>
      <c r="V69" s="6">
        <v>23.649979999999999</v>
      </c>
      <c r="W69" s="6">
        <v>10.042816999999999</v>
      </c>
      <c r="X69" s="6">
        <v>8.0720679999999998</v>
      </c>
      <c r="Y69" s="6">
        <v>0.332756</v>
      </c>
      <c r="Z69" s="6">
        <v>21.957166999999998</v>
      </c>
      <c r="AA69" s="6">
        <v>86.088813000000002</v>
      </c>
      <c r="AB69" s="6">
        <v>10</v>
      </c>
      <c r="AC69" s="6">
        <v>37.784869</v>
      </c>
      <c r="AE69" s="3">
        <f>0.000063090994667*'raw Data'!W69</f>
        <v>6.3361131378865691E-4</v>
      </c>
      <c r="AF69" s="6">
        <f>249.088908333*('raw Data'!X69-AVERAGE('raw Data'!$D$2:$D$3001))</f>
        <v>2026.9258133808946</v>
      </c>
      <c r="AG69" s="3"/>
      <c r="AH69" s="6">
        <f>AE69/(PI()*('ugly don''t look!'!$K$7^2)/4)</f>
        <v>0.570105842582313</v>
      </c>
      <c r="AI69" s="6">
        <f>-AF69/'ugly don''t look!'!$I$7</f>
        <v>-2216.6730242573212</v>
      </c>
      <c r="AJ69" s="6">
        <f>-'ugly don''t look!'!$K$7/4*AI69</f>
        <v>20.84636895567434</v>
      </c>
      <c r="AK69" s="3">
        <f t="shared" si="13"/>
        <v>-0.56193324665066158</v>
      </c>
      <c r="AL69" s="3">
        <f t="shared" si="14"/>
        <v>3.0371797822718118</v>
      </c>
      <c r="AN69" s="6">
        <f>S69-'ugly don''t look!'!$M$5</f>
        <v>0.23093056600046946</v>
      </c>
      <c r="AO69" s="6">
        <f t="shared" si="18"/>
        <v>0.60239211295514128</v>
      </c>
      <c r="AP69" s="6">
        <f t="shared" si="19"/>
        <v>4.0095451267685416</v>
      </c>
      <c r="AQ69" s="6">
        <f t="shared" si="15"/>
        <v>-4.02632610450884E-2</v>
      </c>
      <c r="AV69" s="6">
        <f t="shared" si="16"/>
        <v>-0.48619688329472677</v>
      </c>
      <c r="AW69" s="6">
        <f t="shared" si="17"/>
        <v>-0.56193324665066158</v>
      </c>
    </row>
    <row r="70" spans="1:49" x14ac:dyDescent="0.25">
      <c r="A70" s="6">
        <v>17220.394319999999</v>
      </c>
      <c r="B70" s="6">
        <v>22.456339</v>
      </c>
      <c r="C70" s="6">
        <v>14.529633</v>
      </c>
      <c r="D70" s="6">
        <v>-7.1882000000000001E-2</v>
      </c>
      <c r="E70" s="6">
        <v>37.603746000000001</v>
      </c>
      <c r="F70" s="6">
        <v>21.935196999999999</v>
      </c>
      <c r="G70" s="6">
        <v>86.072716999999997</v>
      </c>
      <c r="H70" s="6">
        <v>14.5</v>
      </c>
      <c r="I70" s="6">
        <v>58.605547000000001</v>
      </c>
      <c r="L70" s="3">
        <f t="shared" si="10"/>
        <v>9.1668899811646733E-4</v>
      </c>
      <c r="M70" s="6">
        <f>249.088908333*(E70-AVERAGE('raw Data'!$Y$2:$Y$2801))</f>
        <v>9296.334187833776</v>
      </c>
      <c r="N70" s="1" t="s">
        <v>18</v>
      </c>
      <c r="O70" s="3">
        <f>L70/(PI()*('ugly don''t look!'!$J$7^2)/4)</f>
        <v>1.8273365584579631</v>
      </c>
      <c r="P70" s="6">
        <f>-M70/'ugly don''t look!'!$H$7</f>
        <v>-8714.2240230912794</v>
      </c>
      <c r="Q70" s="6">
        <f>-'ugly don''t look!'!$J$7/4*P70</f>
        <v>55.058645933896479</v>
      </c>
      <c r="R70" s="1">
        <f t="shared" si="11"/>
        <v>0.60285947414596686</v>
      </c>
      <c r="S70" s="1">
        <f t="shared" si="12"/>
        <v>4.0083989068566011</v>
      </c>
      <c r="U70" s="6">
        <v>19054.269980000001</v>
      </c>
      <c r="V70" s="6">
        <v>23.719612000000001</v>
      </c>
      <c r="W70" s="6">
        <v>10.042624</v>
      </c>
      <c r="X70" s="6">
        <v>8.0697399999999995</v>
      </c>
      <c r="Y70" s="6">
        <v>0.33922000000000002</v>
      </c>
      <c r="Z70" s="6">
        <v>21.990472</v>
      </c>
      <c r="AA70" s="6">
        <v>86.083530999999994</v>
      </c>
      <c r="AB70" s="6">
        <v>10</v>
      </c>
      <c r="AC70" s="6">
        <v>37.779119999999999</v>
      </c>
      <c r="AE70" s="3">
        <f>0.000063090994667*'raw Data'!W70</f>
        <v>6.3359913722668628E-4</v>
      </c>
      <c r="AF70" s="6">
        <f>249.088908333*('raw Data'!X70-AVERAGE('raw Data'!$D$2:$D$3001))</f>
        <v>2026.3459344022958</v>
      </c>
      <c r="AG70" s="3"/>
      <c r="AH70" s="6">
        <f>AE70/(PI()*('ugly don''t look!'!$K$7^2)/4)</f>
        <v>0.57009488645042117</v>
      </c>
      <c r="AI70" s="6">
        <f>-AF70/'ugly don''t look!'!$I$7</f>
        <v>-2216.0388608948992</v>
      </c>
      <c r="AJ70" s="6">
        <f>-'ugly don''t look!'!$K$7/4*AI70</f>
        <v>20.840405061456948</v>
      </c>
      <c r="AK70" s="3">
        <f t="shared" si="13"/>
        <v>-0.56195246455083159</v>
      </c>
      <c r="AL70" s="3">
        <f t="shared" si="14"/>
        <v>3.0368936534264552</v>
      </c>
      <c r="AN70" s="6">
        <f>S70-'ugly don''t look!'!$M$5</f>
        <v>0.22978434608852893</v>
      </c>
      <c r="AO70" s="6">
        <f t="shared" si="18"/>
        <v>0.60285947414596686</v>
      </c>
      <c r="AP70" s="6">
        <f t="shared" si="19"/>
        <v>4.0083989068566011</v>
      </c>
      <c r="AQ70" s="6">
        <f t="shared" si="15"/>
        <v>-4.1709403677262252E-2</v>
      </c>
      <c r="AV70" s="6">
        <f t="shared" si="16"/>
        <v>-0.48648301214008338</v>
      </c>
      <c r="AW70" s="6">
        <f t="shared" si="17"/>
        <v>-0.56195246455083159</v>
      </c>
    </row>
    <row r="71" spans="1:49" x14ac:dyDescent="0.25">
      <c r="A71" s="6">
        <v>17221.905989999999</v>
      </c>
      <c r="B71" s="6">
        <v>22.475574000000002</v>
      </c>
      <c r="C71" s="6">
        <v>14.514068</v>
      </c>
      <c r="D71" s="6">
        <v>-6.7224999999999993E-2</v>
      </c>
      <c r="E71" s="6">
        <v>37.604826000000003</v>
      </c>
      <c r="F71" s="6">
        <v>21.922245</v>
      </c>
      <c r="G71" s="6">
        <v>86.069063</v>
      </c>
      <c r="H71" s="6">
        <v>14.5</v>
      </c>
      <c r="I71" s="6">
        <v>58.605373999999998</v>
      </c>
      <c r="L71" s="3">
        <f t="shared" si="10"/>
        <v>9.1570698678447538E-4</v>
      </c>
      <c r="M71" s="6">
        <f>249.088908333*(E71-AVERAGE('raw Data'!$Y$2:$Y$2801))</f>
        <v>9296.6032038547746</v>
      </c>
      <c r="N71" s="1" t="s">
        <v>18</v>
      </c>
      <c r="O71" s="3">
        <f>L71/(PI()*('ugly don''t look!'!$J$7^2)/4)</f>
        <v>1.8253790077385195</v>
      </c>
      <c r="P71" s="6">
        <f>-M71/'ugly don''t look!'!$H$7</f>
        <v>-8714.4761940895896</v>
      </c>
      <c r="Q71" s="6">
        <f>-'ugly don''t look!'!$J$7/4*P71</f>
        <v>55.060239213306552</v>
      </c>
      <c r="R71" s="1">
        <f t="shared" si="11"/>
        <v>0.60178764094605031</v>
      </c>
      <c r="S71" s="1">
        <f t="shared" si="12"/>
        <v>4.0084278442983132</v>
      </c>
      <c r="U71" s="6">
        <v>19055.840990000001</v>
      </c>
      <c r="V71" s="6">
        <v>23.662172999999999</v>
      </c>
      <c r="W71" s="6">
        <v>10.049488999999999</v>
      </c>
      <c r="X71" s="6">
        <v>8.0597279999999998</v>
      </c>
      <c r="Y71" s="6">
        <v>0.35978300000000002</v>
      </c>
      <c r="Z71" s="6">
        <v>21.888855</v>
      </c>
      <c r="AA71" s="6">
        <v>86.091277000000005</v>
      </c>
      <c r="AB71" s="6">
        <v>10</v>
      </c>
      <c r="AC71" s="6">
        <v>37.740867000000001</v>
      </c>
      <c r="AE71" s="3">
        <f>0.000063090994667*'raw Data'!W71</f>
        <v>6.3403225690507521E-4</v>
      </c>
      <c r="AF71" s="6">
        <f>249.088908333*('raw Data'!X71-AVERAGE('raw Data'!$D$2:$D$3001))</f>
        <v>2023.8520562520657</v>
      </c>
      <c r="AG71" s="3"/>
      <c r="AH71" s="6">
        <f>AE71/(PI()*('ugly don''t look!'!$K$7^2)/4)</f>
        <v>0.57048459549414132</v>
      </c>
      <c r="AI71" s="6">
        <f>-AF71/'ugly don''t look!'!$I$7</f>
        <v>-2213.311522585374</v>
      </c>
      <c r="AJ71" s="6">
        <f>-'ugly don''t look!'!$K$7/4*AI71</f>
        <v>20.814756217425764</v>
      </c>
      <c r="AK71" s="3">
        <f t="shared" si="13"/>
        <v>-0.56126911180767869</v>
      </c>
      <c r="AL71" s="3">
        <f t="shared" si="14"/>
        <v>3.0356621687083454</v>
      </c>
      <c r="AN71" s="6">
        <f>S71-'ugly don''t look!'!$M$5</f>
        <v>0.22981328353024111</v>
      </c>
      <c r="AO71" s="6">
        <f t="shared" si="18"/>
        <v>0.60178764094605031</v>
      </c>
      <c r="AP71" s="6">
        <f t="shared" si="19"/>
        <v>4.0084278442983132</v>
      </c>
      <c r="AQ71" s="6">
        <f t="shared" si="15"/>
        <v>-4.0992631782741734E-2</v>
      </c>
      <c r="AV71" s="6">
        <f t="shared" si="16"/>
        <v>-0.48771449685819324</v>
      </c>
      <c r="AW71" s="6">
        <f t="shared" si="17"/>
        <v>-0.56126911180767869</v>
      </c>
    </row>
    <row r="72" spans="1:49" x14ac:dyDescent="0.25">
      <c r="A72" s="6">
        <v>17222.350989999999</v>
      </c>
      <c r="B72" s="6">
        <v>22.507753999999998</v>
      </c>
      <c r="C72" s="6">
        <v>14.501989</v>
      </c>
      <c r="D72" s="6">
        <v>-5.6618000000000002E-2</v>
      </c>
      <c r="E72" s="6">
        <v>37.630344000000001</v>
      </c>
      <c r="F72" s="6">
        <v>21.837865000000001</v>
      </c>
      <c r="G72" s="6">
        <v>86.067314999999994</v>
      </c>
      <c r="H72" s="6">
        <v>14.5</v>
      </c>
      <c r="I72" s="6">
        <v>58.616639999999997</v>
      </c>
      <c r="L72" s="3">
        <f t="shared" si="10"/>
        <v>9.1494491065989276E-4</v>
      </c>
      <c r="M72" s="6">
        <f>249.088908333*(E72-AVERAGE('raw Data'!$Y$2:$Y$2801))</f>
        <v>9302.9594546176158</v>
      </c>
      <c r="N72" s="1" t="s">
        <v>18</v>
      </c>
      <c r="O72" s="3">
        <f>L72/(PI()*('ugly don''t look!'!$J$7^2)/4)</f>
        <v>1.8238598779511661</v>
      </c>
      <c r="P72" s="6">
        <f>-M72/'ugly don''t look!'!$H$7</f>
        <v>-8720.4344343997145</v>
      </c>
      <c r="Q72" s="6">
        <f>-'ugly don''t look!'!$J$7/4*P72</f>
        <v>55.097884865146</v>
      </c>
      <c r="R72" s="1">
        <f t="shared" si="11"/>
        <v>0.6009550674025298</v>
      </c>
      <c r="S72" s="1">
        <f t="shared" si="12"/>
        <v>4.0091113282196291</v>
      </c>
      <c r="U72" s="6">
        <v>19057.576410000001</v>
      </c>
      <c r="V72" s="6">
        <v>23.682494999999999</v>
      </c>
      <c r="W72" s="6">
        <v>10.029515</v>
      </c>
      <c r="X72" s="6">
        <v>8.0431690000000007</v>
      </c>
      <c r="Y72" s="6">
        <v>0.34415600000000002</v>
      </c>
      <c r="Z72" s="6">
        <v>21.926822000000001</v>
      </c>
      <c r="AA72" s="6">
        <v>86.088301000000001</v>
      </c>
      <c r="AB72" s="6">
        <v>10</v>
      </c>
      <c r="AC72" s="6">
        <v>37.733286</v>
      </c>
      <c r="AE72" s="3">
        <f>0.000063090994667*'raw Data'!W72</f>
        <v>6.327720773775965E-4</v>
      </c>
      <c r="AF72" s="6">
        <f>249.088908333*('raw Data'!X72-AVERAGE('raw Data'!$D$2:$D$3001))</f>
        <v>2019.7273930189795</v>
      </c>
      <c r="AG72" s="3"/>
      <c r="AH72" s="6">
        <f>AE72/(PI()*('ugly don''t look!'!$K$7^2)/4)</f>
        <v>0.56935072099461204</v>
      </c>
      <c r="AI72" s="6">
        <f>-AF72/'ugly don''t look!'!$I$7</f>
        <v>-2208.800736022506</v>
      </c>
      <c r="AJ72" s="6">
        <f>-'ugly don''t look!'!$K$7/4*AI72</f>
        <v>20.772335201813256</v>
      </c>
      <c r="AK72" s="3">
        <f t="shared" si="13"/>
        <v>-0.56325865337941694</v>
      </c>
      <c r="AL72" s="3">
        <f t="shared" si="14"/>
        <v>3.0336220630468076</v>
      </c>
      <c r="AN72" s="6">
        <f>S72-'ugly don''t look!'!$M$5</f>
        <v>0.23049676745155701</v>
      </c>
      <c r="AO72" s="6">
        <f t="shared" si="18"/>
        <v>0.6009550674025298</v>
      </c>
      <c r="AP72" s="6">
        <f t="shared" si="19"/>
        <v>4.0091113282196291</v>
      </c>
      <c r="AQ72" s="6">
        <f t="shared" si="15"/>
        <v>-3.9774855055628527E-2</v>
      </c>
      <c r="AV72" s="6">
        <f t="shared" si="16"/>
        <v>-0.48975460251973102</v>
      </c>
      <c r="AW72" s="6">
        <f t="shared" si="17"/>
        <v>-0.56325865337941694</v>
      </c>
    </row>
    <row r="73" spans="1:49" x14ac:dyDescent="0.25">
      <c r="A73" s="6">
        <v>17224.114979999998</v>
      </c>
      <c r="B73" s="6">
        <v>22.622596000000001</v>
      </c>
      <c r="C73" s="6">
        <v>14.518383999999999</v>
      </c>
      <c r="D73" s="6">
        <v>-3.5309E-2</v>
      </c>
      <c r="E73" s="6">
        <v>37.584392999999999</v>
      </c>
      <c r="F73" s="6">
        <v>21.830832999999998</v>
      </c>
      <c r="G73" s="6">
        <v>86.073610000000002</v>
      </c>
      <c r="H73" s="6">
        <v>14.5</v>
      </c>
      <c r="I73" s="6">
        <v>58.592306000000001</v>
      </c>
      <c r="L73" s="3">
        <f t="shared" si="10"/>
        <v>9.1597928751745812E-4</v>
      </c>
      <c r="M73" s="6">
        <f>249.088908333*(E73-AVERAGE('raw Data'!$Y$2:$Y$2801))</f>
        <v>9291.5135701908057</v>
      </c>
      <c r="N73" s="1" t="s">
        <v>18</v>
      </c>
      <c r="O73" s="3">
        <f>L73/(PI()*('ugly don''t look!'!$J$7^2)/4)</f>
        <v>1.8259218146068212</v>
      </c>
      <c r="P73" s="6">
        <f>-M73/'ugly don''t look!'!$H$7</f>
        <v>-8709.705258896518</v>
      </c>
      <c r="Q73" s="6">
        <f>-'ugly don''t look!'!$J$7/4*P73</f>
        <v>55.030095252022925</v>
      </c>
      <c r="R73" s="1">
        <f t="shared" si="11"/>
        <v>0.60208496340657092</v>
      </c>
      <c r="S73" s="1">
        <f t="shared" si="12"/>
        <v>4.0078802219809981</v>
      </c>
      <c r="U73" s="6">
        <v>19057.857019999999</v>
      </c>
      <c r="V73" s="6">
        <v>23.671209000000001</v>
      </c>
      <c r="W73" s="6">
        <v>10.02472</v>
      </c>
      <c r="X73" s="6">
        <v>8.0588060000000006</v>
      </c>
      <c r="Y73" s="6">
        <v>0.34167799999999998</v>
      </c>
      <c r="Z73" s="6">
        <v>21.832450000000001</v>
      </c>
      <c r="AA73" s="6">
        <v>86.089388999999997</v>
      </c>
      <c r="AB73" s="6">
        <v>10</v>
      </c>
      <c r="AC73" s="6">
        <v>37.735624999999999</v>
      </c>
      <c r="AE73" s="3">
        <f>0.000063090994667*'raw Data'!W73</f>
        <v>6.3246955605816835E-4</v>
      </c>
      <c r="AF73" s="6">
        <f>249.088908333*('raw Data'!X73-AVERAGE('raw Data'!$D$2:$D$3001))</f>
        <v>2023.622396278583</v>
      </c>
      <c r="AG73" s="3"/>
      <c r="AH73" s="6">
        <f>AE73/(PI()*('ugly don''t look!'!$K$7^2)/4)</f>
        <v>0.56907852072299692</v>
      </c>
      <c r="AI73" s="6">
        <f>-AF73/'ugly don''t look!'!$I$7</f>
        <v>-2213.060363384277</v>
      </c>
      <c r="AJ73" s="6">
        <f>-'ugly don''t look!'!$K$7/4*AI73</f>
        <v>20.812394228392925</v>
      </c>
      <c r="AK73" s="3">
        <f t="shared" si="13"/>
        <v>-0.56373685662091422</v>
      </c>
      <c r="AL73" s="3">
        <f t="shared" si="14"/>
        <v>3.0355486856084899</v>
      </c>
      <c r="AN73" s="6">
        <f>S73-'ugly don''t look!'!$M$5</f>
        <v>0.22926566121292602</v>
      </c>
      <c r="AO73" s="6">
        <f t="shared" si="18"/>
        <v>0.60208496340657092</v>
      </c>
      <c r="AP73" s="6">
        <f t="shared" si="19"/>
        <v>4.0078802219809981</v>
      </c>
      <c r="AQ73" s="6">
        <f t="shared" si="15"/>
        <v>-4.1731056765952762E-2</v>
      </c>
      <c r="AV73" s="6">
        <f t="shared" si="16"/>
        <v>-0.48782797995804872</v>
      </c>
      <c r="AW73" s="6">
        <f t="shared" si="17"/>
        <v>-0.56373685662091422</v>
      </c>
    </row>
    <row r="74" spans="1:49" x14ac:dyDescent="0.25">
      <c r="A74" s="6">
        <v>17225.123350000002</v>
      </c>
      <c r="B74" s="6">
        <v>22.431742</v>
      </c>
      <c r="C74" s="6">
        <v>14.514084</v>
      </c>
      <c r="D74" s="6">
        <v>-2.8472999999999998E-2</v>
      </c>
      <c r="E74" s="6">
        <v>37.634815000000003</v>
      </c>
      <c r="F74" s="6">
        <v>21.935348000000001</v>
      </c>
      <c r="G74" s="6">
        <v>86.076158000000007</v>
      </c>
      <c r="H74" s="6">
        <v>14.5</v>
      </c>
      <c r="I74" s="6">
        <v>58.597689000000003</v>
      </c>
      <c r="L74" s="3">
        <f t="shared" si="10"/>
        <v>9.1570799624039008E-4</v>
      </c>
      <c r="M74" s="6">
        <f>249.088908333*(E74-AVERAGE('raw Data'!$Y$2:$Y$2801))</f>
        <v>9304.0731311267737</v>
      </c>
      <c r="N74" s="1" t="s">
        <v>18</v>
      </c>
      <c r="O74" s="3">
        <f>L74/(PI()*('ugly don''t look!'!$J$7^2)/4)</f>
        <v>1.8253810199975309</v>
      </c>
      <c r="P74" s="6">
        <f>-M74/'ugly don''t look!'!$H$7</f>
        <v>-8721.4783756343968</v>
      </c>
      <c r="Q74" s="6">
        <f>-'ugly don''t look!'!$J$7/4*P74</f>
        <v>55.104480746852026</v>
      </c>
      <c r="R74" s="1">
        <f t="shared" si="11"/>
        <v>0.60178874332418308</v>
      </c>
      <c r="S74" s="1">
        <f t="shared" si="12"/>
        <v>4.0092310331221013</v>
      </c>
      <c r="U74" s="6">
        <v>19060.090240000001</v>
      </c>
      <c r="V74" s="6">
        <v>23.645714000000002</v>
      </c>
      <c r="W74" s="6">
        <v>10.007177</v>
      </c>
      <c r="X74" s="6">
        <v>8.0571479999999998</v>
      </c>
      <c r="Y74" s="6">
        <v>0.36466300000000001</v>
      </c>
      <c r="Z74" s="6">
        <v>21.931633000000001</v>
      </c>
      <c r="AA74" s="6">
        <v>86.087399000000005</v>
      </c>
      <c r="AB74" s="6">
        <v>10</v>
      </c>
      <c r="AC74" s="6">
        <v>37.746344000000001</v>
      </c>
      <c r="AE74" s="3">
        <f>0.000063090994667*'raw Data'!W74</f>
        <v>6.313627507387251E-4</v>
      </c>
      <c r="AF74" s="6">
        <f>249.088908333*('raw Data'!X74-AVERAGE('raw Data'!$D$2:$D$3001))</f>
        <v>2023.2094068685662</v>
      </c>
      <c r="AG74" s="3"/>
      <c r="AH74" s="6">
        <f>AE74/(PI()*('ugly don''t look!'!$K$7^2)/4)</f>
        <v>0.5680826480712875</v>
      </c>
      <c r="AI74" s="6">
        <f>-AF74/'ugly don''t look!'!$I$7</f>
        <v>-2212.6087126734101</v>
      </c>
      <c r="AJ74" s="6">
        <f>-'ugly don''t look!'!$K$7/4*AI74</f>
        <v>20.808146747030186</v>
      </c>
      <c r="AK74" s="3">
        <f t="shared" si="13"/>
        <v>-0.56548836367836719</v>
      </c>
      <c r="AL74" s="3">
        <f t="shared" si="14"/>
        <v>3.0353445805546899</v>
      </c>
      <c r="AN74" s="6">
        <f>S74-'ugly don''t look!'!$M$5</f>
        <v>0.23061647235402916</v>
      </c>
      <c r="AO74" s="6">
        <f t="shared" si="18"/>
        <v>0.60178874332418308</v>
      </c>
      <c r="AP74" s="6">
        <f t="shared" si="19"/>
        <v>4.0092310331221013</v>
      </c>
      <c r="AQ74" s="6">
        <f t="shared" si="15"/>
        <v>-4.0190150395203877E-2</v>
      </c>
      <c r="AV74" s="6">
        <f t="shared" si="16"/>
        <v>-0.48803208501184869</v>
      </c>
      <c r="AW74" s="6">
        <f t="shared" si="17"/>
        <v>-0.56548836367836719</v>
      </c>
    </row>
    <row r="75" spans="1:49" x14ac:dyDescent="0.25">
      <c r="A75" s="6">
        <v>17225.540990000001</v>
      </c>
      <c r="B75" s="6">
        <v>22.520330000000001</v>
      </c>
      <c r="C75" s="6">
        <v>14.524746</v>
      </c>
      <c r="D75" s="6">
        <v>-2.5548999999999999E-2</v>
      </c>
      <c r="E75" s="6">
        <v>37.624029999999998</v>
      </c>
      <c r="F75" s="6">
        <v>21.884126999999999</v>
      </c>
      <c r="G75" s="6">
        <v>86.080658</v>
      </c>
      <c r="H75" s="6">
        <v>14.5</v>
      </c>
      <c r="I75" s="6">
        <v>58.582616999999999</v>
      </c>
      <c r="L75" s="3">
        <f t="shared" si="10"/>
        <v>9.163806724255297E-4</v>
      </c>
      <c r="M75" s="6">
        <f>249.088908333*(E75-AVERAGE('raw Data'!$Y$2:$Y$2801))</f>
        <v>9301.3867072504017</v>
      </c>
      <c r="N75" s="1" t="s">
        <v>18</v>
      </c>
      <c r="O75" s="3">
        <f>L75/(PI()*('ugly don''t look!'!$J$7^2)/4)</f>
        <v>1.8267219390961951</v>
      </c>
      <c r="P75" s="6">
        <f>-M75/'ugly don''t look!'!$H$7</f>
        <v>-8718.9601680262494</v>
      </c>
      <c r="Q75" s="6">
        <f>-'ugly don''t look!'!$J$7/4*P75</f>
        <v>55.08857008163185</v>
      </c>
      <c r="R75" s="1">
        <f t="shared" si="11"/>
        <v>0.60252307046333531</v>
      </c>
      <c r="S75" s="1">
        <f t="shared" si="12"/>
        <v>4.0089422551055005</v>
      </c>
      <c r="U75" s="6">
        <v>19060.696059999998</v>
      </c>
      <c r="V75" s="6">
        <v>23.730695999999998</v>
      </c>
      <c r="W75" s="6">
        <v>10.015609</v>
      </c>
      <c r="X75" s="6">
        <v>8.0603239999999996</v>
      </c>
      <c r="Y75" s="6">
        <v>0.361981</v>
      </c>
      <c r="Z75" s="6">
        <v>21.898326000000001</v>
      </c>
      <c r="AA75" s="6">
        <v>86.096762999999996</v>
      </c>
      <c r="AB75" s="6">
        <v>10</v>
      </c>
      <c r="AC75" s="6">
        <v>37.736243999999999</v>
      </c>
      <c r="AE75" s="3">
        <f>0.000063090994667*'raw Data'!W75</f>
        <v>6.3189473400575725E-4</v>
      </c>
      <c r="AF75" s="6">
        <f>249.088908333*('raw Data'!X75-AVERAGE('raw Data'!$D$2:$D$3001))</f>
        <v>2024.0005132414317</v>
      </c>
      <c r="AG75" s="3"/>
      <c r="AH75" s="6">
        <f>AE75/(PI()*('ugly don''t look!'!$K$7^2)/4)</f>
        <v>0.56856131182316649</v>
      </c>
      <c r="AI75" s="6">
        <f>-AF75/'ugly don''t look!'!$I$7</f>
        <v>-2213.4738771231755</v>
      </c>
      <c r="AJ75" s="6">
        <f>-'ugly don''t look!'!$K$7/4*AI75</f>
        <v>20.816283056323336</v>
      </c>
      <c r="AK75" s="3">
        <f t="shared" si="13"/>
        <v>-0.56464612319310703</v>
      </c>
      <c r="AL75" s="3">
        <f t="shared" si="14"/>
        <v>3.0357355196947675</v>
      </c>
      <c r="AN75" s="6">
        <f>S75-'ugly don''t look!'!$M$5</f>
        <v>0.23032769433742839</v>
      </c>
      <c r="AO75" s="6">
        <f t="shared" si="18"/>
        <v>0.60252307046333531</v>
      </c>
      <c r="AP75" s="6">
        <f t="shared" si="19"/>
        <v>4.0089422551055005</v>
      </c>
      <c r="AQ75" s="6">
        <f t="shared" si="15"/>
        <v>-4.0950172916994793E-2</v>
      </c>
      <c r="AV75" s="6">
        <f t="shared" si="16"/>
        <v>-0.4876411458717711</v>
      </c>
      <c r="AW75" s="6">
        <f t="shared" si="17"/>
        <v>-0.56464612319310703</v>
      </c>
    </row>
    <row r="76" spans="1:49" x14ac:dyDescent="0.25">
      <c r="A76" s="6">
        <v>17227.536980000001</v>
      </c>
      <c r="B76" s="6">
        <v>22.623519999999999</v>
      </c>
      <c r="C76" s="6">
        <v>14.524972999999999</v>
      </c>
      <c r="D76" s="6">
        <v>-2.8146999999999998E-2</v>
      </c>
      <c r="E76" s="6">
        <v>37.585267999999999</v>
      </c>
      <c r="F76" s="6">
        <v>21.874285</v>
      </c>
      <c r="G76" s="6">
        <v>86.078287000000003</v>
      </c>
      <c r="H76" s="6">
        <v>14.5</v>
      </c>
      <c r="I76" s="6">
        <v>58.568668000000002</v>
      </c>
      <c r="L76" s="3">
        <f t="shared" si="10"/>
        <v>9.1639499408131895E-4</v>
      </c>
      <c r="M76" s="6">
        <f>249.088908333*(E76-AVERAGE('raw Data'!$Y$2:$Y$2801))</f>
        <v>9291.7315229855976</v>
      </c>
      <c r="N76" s="1" t="s">
        <v>18</v>
      </c>
      <c r="O76" s="3">
        <f>L76/(PI()*('ugly don''t look!'!$J$7^2)/4)</f>
        <v>1.8267504880209178</v>
      </c>
      <c r="P76" s="6">
        <f>-M76/'ugly don''t look!'!$H$7</f>
        <v>-8709.9095641034855</v>
      </c>
      <c r="Q76" s="6">
        <f>-'ugly don''t look!'!$J$7/4*P76</f>
        <v>55.031386103396848</v>
      </c>
      <c r="R76" s="1">
        <f t="shared" si="11"/>
        <v>0.60253869884170286</v>
      </c>
      <c r="S76" s="1">
        <f t="shared" si="12"/>
        <v>4.0079036788954081</v>
      </c>
      <c r="U76" s="6">
        <v>19063.112000000001</v>
      </c>
      <c r="V76" s="6">
        <v>23.726631999999999</v>
      </c>
      <c r="W76" s="6">
        <v>10.021887</v>
      </c>
      <c r="X76" s="6">
        <v>8.0474440000000005</v>
      </c>
      <c r="Y76" s="6">
        <v>0.362317</v>
      </c>
      <c r="Z76" s="6">
        <v>21.929262000000001</v>
      </c>
      <c r="AA76" s="6">
        <v>86.093014999999994</v>
      </c>
      <c r="AB76" s="6">
        <v>10</v>
      </c>
      <c r="AC76" s="6">
        <v>37.720759999999999</v>
      </c>
      <c r="AE76" s="3">
        <f>0.000063090994667*'raw Data'!W76</f>
        <v>6.322908192702766E-4</v>
      </c>
      <c r="AF76" s="6">
        <f>249.088908333*('raw Data'!X76-AVERAGE('raw Data'!$D$2:$D$3001))</f>
        <v>2020.792248102103</v>
      </c>
      <c r="AG76" s="3"/>
      <c r="AH76" s="6">
        <f>AE76/(PI()*('ugly don''t look!'!$K$7^2)/4)</f>
        <v>0.5689176983310289</v>
      </c>
      <c r="AI76" s="6">
        <f>-AF76/'ugly don''t look!'!$I$7</f>
        <v>-2209.9652757022122</v>
      </c>
      <c r="AJ76" s="6">
        <f>-'ugly don''t look!'!$K$7/4*AI76</f>
        <v>20.783286940550102</v>
      </c>
      <c r="AK76" s="3">
        <f t="shared" si="13"/>
        <v>-0.56401949796953366</v>
      </c>
      <c r="AL76" s="3">
        <f t="shared" si="14"/>
        <v>3.0341491512445433</v>
      </c>
      <c r="AN76" s="6">
        <f>S76-'ugly don''t look!'!$M$5</f>
        <v>0.22928911812733599</v>
      </c>
      <c r="AO76" s="6">
        <f t="shared" si="18"/>
        <v>0.60253869884170286</v>
      </c>
      <c r="AP76" s="6">
        <f t="shared" si="19"/>
        <v>4.0079036788954081</v>
      </c>
      <c r="AQ76" s="6">
        <f t="shared" si="15"/>
        <v>-4.1998778427433131E-2</v>
      </c>
      <c r="AV76" s="6">
        <f t="shared" si="16"/>
        <v>-0.48922751432199529</v>
      </c>
      <c r="AW76" s="6">
        <f t="shared" si="17"/>
        <v>-0.56401949796953366</v>
      </c>
    </row>
    <row r="77" spans="1:49" x14ac:dyDescent="0.25">
      <c r="A77" s="6">
        <v>17229.100979999999</v>
      </c>
      <c r="B77" s="6">
        <v>22.443209</v>
      </c>
      <c r="C77" s="6">
        <v>14.492744</v>
      </c>
      <c r="D77" s="6">
        <v>-2.3192999999999998E-2</v>
      </c>
      <c r="E77" s="6">
        <v>37.619149999999998</v>
      </c>
      <c r="F77" s="6">
        <v>21.727941000000001</v>
      </c>
      <c r="G77" s="6">
        <v>86.077413000000007</v>
      </c>
      <c r="H77" s="6">
        <v>14.5</v>
      </c>
      <c r="I77" s="6">
        <v>58.597828</v>
      </c>
      <c r="L77" s="3">
        <f t="shared" si="10"/>
        <v>9.1436163441419634E-4</v>
      </c>
      <c r="M77" s="6">
        <f>249.088908333*(E77-AVERAGE('raw Data'!$Y$2:$Y$2801))</f>
        <v>9300.1711533777361</v>
      </c>
      <c r="N77" s="1" t="s">
        <v>18</v>
      </c>
      <c r="O77" s="3">
        <f>L77/(PI()*('ugly don''t look!'!$J$7^2)/4)</f>
        <v>1.8226971695411915</v>
      </c>
      <c r="P77" s="6">
        <f>-M77/'ugly don''t look!'!$H$7</f>
        <v>-8717.8207287005407</v>
      </c>
      <c r="Q77" s="6">
        <f>-'ugly don''t look!'!$J$7/4*P77</f>
        <v>55.081370819112195</v>
      </c>
      <c r="R77" s="1">
        <f t="shared" si="11"/>
        <v>0.60031736535414049</v>
      </c>
      <c r="S77" s="1">
        <f t="shared" si="12"/>
        <v>4.0088115613342046</v>
      </c>
      <c r="U77" s="6">
        <v>19063.394990000001</v>
      </c>
      <c r="V77" s="6">
        <v>23.648838000000001</v>
      </c>
      <c r="W77" s="6">
        <v>10.037997000000001</v>
      </c>
      <c r="X77" s="6">
        <v>8.0327940000000009</v>
      </c>
      <c r="Y77" s="6">
        <v>0.35818100000000003</v>
      </c>
      <c r="Z77" s="6">
        <v>21.929262000000001</v>
      </c>
      <c r="AA77" s="6">
        <v>86.093014999999994</v>
      </c>
      <c r="AB77" s="6">
        <v>10</v>
      </c>
      <c r="AC77" s="6">
        <v>37.701768000000001</v>
      </c>
      <c r="AE77" s="3">
        <f>0.000063090994667*'raw Data'!W77</f>
        <v>6.3330721519436206E-4</v>
      </c>
      <c r="AF77" s="6">
        <f>249.088908333*('raw Data'!X77-AVERAGE('raw Data'!$D$2:$D$3001))</f>
        <v>2017.1430955950245</v>
      </c>
      <c r="AG77" s="3"/>
      <c r="AH77" s="6">
        <f>AE77/(PI()*('ugly don''t look!'!$K$7^2)/4)</f>
        <v>0.56983222312262893</v>
      </c>
      <c r="AI77" s="6">
        <f>-AF77/'ugly don''t look!'!$I$7</f>
        <v>-2205.9745139928091</v>
      </c>
      <c r="AJ77" s="6">
        <f>-'ugly don''t look!'!$K$7/4*AI77</f>
        <v>20.745756420668275</v>
      </c>
      <c r="AK77" s="3">
        <f t="shared" si="13"/>
        <v>-0.56241330688054725</v>
      </c>
      <c r="AL77" s="3">
        <f t="shared" si="14"/>
        <v>3.0323417159144048</v>
      </c>
      <c r="AN77" s="6">
        <f>S77-'ugly don''t look!'!$M$5</f>
        <v>0.23019700056613246</v>
      </c>
      <c r="AO77" s="6">
        <f t="shared" si="18"/>
        <v>0.60031736535414049</v>
      </c>
      <c r="AP77" s="6">
        <f t="shared" si="19"/>
        <v>4.0088115613342046</v>
      </c>
      <c r="AQ77" s="6">
        <f t="shared" si="15"/>
        <v>-3.9665385280402227E-2</v>
      </c>
      <c r="AV77" s="6">
        <f t="shared" si="16"/>
        <v>-0.49103494965213379</v>
      </c>
      <c r="AW77" s="6">
        <f t="shared" si="17"/>
        <v>-0.56241330688054725</v>
      </c>
    </row>
    <row r="78" spans="1:49" x14ac:dyDescent="0.25">
      <c r="A78" s="6">
        <v>17229.542000000001</v>
      </c>
      <c r="B78" s="6">
        <v>22.545667000000002</v>
      </c>
      <c r="C78" s="6">
        <v>14.503833</v>
      </c>
      <c r="D78" s="6">
        <v>-2.8025999999999999E-2</v>
      </c>
      <c r="E78" s="6">
        <v>37.574669999999998</v>
      </c>
      <c r="F78" s="6">
        <v>21.89649</v>
      </c>
      <c r="G78" s="6">
        <v>86.073294000000004</v>
      </c>
      <c r="H78" s="6">
        <v>14.5</v>
      </c>
      <c r="I78" s="6">
        <v>58.587079000000003</v>
      </c>
      <c r="L78" s="3">
        <f t="shared" si="10"/>
        <v>9.1506125045405864E-4</v>
      </c>
      <c r="M78" s="6">
        <f>249.088908333*(E78-AVERAGE('raw Data'!$Y$2:$Y$2801))</f>
        <v>9289.0916787350834</v>
      </c>
      <c r="N78" s="1" t="s">
        <v>18</v>
      </c>
      <c r="O78" s="3">
        <f>L78/(PI()*('ugly don''t look!'!$J$7^2)/4)</f>
        <v>1.8240917908022198</v>
      </c>
      <c r="P78" s="6">
        <f>-M78/'ugly don''t look!'!$H$7</f>
        <v>-8707.4350194367107</v>
      </c>
      <c r="Q78" s="6">
        <f>-'ugly don''t look!'!$J$7/4*P78</f>
        <v>55.015751311555995</v>
      </c>
      <c r="R78" s="1">
        <f t="shared" si="11"/>
        <v>0.60108221429066022</v>
      </c>
      <c r="S78" s="1">
        <f t="shared" si="12"/>
        <v>4.0076195317142398</v>
      </c>
      <c r="U78" s="6">
        <v>19065.313979999999</v>
      </c>
      <c r="V78" s="6">
        <v>23.779464999999998</v>
      </c>
      <c r="W78" s="6">
        <v>10.027946999999999</v>
      </c>
      <c r="X78" s="6">
        <v>7.9937069999999997</v>
      </c>
      <c r="Y78" s="6">
        <v>0.36246600000000001</v>
      </c>
      <c r="Z78" s="6">
        <v>21.989362</v>
      </c>
      <c r="AA78" s="6">
        <v>86.085261000000003</v>
      </c>
      <c r="AB78" s="6">
        <v>10</v>
      </c>
      <c r="AC78" s="6">
        <v>37.683847</v>
      </c>
      <c r="AE78" s="3">
        <f>0.000063090994667*'raw Data'!W78</f>
        <v>6.3267315069795861E-4</v>
      </c>
      <c r="AF78" s="6">
        <f>249.088908333*('raw Data'!X78-AVERAGE('raw Data'!$D$2:$D$3001))</f>
        <v>2007.4069574350126</v>
      </c>
      <c r="AG78" s="3"/>
      <c r="AH78" s="6">
        <f>AE78/(PI()*('ugly don''t look!'!$K$7^2)/4)</f>
        <v>0.56926170951893051</v>
      </c>
      <c r="AI78" s="6">
        <f>-AF78/'ugly don''t look!'!$I$7</f>
        <v>-2195.3269438265665</v>
      </c>
      <c r="AJ78" s="6">
        <f>-'ugly don''t look!'!$K$7/4*AI78</f>
        <v>20.645622944175372</v>
      </c>
      <c r="AK78" s="3">
        <f t="shared" si="13"/>
        <v>-0.56341500416828494</v>
      </c>
      <c r="AL78" s="3">
        <f t="shared" si="14"/>
        <v>3.0275033329770542</v>
      </c>
      <c r="AN78" s="6">
        <f>S78-'ugly don''t look!'!$M$5</f>
        <v>0.22900497094616767</v>
      </c>
      <c r="AO78" s="6">
        <f t="shared" si="18"/>
        <v>0.60108221429066022</v>
      </c>
      <c r="AP78" s="6">
        <f t="shared" si="19"/>
        <v>4.0076195317142398</v>
      </c>
      <c r="AQ78" s="6">
        <f t="shared" si="15"/>
        <v>-4.134824635601983E-2</v>
      </c>
      <c r="AV78" s="6">
        <f t="shared" si="16"/>
        <v>-0.49587333258948441</v>
      </c>
      <c r="AW78" s="6">
        <f t="shared" si="17"/>
        <v>-0.56341500416828494</v>
      </c>
    </row>
    <row r="79" spans="1:49" x14ac:dyDescent="0.25">
      <c r="A79" s="6">
        <v>17231.71198</v>
      </c>
      <c r="B79" s="6">
        <v>22.507570000000001</v>
      </c>
      <c r="C79" s="6">
        <v>14.501704</v>
      </c>
      <c r="D79" s="6">
        <v>-2.5512E-2</v>
      </c>
      <c r="E79" s="6">
        <v>37.606296999999998</v>
      </c>
      <c r="F79" s="6">
        <v>21.803967</v>
      </c>
      <c r="G79" s="6">
        <v>86.074911999999998</v>
      </c>
      <c r="H79" s="6">
        <v>14.5</v>
      </c>
      <c r="I79" s="6">
        <v>58.593511999999997</v>
      </c>
      <c r="L79" s="3">
        <f t="shared" si="10"/>
        <v>9.1492692972641265E-4</v>
      </c>
      <c r="M79" s="6">
        <f>249.088908333*(E79-AVERAGE('raw Data'!$Y$2:$Y$2801))</f>
        <v>9296.9696136389321</v>
      </c>
      <c r="N79" s="1" t="s">
        <v>18</v>
      </c>
      <c r="O79" s="3">
        <f>L79/(PI()*('ugly don''t look!'!$J$7^2)/4)</f>
        <v>1.8238240345875272</v>
      </c>
      <c r="P79" s="6">
        <f>-M79/'ugly don''t look!'!$H$7</f>
        <v>-8714.819660328958</v>
      </c>
      <c r="Q79" s="6">
        <f>-'ugly don''t look!'!$J$7/4*P79</f>
        <v>55.062409318873442</v>
      </c>
      <c r="R79" s="1">
        <f t="shared" si="11"/>
        <v>0.60093541473278123</v>
      </c>
      <c r="S79" s="1">
        <f t="shared" si="12"/>
        <v>4.0084672568187365</v>
      </c>
      <c r="U79" s="6">
        <v>19065.622309999999</v>
      </c>
      <c r="V79" s="6">
        <v>23.710374999999999</v>
      </c>
      <c r="W79" s="6">
        <v>10.029154</v>
      </c>
      <c r="X79" s="6">
        <v>7.9740089999999997</v>
      </c>
      <c r="Y79" s="6">
        <v>0.35978300000000002</v>
      </c>
      <c r="Z79" s="6">
        <v>21.864128000000001</v>
      </c>
      <c r="AA79" s="6">
        <v>86.089826000000002</v>
      </c>
      <c r="AB79" s="6">
        <v>10</v>
      </c>
      <c r="AC79" s="6">
        <v>37.679830000000003</v>
      </c>
      <c r="AE79" s="3">
        <f>0.000063090994667*'raw Data'!W79</f>
        <v>6.3274930152852182E-4</v>
      </c>
      <c r="AF79" s="6">
        <f>249.088908333*('raw Data'!X79-AVERAGE('raw Data'!$D$2:$D$3001))</f>
        <v>2002.5004041186692</v>
      </c>
      <c r="AG79" s="3"/>
      <c r="AH79" s="6">
        <f>AE79/(PI()*('ugly don''t look!'!$K$7^2)/4)</f>
        <v>0.5693302279188972</v>
      </c>
      <c r="AI79" s="6">
        <f>-AF79/'ugly don''t look!'!$I$7</f>
        <v>-2189.9610718708104</v>
      </c>
      <c r="AJ79" s="6">
        <f>-'ugly don''t look!'!$K$7/4*AI79</f>
        <v>20.595160406248258</v>
      </c>
      <c r="AK79" s="3">
        <f t="shared" si="13"/>
        <v>-0.5632946477916122</v>
      </c>
      <c r="AL79" s="3">
        <f t="shared" si="14"/>
        <v>3.0250561164592309</v>
      </c>
      <c r="AN79" s="6">
        <f>S79-'ugly don''t look!'!$M$5</f>
        <v>0.22985269605066438</v>
      </c>
      <c r="AO79" s="6">
        <f t="shared" si="18"/>
        <v>0.60093541473278123</v>
      </c>
      <c r="AP79" s="6">
        <f t="shared" si="19"/>
        <v>4.0084672568187365</v>
      </c>
      <c r="AQ79" s="6">
        <f t="shared" si="15"/>
        <v>-4.0406314621635103E-2</v>
      </c>
      <c r="AV79" s="6">
        <f t="shared" si="16"/>
        <v>-0.49832054910730772</v>
      </c>
      <c r="AW79" s="6">
        <f t="shared" si="17"/>
        <v>-0.5632946477916122</v>
      </c>
    </row>
    <row r="80" spans="1:49" x14ac:dyDescent="0.25">
      <c r="A80" s="6">
        <v>17232.092219999999</v>
      </c>
      <c r="B80" s="6">
        <v>22.564343999999998</v>
      </c>
      <c r="C80" s="6">
        <v>14.486834999999999</v>
      </c>
      <c r="D80" s="6">
        <v>-2.5455999999999999E-2</v>
      </c>
      <c r="E80" s="6">
        <v>37.597859999999997</v>
      </c>
      <c r="F80" s="6">
        <v>21.809148</v>
      </c>
      <c r="G80" s="6">
        <v>86.075451000000001</v>
      </c>
      <c r="H80" s="6">
        <v>14.5</v>
      </c>
      <c r="I80" s="6">
        <v>58.609326000000003</v>
      </c>
      <c r="L80" s="3">
        <f t="shared" si="10"/>
        <v>9.1398882972670891E-4</v>
      </c>
      <c r="M80" s="6">
        <f>249.088908333*(E80-AVERAGE('raw Data'!$Y$2:$Y$2801))</f>
        <v>9294.8680505193261</v>
      </c>
      <c r="N80" s="1" t="s">
        <v>18</v>
      </c>
      <c r="O80" s="3">
        <f>L80/(PI()*('ugly don''t look!'!$J$7^2)/4)</f>
        <v>1.8219540171350757</v>
      </c>
      <c r="P80" s="6">
        <f>-M80/'ugly don''t look!'!$H$7</f>
        <v>-8712.8496911504753</v>
      </c>
      <c r="Q80" s="6">
        <f>-'ugly don''t look!'!$J$7/4*P80</f>
        <v>55.049962561111492</v>
      </c>
      <c r="R80" s="1">
        <f t="shared" si="11"/>
        <v>0.59990956094249648</v>
      </c>
      <c r="S80" s="1">
        <f t="shared" si="12"/>
        <v>4.0082411830796563</v>
      </c>
      <c r="U80" s="6">
        <v>19067.493989999999</v>
      </c>
      <c r="V80" s="6">
        <v>23.828769999999999</v>
      </c>
      <c r="W80" s="6">
        <v>10.017654</v>
      </c>
      <c r="X80" s="6">
        <v>7.9622840000000004</v>
      </c>
      <c r="Y80" s="6">
        <v>0.35369200000000001</v>
      </c>
      <c r="Z80" s="6">
        <v>21.961456999999999</v>
      </c>
      <c r="AA80" s="6">
        <v>86.091035000000005</v>
      </c>
      <c r="AB80" s="6">
        <v>10</v>
      </c>
      <c r="AC80" s="6">
        <v>37.679564999999997</v>
      </c>
      <c r="AE80" s="3">
        <f>0.000063090994667*'raw Data'!W80</f>
        <v>6.3202375508985133E-4</v>
      </c>
      <c r="AF80" s="6">
        <f>249.088908333*('raw Data'!X80-AVERAGE('raw Data'!$D$2:$D$3001))</f>
        <v>1999.5798366684651</v>
      </c>
      <c r="AG80" s="3"/>
      <c r="AH80" s="6">
        <f>AE80/(PI()*('ugly don''t look!'!$K$7^2)/4)</f>
        <v>0.56867740140720269</v>
      </c>
      <c r="AI80" s="6">
        <f>-AF80/'ugly don''t look!'!$I$7</f>
        <v>-2186.7671004685753</v>
      </c>
      <c r="AJ80" s="6">
        <f>-'ugly don''t look!'!$K$7/4*AI80</f>
        <v>20.565123181291646</v>
      </c>
      <c r="AK80" s="3">
        <f t="shared" si="13"/>
        <v>-0.5644419627418511</v>
      </c>
      <c r="AL80" s="3">
        <f t="shared" si="14"/>
        <v>3.0235965915157319</v>
      </c>
      <c r="AN80" s="6">
        <f>S80-'ugly don''t look!'!$M$5</f>
        <v>0.22962662231158415</v>
      </c>
      <c r="AO80" s="6">
        <f t="shared" si="18"/>
        <v>0.59990956094249648</v>
      </c>
      <c r="AP80" s="6">
        <f t="shared" si="19"/>
        <v>4.0082411830796563</v>
      </c>
      <c r="AQ80" s="6">
        <f t="shared" si="15"/>
        <v>-3.9974060571879549E-2</v>
      </c>
      <c r="AV80" s="6">
        <f t="shared" si="16"/>
        <v>-0.49978007405080671</v>
      </c>
      <c r="AW80" s="6">
        <f t="shared" si="17"/>
        <v>-0.5644419627418511</v>
      </c>
    </row>
    <row r="81" spans="1:49" x14ac:dyDescent="0.25">
      <c r="A81" s="6">
        <v>17234.666229999999</v>
      </c>
      <c r="B81" s="6">
        <v>22.642568000000001</v>
      </c>
      <c r="C81" s="6">
        <v>14.487237</v>
      </c>
      <c r="D81" s="6">
        <v>-6.4216999999999996E-2</v>
      </c>
      <c r="E81" s="6">
        <v>37.574688000000002</v>
      </c>
      <c r="F81" s="6">
        <v>21.806035999999999</v>
      </c>
      <c r="G81" s="6">
        <v>86.074279000000004</v>
      </c>
      <c r="H81" s="6">
        <v>14.5</v>
      </c>
      <c r="I81" s="6">
        <v>58.622059</v>
      </c>
      <c r="L81" s="3">
        <f t="shared" si="10"/>
        <v>9.140141923065652E-4</v>
      </c>
      <c r="M81" s="6">
        <f>249.088908333*(E81-AVERAGE('raw Data'!$Y$2:$Y$2801))</f>
        <v>9289.096162335436</v>
      </c>
      <c r="N81" s="1" t="s">
        <v>18</v>
      </c>
      <c r="O81" s="3">
        <f>L81/(PI()*('ugly don''t look!'!$J$7^2)/4)</f>
        <v>1.8220045751427352</v>
      </c>
      <c r="P81" s="6">
        <f>-M81/'ugly don''t look!'!$H$7</f>
        <v>-8707.4392222866863</v>
      </c>
      <c r="Q81" s="6">
        <f>-'ugly don''t look!'!$J$7/4*P81</f>
        <v>55.015777866212858</v>
      </c>
      <c r="R81" s="1">
        <f t="shared" si="11"/>
        <v>0.59993730988990213</v>
      </c>
      <c r="S81" s="1">
        <f t="shared" si="12"/>
        <v>4.0076200143878351</v>
      </c>
      <c r="U81" s="6">
        <v>19069.39905</v>
      </c>
      <c r="V81" s="6">
        <v>23.662140000000001</v>
      </c>
      <c r="W81" s="6">
        <v>10.016178999999999</v>
      </c>
      <c r="X81" s="6">
        <v>7.9539210000000002</v>
      </c>
      <c r="Y81" s="6">
        <v>0.34503099999999998</v>
      </c>
      <c r="Z81" s="6">
        <v>21.931481999999999</v>
      </c>
      <c r="AA81" s="6">
        <v>86.088143000000002</v>
      </c>
      <c r="AB81" s="6">
        <v>10</v>
      </c>
      <c r="AC81" s="6">
        <v>37.670448999999998</v>
      </c>
      <c r="AE81" s="3">
        <f>0.000063090994667*'raw Data'!W81</f>
        <v>6.3193069587271736E-4</v>
      </c>
      <c r="AF81" s="6">
        <f>249.088908333*('raw Data'!X81-AVERAGE('raw Data'!$D$2:$D$3001))</f>
        <v>1997.4967061280759</v>
      </c>
      <c r="AG81" s="3"/>
      <c r="AH81" s="6">
        <f>AE81/(PI()*('ugly don''t look!'!$K$7^2)/4)</f>
        <v>0.56859366931113742</v>
      </c>
      <c r="AI81" s="6">
        <f>-AF81/'ugly don''t look!'!$I$7</f>
        <v>-2184.4889612074321</v>
      </c>
      <c r="AJ81" s="6">
        <f>-'ugly don''t look!'!$K$7/4*AI81</f>
        <v>20.543698762331115</v>
      </c>
      <c r="AK81" s="3">
        <f t="shared" si="13"/>
        <v>-0.56458921364512726</v>
      </c>
      <c r="AL81" s="3">
        <f t="shared" si="14"/>
        <v>3.0225542643515229</v>
      </c>
      <c r="AN81" s="6">
        <f>S81-'ugly don''t look!'!$M$5</f>
        <v>0.22900545361976299</v>
      </c>
      <c r="AO81" s="6">
        <f t="shared" si="18"/>
        <v>0.59993730988990213</v>
      </c>
      <c r="AP81" s="6">
        <f t="shared" si="19"/>
        <v>4.0076200143878351</v>
      </c>
      <c r="AQ81" s="6">
        <f t="shared" si="15"/>
        <v>-4.0613036775220462E-2</v>
      </c>
      <c r="AV81" s="6">
        <f t="shared" si="16"/>
        <v>-0.50082240121501576</v>
      </c>
      <c r="AW81" s="6">
        <f t="shared" si="17"/>
        <v>-0.56458921364512726</v>
      </c>
    </row>
    <row r="82" spans="1:49" x14ac:dyDescent="0.25">
      <c r="A82" s="6">
        <v>17235.412110000001</v>
      </c>
      <c r="B82" s="6">
        <v>22.510715000000001</v>
      </c>
      <c r="C82" s="6">
        <v>14.507731</v>
      </c>
      <c r="D82" s="6">
        <v>-8.6251999999999995E-2</v>
      </c>
      <c r="E82" s="6">
        <v>37.627437999999998</v>
      </c>
      <c r="F82" s="6">
        <v>21.785091000000001</v>
      </c>
      <c r="G82" s="6">
        <v>86.075423000000001</v>
      </c>
      <c r="H82" s="6">
        <v>14.5</v>
      </c>
      <c r="I82" s="6">
        <v>58.602139000000001</v>
      </c>
      <c r="L82" s="3">
        <f t="shared" si="10"/>
        <v>9.1530717915127061E-4</v>
      </c>
      <c r="M82" s="6">
        <f>249.088908333*(E82-AVERAGE('raw Data'!$Y$2:$Y$2801))</f>
        <v>9302.2356022500007</v>
      </c>
      <c r="N82" s="1" t="s">
        <v>18</v>
      </c>
      <c r="O82" s="3">
        <f>L82/(PI()*('ugly don''t look!'!$J$7^2)/4)</f>
        <v>1.8245820274038511</v>
      </c>
      <c r="P82" s="6">
        <f>-M82/'ugly don''t look!'!$H$7</f>
        <v>-8719.7559076209236</v>
      </c>
      <c r="Q82" s="6">
        <f>-'ugly don''t look!'!$J$7/4*P82</f>
        <v>55.093597763325903</v>
      </c>
      <c r="R82" s="1">
        <f t="shared" si="11"/>
        <v>0.60135093472389556</v>
      </c>
      <c r="S82" s="1">
        <f t="shared" si="12"/>
        <v>4.0090335163648474</v>
      </c>
      <c r="U82" s="6">
        <v>19070.06999</v>
      </c>
      <c r="V82" s="6">
        <v>23.681723000000002</v>
      </c>
      <c r="W82" s="6">
        <v>10.017579</v>
      </c>
      <c r="X82" s="6">
        <v>7.9632620000000003</v>
      </c>
      <c r="Y82" s="6">
        <v>0.35605799999999999</v>
      </c>
      <c r="Z82" s="6">
        <v>21.870418999999998</v>
      </c>
      <c r="AA82" s="6">
        <v>86.088013000000004</v>
      </c>
      <c r="AB82" s="6">
        <v>10</v>
      </c>
      <c r="AC82" s="6">
        <v>37.664593000000004</v>
      </c>
      <c r="AE82" s="3">
        <f>0.000063090994667*'raw Data'!W82</f>
        <v>6.3201902326525121E-4</v>
      </c>
      <c r="AF82" s="6">
        <f>249.088908333*('raw Data'!X82-AVERAGE('raw Data'!$D$2:$D$3001))</f>
        <v>1999.8234456208147</v>
      </c>
      <c r="AG82" s="3"/>
      <c r="AH82" s="6">
        <f>AE82/(PI()*('ugly don''t look!'!$K$7^2)/4)</f>
        <v>0.56867314384299583</v>
      </c>
      <c r="AI82" s="6">
        <f>-AF82/'ugly don''t look!'!$I$7</f>
        <v>-2187.0335144584587</v>
      </c>
      <c r="AJ82" s="6">
        <f>-'ugly don''t look!'!$K$7/4*AI82</f>
        <v>20.567628631697406</v>
      </c>
      <c r="AK82" s="3">
        <f t="shared" si="13"/>
        <v>-0.56444944955271104</v>
      </c>
      <c r="AL82" s="3">
        <f t="shared" si="14"/>
        <v>3.0237184141654905</v>
      </c>
      <c r="AN82" s="6">
        <f>S82-'ugly don''t look!'!$M$5</f>
        <v>0.23041895559677528</v>
      </c>
      <c r="AO82" s="6">
        <f t="shared" si="18"/>
        <v>0.60135093472389556</v>
      </c>
      <c r="AP82" s="6">
        <f t="shared" si="19"/>
        <v>4.0090335163648474</v>
      </c>
      <c r="AQ82" s="6">
        <f t="shared" si="15"/>
        <v>-4.0106709407318836E-2</v>
      </c>
      <c r="AV82" s="6">
        <f t="shared" si="16"/>
        <v>-0.49965825140104814</v>
      </c>
      <c r="AW82" s="6">
        <f t="shared" si="17"/>
        <v>-0.56444944955271104</v>
      </c>
    </row>
    <row r="83" spans="1:49" x14ac:dyDescent="0.25">
      <c r="A83" s="6">
        <v>17236.692050000001</v>
      </c>
      <c r="B83" s="6">
        <v>22.617605000000001</v>
      </c>
      <c r="C83" s="6">
        <v>14.506012999999999</v>
      </c>
      <c r="D83" s="6">
        <v>-0.118467</v>
      </c>
      <c r="E83" s="6">
        <v>37.595736000000002</v>
      </c>
      <c r="F83" s="6">
        <v>21.724240000000002</v>
      </c>
      <c r="G83" s="6">
        <v>86.075357999999994</v>
      </c>
      <c r="H83" s="6">
        <v>14.5</v>
      </c>
      <c r="I83" s="6">
        <v>58.600734000000003</v>
      </c>
      <c r="L83" s="3">
        <f t="shared" si="10"/>
        <v>9.1519878882243271E-4</v>
      </c>
      <c r="M83" s="6">
        <f>249.088908333*(E83-AVERAGE('raw Data'!$Y$2:$Y$2801))</f>
        <v>9294.3389856780286</v>
      </c>
      <c r="N83" s="1" t="s">
        <v>18</v>
      </c>
      <c r="O83" s="3">
        <f>L83/(PI()*('ugly don''t look!'!$J$7^2)/4)</f>
        <v>1.8243659610925114</v>
      </c>
      <c r="P83" s="6">
        <f>-M83/'ugly don''t look!'!$H$7</f>
        <v>-8712.3537548537952</v>
      </c>
      <c r="Q83" s="6">
        <f>-'ugly don''t look!'!$J$7/4*P83</f>
        <v>55.046829111604993</v>
      </c>
      <c r="R83" s="1">
        <f t="shared" si="11"/>
        <v>0.60123250809119289</v>
      </c>
      <c r="S83" s="1">
        <f t="shared" si="12"/>
        <v>4.0081842613572389</v>
      </c>
      <c r="U83" s="6">
        <v>19071.636979999999</v>
      </c>
      <c r="V83" s="6">
        <v>23.743796</v>
      </c>
      <c r="W83" s="6">
        <v>10.01985</v>
      </c>
      <c r="X83" s="6">
        <v>7.9719980000000001</v>
      </c>
      <c r="Y83" s="6">
        <v>0.35911300000000002</v>
      </c>
      <c r="Z83" s="6">
        <v>21.923190000000002</v>
      </c>
      <c r="AA83" s="6">
        <v>86.078695999999994</v>
      </c>
      <c r="AB83" s="6">
        <v>10</v>
      </c>
      <c r="AC83" s="6">
        <v>37.652979999999999</v>
      </c>
      <c r="AE83" s="3">
        <f>0.000063090994667*'raw Data'!W83</f>
        <v>6.3216230291413998E-4</v>
      </c>
      <c r="AF83" s="6">
        <f>249.088908333*('raw Data'!X83-AVERAGE('raw Data'!$D$2:$D$3001))</f>
        <v>2001.9994863240115</v>
      </c>
      <c r="AG83" s="3"/>
      <c r="AH83" s="6">
        <f>AE83/(PI()*('ugly don''t look!'!$K$7^2)/4)</f>
        <v>0.56880206288717483</v>
      </c>
      <c r="AI83" s="6">
        <f>-AF83/'ugly don''t look!'!$I$7</f>
        <v>-2189.4132615091989</v>
      </c>
      <c r="AJ83" s="6">
        <f>-'ugly don''t look!'!$K$7/4*AI83</f>
        <v>20.590008605874036</v>
      </c>
      <c r="AK83" s="3">
        <f t="shared" si="13"/>
        <v>-0.56422277376414309</v>
      </c>
      <c r="AL83" s="3">
        <f t="shared" si="14"/>
        <v>3.0248059390033815</v>
      </c>
      <c r="AN83" s="6">
        <f>S83-'ugly don''t look!'!$M$5</f>
        <v>0.22956970058916681</v>
      </c>
      <c r="AO83" s="6">
        <f t="shared" si="18"/>
        <v>0.60123250809119289</v>
      </c>
      <c r="AP83" s="6">
        <f t="shared" si="19"/>
        <v>4.0081842613572389</v>
      </c>
      <c r="AQ83" s="6">
        <f t="shared" si="15"/>
        <v>-4.0879965725850204E-2</v>
      </c>
      <c r="AV83" s="6">
        <f t="shared" si="16"/>
        <v>-0.49857072656315715</v>
      </c>
      <c r="AW83" s="6">
        <f t="shared" si="17"/>
        <v>-0.56422277376414309</v>
      </c>
    </row>
    <row r="84" spans="1:49" x14ac:dyDescent="0.25">
      <c r="A84" s="6">
        <v>17237.158380000001</v>
      </c>
      <c r="B84" s="6">
        <v>22.558982</v>
      </c>
      <c r="C84" s="6">
        <v>14.486684</v>
      </c>
      <c r="D84" s="6">
        <v>-0.13209199999999999</v>
      </c>
      <c r="E84" s="6">
        <v>37.619000999999997</v>
      </c>
      <c r="F84" s="6">
        <v>21.780431</v>
      </c>
      <c r="G84" s="6">
        <v>86.078343000000004</v>
      </c>
      <c r="H84" s="6">
        <v>14.5</v>
      </c>
      <c r="I84" s="6">
        <v>58.620536000000001</v>
      </c>
      <c r="L84" s="3">
        <f t="shared" si="10"/>
        <v>9.1397930298651434E-4</v>
      </c>
      <c r="M84" s="6">
        <f>249.088908333*(E84-AVERAGE('raw Data'!$Y$2:$Y$2801))</f>
        <v>9300.1340391303947</v>
      </c>
      <c r="N84" s="1" t="s">
        <v>18</v>
      </c>
      <c r="O84" s="3">
        <f>L84/(PI()*('ugly don''t look!'!$J$7^2)/4)</f>
        <v>1.8219350264406566</v>
      </c>
      <c r="P84" s="6">
        <f>-M84/'ugly don''t look!'!$H$7</f>
        <v>-8717.7859384424391</v>
      </c>
      <c r="Q84" s="6">
        <f>-'ugly don''t look!'!$J$7/4*P84</f>
        <v>55.081151005563939</v>
      </c>
      <c r="R84" s="1">
        <f t="shared" si="11"/>
        <v>0.5998991376314724</v>
      </c>
      <c r="S84" s="1">
        <f t="shared" si="12"/>
        <v>4.0088075706204007</v>
      </c>
      <c r="U84" s="6">
        <v>19073.09706</v>
      </c>
      <c r="V84" s="6">
        <v>23.862389</v>
      </c>
      <c r="W84" s="6">
        <v>10.036849</v>
      </c>
      <c r="X84" s="6">
        <v>7.986154</v>
      </c>
      <c r="Y84" s="6">
        <v>0.34780699999999998</v>
      </c>
      <c r="Z84" s="6">
        <v>21.858056000000001</v>
      </c>
      <c r="AA84" s="6">
        <v>86.086292999999998</v>
      </c>
      <c r="AB84" s="6">
        <v>10</v>
      </c>
      <c r="AC84" s="6">
        <v>37.622584000000003</v>
      </c>
      <c r="AE84" s="3">
        <f>0.000063090994667*'raw Data'!W84</f>
        <v>6.3323478673248438E-4</v>
      </c>
      <c r="AF84" s="6">
        <f>249.088908333*('raw Data'!X84-AVERAGE('raw Data'!$D$2:$D$3001))</f>
        <v>2005.5255889103735</v>
      </c>
      <c r="AG84" s="3"/>
      <c r="AH84" s="6">
        <f>AE84/(PI()*('ugly don''t look!'!$K$7^2)/4)</f>
        <v>0.56976705400650496</v>
      </c>
      <c r="AI84" s="6">
        <f>-AF84/'ugly don''t look!'!$I$7</f>
        <v>-2193.2694541889473</v>
      </c>
      <c r="AJ84" s="6">
        <f>-'ugly don''t look!'!$K$7/4*AI84</f>
        <v>20.626273591501828</v>
      </c>
      <c r="AK84" s="3">
        <f t="shared" si="13"/>
        <v>-0.56252767886638988</v>
      </c>
      <c r="AL84" s="3">
        <f t="shared" si="14"/>
        <v>3.0265656802052963</v>
      </c>
      <c r="AN84" s="6">
        <f>S84-'ugly don''t look!'!$M$5</f>
        <v>0.2301930098523286</v>
      </c>
      <c r="AO84" s="6">
        <f t="shared" si="18"/>
        <v>0.5998991376314724</v>
      </c>
      <c r="AP84" s="6">
        <f t="shared" si="19"/>
        <v>4.0088075706204007</v>
      </c>
      <c r="AQ84" s="6">
        <f t="shared" si="15"/>
        <v>-3.9400984012325807E-2</v>
      </c>
      <c r="AV84" s="6">
        <f t="shared" si="16"/>
        <v>-0.49681098536124235</v>
      </c>
      <c r="AW84" s="6">
        <f t="shared" si="17"/>
        <v>-0.56252767886638988</v>
      </c>
    </row>
    <row r="85" spans="1:49" x14ac:dyDescent="0.25">
      <c r="A85" s="6">
        <v>17240.145990000001</v>
      </c>
      <c r="B85" s="6">
        <v>22.453012000000001</v>
      </c>
      <c r="C85" s="6">
        <v>14.506130000000001</v>
      </c>
      <c r="D85" s="6">
        <v>-0.15762000000000001</v>
      </c>
      <c r="E85" s="6">
        <v>37.574855999999997</v>
      </c>
      <c r="F85" s="6">
        <v>21.765104999999998</v>
      </c>
      <c r="G85" s="6">
        <v>86.074325999999999</v>
      </c>
      <c r="H85" s="6">
        <v>14.5</v>
      </c>
      <c r="I85" s="6">
        <v>58.609366999999999</v>
      </c>
      <c r="L85" s="3">
        <f t="shared" si="10"/>
        <v>9.1520617046880878E-4</v>
      </c>
      <c r="M85" s="6">
        <f>249.088908333*(E85-AVERAGE('raw Data'!$Y$2:$Y$2801))</f>
        <v>9289.1380092720337</v>
      </c>
      <c r="N85" s="1" t="s">
        <v>18</v>
      </c>
      <c r="O85" s="3">
        <f>L85/(PI()*('ugly don''t look!'!$J$7^2)/4)</f>
        <v>1.8243806757365317</v>
      </c>
      <c r="P85" s="6">
        <f>-M85/'ugly don''t look!'!$H$7</f>
        <v>-8707.4784488864207</v>
      </c>
      <c r="Q85" s="6">
        <f>-'ugly don''t look!'!$J$7/4*P85</f>
        <v>55.016025709676626</v>
      </c>
      <c r="R85" s="1">
        <f t="shared" si="11"/>
        <v>0.60124057367945383</v>
      </c>
      <c r="S85" s="1">
        <f t="shared" si="12"/>
        <v>4.0076245193301459</v>
      </c>
      <c r="U85" s="6">
        <v>19073.40798</v>
      </c>
      <c r="V85" s="6">
        <v>23.710173999999999</v>
      </c>
      <c r="W85" s="6">
        <v>10.03322</v>
      </c>
      <c r="X85" s="6">
        <v>7.9719879999999996</v>
      </c>
      <c r="Y85" s="6">
        <v>0.34795599999999999</v>
      </c>
      <c r="Z85" s="6">
        <v>21.886921999999998</v>
      </c>
      <c r="AA85" s="6">
        <v>86.086022999999997</v>
      </c>
      <c r="AB85" s="6">
        <v>10</v>
      </c>
      <c r="AC85" s="6">
        <v>37.622281000000001</v>
      </c>
      <c r="AE85" s="3">
        <f>0.000063090994667*'raw Data'!W85</f>
        <v>6.3300582951283783E-4</v>
      </c>
      <c r="AF85" s="6">
        <f>249.088908333*('raw Data'!X85-AVERAGE('raw Data'!$D$2:$D$3001))</f>
        <v>2001.9969954349283</v>
      </c>
      <c r="AG85" s="3"/>
      <c r="AH85" s="6">
        <f>AE85/(PI()*('ugly don''t look!'!$K$7^2)/4)</f>
        <v>0.56956104466642332</v>
      </c>
      <c r="AI85" s="6">
        <f>-AF85/'ugly don''t look!'!$I$7</f>
        <v>-2189.4105374397727</v>
      </c>
      <c r="AJ85" s="6">
        <f>-'ugly don''t look!'!$K$7/4*AI85</f>
        <v>20.589982987771727</v>
      </c>
      <c r="AK85" s="3">
        <f t="shared" si="13"/>
        <v>-0.56288931190706837</v>
      </c>
      <c r="AL85" s="3">
        <f t="shared" si="14"/>
        <v>3.0248046948019467</v>
      </c>
      <c r="AN85" s="6">
        <f>S85-'ugly don''t look!'!$M$5</f>
        <v>0.22900995856207373</v>
      </c>
      <c r="AO85" s="6">
        <f t="shared" si="18"/>
        <v>0.60124057367945383</v>
      </c>
      <c r="AP85" s="6">
        <f t="shared" si="19"/>
        <v>4.0076245193301459</v>
      </c>
      <c r="AQ85" s="6">
        <f t="shared" si="15"/>
        <v>-4.1444883735072297E-2</v>
      </c>
      <c r="AV85" s="6">
        <f t="shared" si="16"/>
        <v>-0.49857197076459192</v>
      </c>
      <c r="AW85" s="6">
        <f t="shared" si="17"/>
        <v>-0.56288931190706837</v>
      </c>
    </row>
    <row r="86" spans="1:49" x14ac:dyDescent="0.25">
      <c r="A86" s="6">
        <v>17241.05645</v>
      </c>
      <c r="B86" s="6">
        <v>22.623522000000001</v>
      </c>
      <c r="C86" s="6">
        <v>14.511520000000001</v>
      </c>
      <c r="D86" s="6">
        <v>-0.15810399999999999</v>
      </c>
      <c r="E86" s="6">
        <v>37.622557999999998</v>
      </c>
      <c r="F86" s="6">
        <v>21.769394999999999</v>
      </c>
      <c r="G86" s="6">
        <v>86.081923000000003</v>
      </c>
      <c r="H86" s="6">
        <v>14.5</v>
      </c>
      <c r="I86" s="6">
        <v>58.599567</v>
      </c>
      <c r="L86" s="3">
        <f t="shared" si="10"/>
        <v>9.1554623093006396E-4</v>
      </c>
      <c r="M86" s="6">
        <f>249.088908333*(E86-AVERAGE('raw Data'!$Y$2:$Y$2801))</f>
        <v>9301.0200483773351</v>
      </c>
      <c r="N86" s="1" t="s">
        <v>18</v>
      </c>
      <c r="O86" s="3">
        <f>L86/(PI()*('ugly don''t look!'!$J$7^2)/4)</f>
        <v>1.825058555490968</v>
      </c>
      <c r="P86" s="6">
        <f>-M86/'ugly don''t look!'!$H$7</f>
        <v>-8718.6164682952149</v>
      </c>
      <c r="Q86" s="6">
        <f>-'ugly don''t look!'!$J$7/4*P86</f>
        <v>55.08639850080624</v>
      </c>
      <c r="R86" s="1">
        <f t="shared" si="11"/>
        <v>0.60161207172026621</v>
      </c>
      <c r="S86" s="1">
        <f t="shared" si="12"/>
        <v>4.0089028345210638</v>
      </c>
      <c r="U86" s="6">
        <v>19074.243989999999</v>
      </c>
      <c r="V86" s="6">
        <v>23.715716</v>
      </c>
      <c r="W86" s="6">
        <v>10.032465</v>
      </c>
      <c r="X86" s="6">
        <v>7.9951040000000004</v>
      </c>
      <c r="Y86" s="6">
        <v>0.34844000000000003</v>
      </c>
      <c r="Z86" s="6">
        <v>21.899505000000001</v>
      </c>
      <c r="AA86" s="6">
        <v>86.084999999999994</v>
      </c>
      <c r="AB86" s="6">
        <v>10</v>
      </c>
      <c r="AC86" s="6">
        <v>37.613621999999999</v>
      </c>
      <c r="AE86" s="3">
        <f>0.000063090994667*'raw Data'!W86</f>
        <v>6.3295819581186421E-4</v>
      </c>
      <c r="AF86" s="6">
        <f>249.088908333*('raw Data'!X86-AVERAGE('raw Data'!$D$2:$D$3001))</f>
        <v>2007.7549346399539</v>
      </c>
      <c r="AG86" s="3"/>
      <c r="AH86" s="6">
        <f>AE86/(PI()*('ugly don''t look!'!$K$7^2)/4)</f>
        <v>0.56951818518674246</v>
      </c>
      <c r="AI86" s="6">
        <f>-AF86/'ugly don''t look!'!$I$7</f>
        <v>-2195.707496325409</v>
      </c>
      <c r="AJ86" s="6">
        <f>-'ugly don''t look!'!$K$7/4*AI86</f>
        <v>20.64920179306786</v>
      </c>
      <c r="AK86" s="3">
        <f t="shared" si="13"/>
        <v>-0.56296456475792855</v>
      </c>
      <c r="AL86" s="3">
        <f t="shared" si="14"/>
        <v>3.0276766645712296</v>
      </c>
      <c r="AN86" s="6">
        <f>S86-'ugly don''t look!'!$M$5</f>
        <v>0.23028827375299166</v>
      </c>
      <c r="AO86" s="6">
        <f t="shared" si="18"/>
        <v>0.60161207172026621</v>
      </c>
      <c r="AP86" s="6">
        <f t="shared" si="19"/>
        <v>4.0089028345210638</v>
      </c>
      <c r="AQ86" s="6">
        <f t="shared" si="15"/>
        <v>-4.0404972385014531E-2</v>
      </c>
      <c r="AV86" s="6">
        <f t="shared" si="16"/>
        <v>-0.49570000099530898</v>
      </c>
      <c r="AW86" s="6">
        <f t="shared" si="17"/>
        <v>-0.56296456475792855</v>
      </c>
    </row>
    <row r="87" spans="1:49" x14ac:dyDescent="0.25">
      <c r="A87" s="6">
        <v>17242.86318</v>
      </c>
      <c r="B87" s="6">
        <v>22.512194000000001</v>
      </c>
      <c r="C87" s="6">
        <v>14.513062</v>
      </c>
      <c r="D87" s="6">
        <v>-0.14030599999999999</v>
      </c>
      <c r="E87" s="6">
        <v>37.598511999999999</v>
      </c>
      <c r="F87" s="6">
        <v>21.614084999999999</v>
      </c>
      <c r="G87" s="6">
        <v>86.076874000000004</v>
      </c>
      <c r="H87" s="6">
        <v>14.5</v>
      </c>
      <c r="I87" s="6">
        <v>58.597949</v>
      </c>
      <c r="L87" s="3">
        <f t="shared" si="10"/>
        <v>9.1564351724384037E-4</v>
      </c>
      <c r="M87" s="6">
        <f>249.088908333*(E87-AVERAGE('raw Data'!$Y$2:$Y$2801))</f>
        <v>9295.0304564875605</v>
      </c>
      <c r="N87" s="1" t="s">
        <v>18</v>
      </c>
      <c r="O87" s="3">
        <f>L87/(PI()*('ugly don''t look!'!$J$7^2)/4)</f>
        <v>1.8252524869531832</v>
      </c>
      <c r="P87" s="6">
        <f>-M87/'ugly don''t look!'!$H$7</f>
        <v>-8713.0019277161246</v>
      </c>
      <c r="Q87" s="6">
        <f>-'ugly don''t look!'!$J$7/4*P87</f>
        <v>55.050924429792403</v>
      </c>
      <c r="R87" s="1">
        <f t="shared" si="11"/>
        <v>0.60171832648055523</v>
      </c>
      <c r="S87" s="1">
        <f t="shared" si="12"/>
        <v>4.0082586555761495</v>
      </c>
      <c r="U87" s="6">
        <v>19076.423989999999</v>
      </c>
      <c r="V87" s="6">
        <v>23.650686</v>
      </c>
      <c r="W87" s="6">
        <v>10.018216000000001</v>
      </c>
      <c r="X87" s="6">
        <v>8.0319470000000006</v>
      </c>
      <c r="Y87" s="6">
        <v>0.34771299999999999</v>
      </c>
      <c r="Z87" s="6">
        <v>22.021775000000002</v>
      </c>
      <c r="AA87" s="6">
        <v>86.084377000000003</v>
      </c>
      <c r="AB87" s="6">
        <v>10</v>
      </c>
      <c r="AC87" s="6">
        <v>37.595311000000002</v>
      </c>
      <c r="AE87" s="3">
        <f>0.000063090994667*'raw Data'!W87</f>
        <v>6.320592122288542E-4</v>
      </c>
      <c r="AF87" s="6">
        <f>249.088908333*('raw Data'!X87-AVERAGE('raw Data'!$D$2:$D$3001))</f>
        <v>2016.9321172896664</v>
      </c>
      <c r="AG87" s="3"/>
      <c r="AH87" s="6">
        <f>AE87/(PI()*('ugly don''t look!'!$K$7^2)/4)</f>
        <v>0.5687093047549916</v>
      </c>
      <c r="AI87" s="6">
        <f>-AF87/'ugly don''t look!'!$I$7</f>
        <v>-2205.7437853124084</v>
      </c>
      <c r="AJ87" s="6">
        <f>-'ugly don''t look!'!$K$7/4*AI87</f>
        <v>20.743586567402748</v>
      </c>
      <c r="AK87" s="3">
        <f t="shared" si="13"/>
        <v>-0.56438586335608465</v>
      </c>
      <c r="AL87" s="3">
        <f t="shared" si="14"/>
        <v>3.0322371178122789</v>
      </c>
      <c r="AN87" s="6">
        <f>S87-'ugly don''t look!'!$M$5</f>
        <v>0.22964409480807735</v>
      </c>
      <c r="AO87" s="6">
        <f t="shared" si="18"/>
        <v>0.60171832648055523</v>
      </c>
      <c r="AP87" s="6">
        <f t="shared" si="19"/>
        <v>4.0082586555761495</v>
      </c>
      <c r="AQ87" s="6">
        <f t="shared" si="15"/>
        <v>-4.1117338884585103E-2</v>
      </c>
      <c r="AV87" s="6">
        <f t="shared" si="16"/>
        <v>-0.49113954775425972</v>
      </c>
      <c r="AW87" s="6">
        <f t="shared" si="17"/>
        <v>-0.56438586335608465</v>
      </c>
    </row>
    <row r="88" spans="1:49" x14ac:dyDescent="0.25">
      <c r="A88" s="6">
        <v>17244.028999999999</v>
      </c>
      <c r="B88" s="6">
        <v>22.531427999999998</v>
      </c>
      <c r="C88" s="6">
        <v>14.523002999999999</v>
      </c>
      <c r="D88" s="6">
        <v>-0.123803</v>
      </c>
      <c r="E88" s="6">
        <v>37.585920000000002</v>
      </c>
      <c r="F88" s="6">
        <v>21.767544999999998</v>
      </c>
      <c r="G88" s="6">
        <v>86.077979999999997</v>
      </c>
      <c r="H88" s="6">
        <v>14.5</v>
      </c>
      <c r="I88" s="6">
        <v>58.576292000000002</v>
      </c>
      <c r="L88" s="3">
        <f t="shared" si="10"/>
        <v>9.1627070482182499E-4</v>
      </c>
      <c r="M88" s="6">
        <f>249.088908333*(E88-AVERAGE('raw Data'!$Y$2:$Y$2801))</f>
        <v>9291.8939289538321</v>
      </c>
      <c r="N88" s="1" t="s">
        <v>18</v>
      </c>
      <c r="O88" s="3">
        <f>L88/(PI()*('ugly don''t look!'!$J$7^2)/4)</f>
        <v>1.8265027286301498</v>
      </c>
      <c r="P88" s="6">
        <f>-M88/'ugly don''t look!'!$H$7</f>
        <v>-8710.0618006691348</v>
      </c>
      <c r="Q88" s="6">
        <f>-'ugly don''t look!'!$J$7/4*P88</f>
        <v>55.032347972077758</v>
      </c>
      <c r="R88" s="1">
        <f t="shared" si="11"/>
        <v>0.60240306116401954</v>
      </c>
      <c r="S88" s="1">
        <f t="shared" si="12"/>
        <v>4.0079211572898856</v>
      </c>
      <c r="U88" s="6">
        <v>19076.97899</v>
      </c>
      <c r="V88" s="6">
        <v>23.721257999999999</v>
      </c>
      <c r="W88" s="6">
        <v>10.018224</v>
      </c>
      <c r="X88" s="6">
        <v>8.0275789999999994</v>
      </c>
      <c r="Y88" s="6">
        <v>0.35922500000000002</v>
      </c>
      <c r="Z88" s="6">
        <v>21.977588999999998</v>
      </c>
      <c r="AA88" s="6">
        <v>86.083550000000002</v>
      </c>
      <c r="AB88" s="6">
        <v>10</v>
      </c>
      <c r="AC88" s="6">
        <v>37.600375</v>
      </c>
      <c r="AE88" s="3">
        <f>0.000063090994667*'raw Data'!W88</f>
        <v>6.3205971695681144E-4</v>
      </c>
      <c r="AF88" s="6">
        <f>249.088908333*('raw Data'!X88-AVERAGE('raw Data'!$D$2:$D$3001))</f>
        <v>2015.8440969380681</v>
      </c>
      <c r="AG88" s="3"/>
      <c r="AH88" s="6">
        <f>AE88/(PI()*('ugly don''t look!'!$K$7^2)/4)</f>
        <v>0.5687097588951735</v>
      </c>
      <c r="AI88" s="6">
        <f>-AF88/'ugly don''t look!'!$I$7</f>
        <v>-2204.5539117870385</v>
      </c>
      <c r="AJ88" s="6">
        <f>-'ugly don''t look!'!$K$7/4*AI88</f>
        <v>20.732396580314436</v>
      </c>
      <c r="AK88" s="3">
        <f t="shared" si="13"/>
        <v>-0.56438506481103401</v>
      </c>
      <c r="AL88" s="3">
        <f t="shared" si="14"/>
        <v>3.0316975290425581</v>
      </c>
      <c r="AN88" s="6">
        <f>S88-'ugly don''t look!'!$M$5</f>
        <v>0.22930659652181351</v>
      </c>
      <c r="AO88" s="6">
        <f t="shared" si="18"/>
        <v>0.60240306116401954</v>
      </c>
      <c r="AP88" s="6">
        <f t="shared" si="19"/>
        <v>4.0079211572898856</v>
      </c>
      <c r="AQ88" s="6">
        <f t="shared" si="15"/>
        <v>-4.1894256388649048E-2</v>
      </c>
      <c r="AV88" s="6">
        <f t="shared" si="16"/>
        <v>-0.49167913652398054</v>
      </c>
      <c r="AW88" s="6">
        <f t="shared" si="17"/>
        <v>-0.56438506481103401</v>
      </c>
    </row>
    <row r="89" spans="1:49" x14ac:dyDescent="0.25">
      <c r="A89" s="6">
        <v>17244.918989999998</v>
      </c>
      <c r="B89" s="6">
        <v>22.568414000000001</v>
      </c>
      <c r="C89" s="6">
        <v>14.530260999999999</v>
      </c>
      <c r="D89" s="6">
        <v>-0.112804</v>
      </c>
      <c r="E89" s="6">
        <v>37.581021</v>
      </c>
      <c r="F89" s="6">
        <v>21.798044999999998</v>
      </c>
      <c r="G89" s="6">
        <v>86.079364999999996</v>
      </c>
      <c r="H89" s="6">
        <v>14.5</v>
      </c>
      <c r="I89" s="6">
        <v>58.560198999999997</v>
      </c>
      <c r="L89" s="3">
        <f t="shared" si="10"/>
        <v>9.1672861926111809E-4</v>
      </c>
      <c r="M89" s="6">
        <f>249.088908333*(E89-AVERAGE('raw Data'!$Y$2:$Y$2801))</f>
        <v>9290.6736423919083</v>
      </c>
      <c r="N89" s="1" t="s">
        <v>18</v>
      </c>
      <c r="O89" s="3">
        <f>L89/(PI()*('ugly don''t look!'!$J$7^2)/4)</f>
        <v>1.8274155396241569</v>
      </c>
      <c r="P89" s="6">
        <f>-M89/'ugly don''t look!'!$H$7</f>
        <v>-8708.9179250017896</v>
      </c>
      <c r="Q89" s="6">
        <f>-'ugly don''t look!'!$J$7/4*P89</f>
        <v>55.025120679642555</v>
      </c>
      <c r="R89" s="1">
        <f t="shared" si="11"/>
        <v>0.60290269522585771</v>
      </c>
      <c r="S89" s="1">
        <f t="shared" si="12"/>
        <v>4.0077898205885401</v>
      </c>
      <c r="U89" s="6">
        <v>19079.00506</v>
      </c>
      <c r="V89" s="6">
        <v>23.683738999999999</v>
      </c>
      <c r="W89" s="6">
        <v>10.000983</v>
      </c>
      <c r="X89" s="6">
        <v>8.0516539999999992</v>
      </c>
      <c r="Y89" s="6">
        <v>0.36520399999999997</v>
      </c>
      <c r="Z89" s="6">
        <v>21.933181999999999</v>
      </c>
      <c r="AA89" s="6">
        <v>86.089742000000001</v>
      </c>
      <c r="AB89" s="6">
        <v>10</v>
      </c>
      <c r="AC89" s="6">
        <v>37.611764999999998</v>
      </c>
      <c r="AE89" s="3">
        <f>0.000063090994667*'raw Data'!W89</f>
        <v>6.3097196511775766E-4</v>
      </c>
      <c r="AF89" s="6">
        <f>249.088908333*('raw Data'!X89-AVERAGE('raw Data'!$D$2:$D$3001))</f>
        <v>2021.840912406185</v>
      </c>
      <c r="AG89" s="3"/>
      <c r="AH89" s="6">
        <f>AE89/(PI()*('ugly don''t look!'!$K$7^2)/4)</f>
        <v>0.56773103003533654</v>
      </c>
      <c r="AI89" s="6">
        <f>-AF89/'ugly don''t look!'!$I$7</f>
        <v>-2211.1121089306484</v>
      </c>
      <c r="AJ89" s="6">
        <f>-'ugly don''t look!'!$K$7/4*AI89</f>
        <v>20.794072161621944</v>
      </c>
      <c r="AK89" s="3">
        <f t="shared" si="13"/>
        <v>-0.56610751108601176</v>
      </c>
      <c r="AL89" s="3">
        <f t="shared" si="14"/>
        <v>3.0346679538595551</v>
      </c>
      <c r="AN89" s="6">
        <f>S89-'ugly don''t look!'!$M$5</f>
        <v>0.22917525982046794</v>
      </c>
      <c r="AO89" s="6">
        <f t="shared" si="18"/>
        <v>0.60290269522585771</v>
      </c>
      <c r="AP89" s="6">
        <f t="shared" si="19"/>
        <v>4.0077898205885401</v>
      </c>
      <c r="AQ89" s="6">
        <f t="shared" si="15"/>
        <v>-4.2346226488508193E-2</v>
      </c>
      <c r="AV89" s="6">
        <f t="shared" si="16"/>
        <v>-0.48870871170698349</v>
      </c>
      <c r="AW89" s="6">
        <f t="shared" si="17"/>
        <v>-0.56610751108601176</v>
      </c>
    </row>
    <row r="90" spans="1:49" x14ac:dyDescent="0.25">
      <c r="A90" s="6">
        <v>17246.841</v>
      </c>
      <c r="B90" s="6">
        <v>22.560646999999999</v>
      </c>
      <c r="C90" s="6">
        <v>14.564636</v>
      </c>
      <c r="D90" s="6">
        <v>-8.6522000000000002E-2</v>
      </c>
      <c r="E90" s="6">
        <v>37.581207999999997</v>
      </c>
      <c r="F90" s="6">
        <v>21.845787999999999</v>
      </c>
      <c r="G90" s="6">
        <v>86.077404000000001</v>
      </c>
      <c r="H90" s="6">
        <v>14.5</v>
      </c>
      <c r="I90" s="6">
        <v>58.490389</v>
      </c>
      <c r="L90" s="3">
        <f t="shared" si="10"/>
        <v>9.1889737220279626E-4</v>
      </c>
      <c r="M90" s="6">
        <f>249.088908333*(E90-AVERAGE('raw Data'!$Y$2:$Y$2801))</f>
        <v>9290.7202220177642</v>
      </c>
      <c r="N90" s="1" t="s">
        <v>18</v>
      </c>
      <c r="O90" s="3">
        <f>L90/(PI()*('ugly don''t look!'!$J$7^2)/4)</f>
        <v>1.8317387523437758</v>
      </c>
      <c r="P90" s="6">
        <f>-M90/'ugly don''t look!'!$H$7</f>
        <v>-8708.9615879431622</v>
      </c>
      <c r="Q90" s="6">
        <f>-'ugly don''t look!'!$J$7/4*P90</f>
        <v>55.025396553021885</v>
      </c>
      <c r="R90" s="1">
        <f t="shared" si="11"/>
        <v>0.60526565365080809</v>
      </c>
      <c r="S90" s="1">
        <f t="shared" si="12"/>
        <v>4.0077948341656917</v>
      </c>
      <c r="U90" s="6">
        <v>19079.314989999999</v>
      </c>
      <c r="V90" s="6">
        <v>23.660461000000002</v>
      </c>
      <c r="W90" s="6">
        <v>10.002299000000001</v>
      </c>
      <c r="X90" s="6">
        <v>8.0627549999999992</v>
      </c>
      <c r="Y90" s="6">
        <v>0.37164799999999998</v>
      </c>
      <c r="Z90" s="6">
        <v>21.933181999999999</v>
      </c>
      <c r="AA90" s="6">
        <v>86.089742000000001</v>
      </c>
      <c r="AB90" s="6">
        <v>10</v>
      </c>
      <c r="AC90" s="6">
        <v>37.610433999999998</v>
      </c>
      <c r="AE90" s="3">
        <f>0.000063090994667*'raw Data'!W90</f>
        <v>6.3105499286673949E-4</v>
      </c>
      <c r="AF90" s="6">
        <f>249.088908333*('raw Data'!X90-AVERAGE('raw Data'!$D$2:$D$3001))</f>
        <v>2024.6060483775896</v>
      </c>
      <c r="AG90" s="3"/>
      <c r="AH90" s="6">
        <f>AE90/(PI()*('ugly don''t look!'!$K$7^2)/4)</f>
        <v>0.56780573609528351</v>
      </c>
      <c r="AI90" s="6">
        <f>-AF90/'ugly don''t look!'!$I$7</f>
        <v>-2214.1360984006883</v>
      </c>
      <c r="AJ90" s="6">
        <f>-'ugly don''t look!'!$K$7/4*AI90</f>
        <v>20.822510816994516</v>
      </c>
      <c r="AK90" s="3">
        <f t="shared" si="13"/>
        <v>-0.56597593267783863</v>
      </c>
      <c r="AL90" s="3">
        <f t="shared" si="14"/>
        <v>3.0360346523130928</v>
      </c>
      <c r="AN90" s="6">
        <f>S90-'ugly don''t look!'!$M$5</f>
        <v>0.22918027339761959</v>
      </c>
      <c r="AO90" s="6">
        <f t="shared" si="18"/>
        <v>0.60526565365080809</v>
      </c>
      <c r="AP90" s="6">
        <f t="shared" si="19"/>
        <v>4.0077948341656917</v>
      </c>
      <c r="AQ90" s="6">
        <f t="shared" si="15"/>
        <v>-4.3857609506797984E-2</v>
      </c>
      <c r="AV90" s="6">
        <f t="shared" si="16"/>
        <v>-0.48734201325344584</v>
      </c>
      <c r="AW90" s="6">
        <f t="shared" si="17"/>
        <v>-0.56597593267783863</v>
      </c>
    </row>
    <row r="91" spans="1:49" x14ac:dyDescent="0.25">
      <c r="A91" s="6">
        <v>17248.236000000001</v>
      </c>
      <c r="B91" s="6">
        <v>22.520886999999998</v>
      </c>
      <c r="C91" s="6">
        <v>14.578272999999999</v>
      </c>
      <c r="D91" s="6">
        <v>-7.3706999999999995E-2</v>
      </c>
      <c r="E91" s="6">
        <v>37.602758000000001</v>
      </c>
      <c r="F91" s="6">
        <v>21.767174000000001</v>
      </c>
      <c r="G91" s="6">
        <v>86.078157000000004</v>
      </c>
      <c r="H91" s="6">
        <v>14.5</v>
      </c>
      <c r="I91" s="6">
        <v>58.444200000000002</v>
      </c>
      <c r="L91" s="3">
        <f t="shared" si="10"/>
        <v>9.1975774409707009E-4</v>
      </c>
      <c r="M91" s="6">
        <f>249.088908333*(E91-AVERAGE('raw Data'!$Y$2:$Y$2801))</f>
        <v>9296.0880879923425</v>
      </c>
      <c r="N91" s="1" t="s">
        <v>18</v>
      </c>
      <c r="O91" s="3">
        <f>L91/(PI()*('ugly don''t look!'!$J$7^2)/4)</f>
        <v>1.8334538258523556</v>
      </c>
      <c r="P91" s="6">
        <f>-M91/'ugly don''t look!'!$H$7</f>
        <v>-8713.9933333261561</v>
      </c>
      <c r="Q91" s="6">
        <f>-'ugly don''t look!'!$J$7/4*P91</f>
        <v>55.057188378287989</v>
      </c>
      <c r="R91" s="1">
        <f t="shared" si="11"/>
        <v>0.60620152460283516</v>
      </c>
      <c r="S91" s="1">
        <f t="shared" si="12"/>
        <v>4.0083724337227844</v>
      </c>
      <c r="U91" s="6">
        <v>19080.417990000002</v>
      </c>
      <c r="V91" s="6">
        <v>23.803077999999999</v>
      </c>
      <c r="W91" s="6">
        <v>9.9701959999999996</v>
      </c>
      <c r="X91" s="6">
        <v>8.0571199999999994</v>
      </c>
      <c r="Y91" s="6">
        <v>0.358871</v>
      </c>
      <c r="Z91" s="6">
        <v>21.923779</v>
      </c>
      <c r="AA91" s="6">
        <v>86.082852000000003</v>
      </c>
      <c r="AB91" s="6">
        <v>10</v>
      </c>
      <c r="AC91" s="6">
        <v>37.646793000000002</v>
      </c>
      <c r="AE91" s="3">
        <f>0.000063090994667*'raw Data'!W91</f>
        <v>6.2902958266494475E-4</v>
      </c>
      <c r="AF91" s="6">
        <f>249.088908333*('raw Data'!X91-AVERAGE('raw Data'!$D$2:$D$3001))</f>
        <v>2023.2024323791327</v>
      </c>
      <c r="AG91" s="3"/>
      <c r="AH91" s="6">
        <f>AE91/(PI()*('ugly don''t look!'!$K$7^2)/4)</f>
        <v>0.56598332831224607</v>
      </c>
      <c r="AI91" s="6">
        <f>-AF91/'ugly don''t look!'!$I$7</f>
        <v>-2212.6010852790164</v>
      </c>
      <c r="AJ91" s="6">
        <f>-'ugly don''t look!'!$K$7/4*AI91</f>
        <v>20.808075016343718</v>
      </c>
      <c r="AK91" s="3">
        <f t="shared" si="13"/>
        <v>-0.56919065649148659</v>
      </c>
      <c r="AL91" s="3">
        <f t="shared" si="14"/>
        <v>3.035341133308235</v>
      </c>
      <c r="AN91" s="6">
        <f>S91-'ugly don''t look!'!$M$5</f>
        <v>0.22975787295471228</v>
      </c>
      <c r="AO91" s="6">
        <f t="shared" si="18"/>
        <v>0.60620152460283516</v>
      </c>
      <c r="AP91" s="6">
        <f t="shared" si="19"/>
        <v>4.0083724337227844</v>
      </c>
      <c r="AQ91" s="6">
        <f t="shared" si="15"/>
        <v>-4.388059246966905E-2</v>
      </c>
      <c r="AV91" s="6">
        <f t="shared" si="16"/>
        <v>-0.48803553225830365</v>
      </c>
      <c r="AW91" s="6">
        <f t="shared" si="17"/>
        <v>-0.56919065649148659</v>
      </c>
    </row>
    <row r="92" spans="1:49" x14ac:dyDescent="0.25">
      <c r="A92" s="6">
        <v>17249.30312</v>
      </c>
      <c r="B92" s="6">
        <v>22.634616999999999</v>
      </c>
      <c r="C92" s="6">
        <v>14.564845</v>
      </c>
      <c r="D92" s="6">
        <v>-5.8265999999999998E-2</v>
      </c>
      <c r="E92" s="6">
        <v>37.615777999999999</v>
      </c>
      <c r="F92" s="6">
        <v>21.744378000000001</v>
      </c>
      <c r="G92" s="6">
        <v>86.076956999999993</v>
      </c>
      <c r="H92" s="6">
        <v>14.5</v>
      </c>
      <c r="I92" s="6">
        <v>58.433808999999997</v>
      </c>
      <c r="L92" s="3">
        <f t="shared" si="10"/>
        <v>9.189105582206817E-4</v>
      </c>
      <c r="M92" s="6">
        <f>249.088908333*(E92-AVERAGE('raw Data'!$Y$2:$Y$2801))</f>
        <v>9299.3312255788369</v>
      </c>
      <c r="N92" s="1" t="s">
        <v>18</v>
      </c>
      <c r="O92" s="3">
        <f>L92/(PI()*('ugly don''t look!'!$J$7^2)/4)</f>
        <v>1.8317650374771111</v>
      </c>
      <c r="P92" s="6">
        <f>-M92/'ugly don''t look!'!$H$7</f>
        <v>-8717.0333948058087</v>
      </c>
      <c r="Q92" s="6">
        <f>-'ugly don''t look!'!$J$7/4*P92</f>
        <v>55.076396246731804</v>
      </c>
      <c r="R92" s="1">
        <f t="shared" si="11"/>
        <v>0.60528000337437537</v>
      </c>
      <c r="S92" s="1">
        <f t="shared" si="12"/>
        <v>4.0087212441007258</v>
      </c>
      <c r="U92" s="6">
        <v>19082.607980000001</v>
      </c>
      <c r="V92" s="6">
        <v>23.642354999999998</v>
      </c>
      <c r="W92" s="6">
        <v>9.9522589999999997</v>
      </c>
      <c r="X92" s="6">
        <v>8.0803849999999997</v>
      </c>
      <c r="Y92" s="6">
        <v>0.36676799999999998</v>
      </c>
      <c r="Z92" s="6">
        <v>21.959894999999999</v>
      </c>
      <c r="AA92" s="6">
        <v>86.084721000000002</v>
      </c>
      <c r="AB92" s="6">
        <v>10</v>
      </c>
      <c r="AC92" s="6">
        <v>37.693452000000001</v>
      </c>
      <c r="AE92" s="3">
        <f>0.000063090994667*'raw Data'!W92</f>
        <v>6.2789791949360277E-4</v>
      </c>
      <c r="AF92" s="6">
        <f>249.088908333*('raw Data'!X92-AVERAGE('raw Data'!$D$2:$D$3001))</f>
        <v>2028.9974858315006</v>
      </c>
      <c r="AG92" s="3"/>
      <c r="AH92" s="6">
        <f>AE92/(PI()*('ugly don''t look!'!$K$7^2)/4)</f>
        <v>0.56496508925657096</v>
      </c>
      <c r="AI92" s="6">
        <f>-AF92/'ugly don''t look!'!$I$7</f>
        <v>-2218.9386327991037</v>
      </c>
      <c r="AJ92" s="6">
        <f>-'ugly don''t look!'!$K$7/4*AI92</f>
        <v>20.867675531364252</v>
      </c>
      <c r="AK92" s="3">
        <f t="shared" si="13"/>
        <v>-0.5709913386711335</v>
      </c>
      <c r="AL92" s="3">
        <f t="shared" si="14"/>
        <v>3.0382013364176559</v>
      </c>
      <c r="AN92" s="6">
        <f>S92-'ugly don''t look!'!$M$5</f>
        <v>0.23010668333265372</v>
      </c>
      <c r="AO92" s="6">
        <f t="shared" si="18"/>
        <v>0.60528000337437537</v>
      </c>
      <c r="AP92" s="6">
        <f t="shared" si="19"/>
        <v>4.0087212441007258</v>
      </c>
      <c r="AQ92" s="6">
        <f t="shared" si="15"/>
        <v>-4.2940408312693495E-2</v>
      </c>
      <c r="AV92" s="6">
        <f t="shared" si="16"/>
        <v>-0.48517532914888273</v>
      </c>
      <c r="AW92" s="6">
        <f t="shared" si="17"/>
        <v>-0.5709913386711335</v>
      </c>
    </row>
    <row r="93" spans="1:49" x14ac:dyDescent="0.25">
      <c r="A93" s="6">
        <v>17250.248370000001</v>
      </c>
      <c r="B93" s="6">
        <v>22.475206</v>
      </c>
      <c r="C93" s="6">
        <v>14.588641000000001</v>
      </c>
      <c r="D93" s="6">
        <v>-5.8164E-2</v>
      </c>
      <c r="E93" s="6">
        <v>37.637571000000001</v>
      </c>
      <c r="F93" s="6">
        <v>21.849119000000002</v>
      </c>
      <c r="G93" s="6">
        <v>86.076418000000004</v>
      </c>
      <c r="H93" s="6">
        <v>14.5</v>
      </c>
      <c r="I93" s="6">
        <v>58.383197000000003</v>
      </c>
      <c r="L93" s="3">
        <f t="shared" si="10"/>
        <v>9.204118715297777E-4</v>
      </c>
      <c r="M93" s="6">
        <f>249.088908333*(E93-AVERAGE('raw Data'!$Y$2:$Y$2801))</f>
        <v>9304.7596201581382</v>
      </c>
      <c r="N93" s="1" t="s">
        <v>18</v>
      </c>
      <c r="O93" s="3">
        <f>L93/(PI()*('ugly don''t look!'!$J$7^2)/4)</f>
        <v>1.8347577696916872</v>
      </c>
      <c r="P93" s="6">
        <f>-M93/'ugly don''t look!'!$H$7</f>
        <v>-8722.1218786634217</v>
      </c>
      <c r="Q93" s="6">
        <f>-'ugly don''t look!'!$J$7/4*P93</f>
        <v>55.108546559865168</v>
      </c>
      <c r="R93" s="1">
        <f t="shared" si="11"/>
        <v>0.60691246717541614</v>
      </c>
      <c r="S93" s="1">
        <f t="shared" si="12"/>
        <v>4.0093048141099636</v>
      </c>
      <c r="U93" s="6">
        <v>19082.964039999999</v>
      </c>
      <c r="V93" s="6">
        <v>23.716253999999999</v>
      </c>
      <c r="W93" s="6">
        <v>9.9536169999999995</v>
      </c>
      <c r="X93" s="6">
        <v>8.0771440000000005</v>
      </c>
      <c r="Y93" s="6">
        <v>0.365315</v>
      </c>
      <c r="Z93" s="6">
        <v>21.93177</v>
      </c>
      <c r="AA93" s="6">
        <v>86.080889999999997</v>
      </c>
      <c r="AB93" s="6">
        <v>10</v>
      </c>
      <c r="AC93" s="6">
        <v>37.697533</v>
      </c>
      <c r="AE93" s="3">
        <f>0.000063090994667*'raw Data'!W93</f>
        <v>6.2798359706436055E-4</v>
      </c>
      <c r="AF93" s="6">
        <f>249.088908333*('raw Data'!X93-AVERAGE('raw Data'!$D$2:$D$3001))</f>
        <v>2028.1901886795936</v>
      </c>
      <c r="AG93" s="3"/>
      <c r="AH93" s="6">
        <f>AE93/(PI()*('ugly don''t look!'!$K$7^2)/4)</f>
        <v>0.5650421795524736</v>
      </c>
      <c r="AI93" s="6">
        <f>-AF93/'ugly don''t look!'!$I$7</f>
        <v>-2218.0557618980683</v>
      </c>
      <c r="AJ93" s="6">
        <f>-'ugly don''t look!'!$K$7/4*AI93</f>
        <v>20.859372704406102</v>
      </c>
      <c r="AK93" s="3">
        <f t="shared" si="13"/>
        <v>-0.57085489654699839</v>
      </c>
      <c r="AL93" s="3">
        <f t="shared" si="14"/>
        <v>3.0378033774237285</v>
      </c>
      <c r="AN93" s="6">
        <f>S93-'ugly don''t look!'!$M$5</f>
        <v>0.23069025334189153</v>
      </c>
      <c r="AO93" s="6">
        <f t="shared" si="18"/>
        <v>0.60691246717541614</v>
      </c>
      <c r="AP93" s="6">
        <f t="shared" si="19"/>
        <v>4.0093048141099636</v>
      </c>
      <c r="AQ93" s="6">
        <f t="shared" si="15"/>
        <v>-4.3404449858505195E-2</v>
      </c>
      <c r="AV93" s="6">
        <f t="shared" si="16"/>
        <v>-0.48557328814281009</v>
      </c>
      <c r="AW93" s="6">
        <f t="shared" si="17"/>
        <v>-0.57085489654699839</v>
      </c>
    </row>
    <row r="94" spans="1:49" x14ac:dyDescent="0.25">
      <c r="A94" s="6">
        <v>17250.647099999998</v>
      </c>
      <c r="B94" s="6">
        <v>22.518481999999999</v>
      </c>
      <c r="C94" s="6">
        <v>14.572531</v>
      </c>
      <c r="D94" s="6">
        <v>-5.5378999999999998E-2</v>
      </c>
      <c r="E94" s="6">
        <v>37.635708999999999</v>
      </c>
      <c r="F94" s="6">
        <v>21.708845</v>
      </c>
      <c r="G94" s="6">
        <v>86.078425999999993</v>
      </c>
      <c r="H94" s="6">
        <v>14.5</v>
      </c>
      <c r="I94" s="6">
        <v>58.388516000000003</v>
      </c>
      <c r="L94" s="3">
        <f t="shared" si="10"/>
        <v>9.1939547560569224E-4</v>
      </c>
      <c r="M94" s="6">
        <f>249.088908333*(E94-AVERAGE('raw Data'!$Y$2:$Y$2801))</f>
        <v>9304.2958166108219</v>
      </c>
      <c r="N94" s="1" t="s">
        <v>18</v>
      </c>
      <c r="O94" s="3">
        <f>L94/(PI()*('ugly don''t look!'!$J$7^2)/4)</f>
        <v>1.8327316763996708</v>
      </c>
      <c r="P94" s="6">
        <f>-M94/'ugly don''t look!'!$H$7</f>
        <v>-8721.6871171829971</v>
      </c>
      <c r="Q94" s="6">
        <f>-'ugly don''t look!'!$J$7/4*P94</f>
        <v>55.105799628141469</v>
      </c>
      <c r="R94" s="1">
        <f t="shared" si="11"/>
        <v>0.60580757319935008</v>
      </c>
      <c r="S94" s="1">
        <f t="shared" si="12"/>
        <v>4.0092549670289026</v>
      </c>
      <c r="U94" s="6">
        <v>19084.938979999999</v>
      </c>
      <c r="V94" s="6">
        <v>23.709803999999998</v>
      </c>
      <c r="W94" s="6">
        <v>9.9506490000000003</v>
      </c>
      <c r="X94" s="6">
        <v>8.0464380000000002</v>
      </c>
      <c r="Y94" s="6">
        <v>0.36084500000000003</v>
      </c>
      <c r="Z94" s="6">
        <v>21.936430999999999</v>
      </c>
      <c r="AA94" s="6">
        <v>86.082192000000006</v>
      </c>
      <c r="AB94" s="6">
        <v>10</v>
      </c>
      <c r="AC94" s="6">
        <v>37.729940999999997</v>
      </c>
      <c r="AE94" s="3">
        <f>0.000063090994667*'raw Data'!W94</f>
        <v>6.2779634299218892E-4</v>
      </c>
      <c r="AF94" s="6">
        <f>249.088908333*('raw Data'!X94-AVERAGE('raw Data'!$D$2:$D$3001))</f>
        <v>2020.5416646603198</v>
      </c>
      <c r="AG94" s="3"/>
      <c r="AH94" s="6">
        <f>AE94/(PI()*('ugly don''t look!'!$K$7^2)/4)</f>
        <v>0.56487369354493366</v>
      </c>
      <c r="AI94" s="6">
        <f>-AF94/'ugly don''t look!'!$I$7</f>
        <v>-2209.6912343179351</v>
      </c>
      <c r="AJ94" s="6">
        <f>-'ugly don''t look!'!$K$7/4*AI94</f>
        <v>20.780709759457874</v>
      </c>
      <c r="AK94" s="3">
        <f t="shared" si="13"/>
        <v>-0.57115312407490593</v>
      </c>
      <c r="AL94" s="3">
        <f t="shared" si="14"/>
        <v>3.0340251409808463</v>
      </c>
      <c r="AN94" s="6">
        <f>S94-'ugly don''t look!'!$M$5</f>
        <v>0.23064040626083049</v>
      </c>
      <c r="AO94" s="6">
        <f t="shared" si="18"/>
        <v>0.60580757319935008</v>
      </c>
      <c r="AP94" s="6">
        <f t="shared" si="19"/>
        <v>4.0092549670289026</v>
      </c>
      <c r="AQ94" s="6">
        <f t="shared" si="15"/>
        <v>-4.2745246181017466E-2</v>
      </c>
      <c r="AV94" s="6">
        <f t="shared" si="16"/>
        <v>-0.48935152458569231</v>
      </c>
      <c r="AW94" s="6">
        <f t="shared" si="17"/>
        <v>-0.57115312407490593</v>
      </c>
    </row>
    <row r="95" spans="1:49" x14ac:dyDescent="0.25">
      <c r="A95" s="6">
        <v>17252.692019999999</v>
      </c>
      <c r="B95" s="6">
        <v>22.600961999999999</v>
      </c>
      <c r="C95" s="6">
        <v>14.577494</v>
      </c>
      <c r="D95" s="6">
        <v>-1.9206000000000001E-2</v>
      </c>
      <c r="E95" s="6">
        <v>37.598790999999999</v>
      </c>
      <c r="F95" s="6">
        <v>21.820032999999999</v>
      </c>
      <c r="G95" s="6">
        <v>86.077440999999993</v>
      </c>
      <c r="H95" s="6">
        <v>14.5</v>
      </c>
      <c r="I95" s="6">
        <v>58.32976</v>
      </c>
      <c r="L95" s="3">
        <f t="shared" si="10"/>
        <v>9.1970859621222454E-4</v>
      </c>
      <c r="M95" s="6">
        <f>249.088908333*(E95-AVERAGE('raw Data'!$Y$2:$Y$2801))</f>
        <v>9295.0999522929851</v>
      </c>
      <c r="N95" s="1" t="s">
        <v>18</v>
      </c>
      <c r="O95" s="3">
        <f>L95/(PI()*('ugly don''t look!'!$J$7^2)/4)</f>
        <v>1.8333558539917425</v>
      </c>
      <c r="P95" s="6">
        <f>-M95/'ugly don''t look!'!$H$7</f>
        <v>-8713.0670718906877</v>
      </c>
      <c r="Q95" s="6">
        <f>-'ugly don''t look!'!$J$7/4*P95</f>
        <v>55.051336026973338</v>
      </c>
      <c r="R95" s="1">
        <f t="shared" si="11"/>
        <v>0.60614808749036375</v>
      </c>
      <c r="S95" s="1">
        <f t="shared" si="12"/>
        <v>4.0082661322106752</v>
      </c>
      <c r="U95" s="6">
        <v>19085.440999999999</v>
      </c>
      <c r="V95" s="6">
        <v>23.748767000000001</v>
      </c>
      <c r="W95" s="6">
        <v>9.9524930000000005</v>
      </c>
      <c r="X95" s="6">
        <v>8.0573809999999995</v>
      </c>
      <c r="Y95" s="6">
        <v>0.36704799999999999</v>
      </c>
      <c r="Z95" s="6">
        <v>21.953603999999999</v>
      </c>
      <c r="AA95" s="6">
        <v>86.088235999999995</v>
      </c>
      <c r="AB95" s="6">
        <v>10</v>
      </c>
      <c r="AC95" s="6">
        <v>37.736120999999997</v>
      </c>
      <c r="AE95" s="3">
        <f>0.000063090994667*'raw Data'!W95</f>
        <v>6.2791268278635491E-4</v>
      </c>
      <c r="AF95" s="6">
        <f>249.088908333*('raw Data'!X95-AVERAGE('raw Data'!$D$2:$D$3001))</f>
        <v>2023.2674445842081</v>
      </c>
      <c r="AG95" s="3"/>
      <c r="AH95" s="6">
        <f>AE95/(PI()*('ugly don''t look!'!$K$7^2)/4)</f>
        <v>0.56497837285689589</v>
      </c>
      <c r="AI95" s="6">
        <f>-AF95/'ugly don''t look!'!$I$7</f>
        <v>-2212.6721834910413</v>
      </c>
      <c r="AJ95" s="6">
        <f>-'ugly don''t look!'!$K$7/4*AI95</f>
        <v>20.808743648813977</v>
      </c>
      <c r="AK95" s="3">
        <f t="shared" si="13"/>
        <v>-0.57096782669771018</v>
      </c>
      <c r="AL95" s="3">
        <f t="shared" si="14"/>
        <v>3.0353732661089516</v>
      </c>
      <c r="AN95" s="6">
        <f>S95-'ugly don''t look!'!$M$5</f>
        <v>0.22965157144260306</v>
      </c>
      <c r="AO95" s="6">
        <f t="shared" si="18"/>
        <v>0.60614808749036375</v>
      </c>
      <c r="AP95" s="6">
        <f t="shared" si="19"/>
        <v>4.0082661322106752</v>
      </c>
      <c r="AQ95" s="6">
        <f t="shared" si="15"/>
        <v>-4.395260143792043E-2</v>
      </c>
      <c r="AV95" s="6">
        <f t="shared" si="16"/>
        <v>-0.48800339945758697</v>
      </c>
      <c r="AW95" s="6">
        <f t="shared" si="17"/>
        <v>-0.57096782669771018</v>
      </c>
    </row>
    <row r="96" spans="1:49" x14ac:dyDescent="0.25">
      <c r="A96" s="6">
        <v>17253.835999999999</v>
      </c>
      <c r="B96" s="6">
        <v>22.531797999999998</v>
      </c>
      <c r="C96" s="6">
        <v>14.589731</v>
      </c>
      <c r="D96" s="6">
        <v>-1.204E-3</v>
      </c>
      <c r="E96" s="6">
        <v>37.573551999999999</v>
      </c>
      <c r="F96" s="6">
        <v>21.774207000000001</v>
      </c>
      <c r="G96" s="6">
        <v>86.078918999999999</v>
      </c>
      <c r="H96" s="6">
        <v>14.5</v>
      </c>
      <c r="I96" s="6">
        <v>58.286178999999997</v>
      </c>
      <c r="L96" s="3">
        <f t="shared" si="10"/>
        <v>9.2048064071396463E-4</v>
      </c>
      <c r="M96" s="6">
        <f>249.088908333*(E96-AVERAGE('raw Data'!$Y$2:$Y$2801))</f>
        <v>9288.8131973355685</v>
      </c>
      <c r="N96" s="1" t="s">
        <v>18</v>
      </c>
      <c r="O96" s="3">
        <f>L96/(PI()*('ugly don''t look!'!$J$7^2)/4)</f>
        <v>1.8348948548368327</v>
      </c>
      <c r="P96" s="6">
        <f>-M96/'ugly don''t look!'!$H$7</f>
        <v>-8707.1739757551259</v>
      </c>
      <c r="Q96" s="6">
        <f>-'ugly don''t look!'!$J$7/4*P96</f>
        <v>55.014101972314826</v>
      </c>
      <c r="R96" s="1">
        <f t="shared" si="11"/>
        <v>0.60698718004839647</v>
      </c>
      <c r="S96" s="1">
        <f t="shared" si="12"/>
        <v>4.0075895518643705</v>
      </c>
      <c r="U96" s="6">
        <v>19087.868989999999</v>
      </c>
      <c r="V96" s="6">
        <v>23.68394</v>
      </c>
      <c r="W96" s="6">
        <v>9.9864569999999997</v>
      </c>
      <c r="X96" s="6">
        <v>7.9904840000000004</v>
      </c>
      <c r="Y96" s="6">
        <v>0.34789999999999999</v>
      </c>
      <c r="Z96" s="6">
        <v>21.904385000000001</v>
      </c>
      <c r="AA96" s="6">
        <v>86.088505999999995</v>
      </c>
      <c r="AB96" s="6">
        <v>10</v>
      </c>
      <c r="AC96" s="6">
        <v>37.733269</v>
      </c>
      <c r="AE96" s="3">
        <f>0.000063090994667*'raw Data'!W96</f>
        <v>6.3005550532922489E-4</v>
      </c>
      <c r="AF96" s="6">
        <f>249.088908333*('raw Data'!X96-AVERAGE('raw Data'!$D$2:$D$3001))</f>
        <v>2006.6041438834552</v>
      </c>
      <c r="AG96" s="3"/>
      <c r="AH96" s="6">
        <f>AE96/(PI()*('ugly don''t look!'!$K$7^2)/4)</f>
        <v>0.56690642499978228</v>
      </c>
      <c r="AI96" s="6">
        <f>-AF96/'ugly don''t look!'!$I$7</f>
        <v>-2194.4489762504977</v>
      </c>
      <c r="AJ96" s="6">
        <f>-'ugly don''t look!'!$K$7/4*AI96</f>
        <v>20.637366229801369</v>
      </c>
      <c r="AK96" s="3">
        <f t="shared" si="13"/>
        <v>-0.56756102414795684</v>
      </c>
      <c r="AL96" s="3">
        <f t="shared" si="14"/>
        <v>3.0271033273258503</v>
      </c>
      <c r="AN96" s="6">
        <f>S96-'ugly don''t look!'!$M$5</f>
        <v>0.22897499109629837</v>
      </c>
      <c r="AO96" s="6">
        <f t="shared" si="18"/>
        <v>0.60698718004839647</v>
      </c>
      <c r="AP96" s="6">
        <f t="shared" si="19"/>
        <v>4.0075895518643705</v>
      </c>
      <c r="AQ96" s="6">
        <f t="shared" si="15"/>
        <v>-4.5167658079375256E-2</v>
      </c>
      <c r="AV96" s="6">
        <f t="shared" si="16"/>
        <v>-0.49627333824068831</v>
      </c>
      <c r="AW96" s="6">
        <f t="shared" si="17"/>
        <v>-0.56756102414795684</v>
      </c>
    </row>
    <row r="97" spans="1:49" x14ac:dyDescent="0.25">
      <c r="A97" s="6">
        <v>17255.495989999999</v>
      </c>
      <c r="B97" s="6">
        <v>22.647746999999999</v>
      </c>
      <c r="C97" s="6">
        <v>14.579639</v>
      </c>
      <c r="D97" s="6">
        <v>3.8619000000000001E-2</v>
      </c>
      <c r="E97" s="6">
        <v>37.549207000000003</v>
      </c>
      <c r="F97" s="6">
        <v>21.759923000000001</v>
      </c>
      <c r="G97" s="6">
        <v>86.085400000000007</v>
      </c>
      <c r="H97" s="6">
        <v>14.5</v>
      </c>
      <c r="I97" s="6">
        <v>58.247824000000001</v>
      </c>
      <c r="L97" s="3">
        <f t="shared" si="10"/>
        <v>9.1984392639578533E-4</v>
      </c>
      <c r="M97" s="6">
        <f>249.088908333*(E97-AVERAGE('raw Data'!$Y$2:$Y$2801))</f>
        <v>9282.7491278622019</v>
      </c>
      <c r="N97" s="1" t="s">
        <v>18</v>
      </c>
      <c r="O97" s="3">
        <f>L97/(PI()*('ugly don''t look!'!$J$7^2)/4)</f>
        <v>1.8336256224654468</v>
      </c>
      <c r="P97" s="6">
        <f>-M97/'ugly don''t look!'!$H$7</f>
        <v>-8701.489621168168</v>
      </c>
      <c r="Q97" s="6">
        <f>-'ugly don''t look!'!$J$7/4*P97</f>
        <v>54.978186798945778</v>
      </c>
      <c r="R97" s="1">
        <f t="shared" si="11"/>
        <v>0.60629522129833258</v>
      </c>
      <c r="S97" s="1">
        <f t="shared" si="12"/>
        <v>4.0069365029089088</v>
      </c>
      <c r="U97" s="6">
        <v>19088.220990000002</v>
      </c>
      <c r="V97" s="6">
        <v>23.592471</v>
      </c>
      <c r="W97" s="6">
        <v>9.9954090000000004</v>
      </c>
      <c r="X97" s="6">
        <v>7.9632800000000001</v>
      </c>
      <c r="Y97" s="6">
        <v>0.34233000000000002</v>
      </c>
      <c r="Z97" s="6">
        <v>21.924738999999999</v>
      </c>
      <c r="AA97" s="6">
        <v>86.093396999999996</v>
      </c>
      <c r="AB97" s="6">
        <v>10</v>
      </c>
      <c r="AC97" s="6">
        <v>37.725237999999997</v>
      </c>
      <c r="AE97" s="3">
        <f>0.000063090994667*'raw Data'!W97</f>
        <v>6.3062029591348385E-4</v>
      </c>
      <c r="AF97" s="6">
        <f>249.088908333*('raw Data'!X97-AVERAGE('raw Data'!$D$2:$D$3001))</f>
        <v>1999.8279292211646</v>
      </c>
      <c r="AG97" s="3"/>
      <c r="AH97" s="6">
        <f>AE97/(PI()*('ugly don''t look!'!$K$7^2)/4)</f>
        <v>0.5674146078634944</v>
      </c>
      <c r="AI97" s="6">
        <f>-AF97/'ugly don''t look!'!$I$7</f>
        <v>-2187.0384177834258</v>
      </c>
      <c r="AJ97" s="6">
        <f>-'ugly don''t look!'!$K$7/4*AI97</f>
        <v>20.567674744281561</v>
      </c>
      <c r="AK97" s="3">
        <f t="shared" si="13"/>
        <v>-0.56666501167355465</v>
      </c>
      <c r="AL97" s="3">
        <f t="shared" si="14"/>
        <v>3.0237206561610694</v>
      </c>
      <c r="AN97" s="6">
        <f>S97-'ugly don''t look!'!$M$5</f>
        <v>0.22832194214083668</v>
      </c>
      <c r="AO97" s="6">
        <f t="shared" si="18"/>
        <v>0.60629522129833258</v>
      </c>
      <c r="AP97" s="6">
        <f t="shared" si="19"/>
        <v>4.0069365029089088</v>
      </c>
      <c r="AQ97" s="6">
        <f t="shared" si="15"/>
        <v>-4.5376651870047163E-2</v>
      </c>
      <c r="AV97" s="6">
        <f t="shared" si="16"/>
        <v>-0.49965600940546917</v>
      </c>
      <c r="AW97" s="6">
        <f t="shared" si="17"/>
        <v>-0.56666501167355465</v>
      </c>
    </row>
    <row r="98" spans="1:49" x14ac:dyDescent="0.25">
      <c r="A98" s="6">
        <v>17256.035</v>
      </c>
      <c r="B98" s="6">
        <v>22.541969999999999</v>
      </c>
      <c r="C98" s="6">
        <v>14.590946000000001</v>
      </c>
      <c r="D98" s="6">
        <v>4.9142999999999999E-2</v>
      </c>
      <c r="E98" s="6">
        <v>37.534920999999997</v>
      </c>
      <c r="F98" s="6">
        <v>21.813068999999999</v>
      </c>
      <c r="G98" s="6">
        <v>86.080212000000003</v>
      </c>
      <c r="H98" s="6">
        <v>14.5</v>
      </c>
      <c r="I98" s="6">
        <v>58.220526999999997</v>
      </c>
      <c r="L98" s="3">
        <f t="shared" si="10"/>
        <v>9.2055729627248508E-4</v>
      </c>
      <c r="M98" s="6">
        <f>249.088908333*(E98-AVERAGE('raw Data'!$Y$2:$Y$2801))</f>
        <v>9279.1906437177549</v>
      </c>
      <c r="N98" s="1" t="s">
        <v>18</v>
      </c>
      <c r="O98" s="3">
        <f>L98/(PI()*('ugly don''t look!'!$J$7^2)/4)</f>
        <v>1.8350476607555044</v>
      </c>
      <c r="P98" s="6">
        <f>-M98/'ugly don''t look!'!$H$7</f>
        <v>-8698.1539592404897</v>
      </c>
      <c r="Q98" s="6">
        <f>-'ugly don''t look!'!$J$7/4*P98</f>
        <v>54.957111252971224</v>
      </c>
      <c r="R98" s="1">
        <f t="shared" si="11"/>
        <v>0.60707045433299944</v>
      </c>
      <c r="S98" s="1">
        <f t="shared" si="12"/>
        <v>4.006553085633362</v>
      </c>
      <c r="U98" s="6">
        <v>19090.132979999998</v>
      </c>
      <c r="V98" s="6">
        <v>23.582695000000001</v>
      </c>
      <c r="W98" s="6">
        <v>10.042783</v>
      </c>
      <c r="X98" s="6">
        <v>7.9384420000000002</v>
      </c>
      <c r="Y98" s="6">
        <v>0.33730100000000002</v>
      </c>
      <c r="Z98" s="6">
        <v>21.918887000000002</v>
      </c>
      <c r="AA98" s="6">
        <v>86.091099999999997</v>
      </c>
      <c r="AB98" s="6">
        <v>10</v>
      </c>
      <c r="AC98" s="6">
        <v>37.669395000000002</v>
      </c>
      <c r="AE98" s="3">
        <f>0.000063090994667*'raw Data'!W98</f>
        <v>6.336091686948383E-4</v>
      </c>
      <c r="AF98" s="6">
        <f>249.088908333*('raw Data'!X98-AVERAGE('raw Data'!$D$2:$D$3001))</f>
        <v>1993.6410589159893</v>
      </c>
      <c r="AG98" s="3"/>
      <c r="AH98" s="6">
        <f>AE98/(PI()*('ugly don''t look!'!$K$7^2)/4)</f>
        <v>0.57010391248653935</v>
      </c>
      <c r="AI98" s="6">
        <f>-AF98/'ugly don''t look!'!$I$7</f>
        <v>-2180.2723741425957</v>
      </c>
      <c r="AJ98" s="6">
        <f>-'ugly don''t look!'!$K$7/4*AI98</f>
        <v>20.504044501767922</v>
      </c>
      <c r="AK98" s="3">
        <f t="shared" si="13"/>
        <v>-0.56193663216067857</v>
      </c>
      <c r="AL98" s="3">
        <f t="shared" si="14"/>
        <v>3.0206221594538705</v>
      </c>
      <c r="AN98" s="6">
        <f>S98-'ugly don''t look!'!$M$5</f>
        <v>0.22793852486528987</v>
      </c>
      <c r="AO98" s="6">
        <f t="shared" si="18"/>
        <v>0.60707045433299944</v>
      </c>
      <c r="AP98" s="6">
        <f t="shared" si="19"/>
        <v>4.006553085633362</v>
      </c>
      <c r="AQ98" s="6">
        <f t="shared" si="15"/>
        <v>-4.625756445572296E-2</v>
      </c>
      <c r="AV98" s="6">
        <f t="shared" si="16"/>
        <v>-0.50275450611266814</v>
      </c>
      <c r="AW98" s="6">
        <f t="shared" si="17"/>
        <v>-0.56193663216067857</v>
      </c>
    </row>
    <row r="99" spans="1:49" x14ac:dyDescent="0.25">
      <c r="A99" s="6">
        <v>17257.364000000001</v>
      </c>
      <c r="B99" s="6">
        <v>22.481680000000001</v>
      </c>
      <c r="C99" s="6">
        <v>14.599076999999999</v>
      </c>
      <c r="D99" s="6">
        <v>4.7551000000000003E-2</v>
      </c>
      <c r="E99" s="6">
        <v>37.570404000000003</v>
      </c>
      <c r="F99" s="6">
        <v>21.692928999999999</v>
      </c>
      <c r="G99" s="6">
        <v>86.081187999999997</v>
      </c>
      <c r="H99" s="6">
        <v>14.5</v>
      </c>
      <c r="I99" s="6">
        <v>58.173530999999997</v>
      </c>
      <c r="L99" s="3">
        <f t="shared" si="10"/>
        <v>9.2107028915012243E-4</v>
      </c>
      <c r="M99" s="6">
        <f>249.088908333*(E99-AVERAGE('raw Data'!$Y$2:$Y$2801))</f>
        <v>9288.0290654521377</v>
      </c>
      <c r="N99" s="1" t="s">
        <v>18</v>
      </c>
      <c r="O99" s="3">
        <f>L99/(PI()*('ugly don''t look!'!$J$7^2)/4)</f>
        <v>1.8360702656318162</v>
      </c>
      <c r="P99" s="6">
        <f>-M99/'ugly don''t look!'!$H$7</f>
        <v>-8706.4389439933802</v>
      </c>
      <c r="Q99" s="6">
        <f>-'ugly don''t look!'!$J$7/4*P99</f>
        <v>55.009457857886176</v>
      </c>
      <c r="R99" s="1">
        <f t="shared" si="11"/>
        <v>0.60762756250727534</v>
      </c>
      <c r="S99" s="1">
        <f t="shared" si="12"/>
        <v>4.0075051315013397</v>
      </c>
      <c r="U99" s="6">
        <v>19090.528989999999</v>
      </c>
      <c r="V99" s="6">
        <v>23.697040000000001</v>
      </c>
      <c r="W99" s="6">
        <v>10.028131999999999</v>
      </c>
      <c r="X99" s="6">
        <v>7.934037</v>
      </c>
      <c r="Y99" s="6">
        <v>0.33311000000000002</v>
      </c>
      <c r="Z99" s="6">
        <v>21.940501000000001</v>
      </c>
      <c r="AA99" s="6">
        <v>86.087249999999997</v>
      </c>
      <c r="AB99" s="6">
        <v>10</v>
      </c>
      <c r="AC99" s="6">
        <v>37.678708</v>
      </c>
      <c r="AE99" s="3">
        <f>0.000063090994667*'raw Data'!W99</f>
        <v>6.3268482253197201E-4</v>
      </c>
      <c r="AF99" s="6">
        <f>249.088908333*('raw Data'!X99-AVERAGE('raw Data'!$D$2:$D$3001))</f>
        <v>1992.5438222747825</v>
      </c>
      <c r="AG99" s="3"/>
      <c r="AH99" s="6">
        <f>AE99/(PI()*('ugly don''t look!'!$K$7^2)/4)</f>
        <v>0.56927221151064045</v>
      </c>
      <c r="AI99" s="6">
        <f>-AF99/'ugly don''t look!'!$I$7</f>
        <v>-2179.0724215603482</v>
      </c>
      <c r="AJ99" s="6">
        <f>-'ugly don''t look!'!$K$7/4*AI99</f>
        <v>20.49275972770106</v>
      </c>
      <c r="AK99" s="3">
        <f t="shared" si="13"/>
        <v>-0.56339655589631643</v>
      </c>
      <c r="AL99" s="3">
        <f t="shared" si="14"/>
        <v>3.0200716397456167</v>
      </c>
      <c r="AN99" s="6">
        <f>S99-'ugly don''t look!'!$M$5</f>
        <v>0.22889057073326757</v>
      </c>
      <c r="AO99" s="6">
        <f t="shared" si="18"/>
        <v>0.60762756250727534</v>
      </c>
      <c r="AP99" s="6">
        <f t="shared" si="19"/>
        <v>4.0075051315013397</v>
      </c>
      <c r="AQ99" s="6">
        <f t="shared" si="15"/>
        <v>-4.5663035220219333E-2</v>
      </c>
      <c r="AV99" s="6">
        <f t="shared" si="16"/>
        <v>-0.50330502582092196</v>
      </c>
      <c r="AW99" s="6">
        <f t="shared" si="17"/>
        <v>-0.56339655589631643</v>
      </c>
    </row>
    <row r="100" spans="1:49" x14ac:dyDescent="0.25">
      <c r="A100" s="6">
        <v>17258.048070000001</v>
      </c>
      <c r="B100" s="6">
        <v>22.603736000000001</v>
      </c>
      <c r="C100" s="6">
        <v>14.592824</v>
      </c>
      <c r="D100" s="6">
        <v>3.6338000000000002E-2</v>
      </c>
      <c r="E100" s="6">
        <v>37.534958000000003</v>
      </c>
      <c r="F100" s="6">
        <v>21.806035999999999</v>
      </c>
      <c r="G100" s="6">
        <v>86.081067000000004</v>
      </c>
      <c r="H100" s="6">
        <v>14.5</v>
      </c>
      <c r="I100" s="6">
        <v>58.157679999999999</v>
      </c>
      <c r="L100" s="3">
        <f t="shared" si="10"/>
        <v>9.2067578116046967E-4</v>
      </c>
      <c r="M100" s="6">
        <f>249.088908333*(E100-AVERAGE('raw Data'!$Y$2:$Y$2801))</f>
        <v>9279.1998600073657</v>
      </c>
      <c r="N100" s="1" t="s">
        <v>18</v>
      </c>
      <c r="O100" s="3">
        <f>L100/(PI()*('ugly don''t look!'!$J$7^2)/4)</f>
        <v>1.8352838496569572</v>
      </c>
      <c r="P100" s="6">
        <f>-M100/'ugly don''t look!'!$H$7</f>
        <v>-8698.1625984321017</v>
      </c>
      <c r="Q100" s="6">
        <f>-'ugly don''t look!'!$J$7/4*P100</f>
        <v>54.957165837543627</v>
      </c>
      <c r="R100" s="1">
        <f t="shared" si="11"/>
        <v>0.60719915600537355</v>
      </c>
      <c r="S100" s="1">
        <f t="shared" si="12"/>
        <v>4.0065540788541494</v>
      </c>
      <c r="U100" s="6">
        <v>19093.17222</v>
      </c>
      <c r="V100" s="6">
        <v>23.626467000000002</v>
      </c>
      <c r="W100" s="6">
        <v>10.003622999999999</v>
      </c>
      <c r="X100" s="6">
        <v>7.9221159999999999</v>
      </c>
      <c r="Y100" s="6">
        <v>0.31634600000000002</v>
      </c>
      <c r="Z100" s="6">
        <v>21.993790000000001</v>
      </c>
      <c r="AA100" s="6">
        <v>86.082061999999993</v>
      </c>
      <c r="AB100" s="6">
        <v>10</v>
      </c>
      <c r="AC100" s="6">
        <v>37.689563999999997</v>
      </c>
      <c r="AE100" s="3">
        <f>0.000063090994667*'raw Data'!W100</f>
        <v>6.3113852534367855E-4</v>
      </c>
      <c r="AF100" s="6">
        <f>249.088908333*('raw Data'!X100-AVERAGE('raw Data'!$D$2:$D$3001))</f>
        <v>1989.5744333985449</v>
      </c>
      <c r="AG100" s="3"/>
      <c r="AH100" s="6">
        <f>AE100/(PI()*('ugly don''t look!'!$K$7^2)/4)</f>
        <v>0.5678808962954125</v>
      </c>
      <c r="AI100" s="6">
        <f>-AF100/'ugly don''t look!'!$I$7</f>
        <v>-2175.825058397359</v>
      </c>
      <c r="AJ100" s="6">
        <f>-'ugly don''t look!'!$K$7/4*AI100</f>
        <v>20.462220387939205</v>
      </c>
      <c r="AK100" s="3">
        <f t="shared" si="13"/>
        <v>-0.56584357186968071</v>
      </c>
      <c r="AL100" s="3">
        <f t="shared" si="14"/>
        <v>3.0185802779949342</v>
      </c>
      <c r="AN100" s="6">
        <f>S100-'ugly don''t look!'!$M$5</f>
        <v>0.22793951808607726</v>
      </c>
      <c r="AO100" s="6">
        <f t="shared" si="18"/>
        <v>0.60719915600537355</v>
      </c>
      <c r="AP100" s="6">
        <f t="shared" si="19"/>
        <v>4.0065540788541494</v>
      </c>
      <c r="AQ100" s="6">
        <f t="shared" si="15"/>
        <v>-4.6339163791687704E-2</v>
      </c>
      <c r="AV100" s="6">
        <f t="shared" si="16"/>
        <v>-0.50479638757160439</v>
      </c>
      <c r="AW100" s="6">
        <f t="shared" si="17"/>
        <v>-0.56584357186968071</v>
      </c>
    </row>
    <row r="101" spans="1:49" x14ac:dyDescent="0.25">
      <c r="A101" s="6">
        <v>17260.083070000001</v>
      </c>
      <c r="B101" s="6">
        <v>22.499804000000001</v>
      </c>
      <c r="C101" s="6">
        <v>14.566413000000001</v>
      </c>
      <c r="D101" s="6">
        <v>8.5000000000000006E-3</v>
      </c>
      <c r="E101" s="6">
        <v>37.535032999999999</v>
      </c>
      <c r="F101" s="6">
        <v>21.836165999999999</v>
      </c>
      <c r="G101" s="6">
        <v>86.068217000000004</v>
      </c>
      <c r="H101" s="6">
        <v>14.5</v>
      </c>
      <c r="I101" s="6">
        <v>58.133212</v>
      </c>
      <c r="L101" s="3">
        <f t="shared" si="10"/>
        <v>9.1900948490031959E-4</v>
      </c>
      <c r="M101" s="6">
        <f>249.088908333*(E101-AVERAGE('raw Data'!$Y$2:$Y$2801))</f>
        <v>9279.2185416754892</v>
      </c>
      <c r="N101" s="1" t="s">
        <v>18</v>
      </c>
      <c r="O101" s="3">
        <f>L101/(PI()*('ugly don''t look!'!$J$7^2)/4)</f>
        <v>1.8319622388602199</v>
      </c>
      <c r="P101" s="6">
        <f>-M101/'ugly don''t look!'!$H$7</f>
        <v>-8698.1801103069829</v>
      </c>
      <c r="Q101" s="6">
        <f>-'ugly don''t look!'!$J$7/4*P101</f>
        <v>54.957276481947098</v>
      </c>
      <c r="R101" s="1">
        <f t="shared" si="11"/>
        <v>0.60538765406364636</v>
      </c>
      <c r="S101" s="1">
        <f t="shared" si="12"/>
        <v>4.0065560921365018</v>
      </c>
      <c r="U101" s="6">
        <v>19093.868050000001</v>
      </c>
      <c r="V101" s="6">
        <v>23.687601999999998</v>
      </c>
      <c r="W101" s="6">
        <v>10.000245</v>
      </c>
      <c r="X101" s="6">
        <v>7.9318390000000001</v>
      </c>
      <c r="Y101" s="6">
        <v>0.32161800000000001</v>
      </c>
      <c r="Z101" s="6">
        <v>21.875218</v>
      </c>
      <c r="AA101" s="6">
        <v>86.085660000000004</v>
      </c>
      <c r="AB101" s="6">
        <v>10</v>
      </c>
      <c r="AC101" s="6">
        <v>37.692740000000001</v>
      </c>
      <c r="AE101" s="3">
        <f>0.000063090994667*'raw Data'!W101</f>
        <v>6.309254039636934E-4</v>
      </c>
      <c r="AF101" s="6">
        <f>249.088908333*('raw Data'!X101-AVERAGE('raw Data'!$D$2:$D$3001))</f>
        <v>1991.9963248542665</v>
      </c>
      <c r="AG101" s="3"/>
      <c r="AH101" s="6">
        <f>AE101/(PI()*('ugly don''t look!'!$K$7^2)/4)</f>
        <v>0.56768913560354251</v>
      </c>
      <c r="AI101" s="6">
        <f>-AF101/'ugly don''t look!'!$I$7</f>
        <v>-2178.4736711004666</v>
      </c>
      <c r="AJ101" s="6">
        <f>-'ugly don''t look!'!$K$7/4*AI101</f>
        <v>20.487128868813674</v>
      </c>
      <c r="AK101" s="3">
        <f t="shared" si="13"/>
        <v>-0.56618130655500354</v>
      </c>
      <c r="AL101" s="3">
        <f t="shared" si="14"/>
        <v>3.0197968288998256</v>
      </c>
      <c r="AN101" s="6">
        <f>S101-'ugly don''t look!'!$M$5</f>
        <v>0.22794153136842965</v>
      </c>
      <c r="AO101" s="6">
        <f t="shared" si="18"/>
        <v>0.60538765406364636</v>
      </c>
      <c r="AP101" s="6">
        <f t="shared" si="19"/>
        <v>4.0065560921365018</v>
      </c>
      <c r="AQ101" s="6">
        <f t="shared" si="15"/>
        <v>-4.5174643650109342E-2</v>
      </c>
      <c r="AV101" s="6">
        <f t="shared" si="16"/>
        <v>-0.50357983666671302</v>
      </c>
      <c r="AW101" s="6">
        <f t="shared" si="17"/>
        <v>-0.56618130655500354</v>
      </c>
    </row>
    <row r="102" spans="1:49" x14ac:dyDescent="0.25">
      <c r="A102" s="6">
        <v>17736.10469</v>
      </c>
      <c r="B102" s="6">
        <v>23.243082999999999</v>
      </c>
      <c r="C102" s="6">
        <v>11.613426</v>
      </c>
      <c r="D102" s="6">
        <v>9.5923999999999995E-2</v>
      </c>
      <c r="E102" s="6">
        <v>32.719051999999998</v>
      </c>
      <c r="F102" s="6">
        <v>22.026147000000002</v>
      </c>
      <c r="G102" s="6">
        <v>86.070997000000006</v>
      </c>
      <c r="H102" s="6">
        <v>11.5</v>
      </c>
      <c r="I102" s="6">
        <v>45.220450999999997</v>
      </c>
      <c r="L102" s="3">
        <f t="shared" si="10"/>
        <v>7.3270259783159923E-4</v>
      </c>
      <c r="M102" s="6">
        <f>249.088908333*(E102-AVERAGE('raw Data'!$Y$2:$Y$2801))</f>
        <v>8079.6110918330196</v>
      </c>
      <c r="N102" s="2" t="s">
        <v>18</v>
      </c>
      <c r="O102" s="3">
        <f>L102/(PI()*('ugly don''t look!'!$J$7^2)/4)</f>
        <v>1.4605763200451263</v>
      </c>
      <c r="P102" s="6">
        <f>-M102/'ugly don''t look!'!$H$7</f>
        <v>-7573.6886875075179</v>
      </c>
      <c r="Q102" s="6">
        <f>-'ugly don''t look!'!$J$7/4*P102</f>
        <v>47.852458549844378</v>
      </c>
      <c r="R102" s="2">
        <f t="shared" si="11"/>
        <v>0.37883109758793965</v>
      </c>
      <c r="S102" s="2">
        <f t="shared" si="12"/>
        <v>3.868122496931063</v>
      </c>
      <c r="U102" s="6">
        <v>449690.1827</v>
      </c>
      <c r="V102" s="6">
        <v>25.582916000000001</v>
      </c>
      <c r="W102" s="6">
        <v>19.152923000000001</v>
      </c>
      <c r="X102" s="6">
        <v>11.984843</v>
      </c>
      <c r="Y102" s="6">
        <v>0.26897900000000002</v>
      </c>
      <c r="Z102" s="6">
        <v>21.535734000000001</v>
      </c>
      <c r="AA102" s="6">
        <v>85.759112999999999</v>
      </c>
      <c r="AB102" s="6">
        <v>19</v>
      </c>
      <c r="AC102" s="6">
        <v>60.449660999999999</v>
      </c>
      <c r="AE102" s="3">
        <f>0.000063090994667*'raw Data'!W102</f>
        <v>1.2083769628504618E-3</v>
      </c>
      <c r="AF102" s="6">
        <f>249.088908333*('raw Data'!X102-AVERAGE('raw Data'!$D$2:$D$3001))</f>
        <v>3001.5546666835485</v>
      </c>
      <c r="AG102" s="3"/>
      <c r="AH102" s="6">
        <f>AE102/(PI()*('ugly don''t look!'!$K$7^2)/4)</f>
        <v>1.0872639922473111</v>
      </c>
      <c r="AI102" s="6">
        <f>-AF102/'ugly don''t look!'!$I$7</f>
        <v>-3282.5400991727347</v>
      </c>
      <c r="AJ102" s="6">
        <f>-'ugly don''t look!'!$K$7/4*AI102</f>
        <v>30.87015598165511</v>
      </c>
      <c r="AK102" s="3">
        <f t="shared" si="13"/>
        <v>8.3664441805590933E-2</v>
      </c>
      <c r="AL102" s="3">
        <f t="shared" si="14"/>
        <v>3.4297898913569909</v>
      </c>
      <c r="AN102" s="6">
        <f>S102-'ugly don''t look!'!$M$5</f>
        <v>8.9507936162990909E-2</v>
      </c>
      <c r="AO102" s="6">
        <f t="shared" si="18"/>
        <v>0.37883109758793965</v>
      </c>
      <c r="AP102" s="6">
        <f t="shared" si="19"/>
        <v>3.868122496931063</v>
      </c>
      <c r="AQ102" s="6">
        <f t="shared" si="15"/>
        <v>-3.8218634329639234E-2</v>
      </c>
      <c r="AV102" s="6">
        <f t="shared" si="16"/>
        <v>-9.3586774209547752E-2</v>
      </c>
      <c r="AW102" s="6">
        <f t="shared" si="17"/>
        <v>8.3664441805590933E-2</v>
      </c>
    </row>
    <row r="103" spans="1:49" x14ac:dyDescent="0.25">
      <c r="A103" s="6">
        <v>17737.984059999999</v>
      </c>
      <c r="B103" s="6">
        <v>23.042545</v>
      </c>
      <c r="C103" s="6">
        <v>11.591415</v>
      </c>
      <c r="D103" s="6">
        <v>8.7876999999999997E-2</v>
      </c>
      <c r="E103" s="6">
        <v>32.726762999999998</v>
      </c>
      <c r="F103" s="6">
        <v>21.989362</v>
      </c>
      <c r="G103" s="6">
        <v>86.074102999999994</v>
      </c>
      <c r="H103" s="6">
        <v>11.5</v>
      </c>
      <c r="I103" s="6">
        <v>45.175420000000003</v>
      </c>
      <c r="L103" s="3">
        <f t="shared" si="10"/>
        <v>7.3131390194798378E-4</v>
      </c>
      <c r="M103" s="6">
        <f>249.088908333*(E103-AVERAGE('raw Data'!$Y$2:$Y$2801))</f>
        <v>8081.5318164051751</v>
      </c>
      <c r="N103" s="2" t="s">
        <v>18</v>
      </c>
      <c r="O103" s="3">
        <f>L103/(PI()*('ugly don''t look!'!$J$7^2)/4)</f>
        <v>1.4578080804764997</v>
      </c>
      <c r="P103" s="6">
        <f>-M103/'ugly don''t look!'!$H$7</f>
        <v>-7575.4891417371346</v>
      </c>
      <c r="Q103" s="6">
        <f>-'ugly don''t look!'!$J$7/4*P103</f>
        <v>47.863834269780654</v>
      </c>
      <c r="R103" s="2">
        <f t="shared" si="11"/>
        <v>0.37693399287591173</v>
      </c>
      <c r="S103" s="2">
        <f t="shared" si="12"/>
        <v>3.8683601935583503</v>
      </c>
      <c r="U103" s="6">
        <v>449690.77600000001</v>
      </c>
      <c r="V103" s="6">
        <v>25.702967999999998</v>
      </c>
      <c r="W103" s="6">
        <v>19.134139000000001</v>
      </c>
      <c r="X103" s="6">
        <v>11.980354</v>
      </c>
      <c r="Y103" s="6">
        <v>0.27410200000000001</v>
      </c>
      <c r="Z103" s="6">
        <v>21.581032</v>
      </c>
      <c r="AA103" s="6">
        <v>85.758172999999999</v>
      </c>
      <c r="AB103" s="6">
        <v>19</v>
      </c>
      <c r="AC103" s="6">
        <v>60.440159000000001</v>
      </c>
      <c r="AE103" s="3">
        <f>0.000063090994667*'raw Data'!W103</f>
        <v>1.2071918616066368E-3</v>
      </c>
      <c r="AF103" s="6">
        <f>249.088908333*('raw Data'!X103-AVERAGE('raw Data'!$D$2:$D$3001))</f>
        <v>3000.4365065740421</v>
      </c>
      <c r="AG103" s="3"/>
      <c r="AH103" s="6">
        <f>AE103/(PI()*('ugly don''t look!'!$K$7^2)/4)</f>
        <v>1.0861976710998613</v>
      </c>
      <c r="AI103" s="6">
        <f>-AF103/'ugly don''t look!'!$I$7</f>
        <v>-3281.3172644073079</v>
      </c>
      <c r="AJ103" s="6">
        <f>-'ugly don''t look!'!$K$7/4*AI103</f>
        <v>30.858656015528869</v>
      </c>
      <c r="AK103" s="3">
        <f t="shared" si="13"/>
        <v>8.2683222535901754E-2</v>
      </c>
      <c r="AL103" s="3">
        <f t="shared" si="14"/>
        <v>3.4294172949668384</v>
      </c>
      <c r="AN103" s="6">
        <f>S103-'ugly don''t look!'!$M$5</f>
        <v>8.974563279027814E-2</v>
      </c>
      <c r="AO103" s="6">
        <f t="shared" si="18"/>
        <v>0.37693399287591173</v>
      </c>
      <c r="AP103" s="6">
        <f t="shared" si="19"/>
        <v>3.8683601935583503</v>
      </c>
      <c r="AQ103" s="6">
        <f t="shared" si="15"/>
        <v>-3.6763496423597608E-2</v>
      </c>
      <c r="AV103" s="6">
        <f t="shared" si="16"/>
        <v>-9.3959370599700165E-2</v>
      </c>
      <c r="AW103" s="6">
        <f t="shared" si="17"/>
        <v>8.2683222535901754E-2</v>
      </c>
    </row>
    <row r="104" spans="1:49" x14ac:dyDescent="0.25">
      <c r="A104" s="6">
        <v>17738.663980000001</v>
      </c>
      <c r="B104" s="6">
        <v>23.173590000000001</v>
      </c>
      <c r="C104" s="6">
        <v>11.593544</v>
      </c>
      <c r="D104" s="6">
        <v>8.3444000000000004E-2</v>
      </c>
      <c r="E104" s="6">
        <v>32.700704999999999</v>
      </c>
      <c r="F104" s="6">
        <v>22.061519000000001</v>
      </c>
      <c r="G104" s="6">
        <v>86.078603000000001</v>
      </c>
      <c r="H104" s="6">
        <v>11.5</v>
      </c>
      <c r="I104" s="6">
        <v>45.151412999999998</v>
      </c>
      <c r="L104" s="3">
        <f t="shared" si="10"/>
        <v>7.3144822267562988E-4</v>
      </c>
      <c r="M104" s="6">
        <f>249.088908333*(E104-AVERAGE('raw Data'!$Y$2:$Y$2801))</f>
        <v>8075.0410576318345</v>
      </c>
      <c r="N104" s="2" t="s">
        <v>18</v>
      </c>
      <c r="O104" s="3">
        <f>L104/(PI()*('ugly don''t look!'!$J$7^2)/4)</f>
        <v>1.4580758366911928</v>
      </c>
      <c r="P104" s="6">
        <f>-M104/'ugly don''t look!'!$H$7</f>
        <v>-7569.4048159278545</v>
      </c>
      <c r="Q104" s="6">
        <f>-'ugly don''t look!'!$J$7/4*P104</f>
        <v>47.825391978236169</v>
      </c>
      <c r="R104" s="2">
        <f t="shared" si="11"/>
        <v>0.37711764642526552</v>
      </c>
      <c r="S104" s="2">
        <f t="shared" si="12"/>
        <v>3.8675567113875782</v>
      </c>
      <c r="U104" s="6">
        <v>449692.90700000001</v>
      </c>
      <c r="V104" s="6">
        <v>25.539389</v>
      </c>
      <c r="W104" s="6">
        <v>19.121994000000001</v>
      </c>
      <c r="X104" s="6">
        <v>11.918486</v>
      </c>
      <c r="Y104" s="6">
        <v>0.25594099999999997</v>
      </c>
      <c r="Z104" s="6">
        <v>21.472058000000001</v>
      </c>
      <c r="AA104" s="6">
        <v>85.758211000000003</v>
      </c>
      <c r="AB104" s="6">
        <v>19</v>
      </c>
      <c r="AC104" s="6">
        <v>60.362949999999998</v>
      </c>
      <c r="AE104" s="3">
        <f>0.000063090994667*'raw Data'!W104</f>
        <v>1.206425621476406E-3</v>
      </c>
      <c r="AF104" s="6">
        <f>249.088908333*('raw Data'!X104-AVERAGE('raw Data'!$D$2:$D$3001))</f>
        <v>2985.0258739932956</v>
      </c>
      <c r="AG104" s="3"/>
      <c r="AH104" s="6">
        <f>AE104/(PI()*('ugly don''t look!'!$K$7^2)/4)</f>
        <v>1.085508229535989</v>
      </c>
      <c r="AI104" s="6">
        <f>-AF104/'ugly don''t look!'!$I$7</f>
        <v>-3264.4639916812071</v>
      </c>
      <c r="AJ104" s="6">
        <f>-'ugly don''t look!'!$K$7/4*AI104</f>
        <v>30.70016194016716</v>
      </c>
      <c r="AK104" s="3">
        <f t="shared" si="13"/>
        <v>8.2048291639566243E-2</v>
      </c>
      <c r="AL104" s="3">
        <f t="shared" si="14"/>
        <v>3.4242679295032508</v>
      </c>
      <c r="AN104" s="6">
        <f>S104-'ugly don''t look!'!$M$5</f>
        <v>8.8942150619506055E-2</v>
      </c>
      <c r="AO104" s="6">
        <f t="shared" si="18"/>
        <v>0.37711764642526552</v>
      </c>
      <c r="AP104" s="6">
        <f t="shared" si="19"/>
        <v>3.8675567113875782</v>
      </c>
      <c r="AQ104" s="6">
        <f t="shared" si="15"/>
        <v>-3.768483577460624E-2</v>
      </c>
      <c r="AV104" s="6">
        <f t="shared" si="16"/>
        <v>-9.910873606328785E-2</v>
      </c>
      <c r="AW104" s="6">
        <f t="shared" si="17"/>
        <v>8.2048291639566243E-2</v>
      </c>
    </row>
    <row r="105" spans="1:49" x14ac:dyDescent="0.25">
      <c r="A105" s="6">
        <v>17740.58798</v>
      </c>
      <c r="B105" s="6">
        <v>23.151232</v>
      </c>
      <c r="C105" s="6">
        <v>11.584994999999999</v>
      </c>
      <c r="D105" s="6">
        <v>5.1732E-2</v>
      </c>
      <c r="E105" s="6">
        <v>32.648364000000001</v>
      </c>
      <c r="F105" s="6">
        <v>22.021117</v>
      </c>
      <c r="G105" s="6">
        <v>86.080889999999997</v>
      </c>
      <c r="H105" s="6">
        <v>11.5</v>
      </c>
      <c r="I105" s="6">
        <v>45.110492000000001</v>
      </c>
      <c r="L105" s="3">
        <f t="shared" si="10"/>
        <v>7.3090885776222166E-4</v>
      </c>
      <c r="M105" s="6">
        <f>249.088908333*(E105-AVERAGE('raw Data'!$Y$2:$Y$2801))</f>
        <v>8062.0034950807767</v>
      </c>
      <c r="N105" s="2" t="s">
        <v>18</v>
      </c>
      <c r="O105" s="3">
        <f>L105/(PI()*('ugly don''t look!'!$J$7^2)/4)</f>
        <v>1.4570006615482103</v>
      </c>
      <c r="P105" s="6">
        <f>-M105/'ugly don''t look!'!$H$7</f>
        <v>-7557.1836286846428</v>
      </c>
      <c r="Q105" s="6">
        <f>-'ugly don''t look!'!$J$7/4*P105</f>
        <v>47.748175461936746</v>
      </c>
      <c r="R105" s="2">
        <f t="shared" si="11"/>
        <v>0.37637998126115296</v>
      </c>
      <c r="S105" s="2">
        <f t="shared" si="12"/>
        <v>3.8659408559754902</v>
      </c>
      <c r="U105" s="6">
        <v>449694.18300000002</v>
      </c>
      <c r="V105" s="6">
        <v>25.587895</v>
      </c>
      <c r="W105" s="6">
        <v>19.114927999999999</v>
      </c>
      <c r="X105" s="6">
        <v>11.901396999999999</v>
      </c>
      <c r="Y105" s="6">
        <v>0.26771299999999998</v>
      </c>
      <c r="Z105" s="6">
        <v>21.444292000000001</v>
      </c>
      <c r="AA105" s="6">
        <v>85.763771000000006</v>
      </c>
      <c r="AB105" s="6">
        <v>19</v>
      </c>
      <c r="AC105" s="6">
        <v>60.320732</v>
      </c>
      <c r="AE105" s="3">
        <f>0.000063090994667*'raw Data'!W105</f>
        <v>1.205979820508089E-3</v>
      </c>
      <c r="AF105" s="6">
        <f>249.088908333*('raw Data'!X105-AVERAGE('raw Data'!$D$2:$D$3001))</f>
        <v>2980.7691936387937</v>
      </c>
      <c r="AG105" s="3"/>
      <c r="AH105" s="6">
        <f>AE105/(PI()*('ugly don''t look!'!$K$7^2)/4)</f>
        <v>1.0851071102201948</v>
      </c>
      <c r="AI105" s="6">
        <f>-AF105/'ugly don''t look!'!$I$7</f>
        <v>-3259.8088294387508</v>
      </c>
      <c r="AJ105" s="6">
        <f>-'ugly don''t look!'!$K$7/4*AI105</f>
        <v>30.656383165132318</v>
      </c>
      <c r="AK105" s="3">
        <f t="shared" si="13"/>
        <v>8.1678701216967214E-2</v>
      </c>
      <c r="AL105" s="3">
        <f t="shared" si="14"/>
        <v>3.4228409005729548</v>
      </c>
      <c r="AN105" s="6">
        <f>S105-'ugly don''t look!'!$M$5</f>
        <v>8.7326295207418081E-2</v>
      </c>
      <c r="AO105" s="6">
        <f t="shared" si="18"/>
        <v>0.37637998126115296</v>
      </c>
      <c r="AP105" s="6">
        <f t="shared" si="19"/>
        <v>3.8659408559754902</v>
      </c>
      <c r="AQ105" s="6">
        <f t="shared" si="15"/>
        <v>-3.8827304549153396E-2</v>
      </c>
      <c r="AV105" s="6">
        <f t="shared" si="16"/>
        <v>-0.10053576499358385</v>
      </c>
      <c r="AW105" s="6">
        <f t="shared" si="17"/>
        <v>8.1678701216967214E-2</v>
      </c>
    </row>
    <row r="106" spans="1:49" x14ac:dyDescent="0.25">
      <c r="A106" s="6">
        <v>17741.25807</v>
      </c>
      <c r="B106" s="6">
        <v>23.202805999999999</v>
      </c>
      <c r="C106" s="6">
        <v>11.552716</v>
      </c>
      <c r="D106" s="6">
        <v>5.0652000000000003E-2</v>
      </c>
      <c r="E106" s="6">
        <v>32.692509000000001</v>
      </c>
      <c r="F106" s="6">
        <v>21.958428000000001</v>
      </c>
      <c r="G106" s="6">
        <v>86.078287000000003</v>
      </c>
      <c r="H106" s="6">
        <v>11.5</v>
      </c>
      <c r="I106" s="6">
        <v>45.127594000000002</v>
      </c>
      <c r="L106" s="3">
        <f t="shared" si="10"/>
        <v>7.2887234354536564E-4</v>
      </c>
      <c r="M106" s="6">
        <f>249.088908333*(E106-AVERAGE('raw Data'!$Y$2:$Y$2801))</f>
        <v>8072.9995249391377</v>
      </c>
      <c r="N106" s="2" t="s">
        <v>18</v>
      </c>
      <c r="O106" s="3">
        <f>L106/(PI()*('ugly don''t look!'!$J$7^2)/4)</f>
        <v>1.4529410547590738</v>
      </c>
      <c r="P106" s="6">
        <f>-M106/'ugly don''t look!'!$H$7</f>
        <v>-7567.4911182406613</v>
      </c>
      <c r="Q106" s="6">
        <f>-'ugly don''t look!'!$J$7/4*P106</f>
        <v>47.813300757824059</v>
      </c>
      <c r="R106" s="2">
        <f t="shared" si="11"/>
        <v>0.37358981580865336</v>
      </c>
      <c r="S106" s="2">
        <f t="shared" si="12"/>
        <v>3.8673038593225693</v>
      </c>
      <c r="U106" s="6">
        <v>449694.46299999999</v>
      </c>
      <c r="V106" s="6">
        <v>25.536624</v>
      </c>
      <c r="W106" s="6">
        <v>19.115808000000001</v>
      </c>
      <c r="X106" s="6">
        <v>11.885358999999999</v>
      </c>
      <c r="Y106" s="6">
        <v>0.26411800000000002</v>
      </c>
      <c r="Z106" s="6">
        <v>21.489457999999999</v>
      </c>
      <c r="AA106" s="6">
        <v>85.765324000000007</v>
      </c>
      <c r="AB106" s="6">
        <v>19</v>
      </c>
      <c r="AC106" s="6">
        <v>60.308847</v>
      </c>
      <c r="AE106" s="3">
        <f>0.000063090994667*'raw Data'!W106</f>
        <v>1.2060353405833962E-3</v>
      </c>
      <c r="AF106" s="6">
        <f>249.088908333*('raw Data'!X106-AVERAGE('raw Data'!$D$2:$D$3001))</f>
        <v>2976.7743057269486</v>
      </c>
      <c r="AG106" s="3"/>
      <c r="AH106" s="6">
        <f>AE106/(PI()*('ugly don''t look!'!$K$7^2)/4)</f>
        <v>1.0851570656402203</v>
      </c>
      <c r="AI106" s="6">
        <f>-AF106/'ugly don''t look!'!$I$7</f>
        <v>-3255.4399668929882</v>
      </c>
      <c r="AJ106" s="6">
        <f>-'ugly don''t look!'!$K$7/4*AI106</f>
        <v>30.615296852650076</v>
      </c>
      <c r="AK106" s="3">
        <f t="shared" si="13"/>
        <v>8.1724737474294748E-2</v>
      </c>
      <c r="AL106" s="3">
        <f t="shared" si="14"/>
        <v>3.4214997811968098</v>
      </c>
      <c r="AN106" s="6">
        <f>S106-'ugly don''t look!'!$M$5</f>
        <v>8.8689298554497142E-2</v>
      </c>
      <c r="AO106" s="6">
        <f t="shared" si="18"/>
        <v>0.37358981580865336</v>
      </c>
      <c r="AP106" s="6">
        <f t="shared" si="19"/>
        <v>3.8673038593225693</v>
      </c>
      <c r="AQ106" s="6">
        <f t="shared" si="15"/>
        <v>-3.5673750277346317E-2</v>
      </c>
      <c r="AV106" s="6">
        <f t="shared" si="16"/>
        <v>-0.10187688436972886</v>
      </c>
      <c r="AW106" s="6">
        <f t="shared" si="17"/>
        <v>8.1724737474294748E-2</v>
      </c>
    </row>
    <row r="107" spans="1:49" x14ac:dyDescent="0.25">
      <c r="A107" s="6">
        <v>17741.752899999999</v>
      </c>
      <c r="B107" s="6">
        <v>23.189499000000001</v>
      </c>
      <c r="C107" s="6">
        <v>11.529398</v>
      </c>
      <c r="D107" s="6">
        <v>4.0743000000000001E-2</v>
      </c>
      <c r="E107" s="6">
        <v>32.631880000000002</v>
      </c>
      <c r="F107" s="6">
        <v>21.963760000000001</v>
      </c>
      <c r="G107" s="6">
        <v>86.081903999999994</v>
      </c>
      <c r="H107" s="6">
        <v>11.5</v>
      </c>
      <c r="I107" s="6">
        <v>45.144075999999998</v>
      </c>
      <c r="L107" s="3">
        <f t="shared" si="10"/>
        <v>7.2740118773172049E-4</v>
      </c>
      <c r="M107" s="6">
        <f>249.088908333*(E107-AVERAGE('raw Data'!$Y$2:$Y$2801))</f>
        <v>8057.8975135158162</v>
      </c>
      <c r="N107" s="2" t="s">
        <v>18</v>
      </c>
      <c r="O107" s="3">
        <f>L107/(PI()*('ugly don''t look!'!$J$7^2)/4)</f>
        <v>1.4500084387824606</v>
      </c>
      <c r="P107" s="6">
        <f>-M107/'ugly don''t look!'!$H$7</f>
        <v>-7553.3347520770685</v>
      </c>
      <c r="Q107" s="6">
        <f>-'ugly don''t look!'!$J$7/4*P107</f>
        <v>47.723857297310936</v>
      </c>
      <c r="R107" s="2">
        <f t="shared" si="11"/>
        <v>0.37156937626552056</v>
      </c>
      <c r="S107" s="2">
        <f t="shared" si="12"/>
        <v>3.8654314258429392</v>
      </c>
      <c r="U107" s="6">
        <v>449695.87809999997</v>
      </c>
      <c r="V107" s="6">
        <v>25.579595000000001</v>
      </c>
      <c r="W107" s="6">
        <v>19.112095</v>
      </c>
      <c r="X107" s="6">
        <v>11.887389000000001</v>
      </c>
      <c r="Y107" s="6">
        <v>0.26961299999999999</v>
      </c>
      <c r="Z107" s="6">
        <v>21.592372000000001</v>
      </c>
      <c r="AA107" s="6">
        <v>85.763454999999993</v>
      </c>
      <c r="AB107" s="6">
        <v>19</v>
      </c>
      <c r="AC107" s="6">
        <v>60.258659999999999</v>
      </c>
      <c r="AE107" s="3">
        <f>0.000063090994667*'raw Data'!W107</f>
        <v>1.2058010837201975E-3</v>
      </c>
      <c r="AF107" s="6">
        <f>249.088908333*('raw Data'!X107-AVERAGE('raw Data'!$D$2:$D$3001))</f>
        <v>2977.2799562108648</v>
      </c>
      <c r="AG107" s="3"/>
      <c r="AH107" s="6">
        <f>AE107/(PI()*('ugly don''t look!'!$K$7^2)/4)</f>
        <v>1.084946287828227</v>
      </c>
      <c r="AI107" s="6">
        <f>-AF107/'ugly don''t look!'!$I$7</f>
        <v>-3255.9929529865103</v>
      </c>
      <c r="AJ107" s="6">
        <f>-'ugly don''t look!'!$K$7/4*AI107</f>
        <v>30.62049732741869</v>
      </c>
      <c r="AK107" s="3">
        <f t="shared" si="13"/>
        <v>8.153048146126271E-2</v>
      </c>
      <c r="AL107" s="3">
        <f t="shared" si="14"/>
        <v>3.4216696320120317</v>
      </c>
      <c r="AN107" s="6">
        <f>S107-'ugly don''t look!'!$M$5</f>
        <v>8.6816865074867078E-2</v>
      </c>
      <c r="AO107" s="6">
        <f t="shared" si="18"/>
        <v>0.37156937626552056</v>
      </c>
      <c r="AP107" s="6">
        <f t="shared" si="19"/>
        <v>3.8654314258429392</v>
      </c>
      <c r="AQ107" s="6">
        <f t="shared" si="15"/>
        <v>-3.6249594019234305E-2</v>
      </c>
      <c r="AV107" s="6">
        <f t="shared" si="16"/>
        <v>-0.10170703355450694</v>
      </c>
      <c r="AW107" s="6">
        <f t="shared" si="17"/>
        <v>8.153048146126271E-2</v>
      </c>
    </row>
    <row r="108" spans="1:49" x14ac:dyDescent="0.25">
      <c r="A108" s="6">
        <v>17743.523359999999</v>
      </c>
      <c r="B108" s="6">
        <v>23.089317999999999</v>
      </c>
      <c r="C108" s="6">
        <v>11.547268000000001</v>
      </c>
      <c r="D108" s="6">
        <v>2.8962000000000002E-2</v>
      </c>
      <c r="E108" s="6">
        <v>32.617201999999999</v>
      </c>
      <c r="F108" s="6">
        <v>22.067591</v>
      </c>
      <c r="G108" s="6">
        <v>86.080528000000001</v>
      </c>
      <c r="H108" s="6">
        <v>11.5</v>
      </c>
      <c r="I108" s="6">
        <v>45.128687999999997</v>
      </c>
      <c r="L108" s="3">
        <f t="shared" si="10"/>
        <v>7.2852862380641981E-4</v>
      </c>
      <c r="M108" s="6">
        <f>249.088908333*(E108-AVERAGE('raw Data'!$Y$2:$Y$2801))</f>
        <v>8054.2413865193039</v>
      </c>
      <c r="N108" s="2" t="s">
        <v>18</v>
      </c>
      <c r="O108" s="3">
        <f>L108/(PI()*('ugly don''t look!'!$J$7^2)/4)</f>
        <v>1.4522558805657215</v>
      </c>
      <c r="P108" s="6">
        <f>-M108/'ugly don''t look!'!$H$7</f>
        <v>-7549.9075614166704</v>
      </c>
      <c r="Q108" s="6">
        <f>-'ugly don''t look!'!$J$7/4*P108</f>
        <v>47.70220344992088</v>
      </c>
      <c r="R108" s="2">
        <f t="shared" si="11"/>
        <v>0.37311812716150883</v>
      </c>
      <c r="S108" s="2">
        <f t="shared" si="12"/>
        <v>3.8649775907460659</v>
      </c>
      <c r="U108" s="6">
        <v>449699.19209999999</v>
      </c>
      <c r="V108" s="6">
        <v>25.574983</v>
      </c>
      <c r="W108" s="6">
        <v>19.083310999999998</v>
      </c>
      <c r="X108" s="6">
        <v>11.926952</v>
      </c>
      <c r="Y108" s="6">
        <v>0.26592500000000002</v>
      </c>
      <c r="Z108" s="6">
        <v>21.55818</v>
      </c>
      <c r="AA108" s="6">
        <v>85.764887000000002</v>
      </c>
      <c r="AB108" s="6">
        <v>19</v>
      </c>
      <c r="AC108" s="6">
        <v>60.201566</v>
      </c>
      <c r="AE108" s="3">
        <f>0.000063090994667*'raw Data'!W108</f>
        <v>1.2039850725297024E-3</v>
      </c>
      <c r="AF108" s="6">
        <f>249.088908333*('raw Data'!X108-AVERAGE('raw Data'!$D$2:$D$3001))</f>
        <v>2987.1346606912434</v>
      </c>
      <c r="AG108" s="3"/>
      <c r="AH108" s="6">
        <f>AE108/(PI()*('ugly don''t look!'!$K$7^2)/4)</f>
        <v>1.0833122914532169</v>
      </c>
      <c r="AI108" s="6">
        <f>-AF108/'ugly don''t look!'!$I$7</f>
        <v>-3266.7701888574402</v>
      </c>
      <c r="AJ108" s="6">
        <f>-'ugly don''t look!'!$K$7/4*AI108</f>
        <v>30.72185022558147</v>
      </c>
      <c r="AK108" s="3">
        <f t="shared" si="13"/>
        <v>8.0023284210948606E-2</v>
      </c>
      <c r="AL108" s="3">
        <f t="shared" si="14"/>
        <v>3.4249741351631098</v>
      </c>
      <c r="AN108" s="6">
        <f>S108-'ugly don''t look!'!$M$5</f>
        <v>8.6363029977993833E-2</v>
      </c>
      <c r="AO108" s="6">
        <f t="shared" si="18"/>
        <v>0.37311812716150883</v>
      </c>
      <c r="AP108" s="6">
        <f t="shared" si="19"/>
        <v>3.8649775907460659</v>
      </c>
      <c r="AQ108" s="6">
        <f t="shared" si="15"/>
        <v>-3.7697319047079486E-2</v>
      </c>
      <c r="AV108" s="6">
        <f t="shared" si="16"/>
        <v>-9.8402530403428834E-2</v>
      </c>
      <c r="AW108" s="6">
        <f t="shared" si="17"/>
        <v>8.0023284210948606E-2</v>
      </c>
    </row>
    <row r="109" spans="1:49" x14ac:dyDescent="0.25">
      <c r="A109" s="6">
        <v>17743.87298</v>
      </c>
      <c r="B109" s="6">
        <v>23.119454000000001</v>
      </c>
      <c r="C109" s="6">
        <v>11.549782</v>
      </c>
      <c r="D109" s="6">
        <v>2.7657999999999999E-2</v>
      </c>
      <c r="E109" s="6">
        <v>32.613961000000003</v>
      </c>
      <c r="F109" s="6">
        <v>22.024818</v>
      </c>
      <c r="G109" s="6">
        <v>86.080843999999999</v>
      </c>
      <c r="H109" s="6">
        <v>11.5</v>
      </c>
      <c r="I109" s="6">
        <v>45.107928000000001</v>
      </c>
      <c r="L109" s="3">
        <f t="shared" si="10"/>
        <v>7.2868723456701262E-4</v>
      </c>
      <c r="M109" s="6">
        <f>249.088908333*(E109-AVERAGE('raw Data'!$Y$2:$Y$2801))</f>
        <v>8053.4340893673971</v>
      </c>
      <c r="N109" s="2" t="s">
        <v>18</v>
      </c>
      <c r="O109" s="3">
        <f>L109/(PI()*('ugly don''t look!'!$J$7^2)/4)</f>
        <v>1.4525720567628739</v>
      </c>
      <c r="P109" s="6">
        <f>-M109/'ugly don''t look!'!$H$7</f>
        <v>-7549.1508149300689</v>
      </c>
      <c r="Q109" s="6">
        <f>-'ugly don''t look!'!$J$7/4*P109</f>
        <v>47.697422136431911</v>
      </c>
      <c r="R109" s="2">
        <f t="shared" si="11"/>
        <v>0.37333581730028637</v>
      </c>
      <c r="S109" s="2">
        <f t="shared" si="12"/>
        <v>3.8648773531725205</v>
      </c>
      <c r="U109" s="6">
        <v>449700.78600000002</v>
      </c>
      <c r="V109" s="6">
        <v>25.710528</v>
      </c>
      <c r="W109" s="6">
        <v>19.033111999999999</v>
      </c>
      <c r="X109" s="6">
        <v>11.922015999999999</v>
      </c>
      <c r="Y109" s="6">
        <v>0.25625799999999999</v>
      </c>
      <c r="Z109" s="6">
        <v>21.415413999999998</v>
      </c>
      <c r="AA109" s="6">
        <v>85.763993999999997</v>
      </c>
      <c r="AB109" s="6">
        <v>19</v>
      </c>
      <c r="AC109" s="6">
        <v>60.210341999999997</v>
      </c>
      <c r="AE109" s="3">
        <f>0.000063090994667*'raw Data'!W109</f>
        <v>1.2008179676884136E-3</v>
      </c>
      <c r="AF109" s="6">
        <f>249.088908333*('raw Data'!X109-AVERAGE('raw Data'!$D$2:$D$3001))</f>
        <v>2985.9051578397116</v>
      </c>
      <c r="AG109" s="3"/>
      <c r="AH109" s="6">
        <f>AE109/(PI()*('ugly don''t look!'!$K$7^2)/4)</f>
        <v>1.0804626185783861</v>
      </c>
      <c r="AI109" s="6">
        <f>-AF109/'ugly don''t look!'!$I$7</f>
        <v>-3265.4255881886611</v>
      </c>
      <c r="AJ109" s="6">
        <f>-'ugly don''t look!'!$K$7/4*AI109</f>
        <v>30.709205130282037</v>
      </c>
      <c r="AK109" s="3">
        <f t="shared" si="13"/>
        <v>7.7389299955770471E-2</v>
      </c>
      <c r="AL109" s="3">
        <f t="shared" si="14"/>
        <v>3.4245624510269743</v>
      </c>
      <c r="AN109" s="6">
        <f>S109-'ugly don''t look!'!$M$5</f>
        <v>8.6262792404448341E-2</v>
      </c>
      <c r="AO109" s="6">
        <f t="shared" si="18"/>
        <v>0.37333581730028637</v>
      </c>
      <c r="AP109" s="6">
        <f t="shared" si="19"/>
        <v>3.8648773531725205</v>
      </c>
      <c r="AQ109" s="6">
        <f t="shared" si="15"/>
        <v>-3.7937256321566748E-2</v>
      </c>
      <c r="AV109" s="6">
        <f t="shared" si="16"/>
        <v>-9.8814214539564293E-2</v>
      </c>
      <c r="AW109" s="6">
        <f t="shared" si="17"/>
        <v>7.7389299955770471E-2</v>
      </c>
    </row>
    <row r="110" spans="1:49" x14ac:dyDescent="0.25">
      <c r="A110" s="6">
        <v>17744.63264</v>
      </c>
      <c r="B110" s="6">
        <v>23.195412999999999</v>
      </c>
      <c r="C110" s="6">
        <v>11.512155999999999</v>
      </c>
      <c r="D110" s="6">
        <v>3.3180000000000001E-2</v>
      </c>
      <c r="E110" s="6">
        <v>32.600028999999999</v>
      </c>
      <c r="F110" s="6">
        <v>22.030957999999998</v>
      </c>
      <c r="G110" s="6">
        <v>86.081337000000005</v>
      </c>
      <c r="H110" s="6">
        <v>11.5</v>
      </c>
      <c r="I110" s="6">
        <v>45.138973</v>
      </c>
      <c r="L110" s="3">
        <f t="shared" si="10"/>
        <v>7.2631337280167204E-4</v>
      </c>
      <c r="M110" s="6">
        <f>249.088908333*(E110-AVERAGE('raw Data'!$Y$2:$Y$2801))</f>
        <v>8049.9637826965009</v>
      </c>
      <c r="N110" s="2" t="s">
        <v>18</v>
      </c>
      <c r="O110" s="3">
        <f>L110/(PI()*('ugly don''t look!'!$J$7^2)/4)</f>
        <v>1.4478399781653939</v>
      </c>
      <c r="P110" s="6">
        <f>-M110/'ugly don''t look!'!$H$7</f>
        <v>-7545.8978090518385</v>
      </c>
      <c r="Q110" s="6">
        <f>-'ugly don''t look!'!$J$7/4*P110</f>
        <v>47.676868832041777</v>
      </c>
      <c r="R110" s="2">
        <f t="shared" si="11"/>
        <v>0.37007277553987167</v>
      </c>
      <c r="S110" s="2">
        <f t="shared" si="12"/>
        <v>3.8644463501317721</v>
      </c>
      <c r="U110" s="6">
        <v>449701.08909999998</v>
      </c>
      <c r="V110" s="6">
        <v>25.654837000000001</v>
      </c>
      <c r="W110" s="6">
        <v>19.017589000000001</v>
      </c>
      <c r="X110" s="6">
        <v>11.907952999999999</v>
      </c>
      <c r="Y110" s="6">
        <v>0.25789699999999999</v>
      </c>
      <c r="Z110" s="6">
        <v>21.415413999999998</v>
      </c>
      <c r="AA110" s="6">
        <v>85.763993999999997</v>
      </c>
      <c r="AB110" s="6">
        <v>19</v>
      </c>
      <c r="AC110" s="6">
        <v>60.223529999999997</v>
      </c>
      <c r="AE110" s="3">
        <f>0.000063090994667*'raw Data'!W110</f>
        <v>1.1998386061781981E-3</v>
      </c>
      <c r="AF110" s="6">
        <f>249.088908333*('raw Data'!X110-AVERAGE('raw Data'!$D$2:$D$3001))</f>
        <v>2982.4022205218248</v>
      </c>
      <c r="AG110" s="3"/>
      <c r="AH110" s="6">
        <f>AE110/(PI()*('ugly don''t look!'!$K$7^2)/4)</f>
        <v>1.0795814163226443</v>
      </c>
      <c r="AI110" s="6">
        <f>-AF110/'ugly don''t look!'!$I$7</f>
        <v>-3261.5947293545764</v>
      </c>
      <c r="AJ110" s="6">
        <f>-'ugly don''t look!'!$K$7/4*AI110</f>
        <v>30.673178393005713</v>
      </c>
      <c r="AK110" s="3">
        <f t="shared" si="13"/>
        <v>7.6573388529531647E-2</v>
      </c>
      <c r="AL110" s="3">
        <f t="shared" si="14"/>
        <v>3.423388604742577</v>
      </c>
      <c r="AN110" s="6">
        <f>S110-'ugly don''t look!'!$M$5</f>
        <v>8.5831789363699951E-2</v>
      </c>
      <c r="AO110" s="6">
        <f t="shared" si="18"/>
        <v>0.37007277553987167</v>
      </c>
      <c r="AP110" s="6">
        <f t="shared" si="19"/>
        <v>3.8644463501317721</v>
      </c>
      <c r="AQ110" s="6">
        <f t="shared" si="15"/>
        <v>-3.6274246465588023E-2</v>
      </c>
      <c r="AV110" s="6">
        <f t="shared" si="16"/>
        <v>-9.9988060823961611E-2</v>
      </c>
      <c r="AW110" s="6">
        <f t="shared" si="17"/>
        <v>7.6573388529531647E-2</v>
      </c>
    </row>
    <row r="111" spans="1:49" x14ac:dyDescent="0.25">
      <c r="A111" s="6">
        <v>17745.887330000001</v>
      </c>
      <c r="B111" s="6">
        <v>23.221658000000001</v>
      </c>
      <c r="C111" s="6">
        <v>11.547988999999999</v>
      </c>
      <c r="D111" s="6">
        <v>2.0244000000000002E-2</v>
      </c>
      <c r="E111" s="6">
        <v>32.590063999999998</v>
      </c>
      <c r="F111" s="6">
        <v>22.002465000000001</v>
      </c>
      <c r="G111" s="6">
        <v>86.079142000000004</v>
      </c>
      <c r="H111" s="6">
        <v>11.5</v>
      </c>
      <c r="I111" s="6">
        <v>45.097276000000001</v>
      </c>
      <c r="L111" s="3">
        <f t="shared" si="10"/>
        <v>7.2857411241357471E-4</v>
      </c>
      <c r="M111" s="6">
        <f>249.088908333*(E111-AVERAGE('raw Data'!$Y$2:$Y$2801))</f>
        <v>8047.4816117249629</v>
      </c>
      <c r="N111" s="2" t="s">
        <v>18</v>
      </c>
      <c r="O111" s="3">
        <f>L111/(PI()*('ugly don''t look!'!$J$7^2)/4)</f>
        <v>1.4523465579874186</v>
      </c>
      <c r="P111" s="6">
        <f>-M111/'ugly don''t look!'!$H$7</f>
        <v>-7543.5710646090765</v>
      </c>
      <c r="Q111" s="6">
        <f>-'ugly don''t look!'!$J$7/4*P111</f>
        <v>47.662167878966301</v>
      </c>
      <c r="R111" s="2">
        <f t="shared" si="11"/>
        <v>0.37318056422382273</v>
      </c>
      <c r="S111" s="2">
        <f t="shared" si="12"/>
        <v>3.8641379569761636</v>
      </c>
      <c r="U111" s="6">
        <v>449704.5049</v>
      </c>
      <c r="V111" s="6">
        <v>25.712185999999999</v>
      </c>
      <c r="W111" s="6">
        <v>19.002535000000002</v>
      </c>
      <c r="X111" s="6">
        <v>11.870691000000001</v>
      </c>
      <c r="Y111" s="6">
        <v>0.24895600000000001</v>
      </c>
      <c r="Z111" s="6">
        <v>21.544988</v>
      </c>
      <c r="AA111" s="6">
        <v>85.764041000000006</v>
      </c>
      <c r="AB111" s="6">
        <v>19</v>
      </c>
      <c r="AC111" s="6">
        <v>60.205981999999999</v>
      </c>
      <c r="AE111" s="3">
        <f>0.000063090994667*'raw Data'!W111</f>
        <v>1.198888834344481E-3</v>
      </c>
      <c r="AF111" s="6">
        <f>249.088908333*('raw Data'!X111-AVERAGE('raw Data'!$D$2:$D$3001))</f>
        <v>2973.1206696195209</v>
      </c>
      <c r="AG111" s="3"/>
      <c r="AH111" s="6">
        <f>AE111/(PI()*('ugly don''t look!'!$K$7^2)/4)</f>
        <v>1.0787268380350747</v>
      </c>
      <c r="AI111" s="6">
        <f>-AF111/'ugly don''t look!'!$I$7</f>
        <v>-3251.4443018586185</v>
      </c>
      <c r="AJ111" s="6">
        <f>-'ugly don''t look!'!$K$7/4*AI111</f>
        <v>30.577720220184101</v>
      </c>
      <c r="AK111" s="3">
        <f t="shared" si="13"/>
        <v>7.5781492070346151E-2</v>
      </c>
      <c r="AL111" s="3">
        <f t="shared" si="14"/>
        <v>3.4202716463871021</v>
      </c>
      <c r="AN111" s="6">
        <f>S111-'ugly don''t look!'!$M$5</f>
        <v>8.5523396208091462E-2</v>
      </c>
      <c r="AO111" s="6">
        <f t="shared" si="18"/>
        <v>0.37318056422382273</v>
      </c>
      <c r="AP111" s="6">
        <f t="shared" si="19"/>
        <v>3.8641379569761636</v>
      </c>
      <c r="AQ111" s="6">
        <f t="shared" si="15"/>
        <v>-3.8577020956870572E-2</v>
      </c>
      <c r="AV111" s="6">
        <f t="shared" si="16"/>
        <v>-0.10310501917943649</v>
      </c>
      <c r="AW111" s="6">
        <f t="shared" si="17"/>
        <v>7.5781492070346151E-2</v>
      </c>
    </row>
    <row r="112" spans="1:49" x14ac:dyDescent="0.25">
      <c r="A112" s="6">
        <v>17748.412059999999</v>
      </c>
      <c r="B112" s="6">
        <v>23.130545000000001</v>
      </c>
      <c r="C112" s="6">
        <v>11.540018</v>
      </c>
      <c r="D112" s="6">
        <v>-1.3403999999999999E-2</v>
      </c>
      <c r="E112" s="6">
        <v>32.618338999999999</v>
      </c>
      <c r="F112" s="6">
        <v>22.047239000000001</v>
      </c>
      <c r="G112" s="6">
        <v>86.077440999999993</v>
      </c>
      <c r="H112" s="6">
        <v>11.5</v>
      </c>
      <c r="I112" s="6">
        <v>45.045793000000003</v>
      </c>
      <c r="L112" s="3">
        <f t="shared" si="10"/>
        <v>7.2807121409508406E-4</v>
      </c>
      <c r="M112" s="6">
        <f>249.088908333*(E112-AVERAGE('raw Data'!$Y$2:$Y$2801))</f>
        <v>8054.5246006080779</v>
      </c>
      <c r="N112" s="2" t="s">
        <v>18</v>
      </c>
      <c r="O112" s="3">
        <f>L112/(PI()*('ugly don''t look!'!$J$7^2)/4)</f>
        <v>1.4513440757012199</v>
      </c>
      <c r="P112" s="6">
        <f>-M112/'ugly don''t look!'!$H$7</f>
        <v>-7550.1730414398935</v>
      </c>
      <c r="Q112" s="6">
        <f>-'ugly don''t look!'!$J$7/4*P112</f>
        <v>47.703880819077611</v>
      </c>
      <c r="R112" s="2">
        <f t="shared" si="11"/>
        <v>0.3724900758402479</v>
      </c>
      <c r="S112" s="2">
        <f t="shared" si="12"/>
        <v>3.8650127534753564</v>
      </c>
      <c r="U112" s="6">
        <v>449704.783</v>
      </c>
      <c r="V112" s="6">
        <v>25.571849</v>
      </c>
      <c r="W112" s="6">
        <v>19.002585</v>
      </c>
      <c r="X112" s="6">
        <v>11.876353</v>
      </c>
      <c r="Y112" s="6">
        <v>0.25137700000000002</v>
      </c>
      <c r="Z112" s="6">
        <v>21.551417000000001</v>
      </c>
      <c r="AA112" s="6">
        <v>85.764041000000006</v>
      </c>
      <c r="AB112" s="6">
        <v>19</v>
      </c>
      <c r="AC112" s="6">
        <v>60.205925999999998</v>
      </c>
      <c r="AE112" s="3">
        <f>0.000063090994667*'raw Data'!W112</f>
        <v>1.1988919888942142E-3</v>
      </c>
      <c r="AF112" s="6">
        <f>249.088908333*('raw Data'!X112-AVERAGE('raw Data'!$D$2:$D$3001))</f>
        <v>2974.5310110185014</v>
      </c>
      <c r="AG112" s="3"/>
      <c r="AH112" s="6">
        <f>AE112/(PI()*('ugly don''t look!'!$K$7^2)/4)</f>
        <v>1.0787296764112124</v>
      </c>
      <c r="AI112" s="6">
        <f>-AF112/'ugly don''t look!'!$I$7</f>
        <v>-3252.98666996774</v>
      </c>
      <c r="AJ112" s="6">
        <f>-'ugly don''t look!'!$K$7/4*AI112</f>
        <v>30.592225189711119</v>
      </c>
      <c r="AK112" s="3">
        <f t="shared" si="13"/>
        <v>7.5784123294770536E-2</v>
      </c>
      <c r="AL112" s="3">
        <f t="shared" si="14"/>
        <v>3.420745897907246</v>
      </c>
      <c r="AN112" s="6">
        <f>S112-'ugly don''t look!'!$M$5</f>
        <v>8.6398192707284327E-2</v>
      </c>
      <c r="AO112" s="6">
        <f t="shared" si="18"/>
        <v>0.3724900758402479</v>
      </c>
      <c r="AP112" s="6">
        <f t="shared" si="19"/>
        <v>3.8650127534753564</v>
      </c>
      <c r="AQ112" s="6">
        <f t="shared" si="15"/>
        <v>-3.7259112880686368E-2</v>
      </c>
      <c r="AV112" s="6">
        <f t="shared" si="16"/>
        <v>-0.10263076765929258</v>
      </c>
      <c r="AW112" s="6">
        <f t="shared" si="17"/>
        <v>7.5784123294770536E-2</v>
      </c>
    </row>
    <row r="113" spans="1:49" x14ac:dyDescent="0.25">
      <c r="A113" s="6">
        <v>17750.02506</v>
      </c>
      <c r="B113" s="6">
        <v>23.228695999999999</v>
      </c>
      <c r="C113" s="6">
        <v>11.470874999999999</v>
      </c>
      <c r="D113" s="6">
        <v>1.0893999999999999E-2</v>
      </c>
      <c r="E113" s="6">
        <v>32.574399</v>
      </c>
      <c r="F113" s="6">
        <v>22.066479999999999</v>
      </c>
      <c r="G113" s="6">
        <v>86.082972999999996</v>
      </c>
      <c r="H113" s="6">
        <v>11.5</v>
      </c>
      <c r="I113" s="6">
        <v>45.108465000000002</v>
      </c>
      <c r="L113" s="3">
        <f t="shared" si="10"/>
        <v>7.2370891345082365E-4</v>
      </c>
      <c r="M113" s="6">
        <f>249.088908333*(E113-AVERAGE('raw Data'!$Y$2:$Y$2801))</f>
        <v>8043.5796339759263</v>
      </c>
      <c r="N113" s="2" t="s">
        <v>18</v>
      </c>
      <c r="O113" s="3">
        <f>L113/(PI()*('ugly don''t look!'!$J$7^2)/4)</f>
        <v>1.4426482241500171</v>
      </c>
      <c r="P113" s="6">
        <f>-M113/'ugly don''t look!'!$H$7</f>
        <v>-7539.9134176752214</v>
      </c>
      <c r="Q113" s="6">
        <f>-'ugly don''t look!'!$J$7/4*P113</f>
        <v>47.639057951226469</v>
      </c>
      <c r="R113" s="2">
        <f t="shared" si="11"/>
        <v>0.36648046916451915</v>
      </c>
      <c r="S113" s="2">
        <f t="shared" si="12"/>
        <v>3.8636529699680429</v>
      </c>
      <c r="U113" s="6">
        <v>449707.446</v>
      </c>
      <c r="V113" s="6">
        <v>25.705548</v>
      </c>
      <c r="W113" s="6">
        <v>18.963802000000001</v>
      </c>
      <c r="X113" s="6">
        <v>11.873271000000001</v>
      </c>
      <c r="Y113" s="6">
        <v>0.23597299999999999</v>
      </c>
      <c r="Z113" s="6">
        <v>21.471083</v>
      </c>
      <c r="AA113" s="6">
        <v>85.761752999999999</v>
      </c>
      <c r="AB113" s="6">
        <v>19</v>
      </c>
      <c r="AC113" s="6">
        <v>60.260814000000003</v>
      </c>
      <c r="AE113" s="3">
        <f>0.000063090994667*'raw Data'!W113</f>
        <v>1.1964451308480442E-3</v>
      </c>
      <c r="AF113" s="6">
        <f>249.088908333*('raw Data'!X113-AVERAGE('raw Data'!$D$2:$D$3001))</f>
        <v>2973.7633190030197</v>
      </c>
      <c r="AG113" s="3"/>
      <c r="AH113" s="6">
        <f>AE113/(PI()*('ugly don''t look!'!$K$7^2)/4)</f>
        <v>1.0765280615761648</v>
      </c>
      <c r="AI113" s="6">
        <f>-AF113/'ugly don''t look!'!$I$7</f>
        <v>-3252.1471117705814</v>
      </c>
      <c r="AJ113" s="6">
        <f>-'ugly don''t look!'!$K$7/4*AI113</f>
        <v>30.584329690579668</v>
      </c>
      <c r="AK113" s="3">
        <f t="shared" si="13"/>
        <v>7.3741104901170307E-2</v>
      </c>
      <c r="AL113" s="3">
        <f t="shared" si="14"/>
        <v>3.4204877761744763</v>
      </c>
      <c r="AN113" s="6">
        <f>S113-'ugly don''t look!'!$M$5</f>
        <v>8.5038409199970744E-2</v>
      </c>
      <c r="AO113" s="6">
        <f t="shared" si="18"/>
        <v>0.36648046916451915</v>
      </c>
      <c r="AP113" s="6">
        <f t="shared" si="19"/>
        <v>3.8636529699680429</v>
      </c>
      <c r="AQ113" s="6">
        <f t="shared" si="15"/>
        <v>-3.4762312621314073E-2</v>
      </c>
      <c r="AV113" s="6">
        <f t="shared" si="16"/>
        <v>-0.10288888939206231</v>
      </c>
      <c r="AW113" s="6">
        <f t="shared" si="17"/>
        <v>7.3741104901170307E-2</v>
      </c>
    </row>
    <row r="114" spans="1:49" x14ac:dyDescent="0.25">
      <c r="A114" s="6">
        <v>17751.047989999999</v>
      </c>
      <c r="B114" s="6">
        <v>23.157914000000002</v>
      </c>
      <c r="C114" s="6">
        <v>11.470029</v>
      </c>
      <c r="D114" s="6">
        <v>2.1156999999999999E-2</v>
      </c>
      <c r="E114" s="6">
        <v>32.562514999999998</v>
      </c>
      <c r="F114" s="6">
        <v>22.040728999999999</v>
      </c>
      <c r="G114" s="6">
        <v>86.085938999999996</v>
      </c>
      <c r="H114" s="6">
        <v>11.5</v>
      </c>
      <c r="I114" s="6">
        <v>45.120648000000003</v>
      </c>
      <c r="L114" s="3">
        <f t="shared" si="10"/>
        <v>7.2365553846933544E-4</v>
      </c>
      <c r="M114" s="6">
        <f>249.088908333*(E114-AVERAGE('raw Data'!$Y$2:$Y$2801))</f>
        <v>8040.6194613892967</v>
      </c>
      <c r="N114" s="2" t="s">
        <v>18</v>
      </c>
      <c r="O114" s="3">
        <f>L114/(PI()*('ugly don''t look!'!$J$7^2)/4)</f>
        <v>1.442541825954794</v>
      </c>
      <c r="P114" s="6">
        <f>-M114/'ugly don''t look!'!$H$7</f>
        <v>-7537.1386027271246</v>
      </c>
      <c r="Q114" s="6">
        <f>-'ugly don''t look!'!$J$7/4*P114</f>
        <v>47.621525976680658</v>
      </c>
      <c r="R114" s="2">
        <f t="shared" si="11"/>
        <v>0.36640671444235273</v>
      </c>
      <c r="S114" s="2">
        <f t="shared" si="12"/>
        <v>3.8632848854146875</v>
      </c>
      <c r="U114" s="6">
        <v>449708.68</v>
      </c>
      <c r="V114" s="6">
        <v>25.634550000000001</v>
      </c>
      <c r="W114" s="6">
        <v>18.939343999999998</v>
      </c>
      <c r="X114" s="6">
        <v>11.873746000000001</v>
      </c>
      <c r="Y114" s="6">
        <v>0.23474400000000001</v>
      </c>
      <c r="Z114" s="6">
        <v>21.469971999999999</v>
      </c>
      <c r="AA114" s="6">
        <v>85.761455999999995</v>
      </c>
      <c r="AB114" s="6">
        <v>19</v>
      </c>
      <c r="AC114" s="6">
        <v>60.301344</v>
      </c>
      <c r="AE114" s="3">
        <f>0.000063090994667*'raw Data'!W114</f>
        <v>1.1949020513004785E-3</v>
      </c>
      <c r="AF114" s="6">
        <f>249.088908333*('raw Data'!X114-AVERAGE('raw Data'!$D$2:$D$3001))</f>
        <v>2973.8816362344778</v>
      </c>
      <c r="AG114" s="3"/>
      <c r="AH114" s="6">
        <f>AE114/(PI()*('ugly don''t look!'!$K$7^2)/4)</f>
        <v>1.0751396415045971</v>
      </c>
      <c r="AI114" s="6">
        <f>-AF114/'ugly don''t look!'!$I$7</f>
        <v>-3252.2765050683265</v>
      </c>
      <c r="AJ114" s="6">
        <f>-'ugly don''t look!'!$K$7/4*AI114</f>
        <v>30.585546550439318</v>
      </c>
      <c r="AK114" s="3">
        <f t="shared" si="13"/>
        <v>7.2450552217515743E-2</v>
      </c>
      <c r="AL114" s="3">
        <f t="shared" si="14"/>
        <v>3.4205275624200793</v>
      </c>
      <c r="AN114" s="6">
        <f>S114-'ugly don''t look!'!$M$5</f>
        <v>8.4670324646615391E-2</v>
      </c>
      <c r="AO114" s="6">
        <f t="shared" si="18"/>
        <v>0.36640671444235273</v>
      </c>
      <c r="AP114" s="6">
        <f t="shared" si="19"/>
        <v>3.8632848854146875</v>
      </c>
      <c r="AQ114" s="6">
        <f t="shared" si="15"/>
        <v>-3.5083066079712372E-2</v>
      </c>
      <c r="AV114" s="6">
        <f t="shared" si="16"/>
        <v>-0.10284910314645934</v>
      </c>
      <c r="AW114" s="6">
        <f t="shared" si="17"/>
        <v>7.2450552217515743E-2</v>
      </c>
    </row>
    <row r="115" spans="1:49" x14ac:dyDescent="0.25">
      <c r="A115" s="6">
        <v>17751.687590000001</v>
      </c>
      <c r="B115" s="6">
        <v>23.238498</v>
      </c>
      <c r="C115" s="6">
        <v>11.491612</v>
      </c>
      <c r="D115" s="6">
        <v>2.6102E-2</v>
      </c>
      <c r="E115" s="6">
        <v>32.569034000000002</v>
      </c>
      <c r="F115" s="6">
        <v>22.047170999999999</v>
      </c>
      <c r="G115" s="6">
        <v>86.085938999999996</v>
      </c>
      <c r="H115" s="6">
        <v>11.5</v>
      </c>
      <c r="I115" s="6">
        <v>45.102986999999999</v>
      </c>
      <c r="L115" s="3">
        <f t="shared" si="10"/>
        <v>7.2501723140723322E-4</v>
      </c>
      <c r="M115" s="6">
        <f>249.088908333*(E115-AVERAGE('raw Data'!$Y$2:$Y$2801))</f>
        <v>8042.2432719827202</v>
      </c>
      <c r="N115" s="2" t="s">
        <v>18</v>
      </c>
      <c r="O115" s="3">
        <f>L115/(PI()*('ugly don''t look!'!$J$7^2)/4)</f>
        <v>1.4452562375948674</v>
      </c>
      <c r="P115" s="6">
        <f>-M115/'ugly don''t look!'!$H$7</f>
        <v>-7538.6607348919388</v>
      </c>
      <c r="Q115" s="6">
        <f>-'ugly don''t look!'!$J$7/4*P115</f>
        <v>47.631143188230993</v>
      </c>
      <c r="R115" s="2">
        <f t="shared" si="11"/>
        <v>0.3682866328990832</v>
      </c>
      <c r="S115" s="2">
        <f t="shared" si="12"/>
        <v>3.8634868159572608</v>
      </c>
      <c r="U115" s="6">
        <v>449708.94910000003</v>
      </c>
      <c r="V115" s="6">
        <v>25.626621</v>
      </c>
      <c r="W115" s="6">
        <v>18.932604999999999</v>
      </c>
      <c r="X115" s="6">
        <v>11.880470000000001</v>
      </c>
      <c r="Y115" s="6">
        <v>0.22902600000000001</v>
      </c>
      <c r="Z115" s="6">
        <v>21.469971999999999</v>
      </c>
      <c r="AA115" s="6">
        <v>85.761455999999995</v>
      </c>
      <c r="AB115" s="6">
        <v>19</v>
      </c>
      <c r="AC115" s="6">
        <v>60.313853000000002</v>
      </c>
      <c r="AE115" s="3">
        <f>0.000063090994667*'raw Data'!W115</f>
        <v>1.1944768810874175E-3</v>
      </c>
      <c r="AF115" s="6">
        <f>249.088908333*('raw Data'!X115-AVERAGE('raw Data'!$D$2:$D$3001))</f>
        <v>2975.5565100541089</v>
      </c>
      <c r="AG115" s="3"/>
      <c r="AH115" s="6">
        <f>AE115/(PI()*('ugly don''t look!'!$K$7^2)/4)</f>
        <v>1.0747570851687442</v>
      </c>
      <c r="AI115" s="6">
        <f>-AF115/'ugly don''t look!'!$I$7</f>
        <v>-3254.108169350513</v>
      </c>
      <c r="AJ115" s="6">
        <f>-'ugly don''t look!'!$K$7/4*AI115</f>
        <v>30.602772162431499</v>
      </c>
      <c r="AK115" s="3">
        <f t="shared" si="13"/>
        <v>7.209466876028342E-2</v>
      </c>
      <c r="AL115" s="3">
        <f t="shared" si="14"/>
        <v>3.4210905983985009</v>
      </c>
      <c r="AN115" s="6">
        <f>S115-'ugly don''t look!'!$M$5</f>
        <v>8.4872255189188728E-2</v>
      </c>
      <c r="AO115" s="6">
        <f t="shared" si="18"/>
        <v>0.3682866328990832</v>
      </c>
      <c r="AP115" s="6">
        <f t="shared" si="19"/>
        <v>3.8634868159572608</v>
      </c>
      <c r="AQ115" s="6">
        <f t="shared" si="15"/>
        <v>-3.6087547769107747E-2</v>
      </c>
      <c r="AV115" s="6">
        <f t="shared" si="16"/>
        <v>-0.10228606716803768</v>
      </c>
      <c r="AW115" s="6">
        <f t="shared" si="17"/>
        <v>7.209466876028342E-2</v>
      </c>
    </row>
    <row r="116" spans="1:49" x14ac:dyDescent="0.25">
      <c r="A116" s="6">
        <v>17753.314989999999</v>
      </c>
      <c r="B116" s="6">
        <v>23.135733999999999</v>
      </c>
      <c r="C116" s="6">
        <v>11.463675</v>
      </c>
      <c r="D116" s="6">
        <v>1.8166999999999999E-2</v>
      </c>
      <c r="E116" s="6">
        <v>32.555698</v>
      </c>
      <c r="F116" s="6">
        <v>22.090682999999999</v>
      </c>
      <c r="G116" s="6">
        <v>86.078063999999998</v>
      </c>
      <c r="H116" s="6">
        <v>11.5</v>
      </c>
      <c r="I116" s="6">
        <v>45.137656999999997</v>
      </c>
      <c r="L116" s="3">
        <f t="shared" si="10"/>
        <v>7.2325465828922131E-4</v>
      </c>
      <c r="M116" s="6">
        <f>249.088908333*(E116-AVERAGE('raw Data'!$Y$2:$Y$2801))</f>
        <v>8038.9214223011913</v>
      </c>
      <c r="N116" s="2" t="s">
        <v>18</v>
      </c>
      <c r="O116" s="3">
        <f>L116/(PI()*('ugly don''t look!'!$J$7^2)/4)</f>
        <v>1.4417427075949261</v>
      </c>
      <c r="P116" s="6">
        <f>-M116/'ugly don''t look!'!$H$7</f>
        <v>-7535.546890046111</v>
      </c>
      <c r="Q116" s="6">
        <f>-'ugly don''t look!'!$J$7/4*P116</f>
        <v>47.61146913803384</v>
      </c>
      <c r="R116" s="2">
        <f t="shared" si="11"/>
        <v>0.3658525954773062</v>
      </c>
      <c r="S116" s="2">
        <f t="shared" si="12"/>
        <v>3.8630736804920218</v>
      </c>
      <c r="U116" s="6">
        <v>449710.19709999999</v>
      </c>
      <c r="V116" s="6">
        <v>25.640450999999999</v>
      </c>
      <c r="W116" s="6">
        <v>18.963726999999999</v>
      </c>
      <c r="X116" s="6">
        <v>11.863073</v>
      </c>
      <c r="Y116" s="6">
        <v>0.22984499999999999</v>
      </c>
      <c r="Z116" s="6">
        <v>21.487237</v>
      </c>
      <c r="AA116" s="6">
        <v>85.764217000000002</v>
      </c>
      <c r="AB116" s="6">
        <v>19</v>
      </c>
      <c r="AC116" s="6">
        <v>60.303553000000001</v>
      </c>
      <c r="AE116" s="3">
        <f>0.000063090994667*'raw Data'!W116</f>
        <v>1.1964403990234438E-3</v>
      </c>
      <c r="AF116" s="6">
        <f>249.088908333*('raw Data'!X116-AVERAGE('raw Data'!$D$2:$D$3001))</f>
        <v>2971.2231103158397</v>
      </c>
      <c r="AG116" s="3"/>
      <c r="AH116" s="6">
        <f>AE116/(PI()*('ugly don''t look!'!$K$7^2)/4)</f>
        <v>1.0765238040119578</v>
      </c>
      <c r="AI116" s="6">
        <f>-AF116/'ugly don''t look!'!$I$7</f>
        <v>-3249.3691057697283</v>
      </c>
      <c r="AJ116" s="6">
        <f>-'ugly don''t look!'!$K$7/4*AI116</f>
        <v>30.558204349845546</v>
      </c>
      <c r="AK116" s="3">
        <f t="shared" si="13"/>
        <v>7.3737149990213427E-2</v>
      </c>
      <c r="AL116" s="3">
        <f t="shared" si="14"/>
        <v>3.4196332043863076</v>
      </c>
      <c r="AN116" s="6">
        <f>S116-'ugly don''t look!'!$M$5</f>
        <v>8.4459119723949705E-2</v>
      </c>
      <c r="AO116" s="6">
        <f t="shared" si="18"/>
        <v>0.3658525954773062</v>
      </c>
      <c r="AP116" s="6">
        <f t="shared" si="19"/>
        <v>3.8630736804920218</v>
      </c>
      <c r="AQ116" s="6">
        <f t="shared" si="15"/>
        <v>-3.4938672654479169E-2</v>
      </c>
      <c r="AV116" s="6">
        <f t="shared" si="16"/>
        <v>-0.10374346118023103</v>
      </c>
      <c r="AW116" s="6">
        <f t="shared" si="17"/>
        <v>7.3737149990213427E-2</v>
      </c>
    </row>
    <row r="117" spans="1:49" x14ac:dyDescent="0.25">
      <c r="A117" s="6">
        <v>17753.587</v>
      </c>
      <c r="B117" s="6">
        <v>23.303183000000001</v>
      </c>
      <c r="C117" s="6">
        <v>11.479131000000001</v>
      </c>
      <c r="D117" s="6">
        <v>1.1127E-2</v>
      </c>
      <c r="E117" s="6">
        <v>32.509653</v>
      </c>
      <c r="F117" s="6">
        <v>21.982633</v>
      </c>
      <c r="G117" s="6">
        <v>86.073070999999999</v>
      </c>
      <c r="H117" s="6">
        <v>11.5</v>
      </c>
      <c r="I117" s="6">
        <v>45.124538999999999</v>
      </c>
      <c r="L117" s="3">
        <f t="shared" si="10"/>
        <v>7.2422979270279442E-4</v>
      </c>
      <c r="M117" s="6">
        <f>249.088908333*(E117-AVERAGE('raw Data'!$Y$2:$Y$2801))</f>
        <v>8027.4521235169977</v>
      </c>
      <c r="N117" s="2" t="s">
        <v>18</v>
      </c>
      <c r="O117" s="3">
        <f>L117/(PI()*('ugly don''t look!'!$J$7^2)/4)</f>
        <v>1.4436865497998548</v>
      </c>
      <c r="P117" s="6">
        <f>-M117/'ugly don''t look!'!$H$7</f>
        <v>-7524.7957663263951</v>
      </c>
      <c r="Q117" s="6">
        <f>-'ugly don''t look!'!$J$7/4*P117</f>
        <v>47.543540850591747</v>
      </c>
      <c r="R117" s="2">
        <f t="shared" si="11"/>
        <v>0.36719994613163981</v>
      </c>
      <c r="S117" s="2">
        <f t="shared" si="12"/>
        <v>3.861645940660158</v>
      </c>
      <c r="U117" s="6">
        <v>449711.86599999998</v>
      </c>
      <c r="V117" s="6">
        <v>25.684709000000002</v>
      </c>
      <c r="W117" s="6">
        <v>19.038350999999999</v>
      </c>
      <c r="X117" s="6">
        <v>11.792199</v>
      </c>
      <c r="Y117" s="6">
        <v>0.25106099999999998</v>
      </c>
      <c r="Z117" s="6">
        <v>21.558315</v>
      </c>
      <c r="AA117" s="6">
        <v>85.763771000000006</v>
      </c>
      <c r="AB117" s="6">
        <v>19</v>
      </c>
      <c r="AC117" s="6">
        <v>60.239002999999997</v>
      </c>
      <c r="AE117" s="3">
        <f>0.000063090994667*'raw Data'!W117</f>
        <v>1.201148501409474E-3</v>
      </c>
      <c r="AF117" s="6">
        <f>249.088908333*('raw Data'!X117-AVERAGE('raw Data'!$D$2:$D$3001))</f>
        <v>2953.5691830266469</v>
      </c>
      <c r="AG117" s="3"/>
      <c r="AH117" s="6">
        <f>AE117/(PI()*('ugly don''t look!'!$K$7^2)/4)</f>
        <v>1.0807600236301049</v>
      </c>
      <c r="AI117" s="6">
        <f>-AF117/'ugly don''t look!'!$I$7</f>
        <v>-3230.0625361183802</v>
      </c>
      <c r="AJ117" s="6">
        <f>-'ugly don''t look!'!$K$7/4*AI117</f>
        <v>30.376638611544891</v>
      </c>
      <c r="AK117" s="3">
        <f t="shared" si="13"/>
        <v>7.7664519220817754E-2</v>
      </c>
      <c r="AL117" s="3">
        <f t="shared" si="14"/>
        <v>3.4136738462647673</v>
      </c>
      <c r="AN117" s="6">
        <f>S117-'ugly don''t look!'!$M$5</f>
        <v>8.3031379892085866E-2</v>
      </c>
      <c r="AO117" s="6">
        <f t="shared" si="18"/>
        <v>0.36719994613163981</v>
      </c>
      <c r="AP117" s="6">
        <f t="shared" si="19"/>
        <v>3.861645940660158</v>
      </c>
      <c r="AQ117" s="6">
        <f t="shared" si="15"/>
        <v>-3.7231056537429197E-2</v>
      </c>
      <c r="AV117" s="6">
        <f t="shared" si="16"/>
        <v>-0.10970281930177128</v>
      </c>
      <c r="AW117" s="6">
        <f t="shared" si="17"/>
        <v>7.7664519220817754E-2</v>
      </c>
    </row>
    <row r="118" spans="1:49" x14ac:dyDescent="0.25">
      <c r="A118" s="6">
        <v>17754.32416</v>
      </c>
      <c r="B118" s="6">
        <v>23.174548999999999</v>
      </c>
      <c r="C118" s="6">
        <v>11.510203000000001</v>
      </c>
      <c r="D118" s="6">
        <v>-6.1770000000000002E-3</v>
      </c>
      <c r="E118" s="6">
        <v>32.51878</v>
      </c>
      <c r="F118" s="6">
        <v>22.045102</v>
      </c>
      <c r="G118" s="6">
        <v>86.079273000000001</v>
      </c>
      <c r="H118" s="6">
        <v>11.5</v>
      </c>
      <c r="I118" s="6">
        <v>45.087896999999998</v>
      </c>
      <c r="L118" s="3">
        <f t="shared" si="10"/>
        <v>7.2619015608908744E-4</v>
      </c>
      <c r="M118" s="6">
        <f>249.088908333*(E118-AVERAGE('raw Data'!$Y$2:$Y$2801))</f>
        <v>8029.7255579833536</v>
      </c>
      <c r="N118" s="2" t="s">
        <v>18</v>
      </c>
      <c r="O118" s="3">
        <f>L118/(PI()*('ugly don''t look!'!$J$7^2)/4)</f>
        <v>1.4475943567998255</v>
      </c>
      <c r="P118" s="6">
        <f>-M118/'ugly don''t look!'!$H$7</f>
        <v>-7526.9268447537997</v>
      </c>
      <c r="Q118" s="6">
        <f>-'ugly don''t look!'!$J$7/4*P118</f>
        <v>47.557005536865695</v>
      </c>
      <c r="R118" s="2">
        <f t="shared" si="11"/>
        <v>0.36990311438527984</v>
      </c>
      <c r="S118" s="2">
        <f t="shared" si="12"/>
        <v>3.8619291080419536</v>
      </c>
      <c r="U118" s="6">
        <v>449713.42340000003</v>
      </c>
      <c r="V118" s="6">
        <v>25.79166</v>
      </c>
      <c r="W118" s="6">
        <v>19.012736</v>
      </c>
      <c r="X118" s="6">
        <v>11.762797000000001</v>
      </c>
      <c r="Y118" s="6">
        <v>0.25335200000000002</v>
      </c>
      <c r="Z118" s="6">
        <v>21.506993000000001</v>
      </c>
      <c r="AA118" s="6">
        <v>85.759010000000004</v>
      </c>
      <c r="AB118" s="6">
        <v>19</v>
      </c>
      <c r="AC118" s="6">
        <v>60.232970999999999</v>
      </c>
      <c r="AE118" s="3">
        <f>0.000063090994667*'raw Data'!W118</f>
        <v>1.199532425581079E-3</v>
      </c>
      <c r="AF118" s="6">
        <f>249.088908333*('raw Data'!X118-AVERAGE('raw Data'!$D$2:$D$3001))</f>
        <v>2946.2454709438398</v>
      </c>
      <c r="AG118" s="3"/>
      <c r="AH118" s="6">
        <f>AE118/(PI()*('ugly don''t look!'!$K$7^2)/4)</f>
        <v>1.0793059235347089</v>
      </c>
      <c r="AI118" s="6">
        <f>-AF118/'ugly don''t look!'!$I$7</f>
        <v>-3222.0532271914258</v>
      </c>
      <c r="AJ118" s="6">
        <f>-'ugly don''t look!'!$K$7/4*AI118</f>
        <v>30.301316267137686</v>
      </c>
      <c r="AK118" s="3">
        <f t="shared" si="13"/>
        <v>7.6318171145701927E-2</v>
      </c>
      <c r="AL118" s="3">
        <f t="shared" si="14"/>
        <v>3.4111911527314431</v>
      </c>
      <c r="AN118" s="6">
        <f>S118-'ugly don''t look!'!$M$5</f>
        <v>8.3314547273881434E-2</v>
      </c>
      <c r="AO118" s="6">
        <f t="shared" si="18"/>
        <v>0.36990311438527984</v>
      </c>
      <c r="AP118" s="6">
        <f t="shared" si="19"/>
        <v>3.8619291080419536</v>
      </c>
      <c r="AQ118" s="6">
        <f t="shared" si="15"/>
        <v>-3.8682610805173961E-2</v>
      </c>
      <c r="AV118" s="6">
        <f t="shared" si="16"/>
        <v>-0.11218551283509548</v>
      </c>
      <c r="AW118" s="6">
        <f t="shared" si="17"/>
        <v>7.6318171145701927E-2</v>
      </c>
    </row>
    <row r="119" spans="1:49" x14ac:dyDescent="0.25">
      <c r="A119" s="6">
        <v>17756.324000000001</v>
      </c>
      <c r="B119" s="6">
        <v>23.295244</v>
      </c>
      <c r="C119" s="6">
        <v>11.466726</v>
      </c>
      <c r="D119" s="6">
        <v>-5.0797000000000002E-2</v>
      </c>
      <c r="E119" s="6">
        <v>32.539864999999999</v>
      </c>
      <c r="F119" s="6">
        <v>21.989075</v>
      </c>
      <c r="G119" s="6">
        <v>86.074102999999994</v>
      </c>
      <c r="H119" s="6">
        <v>11.5</v>
      </c>
      <c r="I119" s="6">
        <v>45.153607999999998</v>
      </c>
      <c r="L119" s="3">
        <f t="shared" si="10"/>
        <v>7.2344714891395029E-4</v>
      </c>
      <c r="M119" s="6">
        <f>249.088908333*(E119-AVERAGE('raw Data'!$Y$2:$Y$2801))</f>
        <v>8034.9775976155543</v>
      </c>
      <c r="N119" s="2" t="s">
        <v>18</v>
      </c>
      <c r="O119" s="3">
        <f>L119/(PI()*('ugly don''t look!'!$J$7^2)/4)</f>
        <v>1.4421264202351458</v>
      </c>
      <c r="P119" s="6">
        <f>-M119/'ugly don''t look!'!$H$7</f>
        <v>-7531.8500165125179</v>
      </c>
      <c r="Q119" s="6">
        <f>-'ugly don''t look!'!$J$7/4*P119</f>
        <v>47.588111366830219</v>
      </c>
      <c r="R119" s="2">
        <f t="shared" si="11"/>
        <v>0.36611870508594352</v>
      </c>
      <c r="S119" s="2">
        <f t="shared" si="12"/>
        <v>3.8625829688408055</v>
      </c>
      <c r="U119" s="6">
        <v>449714.35070000001</v>
      </c>
      <c r="V119" s="6">
        <v>25.641926000000002</v>
      </c>
      <c r="W119" s="6">
        <v>19.000909</v>
      </c>
      <c r="X119" s="6">
        <v>11.744934000000001</v>
      </c>
      <c r="Y119" s="6">
        <v>0.25171300000000002</v>
      </c>
      <c r="Z119" s="6">
        <v>21.474415</v>
      </c>
      <c r="AA119" s="6">
        <v>85.759288999999995</v>
      </c>
      <c r="AB119" s="6">
        <v>19</v>
      </c>
      <c r="AC119" s="6">
        <v>60.255341000000001</v>
      </c>
      <c r="AE119" s="3">
        <f>0.000063090994667*'raw Data'!W119</f>
        <v>1.1987862483871523E-3</v>
      </c>
      <c r="AF119" s="6">
        <f>249.088908333*('raw Data'!X119-AVERAGE('raw Data'!$D$2:$D$3001))</f>
        <v>2941.7959957742878</v>
      </c>
      <c r="AG119" s="3"/>
      <c r="AH119" s="6">
        <f>AE119/(PI()*('ugly don''t look!'!$K$7^2)/4)</f>
        <v>1.0786345340430732</v>
      </c>
      <c r="AI119" s="6">
        <f>-AF119/'ugly don''t look!'!$I$7</f>
        <v>-3217.1872219753805</v>
      </c>
      <c r="AJ119" s="6">
        <f>-'ugly don''t look!'!$K$7/4*AI119</f>
        <v>30.25555465098417</v>
      </c>
      <c r="AK119" s="3">
        <f t="shared" si="13"/>
        <v>7.5695920878377537E-2</v>
      </c>
      <c r="AL119" s="3">
        <f t="shared" si="14"/>
        <v>3.4096797924457984</v>
      </c>
      <c r="AN119" s="6">
        <f>S119-'ugly don''t look!'!$M$5</f>
        <v>8.3968408072733425E-2</v>
      </c>
      <c r="AO119" s="6">
        <f t="shared" si="18"/>
        <v>0.36611870508594352</v>
      </c>
      <c r="AP119" s="6">
        <f t="shared" si="19"/>
        <v>3.8625829688408055</v>
      </c>
      <c r="AQ119" s="6">
        <f t="shared" si="15"/>
        <v>-3.5600156546244016E-2</v>
      </c>
      <c r="AV119" s="6">
        <f t="shared" si="16"/>
        <v>-0.11369687312074017</v>
      </c>
      <c r="AW119" s="6">
        <f t="shared" si="17"/>
        <v>7.5695920878377537E-2</v>
      </c>
    </row>
    <row r="120" spans="1:49" x14ac:dyDescent="0.25">
      <c r="A120" s="6">
        <v>17756.598000000002</v>
      </c>
      <c r="B120" s="6">
        <v>23.298200999999999</v>
      </c>
      <c r="C120" s="6">
        <v>11.458537</v>
      </c>
      <c r="D120" s="6">
        <v>-4.8300999999999997E-2</v>
      </c>
      <c r="E120" s="6">
        <v>32.539456000000001</v>
      </c>
      <c r="F120" s="6">
        <v>21.979452999999999</v>
      </c>
      <c r="G120" s="6">
        <v>86.076650000000001</v>
      </c>
      <c r="H120" s="6">
        <v>11.5</v>
      </c>
      <c r="I120" s="6">
        <v>45.161709999999999</v>
      </c>
      <c r="L120" s="3">
        <f t="shared" si="10"/>
        <v>7.2293049675862218E-4</v>
      </c>
      <c r="M120" s="6">
        <f>249.088908333*(E120-AVERAGE('raw Data'!$Y$2:$Y$2801))</f>
        <v>8034.8757202520464</v>
      </c>
      <c r="N120" s="2" t="s">
        <v>18</v>
      </c>
      <c r="O120" s="3">
        <f>L120/(PI()*('ugly don''t look!'!$J$7^2)/4)</f>
        <v>1.441096520919918</v>
      </c>
      <c r="P120" s="6">
        <f>-M120/'ugly don''t look!'!$H$7</f>
        <v>-7531.7545184214914</v>
      </c>
      <c r="Q120" s="6">
        <f>-'ugly don''t look!'!$J$7/4*P120</f>
        <v>47.58750798601659</v>
      </c>
      <c r="R120" s="2">
        <f t="shared" si="11"/>
        <v>0.36540429667559809</v>
      </c>
      <c r="S120" s="2">
        <f t="shared" si="12"/>
        <v>3.8625702895261291</v>
      </c>
      <c r="U120" s="6">
        <v>449715.72340000002</v>
      </c>
      <c r="V120" s="6">
        <v>25.542891000000001</v>
      </c>
      <c r="W120" s="6">
        <v>18.957532</v>
      </c>
      <c r="X120" s="6">
        <v>11.732305999999999</v>
      </c>
      <c r="Y120" s="6">
        <v>0.27009699999999998</v>
      </c>
      <c r="Z120" s="6">
        <v>21.497603000000002</v>
      </c>
      <c r="AA120" s="6">
        <v>85.759466000000003</v>
      </c>
      <c r="AB120" s="6">
        <v>19</v>
      </c>
      <c r="AC120" s="6">
        <v>60.288445000000003</v>
      </c>
      <c r="AE120" s="3">
        <f>0.000063090994667*'raw Data'!W120</f>
        <v>1.196049550311482E-3</v>
      </c>
      <c r="AF120" s="6">
        <f>249.088908333*('raw Data'!X120-AVERAGE('raw Data'!$D$2:$D$3001))</f>
        <v>2938.6505010398578</v>
      </c>
      <c r="AG120" s="3"/>
      <c r="AH120" s="6">
        <f>AE120/(PI()*('ugly don''t look!'!$K$7^2)/4)</f>
        <v>1.0761721292084843</v>
      </c>
      <c r="AI120" s="6">
        <f>-AF120/'ugly don''t look!'!$I$7</f>
        <v>-3213.7472671039563</v>
      </c>
      <c r="AJ120" s="6">
        <f>-'ugly don''t look!'!$K$7/4*AI120</f>
        <v>30.223204111389094</v>
      </c>
      <c r="AK120" s="3">
        <f t="shared" si="13"/>
        <v>7.3410420328885048E-2</v>
      </c>
      <c r="AL120" s="3">
        <f t="shared" si="14"/>
        <v>3.4086099774118086</v>
      </c>
      <c r="AN120" s="6">
        <f>S120-'ugly don''t look!'!$M$5</f>
        <v>8.3955728758057013E-2</v>
      </c>
      <c r="AO120" s="6">
        <f t="shared" si="18"/>
        <v>0.36540429667559809</v>
      </c>
      <c r="AP120" s="6">
        <f t="shared" si="19"/>
        <v>3.8625702895261291</v>
      </c>
      <c r="AQ120" s="6">
        <f t="shared" si="15"/>
        <v>-3.5154373930416816E-2</v>
      </c>
      <c r="AV120" s="6">
        <f t="shared" si="16"/>
        <v>-0.11476668815473001</v>
      </c>
      <c r="AW120" s="6">
        <f t="shared" si="17"/>
        <v>7.3410420328885048E-2</v>
      </c>
    </row>
    <row r="121" spans="1:49" x14ac:dyDescent="0.25">
      <c r="A121" s="6">
        <v>17757.372630000002</v>
      </c>
      <c r="B121" s="6">
        <v>23.256256</v>
      </c>
      <c r="C121" s="6">
        <v>11.438756</v>
      </c>
      <c r="D121" s="6">
        <v>-5.3358000000000003E-2</v>
      </c>
      <c r="E121" s="6">
        <v>32.554561999999997</v>
      </c>
      <c r="F121" s="6">
        <v>21.936156</v>
      </c>
      <c r="G121" s="6">
        <v>86.082684999999998</v>
      </c>
      <c r="H121" s="6">
        <v>11.5</v>
      </c>
      <c r="I121" s="6">
        <v>45.192967000000003</v>
      </c>
      <c r="L121" s="3">
        <f t="shared" si="10"/>
        <v>7.2168249379311433E-4</v>
      </c>
      <c r="M121" s="6">
        <f>249.088908333*(E121-AVERAGE('raw Data'!$Y$2:$Y$2801))</f>
        <v>8038.6384573013238</v>
      </c>
      <c r="N121" s="2" t="s">
        <v>18</v>
      </c>
      <c r="O121" s="3">
        <f>L121/(PI()*('ugly don''t look!'!$J$7^2)/4)</f>
        <v>1.4386087399509937</v>
      </c>
      <c r="P121" s="6">
        <f>-M121/'ugly don''t look!'!$H$7</f>
        <v>-7535.2816435145523</v>
      </c>
      <c r="Q121" s="6">
        <f>-'ugly don''t look!'!$J$7/4*P121</f>
        <v>47.609793244135822</v>
      </c>
      <c r="R121" s="2">
        <f t="shared" si="11"/>
        <v>0.36367649374963457</v>
      </c>
      <c r="S121" s="2">
        <f t="shared" si="12"/>
        <v>3.8630384804987377</v>
      </c>
      <c r="U121" s="6">
        <v>449716.11200000002</v>
      </c>
      <c r="V121" s="6">
        <v>25.606335000000001</v>
      </c>
      <c r="W121" s="6">
        <v>18.960248</v>
      </c>
      <c r="X121" s="6">
        <v>11.731076</v>
      </c>
      <c r="Y121" s="6">
        <v>0.26236700000000002</v>
      </c>
      <c r="Z121" s="6">
        <v>21.521061</v>
      </c>
      <c r="AA121" s="6">
        <v>85.762702000000004</v>
      </c>
      <c r="AB121" s="6">
        <v>19</v>
      </c>
      <c r="AC121" s="6">
        <v>60.308897000000002</v>
      </c>
      <c r="AE121" s="3">
        <f>0.000063090994667*'raw Data'!W121</f>
        <v>1.1962209054529975E-3</v>
      </c>
      <c r="AF121" s="6">
        <f>249.088908333*('raw Data'!X121-AVERAGE('raw Data'!$D$2:$D$3001))</f>
        <v>2938.3441216826081</v>
      </c>
      <c r="AG121" s="3"/>
      <c r="AH121" s="6">
        <f>AE121/(PI()*('ugly don''t look!'!$K$7^2)/4)</f>
        <v>1.0763263098002895</v>
      </c>
      <c r="AI121" s="6">
        <f>-AF121/'ugly don''t look!'!$I$7</f>
        <v>-3213.412206564532</v>
      </c>
      <c r="AJ121" s="6">
        <f>-'ugly don''t look!'!$K$7/4*AI121</f>
        <v>30.220053084805159</v>
      </c>
      <c r="AK121" s="3">
        <f t="shared" si="13"/>
        <v>7.355367766117836E-2</v>
      </c>
      <c r="AL121" s="3">
        <f t="shared" si="14"/>
        <v>3.408505713454737</v>
      </c>
      <c r="AN121" s="6">
        <f>S121-'ugly don''t look!'!$M$5</f>
        <v>8.4423919730665542E-2</v>
      </c>
      <c r="AO121" s="6">
        <f t="shared" si="18"/>
        <v>0.36367649374963457</v>
      </c>
      <c r="AP121" s="6">
        <f t="shared" si="19"/>
        <v>3.8630384804987377</v>
      </c>
      <c r="AQ121" s="6">
        <f t="shared" si="15"/>
        <v>-3.3577388809396702E-2</v>
      </c>
      <c r="AV121" s="6">
        <f t="shared" si="16"/>
        <v>-0.11487095211180165</v>
      </c>
      <c r="AW121" s="6">
        <f t="shared" si="17"/>
        <v>7.355367766117836E-2</v>
      </c>
    </row>
    <row r="122" spans="1:49" x14ac:dyDescent="0.25">
      <c r="A122" s="6">
        <v>17759.347089999999</v>
      </c>
      <c r="B122" s="6">
        <v>23.309659</v>
      </c>
      <c r="C122" s="6">
        <v>11.477204</v>
      </c>
      <c r="D122" s="6">
        <v>-6.9386000000000003E-2</v>
      </c>
      <c r="E122" s="6">
        <v>32.546925000000002</v>
      </c>
      <c r="F122" s="6">
        <v>21.938376999999999</v>
      </c>
      <c r="G122" s="6">
        <v>86.079496000000006</v>
      </c>
      <c r="H122" s="6">
        <v>11.5</v>
      </c>
      <c r="I122" s="6">
        <v>45.167901999999998</v>
      </c>
      <c r="L122" s="3">
        <f t="shared" si="10"/>
        <v>7.2410821635607119E-4</v>
      </c>
      <c r="M122" s="6">
        <f>249.088908333*(E122-AVERAGE('raw Data'!$Y$2:$Y$2801))</f>
        <v>8036.7361653083863</v>
      </c>
      <c r="N122" s="2" t="s">
        <v>18</v>
      </c>
      <c r="O122" s="3">
        <f>L122/(PI()*('ugly don''t look!'!$J$7^2)/4)</f>
        <v>1.44344419835518</v>
      </c>
      <c r="P122" s="6">
        <f>-M122/'ugly don''t look!'!$H$7</f>
        <v>-7533.4984676681543</v>
      </c>
      <c r="Q122" s="6">
        <f>-'ugly don''t look!'!$J$7/4*P122</f>
        <v>47.598526693344319</v>
      </c>
      <c r="R122" s="2">
        <f t="shared" si="11"/>
        <v>0.3670320621898413</v>
      </c>
      <c r="S122" s="2">
        <f t="shared" si="12"/>
        <v>3.8628018089378595</v>
      </c>
      <c r="U122" s="6">
        <v>449717.3713</v>
      </c>
      <c r="V122" s="6">
        <v>25.776540000000001</v>
      </c>
      <c r="W122" s="6">
        <v>18.967582</v>
      </c>
      <c r="X122" s="6">
        <v>11.75638</v>
      </c>
      <c r="Y122" s="6">
        <v>0.264621</v>
      </c>
      <c r="Z122" s="6">
        <v>21.508709</v>
      </c>
      <c r="AA122" s="6">
        <v>85.755764999999997</v>
      </c>
      <c r="AB122" s="6">
        <v>19</v>
      </c>
      <c r="AC122" s="6">
        <v>60.317129999999999</v>
      </c>
      <c r="AE122" s="3">
        <f>0.000063090994667*'raw Data'!W122</f>
        <v>1.1966836148078852E-3</v>
      </c>
      <c r="AF122" s="6">
        <f>249.088908333*('raw Data'!X122-AVERAGE('raw Data'!$D$2:$D$3001))</f>
        <v>2944.6470674190668</v>
      </c>
      <c r="AG122" s="3"/>
      <c r="AH122" s="6">
        <f>AE122/(PI()*('ugly don''t look!'!$K$7^2)/4)</f>
        <v>1.0767426428121825</v>
      </c>
      <c r="AI122" s="6">
        <f>-AF122/'ugly don''t look!'!$I$7</f>
        <v>-3220.3051918406245</v>
      </c>
      <c r="AJ122" s="6">
        <f>-'ugly don''t look!'!$K$7/4*AI122</f>
        <v>30.284877130886379</v>
      </c>
      <c r="AK122" s="3">
        <f t="shared" si="13"/>
        <v>7.3940412156213262E-2</v>
      </c>
      <c r="AL122" s="3">
        <f t="shared" si="14"/>
        <v>3.4106484833299597</v>
      </c>
      <c r="AN122" s="6">
        <f>S122-'ugly don''t look!'!$M$5</f>
        <v>8.4187248169787399E-2</v>
      </c>
      <c r="AO122" s="6">
        <f t="shared" si="18"/>
        <v>0.3670320621898413</v>
      </c>
      <c r="AP122" s="6">
        <f t="shared" si="19"/>
        <v>3.8628018089378595</v>
      </c>
      <c r="AQ122" s="6">
        <f t="shared" si="15"/>
        <v>-3.5967451011757301E-2</v>
      </c>
      <c r="AV122" s="6">
        <f t="shared" si="16"/>
        <v>-0.11272818223657888</v>
      </c>
      <c r="AW122" s="6">
        <f t="shared" si="17"/>
        <v>7.3940412156213262E-2</v>
      </c>
    </row>
    <row r="123" spans="1:49" x14ac:dyDescent="0.25">
      <c r="A123" s="6">
        <v>17760.07199</v>
      </c>
      <c r="B123" s="6">
        <v>23.193978000000001</v>
      </c>
      <c r="C123" s="6">
        <v>11.464077</v>
      </c>
      <c r="D123" s="6">
        <v>-6.7793999999999993E-2</v>
      </c>
      <c r="E123" s="6">
        <v>32.518071999999997</v>
      </c>
      <c r="F123" s="6">
        <v>22.122434999999999</v>
      </c>
      <c r="G123" s="6">
        <v>86.079626000000005</v>
      </c>
      <c r="H123" s="6">
        <v>11.5</v>
      </c>
      <c r="I123" s="6">
        <v>45.186720000000001</v>
      </c>
      <c r="L123" s="3">
        <f t="shared" si="10"/>
        <v>7.2328002086907738E-4</v>
      </c>
      <c r="M123" s="6">
        <f>249.088908333*(E123-AVERAGE('raw Data'!$Y$2:$Y$2801))</f>
        <v>8029.5492030362529</v>
      </c>
      <c r="N123" s="2" t="s">
        <v>18</v>
      </c>
      <c r="O123" s="3">
        <f>L123/(PI()*('ugly don''t look!'!$J$7^2)/4)</f>
        <v>1.4417932656025851</v>
      </c>
      <c r="P123" s="6">
        <f>-M123/'ugly don''t look!'!$H$7</f>
        <v>-7526.7615326549057</v>
      </c>
      <c r="Q123" s="6">
        <f>-'ugly don''t look!'!$J$7/4*P123</f>
        <v>47.555961053696862</v>
      </c>
      <c r="R123" s="2">
        <f t="shared" si="11"/>
        <v>0.36588766215109431</v>
      </c>
      <c r="S123" s="2">
        <f t="shared" si="12"/>
        <v>3.8619071450392983</v>
      </c>
      <c r="U123" s="6">
        <v>449719.60399999999</v>
      </c>
      <c r="V123" s="6">
        <v>25.745193</v>
      </c>
      <c r="W123" s="6">
        <v>18.993431999999999</v>
      </c>
      <c r="X123" s="6">
        <v>11.804409</v>
      </c>
      <c r="Y123" s="6">
        <v>0.26788000000000001</v>
      </c>
      <c r="Z123" s="6">
        <v>21.423694000000001</v>
      </c>
      <c r="AA123" s="6">
        <v>85.764263999999997</v>
      </c>
      <c r="AB123" s="6">
        <v>19</v>
      </c>
      <c r="AC123" s="6">
        <v>60.271607000000003</v>
      </c>
      <c r="AE123" s="3">
        <f>0.000063090994667*'raw Data'!W123</f>
        <v>1.1983145170200271E-3</v>
      </c>
      <c r="AF123" s="6">
        <f>249.088908333*('raw Data'!X123-AVERAGE('raw Data'!$D$2:$D$3001))</f>
        <v>2956.6105585973924</v>
      </c>
      <c r="AG123" s="3"/>
      <c r="AH123" s="6">
        <f>AE123/(PI()*('ugly don''t look!'!$K$7^2)/4)</f>
        <v>1.0782100832754262</v>
      </c>
      <c r="AI123" s="6">
        <f>-AF123/'ugly don''t look!'!$I$7</f>
        <v>-3233.388624887787</v>
      </c>
      <c r="AJ123" s="6">
        <f>-'ugly don''t look!'!$K$7/4*AI123</f>
        <v>30.407918314463462</v>
      </c>
      <c r="AK123" s="3">
        <f t="shared" si="13"/>
        <v>7.5302335944425328E-2</v>
      </c>
      <c r="AL123" s="3">
        <f t="shared" si="14"/>
        <v>3.414703045366037</v>
      </c>
      <c r="AN123" s="6">
        <f>S123-'ugly don''t look!'!$M$5</f>
        <v>8.3292584271226211E-2</v>
      </c>
      <c r="AO123" s="6">
        <f t="shared" si="18"/>
        <v>0.36588766215109431</v>
      </c>
      <c r="AP123" s="6">
        <f t="shared" si="19"/>
        <v>3.8619071450392983</v>
      </c>
      <c r="AQ123" s="6">
        <f t="shared" si="15"/>
        <v>-3.6127711670610407E-2</v>
      </c>
      <c r="AV123" s="6">
        <f t="shared" si="16"/>
        <v>-0.10867362020050164</v>
      </c>
      <c r="AW123" s="6">
        <f t="shared" si="17"/>
        <v>7.5302335944425328E-2</v>
      </c>
    </row>
    <row r="124" spans="1:49" x14ac:dyDescent="0.25">
      <c r="A124" s="6">
        <v>17761.658060000002</v>
      </c>
      <c r="B124" s="6">
        <v>23.233899999999998</v>
      </c>
      <c r="C124" s="6">
        <v>11.439334000000001</v>
      </c>
      <c r="D124" s="6">
        <v>-7.3585999999999999E-2</v>
      </c>
      <c r="E124" s="6">
        <v>32.532060999999999</v>
      </c>
      <c r="F124" s="6">
        <v>21.992556</v>
      </c>
      <c r="G124" s="6">
        <v>86.080220999999995</v>
      </c>
      <c r="H124" s="6">
        <v>11.5</v>
      </c>
      <c r="I124" s="6">
        <v>45.237831</v>
      </c>
      <c r="L124" s="3">
        <f t="shared" si="10"/>
        <v>7.217189603880319E-4</v>
      </c>
      <c r="M124" s="6">
        <f>249.088908333*(E124-AVERAGE('raw Data'!$Y$2:$Y$2801))</f>
        <v>8033.0337077749236</v>
      </c>
      <c r="N124" s="2" t="s">
        <v>18</v>
      </c>
      <c r="O124" s="3">
        <f>L124/(PI()*('ugly don''t look!'!$J$7^2)/4)</f>
        <v>1.4386814328077773</v>
      </c>
      <c r="P124" s="6">
        <f>-M124/'ugly don''t look!'!$H$7</f>
        <v>-7530.0278475580462</v>
      </c>
      <c r="Q124" s="6">
        <f>-'ugly don''t look!'!$J$7/4*P124</f>
        <v>47.576598447833625</v>
      </c>
      <c r="R124" s="2">
        <f t="shared" si="11"/>
        <v>0.36372702244325561</v>
      </c>
      <c r="S124" s="2">
        <f t="shared" si="12"/>
        <v>3.8623410111009</v>
      </c>
      <c r="U124" s="6">
        <v>449720.08610000001</v>
      </c>
      <c r="V124" s="6">
        <v>25.626988000000001</v>
      </c>
      <c r="W124" s="6">
        <v>19.031829999999999</v>
      </c>
      <c r="X124" s="6">
        <v>11.809196</v>
      </c>
      <c r="Y124" s="6">
        <v>0.26983600000000002</v>
      </c>
      <c r="Z124" s="6">
        <v>21.516248000000001</v>
      </c>
      <c r="AA124" s="6">
        <v>85.765732999999997</v>
      </c>
      <c r="AB124" s="6">
        <v>19</v>
      </c>
      <c r="AC124" s="6">
        <v>60.232346</v>
      </c>
      <c r="AE124" s="3">
        <f>0.000063090994667*'raw Data'!W124</f>
        <v>1.2007370850332507E-3</v>
      </c>
      <c r="AF124" s="6">
        <f>249.088908333*('raw Data'!X124-AVERAGE('raw Data'!$D$2:$D$3001))</f>
        <v>2957.8029472015828</v>
      </c>
      <c r="AG124" s="3"/>
      <c r="AH124" s="6">
        <f>AE124/(PI()*('ugly don''t look!'!$K$7^2)/4)</f>
        <v>1.0803898426142129</v>
      </c>
      <c r="AI124" s="6">
        <f>-AF124/'ugly don''t look!'!$I$7</f>
        <v>-3234.692636922116</v>
      </c>
      <c r="AJ124" s="6">
        <f>-'ugly don''t look!'!$K$7/4*AI124</f>
        <v>30.420181700038505</v>
      </c>
      <c r="AK124" s="3">
        <f t="shared" si="13"/>
        <v>7.7321941387327939E-2</v>
      </c>
      <c r="AL124" s="3">
        <f t="shared" si="14"/>
        <v>3.4151062598586241</v>
      </c>
      <c r="AN124" s="6">
        <f>S124-'ugly don''t look!'!$M$5</f>
        <v>8.3726450332827884E-2</v>
      </c>
      <c r="AO124" s="6">
        <f t="shared" si="18"/>
        <v>0.36372702244325561</v>
      </c>
      <c r="AP124" s="6">
        <f t="shared" si="19"/>
        <v>3.8623410111009</v>
      </c>
      <c r="AQ124" s="6">
        <f t="shared" si="15"/>
        <v>-3.4307284312649511E-2</v>
      </c>
      <c r="AV124" s="6">
        <f t="shared" si="16"/>
        <v>-0.10827040570791446</v>
      </c>
      <c r="AW124" s="6">
        <f t="shared" si="17"/>
        <v>7.7321941387327939E-2</v>
      </c>
    </row>
    <row r="125" spans="1:49" x14ac:dyDescent="0.25">
      <c r="A125" s="6">
        <v>17763.226979999999</v>
      </c>
      <c r="B125" s="6">
        <v>23.231311999999999</v>
      </c>
      <c r="C125" s="6">
        <v>11.444271000000001</v>
      </c>
      <c r="D125" s="6">
        <v>-8.3588999999999997E-2</v>
      </c>
      <c r="E125" s="6">
        <v>32.546607999999999</v>
      </c>
      <c r="F125" s="6">
        <v>21.984634</v>
      </c>
      <c r="G125" s="6">
        <v>86.076910999999996</v>
      </c>
      <c r="H125" s="6">
        <v>11.5</v>
      </c>
      <c r="I125" s="6">
        <v>45.267558000000001</v>
      </c>
      <c r="L125" s="3">
        <f t="shared" si="10"/>
        <v>7.2203044062870282E-4</v>
      </c>
      <c r="M125" s="6">
        <f>249.088908333*(E125-AVERAGE('raw Data'!$Y$2:$Y$2801))</f>
        <v>8036.6572041244435</v>
      </c>
      <c r="N125" s="2" t="s">
        <v>18</v>
      </c>
      <c r="O125" s="3">
        <f>L125/(PI()*('ugly don''t look!'!$J$7^2)/4)</f>
        <v>1.4393023404789558</v>
      </c>
      <c r="P125" s="6">
        <f>-M125/'ugly don''t look!'!$H$7</f>
        <v>-7533.4244508103147</v>
      </c>
      <c r="Q125" s="6">
        <f>-'ugly don''t look!'!$J$7/4*P125</f>
        <v>47.598059036332273</v>
      </c>
      <c r="R125" s="2">
        <f t="shared" si="11"/>
        <v>0.36415851040825054</v>
      </c>
      <c r="S125" s="2">
        <f t="shared" si="12"/>
        <v>3.8627919838583469</v>
      </c>
      <c r="U125" s="6">
        <v>449721.53200000001</v>
      </c>
      <c r="V125" s="6">
        <v>25.697433</v>
      </c>
      <c r="W125" s="6">
        <v>19.007313</v>
      </c>
      <c r="X125" s="6">
        <v>11.850462</v>
      </c>
      <c r="Y125" s="6">
        <v>0.25836199999999998</v>
      </c>
      <c r="Z125" s="6">
        <v>21.544013</v>
      </c>
      <c r="AA125" s="6">
        <v>85.757653000000005</v>
      </c>
      <c r="AB125" s="6">
        <v>19</v>
      </c>
      <c r="AC125" s="6">
        <v>60.242378000000002</v>
      </c>
      <c r="AE125" s="3">
        <f>0.000063090994667*'raw Data'!W125</f>
        <v>1.1991902831169998E-3</v>
      </c>
      <c r="AF125" s="6">
        <f>249.088908333*('raw Data'!X125-AVERAGE('raw Data'!$D$2:$D$3001))</f>
        <v>2968.0818500928522</v>
      </c>
      <c r="AG125" s="3"/>
      <c r="AH125" s="6">
        <f>AE125/(PI()*('ugly don''t look!'!$K$7^2)/4)</f>
        <v>1.0789980732588029</v>
      </c>
      <c r="AI125" s="6">
        <f>-AF125/'ugly don''t look!'!$I$7</f>
        <v>-3245.9337818163299</v>
      </c>
      <c r="AJ125" s="6">
        <f>-'ugly don''t look!'!$K$7/4*AI125</f>
        <v>30.525897361024402</v>
      </c>
      <c r="AK125" s="3">
        <f t="shared" si="13"/>
        <v>7.6032900601375422E-2</v>
      </c>
      <c r="AL125" s="3">
        <f t="shared" si="14"/>
        <v>3.4185754171412253</v>
      </c>
      <c r="AN125" s="6">
        <f>S125-'ugly don''t look!'!$M$5</f>
        <v>8.4177423090274761E-2</v>
      </c>
      <c r="AO125" s="6">
        <f t="shared" si="18"/>
        <v>0.36415851040825054</v>
      </c>
      <c r="AP125" s="6">
        <f t="shared" si="19"/>
        <v>3.8627919838583469</v>
      </c>
      <c r="AQ125" s="6">
        <f t="shared" si="15"/>
        <v>-3.4133213118168554E-2</v>
      </c>
      <c r="AV125" s="6">
        <f t="shared" si="16"/>
        <v>-0.10480124842531335</v>
      </c>
      <c r="AW125" s="6">
        <f t="shared" si="17"/>
        <v>7.6032900601375422E-2</v>
      </c>
    </row>
    <row r="126" spans="1:49" x14ac:dyDescent="0.25">
      <c r="A126" s="6">
        <v>17763.74699</v>
      </c>
      <c r="B126" s="6">
        <v>23.128177999999998</v>
      </c>
      <c r="C126" s="6">
        <v>11.461596</v>
      </c>
      <c r="D126" s="6">
        <v>-8.5376999999999995E-2</v>
      </c>
      <c r="E126" s="6">
        <v>32.502426</v>
      </c>
      <c r="F126" s="6">
        <v>22.007358</v>
      </c>
      <c r="G126" s="6">
        <v>86.084581999999997</v>
      </c>
      <c r="H126" s="6">
        <v>11.5</v>
      </c>
      <c r="I126" s="6">
        <v>45.257083000000002</v>
      </c>
      <c r="L126" s="3">
        <f t="shared" si="10"/>
        <v>7.2312349211130862E-4</v>
      </c>
      <c r="M126" s="6">
        <f>249.088908333*(E126-AVERAGE('raw Data'!$Y$2:$Y$2801))</f>
        <v>8025.6519579764754</v>
      </c>
      <c r="N126" s="2" t="s">
        <v>18</v>
      </c>
      <c r="O126" s="3">
        <f>L126/(PI()*('ugly don''t look!'!$J$7^2)/4)</f>
        <v>1.4414812396896435</v>
      </c>
      <c r="P126" s="6">
        <f>-M126/'ugly don''t look!'!$H$7</f>
        <v>-7523.1083220626879</v>
      </c>
      <c r="Q126" s="6">
        <f>-'ugly don''t look!'!$J$7/4*P126</f>
        <v>47.532879155872578</v>
      </c>
      <c r="R126" s="2">
        <f t="shared" si="11"/>
        <v>0.36567122357503296</v>
      </c>
      <c r="S126" s="2">
        <f t="shared" si="12"/>
        <v>3.8614216643408956</v>
      </c>
      <c r="U126" s="6">
        <v>449723.11200000002</v>
      </c>
      <c r="V126" s="6">
        <v>25.681021000000001</v>
      </c>
      <c r="W126" s="6">
        <v>19.029700999999999</v>
      </c>
      <c r="X126" s="6">
        <v>11.837275</v>
      </c>
      <c r="Y126" s="6">
        <v>0.24927299999999999</v>
      </c>
      <c r="Z126" s="6">
        <v>21.586955</v>
      </c>
      <c r="AA126" s="6">
        <v>85.760907000000003</v>
      </c>
      <c r="AB126" s="6">
        <v>19</v>
      </c>
      <c r="AC126" s="6">
        <v>60.209403999999999</v>
      </c>
      <c r="AE126" s="3">
        <f>0.000063090994667*'raw Data'!W126</f>
        <v>1.2006027643056045E-3</v>
      </c>
      <c r="AF126" s="6">
        <f>249.088908333*('raw Data'!X126-AVERAGE('raw Data'!$D$2:$D$3001))</f>
        <v>2964.7971146586647</v>
      </c>
      <c r="AG126" s="3"/>
      <c r="AH126" s="6">
        <f>AE126/(PI()*('ugly don''t look!'!$K$7^2)/4)</f>
        <v>1.0802689845582651</v>
      </c>
      <c r="AI126" s="6">
        <f>-AF126/'ugly don''t look!'!$I$7</f>
        <v>-3242.3415514639814</v>
      </c>
      <c r="AJ126" s="6">
        <f>-'ugly don''t look!'!$K$7/4*AI126</f>
        <v>30.492114769510295</v>
      </c>
      <c r="AK126" s="3">
        <f t="shared" si="13"/>
        <v>7.7210069902062528E-2</v>
      </c>
      <c r="AL126" s="3">
        <f t="shared" si="14"/>
        <v>3.4174681180409658</v>
      </c>
      <c r="AN126" s="6">
        <f>S126-'ugly don''t look!'!$M$5</f>
        <v>8.2807103572823504E-2</v>
      </c>
      <c r="AO126" s="6">
        <f t="shared" si="18"/>
        <v>0.36567122357503296</v>
      </c>
      <c r="AP126" s="6">
        <f t="shared" si="19"/>
        <v>3.8614216643408956</v>
      </c>
      <c r="AQ126" s="6">
        <f t="shared" si="15"/>
        <v>-3.6474295841509269E-2</v>
      </c>
      <c r="AV126" s="6">
        <f t="shared" si="16"/>
        <v>-0.10590854752557277</v>
      </c>
      <c r="AW126" s="6">
        <f t="shared" si="17"/>
        <v>7.7210069902062528E-2</v>
      </c>
    </row>
    <row r="127" spans="1:49" x14ac:dyDescent="0.25">
      <c r="A127" s="6">
        <v>17765.166000000001</v>
      </c>
      <c r="B127" s="6">
        <v>23.235378999999998</v>
      </c>
      <c r="C127" s="6">
        <v>11.449443</v>
      </c>
      <c r="D127" s="6">
        <v>-0.104283</v>
      </c>
      <c r="E127" s="6">
        <v>32.522319000000003</v>
      </c>
      <c r="F127" s="6">
        <v>21.990925000000001</v>
      </c>
      <c r="G127" s="6">
        <v>86.082908000000003</v>
      </c>
      <c r="H127" s="6">
        <v>11.5</v>
      </c>
      <c r="I127" s="6">
        <v>45.281970999999999</v>
      </c>
      <c r="L127" s="3">
        <f t="shared" si="10"/>
        <v>7.2235674725312055E-4</v>
      </c>
      <c r="M127" s="6">
        <f>249.088908333*(E127-AVERAGE('raw Data'!$Y$2:$Y$2801))</f>
        <v>8030.607083629945</v>
      </c>
      <c r="N127" s="2" t="s">
        <v>18</v>
      </c>
      <c r="O127" s="3">
        <f>L127/(PI()*('ugly don''t look!'!$J$7^2)/4)</f>
        <v>1.4399528032043627</v>
      </c>
      <c r="P127" s="6">
        <f>-M127/'ugly don''t look!'!$H$7</f>
        <v>-7527.7531717566044</v>
      </c>
      <c r="Q127" s="6">
        <f>-'ugly don''t look!'!$J$7/4*P127</f>
        <v>47.562226477451169</v>
      </c>
      <c r="R127" s="2">
        <f t="shared" si="11"/>
        <v>0.36461033749825317</v>
      </c>
      <c r="S127" s="2">
        <f t="shared" si="12"/>
        <v>3.8620388848027649</v>
      </c>
      <c r="U127" s="6">
        <v>449723.40110000002</v>
      </c>
      <c r="V127" s="6">
        <v>25.650039</v>
      </c>
      <c r="W127" s="6">
        <v>19.051670000000001</v>
      </c>
      <c r="X127" s="6">
        <v>11.839445</v>
      </c>
      <c r="Y127" s="6">
        <v>0.25608999999999998</v>
      </c>
      <c r="Z127" s="6">
        <v>21.519580000000001</v>
      </c>
      <c r="AA127" s="6">
        <v>85.762338999999997</v>
      </c>
      <c r="AB127" s="6">
        <v>19</v>
      </c>
      <c r="AC127" s="6">
        <v>60.183812000000003</v>
      </c>
      <c r="AE127" s="3">
        <f>0.000063090994667*'raw Data'!W127</f>
        <v>1.2019888103674441E-3</v>
      </c>
      <c r="AF127" s="6">
        <f>249.088908333*('raw Data'!X127-AVERAGE('raw Data'!$D$2:$D$3001))</f>
        <v>2965.3376375897469</v>
      </c>
      <c r="AG127" s="3"/>
      <c r="AH127" s="6">
        <f>AE127/(PI()*('ugly don''t look!'!$K$7^2)/4)</f>
        <v>1.0815161102656932</v>
      </c>
      <c r="AI127" s="6">
        <f>-AF127/'ugly don''t look!'!$I$7</f>
        <v>-3242.9326745294698</v>
      </c>
      <c r="AJ127" s="6">
        <f>-'ugly don''t look!'!$K$7/4*AI127</f>
        <v>30.49767389771122</v>
      </c>
      <c r="AK127" s="3">
        <f t="shared" si="13"/>
        <v>7.8363862523508354E-2</v>
      </c>
      <c r="AL127" s="3">
        <f t="shared" si="14"/>
        <v>3.4176504150561811</v>
      </c>
      <c r="AN127" s="6">
        <f>S127-'ugly don''t look!'!$M$5</f>
        <v>8.3424324034692798E-2</v>
      </c>
      <c r="AO127" s="6">
        <f t="shared" si="18"/>
        <v>0.36461033749825317</v>
      </c>
      <c r="AP127" s="6">
        <f t="shared" si="19"/>
        <v>3.8620388848027649</v>
      </c>
      <c r="AQ127" s="6">
        <f t="shared" si="15"/>
        <v>-3.5176266094976455E-2</v>
      </c>
      <c r="AV127" s="6">
        <f t="shared" si="16"/>
        <v>-0.10572625051035756</v>
      </c>
      <c r="AW127" s="6">
        <f t="shared" si="17"/>
        <v>7.8363862523508354E-2</v>
      </c>
    </row>
    <row r="128" spans="1:49" x14ac:dyDescent="0.25">
      <c r="A128" s="6">
        <v>17767.01699</v>
      </c>
      <c r="B128" s="6">
        <v>23.267358999999999</v>
      </c>
      <c r="C128" s="6">
        <v>11.490598</v>
      </c>
      <c r="D128" s="6">
        <v>-0.106723</v>
      </c>
      <c r="E128" s="6">
        <v>32.533755999999997</v>
      </c>
      <c r="F128" s="6">
        <v>22.006988</v>
      </c>
      <c r="G128" s="6">
        <v>86.079273000000001</v>
      </c>
      <c r="H128" s="6">
        <v>11.5</v>
      </c>
      <c r="I128" s="6">
        <v>45.263710000000003</v>
      </c>
      <c r="L128" s="3">
        <f t="shared" si="10"/>
        <v>7.2495325713864097E-4</v>
      </c>
      <c r="M128" s="6">
        <f>249.088908333*(E128-AVERAGE('raw Data'!$Y$2:$Y$2801))</f>
        <v>8033.4559134745477</v>
      </c>
      <c r="N128" s="2" t="s">
        <v>18</v>
      </c>
      <c r="O128" s="3">
        <f>L128/(PI()*('ugly don''t look!'!$J$7^2)/4)</f>
        <v>1.4451287106800257</v>
      </c>
      <c r="P128" s="6">
        <f>-M128/'ugly don''t look!'!$H$7</f>
        <v>-7530.4236159303973</v>
      </c>
      <c r="Q128" s="6">
        <f>-'ugly don''t look!'!$J$7/4*P128</f>
        <v>47.579099011352234</v>
      </c>
      <c r="R128" s="2">
        <f t="shared" si="11"/>
        <v>0.3681983907325852</v>
      </c>
      <c r="S128" s="2">
        <f t="shared" si="12"/>
        <v>3.8623935684061577</v>
      </c>
      <c r="U128" s="6">
        <v>449725.22340000002</v>
      </c>
      <c r="V128" s="6">
        <v>25.681574000000001</v>
      </c>
      <c r="W128" s="6">
        <v>19.122069</v>
      </c>
      <c r="X128" s="6">
        <v>11.860996</v>
      </c>
      <c r="Y128" s="6">
        <v>0.260542</v>
      </c>
      <c r="Z128" s="6">
        <v>21.569555999999999</v>
      </c>
      <c r="AA128" s="6">
        <v>85.762116000000006</v>
      </c>
      <c r="AB128" s="6">
        <v>19</v>
      </c>
      <c r="AC128" s="6">
        <v>60.040743999999997</v>
      </c>
      <c r="AE128" s="3">
        <f>0.000063090994667*'raw Data'!W128</f>
        <v>1.2064303533010062E-3</v>
      </c>
      <c r="AF128" s="6">
        <f>249.088908333*('raw Data'!X128-AVERAGE('raw Data'!$D$2:$D$3001))</f>
        <v>2970.7057526532321</v>
      </c>
      <c r="AG128" s="3"/>
      <c r="AH128" s="6">
        <f>AE128/(PI()*('ugly don''t look!'!$K$7^2)/4)</f>
        <v>1.085512487100196</v>
      </c>
      <c r="AI128" s="6">
        <f>-AF128/'ugly don''t look!'!$I$7</f>
        <v>-3248.8033165499041</v>
      </c>
      <c r="AJ128" s="6">
        <f>-'ugly don''t look!'!$K$7/4*AI128</f>
        <v>30.552883469996093</v>
      </c>
      <c r="AK128" s="3">
        <f t="shared" si="13"/>
        <v>8.2052213816977387E-2</v>
      </c>
      <c r="AL128" s="3">
        <f t="shared" si="14"/>
        <v>3.4194590664335163</v>
      </c>
      <c r="AN128" s="6">
        <f>S128-'ugly don''t look!'!$M$5</f>
        <v>8.3779007638085545E-2</v>
      </c>
      <c r="AO128" s="6">
        <f t="shared" si="18"/>
        <v>0.3681983907325852</v>
      </c>
      <c r="AP128" s="6">
        <f t="shared" si="19"/>
        <v>3.8623935684061577</v>
      </c>
      <c r="AQ128" s="6">
        <f t="shared" si="15"/>
        <v>-3.7124167103887246E-2</v>
      </c>
      <c r="AV128" s="6">
        <f t="shared" si="16"/>
        <v>-0.10391759913302234</v>
      </c>
      <c r="AW128" s="6">
        <f t="shared" si="17"/>
        <v>8.2052213816977387E-2</v>
      </c>
    </row>
    <row r="129" spans="1:49" x14ac:dyDescent="0.25">
      <c r="A129" s="6">
        <v>17767.330999999998</v>
      </c>
      <c r="B129" s="6">
        <v>23.188255999999999</v>
      </c>
      <c r="C129" s="6">
        <v>11.458888999999999</v>
      </c>
      <c r="D129" s="6">
        <v>-0.110197</v>
      </c>
      <c r="E129" s="6">
        <v>32.528745000000001</v>
      </c>
      <c r="F129" s="6">
        <v>22.013278</v>
      </c>
      <c r="G129" s="6">
        <v>86.077218000000002</v>
      </c>
      <c r="H129" s="6">
        <v>11.5</v>
      </c>
      <c r="I129" s="6">
        <v>45.297438</v>
      </c>
      <c r="L129" s="3">
        <f t="shared" si="10"/>
        <v>7.2295270478874496E-4</v>
      </c>
      <c r="M129" s="6">
        <f>249.088908333*(E129-AVERAGE('raw Data'!$Y$2:$Y$2801))</f>
        <v>8032.2077289548915</v>
      </c>
      <c r="N129" s="2" t="s">
        <v>18</v>
      </c>
      <c r="O129" s="3">
        <f>L129/(PI()*('ugly don''t look!'!$J$7^2)/4)</f>
        <v>1.4411407906181668</v>
      </c>
      <c r="P129" s="6">
        <f>-M129/'ugly don''t look!'!$H$7</f>
        <v>-7529.2535891965617</v>
      </c>
      <c r="Q129" s="6">
        <f>-'ugly don''t look!'!$J$7/4*P129</f>
        <v>47.571706489941178</v>
      </c>
      <c r="R129" s="2">
        <f t="shared" si="11"/>
        <v>0.36543501565774089</v>
      </c>
      <c r="S129" s="2">
        <f t="shared" si="12"/>
        <v>3.8622381830389609</v>
      </c>
      <c r="U129" s="6">
        <v>449726.53</v>
      </c>
      <c r="V129" s="6">
        <v>25.747958000000001</v>
      </c>
      <c r="W129" s="6">
        <v>19.076103</v>
      </c>
      <c r="X129" s="6">
        <v>11.892158</v>
      </c>
      <c r="Y129" s="6">
        <v>0.27074900000000002</v>
      </c>
      <c r="Z129" s="6">
        <v>21.444427000000001</v>
      </c>
      <c r="AA129" s="6">
        <v>85.762152999999998</v>
      </c>
      <c r="AB129" s="6">
        <v>19</v>
      </c>
      <c r="AC129" s="6">
        <v>60.050932000000003</v>
      </c>
      <c r="AE129" s="3">
        <f>0.000063090994667*'raw Data'!W129</f>
        <v>1.2035303126401427E-3</v>
      </c>
      <c r="AF129" s="6">
        <f>249.088908333*('raw Data'!X129-AVERAGE('raw Data'!$D$2:$D$3001))</f>
        <v>2978.4678612147045</v>
      </c>
      <c r="AG129" s="3"/>
      <c r="AH129" s="6">
        <f>AE129/(PI()*('ugly don''t look!'!$K$7^2)/4)</f>
        <v>1.0829031111491914</v>
      </c>
      <c r="AI129" s="6">
        <f>-AF129/'ugly don''t look!'!$I$7</f>
        <v>-3257.2920616958709</v>
      </c>
      <c r="AJ129" s="6">
        <f>-'ugly don''t look!'!$K$7/4*AI129</f>
        <v>30.632714600409564</v>
      </c>
      <c r="AK129" s="3">
        <f t="shared" si="13"/>
        <v>7.9645500627284163E-2</v>
      </c>
      <c r="AL129" s="3">
        <f t="shared" si="14"/>
        <v>3.4220685424615693</v>
      </c>
      <c r="AN129" s="6">
        <f>S129-'ugly don''t look!'!$M$5</f>
        <v>8.362362227088882E-2</v>
      </c>
      <c r="AO129" s="6">
        <f t="shared" si="18"/>
        <v>0.36543501565774089</v>
      </c>
      <c r="AP129" s="6">
        <f t="shared" si="19"/>
        <v>3.8622381830389609</v>
      </c>
      <c r="AQ129" s="6">
        <f t="shared" si="15"/>
        <v>-3.5506193908709072E-2</v>
      </c>
      <c r="AV129" s="6">
        <f t="shared" si="16"/>
        <v>-0.10130812310496928</v>
      </c>
      <c r="AW129" s="6">
        <f t="shared" si="17"/>
        <v>7.9645500627284163E-2</v>
      </c>
    </row>
    <row r="130" spans="1:49" x14ac:dyDescent="0.25">
      <c r="A130" s="6">
        <v>17769.576000000001</v>
      </c>
      <c r="B130" s="6">
        <v>23.166637999999999</v>
      </c>
      <c r="C130" s="6">
        <v>11.427104999999999</v>
      </c>
      <c r="D130" s="6">
        <v>-9.4894999999999993E-2</v>
      </c>
      <c r="E130" s="6">
        <v>32.541896000000001</v>
      </c>
      <c r="F130" s="6">
        <v>22.023420000000002</v>
      </c>
      <c r="G130" s="6">
        <v>86.085800000000006</v>
      </c>
      <c r="H130" s="6">
        <v>11.5</v>
      </c>
      <c r="I130" s="6">
        <v>45.365661000000003</v>
      </c>
      <c r="L130" s="3">
        <f t="shared" ref="L130:L193" si="20">0.000063090994667*C130</f>
        <v>7.2094742061424905E-4</v>
      </c>
      <c r="M130" s="6">
        <f>249.088908333*(E130-AVERAGE('raw Data'!$Y$2:$Y$2801))</f>
        <v>8035.4834971883793</v>
      </c>
      <c r="N130" s="2" t="s">
        <v>18</v>
      </c>
      <c r="O130" s="3">
        <f>L130/(PI()*('ugly don''t look!'!$J$7^2)/4)</f>
        <v>1.4371434380921926</v>
      </c>
      <c r="P130" s="6">
        <f>-M130/'ugly don''t look!'!$H$7</f>
        <v>-7532.3242380843449</v>
      </c>
      <c r="Q130" s="6">
        <f>-'ugly don''t look!'!$J$7/4*P130</f>
        <v>47.591107617276414</v>
      </c>
      <c r="R130" s="2">
        <f t="shared" ref="R130:R193" si="21">LN(O130)</f>
        <v>0.36265741985529837</v>
      </c>
      <c r="S130" s="2">
        <f t="shared" ref="S130:S193" si="22">LN(Q130)</f>
        <v>3.8626459290222224</v>
      </c>
      <c r="U130" s="6">
        <v>449728.93709999998</v>
      </c>
      <c r="V130" s="6">
        <v>25.667928</v>
      </c>
      <c r="W130" s="6">
        <v>19.059539999999998</v>
      </c>
      <c r="X130" s="6">
        <v>11.879873999999999</v>
      </c>
      <c r="Y130" s="6">
        <v>0.30287999999999998</v>
      </c>
      <c r="Z130" s="6">
        <v>21.509955000000001</v>
      </c>
      <c r="AA130" s="6">
        <v>85.756611000000007</v>
      </c>
      <c r="AB130" s="6">
        <v>19</v>
      </c>
      <c r="AC130" s="6">
        <v>60.019483000000001</v>
      </c>
      <c r="AE130" s="3">
        <f>0.000063090994667*'raw Data'!W130</f>
        <v>1.2024853364954731E-3</v>
      </c>
      <c r="AF130" s="6">
        <f>249.088908333*('raw Data'!X130-AVERAGE('raw Data'!$D$2:$D$3001))</f>
        <v>2975.408053064742</v>
      </c>
      <c r="AG130" s="3"/>
      <c r="AH130" s="6">
        <f>AE130/(PI()*('ugly don''t look!'!$K$7^2)/4)</f>
        <v>1.0819628706697828</v>
      </c>
      <c r="AI130" s="6">
        <f>-AF130/'ugly don''t look!'!$I$7</f>
        <v>-3253.9458148127101</v>
      </c>
      <c r="AJ130" s="6">
        <f>-'ugly don''t look!'!$K$7/4*AI130</f>
        <v>30.601245323533913</v>
      </c>
      <c r="AK130" s="3">
        <f t="shared" ref="AK130:AK193" si="23">LN(AH130)</f>
        <v>7.8776864373192895E-2</v>
      </c>
      <c r="AL130" s="3">
        <f t="shared" ref="AL130:AL193" si="24">LN(AJ130)</f>
        <v>3.4210407049777545</v>
      </c>
      <c r="AN130" s="6">
        <f>S130-'ugly don''t look!'!$M$5</f>
        <v>8.4031368254150252E-2</v>
      </c>
      <c r="AO130" s="6">
        <f t="shared" si="18"/>
        <v>0.36265741985529837</v>
      </c>
      <c r="AP130" s="6">
        <f t="shared" si="19"/>
        <v>3.8626459290222224</v>
      </c>
      <c r="AQ130" s="6">
        <f t="shared" ref="AQ130:AQ193" si="25">AN130-$AS$2*AO130-$AT$2</f>
        <v>-3.3315963403560744E-2</v>
      </c>
      <c r="AV130" s="6">
        <f t="shared" ref="AV130:AV193" si="26">AN3130</f>
        <v>-0.10233596058878414</v>
      </c>
      <c r="AW130" s="6">
        <f t="shared" ref="AW130:AW193" si="27">AO3130</f>
        <v>7.8776864373192895E-2</v>
      </c>
    </row>
    <row r="131" spans="1:49" x14ac:dyDescent="0.25">
      <c r="A131" s="6">
        <v>17770.665059999999</v>
      </c>
      <c r="B131" s="6">
        <v>23.196580999999998</v>
      </c>
      <c r="C131" s="6">
        <v>11.426334000000001</v>
      </c>
      <c r="D131" s="6">
        <v>-8.2248000000000002E-2</v>
      </c>
      <c r="E131" s="6">
        <v>32.517662999999999</v>
      </c>
      <c r="F131" s="6">
        <v>22.089134000000001</v>
      </c>
      <c r="G131" s="6">
        <v>86.085436999999999</v>
      </c>
      <c r="H131" s="6">
        <v>11.5</v>
      </c>
      <c r="I131" s="6">
        <v>45.392758999999998</v>
      </c>
      <c r="L131" s="3">
        <f t="shared" si="20"/>
        <v>7.2089877745736084E-4</v>
      </c>
      <c r="M131" s="6">
        <f>249.088908333*(E131-AVERAGE('raw Data'!$Y$2:$Y$2801))</f>
        <v>8029.4473256727451</v>
      </c>
      <c r="N131" s="2" t="s">
        <v>18</v>
      </c>
      <c r="O131" s="3">
        <f>L131/(PI()*('ugly don''t look!'!$J$7^2)/4)</f>
        <v>1.4370464723610852</v>
      </c>
      <c r="P131" s="6">
        <f>-M131/'ugly don''t look!'!$H$7</f>
        <v>-7526.6660345638784</v>
      </c>
      <c r="Q131" s="6">
        <f>-'ugly don''t look!'!$J$7/4*P131</f>
        <v>47.555357672883225</v>
      </c>
      <c r="R131" s="2">
        <f t="shared" si="21"/>
        <v>0.36258994642162473</v>
      </c>
      <c r="S131" s="2">
        <f t="shared" si="22"/>
        <v>3.861894457152689</v>
      </c>
      <c r="U131" s="6">
        <v>449729.22200000001</v>
      </c>
      <c r="V131" s="6">
        <v>25.700013999999999</v>
      </c>
      <c r="W131" s="6">
        <v>19.052876999999999</v>
      </c>
      <c r="X131" s="6">
        <v>11.883208</v>
      </c>
      <c r="Y131" s="6">
        <v>0.30807600000000002</v>
      </c>
      <c r="Z131" s="6">
        <v>21.445907999999999</v>
      </c>
      <c r="AA131" s="6">
        <v>85.760544999999993</v>
      </c>
      <c r="AB131" s="6">
        <v>19</v>
      </c>
      <c r="AC131" s="6">
        <v>60.020758000000001</v>
      </c>
      <c r="AE131" s="3">
        <f>0.000063090994667*'raw Data'!W131</f>
        <v>1.2020649611980069E-3</v>
      </c>
      <c r="AF131" s="6">
        <f>249.088908333*('raw Data'!X131-AVERAGE('raw Data'!$D$2:$D$3001))</f>
        <v>2976.2385154851245</v>
      </c>
      <c r="AG131" s="3"/>
      <c r="AH131" s="6">
        <f>AE131/(PI()*('ugly don''t look!'!$K$7^2)/4)</f>
        <v>1.0815846286656594</v>
      </c>
      <c r="AI131" s="6">
        <f>-AF131/'ugly don''t look!'!$I$7</f>
        <v>-3254.8540195594101</v>
      </c>
      <c r="AJ131" s="6">
        <f>-'ugly don''t look!'!$K$7/4*AI131</f>
        <v>30.609786398843539</v>
      </c>
      <c r="AK131" s="3">
        <f t="shared" si="23"/>
        <v>7.8427214542908991E-2</v>
      </c>
      <c r="AL131" s="3">
        <f t="shared" si="24"/>
        <v>3.4213197747834649</v>
      </c>
      <c r="AN131" s="6">
        <f>S131-'ugly don''t look!'!$M$5</f>
        <v>8.3279896384616858E-2</v>
      </c>
      <c r="AO131" s="6">
        <f t="shared" ref="AO131:AO194" si="28">R131</f>
        <v>0.36258994642162473</v>
      </c>
      <c r="AP131" s="6">
        <f t="shared" ref="AP131:AP194" si="29">S131</f>
        <v>3.861894457152689</v>
      </c>
      <c r="AQ131" s="6">
        <f t="shared" si="25"/>
        <v>-3.402413511003366E-2</v>
      </c>
      <c r="AV131" s="6">
        <f t="shared" si="26"/>
        <v>-0.10205689078307367</v>
      </c>
      <c r="AW131" s="6">
        <f t="shared" si="27"/>
        <v>7.8427214542908991E-2</v>
      </c>
    </row>
    <row r="132" spans="1:49" x14ac:dyDescent="0.25">
      <c r="A132" s="6">
        <v>17771.280119999999</v>
      </c>
      <c r="B132" s="6">
        <v>23.138912999999999</v>
      </c>
      <c r="C132" s="6">
        <v>11.420667999999999</v>
      </c>
      <c r="D132" s="6">
        <v>-8.3598000000000006E-2</v>
      </c>
      <c r="E132" s="6">
        <v>32.533028999999999</v>
      </c>
      <c r="F132" s="6">
        <v>21.997146999999998</v>
      </c>
      <c r="G132" s="6">
        <v>86.083158999999995</v>
      </c>
      <c r="H132" s="6">
        <v>11.5</v>
      </c>
      <c r="I132" s="6">
        <v>45.414521000000001</v>
      </c>
      <c r="L132" s="3">
        <f t="shared" si="20"/>
        <v>7.2054130388157756E-4</v>
      </c>
      <c r="M132" s="6">
        <f>249.088908333*(E132-AVERAGE('raw Data'!$Y$2:$Y$2801))</f>
        <v>8033.2748258381898</v>
      </c>
      <c r="N132" s="2" t="s">
        <v>18</v>
      </c>
      <c r="O132" s="3">
        <f>L132/(PI()*('ugly don''t look!'!$J$7^2)/4)</f>
        <v>1.4363338811387036</v>
      </c>
      <c r="P132" s="6">
        <f>-M132/'ugly don''t look!'!$H$7</f>
        <v>-7530.2538674898669</v>
      </c>
      <c r="Q132" s="6">
        <f>-'ugly don''t look!'!$J$7/4*P132</f>
        <v>47.578026498267853</v>
      </c>
      <c r="R132" s="2">
        <f t="shared" si="21"/>
        <v>0.36209395135705041</v>
      </c>
      <c r="S132" s="2">
        <f t="shared" si="22"/>
        <v>3.8623710264666298</v>
      </c>
      <c r="U132" s="6">
        <v>449731.37800000003</v>
      </c>
      <c r="V132" s="6">
        <v>25.718823</v>
      </c>
      <c r="W132" s="6">
        <v>19.072817000000001</v>
      </c>
      <c r="X132" s="6">
        <v>11.893293999999999</v>
      </c>
      <c r="Y132" s="6">
        <v>0.31174600000000002</v>
      </c>
      <c r="Z132" s="6">
        <v>21.532672999999999</v>
      </c>
      <c r="AA132" s="6">
        <v>85.762116000000006</v>
      </c>
      <c r="AB132" s="6">
        <v>19</v>
      </c>
      <c r="AC132" s="6">
        <v>59.965062000000003</v>
      </c>
      <c r="AE132" s="3">
        <f>0.000063090994667*'raw Data'!W132</f>
        <v>1.2033229956316671E-3</v>
      </c>
      <c r="AF132" s="6">
        <f>249.088908333*('raw Data'!X132-AVERAGE('raw Data'!$D$2:$D$3001))</f>
        <v>2978.7508262145707</v>
      </c>
      <c r="AG132" s="3"/>
      <c r="AH132" s="6">
        <f>AE132/(PI()*('ugly don''t look!'!$K$7^2)/4)</f>
        <v>1.082716573069415</v>
      </c>
      <c r="AI132" s="6">
        <f>-AF132/'ugly don''t look!'!$I$7</f>
        <v>-3257.6015159826889</v>
      </c>
      <c r="AJ132" s="6">
        <f>-'ugly don''t look!'!$K$7/4*AI132</f>
        <v>30.6356248168318</v>
      </c>
      <c r="AK132" s="3">
        <f t="shared" si="23"/>
        <v>7.9473228384288788E-2</v>
      </c>
      <c r="AL132" s="3">
        <f t="shared" si="24"/>
        <v>3.4221635414921323</v>
      </c>
      <c r="AN132" s="6">
        <f>S132-'ugly don''t look!'!$M$5</f>
        <v>8.3756465698557658E-2</v>
      </c>
      <c r="AO132" s="6">
        <f t="shared" si="28"/>
        <v>0.36209395135705041</v>
      </c>
      <c r="AP132" s="6">
        <f t="shared" si="29"/>
        <v>3.8623710264666298</v>
      </c>
      <c r="AQ132" s="6">
        <f t="shared" si="25"/>
        <v>-3.3229267674833252E-2</v>
      </c>
      <c r="AV132" s="6">
        <f t="shared" si="26"/>
        <v>-0.1012131240744063</v>
      </c>
      <c r="AW132" s="6">
        <f t="shared" si="27"/>
        <v>7.9473228384288788E-2</v>
      </c>
    </row>
    <row r="133" spans="1:49" x14ac:dyDescent="0.25">
      <c r="A133" s="6">
        <v>17772.464469999999</v>
      </c>
      <c r="B133" s="6">
        <v>23.340558000000001</v>
      </c>
      <c r="C133" s="6">
        <v>11.370115999999999</v>
      </c>
      <c r="D133" s="6">
        <v>-6.1553999999999998E-2</v>
      </c>
      <c r="E133" s="6">
        <v>32.543571999999998</v>
      </c>
      <c r="F133" s="6">
        <v>21.954440000000002</v>
      </c>
      <c r="G133" s="6">
        <v>86.083438000000001</v>
      </c>
      <c r="H133" s="6">
        <v>11.5</v>
      </c>
      <c r="I133" s="6">
        <v>45.504604</v>
      </c>
      <c r="L133" s="3">
        <f t="shared" si="20"/>
        <v>7.1735192791917137E-4</v>
      </c>
      <c r="M133" s="6">
        <f>249.088908333*(E133-AVERAGE('raw Data'!$Y$2:$Y$2801))</f>
        <v>8035.9009701987443</v>
      </c>
      <c r="N133" s="2" t="s">
        <v>18</v>
      </c>
      <c r="O133" s="3">
        <f>L133/(PI()*('ugly don''t look!'!$J$7^2)/4)</f>
        <v>1.4299761487924587</v>
      </c>
      <c r="P133" s="6">
        <f>-M133/'ugly don''t look!'!$H$7</f>
        <v>-7532.7155701150587</v>
      </c>
      <c r="Q133" s="6">
        <f>-'ugly don''t look!'!$J$7/4*P133</f>
        <v>47.593580150879468</v>
      </c>
      <c r="R133" s="2">
        <f t="shared" si="21"/>
        <v>0.35765776496660429</v>
      </c>
      <c r="S133" s="2">
        <f t="shared" si="22"/>
        <v>3.8626978813616497</v>
      </c>
      <c r="U133" s="6">
        <v>449731.891</v>
      </c>
      <c r="V133" s="6">
        <v>25.726013999999999</v>
      </c>
      <c r="W133" s="6">
        <v>19.085180000000001</v>
      </c>
      <c r="X133" s="6">
        <v>11.882845</v>
      </c>
      <c r="Y133" s="6">
        <v>0.31917800000000002</v>
      </c>
      <c r="Z133" s="6">
        <v>21.508844</v>
      </c>
      <c r="AA133" s="6">
        <v>85.758656999999999</v>
      </c>
      <c r="AB133" s="6">
        <v>19</v>
      </c>
      <c r="AC133" s="6">
        <v>59.939323000000002</v>
      </c>
      <c r="AE133" s="3">
        <f>0.000063090994667*'raw Data'!W133</f>
        <v>1.2041029895987353E-3</v>
      </c>
      <c r="AF133" s="6">
        <f>249.088908333*('raw Data'!X133-AVERAGE('raw Data'!$D$2:$D$3001))</f>
        <v>2976.1480962113997</v>
      </c>
      <c r="AG133" s="3"/>
      <c r="AH133" s="6">
        <f>AE133/(PI()*('ugly don''t look!'!$K$7^2)/4)</f>
        <v>1.0834183899532481</v>
      </c>
      <c r="AI133" s="6">
        <f>-AF133/'ugly don''t look!'!$I$7</f>
        <v>-3254.7551358392384</v>
      </c>
      <c r="AJ133" s="6">
        <f>-'ugly don''t look!'!$K$7/4*AI133</f>
        <v>30.608856461729744</v>
      </c>
      <c r="AK133" s="3">
        <f t="shared" si="23"/>
        <v>8.0121218394487395E-2</v>
      </c>
      <c r="AL133" s="3">
        <f t="shared" si="24"/>
        <v>3.4212893939363762</v>
      </c>
      <c r="AN133" s="6">
        <f>S133-'ugly don''t look!'!$M$5</f>
        <v>8.4083320593577593E-2</v>
      </c>
      <c r="AO133" s="6">
        <f t="shared" si="28"/>
        <v>0.35765776496660429</v>
      </c>
      <c r="AP133" s="6">
        <f t="shared" si="29"/>
        <v>3.8626978813616497</v>
      </c>
      <c r="AQ133" s="6">
        <f t="shared" si="25"/>
        <v>-3.0055550190871472E-2</v>
      </c>
      <c r="AV133" s="6">
        <f t="shared" si="26"/>
        <v>-0.1020872716301624</v>
      </c>
      <c r="AW133" s="6">
        <f t="shared" si="27"/>
        <v>8.0121218394487395E-2</v>
      </c>
    </row>
    <row r="134" spans="1:49" x14ac:dyDescent="0.25">
      <c r="A134" s="6">
        <v>17774.43406</v>
      </c>
      <c r="B134" s="6">
        <v>23.198799000000001</v>
      </c>
      <c r="C134" s="6">
        <v>11.373427</v>
      </c>
      <c r="D134" s="6">
        <v>-5.3636999999999997E-2</v>
      </c>
      <c r="E134" s="6">
        <v>32.501271000000003</v>
      </c>
      <c r="F134" s="6">
        <v>21.990705999999999</v>
      </c>
      <c r="G134" s="6">
        <v>86.082592000000005</v>
      </c>
      <c r="H134" s="6">
        <v>11.5</v>
      </c>
      <c r="I134" s="6">
        <v>45.594065999999998</v>
      </c>
      <c r="L134" s="3">
        <f t="shared" si="20"/>
        <v>7.1756082220251387E-4</v>
      </c>
      <c r="M134" s="6">
        <f>249.088908333*(E134-AVERAGE('raw Data'!$Y$2:$Y$2801))</f>
        <v>8025.3642602873515</v>
      </c>
      <c r="N134" s="2" t="s">
        <v>18</v>
      </c>
      <c r="O134" s="3">
        <f>L134/(PI()*('ugly don''t look!'!$J$7^2)/4)</f>
        <v>1.4303925606416126</v>
      </c>
      <c r="P134" s="6">
        <f>-M134/'ugly don''t look!'!$H$7</f>
        <v>-7522.8386391894937</v>
      </c>
      <c r="Q134" s="6">
        <f>-'ugly don''t look!'!$J$7/4*P134</f>
        <v>47.53117523205902</v>
      </c>
      <c r="R134" s="2">
        <f t="shared" si="21"/>
        <v>0.35794892452986071</v>
      </c>
      <c r="S134" s="2">
        <f t="shared" si="22"/>
        <v>3.8613858164312997</v>
      </c>
      <c r="U134" s="6">
        <v>449734.85509999999</v>
      </c>
      <c r="V134" s="6">
        <v>25.541046999999999</v>
      </c>
      <c r="W134" s="6">
        <v>19.137391000000001</v>
      </c>
      <c r="X134" s="6">
        <v>11.869657</v>
      </c>
      <c r="Y134" s="6">
        <v>0.35609499999999999</v>
      </c>
      <c r="Z134" s="6">
        <v>21.497133000000002</v>
      </c>
      <c r="AA134" s="6">
        <v>85.763194999999996</v>
      </c>
      <c r="AB134" s="6">
        <v>19</v>
      </c>
      <c r="AC134" s="6">
        <v>59.769770000000001</v>
      </c>
      <c r="AE134" s="3">
        <f>0.000063090994667*'raw Data'!W134</f>
        <v>1.2073970335212938E-3</v>
      </c>
      <c r="AF134" s="6">
        <f>249.088908333*('raw Data'!X134-AVERAGE('raw Data'!$D$2:$D$3001))</f>
        <v>2972.8631116883043</v>
      </c>
      <c r="AG134" s="3"/>
      <c r="AH134" s="6">
        <f>AE134/(PI()*('ugly don''t look!'!$K$7^2)/4)</f>
        <v>1.086382279083864</v>
      </c>
      <c r="AI134" s="6">
        <f>-AF134/'ugly don''t look!'!$I$7</f>
        <v>-3251.1626330799481</v>
      </c>
      <c r="AJ134" s="6">
        <f>-'ugly don''t look!'!$K$7/4*AI134</f>
        <v>30.575071308405413</v>
      </c>
      <c r="AK134" s="3">
        <f t="shared" si="23"/>
        <v>8.2853166094877667E-2</v>
      </c>
      <c r="AL134" s="3">
        <f t="shared" si="24"/>
        <v>3.4201850138159919</v>
      </c>
      <c r="AN134" s="6">
        <f>S134-'ugly don''t look!'!$M$5</f>
        <v>8.2771255663227628E-2</v>
      </c>
      <c r="AO134" s="6">
        <f t="shared" si="28"/>
        <v>0.35794892452986071</v>
      </c>
      <c r="AP134" s="6">
        <f t="shared" si="29"/>
        <v>3.8613858164312997</v>
      </c>
      <c r="AQ134" s="6">
        <f t="shared" si="25"/>
        <v>-3.1554462831189733E-2</v>
      </c>
      <c r="AV134" s="6">
        <f t="shared" si="26"/>
        <v>-0.10319165175054668</v>
      </c>
      <c r="AW134" s="6">
        <f t="shared" si="27"/>
        <v>8.2853166094877667E-2</v>
      </c>
    </row>
    <row r="135" spans="1:49" x14ac:dyDescent="0.25">
      <c r="A135" s="6">
        <v>17776.101709999999</v>
      </c>
      <c r="B135" s="6">
        <v>23.146322000000001</v>
      </c>
      <c r="C135" s="6">
        <v>11.420056000000001</v>
      </c>
      <c r="D135" s="6">
        <v>-7.7228000000000005E-2</v>
      </c>
      <c r="E135" s="6">
        <v>32.484116</v>
      </c>
      <c r="F135" s="6">
        <v>21.941117999999999</v>
      </c>
      <c r="G135" s="6">
        <v>86.080620999999994</v>
      </c>
      <c r="H135" s="6">
        <v>11.5</v>
      </c>
      <c r="I135" s="6">
        <v>45.605172000000003</v>
      </c>
      <c r="L135" s="3">
        <f t="shared" si="20"/>
        <v>7.2050269219284149E-4</v>
      </c>
      <c r="M135" s="6">
        <f>249.088908333*(E135-AVERAGE('raw Data'!$Y$2:$Y$2801))</f>
        <v>8021.0911400648984</v>
      </c>
      <c r="N135" s="2" t="s">
        <v>18</v>
      </c>
      <c r="O135" s="3">
        <f>L135/(PI()*('ugly don''t look!'!$J$7^2)/4)</f>
        <v>1.4362569122315212</v>
      </c>
      <c r="P135" s="6">
        <f>-M135/'ugly don''t look!'!$H$7</f>
        <v>-7518.8330896746329</v>
      </c>
      <c r="Q135" s="6">
        <f>-'ugly don''t look!'!$J$7/4*P135</f>
        <v>47.505867168836751</v>
      </c>
      <c r="R135" s="2">
        <f t="shared" si="21"/>
        <v>0.36204036286308289</v>
      </c>
      <c r="S135" s="2">
        <f t="shared" si="22"/>
        <v>3.8608532227566412</v>
      </c>
      <c r="U135" s="6">
        <v>449735.25510000001</v>
      </c>
      <c r="V135" s="6">
        <v>25.819132</v>
      </c>
      <c r="W135" s="6">
        <v>19.147860000000001</v>
      </c>
      <c r="X135" s="6">
        <v>11.870868</v>
      </c>
      <c r="Y135" s="6">
        <v>0.35168100000000002</v>
      </c>
      <c r="Z135" s="6">
        <v>21.436281999999999</v>
      </c>
      <c r="AA135" s="6">
        <v>85.762878000000001</v>
      </c>
      <c r="AB135" s="6">
        <v>19</v>
      </c>
      <c r="AC135" s="6">
        <v>59.740578999999997</v>
      </c>
      <c r="AE135" s="3">
        <f>0.000063090994667*'raw Data'!W135</f>
        <v>1.2080575331444628E-3</v>
      </c>
      <c r="AF135" s="6">
        <f>249.088908333*('raw Data'!X135-AVERAGE('raw Data'!$D$2:$D$3001))</f>
        <v>2973.1647583562949</v>
      </c>
      <c r="AG135" s="3"/>
      <c r="AH135" s="6">
        <f>AE135/(PI()*('ugly don''t look!'!$K$7^2)/4)</f>
        <v>1.0869765782795973</v>
      </c>
      <c r="AI135" s="6">
        <f>-AF135/'ugly don''t look!'!$I$7</f>
        <v>-3251.4925178874614</v>
      </c>
      <c r="AJ135" s="6">
        <f>-'ugly don''t look!'!$K$7/4*AI135</f>
        <v>30.578173660594949</v>
      </c>
      <c r="AK135" s="3">
        <f t="shared" si="23"/>
        <v>8.3400060786044158E-2</v>
      </c>
      <c r="AL135" s="3">
        <f t="shared" si="24"/>
        <v>3.4202864753882687</v>
      </c>
      <c r="AN135" s="6">
        <f>S135-'ugly don''t look!'!$M$5</f>
        <v>8.2238661988569106E-2</v>
      </c>
      <c r="AO135" s="6">
        <f t="shared" si="28"/>
        <v>0.36204036286308289</v>
      </c>
      <c r="AP135" s="6">
        <f t="shared" si="29"/>
        <v>3.8608532227566412</v>
      </c>
      <c r="AQ135" s="6">
        <f t="shared" si="25"/>
        <v>-3.4712681693937208E-2</v>
      </c>
      <c r="AV135" s="6">
        <f t="shared" si="26"/>
        <v>-0.10309019017826992</v>
      </c>
      <c r="AW135" s="6">
        <f t="shared" si="27"/>
        <v>8.3400060786044158E-2</v>
      </c>
    </row>
    <row r="136" spans="1:49" x14ac:dyDescent="0.25">
      <c r="A136" s="6">
        <v>17776.60498</v>
      </c>
      <c r="B136" s="6">
        <v>23.135778999999999</v>
      </c>
      <c r="C136" s="6">
        <v>11.42055</v>
      </c>
      <c r="D136" s="6">
        <v>-9.1384000000000007E-2</v>
      </c>
      <c r="E136" s="6">
        <v>32.452599999999997</v>
      </c>
      <c r="F136" s="6">
        <v>22.032671000000001</v>
      </c>
      <c r="G136" s="6">
        <v>86.082425000000001</v>
      </c>
      <c r="H136" s="6">
        <v>11.5</v>
      </c>
      <c r="I136" s="6">
        <v>45.617466999999998</v>
      </c>
      <c r="L136" s="3">
        <f t="shared" si="20"/>
        <v>7.2053385914420693E-4</v>
      </c>
      <c r="M136" s="6">
        <f>249.088908333*(E136-AVERAGE('raw Data'!$Y$2:$Y$2801))</f>
        <v>8013.2408540298748</v>
      </c>
      <c r="N136" s="2" t="s">
        <v>18</v>
      </c>
      <c r="O136" s="3">
        <f>L136/(PI()*('ugly don''t look!'!$J$7^2)/4)</f>
        <v>1.4363190407284954</v>
      </c>
      <c r="P136" s="6">
        <f>-M136/'ugly don''t look!'!$H$7</f>
        <v>-7511.4743663572135</v>
      </c>
      <c r="Q136" s="6">
        <f>-'ugly don''t look!'!$J$7/4*P136</f>
        <v>47.459372915236465</v>
      </c>
      <c r="R136" s="2">
        <f t="shared" si="21"/>
        <v>0.36208361915847853</v>
      </c>
      <c r="S136" s="2">
        <f t="shared" si="22"/>
        <v>3.8598740380091687</v>
      </c>
      <c r="U136" s="6">
        <v>449736.94799999997</v>
      </c>
      <c r="V136" s="6">
        <v>25.602460000000001</v>
      </c>
      <c r="W136" s="6">
        <v>19.164876</v>
      </c>
      <c r="X136" s="6">
        <v>11.875813000000001</v>
      </c>
      <c r="Y136" s="6">
        <v>0.35939199999999999</v>
      </c>
      <c r="Z136" s="6">
        <v>21.495517</v>
      </c>
      <c r="AA136" s="6">
        <v>85.759122000000005</v>
      </c>
      <c r="AB136" s="6">
        <v>19</v>
      </c>
      <c r="AC136" s="6">
        <v>59.637197</v>
      </c>
      <c r="AE136" s="3">
        <f>0.000063090994667*'raw Data'!W136</f>
        <v>1.2091310895097163E-3</v>
      </c>
      <c r="AF136" s="6">
        <f>249.088908333*('raw Data'!X136-AVERAGE('raw Data'!$D$2:$D$3001))</f>
        <v>2974.3965030080026</v>
      </c>
      <c r="AG136" s="3"/>
      <c r="AH136" s="6">
        <f>AE136/(PI()*('ugly don''t look!'!$K$7^2)/4)</f>
        <v>1.0879425344468139</v>
      </c>
      <c r="AI136" s="6">
        <f>-AF136/'ugly don''t look!'!$I$7</f>
        <v>-3252.8395702187254</v>
      </c>
      <c r="AJ136" s="6">
        <f>-'ugly don''t look!'!$K$7/4*AI136</f>
        <v>30.590841812186472</v>
      </c>
      <c r="AK136" s="3">
        <f t="shared" si="23"/>
        <v>8.4288329434820758E-2</v>
      </c>
      <c r="AL136" s="3">
        <f t="shared" si="24"/>
        <v>3.4207006769795392</v>
      </c>
      <c r="AN136" s="6">
        <f>S136-'ugly don''t look!'!$M$5</f>
        <v>8.1259477241096612E-2</v>
      </c>
      <c r="AO136" s="6">
        <f t="shared" si="28"/>
        <v>0.36208361915847853</v>
      </c>
      <c r="AP136" s="6">
        <f t="shared" si="29"/>
        <v>3.8598740380091687</v>
      </c>
      <c r="AQ136" s="6">
        <f t="shared" si="25"/>
        <v>-3.5719625583668313E-2</v>
      </c>
      <c r="AV136" s="6">
        <f t="shared" si="26"/>
        <v>-0.10267598858699944</v>
      </c>
      <c r="AW136" s="6">
        <f t="shared" si="27"/>
        <v>8.4288329434820758E-2</v>
      </c>
    </row>
    <row r="137" spans="1:49" x14ac:dyDescent="0.25">
      <c r="A137" s="6">
        <v>17778.843990000001</v>
      </c>
      <c r="B137" s="6">
        <v>23.064074999999999</v>
      </c>
      <c r="C137" s="6">
        <v>11.349152999999999</v>
      </c>
      <c r="D137" s="6">
        <v>-0.114425</v>
      </c>
      <c r="E137" s="6">
        <v>32.448782000000001</v>
      </c>
      <c r="F137" s="6">
        <v>21.922025999999999</v>
      </c>
      <c r="G137" s="6">
        <v>86.086386000000005</v>
      </c>
      <c r="H137" s="6">
        <v>11.5</v>
      </c>
      <c r="I137" s="6">
        <v>45.772207000000002</v>
      </c>
      <c r="L137" s="3">
        <f t="shared" si="20"/>
        <v>7.1602935139796701E-4</v>
      </c>
      <c r="M137" s="6">
        <f>249.088908333*(E137-AVERAGE('raw Data'!$Y$2:$Y$2801))</f>
        <v>8012.2898325778606</v>
      </c>
      <c r="N137" s="2" t="s">
        <v>18</v>
      </c>
      <c r="O137" s="3">
        <f>L137/(PI()*('ugly don''t look!'!$J$7^2)/4)</f>
        <v>1.4273397121890734</v>
      </c>
      <c r="P137" s="6">
        <f>-M137/'ugly don''t look!'!$H$7</f>
        <v>-7510.5828951798467</v>
      </c>
      <c r="Q137" s="6">
        <f>-'ugly don''t look!'!$J$7/4*P137</f>
        <v>47.453740377470069</v>
      </c>
      <c r="R137" s="2">
        <f t="shared" si="21"/>
        <v>0.35581237056160908</v>
      </c>
      <c r="S137" s="2">
        <f t="shared" si="22"/>
        <v>3.8597553497146304</v>
      </c>
      <c r="U137" s="6">
        <v>449738.05209999997</v>
      </c>
      <c r="V137" s="6">
        <v>25.687474999999999</v>
      </c>
      <c r="W137" s="6">
        <v>19.171816</v>
      </c>
      <c r="X137" s="6">
        <v>11.874053</v>
      </c>
      <c r="Y137" s="6">
        <v>0.34842099999999998</v>
      </c>
      <c r="Z137" s="6">
        <v>21.559930999999999</v>
      </c>
      <c r="AA137" s="6">
        <v>85.756434999999996</v>
      </c>
      <c r="AB137" s="6">
        <v>19</v>
      </c>
      <c r="AC137" s="6">
        <v>59.566682</v>
      </c>
      <c r="AE137" s="3">
        <f>0.000063090994667*'raw Data'!W137</f>
        <v>1.2095689410127053E-3</v>
      </c>
      <c r="AF137" s="6">
        <f>249.088908333*('raw Data'!X137-AVERAGE('raw Data'!$D$2:$D$3001))</f>
        <v>2973.958106529336</v>
      </c>
      <c r="AG137" s="3"/>
      <c r="AH137" s="6">
        <f>AE137/(PI()*('ugly don''t look!'!$K$7^2)/4)</f>
        <v>1.0883365010547408</v>
      </c>
      <c r="AI137" s="6">
        <f>-AF137/'ugly don''t look!'!$I$7</f>
        <v>-3252.3601339997113</v>
      </c>
      <c r="AJ137" s="6">
        <f>-'ugly don''t look!'!$K$7/4*AI137</f>
        <v>30.586333026180185</v>
      </c>
      <c r="AK137" s="3">
        <f t="shared" si="23"/>
        <v>8.4650384672962278E-2</v>
      </c>
      <c r="AL137" s="3">
        <f t="shared" si="24"/>
        <v>3.4205532760566832</v>
      </c>
      <c r="AN137" s="6">
        <f>S137-'ugly don''t look!'!$M$5</f>
        <v>8.1140788946558295E-2</v>
      </c>
      <c r="AO137" s="6">
        <f t="shared" si="28"/>
        <v>0.35581237056160908</v>
      </c>
      <c r="AP137" s="6">
        <f t="shared" si="29"/>
        <v>3.8597553497146304</v>
      </c>
      <c r="AQ137" s="6">
        <f t="shared" si="25"/>
        <v>-3.1813824948969754E-2</v>
      </c>
      <c r="AV137" s="6">
        <f t="shared" si="26"/>
        <v>-0.10282338950985537</v>
      </c>
      <c r="AW137" s="6">
        <f t="shared" si="27"/>
        <v>8.4650384672962278E-2</v>
      </c>
    </row>
    <row r="138" spans="1:49" x14ac:dyDescent="0.25">
      <c r="A138" s="6">
        <v>17780.207999999999</v>
      </c>
      <c r="B138" s="6">
        <v>23.260366999999999</v>
      </c>
      <c r="C138" s="6">
        <v>11.366604000000001</v>
      </c>
      <c r="D138" s="6">
        <v>-0.115393</v>
      </c>
      <c r="E138" s="6">
        <v>32.513359999999999</v>
      </c>
      <c r="F138" s="6">
        <v>22.034151999999999</v>
      </c>
      <c r="G138" s="6">
        <v>86.081197000000003</v>
      </c>
      <c r="H138" s="6">
        <v>11.5</v>
      </c>
      <c r="I138" s="6">
        <v>45.817946999999997</v>
      </c>
      <c r="L138" s="3">
        <f t="shared" si="20"/>
        <v>7.17130352345901E-4</v>
      </c>
      <c r="M138" s="6">
        <f>249.088908333*(E138-AVERAGE('raw Data'!$Y$2:$Y$2801))</f>
        <v>8028.3754961001878</v>
      </c>
      <c r="N138" s="2" t="s">
        <v>18</v>
      </c>
      <c r="O138" s="3">
        <f>L138/(PI()*('ugly don''t look!'!$J$7^2)/4)</f>
        <v>1.4295344579394758</v>
      </c>
      <c r="P138" s="6">
        <f>-M138/'ugly don''t look!'!$H$7</f>
        <v>-7525.661319928935</v>
      </c>
      <c r="Q138" s="6">
        <f>-'ugly don''t look!'!$J$7/4*P138</f>
        <v>47.549009634640996</v>
      </c>
      <c r="R138" s="2">
        <f t="shared" si="21"/>
        <v>0.35734883737916617</v>
      </c>
      <c r="S138" s="2">
        <f t="shared" si="22"/>
        <v>3.8617609609015413</v>
      </c>
      <c r="U138" s="6">
        <v>449738.64500000002</v>
      </c>
      <c r="V138" s="6">
        <v>25.750354000000002</v>
      </c>
      <c r="W138" s="6">
        <v>19.158194999999999</v>
      </c>
      <c r="X138" s="6">
        <v>11.870960999999999</v>
      </c>
      <c r="Y138" s="6">
        <v>0.34955700000000001</v>
      </c>
      <c r="Z138" s="6">
        <v>21.529440000000001</v>
      </c>
      <c r="AA138" s="6">
        <v>85.758656999999999</v>
      </c>
      <c r="AB138" s="6">
        <v>19</v>
      </c>
      <c r="AC138" s="6">
        <v>59.546356000000003</v>
      </c>
      <c r="AE138" s="3">
        <f>0.000063090994667*'raw Data'!W138</f>
        <v>1.2087095785743461E-3</v>
      </c>
      <c r="AF138" s="6">
        <f>249.088908333*('raw Data'!X138-AVERAGE('raw Data'!$D$2:$D$3001))</f>
        <v>2973.1879236247701</v>
      </c>
      <c r="AG138" s="3"/>
      <c r="AH138" s="6">
        <f>AE138/(PI()*('ugly don''t look!'!$K$7^2)/4)</f>
        <v>1.0875632706272806</v>
      </c>
      <c r="AI138" s="6">
        <f>-AF138/'ugly don''t look!'!$I$7</f>
        <v>-3251.5178517331256</v>
      </c>
      <c r="AJ138" s="6">
        <f>-'ugly don''t look!'!$K$7/4*AI138</f>
        <v>30.578411908946421</v>
      </c>
      <c r="AK138" s="3">
        <f t="shared" si="23"/>
        <v>8.3939662175472732E-2</v>
      </c>
      <c r="AL138" s="3">
        <f t="shared" si="24"/>
        <v>3.4202942668092335</v>
      </c>
      <c r="AN138" s="6">
        <f>S138-'ugly don''t look!'!$M$5</f>
        <v>8.3146400133469189E-2</v>
      </c>
      <c r="AO138" s="6">
        <f t="shared" si="28"/>
        <v>0.35734883737916617</v>
      </c>
      <c r="AP138" s="6">
        <f t="shared" si="29"/>
        <v>3.8617609609015413</v>
      </c>
      <c r="AQ138" s="6">
        <f t="shared" si="25"/>
        <v>-3.0794220551916468E-2</v>
      </c>
      <c r="AV138" s="6">
        <f t="shared" si="26"/>
        <v>-0.10308239875730507</v>
      </c>
      <c r="AW138" s="6">
        <f t="shared" si="27"/>
        <v>8.3939662175472732E-2</v>
      </c>
    </row>
    <row r="139" spans="1:49" x14ac:dyDescent="0.25">
      <c r="A139" s="6">
        <v>17780.920999999998</v>
      </c>
      <c r="B139" s="6">
        <v>23.215463</v>
      </c>
      <c r="C139" s="6">
        <v>11.376143000000001</v>
      </c>
      <c r="D139" s="6">
        <v>-0.116772</v>
      </c>
      <c r="E139" s="6">
        <v>32.475361999999997</v>
      </c>
      <c r="F139" s="6">
        <v>21.94904</v>
      </c>
      <c r="G139" s="6">
        <v>86.083038000000002</v>
      </c>
      <c r="H139" s="6">
        <v>11.5</v>
      </c>
      <c r="I139" s="6">
        <v>45.839027000000002</v>
      </c>
      <c r="L139" s="3">
        <f t="shared" si="20"/>
        <v>7.1773217734402944E-4</v>
      </c>
      <c r="M139" s="6">
        <f>249.088908333*(E139-AVERAGE('raw Data'!$Y$2:$Y$2801))</f>
        <v>8018.9106157613505</v>
      </c>
      <c r="N139" s="2" t="s">
        <v>18</v>
      </c>
      <c r="O139" s="3">
        <f>L139/(PI()*('ugly don''t look!'!$J$7^2)/4)</f>
        <v>1.4307341416087829</v>
      </c>
      <c r="P139" s="6">
        <f>-M139/'ugly don''t look!'!$H$7</f>
        <v>-7516.7891036383116</v>
      </c>
      <c r="Q139" s="6">
        <f>-'ugly don''t look!'!$J$7/4*P139</f>
        <v>47.492952754062763</v>
      </c>
      <c r="R139" s="2">
        <f t="shared" si="21"/>
        <v>0.35818769827485042</v>
      </c>
      <c r="S139" s="2">
        <f t="shared" si="22"/>
        <v>3.8605813369613435</v>
      </c>
      <c r="U139" s="6">
        <v>449740.42719999998</v>
      </c>
      <c r="V139" s="6">
        <v>25.672536999999998</v>
      </c>
      <c r="W139" s="6">
        <v>19.114526000000001</v>
      </c>
      <c r="X139" s="6">
        <v>11.877247000000001</v>
      </c>
      <c r="Y139" s="6">
        <v>0.36350900000000003</v>
      </c>
      <c r="Z139" s="6">
        <v>21.468491</v>
      </c>
      <c r="AA139" s="6">
        <v>85.762386000000006</v>
      </c>
      <c r="AB139" s="6">
        <v>19</v>
      </c>
      <c r="AC139" s="6">
        <v>59.499515000000002</v>
      </c>
      <c r="AE139" s="3">
        <f>0.000063090994667*'raw Data'!W139</f>
        <v>1.2059544579282331E-3</v>
      </c>
      <c r="AF139" s="6">
        <f>249.088908333*('raw Data'!X139-AVERAGE('raw Data'!$D$2:$D$3001))</f>
        <v>2974.753696502552</v>
      </c>
      <c r="AG139" s="3"/>
      <c r="AH139" s="6">
        <f>AE139/(PI()*('ugly don''t look!'!$K$7^2)/4)</f>
        <v>1.0850842896760471</v>
      </c>
      <c r="AI139" s="6">
        <f>-AF139/'ugly don''t look!'!$I$7</f>
        <v>-3253.2302017744446</v>
      </c>
      <c r="AJ139" s="6">
        <f>-'ugly don''t look!'!$K$7/4*AI139</f>
        <v>30.5945154480575</v>
      </c>
      <c r="AK139" s="3">
        <f t="shared" si="23"/>
        <v>8.1657670312366232E-2</v>
      </c>
      <c r="AL139" s="3">
        <f t="shared" si="24"/>
        <v>3.4208207591704407</v>
      </c>
      <c r="AN139" s="6">
        <f>S139-'ugly don''t look!'!$M$5</f>
        <v>8.1966776193271418E-2</v>
      </c>
      <c r="AO139" s="6">
        <f t="shared" si="28"/>
        <v>0.35818769827485042</v>
      </c>
      <c r="AP139" s="6">
        <f t="shared" si="29"/>
        <v>3.8605813369613435</v>
      </c>
      <c r="AQ139" s="6">
        <f t="shared" si="25"/>
        <v>-3.2512172121086924E-2</v>
      </c>
      <c r="AV139" s="6">
        <f t="shared" si="26"/>
        <v>-0.10255590639609791</v>
      </c>
      <c r="AW139" s="6">
        <f t="shared" si="27"/>
        <v>8.1657670312366232E-2</v>
      </c>
    </row>
    <row r="140" spans="1:49" x14ac:dyDescent="0.25">
      <c r="A140" s="6">
        <v>17781.924470000002</v>
      </c>
      <c r="B140" s="6">
        <v>23.104194</v>
      </c>
      <c r="C140" s="6">
        <v>11.375731999999999</v>
      </c>
      <c r="D140" s="6">
        <v>-0.131934</v>
      </c>
      <c r="E140" s="6">
        <v>32.526789999999998</v>
      </c>
      <c r="F140" s="6">
        <v>21.907592999999999</v>
      </c>
      <c r="G140" s="6">
        <v>86.085530000000006</v>
      </c>
      <c r="H140" s="6">
        <v>11.5</v>
      </c>
      <c r="I140" s="6">
        <v>45.878256</v>
      </c>
      <c r="L140" s="3">
        <f t="shared" si="20"/>
        <v>7.1770624694522125E-4</v>
      </c>
      <c r="M140" s="6">
        <f>249.088908333*(E140-AVERAGE('raw Data'!$Y$2:$Y$2801))</f>
        <v>8031.7207601391001</v>
      </c>
      <c r="N140" s="2" t="s">
        <v>18</v>
      </c>
      <c r="O140" s="3">
        <f>L140/(PI()*('ugly don''t look!'!$J$7^2)/4)</f>
        <v>1.4306824517054297</v>
      </c>
      <c r="P140" s="6">
        <f>-M140/'ugly don''t look!'!$H$7</f>
        <v>-7528.797112991283</v>
      </c>
      <c r="Q140" s="6">
        <f>-'ugly don''t look!'!$J$7/4*P140</f>
        <v>47.568822359157174</v>
      </c>
      <c r="R140" s="2">
        <f t="shared" si="21"/>
        <v>0.35815156938437043</v>
      </c>
      <c r="S140" s="2">
        <f t="shared" si="22"/>
        <v>3.8621775541814221</v>
      </c>
      <c r="U140" s="6">
        <v>449742.31</v>
      </c>
      <c r="V140" s="6">
        <v>25.798296000000001</v>
      </c>
      <c r="W140" s="6">
        <v>19.100384999999999</v>
      </c>
      <c r="X140" s="6">
        <v>11.905150000000001</v>
      </c>
      <c r="Y140" s="6">
        <v>0.36522199999999999</v>
      </c>
      <c r="Z140" s="6">
        <v>21.448869999999999</v>
      </c>
      <c r="AA140" s="6">
        <v>85.758285000000001</v>
      </c>
      <c r="AB140" s="6">
        <v>19</v>
      </c>
      <c r="AC140" s="6">
        <v>59.444685999999997</v>
      </c>
      <c r="AE140" s="3">
        <f>0.000063090994667*'raw Data'!W140</f>
        <v>1.2050622881726468E-3</v>
      </c>
      <c r="AF140" s="6">
        <f>249.088908333*('raw Data'!X140-AVERAGE('raw Data'!$D$2:$D$3001))</f>
        <v>2981.7040243117672</v>
      </c>
      <c r="AG140" s="3"/>
      <c r="AH140" s="6">
        <f>AE140/(PI()*('ugly don''t look!'!$K$7^2)/4)</f>
        <v>1.0842815401367536</v>
      </c>
      <c r="AI140" s="6">
        <f>-AF140/'ugly don''t look!'!$I$7</f>
        <v>-3260.8311726944085</v>
      </c>
      <c r="AJ140" s="6">
        <f>-'ugly don''t look!'!$K$7/4*AI140</f>
        <v>30.665997638928662</v>
      </c>
      <c r="AK140" s="3">
        <f t="shared" si="23"/>
        <v>8.0917592668566907E-2</v>
      </c>
      <c r="AL140" s="3">
        <f t="shared" si="24"/>
        <v>3.4231544720210643</v>
      </c>
      <c r="AN140" s="6">
        <f>S140-'ugly don''t look!'!$M$5</f>
        <v>8.356299341334994E-2</v>
      </c>
      <c r="AO140" s="6">
        <f t="shared" si="28"/>
        <v>0.35815156938437043</v>
      </c>
      <c r="AP140" s="6">
        <f t="shared" si="29"/>
        <v>3.8621775541814221</v>
      </c>
      <c r="AQ140" s="6">
        <f t="shared" si="25"/>
        <v>-3.0892769674411763E-2</v>
      </c>
      <c r="AV140" s="6">
        <f t="shared" si="26"/>
        <v>-0.10022219354547435</v>
      </c>
      <c r="AW140" s="6">
        <f t="shared" si="27"/>
        <v>8.0917592668566907E-2</v>
      </c>
    </row>
    <row r="141" spans="1:49" x14ac:dyDescent="0.25">
      <c r="A141" s="6">
        <v>17782.97999</v>
      </c>
      <c r="B141" s="6">
        <v>23.181263000000001</v>
      </c>
      <c r="C141" s="6">
        <v>11.399562</v>
      </c>
      <c r="D141" s="6">
        <v>-0.122891</v>
      </c>
      <c r="E141" s="6">
        <v>32.538896999999999</v>
      </c>
      <c r="F141" s="6">
        <v>21.912555000000001</v>
      </c>
      <c r="G141" s="6">
        <v>86.080565000000007</v>
      </c>
      <c r="H141" s="6">
        <v>11.5</v>
      </c>
      <c r="I141" s="6">
        <v>45.898488</v>
      </c>
      <c r="L141" s="3">
        <f t="shared" si="20"/>
        <v>7.1920970534813586E-4</v>
      </c>
      <c r="M141" s="6">
        <f>249.088908333*(E141-AVERAGE('raw Data'!$Y$2:$Y$2801))</f>
        <v>8034.7364795522881</v>
      </c>
      <c r="N141" s="2" t="s">
        <v>18</v>
      </c>
      <c r="O141" s="3">
        <f>L141/(PI()*('ugly don''t look!'!$J$7^2)/4)</f>
        <v>1.4336794599704048</v>
      </c>
      <c r="P141" s="6">
        <f>-M141/'ugly don''t look!'!$H$7</f>
        <v>-7531.6239965806981</v>
      </c>
      <c r="Q141" s="6">
        <f>-'ugly don''t look!'!$J$7/4*P141</f>
        <v>47.586683316395998</v>
      </c>
      <c r="R141" s="2">
        <f t="shared" si="21"/>
        <v>0.36024418857919388</v>
      </c>
      <c r="S141" s="2">
        <f t="shared" si="22"/>
        <v>3.8625529598360244</v>
      </c>
      <c r="U141" s="6">
        <v>449743.49400000001</v>
      </c>
      <c r="V141" s="6">
        <v>25.630122</v>
      </c>
      <c r="W141" s="6">
        <v>19.079464000000002</v>
      </c>
      <c r="X141" s="6">
        <v>11.898379</v>
      </c>
      <c r="Y141" s="6">
        <v>0.36743900000000002</v>
      </c>
      <c r="Z141" s="6">
        <v>21.523281999999998</v>
      </c>
      <c r="AA141" s="6">
        <v>85.760535000000004</v>
      </c>
      <c r="AB141" s="6">
        <v>19</v>
      </c>
      <c r="AC141" s="6">
        <v>59.429929999999999</v>
      </c>
      <c r="AE141" s="3">
        <f>0.000063090994667*'raw Data'!W141</f>
        <v>1.2037423614732186E-3</v>
      </c>
      <c r="AF141" s="6">
        <f>249.088908333*('raw Data'!X141-AVERAGE('raw Data'!$D$2:$D$3001))</f>
        <v>2980.0174433134443</v>
      </c>
      <c r="AG141" s="3"/>
      <c r="AH141" s="6">
        <f>AE141/(PI()*('ugly don''t look!'!$K$7^2)/4)</f>
        <v>1.0830939067931744</v>
      </c>
      <c r="AI141" s="6">
        <f>-AF141/'ugly don''t look!'!$I$7</f>
        <v>-3258.986705285919</v>
      </c>
      <c r="AJ141" s="6">
        <f>-'ugly don''t look!'!$K$7/4*AI141</f>
        <v>30.648651621855635</v>
      </c>
      <c r="AK141" s="3">
        <f t="shared" si="23"/>
        <v>7.9821674133430345E-2</v>
      </c>
      <c r="AL141" s="3">
        <f t="shared" si="24"/>
        <v>3.422588668652867</v>
      </c>
      <c r="AN141" s="6">
        <f>S141-'ugly don''t look!'!$M$5</f>
        <v>8.3938399067952307E-2</v>
      </c>
      <c r="AO141" s="6">
        <f t="shared" si="28"/>
        <v>0.36024418857919388</v>
      </c>
      <c r="AP141" s="6">
        <f t="shared" si="29"/>
        <v>3.8625529598360244</v>
      </c>
      <c r="AQ141" s="6">
        <f t="shared" si="25"/>
        <v>-3.1860274072343375E-2</v>
      </c>
      <c r="AV141" s="6">
        <f t="shared" si="26"/>
        <v>-0.10078799691367157</v>
      </c>
      <c r="AW141" s="6">
        <f t="shared" si="27"/>
        <v>7.9821674133430345E-2</v>
      </c>
    </row>
    <row r="142" spans="1:49" x14ac:dyDescent="0.25">
      <c r="A142" s="6">
        <v>17783.45534</v>
      </c>
      <c r="B142" s="6">
        <v>23.049672999999999</v>
      </c>
      <c r="C142" s="6">
        <v>11.408405</v>
      </c>
      <c r="D142" s="6">
        <v>-0.13197999999999999</v>
      </c>
      <c r="E142" s="6">
        <v>32.562291999999999</v>
      </c>
      <c r="F142" s="6">
        <v>21.954371999999999</v>
      </c>
      <c r="G142" s="6">
        <v>86.078157000000004</v>
      </c>
      <c r="H142" s="6">
        <v>11.5</v>
      </c>
      <c r="I142" s="6">
        <v>45.903779</v>
      </c>
      <c r="L142" s="3">
        <f t="shared" si="20"/>
        <v>7.1976761901397621E-4</v>
      </c>
      <c r="M142" s="6">
        <f>249.088908333*(E142-AVERAGE('raw Data'!$Y$2:$Y$2801))</f>
        <v>8040.5639145627383</v>
      </c>
      <c r="N142" s="2" t="s">
        <v>18</v>
      </c>
      <c r="O142" s="3">
        <f>L142/(PI()*('ugly don''t look!'!$J$7^2)/4)</f>
        <v>1.4347916103727201</v>
      </c>
      <c r="P142" s="6">
        <f>-M142/'ugly don''t look!'!$H$7</f>
        <v>-7537.0865340858063</v>
      </c>
      <c r="Q142" s="6">
        <f>-'ugly don''t look!'!$J$7/4*P142</f>
        <v>47.621196993987645</v>
      </c>
      <c r="R142" s="2">
        <f t="shared" si="21"/>
        <v>0.36101961941378796</v>
      </c>
      <c r="S142" s="2">
        <f t="shared" si="22"/>
        <v>3.8632779771138166</v>
      </c>
      <c r="U142" s="6">
        <v>449743.777</v>
      </c>
      <c r="V142" s="6">
        <v>25.618689</v>
      </c>
      <c r="W142" s="6">
        <v>19.078886000000001</v>
      </c>
      <c r="X142" s="6">
        <v>11.897187000000001</v>
      </c>
      <c r="Y142" s="6">
        <v>0.35760399999999998</v>
      </c>
      <c r="Z142" s="6">
        <v>21.523281999999998</v>
      </c>
      <c r="AA142" s="6">
        <v>85.760535000000004</v>
      </c>
      <c r="AB142" s="6">
        <v>19</v>
      </c>
      <c r="AC142" s="6">
        <v>59.423048000000001</v>
      </c>
      <c r="AE142" s="3">
        <f>0.000063090994667*'raw Data'!W142</f>
        <v>1.203705894878301E-3</v>
      </c>
      <c r="AF142" s="6">
        <f>249.088908333*('raw Data'!X142-AVERAGE('raw Data'!$D$2:$D$3001))</f>
        <v>2979.7205293347115</v>
      </c>
      <c r="AG142" s="3"/>
      <c r="AH142" s="6">
        <f>AE142/(PI()*('ugly don''t look!'!$K$7^2)/4)</f>
        <v>1.0830610951650215</v>
      </c>
      <c r="AI142" s="6">
        <f>-AF142/'ugly don''t look!'!$I$7</f>
        <v>-3258.6619962103146</v>
      </c>
      <c r="AJ142" s="6">
        <f>-'ugly don''t look!'!$K$7/4*AI142</f>
        <v>30.645597944060473</v>
      </c>
      <c r="AK142" s="3">
        <f t="shared" si="23"/>
        <v>7.9791379322462719E-2</v>
      </c>
      <c r="AL142" s="3">
        <f t="shared" si="24"/>
        <v>3.4224890287088492</v>
      </c>
      <c r="AN142" s="6">
        <f>S142-'ugly don''t look!'!$M$5</f>
        <v>8.466341634574448E-2</v>
      </c>
      <c r="AO142" s="6">
        <f t="shared" si="28"/>
        <v>0.36101961941378796</v>
      </c>
      <c r="AP142" s="6">
        <f t="shared" si="29"/>
        <v>3.8632779771138166</v>
      </c>
      <c r="AQ142" s="6">
        <f t="shared" si="25"/>
        <v>-3.1632879040106976E-2</v>
      </c>
      <c r="AV142" s="6">
        <f t="shared" si="26"/>
        <v>-0.10088763685768942</v>
      </c>
      <c r="AW142" s="6">
        <f t="shared" si="27"/>
        <v>7.9791379322462719E-2</v>
      </c>
    </row>
    <row r="143" spans="1:49" x14ac:dyDescent="0.25">
      <c r="A143" s="6">
        <v>17785.569</v>
      </c>
      <c r="B143" s="6">
        <v>23.172953</v>
      </c>
      <c r="C143" s="6">
        <v>11.406745000000001</v>
      </c>
      <c r="D143" s="6">
        <v>-0.130052</v>
      </c>
      <c r="E143" s="6">
        <v>32.600344999999997</v>
      </c>
      <c r="F143" s="6">
        <v>22.016911</v>
      </c>
      <c r="G143" s="6">
        <v>86.081159999999997</v>
      </c>
      <c r="H143" s="6">
        <v>11.5</v>
      </c>
      <c r="I143" s="6">
        <v>45.971038</v>
      </c>
      <c r="L143" s="3">
        <f t="shared" si="20"/>
        <v>7.1966288796282906E-4</v>
      </c>
      <c r="M143" s="6">
        <f>249.088908333*(E143-AVERAGE('raw Data'!$Y$2:$Y$2801))</f>
        <v>8050.0424947915335</v>
      </c>
      <c r="N143" s="2" t="s">
        <v>18</v>
      </c>
      <c r="O143" s="3">
        <f>L143/(PI()*('ugly don''t look!'!$J$7^2)/4)</f>
        <v>1.4345828385002966</v>
      </c>
      <c r="P143" s="6">
        <f>-M143/'ugly don''t look!'!$H$7</f>
        <v>-7545.9715924180109</v>
      </c>
      <c r="Q143" s="6">
        <f>-'ugly don''t look!'!$J$7/4*P143</f>
        <v>47.677335013795101</v>
      </c>
      <c r="R143" s="2">
        <f t="shared" si="21"/>
        <v>0.36087410207088844</v>
      </c>
      <c r="S143" s="2">
        <f t="shared" si="22"/>
        <v>3.8644561280279639</v>
      </c>
      <c r="U143" s="6">
        <v>449746.04100000003</v>
      </c>
      <c r="V143" s="6">
        <v>25.823740999999998</v>
      </c>
      <c r="W143" s="6">
        <v>19.003474000000001</v>
      </c>
      <c r="X143" s="6">
        <v>11.876828</v>
      </c>
      <c r="Y143" s="6">
        <v>0.37000899999999998</v>
      </c>
      <c r="Z143" s="6">
        <v>21.506858000000001</v>
      </c>
      <c r="AA143" s="6">
        <v>85.761707000000001</v>
      </c>
      <c r="AB143" s="6">
        <v>19</v>
      </c>
      <c r="AC143" s="6">
        <v>59.464824</v>
      </c>
      <c r="AE143" s="3">
        <f>0.000063090994667*'raw Data'!W143</f>
        <v>1.1989480767884732E-3</v>
      </c>
      <c r="AF143" s="6">
        <f>249.088908333*('raw Data'!X143-AVERAGE('raw Data'!$D$2:$D$3001))</f>
        <v>2974.64932824996</v>
      </c>
      <c r="AG143" s="3"/>
      <c r="AH143" s="6">
        <f>AE143/(PI()*('ugly don''t look!'!$K$7^2)/4)</f>
        <v>1.0787801427389425</v>
      </c>
      <c r="AI143" s="6">
        <f>-AF143/'ugly don''t look!'!$I$7</f>
        <v>-3253.1160632654855</v>
      </c>
      <c r="AJ143" s="6">
        <f>-'ugly don''t look!'!$K$7/4*AI143</f>
        <v>30.593442049570772</v>
      </c>
      <c r="AK143" s="3">
        <f t="shared" si="23"/>
        <v>7.583090530919416E-2</v>
      </c>
      <c r="AL143" s="3">
        <f t="shared" si="24"/>
        <v>3.420785673884684</v>
      </c>
      <c r="AN143" s="6">
        <f>S143-'ugly don''t look!'!$M$5</f>
        <v>8.5841567259891782E-2</v>
      </c>
      <c r="AO143" s="6">
        <f t="shared" si="28"/>
        <v>0.36087410207088844</v>
      </c>
      <c r="AP143" s="6">
        <f t="shared" si="29"/>
        <v>3.8644561280279639</v>
      </c>
      <c r="AQ143" s="6">
        <f t="shared" si="25"/>
        <v>-3.0361344340184809E-2</v>
      </c>
      <c r="AV143" s="6">
        <f t="shared" si="26"/>
        <v>-0.10259099168185459</v>
      </c>
      <c r="AW143" s="6">
        <f t="shared" si="27"/>
        <v>7.583090530919416E-2</v>
      </c>
    </row>
    <row r="144" spans="1:49" x14ac:dyDescent="0.25">
      <c r="A144" s="6">
        <v>17786.157070000001</v>
      </c>
      <c r="B144" s="6">
        <v>23.260929000000001</v>
      </c>
      <c r="C144" s="6">
        <v>11.412126000000001</v>
      </c>
      <c r="D144" s="6">
        <v>-0.124874</v>
      </c>
      <c r="E144" s="6">
        <v>32.60286</v>
      </c>
      <c r="F144" s="6">
        <v>21.994119000000001</v>
      </c>
      <c r="G144" s="6">
        <v>86.074343999999996</v>
      </c>
      <c r="H144" s="6">
        <v>11.5</v>
      </c>
      <c r="I144" s="6">
        <v>45.985090999999997</v>
      </c>
      <c r="L144" s="3">
        <f t="shared" si="20"/>
        <v>7.2000238060513212E-4</v>
      </c>
      <c r="M144" s="6">
        <f>249.088908333*(E144-AVERAGE('raw Data'!$Y$2:$Y$2801))</f>
        <v>8050.6689533959916</v>
      </c>
      <c r="N144" s="2" t="s">
        <v>18</v>
      </c>
      <c r="O144" s="3">
        <f>L144/(PI()*('ugly don''t look!'!$J$7^2)/4)</f>
        <v>1.4352595863590387</v>
      </c>
      <c r="P144" s="6">
        <f>-M144/'ugly don''t look!'!$H$7</f>
        <v>-7546.5588239557483</v>
      </c>
      <c r="Q144" s="6">
        <f>-'ugly don''t look!'!$J$7/4*P144</f>
        <v>47.68104528945841</v>
      </c>
      <c r="R144" s="2">
        <f t="shared" si="21"/>
        <v>0.36134572926924902</v>
      </c>
      <c r="S144" s="2">
        <f t="shared" si="22"/>
        <v>3.8645339455339531</v>
      </c>
      <c r="U144" s="6">
        <v>449746.31599999999</v>
      </c>
      <c r="V144" s="6">
        <v>25.674381</v>
      </c>
      <c r="W144" s="6">
        <v>19.000029000000001</v>
      </c>
      <c r="X144" s="6">
        <v>11.872647000000001</v>
      </c>
      <c r="Y144" s="6">
        <v>0.364589</v>
      </c>
      <c r="Z144" s="6">
        <v>21.509955000000001</v>
      </c>
      <c r="AA144" s="6">
        <v>85.757671000000002</v>
      </c>
      <c r="AB144" s="6">
        <v>19</v>
      </c>
      <c r="AC144" s="6">
        <v>59.468221999999997</v>
      </c>
      <c r="AE144" s="3">
        <f>0.000063090994667*'raw Data'!W144</f>
        <v>1.1987307283118456E-3</v>
      </c>
      <c r="AF144" s="6">
        <f>249.088908333*('raw Data'!X144-AVERAGE('raw Data'!$D$2:$D$3001))</f>
        <v>2973.6078875242201</v>
      </c>
      <c r="AG144" s="3"/>
      <c r="AH144" s="6">
        <f>AE144/(PI()*('ugly don''t look!'!$K$7^2)/4)</f>
        <v>1.0785845786230481</v>
      </c>
      <c r="AI144" s="6">
        <f>-AF144/'ugly don''t look!'!$I$7</f>
        <v>-3251.9771298383862</v>
      </c>
      <c r="AJ144" s="6">
        <f>-'ugly don''t look!'!$K$7/4*AI144</f>
        <v>30.582731120995629</v>
      </c>
      <c r="AK144" s="3">
        <f t="shared" si="23"/>
        <v>7.5649606232136304E-2</v>
      </c>
      <c r="AL144" s="3">
        <f t="shared" si="24"/>
        <v>3.4204355072060744</v>
      </c>
      <c r="AN144" s="6">
        <f>S144-'ugly don''t look!'!$M$5</f>
        <v>8.5919384765881013E-2</v>
      </c>
      <c r="AO144" s="6">
        <f t="shared" si="28"/>
        <v>0.36134572926924902</v>
      </c>
      <c r="AP144" s="6">
        <f t="shared" si="29"/>
        <v>3.8645339455339531</v>
      </c>
      <c r="AQ144" s="6">
        <f t="shared" si="25"/>
        <v>-3.0586187207040094E-2</v>
      </c>
      <c r="AV144" s="6">
        <f t="shared" si="26"/>
        <v>-0.10294115836046425</v>
      </c>
      <c r="AW144" s="6">
        <f t="shared" si="27"/>
        <v>7.5649606232136304E-2</v>
      </c>
    </row>
    <row r="145" spans="1:49" x14ac:dyDescent="0.25">
      <c r="A145" s="6">
        <v>17787.288240000002</v>
      </c>
      <c r="B145" s="6">
        <v>23.193477000000001</v>
      </c>
      <c r="C145" s="6">
        <v>11.433945</v>
      </c>
      <c r="D145" s="6">
        <v>-9.3758999999999995E-2</v>
      </c>
      <c r="E145" s="6">
        <v>32.635531</v>
      </c>
      <c r="F145" s="6">
        <v>21.952891999999999</v>
      </c>
      <c r="G145" s="6">
        <v>86.072400999999999</v>
      </c>
      <c r="H145" s="6">
        <v>11.5</v>
      </c>
      <c r="I145" s="6">
        <v>45.992246999999999</v>
      </c>
      <c r="L145" s="3">
        <f t="shared" si="20"/>
        <v>7.2137896301777138E-4</v>
      </c>
      <c r="M145" s="6">
        <f>249.088908333*(E145-AVERAGE('raw Data'!$Y$2:$Y$2801))</f>
        <v>8058.8069371201391</v>
      </c>
      <c r="N145" s="2" t="s">
        <v>18</v>
      </c>
      <c r="O145" s="3">
        <f>L145/(PI()*('ugly don''t look!'!$J$7^2)/4)</f>
        <v>1.4380036788195292</v>
      </c>
      <c r="P145" s="6">
        <f>-M145/'ugly don''t look!'!$H$7</f>
        <v>-7554.1872301463627</v>
      </c>
      <c r="Q145" s="6">
        <f>-'ugly don''t look!'!$J$7/4*P145</f>
        <v>47.729243466872255</v>
      </c>
      <c r="R145" s="2">
        <f t="shared" si="21"/>
        <v>0.36325581758454578</v>
      </c>
      <c r="S145" s="2">
        <f t="shared" si="22"/>
        <v>3.8655442806276223</v>
      </c>
      <c r="U145" s="6">
        <v>449748.48710000003</v>
      </c>
      <c r="V145" s="6">
        <v>25.827428999999999</v>
      </c>
      <c r="W145" s="6">
        <v>19.054099999999998</v>
      </c>
      <c r="X145" s="6">
        <v>11.779375</v>
      </c>
      <c r="Y145" s="6">
        <v>0.34547800000000001</v>
      </c>
      <c r="Z145" s="6">
        <v>21.505512</v>
      </c>
      <c r="AA145" s="6">
        <v>85.763593999999998</v>
      </c>
      <c r="AB145" s="6">
        <v>19</v>
      </c>
      <c r="AC145" s="6">
        <v>59.392572000000001</v>
      </c>
      <c r="AE145" s="3">
        <f>0.000063090994667*'raw Data'!W145</f>
        <v>1.2021421214844846E-3</v>
      </c>
      <c r="AF145" s="6">
        <f>249.088908333*('raw Data'!X145-AVERAGE('raw Data'!$D$2:$D$3001))</f>
        <v>2950.3748668661838</v>
      </c>
      <c r="AG145" s="3"/>
      <c r="AH145" s="6">
        <f>AE145/(PI()*('ugly don''t look!'!$K$7^2)/4)</f>
        <v>1.0816540553459899</v>
      </c>
      <c r="AI145" s="6">
        <f>-AF145/'ugly don''t look!'!$I$7</f>
        <v>-3226.569189486203</v>
      </c>
      <c r="AJ145" s="6">
        <f>-'ugly don''t look!'!$K$7/4*AI145</f>
        <v>30.343785957144576</v>
      </c>
      <c r="AK145" s="3">
        <f t="shared" si="23"/>
        <v>7.8491402263725432E-2</v>
      </c>
      <c r="AL145" s="3">
        <f t="shared" si="24"/>
        <v>3.4125917504843324</v>
      </c>
      <c r="AN145" s="6">
        <f>S145-'ugly don''t look!'!$M$5</f>
        <v>8.6929719859550225E-2</v>
      </c>
      <c r="AO145" s="6">
        <f t="shared" si="28"/>
        <v>0.36325581758454578</v>
      </c>
      <c r="AP145" s="6">
        <f t="shared" si="29"/>
        <v>3.8655442806276223</v>
      </c>
      <c r="AQ145" s="6">
        <f t="shared" si="25"/>
        <v>-3.0801625443838743E-2</v>
      </c>
      <c r="AV145" s="6">
        <f t="shared" si="26"/>
        <v>-0.11078491508220623</v>
      </c>
      <c r="AW145" s="6">
        <f t="shared" si="27"/>
        <v>7.8491402263725432E-2</v>
      </c>
    </row>
    <row r="146" spans="1:49" x14ac:dyDescent="0.25">
      <c r="A146" s="6">
        <v>17788.856070000002</v>
      </c>
      <c r="B146" s="6">
        <v>23.158359000000001</v>
      </c>
      <c r="C146" s="6">
        <v>11.406938</v>
      </c>
      <c r="D146" s="6">
        <v>-5.8359000000000001E-2</v>
      </c>
      <c r="E146" s="6">
        <v>32.644526999999997</v>
      </c>
      <c r="F146" s="6">
        <v>21.991378000000001</v>
      </c>
      <c r="G146" s="6">
        <v>86.073610000000002</v>
      </c>
      <c r="H146" s="6">
        <v>11.5</v>
      </c>
      <c r="I146" s="6">
        <v>46.051765000000003</v>
      </c>
      <c r="L146" s="3">
        <f t="shared" si="20"/>
        <v>7.196750645247997E-4</v>
      </c>
      <c r="M146" s="6">
        <f>249.088908333*(E146-AVERAGE('raw Data'!$Y$2:$Y$2801))</f>
        <v>8061.0477409395025</v>
      </c>
      <c r="N146" s="2" t="s">
        <v>18</v>
      </c>
      <c r="O146" s="3">
        <f>L146/(PI()*('ugly don''t look!'!$J$7^2)/4)</f>
        <v>1.4346071113746204</v>
      </c>
      <c r="P146" s="6">
        <f>-M146/'ugly don''t look!'!$H$7</f>
        <v>-7556.2877211656378</v>
      </c>
      <c r="Q146" s="6">
        <f>-'ugly don''t look!'!$J$7/4*P146</f>
        <v>47.742514894254789</v>
      </c>
      <c r="R146" s="2">
        <f t="shared" si="21"/>
        <v>0.36089102174142157</v>
      </c>
      <c r="S146" s="2">
        <f t="shared" si="22"/>
        <v>3.8658222984979504</v>
      </c>
      <c r="U146" s="6">
        <v>449748.82900000003</v>
      </c>
      <c r="V146" s="6">
        <v>25.817102999999999</v>
      </c>
      <c r="W146" s="6">
        <v>19.047612999999998</v>
      </c>
      <c r="X146" s="6">
        <v>11.784283</v>
      </c>
      <c r="Y146" s="6">
        <v>0.331955</v>
      </c>
      <c r="Z146" s="6">
        <v>21.505512</v>
      </c>
      <c r="AA146" s="6">
        <v>85.763593999999998</v>
      </c>
      <c r="AB146" s="6">
        <v>19</v>
      </c>
      <c r="AC146" s="6">
        <v>59.393000999999998</v>
      </c>
      <c r="AE146" s="3">
        <f>0.000063090994667*'raw Data'!W146</f>
        <v>1.2017328502020798E-3</v>
      </c>
      <c r="AF146" s="6">
        <f>249.088908333*('raw Data'!X146-AVERAGE('raw Data'!$D$2:$D$3001))</f>
        <v>2951.5973952282825</v>
      </c>
      <c r="AG146" s="3"/>
      <c r="AH146" s="6">
        <f>AE146/(PI()*('ugly don''t look!'!$K$7^2)/4)</f>
        <v>1.0812858044258715</v>
      </c>
      <c r="AI146" s="6">
        <f>-AF146/'ugly don''t look!'!$I$7</f>
        <v>-3227.9061627605888</v>
      </c>
      <c r="AJ146" s="6">
        <f>-'ugly don''t look!'!$K$7/4*AI146</f>
        <v>30.356359321757544</v>
      </c>
      <c r="AK146" s="3">
        <f t="shared" si="23"/>
        <v>7.8150892635579464E-2</v>
      </c>
      <c r="AL146" s="3">
        <f t="shared" si="24"/>
        <v>3.413006028398661</v>
      </c>
      <c r="AN146" s="6">
        <f>S146-'ugly don''t look!'!$M$5</f>
        <v>8.7207737729878332E-2</v>
      </c>
      <c r="AO146" s="6">
        <f t="shared" si="28"/>
        <v>0.36089102174142157</v>
      </c>
      <c r="AP146" s="6">
        <f t="shared" si="29"/>
        <v>3.8658222984979504</v>
      </c>
      <c r="AQ146" s="6">
        <f t="shared" si="25"/>
        <v>-2.9006031839818675E-2</v>
      </c>
      <c r="AV146" s="6">
        <f t="shared" si="26"/>
        <v>-0.11037063716787765</v>
      </c>
      <c r="AW146" s="6">
        <f t="shared" si="27"/>
        <v>7.8150892635579464E-2</v>
      </c>
    </row>
    <row r="147" spans="1:49" x14ac:dyDescent="0.25">
      <c r="A147" s="6">
        <v>17790.28918</v>
      </c>
      <c r="B147" s="6">
        <v>23.073896000000001</v>
      </c>
      <c r="C147" s="6">
        <v>11.464354</v>
      </c>
      <c r="D147" s="6">
        <v>-3.1994000000000002E-2</v>
      </c>
      <c r="E147" s="6">
        <v>32.63635</v>
      </c>
      <c r="F147" s="6">
        <v>21.973026000000001</v>
      </c>
      <c r="G147" s="6">
        <v>86.077933999999999</v>
      </c>
      <c r="H147" s="6">
        <v>11.5</v>
      </c>
      <c r="I147" s="6">
        <v>46.033112000000003</v>
      </c>
      <c r="L147" s="3">
        <f t="shared" si="20"/>
        <v>7.2329749707460015E-4</v>
      </c>
      <c r="M147" s="6">
        <f>249.088908333*(E147-AVERAGE('raw Data'!$Y$2:$Y$2801))</f>
        <v>8059.0109409360639</v>
      </c>
      <c r="N147" s="2" t="s">
        <v>18</v>
      </c>
      <c r="O147" s="3">
        <f>L147/(PI()*('ugly don''t look!'!$J$7^2)/4)</f>
        <v>1.4418281028367186</v>
      </c>
      <c r="P147" s="6">
        <f>-M147/'ugly don''t look!'!$H$7</f>
        <v>-7554.3784598200828</v>
      </c>
      <c r="Q147" s="6">
        <f>-'ugly don''t look!'!$J$7/4*P147</f>
        <v>47.730451703758241</v>
      </c>
      <c r="R147" s="2">
        <f t="shared" si="21"/>
        <v>0.36591182429284874</v>
      </c>
      <c r="S147" s="2">
        <f t="shared" si="22"/>
        <v>3.8655695947014603</v>
      </c>
      <c r="U147" s="6">
        <v>449750.75799999997</v>
      </c>
      <c r="V147" s="6">
        <v>25.579222000000001</v>
      </c>
      <c r="W147" s="6">
        <v>19.038166</v>
      </c>
      <c r="X147" s="6">
        <v>11.783965999999999</v>
      </c>
      <c r="Y147" s="6">
        <v>0.32791300000000001</v>
      </c>
      <c r="Z147" s="6">
        <v>21.455769</v>
      </c>
      <c r="AA147" s="6">
        <v>85.760915999999995</v>
      </c>
      <c r="AB147" s="6">
        <v>19</v>
      </c>
      <c r="AC147" s="6">
        <v>59.369757</v>
      </c>
      <c r="AE147" s="3">
        <f>0.000063090994667*'raw Data'!W147</f>
        <v>1.2011368295754608E-3</v>
      </c>
      <c r="AF147" s="6">
        <f>249.088908333*('raw Data'!X147-AVERAGE('raw Data'!$D$2:$D$3001))</f>
        <v>2951.5184340443411</v>
      </c>
      <c r="AG147" s="3"/>
      <c r="AH147" s="6">
        <f>AE147/(PI()*('ugly don''t look!'!$K$7^2)/4)</f>
        <v>1.0807495216383953</v>
      </c>
      <c r="AI147" s="6">
        <f>-AF147/'ugly don''t look!'!$I$7</f>
        <v>-3227.8198097597783</v>
      </c>
      <c r="AJ147" s="6">
        <f>-'ugly don''t look!'!$K$7/4*AI147</f>
        <v>30.355547227914371</v>
      </c>
      <c r="AK147" s="3">
        <f t="shared" si="23"/>
        <v>7.7654801945469448E-2</v>
      </c>
      <c r="AL147" s="3">
        <f t="shared" si="24"/>
        <v>3.4129792760237359</v>
      </c>
      <c r="AN147" s="6">
        <f>S147-'ugly don''t look!'!$M$5</f>
        <v>8.6955033933388215E-2</v>
      </c>
      <c r="AO147" s="6">
        <f t="shared" si="28"/>
        <v>0.36591182429284874</v>
      </c>
      <c r="AP147" s="6">
        <f t="shared" si="29"/>
        <v>3.8655695947014603</v>
      </c>
      <c r="AQ147" s="6">
        <f t="shared" si="25"/>
        <v>-3.2480767735975469E-2</v>
      </c>
      <c r="AV147" s="6">
        <f t="shared" si="26"/>
        <v>-0.11039738954280276</v>
      </c>
      <c r="AW147" s="6">
        <f t="shared" si="27"/>
        <v>7.7654801945469448E-2</v>
      </c>
    </row>
    <row r="148" spans="1:49" x14ac:dyDescent="0.25">
      <c r="A148" s="6">
        <v>17791.971089999999</v>
      </c>
      <c r="B148" s="6">
        <v>23.072609</v>
      </c>
      <c r="C148" s="6">
        <v>11.388313</v>
      </c>
      <c r="D148" s="6">
        <v>-7.2199999999999999E-3</v>
      </c>
      <c r="E148" s="6">
        <v>32.685561</v>
      </c>
      <c r="F148" s="6">
        <v>21.981016</v>
      </c>
      <c r="G148" s="6">
        <v>86.082098999999999</v>
      </c>
      <c r="H148" s="6">
        <v>11.5</v>
      </c>
      <c r="I148" s="6">
        <v>46.144508000000002</v>
      </c>
      <c r="L148" s="3">
        <f t="shared" si="20"/>
        <v>7.1849999474912687E-4</v>
      </c>
      <c r="M148" s="6">
        <f>249.088908333*(E148-AVERAGE('raw Data'!$Y$2:$Y$2801))</f>
        <v>8071.268855204039</v>
      </c>
      <c r="N148" s="2" t="s">
        <v>18</v>
      </c>
      <c r="O148" s="3">
        <f>L148/(PI()*('ugly don''t look!'!$J$7^2)/4)</f>
        <v>1.4322647161192634</v>
      </c>
      <c r="P148" s="6">
        <f>-M148/'ugly don''t look!'!$H$7</f>
        <v>-7565.8688181515181</v>
      </c>
      <c r="Q148" s="6">
        <f>-'ugly don''t look!'!$J$7/4*P148</f>
        <v>47.803050660285827</v>
      </c>
      <c r="R148" s="2">
        <f t="shared" si="21"/>
        <v>0.35925690907957242</v>
      </c>
      <c r="S148" s="2">
        <f t="shared" si="22"/>
        <v>3.8670894588058067</v>
      </c>
      <c r="U148" s="6">
        <v>449752.25809999998</v>
      </c>
      <c r="V148" s="6">
        <v>25.779119999999999</v>
      </c>
      <c r="W148" s="6">
        <v>18.957348</v>
      </c>
      <c r="X148" s="6">
        <v>11.787141999999999</v>
      </c>
      <c r="Y148" s="6">
        <v>0.30863499999999999</v>
      </c>
      <c r="Z148" s="6">
        <v>21.497973000000002</v>
      </c>
      <c r="AA148" s="6">
        <v>85.763008999999997</v>
      </c>
      <c r="AB148" s="6">
        <v>19</v>
      </c>
      <c r="AC148" s="6">
        <v>59.455257000000003</v>
      </c>
      <c r="AE148" s="3">
        <f>0.000063090994667*'raw Data'!W148</f>
        <v>1.1960379415684632E-3</v>
      </c>
      <c r="AF148" s="6">
        <f>249.088908333*('raw Data'!X148-AVERAGE('raw Data'!$D$2:$D$3001))</f>
        <v>2952.3095404172068</v>
      </c>
      <c r="AG148" s="3"/>
      <c r="AH148" s="6">
        <f>AE148/(PI()*('ugly don''t look!'!$K$7^2)/4)</f>
        <v>1.0761616839842971</v>
      </c>
      <c r="AI148" s="6">
        <f>-AF148/'ugly don''t look!'!$I$7</f>
        <v>-3228.6849742095437</v>
      </c>
      <c r="AJ148" s="6">
        <f>-'ugly don''t look!'!$K$7/4*AI148</f>
        <v>30.363683537207525</v>
      </c>
      <c r="AK148" s="3">
        <f t="shared" si="23"/>
        <v>7.3400714377026471E-2</v>
      </c>
      <c r="AL148" s="3">
        <f t="shared" si="24"/>
        <v>3.41324727379773</v>
      </c>
      <c r="AN148" s="6">
        <f>S148-'ugly don''t look!'!$M$5</f>
        <v>8.8474898037734562E-2</v>
      </c>
      <c r="AO148" s="6">
        <f t="shared" si="28"/>
        <v>0.35925690907957242</v>
      </c>
      <c r="AP148" s="6">
        <f t="shared" si="29"/>
        <v>3.8670894588058067</v>
      </c>
      <c r="AQ148" s="6">
        <f t="shared" si="25"/>
        <v>-2.6690201842800299E-2</v>
      </c>
      <c r="AV148" s="6">
        <f t="shared" si="26"/>
        <v>-0.11012939176880865</v>
      </c>
      <c r="AW148" s="6">
        <f t="shared" si="27"/>
        <v>7.3400714377026471E-2</v>
      </c>
    </row>
    <row r="149" spans="1:49" x14ac:dyDescent="0.25">
      <c r="A149" s="6">
        <v>17792.844980000002</v>
      </c>
      <c r="B149" s="6">
        <v>23.18573</v>
      </c>
      <c r="C149" s="6">
        <v>11.379311</v>
      </c>
      <c r="D149" s="6">
        <v>1.176E-2</v>
      </c>
      <c r="E149" s="6">
        <v>32.626179999999998</v>
      </c>
      <c r="F149" s="6">
        <v>21.855343000000001</v>
      </c>
      <c r="G149" s="6">
        <v>86.079802999999998</v>
      </c>
      <c r="H149" s="6">
        <v>11.5</v>
      </c>
      <c r="I149" s="6">
        <v>46.188208000000003</v>
      </c>
      <c r="L149" s="3">
        <f t="shared" si="20"/>
        <v>7.1793204961513449E-4</v>
      </c>
      <c r="M149" s="6">
        <f>249.088908333*(E149-AVERAGE('raw Data'!$Y$2:$Y$2801))</f>
        <v>8056.4777067383175</v>
      </c>
      <c r="N149" s="2" t="s">
        <v>18</v>
      </c>
      <c r="O149" s="3">
        <f>L149/(PI()*('ugly don''t look!'!$J$7^2)/4)</f>
        <v>1.431132568893023</v>
      </c>
      <c r="P149" s="6">
        <f>-M149/'ugly don''t look!'!$H$7</f>
        <v>-7552.0038495859744</v>
      </c>
      <c r="Q149" s="6">
        <f>-'ugly don''t look!'!$J$7/4*P149</f>
        <v>47.71544832264658</v>
      </c>
      <c r="R149" s="2">
        <f t="shared" si="21"/>
        <v>0.35846613701929103</v>
      </c>
      <c r="S149" s="2">
        <f t="shared" si="22"/>
        <v>3.8652552096680313</v>
      </c>
      <c r="U149" s="6">
        <v>449752.7</v>
      </c>
      <c r="V149" s="6">
        <v>25.663502000000001</v>
      </c>
      <c r="W149" s="6">
        <v>18.947122</v>
      </c>
      <c r="X149" s="6">
        <v>11.788008</v>
      </c>
      <c r="Y149" s="6">
        <v>0.30664200000000003</v>
      </c>
      <c r="Z149" s="6">
        <v>21.477611</v>
      </c>
      <c r="AA149" s="6">
        <v>85.761679000000001</v>
      </c>
      <c r="AB149" s="6">
        <v>19</v>
      </c>
      <c r="AC149" s="6">
        <v>59.472631999999997</v>
      </c>
      <c r="AE149" s="3">
        <f>0.000063090994667*'raw Data'!W149</f>
        <v>1.1953927730569984E-3</v>
      </c>
      <c r="AF149" s="6">
        <f>249.088908333*('raw Data'!X149-AVERAGE('raw Data'!$D$2:$D$3001))</f>
        <v>2952.5252514118224</v>
      </c>
      <c r="AG149" s="3"/>
      <c r="AH149" s="6">
        <f>AE149/(PI()*('ugly don''t look!'!$K$7^2)/4)</f>
        <v>1.0755811792965937</v>
      </c>
      <c r="AI149" s="6">
        <f>-AF149/'ugly don''t look!'!$I$7</f>
        <v>-3228.9208786218533</v>
      </c>
      <c r="AJ149" s="6">
        <f>-'ugly don''t look!'!$K$7/4*AI149</f>
        <v>30.365902064867427</v>
      </c>
      <c r="AK149" s="3">
        <f t="shared" si="23"/>
        <v>7.2861147394657627E-2</v>
      </c>
      <c r="AL149" s="3">
        <f t="shared" si="24"/>
        <v>3.4133203362972977</v>
      </c>
      <c r="AN149" s="6">
        <f>S149-'ugly don''t look!'!$M$5</f>
        <v>8.664064889995915E-2</v>
      </c>
      <c r="AO149" s="6">
        <f t="shared" si="28"/>
        <v>0.35846613701929103</v>
      </c>
      <c r="AP149" s="6">
        <f t="shared" si="29"/>
        <v>3.8652552096680313</v>
      </c>
      <c r="AQ149" s="6">
        <f t="shared" si="25"/>
        <v>-2.801698371102096E-2</v>
      </c>
      <c r="AV149" s="6">
        <f t="shared" si="26"/>
        <v>-0.11005632926924092</v>
      </c>
      <c r="AW149" s="6">
        <f t="shared" si="27"/>
        <v>7.2861147394657627E-2</v>
      </c>
    </row>
    <row r="150" spans="1:49" x14ac:dyDescent="0.25">
      <c r="A150" s="6">
        <v>17794.420870000002</v>
      </c>
      <c r="B150" s="6">
        <v>23.120491999999999</v>
      </c>
      <c r="C150" s="6">
        <v>11.41656</v>
      </c>
      <c r="D150" s="6">
        <v>2.2200000000000001E-2</v>
      </c>
      <c r="E150" s="6">
        <v>32.621746999999999</v>
      </c>
      <c r="F150" s="6">
        <v>21.907675999999999</v>
      </c>
      <c r="G150" s="6">
        <v>86.081337000000005</v>
      </c>
      <c r="H150" s="6">
        <v>11.5</v>
      </c>
      <c r="I150" s="6">
        <v>46.207487</v>
      </c>
      <c r="L150" s="3">
        <f t="shared" si="20"/>
        <v>7.202821260754856E-4</v>
      </c>
      <c r="M150" s="6">
        <f>249.088908333*(E150-AVERAGE('raw Data'!$Y$2:$Y$2801))</f>
        <v>8055.3734956076769</v>
      </c>
      <c r="N150" s="2" t="s">
        <v>18</v>
      </c>
      <c r="O150" s="3">
        <f>L150/(PI()*('ugly don''t look!'!$J$7^2)/4)</f>
        <v>1.435817233637549</v>
      </c>
      <c r="P150" s="6">
        <f>-M150/'ugly don''t look!'!$H$7</f>
        <v>-7550.9687810345677</v>
      </c>
      <c r="Q150" s="6">
        <f>-'ugly don''t look!'!$J$7/4*P150</f>
        <v>47.708908500771656</v>
      </c>
      <c r="R150" s="2">
        <f t="shared" si="21"/>
        <v>0.36173418790026768</v>
      </c>
      <c r="S150" s="2">
        <f t="shared" si="22"/>
        <v>3.8651181414790936</v>
      </c>
      <c r="U150" s="6">
        <v>449754.59710000001</v>
      </c>
      <c r="V150" s="6">
        <v>25.634733000000001</v>
      </c>
      <c r="W150" s="6">
        <v>18.971496999999999</v>
      </c>
      <c r="X150" s="6">
        <v>11.75299</v>
      </c>
      <c r="Y150" s="6">
        <v>0.27715600000000001</v>
      </c>
      <c r="Z150" s="6">
        <v>21.559425999999998</v>
      </c>
      <c r="AA150" s="6">
        <v>85.765602999999999</v>
      </c>
      <c r="AB150" s="6">
        <v>19</v>
      </c>
      <c r="AC150" s="6">
        <v>59.477083</v>
      </c>
      <c r="AE150" s="3">
        <f>0.000063090994667*'raw Data'!W150</f>
        <v>1.1969306160520066E-3</v>
      </c>
      <c r="AF150" s="6">
        <f>249.088908333*('raw Data'!X150-AVERAGE('raw Data'!$D$2:$D$3001))</f>
        <v>2943.8026560198182</v>
      </c>
      <c r="AG150" s="3"/>
      <c r="AH150" s="6">
        <f>AE150/(PI()*('ugly don''t look!'!$K$7^2)/4)</f>
        <v>1.0769648876637725</v>
      </c>
      <c r="AI150" s="6">
        <f>-AF150/'ugly don''t look!'!$I$7</f>
        <v>-3219.381732305138</v>
      </c>
      <c r="AJ150" s="6">
        <f>-'ugly don''t look!'!$K$7/4*AI150</f>
        <v>30.276192594203827</v>
      </c>
      <c r="AK150" s="3">
        <f t="shared" si="23"/>
        <v>7.4146795659297174E-2</v>
      </c>
      <c r="AL150" s="3">
        <f t="shared" si="24"/>
        <v>3.4103616807096788</v>
      </c>
      <c r="AN150" s="6">
        <f>S150-'ugly don''t look!'!$M$5</f>
        <v>8.6503580711021488E-2</v>
      </c>
      <c r="AO150" s="6">
        <f t="shared" si="28"/>
        <v>0.36173418790026768</v>
      </c>
      <c r="AP150" s="6">
        <f t="shared" si="29"/>
        <v>3.8651181414790936</v>
      </c>
      <c r="AQ150" s="6">
        <f t="shared" si="25"/>
        <v>-3.0251279332026759E-2</v>
      </c>
      <c r="AV150" s="6">
        <f t="shared" si="26"/>
        <v>-0.11301498485685979</v>
      </c>
      <c r="AW150" s="6">
        <f t="shared" si="27"/>
        <v>7.4146795659297174E-2</v>
      </c>
    </row>
    <row r="151" spans="1:49" x14ac:dyDescent="0.25">
      <c r="A151" s="6">
        <v>17794.702000000001</v>
      </c>
      <c r="B151" s="6">
        <v>23.179092000000001</v>
      </c>
      <c r="C151" s="6">
        <v>11.429551999999999</v>
      </c>
      <c r="D151" s="6">
        <v>1.7283E-2</v>
      </c>
      <c r="E151" s="6">
        <v>32.635809999999999</v>
      </c>
      <c r="F151" s="6">
        <v>21.920477000000002</v>
      </c>
      <c r="G151" s="6">
        <v>86.081411000000003</v>
      </c>
      <c r="H151" s="6">
        <v>11.5</v>
      </c>
      <c r="I151" s="6">
        <v>46.201487999999998</v>
      </c>
      <c r="L151" s="3">
        <f t="shared" si="20"/>
        <v>7.211018042781992E-4</v>
      </c>
      <c r="M151" s="6">
        <f>249.088908333*(E151-AVERAGE('raw Data'!$Y$2:$Y$2801))</f>
        <v>8058.8764329255646</v>
      </c>
      <c r="N151" s="2" t="s">
        <v>18</v>
      </c>
      <c r="O151" s="3">
        <f>L151/(PI()*('ugly don''t look!'!$J$7^2)/4)</f>
        <v>1.4374511879547354</v>
      </c>
      <c r="P151" s="6">
        <f>-M151/'ugly don''t look!'!$H$7</f>
        <v>-7554.2523743209267</v>
      </c>
      <c r="Q151" s="6">
        <f>-'ugly don''t look!'!$J$7/4*P151</f>
        <v>47.729655064053198</v>
      </c>
      <c r="R151" s="2">
        <f t="shared" si="21"/>
        <v>0.36287153690744195</v>
      </c>
      <c r="S151" s="2">
        <f t="shared" si="22"/>
        <v>3.8655529041752912</v>
      </c>
      <c r="U151" s="6">
        <v>449755.163</v>
      </c>
      <c r="V151" s="6">
        <v>25.834989</v>
      </c>
      <c r="W151" s="6">
        <v>18.953509</v>
      </c>
      <c r="X151" s="6">
        <v>11.741320999999999</v>
      </c>
      <c r="Y151" s="6">
        <v>0.27406399999999997</v>
      </c>
      <c r="Z151" s="6">
        <v>21.54721</v>
      </c>
      <c r="AA151" s="6">
        <v>85.759020000000007</v>
      </c>
      <c r="AB151" s="6">
        <v>19</v>
      </c>
      <c r="AC151" s="6">
        <v>59.502158999999999</v>
      </c>
      <c r="AE151" s="3">
        <f>0.000063090994667*'raw Data'!W151</f>
        <v>1.1957957352399366E-3</v>
      </c>
      <c r="AF151" s="6">
        <f>249.088908333*('raw Data'!X151-AVERAGE('raw Data'!$D$2:$D$3001))</f>
        <v>2940.8960375484803</v>
      </c>
      <c r="AG151" s="3"/>
      <c r="AH151" s="6">
        <f>AE151/(PI()*('ugly don''t look!'!$K$7^2)/4)</f>
        <v>1.0759437534644367</v>
      </c>
      <c r="AI151" s="6">
        <f>-AF151/'ugly don''t look!'!$I$7</f>
        <v>-3216.203015691689</v>
      </c>
      <c r="AJ151" s="6">
        <f>-'ugly don''t look!'!$K$7/4*AI151</f>
        <v>30.246298830620137</v>
      </c>
      <c r="AK151" s="3">
        <f t="shared" si="23"/>
        <v>7.3198186641337398E-2</v>
      </c>
      <c r="AL151" s="3">
        <f t="shared" si="24"/>
        <v>3.409373824284375</v>
      </c>
      <c r="AN151" s="6">
        <f>S151-'ugly don''t look!'!$M$5</f>
        <v>8.6938343407219065E-2</v>
      </c>
      <c r="AO151" s="6">
        <f t="shared" si="28"/>
        <v>0.36287153690744195</v>
      </c>
      <c r="AP151" s="6">
        <f t="shared" si="29"/>
        <v>3.8655529041752912</v>
      </c>
      <c r="AQ151" s="6">
        <f t="shared" si="25"/>
        <v>-3.0546394971434659E-2</v>
      </c>
      <c r="AV151" s="6">
        <f t="shared" si="26"/>
        <v>-0.11400284128216365</v>
      </c>
      <c r="AW151" s="6">
        <f t="shared" si="27"/>
        <v>7.3198186641337398E-2</v>
      </c>
    </row>
    <row r="152" spans="1:49" x14ac:dyDescent="0.25">
      <c r="A152" s="6">
        <v>17798.265060000002</v>
      </c>
      <c r="B152" s="6">
        <v>23.075583000000002</v>
      </c>
      <c r="C152" s="6">
        <v>11.496130000000001</v>
      </c>
      <c r="D152" s="6">
        <v>-5.0879999999999996E-3</v>
      </c>
      <c r="E152" s="6">
        <v>32.641230999999998</v>
      </c>
      <c r="F152" s="6">
        <v>21.930250000000001</v>
      </c>
      <c r="G152" s="6">
        <v>86.084991000000002</v>
      </c>
      <c r="H152" s="6">
        <v>11.5</v>
      </c>
      <c r="I152" s="6">
        <v>46.181202999999996</v>
      </c>
      <c r="L152" s="3">
        <f t="shared" si="20"/>
        <v>7.2530227652113882E-4</v>
      </c>
      <c r="M152" s="6">
        <f>249.088908333*(E152-AVERAGE('raw Data'!$Y$2:$Y$2801))</f>
        <v>8060.2267438976369</v>
      </c>
      <c r="N152" s="2" t="s">
        <v>18</v>
      </c>
      <c r="O152" s="3">
        <f>L152/(PI()*('ugly don''t look!'!$J$7^2)/4)</f>
        <v>1.4458244492331873</v>
      </c>
      <c r="P152" s="6">
        <f>-M152/'ugly don''t look!'!$H$7</f>
        <v>-7555.518132637455</v>
      </c>
      <c r="Q152" s="6">
        <f>-'ugly don''t look!'!$J$7/4*P152</f>
        <v>47.737652441536603</v>
      </c>
      <c r="R152" s="2">
        <f t="shared" si="21"/>
        <v>0.36867971196341026</v>
      </c>
      <c r="S152" s="2">
        <f t="shared" si="22"/>
        <v>3.8657204458753989</v>
      </c>
      <c r="U152" s="6">
        <v>449756.82500000001</v>
      </c>
      <c r="V152" s="6">
        <v>25.825216000000001</v>
      </c>
      <c r="W152" s="6">
        <v>18.917408000000002</v>
      </c>
      <c r="X152" s="6">
        <v>11.731598</v>
      </c>
      <c r="Y152" s="6">
        <v>0.27089800000000003</v>
      </c>
      <c r="Z152" s="6">
        <v>21.586819999999999</v>
      </c>
      <c r="AA152" s="6">
        <v>85.763548</v>
      </c>
      <c r="AB152" s="6">
        <v>19</v>
      </c>
      <c r="AC152" s="6">
        <v>59.5687</v>
      </c>
      <c r="AE152" s="3">
        <f>0.000063090994667*'raw Data'!W152</f>
        <v>1.1935180872414634E-3</v>
      </c>
      <c r="AF152" s="6">
        <f>249.088908333*('raw Data'!X152-AVERAGE('raw Data'!$D$2:$D$3001))</f>
        <v>2938.474146092758</v>
      </c>
      <c r="AG152" s="3"/>
      <c r="AH152" s="6">
        <f>AE152/(PI()*('ugly don''t look!'!$K$7^2)/4)</f>
        <v>1.0738943891254207</v>
      </c>
      <c r="AI152" s="6">
        <f>-AF152/'ugly don''t look!'!$I$7</f>
        <v>-3213.5544029885805</v>
      </c>
      <c r="AJ152" s="6">
        <f>-'ugly don''t look!'!$K$7/4*AI152</f>
        <v>30.221390349745658</v>
      </c>
      <c r="AK152" s="3">
        <f t="shared" si="23"/>
        <v>7.1291657103900674E-2</v>
      </c>
      <c r="AL152" s="3">
        <f t="shared" si="24"/>
        <v>3.4085499633887135</v>
      </c>
      <c r="AN152" s="6">
        <f>S152-'ugly don''t look!'!$M$5</f>
        <v>8.7105885107326753E-2</v>
      </c>
      <c r="AO152" s="6">
        <f t="shared" si="28"/>
        <v>0.36867971196341026</v>
      </c>
      <c r="AP152" s="6">
        <f t="shared" si="29"/>
        <v>3.8657204458753989</v>
      </c>
      <c r="AQ152" s="6">
        <f t="shared" si="25"/>
        <v>-3.410617102165231E-2</v>
      </c>
      <c r="AV152" s="6">
        <f t="shared" si="26"/>
        <v>-0.11482670217782509</v>
      </c>
      <c r="AW152" s="6">
        <f t="shared" si="27"/>
        <v>7.1291657103900674E-2</v>
      </c>
    </row>
    <row r="153" spans="1:49" x14ac:dyDescent="0.25">
      <c r="A153" s="6">
        <v>17798.549060000001</v>
      </c>
      <c r="B153" s="6">
        <v>23.203859000000001</v>
      </c>
      <c r="C153" s="6">
        <v>11.502492</v>
      </c>
      <c r="D153" s="6">
        <v>-1.2600000000000001E-3</v>
      </c>
      <c r="E153" s="6">
        <v>32.611744999999999</v>
      </c>
      <c r="F153" s="6">
        <v>22.010552000000001</v>
      </c>
      <c r="G153" s="6">
        <v>86.087138999999993</v>
      </c>
      <c r="H153" s="6">
        <v>11.5</v>
      </c>
      <c r="I153" s="6">
        <v>46.174889999999998</v>
      </c>
      <c r="L153" s="3">
        <f t="shared" si="20"/>
        <v>7.2570366142921019E-4</v>
      </c>
      <c r="M153" s="6">
        <f>249.088908333*(E153-AVERAGE('raw Data'!$Y$2:$Y$2801))</f>
        <v>8052.8821083465309</v>
      </c>
      <c r="N153" s="2" t="s">
        <v>18</v>
      </c>
      <c r="O153" s="3">
        <f>L153/(PI()*('ugly don''t look!'!$J$7^2)/4)</f>
        <v>1.4466245737225607</v>
      </c>
      <c r="P153" s="6">
        <f>-M153/'ugly don''t look!'!$H$7</f>
        <v>-7548.6333974001982</v>
      </c>
      <c r="Q153" s="6">
        <f>-'ugly don''t look!'!$J$7/4*P153</f>
        <v>47.694152963123805</v>
      </c>
      <c r="R153" s="2">
        <f t="shared" si="21"/>
        <v>0.36923296251574989</v>
      </c>
      <c r="S153" s="2">
        <f t="shared" si="22"/>
        <v>3.8648088109913901</v>
      </c>
      <c r="U153" s="6">
        <v>449757.94400000002</v>
      </c>
      <c r="V153" s="6">
        <v>25.807700000000001</v>
      </c>
      <c r="W153" s="6">
        <v>18.908405999999999</v>
      </c>
      <c r="X153" s="6">
        <v>11.741320999999999</v>
      </c>
      <c r="Y153" s="6">
        <v>0.27015299999999998</v>
      </c>
      <c r="Z153" s="6">
        <v>21.477611</v>
      </c>
      <c r="AA153" s="6">
        <v>85.75676</v>
      </c>
      <c r="AB153" s="6">
        <v>19</v>
      </c>
      <c r="AC153" s="6">
        <v>59.608975000000001</v>
      </c>
      <c r="AE153" s="3">
        <f>0.000063090994667*'raw Data'!W153</f>
        <v>1.1929501421074709E-3</v>
      </c>
      <c r="AF153" s="6">
        <f>249.088908333*('raw Data'!X153-AVERAGE('raw Data'!$D$2:$D$3001))</f>
        <v>2940.8960375484803</v>
      </c>
      <c r="AG153" s="3"/>
      <c r="AH153" s="6">
        <f>AE153/(PI()*('ugly don''t look!'!$K$7^2)/4)</f>
        <v>1.0733833678855706</v>
      </c>
      <c r="AI153" s="6">
        <f>-AF153/'ugly don''t look!'!$I$7</f>
        <v>-3216.203015691689</v>
      </c>
      <c r="AJ153" s="6">
        <f>-'ugly don''t look!'!$K$7/4*AI153</f>
        <v>30.246298830620137</v>
      </c>
      <c r="AK153" s="3">
        <f t="shared" si="23"/>
        <v>7.0815685844170431E-2</v>
      </c>
      <c r="AL153" s="3">
        <f t="shared" si="24"/>
        <v>3.409373824284375</v>
      </c>
      <c r="AN153" s="6">
        <f>S153-'ugly don''t look!'!$M$5</f>
        <v>8.6194250223317948E-2</v>
      </c>
      <c r="AO153" s="6">
        <f t="shared" si="28"/>
        <v>0.36923296251574989</v>
      </c>
      <c r="AP153" s="6">
        <f t="shared" si="29"/>
        <v>3.8648088109913901</v>
      </c>
      <c r="AQ153" s="6">
        <f t="shared" si="25"/>
        <v>-3.5372846961456039E-2</v>
      </c>
      <c r="AV153" s="6">
        <f t="shared" si="26"/>
        <v>-0.11400284128216365</v>
      </c>
      <c r="AW153" s="6">
        <f t="shared" si="27"/>
        <v>7.0815685844170431E-2</v>
      </c>
    </row>
    <row r="154" spans="1:49" x14ac:dyDescent="0.25">
      <c r="A154" s="6">
        <v>17801.812000000002</v>
      </c>
      <c r="B154" s="6">
        <v>23.124203999999999</v>
      </c>
      <c r="C154" s="6">
        <v>11.549740999999999</v>
      </c>
      <c r="D154" s="6">
        <v>-4.836E-3</v>
      </c>
      <c r="E154" s="6">
        <v>32.691969</v>
      </c>
      <c r="F154" s="6">
        <v>22.137250999999999</v>
      </c>
      <c r="G154" s="6">
        <v>86.077849999999998</v>
      </c>
      <c r="H154" s="6">
        <v>11.5</v>
      </c>
      <c r="I154" s="6">
        <v>46.088025999999999</v>
      </c>
      <c r="L154" s="3">
        <f t="shared" si="20"/>
        <v>7.2868464783623123E-4</v>
      </c>
      <c r="M154" s="6">
        <f>249.088908333*(E154-AVERAGE('raw Data'!$Y$2:$Y$2801))</f>
        <v>8072.8650169286375</v>
      </c>
      <c r="N154" s="2" t="s">
        <v>18</v>
      </c>
      <c r="O154" s="3">
        <f>L154/(PI()*('ugly don''t look!'!$J$7^2)/4)</f>
        <v>1.4525669003491575</v>
      </c>
      <c r="P154" s="6">
        <f>-M154/'ugly don''t look!'!$H$7</f>
        <v>-7567.3650327415053</v>
      </c>
      <c r="Q154" s="6">
        <f>-'ugly don''t look!'!$J$7/4*P154</f>
        <v>47.812504118119016</v>
      </c>
      <c r="R154" s="2">
        <f t="shared" si="21"/>
        <v>0.3733322674434344</v>
      </c>
      <c r="S154" s="2">
        <f t="shared" si="22"/>
        <v>3.8672871977173449</v>
      </c>
      <c r="U154" s="6">
        <v>449758.22100000002</v>
      </c>
      <c r="V154" s="6">
        <v>25.897677000000002</v>
      </c>
      <c r="W154" s="6">
        <v>18.912748000000001</v>
      </c>
      <c r="X154" s="6">
        <v>11.735416000000001</v>
      </c>
      <c r="Y154" s="6">
        <v>0.27600200000000003</v>
      </c>
      <c r="Z154" s="6">
        <v>21.517963999999999</v>
      </c>
      <c r="AA154" s="6">
        <v>85.762608999999998</v>
      </c>
      <c r="AB154" s="6">
        <v>19</v>
      </c>
      <c r="AC154" s="6">
        <v>59.612983999999997</v>
      </c>
      <c r="AE154" s="3">
        <f>0.000063090994667*'raw Data'!W154</f>
        <v>1.193224083206315E-3</v>
      </c>
      <c r="AF154" s="6">
        <f>249.088908333*('raw Data'!X154-AVERAGE('raw Data'!$D$2:$D$3001))</f>
        <v>2939.425167544774</v>
      </c>
      <c r="AG154" s="3"/>
      <c r="AH154" s="6">
        <f>AE154/(PI()*('ugly don''t look!'!$K$7^2)/4)</f>
        <v>1.0736298524693775</v>
      </c>
      <c r="AI154" s="6">
        <f>-AF154/'ugly don''t look!'!$I$7</f>
        <v>-3214.5944526955095</v>
      </c>
      <c r="AJ154" s="6">
        <f>-'ugly don''t look!'!$K$7/4*AI154</f>
        <v>30.231171341207016</v>
      </c>
      <c r="AK154" s="3">
        <f t="shared" si="23"/>
        <v>7.1045292800059556E-2</v>
      </c>
      <c r="AL154" s="3">
        <f t="shared" si="24"/>
        <v>3.408873555682344</v>
      </c>
      <c r="AN154" s="6">
        <f>S154-'ugly don''t look!'!$M$5</f>
        <v>8.8672636949272743E-2</v>
      </c>
      <c r="AO154" s="6">
        <f t="shared" si="28"/>
        <v>0.3733322674434344</v>
      </c>
      <c r="AP154" s="6">
        <f t="shared" si="29"/>
        <v>3.8672871977173449</v>
      </c>
      <c r="AQ154" s="6">
        <f t="shared" si="25"/>
        <v>-3.5525133704141593E-2</v>
      </c>
      <c r="AV154" s="6">
        <f t="shared" si="26"/>
        <v>-0.11450310988419465</v>
      </c>
      <c r="AW154" s="6">
        <f t="shared" si="27"/>
        <v>7.1045292800059556E-2</v>
      </c>
    </row>
    <row r="155" spans="1:49" x14ac:dyDescent="0.25">
      <c r="A155" s="6">
        <v>17802.383979999999</v>
      </c>
      <c r="B155" s="6">
        <v>23.297007000000001</v>
      </c>
      <c r="C155" s="6">
        <v>11.564761000000001</v>
      </c>
      <c r="D155" s="6">
        <v>2.6700000000000001E-3</v>
      </c>
      <c r="E155" s="6">
        <v>32.687201000000002</v>
      </c>
      <c r="F155" s="6">
        <v>21.958895999999999</v>
      </c>
      <c r="G155" s="6">
        <v>86.080834999999993</v>
      </c>
      <c r="H155" s="6">
        <v>11.5</v>
      </c>
      <c r="I155" s="6">
        <v>46.062023000000003</v>
      </c>
      <c r="L155" s="3">
        <f t="shared" si="20"/>
        <v>7.2963227457612965E-4</v>
      </c>
      <c r="M155" s="6">
        <f>249.088908333*(E155-AVERAGE('raw Data'!$Y$2:$Y$2801))</f>
        <v>8071.6773610137061</v>
      </c>
      <c r="N155" s="2" t="s">
        <v>18</v>
      </c>
      <c r="O155" s="3">
        <f>L155/(PI()*('ugly don''t look!'!$J$7^2)/4)</f>
        <v>1.454455908496028</v>
      </c>
      <c r="P155" s="6">
        <f>-M155/'ugly don''t look!'!$H$7</f>
        <v>-7566.2517444822897</v>
      </c>
      <c r="Q155" s="6">
        <f>-'ugly don''t look!'!$J$7/4*P155</f>
        <v>47.805470084575227</v>
      </c>
      <c r="R155" s="2">
        <f t="shared" si="21"/>
        <v>0.3746318846373563</v>
      </c>
      <c r="S155" s="2">
        <f t="shared" si="22"/>
        <v>3.8671400698658056</v>
      </c>
      <c r="U155" s="6">
        <v>449760.52409999998</v>
      </c>
      <c r="V155" s="6">
        <v>25.63252</v>
      </c>
      <c r="W155" s="6">
        <v>18.928908</v>
      </c>
      <c r="X155" s="6">
        <v>11.690377</v>
      </c>
      <c r="Y155" s="6">
        <v>0.25454399999999999</v>
      </c>
      <c r="Z155" s="6">
        <v>21.568175</v>
      </c>
      <c r="AA155" s="6">
        <v>85.763641000000007</v>
      </c>
      <c r="AB155" s="6">
        <v>19</v>
      </c>
      <c r="AC155" s="6">
        <v>59.643988</v>
      </c>
      <c r="AE155" s="3">
        <f>0.000063090994667*'raw Data'!W155</f>
        <v>1.1942436336801338E-3</v>
      </c>
      <c r="AF155" s="6">
        <f>249.088908333*('raw Data'!X155-AVERAGE('raw Data'!$D$2:$D$3001))</f>
        <v>2928.2064522023634</v>
      </c>
      <c r="AG155" s="3"/>
      <c r="AH155" s="6">
        <f>AE155/(PI()*('ugly don''t look!'!$K$7^2)/4)</f>
        <v>1.0745472156371152</v>
      </c>
      <c r="AI155" s="6">
        <f>-AF155/'ugly don''t look!'!$I$7</f>
        <v>-3202.3255164067841</v>
      </c>
      <c r="AJ155" s="6">
        <f>-'ugly don''t look!'!$K$7/4*AI155</f>
        <v>30.115789970220142</v>
      </c>
      <c r="AK155" s="3">
        <f t="shared" si="23"/>
        <v>7.1899378096027672E-2</v>
      </c>
      <c r="AL155" s="3">
        <f t="shared" si="24"/>
        <v>3.4050496179371308</v>
      </c>
      <c r="AN155" s="6">
        <f>S155-'ugly don''t look!'!$M$5</f>
        <v>8.852550909773349E-2</v>
      </c>
      <c r="AO155" s="6">
        <f t="shared" si="28"/>
        <v>0.3746318846373563</v>
      </c>
      <c r="AP155" s="6">
        <f t="shared" si="29"/>
        <v>3.8671400698658056</v>
      </c>
      <c r="AQ155" s="6">
        <f t="shared" si="25"/>
        <v>-3.6506273304440978E-2</v>
      </c>
      <c r="AV155" s="6">
        <f t="shared" si="26"/>
        <v>-0.11832704762940782</v>
      </c>
      <c r="AW155" s="6">
        <f t="shared" si="27"/>
        <v>7.1899378096027672E-2</v>
      </c>
    </row>
    <row r="156" spans="1:49" x14ac:dyDescent="0.25">
      <c r="A156" s="6">
        <v>17803.98199</v>
      </c>
      <c r="B156" s="6">
        <v>23.210159000000001</v>
      </c>
      <c r="C156" s="6">
        <v>11.50338</v>
      </c>
      <c r="D156" s="6">
        <v>1.4926E-2</v>
      </c>
      <c r="E156" s="6">
        <v>32.652704</v>
      </c>
      <c r="F156" s="6">
        <v>22.026178000000002</v>
      </c>
      <c r="G156" s="6">
        <v>86.082639</v>
      </c>
      <c r="H156" s="6">
        <v>11.5</v>
      </c>
      <c r="I156" s="6">
        <v>46.094569</v>
      </c>
      <c r="L156" s="3">
        <f t="shared" si="20"/>
        <v>7.2575968623247447E-4</v>
      </c>
      <c r="M156" s="6">
        <f>249.088908333*(E156-AVERAGE('raw Data'!$Y$2:$Y$2801))</f>
        <v>8063.0845409429421</v>
      </c>
      <c r="N156" s="2" t="s">
        <v>18</v>
      </c>
      <c r="O156" s="3">
        <f>L156/(PI()*('ugly don''t look!'!$J$7^2)/4)</f>
        <v>1.4467362540976885</v>
      </c>
      <c r="P156" s="6">
        <f>-M156/'ugly don''t look!'!$H$7</f>
        <v>-7558.1969825111946</v>
      </c>
      <c r="Q156" s="6">
        <f>-'ugly don''t look!'!$J$7/4*P156</f>
        <v>47.754578084751358</v>
      </c>
      <c r="R156" s="2">
        <f t="shared" si="21"/>
        <v>0.36931016019818858</v>
      </c>
      <c r="S156" s="2">
        <f t="shared" si="22"/>
        <v>3.8660749384513649</v>
      </c>
      <c r="U156" s="6">
        <v>449761.13099999999</v>
      </c>
      <c r="V156" s="6">
        <v>25.817288000000001</v>
      </c>
      <c r="W156" s="6">
        <v>18.941171000000001</v>
      </c>
      <c r="X156" s="6">
        <v>11.684528999999999</v>
      </c>
      <c r="Y156" s="6">
        <v>0.25240200000000002</v>
      </c>
      <c r="Z156" s="6">
        <v>21.579415999999998</v>
      </c>
      <c r="AA156" s="6">
        <v>85.759196000000003</v>
      </c>
      <c r="AB156" s="6">
        <v>19</v>
      </c>
      <c r="AC156" s="6">
        <v>59.647029000000003</v>
      </c>
      <c r="AE156" s="3">
        <f>0.000063090994667*'raw Data'!W156</f>
        <v>1.1950173185477351E-3</v>
      </c>
      <c r="AF156" s="6">
        <f>249.088908333*('raw Data'!X156-AVERAGE('raw Data'!$D$2:$D$3001))</f>
        <v>2926.749780266432</v>
      </c>
      <c r="AG156" s="3"/>
      <c r="AH156" s="6">
        <f>AE156/(PI()*('ugly don''t look!'!$K$7^2)/4)</f>
        <v>1.0752433557686725</v>
      </c>
      <c r="AI156" s="6">
        <f>-AF156/'ugly don''t look!'!$I$7</f>
        <v>-3200.7324806063343</v>
      </c>
      <c r="AJ156" s="6">
        <f>-'ugly don''t look!'!$K$7/4*AI156</f>
        <v>30.100808503990184</v>
      </c>
      <c r="AK156" s="3">
        <f t="shared" si="23"/>
        <v>7.2547013419345677E-2</v>
      </c>
      <c r="AL156" s="3">
        <f t="shared" si="24"/>
        <v>3.4045520319917713</v>
      </c>
      <c r="AN156" s="6">
        <f>S156-'ugly don''t look!'!$M$5</f>
        <v>8.7460377683292734E-2</v>
      </c>
      <c r="AO156" s="6">
        <f t="shared" si="28"/>
        <v>0.36931016019818858</v>
      </c>
      <c r="AP156" s="6">
        <f t="shared" si="29"/>
        <v>3.8660749384513649</v>
      </c>
      <c r="AQ156" s="6">
        <f t="shared" si="25"/>
        <v>-3.4156260069605482E-2</v>
      </c>
      <c r="AV156" s="6">
        <f t="shared" si="26"/>
        <v>-0.11882463357476736</v>
      </c>
      <c r="AW156" s="6">
        <f t="shared" si="27"/>
        <v>7.2547013419345677E-2</v>
      </c>
    </row>
    <row r="157" spans="1:49" x14ac:dyDescent="0.25">
      <c r="A157" s="6">
        <v>17804.300050000002</v>
      </c>
      <c r="B157" s="6">
        <v>23.158953</v>
      </c>
      <c r="C157" s="6">
        <v>11.480086999999999</v>
      </c>
      <c r="D157" s="6">
        <v>2.5953E-2</v>
      </c>
      <c r="E157" s="6">
        <v>32.612434</v>
      </c>
      <c r="F157" s="6">
        <v>21.896204000000001</v>
      </c>
      <c r="G157" s="6">
        <v>86.079448999999997</v>
      </c>
      <c r="H157" s="6">
        <v>11.5</v>
      </c>
      <c r="I157" s="6">
        <v>46.118712000000002</v>
      </c>
      <c r="L157" s="3">
        <f t="shared" si="20"/>
        <v>7.2429010769369602E-4</v>
      </c>
      <c r="M157" s="6">
        <f>249.088908333*(E157-AVERAGE('raw Data'!$Y$2:$Y$2801))</f>
        <v>8053.0537306043725</v>
      </c>
      <c r="N157" s="2" t="s">
        <v>18</v>
      </c>
      <c r="O157" s="3">
        <f>L157/(PI()*('ugly don''t look!'!$J$7^2)/4)</f>
        <v>1.4438067822757807</v>
      </c>
      <c r="P157" s="6">
        <f>-M157/'ugly don''t look!'!$H$7</f>
        <v>-7548.7942731574549</v>
      </c>
      <c r="Q157" s="6">
        <f>-'ugly don''t look!'!$J$7/4*P157</f>
        <v>47.695169416377091</v>
      </c>
      <c r="R157" s="2">
        <f t="shared" si="21"/>
        <v>0.36728322422940013</v>
      </c>
      <c r="S157" s="2">
        <f t="shared" si="22"/>
        <v>3.8648301226692165</v>
      </c>
      <c r="U157" s="6">
        <v>449762.63699999999</v>
      </c>
      <c r="V157" s="6">
        <v>25.868731</v>
      </c>
      <c r="W157" s="6">
        <v>18.985116999999999</v>
      </c>
      <c r="X157" s="6">
        <v>11.671388</v>
      </c>
      <c r="Y157" s="6">
        <v>0.27074900000000002</v>
      </c>
      <c r="Z157" s="6">
        <v>21.585339000000001</v>
      </c>
      <c r="AA157" s="6">
        <v>85.757439000000005</v>
      </c>
      <c r="AB157" s="6">
        <v>19</v>
      </c>
      <c r="AC157" s="6">
        <v>59.622387000000003</v>
      </c>
      <c r="AE157" s="3">
        <f>0.000063090994667*'raw Data'!W157</f>
        <v>1.197789915399371E-3</v>
      </c>
      <c r="AF157" s="6">
        <f>249.088908333*('raw Data'!X157-AVERAGE('raw Data'!$D$2:$D$3001))</f>
        <v>2923.4765029220289</v>
      </c>
      <c r="AG157" s="3"/>
      <c r="AH157" s="6">
        <f>AE157/(PI()*('ugly don''t look!'!$K$7^2)/4)</f>
        <v>1.0777380613237095</v>
      </c>
      <c r="AI157" s="6">
        <f>-AF157/'ugly don''t look!'!$I$7</f>
        <v>-3197.1527809733475</v>
      </c>
      <c r="AJ157" s="6">
        <f>-'ugly don''t look!'!$K$7/4*AI157</f>
        <v>30.067143755746702</v>
      </c>
      <c r="AK157" s="3">
        <f t="shared" si="23"/>
        <v>7.486445717592044E-2</v>
      </c>
      <c r="AL157" s="3">
        <f t="shared" si="24"/>
        <v>3.4034330059823392</v>
      </c>
      <c r="AN157" s="6">
        <f>S157-'ugly don''t look!'!$M$5</f>
        <v>8.6215561901144433E-2</v>
      </c>
      <c r="AO157" s="6">
        <f t="shared" si="28"/>
        <v>0.36728322422940013</v>
      </c>
      <c r="AP157" s="6">
        <f t="shared" si="29"/>
        <v>3.8648301226692165</v>
      </c>
      <c r="AQ157" s="6">
        <f t="shared" si="25"/>
        <v>-3.4100317120751927E-2</v>
      </c>
      <c r="AV157" s="6">
        <f t="shared" si="26"/>
        <v>-0.11994365958419939</v>
      </c>
      <c r="AW157" s="6">
        <f t="shared" si="27"/>
        <v>7.486445717592044E-2</v>
      </c>
    </row>
    <row r="158" spans="1:49" x14ac:dyDescent="0.25">
      <c r="A158" s="6">
        <v>17807.19974</v>
      </c>
      <c r="B158" s="6">
        <v>23.299803000000001</v>
      </c>
      <c r="C158" s="6">
        <v>11.421858</v>
      </c>
      <c r="D158" s="6">
        <v>5.3268999999999997E-2</v>
      </c>
      <c r="E158" s="6">
        <v>32.459567</v>
      </c>
      <c r="F158" s="6">
        <v>22.018474000000001</v>
      </c>
      <c r="G158" s="6">
        <v>86.078473000000002</v>
      </c>
      <c r="H158" s="6">
        <v>11.5</v>
      </c>
      <c r="I158" s="6">
        <v>46.227618</v>
      </c>
      <c r="L158" s="3">
        <f t="shared" si="20"/>
        <v>7.206163821652313E-4</v>
      </c>
      <c r="M158" s="6">
        <f>249.088908333*(E158-AVERAGE('raw Data'!$Y$2:$Y$2801))</f>
        <v>8014.9762564542316</v>
      </c>
      <c r="N158" s="2" t="s">
        <v>18</v>
      </c>
      <c r="O158" s="3">
        <f>L158/(PI()*('ugly don''t look!'!$J$7^2)/4)</f>
        <v>1.4364835429026701</v>
      </c>
      <c r="P158" s="6">
        <f>-M158/'ugly don''t look!'!$H$7</f>
        <v>-7513.101102787994</v>
      </c>
      <c r="Q158" s="6">
        <f>-'ugly don''t look!'!$J$7/4*P158</f>
        <v>47.469651042690245</v>
      </c>
      <c r="R158" s="2">
        <f t="shared" si="21"/>
        <v>0.36219814298638919</v>
      </c>
      <c r="S158" s="2">
        <f t="shared" si="22"/>
        <v>3.8600905814237203</v>
      </c>
      <c r="U158" s="6">
        <v>449763.05099999998</v>
      </c>
      <c r="V158" s="6">
        <v>25.743532999999999</v>
      </c>
      <c r="W158" s="6">
        <v>18.989332999999998</v>
      </c>
      <c r="X158" s="6">
        <v>11.665893000000001</v>
      </c>
      <c r="Y158" s="6">
        <v>0.26255299999999998</v>
      </c>
      <c r="Z158" s="6">
        <v>21.540545999999999</v>
      </c>
      <c r="AA158" s="6">
        <v>85.756703999999999</v>
      </c>
      <c r="AB158" s="6">
        <v>19</v>
      </c>
      <c r="AC158" s="6">
        <v>59.619774</v>
      </c>
      <c r="AE158" s="3">
        <f>0.000063090994667*'raw Data'!W158</f>
        <v>1.1980559070328871E-3</v>
      </c>
      <c r="AF158" s="6">
        <f>249.088908333*('raw Data'!X158-AVERAGE('raw Data'!$D$2:$D$3001))</f>
        <v>2922.1077593707391</v>
      </c>
      <c r="AG158" s="3"/>
      <c r="AH158" s="6">
        <f>AE158/(PI()*('ugly don''t look!'!$K$7^2)/4)</f>
        <v>1.0779773931996492</v>
      </c>
      <c r="AI158" s="6">
        <f>-AF158/'ugly don''t look!'!$I$7</f>
        <v>-3195.6559048236431</v>
      </c>
      <c r="AJ158" s="6">
        <f>-'ugly don''t look!'!$K$7/4*AI158</f>
        <v>30.05306660852823</v>
      </c>
      <c r="AK158" s="3">
        <f t="shared" si="23"/>
        <v>7.5086501209070414E-2</v>
      </c>
      <c r="AL158" s="3">
        <f t="shared" si="24"/>
        <v>3.4029647059750556</v>
      </c>
      <c r="AN158" s="6">
        <f>S158-'ugly don''t look!'!$M$5</f>
        <v>8.1476020655648185E-2</v>
      </c>
      <c r="AO158" s="6">
        <f t="shared" si="28"/>
        <v>0.36219814298638919</v>
      </c>
      <c r="AP158" s="6">
        <f t="shared" si="29"/>
        <v>3.8600905814237203</v>
      </c>
      <c r="AQ158" s="6">
        <f t="shared" si="25"/>
        <v>-3.5576576286028394E-2</v>
      </c>
      <c r="AV158" s="6">
        <f t="shared" si="26"/>
        <v>-0.12041195959148299</v>
      </c>
      <c r="AW158" s="6">
        <f t="shared" si="27"/>
        <v>7.5086501209070414E-2</v>
      </c>
    </row>
    <row r="159" spans="1:49" x14ac:dyDescent="0.25">
      <c r="A159" s="6">
        <v>17808.120989999999</v>
      </c>
      <c r="B159" s="6">
        <v>23.128657</v>
      </c>
      <c r="C159" s="6">
        <v>11.408053000000001</v>
      </c>
      <c r="D159" s="6">
        <v>5.5849000000000003E-2</v>
      </c>
      <c r="E159" s="6">
        <v>32.477578999999999</v>
      </c>
      <c r="F159" s="6">
        <v>21.984582</v>
      </c>
      <c r="G159" s="6">
        <v>86.081067000000004</v>
      </c>
      <c r="H159" s="6">
        <v>11.5</v>
      </c>
      <c r="I159" s="6">
        <v>46.268248</v>
      </c>
      <c r="L159" s="3">
        <f t="shared" si="20"/>
        <v>7.1974541098385344E-4</v>
      </c>
      <c r="M159" s="6">
        <f>249.088908333*(E159-AVERAGE('raw Data'!$Y$2:$Y$2801))</f>
        <v>8019.462845871125</v>
      </c>
      <c r="N159" s="2" t="s">
        <v>18</v>
      </c>
      <c r="O159" s="3">
        <f>L159/(PI()*('ugly don''t look!'!$J$7^2)/4)</f>
        <v>1.4347473406744713</v>
      </c>
      <c r="P159" s="6">
        <f>-M159/'ugly don''t look!'!$H$7</f>
        <v>-7517.3067546598477</v>
      </c>
      <c r="Q159" s="6">
        <f>-'ugly don''t look!'!$J$7/4*P159</f>
        <v>47.496223402629582</v>
      </c>
      <c r="R159" s="2">
        <f t="shared" si="21"/>
        <v>0.36098876449318401</v>
      </c>
      <c r="S159" s="2">
        <f t="shared" si="22"/>
        <v>3.8606502005666603</v>
      </c>
      <c r="U159" s="6">
        <v>449765.01299999998</v>
      </c>
      <c r="V159" s="6">
        <v>25.794056000000001</v>
      </c>
      <c r="W159" s="6">
        <v>19.000824999999999</v>
      </c>
      <c r="X159" s="6">
        <v>11.695024999999999</v>
      </c>
      <c r="Y159" s="6">
        <v>0.25065100000000001</v>
      </c>
      <c r="Z159" s="6">
        <v>21.569790999999999</v>
      </c>
      <c r="AA159" s="6">
        <v>85.765137999999993</v>
      </c>
      <c r="AB159" s="6">
        <v>19</v>
      </c>
      <c r="AC159" s="6">
        <v>59.615321999999999</v>
      </c>
      <c r="AE159" s="3">
        <f>0.000063090994667*'raw Data'!W159</f>
        <v>1.1987809487436004E-3</v>
      </c>
      <c r="AF159" s="6">
        <f>249.088908333*('raw Data'!X159-AVERAGE('raw Data'!$D$2:$D$3001))</f>
        <v>2929.3642174482952</v>
      </c>
      <c r="AG159" s="3"/>
      <c r="AH159" s="6">
        <f>AE159/(PI()*('ugly don''t look!'!$K$7^2)/4)</f>
        <v>1.0786297655711616</v>
      </c>
      <c r="AI159" s="6">
        <f>-AF159/'ugly don''t look!'!$I$7</f>
        <v>-3203.5916638760882</v>
      </c>
      <c r="AJ159" s="6">
        <f>-'ugly don''t look!'!$K$7/4*AI159</f>
        <v>30.127697264173094</v>
      </c>
      <c r="AK159" s="3">
        <f t="shared" si="23"/>
        <v>7.5691500027476322E-2</v>
      </c>
      <c r="AL159" s="3">
        <f t="shared" si="24"/>
        <v>3.4054449235429196</v>
      </c>
      <c r="AN159" s="6">
        <f>S159-'ugly don''t look!'!$M$5</f>
        <v>8.2035639798588189E-2</v>
      </c>
      <c r="AO159" s="6">
        <f t="shared" si="28"/>
        <v>0.36098876449318401</v>
      </c>
      <c r="AP159" s="6">
        <f t="shared" si="29"/>
        <v>3.8606502005666603</v>
      </c>
      <c r="AQ159" s="6">
        <f t="shared" si="25"/>
        <v>-3.4240854859471204E-2</v>
      </c>
      <c r="AV159" s="6">
        <f t="shared" si="26"/>
        <v>-0.117931742023619</v>
      </c>
      <c r="AW159" s="6">
        <f t="shared" si="27"/>
        <v>7.5691500027476322E-2</v>
      </c>
    </row>
    <row r="160" spans="1:49" x14ac:dyDescent="0.25">
      <c r="A160" s="6">
        <v>17808.54205</v>
      </c>
      <c r="B160" s="6">
        <v>23.281884999999999</v>
      </c>
      <c r="C160" s="6">
        <v>11.418068999999999</v>
      </c>
      <c r="D160" s="6">
        <v>4.4970999999999997E-2</v>
      </c>
      <c r="E160" s="6">
        <v>32.424363</v>
      </c>
      <c r="F160" s="6">
        <v>21.875411</v>
      </c>
      <c r="G160" s="6">
        <v>86.080751000000006</v>
      </c>
      <c r="H160" s="6">
        <v>11.5</v>
      </c>
      <c r="I160" s="6">
        <v>46.270055999999997</v>
      </c>
      <c r="L160" s="3">
        <f t="shared" si="20"/>
        <v>7.2037733038643806E-4</v>
      </c>
      <c r="M160" s="6">
        <f>249.088908333*(E160-AVERAGE('raw Data'!$Y$2:$Y$2801))</f>
        <v>8006.2073305252761</v>
      </c>
      <c r="N160" s="2" t="s">
        <v>18</v>
      </c>
      <c r="O160" s="3">
        <f>L160/(PI()*('ugly don''t look!'!$J$7^2)/4)</f>
        <v>1.4360070148155535</v>
      </c>
      <c r="P160" s="6">
        <f>-M160/'ugly don''t look!'!$H$7</f>
        <v>-7504.8812622096702</v>
      </c>
      <c r="Q160" s="6">
        <f>-'ugly don''t look!'!$J$7/4*P160</f>
        <v>47.41771603495625</v>
      </c>
      <c r="R160" s="2">
        <f t="shared" si="21"/>
        <v>0.36186635558314939</v>
      </c>
      <c r="S160" s="2">
        <f t="shared" si="22"/>
        <v>3.8589959148833866</v>
      </c>
      <c r="U160" s="6">
        <v>449767.1361</v>
      </c>
      <c r="V160" s="6">
        <v>25.865043</v>
      </c>
      <c r="W160" s="6">
        <v>18.954255</v>
      </c>
      <c r="X160" s="6">
        <v>11.679611</v>
      </c>
      <c r="Y160" s="6">
        <v>0.232881</v>
      </c>
      <c r="Z160" s="6">
        <v>21.590150999999999</v>
      </c>
      <c r="AA160" s="6">
        <v>85.765193999999994</v>
      </c>
      <c r="AB160" s="6">
        <v>19</v>
      </c>
      <c r="AC160" s="6">
        <v>59.687606000000002</v>
      </c>
      <c r="AE160" s="3">
        <f>0.000063090994667*'raw Data'!W160</f>
        <v>1.1958428011219582E-3</v>
      </c>
      <c r="AF160" s="6">
        <f>249.088908333*('raw Data'!X160-AVERAGE('raw Data'!$D$2:$D$3001))</f>
        <v>2925.5247610152505</v>
      </c>
      <c r="AG160" s="3"/>
      <c r="AH160" s="6">
        <f>AE160/(PI()*('ugly don''t look!'!$K$7^2)/4)</f>
        <v>1.0759861020364125</v>
      </c>
      <c r="AI160" s="6">
        <f>-AF160/'ugly don''t look!'!$I$7</f>
        <v>-3199.3927832625227</v>
      </c>
      <c r="AJ160" s="6">
        <f>-'ugly don''t look!'!$K$7/4*AI160</f>
        <v>30.088209521274909</v>
      </c>
      <c r="AK160" s="3">
        <f t="shared" si="23"/>
        <v>7.3237545333139586E-2</v>
      </c>
      <c r="AL160" s="3">
        <f t="shared" si="24"/>
        <v>3.4041333847596795</v>
      </c>
      <c r="AN160" s="6">
        <f>S160-'ugly don''t look!'!$M$5</f>
        <v>8.0381354115314441E-2</v>
      </c>
      <c r="AO160" s="6">
        <f t="shared" si="28"/>
        <v>0.36186635558314939</v>
      </c>
      <c r="AP160" s="6">
        <f t="shared" si="29"/>
        <v>3.8589959148833866</v>
      </c>
      <c r="AQ160" s="6">
        <f t="shared" si="25"/>
        <v>-3.6458322749829769E-2</v>
      </c>
      <c r="AV160" s="6">
        <f t="shared" si="26"/>
        <v>-0.11924328080685909</v>
      </c>
      <c r="AW160" s="6">
        <f t="shared" si="27"/>
        <v>7.3237545333139586E-2</v>
      </c>
    </row>
    <row r="161" spans="1:49" x14ac:dyDescent="0.25">
      <c r="A161" s="6">
        <v>17810.555980000001</v>
      </c>
      <c r="B161" s="6">
        <v>23.212022999999999</v>
      </c>
      <c r="C161" s="6">
        <v>11.411196</v>
      </c>
      <c r="D161" s="6">
        <v>2.568E-3</v>
      </c>
      <c r="E161" s="6">
        <v>32.444311999999996</v>
      </c>
      <c r="F161" s="6">
        <v>21.984210999999998</v>
      </c>
      <c r="G161" s="6">
        <v>86.084619000000004</v>
      </c>
      <c r="H161" s="6">
        <v>11.5</v>
      </c>
      <c r="I161" s="6">
        <v>46.318266999999999</v>
      </c>
      <c r="L161" s="3">
        <f t="shared" si="20"/>
        <v>7.1994370598009178E-4</v>
      </c>
      <c r="M161" s="6">
        <f>249.088908333*(E161-AVERAGE('raw Data'!$Y$2:$Y$2801))</f>
        <v>8011.176405157611</v>
      </c>
      <c r="N161" s="2" t="s">
        <v>18</v>
      </c>
      <c r="O161" s="3">
        <f>L161/(PI()*('ugly don''t look!'!$J$7^2)/4)</f>
        <v>1.4351426238040061</v>
      </c>
      <c r="P161" s="6">
        <f>-M161/'ugly don''t look!'!$H$7</f>
        <v>-7509.5391874368306</v>
      </c>
      <c r="Q161" s="6">
        <f>-'ugly don''t look!'!$J$7/4*P161</f>
        <v>47.447145971022756</v>
      </c>
      <c r="R161" s="2">
        <f t="shared" si="21"/>
        <v>0.36126423368324145</v>
      </c>
      <c r="S161" s="2">
        <f t="shared" si="22"/>
        <v>3.8596163751125663</v>
      </c>
      <c r="U161" s="6">
        <v>449767.92709999997</v>
      </c>
      <c r="V161" s="6">
        <v>25.772852</v>
      </c>
      <c r="W161" s="6">
        <v>18.953475999999998</v>
      </c>
      <c r="X161" s="6">
        <v>11.649483</v>
      </c>
      <c r="Y161" s="6">
        <v>0.23308599999999999</v>
      </c>
      <c r="Z161" s="6">
        <v>21.542397000000001</v>
      </c>
      <c r="AA161" s="6">
        <v>85.765844999999999</v>
      </c>
      <c r="AB161" s="6">
        <v>19</v>
      </c>
      <c r="AC161" s="6">
        <v>59.700428000000002</v>
      </c>
      <c r="AE161" s="3">
        <f>0.000063090994667*'raw Data'!W161</f>
        <v>1.1957936532371125E-3</v>
      </c>
      <c r="AF161" s="6">
        <f>249.088908333*('raw Data'!X161-AVERAGE('raw Data'!$D$2:$D$3001))</f>
        <v>2918.0202103849942</v>
      </c>
      <c r="AG161" s="3"/>
      <c r="AH161" s="6">
        <f>AE161/(PI()*('ugly don''t look!'!$K$7^2)/4)</f>
        <v>1.0759418801361855</v>
      </c>
      <c r="AI161" s="6">
        <f>-AF161/'ugly don''t look!'!$I$7</f>
        <v>-3191.1857068952254</v>
      </c>
      <c r="AJ161" s="6">
        <f>-'ugly don''t look!'!$K$7/4*AI161</f>
        <v>30.011027302640116</v>
      </c>
      <c r="AK161" s="3">
        <f t="shared" si="23"/>
        <v>7.3196445537421884E-2</v>
      </c>
      <c r="AL161" s="3">
        <f t="shared" si="24"/>
        <v>3.4015648908770406</v>
      </c>
      <c r="AN161" s="6">
        <f>S161-'ugly don''t look!'!$M$5</f>
        <v>8.1001814344494161E-2</v>
      </c>
      <c r="AO161" s="6">
        <f t="shared" si="28"/>
        <v>0.36126423368324145</v>
      </c>
      <c r="AP161" s="6">
        <f t="shared" si="29"/>
        <v>3.8596163751125663</v>
      </c>
      <c r="AQ161" s="6">
        <f t="shared" si="25"/>
        <v>-3.5451458938843355E-2</v>
      </c>
      <c r="AV161" s="6">
        <f t="shared" si="26"/>
        <v>-0.121811774689498</v>
      </c>
      <c r="AW161" s="6">
        <f t="shared" si="27"/>
        <v>7.3196445537421884E-2</v>
      </c>
    </row>
    <row r="162" spans="1:49" x14ac:dyDescent="0.25">
      <c r="A162" s="6">
        <v>17812.454979999999</v>
      </c>
      <c r="B162" s="6">
        <v>23.316998000000002</v>
      </c>
      <c r="C162" s="6">
        <v>11.464212</v>
      </c>
      <c r="D162" s="6">
        <v>-3.7814E-2</v>
      </c>
      <c r="E162" s="6">
        <v>32.434682000000002</v>
      </c>
      <c r="F162" s="6">
        <v>22.026178000000002</v>
      </c>
      <c r="G162" s="6">
        <v>86.079542000000004</v>
      </c>
      <c r="H162" s="6">
        <v>11.5</v>
      </c>
      <c r="I162" s="6">
        <v>46.303787</v>
      </c>
      <c r="L162" s="3">
        <f t="shared" si="20"/>
        <v>7.2328853815335748E-4</v>
      </c>
      <c r="M162" s="6">
        <f>249.088908333*(E162-AVERAGE('raw Data'!$Y$2:$Y$2801))</f>
        <v>8008.7776789703657</v>
      </c>
      <c r="N162" s="2" t="s">
        <v>18</v>
      </c>
      <c r="O162" s="3">
        <f>L162/(PI()*('ugly don''t look!'!$J$7^2)/4)</f>
        <v>1.4418102440379934</v>
      </c>
      <c r="P162" s="6">
        <f>-M162/'ugly don''t look!'!$H$7</f>
        <v>-7507.2906627018801</v>
      </c>
      <c r="Q162" s="6">
        <f>-'ugly don''t look!'!$J$7/4*P162</f>
        <v>47.432939229616153</v>
      </c>
      <c r="R162" s="2">
        <f t="shared" si="21"/>
        <v>0.36589943799708124</v>
      </c>
      <c r="S162" s="2">
        <f t="shared" si="22"/>
        <v>3.8593169078116518</v>
      </c>
      <c r="U162" s="6">
        <v>449768.30800000002</v>
      </c>
      <c r="V162" s="6">
        <v>25.721405000000001</v>
      </c>
      <c r="W162" s="6">
        <v>18.955663000000001</v>
      </c>
      <c r="X162" s="6">
        <v>11.647136</v>
      </c>
      <c r="Y162" s="6">
        <v>0.23332800000000001</v>
      </c>
      <c r="Z162" s="6">
        <v>21.542397000000001</v>
      </c>
      <c r="AA162" s="6">
        <v>85.765844999999999</v>
      </c>
      <c r="AB162" s="6">
        <v>19</v>
      </c>
      <c r="AC162" s="6">
        <v>59.703676999999999</v>
      </c>
      <c r="AE162" s="3">
        <f>0.000063090994667*'raw Data'!W162</f>
        <v>1.1959316332424495E-3</v>
      </c>
      <c r="AF162" s="6">
        <f>249.088908333*('raw Data'!X162-AVERAGE('raw Data'!$D$2:$D$3001))</f>
        <v>2917.4355987171366</v>
      </c>
      <c r="AG162" s="3"/>
      <c r="AH162" s="6">
        <f>AE162/(PI()*('ugly don''t look!'!$K$7^2)/4)</f>
        <v>1.0760660307084533</v>
      </c>
      <c r="AI162" s="6">
        <f>-AF162/'ugly don''t look!'!$I$7</f>
        <v>-3190.5463678008932</v>
      </c>
      <c r="AJ162" s="6">
        <f>-'ugly don''t look!'!$K$7/4*AI162</f>
        <v>30.005014734028332</v>
      </c>
      <c r="AK162" s="3">
        <f t="shared" si="23"/>
        <v>7.3311826686143389E-2</v>
      </c>
      <c r="AL162" s="3">
        <f t="shared" si="24"/>
        <v>3.4013645254937912</v>
      </c>
      <c r="AN162" s="6">
        <f>S162-'ugly don''t look!'!$M$5</f>
        <v>8.0702347043579703E-2</v>
      </c>
      <c r="AO162" s="6">
        <f t="shared" si="28"/>
        <v>0.36589943799708124</v>
      </c>
      <c r="AP162" s="6">
        <f t="shared" si="29"/>
        <v>3.8593169078116518</v>
      </c>
      <c r="AQ162" s="6">
        <f t="shared" si="25"/>
        <v>-3.8725505888077189E-2</v>
      </c>
      <c r="AV162" s="6">
        <f t="shared" si="26"/>
        <v>-0.12201214007274741</v>
      </c>
      <c r="AW162" s="6">
        <f t="shared" si="27"/>
        <v>7.3311826686143389E-2</v>
      </c>
    </row>
    <row r="163" spans="1:49" x14ac:dyDescent="0.25">
      <c r="A163" s="6">
        <v>17813.31306</v>
      </c>
      <c r="B163" s="6">
        <v>23.178384999999999</v>
      </c>
      <c r="C163" s="6">
        <v>11.486382000000001</v>
      </c>
      <c r="D163" s="6">
        <v>-5.9412E-2</v>
      </c>
      <c r="E163" s="6">
        <v>32.433712999999997</v>
      </c>
      <c r="F163" s="6">
        <v>21.937214000000001</v>
      </c>
      <c r="G163" s="6">
        <v>86.079234999999997</v>
      </c>
      <c r="H163" s="6">
        <v>11.5</v>
      </c>
      <c r="I163" s="6">
        <v>46.290109000000001</v>
      </c>
      <c r="L163" s="3">
        <f t="shared" si="20"/>
        <v>7.2468726550512484E-4</v>
      </c>
      <c r="M163" s="6">
        <f>249.088908333*(E163-AVERAGE('raw Data'!$Y$2:$Y$2801))</f>
        <v>8008.5363118181895</v>
      </c>
      <c r="N163" s="2" t="s">
        <v>18</v>
      </c>
      <c r="O163" s="3">
        <f>L163/(PI()*('ugly don''t look!'!$J$7^2)/4)</f>
        <v>1.4445984804305445</v>
      </c>
      <c r="P163" s="6">
        <f>-M163/'ugly don''t look!'!$H$7</f>
        <v>-7507.0644092783932</v>
      </c>
      <c r="Q163" s="6">
        <f>-'ugly don''t look!'!$J$7/4*P163</f>
        <v>47.431509703923211</v>
      </c>
      <c r="R163" s="2">
        <f t="shared" si="21"/>
        <v>0.36783141473771425</v>
      </c>
      <c r="S163" s="2">
        <f t="shared" si="22"/>
        <v>3.8592867695309971</v>
      </c>
      <c r="U163" s="6">
        <v>449770.85800000001</v>
      </c>
      <c r="V163" s="6">
        <v>25.883112000000001</v>
      </c>
      <c r="W163" s="6">
        <v>18.929713</v>
      </c>
      <c r="X163" s="6">
        <v>11.607768999999999</v>
      </c>
      <c r="Y163" s="6">
        <v>0.219135</v>
      </c>
      <c r="Z163" s="6">
        <v>21.532637000000001</v>
      </c>
      <c r="AA163" s="6">
        <v>85.764123999999995</v>
      </c>
      <c r="AB163" s="6">
        <v>19</v>
      </c>
      <c r="AC163" s="6">
        <v>59.787523</v>
      </c>
      <c r="AE163" s="3">
        <f>0.000063090994667*'raw Data'!W163</f>
        <v>1.1942944219308406E-3</v>
      </c>
      <c r="AF163" s="6">
        <f>249.088908333*('raw Data'!X163-AVERAGE('raw Data'!$D$2:$D$3001))</f>
        <v>2907.6297156627911</v>
      </c>
      <c r="AG163" s="3"/>
      <c r="AH163" s="6">
        <f>AE163/(PI()*('ugly don''t look!'!$K$7^2)/4)</f>
        <v>1.0745929134929337</v>
      </c>
      <c r="AI163" s="6">
        <f>-AF163/'ugly don''t look!'!$I$7</f>
        <v>-3179.8225236907165</v>
      </c>
      <c r="AJ163" s="6">
        <f>-'ugly don''t look!'!$K$7/4*AI163</f>
        <v>29.904163950670792</v>
      </c>
      <c r="AK163" s="3">
        <f t="shared" si="23"/>
        <v>7.1941904737456042E-2</v>
      </c>
      <c r="AL163" s="3">
        <f t="shared" si="24"/>
        <v>3.3979977332647504</v>
      </c>
      <c r="AN163" s="6">
        <f>S163-'ugly don''t look!'!$M$5</f>
        <v>8.0672208762925024E-2</v>
      </c>
      <c r="AO163" s="6">
        <f t="shared" si="28"/>
        <v>0.36783141473771425</v>
      </c>
      <c r="AP163" s="6">
        <f t="shared" si="29"/>
        <v>3.8592867695309971</v>
      </c>
      <c r="AQ163" s="6">
        <f t="shared" si="25"/>
        <v>-3.9995464099981587E-2</v>
      </c>
      <c r="AV163" s="6">
        <f t="shared" si="26"/>
        <v>-0.1253789323017882</v>
      </c>
      <c r="AW163" s="6">
        <f t="shared" si="27"/>
        <v>7.1941904737456042E-2</v>
      </c>
    </row>
    <row r="164" spans="1:49" x14ac:dyDescent="0.25">
      <c r="A164" s="6">
        <v>17813.698980000001</v>
      </c>
      <c r="B164" s="6">
        <v>23.194472999999999</v>
      </c>
      <c r="C164" s="6">
        <v>11.505601</v>
      </c>
      <c r="D164" s="6">
        <v>-6.4635999999999999E-2</v>
      </c>
      <c r="E164" s="6">
        <v>32.427957999999997</v>
      </c>
      <c r="F164" s="6">
        <v>21.997163</v>
      </c>
      <c r="G164" s="6">
        <v>86.080304999999996</v>
      </c>
      <c r="H164" s="6">
        <v>11.5</v>
      </c>
      <c r="I164" s="6">
        <v>46.271796999999999</v>
      </c>
      <c r="L164" s="3">
        <f t="shared" si="20"/>
        <v>7.2589981133162993E-4</v>
      </c>
      <c r="M164" s="6">
        <f>249.088908333*(E164-AVERAGE('raw Data'!$Y$2:$Y$2801))</f>
        <v>8007.1028051507328</v>
      </c>
      <c r="N164" s="2" t="s">
        <v>18</v>
      </c>
      <c r="O164" s="3">
        <f>L164/(PI()*('ugly don''t look!'!$J$7^2)/4)</f>
        <v>1.4470155808016967</v>
      </c>
      <c r="P164" s="6">
        <f>-M164/'ugly don''t look!'!$H$7</f>
        <v>-7505.7206647457188</v>
      </c>
      <c r="Q164" s="6">
        <f>-'ugly don''t look!'!$J$7/4*P164</f>
        <v>47.423019590029639</v>
      </c>
      <c r="R164" s="2">
        <f t="shared" si="21"/>
        <v>0.36950321524977037</v>
      </c>
      <c r="S164" s="2">
        <f t="shared" si="22"/>
        <v>3.8591077561727647</v>
      </c>
      <c r="U164" s="6">
        <v>449771.37599999999</v>
      </c>
      <c r="V164" s="6">
        <v>25.798297999999999</v>
      </c>
      <c r="W164" s="6">
        <v>18.945764</v>
      </c>
      <c r="X164" s="6">
        <v>11.596854</v>
      </c>
      <c r="Y164" s="6">
        <v>0.22725600000000001</v>
      </c>
      <c r="Z164" s="6">
        <v>21.584228</v>
      </c>
      <c r="AA164" s="6">
        <v>85.764932999999999</v>
      </c>
      <c r="AB164" s="6">
        <v>19</v>
      </c>
      <c r="AC164" s="6">
        <v>59.781644999999997</v>
      </c>
      <c r="AE164" s="3">
        <f>0.000063090994667*'raw Data'!W164</f>
        <v>1.1953070954862407E-3</v>
      </c>
      <c r="AF164" s="6">
        <f>249.088908333*('raw Data'!X164-AVERAGE('raw Data'!$D$2:$D$3001))</f>
        <v>2904.9109102283369</v>
      </c>
      <c r="AG164" s="3"/>
      <c r="AH164" s="6">
        <f>AE164/(PI()*('ugly don''t look!'!$K$7^2)/4)</f>
        <v>1.0755040890006911</v>
      </c>
      <c r="AI164" s="6">
        <f>-AF164/'ugly don''t look!'!$I$7</f>
        <v>-3176.8492019120044</v>
      </c>
      <c r="AJ164" s="6">
        <f>-'ugly don''t look!'!$K$7/4*AI164</f>
        <v>29.876201792001162</v>
      </c>
      <c r="AK164" s="3">
        <f t="shared" si="23"/>
        <v>7.2789471671643027E-2</v>
      </c>
      <c r="AL164" s="3">
        <f t="shared" si="24"/>
        <v>3.3970622367898957</v>
      </c>
      <c r="AN164" s="6">
        <f>S164-'ugly don''t look!'!$M$5</f>
        <v>8.0493195404692575E-2</v>
      </c>
      <c r="AO164" s="6">
        <f t="shared" si="28"/>
        <v>0.36950321524977037</v>
      </c>
      <c r="AP164" s="6">
        <f t="shared" si="29"/>
        <v>3.8591077561727647</v>
      </c>
      <c r="AQ164" s="6">
        <f t="shared" si="25"/>
        <v>-4.1247332815282978E-2</v>
      </c>
      <c r="AV164" s="6">
        <f t="shared" si="26"/>
        <v>-0.1263144287766429</v>
      </c>
      <c r="AW164" s="6">
        <f t="shared" si="27"/>
        <v>7.2789471671643027E-2</v>
      </c>
    </row>
    <row r="165" spans="1:49" x14ac:dyDescent="0.25">
      <c r="A165" s="6">
        <v>17815.900399999999</v>
      </c>
      <c r="B165" s="6">
        <v>23.227001999999999</v>
      </c>
      <c r="C165" s="6">
        <v>11.535424000000001</v>
      </c>
      <c r="D165" s="6">
        <v>-8.4379999999999997E-2</v>
      </c>
      <c r="E165" s="6">
        <v>32.455953000000001</v>
      </c>
      <c r="F165" s="6">
        <v>22.040979</v>
      </c>
      <c r="G165" s="6">
        <v>86.079328000000004</v>
      </c>
      <c r="H165" s="6">
        <v>11.5</v>
      </c>
      <c r="I165" s="6">
        <v>46.236842000000003</v>
      </c>
      <c r="L165" s="3">
        <f t="shared" si="20"/>
        <v>7.2778137406558389E-4</v>
      </c>
      <c r="M165" s="6">
        <f>249.088908333*(E165-AVERAGE('raw Data'!$Y$2:$Y$2801))</f>
        <v>8014.0760491395158</v>
      </c>
      <c r="N165" s="2" t="s">
        <v>18</v>
      </c>
      <c r="O165" s="3">
        <f>L165/(PI()*('ugly don''t look!'!$J$7^2)/4)</f>
        <v>1.4507663058325968</v>
      </c>
      <c r="P165" s="6">
        <f>-M165/'ugly don''t look!'!$H$7</f>
        <v>-7512.2572639103073</v>
      </c>
      <c r="Q165" s="6">
        <f>-'ugly don''t look!'!$J$7/4*P165</f>
        <v>47.464319457701301</v>
      </c>
      <c r="R165" s="2">
        <f t="shared" si="21"/>
        <v>0.37209190361362771</v>
      </c>
      <c r="S165" s="2">
        <f t="shared" si="22"/>
        <v>3.8599782594600134</v>
      </c>
      <c r="U165" s="6">
        <v>449773.86700000003</v>
      </c>
      <c r="V165" s="6">
        <v>25.871863999999999</v>
      </c>
      <c r="W165" s="6">
        <v>18.984186999999999</v>
      </c>
      <c r="X165" s="6">
        <v>11.612527999999999</v>
      </c>
      <c r="Y165" s="6">
        <v>0.21490699999999999</v>
      </c>
      <c r="Z165" s="6">
        <v>21.583587999999999</v>
      </c>
      <c r="AA165" s="6">
        <v>85.764971000000003</v>
      </c>
      <c r="AB165" s="6">
        <v>19</v>
      </c>
      <c r="AC165" s="6">
        <v>59.773598999999997</v>
      </c>
      <c r="AE165" s="3">
        <f>0.000063090994667*'raw Data'!W165</f>
        <v>1.1977312407743307E-3</v>
      </c>
      <c r="AF165" s="6">
        <f>249.088908333*('raw Data'!X165-AVERAGE('raw Data'!$D$2:$D$3001))</f>
        <v>2908.8151297775476</v>
      </c>
      <c r="AG165" s="3"/>
      <c r="AH165" s="6">
        <f>AE165/(PI()*('ugly don''t look!'!$K$7^2)/4)</f>
        <v>1.0776852675275466</v>
      </c>
      <c r="AI165" s="6">
        <f>-AF165/'ugly don''t look!'!$I$7</f>
        <v>-3181.1189083306513</v>
      </c>
      <c r="AJ165" s="6">
        <f>-'ugly don''t look!'!$K$7/4*AI165</f>
        <v>29.91635560555936</v>
      </c>
      <c r="AK165" s="3">
        <f t="shared" si="23"/>
        <v>7.4815470236355625E-2</v>
      </c>
      <c r="AL165" s="3">
        <f t="shared" si="24"/>
        <v>3.3984053410604638</v>
      </c>
      <c r="AN165" s="6">
        <f>S165-'ugly don''t look!'!$M$5</f>
        <v>8.1363698691941266E-2</v>
      </c>
      <c r="AO165" s="6">
        <f t="shared" si="28"/>
        <v>0.37209190361362771</v>
      </c>
      <c r="AP165" s="6">
        <f t="shared" si="29"/>
        <v>3.8599782594600134</v>
      </c>
      <c r="AQ165" s="6">
        <f t="shared" si="25"/>
        <v>-4.2038085257362051E-2</v>
      </c>
      <c r="AV165" s="6">
        <f t="shared" si="26"/>
        <v>-0.12497132450607484</v>
      </c>
      <c r="AW165" s="6">
        <f t="shared" si="27"/>
        <v>7.4815470236355625E-2</v>
      </c>
    </row>
    <row r="166" spans="1:49" x14ac:dyDescent="0.25">
      <c r="A166" s="6">
        <v>17816.722399999999</v>
      </c>
      <c r="B166" s="6">
        <v>23.204277000000001</v>
      </c>
      <c r="C166" s="6">
        <v>11.472434</v>
      </c>
      <c r="D166" s="6">
        <v>-7.4741000000000002E-2</v>
      </c>
      <c r="E166" s="6">
        <v>32.451352</v>
      </c>
      <c r="F166" s="6">
        <v>21.957349000000001</v>
      </c>
      <c r="G166" s="6">
        <v>86.080212000000003</v>
      </c>
      <c r="H166" s="6">
        <v>11.5</v>
      </c>
      <c r="I166" s="6">
        <v>46.297294000000001</v>
      </c>
      <c r="L166" s="3">
        <f t="shared" si="20"/>
        <v>7.2380727231150953E-4</v>
      </c>
      <c r="M166" s="6">
        <f>249.088908333*(E166-AVERAGE('raw Data'!$Y$2:$Y$2801))</f>
        <v>8012.9299910722757</v>
      </c>
      <c r="N166" s="2" t="s">
        <v>18</v>
      </c>
      <c r="O166" s="3">
        <f>L166/(PI()*('ugly don''t look!'!$J$7^2)/4)</f>
        <v>1.4428442936374319</v>
      </c>
      <c r="P166" s="6">
        <f>-M166/'ugly don''t look!'!$H$7</f>
        <v>-7511.1829687591635</v>
      </c>
      <c r="Q166" s="6">
        <f>-'ugly don''t look!'!$J$7/4*P166</f>
        <v>47.457531792362587</v>
      </c>
      <c r="R166" s="2">
        <f t="shared" si="21"/>
        <v>0.36661636935244751</v>
      </c>
      <c r="S166" s="2">
        <f t="shared" si="22"/>
        <v>3.8598352435946275</v>
      </c>
      <c r="U166" s="6">
        <v>449774.337</v>
      </c>
      <c r="V166" s="6">
        <v>25.777092</v>
      </c>
      <c r="W166" s="6">
        <v>18.974841000000001</v>
      </c>
      <c r="X166" s="6">
        <v>11.620687</v>
      </c>
      <c r="Y166" s="6">
        <v>0.22662299999999999</v>
      </c>
      <c r="Z166" s="6">
        <v>21.541892000000001</v>
      </c>
      <c r="AA166" s="6">
        <v>85.768745999999993</v>
      </c>
      <c r="AB166" s="6">
        <v>19</v>
      </c>
      <c r="AC166" s="6">
        <v>59.786079000000001</v>
      </c>
      <c r="AE166" s="3">
        <f>0.000063090994667*'raw Data'!W166</f>
        <v>1.1971415923381732E-3</v>
      </c>
      <c r="AF166" s="6">
        <f>249.088908333*('raw Data'!X166-AVERAGE('raw Data'!$D$2:$D$3001))</f>
        <v>2910.8474461806372</v>
      </c>
      <c r="AG166" s="3"/>
      <c r="AH166" s="6">
        <f>AE166/(PI()*('ugly don''t look!'!$K$7^2)/4)</f>
        <v>1.0771547182598686</v>
      </c>
      <c r="AI166" s="6">
        <f>-AF166/'ugly don''t look!'!$I$7</f>
        <v>-3183.3414765755001</v>
      </c>
      <c r="AJ166" s="6">
        <f>-'ugly don''t look!'!$K$7/4*AI166</f>
        <v>29.937257415232807</v>
      </c>
      <c r="AK166" s="3">
        <f t="shared" si="23"/>
        <v>7.4323044551016557E-2</v>
      </c>
      <c r="AL166" s="3">
        <f t="shared" si="24"/>
        <v>3.3991037720980639</v>
      </c>
      <c r="AN166" s="6">
        <f>S166-'ugly don''t look!'!$M$5</f>
        <v>8.1220682826555368E-2</v>
      </c>
      <c r="AO166" s="6">
        <f t="shared" si="28"/>
        <v>0.36661636935244751</v>
      </c>
      <c r="AP166" s="6">
        <f t="shared" si="29"/>
        <v>3.8598352435946275</v>
      </c>
      <c r="AQ166" s="6">
        <f t="shared" si="25"/>
        <v>-3.8667251101433681E-2</v>
      </c>
      <c r="AV166" s="6">
        <f t="shared" si="26"/>
        <v>-0.1242728934684747</v>
      </c>
      <c r="AW166" s="6">
        <f t="shared" si="27"/>
        <v>7.4323044551016557E-2</v>
      </c>
    </row>
    <row r="167" spans="1:49" x14ac:dyDescent="0.25">
      <c r="A167" s="6">
        <v>17818.42599</v>
      </c>
      <c r="B167" s="6">
        <v>23.238831000000001</v>
      </c>
      <c r="C167" s="6">
        <v>11.481168</v>
      </c>
      <c r="D167" s="6">
        <v>-5.7986999999999997E-2</v>
      </c>
      <c r="E167" s="6">
        <v>32.470314000000002</v>
      </c>
      <c r="F167" s="6">
        <v>21.996203999999999</v>
      </c>
      <c r="G167" s="6">
        <v>86.079626000000005</v>
      </c>
      <c r="H167" s="6">
        <v>11.5</v>
      </c>
      <c r="I167" s="6">
        <v>46.311608999999997</v>
      </c>
      <c r="L167" s="3">
        <f t="shared" si="20"/>
        <v>7.2435830905893115E-4</v>
      </c>
      <c r="M167" s="6">
        <f>249.088908333*(E167-AVERAGE('raw Data'!$Y$2:$Y$2801))</f>
        <v>8017.6532149520863</v>
      </c>
      <c r="N167" s="2" t="s">
        <v>18</v>
      </c>
      <c r="O167" s="3">
        <f>L167/(PI()*('ugly don''t look!'!$J$7^2)/4)</f>
        <v>1.4439427355252328</v>
      </c>
      <c r="P167" s="6">
        <f>-M167/'ugly don''t look!'!$H$7</f>
        <v>-7515.6104377128668</v>
      </c>
      <c r="Q167" s="6">
        <f>-'ugly don''t look!'!$J$7/4*P167</f>
        <v>47.485505648079318</v>
      </c>
      <c r="R167" s="2">
        <f t="shared" si="21"/>
        <v>0.36737738284579985</v>
      </c>
      <c r="S167" s="2">
        <f t="shared" si="22"/>
        <v>3.8604245202236536</v>
      </c>
      <c r="U167" s="6">
        <v>449775.25189999997</v>
      </c>
      <c r="V167" s="6">
        <v>25.906711000000001</v>
      </c>
      <c r="W167" s="6">
        <v>18.953727000000001</v>
      </c>
      <c r="X167" s="6">
        <v>11.655768999999999</v>
      </c>
      <c r="Y167" s="6">
        <v>0.23727699999999999</v>
      </c>
      <c r="Z167" s="6">
        <v>21.488952999999999</v>
      </c>
      <c r="AA167" s="6">
        <v>85.769544999999994</v>
      </c>
      <c r="AB167" s="6">
        <v>19</v>
      </c>
      <c r="AC167" s="6">
        <v>59.821537999999997</v>
      </c>
      <c r="AE167" s="3">
        <f>0.000063090994667*'raw Data'!W167</f>
        <v>1.195809489076774E-3</v>
      </c>
      <c r="AF167" s="6">
        <f>249.088908333*('raw Data'!X167-AVERAGE('raw Data'!$D$2:$D$3001))</f>
        <v>2919.5859832627752</v>
      </c>
      <c r="AG167" s="3"/>
      <c r="AH167" s="6">
        <f>AE167/(PI()*('ugly don''t look!'!$K$7^2)/4)</f>
        <v>1.0759561287843975</v>
      </c>
      <c r="AI167" s="6">
        <f>-AF167/'ugly don''t look!'!$I$7</f>
        <v>-3192.8980569365435</v>
      </c>
      <c r="AJ167" s="6">
        <f>-'ugly don''t look!'!$K$7/4*AI167</f>
        <v>30.027130841751184</v>
      </c>
      <c r="AK167" s="3">
        <f t="shared" si="23"/>
        <v>7.3209688403164705E-2</v>
      </c>
      <c r="AL167" s="3">
        <f t="shared" si="24"/>
        <v>3.4021013343654807</v>
      </c>
      <c r="AN167" s="6">
        <f>S167-'ugly don''t look!'!$M$5</f>
        <v>8.1809959455581449E-2</v>
      </c>
      <c r="AO167" s="6">
        <f t="shared" si="28"/>
        <v>0.36737738284579985</v>
      </c>
      <c r="AP167" s="6">
        <f t="shared" si="29"/>
        <v>3.8604245202236536</v>
      </c>
      <c r="AQ167" s="6">
        <f t="shared" si="25"/>
        <v>-3.8566344584306078E-2</v>
      </c>
      <c r="AV167" s="6">
        <f t="shared" si="26"/>
        <v>-0.12127533120105793</v>
      </c>
      <c r="AW167" s="6">
        <f t="shared" si="27"/>
        <v>7.3209688403164705E-2</v>
      </c>
    </row>
    <row r="168" spans="1:49" x14ac:dyDescent="0.25">
      <c r="A168" s="6">
        <v>17820.295340000001</v>
      </c>
      <c r="B168" s="6">
        <v>23.260463000000001</v>
      </c>
      <c r="C168" s="6">
        <v>11.443289999999999</v>
      </c>
      <c r="D168" s="6">
        <v>-5.6748E-2</v>
      </c>
      <c r="E168" s="6">
        <v>32.454016000000003</v>
      </c>
      <c r="F168" s="6">
        <v>22.050599999999999</v>
      </c>
      <c r="G168" s="6">
        <v>86.082453000000001</v>
      </c>
      <c r="H168" s="6">
        <v>11.5</v>
      </c>
      <c r="I168" s="6">
        <v>46.379503999999997</v>
      </c>
      <c r="L168" s="3">
        <f t="shared" si="20"/>
        <v>7.219685483629344E-4</v>
      </c>
      <c r="M168" s="6">
        <f>249.088908333*(E168-AVERAGE('raw Data'!$Y$2:$Y$2801))</f>
        <v>8013.5935639240761</v>
      </c>
      <c r="N168" s="2" t="s">
        <v>18</v>
      </c>
      <c r="O168" s="3">
        <f>L168/(PI()*('ugly don''t look!'!$J$7^2)/4)</f>
        <v>1.4391789638483243</v>
      </c>
      <c r="P168" s="6">
        <f>-M168/'ugly don''t look!'!$H$7</f>
        <v>-7511.8049905550024</v>
      </c>
      <c r="Q168" s="6">
        <f>-'ugly don''t look!'!$J$7/4*P168</f>
        <v>47.461461881574145</v>
      </c>
      <c r="R168" s="2">
        <f t="shared" si="21"/>
        <v>0.36407278698838919</v>
      </c>
      <c r="S168" s="2">
        <f t="shared" si="22"/>
        <v>3.8599180529262833</v>
      </c>
      <c r="U168" s="6">
        <v>449777.89399999997</v>
      </c>
      <c r="V168" s="6">
        <v>25.799772999999998</v>
      </c>
      <c r="W168" s="6">
        <v>18.954121000000001</v>
      </c>
      <c r="X168" s="6">
        <v>11.671127</v>
      </c>
      <c r="Y168" s="6">
        <v>0.23224800000000001</v>
      </c>
      <c r="Z168" s="6">
        <v>21.636521999999999</v>
      </c>
      <c r="AA168" s="6">
        <v>85.769824</v>
      </c>
      <c r="AB168" s="6">
        <v>19</v>
      </c>
      <c r="AC168" s="6">
        <v>59.856023</v>
      </c>
      <c r="AE168" s="3">
        <f>0.000063090994667*'raw Data'!W168</f>
        <v>1.1958343469286729E-3</v>
      </c>
      <c r="AF168" s="6">
        <f>249.088908333*('raw Data'!X168-AVERAGE('raw Data'!$D$2:$D$3001))</f>
        <v>2923.4114907169533</v>
      </c>
      <c r="AG168" s="3"/>
      <c r="AH168" s="6">
        <f>AE168/(PI()*('ugly don''t look!'!$K$7^2)/4)</f>
        <v>1.0759784951883633</v>
      </c>
      <c r="AI168" s="6">
        <f>-AF168/'ugly don''t look!'!$I$7</f>
        <v>-3197.0816827613226</v>
      </c>
      <c r="AJ168" s="6">
        <f>-'ugly don''t look!'!$K$7/4*AI168</f>
        <v>30.066475123276444</v>
      </c>
      <c r="AK168" s="3">
        <f t="shared" si="23"/>
        <v>7.3230475655451502E-2</v>
      </c>
      <c r="AL168" s="3">
        <f t="shared" si="24"/>
        <v>3.4034107677574412</v>
      </c>
      <c r="AN168" s="6">
        <f>S168-'ugly don''t look!'!$M$5</f>
        <v>8.1303492158211199E-2</v>
      </c>
      <c r="AO168" s="6">
        <f t="shared" si="28"/>
        <v>0.36407278698838919</v>
      </c>
      <c r="AP168" s="6">
        <f t="shared" si="29"/>
        <v>3.8599180529262833</v>
      </c>
      <c r="AQ168" s="6">
        <f t="shared" si="25"/>
        <v>-3.6952132205480714E-2</v>
      </c>
      <c r="AV168" s="6">
        <f t="shared" si="26"/>
        <v>-0.11996589780909739</v>
      </c>
      <c r="AW168" s="6">
        <f t="shared" si="27"/>
        <v>7.3230475655451502E-2</v>
      </c>
    </row>
    <row r="169" spans="1:49" x14ac:dyDescent="0.25">
      <c r="A169" s="6">
        <v>17821.179990000001</v>
      </c>
      <c r="B169" s="6">
        <v>23.200951</v>
      </c>
      <c r="C169" s="6">
        <v>11.458168000000001</v>
      </c>
      <c r="D169" s="6">
        <v>-6.8557000000000007E-2</v>
      </c>
      <c r="E169" s="6">
        <v>32.436357999999998</v>
      </c>
      <c r="F169" s="6">
        <v>22.069841</v>
      </c>
      <c r="G169" s="6">
        <v>86.078379999999996</v>
      </c>
      <c r="H169" s="6">
        <v>11.5</v>
      </c>
      <c r="I169" s="6">
        <v>46.381284000000001</v>
      </c>
      <c r="L169" s="3">
        <f t="shared" si="20"/>
        <v>7.2290721618159016E-4</v>
      </c>
      <c r="M169" s="6">
        <f>249.088908333*(E169-AVERAGE('raw Data'!$Y$2:$Y$2801))</f>
        <v>8009.1951519807308</v>
      </c>
      <c r="N169" s="2" t="s">
        <v>18</v>
      </c>
      <c r="O169" s="3">
        <f>L169/(PI()*('ugly don''t look!'!$J$7^2)/4)</f>
        <v>1.4410501131964697</v>
      </c>
      <c r="P169" s="6">
        <f>-M169/'ugly don''t look!'!$H$7</f>
        <v>-7507.6819947325939</v>
      </c>
      <c r="Q169" s="6">
        <f>-'ugly don''t look!'!$J$7/4*P169</f>
        <v>47.435411763219214</v>
      </c>
      <c r="R169" s="2">
        <f t="shared" si="21"/>
        <v>0.36537209309309954</v>
      </c>
      <c r="S169" s="2">
        <f t="shared" si="22"/>
        <v>3.8593690333852018</v>
      </c>
      <c r="U169" s="6">
        <v>449778.46100000001</v>
      </c>
      <c r="V169" s="6">
        <v>25.700568000000001</v>
      </c>
      <c r="W169" s="6">
        <v>18.970675</v>
      </c>
      <c r="X169" s="6">
        <v>11.678140000000001</v>
      </c>
      <c r="Y169" s="6">
        <v>0.23273199999999999</v>
      </c>
      <c r="Z169" s="6">
        <v>21.545088</v>
      </c>
      <c r="AA169" s="6">
        <v>85.768782999999999</v>
      </c>
      <c r="AB169" s="6">
        <v>19</v>
      </c>
      <c r="AC169" s="6">
        <v>59.846687000000003</v>
      </c>
      <c r="AE169" s="3">
        <f>0.000063090994667*'raw Data'!W169</f>
        <v>1.1968787552543902E-3</v>
      </c>
      <c r="AF169" s="6">
        <f>249.088908333*('raw Data'!X169-AVERAGE('raw Data'!$D$2:$D$3001))</f>
        <v>2925.1583512310926</v>
      </c>
      <c r="AG169" s="3"/>
      <c r="AH169" s="6">
        <f>AE169/(PI()*('ugly don''t look!'!$K$7^2)/4)</f>
        <v>1.0769182247600668</v>
      </c>
      <c r="AI169" s="6">
        <f>-AF169/'ugly don''t look!'!$I$7</f>
        <v>-3198.9920726499263</v>
      </c>
      <c r="AJ169" s="6">
        <f>-'ugly don''t look!'!$K$7/4*AI169</f>
        <v>30.084441098425337</v>
      </c>
      <c r="AK169" s="3">
        <f t="shared" si="23"/>
        <v>7.4103466563633771E-2</v>
      </c>
      <c r="AL169" s="3">
        <f t="shared" si="24"/>
        <v>3.4040081310832773</v>
      </c>
      <c r="AN169" s="6">
        <f>S169-'ugly don''t look!'!$M$5</f>
        <v>8.0754472617129647E-2</v>
      </c>
      <c r="AO169" s="6">
        <f t="shared" si="28"/>
        <v>0.36537209309309954</v>
      </c>
      <c r="AP169" s="6">
        <f t="shared" si="29"/>
        <v>3.8593690333852018</v>
      </c>
      <c r="AQ169" s="6">
        <f t="shared" si="25"/>
        <v>-3.8334963858030313E-2</v>
      </c>
      <c r="AV169" s="6">
        <f t="shared" si="26"/>
        <v>-0.11936853448326135</v>
      </c>
      <c r="AW169" s="6">
        <f t="shared" si="27"/>
        <v>7.4103466563633771E-2</v>
      </c>
    </row>
    <row r="170" spans="1:49" x14ac:dyDescent="0.25">
      <c r="A170" s="6">
        <v>17822.894049999999</v>
      </c>
      <c r="B170" s="6">
        <v>23.316099000000001</v>
      </c>
      <c r="C170" s="6">
        <v>11.406091</v>
      </c>
      <c r="D170" s="6">
        <v>-6.6675999999999999E-2</v>
      </c>
      <c r="E170" s="6">
        <v>32.435482999999998</v>
      </c>
      <c r="F170" s="6">
        <v>22.050599999999999</v>
      </c>
      <c r="G170" s="6">
        <v>86.079672000000002</v>
      </c>
      <c r="H170" s="6">
        <v>11.5</v>
      </c>
      <c r="I170" s="6">
        <v>46.468336999999998</v>
      </c>
      <c r="L170" s="3">
        <f t="shared" si="20"/>
        <v>7.1962162645231671E-4</v>
      </c>
      <c r="M170" s="6">
        <f>249.088908333*(E170-AVERAGE('raw Data'!$Y$2:$Y$2801))</f>
        <v>8008.9771991859388</v>
      </c>
      <c r="N170" s="2" t="s">
        <v>18</v>
      </c>
      <c r="O170" s="3">
        <f>L170/(PI()*('ugly don''t look!'!$J$7^2)/4)</f>
        <v>1.4345005874132088</v>
      </c>
      <c r="P170" s="6">
        <f>-M170/'ugly don''t look!'!$H$7</f>
        <v>-7507.4776895256273</v>
      </c>
      <c r="Q170" s="6">
        <f>-'ugly don''t look!'!$J$7/4*P170</f>
        <v>47.434120911845298</v>
      </c>
      <c r="R170" s="2">
        <f t="shared" si="21"/>
        <v>0.36081676592906187</v>
      </c>
      <c r="S170" s="2">
        <f t="shared" si="22"/>
        <v>3.8593418201938303</v>
      </c>
      <c r="U170" s="6">
        <v>449780.44500000001</v>
      </c>
      <c r="V170" s="6">
        <v>25.774512000000001</v>
      </c>
      <c r="W170" s="6">
        <v>18.936402000000001</v>
      </c>
      <c r="X170" s="6">
        <v>11.712440000000001</v>
      </c>
      <c r="Y170" s="6">
        <v>0.21967500000000001</v>
      </c>
      <c r="Z170" s="6">
        <v>21.487472</v>
      </c>
      <c r="AA170" s="6">
        <v>85.765379999999993</v>
      </c>
      <c r="AB170" s="6">
        <v>19</v>
      </c>
      <c r="AC170" s="6">
        <v>59.912650999999997</v>
      </c>
      <c r="AE170" s="3">
        <f>0.000063090994667*'raw Data'!W170</f>
        <v>1.1947164375941683E-3</v>
      </c>
      <c r="AF170" s="6">
        <f>249.088908333*('raw Data'!X170-AVERAGE('raw Data'!$D$2:$D$3001))</f>
        <v>2933.7021007869153</v>
      </c>
      <c r="AG170" s="3"/>
      <c r="AH170" s="6">
        <f>AE170/(PI()*('ugly don''t look!'!$K$7^2)/4)</f>
        <v>1.0749726314526491</v>
      </c>
      <c r="AI170" s="6">
        <f>-AF170/'ugly don''t look!'!$I$7</f>
        <v>-3208.3356307818408</v>
      </c>
      <c r="AJ170" s="6">
        <f>-'ugly don''t look!'!$K$7/4*AI170</f>
        <v>30.172311189343205</v>
      </c>
      <c r="AK170" s="3">
        <f t="shared" si="23"/>
        <v>7.2295202141722595E-2</v>
      </c>
      <c r="AL170" s="3">
        <f t="shared" si="24"/>
        <v>3.4069246557835902</v>
      </c>
      <c r="AN170" s="6">
        <f>S170-'ugly don''t look!'!$M$5</f>
        <v>8.0727259425758202E-2</v>
      </c>
      <c r="AO170" s="6">
        <f t="shared" si="28"/>
        <v>0.36081676592906187</v>
      </c>
      <c r="AP170" s="6">
        <f t="shared" si="29"/>
        <v>3.8593418201938303</v>
      </c>
      <c r="AQ170" s="6">
        <f t="shared" si="25"/>
        <v>-3.5438857481130598E-2</v>
      </c>
      <c r="AV170" s="6">
        <f t="shared" si="26"/>
        <v>-0.11645200978294845</v>
      </c>
      <c r="AW170" s="6">
        <f t="shared" si="27"/>
        <v>7.2295202141722595E-2</v>
      </c>
    </row>
    <row r="171" spans="1:49" x14ac:dyDescent="0.25">
      <c r="A171" s="6">
        <v>17823.491989999999</v>
      </c>
      <c r="B171" s="6">
        <v>23.196884000000001</v>
      </c>
      <c r="C171" s="6">
        <v>11.455738</v>
      </c>
      <c r="D171" s="6">
        <v>-5.8573E-2</v>
      </c>
      <c r="E171" s="6">
        <v>32.433937</v>
      </c>
      <c r="F171" s="6">
        <v>21.920712000000002</v>
      </c>
      <c r="G171" s="6">
        <v>86.086878999999996</v>
      </c>
      <c r="H171" s="6">
        <v>11.5</v>
      </c>
      <c r="I171" s="6">
        <v>46.432797000000001</v>
      </c>
      <c r="L171" s="3">
        <f t="shared" si="20"/>
        <v>7.2275390506454926E-4</v>
      </c>
      <c r="M171" s="6">
        <f>249.088908333*(E171-AVERAGE('raw Data'!$Y$2:$Y$2801))</f>
        <v>8008.592107733657</v>
      </c>
      <c r="N171" s="2" t="s">
        <v>18</v>
      </c>
      <c r="O171" s="3">
        <f>L171/(PI()*('ugly don''t look!'!$J$7^2)/4)</f>
        <v>1.4407445013591262</v>
      </c>
      <c r="P171" s="6">
        <f>-M171/'ugly don''t look!'!$H$7</f>
        <v>-7507.1167114113769</v>
      </c>
      <c r="Q171" s="6">
        <f>-'ugly don''t look!'!$J$7/4*P171</f>
        <v>47.431840161874931</v>
      </c>
      <c r="R171" s="2">
        <f t="shared" si="21"/>
        <v>0.36515999481451611</v>
      </c>
      <c r="S171" s="2">
        <f t="shared" si="22"/>
        <v>3.8592937365620412</v>
      </c>
      <c r="U171" s="6">
        <v>449781.125</v>
      </c>
      <c r="V171" s="6">
        <v>25.777646000000001</v>
      </c>
      <c r="W171" s="6">
        <v>18.933928999999999</v>
      </c>
      <c r="X171" s="6">
        <v>11.71027</v>
      </c>
      <c r="Y171" s="6">
        <v>0.21392</v>
      </c>
      <c r="Z171" s="6">
        <v>21.473403999999999</v>
      </c>
      <c r="AA171" s="6">
        <v>85.766170000000002</v>
      </c>
      <c r="AB171" s="6">
        <v>19</v>
      </c>
      <c r="AC171" s="6">
        <v>59.930452000000002</v>
      </c>
      <c r="AE171" s="3">
        <f>0.000063090994667*'raw Data'!W171</f>
        <v>1.1945604135643567E-3</v>
      </c>
      <c r="AF171" s="6">
        <f>249.088908333*('raw Data'!X171-AVERAGE('raw Data'!$D$2:$D$3001))</f>
        <v>2933.1615778558316</v>
      </c>
      <c r="AG171" s="3"/>
      <c r="AH171" s="6">
        <f>AE171/(PI()*('ugly don''t look!'!$K$7^2)/4)</f>
        <v>1.0748322453688732</v>
      </c>
      <c r="AI171" s="6">
        <f>-AF171/'ugly don''t look!'!$I$7</f>
        <v>-3207.7445077163516</v>
      </c>
      <c r="AJ171" s="6">
        <f>-'ugly don''t look!'!$K$7/4*AI171</f>
        <v>30.166752061142272</v>
      </c>
      <c r="AK171" s="3">
        <f t="shared" si="23"/>
        <v>7.2164598582777295E-2</v>
      </c>
      <c r="AL171" s="3">
        <f t="shared" si="24"/>
        <v>3.4067403927898616</v>
      </c>
      <c r="AN171" s="6">
        <f>S171-'ugly don''t look!'!$M$5</f>
        <v>8.0679175793969105E-2</v>
      </c>
      <c r="AO171" s="6">
        <f t="shared" si="28"/>
        <v>0.36515999481451611</v>
      </c>
      <c r="AP171" s="6">
        <f t="shared" si="29"/>
        <v>3.8592937365620412</v>
      </c>
      <c r="AQ171" s="6">
        <f t="shared" si="25"/>
        <v>-3.8274149480863801E-2</v>
      </c>
      <c r="AV171" s="6">
        <f t="shared" si="26"/>
        <v>-0.11663627277667699</v>
      </c>
      <c r="AW171" s="6">
        <f t="shared" si="27"/>
        <v>7.2164598582777295E-2</v>
      </c>
    </row>
    <row r="172" spans="1:49" x14ac:dyDescent="0.25">
      <c r="A172" s="6">
        <v>17826.007979999998</v>
      </c>
      <c r="B172" s="6">
        <v>23.358972999999999</v>
      </c>
      <c r="C172" s="6">
        <v>11.447817000000001</v>
      </c>
      <c r="D172" s="6">
        <v>-7.2012000000000007E-2</v>
      </c>
      <c r="E172" s="6">
        <v>32.476368000000001</v>
      </c>
      <c r="F172" s="6">
        <v>22.031358000000001</v>
      </c>
      <c r="G172" s="6">
        <v>86.082453000000001</v>
      </c>
      <c r="H172" s="6">
        <v>11.5</v>
      </c>
      <c r="I172" s="6">
        <v>46.491556000000003</v>
      </c>
      <c r="L172" s="3">
        <f t="shared" si="20"/>
        <v>7.2225416129579202E-4</v>
      </c>
      <c r="M172" s="6">
        <f>249.088908333*(E172-AVERAGE('raw Data'!$Y$2:$Y$2801))</f>
        <v>8019.1611992031339</v>
      </c>
      <c r="N172" s="2" t="s">
        <v>18</v>
      </c>
      <c r="O172" s="3">
        <f>L172/(PI()*('ugly don''t look!'!$J$7^2)/4)</f>
        <v>1.4397483073823381</v>
      </c>
      <c r="P172" s="6">
        <f>-M172/'ugly don''t look!'!$H$7</f>
        <v>-7517.0239962534069</v>
      </c>
      <c r="Q172" s="6">
        <f>-'ugly don''t look!'!$J$7/4*P172</f>
        <v>47.494436864328087</v>
      </c>
      <c r="R172" s="2">
        <f t="shared" si="21"/>
        <v>0.36446831177091876</v>
      </c>
      <c r="S172" s="2">
        <f t="shared" si="22"/>
        <v>3.860612585535947</v>
      </c>
      <c r="U172" s="6">
        <v>449783.1581</v>
      </c>
      <c r="V172" s="6">
        <v>25.791475999999999</v>
      </c>
      <c r="W172" s="6">
        <v>18.913955000000001</v>
      </c>
      <c r="X172" s="6">
        <v>11.726727</v>
      </c>
      <c r="Y172" s="6">
        <v>0.20702799999999999</v>
      </c>
      <c r="Z172" s="6">
        <v>21.515101999999999</v>
      </c>
      <c r="AA172" s="6">
        <v>85.761846000000006</v>
      </c>
      <c r="AB172" s="6">
        <v>19</v>
      </c>
      <c r="AC172" s="6">
        <v>59.999507000000001</v>
      </c>
      <c r="AE172" s="3">
        <f>0.000063090994667*'raw Data'!W172</f>
        <v>1.1933002340368782E-3</v>
      </c>
      <c r="AF172" s="6">
        <f>249.088908333*('raw Data'!X172-AVERAGE('raw Data'!$D$2:$D$3001))</f>
        <v>2937.2608340202687</v>
      </c>
      <c r="AG172" s="3"/>
      <c r="AH172" s="6">
        <f>AE172/(PI()*('ugly don''t look!'!$K$7^2)/4)</f>
        <v>1.0736983708693442</v>
      </c>
      <c r="AI172" s="6">
        <f>-AF172/'ugly don''t look!'!$I$7</f>
        <v>-3212.2275087710727</v>
      </c>
      <c r="AJ172" s="6">
        <f>-'ugly don''t look!'!$K$7/4*AI172</f>
        <v>30.208911772111239</v>
      </c>
      <c r="AK172" s="3">
        <f t="shared" si="23"/>
        <v>7.110911015154335E-2</v>
      </c>
      <c r="AL172" s="3">
        <f t="shared" si="24"/>
        <v>3.4081369726415676</v>
      </c>
      <c r="AN172" s="6">
        <f>S172-'ugly don''t look!'!$M$5</f>
        <v>8.1998024767874877E-2</v>
      </c>
      <c r="AO172" s="6">
        <f t="shared" si="28"/>
        <v>0.36446831177091876</v>
      </c>
      <c r="AP172" s="6">
        <f t="shared" si="29"/>
        <v>3.860612585535947</v>
      </c>
      <c r="AQ172" s="6">
        <f t="shared" si="25"/>
        <v>-3.6511422273062477E-2</v>
      </c>
      <c r="AV172" s="6">
        <f t="shared" si="26"/>
        <v>-0.11523969292497105</v>
      </c>
      <c r="AW172" s="6">
        <f t="shared" si="27"/>
        <v>7.110911015154335E-2</v>
      </c>
    </row>
    <row r="173" spans="1:49" x14ac:dyDescent="0.25">
      <c r="A173" s="6">
        <v>17827.082989999999</v>
      </c>
      <c r="B173" s="6">
        <v>23.318686</v>
      </c>
      <c r="C173" s="6">
        <v>11.486331</v>
      </c>
      <c r="D173" s="6">
        <v>-7.2441000000000005E-2</v>
      </c>
      <c r="E173" s="6">
        <v>32.477615999999998</v>
      </c>
      <c r="F173" s="6">
        <v>22.103663999999998</v>
      </c>
      <c r="G173" s="6">
        <v>86.075357999999994</v>
      </c>
      <c r="H173" s="6">
        <v>11.5</v>
      </c>
      <c r="I173" s="6">
        <v>46.466999999999999</v>
      </c>
      <c r="L173" s="3">
        <f t="shared" si="20"/>
        <v>7.2468404786439676E-4</v>
      </c>
      <c r="M173" s="6">
        <f>249.088908333*(E173-AVERAGE('raw Data'!$Y$2:$Y$2801))</f>
        <v>8019.472062160733</v>
      </c>
      <c r="N173" s="2" t="s">
        <v>18</v>
      </c>
      <c r="O173" s="3">
        <f>L173/(PI()*('ugly don''t look!'!$J$7^2)/4)</f>
        <v>1.4445920663549459</v>
      </c>
      <c r="P173" s="6">
        <f>-M173/'ugly don''t look!'!$H$7</f>
        <v>-7517.3153938514561</v>
      </c>
      <c r="Q173" s="6">
        <f>-'ugly don''t look!'!$J$7/4*P173</f>
        <v>47.496277987201964</v>
      </c>
      <c r="R173" s="2">
        <f t="shared" si="21"/>
        <v>0.3678269746874685</v>
      </c>
      <c r="S173" s="2">
        <f t="shared" si="22"/>
        <v>3.8606513498062651</v>
      </c>
      <c r="U173" s="6">
        <v>449783.67099999997</v>
      </c>
      <c r="V173" s="6">
        <v>25.722881999999998</v>
      </c>
      <c r="W173" s="6">
        <v>18.903041999999999</v>
      </c>
      <c r="X173" s="6">
        <v>11.721418</v>
      </c>
      <c r="Y173" s="6">
        <v>0.197491</v>
      </c>
      <c r="Z173" s="6">
        <v>21.469702000000002</v>
      </c>
      <c r="AA173" s="6">
        <v>85.761846000000006</v>
      </c>
      <c r="AB173" s="6">
        <v>19</v>
      </c>
      <c r="AC173" s="6">
        <v>60.025958000000003</v>
      </c>
      <c r="AE173" s="3">
        <f>0.000063090994667*'raw Data'!W173</f>
        <v>1.192611722012077E-3</v>
      </c>
      <c r="AF173" s="6">
        <f>249.088908333*('raw Data'!X173-AVERAGE('raw Data'!$D$2:$D$3001))</f>
        <v>2935.9384210059288</v>
      </c>
      <c r="AG173" s="3"/>
      <c r="AH173" s="6">
        <f>AE173/(PI()*('ugly don''t look!'!$K$7^2)/4)</f>
        <v>1.0730788668935072</v>
      </c>
      <c r="AI173" s="6">
        <f>-AF173/'ugly don''t look!'!$I$7</f>
        <v>-3210.7813003126957</v>
      </c>
      <c r="AJ173" s="6">
        <f>-'ugly don''t look!'!$K$7/4*AI173</f>
        <v>30.195311121595701</v>
      </c>
      <c r="AK173" s="3">
        <f t="shared" si="23"/>
        <v>7.053196224617525E-2</v>
      </c>
      <c r="AL173" s="3">
        <f t="shared" si="24"/>
        <v>3.4076866514522921</v>
      </c>
      <c r="AN173" s="6">
        <f>S173-'ugly don''t look!'!$M$5</f>
        <v>8.2036789038193003E-2</v>
      </c>
      <c r="AO173" s="6">
        <f t="shared" si="28"/>
        <v>0.3678269746874685</v>
      </c>
      <c r="AP173" s="6">
        <f t="shared" si="29"/>
        <v>3.8606513498062651</v>
      </c>
      <c r="AQ173" s="6">
        <f t="shared" si="25"/>
        <v>-3.8628034482547813E-2</v>
      </c>
      <c r="AV173" s="6">
        <f t="shared" si="26"/>
        <v>-0.11569001411424651</v>
      </c>
      <c r="AW173" s="6">
        <f t="shared" si="27"/>
        <v>7.053196224617525E-2</v>
      </c>
    </row>
    <row r="174" spans="1:49" x14ac:dyDescent="0.25">
      <c r="A174" s="6">
        <v>17828.359189999999</v>
      </c>
      <c r="B174" s="6">
        <v>23.275071000000001</v>
      </c>
      <c r="C174" s="6">
        <v>11.532692000000001</v>
      </c>
      <c r="D174" s="6">
        <v>-9.1757000000000005E-2</v>
      </c>
      <c r="E174" s="6">
        <v>32.472233000000003</v>
      </c>
      <c r="F174" s="6">
        <v>22.019887000000001</v>
      </c>
      <c r="G174" s="6">
        <v>86.083288999999994</v>
      </c>
      <c r="H174" s="6">
        <v>11.5</v>
      </c>
      <c r="I174" s="6">
        <v>46.419615999999998</v>
      </c>
      <c r="L174" s="3">
        <f t="shared" si="20"/>
        <v>7.2760900946815363E-4</v>
      </c>
      <c r="M174" s="6">
        <f>249.088908333*(E174-AVERAGE('raw Data'!$Y$2:$Y$2801))</f>
        <v>8018.1312165671779</v>
      </c>
      <c r="N174" s="2" t="s">
        <v>18</v>
      </c>
      <c r="O174" s="3">
        <f>L174/(PI()*('ugly don''t look!'!$J$7^2)/4)</f>
        <v>1.4504227126064149</v>
      </c>
      <c r="P174" s="6">
        <f>-M174/'ugly don''t look!'!$H$7</f>
        <v>-7516.0585082182024</v>
      </c>
      <c r="Q174" s="6">
        <f>-'ugly don''t look!'!$J$7/4*P174</f>
        <v>47.48833666954966</v>
      </c>
      <c r="R174" s="2">
        <f t="shared" si="21"/>
        <v>0.37185503988251289</v>
      </c>
      <c r="S174" s="2">
        <f t="shared" si="22"/>
        <v>3.8604841370908267</v>
      </c>
      <c r="U174" s="6">
        <v>449785.315</v>
      </c>
      <c r="V174" s="6">
        <v>25.788342</v>
      </c>
      <c r="W174" s="6">
        <v>18.944675</v>
      </c>
      <c r="X174" s="6">
        <v>11.714041999999999</v>
      </c>
      <c r="Y174" s="6">
        <v>0.20549999999999999</v>
      </c>
      <c r="Z174" s="6">
        <v>21.513251</v>
      </c>
      <c r="AA174" s="6">
        <v>85.763054999999994</v>
      </c>
      <c r="AB174" s="6">
        <v>19</v>
      </c>
      <c r="AC174" s="6">
        <v>60.029415</v>
      </c>
      <c r="AE174" s="3">
        <f>0.000063090994667*'raw Data'!W174</f>
        <v>1.1952383893930483E-3</v>
      </c>
      <c r="AF174" s="6">
        <f>249.088908333*('raw Data'!X174-AVERAGE('raw Data'!$D$2:$D$3001))</f>
        <v>2934.1011412180642</v>
      </c>
      <c r="AG174" s="3"/>
      <c r="AH174" s="6">
        <f>AE174/(PI()*('ugly don''t look!'!$K$7^2)/4)</f>
        <v>1.0754422691684098</v>
      </c>
      <c r="AI174" s="6">
        <f>-AF174/'ugly don''t look!'!$I$7</f>
        <v>-3208.7720267039199</v>
      </c>
      <c r="AJ174" s="6">
        <f>-'ugly don''t look!'!$K$7/4*AI174</f>
        <v>30.176415209333012</v>
      </c>
      <c r="AK174" s="3">
        <f t="shared" si="23"/>
        <v>7.2731990152344786E-2</v>
      </c>
      <c r="AL174" s="3">
        <f t="shared" si="24"/>
        <v>3.4070606659445679</v>
      </c>
      <c r="AN174" s="6">
        <f>S174-'ugly don''t look!'!$M$5</f>
        <v>8.18695763227546E-2</v>
      </c>
      <c r="AO174" s="6">
        <f t="shared" si="28"/>
        <v>0.37185503988251289</v>
      </c>
      <c r="AP174" s="6">
        <f t="shared" si="29"/>
        <v>3.8604841370908267</v>
      </c>
      <c r="AQ174" s="6">
        <f t="shared" si="25"/>
        <v>-4.1380203532167092E-2</v>
      </c>
      <c r="AV174" s="6">
        <f t="shared" si="26"/>
        <v>-0.1163159996219707</v>
      </c>
      <c r="AW174" s="6">
        <f t="shared" si="27"/>
        <v>7.2731990152344786E-2</v>
      </c>
    </row>
    <row r="175" spans="1:49" x14ac:dyDescent="0.25">
      <c r="A175" s="6">
        <v>17829.056980000001</v>
      </c>
      <c r="B175" s="6">
        <v>23.183399999999999</v>
      </c>
      <c r="C175" s="6">
        <v>11.59186</v>
      </c>
      <c r="D175" s="6">
        <v>-0.108138</v>
      </c>
      <c r="E175" s="6">
        <v>32.536586999999997</v>
      </c>
      <c r="F175" s="6">
        <v>22.038170000000001</v>
      </c>
      <c r="G175" s="6">
        <v>86.082136000000006</v>
      </c>
      <c r="H175" s="6">
        <v>11.5</v>
      </c>
      <c r="I175" s="6">
        <v>46.343107000000003</v>
      </c>
      <c r="L175" s="3">
        <f t="shared" si="20"/>
        <v>7.313419774406107E-4</v>
      </c>
      <c r="M175" s="6">
        <f>249.088908333*(E175-AVERAGE('raw Data'!$Y$2:$Y$2801))</f>
        <v>8034.1610841740385</v>
      </c>
      <c r="N175" s="2" t="s">
        <v>18</v>
      </c>
      <c r="O175" s="3">
        <f>L175/(PI()*('ugly don''t look!'!$J$7^2)/4)</f>
        <v>1.4578640464302521</v>
      </c>
      <c r="P175" s="6">
        <f>-M175/'ugly don''t look!'!$H$7</f>
        <v>-7531.0846308343071</v>
      </c>
      <c r="Q175" s="6">
        <f>-'ugly don''t look!'!$J$7/4*P175</f>
        <v>47.583275468768861</v>
      </c>
      <c r="R175" s="2">
        <f t="shared" si="21"/>
        <v>0.37697238262024746</v>
      </c>
      <c r="S175" s="2">
        <f t="shared" si="22"/>
        <v>3.8624813437993657</v>
      </c>
      <c r="U175" s="6">
        <v>449785.87300000002</v>
      </c>
      <c r="V175" s="6">
        <v>25.79203</v>
      </c>
      <c r="W175" s="6">
        <v>18.938455000000001</v>
      </c>
      <c r="X175" s="6">
        <v>11.717796</v>
      </c>
      <c r="Y175" s="6">
        <v>0.19689499999999999</v>
      </c>
      <c r="Z175" s="6">
        <v>21.530650999999999</v>
      </c>
      <c r="AA175" s="6">
        <v>85.763371000000006</v>
      </c>
      <c r="AB175" s="6">
        <v>19</v>
      </c>
      <c r="AC175" s="6">
        <v>60.045178999999997</v>
      </c>
      <c r="AE175" s="3">
        <f>0.000063090994667*'raw Data'!W175</f>
        <v>1.1948459634062195E-3</v>
      </c>
      <c r="AF175" s="6">
        <f>249.088908333*('raw Data'!X175-AVERAGE('raw Data'!$D$2:$D$3001))</f>
        <v>2935.0362209799464</v>
      </c>
      <c r="AG175" s="3"/>
      <c r="AH175" s="6">
        <f>AE175/(PI()*('ugly don''t look!'!$K$7^2)/4)</f>
        <v>1.075089175176867</v>
      </c>
      <c r="AI175" s="6">
        <f>-AF175/'ugly don''t look!'!$I$7</f>
        <v>-3209.7946423665207</v>
      </c>
      <c r="AJ175" s="6">
        <f>-'ugly don''t look!'!$K$7/4*AI175</f>
        <v>30.186032244939589</v>
      </c>
      <c r="AK175" s="3">
        <f t="shared" si="23"/>
        <v>7.2403611792061631E-2</v>
      </c>
      <c r="AL175" s="3">
        <f t="shared" si="24"/>
        <v>3.4073793089450932</v>
      </c>
      <c r="AN175" s="6">
        <f>S175-'ugly don''t look!'!$M$5</f>
        <v>8.3866783031293579E-2</v>
      </c>
      <c r="AO175" s="6">
        <f t="shared" si="28"/>
        <v>0.37697238262024746</v>
      </c>
      <c r="AP175" s="6">
        <f t="shared" si="29"/>
        <v>3.8624813437993657</v>
      </c>
      <c r="AQ175" s="6">
        <f t="shared" si="25"/>
        <v>-4.2666982281548582E-2</v>
      </c>
      <c r="AV175" s="6">
        <f t="shared" si="26"/>
        <v>-0.11599735662144539</v>
      </c>
      <c r="AW175" s="6">
        <f t="shared" si="27"/>
        <v>7.2403611792061631E-2</v>
      </c>
    </row>
    <row r="176" spans="1:49" x14ac:dyDescent="0.25">
      <c r="A176" s="6">
        <v>17830.24699</v>
      </c>
      <c r="B176" s="6">
        <v>23.271374999999999</v>
      </c>
      <c r="C176" s="6">
        <v>11.627708999999999</v>
      </c>
      <c r="D176" s="6">
        <v>-0.132548</v>
      </c>
      <c r="E176" s="6">
        <v>32.600121999999999</v>
      </c>
      <c r="F176" s="6">
        <v>21.959199000000002</v>
      </c>
      <c r="G176" s="6">
        <v>86.078603000000001</v>
      </c>
      <c r="H176" s="6">
        <v>11.5</v>
      </c>
      <c r="I176" s="6">
        <v>46.258547999999998</v>
      </c>
      <c r="L176" s="3">
        <f t="shared" si="20"/>
        <v>7.3360372650842795E-4</v>
      </c>
      <c r="M176" s="6">
        <f>249.088908333*(E176-AVERAGE('raw Data'!$Y$2:$Y$2801))</f>
        <v>8049.986947964976</v>
      </c>
      <c r="N176" s="2" t="s">
        <v>18</v>
      </c>
      <c r="O176" s="3">
        <f>L176/(PI()*('ugly don''t look!'!$J$7^2)/4)</f>
        <v>1.4623726385112881</v>
      </c>
      <c r="P176" s="6">
        <f>-M176/'ugly don''t look!'!$H$7</f>
        <v>-7545.9195237766935</v>
      </c>
      <c r="Q176" s="6">
        <f>-'ugly don''t look!'!$J$7/4*P176</f>
        <v>47.677006031102096</v>
      </c>
      <c r="R176" s="2">
        <f t="shared" si="21"/>
        <v>0.38006021155316855</v>
      </c>
      <c r="S176" s="2">
        <f t="shared" si="22"/>
        <v>3.8644492278136813</v>
      </c>
      <c r="U176" s="6">
        <v>449787.62030000001</v>
      </c>
      <c r="V176" s="6">
        <v>25.778753999999999</v>
      </c>
      <c r="W176" s="6">
        <v>18.954825</v>
      </c>
      <c r="X176" s="6">
        <v>11.723533</v>
      </c>
      <c r="Y176" s="6">
        <v>0.19106500000000001</v>
      </c>
      <c r="Z176" s="6">
        <v>21.618013999999999</v>
      </c>
      <c r="AA176" s="6">
        <v>85.760683999999998</v>
      </c>
      <c r="AB176" s="6">
        <v>19</v>
      </c>
      <c r="AC176" s="6">
        <v>60.059562</v>
      </c>
      <c r="AE176" s="3">
        <f>0.000063090994667*'raw Data'!W176</f>
        <v>1.1958787629889184E-3</v>
      </c>
      <c r="AF176" s="6">
        <f>249.088908333*('raw Data'!X176-AVERAGE('raw Data'!$D$2:$D$3001))</f>
        <v>2936.4652440470527</v>
      </c>
      <c r="AG176" s="3"/>
      <c r="AH176" s="6">
        <f>AE176/(PI()*('ugly don''t look!'!$K$7^2)/4)</f>
        <v>1.0760184595243836</v>
      </c>
      <c r="AI176" s="6">
        <f>-AF176/'ugly don''t look!'!$I$7</f>
        <v>-3211.3574409963394</v>
      </c>
      <c r="AJ176" s="6">
        <f>-'ugly don''t look!'!$K$7/4*AI176</f>
        <v>30.200729350233924</v>
      </c>
      <c r="AK176" s="3">
        <f t="shared" si="23"/>
        <v>7.3267617284241776E-2</v>
      </c>
      <c r="AL176" s="3">
        <f t="shared" si="24"/>
        <v>3.4078660747591987</v>
      </c>
      <c r="AN176" s="6">
        <f>S176-'ugly don''t look!'!$M$5</f>
        <v>8.5834667045609159E-2</v>
      </c>
      <c r="AO176" s="6">
        <f t="shared" si="28"/>
        <v>0.38006021155316855</v>
      </c>
      <c r="AP176" s="6">
        <f t="shared" si="29"/>
        <v>3.8644492278136813</v>
      </c>
      <c r="AQ176" s="6">
        <f t="shared" si="25"/>
        <v>-4.2680670702763879E-2</v>
      </c>
      <c r="AV176" s="6">
        <f t="shared" si="26"/>
        <v>-0.11551059080733994</v>
      </c>
      <c r="AW176" s="6">
        <f t="shared" si="27"/>
        <v>7.3267617284241776E-2</v>
      </c>
    </row>
    <row r="177" spans="1:49" x14ac:dyDescent="0.25">
      <c r="A177" s="6">
        <v>17831.22106</v>
      </c>
      <c r="B177" s="6">
        <v>23.295770000000001</v>
      </c>
      <c r="C177" s="6">
        <v>11.606745999999999</v>
      </c>
      <c r="D177" s="6">
        <v>-0.13369400000000001</v>
      </c>
      <c r="E177" s="6">
        <v>32.592914</v>
      </c>
      <c r="F177" s="6">
        <v>21.990216</v>
      </c>
      <c r="G177" s="6">
        <v>86.079273000000001</v>
      </c>
      <c r="H177" s="6">
        <v>11.5</v>
      </c>
      <c r="I177" s="6">
        <v>46.241013000000002</v>
      </c>
      <c r="L177" s="3">
        <f t="shared" si="20"/>
        <v>7.3228114998722359E-4</v>
      </c>
      <c r="M177" s="6">
        <f>249.088908333*(E177-AVERAGE('raw Data'!$Y$2:$Y$2801))</f>
        <v>8048.1915151137118</v>
      </c>
      <c r="N177" s="2" t="s">
        <v>18</v>
      </c>
      <c r="O177" s="3">
        <f>L177/(PI()*('ugly don''t look!'!$J$7^2)/4)</f>
        <v>1.4597362019079028</v>
      </c>
      <c r="P177" s="6">
        <f>-M177/'ugly don''t look!'!$H$7</f>
        <v>-7544.2365158546236</v>
      </c>
      <c r="Q177" s="6">
        <f>-'ugly don''t look!'!$J$7/4*P177</f>
        <v>47.666372366298475</v>
      </c>
      <c r="R177" s="2">
        <f t="shared" si="21"/>
        <v>0.37825573577026833</v>
      </c>
      <c r="S177" s="2">
        <f t="shared" si="22"/>
        <v>3.8642261674391389</v>
      </c>
      <c r="U177" s="6">
        <v>449789.21500000003</v>
      </c>
      <c r="V177" s="6">
        <v>25.756810999999999</v>
      </c>
      <c r="W177" s="6">
        <v>18.968813999999998</v>
      </c>
      <c r="X177" s="6">
        <v>11.726167999999999</v>
      </c>
      <c r="Y177" s="6">
        <v>0.201682</v>
      </c>
      <c r="Z177" s="6">
        <v>21.547073999999999</v>
      </c>
      <c r="AA177" s="6">
        <v>85.762654999999995</v>
      </c>
      <c r="AB177" s="6">
        <v>19</v>
      </c>
      <c r="AC177" s="6">
        <v>60.070551000000002</v>
      </c>
      <c r="AE177" s="3">
        <f>0.000063090994667*'raw Data'!W177</f>
        <v>1.1967613429133149E-3</v>
      </c>
      <c r="AF177" s="6">
        <f>249.088908333*('raw Data'!X177-AVERAGE('raw Data'!$D$2:$D$3001))</f>
        <v>2937.1215933205099</v>
      </c>
      <c r="AG177" s="3"/>
      <c r="AH177" s="6">
        <f>AE177/(PI()*('ugly don''t look!'!$K$7^2)/4)</f>
        <v>1.0768125804002178</v>
      </c>
      <c r="AI177" s="6">
        <f>-AF177/'ugly don''t look!'!$I$7</f>
        <v>-3212.0752332901466</v>
      </c>
      <c r="AJ177" s="6">
        <f>-'ugly don''t look!'!$K$7/4*AI177</f>
        <v>30.207479720192193</v>
      </c>
      <c r="AK177" s="3">
        <f t="shared" si="23"/>
        <v>7.4005362975496702E-2</v>
      </c>
      <c r="AL177" s="3">
        <f t="shared" si="24"/>
        <v>3.4080895665690121</v>
      </c>
      <c r="AN177" s="6">
        <f>S177-'ugly don''t look!'!$M$5</f>
        <v>8.561160667106682E-2</v>
      </c>
      <c r="AO177" s="6">
        <f t="shared" si="28"/>
        <v>0.37825573577026833</v>
      </c>
      <c r="AP177" s="6">
        <f t="shared" si="29"/>
        <v>3.8642261674391389</v>
      </c>
      <c r="AQ177" s="6">
        <f t="shared" si="25"/>
        <v>-4.1745733160434756E-2</v>
      </c>
      <c r="AV177" s="6">
        <f t="shared" si="26"/>
        <v>-0.11528709899752654</v>
      </c>
      <c r="AW177" s="6">
        <f t="shared" si="27"/>
        <v>7.4005362975496702E-2</v>
      </c>
    </row>
    <row r="178" spans="1:49" x14ac:dyDescent="0.25">
      <c r="A178" s="6">
        <v>17833.101050000001</v>
      </c>
      <c r="B178" s="6">
        <v>23.217055999999999</v>
      </c>
      <c r="C178" s="6">
        <v>11.522717</v>
      </c>
      <c r="D178" s="6">
        <v>-0.117023</v>
      </c>
      <c r="E178" s="6">
        <v>32.633594000000002</v>
      </c>
      <c r="F178" s="6">
        <v>21.968972000000001</v>
      </c>
      <c r="G178" s="6">
        <v>86.084275000000005</v>
      </c>
      <c r="H178" s="6">
        <v>11.5</v>
      </c>
      <c r="I178" s="6">
        <v>46.294848000000002</v>
      </c>
      <c r="L178" s="3">
        <f t="shared" si="20"/>
        <v>7.2697967679635029E-4</v>
      </c>
      <c r="M178" s="6">
        <f>249.088908333*(E178-AVERAGE('raw Data'!$Y$2:$Y$2801))</f>
        <v>8058.3244519046993</v>
      </c>
      <c r="N178" s="2" t="s">
        <v>18</v>
      </c>
      <c r="O178" s="3">
        <f>L178/(PI()*('ugly don''t look!'!$J$7^2)/4)</f>
        <v>1.4491681948790491</v>
      </c>
      <c r="P178" s="6">
        <f>-M178/'ugly don''t look!'!$H$7</f>
        <v>-7553.7349567910569</v>
      </c>
      <c r="Q178" s="6">
        <f>-'ugly don''t look!'!$J$7/4*P178</f>
        <v>47.726385890745092</v>
      </c>
      <c r="R178" s="2">
        <f t="shared" si="21"/>
        <v>0.37098973312327016</v>
      </c>
      <c r="S178" s="2">
        <f t="shared" si="22"/>
        <v>3.8654844082838484</v>
      </c>
      <c r="U178" s="6">
        <v>449789.49</v>
      </c>
      <c r="V178" s="6">
        <v>25.796824000000001</v>
      </c>
      <c r="W178" s="6">
        <v>18.970457</v>
      </c>
      <c r="X178" s="6">
        <v>11.731812</v>
      </c>
      <c r="Y178" s="6">
        <v>0.20183100000000001</v>
      </c>
      <c r="Z178" s="6">
        <v>21.551887000000001</v>
      </c>
      <c r="AA178" s="6">
        <v>85.762524999999997</v>
      </c>
      <c r="AB178" s="6">
        <v>19</v>
      </c>
      <c r="AC178" s="6">
        <v>60.071798000000001</v>
      </c>
      <c r="AE178" s="3">
        <f>0.000063090994667*'raw Data'!W178</f>
        <v>1.1968650014175528E-3</v>
      </c>
      <c r="AF178" s="6">
        <f>249.088908333*('raw Data'!X178-AVERAGE('raw Data'!$D$2:$D$3001))</f>
        <v>2938.5274511191415</v>
      </c>
      <c r="AG178" s="3"/>
      <c r="AH178" s="6">
        <f>AE178/(PI()*('ugly don''t look!'!$K$7^2)/4)</f>
        <v>1.076905849440106</v>
      </c>
      <c r="AI178" s="6">
        <f>-AF178/'ugly don''t look!'!$I$7</f>
        <v>-3213.6126980743015</v>
      </c>
      <c r="AJ178" s="6">
        <f>-'ugly don''t look!'!$K$7/4*AI178</f>
        <v>30.221938577135059</v>
      </c>
      <c r="AK178" s="3">
        <f t="shared" si="23"/>
        <v>7.4091975077296368E-2</v>
      </c>
      <c r="AL178" s="3">
        <f t="shared" si="24"/>
        <v>3.4085681036003517</v>
      </c>
      <c r="AN178" s="6">
        <f>S178-'ugly don''t look!'!$M$5</f>
        <v>8.6869847515776311E-2</v>
      </c>
      <c r="AO178" s="6">
        <f t="shared" si="28"/>
        <v>0.37098973312327016</v>
      </c>
      <c r="AP178" s="6">
        <f t="shared" si="29"/>
        <v>3.8654844082838484</v>
      </c>
      <c r="AQ178" s="6">
        <f t="shared" si="25"/>
        <v>-3.5824633435079495E-2</v>
      </c>
      <c r="AV178" s="6">
        <f t="shared" si="26"/>
        <v>-0.11480856196618694</v>
      </c>
      <c r="AW178" s="6">
        <f t="shared" si="27"/>
        <v>7.4091975077296368E-2</v>
      </c>
    </row>
    <row r="179" spans="1:49" x14ac:dyDescent="0.25">
      <c r="A179" s="6">
        <v>17833.521059999999</v>
      </c>
      <c r="B179" s="6">
        <v>23.280809000000001</v>
      </c>
      <c r="C179" s="6">
        <v>11.507362000000001</v>
      </c>
      <c r="D179" s="6">
        <v>-0.11491899999999999</v>
      </c>
      <c r="E179" s="6">
        <v>32.622287</v>
      </c>
      <c r="F179" s="6">
        <v>22.092563999999999</v>
      </c>
      <c r="G179" s="6">
        <v>86.081643999999997</v>
      </c>
      <c r="H179" s="6">
        <v>11.5</v>
      </c>
      <c r="I179" s="6">
        <v>46.309297000000001</v>
      </c>
      <c r="L179" s="3">
        <f t="shared" si="20"/>
        <v>7.2601091457323856E-4</v>
      </c>
      <c r="M179" s="6">
        <f>249.088908333*(E179-AVERAGE('raw Data'!$Y$2:$Y$2801))</f>
        <v>8055.5080036181771</v>
      </c>
      <c r="N179" s="2" t="s">
        <v>18</v>
      </c>
      <c r="O179" s="3">
        <f>L179/(PI()*('ugly don''t look!'!$J$7^2)/4)</f>
        <v>1.4472370550591294</v>
      </c>
      <c r="P179" s="6">
        <f>-M179/'ugly don''t look!'!$H$7</f>
        <v>-7551.0948665337246</v>
      </c>
      <c r="Q179" s="6">
        <f>-'ugly don''t look!'!$J$7/4*P179</f>
        <v>47.709705140476707</v>
      </c>
      <c r="R179" s="2">
        <f t="shared" si="21"/>
        <v>0.36965625942782232</v>
      </c>
      <c r="S179" s="2">
        <f t="shared" si="22"/>
        <v>3.8651348392631979</v>
      </c>
      <c r="U179" s="6">
        <v>449791.61700000003</v>
      </c>
      <c r="V179" s="6">
        <v>25.723436</v>
      </c>
      <c r="W179" s="6">
        <v>18.973324000000002</v>
      </c>
      <c r="X179" s="6">
        <v>11.752394000000001</v>
      </c>
      <c r="Y179" s="6">
        <v>0.213398</v>
      </c>
      <c r="Z179" s="6">
        <v>21.506587</v>
      </c>
      <c r="AA179" s="6">
        <v>85.763278</v>
      </c>
      <c r="AB179" s="6">
        <v>19</v>
      </c>
      <c r="AC179" s="6">
        <v>60.089827</v>
      </c>
      <c r="AE179" s="3">
        <f>0.000063090994667*'raw Data'!W179</f>
        <v>1.1970458832992633E-3</v>
      </c>
      <c r="AF179" s="6">
        <f>249.088908333*('raw Data'!X179-AVERAGE('raw Data'!$D$2:$D$3001))</f>
        <v>2943.6541990304513</v>
      </c>
      <c r="AG179" s="3"/>
      <c r="AH179" s="6">
        <f>AE179/(PI()*('ugly don''t look!'!$K$7^2)/4)</f>
        <v>1.0770686019278477</v>
      </c>
      <c r="AI179" s="6">
        <f>-AF179/'ugly don''t look!'!$I$7</f>
        <v>-3219.2193777673351</v>
      </c>
      <c r="AJ179" s="6">
        <f>-'ugly don''t look!'!$K$7/4*AI179</f>
        <v>30.274665755306241</v>
      </c>
      <c r="AK179" s="3">
        <f t="shared" si="23"/>
        <v>7.4243093386009859E-2</v>
      </c>
      <c r="AL179" s="3">
        <f t="shared" si="24"/>
        <v>3.4103112490910519</v>
      </c>
      <c r="AN179" s="6">
        <f>S179-'ugly don''t look!'!$M$5</f>
        <v>8.652027849512578E-2</v>
      </c>
      <c r="AO179" s="6">
        <f t="shared" si="28"/>
        <v>0.36965625942782232</v>
      </c>
      <c r="AP179" s="6">
        <f t="shared" si="29"/>
        <v>3.8651348392631979</v>
      </c>
      <c r="AQ179" s="6">
        <f t="shared" si="25"/>
        <v>-3.5318463755236257E-2</v>
      </c>
      <c r="AV179" s="6">
        <f t="shared" si="26"/>
        <v>-0.11306541647548674</v>
      </c>
      <c r="AW179" s="6">
        <f t="shared" si="27"/>
        <v>7.4243093386009859E-2</v>
      </c>
    </row>
    <row r="180" spans="1:49" x14ac:dyDescent="0.25">
      <c r="A180" s="6">
        <v>17835.348050000001</v>
      </c>
      <c r="B180" s="6">
        <v>23.256782999999999</v>
      </c>
      <c r="C180" s="6">
        <v>11.506079</v>
      </c>
      <c r="D180" s="6">
        <v>-9.6952999999999998E-2</v>
      </c>
      <c r="E180" s="6">
        <v>32.642738999999999</v>
      </c>
      <c r="F180" s="6">
        <v>22.044242000000001</v>
      </c>
      <c r="G180" s="6">
        <v>86.081067000000004</v>
      </c>
      <c r="H180" s="6">
        <v>11.5</v>
      </c>
      <c r="I180" s="6">
        <v>46.309384000000001</v>
      </c>
      <c r="L180" s="3">
        <f t="shared" si="20"/>
        <v>7.2592996882708068E-4</v>
      </c>
      <c r="M180" s="6">
        <f>249.088908333*(E180-AVERAGE('raw Data'!$Y$2:$Y$2801))</f>
        <v>8060.6023699714033</v>
      </c>
      <c r="N180" s="2" t="s">
        <v>18</v>
      </c>
      <c r="O180" s="3">
        <f>L180/(PI()*('ugly don''t look!'!$J$7^2)/4)</f>
        <v>1.4470756970396594</v>
      </c>
      <c r="P180" s="6">
        <f>-M180/'ugly don''t look!'!$H$7</f>
        <v>-7555.8702380684326</v>
      </c>
      <c r="Q180" s="6">
        <f>-'ugly don''t look!'!$J$7/4*P180</f>
        <v>47.739877131675875</v>
      </c>
      <c r="R180" s="2">
        <f t="shared" si="21"/>
        <v>0.36954475936997949</v>
      </c>
      <c r="S180" s="2">
        <f t="shared" si="22"/>
        <v>3.8657670472097574</v>
      </c>
      <c r="U180" s="6">
        <v>449793.45209999999</v>
      </c>
      <c r="V180" s="6">
        <v>25.812313</v>
      </c>
      <c r="W180" s="6">
        <v>18.96827</v>
      </c>
      <c r="X180" s="6">
        <v>11.774113</v>
      </c>
      <c r="Y180" s="6">
        <v>0.23675599999999999</v>
      </c>
      <c r="Z180" s="6">
        <v>21.56804</v>
      </c>
      <c r="AA180" s="6">
        <v>85.767043999999999</v>
      </c>
      <c r="AB180" s="6">
        <v>19</v>
      </c>
      <c r="AC180" s="6">
        <v>60.108344000000002</v>
      </c>
      <c r="AE180" s="3">
        <f>0.000063090994667*'raw Data'!W180</f>
        <v>1.1967270214122163E-3</v>
      </c>
      <c r="AF180" s="6">
        <f>249.088908333*('raw Data'!X180-AVERAGE('raw Data'!$D$2:$D$3001))</f>
        <v>2949.0641610305361</v>
      </c>
      <c r="AG180" s="3"/>
      <c r="AH180" s="6">
        <f>AE180/(PI()*('ugly don''t look!'!$K$7^2)/4)</f>
        <v>1.0767816988678387</v>
      </c>
      <c r="AI180" s="6">
        <f>-AF180/'ugly don''t look!'!$I$7</f>
        <v>-3225.1357841541294</v>
      </c>
      <c r="AJ180" s="6">
        <f>-'ugly don''t look!'!$K$7/4*AI180</f>
        <v>30.33030571170989</v>
      </c>
      <c r="AK180" s="3">
        <f t="shared" si="23"/>
        <v>7.3976683913076755E-2</v>
      </c>
      <c r="AL180" s="3">
        <f t="shared" si="24"/>
        <v>3.4121474011653494</v>
      </c>
      <c r="AN180" s="6">
        <f>S180-'ugly don''t look!'!$M$5</f>
        <v>8.7152486441685273E-2</v>
      </c>
      <c r="AO180" s="6">
        <f t="shared" si="28"/>
        <v>0.36954475936997949</v>
      </c>
      <c r="AP180" s="6">
        <f t="shared" si="29"/>
        <v>3.8657670472097574</v>
      </c>
      <c r="AQ180" s="6">
        <f t="shared" si="25"/>
        <v>-3.4614702155290805E-2</v>
      </c>
      <c r="AV180" s="6">
        <f t="shared" si="26"/>
        <v>-0.11122926440118919</v>
      </c>
      <c r="AW180" s="6">
        <f t="shared" si="27"/>
        <v>7.3976683913076755E-2</v>
      </c>
    </row>
    <row r="181" spans="1:49" x14ac:dyDescent="0.25">
      <c r="A181" s="6">
        <v>17836.601989999999</v>
      </c>
      <c r="B181" s="6">
        <v>23.311311</v>
      </c>
      <c r="C181" s="6">
        <v>11.511602999999999</v>
      </c>
      <c r="D181" s="6">
        <v>-9.7604999999999997E-2</v>
      </c>
      <c r="E181" s="6">
        <v>32.620835</v>
      </c>
      <c r="F181" s="6">
        <v>22.048901000000001</v>
      </c>
      <c r="G181" s="6">
        <v>86.080026000000004</v>
      </c>
      <c r="H181" s="6">
        <v>11.5</v>
      </c>
      <c r="I181" s="6">
        <v>46.303980000000003</v>
      </c>
      <c r="L181" s="3">
        <f t="shared" si="20"/>
        <v>7.2627848348162118E-4</v>
      </c>
      <c r="M181" s="6">
        <f>249.088908333*(E181-AVERAGE('raw Data'!$Y$2:$Y$2801))</f>
        <v>8055.1463265232778</v>
      </c>
      <c r="N181" s="2" t="s">
        <v>18</v>
      </c>
      <c r="O181" s="3">
        <f>L181/(PI()*('ugly don''t look!'!$J$7^2)/4)</f>
        <v>1.4477704294633154</v>
      </c>
      <c r="P181" s="6">
        <f>-M181/'ugly don''t look!'!$H$7</f>
        <v>-7550.7558366359935</v>
      </c>
      <c r="Q181" s="6">
        <f>-'ugly don''t look!'!$J$7/4*P181</f>
        <v>47.707563064825365</v>
      </c>
      <c r="R181" s="2">
        <f t="shared" si="21"/>
        <v>0.3700247382059067</v>
      </c>
      <c r="S181" s="2">
        <f t="shared" si="22"/>
        <v>3.8650899401439509</v>
      </c>
      <c r="U181" s="6">
        <v>449793.72340000002</v>
      </c>
      <c r="V181" s="6">
        <v>25.695958999999998</v>
      </c>
      <c r="W181" s="6">
        <v>18.957682999999999</v>
      </c>
      <c r="X181" s="6">
        <v>11.774057000000001</v>
      </c>
      <c r="Y181" s="6">
        <v>0.23202400000000001</v>
      </c>
      <c r="Z181" s="6">
        <v>21.56804</v>
      </c>
      <c r="AA181" s="6">
        <v>85.767043999999999</v>
      </c>
      <c r="AB181" s="6">
        <v>19</v>
      </c>
      <c r="AC181" s="6">
        <v>60.117120999999997</v>
      </c>
      <c r="AE181" s="3">
        <f>0.000063090994667*'raw Data'!W181</f>
        <v>1.1960590770516766E-3</v>
      </c>
      <c r="AF181" s="6">
        <f>249.088908333*('raw Data'!X181-AVERAGE('raw Data'!$D$2:$D$3001))</f>
        <v>2949.0502120516694</v>
      </c>
      <c r="AG181" s="3"/>
      <c r="AH181" s="6">
        <f>AE181/(PI()*('ugly don''t look!'!$K$7^2)/4)</f>
        <v>1.0761807011044204</v>
      </c>
      <c r="AI181" s="6">
        <f>-AF181/'ugly don''t look!'!$I$7</f>
        <v>-3225.1205293653429</v>
      </c>
      <c r="AJ181" s="6">
        <f>-'ugly don''t look!'!$K$7/4*AI181</f>
        <v>30.330162250336965</v>
      </c>
      <c r="AK181" s="3">
        <f t="shared" si="23"/>
        <v>7.3418385469001021E-2</v>
      </c>
      <c r="AL181" s="3">
        <f t="shared" si="24"/>
        <v>3.4121426711862459</v>
      </c>
      <c r="AN181" s="6">
        <f>S181-'ugly don''t look!'!$M$5</f>
        <v>8.6475379375878791E-2</v>
      </c>
      <c r="AO181" s="6">
        <f t="shared" si="28"/>
        <v>0.3700247382059067</v>
      </c>
      <c r="AP181" s="6">
        <f t="shared" si="29"/>
        <v>3.8650899401439509</v>
      </c>
      <c r="AQ181" s="6">
        <f t="shared" si="25"/>
        <v>-3.5599829144342121E-2</v>
      </c>
      <c r="AV181" s="6">
        <f t="shared" si="26"/>
        <v>-0.11123399438029269</v>
      </c>
      <c r="AW181" s="6">
        <f t="shared" si="27"/>
        <v>7.3418385469001021E-2</v>
      </c>
    </row>
    <row r="182" spans="1:49" x14ac:dyDescent="0.25">
      <c r="A182" s="6">
        <v>17839.21398</v>
      </c>
      <c r="B182" s="6">
        <v>23.329422000000001</v>
      </c>
      <c r="C182" s="6">
        <v>11.467514</v>
      </c>
      <c r="D182" s="6">
        <v>-0.127883</v>
      </c>
      <c r="E182" s="6">
        <v>32.591461000000002</v>
      </c>
      <c r="F182" s="6">
        <v>22.101596000000001</v>
      </c>
      <c r="G182" s="6">
        <v>86.083875000000006</v>
      </c>
      <c r="H182" s="6">
        <v>11.5</v>
      </c>
      <c r="I182" s="6">
        <v>46.356307000000001</v>
      </c>
      <c r="L182" s="3">
        <f t="shared" si="20"/>
        <v>7.2349686461774785E-4</v>
      </c>
      <c r="M182" s="6">
        <f>249.088908333*(E182-AVERAGE('raw Data'!$Y$2:$Y$2801))</f>
        <v>8047.8295889299052</v>
      </c>
      <c r="N182" s="2" t="s">
        <v>18</v>
      </c>
      <c r="O182" s="3">
        <f>L182/(PI()*('ugly don''t look!'!$J$7^2)/4)</f>
        <v>1.442225523991453</v>
      </c>
      <c r="P182" s="6">
        <f>-M182/'ugly don''t look!'!$H$7</f>
        <v>-7543.8972524652281</v>
      </c>
      <c r="Q182" s="6">
        <f>-'ugly don''t look!'!$J$7/4*P182</f>
        <v>47.664228815388427</v>
      </c>
      <c r="R182" s="2">
        <f t="shared" si="21"/>
        <v>0.36618742329943654</v>
      </c>
      <c r="S182" s="2">
        <f t="shared" si="22"/>
        <v>3.8641811965508022</v>
      </c>
      <c r="U182" s="6">
        <v>449794.46</v>
      </c>
      <c r="V182" s="6">
        <v>25.802541000000002</v>
      </c>
      <c r="W182" s="6">
        <v>18.953776999999999</v>
      </c>
      <c r="X182" s="6">
        <v>11.777195000000001</v>
      </c>
      <c r="Y182" s="6">
        <v>0.23982899999999999</v>
      </c>
      <c r="Z182" s="6">
        <v>21.526208</v>
      </c>
      <c r="AA182" s="6">
        <v>85.762376000000003</v>
      </c>
      <c r="AB182" s="6">
        <v>19</v>
      </c>
      <c r="AC182" s="6">
        <v>60.136868</v>
      </c>
      <c r="AE182" s="3">
        <f>0.000063090994667*'raw Data'!W182</f>
        <v>1.1958126436265072E-3</v>
      </c>
      <c r="AF182" s="6">
        <f>249.088908333*('raw Data'!X182-AVERAGE('raw Data'!$D$2:$D$3001))</f>
        <v>2949.8318530460183</v>
      </c>
      <c r="AG182" s="3"/>
      <c r="AH182" s="6">
        <f>AE182/(PI()*('ugly don''t look!'!$K$7^2)/4)</f>
        <v>1.0759589671605352</v>
      </c>
      <c r="AI182" s="6">
        <f>-AF182/'ugly don''t look!'!$I$7</f>
        <v>-3225.9753423512884</v>
      </c>
      <c r="AJ182" s="6">
        <f>-'ugly don''t look!'!$K$7/4*AI182</f>
        <v>30.338201210841341</v>
      </c>
      <c r="AK182" s="3">
        <f t="shared" si="23"/>
        <v>7.321232640328193E-2</v>
      </c>
      <c r="AL182" s="3">
        <f t="shared" si="24"/>
        <v>3.4124076844515723</v>
      </c>
      <c r="AN182" s="6">
        <f>S182-'ugly don''t look!'!$M$5</f>
        <v>8.5566635782730049E-2</v>
      </c>
      <c r="AO182" s="6">
        <f t="shared" si="28"/>
        <v>0.36618742329943654</v>
      </c>
      <c r="AP182" s="6">
        <f t="shared" si="29"/>
        <v>3.8641811965508022</v>
      </c>
      <c r="AQ182" s="6">
        <f t="shared" si="25"/>
        <v>-3.4046027819913532E-2</v>
      </c>
      <c r="AV182" s="6">
        <f t="shared" si="26"/>
        <v>-0.11096898111496634</v>
      </c>
      <c r="AW182" s="6">
        <f t="shared" si="27"/>
        <v>7.321232640328193E-2</v>
      </c>
    </row>
    <row r="183" spans="1:49" x14ac:dyDescent="0.25">
      <c r="A183" s="6">
        <v>17840.261050000001</v>
      </c>
      <c r="B183" s="6">
        <v>23.271761999999999</v>
      </c>
      <c r="C183" s="6">
        <v>11.467028000000001</v>
      </c>
      <c r="D183" s="6">
        <v>-0.119575</v>
      </c>
      <c r="E183" s="6">
        <v>32.608969999999999</v>
      </c>
      <c r="F183" s="6">
        <v>22.037430000000001</v>
      </c>
      <c r="G183" s="6">
        <v>86.086386000000005</v>
      </c>
      <c r="H183" s="6">
        <v>11.5</v>
      </c>
      <c r="I183" s="6">
        <v>46.363207000000003</v>
      </c>
      <c r="L183" s="3">
        <f t="shared" si="20"/>
        <v>7.2346620239433976E-4</v>
      </c>
      <c r="M183" s="6">
        <f>249.088908333*(E183-AVERAGE('raw Data'!$Y$2:$Y$2801))</f>
        <v>8052.1908866259064</v>
      </c>
      <c r="N183" s="2" t="s">
        <v>18</v>
      </c>
      <c r="O183" s="3">
        <f>L183/(PI()*('ugly don''t look!'!$J$7^2)/4)</f>
        <v>1.4421644016239845</v>
      </c>
      <c r="P183" s="6">
        <f>-M183/'ugly don''t look!'!$H$7</f>
        <v>-7547.9854580295341</v>
      </c>
      <c r="Q183" s="6">
        <f>-'ugly don''t look!'!$J$7/4*P183</f>
        <v>47.690059120195102</v>
      </c>
      <c r="R183" s="2">
        <f t="shared" si="21"/>
        <v>0.36614504181215229</v>
      </c>
      <c r="S183" s="2">
        <f t="shared" si="22"/>
        <v>3.864722971986343</v>
      </c>
      <c r="U183" s="6">
        <v>449796.60200000001</v>
      </c>
      <c r="V183" s="6">
        <v>25.632707</v>
      </c>
      <c r="W183" s="6">
        <v>18.923887000000001</v>
      </c>
      <c r="X183" s="6">
        <v>11.746788</v>
      </c>
      <c r="Y183" s="6">
        <v>0.25340800000000002</v>
      </c>
      <c r="Z183" s="6">
        <v>21.49363</v>
      </c>
      <c r="AA183" s="6">
        <v>85.768708000000004</v>
      </c>
      <c r="AB183" s="6">
        <v>19</v>
      </c>
      <c r="AC183" s="6">
        <v>60.210095000000003</v>
      </c>
      <c r="AE183" s="3">
        <f>0.000063090994667*'raw Data'!W183</f>
        <v>1.1939268537959108E-3</v>
      </c>
      <c r="AF183" s="6">
        <f>249.088908333*('raw Data'!X183-AVERAGE('raw Data'!$D$2:$D$3001))</f>
        <v>2942.2578066103365</v>
      </c>
      <c r="AG183" s="3"/>
      <c r="AH183" s="6">
        <f>AE183/(PI()*('ugly don''t look!'!$K$7^2)/4)</f>
        <v>1.0742621859053572</v>
      </c>
      <c r="AI183" s="6">
        <f>-AF183/'ugly don''t look!'!$I$7</f>
        <v>-3217.6922644469996</v>
      </c>
      <c r="AJ183" s="6">
        <f>-'ugly don''t look!'!$K$7/4*AI183</f>
        <v>30.260304247152142</v>
      </c>
      <c r="AK183" s="3">
        <f t="shared" si="23"/>
        <v>7.1634087248709968E-2</v>
      </c>
      <c r="AL183" s="3">
        <f t="shared" si="24"/>
        <v>3.4098367627429802</v>
      </c>
      <c r="AN183" s="6">
        <f>S183-'ugly don''t look!'!$M$5</f>
        <v>8.6108411218270842E-2</v>
      </c>
      <c r="AO183" s="6">
        <f t="shared" si="28"/>
        <v>0.36614504181215229</v>
      </c>
      <c r="AP183" s="6">
        <f t="shared" si="29"/>
        <v>3.864722971986343</v>
      </c>
      <c r="AQ183" s="6">
        <f t="shared" si="25"/>
        <v>-3.3477054638382381E-2</v>
      </c>
      <c r="AV183" s="6">
        <f t="shared" si="26"/>
        <v>-0.11353990282355841</v>
      </c>
      <c r="AW183" s="6">
        <f t="shared" si="27"/>
        <v>7.1634087248709968E-2</v>
      </c>
    </row>
    <row r="184" spans="1:49" x14ac:dyDescent="0.25">
      <c r="A184" s="6">
        <v>17840.582979999999</v>
      </c>
      <c r="B184" s="6">
        <v>23.276567</v>
      </c>
      <c r="C184" s="6">
        <v>11.467095</v>
      </c>
      <c r="D184" s="6">
        <v>-0.118616</v>
      </c>
      <c r="E184" s="6">
        <v>32.568401000000001</v>
      </c>
      <c r="F184" s="6">
        <v>22.037430000000001</v>
      </c>
      <c r="G184" s="6">
        <v>86.086386000000005</v>
      </c>
      <c r="H184" s="6">
        <v>11.5</v>
      </c>
      <c r="I184" s="6">
        <v>46.366593000000002</v>
      </c>
      <c r="L184" s="3">
        <f t="shared" si="20"/>
        <v>7.2347042949098242E-4</v>
      </c>
      <c r="M184" s="6">
        <f>249.088908333*(E184-AVERAGE('raw Data'!$Y$2:$Y$2801))</f>
        <v>8042.0855987037457</v>
      </c>
      <c r="N184" s="2" t="s">
        <v>18</v>
      </c>
      <c r="O184" s="3">
        <f>L184/(PI()*('ugly don''t look!'!$J$7^2)/4)</f>
        <v>1.4421728279585944</v>
      </c>
      <c r="P184" s="6">
        <f>-M184/'ugly don''t look!'!$H$7</f>
        <v>-7538.5129346679287</v>
      </c>
      <c r="Q184" s="6">
        <f>-'ugly don''t look!'!$J$7/4*P184</f>
        <v>47.630209349465638</v>
      </c>
      <c r="R184" s="2">
        <f t="shared" si="21"/>
        <v>0.36615088463422141</v>
      </c>
      <c r="S184" s="2">
        <f t="shared" si="22"/>
        <v>3.8634672101309624</v>
      </c>
      <c r="U184" s="6">
        <v>449797.05009999999</v>
      </c>
      <c r="V184" s="6">
        <v>25.644879</v>
      </c>
      <c r="W184" s="6">
        <v>18.935195</v>
      </c>
      <c r="X184" s="6">
        <v>11.755561</v>
      </c>
      <c r="Y184" s="6">
        <v>0.248807</v>
      </c>
      <c r="Z184" s="6">
        <v>21.553602999999999</v>
      </c>
      <c r="AA184" s="6">
        <v>85.766178999999994</v>
      </c>
      <c r="AB184" s="6">
        <v>19</v>
      </c>
      <c r="AC184" s="6">
        <v>60.208869</v>
      </c>
      <c r="AE184" s="3">
        <f>0.000063090994667*'raw Data'!W184</f>
        <v>1.1946402867636051E-3</v>
      </c>
      <c r="AF184" s="6">
        <f>249.088908333*('raw Data'!X184-AVERAGE('raw Data'!$D$2:$D$3001))</f>
        <v>2944.4430636031425</v>
      </c>
      <c r="AG184" s="3"/>
      <c r="AH184" s="6">
        <f>AE184/(PI()*('ugly don''t look!'!$K$7^2)/4)</f>
        <v>1.0749041130526824</v>
      </c>
      <c r="AI184" s="6">
        <f>-AF184/'ugly don''t look!'!$I$7</f>
        <v>-3220.0820905546179</v>
      </c>
      <c r="AJ184" s="6">
        <f>-'ugly don''t look!'!$K$7/4*AI184</f>
        <v>30.282779008307322</v>
      </c>
      <c r="AK184" s="3">
        <f t="shared" si="23"/>
        <v>7.223146044102742E-2</v>
      </c>
      <c r="AL184" s="3">
        <f t="shared" si="24"/>
        <v>3.4105792013826748</v>
      </c>
      <c r="AN184" s="6">
        <f>S184-'ugly don''t look!'!$M$5</f>
        <v>8.4852649362890276E-2</v>
      </c>
      <c r="AO184" s="6">
        <f t="shared" si="28"/>
        <v>0.36615088463422141</v>
      </c>
      <c r="AP184" s="6">
        <f t="shared" si="29"/>
        <v>3.8634672101309624</v>
      </c>
      <c r="AQ184" s="6">
        <f t="shared" si="25"/>
        <v>-3.4736566045765138E-2</v>
      </c>
      <c r="AV184" s="6">
        <f t="shared" si="26"/>
        <v>-0.11279746418386383</v>
      </c>
      <c r="AW184" s="6">
        <f t="shared" si="27"/>
        <v>7.223146044102742E-2</v>
      </c>
    </row>
    <row r="185" spans="1:49" x14ac:dyDescent="0.25">
      <c r="A185" s="6">
        <v>17842.363170000001</v>
      </c>
      <c r="B185" s="6">
        <v>23.394841</v>
      </c>
      <c r="C185" s="6">
        <v>11.472669</v>
      </c>
      <c r="D185" s="6">
        <v>-9.9179000000000003E-2</v>
      </c>
      <c r="E185" s="6">
        <v>32.563223000000001</v>
      </c>
      <c r="F185" s="6">
        <v>21.936558000000002</v>
      </c>
      <c r="G185" s="6">
        <v>86.081467000000004</v>
      </c>
      <c r="H185" s="6">
        <v>11.5</v>
      </c>
      <c r="I185" s="6">
        <v>46.381335</v>
      </c>
      <c r="L185" s="3">
        <f t="shared" si="20"/>
        <v>7.2382209869525623E-4</v>
      </c>
      <c r="M185" s="6">
        <f>249.088908333*(E185-AVERAGE('raw Data'!$Y$2:$Y$2801))</f>
        <v>8040.7958163363974</v>
      </c>
      <c r="N185" s="2" t="s">
        <v>18</v>
      </c>
      <c r="O185" s="3">
        <f>L185/(PI()*('ugly don''t look!'!$J$7^2)/4)</f>
        <v>1.4428738486916606</v>
      </c>
      <c r="P185" s="6">
        <f>-M185/'ugly don''t look!'!$H$7</f>
        <v>-7537.3039148260195</v>
      </c>
      <c r="Q185" s="6">
        <f>-'ugly don''t look!'!$J$7/4*P185</f>
        <v>47.622570459849499</v>
      </c>
      <c r="R185" s="2">
        <f t="shared" si="21"/>
        <v>0.36663685302602333</v>
      </c>
      <c r="S185" s="2">
        <f t="shared" si="22"/>
        <v>3.8633068181791939</v>
      </c>
      <c r="U185" s="6">
        <v>449798.86499999999</v>
      </c>
      <c r="V185" s="6">
        <v>25.904501</v>
      </c>
      <c r="W185" s="6">
        <v>18.942855999999999</v>
      </c>
      <c r="X185" s="6">
        <v>11.779589</v>
      </c>
      <c r="Y185" s="6">
        <v>0.26663199999999998</v>
      </c>
      <c r="Z185" s="6">
        <v>21.584327999999999</v>
      </c>
      <c r="AA185" s="6">
        <v>85.768559999999994</v>
      </c>
      <c r="AB185" s="6">
        <v>19</v>
      </c>
      <c r="AC185" s="6">
        <v>60.240608999999999</v>
      </c>
      <c r="AE185" s="3">
        <f>0.000063090994667*'raw Data'!W185</f>
        <v>1.1951236268737491E-3</v>
      </c>
      <c r="AF185" s="6">
        <f>249.088908333*('raw Data'!X185-AVERAGE('raw Data'!$D$2:$D$3001))</f>
        <v>2950.4281718925672</v>
      </c>
      <c r="AG185" s="3"/>
      <c r="AH185" s="6">
        <f>AE185/(PI()*('ugly don''t look!'!$K$7^2)/4)</f>
        <v>1.0753390090445165</v>
      </c>
      <c r="AI185" s="6">
        <f>-AF185/'ugly don''t look!'!$I$7</f>
        <v>-3226.627484571924</v>
      </c>
      <c r="AJ185" s="6">
        <f>-'ugly don''t look!'!$K$7/4*AI185</f>
        <v>30.344334184533974</v>
      </c>
      <c r="AK185" s="3">
        <f t="shared" si="23"/>
        <v>7.2635969115693005E-2</v>
      </c>
      <c r="AL185" s="3">
        <f t="shared" si="24"/>
        <v>3.4126098175257282</v>
      </c>
      <c r="AN185" s="6">
        <f>S185-'ugly don''t look!'!$M$5</f>
        <v>8.4692257411121741E-2</v>
      </c>
      <c r="AO185" s="6">
        <f t="shared" si="28"/>
        <v>0.36663685302602333</v>
      </c>
      <c r="AP185" s="6">
        <f t="shared" si="29"/>
        <v>3.8633068181791939</v>
      </c>
      <c r="AQ185" s="6">
        <f t="shared" si="25"/>
        <v>-3.5208821637214976E-2</v>
      </c>
      <c r="AV185" s="6">
        <f t="shared" si="26"/>
        <v>-0.11076684804081038</v>
      </c>
      <c r="AW185" s="6">
        <f t="shared" si="27"/>
        <v>7.2635969115693005E-2</v>
      </c>
    </row>
    <row r="186" spans="1:49" x14ac:dyDescent="0.25">
      <c r="A186" s="6">
        <v>17844.04105</v>
      </c>
      <c r="B186" s="6">
        <v>23.322593000000001</v>
      </c>
      <c r="C186" s="6">
        <v>11.422361</v>
      </c>
      <c r="D186" s="6">
        <v>-8.7966000000000003E-2</v>
      </c>
      <c r="E186" s="6">
        <v>32.579298000000001</v>
      </c>
      <c r="F186" s="6">
        <v>22.042392</v>
      </c>
      <c r="G186" s="6">
        <v>86.084721000000002</v>
      </c>
      <c r="H186" s="6">
        <v>11.5</v>
      </c>
      <c r="I186" s="6">
        <v>46.461047999999998</v>
      </c>
      <c r="L186" s="3">
        <f t="shared" si="20"/>
        <v>7.2064811693554887E-4</v>
      </c>
      <c r="M186" s="6">
        <f>249.088908333*(E186-AVERAGE('raw Data'!$Y$2:$Y$2801))</f>
        <v>8044.7999205378501</v>
      </c>
      <c r="N186" s="2" t="s">
        <v>18</v>
      </c>
      <c r="O186" s="3">
        <f>L186/(PI()*('ugly don''t look!'!$J$7^2)/4)</f>
        <v>1.4365468032953383</v>
      </c>
      <c r="P186" s="6">
        <f>-M186/'ugly don''t look!'!$H$7</f>
        <v>-7541.0572933425665</v>
      </c>
      <c r="Q186" s="6">
        <f>-'ugly don''t look!'!$J$7/4*P186</f>
        <v>47.646285243661673</v>
      </c>
      <c r="R186" s="2">
        <f t="shared" si="21"/>
        <v>0.36224218038596778</v>
      </c>
      <c r="S186" s="2">
        <f t="shared" si="22"/>
        <v>3.8638046678516154</v>
      </c>
      <c r="U186" s="6">
        <v>449800.55739999999</v>
      </c>
      <c r="V186" s="6">
        <v>25.799406000000001</v>
      </c>
      <c r="W186" s="6">
        <v>18.973617000000001</v>
      </c>
      <c r="X186" s="6">
        <v>11.783798000000001</v>
      </c>
      <c r="Y186" s="6">
        <v>0.265627</v>
      </c>
      <c r="Z186" s="6">
        <v>21.532366</v>
      </c>
      <c r="AA186" s="6">
        <v>85.765510000000006</v>
      </c>
      <c r="AB186" s="6">
        <v>19</v>
      </c>
      <c r="AC186" s="6">
        <v>60.236123999999997</v>
      </c>
      <c r="AE186" s="3">
        <f>0.000063090994667*'raw Data'!W186</f>
        <v>1.1970643689607006E-3</v>
      </c>
      <c r="AF186" s="6">
        <f>249.088908333*('raw Data'!X186-AVERAGE('raw Data'!$D$2:$D$3001))</f>
        <v>2951.4765871077416</v>
      </c>
      <c r="AG186" s="3"/>
      <c r="AH186" s="6">
        <f>AE186/(PI()*('ugly don''t look!'!$K$7^2)/4)</f>
        <v>1.0770852348120152</v>
      </c>
      <c r="AI186" s="6">
        <f>-AF186/'ugly don''t look!'!$I$7</f>
        <v>-3227.7740453934184</v>
      </c>
      <c r="AJ186" s="6">
        <f>-'ugly don''t look!'!$K$7/4*AI186</f>
        <v>30.355116843795596</v>
      </c>
      <c r="AK186" s="3">
        <f t="shared" si="23"/>
        <v>7.4258536001002518E-2</v>
      </c>
      <c r="AL186" s="3">
        <f t="shared" si="24"/>
        <v>3.4129650978187906</v>
      </c>
      <c r="AN186" s="6">
        <f>S186-'ugly don''t look!'!$M$5</f>
        <v>8.5190107083543243E-2</v>
      </c>
      <c r="AO186" s="6">
        <f t="shared" si="28"/>
        <v>0.36224218038596778</v>
      </c>
      <c r="AP186" s="6">
        <f t="shared" si="29"/>
        <v>3.8638046678516154</v>
      </c>
      <c r="AQ186" s="6">
        <f t="shared" si="25"/>
        <v>-3.1890750263432022E-2</v>
      </c>
      <c r="AV186" s="6">
        <f t="shared" si="26"/>
        <v>-0.11041156774774796</v>
      </c>
      <c r="AW186" s="6">
        <f t="shared" si="27"/>
        <v>7.4258536001002518E-2</v>
      </c>
    </row>
    <row r="187" spans="1:49" x14ac:dyDescent="0.25">
      <c r="A187" s="6">
        <v>17844.602060000001</v>
      </c>
      <c r="B187" s="6">
        <v>23.346986999999999</v>
      </c>
      <c r="C187" s="6">
        <v>11.420574999999999</v>
      </c>
      <c r="D187" s="6">
        <v>-8.8291999999999995E-2</v>
      </c>
      <c r="E187" s="6">
        <v>32.587865999999998</v>
      </c>
      <c r="F187" s="6">
        <v>22.099004999999998</v>
      </c>
      <c r="G187" s="6">
        <v>86.078063999999998</v>
      </c>
      <c r="H187" s="6">
        <v>11.5</v>
      </c>
      <c r="I187" s="6">
        <v>46.477623000000001</v>
      </c>
      <c r="L187" s="3">
        <f t="shared" si="20"/>
        <v>7.2053543641907353E-4</v>
      </c>
      <c r="M187" s="6">
        <f>249.088908333*(E187-AVERAGE('raw Data'!$Y$2:$Y$2801))</f>
        <v>8046.9341143044467</v>
      </c>
      <c r="N187" s="2" t="s">
        <v>18</v>
      </c>
      <c r="O187" s="3">
        <f>L187/(PI()*('ugly don''t look!'!$J$7^2)/4)</f>
        <v>1.4363221848832004</v>
      </c>
      <c r="P187" s="6">
        <f>-M187/'ugly don''t look!'!$H$7</f>
        <v>-7543.0578499291778</v>
      </c>
      <c r="Q187" s="6">
        <f>-'ugly don''t look!'!$J$7/4*P187</f>
        <v>47.65892526031503</v>
      </c>
      <c r="R187" s="2">
        <f t="shared" si="21"/>
        <v>0.36208580819251246</v>
      </c>
      <c r="S187" s="2">
        <f t="shared" si="22"/>
        <v>3.8640699212760743</v>
      </c>
      <c r="U187" s="6">
        <v>449802.57610000001</v>
      </c>
      <c r="V187" s="6">
        <v>25.757180999999999</v>
      </c>
      <c r="W187" s="6">
        <v>18.995704</v>
      </c>
      <c r="X187" s="6">
        <v>11.758084999999999</v>
      </c>
      <c r="Y187" s="6">
        <v>0.27629999999999999</v>
      </c>
      <c r="Z187" s="6">
        <v>21.582107000000001</v>
      </c>
      <c r="AA187" s="6">
        <v>85.767675999999994</v>
      </c>
      <c r="AB187" s="6">
        <v>19</v>
      </c>
      <c r="AC187" s="6">
        <v>60.229300000000002</v>
      </c>
      <c r="AE187" s="3">
        <f>0.000063090994667*'raw Data'!W187</f>
        <v>1.1984578597599106E-3</v>
      </c>
      <c r="AF187" s="6">
        <f>249.088908333*('raw Data'!X187-AVERAGE('raw Data'!$D$2:$D$3001))</f>
        <v>2945.0717640077742</v>
      </c>
      <c r="AG187" s="3"/>
      <c r="AH187" s="6">
        <f>AE187/(PI()*('ugly don''t look!'!$K$7^2)/4)</f>
        <v>1.078339059087128</v>
      </c>
      <c r="AI187" s="6">
        <f>-AF187/'ugly don''t look!'!$I$7</f>
        <v>-3220.7696456777935</v>
      </c>
      <c r="AJ187" s="6">
        <f>-'ugly don''t look!'!$K$7/4*AI187</f>
        <v>30.289245017329961</v>
      </c>
      <c r="AK187" s="3">
        <f t="shared" si="23"/>
        <v>7.5421949088704782E-2</v>
      </c>
      <c r="AL187" s="3">
        <f t="shared" si="24"/>
        <v>3.4107926995825855</v>
      </c>
      <c r="AN187" s="6">
        <f>S187-'ugly don''t look!'!$M$5</f>
        <v>8.5455360508002176E-2</v>
      </c>
      <c r="AO187" s="6">
        <f t="shared" si="28"/>
        <v>0.36208580819251246</v>
      </c>
      <c r="AP187" s="6">
        <f t="shared" si="29"/>
        <v>3.8640699212760743</v>
      </c>
      <c r="AQ187" s="6">
        <f t="shared" si="25"/>
        <v>-3.1525147099733669E-2</v>
      </c>
      <c r="AV187" s="6">
        <f t="shared" si="26"/>
        <v>-0.11258396598395315</v>
      </c>
      <c r="AW187" s="6">
        <f t="shared" si="27"/>
        <v>7.5421949088704782E-2</v>
      </c>
    </row>
    <row r="188" spans="1:49" x14ac:dyDescent="0.25">
      <c r="A188" s="6">
        <v>17846.07199</v>
      </c>
      <c r="B188" s="6">
        <v>23.184349999999998</v>
      </c>
      <c r="C188" s="6">
        <v>11.478972000000001</v>
      </c>
      <c r="D188" s="6">
        <v>-7.5513999999999998E-2</v>
      </c>
      <c r="E188" s="6">
        <v>32.573970000000003</v>
      </c>
      <c r="F188" s="6">
        <v>22.005388</v>
      </c>
      <c r="G188" s="6">
        <v>86.081681000000003</v>
      </c>
      <c r="H188" s="6">
        <v>11.5</v>
      </c>
      <c r="I188" s="6">
        <v>46.453265999999999</v>
      </c>
      <c r="L188" s="3">
        <f t="shared" si="20"/>
        <v>7.2421976123464239E-4</v>
      </c>
      <c r="M188" s="6">
        <f>249.088908333*(E188-AVERAGE('raw Data'!$Y$2:$Y$2801))</f>
        <v>8043.472774834252</v>
      </c>
      <c r="N188" s="2" t="s">
        <v>18</v>
      </c>
      <c r="O188" s="3">
        <f>L188/(PI()*('ugly don''t look!'!$J$7^2)/4)</f>
        <v>1.4436665529759301</v>
      </c>
      <c r="P188" s="6">
        <f>-M188/'ugly don''t look!'!$H$7</f>
        <v>-7539.8132497508923</v>
      </c>
      <c r="Q188" s="6">
        <f>-'ugly don''t look!'!$J$7/4*P188</f>
        <v>47.638425065238579</v>
      </c>
      <c r="R188" s="2">
        <f t="shared" si="21"/>
        <v>0.36718609481300074</v>
      </c>
      <c r="S188" s="2">
        <f t="shared" si="22"/>
        <v>3.863639684856643</v>
      </c>
      <c r="U188" s="6">
        <v>449803.1801</v>
      </c>
      <c r="V188" s="6">
        <v>25.732655999999999</v>
      </c>
      <c r="W188" s="6">
        <v>19.011134999999999</v>
      </c>
      <c r="X188" s="6">
        <v>11.772798999999999</v>
      </c>
      <c r="Y188" s="6">
        <v>0.28417900000000001</v>
      </c>
      <c r="Z188" s="6">
        <v>21.612831</v>
      </c>
      <c r="AA188" s="6">
        <v>85.770401000000007</v>
      </c>
      <c r="AB188" s="6">
        <v>19</v>
      </c>
      <c r="AC188" s="6">
        <v>60.213023999999997</v>
      </c>
      <c r="AE188" s="3">
        <f>0.000063090994667*'raw Data'!W188</f>
        <v>1.1994314168986171E-3</v>
      </c>
      <c r="AF188" s="6">
        <f>249.088908333*('raw Data'!X188-AVERAGE('raw Data'!$D$2:$D$3001))</f>
        <v>2948.7368582049862</v>
      </c>
      <c r="AG188" s="3"/>
      <c r="AH188" s="6">
        <f>AE188/(PI()*('ugly don''t look!'!$K$7^2)/4)</f>
        <v>1.0792150387307766</v>
      </c>
      <c r="AI188" s="6">
        <f>-AF188/'ugly don''t look!'!$I$7</f>
        <v>-3224.7778414315248</v>
      </c>
      <c r="AJ188" s="6">
        <f>-'ugly don''t look!'!$K$7/4*AI188</f>
        <v>30.326939493066561</v>
      </c>
      <c r="AK188" s="3">
        <f t="shared" si="23"/>
        <v>7.6233960887312227E-2</v>
      </c>
      <c r="AL188" s="3">
        <f t="shared" si="24"/>
        <v>3.4120364096874005</v>
      </c>
      <c r="AN188" s="6">
        <f>S188-'ugly don''t look!'!$M$5</f>
        <v>8.502512408857088E-2</v>
      </c>
      <c r="AO188" s="6">
        <f t="shared" si="28"/>
        <v>0.36718609481300074</v>
      </c>
      <c r="AP188" s="6">
        <f t="shared" si="29"/>
        <v>3.863639684856643</v>
      </c>
      <c r="AQ188" s="6">
        <f t="shared" si="25"/>
        <v>-3.5228423444633145E-2</v>
      </c>
      <c r="AV188" s="6">
        <f t="shared" si="26"/>
        <v>-0.11134025587913809</v>
      </c>
      <c r="AW188" s="6">
        <f t="shared" si="27"/>
        <v>7.6233960887312227E-2</v>
      </c>
    </row>
    <row r="189" spans="1:49" x14ac:dyDescent="0.25">
      <c r="A189" s="6">
        <v>17847.934980000002</v>
      </c>
      <c r="B189" s="6">
        <v>23.283044</v>
      </c>
      <c r="C189" s="6">
        <v>11.421891</v>
      </c>
      <c r="D189" s="6">
        <v>-7.5253E-2</v>
      </c>
      <c r="E189" s="6">
        <v>32.663879999999999</v>
      </c>
      <c r="F189" s="6">
        <v>22.106926999999999</v>
      </c>
      <c r="G189" s="6">
        <v>86.080843999999999</v>
      </c>
      <c r="H189" s="6">
        <v>11.5</v>
      </c>
      <c r="I189" s="6">
        <v>46.533897000000003</v>
      </c>
      <c r="L189" s="3">
        <f t="shared" si="20"/>
        <v>7.2061846416805536E-4</v>
      </c>
      <c r="M189" s="6">
        <f>249.088908333*(E189-AVERAGE('raw Data'!$Y$2:$Y$2801))</f>
        <v>8065.868358582471</v>
      </c>
      <c r="N189" s="2" t="s">
        <v>18</v>
      </c>
      <c r="O189" s="3">
        <f>L189/(PI()*('ugly don''t look!'!$J$7^2)/4)</f>
        <v>1.4364876931868809</v>
      </c>
      <c r="P189" s="6">
        <f>-M189/'ugly don''t look!'!$H$7</f>
        <v>-7560.8064853603964</v>
      </c>
      <c r="Q189" s="6">
        <f>-'ugly don''t look!'!$J$7/4*P189</f>
        <v>47.771065576128322</v>
      </c>
      <c r="R189" s="2">
        <f t="shared" si="21"/>
        <v>0.36220103217940208</v>
      </c>
      <c r="S189" s="2">
        <f t="shared" si="22"/>
        <v>3.8664201335405335</v>
      </c>
      <c r="U189" s="6">
        <v>449805.78100000002</v>
      </c>
      <c r="V189" s="6">
        <v>25.792584000000002</v>
      </c>
      <c r="W189" s="6">
        <v>19.079456</v>
      </c>
      <c r="X189" s="6">
        <v>11.789303</v>
      </c>
      <c r="Y189" s="6">
        <v>0.30172500000000002</v>
      </c>
      <c r="Z189" s="6">
        <v>21.554577999999999</v>
      </c>
      <c r="AA189" s="6">
        <v>85.767461999999995</v>
      </c>
      <c r="AB189" s="6">
        <v>19</v>
      </c>
      <c r="AC189" s="6">
        <v>60.116419999999998</v>
      </c>
      <c r="AE189" s="3">
        <f>0.000063090994667*'raw Data'!W189</f>
        <v>1.2037418567452612E-3</v>
      </c>
      <c r="AF189" s="6">
        <f>249.088908333*('raw Data'!X189-AVERAGE('raw Data'!$D$2:$D$3001))</f>
        <v>2952.8478215481146</v>
      </c>
      <c r="AG189" s="3"/>
      <c r="AH189" s="6">
        <f>AE189/(PI()*('ugly don''t look!'!$K$7^2)/4)</f>
        <v>1.0830934526529925</v>
      </c>
      <c r="AI189" s="6">
        <f>-AF189/'ugly don''t look!'!$I$7</f>
        <v>-3229.2736456125485</v>
      </c>
      <c r="AJ189" s="6">
        <f>-'ugly don''t look!'!$K$7/4*AI189</f>
        <v>30.369219609116371</v>
      </c>
      <c r="AK189" s="3">
        <f t="shared" si="23"/>
        <v>7.9821254834351776E-2</v>
      </c>
      <c r="AL189" s="3">
        <f t="shared" si="24"/>
        <v>3.4134295826167516</v>
      </c>
      <c r="AN189" s="6">
        <f>S189-'ugly don''t look!'!$M$5</f>
        <v>8.7805572772461371E-2</v>
      </c>
      <c r="AO189" s="6">
        <f t="shared" si="28"/>
        <v>0.36220103217940208</v>
      </c>
      <c r="AP189" s="6">
        <f t="shared" si="29"/>
        <v>3.8664201335405335</v>
      </c>
      <c r="AQ189" s="6">
        <f t="shared" si="25"/>
        <v>-2.924887826973685E-2</v>
      </c>
      <c r="AV189" s="6">
        <f t="shared" si="26"/>
        <v>-0.10994708294978706</v>
      </c>
      <c r="AW189" s="6">
        <f t="shared" si="27"/>
        <v>7.9821254834351776E-2</v>
      </c>
    </row>
    <row r="190" spans="1:49" x14ac:dyDescent="0.25">
      <c r="A190" s="6">
        <v>17848.28299</v>
      </c>
      <c r="B190" s="6">
        <v>23.239796999999999</v>
      </c>
      <c r="C190" s="6">
        <v>11.420415999999999</v>
      </c>
      <c r="D190" s="6">
        <v>-8.0393999999999993E-2</v>
      </c>
      <c r="E190" s="6">
        <v>32.633873000000001</v>
      </c>
      <c r="F190" s="6">
        <v>22.00591</v>
      </c>
      <c r="G190" s="6">
        <v>86.074391000000006</v>
      </c>
      <c r="H190" s="6">
        <v>11.5</v>
      </c>
      <c r="I190" s="6">
        <v>46.544663999999997</v>
      </c>
      <c r="L190" s="3">
        <f t="shared" si="20"/>
        <v>7.205254049509215E-4</v>
      </c>
      <c r="M190" s="6">
        <f>249.088908333*(E190-AVERAGE('raw Data'!$Y$2:$Y$2801))</f>
        <v>8058.3939477101239</v>
      </c>
      <c r="N190" s="2" t="s">
        <v>18</v>
      </c>
      <c r="O190" s="3">
        <f>L190/(PI()*('ugly don''t look!'!$J$7^2)/4)</f>
        <v>1.4363021880592755</v>
      </c>
      <c r="P190" s="6">
        <f>-M190/'ugly don''t look!'!$H$7</f>
        <v>-7553.8001009656209</v>
      </c>
      <c r="Q190" s="6">
        <f>-'ugly don''t look!'!$J$7/4*P190</f>
        <v>47.726797487926035</v>
      </c>
      <c r="R190" s="2">
        <f t="shared" si="21"/>
        <v>0.36207188585437899</v>
      </c>
      <c r="S190" s="2">
        <f t="shared" si="22"/>
        <v>3.8654930323478425</v>
      </c>
      <c r="U190" s="6">
        <v>449806.3481</v>
      </c>
      <c r="V190" s="6">
        <v>25.714770000000001</v>
      </c>
      <c r="W190" s="6">
        <v>19.095003999999999</v>
      </c>
      <c r="X190" s="6">
        <v>11.789116</v>
      </c>
      <c r="Y190" s="6">
        <v>0.312863</v>
      </c>
      <c r="Z190" s="6">
        <v>21.556799000000002</v>
      </c>
      <c r="AA190" s="6">
        <v>85.769638</v>
      </c>
      <c r="AB190" s="6">
        <v>19</v>
      </c>
      <c r="AC190" s="6">
        <v>60.083565</v>
      </c>
      <c r="AE190" s="3">
        <f>0.000063090994667*'raw Data'!W190</f>
        <v>1.2047227955303437E-3</v>
      </c>
      <c r="AF190" s="6">
        <f>249.088908333*('raw Data'!X190-AVERAGE('raw Data'!$D$2:$D$3001))</f>
        <v>2952.8012419222559</v>
      </c>
      <c r="AG190" s="3"/>
      <c r="AH190" s="6">
        <f>AE190/(PI()*('ugly don''t look!'!$K$7^2)/4)</f>
        <v>1.0839760740968034</v>
      </c>
      <c r="AI190" s="6">
        <f>-AF190/'ugly don''t look!'!$I$7</f>
        <v>-3229.222705514278</v>
      </c>
      <c r="AJ190" s="6">
        <f>-'ugly don''t look!'!$K$7/4*AI190</f>
        <v>30.368740550603203</v>
      </c>
      <c r="AK190" s="3">
        <f t="shared" si="23"/>
        <v>8.0635830907449718E-2</v>
      </c>
      <c r="AL190" s="3">
        <f t="shared" si="24"/>
        <v>3.4134138080167515</v>
      </c>
      <c r="AN190" s="6">
        <f>S190-'ugly don''t look!'!$M$5</f>
        <v>8.6878471579770356E-2</v>
      </c>
      <c r="AO190" s="6">
        <f t="shared" si="28"/>
        <v>0.36207188585437899</v>
      </c>
      <c r="AP190" s="6">
        <f t="shared" si="29"/>
        <v>3.8654930323478425</v>
      </c>
      <c r="AQ190" s="6">
        <f t="shared" si="25"/>
        <v>-3.0093101555854901E-2</v>
      </c>
      <c r="AV190" s="6">
        <f t="shared" si="26"/>
        <v>-0.10996285754978707</v>
      </c>
      <c r="AW190" s="6">
        <f t="shared" si="27"/>
        <v>8.0635830907449718E-2</v>
      </c>
    </row>
    <row r="191" spans="1:49" x14ac:dyDescent="0.25">
      <c r="A191" s="6">
        <v>17850.33999</v>
      </c>
      <c r="B191" s="6">
        <v>23.275845</v>
      </c>
      <c r="C191" s="6">
        <v>11.446299</v>
      </c>
      <c r="D191" s="6">
        <v>-9.1746999999999995E-2</v>
      </c>
      <c r="E191" s="6">
        <v>32.679004999999997</v>
      </c>
      <c r="F191" s="6">
        <v>22.061785</v>
      </c>
      <c r="G191" s="6">
        <v>86.078425999999993</v>
      </c>
      <c r="H191" s="6">
        <v>11.5</v>
      </c>
      <c r="I191" s="6">
        <v>46.577150000000003</v>
      </c>
      <c r="L191" s="3">
        <f t="shared" si="20"/>
        <v>7.2215838916588743E-4</v>
      </c>
      <c r="M191" s="6">
        <f>249.088908333*(E191-AVERAGE('raw Data'!$Y$2:$Y$2801))</f>
        <v>8069.6358283210075</v>
      </c>
      <c r="N191" s="2" t="s">
        <v>18</v>
      </c>
      <c r="O191" s="3">
        <f>L191/(PI()*('ugly don''t look!'!$J$7^2)/4)</f>
        <v>1.4395573943086395</v>
      </c>
      <c r="P191" s="6">
        <f>-M191/'ugly don''t look!'!$H$7</f>
        <v>-7564.3380467950956</v>
      </c>
      <c r="Q191" s="6">
        <f>-'ugly don''t look!'!$J$7/4*P191</f>
        <v>47.793378864163117</v>
      </c>
      <c r="R191" s="2">
        <f t="shared" si="21"/>
        <v>0.36433570127814185</v>
      </c>
      <c r="S191" s="2">
        <f t="shared" si="22"/>
        <v>3.8668871124168502</v>
      </c>
      <c r="U191" s="6">
        <v>449808.1691</v>
      </c>
      <c r="V191" s="6">
        <v>25.743535999999999</v>
      </c>
      <c r="W191" s="6">
        <v>19.10295</v>
      </c>
      <c r="X191" s="6">
        <v>11.767341999999999</v>
      </c>
      <c r="Y191" s="6">
        <v>0.32487700000000003</v>
      </c>
      <c r="Z191" s="6">
        <v>21.661928</v>
      </c>
      <c r="AA191" s="6">
        <v>85.765240000000006</v>
      </c>
      <c r="AB191" s="6">
        <v>19</v>
      </c>
      <c r="AC191" s="6">
        <v>60.004745</v>
      </c>
      <c r="AE191" s="3">
        <f>0.000063090994667*'raw Data'!W191</f>
        <v>1.2052241165739677E-3</v>
      </c>
      <c r="AF191" s="6">
        <f>249.088908333*('raw Data'!X191-AVERAGE('raw Data'!$D$2:$D$3001))</f>
        <v>2947.3775800322132</v>
      </c>
      <c r="AG191" s="3"/>
      <c r="AH191" s="6">
        <f>AE191/(PI()*('ugly don''t look!'!$K$7^2)/4)</f>
        <v>1.0844271488326229</v>
      </c>
      <c r="AI191" s="6">
        <f>-AF191/'ugly don''t look!'!$I$7</f>
        <v>-3223.29131674564</v>
      </c>
      <c r="AJ191" s="6">
        <f>-'ugly don''t look!'!$K$7/4*AI191</f>
        <v>30.312959694636859</v>
      </c>
      <c r="AK191" s="3">
        <f t="shared" si="23"/>
        <v>8.1051874139221519E-2</v>
      </c>
      <c r="AL191" s="3">
        <f t="shared" si="24"/>
        <v>3.4115753337666082</v>
      </c>
      <c r="AN191" s="6">
        <f>S191-'ugly don''t look!'!$M$5</f>
        <v>8.8272551648778119E-2</v>
      </c>
      <c r="AO191" s="6">
        <f t="shared" si="28"/>
        <v>0.36433570127814185</v>
      </c>
      <c r="AP191" s="6">
        <f t="shared" si="29"/>
        <v>3.8668871124168502</v>
      </c>
      <c r="AQ191" s="6">
        <f t="shared" si="25"/>
        <v>-3.0151794402804799E-2</v>
      </c>
      <c r="AV191" s="6">
        <f t="shared" si="26"/>
        <v>-0.11180133179993046</v>
      </c>
      <c r="AW191" s="6">
        <f t="shared" si="27"/>
        <v>8.1051874139221519E-2</v>
      </c>
    </row>
    <row r="192" spans="1:49" x14ac:dyDescent="0.25">
      <c r="A192" s="6">
        <v>17851.471399999999</v>
      </c>
      <c r="B192" s="6">
        <v>23.322980000000001</v>
      </c>
      <c r="C192" s="6">
        <v>11.514989</v>
      </c>
      <c r="D192" s="6">
        <v>-7.8382999999999994E-2</v>
      </c>
      <c r="E192" s="6">
        <v>32.740434999999998</v>
      </c>
      <c r="F192" s="6">
        <v>21.970234000000001</v>
      </c>
      <c r="G192" s="6">
        <v>86.077357000000006</v>
      </c>
      <c r="H192" s="6">
        <v>11.5</v>
      </c>
      <c r="I192" s="6">
        <v>46.513506999999997</v>
      </c>
      <c r="L192" s="3">
        <f t="shared" si="20"/>
        <v>7.2649210958956368E-4</v>
      </c>
      <c r="M192" s="6">
        <f>249.088908333*(E192-AVERAGE('raw Data'!$Y$2:$Y$2801))</f>
        <v>8084.9373599599039</v>
      </c>
      <c r="N192" s="2" t="s">
        <v>18</v>
      </c>
      <c r="O192" s="3">
        <f>L192/(PI()*('ugly don''t look!'!$J$7^2)/4)</f>
        <v>1.4481962737765846</v>
      </c>
      <c r="P192" s="6">
        <f>-M192/'ugly don''t look!'!$H$7</f>
        <v>-7578.6814397824373</v>
      </c>
      <c r="Q192" s="6">
        <f>-'ugly don''t look!'!$J$7/4*P192</f>
        <v>47.884004006905386</v>
      </c>
      <c r="R192" s="2">
        <f t="shared" si="21"/>
        <v>0.37031883296594803</v>
      </c>
      <c r="S192" s="2">
        <f t="shared" si="22"/>
        <v>3.8687815030685409</v>
      </c>
      <c r="U192" s="6">
        <v>449809.27889999998</v>
      </c>
      <c r="V192" s="6">
        <v>25.670881999999999</v>
      </c>
      <c r="W192" s="6">
        <v>19.084786999999999</v>
      </c>
      <c r="X192" s="6">
        <v>11.791938</v>
      </c>
      <c r="Y192" s="6">
        <v>0.327876</v>
      </c>
      <c r="Z192" s="6">
        <v>21.508303000000002</v>
      </c>
      <c r="AA192" s="6">
        <v>85.767853000000002</v>
      </c>
      <c r="AB192" s="6">
        <v>19</v>
      </c>
      <c r="AC192" s="6">
        <v>59.991528000000002</v>
      </c>
      <c r="AE192" s="3">
        <f>0.000063090994667*'raw Data'!W192</f>
        <v>1.2040781948378309E-3</v>
      </c>
      <c r="AF192" s="6">
        <f>249.088908333*('raw Data'!X192-AVERAGE('raw Data'!$D$2:$D$3001))</f>
        <v>2953.5041708215713</v>
      </c>
      <c r="AG192" s="3"/>
      <c r="AH192" s="6">
        <f>AE192/(PI()*('ugly don''t look!'!$K$7^2)/4)</f>
        <v>1.0833960803168048</v>
      </c>
      <c r="AI192" s="6">
        <f>-AF192/'ugly don''t look!'!$I$7</f>
        <v>-3229.9914379063553</v>
      </c>
      <c r="AJ192" s="6">
        <f>-'ugly don''t look!'!$K$7/4*AI192</f>
        <v>30.375969979074632</v>
      </c>
      <c r="AK192" s="3">
        <f t="shared" si="23"/>
        <v>8.0100626288656246E-2</v>
      </c>
      <c r="AL192" s="3">
        <f t="shared" si="24"/>
        <v>3.413651834618328</v>
      </c>
      <c r="AN192" s="6">
        <f>S192-'ugly don''t look!'!$M$5</f>
        <v>9.0166942300468733E-2</v>
      </c>
      <c r="AO192" s="6">
        <f t="shared" si="28"/>
        <v>0.37031883296594803</v>
      </c>
      <c r="AP192" s="6">
        <f t="shared" si="29"/>
        <v>3.8687815030685409</v>
      </c>
      <c r="AQ192" s="6">
        <f t="shared" si="25"/>
        <v>-3.2096997552540307E-2</v>
      </c>
      <c r="AV192" s="6">
        <f t="shared" si="26"/>
        <v>-0.10972483094821062</v>
      </c>
      <c r="AW192" s="6">
        <f t="shared" si="27"/>
        <v>8.0100626288656246E-2</v>
      </c>
    </row>
    <row r="193" spans="1:49" x14ac:dyDescent="0.25">
      <c r="A193" s="6">
        <v>17852.762780000001</v>
      </c>
      <c r="B193" s="6">
        <v>23.162557</v>
      </c>
      <c r="C193" s="6">
        <v>11.519691</v>
      </c>
      <c r="D193" s="6">
        <v>-7.1946999999999997E-2</v>
      </c>
      <c r="E193" s="6">
        <v>32.752654</v>
      </c>
      <c r="F193" s="6">
        <v>22.044024</v>
      </c>
      <c r="G193" s="6">
        <v>86.083931000000007</v>
      </c>
      <c r="H193" s="6">
        <v>11.5</v>
      </c>
      <c r="I193" s="6">
        <v>46.501171999999997</v>
      </c>
      <c r="L193" s="3">
        <f t="shared" si="20"/>
        <v>7.2678876344648791E-4</v>
      </c>
      <c r="M193" s="6">
        <f>249.088908333*(E193-AVERAGE('raw Data'!$Y$2:$Y$2801))</f>
        <v>8087.9809773308252</v>
      </c>
      <c r="N193" s="2" t="s">
        <v>18</v>
      </c>
      <c r="O193" s="3">
        <f>L193/(PI()*('ugly don''t look!'!$J$7^2)/4)</f>
        <v>1.4487876263935344</v>
      </c>
      <c r="P193" s="6">
        <f>-M193/'ugly don''t look!'!$H$7</f>
        <v>-7581.5344744383438</v>
      </c>
      <c r="Q193" s="6">
        <f>-'ugly don''t look!'!$J$7/4*P193</f>
        <v>47.902030193120069</v>
      </c>
      <c r="R193" s="2">
        <f t="shared" si="21"/>
        <v>0.37072708696082085</v>
      </c>
      <c r="S193" s="2">
        <f t="shared" si="22"/>
        <v>3.8691578875086741</v>
      </c>
      <c r="U193" s="6">
        <v>449809.68699999998</v>
      </c>
      <c r="V193" s="6">
        <v>25.669222999999999</v>
      </c>
      <c r="W193" s="6">
        <v>19.095406000000001</v>
      </c>
      <c r="X193" s="6">
        <v>11.783854</v>
      </c>
      <c r="Y193" s="6">
        <v>0.32905000000000001</v>
      </c>
      <c r="Z193" s="6">
        <v>21.574197999999999</v>
      </c>
      <c r="AA193" s="6">
        <v>85.767629999999997</v>
      </c>
      <c r="AB193" s="6">
        <v>19</v>
      </c>
      <c r="AC193" s="6">
        <v>59.968325999999998</v>
      </c>
      <c r="AE193" s="3">
        <f>0.000063090994667*'raw Data'!W193</f>
        <v>1.2047481581101999E-3</v>
      </c>
      <c r="AF193" s="6">
        <f>249.088908333*('raw Data'!X193-AVERAGE('raw Data'!$D$2:$D$3001))</f>
        <v>2951.4905360866073</v>
      </c>
      <c r="AG193" s="3"/>
      <c r="AH193" s="6">
        <f>AE193/(PI()*('ugly don''t look!'!$K$7^2)/4)</f>
        <v>1.0839988946409513</v>
      </c>
      <c r="AI193" s="6">
        <f>-AF193/'ugly don''t look!'!$I$7</f>
        <v>-3227.789300182204</v>
      </c>
      <c r="AJ193" s="6">
        <f>-'ugly don''t look!'!$K$7/4*AI193</f>
        <v>30.35526030516851</v>
      </c>
      <c r="AK193" s="3">
        <f t="shared" si="23"/>
        <v>8.065688331301514E-2</v>
      </c>
      <c r="AL193" s="3">
        <f t="shared" si="24"/>
        <v>3.412969823909441</v>
      </c>
      <c r="AN193" s="6">
        <f>S193-'ugly don''t look!'!$M$5</f>
        <v>9.0543326740601948E-2</v>
      </c>
      <c r="AO193" s="6">
        <f t="shared" si="28"/>
        <v>0.37072708696082085</v>
      </c>
      <c r="AP193" s="6">
        <f t="shared" si="29"/>
        <v>3.8691578875086741</v>
      </c>
      <c r="AQ193" s="6">
        <f t="shared" si="25"/>
        <v>-3.1982604589431723E-2</v>
      </c>
      <c r="AV193" s="6">
        <f t="shared" si="26"/>
        <v>-0.11040684165709758</v>
      </c>
      <c r="AW193" s="6">
        <f t="shared" si="27"/>
        <v>8.065688331301514E-2</v>
      </c>
    </row>
    <row r="194" spans="1:49" x14ac:dyDescent="0.25">
      <c r="A194" s="6">
        <v>17853.640719999999</v>
      </c>
      <c r="B194" s="6">
        <v>23.273081000000001</v>
      </c>
      <c r="C194" s="6">
        <v>11.544995999999999</v>
      </c>
      <c r="D194" s="6">
        <v>-5.1663000000000001E-2</v>
      </c>
      <c r="E194" s="6">
        <v>32.807304000000002</v>
      </c>
      <c r="F194" s="6">
        <v>22.032923</v>
      </c>
      <c r="G194" s="6">
        <v>86.082880000000003</v>
      </c>
      <c r="H194" s="6">
        <v>11.5</v>
      </c>
      <c r="I194" s="6">
        <v>46.465525</v>
      </c>
      <c r="L194" s="3">
        <f t="shared" ref="L194:L257" si="30">0.000063090994667*C194</f>
        <v>7.2838528106653638E-4</v>
      </c>
      <c r="M194" s="6">
        <f>249.088908333*(E194-AVERAGE('raw Data'!$Y$2:$Y$2801))</f>
        <v>8101.5936861712244</v>
      </c>
      <c r="N194" s="2" t="s">
        <v>18</v>
      </c>
      <c r="O194" s="3">
        <f>L194/(PI()*('ugly don''t look!'!$J$7^2)/4)</f>
        <v>1.4519701397861149</v>
      </c>
      <c r="P194" s="6">
        <f>-M194/'ugly don''t look!'!$H$7</f>
        <v>-7594.2947939362812</v>
      </c>
      <c r="Q194" s="6">
        <f>-'ugly don''t look!'!$J$7/4*P194</f>
        <v>47.982653081787909</v>
      </c>
      <c r="R194" s="2">
        <f t="shared" ref="R194:R257" si="31">LN(O194)</f>
        <v>0.37292135130554838</v>
      </c>
      <c r="S194" s="2">
        <f t="shared" ref="S194:S257" si="32">LN(Q194)</f>
        <v>3.8708395514598761</v>
      </c>
      <c r="U194" s="6">
        <v>449810.92009999999</v>
      </c>
      <c r="V194" s="6">
        <v>25.81176</v>
      </c>
      <c r="W194" s="6">
        <v>19.128271999999999</v>
      </c>
      <c r="X194" s="6">
        <v>11.787960999999999</v>
      </c>
      <c r="Y194" s="6">
        <v>0.32819300000000001</v>
      </c>
      <c r="Z194" s="6">
        <v>21.537548999999999</v>
      </c>
      <c r="AA194" s="6">
        <v>85.765193999999994</v>
      </c>
      <c r="AB194" s="6">
        <v>19</v>
      </c>
      <c r="AC194" s="6">
        <v>59.885533000000002</v>
      </c>
      <c r="AE194" s="3">
        <f>0.000063090994667*'raw Data'!W194</f>
        <v>1.2068217067409254E-3</v>
      </c>
      <c r="AF194" s="6">
        <f>249.088908333*('raw Data'!X194-AVERAGE('raw Data'!$D$2:$D$3001))</f>
        <v>2952.5135442331311</v>
      </c>
      <c r="AG194" s="3"/>
      <c r="AH194" s="6">
        <f>AE194/(PI()*('ugly don''t look!'!$K$7^2)/4)</f>
        <v>1.0858646160438514</v>
      </c>
      <c r="AI194" s="6">
        <f>-AF194/'ugly don''t look!'!$I$7</f>
        <v>-3228.9080754955503</v>
      </c>
      <c r="AJ194" s="6">
        <f>-'ugly don''t look!'!$K$7/4*AI194</f>
        <v>30.365781659786581</v>
      </c>
      <c r="AK194" s="3">
        <f t="shared" ref="AK194:AK257" si="33">LN(AH194)</f>
        <v>8.2376550797626596E-2</v>
      </c>
      <c r="AL194" s="3">
        <f t="shared" ref="AL194:AL257" si="34">LN(AJ194)</f>
        <v>3.4133163711485164</v>
      </c>
      <c r="AN194" s="6">
        <f>S194-'ugly don''t look!'!$M$5</f>
        <v>9.222499069180401E-2</v>
      </c>
      <c r="AO194" s="6">
        <f t="shared" si="28"/>
        <v>0.37292135130554838</v>
      </c>
      <c r="AP194" s="6">
        <f t="shared" si="29"/>
        <v>3.8708395514598761</v>
      </c>
      <c r="AQ194" s="6">
        <f t="shared" ref="AQ194:AQ257" si="35">AN194-$AS$2*AO194-$AT$2</f>
        <v>-3.1709080090329106E-2</v>
      </c>
      <c r="AV194" s="6">
        <f t="shared" ref="AV194:AV257" si="36">AN3194</f>
        <v>-0.11006029441802223</v>
      </c>
      <c r="AW194" s="6">
        <f t="shared" ref="AW194:AW257" si="37">AO3194</f>
        <v>8.2376550797626596E-2</v>
      </c>
    </row>
    <row r="195" spans="1:49" x14ac:dyDescent="0.25">
      <c r="A195" s="6">
        <v>17854.459070000001</v>
      </c>
      <c r="B195" s="6">
        <v>23.183803999999999</v>
      </c>
      <c r="C195" s="6">
        <v>11.563067999999999</v>
      </c>
      <c r="D195" s="6">
        <v>-4.1827999999999997E-2</v>
      </c>
      <c r="E195" s="6">
        <v>32.799332</v>
      </c>
      <c r="F195" s="6">
        <v>21.915834</v>
      </c>
      <c r="G195" s="6">
        <v>86.080695000000006</v>
      </c>
      <c r="H195" s="6">
        <v>11.5</v>
      </c>
      <c r="I195" s="6">
        <v>46.433315</v>
      </c>
      <c r="L195" s="3">
        <f t="shared" si="30"/>
        <v>7.2952546152215835E-4</v>
      </c>
      <c r="M195" s="6">
        <f>249.088908333*(E195-AVERAGE('raw Data'!$Y$2:$Y$2801))</f>
        <v>8099.6079493939933</v>
      </c>
      <c r="N195" s="2" t="s">
        <v>18</v>
      </c>
      <c r="O195" s="3">
        <f>L195/(PI()*('ugly don''t look!'!$J$7^2)/4)</f>
        <v>1.4542429863393933</v>
      </c>
      <c r="P195" s="6">
        <f>-M195/'ugly don''t look!'!$H$7</f>
        <v>-7592.4333983820716</v>
      </c>
      <c r="Q195" s="6">
        <f>-'ugly don''t look!'!$J$7/4*P195</f>
        <v>47.970892319327525</v>
      </c>
      <c r="R195" s="2">
        <f t="shared" si="31"/>
        <v>0.37448548092579093</v>
      </c>
      <c r="S195" s="2">
        <f t="shared" si="32"/>
        <v>3.8705944169529625</v>
      </c>
      <c r="U195" s="6">
        <v>449813.098</v>
      </c>
      <c r="V195" s="6">
        <v>25.727494</v>
      </c>
      <c r="W195" s="6">
        <v>19.146678000000001</v>
      </c>
      <c r="X195" s="6">
        <v>11.798755</v>
      </c>
      <c r="Y195" s="6">
        <v>0.33551300000000001</v>
      </c>
      <c r="Z195" s="6">
        <v>21.500159</v>
      </c>
      <c r="AA195" s="6">
        <v>85.764487000000003</v>
      </c>
      <c r="AB195" s="6">
        <v>19</v>
      </c>
      <c r="AC195" s="6">
        <v>59.778188</v>
      </c>
      <c r="AE195" s="3">
        <f>0.000063090994667*'raw Data'!W195</f>
        <v>1.2079829595887663E-3</v>
      </c>
      <c r="AF195" s="6">
        <f>249.088908333*('raw Data'!X195-AVERAGE('raw Data'!$D$2:$D$3001))</f>
        <v>2955.202209909678</v>
      </c>
      <c r="AG195" s="3"/>
      <c r="AH195" s="6">
        <f>AE195/(PI()*('ugly don''t look!'!$K$7^2)/4)</f>
        <v>1.0869094790676994</v>
      </c>
      <c r="AI195" s="6">
        <f>-AF195/'ugly don''t look!'!$I$7</f>
        <v>-3231.8484360342059</v>
      </c>
      <c r="AJ195" s="6">
        <f>-'ugly don''t look!'!$K$7/4*AI195</f>
        <v>30.393433839418286</v>
      </c>
      <c r="AK195" s="3">
        <f t="shared" si="33"/>
        <v>8.3338328744760423E-2</v>
      </c>
      <c r="AL195" s="3">
        <f t="shared" si="34"/>
        <v>3.4142265929581193</v>
      </c>
      <c r="AN195" s="6">
        <f>S195-'ugly don''t look!'!$M$5</f>
        <v>9.1979856184890352E-2</v>
      </c>
      <c r="AO195" s="6">
        <f t="shared" ref="AO195:AO258" si="38">R195</f>
        <v>0.37448548092579093</v>
      </c>
      <c r="AP195" s="6">
        <f t="shared" ref="AP195:AP258" si="39">S195</f>
        <v>3.8705944169529625</v>
      </c>
      <c r="AQ195" s="6">
        <f t="shared" si="35"/>
        <v>-3.295797361641159E-2</v>
      </c>
      <c r="AV195" s="6">
        <f t="shared" si="36"/>
        <v>-0.10915007260841936</v>
      </c>
      <c r="AW195" s="6">
        <f t="shared" si="37"/>
        <v>8.3338328744760423E-2</v>
      </c>
    </row>
    <row r="196" spans="1:49" x14ac:dyDescent="0.25">
      <c r="A196" s="6">
        <v>17855.634989999999</v>
      </c>
      <c r="B196" s="6">
        <v>23.175865000000002</v>
      </c>
      <c r="C196" s="6">
        <v>11.604416000000001</v>
      </c>
      <c r="D196" s="6">
        <v>-2.4292000000000001E-2</v>
      </c>
      <c r="E196" s="6">
        <v>32.769548</v>
      </c>
      <c r="F196" s="6">
        <v>21.965423000000001</v>
      </c>
      <c r="G196" s="6">
        <v>86.079718999999997</v>
      </c>
      <c r="H196" s="6">
        <v>11.5</v>
      </c>
      <c r="I196" s="6">
        <v>46.360024000000003</v>
      </c>
      <c r="L196" s="3">
        <f t="shared" si="30"/>
        <v>7.3213414796964951E-4</v>
      </c>
      <c r="M196" s="6">
        <f>249.088908333*(E196-AVERAGE('raw Data'!$Y$2:$Y$2801))</f>
        <v>8092.1890853482028</v>
      </c>
      <c r="N196" s="2" t="s">
        <v>18</v>
      </c>
      <c r="O196" s="3">
        <f>L196/(PI()*('ugly don''t look!'!$J$7^2)/4)</f>
        <v>1.4594431666893801</v>
      </c>
      <c r="P196" s="6">
        <f>-M196/'ugly don''t look!'!$H$7</f>
        <v>-7585.4790826286116</v>
      </c>
      <c r="Q196" s="6">
        <f>-'ugly don''t look!'!$J$7/4*P196</f>
        <v>47.926953213818223</v>
      </c>
      <c r="R196" s="2">
        <f t="shared" si="31"/>
        <v>0.37805497029305291</v>
      </c>
      <c r="S196" s="2">
        <f t="shared" si="32"/>
        <v>3.8696780437364464</v>
      </c>
      <c r="U196" s="6">
        <v>449813.70730000001</v>
      </c>
      <c r="V196" s="6">
        <v>25.671987999999999</v>
      </c>
      <c r="W196" s="6">
        <v>19.146443999999999</v>
      </c>
      <c r="X196" s="6">
        <v>11.802676</v>
      </c>
      <c r="Y196" s="6">
        <v>0.33415299999999998</v>
      </c>
      <c r="Z196" s="6">
        <v>21.575679000000001</v>
      </c>
      <c r="AA196" s="6">
        <v>85.764487000000003</v>
      </c>
      <c r="AB196" s="6">
        <v>19</v>
      </c>
      <c r="AC196" s="6">
        <v>59.749113000000001</v>
      </c>
      <c r="AE196" s="3">
        <f>0.000063090994667*'raw Data'!W196</f>
        <v>1.2079681962960142E-3</v>
      </c>
      <c r="AF196" s="6">
        <f>249.088908333*('raw Data'!X196-AVERAGE('raw Data'!$D$2:$D$3001))</f>
        <v>2956.178887519251</v>
      </c>
      <c r="AG196" s="3"/>
      <c r="AH196" s="6">
        <f>AE196/(PI()*('ugly don''t look!'!$K$7^2)/4)</f>
        <v>1.0868961954673744</v>
      </c>
      <c r="AI196" s="6">
        <f>-AF196/'ugly don''t look!'!$I$7</f>
        <v>-3232.9165436562239</v>
      </c>
      <c r="AJ196" s="6">
        <f>-'ugly don''t look!'!$K$7/4*AI196</f>
        <v>30.403478697333412</v>
      </c>
      <c r="AK196" s="3">
        <f t="shared" si="33"/>
        <v>8.3326107228844051E-2</v>
      </c>
      <c r="AL196" s="3">
        <f t="shared" si="34"/>
        <v>3.4145570326988035</v>
      </c>
      <c r="AN196" s="6">
        <f>S196-'ugly don''t look!'!$M$5</f>
        <v>9.1063482968374299E-2</v>
      </c>
      <c r="AO196" s="6">
        <f t="shared" si="38"/>
        <v>0.37805497029305291</v>
      </c>
      <c r="AP196" s="6">
        <f t="shared" si="39"/>
        <v>3.8696780437364464</v>
      </c>
      <c r="AQ196" s="6">
        <f t="shared" si="35"/>
        <v>-3.6165018334731236E-2</v>
      </c>
      <c r="AV196" s="6">
        <f t="shared" si="36"/>
        <v>-0.10881963286773511</v>
      </c>
      <c r="AW196" s="6">
        <f t="shared" si="37"/>
        <v>8.3326107228844051E-2</v>
      </c>
    </row>
    <row r="197" spans="1:49" x14ac:dyDescent="0.25">
      <c r="A197" s="6">
        <v>17857.400979999999</v>
      </c>
      <c r="B197" s="6">
        <v>23.222811</v>
      </c>
      <c r="C197" s="6">
        <v>11.598221000000001</v>
      </c>
      <c r="D197" s="6">
        <v>3.2569999999999999E-3</v>
      </c>
      <c r="E197" s="6">
        <v>32.803243000000002</v>
      </c>
      <c r="F197" s="6">
        <v>22.056823000000001</v>
      </c>
      <c r="G197" s="6">
        <v>86.082089999999994</v>
      </c>
      <c r="H197" s="6">
        <v>11.5</v>
      </c>
      <c r="I197" s="6">
        <v>46.306541000000003</v>
      </c>
      <c r="L197" s="3">
        <f t="shared" si="30"/>
        <v>7.3174329925768751E-4</v>
      </c>
      <c r="M197" s="6">
        <f>249.088908333*(E197-AVERAGE('raw Data'!$Y$2:$Y$2801))</f>
        <v>8100.5821361144845</v>
      </c>
      <c r="N197" s="2" t="s">
        <v>18</v>
      </c>
      <c r="O197" s="3">
        <f>L197/(PI()*('ugly don''t look!'!$J$7^2)/4)</f>
        <v>1.4586640451534374</v>
      </c>
      <c r="P197" s="6">
        <f>-M197/'ugly don''t look!'!$H$7</f>
        <v>-7593.3465842842943</v>
      </c>
      <c r="Q197" s="6">
        <f>-'ugly don''t look!'!$J$7/4*P197</f>
        <v>47.97666205615424</v>
      </c>
      <c r="R197" s="2">
        <f t="shared" si="31"/>
        <v>0.37752097925167211</v>
      </c>
      <c r="S197" s="2">
        <f t="shared" si="32"/>
        <v>3.8707146855074082</v>
      </c>
      <c r="U197" s="6">
        <v>449814.93709999998</v>
      </c>
      <c r="V197" s="6">
        <v>25.727678000000001</v>
      </c>
      <c r="W197" s="6">
        <v>19.151439</v>
      </c>
      <c r="X197" s="6">
        <v>11.818657999999999</v>
      </c>
      <c r="Y197" s="6">
        <v>0.326237</v>
      </c>
      <c r="Z197" s="6">
        <v>21.488817000000001</v>
      </c>
      <c r="AA197" s="6">
        <v>85.763724999999994</v>
      </c>
      <c r="AB197" s="6">
        <v>19</v>
      </c>
      <c r="AC197" s="6">
        <v>59.685093999999999</v>
      </c>
      <c r="AE197" s="3">
        <f>0.000063090994667*'raw Data'!W197</f>
        <v>1.208283335814376E-3</v>
      </c>
      <c r="AF197" s="6">
        <f>249.088908333*('raw Data'!X197-AVERAGE('raw Data'!$D$2:$D$3001))</f>
        <v>2960.1598264522295</v>
      </c>
      <c r="AG197" s="3"/>
      <c r="AH197" s="6">
        <f>AE197/(PI()*('ugly don''t look!'!$K$7^2)/4)</f>
        <v>1.0871797492435411</v>
      </c>
      <c r="AI197" s="6">
        <f>-AF197/'ugly don''t look!'!$I$7</f>
        <v>-3237.2701514131995</v>
      </c>
      <c r="AJ197" s="6">
        <f>-'ugly don''t look!'!$K$7/4*AI197</f>
        <v>30.444421548442726</v>
      </c>
      <c r="AK197" s="3">
        <f t="shared" si="33"/>
        <v>8.358695715772016E-2</v>
      </c>
      <c r="AL197" s="3">
        <f t="shared" si="34"/>
        <v>3.4159027769931174</v>
      </c>
      <c r="AN197" s="6">
        <f>S197-'ugly don''t look!'!$M$5</f>
        <v>9.2100124739336042E-2</v>
      </c>
      <c r="AO197" s="6">
        <f t="shared" si="38"/>
        <v>0.37752097925167211</v>
      </c>
      <c r="AP197" s="6">
        <f t="shared" si="39"/>
        <v>3.8707146855074082</v>
      </c>
      <c r="AQ197" s="6">
        <f t="shared" si="35"/>
        <v>-3.4785695038527215E-2</v>
      </c>
      <c r="AV197" s="6">
        <f t="shared" si="36"/>
        <v>-0.10747388857342122</v>
      </c>
      <c r="AW197" s="6">
        <f t="shared" si="37"/>
        <v>8.358695715772016E-2</v>
      </c>
    </row>
    <row r="198" spans="1:49" x14ac:dyDescent="0.25">
      <c r="A198" s="6">
        <v>17857.838</v>
      </c>
      <c r="B198" s="6">
        <v>23.309304000000001</v>
      </c>
      <c r="C198" s="6">
        <v>11.632930999999999</v>
      </c>
      <c r="D198" s="6">
        <v>9.9069999999999991E-3</v>
      </c>
      <c r="E198" s="6">
        <v>32.749431999999999</v>
      </c>
      <c r="F198" s="6">
        <v>21.93967</v>
      </c>
      <c r="G198" s="6">
        <v>86.082982999999999</v>
      </c>
      <c r="H198" s="6">
        <v>11.5</v>
      </c>
      <c r="I198" s="6">
        <v>46.255623</v>
      </c>
      <c r="L198" s="3">
        <f t="shared" si="30"/>
        <v>7.3393318768257899E-4</v>
      </c>
      <c r="M198" s="6">
        <f>249.088908333*(E198-AVERAGE('raw Data'!$Y$2:$Y$2801))</f>
        <v>8087.1784128681766</v>
      </c>
      <c r="N198" s="2" t="s">
        <v>18</v>
      </c>
      <c r="O198" s="3">
        <f>L198/(PI()*('ugly don''t look!'!$J$7^2)/4)</f>
        <v>1.4630293895461053</v>
      </c>
      <c r="P198" s="6">
        <f>-M198/'ugly don''t look!'!$H$7</f>
        <v>-7580.7821642933786</v>
      </c>
      <c r="Q198" s="6">
        <f>-'ugly don''t look!'!$J$7/4*P198</f>
        <v>47.89727690954664</v>
      </c>
      <c r="R198" s="2">
        <f t="shared" si="31"/>
        <v>0.38050921038447572</v>
      </c>
      <c r="S198" s="2">
        <f t="shared" si="32"/>
        <v>3.8690586533133322</v>
      </c>
      <c r="U198" s="6">
        <v>449816.48700000002</v>
      </c>
      <c r="V198" s="6">
        <v>25.82854</v>
      </c>
      <c r="W198" s="6">
        <v>19.159946999999999</v>
      </c>
      <c r="X198" s="6">
        <v>11.850797999999999</v>
      </c>
      <c r="Y198" s="6">
        <v>0.351997</v>
      </c>
      <c r="Z198" s="6">
        <v>21.58877</v>
      </c>
      <c r="AA198" s="6">
        <v>85.758964000000006</v>
      </c>
      <c r="AB198" s="6">
        <v>19</v>
      </c>
      <c r="AC198" s="6">
        <v>59.593592000000001</v>
      </c>
      <c r="AE198" s="3">
        <f>0.000063090994667*'raw Data'!W198</f>
        <v>1.2088201139970026E-3</v>
      </c>
      <c r="AF198" s="6">
        <f>249.088908333*('raw Data'!X198-AVERAGE('raw Data'!$D$2:$D$3001))</f>
        <v>2968.1655439660517</v>
      </c>
      <c r="AG198" s="3"/>
      <c r="AH198" s="6">
        <f>AE198/(PI()*('ugly don''t look!'!$K$7^2)/4)</f>
        <v>1.0876627273271493</v>
      </c>
      <c r="AI198" s="6">
        <f>-AF198/'ugly don''t look!'!$I$7</f>
        <v>-3246.0253105490506</v>
      </c>
      <c r="AJ198" s="6">
        <f>-'ugly don''t look!'!$K$7/4*AI198</f>
        <v>30.526758129261964</v>
      </c>
      <c r="AK198" s="3">
        <f t="shared" si="33"/>
        <v>8.4031107110418793E-2</v>
      </c>
      <c r="AL198" s="3">
        <f t="shared" si="34"/>
        <v>3.4186036147103795</v>
      </c>
      <c r="AN198" s="6">
        <f>S198-'ugly don''t look!'!$M$5</f>
        <v>9.0444092545260091E-2</v>
      </c>
      <c r="AO198" s="6">
        <f t="shared" si="38"/>
        <v>0.38050921038447572</v>
      </c>
      <c r="AP198" s="6">
        <f t="shared" si="39"/>
        <v>3.8690586533133322</v>
      </c>
      <c r="AQ198" s="6">
        <f t="shared" si="35"/>
        <v>-3.8359384127590934E-2</v>
      </c>
      <c r="AV198" s="6">
        <f t="shared" si="36"/>
        <v>-0.10477305085615907</v>
      </c>
      <c r="AW198" s="6">
        <f t="shared" si="37"/>
        <v>8.4031107110418793E-2</v>
      </c>
    </row>
    <row r="199" spans="1:49" x14ac:dyDescent="0.25">
      <c r="A199" s="6">
        <v>17860.23099</v>
      </c>
      <c r="B199" s="6">
        <v>23.276600999999999</v>
      </c>
      <c r="C199" s="6">
        <v>11.631254999999999</v>
      </c>
      <c r="D199" s="6">
        <v>9.1800000000000007E-3</v>
      </c>
      <c r="E199" s="6">
        <v>32.749096000000002</v>
      </c>
      <c r="F199" s="6">
        <v>21.952622000000002</v>
      </c>
      <c r="G199" s="6">
        <v>86.082982999999999</v>
      </c>
      <c r="H199" s="6">
        <v>11.5</v>
      </c>
      <c r="I199" s="6">
        <v>46.147607000000001</v>
      </c>
      <c r="L199" s="3">
        <f t="shared" si="30"/>
        <v>7.3382744717551715E-4</v>
      </c>
      <c r="M199" s="6">
        <f>249.088908333*(E199-AVERAGE('raw Data'!$Y$2:$Y$2801))</f>
        <v>8087.0947189949766</v>
      </c>
      <c r="N199" s="2" t="s">
        <v>18</v>
      </c>
      <c r="O199" s="3">
        <f>L199/(PI()*('ugly don''t look!'!$J$7^2)/4)</f>
        <v>1.4628186054146703</v>
      </c>
      <c r="P199" s="6">
        <f>-M199/'ugly don''t look!'!$H$7</f>
        <v>-7580.7037110939036</v>
      </c>
      <c r="Q199" s="6">
        <f>-'ugly don''t look!'!$J$7/4*P199</f>
        <v>47.896781222619055</v>
      </c>
      <c r="R199" s="2">
        <f t="shared" si="31"/>
        <v>0.38036512625422514</v>
      </c>
      <c r="S199" s="2">
        <f t="shared" si="32"/>
        <v>3.8690483043013524</v>
      </c>
      <c r="U199" s="6">
        <v>449818.59899999999</v>
      </c>
      <c r="V199" s="6">
        <v>25.756074999999999</v>
      </c>
      <c r="W199" s="6">
        <v>19.161892000000002</v>
      </c>
      <c r="X199" s="6">
        <v>11.840609000000001</v>
      </c>
      <c r="Y199" s="6">
        <v>0.33232800000000001</v>
      </c>
      <c r="Z199" s="6">
        <v>21.540510999999999</v>
      </c>
      <c r="AA199" s="6">
        <v>85.760767999999999</v>
      </c>
      <c r="AB199" s="6">
        <v>19</v>
      </c>
      <c r="AC199" s="6">
        <v>59.482644999999998</v>
      </c>
      <c r="AE199" s="3">
        <f>0.000063090994667*'raw Data'!W199</f>
        <v>1.2089428259816301E-3</v>
      </c>
      <c r="AF199" s="6">
        <f>249.088908333*('raw Data'!X199-AVERAGE('raw Data'!$D$2:$D$3001))</f>
        <v>2965.6275770790476</v>
      </c>
      <c r="AG199" s="3"/>
      <c r="AH199" s="6">
        <f>AE199/(PI()*('ugly don''t look!'!$K$7^2)/4)</f>
        <v>1.0877731401589099</v>
      </c>
      <c r="AI199" s="6">
        <f>-AF199/'ugly don''t look!'!$I$7</f>
        <v>-3243.2497562106819</v>
      </c>
      <c r="AJ199" s="6">
        <f>-'ugly don''t look!'!$K$7/4*AI199</f>
        <v>30.500655844819928</v>
      </c>
      <c r="AK199" s="3">
        <f t="shared" si="33"/>
        <v>8.4132615808979516E-2</v>
      </c>
      <c r="AL199" s="3">
        <f t="shared" si="34"/>
        <v>3.4177481864910275</v>
      </c>
      <c r="AN199" s="6">
        <f>S199-'ugly don''t look!'!$M$5</f>
        <v>9.0433743533280264E-2</v>
      </c>
      <c r="AO199" s="6">
        <f t="shared" si="38"/>
        <v>0.38036512625422514</v>
      </c>
      <c r="AP199" s="6">
        <f t="shared" si="39"/>
        <v>3.8690483043013524</v>
      </c>
      <c r="AQ199" s="6">
        <f t="shared" si="35"/>
        <v>-3.827726909862017E-2</v>
      </c>
      <c r="AV199" s="6">
        <f t="shared" si="36"/>
        <v>-0.10562847907551109</v>
      </c>
      <c r="AW199" s="6">
        <f t="shared" si="37"/>
        <v>8.4132615808979516E-2</v>
      </c>
    </row>
    <row r="200" spans="1:49" x14ac:dyDescent="0.25">
      <c r="A200" s="6">
        <v>17860.708070000001</v>
      </c>
      <c r="B200" s="6">
        <v>23.328717000000001</v>
      </c>
      <c r="C200" s="6">
        <v>11.643115</v>
      </c>
      <c r="D200" s="6">
        <v>-8.9700000000000001E-4</v>
      </c>
      <c r="E200" s="6">
        <v>32.736969999999999</v>
      </c>
      <c r="F200" s="6">
        <v>22.048984999999998</v>
      </c>
      <c r="G200" s="6">
        <v>86.081011000000004</v>
      </c>
      <c r="H200" s="6">
        <v>11.5</v>
      </c>
      <c r="I200" s="6">
        <v>46.114783000000003</v>
      </c>
      <c r="L200" s="3">
        <f t="shared" si="30"/>
        <v>7.3457570637226776E-4</v>
      </c>
      <c r="M200" s="6">
        <f>249.088908333*(E200-AVERAGE('raw Data'!$Y$2:$Y$2801))</f>
        <v>8084.0742668925304</v>
      </c>
      <c r="N200" s="2" t="s">
        <v>18</v>
      </c>
      <c r="O200" s="3">
        <f>L200/(PI()*('ugly don''t look!'!$J$7^2)/4)</f>
        <v>1.4643101924068065</v>
      </c>
      <c r="P200" s="6">
        <f>-M200/'ugly don''t look!'!$H$7</f>
        <v>-7577.8723911628522</v>
      </c>
      <c r="Q200" s="6">
        <f>-'ugly don''t look!'!$J$7/4*P200</f>
        <v>47.87889223546469</v>
      </c>
      <c r="R200" s="2">
        <f t="shared" si="31"/>
        <v>0.38138427315500423</v>
      </c>
      <c r="S200" s="2">
        <f t="shared" si="32"/>
        <v>3.8686747441536347</v>
      </c>
      <c r="U200" s="6">
        <v>449819.75510000001</v>
      </c>
      <c r="V200" s="6">
        <v>25.810654</v>
      </c>
      <c r="W200" s="6">
        <v>19.152797</v>
      </c>
      <c r="X200" s="6">
        <v>11.848162</v>
      </c>
      <c r="Y200" s="6">
        <v>0.33325900000000003</v>
      </c>
      <c r="Z200" s="6">
        <v>21.583822999999999</v>
      </c>
      <c r="AA200" s="6">
        <v>85.766346999999996</v>
      </c>
      <c r="AB200" s="6">
        <v>19</v>
      </c>
      <c r="AC200" s="6">
        <v>59.432327000000001</v>
      </c>
      <c r="AE200" s="3">
        <f>0.000063090994667*'raw Data'!W200</f>
        <v>1.2083690133851336E-3</v>
      </c>
      <c r="AF200" s="6">
        <f>249.088908333*('raw Data'!X200-AVERAGE('raw Data'!$D$2:$D$3001))</f>
        <v>2967.5089456036862</v>
      </c>
      <c r="AG200" s="3"/>
      <c r="AH200" s="6">
        <f>AE200/(PI()*('ugly don''t look!'!$K$7^2)/4)</f>
        <v>1.0872568395394435</v>
      </c>
      <c r="AI200" s="6">
        <f>-AF200/'ugly don''t look!'!$I$7</f>
        <v>-3245.3072458483007</v>
      </c>
      <c r="AJ200" s="6">
        <f>-'ugly don''t look!'!$K$7/4*AI200</f>
        <v>30.520005197493468</v>
      </c>
      <c r="AK200" s="3">
        <f t="shared" si="33"/>
        <v>8.3657863153629525E-2</v>
      </c>
      <c r="AL200" s="3">
        <f t="shared" si="34"/>
        <v>3.418382376714193</v>
      </c>
      <c r="AN200" s="6">
        <f>S200-'ugly don''t look!'!$M$5</f>
        <v>9.0060183385562542E-2</v>
      </c>
      <c r="AO200" s="6">
        <f t="shared" si="38"/>
        <v>0.38138427315500423</v>
      </c>
      <c r="AP200" s="6">
        <f t="shared" si="39"/>
        <v>3.8686747441536347</v>
      </c>
      <c r="AQ200" s="6">
        <f t="shared" si="35"/>
        <v>-3.9304852979585997E-2</v>
      </c>
      <c r="AV200" s="6">
        <f t="shared" si="36"/>
        <v>-0.10499428885234563</v>
      </c>
      <c r="AW200" s="6">
        <f t="shared" si="37"/>
        <v>8.3657863153629525E-2</v>
      </c>
    </row>
    <row r="201" spans="1:49" x14ac:dyDescent="0.25">
      <c r="A201" s="6">
        <v>17862.587070000001</v>
      </c>
      <c r="B201" s="6">
        <v>23.267361000000001</v>
      </c>
      <c r="C201" s="6">
        <v>11.636929</v>
      </c>
      <c r="D201" s="6">
        <v>-1.1439E-2</v>
      </c>
      <c r="E201" s="6">
        <v>32.671833999999997</v>
      </c>
      <c r="F201" s="6">
        <v>21.978375</v>
      </c>
      <c r="G201" s="6">
        <v>86.078826000000007</v>
      </c>
      <c r="H201" s="6">
        <v>11.5</v>
      </c>
      <c r="I201" s="6">
        <v>46.023578999999998</v>
      </c>
      <c r="L201" s="3">
        <f t="shared" si="30"/>
        <v>7.3418542547925767E-4</v>
      </c>
      <c r="M201" s="6">
        <f>249.088908333*(E201-AVERAGE('raw Data'!$Y$2:$Y$2801))</f>
        <v>8067.8496117593513</v>
      </c>
      <c r="N201" s="2" t="s">
        <v>18</v>
      </c>
      <c r="O201" s="3">
        <f>L201/(PI()*('ugly don''t look!'!$J$7^2)/4)</f>
        <v>1.4635322027665574</v>
      </c>
      <c r="P201" s="6">
        <f>-M201/'ugly don''t look!'!$H$7</f>
        <v>-7562.663678064634</v>
      </c>
      <c r="Q201" s="6">
        <f>-'ugly don''t look!'!$J$7/4*P201</f>
        <v>47.782799783931871</v>
      </c>
      <c r="R201" s="2">
        <f t="shared" si="31"/>
        <v>0.38085283084797139</v>
      </c>
      <c r="S201" s="2">
        <f t="shared" si="32"/>
        <v>3.8666657375842486</v>
      </c>
      <c r="U201" s="6">
        <v>449820.29</v>
      </c>
      <c r="V201" s="6">
        <v>25.811022999999999</v>
      </c>
      <c r="W201" s="6">
        <v>19.147189999999998</v>
      </c>
      <c r="X201" s="6">
        <v>11.860362</v>
      </c>
      <c r="Y201" s="6">
        <v>0.33312900000000001</v>
      </c>
      <c r="Z201" s="6">
        <v>21.522876</v>
      </c>
      <c r="AA201" s="6">
        <v>85.763278</v>
      </c>
      <c r="AB201" s="6">
        <v>19</v>
      </c>
      <c r="AC201" s="6">
        <v>59.411102999999997</v>
      </c>
      <c r="AE201" s="3">
        <f>0.000063090994667*'raw Data'!W201</f>
        <v>1.2080152621780358E-3</v>
      </c>
      <c r="AF201" s="6">
        <f>249.088908333*('raw Data'!X201-AVERAGE('raw Data'!$D$2:$D$3001))</f>
        <v>2970.5478302853485</v>
      </c>
      <c r="AG201" s="3"/>
      <c r="AH201" s="6">
        <f>AE201/(PI()*('ugly don''t look!'!$K$7^2)/4)</f>
        <v>1.0869385440393504</v>
      </c>
      <c r="AI201" s="6">
        <f>-AF201/'ugly don''t look!'!$I$7</f>
        <v>-3248.6306105482813</v>
      </c>
      <c r="AJ201" s="6">
        <f>-'ugly don''t look!'!$K$7/4*AI201</f>
        <v>30.551259282309733</v>
      </c>
      <c r="AK201" s="3">
        <f t="shared" si="33"/>
        <v>8.3365069318474677E-2</v>
      </c>
      <c r="AL201" s="3">
        <f t="shared" si="34"/>
        <v>3.4194059051382721</v>
      </c>
      <c r="AN201" s="6">
        <f>S201-'ugly don''t look!'!$M$5</f>
        <v>8.8051176816176469E-2</v>
      </c>
      <c r="AO201" s="6">
        <f t="shared" si="38"/>
        <v>0.38085283084797139</v>
      </c>
      <c r="AP201" s="6">
        <f t="shared" si="39"/>
        <v>3.8666657375842486</v>
      </c>
      <c r="AQ201" s="6">
        <f t="shared" si="35"/>
        <v>-4.0972813639510053E-2</v>
      </c>
      <c r="AV201" s="6">
        <f t="shared" si="36"/>
        <v>-0.10397076042826647</v>
      </c>
      <c r="AW201" s="6">
        <f t="shared" si="37"/>
        <v>8.3365069318474677E-2</v>
      </c>
    </row>
    <row r="202" spans="1:49" x14ac:dyDescent="0.25">
      <c r="A202" s="6">
        <v>18223.451690000002</v>
      </c>
      <c r="B202" s="6">
        <v>23.420531</v>
      </c>
      <c r="C202" s="6">
        <v>10.769636999999999</v>
      </c>
      <c r="D202" s="6">
        <v>-3.7562999999999999E-2</v>
      </c>
      <c r="E202" s="6">
        <v>31.384467000000001</v>
      </c>
      <c r="F202" s="6">
        <v>22.094877</v>
      </c>
      <c r="G202" s="6">
        <v>86.083475000000007</v>
      </c>
      <c r="H202" s="6">
        <v>10.75</v>
      </c>
      <c r="I202" s="6">
        <v>44.035558999999999</v>
      </c>
      <c r="L202" s="3">
        <f t="shared" si="30"/>
        <v>6.7946711053252585E-4</v>
      </c>
      <c r="M202" s="6">
        <f>249.088908333*(E202-AVERAGE('raw Data'!$Y$2:$Y$2801))</f>
        <v>7747.1807711054234</v>
      </c>
      <c r="N202" s="3" t="s">
        <v>18</v>
      </c>
      <c r="O202" s="3">
        <f>L202/(PI()*('ugly don''t look!'!$J$7^2)/4)</f>
        <v>1.3544561938640527</v>
      </c>
      <c r="P202" s="6">
        <f>-M202/'ugly don''t look!'!$H$7</f>
        <v>-7262.0742136346307</v>
      </c>
      <c r="Q202" s="6">
        <f>-'ugly don''t look!'!$J$7/4*P202</f>
        <v>45.883600400297006</v>
      </c>
      <c r="R202" s="3">
        <f t="shared" si="31"/>
        <v>0.30340004083438687</v>
      </c>
      <c r="S202" s="3">
        <f t="shared" si="32"/>
        <v>3.8261077634694298</v>
      </c>
      <c r="U202" s="6">
        <v>444752.62920000002</v>
      </c>
      <c r="V202" s="6">
        <v>23.486311000000001</v>
      </c>
      <c r="W202" s="6">
        <v>24.920209</v>
      </c>
      <c r="X202" s="6">
        <v>14.919031</v>
      </c>
      <c r="Y202" s="6">
        <v>0.23927000000000001</v>
      </c>
      <c r="Z202" s="6">
        <v>21.076540999999999</v>
      </c>
      <c r="AA202" s="6">
        <v>85.845474999999993</v>
      </c>
      <c r="AB202" s="6">
        <v>25</v>
      </c>
      <c r="AC202" s="6">
        <v>84.818573000000001</v>
      </c>
      <c r="AE202" s="3">
        <f>0.000063090994667*'raw Data'!W202</f>
        <v>1.5722407731195256E-3</v>
      </c>
      <c r="AF202" s="6">
        <f>249.088908333*('raw Data'!X202-AVERAGE('raw Data'!$D$2:$D$3001))</f>
        <v>3732.4283524473381</v>
      </c>
      <c r="AG202" s="3"/>
      <c r="AH202" s="6">
        <f>AE202/(PI()*('ugly don''t look!'!$K$7^2)/4)</f>
        <v>1.4146585314929407</v>
      </c>
      <c r="AI202" s="6">
        <f>-AF202/'ugly don''t look!'!$I$7</f>
        <v>-4081.8332813291099</v>
      </c>
      <c r="AJ202" s="6">
        <f>-'ugly don''t look!'!$K$7/4*AI202</f>
        <v>38.386988819267415</v>
      </c>
      <c r="AK202" s="3">
        <f t="shared" si="33"/>
        <v>0.3468881814730353</v>
      </c>
      <c r="AL202" s="3">
        <f t="shared" si="34"/>
        <v>3.6477185693452894</v>
      </c>
      <c r="AN202" s="6">
        <f>S202-'ugly don''t look!'!$M$5</f>
        <v>4.7493202701357706E-2</v>
      </c>
      <c r="AO202" s="6">
        <f t="shared" si="38"/>
        <v>0.30340004083438687</v>
      </c>
      <c r="AP202" s="6">
        <f t="shared" si="39"/>
        <v>3.8261077634694298</v>
      </c>
      <c r="AQ202" s="6">
        <f t="shared" si="35"/>
        <v>-3.1826507795824105E-2</v>
      </c>
      <c r="AV202" s="6">
        <f t="shared" si="36"/>
        <v>0.12434190377875076</v>
      </c>
      <c r="AW202" s="6">
        <f t="shared" si="37"/>
        <v>0.3468881814730353</v>
      </c>
    </row>
    <row r="203" spans="1:49" x14ac:dyDescent="0.25">
      <c r="A203" s="6">
        <v>18224.083999999999</v>
      </c>
      <c r="B203" s="6">
        <v>23.341069000000001</v>
      </c>
      <c r="C203" s="6">
        <v>10.778656</v>
      </c>
      <c r="D203" s="6">
        <v>-5.1494999999999999E-2</v>
      </c>
      <c r="E203" s="6">
        <v>31.379511999999998</v>
      </c>
      <c r="F203" s="6">
        <v>22.066455000000001</v>
      </c>
      <c r="G203" s="6">
        <v>86.085363000000001</v>
      </c>
      <c r="H203" s="6">
        <v>10.75</v>
      </c>
      <c r="I203" s="6">
        <v>44.021298000000002</v>
      </c>
      <c r="L203" s="3">
        <f t="shared" si="30"/>
        <v>6.8003612821342758E-4</v>
      </c>
      <c r="M203" s="6">
        <f>249.088908333*(E203-AVERAGE('raw Data'!$Y$2:$Y$2801))</f>
        <v>7745.9465355646325</v>
      </c>
      <c r="N203" s="3" t="s">
        <v>18</v>
      </c>
      <c r="O203" s="3">
        <f>L203/(PI()*('ugly don''t look!'!$J$7^2)/4)</f>
        <v>1.3555904791154927</v>
      </c>
      <c r="P203" s="6">
        <f>-M203/'ugly don''t look!'!$H$7</f>
        <v>-7260.917262434039</v>
      </c>
      <c r="Q203" s="6">
        <f>-'ugly don''t look!'!$J$7/4*P203</f>
        <v>45.876290493373865</v>
      </c>
      <c r="R203" s="3">
        <f t="shared" si="31"/>
        <v>0.3042371373530447</v>
      </c>
      <c r="S203" s="3">
        <f t="shared" si="32"/>
        <v>3.8259484366248269</v>
      </c>
      <c r="U203" s="6">
        <v>444754.26500000001</v>
      </c>
      <c r="V203" s="6">
        <v>23.506637000000001</v>
      </c>
      <c r="W203" s="6">
        <v>24.89425</v>
      </c>
      <c r="X203" s="6">
        <v>14.915156</v>
      </c>
      <c r="Y203" s="6">
        <v>0.244392</v>
      </c>
      <c r="Z203" s="6">
        <v>20.940987</v>
      </c>
      <c r="AA203" s="6">
        <v>85.842146999999997</v>
      </c>
      <c r="AB203" s="6">
        <v>25</v>
      </c>
      <c r="AC203" s="6">
        <v>84.893681000000001</v>
      </c>
      <c r="AE203" s="3">
        <f>0.000063090994667*'raw Data'!W203</f>
        <v>1.5706029939889649E-3</v>
      </c>
      <c r="AF203" s="6">
        <f>249.088908333*('raw Data'!X203-AVERAGE('raw Data'!$D$2:$D$3001))</f>
        <v>3731.4631329275471</v>
      </c>
      <c r="AG203" s="3"/>
      <c r="AH203" s="6">
        <f>AE203/(PI()*('ugly don''t look!'!$K$7^2)/4)</f>
        <v>1.4131849033697164</v>
      </c>
      <c r="AI203" s="6">
        <f>-AF203/'ugly don''t look!'!$I$7</f>
        <v>-4080.7777044264512</v>
      </c>
      <c r="AJ203" s="6">
        <f>-'ugly don''t look!'!$K$7/4*AI203</f>
        <v>38.377061804622898</v>
      </c>
      <c r="AK203" s="3">
        <f t="shared" si="33"/>
        <v>0.34584595385997186</v>
      </c>
      <c r="AL203" s="3">
        <f t="shared" si="34"/>
        <v>3.6474599322718371</v>
      </c>
      <c r="AN203" s="6">
        <f>S203-'ugly don''t look!'!$M$5</f>
        <v>4.7333875856754748E-2</v>
      </c>
      <c r="AO203" s="6">
        <f t="shared" si="38"/>
        <v>0.3042371373530447</v>
      </c>
      <c r="AP203" s="6">
        <f t="shared" si="39"/>
        <v>3.8259484366248269</v>
      </c>
      <c r="AQ203" s="6">
        <f t="shared" si="35"/>
        <v>-3.2523030004317249E-2</v>
      </c>
      <c r="AV203" s="6">
        <f t="shared" si="36"/>
        <v>0.12408326670529846</v>
      </c>
      <c r="AW203" s="6">
        <f t="shared" si="37"/>
        <v>0.34584595385997186</v>
      </c>
    </row>
    <row r="204" spans="1:49" x14ac:dyDescent="0.25">
      <c r="A204" s="6">
        <v>18224.623800000001</v>
      </c>
      <c r="B204" s="6">
        <v>23.379138000000001</v>
      </c>
      <c r="C204" s="6">
        <v>10.785906000000001</v>
      </c>
      <c r="D204" s="6">
        <v>-6.3416E-2</v>
      </c>
      <c r="E204" s="6">
        <v>31.380275999999999</v>
      </c>
      <c r="F204" s="6">
        <v>22.054915000000001</v>
      </c>
      <c r="G204" s="6">
        <v>86.085716000000005</v>
      </c>
      <c r="H204" s="6">
        <v>10.75</v>
      </c>
      <c r="I204" s="6">
        <v>44.007865000000002</v>
      </c>
      <c r="L204" s="3">
        <f t="shared" si="30"/>
        <v>6.8049353792476344E-4</v>
      </c>
      <c r="M204" s="6">
        <f>249.088908333*(E204-AVERAGE('raw Data'!$Y$2:$Y$2801))</f>
        <v>7746.1368394905994</v>
      </c>
      <c r="N204" s="3" t="s">
        <v>18</v>
      </c>
      <c r="O204" s="3">
        <f>L204/(PI()*('ugly don''t look!'!$J$7^2)/4)</f>
        <v>1.3565022839799943</v>
      </c>
      <c r="P204" s="6">
        <f>-M204/'ugly don''t look!'!$H$7</f>
        <v>-7261.0956500661787</v>
      </c>
      <c r="Q204" s="6">
        <f>-'ugly don''t look!'!$J$7/4*P204</f>
        <v>45.877417591030635</v>
      </c>
      <c r="R204" s="3">
        <f t="shared" si="31"/>
        <v>0.30490953684561567</v>
      </c>
      <c r="S204" s="3">
        <f t="shared" si="32"/>
        <v>3.8259730045181657</v>
      </c>
      <c r="U204" s="6">
        <v>444754.72029999999</v>
      </c>
      <c r="V204" s="6">
        <v>23.440116</v>
      </c>
      <c r="W204" s="6">
        <v>24.890042000000001</v>
      </c>
      <c r="X204" s="6">
        <v>14.921275</v>
      </c>
      <c r="Y204" s="6">
        <v>0.238618</v>
      </c>
      <c r="Z204" s="6">
        <v>21.081354999999999</v>
      </c>
      <c r="AA204" s="6">
        <v>85.844545999999994</v>
      </c>
      <c r="AB204" s="6">
        <v>25</v>
      </c>
      <c r="AC204" s="6">
        <v>84.914697000000004</v>
      </c>
      <c r="AE204" s="3">
        <f>0.000063090994667*'raw Data'!W204</f>
        <v>1.5703375070834063E-3</v>
      </c>
      <c r="AF204" s="6">
        <f>249.088908333*('raw Data'!X204-AVERAGE('raw Data'!$D$2:$D$3001))</f>
        <v>3732.9873079576364</v>
      </c>
      <c r="AG204" s="3"/>
      <c r="AH204" s="6">
        <f>AE204/(PI()*('ugly don''t look!'!$K$7^2)/4)</f>
        <v>1.4129460256339592</v>
      </c>
      <c r="AI204" s="6">
        <f>-AF204/'ugly don''t look!'!$I$7</f>
        <v>-4082.4445625083513</v>
      </c>
      <c r="AJ204" s="6">
        <f>-'ugly don''t look!'!$K$7/4*AI204</f>
        <v>38.392737521425417</v>
      </c>
      <c r="AK204" s="3">
        <f t="shared" si="33"/>
        <v>0.34567690455381661</v>
      </c>
      <c r="AL204" s="3">
        <f t="shared" si="34"/>
        <v>3.6478683146606929</v>
      </c>
      <c r="AN204" s="6">
        <f>S204-'ugly don''t look!'!$M$5</f>
        <v>4.7358443750093571E-2</v>
      </c>
      <c r="AO204" s="6">
        <f t="shared" si="38"/>
        <v>0.30490953684561567</v>
      </c>
      <c r="AP204" s="6">
        <f t="shared" si="39"/>
        <v>3.8259730045181657</v>
      </c>
      <c r="AQ204" s="6">
        <f t="shared" si="35"/>
        <v>-3.2929965386933269E-2</v>
      </c>
      <c r="AV204" s="6">
        <f t="shared" si="36"/>
        <v>0.12449164909415433</v>
      </c>
      <c r="AW204" s="6">
        <f t="shared" si="37"/>
        <v>0.34567690455381661</v>
      </c>
    </row>
    <row r="205" spans="1:49" x14ac:dyDescent="0.25">
      <c r="A205" s="6">
        <v>18226.379980000002</v>
      </c>
      <c r="B205" s="6">
        <v>23.428661999999999</v>
      </c>
      <c r="C205" s="6">
        <v>10.853446999999999</v>
      </c>
      <c r="D205" s="6">
        <v>-7.5952000000000006E-2</v>
      </c>
      <c r="E205" s="6">
        <v>31.438818999999999</v>
      </c>
      <c r="F205" s="6">
        <v>22.043664</v>
      </c>
      <c r="G205" s="6">
        <v>86.081643999999997</v>
      </c>
      <c r="H205" s="6">
        <v>10.75</v>
      </c>
      <c r="I205" s="6">
        <v>43.901739999999997</v>
      </c>
      <c r="L205" s="3">
        <f t="shared" si="30"/>
        <v>6.8475476679556713E-4</v>
      </c>
      <c r="M205" s="6">
        <f>249.088908333*(E205-AVERAGE('raw Data'!$Y$2:$Y$2801))</f>
        <v>7760.719251451138</v>
      </c>
      <c r="N205" s="3" t="s">
        <v>18</v>
      </c>
      <c r="O205" s="3">
        <f>L205/(PI()*('ugly don''t look!'!$J$7^2)/4)</f>
        <v>1.3649966580976891</v>
      </c>
      <c r="P205" s="6">
        <f>-M205/'ugly don''t look!'!$H$7</f>
        <v>-7274.764952616365</v>
      </c>
      <c r="Q205" s="6">
        <f>-'ugly don''t look!'!$J$7/4*P205</f>
        <v>45.963783661868348</v>
      </c>
      <c r="R205" s="3">
        <f t="shared" si="31"/>
        <v>0.31115198035384478</v>
      </c>
      <c r="S205" s="3">
        <f t="shared" si="32"/>
        <v>3.8278537746979553</v>
      </c>
      <c r="U205" s="6">
        <v>444756.91129999998</v>
      </c>
      <c r="V205" s="6">
        <v>23.535634000000002</v>
      </c>
      <c r="W205" s="6">
        <v>24.909564</v>
      </c>
      <c r="X205" s="6">
        <v>14.933718000000001</v>
      </c>
      <c r="Y205" s="6">
        <v>0.23955000000000001</v>
      </c>
      <c r="Z205" s="6">
        <v>21.082595000000001</v>
      </c>
      <c r="AA205" s="6">
        <v>85.841820999999996</v>
      </c>
      <c r="AB205" s="6">
        <v>25</v>
      </c>
      <c r="AC205" s="6">
        <v>84.961637999999994</v>
      </c>
      <c r="AE205" s="3">
        <f>0.000063090994667*'raw Data'!W205</f>
        <v>1.5715691694812952E-3</v>
      </c>
      <c r="AF205" s="6">
        <f>249.088908333*('raw Data'!X205-AVERAGE('raw Data'!$D$2:$D$3001))</f>
        <v>3736.0867212440244</v>
      </c>
      <c r="AG205" s="3"/>
      <c r="AH205" s="6">
        <f>AE205/(PI()*('ugly don''t look!'!$K$7^2)/4)</f>
        <v>1.4140542412132024</v>
      </c>
      <c r="AI205" s="6">
        <f>-AF205/'ugly don''t look!'!$I$7</f>
        <v>-4085.8341220953898</v>
      </c>
      <c r="AJ205" s="6">
        <f>-'ugly don''t look!'!$K$7/4*AI205</f>
        <v>38.424614126127778</v>
      </c>
      <c r="AK205" s="3">
        <f t="shared" si="33"/>
        <v>0.34646092686114144</v>
      </c>
      <c r="AL205" s="3">
        <f t="shared" si="34"/>
        <v>3.6486982471134102</v>
      </c>
      <c r="AN205" s="6">
        <f>S205-'ugly don''t look!'!$M$5</f>
        <v>4.9239213929883174E-2</v>
      </c>
      <c r="AO205" s="6">
        <f t="shared" si="38"/>
        <v>0.31115198035384478</v>
      </c>
      <c r="AP205" s="6">
        <f t="shared" si="39"/>
        <v>3.8278537746979553</v>
      </c>
      <c r="AQ205" s="6">
        <f t="shared" si="35"/>
        <v>-3.5055198860514336E-2</v>
      </c>
      <c r="AV205" s="6">
        <f t="shared" si="36"/>
        <v>0.12532158154687156</v>
      </c>
      <c r="AW205" s="6">
        <f t="shared" si="37"/>
        <v>0.34646092686114144</v>
      </c>
    </row>
    <row r="206" spans="1:49" x14ac:dyDescent="0.25">
      <c r="A206" s="6">
        <v>18228.441070000001</v>
      </c>
      <c r="B206" s="6">
        <v>23.330916999999999</v>
      </c>
      <c r="C206" s="6">
        <v>10.839525</v>
      </c>
      <c r="D206" s="6">
        <v>-5.7958999999999997E-2</v>
      </c>
      <c r="E206" s="6">
        <v>31.488904999999999</v>
      </c>
      <c r="F206" s="6">
        <v>21.947081000000001</v>
      </c>
      <c r="G206" s="6">
        <v>86.079096000000007</v>
      </c>
      <c r="H206" s="6">
        <v>10.75</v>
      </c>
      <c r="I206" s="6">
        <v>43.846691999999997</v>
      </c>
      <c r="L206" s="3">
        <f t="shared" si="30"/>
        <v>6.8387641396781319E-4</v>
      </c>
      <c r="M206" s="6">
        <f>249.088908333*(E206-AVERAGE('raw Data'!$Y$2:$Y$2801))</f>
        <v>7773.1951185139051</v>
      </c>
      <c r="N206" s="3" t="s">
        <v>18</v>
      </c>
      <c r="O206" s="3">
        <f>L206/(PI()*('ugly don''t look!'!$J$7^2)/4)</f>
        <v>1.3632457412254699</v>
      </c>
      <c r="P206" s="6">
        <f>-M206/'ugly don''t look!'!$H$7</f>
        <v>-7286.459616154767</v>
      </c>
      <c r="Q206" s="6">
        <f>-'ugly don''t look!'!$J$7/4*P206</f>
        <v>46.037673469769857</v>
      </c>
      <c r="R206" s="3">
        <f t="shared" si="31"/>
        <v>0.30986843083270271</v>
      </c>
      <c r="S206" s="3">
        <f t="shared" si="32"/>
        <v>3.8294600497742906</v>
      </c>
      <c r="U206" s="6">
        <v>444757.2</v>
      </c>
      <c r="V206" s="6">
        <v>23.463201999999999</v>
      </c>
      <c r="W206" s="6">
        <v>24.931650000000001</v>
      </c>
      <c r="X206" s="6">
        <v>14.916181</v>
      </c>
      <c r="Y206" s="6">
        <v>0.24199000000000001</v>
      </c>
      <c r="Z206" s="6">
        <v>21.045190000000002</v>
      </c>
      <c r="AA206" s="6">
        <v>85.842983000000004</v>
      </c>
      <c r="AB206" s="6">
        <v>25</v>
      </c>
      <c r="AC206" s="6">
        <v>84.947185000000005</v>
      </c>
      <c r="AE206" s="3">
        <f>0.000063090994667*'raw Data'!W206</f>
        <v>1.5729625971895107E-3</v>
      </c>
      <c r="AF206" s="6">
        <f>249.088908333*('raw Data'!X206-AVERAGE('raw Data'!$D$2:$D$3001))</f>
        <v>3731.7184490585882</v>
      </c>
      <c r="AG206" s="3"/>
      <c r="AH206" s="6">
        <f>AE206/(PI()*('ugly don''t look!'!$K$7^2)/4)</f>
        <v>1.4153080087207928</v>
      </c>
      <c r="AI206" s="6">
        <f>-AF206/'ugly don''t look!'!$I$7</f>
        <v>-4081.0569215426381</v>
      </c>
      <c r="AJ206" s="6">
        <f>-'ugly don''t look!'!$K$7/4*AI206</f>
        <v>38.379687660109511</v>
      </c>
      <c r="AK206" s="3">
        <f t="shared" si="33"/>
        <v>0.34734718141527893</v>
      </c>
      <c r="AL206" s="3">
        <f t="shared" si="34"/>
        <v>3.6475283524565363</v>
      </c>
      <c r="AN206" s="6">
        <f>S206-'ugly don''t look!'!$M$5</f>
        <v>5.0845489006218436E-2</v>
      </c>
      <c r="AO206" s="6">
        <f t="shared" si="38"/>
        <v>0.30986843083270271</v>
      </c>
      <c r="AP206" s="6">
        <f t="shared" si="39"/>
        <v>3.8294600497742906</v>
      </c>
      <c r="AQ206" s="6">
        <f t="shared" si="35"/>
        <v>-3.2625223247009782E-2</v>
      </c>
      <c r="AV206" s="6">
        <f t="shared" si="36"/>
        <v>0.12415168688999767</v>
      </c>
      <c r="AW206" s="6">
        <f t="shared" si="37"/>
        <v>0.34734718141527893</v>
      </c>
    </row>
    <row r="207" spans="1:49" x14ac:dyDescent="0.25">
      <c r="A207" s="6">
        <v>18229.387070000001</v>
      </c>
      <c r="B207" s="6">
        <v>23.342203000000001</v>
      </c>
      <c r="C207" s="6">
        <v>10.848871000000001</v>
      </c>
      <c r="D207" s="6">
        <v>-3.1238999999999999E-2</v>
      </c>
      <c r="E207" s="6">
        <v>31.425650000000001</v>
      </c>
      <c r="F207" s="6">
        <v>22.091767000000001</v>
      </c>
      <c r="G207" s="6">
        <v>86.081699</v>
      </c>
      <c r="H207" s="6">
        <v>10.75</v>
      </c>
      <c r="I207" s="6">
        <v>43.809719999999999</v>
      </c>
      <c r="L207" s="3">
        <f t="shared" si="30"/>
        <v>6.844660624039711E-4</v>
      </c>
      <c r="M207" s="6">
        <f>249.088908333*(E207-AVERAGE('raw Data'!$Y$2:$Y$2801))</f>
        <v>7757.4389996173013</v>
      </c>
      <c r="N207" s="3" t="s">
        <v>18</v>
      </c>
      <c r="O207" s="3">
        <f>L207/(PI()*('ugly don''t look!'!$J$7^2)/4)</f>
        <v>1.3644211520204537</v>
      </c>
      <c r="P207" s="6">
        <f>-M207/'ugly don''t look!'!$H$7</f>
        <v>-7271.6901008786108</v>
      </c>
      <c r="Q207" s="6">
        <f>-'ugly don''t look!'!$J$7/4*P207</f>
        <v>45.944355979876285</v>
      </c>
      <c r="R207" s="3">
        <f t="shared" si="31"/>
        <v>0.31073027424228444</v>
      </c>
      <c r="S207" s="3">
        <f t="shared" si="32"/>
        <v>3.8274310116574419</v>
      </c>
      <c r="U207" s="6">
        <v>444758.60600000003</v>
      </c>
      <c r="V207" s="6">
        <v>23.587368000000001</v>
      </c>
      <c r="W207" s="6">
        <v>24.925388999999999</v>
      </c>
      <c r="X207" s="6">
        <v>14.937722000000001</v>
      </c>
      <c r="Y207" s="6">
        <v>0.25318400000000002</v>
      </c>
      <c r="Z207" s="6">
        <v>21.105426999999999</v>
      </c>
      <c r="AA207" s="6">
        <v>85.844536000000005</v>
      </c>
      <c r="AB207" s="6">
        <v>25</v>
      </c>
      <c r="AC207" s="6">
        <v>84.988832000000002</v>
      </c>
      <c r="AE207" s="3">
        <f>0.000063090994667*'raw Data'!W207</f>
        <v>1.5725675844719005E-3</v>
      </c>
      <c r="AF207" s="6">
        <f>249.088908333*('raw Data'!X207-AVERAGE('raw Data'!$D$2:$D$3001))</f>
        <v>3737.0840732329902</v>
      </c>
      <c r="AG207" s="3"/>
      <c r="AH207" s="6">
        <f>AE207/(PI()*('ugly don''t look!'!$K$7^2)/4)</f>
        <v>1.4149525872608171</v>
      </c>
      <c r="AI207" s="6">
        <f>-AF207/'ugly don''t look!'!$I$7</f>
        <v>-4086.9248394936462</v>
      </c>
      <c r="AJ207" s="6">
        <f>-'ugly don''t look!'!$K$7/4*AI207</f>
        <v>38.434871614292071</v>
      </c>
      <c r="AK207" s="3">
        <f t="shared" si="33"/>
        <v>0.34709602329764927</v>
      </c>
      <c r="AL207" s="3">
        <f t="shared" si="34"/>
        <v>3.6489651624622801</v>
      </c>
      <c r="AN207" s="6">
        <f>S207-'ugly don''t look!'!$M$5</f>
        <v>4.8816450889369811E-2</v>
      </c>
      <c r="AO207" s="6">
        <f t="shared" si="38"/>
        <v>0.31073027424228444</v>
      </c>
      <c r="AP207" s="6">
        <f t="shared" si="39"/>
        <v>3.8274310116574419</v>
      </c>
      <c r="AQ207" s="6">
        <f t="shared" si="35"/>
        <v>-3.5207337710142755E-2</v>
      </c>
      <c r="AV207" s="6">
        <f t="shared" si="36"/>
        <v>0.12558849689574147</v>
      </c>
      <c r="AW207" s="6">
        <f t="shared" si="37"/>
        <v>0.34709602329764927</v>
      </c>
    </row>
    <row r="208" spans="1:49" x14ac:dyDescent="0.25">
      <c r="A208" s="6">
        <v>18230.498240000001</v>
      </c>
      <c r="B208" s="6">
        <v>23.378226000000002</v>
      </c>
      <c r="C208" s="6">
        <v>10.840439</v>
      </c>
      <c r="D208" s="6">
        <v>-6.8659999999999997E-3</v>
      </c>
      <c r="E208" s="6">
        <v>31.449304999999999</v>
      </c>
      <c r="F208" s="6">
        <v>21.988897999999999</v>
      </c>
      <c r="G208" s="6">
        <v>86.084861000000004</v>
      </c>
      <c r="H208" s="6">
        <v>10.75</v>
      </c>
      <c r="I208" s="6">
        <v>43.779217000000003</v>
      </c>
      <c r="L208" s="3">
        <f t="shared" si="30"/>
        <v>6.8393407913693884E-4</v>
      </c>
      <c r="M208" s="6">
        <f>249.088908333*(E208-AVERAGE('raw Data'!$Y$2:$Y$2801))</f>
        <v>7763.331197743918</v>
      </c>
      <c r="N208" s="3" t="s">
        <v>18</v>
      </c>
      <c r="O208" s="3">
        <f>L208/(PI()*('ugly don''t look!'!$J$7^2)/4)</f>
        <v>1.3633606915214913</v>
      </c>
      <c r="P208" s="6">
        <f>-M208/'ugly don''t look!'!$H$7</f>
        <v>-7277.2133462166466</v>
      </c>
      <c r="Q208" s="6">
        <f>-'ugly don''t look!'!$J$7/4*P208</f>
        <v>45.979253224733327</v>
      </c>
      <c r="R208" s="3">
        <f t="shared" si="31"/>
        <v>0.30995274831593672</v>
      </c>
      <c r="S208" s="3">
        <f t="shared" si="32"/>
        <v>3.8281902778967787</v>
      </c>
      <c r="U208" s="6">
        <v>444761.02340000001</v>
      </c>
      <c r="V208" s="6">
        <v>23.572759999999999</v>
      </c>
      <c r="W208" s="6">
        <v>24.910519000000001</v>
      </c>
      <c r="X208" s="6">
        <v>14.982063</v>
      </c>
      <c r="Y208" s="6">
        <v>0.25648100000000001</v>
      </c>
      <c r="Z208" s="6">
        <v>21.100370999999999</v>
      </c>
      <c r="AA208" s="6">
        <v>85.841551999999993</v>
      </c>
      <c r="AB208" s="6">
        <v>25</v>
      </c>
      <c r="AC208" s="6">
        <v>85.077533000000003</v>
      </c>
      <c r="AE208" s="3">
        <f>0.000063090994667*'raw Data'!W208</f>
        <v>1.5716294213812022E-3</v>
      </c>
      <c r="AF208" s="6">
        <f>249.088908333*('raw Data'!X208-AVERAGE('raw Data'!$D$2:$D$3001))</f>
        <v>3748.1289245173834</v>
      </c>
      <c r="AG208" s="3"/>
      <c r="AH208" s="6">
        <f>AE208/(PI()*('ugly don''t look!'!$K$7^2)/4)</f>
        <v>1.4141084541974345</v>
      </c>
      <c r="AI208" s="6">
        <f>-AF208/'ugly don''t look!'!$I$7</f>
        <v>-4099.0036357364215</v>
      </c>
      <c r="AJ208" s="6">
        <f>-'ugly don''t look!'!$K$7/4*AI208</f>
        <v>38.548464841737818</v>
      </c>
      <c r="AK208" s="3">
        <f t="shared" si="33"/>
        <v>0.3464992648141359</v>
      </c>
      <c r="AL208" s="3">
        <f t="shared" si="34"/>
        <v>3.6519162766933868</v>
      </c>
      <c r="AN208" s="6">
        <f>S208-'ugly don''t look!'!$M$5</f>
        <v>4.9575717128706565E-2</v>
      </c>
      <c r="AO208" s="6">
        <f t="shared" si="38"/>
        <v>0.30995274831593672</v>
      </c>
      <c r="AP208" s="6">
        <f t="shared" si="39"/>
        <v>3.8281902778967787</v>
      </c>
      <c r="AQ208" s="6">
        <f t="shared" si="35"/>
        <v>-3.3949104728466517E-2</v>
      </c>
      <c r="AV208" s="6">
        <f t="shared" si="36"/>
        <v>0.1285396111268482</v>
      </c>
      <c r="AW208" s="6">
        <f t="shared" si="37"/>
        <v>0.3464992648141359</v>
      </c>
    </row>
    <row r="209" spans="1:49" x14ac:dyDescent="0.25">
      <c r="A209" s="6">
        <v>18231.098290000002</v>
      </c>
      <c r="B209" s="6">
        <v>23.350137</v>
      </c>
      <c r="C209" s="6">
        <v>10.847621999999999</v>
      </c>
      <c r="D209" s="6">
        <v>8.7329999999999994E-3</v>
      </c>
      <c r="E209" s="6">
        <v>31.429504999999999</v>
      </c>
      <c r="F209" s="6">
        <v>21.944490999999999</v>
      </c>
      <c r="G209" s="6">
        <v>86.083400999999995</v>
      </c>
      <c r="H209" s="6">
        <v>10.75</v>
      </c>
      <c r="I209" s="6">
        <v>43.752465000000001</v>
      </c>
      <c r="L209" s="3">
        <f t="shared" si="30"/>
        <v>6.8438726175163193E-4</v>
      </c>
      <c r="M209" s="6">
        <f>249.088908333*(E209-AVERAGE('raw Data'!$Y$2:$Y$2801))</f>
        <v>7758.3992373589244</v>
      </c>
      <c r="N209" s="3" t="s">
        <v>18</v>
      </c>
      <c r="O209" s="3">
        <f>L209/(PI()*('ugly don''t look!'!$J$7^2)/4)</f>
        <v>1.3642640700513828</v>
      </c>
      <c r="P209" s="6">
        <f>-M209/'ugly don''t look!'!$H$7</f>
        <v>-7272.590211247586</v>
      </c>
      <c r="Q209" s="6">
        <f>-'ugly don''t look!'!$J$7/4*P209</f>
        <v>45.950043102215062</v>
      </c>
      <c r="R209" s="3">
        <f t="shared" si="31"/>
        <v>0.3106151404276738</v>
      </c>
      <c r="S209" s="3">
        <f t="shared" si="32"/>
        <v>3.8275547868255231</v>
      </c>
      <c r="U209" s="6">
        <v>444761.32339999999</v>
      </c>
      <c r="V209" s="6">
        <v>23.451917999999999</v>
      </c>
      <c r="W209" s="6">
        <v>24.896781000000001</v>
      </c>
      <c r="X209" s="6">
        <v>14.965121999999999</v>
      </c>
      <c r="Y209" s="6">
        <v>0.26504899999999998</v>
      </c>
      <c r="Z209" s="6">
        <v>21.075316999999998</v>
      </c>
      <c r="AA209" s="6">
        <v>85.843839000000003</v>
      </c>
      <c r="AB209" s="6">
        <v>25</v>
      </c>
      <c r="AC209" s="6">
        <v>85.097558000000006</v>
      </c>
      <c r="AE209" s="3">
        <f>0.000063090994667*'raw Data'!W209</f>
        <v>1.570762677296467E-3</v>
      </c>
      <c r="AF209" s="6">
        <f>249.088908333*('raw Data'!X209-AVERAGE('raw Data'!$D$2:$D$3001))</f>
        <v>3743.9091093213133</v>
      </c>
      <c r="AG209" s="3"/>
      <c r="AH209" s="6">
        <f>AE209/(PI()*('ugly don''t look!'!$K$7^2)/4)</f>
        <v>1.413328581969812</v>
      </c>
      <c r="AI209" s="6">
        <f>-AF209/'ugly don''t look!'!$I$7</f>
        <v>-4094.3887897214713</v>
      </c>
      <c r="AJ209" s="6">
        <f>-'ugly don''t look!'!$K$7/4*AI209</f>
        <v>38.505065214617119</v>
      </c>
      <c r="AK209" s="3">
        <f t="shared" si="33"/>
        <v>0.34594761875629354</v>
      </c>
      <c r="AL209" s="3">
        <f t="shared" si="34"/>
        <v>3.6507897966559812</v>
      </c>
      <c r="AN209" s="6">
        <f>S209-'ugly don''t look!'!$M$5</f>
        <v>4.8940226057450964E-2</v>
      </c>
      <c r="AO209" s="6">
        <f t="shared" si="38"/>
        <v>0.3106151404276738</v>
      </c>
      <c r="AP209" s="6">
        <f t="shared" si="39"/>
        <v>3.8275547868255231</v>
      </c>
      <c r="AQ209" s="6">
        <f t="shared" si="35"/>
        <v>-3.500967697443913E-2</v>
      </c>
      <c r="AV209" s="6">
        <f t="shared" si="36"/>
        <v>0.12741313108944263</v>
      </c>
      <c r="AW209" s="6">
        <f t="shared" si="37"/>
        <v>0.34594761875629354</v>
      </c>
    </row>
    <row r="210" spans="1:49" x14ac:dyDescent="0.25">
      <c r="A210" s="6">
        <v>18233.291000000001</v>
      </c>
      <c r="B210" s="6">
        <v>23.419447000000002</v>
      </c>
      <c r="C210" s="6">
        <v>10.89612</v>
      </c>
      <c r="D210" s="6">
        <v>4.7801999999999997E-2</v>
      </c>
      <c r="E210" s="6">
        <v>31.35472</v>
      </c>
      <c r="F210" s="6">
        <v>22.200614999999999</v>
      </c>
      <c r="G210" s="6">
        <v>86.079942000000003</v>
      </c>
      <c r="H210" s="6">
        <v>10.75</v>
      </c>
      <c r="I210" s="6">
        <v>43.613500000000002</v>
      </c>
      <c r="L210" s="3">
        <f t="shared" si="30"/>
        <v>6.8744704881099203E-4</v>
      </c>
      <c r="M210" s="6">
        <f>249.088908333*(E210-AVERAGE('raw Data'!$Y$2:$Y$2801))</f>
        <v>7739.7711233492419</v>
      </c>
      <c r="N210" s="3" t="s">
        <v>18</v>
      </c>
      <c r="O210" s="3">
        <f>L210/(PI()*('ugly don''t look!'!$J$7^2)/4)</f>
        <v>1.3703634786470502</v>
      </c>
      <c r="P210" s="6">
        <f>-M210/'ugly don''t look!'!$H$7</f>
        <v>-7255.1285370727801</v>
      </c>
      <c r="Q210" s="6">
        <f>-'ugly don''t look!'!$J$7/4*P210</f>
        <v>45.839715879360092</v>
      </c>
      <c r="R210" s="3">
        <f t="shared" si="31"/>
        <v>0.31507601753185366</v>
      </c>
      <c r="S210" s="3">
        <f t="shared" si="32"/>
        <v>3.8251508742930369</v>
      </c>
      <c r="U210" s="6">
        <v>444763.3</v>
      </c>
      <c r="V210" s="6">
        <v>23.569607000000001</v>
      </c>
      <c r="W210" s="6">
        <v>24.931616999999999</v>
      </c>
      <c r="X210" s="6">
        <v>14.960661</v>
      </c>
      <c r="Y210" s="6">
        <v>0.24426200000000001</v>
      </c>
      <c r="Z210" s="6">
        <v>21.044706000000001</v>
      </c>
      <c r="AA210" s="6">
        <v>85.849649999999997</v>
      </c>
      <c r="AB210" s="6">
        <v>25</v>
      </c>
      <c r="AC210" s="6">
        <v>85.116799999999998</v>
      </c>
      <c r="AE210" s="3">
        <f>0.000063090994667*'raw Data'!W210</f>
        <v>1.5729605151866867E-3</v>
      </c>
      <c r="AF210" s="6">
        <f>249.088908333*('raw Data'!X210-AVERAGE('raw Data'!$D$2:$D$3001))</f>
        <v>3742.7979237012401</v>
      </c>
      <c r="AG210" s="3"/>
      <c r="AH210" s="6">
        <f>AE210/(PI()*('ugly don''t look!'!$K$7^2)/4)</f>
        <v>1.4153061353925418</v>
      </c>
      <c r="AI210" s="6">
        <f>-AF210/'ugly don''t look!'!$I$7</f>
        <v>-4093.1735823504378</v>
      </c>
      <c r="AJ210" s="6">
        <f>-'ugly don''t look!'!$K$7/4*AI210</f>
        <v>38.493636979177339</v>
      </c>
      <c r="AK210" s="3">
        <f t="shared" si="33"/>
        <v>0.34734585779562921</v>
      </c>
      <c r="AL210" s="3">
        <f t="shared" si="34"/>
        <v>3.6504929543664857</v>
      </c>
      <c r="AN210" s="6">
        <f>S210-'ugly don''t look!'!$M$5</f>
        <v>4.653631352496479E-2</v>
      </c>
      <c r="AO210" s="6">
        <f t="shared" si="38"/>
        <v>0.31507601753185366</v>
      </c>
      <c r="AP210" s="6">
        <f t="shared" si="39"/>
        <v>3.8251508742930369</v>
      </c>
      <c r="AQ210" s="6">
        <f t="shared" si="35"/>
        <v>-4.0276297027309671E-2</v>
      </c>
      <c r="AV210" s="6">
        <f t="shared" si="36"/>
        <v>0.12711628879994707</v>
      </c>
      <c r="AW210" s="6">
        <f t="shared" si="37"/>
        <v>0.34734585779562921</v>
      </c>
    </row>
    <row r="211" spans="1:49" x14ac:dyDescent="0.25">
      <c r="A211" s="6">
        <v>18235.126</v>
      </c>
      <c r="B211" s="6">
        <v>23.439404</v>
      </c>
      <c r="C211" s="6">
        <v>10.901191000000001</v>
      </c>
      <c r="D211" s="6">
        <v>8.5781999999999997E-2</v>
      </c>
      <c r="E211" s="6">
        <v>31.343115999999998</v>
      </c>
      <c r="F211" s="6">
        <v>22.033522000000001</v>
      </c>
      <c r="G211" s="6">
        <v>86.079672000000002</v>
      </c>
      <c r="H211" s="6">
        <v>10.75</v>
      </c>
      <c r="I211" s="6">
        <v>43.515411999999998</v>
      </c>
      <c r="L211" s="3">
        <f t="shared" si="30"/>
        <v>6.8776698324494849E-4</v>
      </c>
      <c r="M211" s="6">
        <f>249.088908333*(E211-AVERAGE('raw Data'!$Y$2:$Y$2801))</f>
        <v>7736.8806956569451</v>
      </c>
      <c r="N211" s="3" t="s">
        <v>18</v>
      </c>
      <c r="O211" s="3">
        <f>L211/(PI()*('ugly don''t look!'!$J$7^2)/4)</f>
        <v>1.3710012389874486</v>
      </c>
      <c r="P211" s="6">
        <f>-M211/'ugly don''t look!'!$H$7</f>
        <v>-7252.4190997909127</v>
      </c>
      <c r="Q211" s="6">
        <f>-'ugly don''t look!'!$J$7/4*P211</f>
        <v>45.822596977253937</v>
      </c>
      <c r="R211" s="3">
        <f t="shared" si="31"/>
        <v>0.31554130429052657</v>
      </c>
      <c r="S211" s="3">
        <f t="shared" si="32"/>
        <v>3.8247773532292175</v>
      </c>
      <c r="U211" s="6">
        <v>444765.60200000001</v>
      </c>
      <c r="V211" s="6">
        <v>23.536152000000001</v>
      </c>
      <c r="W211" s="6">
        <v>24.984532000000002</v>
      </c>
      <c r="X211" s="6">
        <v>14.890141</v>
      </c>
      <c r="Y211" s="6">
        <v>0.24312600000000001</v>
      </c>
      <c r="Z211" s="6">
        <v>21.135439000000002</v>
      </c>
      <c r="AA211" s="6">
        <v>85.847075000000004</v>
      </c>
      <c r="AB211" s="6">
        <v>25</v>
      </c>
      <c r="AC211" s="6">
        <v>85.094723000000002</v>
      </c>
      <c r="AE211" s="3">
        <f>0.000063090994667*'raw Data'!W211</f>
        <v>1.576298975169491E-3</v>
      </c>
      <c r="AF211" s="6">
        <f>249.088908333*('raw Data'!X211-AVERAGE('raw Data'!$D$2:$D$3001))</f>
        <v>3725.2321738855976</v>
      </c>
      <c r="AG211" s="3"/>
      <c r="AH211" s="6">
        <f>AE211/(PI()*('ugly don''t look!'!$K$7^2)/4)</f>
        <v>1.4183099888591779</v>
      </c>
      <c r="AI211" s="6">
        <f>-AF211/'ugly don''t look!'!$I$7</f>
        <v>-4073.9634447567778</v>
      </c>
      <c r="AJ211" s="6">
        <f>-'ugly don''t look!'!$K$7/4*AI211</f>
        <v>38.312978121698407</v>
      </c>
      <c r="AK211" s="3">
        <f t="shared" si="33"/>
        <v>0.34946601413306427</v>
      </c>
      <c r="AL211" s="3">
        <f t="shared" si="34"/>
        <v>3.6457886931408692</v>
      </c>
      <c r="AN211" s="6">
        <f>S211-'ugly don''t look!'!$M$5</f>
        <v>4.6162792461145408E-2</v>
      </c>
      <c r="AO211" s="6">
        <f t="shared" si="38"/>
        <v>0.31554130429052657</v>
      </c>
      <c r="AP211" s="6">
        <f t="shared" si="39"/>
        <v>3.8247773532292175</v>
      </c>
      <c r="AQ211" s="6">
        <f t="shared" si="35"/>
        <v>-4.0948409572598043E-2</v>
      </c>
      <c r="AV211" s="6">
        <f t="shared" si="36"/>
        <v>0.12241202757433056</v>
      </c>
      <c r="AW211" s="6">
        <f t="shared" si="37"/>
        <v>0.34946601413306427</v>
      </c>
    </row>
    <row r="212" spans="1:49" x14ac:dyDescent="0.25">
      <c r="A212" s="6">
        <v>18235.679990000001</v>
      </c>
      <c r="B212" s="6">
        <v>23.385446000000002</v>
      </c>
      <c r="C212" s="6">
        <v>10.907083</v>
      </c>
      <c r="D212" s="6">
        <v>8.9469999999999994E-2</v>
      </c>
      <c r="E212" s="6">
        <v>31.283735</v>
      </c>
      <c r="F212" s="6">
        <v>21.925097000000001</v>
      </c>
      <c r="G212" s="6">
        <v>86.077627000000007</v>
      </c>
      <c r="H212" s="6">
        <v>10.75</v>
      </c>
      <c r="I212" s="6">
        <v>43.481175</v>
      </c>
      <c r="L212" s="3">
        <f t="shared" si="30"/>
        <v>6.8813871538552646E-4</v>
      </c>
      <c r="M212" s="6">
        <f>249.088908333*(E212-AVERAGE('raw Data'!$Y$2:$Y$2801))</f>
        <v>7722.0895471912236</v>
      </c>
      <c r="N212" s="3" t="s">
        <v>18</v>
      </c>
      <c r="O212" s="3">
        <f>L212/(PI()*('ugly don''t look!'!$J$7^2)/4)</f>
        <v>1.3717422533683648</v>
      </c>
      <c r="P212" s="6">
        <f>-M212/'ugly don''t look!'!$H$7</f>
        <v>-7238.554131225369</v>
      </c>
      <c r="Q212" s="6">
        <f>-'ugly don''t look!'!$J$7/4*P212</f>
        <v>45.73499463961469</v>
      </c>
      <c r="R212" s="3">
        <f t="shared" si="31"/>
        <v>0.31608164967901153</v>
      </c>
      <c r="S212" s="3">
        <f t="shared" si="32"/>
        <v>3.8228637519030011</v>
      </c>
      <c r="U212" s="6">
        <v>444766.64799999999</v>
      </c>
      <c r="V212" s="6">
        <v>23.638337</v>
      </c>
      <c r="W212" s="6">
        <v>24.951581999999998</v>
      </c>
      <c r="X212" s="6">
        <v>14.913936</v>
      </c>
      <c r="Y212" s="6">
        <v>0.25431999999999999</v>
      </c>
      <c r="Z212" s="6">
        <v>21.111367999999999</v>
      </c>
      <c r="AA212" s="6">
        <v>85.846367999999998</v>
      </c>
      <c r="AB212" s="6">
        <v>25</v>
      </c>
      <c r="AC212" s="6">
        <v>85.141250999999997</v>
      </c>
      <c r="AE212" s="3">
        <f>0.000063090994667*'raw Data'!W212</f>
        <v>1.5742201268952132E-3</v>
      </c>
      <c r="AF212" s="6">
        <f>249.088908333*('raw Data'!X212-AVERAGE('raw Data'!$D$2:$D$3001))</f>
        <v>3731.1592444593812</v>
      </c>
      <c r="AG212" s="3"/>
      <c r="AH212" s="6">
        <f>AE212/(PI()*('ugly don''t look!'!$K$7^2)/4)</f>
        <v>1.4164394989843661</v>
      </c>
      <c r="AI212" s="6">
        <f>-AF212/'ugly don''t look!'!$I$7</f>
        <v>-4080.4453679564535</v>
      </c>
      <c r="AJ212" s="6">
        <f>-'ugly don''t look!'!$K$7/4*AI212</f>
        <v>38.373936396141275</v>
      </c>
      <c r="AK212" s="3">
        <f t="shared" si="33"/>
        <v>0.34814632775209881</v>
      </c>
      <c r="AL212" s="3">
        <f t="shared" si="34"/>
        <v>3.6473784894617989</v>
      </c>
      <c r="AN212" s="6">
        <f>S212-'ugly don''t look!'!$M$5</f>
        <v>4.4249191134928978E-2</v>
      </c>
      <c r="AO212" s="6">
        <f t="shared" si="38"/>
        <v>0.31608164967901153</v>
      </c>
      <c r="AP212" s="6">
        <f t="shared" si="39"/>
        <v>3.8228637519030011</v>
      </c>
      <c r="AQ212" s="6">
        <f t="shared" si="35"/>
        <v>-4.3208770240328626E-2</v>
      </c>
      <c r="AV212" s="6">
        <f t="shared" si="36"/>
        <v>0.12400182389526027</v>
      </c>
      <c r="AW212" s="6">
        <f t="shared" si="37"/>
        <v>0.34814632775209881</v>
      </c>
    </row>
    <row r="213" spans="1:49" x14ac:dyDescent="0.25">
      <c r="A213" s="6">
        <v>18237.520090000002</v>
      </c>
      <c r="B213" s="6">
        <v>23.386012999999998</v>
      </c>
      <c r="C213" s="6">
        <v>10.866154</v>
      </c>
      <c r="D213" s="6">
        <v>9.4339999999999993E-2</v>
      </c>
      <c r="E213" s="6">
        <v>31.274197999999998</v>
      </c>
      <c r="F213" s="6">
        <v>21.975946</v>
      </c>
      <c r="G213" s="6">
        <v>86.081383000000002</v>
      </c>
      <c r="H213" s="6">
        <v>10.75</v>
      </c>
      <c r="I213" s="6">
        <v>43.432761999999997</v>
      </c>
      <c r="L213" s="3">
        <f t="shared" si="30"/>
        <v>6.8555646406480073E-4</v>
      </c>
      <c r="M213" s="6">
        <f>249.088908333*(E213-AVERAGE('raw Data'!$Y$2:$Y$2801))</f>
        <v>7719.7139862724507</v>
      </c>
      <c r="N213" s="3" t="s">
        <v>18</v>
      </c>
      <c r="O213" s="3">
        <f>L213/(PI()*('ugly don''t look!'!$J$7^2)/4)</f>
        <v>1.3665947690512366</v>
      </c>
      <c r="P213" s="6">
        <f>-M213/'ugly don''t look!'!$H$7</f>
        <v>-7236.3273212152708</v>
      </c>
      <c r="Q213" s="6">
        <f>-'ugly don''t look!'!$J$7/4*P213</f>
        <v>45.720925097268385</v>
      </c>
      <c r="R213" s="3">
        <f t="shared" si="31"/>
        <v>0.31232207564701214</v>
      </c>
      <c r="S213" s="3">
        <f t="shared" si="32"/>
        <v>3.8225560726954049</v>
      </c>
      <c r="U213" s="6">
        <v>444766.91009999998</v>
      </c>
      <c r="V213" s="6">
        <v>23.487938</v>
      </c>
      <c r="W213" s="6">
        <v>24.949621</v>
      </c>
      <c r="X213" s="6">
        <v>14.911617</v>
      </c>
      <c r="Y213" s="6">
        <v>0.24748400000000001</v>
      </c>
      <c r="Z213" s="6">
        <v>21.111367999999999</v>
      </c>
      <c r="AA213" s="6">
        <v>85.846367999999998</v>
      </c>
      <c r="AB213" s="6">
        <v>25</v>
      </c>
      <c r="AC213" s="6">
        <v>85.147523000000007</v>
      </c>
      <c r="AE213" s="3">
        <f>0.000063090994667*'raw Data'!W213</f>
        <v>1.5740964054546714E-3</v>
      </c>
      <c r="AF213" s="6">
        <f>249.088908333*('raw Data'!X213-AVERAGE('raw Data'!$D$2:$D$3001))</f>
        <v>3730.5816072809566</v>
      </c>
      <c r="AG213" s="3"/>
      <c r="AH213" s="6">
        <f>AE213/(PI()*('ugly don''t look!'!$K$7^2)/4)</f>
        <v>1.4163281778722416</v>
      </c>
      <c r="AI213" s="6">
        <f>-AF213/'ugly don''t look!'!$I$7</f>
        <v>-4079.8136562565142</v>
      </c>
      <c r="AJ213" s="6">
        <f>-'ugly don''t look!'!$K$7/4*AI213</f>
        <v>38.367995558215952</v>
      </c>
      <c r="AK213" s="3">
        <f t="shared" si="33"/>
        <v>0.3480677324524622</v>
      </c>
      <c r="AL213" s="3">
        <f t="shared" si="34"/>
        <v>3.6472236630771642</v>
      </c>
      <c r="AN213" s="6">
        <f>S213-'ugly don''t look!'!$M$5</f>
        <v>4.3941511927332755E-2</v>
      </c>
      <c r="AO213" s="6">
        <f t="shared" si="38"/>
        <v>0.31232207564701214</v>
      </c>
      <c r="AP213" s="6">
        <f t="shared" si="39"/>
        <v>3.8225560726954049</v>
      </c>
      <c r="AQ213" s="6">
        <f t="shared" si="35"/>
        <v>-4.1103793684608286E-2</v>
      </c>
      <c r="AV213" s="6">
        <f t="shared" si="36"/>
        <v>0.12384699751062556</v>
      </c>
      <c r="AW213" s="6">
        <f t="shared" si="37"/>
        <v>0.3480677324524622</v>
      </c>
    </row>
    <row r="214" spans="1:49" x14ac:dyDescent="0.25">
      <c r="A214" s="6">
        <v>18237.834040000002</v>
      </c>
      <c r="B214" s="6">
        <v>23.401166</v>
      </c>
      <c r="C214" s="6">
        <v>10.855081999999999</v>
      </c>
      <c r="D214" s="6">
        <v>9.5374E-2</v>
      </c>
      <c r="E214" s="6">
        <v>31.269000999999999</v>
      </c>
      <c r="F214" s="6">
        <v>22.016349999999999</v>
      </c>
      <c r="G214" s="6">
        <v>86.083725999999999</v>
      </c>
      <c r="H214" s="6">
        <v>10.75</v>
      </c>
      <c r="I214" s="6">
        <v>43.432639000000002</v>
      </c>
      <c r="L214" s="3">
        <f t="shared" si="30"/>
        <v>6.8485792057184768E-4</v>
      </c>
      <c r="M214" s="6">
        <f>249.088908333*(E214-AVERAGE('raw Data'!$Y$2:$Y$2801))</f>
        <v>7718.4194712158451</v>
      </c>
      <c r="N214" s="3" t="s">
        <v>18</v>
      </c>
      <c r="O214" s="3">
        <f>L214/(PI()*('ugly don''t look!'!$J$7^2)/4)</f>
        <v>1.3652022858154076</v>
      </c>
      <c r="P214" s="6">
        <f>-M214/'ugly don''t look!'!$H$7</f>
        <v>-7235.1138650317262</v>
      </c>
      <c r="Q214" s="6">
        <f>-'ugly don''t look!'!$J$7/4*P214</f>
        <v>45.713258177736705</v>
      </c>
      <c r="R214" s="3">
        <f t="shared" si="31"/>
        <v>0.31130261239373019</v>
      </c>
      <c r="S214" s="3">
        <f t="shared" si="32"/>
        <v>3.8223883691238298</v>
      </c>
      <c r="U214" s="6">
        <v>444768.16399999999</v>
      </c>
      <c r="V214" s="6">
        <v>23.479610999999998</v>
      </c>
      <c r="W214" s="6">
        <v>24.959569999999999</v>
      </c>
      <c r="X214" s="6">
        <v>14.916162</v>
      </c>
      <c r="Y214" s="6">
        <v>0.25508399999999998</v>
      </c>
      <c r="Z214" s="6">
        <v>21.159382000000001</v>
      </c>
      <c r="AA214" s="6">
        <v>85.842937000000006</v>
      </c>
      <c r="AB214" s="6">
        <v>25</v>
      </c>
      <c r="AC214" s="6">
        <v>85.161075999999994</v>
      </c>
      <c r="AE214" s="3">
        <f>0.000063090994667*'raw Data'!W214</f>
        <v>1.5747240977606132E-3</v>
      </c>
      <c r="AF214" s="6">
        <f>249.088908333*('raw Data'!X214-AVERAGE('raw Data'!$D$2:$D$3001))</f>
        <v>3731.7137163693305</v>
      </c>
      <c r="AG214" s="3"/>
      <c r="AH214" s="6">
        <f>AE214/(PI()*('ugly don''t look!'!$K$7^2)/4)</f>
        <v>1.4168929579561413</v>
      </c>
      <c r="AI214" s="6">
        <f>-AF214/'ugly don''t look!'!$I$7</f>
        <v>-4081.0517458107288</v>
      </c>
      <c r="AJ214" s="6">
        <f>-'ugly don''t look!'!$K$7/4*AI214</f>
        <v>38.379638985715133</v>
      </c>
      <c r="AK214" s="3">
        <f t="shared" si="33"/>
        <v>0.3484664165397991</v>
      </c>
      <c r="AL214" s="3">
        <f t="shared" si="34"/>
        <v>3.6475270842225247</v>
      </c>
      <c r="AN214" s="6">
        <f>S214-'ugly don''t look!'!$M$5</f>
        <v>4.3773808355757726E-2</v>
      </c>
      <c r="AO214" s="6">
        <f t="shared" si="38"/>
        <v>0.31130261239373019</v>
      </c>
      <c r="AP214" s="6">
        <f t="shared" si="39"/>
        <v>3.8223883691238298</v>
      </c>
      <c r="AQ214" s="6">
        <f t="shared" si="35"/>
        <v>-4.0617270507997127E-2</v>
      </c>
      <c r="AV214" s="6">
        <f t="shared" si="36"/>
        <v>0.12415041865598608</v>
      </c>
      <c r="AW214" s="6">
        <f t="shared" si="37"/>
        <v>0.3484664165397991</v>
      </c>
    </row>
    <row r="215" spans="1:49" x14ac:dyDescent="0.25">
      <c r="A215" s="6">
        <v>18240.19399</v>
      </c>
      <c r="B215" s="6">
        <v>23.430731999999999</v>
      </c>
      <c r="C215" s="6">
        <v>10.855954000000001</v>
      </c>
      <c r="D215" s="6">
        <v>8.9068999999999995E-2</v>
      </c>
      <c r="E215" s="6">
        <v>31.193097999999999</v>
      </c>
      <c r="F215" s="6">
        <v>21.996738000000001</v>
      </c>
      <c r="G215" s="6">
        <v>86.083214999999996</v>
      </c>
      <c r="H215" s="6">
        <v>10.75</v>
      </c>
      <c r="I215" s="6">
        <v>43.356045000000002</v>
      </c>
      <c r="L215" s="3">
        <f t="shared" si="30"/>
        <v>6.8491293591919737E-4</v>
      </c>
      <c r="M215" s="6">
        <f>249.088908333*(E215-AVERAGE('raw Data'!$Y$2:$Y$2801))</f>
        <v>7699.5128758066448</v>
      </c>
      <c r="N215" s="3" t="s">
        <v>18</v>
      </c>
      <c r="O215" s="3">
        <f>L215/(PI()*('ugly don''t look!'!$J$7^2)/4)</f>
        <v>1.3653119539315244</v>
      </c>
      <c r="P215" s="6">
        <f>-M215/'ugly don''t look!'!$H$7</f>
        <v>-7217.3911471753327</v>
      </c>
      <c r="Q215" s="6">
        <f>-'ugly don''t look!'!$J$7/4*P215</f>
        <v>45.601281615640545</v>
      </c>
      <c r="R215" s="3">
        <f t="shared" si="31"/>
        <v>0.31138294020493829</v>
      </c>
      <c r="S215" s="3">
        <f t="shared" si="32"/>
        <v>3.8199358217315376</v>
      </c>
      <c r="U215" s="6">
        <v>444771.21399999998</v>
      </c>
      <c r="V215" s="6">
        <v>23.595275999999998</v>
      </c>
      <c r="W215" s="6">
        <v>24.955656000000001</v>
      </c>
      <c r="X215" s="6">
        <v>14.955166</v>
      </c>
      <c r="Y215" s="6">
        <v>0.23902799999999999</v>
      </c>
      <c r="Z215" s="6">
        <v>20.963353999999999</v>
      </c>
      <c r="AA215" s="6">
        <v>85.837311999999997</v>
      </c>
      <c r="AB215" s="6">
        <v>25</v>
      </c>
      <c r="AC215" s="6">
        <v>85.200827000000004</v>
      </c>
      <c r="AE215" s="3">
        <f>0.000063090994667*'raw Data'!W215</f>
        <v>1.5744771596074866E-3</v>
      </c>
      <c r="AF215" s="6">
        <f>249.088908333*('raw Data'!X215-AVERAGE('raw Data'!$D$2:$D$3001))</f>
        <v>3741.4291801499503</v>
      </c>
      <c r="AG215" s="3"/>
      <c r="AH215" s="6">
        <f>AE215/(PI()*('ugly don''t look!'!$K$7^2)/4)</f>
        <v>1.4166707698720742</v>
      </c>
      <c r="AI215" s="6">
        <f>-AF215/'ugly don''t look!'!$I$7</f>
        <v>-4091.676706200733</v>
      </c>
      <c r="AJ215" s="6">
        <f>-'ugly don''t look!'!$K$7/4*AI215</f>
        <v>38.479559831958866</v>
      </c>
      <c r="AK215" s="3">
        <f t="shared" si="33"/>
        <v>0.34830959064430894</v>
      </c>
      <c r="AL215" s="3">
        <f t="shared" si="34"/>
        <v>3.6501271868536733</v>
      </c>
      <c r="AN215" s="6">
        <f>S215-'ugly don''t look!'!$M$5</f>
        <v>4.1321260963465445E-2</v>
      </c>
      <c r="AO215" s="6">
        <f t="shared" si="38"/>
        <v>0.31138294020493829</v>
      </c>
      <c r="AP215" s="6">
        <f t="shared" si="39"/>
        <v>3.8199358217315376</v>
      </c>
      <c r="AQ215" s="6">
        <f t="shared" si="35"/>
        <v>-4.3121367186196885E-2</v>
      </c>
      <c r="AV215" s="6">
        <f t="shared" si="36"/>
        <v>0.12675052128713471</v>
      </c>
      <c r="AW215" s="6">
        <f t="shared" si="37"/>
        <v>0.34830959064430894</v>
      </c>
    </row>
    <row r="216" spans="1:49" x14ac:dyDescent="0.25">
      <c r="A216" s="6">
        <v>18241.209989999999</v>
      </c>
      <c r="B216" s="6">
        <v>23.409863000000001</v>
      </c>
      <c r="C216" s="6">
        <v>10.848267</v>
      </c>
      <c r="D216" s="6">
        <v>9.2059000000000002E-2</v>
      </c>
      <c r="E216" s="6">
        <v>31.165866999999999</v>
      </c>
      <c r="F216" s="6">
        <v>21.967873999999998</v>
      </c>
      <c r="G216" s="6">
        <v>86.083158999999995</v>
      </c>
      <c r="H216" s="6">
        <v>10.75</v>
      </c>
      <c r="I216" s="6">
        <v>43.328619000000003</v>
      </c>
      <c r="L216" s="3">
        <f t="shared" si="30"/>
        <v>6.8442795544319216E-4</v>
      </c>
      <c r="M216" s="6">
        <f>249.088908333*(E216-AVERAGE('raw Data'!$Y$2:$Y$2801))</f>
        <v>7692.7299357438287</v>
      </c>
      <c r="N216" s="3" t="s">
        <v>18</v>
      </c>
      <c r="O216" s="3">
        <f>L216/(PI()*('ugly don''t look!'!$J$7^2)/4)</f>
        <v>1.3643451892427765</v>
      </c>
      <c r="P216" s="6">
        <f>-M216/'ugly don''t look!'!$H$7</f>
        <v>-7211.0329356428847</v>
      </c>
      <c r="Q216" s="6">
        <f>-'ugly don''t look!'!$J$7/4*P216</f>
        <v>45.561108845625654</v>
      </c>
      <c r="R216" s="3">
        <f t="shared" si="31"/>
        <v>0.31067459869649061</v>
      </c>
      <c r="S216" s="3">
        <f t="shared" si="32"/>
        <v>3.8190544764220951</v>
      </c>
      <c r="U216" s="6">
        <v>444772.19199999998</v>
      </c>
      <c r="V216" s="6">
        <v>23.568104000000002</v>
      </c>
      <c r="W216" s="6">
        <v>24.992301999999999</v>
      </c>
      <c r="X216" s="6">
        <v>14.959059</v>
      </c>
      <c r="Y216" s="6">
        <v>0.241151</v>
      </c>
      <c r="Z216" s="6">
        <v>21.016076000000002</v>
      </c>
      <c r="AA216" s="6">
        <v>85.841645</v>
      </c>
      <c r="AB216" s="6">
        <v>25</v>
      </c>
      <c r="AC216" s="6">
        <v>85.171276000000006</v>
      </c>
      <c r="AE216" s="3">
        <f>0.000063090994667*'raw Data'!W216</f>
        <v>1.5767891921980534E-3</v>
      </c>
      <c r="AF216" s="6">
        <f>249.088908333*('raw Data'!X216-AVERAGE('raw Data'!$D$2:$D$3001))</f>
        <v>3742.3988832700911</v>
      </c>
      <c r="AG216" s="3"/>
      <c r="AH216" s="6">
        <f>AE216/(PI()*('ugly don''t look!'!$K$7^2)/4)</f>
        <v>1.4187510725109922</v>
      </c>
      <c r="AI216" s="6">
        <f>-AF216/'ugly don''t look!'!$I$7</f>
        <v>-4092.7371864283587</v>
      </c>
      <c r="AJ216" s="6">
        <f>-'ugly don''t look!'!$K$7/4*AI216</f>
        <v>38.489532959187535</v>
      </c>
      <c r="AK216" s="3">
        <f t="shared" si="33"/>
        <v>0.34977695820217436</v>
      </c>
      <c r="AL216" s="3">
        <f t="shared" si="34"/>
        <v>3.6503863331401325</v>
      </c>
      <c r="AN216" s="6">
        <f>S216-'ugly don''t look!'!$M$5</f>
        <v>4.043991565402294E-2</v>
      </c>
      <c r="AO216" s="6">
        <f t="shared" si="38"/>
        <v>0.31067459869649061</v>
      </c>
      <c r="AP216" s="6">
        <f t="shared" si="39"/>
        <v>3.8190544764220951</v>
      </c>
      <c r="AQ216" s="6">
        <f t="shared" si="35"/>
        <v>-4.3548143917335913E-2</v>
      </c>
      <c r="AV216" s="6">
        <f t="shared" si="36"/>
        <v>0.12700966757359389</v>
      </c>
      <c r="AW216" s="6">
        <f t="shared" si="37"/>
        <v>0.34977695820217436</v>
      </c>
    </row>
    <row r="217" spans="1:49" x14ac:dyDescent="0.25">
      <c r="A217" s="6">
        <v>18242.001049999999</v>
      </c>
      <c r="B217" s="6">
        <v>23.440538</v>
      </c>
      <c r="C217" s="6">
        <v>10.819886</v>
      </c>
      <c r="D217" s="6">
        <v>8.8650000000000007E-2</v>
      </c>
      <c r="E217" s="6">
        <v>31.161359000000001</v>
      </c>
      <c r="F217" s="6">
        <v>22.060974000000002</v>
      </c>
      <c r="G217" s="6">
        <v>86.087418</v>
      </c>
      <c r="H217" s="6">
        <v>10.75</v>
      </c>
      <c r="I217" s="6">
        <v>43.332793000000002</v>
      </c>
      <c r="L217" s="3">
        <f t="shared" si="30"/>
        <v>6.82637369923548E-4</v>
      </c>
      <c r="M217" s="6">
        <f>249.088908333*(E217-AVERAGE('raw Data'!$Y$2:$Y$2801))</f>
        <v>7691.6070429450647</v>
      </c>
      <c r="N217" s="3" t="s">
        <v>18</v>
      </c>
      <c r="O217" s="3">
        <f>L217/(PI()*('ugly don''t look!'!$J$7^2)/4)</f>
        <v>1.360775819055271</v>
      </c>
      <c r="P217" s="6">
        <f>-M217/'ugly don''t look!'!$H$7</f>
        <v>-7209.9803552165959</v>
      </c>
      <c r="Q217" s="6">
        <f>-'ugly don''t look!'!$J$7/4*P217</f>
        <v>45.55445837934726</v>
      </c>
      <c r="R217" s="3">
        <f t="shared" si="31"/>
        <v>0.30805499228795186</v>
      </c>
      <c r="S217" s="3">
        <f t="shared" si="32"/>
        <v>3.8189084977163095</v>
      </c>
      <c r="U217" s="6">
        <v>444774.429</v>
      </c>
      <c r="V217" s="6">
        <v>23.598578</v>
      </c>
      <c r="W217" s="6">
        <v>24.966560999999999</v>
      </c>
      <c r="X217" s="6">
        <v>15.024875</v>
      </c>
      <c r="Y217" s="6">
        <v>0.238376</v>
      </c>
      <c r="Z217" s="6">
        <v>21.057185</v>
      </c>
      <c r="AA217" s="6">
        <v>85.841003000000001</v>
      </c>
      <c r="AB217" s="6">
        <v>25</v>
      </c>
      <c r="AC217" s="6">
        <v>85.205251000000004</v>
      </c>
      <c r="AE217" s="3">
        <f>0.000063090994667*'raw Data'!W217</f>
        <v>1.5751651669043301E-3</v>
      </c>
      <c r="AF217" s="6">
        <f>249.088908333*('raw Data'!X217-AVERAGE('raw Data'!$D$2:$D$3001))</f>
        <v>3758.7929188609355</v>
      </c>
      <c r="AG217" s="3"/>
      <c r="AH217" s="6">
        <f>AE217/(PI()*('ugly don''t look!'!$K$7^2)/4)</f>
        <v>1.4172898197077288</v>
      </c>
      <c r="AI217" s="6">
        <f>-AF217/'ugly don''t look!'!$I$7</f>
        <v>-4110.6659217639281</v>
      </c>
      <c r="AJ217" s="6">
        <f>-'ugly don''t look!'!$K$7/4*AI217</f>
        <v>38.658141061340601</v>
      </c>
      <c r="AK217" s="3">
        <f t="shared" si="33"/>
        <v>0.34874647028743244</v>
      </c>
      <c r="AL217" s="3">
        <f t="shared" si="34"/>
        <v>3.6547573883338913</v>
      </c>
      <c r="AN217" s="6">
        <f>S217-'ugly don''t look!'!$M$5</f>
        <v>4.0293936948237352E-2</v>
      </c>
      <c r="AO217" s="6">
        <f t="shared" si="38"/>
        <v>0.30805499228795186</v>
      </c>
      <c r="AP217" s="6">
        <f t="shared" si="39"/>
        <v>3.8189084977163095</v>
      </c>
      <c r="AQ217" s="6">
        <f t="shared" si="35"/>
        <v>-4.2013025656979064E-2</v>
      </c>
      <c r="AV217" s="6">
        <f t="shared" si="36"/>
        <v>0.13138072276735269</v>
      </c>
      <c r="AW217" s="6">
        <f t="shared" si="37"/>
        <v>0.34874647028743244</v>
      </c>
    </row>
    <row r="218" spans="1:49" x14ac:dyDescent="0.25">
      <c r="A218" s="6">
        <v>18243.197980000001</v>
      </c>
      <c r="B218" s="6">
        <v>23.442015999999999</v>
      </c>
      <c r="C218" s="6">
        <v>10.771137</v>
      </c>
      <c r="D218" s="6">
        <v>7.2276999999999994E-2</v>
      </c>
      <c r="E218" s="6">
        <v>31.167394000000002</v>
      </c>
      <c r="F218" s="6">
        <v>22.059494000000001</v>
      </c>
      <c r="G218" s="6">
        <v>86.093070999999995</v>
      </c>
      <c r="H218" s="6">
        <v>10.75</v>
      </c>
      <c r="I218" s="6">
        <v>43.363861999999997</v>
      </c>
      <c r="L218" s="3">
        <f t="shared" si="30"/>
        <v>6.7956174702452641E-4</v>
      </c>
      <c r="M218" s="6">
        <f>249.088908333*(E218-AVERAGE('raw Data'!$Y$2:$Y$2801))</f>
        <v>7693.1102945068542</v>
      </c>
      <c r="N218" s="3" t="s">
        <v>18</v>
      </c>
      <c r="O218" s="3">
        <f>L218/(PI()*('ugly don''t look!'!$J$7^2)/4)</f>
        <v>1.3546448431463636</v>
      </c>
      <c r="P218" s="6">
        <f>-M218/'ugly don''t look!'!$H$7</f>
        <v>-7211.3894774154987</v>
      </c>
      <c r="Q218" s="6">
        <f>-'ugly don''t look!'!$J$7/4*P218</f>
        <v>45.563361565680474</v>
      </c>
      <c r="R218" s="3">
        <f t="shared" si="31"/>
        <v>0.30353931159619202</v>
      </c>
      <c r="S218" s="3">
        <f t="shared" si="32"/>
        <v>3.819103919124919</v>
      </c>
      <c r="U218" s="6">
        <v>444774.70799999998</v>
      </c>
      <c r="V218" s="6">
        <v>23.582688999999998</v>
      </c>
      <c r="W218" s="6">
        <v>24.968278999999999</v>
      </c>
      <c r="X218" s="6">
        <v>15.024335000000001</v>
      </c>
      <c r="Y218" s="6">
        <v>0.240816</v>
      </c>
      <c r="Z218" s="6">
        <v>21.150138999999999</v>
      </c>
      <c r="AA218" s="6">
        <v>85.846785999999994</v>
      </c>
      <c r="AB218" s="6">
        <v>25</v>
      </c>
      <c r="AC218" s="6">
        <v>85.206721999999999</v>
      </c>
      <c r="AE218" s="3">
        <f>0.000063090994667*'raw Data'!W218</f>
        <v>1.5752735572331681E-3</v>
      </c>
      <c r="AF218" s="6">
        <f>249.088908333*('raw Data'!X218-AVERAGE('raw Data'!$D$2:$D$3001))</f>
        <v>3758.6584108504362</v>
      </c>
      <c r="AG218" s="3"/>
      <c r="AH218" s="6">
        <f>AE218/(PI()*('ugly don''t look!'!$K$7^2)/4)</f>
        <v>1.4173873463118238</v>
      </c>
      <c r="AI218" s="6">
        <f>-AF218/'ugly don''t look!'!$I$7</f>
        <v>-4110.518822014913</v>
      </c>
      <c r="AJ218" s="6">
        <f>-'ugly don''t look!'!$K$7/4*AI218</f>
        <v>38.656757683815947</v>
      </c>
      <c r="AK218" s="3">
        <f t="shared" si="33"/>
        <v>0.34881527996022521</v>
      </c>
      <c r="AL218" s="3">
        <f t="shared" si="34"/>
        <v>3.6547216027984448</v>
      </c>
      <c r="AN218" s="6">
        <f>S218-'ugly don''t look!'!$M$5</f>
        <v>4.0489358356846861E-2</v>
      </c>
      <c r="AO218" s="6">
        <f t="shared" si="38"/>
        <v>0.30353931159619202</v>
      </c>
      <c r="AP218" s="6">
        <f t="shared" si="39"/>
        <v>3.819103919124919</v>
      </c>
      <c r="AQ218" s="6">
        <f t="shared" si="35"/>
        <v>-3.8919727267216542E-2</v>
      </c>
      <c r="AV218" s="6">
        <f t="shared" si="36"/>
        <v>0.13134493723190621</v>
      </c>
      <c r="AW218" s="6">
        <f t="shared" si="37"/>
        <v>0.34881527996022521</v>
      </c>
    </row>
    <row r="219" spans="1:49" x14ac:dyDescent="0.25">
      <c r="A219" s="6">
        <v>18244.89906</v>
      </c>
      <c r="B219" s="6">
        <v>23.438320999999998</v>
      </c>
      <c r="C219" s="6">
        <v>10.765110999999999</v>
      </c>
      <c r="D219" s="6">
        <v>4.2866000000000001E-2</v>
      </c>
      <c r="E219" s="6">
        <v>31.100449999999999</v>
      </c>
      <c r="F219" s="6">
        <v>22.085025999999999</v>
      </c>
      <c r="G219" s="6">
        <v>86.085093000000001</v>
      </c>
      <c r="H219" s="6">
        <v>10.75</v>
      </c>
      <c r="I219" s="6">
        <v>43.362437</v>
      </c>
      <c r="L219" s="3">
        <f t="shared" si="30"/>
        <v>6.7918156069066301E-4</v>
      </c>
      <c r="M219" s="6">
        <f>249.088908333*(E219-AVERAGE('raw Data'!$Y$2:$Y$2801))</f>
        <v>7676.4352866274094</v>
      </c>
      <c r="N219" s="3" t="s">
        <v>18</v>
      </c>
      <c r="O219" s="3">
        <f>L219/(PI()*('ugly don''t look!'!$J$7^2)/4)</f>
        <v>1.3538869760962275</v>
      </c>
      <c r="P219" s="6">
        <f>-M219/'ugly don''t look!'!$H$7</f>
        <v>-7195.7586113867728</v>
      </c>
      <c r="Q219" s="6">
        <f>-'ugly don''t look!'!$J$7/4*P219</f>
        <v>45.46460184639448</v>
      </c>
      <c r="R219" s="3">
        <f t="shared" si="31"/>
        <v>0.30297969692633275</v>
      </c>
      <c r="S219" s="3">
        <f t="shared" si="32"/>
        <v>3.8169340417744029</v>
      </c>
      <c r="U219" s="6">
        <v>444777.11200000002</v>
      </c>
      <c r="V219" s="6">
        <v>23.586013999999999</v>
      </c>
      <c r="W219" s="6">
        <v>25.002175000000001</v>
      </c>
      <c r="X219" s="6">
        <v>15.024661</v>
      </c>
      <c r="Y219" s="6">
        <v>0.243424</v>
      </c>
      <c r="Z219" s="6">
        <v>21.032741999999999</v>
      </c>
      <c r="AA219" s="6">
        <v>85.846953999999997</v>
      </c>
      <c r="AB219" s="6">
        <v>25</v>
      </c>
      <c r="AC219" s="6">
        <v>85.190241999999998</v>
      </c>
      <c r="AE219" s="3">
        <f>0.000063090994667*'raw Data'!W219</f>
        <v>1.577412089588401E-3</v>
      </c>
      <c r="AF219" s="6">
        <f>249.088908333*('raw Data'!X219-AVERAGE('raw Data'!$D$2:$D$3001))</f>
        <v>3758.7396138345521</v>
      </c>
      <c r="AG219" s="3"/>
      <c r="AH219" s="6">
        <f>AE219/(PI()*('ugly don''t look!'!$K$7^2)/4)</f>
        <v>1.4193115382631629</v>
      </c>
      <c r="AI219" s="6">
        <f>-AF219/'ugly don''t look!'!$I$7</f>
        <v>-4110.6076266782065</v>
      </c>
      <c r="AJ219" s="6">
        <f>-'ugly don''t look!'!$K$7/4*AI219</f>
        <v>38.657592833951192</v>
      </c>
      <c r="AK219" s="3">
        <f t="shared" si="33"/>
        <v>0.3501719218349913</v>
      </c>
      <c r="AL219" s="3">
        <f t="shared" si="34"/>
        <v>3.6547432068119217</v>
      </c>
      <c r="AN219" s="6">
        <f>S219-'ugly don''t look!'!$M$5</f>
        <v>3.8319481006330758E-2</v>
      </c>
      <c r="AO219" s="6">
        <f t="shared" si="38"/>
        <v>0.30297969692633275</v>
      </c>
      <c r="AP219" s="6">
        <f t="shared" si="39"/>
        <v>3.8169340417744029</v>
      </c>
      <c r="AQ219" s="6">
        <f t="shared" si="35"/>
        <v>-4.0730479475633907E-2</v>
      </c>
      <c r="AV219" s="6">
        <f t="shared" si="36"/>
        <v>0.13136654124538305</v>
      </c>
      <c r="AW219" s="6">
        <f t="shared" si="37"/>
        <v>0.3501719218349913</v>
      </c>
    </row>
    <row r="220" spans="1:49" x14ac:dyDescent="0.25">
      <c r="A220" s="6">
        <v>18245.804049999999</v>
      </c>
      <c r="B220" s="6">
        <v>23.442385999999999</v>
      </c>
      <c r="C220" s="6">
        <v>10.761129</v>
      </c>
      <c r="D220" s="6">
        <v>1.7069000000000001E-2</v>
      </c>
      <c r="E220" s="6">
        <v>31.113005000000001</v>
      </c>
      <c r="F220" s="6">
        <v>22.064304</v>
      </c>
      <c r="G220" s="6">
        <v>86.081225000000003</v>
      </c>
      <c r="H220" s="6">
        <v>10.75</v>
      </c>
      <c r="I220" s="6">
        <v>43.360864999999997</v>
      </c>
      <c r="L220" s="3">
        <f t="shared" si="30"/>
        <v>6.7893033234989913E-4</v>
      </c>
      <c r="M220" s="6">
        <f>249.088908333*(E220-AVERAGE('raw Data'!$Y$2:$Y$2801))</f>
        <v>7679.5625978715307</v>
      </c>
      <c r="N220" s="3" t="s">
        <v>18</v>
      </c>
      <c r="O220" s="3">
        <f>L220/(PI()*('ugly don''t look!'!$J$7^2)/4)</f>
        <v>1.3533861751347871</v>
      </c>
      <c r="P220" s="6">
        <f>-M220/'ugly don''t look!'!$H$7</f>
        <v>-7198.6900992421552</v>
      </c>
      <c r="Q220" s="6">
        <f>-'ugly don''t look!'!$J$7/4*P220</f>
        <v>45.483123719536749</v>
      </c>
      <c r="R220" s="3">
        <f t="shared" si="31"/>
        <v>0.30260972984936824</v>
      </c>
      <c r="S220" s="3">
        <f t="shared" si="32"/>
        <v>3.8173413498908637</v>
      </c>
      <c r="U220" s="6">
        <v>444777.685</v>
      </c>
      <c r="V220" s="6">
        <v>23.61964</v>
      </c>
      <c r="W220" s="6">
        <v>25.026416000000001</v>
      </c>
      <c r="X220" s="6">
        <v>15.018867999999999</v>
      </c>
      <c r="Y220" s="6">
        <v>0.242288</v>
      </c>
      <c r="Z220" s="6">
        <v>21.030649</v>
      </c>
      <c r="AA220" s="6">
        <v>85.847436999999999</v>
      </c>
      <c r="AB220" s="6">
        <v>25</v>
      </c>
      <c r="AC220" s="6">
        <v>85.163767000000007</v>
      </c>
      <c r="AE220" s="3">
        <f>0.000063090994667*'raw Data'!W220</f>
        <v>1.5789414783901237E-3</v>
      </c>
      <c r="AF220" s="6">
        <f>249.088908333*('raw Data'!X220-AVERAGE('raw Data'!$D$2:$D$3001))</f>
        <v>3757.2966417885791</v>
      </c>
      <c r="AG220" s="3"/>
      <c r="AH220" s="6">
        <f>AE220/(PI()*('ugly don''t look!'!$K$7^2)/4)</f>
        <v>1.4206876397822923</v>
      </c>
      <c r="AI220" s="6">
        <f>-AF220/'ugly don''t look!'!$I$7</f>
        <v>-4109.0295732596014</v>
      </c>
      <c r="AJ220" s="6">
        <f>-'ugly don''t look!'!$K$7/4*AI220</f>
        <v>38.642752267283932</v>
      </c>
      <c r="AK220" s="3">
        <f t="shared" si="33"/>
        <v>0.35114100776815765</v>
      </c>
      <c r="AL220" s="3">
        <f t="shared" si="34"/>
        <v>3.6543592352570688</v>
      </c>
      <c r="AN220" s="6">
        <f>S220-'ugly don''t look!'!$M$5</f>
        <v>3.8726789122791594E-2</v>
      </c>
      <c r="AO220" s="6">
        <f t="shared" si="38"/>
        <v>0.30260972984936824</v>
      </c>
      <c r="AP220" s="6">
        <f t="shared" si="39"/>
        <v>3.8173413498908637</v>
      </c>
      <c r="AQ220" s="6">
        <f t="shared" si="35"/>
        <v>-4.0085749993646419E-2</v>
      </c>
      <c r="AV220" s="6">
        <f t="shared" si="36"/>
        <v>0.13098256969053024</v>
      </c>
      <c r="AW220" s="6">
        <f t="shared" si="37"/>
        <v>0.35114100776815765</v>
      </c>
    </row>
    <row r="221" spans="1:49" x14ac:dyDescent="0.25">
      <c r="A221" s="6">
        <v>18246.804</v>
      </c>
      <c r="B221" s="6">
        <v>23.41319</v>
      </c>
      <c r="C221" s="6">
        <v>10.737844000000001</v>
      </c>
      <c r="D221" s="6">
        <v>-1.4083999999999999E-2</v>
      </c>
      <c r="E221" s="6">
        <v>31.089573000000001</v>
      </c>
      <c r="F221" s="6">
        <v>22.043803</v>
      </c>
      <c r="G221" s="6">
        <v>86.082684999999998</v>
      </c>
      <c r="H221" s="6">
        <v>10.75</v>
      </c>
      <c r="I221" s="6">
        <v>43.383119000000001</v>
      </c>
      <c r="L221" s="3">
        <f t="shared" si="30"/>
        <v>6.7746125853907803E-4</v>
      </c>
      <c r="M221" s="6">
        <f>249.088908333*(E221-AVERAGE('raw Data'!$Y$2:$Y$2801))</f>
        <v>7673.7259465714715</v>
      </c>
      <c r="N221" s="3" t="s">
        <v>18</v>
      </c>
      <c r="O221" s="3">
        <f>L221/(PI()*('ugly don''t look!'!$J$7^2)/4)</f>
        <v>1.3504577094423849</v>
      </c>
      <c r="P221" s="6">
        <f>-M221/'ugly don''t look!'!$H$7</f>
        <v>-7193.2189225454367</v>
      </c>
      <c r="Q221" s="6">
        <f>-'ugly don''t look!'!$J$7/4*P221</f>
        <v>45.448555457372706</v>
      </c>
      <c r="R221" s="3">
        <f t="shared" si="31"/>
        <v>0.30044357901929447</v>
      </c>
      <c r="S221" s="3">
        <f t="shared" si="32"/>
        <v>3.8165810370022819</v>
      </c>
      <c r="U221" s="6">
        <v>444780.91800000001</v>
      </c>
      <c r="V221" s="6">
        <v>23.680410999999999</v>
      </c>
      <c r="W221" s="6">
        <v>25.011806</v>
      </c>
      <c r="X221" s="6">
        <v>14.99864</v>
      </c>
      <c r="Y221" s="6">
        <v>0.21740300000000001</v>
      </c>
      <c r="Z221" s="6">
        <v>21.107438999999999</v>
      </c>
      <c r="AA221" s="6">
        <v>85.841431</v>
      </c>
      <c r="AB221" s="6">
        <v>25</v>
      </c>
      <c r="AC221" s="6">
        <v>85.165098</v>
      </c>
      <c r="AE221" s="3">
        <f>0.000063090994667*'raw Data'!W221</f>
        <v>1.5780197189580387E-3</v>
      </c>
      <c r="AF221" s="6">
        <f>249.088908333*('raw Data'!X221-AVERAGE('raw Data'!$D$2:$D$3001))</f>
        <v>3752.2580713508191</v>
      </c>
      <c r="AG221" s="3"/>
      <c r="AH221" s="6">
        <f>AE221/(PI()*('ugly don''t look!'!$K$7^2)/4)</f>
        <v>1.4198582662748263</v>
      </c>
      <c r="AI221" s="6">
        <f>-AF221/'ugly don''t look!'!$I$7</f>
        <v>-4103.5193256242555</v>
      </c>
      <c r="AJ221" s="6">
        <f>-'ugly don''t look!'!$K$7/4*AI221</f>
        <v>38.590931969934466</v>
      </c>
      <c r="AK221" s="3">
        <f t="shared" si="33"/>
        <v>0.3505570541490553</v>
      </c>
      <c r="AL221" s="3">
        <f t="shared" si="34"/>
        <v>3.6530173258133485</v>
      </c>
      <c r="AN221" s="6">
        <f>S221-'ugly don''t look!'!$M$5</f>
        <v>3.7966476234209789E-2</v>
      </c>
      <c r="AO221" s="6">
        <f t="shared" si="38"/>
        <v>0.30044357901929447</v>
      </c>
      <c r="AP221" s="6">
        <f t="shared" si="39"/>
        <v>3.8165810370022819</v>
      </c>
      <c r="AQ221" s="6">
        <f t="shared" si="35"/>
        <v>-3.945596489774697E-2</v>
      </c>
      <c r="AV221" s="6">
        <f t="shared" si="36"/>
        <v>0.12964066024680987</v>
      </c>
      <c r="AW221" s="6">
        <f t="shared" si="37"/>
        <v>0.3505570541490553</v>
      </c>
    </row>
    <row r="222" spans="1:49" x14ac:dyDescent="0.25">
      <c r="A222" s="6">
        <v>18247.31943</v>
      </c>
      <c r="B222" s="6">
        <v>23.41319</v>
      </c>
      <c r="C222" s="6">
        <v>10.714911000000001</v>
      </c>
      <c r="D222" s="6">
        <v>-3.4303E-2</v>
      </c>
      <c r="E222" s="6">
        <v>31.073070000000001</v>
      </c>
      <c r="F222" s="6">
        <v>22.067854000000001</v>
      </c>
      <c r="G222" s="6">
        <v>86.083196000000001</v>
      </c>
      <c r="H222" s="6">
        <v>10.75</v>
      </c>
      <c r="I222" s="6">
        <v>43.412917999999998</v>
      </c>
      <c r="L222" s="3">
        <f t="shared" si="30"/>
        <v>6.760143927583797E-4</v>
      </c>
      <c r="M222" s="6">
        <f>249.088908333*(E222-AVERAGE('raw Data'!$Y$2:$Y$2801))</f>
        <v>7669.6152323172519</v>
      </c>
      <c r="N222" s="3" t="s">
        <v>18</v>
      </c>
      <c r="O222" s="3">
        <f>L222/(PI()*('ugly don''t look!'!$J$7^2)/4)</f>
        <v>1.3475735134482316</v>
      </c>
      <c r="P222" s="6">
        <f>-M222/'ugly don''t look!'!$H$7</f>
        <v>-7189.3656095962242</v>
      </c>
      <c r="Q222" s="6">
        <f>-'ugly don''t look!'!$J$7/4*P222</f>
        <v>45.424209262831347</v>
      </c>
      <c r="R222" s="3">
        <f t="shared" si="31"/>
        <v>0.2983055777476018</v>
      </c>
      <c r="S222" s="3">
        <f t="shared" si="32"/>
        <v>3.8160452065981154</v>
      </c>
      <c r="U222" s="6">
        <v>444781.19099999999</v>
      </c>
      <c r="V222" s="6">
        <v>23.663045</v>
      </c>
      <c r="W222" s="6">
        <v>25.000599999999999</v>
      </c>
      <c r="X222" s="6">
        <v>14.978989</v>
      </c>
      <c r="Y222" s="6">
        <v>0.218669</v>
      </c>
      <c r="Z222" s="6">
        <v>21.063739000000002</v>
      </c>
      <c r="AA222" s="6">
        <v>85.844611</v>
      </c>
      <c r="AB222" s="6">
        <v>25</v>
      </c>
      <c r="AC222" s="6">
        <v>85.17568</v>
      </c>
      <c r="AE222" s="3">
        <f>0.000063090994667*'raw Data'!W222</f>
        <v>1.5773127212718003E-3</v>
      </c>
      <c r="AF222" s="6">
        <f>249.088908333*('raw Data'!X222-AVERAGE('raw Data'!$D$2:$D$3001))</f>
        <v>3747.3632252131674</v>
      </c>
      <c r="AG222" s="3"/>
      <c r="AH222" s="6">
        <f>AE222/(PI()*('ugly don''t look!'!$K$7^2)/4)</f>
        <v>1.419222129414822</v>
      </c>
      <c r="AI222" s="6">
        <f>-AF222/'ugly don''t look!'!$I$7</f>
        <v>-4098.1662567948024</v>
      </c>
      <c r="AJ222" s="6">
        <f>-'ugly don''t look!'!$K$7/4*AI222</f>
        <v>38.540589837088206</v>
      </c>
      <c r="AK222" s="3">
        <f t="shared" si="33"/>
        <v>0.3501089253312763</v>
      </c>
      <c r="AL222" s="3">
        <f t="shared" si="34"/>
        <v>3.6517119674121328</v>
      </c>
      <c r="AN222" s="6">
        <f>S222-'ugly don''t look!'!$M$5</f>
        <v>3.7430645830043296E-2</v>
      </c>
      <c r="AO222" s="6">
        <f t="shared" si="38"/>
        <v>0.2983055777476018</v>
      </c>
      <c r="AP222" s="6">
        <f t="shared" si="39"/>
        <v>3.8160452065981154</v>
      </c>
      <c r="AQ222" s="6">
        <f t="shared" si="35"/>
        <v>-3.861976191562469E-2</v>
      </c>
      <c r="AV222" s="6">
        <f t="shared" si="36"/>
        <v>0.12833530184559416</v>
      </c>
      <c r="AW222" s="6">
        <f t="shared" si="37"/>
        <v>0.3501089253312763</v>
      </c>
    </row>
    <row r="223" spans="1:49" x14ac:dyDescent="0.25">
      <c r="A223" s="6">
        <v>18248.814060000001</v>
      </c>
      <c r="B223" s="6">
        <v>23.376059000000001</v>
      </c>
      <c r="C223" s="6">
        <v>10.720703</v>
      </c>
      <c r="D223" s="6">
        <v>-5.1747000000000001E-2</v>
      </c>
      <c r="E223" s="6">
        <v>31.034344999999998</v>
      </c>
      <c r="F223" s="6">
        <v>21.937749</v>
      </c>
      <c r="G223" s="6">
        <v>86.083894000000001</v>
      </c>
      <c r="H223" s="6">
        <v>10.75</v>
      </c>
      <c r="I223" s="6">
        <v>43.419911999999997</v>
      </c>
      <c r="L223" s="3">
        <f t="shared" si="30"/>
        <v>6.7637981579949096E-4</v>
      </c>
      <c r="M223" s="6">
        <f>249.088908333*(E223-AVERAGE('raw Data'!$Y$2:$Y$2801))</f>
        <v>7659.9692643420558</v>
      </c>
      <c r="N223" s="3" t="s">
        <v>18</v>
      </c>
      <c r="O223" s="3">
        <f>L223/(PI()*('ugly don''t look!'!$J$7^2)/4)</f>
        <v>1.3483019512103271</v>
      </c>
      <c r="P223" s="6">
        <f>-M223/'ugly don''t look!'!$H$7</f>
        <v>-7180.3236448650696</v>
      </c>
      <c r="Q223" s="6">
        <f>-'ugly don''t look!'!$J$7/4*P223</f>
        <v>45.367079869168727</v>
      </c>
      <c r="R223" s="3">
        <f t="shared" si="31"/>
        <v>0.2988459868201816</v>
      </c>
      <c r="S223" s="3">
        <f t="shared" si="32"/>
        <v>3.8147867290118014</v>
      </c>
      <c r="U223" s="6">
        <v>444783.96899999998</v>
      </c>
      <c r="V223" s="6">
        <v>23.579536000000001</v>
      </c>
      <c r="W223" s="6">
        <v>25.007020000000001</v>
      </c>
      <c r="X223" s="6">
        <v>14.956898000000001</v>
      </c>
      <c r="Y223" s="6">
        <v>0.22828100000000001</v>
      </c>
      <c r="Z223" s="6">
        <v>21.08794</v>
      </c>
      <c r="AA223" s="6">
        <v>85.843429999999998</v>
      </c>
      <c r="AB223" s="6">
        <v>25</v>
      </c>
      <c r="AC223" s="6">
        <v>85.166556</v>
      </c>
      <c r="AE223" s="3">
        <f>0.000063090994667*'raw Data'!W223</f>
        <v>1.5777177654575625E-3</v>
      </c>
      <c r="AF223" s="6">
        <f>249.088908333*('raw Data'!X223-AVERAGE('raw Data'!$D$2:$D$3001))</f>
        <v>3741.8606021391834</v>
      </c>
      <c r="AG223" s="3"/>
      <c r="AH223" s="6">
        <f>AE223/(PI()*('ugly don''t look!'!$K$7^2)/4)</f>
        <v>1.4195865769109159</v>
      </c>
      <c r="AI223" s="6">
        <f>-AF223/'ugly don''t look!'!$I$7</f>
        <v>-4092.1485150253538</v>
      </c>
      <c r="AJ223" s="6">
        <f>-'ugly don''t look!'!$K$7/4*AI223</f>
        <v>38.483996887278686</v>
      </c>
      <c r="AK223" s="3">
        <f t="shared" si="33"/>
        <v>0.3503656862023305</v>
      </c>
      <c r="AL223" s="3">
        <f t="shared" si="34"/>
        <v>3.6502424896154966</v>
      </c>
      <c r="AN223" s="6">
        <f>S223-'ugly don''t look!'!$M$5</f>
        <v>3.6172168243729264E-2</v>
      </c>
      <c r="AO223" s="6">
        <f t="shared" si="38"/>
        <v>0.2988459868201816</v>
      </c>
      <c r="AP223" s="6">
        <f t="shared" si="39"/>
        <v>3.8147867290118014</v>
      </c>
      <c r="AQ223" s="6">
        <f t="shared" si="35"/>
        <v>-4.0225039711859006E-2</v>
      </c>
      <c r="AV223" s="6">
        <f t="shared" si="36"/>
        <v>0.12686582404895796</v>
      </c>
      <c r="AW223" s="6">
        <f t="shared" si="37"/>
        <v>0.3503656862023305</v>
      </c>
    </row>
    <row r="224" spans="1:49" x14ac:dyDescent="0.25">
      <c r="A224" s="6">
        <v>18250.129980000002</v>
      </c>
      <c r="B224" s="6">
        <v>23.480278999999999</v>
      </c>
      <c r="C224" s="6">
        <v>10.746359999999999</v>
      </c>
      <c r="D224" s="6">
        <v>-7.4909000000000003E-2</v>
      </c>
      <c r="E224" s="6">
        <v>30.998657000000001</v>
      </c>
      <c r="F224" s="6">
        <v>21.995327</v>
      </c>
      <c r="G224" s="6">
        <v>86.083894000000001</v>
      </c>
      <c r="H224" s="6">
        <v>10.75</v>
      </c>
      <c r="I224" s="6">
        <v>43.399881000000001</v>
      </c>
      <c r="L224" s="3">
        <f t="shared" si="30"/>
        <v>6.7799854144966209E-4</v>
      </c>
      <c r="M224" s="6">
        <f>249.088908333*(E224-AVERAGE('raw Data'!$Y$2:$Y$2801))</f>
        <v>7651.0797793814691</v>
      </c>
      <c r="N224" s="3" t="s">
        <v>18</v>
      </c>
      <c r="O224" s="3">
        <f>L224/(PI()*('ugly don''t look!'!$J$7^2)/4)</f>
        <v>1.3515287343011564</v>
      </c>
      <c r="P224" s="6">
        <f>-M224/'ugly don''t look!'!$H$7</f>
        <v>-7171.9907943208373</v>
      </c>
      <c r="Q224" s="6">
        <f>-'ugly don''t look!'!$J$7/4*P224</f>
        <v>45.314430836217632</v>
      </c>
      <c r="R224" s="3">
        <f t="shared" si="31"/>
        <v>0.30123634755249334</v>
      </c>
      <c r="S224" s="3">
        <f t="shared" si="32"/>
        <v>3.8136255432649531</v>
      </c>
      <c r="U224" s="6">
        <v>444784.25599999999</v>
      </c>
      <c r="V224" s="6">
        <v>23.619813000000001</v>
      </c>
      <c r="W224" s="6">
        <v>25.002796</v>
      </c>
      <c r="X224" s="6">
        <v>14.978002</v>
      </c>
      <c r="Y224" s="6">
        <v>0.226716</v>
      </c>
      <c r="Z224" s="6">
        <v>21.126455</v>
      </c>
      <c r="AA224" s="6">
        <v>85.846014999999994</v>
      </c>
      <c r="AB224" s="6">
        <v>25</v>
      </c>
      <c r="AC224" s="6">
        <v>85.170243999999997</v>
      </c>
      <c r="AE224" s="3">
        <f>0.000063090994667*'raw Data'!W224</f>
        <v>1.5774512690960891E-3</v>
      </c>
      <c r="AF224" s="6">
        <f>249.088908333*('raw Data'!X224-AVERAGE('raw Data'!$D$2:$D$3001))</f>
        <v>3747.1173744606431</v>
      </c>
      <c r="AG224" s="3"/>
      <c r="AH224" s="6">
        <f>AE224/(PI()*('ugly don''t look!'!$K$7^2)/4)</f>
        <v>1.4193467908947943</v>
      </c>
      <c r="AI224" s="6">
        <f>-AF224/'ugly don''t look!'!$I$7</f>
        <v>-4097.8973911424355</v>
      </c>
      <c r="AJ224" s="6">
        <f>-'ugly don''t look!'!$K$7/4*AI224</f>
        <v>38.538061330390363</v>
      </c>
      <c r="AK224" s="3">
        <f t="shared" si="33"/>
        <v>0.3501967593656452</v>
      </c>
      <c r="AL224" s="3">
        <f t="shared" si="34"/>
        <v>3.6516463589288377</v>
      </c>
      <c r="AN224" s="6">
        <f>S224-'ugly don''t look!'!$M$5</f>
        <v>3.5010982496880949E-2</v>
      </c>
      <c r="AO224" s="6">
        <f t="shared" si="38"/>
        <v>0.30123634755249334</v>
      </c>
      <c r="AP224" s="6">
        <f t="shared" si="39"/>
        <v>3.8136255432649531</v>
      </c>
      <c r="AQ224" s="6">
        <f t="shared" si="35"/>
        <v>-4.292020711411057E-2</v>
      </c>
      <c r="AV224" s="6">
        <f t="shared" si="36"/>
        <v>0.1282696933622991</v>
      </c>
      <c r="AW224" s="6">
        <f t="shared" si="37"/>
        <v>0.3501967593656452</v>
      </c>
    </row>
    <row r="225" spans="1:49" x14ac:dyDescent="0.25">
      <c r="A225" s="6">
        <v>18250.423360000001</v>
      </c>
      <c r="B225" s="6">
        <v>23.405083999999999</v>
      </c>
      <c r="C225" s="6">
        <v>10.758464</v>
      </c>
      <c r="D225" s="6">
        <v>-8.3895999999999998E-2</v>
      </c>
      <c r="E225" s="6">
        <v>31.036263999999999</v>
      </c>
      <c r="F225" s="6">
        <v>22.046762999999999</v>
      </c>
      <c r="G225" s="6">
        <v>86.082992000000004</v>
      </c>
      <c r="H225" s="6">
        <v>10.75</v>
      </c>
      <c r="I225" s="6">
        <v>43.385748</v>
      </c>
      <c r="L225" s="3">
        <f t="shared" si="30"/>
        <v>6.7876219484911153E-4</v>
      </c>
      <c r="M225" s="6">
        <f>249.088908333*(E225-AVERAGE('raw Data'!$Y$2:$Y$2801))</f>
        <v>7660.4472659571475</v>
      </c>
      <c r="N225" s="3" t="s">
        <v>18</v>
      </c>
      <c r="O225" s="3">
        <f>L225/(PI()*('ugly don''t look!'!$J$7^2)/4)</f>
        <v>1.353051008243215</v>
      </c>
      <c r="P225" s="6">
        <f>-M225/'ugly don''t look!'!$H$7</f>
        <v>-7180.7717153704043</v>
      </c>
      <c r="Q225" s="6">
        <f>-'ugly don''t look!'!$J$7/4*P225</f>
        <v>45.369910890639055</v>
      </c>
      <c r="R225" s="3">
        <f t="shared" si="31"/>
        <v>0.30236204858386984</v>
      </c>
      <c r="S225" s="3">
        <f t="shared" si="32"/>
        <v>3.8148491296148532</v>
      </c>
      <c r="U225" s="6">
        <v>444787.07199999999</v>
      </c>
      <c r="V225" s="6">
        <v>23.741548999999999</v>
      </c>
      <c r="W225" s="6">
        <v>25.011077</v>
      </c>
      <c r="X225" s="6">
        <v>14.973737</v>
      </c>
      <c r="Y225" s="6">
        <v>0.23047799999999999</v>
      </c>
      <c r="Z225" s="6">
        <v>21.054368</v>
      </c>
      <c r="AA225" s="6">
        <v>85.844926999999998</v>
      </c>
      <c r="AB225" s="6">
        <v>25</v>
      </c>
      <c r="AC225" s="6">
        <v>85.173775000000006</v>
      </c>
      <c r="AE225" s="3">
        <f>0.000063090994667*'raw Data'!W225</f>
        <v>1.5779737256229264E-3</v>
      </c>
      <c r="AF225" s="6">
        <f>249.088908333*('raw Data'!X225-AVERAGE('raw Data'!$D$2:$D$3001))</f>
        <v>3746.0550102666029</v>
      </c>
      <c r="AG225" s="3"/>
      <c r="AH225" s="6">
        <f>AE225/(PI()*('ugly don''t look!'!$K$7^2)/4)</f>
        <v>1.4198168827507371</v>
      </c>
      <c r="AI225" s="6">
        <f>-AF225/'ugly don''t look!'!$I$7</f>
        <v>-4096.7355755321551</v>
      </c>
      <c r="AJ225" s="6">
        <f>-'ugly don''t look!'!$K$7/4*AI225</f>
        <v>38.527135209755826</v>
      </c>
      <c r="AK225" s="3">
        <f t="shared" si="33"/>
        <v>0.35052790748831403</v>
      </c>
      <c r="AL225" s="3">
        <f t="shared" si="34"/>
        <v>3.6513628036743708</v>
      </c>
      <c r="AN225" s="6">
        <f>S225-'ugly don''t look!'!$M$5</f>
        <v>3.6234568846781112E-2</v>
      </c>
      <c r="AO225" s="6">
        <f t="shared" si="38"/>
        <v>0.30236204858386984</v>
      </c>
      <c r="AP225" s="6">
        <f t="shared" si="39"/>
        <v>3.8148491296148532</v>
      </c>
      <c r="AQ225" s="6">
        <f t="shared" si="35"/>
        <v>-4.2419024168959318E-2</v>
      </c>
      <c r="AV225" s="6">
        <f t="shared" si="36"/>
        <v>0.12798613810783221</v>
      </c>
      <c r="AW225" s="6">
        <f t="shared" si="37"/>
        <v>0.35052790748831403</v>
      </c>
    </row>
    <row r="226" spans="1:49" x14ac:dyDescent="0.25">
      <c r="A226" s="6">
        <v>18252.22998</v>
      </c>
      <c r="B226" s="6">
        <v>23.39545</v>
      </c>
      <c r="C226" s="6">
        <v>10.713537000000001</v>
      </c>
      <c r="D226" s="6">
        <v>-0.10922800000000001</v>
      </c>
      <c r="E226" s="6">
        <v>31.045483999999998</v>
      </c>
      <c r="F226" s="6">
        <v>21.910433000000001</v>
      </c>
      <c r="G226" s="6">
        <v>86.086794999999995</v>
      </c>
      <c r="H226" s="6">
        <v>10.75</v>
      </c>
      <c r="I226" s="6">
        <v>43.438276000000002</v>
      </c>
      <c r="L226" s="3">
        <f t="shared" si="30"/>
        <v>6.7592770573170723E-4</v>
      </c>
      <c r="M226" s="6">
        <f>249.088908333*(E226-AVERAGE('raw Data'!$Y$2:$Y$2801))</f>
        <v>7662.7438656919776</v>
      </c>
      <c r="N226" s="3" t="s">
        <v>18</v>
      </c>
      <c r="O226" s="3">
        <f>L226/(PI()*('ugly don''t look!'!$J$7^2)/4)</f>
        <v>1.3474007107056352</v>
      </c>
      <c r="P226" s="6">
        <f>-M226/'ugly don''t look!'!$H$7</f>
        <v>-7182.9245085226639</v>
      </c>
      <c r="Q226" s="6">
        <f>-'ugly don''t look!'!$J$7/4*P226</f>
        <v>45.383512775973323</v>
      </c>
      <c r="R226" s="3">
        <f t="shared" si="31"/>
        <v>0.29817733700875948</v>
      </c>
      <c r="S226" s="3">
        <f t="shared" si="32"/>
        <v>3.8151488843764163</v>
      </c>
      <c r="U226" s="6">
        <v>444787.55699999997</v>
      </c>
      <c r="V226" s="6">
        <v>23.739898</v>
      </c>
      <c r="W226" s="6">
        <v>24.995847000000001</v>
      </c>
      <c r="X226" s="6">
        <v>14.950127999999999</v>
      </c>
      <c r="Y226" s="6">
        <v>0.225021</v>
      </c>
      <c r="Z226" s="6">
        <v>21.095717</v>
      </c>
      <c r="AA226" s="6">
        <v>85.846703000000005</v>
      </c>
      <c r="AB226" s="6">
        <v>25</v>
      </c>
      <c r="AC226" s="6">
        <v>85.188366000000002</v>
      </c>
      <c r="AE226" s="3">
        <f>0.000063090994667*'raw Data'!W226</f>
        <v>1.5770128497741482E-3</v>
      </c>
      <c r="AF226" s="6">
        <f>249.088908333*('raw Data'!X226-AVERAGE('raw Data'!$D$2:$D$3001))</f>
        <v>3740.1742702297688</v>
      </c>
      <c r="AG226" s="3"/>
      <c r="AH226" s="6">
        <f>AE226/(PI()*('ugly don''t look!'!$K$7^2)/4)</f>
        <v>1.4189523133791626</v>
      </c>
      <c r="AI226" s="6">
        <f>-AF226/'ugly don''t look!'!$I$7</f>
        <v>-4090.3043200238067</v>
      </c>
      <c r="AJ226" s="6">
        <f>-'ugly don''t look!'!$K$7/4*AI226</f>
        <v>38.466653432015889</v>
      </c>
      <c r="AK226" s="3">
        <f t="shared" si="33"/>
        <v>0.34991879181981633</v>
      </c>
      <c r="AL226" s="3">
        <f t="shared" si="34"/>
        <v>3.649791721350784</v>
      </c>
      <c r="AN226" s="6">
        <f>S226-'ugly don''t look!'!$M$5</f>
        <v>3.6534323608344188E-2</v>
      </c>
      <c r="AO226" s="6">
        <f t="shared" si="38"/>
        <v>0.29817733700875948</v>
      </c>
      <c r="AP226" s="6">
        <f t="shared" si="39"/>
        <v>3.8151488843764163</v>
      </c>
      <c r="AQ226" s="6">
        <f t="shared" si="35"/>
        <v>-3.9433787378428647E-2</v>
      </c>
      <c r="AV226" s="6">
        <f t="shared" si="36"/>
        <v>0.12641505578424539</v>
      </c>
      <c r="AW226" s="6">
        <f t="shared" si="37"/>
        <v>0.34991879181981633</v>
      </c>
    </row>
    <row r="227" spans="1:49" x14ac:dyDescent="0.25">
      <c r="A227" s="6">
        <v>18253.206979999999</v>
      </c>
      <c r="B227" s="6">
        <v>23.507650999999999</v>
      </c>
      <c r="C227" s="6">
        <v>10.688642</v>
      </c>
      <c r="D227" s="6">
        <v>-0.11579399999999999</v>
      </c>
      <c r="E227" s="6">
        <v>31.007002</v>
      </c>
      <c r="F227" s="6">
        <v>22.014720000000001</v>
      </c>
      <c r="G227" s="6">
        <v>86.087446</v>
      </c>
      <c r="H227" s="6">
        <v>10.75</v>
      </c>
      <c r="I227" s="6">
        <v>43.481551000000003</v>
      </c>
      <c r="L227" s="3">
        <f t="shared" si="30"/>
        <v>6.7435705541947228E-4</v>
      </c>
      <c r="M227" s="6">
        <f>249.088908333*(E227-AVERAGE('raw Data'!$Y$2:$Y$2801))</f>
        <v>7653.1584263215072</v>
      </c>
      <c r="N227" s="3" t="s">
        <v>18</v>
      </c>
      <c r="O227" s="3">
        <f>L227/(PI()*('ugly don''t look!'!$J$7^2)/4)</f>
        <v>1.3442697614502195</v>
      </c>
      <c r="P227" s="6">
        <f>-M227/'ugly don''t look!'!$H$7</f>
        <v>-7173.9392822661302</v>
      </c>
      <c r="Q227" s="6">
        <f>-'ugly don''t look!'!$J$7/4*P227</f>
        <v>45.326741870177976</v>
      </c>
      <c r="R227" s="3">
        <f t="shared" si="31"/>
        <v>0.29585093732507062</v>
      </c>
      <c r="S227" s="3">
        <f t="shared" si="32"/>
        <v>3.8138971865738043</v>
      </c>
      <c r="U227" s="6">
        <v>444789.46600000001</v>
      </c>
      <c r="V227" s="6">
        <v>23.619813000000001</v>
      </c>
      <c r="W227" s="6">
        <v>24.994337999999999</v>
      </c>
      <c r="X227" s="6">
        <v>14.992456000000001</v>
      </c>
      <c r="Y227" s="6">
        <v>0.212094</v>
      </c>
      <c r="Z227" s="6">
        <v>21.164114999999999</v>
      </c>
      <c r="AA227" s="6">
        <v>85.846675000000005</v>
      </c>
      <c r="AB227" s="6">
        <v>25</v>
      </c>
      <c r="AC227" s="6">
        <v>85.190802000000005</v>
      </c>
      <c r="AE227" s="3">
        <f>0.000063090994667*'raw Data'!W227</f>
        <v>1.5769176454631954E-3</v>
      </c>
      <c r="AF227" s="6">
        <f>249.088908333*('raw Data'!X227-AVERAGE('raw Data'!$D$2:$D$3001))</f>
        <v>3750.7177055416887</v>
      </c>
      <c r="AG227" s="3"/>
      <c r="AH227" s="6">
        <f>AE227/(PI()*('ugly don''t look!'!$K$7^2)/4)</f>
        <v>1.4188666511873236</v>
      </c>
      <c r="AI227" s="6">
        <f>-AF227/'ugly don''t look!'!$I$7</f>
        <v>-4101.834761091086</v>
      </c>
      <c r="AJ227" s="6">
        <f>-'ugly don''t look!'!$K$7/4*AI227</f>
        <v>38.575089735466953</v>
      </c>
      <c r="AK227" s="3">
        <f t="shared" si="33"/>
        <v>0.34985841996880351</v>
      </c>
      <c r="AL227" s="3">
        <f t="shared" si="34"/>
        <v>3.6526067245061937</v>
      </c>
      <c r="AN227" s="6">
        <f>S227-'ugly don''t look!'!$M$5</f>
        <v>3.528262580573216E-2</v>
      </c>
      <c r="AO227" s="6">
        <f t="shared" si="38"/>
        <v>0.29585093732507062</v>
      </c>
      <c r="AP227" s="6">
        <f t="shared" si="39"/>
        <v>3.8138971865738043</v>
      </c>
      <c r="AQ227" s="6">
        <f t="shared" si="35"/>
        <v>-3.9192549663118526E-2</v>
      </c>
      <c r="AV227" s="6">
        <f t="shared" si="36"/>
        <v>0.12923005893965511</v>
      </c>
      <c r="AW227" s="6">
        <f t="shared" si="37"/>
        <v>0.34985841996880351</v>
      </c>
    </row>
    <row r="228" spans="1:49" x14ac:dyDescent="0.25">
      <c r="A228" s="6">
        <v>18254.928980000001</v>
      </c>
      <c r="B228" s="6">
        <v>23.419867</v>
      </c>
      <c r="C228" s="6">
        <v>10.691459</v>
      </c>
      <c r="D228" s="6">
        <v>-0.13881599999999999</v>
      </c>
      <c r="E228" s="6">
        <v>31.021977</v>
      </c>
      <c r="F228" s="6">
        <v>22.009758999999999</v>
      </c>
      <c r="G228" s="6">
        <v>86.081783000000001</v>
      </c>
      <c r="H228" s="6">
        <v>10.75</v>
      </c>
      <c r="I228" s="6">
        <v>43.514578999999998</v>
      </c>
      <c r="L228" s="3">
        <f t="shared" si="30"/>
        <v>6.7453478275144923E-4</v>
      </c>
      <c r="M228" s="6">
        <f>249.088908333*(E228-AVERAGE('raw Data'!$Y$2:$Y$2801))</f>
        <v>7656.888532723794</v>
      </c>
      <c r="N228" s="3" t="s">
        <v>18</v>
      </c>
      <c r="O228" s="3">
        <f>L228/(PI()*('ugly don''t look!'!$J$7^2)/4)</f>
        <v>1.3446240448023989</v>
      </c>
      <c r="P228" s="6">
        <f>-M228/'ugly don''t look!'!$H$7</f>
        <v>-7177.4358199510634</v>
      </c>
      <c r="Q228" s="6">
        <f>-'ugly don''t look!'!$J$7/4*P228</f>
        <v>45.348833869405809</v>
      </c>
      <c r="R228" s="3">
        <f t="shared" si="31"/>
        <v>0.29611445338762821</v>
      </c>
      <c r="S228" s="3">
        <f t="shared" si="32"/>
        <v>3.8143844622152274</v>
      </c>
      <c r="U228" s="6">
        <v>444789.8371</v>
      </c>
      <c r="V228" s="6">
        <v>23.659696</v>
      </c>
      <c r="W228" s="6">
        <v>24.985848000000001</v>
      </c>
      <c r="X228" s="6">
        <v>15.010412000000001</v>
      </c>
      <c r="Y228" s="6">
        <v>0.21609900000000001</v>
      </c>
      <c r="Z228" s="6">
        <v>21.113009999999999</v>
      </c>
      <c r="AA228" s="6">
        <v>85.847111999999996</v>
      </c>
      <c r="AB228" s="6">
        <v>25</v>
      </c>
      <c r="AC228" s="6">
        <v>85.200481999999994</v>
      </c>
      <c r="AE228" s="3">
        <f>0.000063090994667*'raw Data'!W228</f>
        <v>1.5763820029184728E-3</v>
      </c>
      <c r="AF228" s="6">
        <f>249.088908333*('raw Data'!X228-AVERAGE('raw Data'!$D$2:$D$3001))</f>
        <v>3755.1903459797154</v>
      </c>
      <c r="AG228" s="3"/>
      <c r="AH228" s="6">
        <f>AE228/(PI()*('ugly don''t look!'!$K$7^2)/4)</f>
        <v>1.418384694919125</v>
      </c>
      <c r="AI228" s="6">
        <f>-AF228/'ugly don''t look!'!$I$7</f>
        <v>-4106.726100152795</v>
      </c>
      <c r="AJ228" s="6">
        <f>-'ugly don''t look!'!$K$7/4*AI228</f>
        <v>38.621089599971938</v>
      </c>
      <c r="AK228" s="3">
        <f t="shared" si="33"/>
        <v>0.34951868533549685</v>
      </c>
      <c r="AL228" s="3">
        <f t="shared" si="34"/>
        <v>3.6537984899626053</v>
      </c>
      <c r="AN228" s="6">
        <f>S228-'ugly don''t look!'!$M$5</f>
        <v>3.5769901447155306E-2</v>
      </c>
      <c r="AO228" s="6">
        <f t="shared" si="38"/>
        <v>0.29611445338762821</v>
      </c>
      <c r="AP228" s="6">
        <f t="shared" si="39"/>
        <v>3.8143844622152274</v>
      </c>
      <c r="AQ228" s="6">
        <f t="shared" si="35"/>
        <v>-3.8874381889141191E-2</v>
      </c>
      <c r="AV228" s="6">
        <f t="shared" si="36"/>
        <v>0.13042182439606664</v>
      </c>
      <c r="AW228" s="6">
        <f t="shared" si="37"/>
        <v>0.34951868533549685</v>
      </c>
    </row>
    <row r="229" spans="1:49" x14ac:dyDescent="0.25">
      <c r="A229" s="6">
        <v>18255.231070000002</v>
      </c>
      <c r="B229" s="6">
        <v>23.353711000000001</v>
      </c>
      <c r="C229" s="6">
        <v>10.696991000000001</v>
      </c>
      <c r="D229" s="6">
        <v>-0.14487</v>
      </c>
      <c r="E229" s="6">
        <v>30.997631999999999</v>
      </c>
      <c r="F229" s="6">
        <v>21.987926999999999</v>
      </c>
      <c r="G229" s="6">
        <v>86.082267000000002</v>
      </c>
      <c r="H229" s="6">
        <v>10.75</v>
      </c>
      <c r="I229" s="6">
        <v>43.514752999999999</v>
      </c>
      <c r="L229" s="3">
        <f t="shared" si="30"/>
        <v>6.7488380213394708E-4</v>
      </c>
      <c r="M229" s="6">
        <f>249.088908333*(E229-AVERAGE('raw Data'!$Y$2:$Y$2801))</f>
        <v>7650.8244632504266</v>
      </c>
      <c r="N229" s="3" t="s">
        <v>18</v>
      </c>
      <c r="O229" s="3">
        <f>L229/(PI()*('ugly don''t look!'!$J$7^2)/4)</f>
        <v>1.3453197833555606</v>
      </c>
      <c r="P229" s="6">
        <f>-M229/'ugly don''t look!'!$H$7</f>
        <v>-7171.7514653641047</v>
      </c>
      <c r="Q229" s="6">
        <f>-'ugly don''t look!'!$J$7/4*P229</f>
        <v>45.312918696036753</v>
      </c>
      <c r="R229" s="3">
        <f t="shared" si="31"/>
        <v>0.29663174193573316</v>
      </c>
      <c r="S229" s="3">
        <f t="shared" si="32"/>
        <v>3.8135921727606004</v>
      </c>
      <c r="U229" s="6">
        <v>444791.2291</v>
      </c>
      <c r="V229" s="6">
        <v>23.687778000000002</v>
      </c>
      <c r="W229" s="6">
        <v>24.987414999999999</v>
      </c>
      <c r="X229" s="6">
        <v>15.043670000000001</v>
      </c>
      <c r="Y229" s="6">
        <v>0.23299300000000001</v>
      </c>
      <c r="Z229" s="6">
        <v>21.059681000000001</v>
      </c>
      <c r="AA229" s="6">
        <v>85.843429999999998</v>
      </c>
      <c r="AB229" s="6">
        <v>25</v>
      </c>
      <c r="AC229" s="6">
        <v>85.205196000000001</v>
      </c>
      <c r="AE229" s="3">
        <f>0.000063090994667*'raw Data'!W229</f>
        <v>1.5764808665071157E-3</v>
      </c>
      <c r="AF229" s="6">
        <f>249.088908333*('raw Data'!X229-AVERAGE('raw Data'!$D$2:$D$3001))</f>
        <v>3763.4745448930544</v>
      </c>
      <c r="AG229" s="3"/>
      <c r="AH229" s="6">
        <f>AE229/(PI()*('ugly don''t look!'!$K$7^2)/4)</f>
        <v>1.4184736496272834</v>
      </c>
      <c r="AI229" s="6">
        <f>-AF229/'ugly don''t look!'!$I$7</f>
        <v>-4115.785810250497</v>
      </c>
      <c r="AJ229" s="6">
        <f>-'ugly don''t look!'!$K$7/4*AI229</f>
        <v>38.706290284629262</v>
      </c>
      <c r="AK229" s="3">
        <f t="shared" si="33"/>
        <v>0.34958139887095308</v>
      </c>
      <c r="AL229" s="3">
        <f t="shared" si="34"/>
        <v>3.6560021264821008</v>
      </c>
      <c r="AN229" s="6">
        <f>S229-'ugly don''t look!'!$M$5</f>
        <v>3.4977611992528246E-2</v>
      </c>
      <c r="AO229" s="6">
        <f t="shared" si="38"/>
        <v>0.29663174193573316</v>
      </c>
      <c r="AP229" s="6">
        <f t="shared" si="39"/>
        <v>3.8135921727606004</v>
      </c>
      <c r="AQ229" s="6">
        <f t="shared" si="35"/>
        <v>-3.9998634269956285E-2</v>
      </c>
      <c r="AV229" s="6">
        <f t="shared" si="36"/>
        <v>0.13262546091556215</v>
      </c>
      <c r="AW229" s="6">
        <f t="shared" si="37"/>
        <v>0.34958139887095308</v>
      </c>
    </row>
    <row r="230" spans="1:49" x14ac:dyDescent="0.25">
      <c r="A230" s="6">
        <v>18256.887989999999</v>
      </c>
      <c r="B230" s="6">
        <v>23.442979000000001</v>
      </c>
      <c r="C230" s="6">
        <v>10.685692</v>
      </c>
      <c r="D230" s="6">
        <v>-0.156912</v>
      </c>
      <c r="E230" s="6">
        <v>31.022964000000002</v>
      </c>
      <c r="F230" s="6">
        <v>22.119136000000001</v>
      </c>
      <c r="G230" s="6">
        <v>86.077999000000005</v>
      </c>
      <c r="H230" s="6">
        <v>10.75</v>
      </c>
      <c r="I230" s="6">
        <v>43.553406000000003</v>
      </c>
      <c r="L230" s="3">
        <f t="shared" si="30"/>
        <v>6.7417093698520457E-4</v>
      </c>
      <c r="M230" s="6">
        <f>249.088908333*(E230-AVERAGE('raw Data'!$Y$2:$Y$2801))</f>
        <v>7657.1343834763193</v>
      </c>
      <c r="N230" s="3" t="s">
        <v>18</v>
      </c>
      <c r="O230" s="3">
        <f>L230/(PI()*('ugly don''t look!'!$J$7^2)/4)</f>
        <v>1.3438987511950085</v>
      </c>
      <c r="P230" s="6">
        <f>-M230/'ugly don''t look!'!$H$7</f>
        <v>-7177.6662762245214</v>
      </c>
      <c r="Q230" s="6">
        <f>-'ugly don''t look!'!$J$7/4*P230</f>
        <v>45.350289949755584</v>
      </c>
      <c r="R230" s="3">
        <f t="shared" si="31"/>
        <v>0.29557490533092923</v>
      </c>
      <c r="S230" s="3">
        <f t="shared" si="32"/>
        <v>3.8144165701406094</v>
      </c>
      <c r="U230" s="6">
        <v>444793.3713</v>
      </c>
      <c r="V230" s="6">
        <v>23.741721999999999</v>
      </c>
      <c r="W230" s="6">
        <v>25.037949000000001</v>
      </c>
      <c r="X230" s="6">
        <v>14.969042999999999</v>
      </c>
      <c r="Y230" s="6">
        <v>0.216527</v>
      </c>
      <c r="Z230" s="6">
        <v>21.154857</v>
      </c>
      <c r="AA230" s="6">
        <v>85.849985000000004</v>
      </c>
      <c r="AB230" s="6">
        <v>25</v>
      </c>
      <c r="AC230" s="6">
        <v>85.140477000000004</v>
      </c>
      <c r="AE230" s="3">
        <f>0.000063090994667*'raw Data'!W230</f>
        <v>1.5796691068316181E-3</v>
      </c>
      <c r="AF230" s="6">
        <f>249.088908333*('raw Data'!X230-AVERAGE('raw Data'!$D$2:$D$3001))</f>
        <v>3744.8857869308877</v>
      </c>
      <c r="AG230" s="3"/>
      <c r="AH230" s="6">
        <f>AE230/(PI()*('ugly don''t look!'!$K$7^2)/4)</f>
        <v>1.4213423396222375</v>
      </c>
      <c r="AI230" s="6">
        <f>-AF230/'ugly don''t look!'!$I$7</f>
        <v>-4095.4568973434907</v>
      </c>
      <c r="AJ230" s="6">
        <f>-'ugly don''t look!'!$K$7/4*AI230</f>
        <v>38.515110072532259</v>
      </c>
      <c r="AK230" s="3">
        <f t="shared" si="33"/>
        <v>0.35160173468256095</v>
      </c>
      <c r="AL230" s="3">
        <f t="shared" si="34"/>
        <v>3.6510506337141844</v>
      </c>
      <c r="AN230" s="6">
        <f>S230-'ugly don''t look!'!$M$5</f>
        <v>3.5802009372537302E-2</v>
      </c>
      <c r="AO230" s="6">
        <f t="shared" si="38"/>
        <v>0.29557490533092923</v>
      </c>
      <c r="AP230" s="6">
        <f t="shared" si="39"/>
        <v>3.8144165701406094</v>
      </c>
      <c r="AQ230" s="6">
        <f t="shared" si="35"/>
        <v>-3.8496026299129793E-2</v>
      </c>
      <c r="AV230" s="6">
        <f t="shared" si="36"/>
        <v>0.12767396814764576</v>
      </c>
      <c r="AW230" s="6">
        <f t="shared" si="37"/>
        <v>0.35160173468256095</v>
      </c>
    </row>
    <row r="231" spans="1:49" x14ac:dyDescent="0.25">
      <c r="A231" s="6">
        <v>18257.185990000002</v>
      </c>
      <c r="B231" s="6">
        <v>23.521127</v>
      </c>
      <c r="C231" s="6">
        <v>10.683706000000001</v>
      </c>
      <c r="D231" s="6">
        <v>-0.15737699999999999</v>
      </c>
      <c r="E231" s="6">
        <v>31.070796999999999</v>
      </c>
      <c r="F231" s="6">
        <v>22.119136000000001</v>
      </c>
      <c r="G231" s="6">
        <v>86.077999000000005</v>
      </c>
      <c r="H231" s="6">
        <v>10.75</v>
      </c>
      <c r="I231" s="6">
        <v>43.562102000000003</v>
      </c>
      <c r="L231" s="3">
        <f t="shared" si="30"/>
        <v>6.7404563826979603E-4</v>
      </c>
      <c r="M231" s="6">
        <f>249.088908333*(E231-AVERAGE('raw Data'!$Y$2:$Y$2801))</f>
        <v>7669.0490532286103</v>
      </c>
      <c r="N231" s="3" t="s">
        <v>18</v>
      </c>
      <c r="O231" s="3">
        <f>L231/(PI()*('ugly don''t look!'!$J$7^2)/4)</f>
        <v>1.3436489795452295</v>
      </c>
      <c r="P231" s="6">
        <f>-M231/'ugly don''t look!'!$H$7</f>
        <v>-7188.8348830414425</v>
      </c>
      <c r="Q231" s="6">
        <f>-'ugly don''t look!'!$J$7/4*P231</f>
        <v>45.420855999776592</v>
      </c>
      <c r="R231" s="3">
        <f t="shared" si="31"/>
        <v>0.29538903205497502</v>
      </c>
      <c r="S231" s="3">
        <f t="shared" si="32"/>
        <v>3.8159713828181099</v>
      </c>
      <c r="U231" s="6">
        <v>444794.63900000002</v>
      </c>
      <c r="V231" s="6">
        <v>23.751155000000001</v>
      </c>
      <c r="W231" s="6">
        <v>25.034337000000001</v>
      </c>
      <c r="X231" s="6">
        <v>14.985471</v>
      </c>
      <c r="Y231" s="6">
        <v>0.20905799999999999</v>
      </c>
      <c r="Z231" s="6">
        <v>21.266317999999998</v>
      </c>
      <c r="AA231" s="6">
        <v>85.844053000000002</v>
      </c>
      <c r="AB231" s="6">
        <v>25</v>
      </c>
      <c r="AC231" s="6">
        <v>85.121055999999996</v>
      </c>
      <c r="AE231" s="3">
        <f>0.000063090994667*'raw Data'!W231</f>
        <v>1.5794412221588809E-3</v>
      </c>
      <c r="AF231" s="6">
        <f>249.088908333*('raw Data'!X231-AVERAGE('raw Data'!$D$2:$D$3001))</f>
        <v>3748.9778195169824</v>
      </c>
      <c r="AG231" s="3"/>
      <c r="AH231" s="6">
        <f>AE231/(PI()*('ugly don''t look!'!$K$7^2)/4)</f>
        <v>1.4211372953300427</v>
      </c>
      <c r="AI231" s="6">
        <f>-AF231/'ugly don''t look!'!$I$7</f>
        <v>-4099.931998596875</v>
      </c>
      <c r="AJ231" s="6">
        <f>-'ugly don''t look!'!$K$7/4*AI231</f>
        <v>38.557195491004521</v>
      </c>
      <c r="AK231" s="3">
        <f t="shared" si="33"/>
        <v>0.35145746325839367</v>
      </c>
      <c r="AL231" s="3">
        <f t="shared" si="34"/>
        <v>3.6521427360549006</v>
      </c>
      <c r="AN231" s="6">
        <f>S231-'ugly don''t look!'!$M$5</f>
        <v>3.7356822050037763E-2</v>
      </c>
      <c r="AO231" s="6">
        <f t="shared" si="38"/>
        <v>0.29538903205497502</v>
      </c>
      <c r="AP231" s="6">
        <f t="shared" si="39"/>
        <v>3.8159713828181099</v>
      </c>
      <c r="AQ231" s="6">
        <f t="shared" si="35"/>
        <v>-3.6821931961882659E-2</v>
      </c>
      <c r="AV231" s="6">
        <f t="shared" si="36"/>
        <v>0.12876607048836197</v>
      </c>
      <c r="AW231" s="6">
        <f t="shared" si="37"/>
        <v>0.35145746325839367</v>
      </c>
    </row>
    <row r="232" spans="1:49" x14ac:dyDescent="0.25">
      <c r="A232" s="6">
        <v>18259.49006</v>
      </c>
      <c r="B232" s="6">
        <v>23.554583000000001</v>
      </c>
      <c r="C232" s="6">
        <v>10.650161000000001</v>
      </c>
      <c r="D232" s="6">
        <v>-0.132744</v>
      </c>
      <c r="E232" s="6">
        <v>31.074113000000001</v>
      </c>
      <c r="F232" s="6">
        <v>22.049942999999999</v>
      </c>
      <c r="G232" s="6">
        <v>86.088319999999996</v>
      </c>
      <c r="H232" s="6">
        <v>10.75</v>
      </c>
      <c r="I232" s="6">
        <v>43.66151</v>
      </c>
      <c r="L232" s="3">
        <f t="shared" si="30"/>
        <v>6.7192925085369148E-4</v>
      </c>
      <c r="M232" s="6">
        <f>249.088908333*(E232-AVERAGE('raw Data'!$Y$2:$Y$2801))</f>
        <v>7669.8750320486433</v>
      </c>
      <c r="N232" s="3" t="s">
        <v>18</v>
      </c>
      <c r="O232" s="3">
        <f>L232/(PI()*('ugly don''t look!'!$J$7^2)/4)</f>
        <v>1.3394301527618226</v>
      </c>
      <c r="P232" s="6">
        <f>-M232/'ugly don''t look!'!$H$7</f>
        <v>-7189.6091414029279</v>
      </c>
      <c r="Q232" s="6">
        <f>-'ugly don''t look!'!$J$7/4*P232</f>
        <v>45.425747957669053</v>
      </c>
      <c r="R232" s="3">
        <f t="shared" si="31"/>
        <v>0.29224426438154316</v>
      </c>
      <c r="S232" s="3">
        <f t="shared" si="32"/>
        <v>3.8160790799181461</v>
      </c>
      <c r="U232" s="6">
        <v>444795.31599999999</v>
      </c>
      <c r="V232" s="6">
        <v>23.819676999999999</v>
      </c>
      <c r="W232" s="6">
        <v>25.051109</v>
      </c>
      <c r="X232" s="6">
        <v>15.000652000000001</v>
      </c>
      <c r="Y232" s="6">
        <v>0.216527</v>
      </c>
      <c r="Z232" s="6">
        <v>21.143877</v>
      </c>
      <c r="AA232" s="6">
        <v>85.843875999999995</v>
      </c>
      <c r="AB232" s="6">
        <v>25</v>
      </c>
      <c r="AC232" s="6">
        <v>85.095096999999996</v>
      </c>
      <c r="AE232" s="3">
        <f>0.000063090994667*'raw Data'!W232</f>
        <v>1.5804993843214358E-3</v>
      </c>
      <c r="AF232" s="6">
        <f>249.088908333*('raw Data'!X232-AVERAGE('raw Data'!$D$2:$D$3001))</f>
        <v>3752.7592382343851</v>
      </c>
      <c r="AG232" s="3"/>
      <c r="AH232" s="6">
        <f>AE232/(PI()*('ugly don''t look!'!$K$7^2)/4)</f>
        <v>1.422089400221707</v>
      </c>
      <c r="AI232" s="6">
        <f>-AF232/'ugly don''t look!'!$I$7</f>
        <v>-4104.0674083928097</v>
      </c>
      <c r="AJ232" s="6">
        <f>-'ugly don''t look!'!$K$7/4*AI232</f>
        <v>38.596086332118922</v>
      </c>
      <c r="AK232" s="3">
        <f t="shared" si="33"/>
        <v>0.3521271987590785</v>
      </c>
      <c r="AL232" s="3">
        <f t="shared" si="34"/>
        <v>3.6531508809708217</v>
      </c>
      <c r="AN232" s="6">
        <f>S232-'ugly don''t look!'!$M$5</f>
        <v>3.7464519150073983E-2</v>
      </c>
      <c r="AO232" s="6">
        <f t="shared" si="38"/>
        <v>0.29224426438154316</v>
      </c>
      <c r="AP232" s="6">
        <f t="shared" si="39"/>
        <v>3.8160790799181461</v>
      </c>
      <c r="AQ232" s="6">
        <f t="shared" si="35"/>
        <v>-3.4696122760044829E-2</v>
      </c>
      <c r="AV232" s="6">
        <f t="shared" si="36"/>
        <v>0.12977421540428313</v>
      </c>
      <c r="AW232" s="6">
        <f t="shared" si="37"/>
        <v>0.3521271987590785</v>
      </c>
    </row>
    <row r="233" spans="1:49" x14ac:dyDescent="0.25">
      <c r="A233" s="6">
        <v>18260.561030000001</v>
      </c>
      <c r="B233" s="6">
        <v>23.389019999999999</v>
      </c>
      <c r="C233" s="6">
        <v>10.657026</v>
      </c>
      <c r="D233" s="6">
        <v>-0.115449</v>
      </c>
      <c r="E233" s="6">
        <v>31.074000999999999</v>
      </c>
      <c r="F233" s="6">
        <v>22.009829</v>
      </c>
      <c r="G233" s="6">
        <v>86.088227000000003</v>
      </c>
      <c r="H233" s="6">
        <v>10.75</v>
      </c>
      <c r="I233" s="6">
        <v>43.689158999999997</v>
      </c>
      <c r="L233" s="3">
        <f t="shared" si="30"/>
        <v>6.7236237053208041E-4</v>
      </c>
      <c r="M233" s="6">
        <f>249.088908333*(E233-AVERAGE('raw Data'!$Y$2:$Y$2801))</f>
        <v>7669.84713409091</v>
      </c>
      <c r="N233" s="3" t="s">
        <v>18</v>
      </c>
      <c r="O233" s="3">
        <f>L233/(PI()*('ugly don''t look!'!$J$7^2)/4)</f>
        <v>1.3402935376438643</v>
      </c>
      <c r="P233" s="6">
        <f>-M233/'ugly don''t look!'!$H$7</f>
        <v>-7189.5829903364365</v>
      </c>
      <c r="Q233" s="6">
        <f>-'ugly don''t look!'!$J$7/4*P233</f>
        <v>45.425582728693193</v>
      </c>
      <c r="R233" s="3">
        <f t="shared" si="31"/>
        <v>0.29288864791631442</v>
      </c>
      <c r="S233" s="3">
        <f t="shared" si="32"/>
        <v>3.8160754425696428</v>
      </c>
      <c r="U233" s="6">
        <v>444796.76699999999</v>
      </c>
      <c r="V233" s="6">
        <v>23.928460999999999</v>
      </c>
      <c r="W233" s="6">
        <v>25.112079000000001</v>
      </c>
      <c r="X233" s="6">
        <v>14.984298000000001</v>
      </c>
      <c r="Y233" s="6">
        <v>0.21865100000000001</v>
      </c>
      <c r="Z233" s="6">
        <v>21.119804999999999</v>
      </c>
      <c r="AA233" s="6">
        <v>85.836596</v>
      </c>
      <c r="AB233" s="6">
        <v>25</v>
      </c>
      <c r="AC233" s="6">
        <v>84.990046000000007</v>
      </c>
      <c r="AE233" s="3">
        <f>0.000063090994667*'raw Data'!W233</f>
        <v>1.5843460422662829E-3</v>
      </c>
      <c r="AF233" s="6">
        <f>249.088908333*('raw Data'!X233-AVERAGE('raw Data'!$D$2:$D$3001))</f>
        <v>3748.6856382275073</v>
      </c>
      <c r="AG233" s="3"/>
      <c r="AH233" s="6">
        <f>AE233/(PI()*('ugly don''t look!'!$K$7^2)/4)</f>
        <v>1.4255505160841435</v>
      </c>
      <c r="AI233" s="6">
        <f>-AF233/'ugly don''t look!'!$I$7</f>
        <v>-4099.6124652531798</v>
      </c>
      <c r="AJ233" s="6">
        <f>-'ugly don''t look!'!$K$7/4*AI233</f>
        <v>38.554190487603741</v>
      </c>
      <c r="AK233" s="3">
        <f t="shared" si="33"/>
        <v>0.35455806619211477</v>
      </c>
      <c r="AL233" s="3">
        <f t="shared" si="34"/>
        <v>3.6520647967632081</v>
      </c>
      <c r="AN233" s="6">
        <f>S233-'ugly don''t look!'!$M$5</f>
        <v>3.74608818015707E-2</v>
      </c>
      <c r="AO233" s="6">
        <f t="shared" si="38"/>
        <v>0.29288864791631442</v>
      </c>
      <c r="AP233" s="6">
        <f t="shared" si="39"/>
        <v>3.8160754425696428</v>
      </c>
      <c r="AQ233" s="6">
        <f t="shared" si="35"/>
        <v>-3.5113284522675786E-2</v>
      </c>
      <c r="AV233" s="6">
        <f t="shared" si="36"/>
        <v>0.12868813119666944</v>
      </c>
      <c r="AW233" s="6">
        <f t="shared" si="37"/>
        <v>0.35455806619211477</v>
      </c>
    </row>
    <row r="234" spans="1:49" x14ac:dyDescent="0.25">
      <c r="A234" s="6">
        <v>18261.33496</v>
      </c>
      <c r="B234" s="6">
        <v>23.388280999999999</v>
      </c>
      <c r="C234" s="6">
        <v>10.69135</v>
      </c>
      <c r="D234" s="6">
        <v>-0.110746</v>
      </c>
      <c r="E234" s="6">
        <v>31.082234</v>
      </c>
      <c r="F234" s="6">
        <v>22.01464</v>
      </c>
      <c r="G234" s="6">
        <v>86.081745999999995</v>
      </c>
      <c r="H234" s="6">
        <v>10.75</v>
      </c>
      <c r="I234" s="6">
        <v>43.675837999999999</v>
      </c>
      <c r="L234" s="3">
        <f t="shared" si="30"/>
        <v>6.7452790583303051E-4</v>
      </c>
      <c r="M234" s="6">
        <f>249.088908333*(E234-AVERAGE('raw Data'!$Y$2:$Y$2801))</f>
        <v>7671.8978830732158</v>
      </c>
      <c r="N234" s="3" t="s">
        <v>18</v>
      </c>
      <c r="O234" s="3">
        <f>L234/(PI()*('ugly don''t look!'!$J$7^2)/4)</f>
        <v>1.3446103362878843</v>
      </c>
      <c r="P234" s="6">
        <f>-M234/'ugly don''t look!'!$H$7</f>
        <v>-7191.5053272152381</v>
      </c>
      <c r="Q234" s="6">
        <f>-'ugly don''t look!'!$J$7/4*P234</f>
        <v>45.437728533677678</v>
      </c>
      <c r="R234" s="3">
        <f t="shared" si="31"/>
        <v>0.29610425828183068</v>
      </c>
      <c r="S234" s="3">
        <f t="shared" si="32"/>
        <v>3.8163427849081089</v>
      </c>
      <c r="U234" s="6">
        <v>444797.26699999999</v>
      </c>
      <c r="V234" s="6">
        <v>23.929962</v>
      </c>
      <c r="W234" s="6">
        <v>25.118272999999999</v>
      </c>
      <c r="X234" s="6">
        <v>15.000325999999999</v>
      </c>
      <c r="Y234" s="6">
        <v>0.22200300000000001</v>
      </c>
      <c r="Z234" s="6">
        <v>21.051791999999999</v>
      </c>
      <c r="AA234" s="6">
        <v>85.842044000000001</v>
      </c>
      <c r="AB234" s="6">
        <v>25</v>
      </c>
      <c r="AC234" s="6">
        <v>84.964609999999993</v>
      </c>
      <c r="AE234" s="3">
        <f>0.000063090994667*'raw Data'!W234</f>
        <v>1.5847368278872501E-3</v>
      </c>
      <c r="AF234" s="6">
        <f>249.088908333*('raw Data'!X234-AVERAGE('raw Data'!$D$2:$D$3001))</f>
        <v>3752.6780352502683</v>
      </c>
      <c r="AG234" s="3"/>
      <c r="AH234" s="6">
        <f>AE234/(PI()*('ugly don''t look!'!$K$7^2)/4)</f>
        <v>1.4259021341200941</v>
      </c>
      <c r="AI234" s="6">
        <f>-AF234/'ugly don''t look!'!$I$7</f>
        <v>-4103.9786037295144</v>
      </c>
      <c r="AJ234" s="6">
        <f>-'ugly don''t look!'!$K$7/4*AI234</f>
        <v>38.595251181983663</v>
      </c>
      <c r="AK234" s="3">
        <f t="shared" si="33"/>
        <v>0.35480468998767922</v>
      </c>
      <c r="AL234" s="3">
        <f t="shared" si="34"/>
        <v>3.6531292425289399</v>
      </c>
      <c r="AN234" s="6">
        <f>S234-'ugly don''t look!'!$M$5</f>
        <v>3.7728224140036737E-2</v>
      </c>
      <c r="AO234" s="6">
        <f t="shared" si="38"/>
        <v>0.29610425828183068</v>
      </c>
      <c r="AP234" s="6">
        <f t="shared" si="39"/>
        <v>3.8163427849081089</v>
      </c>
      <c r="AQ234" s="6">
        <f t="shared" si="35"/>
        <v>-3.6909516625066668E-2</v>
      </c>
      <c r="AV234" s="6">
        <f t="shared" si="36"/>
        <v>0.12975257696240128</v>
      </c>
      <c r="AW234" s="6">
        <f t="shared" si="37"/>
        <v>0.35480468998767922</v>
      </c>
    </row>
    <row r="235" spans="1:49" x14ac:dyDescent="0.25">
      <c r="A235" s="6">
        <v>18262.83599</v>
      </c>
      <c r="B235" s="6">
        <v>23.39141</v>
      </c>
      <c r="C235" s="6">
        <v>10.718658</v>
      </c>
      <c r="D235" s="6">
        <v>-8.2751000000000005E-2</v>
      </c>
      <c r="E235" s="6">
        <v>31.158341</v>
      </c>
      <c r="F235" s="6">
        <v>21.987036</v>
      </c>
      <c r="G235" s="6">
        <v>86.081847999999994</v>
      </c>
      <c r="H235" s="6">
        <v>10.75</v>
      </c>
      <c r="I235" s="6">
        <v>43.672130000000003</v>
      </c>
      <c r="L235" s="3">
        <f t="shared" si="30"/>
        <v>6.7625079471539688E-4</v>
      </c>
      <c r="M235" s="6">
        <f>249.088908333*(E235-AVERAGE('raw Data'!$Y$2:$Y$2801))</f>
        <v>7690.8552926197153</v>
      </c>
      <c r="N235" s="3" t="s">
        <v>18</v>
      </c>
      <c r="O235" s="3">
        <f>L235/(PI()*('ugly don''t look!'!$J$7^2)/4)</f>
        <v>1.3480447593554434</v>
      </c>
      <c r="P235" s="6">
        <f>-M235/'ugly don''t look!'!$H$7</f>
        <v>-7209.2756773713118</v>
      </c>
      <c r="Q235" s="6">
        <f>-'ugly don''t look!'!$J$7/4*P235</f>
        <v>45.550006048551289</v>
      </c>
      <c r="R235" s="3">
        <f t="shared" si="31"/>
        <v>0.29865521620848251</v>
      </c>
      <c r="S235" s="3">
        <f t="shared" si="32"/>
        <v>3.8188107564952296</v>
      </c>
      <c r="U235" s="6">
        <v>444798.8371</v>
      </c>
      <c r="V235" s="6">
        <v>23.781254000000001</v>
      </c>
      <c r="W235" s="6">
        <v>25.120494000000001</v>
      </c>
      <c r="X235" s="6">
        <v>14.989038000000001</v>
      </c>
      <c r="Y235" s="6">
        <v>0.21580099999999999</v>
      </c>
      <c r="Z235" s="6">
        <v>21.104009999999999</v>
      </c>
      <c r="AA235" s="6">
        <v>85.843671999999998</v>
      </c>
      <c r="AB235" s="6">
        <v>25</v>
      </c>
      <c r="AC235" s="6">
        <v>84.900685999999993</v>
      </c>
      <c r="AE235" s="3">
        <f>0.000063090994667*'raw Data'!W235</f>
        <v>1.5848769529864058E-3</v>
      </c>
      <c r="AF235" s="6">
        <f>249.088908333*('raw Data'!X235-AVERAGE('raw Data'!$D$2:$D$3001))</f>
        <v>3749.8663196530065</v>
      </c>
      <c r="AG235" s="3"/>
      <c r="AH235" s="6">
        <f>AE235/(PI()*('ugly don''t look!'!$K$7^2)/4)</f>
        <v>1.4260282147881356</v>
      </c>
      <c r="AI235" s="6">
        <f>-AF235/'ugly don''t look!'!$I$7</f>
        <v>-4100.9036741612053</v>
      </c>
      <c r="AJ235" s="6">
        <f>-'ugly don''t look!'!$K$7/4*AI235</f>
        <v>38.56633346809793</v>
      </c>
      <c r="AK235" s="3">
        <f t="shared" si="33"/>
        <v>0.35489310776279903</v>
      </c>
      <c r="AL235" s="3">
        <f t="shared" si="34"/>
        <v>3.6523797059461773</v>
      </c>
      <c r="AN235" s="6">
        <f>S235-'ugly don''t look!'!$M$5</f>
        <v>4.0196195727157491E-2</v>
      </c>
      <c r="AO235" s="6">
        <f t="shared" si="38"/>
        <v>0.29865521620848251</v>
      </c>
      <c r="AP235" s="6">
        <f t="shared" si="39"/>
        <v>3.8188107564952296</v>
      </c>
      <c r="AQ235" s="6">
        <f t="shared" si="35"/>
        <v>-3.6078587769736853E-2</v>
      </c>
      <c r="AV235" s="6">
        <f t="shared" si="36"/>
        <v>0.12900304037963872</v>
      </c>
      <c r="AW235" s="6">
        <f t="shared" si="37"/>
        <v>0.35489310776279903</v>
      </c>
    </row>
    <row r="236" spans="1:49" x14ac:dyDescent="0.25">
      <c r="A236" s="6">
        <v>18263.132989999998</v>
      </c>
      <c r="B236" s="6">
        <v>23.454435</v>
      </c>
      <c r="C236" s="6">
        <v>10.709455</v>
      </c>
      <c r="D236" s="6">
        <v>-6.8212999999999996E-2</v>
      </c>
      <c r="E236" s="6">
        <v>31.113191</v>
      </c>
      <c r="F236" s="6">
        <v>22.017969999999998</v>
      </c>
      <c r="G236" s="6">
        <v>86.084153999999998</v>
      </c>
      <c r="H236" s="6">
        <v>10.75</v>
      </c>
      <c r="I236" s="6">
        <v>43.684617000000003</v>
      </c>
      <c r="L236" s="3">
        <f t="shared" si="30"/>
        <v>6.7567016829147653E-4</v>
      </c>
      <c r="M236" s="6">
        <f>249.088908333*(E236-AVERAGE('raw Data'!$Y$2:$Y$2801))</f>
        <v>7679.6089284084801</v>
      </c>
      <c r="N236" s="3" t="s">
        <v>18</v>
      </c>
      <c r="O236" s="3">
        <f>L236/(PI()*('ugly don''t look!'!$J$7^2)/4)</f>
        <v>1.3468873331253737</v>
      </c>
      <c r="P236" s="6">
        <f>-M236/'ugly don''t look!'!$H$7</f>
        <v>-7198.7335286918642</v>
      </c>
      <c r="Q236" s="6">
        <f>-'ugly don''t look!'!$J$7/4*P236</f>
        <v>45.483398117657373</v>
      </c>
      <c r="R236" s="3">
        <f t="shared" si="31"/>
        <v>0.29779625111287689</v>
      </c>
      <c r="S236" s="3">
        <f t="shared" si="32"/>
        <v>3.8173473828382618</v>
      </c>
      <c r="U236" s="6">
        <v>444799.36709999997</v>
      </c>
      <c r="V236" s="6">
        <v>23.92718</v>
      </c>
      <c r="W236" s="6">
        <v>25.105910000000002</v>
      </c>
      <c r="X236" s="6">
        <v>14.977406</v>
      </c>
      <c r="Y236" s="6">
        <v>0.21615500000000001</v>
      </c>
      <c r="Z236" s="6">
        <v>21.155486</v>
      </c>
      <c r="AA236" s="6">
        <v>85.846805000000003</v>
      </c>
      <c r="AB236" s="6">
        <v>25</v>
      </c>
      <c r="AC236" s="6">
        <v>84.894407000000001</v>
      </c>
      <c r="AE236" s="3">
        <f>0.000063090994667*'raw Data'!W236</f>
        <v>1.5839568339201821E-3</v>
      </c>
      <c r="AF236" s="6">
        <f>249.088908333*('raw Data'!X236-AVERAGE('raw Data'!$D$2:$D$3001))</f>
        <v>3746.9689174712762</v>
      </c>
      <c r="AG236" s="3"/>
      <c r="AH236" s="6">
        <f>AE236/(PI()*('ugly don''t look!'!$K$7^2)/4)</f>
        <v>1.4252003172362613</v>
      </c>
      <c r="AI236" s="6">
        <f>-AF236/'ugly don''t look!'!$I$7</f>
        <v>-4097.735036604633</v>
      </c>
      <c r="AJ236" s="6">
        <f>-'ugly don''t look!'!$K$7/4*AI236</f>
        <v>38.53653449149278</v>
      </c>
      <c r="AK236" s="3">
        <f t="shared" si="33"/>
        <v>0.35431237734021609</v>
      </c>
      <c r="AL236" s="3">
        <f t="shared" si="34"/>
        <v>3.6516067391583675</v>
      </c>
      <c r="AN236" s="6">
        <f>S236-'ugly don''t look!'!$M$5</f>
        <v>3.8732822070189687E-2</v>
      </c>
      <c r="AO236" s="6">
        <f t="shared" si="38"/>
        <v>0.29779625111287689</v>
      </c>
      <c r="AP236" s="6">
        <f t="shared" si="39"/>
        <v>3.8173473828382618</v>
      </c>
      <c r="AQ236" s="6">
        <f t="shared" si="35"/>
        <v>-3.6990732199467302E-2</v>
      </c>
      <c r="AV236" s="6">
        <f t="shared" si="36"/>
        <v>0.12823007359182892</v>
      </c>
      <c r="AW236" s="6">
        <f t="shared" si="37"/>
        <v>0.35431237734021609</v>
      </c>
    </row>
    <row r="237" spans="1:49" x14ac:dyDescent="0.25">
      <c r="A237" s="6">
        <v>18264.838090000001</v>
      </c>
      <c r="B237" s="6">
        <v>23.450198</v>
      </c>
      <c r="C237" s="6">
        <v>10.678182</v>
      </c>
      <c r="D237" s="6">
        <v>-6.3341999999999996E-2</v>
      </c>
      <c r="E237" s="6">
        <v>31.167822000000001</v>
      </c>
      <c r="F237" s="6">
        <v>21.918575000000001</v>
      </c>
      <c r="G237" s="6">
        <v>86.088627000000002</v>
      </c>
      <c r="H237" s="6">
        <v>10.75</v>
      </c>
      <c r="I237" s="6">
        <v>43.748412999999999</v>
      </c>
      <c r="L237" s="3">
        <f t="shared" si="30"/>
        <v>6.7369712361525541E-4</v>
      </c>
      <c r="M237" s="6">
        <f>249.088908333*(E237-AVERAGE('raw Data'!$Y$2:$Y$2801))</f>
        <v>7693.2169045596202</v>
      </c>
      <c r="N237" s="3" t="s">
        <v>18</v>
      </c>
      <c r="O237" s="3">
        <f>L237/(PI()*('ugly don''t look!'!$J$7^2)/4)</f>
        <v>1.3429542471215734</v>
      </c>
      <c r="P237" s="6">
        <f>-M237/'ugly don''t look!'!$H$7</f>
        <v>-7211.4894118481634</v>
      </c>
      <c r="Q237" s="6">
        <f>-'ugly don''t look!'!$J$7/4*P237</f>
        <v>45.563992976409658</v>
      </c>
      <c r="R237" s="3">
        <f t="shared" si="31"/>
        <v>0.294871849292559</v>
      </c>
      <c r="S237" s="3">
        <f t="shared" si="32"/>
        <v>3.8191177768898541</v>
      </c>
      <c r="U237" s="6">
        <v>444800.66639999999</v>
      </c>
      <c r="V237" s="6">
        <v>23.881371999999999</v>
      </c>
      <c r="W237" s="6">
        <v>25.117602999999999</v>
      </c>
      <c r="X237" s="6">
        <v>15.005476</v>
      </c>
      <c r="Y237" s="6">
        <v>0.24316299999999999</v>
      </c>
      <c r="Z237" s="6">
        <v>21.109694000000001</v>
      </c>
      <c r="AA237" s="6">
        <v>85.850477999999995</v>
      </c>
      <c r="AB237" s="6">
        <v>25</v>
      </c>
      <c r="AC237" s="6">
        <v>84.840348000000006</v>
      </c>
      <c r="AE237" s="3">
        <f>0.000063090994667*'raw Data'!W237</f>
        <v>1.5846945569208232E-3</v>
      </c>
      <c r="AF237" s="6">
        <f>249.088908333*('raw Data'!X237-AVERAGE('raw Data'!$D$2:$D$3001))</f>
        <v>3753.9608431281836</v>
      </c>
      <c r="AG237" s="3"/>
      <c r="AH237" s="6">
        <f>AE237/(PI()*('ugly don''t look!'!$K$7^2)/4)</f>
        <v>1.4258640998798477</v>
      </c>
      <c r="AI237" s="6">
        <f>-AF237/'ugly don''t look!'!$I$7</f>
        <v>-4105.381499484015</v>
      </c>
      <c r="AJ237" s="6">
        <f>-'ugly don''t look!'!$K$7/4*AI237</f>
        <v>38.608444504672498</v>
      </c>
      <c r="AK237" s="3">
        <f t="shared" si="33"/>
        <v>0.35477801582358037</v>
      </c>
      <c r="AL237" s="3">
        <f t="shared" si="34"/>
        <v>3.6534710220953173</v>
      </c>
      <c r="AN237" s="6">
        <f>S237-'ugly don''t look!'!$M$5</f>
        <v>4.0503216121781982E-2</v>
      </c>
      <c r="AO237" s="6">
        <f t="shared" si="38"/>
        <v>0.294871849292559</v>
      </c>
      <c r="AP237" s="6">
        <f t="shared" si="39"/>
        <v>3.8191177768898541</v>
      </c>
      <c r="AQ237" s="6">
        <f t="shared" si="35"/>
        <v>-3.3343642850484856E-2</v>
      </c>
      <c r="AV237" s="6">
        <f t="shared" si="36"/>
        <v>0.13009435652877865</v>
      </c>
      <c r="AW237" s="6">
        <f t="shared" si="37"/>
        <v>0.35477801582358037</v>
      </c>
    </row>
    <row r="238" spans="1:49" x14ac:dyDescent="0.25">
      <c r="A238" s="6">
        <v>18265.517459999999</v>
      </c>
      <c r="B238" s="6">
        <v>23.527435000000001</v>
      </c>
      <c r="C238" s="6">
        <v>10.665291</v>
      </c>
      <c r="D238" s="6">
        <v>-6.0920000000000002E-2</v>
      </c>
      <c r="E238" s="6">
        <v>31.161004999999999</v>
      </c>
      <c r="F238" s="6">
        <v>21.996877000000001</v>
      </c>
      <c r="G238" s="6">
        <v>86.081783000000001</v>
      </c>
      <c r="H238" s="6">
        <v>10.75</v>
      </c>
      <c r="I238" s="6">
        <v>43.779076000000003</v>
      </c>
      <c r="L238" s="3">
        <f t="shared" si="30"/>
        <v>6.7288381760300308E-4</v>
      </c>
      <c r="M238" s="6">
        <f>249.088908333*(E238-AVERAGE('raw Data'!$Y$2:$Y$2801))</f>
        <v>7691.5188654715139</v>
      </c>
      <c r="N238" s="3" t="s">
        <v>18</v>
      </c>
      <c r="O238" s="3">
        <f>L238/(PI()*('ugly don''t look!'!$J$7^2)/4)</f>
        <v>1.3413329951893955</v>
      </c>
      <c r="P238" s="6">
        <f>-M238/'ugly don''t look!'!$H$7</f>
        <v>-7209.8976991671489</v>
      </c>
      <c r="Q238" s="6">
        <f>-'ugly don''t look!'!$J$7/4*P238</f>
        <v>45.55393613776284</v>
      </c>
      <c r="R238" s="3">
        <f t="shared" si="31"/>
        <v>0.29366389203391557</v>
      </c>
      <c r="S238" s="3">
        <f t="shared" si="32"/>
        <v>3.818897033534832</v>
      </c>
      <c r="U238" s="6">
        <v>444802.9742</v>
      </c>
      <c r="V238" s="6">
        <v>23.891542999999999</v>
      </c>
      <c r="W238" s="6">
        <v>25.108256999999998</v>
      </c>
      <c r="X238" s="6">
        <v>15.010961999999999</v>
      </c>
      <c r="Y238" s="6">
        <v>0.26147300000000001</v>
      </c>
      <c r="Z238" s="6">
        <v>21.092659000000001</v>
      </c>
      <c r="AA238" s="6">
        <v>85.839115000000007</v>
      </c>
      <c r="AB238" s="6">
        <v>25</v>
      </c>
      <c r="AC238" s="6">
        <v>84.753708000000003</v>
      </c>
      <c r="AE238" s="3">
        <f>0.000063090994667*'raw Data'!W238</f>
        <v>1.5841049084846653E-3</v>
      </c>
      <c r="AF238" s="6">
        <f>249.088908333*('raw Data'!X238-AVERAGE('raw Data'!$D$2:$D$3001))</f>
        <v>3755.3273448792988</v>
      </c>
      <c r="AG238" s="3"/>
      <c r="AH238" s="6">
        <f>AE238/(PI()*('ugly don''t look!'!$K$7^2)/4)</f>
        <v>1.4253335506121696</v>
      </c>
      <c r="AI238" s="6">
        <f>-AF238/'ugly don''t look!'!$I$7</f>
        <v>-4106.8759239712372</v>
      </c>
      <c r="AJ238" s="6">
        <f>-'ugly don''t look!'!$K$7/4*AI238</f>
        <v>38.622498595598906</v>
      </c>
      <c r="AK238" s="3">
        <f t="shared" si="33"/>
        <v>0.35440585693539517</v>
      </c>
      <c r="AL238" s="3">
        <f t="shared" si="34"/>
        <v>3.6538349718418148</v>
      </c>
      <c r="AN238" s="6">
        <f>S238-'ugly don''t look!'!$M$5</f>
        <v>4.0282472766759891E-2</v>
      </c>
      <c r="AO238" s="6">
        <f t="shared" si="38"/>
        <v>0.29366389203391557</v>
      </c>
      <c r="AP238" s="6">
        <f t="shared" si="39"/>
        <v>3.818897033534832</v>
      </c>
      <c r="AQ238" s="6">
        <f t="shared" si="35"/>
        <v>-3.2789195979938707E-2</v>
      </c>
      <c r="AV238" s="6">
        <f t="shared" si="36"/>
        <v>0.13045830627527621</v>
      </c>
      <c r="AW238" s="6">
        <f t="shared" si="37"/>
        <v>0.35440585693539517</v>
      </c>
    </row>
    <row r="239" spans="1:49" x14ac:dyDescent="0.25">
      <c r="A239" s="6">
        <v>18266.83699</v>
      </c>
      <c r="B239" s="6">
        <v>23.438002000000001</v>
      </c>
      <c r="C239" s="6">
        <v>10.680512</v>
      </c>
      <c r="D239" s="6">
        <v>-6.6647999999999999E-2</v>
      </c>
      <c r="E239" s="6">
        <v>31.158564999999999</v>
      </c>
      <c r="F239" s="6">
        <v>21.996727</v>
      </c>
      <c r="G239" s="6">
        <v>86.082730999999995</v>
      </c>
      <c r="H239" s="6">
        <v>10.75</v>
      </c>
      <c r="I239" s="6">
        <v>43.796408999999997</v>
      </c>
      <c r="L239" s="3">
        <f t="shared" si="30"/>
        <v>6.738441256328296E-4</v>
      </c>
      <c r="M239" s="6">
        <f>249.088908333*(E239-AVERAGE('raw Data'!$Y$2:$Y$2801))</f>
        <v>7690.911088535182</v>
      </c>
      <c r="N239" s="3" t="s">
        <v>18</v>
      </c>
      <c r="O239" s="3">
        <f>L239/(PI()*('ugly don''t look!'!$J$7^2)/4)</f>
        <v>1.343247282340096</v>
      </c>
      <c r="P239" s="6">
        <f>-M239/'ugly don''t look!'!$H$7</f>
        <v>-7209.3279795042954</v>
      </c>
      <c r="Q239" s="6">
        <f>-'ugly don''t look!'!$J$7/4*P239</f>
        <v>45.550336506503015</v>
      </c>
      <c r="R239" s="3">
        <f t="shared" si="31"/>
        <v>0.2950900274273498</v>
      </c>
      <c r="S239" s="3">
        <f t="shared" si="32"/>
        <v>3.8188180113077244</v>
      </c>
      <c r="U239" s="6">
        <v>444803.52799999999</v>
      </c>
      <c r="V239" s="6">
        <v>23.823001999999999</v>
      </c>
      <c r="W239" s="6">
        <v>25.116781</v>
      </c>
      <c r="X239" s="6">
        <v>15.020917000000001</v>
      </c>
      <c r="Y239" s="6">
        <v>0.26488200000000001</v>
      </c>
      <c r="Z239" s="6">
        <v>21.100066000000002</v>
      </c>
      <c r="AA239" s="6">
        <v>85.837143999999995</v>
      </c>
      <c r="AB239" s="6">
        <v>25</v>
      </c>
      <c r="AC239" s="6">
        <v>84.724542</v>
      </c>
      <c r="AE239" s="3">
        <f>0.000063090994667*'raw Data'!W239</f>
        <v>1.5846426961232071E-3</v>
      </c>
      <c r="AF239" s="6">
        <f>249.088908333*('raw Data'!X239-AVERAGE('raw Data'!$D$2:$D$3001))</f>
        <v>3757.807024961754</v>
      </c>
      <c r="AG239" s="3"/>
      <c r="AH239" s="6">
        <f>AE239/(PI()*('ugly don''t look!'!$K$7^2)/4)</f>
        <v>1.4258174369761423</v>
      </c>
      <c r="AI239" s="6">
        <f>-AF239/'ugly don''t look!'!$I$7</f>
        <v>-4109.5877350850333</v>
      </c>
      <c r="AJ239" s="6">
        <f>-'ugly don''t look!'!$K$7/4*AI239</f>
        <v>38.648001416446938</v>
      </c>
      <c r="AK239" s="3">
        <f t="shared" si="33"/>
        <v>0.35474528923535054</v>
      </c>
      <c r="AL239" s="3">
        <f t="shared" si="34"/>
        <v>3.6544950639020461</v>
      </c>
      <c r="AN239" s="6">
        <f>S239-'ugly don''t look!'!$M$5</f>
        <v>4.0203450539652241E-2</v>
      </c>
      <c r="AO239" s="6">
        <f t="shared" si="38"/>
        <v>0.2950900274273498</v>
      </c>
      <c r="AP239" s="6">
        <f t="shared" si="39"/>
        <v>3.8188180113077244</v>
      </c>
      <c r="AQ239" s="6">
        <f t="shared" si="35"/>
        <v>-3.3783421298394706E-2</v>
      </c>
      <c r="AV239" s="6">
        <f t="shared" si="36"/>
        <v>0.13111839833550754</v>
      </c>
      <c r="AW239" s="6">
        <f t="shared" si="37"/>
        <v>0.35474528923535054</v>
      </c>
    </row>
    <row r="240" spans="1:49" x14ac:dyDescent="0.25">
      <c r="A240" s="6">
        <v>18268.308990000001</v>
      </c>
      <c r="B240" s="6">
        <v>23.381826</v>
      </c>
      <c r="C240" s="6">
        <v>10.696664</v>
      </c>
      <c r="D240" s="6">
        <v>-5.4355000000000001E-2</v>
      </c>
      <c r="E240" s="6">
        <v>31.182611999999999</v>
      </c>
      <c r="F240" s="6">
        <v>21.936188000000001</v>
      </c>
      <c r="G240" s="6">
        <v>86.077487000000005</v>
      </c>
      <c r="H240" s="6">
        <v>10.75</v>
      </c>
      <c r="I240" s="6">
        <v>43.812742</v>
      </c>
      <c r="L240" s="3">
        <f t="shared" si="30"/>
        <v>6.7486317137869091E-4</v>
      </c>
      <c r="M240" s="6">
        <f>249.088908333*(E240-AVERAGE('raw Data'!$Y$2:$Y$2801))</f>
        <v>7696.9009295138649</v>
      </c>
      <c r="N240" s="3" t="s">
        <v>18</v>
      </c>
      <c r="O240" s="3">
        <f>L240/(PI()*('ugly don''t look!'!$J$7^2)/4)</f>
        <v>1.3452786578120168</v>
      </c>
      <c r="P240" s="6">
        <f>-M240/'ugly don''t look!'!$H$7</f>
        <v>-7214.9427535750519</v>
      </c>
      <c r="Q240" s="6">
        <f>-'ugly don''t look!'!$J$7/4*P240</f>
        <v>45.585812052775573</v>
      </c>
      <c r="R240" s="3">
        <f t="shared" si="31"/>
        <v>0.29660117212426096</v>
      </c>
      <c r="S240" s="3">
        <f t="shared" si="32"/>
        <v>3.8195965289129807</v>
      </c>
      <c r="U240" s="6">
        <v>444806.06800000003</v>
      </c>
      <c r="V240" s="6">
        <v>23.905926999999998</v>
      </c>
      <c r="W240" s="6">
        <v>25.209636</v>
      </c>
      <c r="X240" s="6">
        <v>15.038957</v>
      </c>
      <c r="Y240" s="6">
        <v>0.29509400000000002</v>
      </c>
      <c r="Z240" s="6">
        <v>21.049087</v>
      </c>
      <c r="AA240" s="6">
        <v>85.839701000000005</v>
      </c>
      <c r="AB240" s="6">
        <v>25</v>
      </c>
      <c r="AC240" s="6">
        <v>84.478482</v>
      </c>
      <c r="AE240" s="3">
        <f>0.000063090994667*'raw Data'!W240</f>
        <v>1.5905010104330112E-3</v>
      </c>
      <c r="AF240" s="6">
        <f>249.088908333*('raw Data'!X240-AVERAGE('raw Data'!$D$2:$D$3001))</f>
        <v>3762.3005888680809</v>
      </c>
      <c r="AG240" s="3"/>
      <c r="AH240" s="6">
        <f>AE240/(PI()*('ugly don''t look!'!$K$7^2)/4)</f>
        <v>1.4310885853016551</v>
      </c>
      <c r="AI240" s="6">
        <f>-AF240/'ugly don''t look!'!$I$7</f>
        <v>-4114.501956329922</v>
      </c>
      <c r="AJ240" s="6">
        <f>-'ugly don''t look!'!$K$7/4*AI240</f>
        <v>38.694216473011302</v>
      </c>
      <c r="AK240" s="3">
        <f t="shared" si="33"/>
        <v>0.35843540313186451</v>
      </c>
      <c r="AL240" s="3">
        <f t="shared" si="34"/>
        <v>3.6556901437258715</v>
      </c>
      <c r="AN240" s="6">
        <f>S240-'ugly don''t look!'!$M$5</f>
        <v>4.098196814490862E-2</v>
      </c>
      <c r="AO240" s="6">
        <f t="shared" si="38"/>
        <v>0.29660117212426096</v>
      </c>
      <c r="AP240" s="6">
        <f t="shared" si="39"/>
        <v>3.8195965289129807</v>
      </c>
      <c r="AQ240" s="6">
        <f t="shared" si="35"/>
        <v>-3.397466035471125E-2</v>
      </c>
      <c r="AV240" s="6">
        <f t="shared" si="36"/>
        <v>0.13231347815933292</v>
      </c>
      <c r="AW240" s="6">
        <f t="shared" si="37"/>
        <v>0.35843540313186451</v>
      </c>
    </row>
    <row r="241" spans="1:49" x14ac:dyDescent="0.25">
      <c r="A241" s="6">
        <v>18269.897990000001</v>
      </c>
      <c r="B241" s="6">
        <v>23.459067999999998</v>
      </c>
      <c r="C241" s="6">
        <v>10.750643</v>
      </c>
      <c r="D241" s="6">
        <v>-5.144E-2</v>
      </c>
      <c r="E241" s="6">
        <v>31.245327</v>
      </c>
      <c r="F241" s="6">
        <v>22.000208000000001</v>
      </c>
      <c r="G241" s="6">
        <v>86.078203000000002</v>
      </c>
      <c r="H241" s="6">
        <v>10.75</v>
      </c>
      <c r="I241" s="6">
        <v>43.770792999999998</v>
      </c>
      <c r="L241" s="3">
        <f t="shared" si="30"/>
        <v>6.7826876017982088E-4</v>
      </c>
      <c r="M241" s="6">
        <f>249.088908333*(E241-AVERAGE('raw Data'!$Y$2:$Y$2801))</f>
        <v>7712.5225403999693</v>
      </c>
      <c r="N241" s="3" t="s">
        <v>18</v>
      </c>
      <c r="O241" s="3">
        <f>L241/(PI()*('ugly don''t look!'!$J$7^2)/4)</f>
        <v>1.3520673908852474</v>
      </c>
      <c r="P241" s="6">
        <f>-M241/'ugly don''t look!'!$H$7</f>
        <v>-7229.5861833520521</v>
      </c>
      <c r="Q241" s="6">
        <f>-'ugly don''t look!'!$J$7/4*P241</f>
        <v>45.678332902964101</v>
      </c>
      <c r="R241" s="3">
        <f t="shared" si="31"/>
        <v>0.30163482170786021</v>
      </c>
      <c r="S241" s="3">
        <f t="shared" si="32"/>
        <v>3.8216240695627923</v>
      </c>
      <c r="U241" s="6">
        <v>444806.53</v>
      </c>
      <c r="V241" s="6">
        <v>23.866029999999999</v>
      </c>
      <c r="W241" s="6">
        <v>25.184104999999999</v>
      </c>
      <c r="X241" s="6">
        <v>15.020182</v>
      </c>
      <c r="Y241" s="6">
        <v>0.31709100000000001</v>
      </c>
      <c r="Z241" s="6">
        <v>21.089455000000001</v>
      </c>
      <c r="AA241" s="6">
        <v>85.840287000000004</v>
      </c>
      <c r="AB241" s="6">
        <v>25</v>
      </c>
      <c r="AC241" s="6">
        <v>84.473760999999996</v>
      </c>
      <c r="AE241" s="3">
        <f>0.000063090994667*'raw Data'!W241</f>
        <v>1.5888902342481681E-3</v>
      </c>
      <c r="AF241" s="6">
        <f>249.088908333*('raw Data'!X241-AVERAGE('raw Data'!$D$2:$D$3001))</f>
        <v>3757.6239446141285</v>
      </c>
      <c r="AG241" s="3"/>
      <c r="AH241" s="6">
        <f>AE241/(PI()*('ugly don''t look!'!$K$7^2)/4)</f>
        <v>1.4296392536781704</v>
      </c>
      <c r="AI241" s="6">
        <f>-AF241/'ugly don''t look!'!$I$7</f>
        <v>-4109.3875159822055</v>
      </c>
      <c r="AJ241" s="6">
        <f>-'ugly don''t look!'!$K$7/4*AI241</f>
        <v>38.646118485927254</v>
      </c>
      <c r="AK241" s="3">
        <f t="shared" si="33"/>
        <v>0.35742214229122216</v>
      </c>
      <c r="AL241" s="3">
        <f t="shared" si="34"/>
        <v>3.6544463427180176</v>
      </c>
      <c r="AN241" s="6">
        <f>S241-'ugly don''t look!'!$M$5</f>
        <v>4.3009508794720208E-2</v>
      </c>
      <c r="AO241" s="6">
        <f t="shared" si="38"/>
        <v>0.30163482170786021</v>
      </c>
      <c r="AP241" s="6">
        <f t="shared" si="39"/>
        <v>3.8216240695627923</v>
      </c>
      <c r="AQ241" s="6">
        <f t="shared" si="35"/>
        <v>-3.5177396213626394E-2</v>
      </c>
      <c r="AV241" s="6">
        <f t="shared" si="36"/>
        <v>0.13106967715147899</v>
      </c>
      <c r="AW241" s="6">
        <f t="shared" si="37"/>
        <v>0.35742214229122216</v>
      </c>
    </row>
    <row r="242" spans="1:49" x14ac:dyDescent="0.25">
      <c r="A242" s="6">
        <v>18270.181049999999</v>
      </c>
      <c r="B242" s="6">
        <v>23.372216999999999</v>
      </c>
      <c r="C242" s="6">
        <v>10.767918999999999</v>
      </c>
      <c r="D242" s="6">
        <v>-4.6149999999999997E-2</v>
      </c>
      <c r="E242" s="6">
        <v>31.276619</v>
      </c>
      <c r="F242" s="6">
        <v>21.991917000000001</v>
      </c>
      <c r="G242" s="6">
        <v>86.074055999999999</v>
      </c>
      <c r="H242" s="6">
        <v>10.75</v>
      </c>
      <c r="I242" s="6">
        <v>43.752543000000003</v>
      </c>
      <c r="L242" s="3">
        <f t="shared" si="30"/>
        <v>6.7935872020368794E-4</v>
      </c>
      <c r="M242" s="6">
        <f>249.088908333*(E242-AVERAGE('raw Data'!$Y$2:$Y$2801))</f>
        <v>7720.3170305195254</v>
      </c>
      <c r="N242" s="3" t="s">
        <v>18</v>
      </c>
      <c r="O242" s="3">
        <f>L242/(PI()*('ugly don''t look!'!$J$7^2)/4)</f>
        <v>1.3542401275527129</v>
      </c>
      <c r="P242" s="6">
        <f>-M242/'ugly don''t look!'!$H$7</f>
        <v>-7236.8926045364879</v>
      </c>
      <c r="Q242" s="6">
        <f>-'ugly don''t look!'!$J$7/4*P242</f>
        <v>45.724496698612668</v>
      </c>
      <c r="R242" s="3">
        <f t="shared" si="31"/>
        <v>0.30324050555530102</v>
      </c>
      <c r="S242" s="3">
        <f t="shared" si="32"/>
        <v>3.8226341870783007</v>
      </c>
      <c r="U242" s="6">
        <v>444807.56510000001</v>
      </c>
      <c r="V242" s="6">
        <v>23.804898999999999</v>
      </c>
      <c r="W242" s="6">
        <v>25.154592000000001</v>
      </c>
      <c r="X242" s="6">
        <v>15.053680999999999</v>
      </c>
      <c r="Y242" s="6">
        <v>0.31319900000000001</v>
      </c>
      <c r="Z242" s="6">
        <v>21.165872</v>
      </c>
      <c r="AA242" s="6">
        <v>85.844053000000002</v>
      </c>
      <c r="AB242" s="6">
        <v>25</v>
      </c>
      <c r="AC242" s="6">
        <v>84.444650999999993</v>
      </c>
      <c r="AE242" s="3">
        <f>0.000063090994667*'raw Data'!W242</f>
        <v>1.5870282297225609E-3</v>
      </c>
      <c r="AF242" s="6">
        <f>249.088908333*('raw Data'!X242-AVERAGE('raw Data'!$D$2:$D$3001))</f>
        <v>3765.9681739543757</v>
      </c>
      <c r="AG242" s="3"/>
      <c r="AH242" s="6">
        <f>AE242/(PI()*('ugly don''t look!'!$K$7^2)/4)</f>
        <v>1.4279638737790712</v>
      </c>
      <c r="AI242" s="6">
        <f>-AF242/'ugly don''t look!'!$I$7</f>
        <v>-4118.5128761530796</v>
      </c>
      <c r="AJ242" s="6">
        <f>-'ugly don''t look!'!$K$7/4*AI242</f>
        <v>38.731936566850216</v>
      </c>
      <c r="AK242" s="3">
        <f t="shared" si="33"/>
        <v>0.35624956512334105</v>
      </c>
      <c r="AL242" s="3">
        <f t="shared" si="34"/>
        <v>3.656664494002674</v>
      </c>
      <c r="AN242" s="6">
        <f>S242-'ugly don''t look!'!$M$5</f>
        <v>4.4019626310228599E-2</v>
      </c>
      <c r="AO242" s="6">
        <f t="shared" si="38"/>
        <v>0.30324050555530102</v>
      </c>
      <c r="AP242" s="6">
        <f t="shared" si="39"/>
        <v>3.8226341870783007</v>
      </c>
      <c r="AQ242" s="6">
        <f t="shared" si="35"/>
        <v>-3.5197704580310879E-2</v>
      </c>
      <c r="AV242" s="6">
        <f t="shared" si="36"/>
        <v>0.1332878284361354</v>
      </c>
      <c r="AW242" s="6">
        <f t="shared" si="37"/>
        <v>0.35624956512334105</v>
      </c>
    </row>
    <row r="243" spans="1:49" x14ac:dyDescent="0.25">
      <c r="A243" s="6">
        <v>18272.003000000001</v>
      </c>
      <c r="B243" s="6">
        <v>23.373325000000001</v>
      </c>
      <c r="C243" s="6">
        <v>10.811722</v>
      </c>
      <c r="D243" s="6">
        <v>-4.3346000000000003E-2</v>
      </c>
      <c r="E243" s="6">
        <v>31.301708999999999</v>
      </c>
      <c r="F243" s="6">
        <v>22.033732000000001</v>
      </c>
      <c r="G243" s="6">
        <v>86.078826000000007</v>
      </c>
      <c r="H243" s="6">
        <v>10.75</v>
      </c>
      <c r="I243" s="6">
        <v>43.687987</v>
      </c>
      <c r="L243" s="3">
        <f t="shared" si="30"/>
        <v>6.821222950430866E-4</v>
      </c>
      <c r="M243" s="6">
        <f>249.088908333*(E243-AVERAGE('raw Data'!$Y$2:$Y$2801))</f>
        <v>7726.5666712296006</v>
      </c>
      <c r="N243" s="3" t="s">
        <v>18</v>
      </c>
      <c r="O243" s="3">
        <f>L243/(PI()*('ugly don''t look!'!$J$7^2)/4)</f>
        <v>1.3597490638947483</v>
      </c>
      <c r="P243" s="6">
        <f>-M243/'ugly don''t look!'!$H$7</f>
        <v>-7242.750910413949</v>
      </c>
      <c r="Q243" s="6">
        <f>-'ugly don''t look!'!$J$7/4*P243</f>
        <v>45.761510939722932</v>
      </c>
      <c r="R243" s="3">
        <f t="shared" si="31"/>
        <v>0.30730017088145967</v>
      </c>
      <c r="S243" s="3">
        <f t="shared" si="32"/>
        <v>3.8234433653140858</v>
      </c>
      <c r="U243" s="6">
        <v>444809.38</v>
      </c>
      <c r="V243" s="6">
        <v>23.845341000000001</v>
      </c>
      <c r="W243" s="6">
        <v>25.213190000000001</v>
      </c>
      <c r="X243" s="6">
        <v>15.08272</v>
      </c>
      <c r="Y243" s="6">
        <v>0.332123</v>
      </c>
      <c r="Z243" s="6">
        <v>21.159817</v>
      </c>
      <c r="AA243" s="6">
        <v>85.847883999999993</v>
      </c>
      <c r="AB243" s="6">
        <v>25</v>
      </c>
      <c r="AC243" s="6">
        <v>84.279245000000003</v>
      </c>
      <c r="AE243" s="3">
        <f>0.000063090994667*'raw Data'!W243</f>
        <v>1.5907252358280579E-3</v>
      </c>
      <c r="AF243" s="6">
        <f>249.088908333*('raw Data'!X243-AVERAGE('raw Data'!$D$2:$D$3001))</f>
        <v>3773.201466763458</v>
      </c>
      <c r="AG243" s="3"/>
      <c r="AH243" s="6">
        <f>AE243/(PI()*('ugly don''t look!'!$K$7^2)/4)</f>
        <v>1.4312903370775301</v>
      </c>
      <c r="AI243" s="6">
        <f>-AF243/'ugly don''t look!'!$I$7</f>
        <v>-4126.4233013598623</v>
      </c>
      <c r="AJ243" s="6">
        <f>-'ugly don''t look!'!$K$7/4*AI243</f>
        <v>38.806328974143625</v>
      </c>
      <c r="AK243" s="3">
        <f t="shared" si="33"/>
        <v>0.35857637103421436</v>
      </c>
      <c r="AL243" s="3">
        <f t="shared" si="34"/>
        <v>3.658583351217251</v>
      </c>
      <c r="AN243" s="6">
        <f>S243-'ugly don''t look!'!$M$5</f>
        <v>4.4828804546013679E-2</v>
      </c>
      <c r="AO243" s="6">
        <f t="shared" si="38"/>
        <v>0.30730017088145967</v>
      </c>
      <c r="AP243" s="6">
        <f t="shared" si="39"/>
        <v>3.8234433653140858</v>
      </c>
      <c r="AQ243" s="6">
        <f t="shared" si="35"/>
        <v>-3.6993761635260108E-2</v>
      </c>
      <c r="AV243" s="6">
        <f t="shared" si="36"/>
        <v>0.13520668565071237</v>
      </c>
      <c r="AW243" s="6">
        <f t="shared" si="37"/>
        <v>0.35857637103421436</v>
      </c>
    </row>
    <row r="244" spans="1:49" x14ac:dyDescent="0.25">
      <c r="A244" s="6">
        <v>18273.922060000001</v>
      </c>
      <c r="B244" s="6">
        <v>23.515438</v>
      </c>
      <c r="C244" s="6">
        <v>10.813415000000001</v>
      </c>
      <c r="D244" s="6">
        <v>-4.0049000000000001E-2</v>
      </c>
      <c r="E244" s="6">
        <v>31.347529999999999</v>
      </c>
      <c r="F244" s="6">
        <v>22.030771000000001</v>
      </c>
      <c r="G244" s="6">
        <v>86.078157000000004</v>
      </c>
      <c r="H244" s="6">
        <v>10.75</v>
      </c>
      <c r="I244" s="6">
        <v>43.649025999999999</v>
      </c>
      <c r="L244" s="3">
        <f t="shared" si="30"/>
        <v>6.8222910809705791E-4</v>
      </c>
      <c r="M244" s="6">
        <f>249.088908333*(E244-AVERAGE('raw Data'!$Y$2:$Y$2801))</f>
        <v>7737.9801740983266</v>
      </c>
      <c r="N244" s="3" t="s">
        <v>18</v>
      </c>
      <c r="O244" s="3">
        <f>L244/(PI()*('ugly don''t look!'!$J$7^2)/4)</f>
        <v>1.359961986051383</v>
      </c>
      <c r="P244" s="6">
        <f>-M244/'ugly don''t look!'!$H$7</f>
        <v>-7253.4497320006813</v>
      </c>
      <c r="Q244" s="6">
        <f>-'ugly don''t look!'!$J$7/4*P244</f>
        <v>45.829108769213306</v>
      </c>
      <c r="R244" s="3">
        <f t="shared" si="31"/>
        <v>0.30745674792450545</v>
      </c>
      <c r="S244" s="3">
        <f t="shared" si="32"/>
        <v>3.8249194518823146</v>
      </c>
      <c r="U244" s="6">
        <v>444811.40379999997</v>
      </c>
      <c r="V244" s="6">
        <v>23.809702000000001</v>
      </c>
      <c r="W244" s="6">
        <v>25.175044</v>
      </c>
      <c r="X244" s="6">
        <v>15.057593000000001</v>
      </c>
      <c r="Y244" s="6">
        <v>0.348999</v>
      </c>
      <c r="Z244" s="6">
        <v>21.040327999999999</v>
      </c>
      <c r="AA244" s="6">
        <v>85.845048000000006</v>
      </c>
      <c r="AB244" s="6">
        <v>25</v>
      </c>
      <c r="AC244" s="6">
        <v>84.193168</v>
      </c>
      <c r="AE244" s="3">
        <f>0.000063090994667*'raw Data'!W244</f>
        <v>1.5883185667454904E-3</v>
      </c>
      <c r="AF244" s="6">
        <f>249.088908333*('raw Data'!X244-AVERAGE('raw Data'!$D$2:$D$3001))</f>
        <v>3766.9426097637752</v>
      </c>
      <c r="AG244" s="3"/>
      <c r="AH244" s="6">
        <f>AE244/(PI()*('ugly don''t look!'!$K$7^2)/4)</f>
        <v>1.4291248831544778</v>
      </c>
      <c r="AI244" s="6">
        <f>-AF244/'ugly don''t look!'!$I$7</f>
        <v>-4119.578532112615</v>
      </c>
      <c r="AJ244" s="6">
        <f>-'ugly don''t look!'!$K$7/4*AI244</f>
        <v>38.74195836847327</v>
      </c>
      <c r="AK244" s="3">
        <f t="shared" si="33"/>
        <v>0.35706228711981014</v>
      </c>
      <c r="AL244" s="3">
        <f t="shared" si="34"/>
        <v>3.6569232082879779</v>
      </c>
      <c r="AN244" s="6">
        <f>S244-'ugly don''t look!'!$M$5</f>
        <v>4.6304891114242519E-2</v>
      </c>
      <c r="AO244" s="6">
        <f t="shared" si="38"/>
        <v>0.30745674792450545</v>
      </c>
      <c r="AP244" s="6">
        <f t="shared" si="39"/>
        <v>3.8249194518823146</v>
      </c>
      <c r="AQ244" s="6">
        <f t="shared" si="35"/>
        <v>-3.5618156265723483E-2</v>
      </c>
      <c r="AV244" s="6">
        <f t="shared" si="36"/>
        <v>0.13354654272143929</v>
      </c>
      <c r="AW244" s="6">
        <f t="shared" si="37"/>
        <v>0.35706228711981014</v>
      </c>
    </row>
    <row r="245" spans="1:49" x14ac:dyDescent="0.25">
      <c r="A245" s="6">
        <v>18274.513989999999</v>
      </c>
      <c r="B245" s="6">
        <v>23.518025000000002</v>
      </c>
      <c r="C245" s="6">
        <v>10.816634000000001</v>
      </c>
      <c r="D245" s="6">
        <v>-3.7898000000000001E-2</v>
      </c>
      <c r="E245" s="6">
        <v>31.348257</v>
      </c>
      <c r="F245" s="6">
        <v>22.010788999999999</v>
      </c>
      <c r="G245" s="6">
        <v>86.078509999999994</v>
      </c>
      <c r="H245" s="6">
        <v>10.75</v>
      </c>
      <c r="I245" s="6">
        <v>43.632592000000002</v>
      </c>
      <c r="L245" s="3">
        <f t="shared" si="30"/>
        <v>6.8243219800889093E-4</v>
      </c>
      <c r="M245" s="6">
        <f>249.088908333*(E245-AVERAGE('raw Data'!$Y$2:$Y$2801))</f>
        <v>7738.1612617346855</v>
      </c>
      <c r="N245" s="3" t="s">
        <v>18</v>
      </c>
      <c r="O245" s="3">
        <f>L245/(PI()*('ugly don''t look!'!$J$7^2)/4)</f>
        <v>1.3603668274112215</v>
      </c>
      <c r="P245" s="6">
        <f>-M245/'ugly don''t look!'!$H$7</f>
        <v>-7253.6194804412125</v>
      </c>
      <c r="Q245" s="6">
        <f>-'ugly don''t look!'!$J$7/4*P245</f>
        <v>45.830181282297694</v>
      </c>
      <c r="R245" s="3">
        <f t="shared" si="31"/>
        <v>0.30775438941609556</v>
      </c>
      <c r="S245" s="3">
        <f t="shared" si="32"/>
        <v>3.8249428540510166</v>
      </c>
      <c r="U245" s="6">
        <v>444811.94459999999</v>
      </c>
      <c r="V245" s="6">
        <v>23.794357999999999</v>
      </c>
      <c r="W245" s="6">
        <v>25.186979999999998</v>
      </c>
      <c r="X245" s="6">
        <v>15.037458000000001</v>
      </c>
      <c r="Y245" s="6">
        <v>0.35600199999999999</v>
      </c>
      <c r="Z245" s="6">
        <v>21.067862999999999</v>
      </c>
      <c r="AA245" s="6">
        <v>85.846238</v>
      </c>
      <c r="AB245" s="6">
        <v>25</v>
      </c>
      <c r="AC245" s="6">
        <v>84.148950999999997</v>
      </c>
      <c r="AE245" s="3">
        <f>0.000063090994667*'raw Data'!W245</f>
        <v>1.5890716208578357E-3</v>
      </c>
      <c r="AF245" s="6">
        <f>249.088908333*('raw Data'!X245-AVERAGE('raw Data'!$D$2:$D$3001))</f>
        <v>3761.9272045944904</v>
      </c>
      <c r="AG245" s="3"/>
      <c r="AH245" s="6">
        <f>AE245/(PI()*('ugly don''t look!'!$K$7^2)/4)</f>
        <v>1.4298024603060939</v>
      </c>
      <c r="AI245" s="6">
        <f>-AF245/'ugly don''t look!'!$I$7</f>
        <v>-4114.0936183229333</v>
      </c>
      <c r="AJ245" s="6">
        <f>-'ugly don''t look!'!$K$7/4*AI245</f>
        <v>38.690376319475277</v>
      </c>
      <c r="AK245" s="3">
        <f t="shared" si="33"/>
        <v>0.35753629508356805</v>
      </c>
      <c r="AL245" s="3">
        <f t="shared" si="34"/>
        <v>3.6555908951958838</v>
      </c>
      <c r="AN245" s="6">
        <f>S245-'ugly don''t look!'!$M$5</f>
        <v>4.6328293282944522E-2</v>
      </c>
      <c r="AO245" s="6">
        <f t="shared" si="38"/>
        <v>0.30775438941609556</v>
      </c>
      <c r="AP245" s="6">
        <f t="shared" si="39"/>
        <v>3.8249428540510166</v>
      </c>
      <c r="AQ245" s="6">
        <f t="shared" si="35"/>
        <v>-3.5785761496789359E-2</v>
      </c>
      <c r="AV245" s="6">
        <f t="shared" si="36"/>
        <v>0.13221422962934515</v>
      </c>
      <c r="AW245" s="6">
        <f t="shared" si="37"/>
        <v>0.35753629508356805</v>
      </c>
    </row>
    <row r="246" spans="1:49" x14ac:dyDescent="0.25">
      <c r="A246" s="6">
        <v>18277.76799</v>
      </c>
      <c r="B246" s="6">
        <v>23.520440000000001</v>
      </c>
      <c r="C246" s="6">
        <v>10.883036000000001</v>
      </c>
      <c r="D246" s="6">
        <v>1.0484E-2</v>
      </c>
      <c r="E246" s="6">
        <v>31.334752999999999</v>
      </c>
      <c r="F246" s="6">
        <v>21.902362</v>
      </c>
      <c r="G246" s="6">
        <v>86.084266</v>
      </c>
      <c r="H246" s="6">
        <v>10.75</v>
      </c>
      <c r="I246" s="6">
        <v>43.453519</v>
      </c>
      <c r="L246" s="3">
        <f t="shared" si="30"/>
        <v>6.8662156623676906E-4</v>
      </c>
      <c r="M246" s="6">
        <f>249.088908333*(E246-AVERAGE('raw Data'!$Y$2:$Y$2801))</f>
        <v>7734.7975651165561</v>
      </c>
      <c r="N246" s="3" t="s">
        <v>18</v>
      </c>
      <c r="O246" s="3">
        <f>L246/(PI()*('ugly don''t look!'!$J$7^2)/4)</f>
        <v>1.3687179538405487</v>
      </c>
      <c r="P246" s="6">
        <f>-M246/'ugly don''t look!'!$H$7</f>
        <v>-7250.4664089956468</v>
      </c>
      <c r="Q246" s="6">
        <f>-'ugly don''t look!'!$J$7/4*P246</f>
        <v>45.810259388636744</v>
      </c>
      <c r="R246" s="3">
        <f t="shared" si="31"/>
        <v>0.31387450158935809</v>
      </c>
      <c r="S246" s="3">
        <f t="shared" si="32"/>
        <v>3.8245080701536689</v>
      </c>
      <c r="U246" s="6">
        <v>444813.06900000002</v>
      </c>
      <c r="V246" s="6">
        <v>23.868245999999999</v>
      </c>
      <c r="W246" s="6">
        <v>25.262014000000001</v>
      </c>
      <c r="X246" s="6">
        <v>15.025667</v>
      </c>
      <c r="Y246" s="6">
        <v>0.35864699999999999</v>
      </c>
      <c r="Z246" s="6">
        <v>21.108601</v>
      </c>
      <c r="AA246" s="6">
        <v>85.838037</v>
      </c>
      <c r="AB246" s="6">
        <v>25</v>
      </c>
      <c r="AC246" s="6">
        <v>83.990938</v>
      </c>
      <c r="AE246" s="3">
        <f>0.000063090994667*'raw Data'!W246</f>
        <v>1.5938055905516794E-3</v>
      </c>
      <c r="AF246" s="6">
        <f>249.088908333*('raw Data'!X246-AVERAGE('raw Data'!$D$2:$D$3001))</f>
        <v>3758.990197276335</v>
      </c>
      <c r="AG246" s="3"/>
      <c r="AH246" s="6">
        <f>AE246/(PI()*('ugly don''t look!'!$K$7^2)/4)</f>
        <v>1.4340619546085711</v>
      </c>
      <c r="AI246" s="6">
        <f>-AF246/'ugly don''t look!'!$I$7</f>
        <v>-4110.8816680624841</v>
      </c>
      <c r="AJ246" s="6">
        <f>-'ugly don''t look!'!$K$7/4*AI246</f>
        <v>38.660170015043427</v>
      </c>
      <c r="AK246" s="3">
        <f t="shared" si="33"/>
        <v>0.36051094529476796</v>
      </c>
      <c r="AL246" s="3">
        <f t="shared" si="34"/>
        <v>3.6548098714695172</v>
      </c>
      <c r="AN246" s="6">
        <f>S246-'ugly don''t look!'!$M$5</f>
        <v>4.5893509385596776E-2</v>
      </c>
      <c r="AO246" s="6">
        <f t="shared" si="38"/>
        <v>0.31387450158935809</v>
      </c>
      <c r="AP246" s="6">
        <f t="shared" si="39"/>
        <v>3.8245080701536689</v>
      </c>
      <c r="AQ246" s="6">
        <f t="shared" si="35"/>
        <v>-4.0148044568588281E-2</v>
      </c>
      <c r="AV246" s="6">
        <f t="shared" si="36"/>
        <v>0.13143320590297858</v>
      </c>
      <c r="AW246" s="6">
        <f t="shared" si="37"/>
        <v>0.36051094529476796</v>
      </c>
    </row>
    <row r="247" spans="1:49" x14ac:dyDescent="0.25">
      <c r="A247" s="6">
        <v>18278.99007</v>
      </c>
      <c r="B247" s="6">
        <v>23.525784999999999</v>
      </c>
      <c r="C247" s="6">
        <v>10.906428999999999</v>
      </c>
      <c r="D247" s="6">
        <v>3.0247E-2</v>
      </c>
      <c r="E247" s="6">
        <v>31.322049</v>
      </c>
      <c r="F247" s="6">
        <v>22.072583999999999</v>
      </c>
      <c r="G247" s="6">
        <v>86.079448999999997</v>
      </c>
      <c r="H247" s="6">
        <v>10.75</v>
      </c>
      <c r="I247" s="6">
        <v>43.372216999999999</v>
      </c>
      <c r="L247" s="3">
        <f t="shared" si="30"/>
        <v>6.8809745387501411E-4</v>
      </c>
      <c r="M247" s="6">
        <f>249.088908333*(E247-AVERAGE('raw Data'!$Y$2:$Y$2801))</f>
        <v>7731.6331396250935</v>
      </c>
      <c r="N247" s="3" t="s">
        <v>18</v>
      </c>
      <c r="O247" s="3">
        <f>L247/(PI()*('ugly don''t look!'!$J$7^2)/4)</f>
        <v>1.371660002281277</v>
      </c>
      <c r="P247" s="6">
        <f>-M247/'ugly don''t look!'!$H$7</f>
        <v>-7247.5001308821647</v>
      </c>
      <c r="Q247" s="6">
        <f>-'ugly don''t look!'!$J$7/4*P247</f>
        <v>45.79151770194624</v>
      </c>
      <c r="R247" s="3">
        <f t="shared" si="31"/>
        <v>0.31602168684494814</v>
      </c>
      <c r="S247" s="3">
        <f t="shared" si="32"/>
        <v>3.824098870953669</v>
      </c>
      <c r="U247" s="6">
        <v>444815.46899999998</v>
      </c>
      <c r="V247" s="6">
        <v>23.808767</v>
      </c>
      <c r="W247" s="6">
        <v>25.194381</v>
      </c>
      <c r="X247" s="6">
        <v>15.028601</v>
      </c>
      <c r="Y247" s="6">
        <v>0.34614899999999998</v>
      </c>
      <c r="Z247" s="6">
        <v>21.087990999999999</v>
      </c>
      <c r="AA247" s="6">
        <v>85.841738000000007</v>
      </c>
      <c r="AB247" s="6">
        <v>25</v>
      </c>
      <c r="AC247" s="6">
        <v>83.868217999999999</v>
      </c>
      <c r="AE247" s="3">
        <f>0.000063090994667*'raw Data'!W247</f>
        <v>1.5895385573093661E-3</v>
      </c>
      <c r="AF247" s="6">
        <f>249.088908333*('raw Data'!X247-AVERAGE('raw Data'!$D$2:$D$3001))</f>
        <v>3759.7210241333842</v>
      </c>
      <c r="AG247" s="3"/>
      <c r="AH247" s="6">
        <f>AE247/(PI()*('ugly don''t look!'!$K$7^2)/4)</f>
        <v>1.4302225967420115</v>
      </c>
      <c r="AI247" s="6">
        <f>-AF247/'ugly don''t look!'!$I$7</f>
        <v>-4111.6809100321352</v>
      </c>
      <c r="AJ247" s="6">
        <f>-'ugly don''t look!'!$K$7/4*AI247</f>
        <v>38.66768636626071</v>
      </c>
      <c r="AK247" s="3">
        <f t="shared" si="33"/>
        <v>0.35783009421508566</v>
      </c>
      <c r="AL247" s="3">
        <f t="shared" si="34"/>
        <v>3.6550042736317572</v>
      </c>
      <c r="AN247" s="6">
        <f>S247-'ugly don''t look!'!$M$5</f>
        <v>4.5484310185596843E-2</v>
      </c>
      <c r="AO247" s="6">
        <f t="shared" si="38"/>
        <v>0.31602168684494814</v>
      </c>
      <c r="AP247" s="6">
        <f t="shared" si="39"/>
        <v>3.824098870953669</v>
      </c>
      <c r="AQ247" s="6">
        <f t="shared" si="35"/>
        <v>-4.1935170852272385E-2</v>
      </c>
      <c r="AV247" s="6">
        <f t="shared" si="36"/>
        <v>0.13162760806521856</v>
      </c>
      <c r="AW247" s="6">
        <f t="shared" si="37"/>
        <v>0.35783009421508566</v>
      </c>
    </row>
    <row r="248" spans="1:49" x14ac:dyDescent="0.25">
      <c r="A248" s="6">
        <v>18279.411059999999</v>
      </c>
      <c r="B248" s="6">
        <v>23.366130999999999</v>
      </c>
      <c r="C248" s="6">
        <v>10.91342</v>
      </c>
      <c r="D248" s="6">
        <v>3.6747000000000002E-2</v>
      </c>
      <c r="E248" s="6">
        <v>31.319572000000001</v>
      </c>
      <c r="F248" s="6">
        <v>22.000057999999999</v>
      </c>
      <c r="G248" s="6">
        <v>86.087074000000001</v>
      </c>
      <c r="H248" s="6">
        <v>10.75</v>
      </c>
      <c r="I248" s="6">
        <v>43.342675999999997</v>
      </c>
      <c r="L248" s="3">
        <f t="shared" si="30"/>
        <v>6.8853852301873123E-4</v>
      </c>
      <c r="M248" s="6">
        <f>249.088908333*(E248-AVERAGE('raw Data'!$Y$2:$Y$2801))</f>
        <v>7731.0161463991535</v>
      </c>
      <c r="N248" s="3" t="s">
        <v>18</v>
      </c>
      <c r="O248" s="3">
        <f>L248/(PI()*('ugly don''t look!'!$J$7^2)/4)</f>
        <v>1.3725392337030331</v>
      </c>
      <c r="P248" s="6">
        <f>-M248/'ugly don''t look!'!$H$7</f>
        <v>-7246.9217720277029</v>
      </c>
      <c r="Q248" s="6">
        <f>-'ugly don''t look!'!$J$7/4*P248</f>
        <v>45.787863486114034</v>
      </c>
      <c r="R248" s="3">
        <f t="shared" si="31"/>
        <v>0.31666247956896926</v>
      </c>
      <c r="S248" s="3">
        <f t="shared" si="32"/>
        <v>3.8240190666180918</v>
      </c>
      <c r="U248" s="6">
        <v>444815.74900000001</v>
      </c>
      <c r="V248" s="6">
        <v>23.875831000000002</v>
      </c>
      <c r="W248" s="6">
        <v>25.176300999999999</v>
      </c>
      <c r="X248" s="6">
        <v>15.008466</v>
      </c>
      <c r="Y248" s="6">
        <v>0.35598400000000002</v>
      </c>
      <c r="Z248" s="6">
        <v>21.181923999999999</v>
      </c>
      <c r="AA248" s="6">
        <v>85.835796000000002</v>
      </c>
      <c r="AB248" s="6">
        <v>25</v>
      </c>
      <c r="AC248" s="6">
        <v>83.868694000000005</v>
      </c>
      <c r="AE248" s="3">
        <f>0.000063090994667*'raw Data'!W248</f>
        <v>1.5883978721257868E-3</v>
      </c>
      <c r="AF248" s="6">
        <f>249.088908333*('raw Data'!X248-AVERAGE('raw Data'!$D$2:$D$3001))</f>
        <v>3754.7056189640994</v>
      </c>
      <c r="AG248" s="3"/>
      <c r="AH248" s="6">
        <f>AE248/(PI()*('ugly don''t look!'!$K$7^2)/4)</f>
        <v>1.4291962399305822</v>
      </c>
      <c r="AI248" s="6">
        <f>-AF248/'ugly don''t look!'!$I$7</f>
        <v>-4106.1959962424535</v>
      </c>
      <c r="AJ248" s="6">
        <f>-'ugly don''t look!'!$K$7/4*AI248</f>
        <v>38.616104317262717</v>
      </c>
      <c r="AK248" s="3">
        <f t="shared" si="33"/>
        <v>0.35711221627265644</v>
      </c>
      <c r="AL248" s="3">
        <f t="shared" si="34"/>
        <v>3.6536693997545511</v>
      </c>
      <c r="AN248" s="6">
        <f>S248-'ugly don''t look!'!$M$5</f>
        <v>4.540450585001965E-2</v>
      </c>
      <c r="AO248" s="6">
        <f t="shared" si="38"/>
        <v>0.31666247956896926</v>
      </c>
      <c r="AP248" s="6">
        <f t="shared" si="39"/>
        <v>3.8240190666180918</v>
      </c>
      <c r="AQ248" s="6">
        <f t="shared" si="35"/>
        <v>-4.2426195247766502E-2</v>
      </c>
      <c r="AV248" s="6">
        <f t="shared" si="36"/>
        <v>0.13029273418801246</v>
      </c>
      <c r="AW248" s="6">
        <f t="shared" si="37"/>
        <v>0.35711221627265644</v>
      </c>
    </row>
    <row r="249" spans="1:49" x14ac:dyDescent="0.25">
      <c r="A249" s="6">
        <v>18281.678059999998</v>
      </c>
      <c r="B249" s="6">
        <v>23.439678000000001</v>
      </c>
      <c r="C249" s="6">
        <v>10.867604999999999</v>
      </c>
      <c r="D249" s="6">
        <v>5.7311000000000001E-2</v>
      </c>
      <c r="E249" s="6">
        <v>31.246314000000002</v>
      </c>
      <c r="F249" s="6">
        <v>22.000427999999999</v>
      </c>
      <c r="G249" s="6">
        <v>86.082089999999994</v>
      </c>
      <c r="H249" s="6">
        <v>10.75</v>
      </c>
      <c r="I249" s="6">
        <v>43.277937999999999</v>
      </c>
      <c r="L249" s="3">
        <f t="shared" si="30"/>
        <v>6.8564800909806255E-4</v>
      </c>
      <c r="M249" s="6">
        <f>249.088908333*(E249-AVERAGE('raw Data'!$Y$2:$Y$2801))</f>
        <v>7712.7683911524946</v>
      </c>
      <c r="N249" s="3" t="s">
        <v>18</v>
      </c>
      <c r="O249" s="3">
        <f>L249/(PI()*('ugly don''t look!'!$J$7^2)/4)</f>
        <v>1.3667772557903251</v>
      </c>
      <c r="P249" s="6">
        <f>-M249/'ugly don''t look!'!$H$7</f>
        <v>-7229.816639625511</v>
      </c>
      <c r="Q249" s="6">
        <f>-'ugly don''t look!'!$J$7/4*P249</f>
        <v>45.679788983313884</v>
      </c>
      <c r="R249" s="3">
        <f t="shared" si="31"/>
        <v>0.31245560063936673</v>
      </c>
      <c r="S249" s="3">
        <f t="shared" si="32"/>
        <v>3.8216559458824855</v>
      </c>
      <c r="U249" s="6">
        <v>444817.80900000001</v>
      </c>
      <c r="V249" s="6">
        <v>23.896715</v>
      </c>
      <c r="W249" s="6">
        <v>25.126923000000001</v>
      </c>
      <c r="X249" s="6">
        <v>14.970319</v>
      </c>
      <c r="Y249" s="6">
        <v>0.327206</v>
      </c>
      <c r="Z249" s="6">
        <v>21.062436999999999</v>
      </c>
      <c r="AA249" s="6">
        <v>85.839962</v>
      </c>
      <c r="AB249" s="6">
        <v>25</v>
      </c>
      <c r="AC249" s="6">
        <v>83.811895000000007</v>
      </c>
      <c r="AE249" s="3">
        <f>0.000063090994667*'raw Data'!W249</f>
        <v>1.5852825649911198E-3</v>
      </c>
      <c r="AF249" s="6">
        <f>249.088908333*('raw Data'!X249-AVERAGE('raw Data'!$D$2:$D$3001))</f>
        <v>3745.2036243779207</v>
      </c>
      <c r="AG249" s="3"/>
      <c r="AH249" s="6">
        <f>AE249/(PI()*('ugly don''t look!'!$K$7^2)/4)</f>
        <v>1.4263931731919341</v>
      </c>
      <c r="AI249" s="6">
        <f>-AF249/'ugly don''t look!'!$I$7</f>
        <v>-4095.8044886022753</v>
      </c>
      <c r="AJ249" s="6">
        <f>-'ugly don''t look!'!$K$7/4*AI249</f>
        <v>38.518378942386811</v>
      </c>
      <c r="AK249" s="3">
        <f t="shared" si="33"/>
        <v>0.35514900151491291</v>
      </c>
      <c r="AL249" s="3">
        <f t="shared" si="34"/>
        <v>3.6511355025134122</v>
      </c>
      <c r="AN249" s="6">
        <f>S249-'ugly don''t look!'!$M$5</f>
        <v>4.3041385114413355E-2</v>
      </c>
      <c r="AO249" s="6">
        <f t="shared" si="38"/>
        <v>0.31245560063936673</v>
      </c>
      <c r="AP249" s="6">
        <f t="shared" si="39"/>
        <v>3.8216559458824855</v>
      </c>
      <c r="AQ249" s="6">
        <f t="shared" si="35"/>
        <v>-4.2089608354611785E-2</v>
      </c>
      <c r="AV249" s="6">
        <f t="shared" si="36"/>
        <v>0.12775883694687362</v>
      </c>
      <c r="AW249" s="6">
        <f t="shared" si="37"/>
        <v>0.35514900151491291</v>
      </c>
    </row>
    <row r="250" spans="1:49" x14ac:dyDescent="0.25">
      <c r="A250" s="6">
        <v>18282.159149999999</v>
      </c>
      <c r="B250" s="6">
        <v>23.543351000000001</v>
      </c>
      <c r="C250" s="6">
        <v>10.856616000000001</v>
      </c>
      <c r="D250" s="6">
        <v>5.2942999999999997E-2</v>
      </c>
      <c r="E250" s="6">
        <v>31.239198999999999</v>
      </c>
      <c r="F250" s="6">
        <v>21.963052999999999</v>
      </c>
      <c r="G250" s="6">
        <v>86.080611000000005</v>
      </c>
      <c r="H250" s="6">
        <v>10.75</v>
      </c>
      <c r="I250" s="6">
        <v>43.270243999999998</v>
      </c>
      <c r="L250" s="3">
        <f t="shared" si="30"/>
        <v>6.8495470215766696E-4</v>
      </c>
      <c r="M250" s="6">
        <f>249.088908333*(E250-AVERAGE('raw Data'!$Y$2:$Y$2801))</f>
        <v>7710.9961235697047</v>
      </c>
      <c r="N250" s="3" t="s">
        <v>18</v>
      </c>
      <c r="O250" s="3">
        <f>L250/(PI()*('ugly don''t look!'!$J$7^2)/4)</f>
        <v>1.3653952111481176</v>
      </c>
      <c r="P250" s="6">
        <f>-M250/'ugly don''t look!'!$H$7</f>
        <v>-7228.1553464282952</v>
      </c>
      <c r="Q250" s="6">
        <f>-'ugly don''t look!'!$J$7/4*P250</f>
        <v>45.669292517570575</v>
      </c>
      <c r="R250" s="3">
        <f t="shared" si="31"/>
        <v>0.31144391870727184</v>
      </c>
      <c r="S250" s="3">
        <f t="shared" si="32"/>
        <v>3.8214261358916888</v>
      </c>
      <c r="U250" s="6">
        <v>444819.10399999999</v>
      </c>
      <c r="V250" s="6">
        <v>23.885435999999999</v>
      </c>
      <c r="W250" s="6">
        <v>25.106002</v>
      </c>
      <c r="X250" s="6">
        <v>14.949355000000001</v>
      </c>
      <c r="Y250" s="6">
        <v>0.32064900000000002</v>
      </c>
      <c r="Z250" s="6">
        <v>21.226618999999999</v>
      </c>
      <c r="AA250" s="6">
        <v>85.843207000000007</v>
      </c>
      <c r="AB250" s="6">
        <v>25</v>
      </c>
      <c r="AC250" s="6">
        <v>83.780794</v>
      </c>
      <c r="AE250" s="3">
        <f>0.000063090994667*'raw Data'!W250</f>
        <v>1.5839626382916914E-3</v>
      </c>
      <c r="AF250" s="6">
        <f>249.088908333*('raw Data'!X250-AVERAGE('raw Data'!$D$2:$D$3001))</f>
        <v>3739.9817245036279</v>
      </c>
      <c r="AG250" s="3"/>
      <c r="AH250" s="6">
        <f>AE250/(PI()*('ugly don''t look!'!$K$7^2)/4)</f>
        <v>1.4252055398483547</v>
      </c>
      <c r="AI250" s="6">
        <f>-AF250/'ugly don''t look!'!$I$7</f>
        <v>-4090.0937494571608</v>
      </c>
      <c r="AJ250" s="6">
        <f>-'ugly don''t look!'!$K$7/4*AI250</f>
        <v>38.464673152707455</v>
      </c>
      <c r="AK250" s="3">
        <f t="shared" si="33"/>
        <v>0.35431604180931653</v>
      </c>
      <c r="AL250" s="3">
        <f t="shared" si="34"/>
        <v>3.6497402396099439</v>
      </c>
      <c r="AN250" s="6">
        <f>S250-'ugly don''t look!'!$M$5</f>
        <v>4.2811575123616663E-2</v>
      </c>
      <c r="AO250" s="6">
        <f t="shared" si="38"/>
        <v>0.31144391870727184</v>
      </c>
      <c r="AP250" s="6">
        <f t="shared" si="39"/>
        <v>3.8214261358916888</v>
      </c>
      <c r="AQ250" s="6">
        <f t="shared" si="35"/>
        <v>-4.1670185154803141E-2</v>
      </c>
      <c r="AV250" s="6">
        <f t="shared" si="36"/>
        <v>0.12636357404340526</v>
      </c>
      <c r="AW250" s="6">
        <f t="shared" si="37"/>
        <v>0.35431604180931653</v>
      </c>
    </row>
    <row r="251" spans="1:49" x14ac:dyDescent="0.25">
      <c r="A251" s="6">
        <v>18284.54406</v>
      </c>
      <c r="B251" s="6">
        <v>23.423615000000002</v>
      </c>
      <c r="C251" s="6">
        <v>10.807933999999999</v>
      </c>
      <c r="D251" s="6">
        <v>4.335E-2</v>
      </c>
      <c r="E251" s="6">
        <v>31.128539</v>
      </c>
      <c r="F251" s="6">
        <v>21.966232999999999</v>
      </c>
      <c r="G251" s="6">
        <v>86.080026000000004</v>
      </c>
      <c r="H251" s="6">
        <v>10.75</v>
      </c>
      <c r="I251" s="6">
        <v>43.259162000000003</v>
      </c>
      <c r="L251" s="3">
        <f t="shared" si="30"/>
        <v>6.8188330635528802E-4</v>
      </c>
      <c r="M251" s="6">
        <f>249.088908333*(E251-AVERAGE('raw Data'!$Y$2:$Y$2801))</f>
        <v>7683.4319449735749</v>
      </c>
      <c r="N251" s="3" t="s">
        <v>18</v>
      </c>
      <c r="O251" s="3">
        <f>L251/(PI()*('ugly don''t look!'!$J$7^2)/4)</f>
        <v>1.3592726615738198</v>
      </c>
      <c r="P251" s="6">
        <f>-M251/'ugly don''t look!'!$H$7</f>
        <v>-7202.3171587678808</v>
      </c>
      <c r="Q251" s="6">
        <f>-'ugly don''t look!'!$J$7/4*P251</f>
        <v>45.506040388385166</v>
      </c>
      <c r="R251" s="3">
        <f t="shared" si="31"/>
        <v>0.30694974902102279</v>
      </c>
      <c r="S251" s="3">
        <f t="shared" si="32"/>
        <v>3.8178450729343196</v>
      </c>
      <c r="U251" s="6">
        <v>444819.59399999998</v>
      </c>
      <c r="V251" s="6">
        <v>23.921268999999999</v>
      </c>
      <c r="W251" s="6">
        <v>25.081727999999998</v>
      </c>
      <c r="X251" s="6">
        <v>14.928307</v>
      </c>
      <c r="Y251" s="6">
        <v>0.335345</v>
      </c>
      <c r="Z251" s="6">
        <v>21.247596000000001</v>
      </c>
      <c r="AA251" s="6">
        <v>85.836613999999997</v>
      </c>
      <c r="AB251" s="6">
        <v>25</v>
      </c>
      <c r="AC251" s="6">
        <v>83.790126000000001</v>
      </c>
      <c r="AE251" s="3">
        <f>0.000063090994667*'raw Data'!W251</f>
        <v>1.5824311674871446E-3</v>
      </c>
      <c r="AF251" s="6">
        <f>249.088908333*('raw Data'!X251-AVERAGE('raw Data'!$D$2:$D$3001))</f>
        <v>3734.7389011610348</v>
      </c>
      <c r="AG251" s="3"/>
      <c r="AH251" s="6">
        <f>AE251/(PI()*('ugly don''t look!'!$K$7^2)/4)</f>
        <v>1.4238275650009746</v>
      </c>
      <c r="AI251" s="6">
        <f>-AF251/'ugly don''t look!'!$I$7</f>
        <v>-4084.3601281288657</v>
      </c>
      <c r="AJ251" s="6">
        <f>-'ugly don''t look!'!$K$7/4*AI251</f>
        <v>38.410752170968699</v>
      </c>
      <c r="AK251" s="3">
        <f t="shared" si="33"/>
        <v>0.35334871366385906</v>
      </c>
      <c r="AL251" s="3">
        <f t="shared" si="34"/>
        <v>3.6483374248520604</v>
      </c>
      <c r="AN251" s="6">
        <f>S251-'ugly don''t look!'!$M$5</f>
        <v>3.9230512166247511E-2</v>
      </c>
      <c r="AO251" s="6">
        <f t="shared" si="38"/>
        <v>0.30694974902102279</v>
      </c>
      <c r="AP251" s="6">
        <f t="shared" si="39"/>
        <v>3.8178450729343196</v>
      </c>
      <c r="AQ251" s="6">
        <f t="shared" si="35"/>
        <v>-4.2367175527735113E-2</v>
      </c>
      <c r="AV251" s="6">
        <f t="shared" si="36"/>
        <v>0.12496075928552175</v>
      </c>
      <c r="AW251" s="6">
        <f t="shared" si="37"/>
        <v>0.35334871366385906</v>
      </c>
    </row>
    <row r="252" spans="1:49" x14ac:dyDescent="0.25">
      <c r="A252" s="6">
        <v>18284.80399</v>
      </c>
      <c r="B252" s="6">
        <v>23.520809</v>
      </c>
      <c r="C252" s="6">
        <v>10.809032</v>
      </c>
      <c r="D252" s="6">
        <v>4.2512000000000001E-2</v>
      </c>
      <c r="E252" s="6">
        <v>31.113154000000002</v>
      </c>
      <c r="F252" s="6">
        <v>21.961272999999998</v>
      </c>
      <c r="G252" s="6">
        <v>86.080248999999995</v>
      </c>
      <c r="H252" s="6">
        <v>10.75</v>
      </c>
      <c r="I252" s="6">
        <v>43.252879999999998</v>
      </c>
      <c r="L252" s="3">
        <f t="shared" si="30"/>
        <v>6.819525802674324E-4</v>
      </c>
      <c r="M252" s="6">
        <f>249.088908333*(E252-AVERAGE('raw Data'!$Y$2:$Y$2801))</f>
        <v>7679.599712118872</v>
      </c>
      <c r="N252" s="3" t="s">
        <v>18</v>
      </c>
      <c r="O252" s="3">
        <f>L252/(PI()*('ugly don''t look!'!$J$7^2)/4)</f>
        <v>1.3594107528484713</v>
      </c>
      <c r="P252" s="6">
        <f>-M252/'ugly don''t look!'!$H$7</f>
        <v>-7198.7248895002549</v>
      </c>
      <c r="Q252" s="6">
        <f>-'ugly don''t look!'!$J$7/4*P252</f>
        <v>45.483343533084984</v>
      </c>
      <c r="R252" s="3">
        <f t="shared" si="31"/>
        <v>0.30705133589504996</v>
      </c>
      <c r="S252" s="3">
        <f t="shared" si="32"/>
        <v>3.8173461827387225</v>
      </c>
      <c r="U252" s="6">
        <v>444821.19309999997</v>
      </c>
      <c r="V252" s="6">
        <v>23.88083</v>
      </c>
      <c r="W252" s="6">
        <v>25.025167</v>
      </c>
      <c r="X252" s="6">
        <v>14.927030999999999</v>
      </c>
      <c r="Y252" s="6">
        <v>0.31703599999999998</v>
      </c>
      <c r="Z252" s="6">
        <v>21.164908</v>
      </c>
      <c r="AA252" s="6">
        <v>85.838037</v>
      </c>
      <c r="AB252" s="6">
        <v>25</v>
      </c>
      <c r="AC252" s="6">
        <v>83.817881</v>
      </c>
      <c r="AE252" s="3">
        <f>0.000063090994667*'raw Data'!W252</f>
        <v>1.5788626777377844E-3</v>
      </c>
      <c r="AF252" s="6">
        <f>249.088908333*('raw Data'!X252-AVERAGE('raw Data'!$D$2:$D$3001))</f>
        <v>3734.4210637140018</v>
      </c>
      <c r="AG252" s="3"/>
      <c r="AH252" s="6">
        <f>AE252/(PI()*('ugly don''t look!'!$K$7^2)/4)</f>
        <v>1.4206167371463698</v>
      </c>
      <c r="AI252" s="6">
        <f>-AF252/'ugly don''t look!'!$I$7</f>
        <v>-4084.0125368700806</v>
      </c>
      <c r="AJ252" s="6">
        <f>-'ugly don''t look!'!$K$7/4*AI252</f>
        <v>38.407483301114148</v>
      </c>
      <c r="AK252" s="3">
        <f t="shared" si="33"/>
        <v>0.35109109925676202</v>
      </c>
      <c r="AL252" s="3">
        <f t="shared" si="34"/>
        <v>3.648252318240683</v>
      </c>
      <c r="AN252" s="6">
        <f>S252-'ugly don''t look!'!$M$5</f>
        <v>3.8731621970650387E-2</v>
      </c>
      <c r="AO252" s="6">
        <f t="shared" si="38"/>
        <v>0.30705133589504996</v>
      </c>
      <c r="AP252" s="6">
        <f t="shared" si="39"/>
        <v>3.8173461827387225</v>
      </c>
      <c r="AQ252" s="6">
        <f t="shared" si="35"/>
        <v>-4.2931257725142252E-2</v>
      </c>
      <c r="AV252" s="6">
        <f t="shared" si="36"/>
        <v>0.12487565267414436</v>
      </c>
      <c r="AW252" s="6">
        <f t="shared" si="37"/>
        <v>0.35109109925676202</v>
      </c>
    </row>
    <row r="253" spans="1:49" x14ac:dyDescent="0.25">
      <c r="A253" s="6">
        <v>18287.604039999998</v>
      </c>
      <c r="B253" s="6">
        <v>23.464637</v>
      </c>
      <c r="C253" s="6">
        <v>10.770441</v>
      </c>
      <c r="D253" s="6">
        <v>2.1156999999999999E-2</v>
      </c>
      <c r="E253" s="6">
        <v>31.094284999999999</v>
      </c>
      <c r="F253" s="6">
        <v>21.914794000000001</v>
      </c>
      <c r="G253" s="6">
        <v>86.079142000000004</v>
      </c>
      <c r="H253" s="6">
        <v>10.75</v>
      </c>
      <c r="I253" s="6">
        <v>43.244101000000001</v>
      </c>
      <c r="L253" s="3">
        <f t="shared" si="30"/>
        <v>6.7951783569223821E-4</v>
      </c>
      <c r="M253" s="6">
        <f>249.088908333*(E253-AVERAGE('raw Data'!$Y$2:$Y$2801))</f>
        <v>7674.8996535075366</v>
      </c>
      <c r="N253" s="3" t="s">
        <v>18</v>
      </c>
      <c r="O253" s="3">
        <f>L253/(PI()*('ugly don''t look!'!$J$7^2)/4)</f>
        <v>1.3545573098793715</v>
      </c>
      <c r="P253" s="6">
        <f>-M253/'ugly don''t look!'!$H$7</f>
        <v>-7194.3191352714066</v>
      </c>
      <c r="Q253" s="6">
        <f>-'ugly don''t look!'!$J$7/4*P253</f>
        <v>45.455506876428565</v>
      </c>
      <c r="R253" s="3">
        <f t="shared" si="31"/>
        <v>0.30347469237468083</v>
      </c>
      <c r="S253" s="3">
        <f t="shared" si="32"/>
        <v>3.8167339766815642</v>
      </c>
      <c r="U253" s="6">
        <v>444821.58740000002</v>
      </c>
      <c r="V253" s="6">
        <v>23.847950999999998</v>
      </c>
      <c r="W253" s="6">
        <v>25.008369999999999</v>
      </c>
      <c r="X253" s="6">
        <v>14.925513</v>
      </c>
      <c r="Y253" s="6">
        <v>0.31306800000000001</v>
      </c>
      <c r="Z253" s="6">
        <v>21.149725</v>
      </c>
      <c r="AA253" s="6">
        <v>85.838037</v>
      </c>
      <c r="AB253" s="6">
        <v>25</v>
      </c>
      <c r="AC253" s="6">
        <v>83.832905999999994</v>
      </c>
      <c r="AE253" s="3">
        <f>0.000063090994667*'raw Data'!W253</f>
        <v>1.5778029383003629E-3</v>
      </c>
      <c r="AF253" s="6">
        <f>249.088908333*('raw Data'!X253-AVERAGE('raw Data'!$D$2:$D$3001))</f>
        <v>3734.0429467511522</v>
      </c>
      <c r="AG253" s="3"/>
      <c r="AH253" s="6">
        <f>AE253/(PI()*('ugly don''t look!'!$K$7^2)/4)</f>
        <v>1.4196632130666365</v>
      </c>
      <c r="AI253" s="6">
        <f>-AF253/'ugly don''t look!'!$I$7</f>
        <v>-4083.5990231311812</v>
      </c>
      <c r="AJ253" s="6">
        <f>-'ugly don''t look!'!$K$7/4*AI253</f>
        <v>38.403594473183723</v>
      </c>
      <c r="AK253" s="3">
        <f t="shared" si="33"/>
        <v>0.35041966958625792</v>
      </c>
      <c r="AL253" s="3">
        <f t="shared" si="34"/>
        <v>3.6481510612853989</v>
      </c>
      <c r="AN253" s="6">
        <f>S253-'ugly don''t look!'!$M$5</f>
        <v>3.8119415913492105E-2</v>
      </c>
      <c r="AO253" s="6">
        <f t="shared" si="38"/>
        <v>0.30347469237468083</v>
      </c>
      <c r="AP253" s="6">
        <f t="shared" si="39"/>
        <v>3.8167339766815642</v>
      </c>
      <c r="AQ253" s="6">
        <f t="shared" si="35"/>
        <v>-4.1248201199545032E-2</v>
      </c>
      <c r="AV253" s="6">
        <f t="shared" si="36"/>
        <v>0.12477439571886029</v>
      </c>
      <c r="AW253" s="6">
        <f t="shared" si="37"/>
        <v>0.35041966958625792</v>
      </c>
    </row>
    <row r="254" spans="1:49" x14ac:dyDescent="0.25">
      <c r="A254" s="6">
        <v>18288.082989999999</v>
      </c>
      <c r="B254" s="6">
        <v>23.421766999999999</v>
      </c>
      <c r="C254" s="6">
        <v>10.758665000000001</v>
      </c>
      <c r="D254" s="6">
        <v>1.8995999999999999E-2</v>
      </c>
      <c r="E254" s="6">
        <v>31.079049000000001</v>
      </c>
      <c r="F254" s="6">
        <v>22.001757999999999</v>
      </c>
      <c r="G254" s="6">
        <v>86.082089999999994</v>
      </c>
      <c r="H254" s="6">
        <v>10.75</v>
      </c>
      <c r="I254" s="6">
        <v>43.253213000000002</v>
      </c>
      <c r="L254" s="3">
        <f t="shared" si="30"/>
        <v>6.7877487613903962E-4</v>
      </c>
      <c r="M254" s="6">
        <f>249.088908333*(E254-AVERAGE('raw Data'!$Y$2:$Y$2801))</f>
        <v>7671.1045349001752</v>
      </c>
      <c r="N254" s="3" t="s">
        <v>18</v>
      </c>
      <c r="O254" s="3">
        <f>L254/(PI()*('ugly don''t look!'!$J$7^2)/4)</f>
        <v>1.3530762872470448</v>
      </c>
      <c r="P254" s="6">
        <f>-M254/'ugly don''t look!'!$H$7</f>
        <v>-7190.7616562618814</v>
      </c>
      <c r="Q254" s="6">
        <f>-'ugly don''t look!'!$J$7/4*P254</f>
        <v>45.433029834676631</v>
      </c>
      <c r="R254" s="3">
        <f t="shared" si="31"/>
        <v>0.30238073137375382</v>
      </c>
      <c r="S254" s="3">
        <f t="shared" si="32"/>
        <v>3.8162393699242436</v>
      </c>
      <c r="U254" s="6">
        <v>444824.78570000001</v>
      </c>
      <c r="V254" s="6">
        <v>24.026004</v>
      </c>
      <c r="W254" s="6">
        <v>24.946017000000001</v>
      </c>
      <c r="X254" s="6">
        <v>14.901801000000001</v>
      </c>
      <c r="Y254" s="6">
        <v>0.31290099999999998</v>
      </c>
      <c r="Z254" s="6">
        <v>21.055789000000001</v>
      </c>
      <c r="AA254" s="6">
        <v>85.840798000000007</v>
      </c>
      <c r="AB254" s="6">
        <v>25</v>
      </c>
      <c r="AC254" s="6">
        <v>83.927818000000002</v>
      </c>
      <c r="AE254" s="3">
        <f>0.000063090994667*'raw Data'!W254</f>
        <v>1.5738690255098916E-3</v>
      </c>
      <c r="AF254" s="6">
        <f>249.088908333*('raw Data'!X254-AVERAGE('raw Data'!$D$2:$D$3001))</f>
        <v>3728.1365505567601</v>
      </c>
      <c r="AG254" s="3"/>
      <c r="AH254" s="6">
        <f>AE254/(PI()*('ugly don''t look!'!$K$7^2)/4)</f>
        <v>1.4161235877202289</v>
      </c>
      <c r="AI254" s="6">
        <f>-AF254/'ugly don''t look!'!$I$7</f>
        <v>-4077.1397097077429</v>
      </c>
      <c r="AJ254" s="6">
        <f>-'ugly don''t look!'!$K$7/4*AI254</f>
        <v>38.342848828990014</v>
      </c>
      <c r="AK254" s="3">
        <f t="shared" si="33"/>
        <v>0.34792327092633579</v>
      </c>
      <c r="AL254" s="3">
        <f t="shared" si="34"/>
        <v>3.6465680392125703</v>
      </c>
      <c r="AN254" s="6">
        <f>S254-'ugly don''t look!'!$M$5</f>
        <v>3.7624809156171501E-2</v>
      </c>
      <c r="AO254" s="6">
        <f t="shared" si="38"/>
        <v>0.30238073137375382</v>
      </c>
      <c r="AP254" s="6">
        <f t="shared" si="39"/>
        <v>3.8162393699242436</v>
      </c>
      <c r="AQ254" s="6">
        <f t="shared" si="35"/>
        <v>-4.1040773287175564E-2</v>
      </c>
      <c r="AV254" s="6">
        <f t="shared" si="36"/>
        <v>0.12319137364603172</v>
      </c>
      <c r="AW254" s="6">
        <f t="shared" si="37"/>
        <v>0.34792327092633579</v>
      </c>
    </row>
    <row r="255" spans="1:49" x14ac:dyDescent="0.25">
      <c r="A255" s="6">
        <v>18290.794000000002</v>
      </c>
      <c r="B255" s="6">
        <v>23.576978</v>
      </c>
      <c r="C255" s="6">
        <v>10.72481</v>
      </c>
      <c r="D255" s="6">
        <v>2.1864999999999999E-2</v>
      </c>
      <c r="E255" s="6">
        <v>31.048855</v>
      </c>
      <c r="F255" s="6">
        <v>21.952541</v>
      </c>
      <c r="G255" s="6">
        <v>86.081365000000005</v>
      </c>
      <c r="H255" s="6">
        <v>10.75</v>
      </c>
      <c r="I255" s="6">
        <v>43.286132000000002</v>
      </c>
      <c r="L255" s="3">
        <f t="shared" si="30"/>
        <v>6.7663893051458826E-4</v>
      </c>
      <c r="M255" s="6">
        <f>249.088908333*(E255-AVERAGE('raw Data'!$Y$2:$Y$2801))</f>
        <v>7663.5835444019685</v>
      </c>
      <c r="N255" s="3" t="s">
        <v>18</v>
      </c>
      <c r="O255" s="3">
        <f>L255/(PI()*('ugly don''t look!'!$J$7^2)/4)</f>
        <v>1.3488184729452934</v>
      </c>
      <c r="P255" s="6">
        <f>-M255/'ugly don''t look!'!$H$7</f>
        <v>-7183.7116089257297</v>
      </c>
      <c r="Q255" s="6">
        <f>-'ugly don''t look!'!$J$7/4*P255</f>
        <v>45.388485873094993</v>
      </c>
      <c r="R255" s="3">
        <f t="shared" si="31"/>
        <v>0.29922900400892471</v>
      </c>
      <c r="S255" s="3">
        <f t="shared" si="32"/>
        <v>3.8152584577514803</v>
      </c>
      <c r="U255" s="6">
        <v>444825.07900000003</v>
      </c>
      <c r="V255" s="6">
        <v>23.943629999999999</v>
      </c>
      <c r="W255" s="6">
        <v>24.936855000000001</v>
      </c>
      <c r="X255" s="6">
        <v>14.913786999999999</v>
      </c>
      <c r="Y255" s="6">
        <v>0.29960100000000001</v>
      </c>
      <c r="Z255" s="6">
        <v>21.070233000000002</v>
      </c>
      <c r="AA255" s="6">
        <v>85.842276999999996</v>
      </c>
      <c r="AB255" s="6">
        <v>25</v>
      </c>
      <c r="AC255" s="6">
        <v>83.942713999999995</v>
      </c>
      <c r="AE255" s="3">
        <f>0.000063090994667*'raw Data'!W255</f>
        <v>1.5732909858167524E-3</v>
      </c>
      <c r="AF255" s="6">
        <f>249.088908333*('raw Data'!X255-AVERAGE('raw Data'!$D$2:$D$3001))</f>
        <v>3731.1221302120393</v>
      </c>
      <c r="AG255" s="3"/>
      <c r="AH255" s="6">
        <f>AE255/(PI()*('ugly don''t look!'!$K$7^2)/4)</f>
        <v>1.4156034836767379</v>
      </c>
      <c r="AI255" s="6">
        <f>-AF255/'ugly don''t look!'!$I$7</f>
        <v>-4080.4047793220029</v>
      </c>
      <c r="AJ255" s="6">
        <f>-'ugly don''t look!'!$K$7/4*AI255</f>
        <v>38.373554686416881</v>
      </c>
      <c r="AK255" s="3">
        <f t="shared" si="33"/>
        <v>0.34755593040500299</v>
      </c>
      <c r="AL255" s="3">
        <f t="shared" si="34"/>
        <v>3.6473685423034223</v>
      </c>
      <c r="AN255" s="6">
        <f>S255-'ugly don''t look!'!$M$5</f>
        <v>3.6643896983408197E-2</v>
      </c>
      <c r="AO255" s="6">
        <f t="shared" si="38"/>
        <v>0.29922900400892471</v>
      </c>
      <c r="AP255" s="6">
        <f t="shared" si="39"/>
        <v>3.8152584577514803</v>
      </c>
      <c r="AQ255" s="6">
        <f t="shared" si="35"/>
        <v>-3.9999107070356366E-2</v>
      </c>
      <c r="AV255" s="6">
        <f t="shared" si="36"/>
        <v>0.12399187673688372</v>
      </c>
      <c r="AW255" s="6">
        <f t="shared" si="37"/>
        <v>0.34755593040500299</v>
      </c>
    </row>
    <row r="256" spans="1:49" x14ac:dyDescent="0.25">
      <c r="A256" s="6">
        <v>18291.074990000001</v>
      </c>
      <c r="B256" s="6">
        <v>23.557763000000001</v>
      </c>
      <c r="C256" s="6">
        <v>10.713805000000001</v>
      </c>
      <c r="D256" s="6">
        <v>1.6622000000000001E-2</v>
      </c>
      <c r="E256" s="6">
        <v>30.997223000000002</v>
      </c>
      <c r="F256" s="6">
        <v>21.993617</v>
      </c>
      <c r="G256" s="6">
        <v>86.082136000000006</v>
      </c>
      <c r="H256" s="6">
        <v>10.75</v>
      </c>
      <c r="I256" s="6">
        <v>43.300246999999999</v>
      </c>
      <c r="L256" s="3">
        <f t="shared" si="30"/>
        <v>6.7594461411827798E-4</v>
      </c>
      <c r="M256" s="6">
        <f>249.088908333*(E256-AVERAGE('raw Data'!$Y$2:$Y$2801))</f>
        <v>7650.7225858869197</v>
      </c>
      <c r="N256" s="3" t="s">
        <v>18</v>
      </c>
      <c r="O256" s="3">
        <f>L256/(PI()*('ugly don''t look!'!$J$7^2)/4)</f>
        <v>1.3474344160440745</v>
      </c>
      <c r="P256" s="6">
        <f>-M256/'ugly don''t look!'!$H$7</f>
        <v>-7171.6559672730782</v>
      </c>
      <c r="Q256" s="6">
        <f>-'ugly don''t look!'!$J$7/4*P256</f>
        <v>45.312315315223124</v>
      </c>
      <c r="R256" s="3">
        <f t="shared" si="31"/>
        <v>0.29820235177727467</v>
      </c>
      <c r="S256" s="3">
        <f t="shared" si="32"/>
        <v>3.8135788568046149</v>
      </c>
      <c r="U256" s="6">
        <v>444827.46600000001</v>
      </c>
      <c r="V256" s="6">
        <v>23.966336999999999</v>
      </c>
      <c r="W256" s="6">
        <v>24.865684999999999</v>
      </c>
      <c r="X256" s="6">
        <v>14.926491</v>
      </c>
      <c r="Y256" s="6">
        <v>0.278088</v>
      </c>
      <c r="Z256" s="6">
        <v>21.094304999999999</v>
      </c>
      <c r="AA256" s="6">
        <v>85.838158000000007</v>
      </c>
      <c r="AB256" s="6">
        <v>25</v>
      </c>
      <c r="AC256" s="6">
        <v>84.101228000000006</v>
      </c>
      <c r="AE256" s="3">
        <f>0.000063090994667*'raw Data'!W256</f>
        <v>1.5688007997263019E-3</v>
      </c>
      <c r="AF256" s="6">
        <f>249.088908333*('raw Data'!X256-AVERAGE('raw Data'!$D$2:$D$3001))</f>
        <v>3734.2865557035016</v>
      </c>
      <c r="AG256" s="3"/>
      <c r="AH256" s="6">
        <f>AE256/(PI()*('ugly don''t look!'!$K$7^2)/4)</f>
        <v>1.4115633390821898</v>
      </c>
      <c r="AI256" s="6">
        <f>-AF256/'ugly don''t look!'!$I$7</f>
        <v>-4083.8654371210646</v>
      </c>
      <c r="AJ256" s="6">
        <f>-'ugly don''t look!'!$K$7/4*AI256</f>
        <v>38.406099923589487</v>
      </c>
      <c r="AK256" s="3">
        <f t="shared" si="33"/>
        <v>0.34469784130163444</v>
      </c>
      <c r="AL256" s="3">
        <f t="shared" si="34"/>
        <v>3.6482162991548197</v>
      </c>
      <c r="AN256" s="6">
        <f>S256-'ugly don''t look!'!$M$5</f>
        <v>3.496429603654283E-2</v>
      </c>
      <c r="AO256" s="6">
        <f t="shared" si="38"/>
        <v>0.29820235177727467</v>
      </c>
      <c r="AP256" s="6">
        <f t="shared" si="39"/>
        <v>3.8135788568046149</v>
      </c>
      <c r="AQ256" s="6">
        <f t="shared" si="35"/>
        <v>-4.1019867839443669E-2</v>
      </c>
      <c r="AV256" s="6">
        <f t="shared" si="36"/>
        <v>0.1248396335882811</v>
      </c>
      <c r="AW256" s="6">
        <f t="shared" si="37"/>
        <v>0.34469784130163444</v>
      </c>
    </row>
    <row r="257" spans="1:49" x14ac:dyDescent="0.25">
      <c r="A257" s="6">
        <v>18293.325059999999</v>
      </c>
      <c r="B257" s="6">
        <v>23.486440999999999</v>
      </c>
      <c r="C257" s="6">
        <v>10.733083000000001</v>
      </c>
      <c r="D257" s="6">
        <v>-1.7735000000000001E-2</v>
      </c>
      <c r="E257" s="6">
        <v>30.994</v>
      </c>
      <c r="F257" s="6">
        <v>21.993466999999999</v>
      </c>
      <c r="G257" s="6">
        <v>86.078826000000007</v>
      </c>
      <c r="H257" s="6">
        <v>10.75</v>
      </c>
      <c r="I257" s="6">
        <v>43.312264999999996</v>
      </c>
      <c r="L257" s="3">
        <f t="shared" si="30"/>
        <v>6.7716088231346849E-4</v>
      </c>
      <c r="M257" s="6">
        <f>249.088908333*(E257-AVERAGE('raw Data'!$Y$2:$Y$2801))</f>
        <v>7649.9197723353618</v>
      </c>
      <c r="N257" s="3" t="s">
        <v>18</v>
      </c>
      <c r="O257" s="3">
        <f>L257/(PI()*('ugly don''t look!'!$J$7^2)/4)</f>
        <v>1.3498589366203311</v>
      </c>
      <c r="P257" s="6">
        <f>-M257/'ugly don''t look!'!$H$7</f>
        <v>-7170.9034236364478</v>
      </c>
      <c r="Q257" s="6">
        <f>-'ugly don''t look!'!$J$7/4*P257</f>
        <v>45.307560556390989</v>
      </c>
      <c r="R257" s="3">
        <f t="shared" si="31"/>
        <v>0.30000009559838486</v>
      </c>
      <c r="S257" s="3">
        <f t="shared" si="32"/>
        <v>3.8134739182623631</v>
      </c>
      <c r="U257" s="6">
        <v>444827.7513</v>
      </c>
      <c r="V257" s="6">
        <v>23.886741000000001</v>
      </c>
      <c r="W257" s="6">
        <v>24.882096000000001</v>
      </c>
      <c r="X257" s="6">
        <v>14.894881</v>
      </c>
      <c r="Y257" s="6">
        <v>0.28330300000000003</v>
      </c>
      <c r="Z257" s="6">
        <v>21.154798</v>
      </c>
      <c r="AA257" s="6">
        <v>85.838446000000005</v>
      </c>
      <c r="AB257" s="6">
        <v>25</v>
      </c>
      <c r="AC257" s="6">
        <v>84.097082999999998</v>
      </c>
      <c r="AE257" s="3">
        <f>0.000063090994667*'raw Data'!W257</f>
        <v>1.5698361860397821E-3</v>
      </c>
      <c r="AF257" s="6">
        <f>249.088908333*('raw Data'!X257-AVERAGE('raw Data'!$D$2:$D$3001))</f>
        <v>3726.4128553110954</v>
      </c>
      <c r="AG257" s="3"/>
      <c r="AH257" s="6">
        <f>AE257/(PI()*('ugly don''t look!'!$K$7^2)/4)</f>
        <v>1.4124949508981395</v>
      </c>
      <c r="AI257" s="6">
        <f>-AF257/'ugly don''t look!'!$I$7</f>
        <v>-4075.2546536648024</v>
      </c>
      <c r="AJ257" s="6">
        <f>-'ugly don''t look!'!$K$7/4*AI257</f>
        <v>38.32512110219259</v>
      </c>
      <c r="AK257" s="3">
        <f t="shared" si="33"/>
        <v>0.34535760944668215</v>
      </c>
      <c r="AL257" s="3">
        <f t="shared" si="34"/>
        <v>3.6461055846274473</v>
      </c>
      <c r="AN257" s="6">
        <f>S257-'ugly don''t look!'!$M$5</f>
        <v>3.4859357494291032E-2</v>
      </c>
      <c r="AO257" s="6">
        <f t="shared" si="38"/>
        <v>0.30000009559838486</v>
      </c>
      <c r="AP257" s="6">
        <f t="shared" si="39"/>
        <v>3.8134739182623631</v>
      </c>
      <c r="AQ257" s="6">
        <f t="shared" si="35"/>
        <v>-4.2278484153180029E-2</v>
      </c>
      <c r="AV257" s="6">
        <f t="shared" si="36"/>
        <v>0.12272891906090866</v>
      </c>
      <c r="AW257" s="6">
        <f t="shared" si="37"/>
        <v>0.34535760944668215</v>
      </c>
    </row>
    <row r="258" spans="1:49" x14ac:dyDescent="0.25">
      <c r="A258" s="6">
        <v>18293.754000000001</v>
      </c>
      <c r="B258" s="6">
        <v>23.501593</v>
      </c>
      <c r="C258" s="6">
        <v>10.731139000000001</v>
      </c>
      <c r="D258" s="6">
        <v>-3.8466E-2</v>
      </c>
      <c r="E258" s="6">
        <v>30.979751</v>
      </c>
      <c r="F258" s="6">
        <v>21.924046000000001</v>
      </c>
      <c r="G258" s="6">
        <v>86.076026999999996</v>
      </c>
      <c r="H258" s="6">
        <v>10.75</v>
      </c>
      <c r="I258" s="6">
        <v>43.316600999999999</v>
      </c>
      <c r="L258" s="3">
        <f t="shared" ref="L258:L321" si="40">0.000063090994667*C258</f>
        <v>6.7703823341983579E-4</v>
      </c>
      <c r="M258" s="6">
        <f>249.088908333*(E258-AVERAGE('raw Data'!$Y$2:$Y$2801))</f>
        <v>7646.3705044805247</v>
      </c>
      <c r="N258" s="3" t="s">
        <v>18</v>
      </c>
      <c r="O258" s="3">
        <f>L258/(PI()*('ugly don''t look!'!$J$7^2)/4)</f>
        <v>1.3496144471504563</v>
      </c>
      <c r="P258" s="6">
        <f>-M258/'ugly don''t look!'!$H$7</f>
        <v>-7167.5764009003797</v>
      </c>
      <c r="Q258" s="6">
        <f>-'ugly don''t look!'!$J$7/4*P258</f>
        <v>45.286539594988824</v>
      </c>
      <c r="R258" s="3">
        <f t="shared" ref="R258:R321" si="41">LN(O258)</f>
        <v>0.29981895695703864</v>
      </c>
      <c r="S258" s="3">
        <f t="shared" ref="S258:S321" si="42">LN(Q258)</f>
        <v>3.8130098491509248</v>
      </c>
      <c r="U258" s="6">
        <v>444829.12800000003</v>
      </c>
      <c r="V258" s="6">
        <v>23.972985999999999</v>
      </c>
      <c r="W258" s="6">
        <v>24.858342</v>
      </c>
      <c r="X258" s="6">
        <v>14.874038000000001</v>
      </c>
      <c r="Y258" s="6">
        <v>0.257189</v>
      </c>
      <c r="Z258" s="6">
        <v>21.121839000000001</v>
      </c>
      <c r="AA258" s="6">
        <v>85.839607999999998</v>
      </c>
      <c r="AB258" s="6">
        <v>25</v>
      </c>
      <c r="AC258" s="6">
        <v>84.180255000000002</v>
      </c>
      <c r="AE258" s="3">
        <f>0.000063090994667*'raw Data'!W258</f>
        <v>1.5683375225524622E-3</v>
      </c>
      <c r="AF258" s="6">
        <f>249.088908333*('raw Data'!X258-AVERAGE('raw Data'!$D$2:$D$3001))</f>
        <v>3721.2210951947109</v>
      </c>
      <c r="AG258" s="3"/>
      <c r="AH258" s="6">
        <f>AE258/(PI()*('ugly don''t look!'!$K$7^2)/4)</f>
        <v>1.4111464951625923</v>
      </c>
      <c r="AI258" s="6">
        <f>-AF258/'ugly don''t look!'!$I$7</f>
        <v>-4069.5768757597452</v>
      </c>
      <c r="AJ258" s="6">
        <f>-'ugly don''t look!'!$K$7/4*AI258</f>
        <v>38.271725291551164</v>
      </c>
      <c r="AK258" s="3">
        <f t="shared" ref="AK258:AK321" si="43">LN(AH258)</f>
        <v>0.34440249112601906</v>
      </c>
      <c r="AL258" s="3">
        <f t="shared" ref="AL258:AL321" si="44">LN(AJ258)</f>
        <v>3.6447113805105782</v>
      </c>
      <c r="AN258" s="6">
        <f>S258-'ugly don''t look!'!$M$5</f>
        <v>3.4395288382852662E-2</v>
      </c>
      <c r="AO258" s="6">
        <f t="shared" si="38"/>
        <v>0.29981895695703864</v>
      </c>
      <c r="AP258" s="6">
        <f t="shared" si="39"/>
        <v>3.8130098491509248</v>
      </c>
      <c r="AQ258" s="6">
        <f t="shared" ref="AQ258:AQ321" si="45">AN258-$AS$2*AO258-$AT$2</f>
        <v>-4.2626309992565864E-2</v>
      </c>
      <c r="AV258" s="6">
        <f t="shared" ref="AV258:AV321" si="46">AN3258</f>
        <v>0.12133471494403958</v>
      </c>
      <c r="AW258" s="6">
        <f t="shared" ref="AW258:AW321" si="47">AO3258</f>
        <v>0.34440249112601906</v>
      </c>
    </row>
    <row r="259" spans="1:49" x14ac:dyDescent="0.25">
      <c r="A259" s="6">
        <v>18295.166990000002</v>
      </c>
      <c r="B259" s="6">
        <v>23.503269</v>
      </c>
      <c r="C259" s="6">
        <v>10.696597000000001</v>
      </c>
      <c r="D259" s="6">
        <v>-8.2136000000000001E-2</v>
      </c>
      <c r="E259" s="6">
        <v>30.951810999999999</v>
      </c>
      <c r="F259" s="6">
        <v>21.918645000000001</v>
      </c>
      <c r="G259" s="6">
        <v>86.077459000000005</v>
      </c>
      <c r="H259" s="6">
        <v>10.75</v>
      </c>
      <c r="I259" s="6">
        <v>43.364826000000001</v>
      </c>
      <c r="L259" s="3">
        <f t="shared" si="40"/>
        <v>6.7485894428204825E-4</v>
      </c>
      <c r="M259" s="6">
        <f>249.088908333*(E259-AVERAGE('raw Data'!$Y$2:$Y$2801))</f>
        <v>7639.4109603817005</v>
      </c>
      <c r="N259" s="3" t="s">
        <v>18</v>
      </c>
      <c r="O259" s="3">
        <f>L259/(PI()*('ugly don''t look!'!$J$7^2)/4)</f>
        <v>1.345270231477407</v>
      </c>
      <c r="P259" s="6">
        <f>-M259/'ugly don''t look!'!$H$7</f>
        <v>-7161.0526437773724</v>
      </c>
      <c r="Q259" s="6">
        <f>-'ugly don''t look!'!$J$7/4*P259</f>
        <v>45.245320866546386</v>
      </c>
      <c r="R259" s="3">
        <f t="shared" si="41"/>
        <v>0.29659490846955211</v>
      </c>
      <c r="S259" s="3">
        <f t="shared" si="42"/>
        <v>3.8120992585349707</v>
      </c>
      <c r="U259" s="6">
        <v>444829.61099999998</v>
      </c>
      <c r="V259" s="6">
        <v>24.011597999999999</v>
      </c>
      <c r="W259" s="6">
        <v>24.849466</v>
      </c>
      <c r="X259" s="6">
        <v>14.867965999999999</v>
      </c>
      <c r="Y259" s="6">
        <v>0.26007599999999997</v>
      </c>
      <c r="Z259" s="6">
        <v>21.177146</v>
      </c>
      <c r="AA259" s="6">
        <v>85.842146999999997</v>
      </c>
      <c r="AB259" s="6">
        <v>25</v>
      </c>
      <c r="AC259" s="6">
        <v>84.213048000000001</v>
      </c>
      <c r="AE259" s="3">
        <f>0.000063090994667*'raw Data'!W259</f>
        <v>1.5677775268837979E-3</v>
      </c>
      <c r="AF259" s="6">
        <f>249.088908333*('raw Data'!X259-AVERAGE('raw Data'!$D$2:$D$3001))</f>
        <v>3719.7086273433129</v>
      </c>
      <c r="AG259" s="3"/>
      <c r="AH259" s="6">
        <f>AE259/(PI()*('ugly don''t look!'!$K$7^2)/4)</f>
        <v>1.4106426266306096</v>
      </c>
      <c r="AI259" s="6">
        <f>-AF259/'ugly don''t look!'!$I$7</f>
        <v>-4067.9228208041482</v>
      </c>
      <c r="AJ259" s="6">
        <f>-'ugly don''t look!'!$K$7/4*AI259</f>
        <v>38.256169979829494</v>
      </c>
      <c r="AK259" s="3">
        <f t="shared" si="43"/>
        <v>0.3440453641292166</v>
      </c>
      <c r="AL259" s="3">
        <f t="shared" si="44"/>
        <v>3.6443048539262333</v>
      </c>
      <c r="AN259" s="6">
        <f>S259-'ugly don''t look!'!$M$5</f>
        <v>3.3484697766898552E-2</v>
      </c>
      <c r="AO259" s="6">
        <f t="shared" ref="AO259:AO322" si="48">R259</f>
        <v>0.29659490846955211</v>
      </c>
      <c r="AP259" s="6">
        <f t="shared" ref="AP259:AP322" si="49">S259</f>
        <v>3.8120992585349707</v>
      </c>
      <c r="AQ259" s="6">
        <f t="shared" si="45"/>
        <v>-4.1467911117066963E-2</v>
      </c>
      <c r="AV259" s="6">
        <f t="shared" si="46"/>
        <v>0.12092818835969465</v>
      </c>
      <c r="AW259" s="6">
        <f t="shared" si="47"/>
        <v>0.3440453641292166</v>
      </c>
    </row>
    <row r="260" spans="1:49" x14ac:dyDescent="0.25">
      <c r="A260" s="6">
        <v>18296.62199</v>
      </c>
      <c r="B260" s="6">
        <v>23.544460000000001</v>
      </c>
      <c r="C260" s="6">
        <v>10.677243000000001</v>
      </c>
      <c r="D260" s="6">
        <v>-0.108921</v>
      </c>
      <c r="E260" s="6">
        <v>30.952090999999999</v>
      </c>
      <c r="F260" s="6">
        <v>21.921825999999999</v>
      </c>
      <c r="G260" s="6">
        <v>86.082508000000004</v>
      </c>
      <c r="H260" s="6">
        <v>10.75</v>
      </c>
      <c r="I260" s="6">
        <v>43.415743999999997</v>
      </c>
      <c r="L260" s="3">
        <f t="shared" si="40"/>
        <v>6.7363788117126317E-4</v>
      </c>
      <c r="M260" s="6">
        <f>249.088908333*(E260-AVERAGE('raw Data'!$Y$2:$Y$2801))</f>
        <v>7639.4807052760334</v>
      </c>
      <c r="N260" s="3" t="s">
        <v>18</v>
      </c>
      <c r="O260" s="3">
        <f>L260/(PI()*('ugly don''t look!'!$J$7^2)/4)</f>
        <v>1.342836152670847</v>
      </c>
      <c r="P260" s="6">
        <f>-M260/'ugly don''t look!'!$H$7</f>
        <v>-7161.1180214436008</v>
      </c>
      <c r="Q260" s="6">
        <f>-'ugly don''t look!'!$J$7/4*P260</f>
        <v>45.245733938986028</v>
      </c>
      <c r="R260" s="3">
        <f t="shared" si="41"/>
        <v>0.29478390910868491</v>
      </c>
      <c r="S260" s="3">
        <f t="shared" si="42"/>
        <v>3.8121083881100546</v>
      </c>
      <c r="U260" s="6">
        <v>444831.29350000003</v>
      </c>
      <c r="V260" s="6">
        <v>23.971876999999999</v>
      </c>
      <c r="W260" s="6">
        <v>24.860035</v>
      </c>
      <c r="X260" s="6">
        <v>14.868004000000001</v>
      </c>
      <c r="Y260" s="6">
        <v>0.248472</v>
      </c>
      <c r="Z260" s="6">
        <v>21.125171999999999</v>
      </c>
      <c r="AA260" s="6">
        <v>85.842416</v>
      </c>
      <c r="AB260" s="6">
        <v>25</v>
      </c>
      <c r="AC260" s="6">
        <v>84.286469999999994</v>
      </c>
      <c r="AE260" s="3">
        <f>0.000063090994667*'raw Data'!W260</f>
        <v>1.5684443356064335E-3</v>
      </c>
      <c r="AF260" s="6">
        <f>249.088908333*('raw Data'!X260-AVERAGE('raw Data'!$D$2:$D$3001))</f>
        <v>3719.7180927218296</v>
      </c>
      <c r="AG260" s="3"/>
      <c r="AH260" s="6">
        <f>AE260/(PI()*('ugly don''t look!'!$K$7^2)/4)</f>
        <v>1.4112426025786184</v>
      </c>
      <c r="AI260" s="6">
        <f>-AF260/'ugly don''t look!'!$I$7</f>
        <v>-4067.9331722679676</v>
      </c>
      <c r="AJ260" s="6">
        <f>-'ugly don''t look!'!$K$7/4*AI260</f>
        <v>38.256267328618264</v>
      </c>
      <c r="AK260" s="3">
        <f t="shared" si="43"/>
        <v>0.34447059471679631</v>
      </c>
      <c r="AL260" s="3">
        <f t="shared" si="44"/>
        <v>3.6443073985788987</v>
      </c>
      <c r="AN260" s="6">
        <f>S260-'ugly don''t look!'!$M$5</f>
        <v>3.3493827341982474E-2</v>
      </c>
      <c r="AO260" s="6">
        <f t="shared" si="48"/>
        <v>0.29478390910868491</v>
      </c>
      <c r="AP260" s="6">
        <f t="shared" si="49"/>
        <v>3.8121083881100546</v>
      </c>
      <c r="AQ260" s="6">
        <f t="shared" si="45"/>
        <v>-4.0296597207223367E-2</v>
      </c>
      <c r="AV260" s="6">
        <f t="shared" si="46"/>
        <v>0.12093073301236013</v>
      </c>
      <c r="AW260" s="6">
        <f t="shared" si="47"/>
        <v>0.34447059471679631</v>
      </c>
    </row>
    <row r="261" spans="1:49" x14ac:dyDescent="0.25">
      <c r="A261" s="6">
        <v>18297.531989999999</v>
      </c>
      <c r="B261" s="6">
        <v>23.482745000000001</v>
      </c>
      <c r="C261" s="6">
        <v>10.704644</v>
      </c>
      <c r="D261" s="6">
        <v>-0.109768</v>
      </c>
      <c r="E261" s="6">
        <v>30.960360999999999</v>
      </c>
      <c r="F261" s="6">
        <v>21.935738000000001</v>
      </c>
      <c r="G261" s="6">
        <v>86.080917999999997</v>
      </c>
      <c r="H261" s="6">
        <v>10.75</v>
      </c>
      <c r="I261" s="6">
        <v>43.406770999999999</v>
      </c>
      <c r="L261" s="3">
        <f t="shared" si="40"/>
        <v>6.7536663751613358E-4</v>
      </c>
      <c r="M261" s="6">
        <f>249.088908333*(E261-AVERAGE('raw Data'!$Y$2:$Y$2801))</f>
        <v>7641.5406705479472</v>
      </c>
      <c r="N261" s="3" t="s">
        <v>18</v>
      </c>
      <c r="O261" s="3">
        <f>L261/(PI()*('ugly don''t look!'!$J$7^2)/4)</f>
        <v>1.3462822719939094</v>
      </c>
      <c r="P261" s="6">
        <f>-M261/'ugly don''t look!'!$H$7</f>
        <v>-7163.0489975140117</v>
      </c>
      <c r="Q261" s="6">
        <f>-'ugly don''t look!'!$J$7/4*P261</f>
        <v>45.257934328542902</v>
      </c>
      <c r="R261" s="3">
        <f t="shared" si="41"/>
        <v>0.2973469209700636</v>
      </c>
      <c r="S261" s="3">
        <f t="shared" si="42"/>
        <v>3.8123779990521154</v>
      </c>
      <c r="U261" s="6">
        <v>444832.97610000003</v>
      </c>
      <c r="V261" s="6">
        <v>24.024526000000002</v>
      </c>
      <c r="W261" s="6">
        <v>24.886866000000001</v>
      </c>
      <c r="X261" s="6">
        <v>14.822889999999999</v>
      </c>
      <c r="Y261" s="6">
        <v>0.23366400000000001</v>
      </c>
      <c r="Z261" s="6">
        <v>21.097656000000001</v>
      </c>
      <c r="AA261" s="6">
        <v>85.844228999999999</v>
      </c>
      <c r="AB261" s="6">
        <v>25</v>
      </c>
      <c r="AC261" s="6">
        <v>84.317205000000001</v>
      </c>
      <c r="AE261" s="3">
        <f>0.000063090994667*'raw Data'!W261</f>
        <v>1.5701371300843438E-3</v>
      </c>
      <c r="AF261" s="6">
        <f>249.088908333*('raw Data'!X261-AVERAGE('raw Data'!$D$2:$D$3001))</f>
        <v>3708.4806957112942</v>
      </c>
      <c r="AG261" s="3"/>
      <c r="AH261" s="6">
        <f>AE261/(PI()*('ugly don''t look!'!$K$7^2)/4)</f>
        <v>1.4127657319816858</v>
      </c>
      <c r="AI261" s="6">
        <f>-AF261/'ugly don''t look!'!$I$7</f>
        <v>-4055.6438054585456</v>
      </c>
      <c r="AJ261" s="6">
        <f>-'ugly don''t look!'!$K$7/4*AI261</f>
        <v>38.140693821864076</v>
      </c>
      <c r="AK261" s="3">
        <f t="shared" si="43"/>
        <v>0.34554929518104022</v>
      </c>
      <c r="AL261" s="3">
        <f t="shared" si="44"/>
        <v>3.64128179145579</v>
      </c>
      <c r="AN261" s="6">
        <f>S261-'ugly don''t look!'!$M$5</f>
        <v>3.3763438284043268E-2</v>
      </c>
      <c r="AO261" s="6">
        <f t="shared" si="48"/>
        <v>0.2973469209700636</v>
      </c>
      <c r="AP261" s="6">
        <f t="shared" si="49"/>
        <v>3.8123779990521154</v>
      </c>
      <c r="AQ261" s="6">
        <f t="shared" si="45"/>
        <v>-4.1671764446459758E-2</v>
      </c>
      <c r="AV261" s="6">
        <f t="shared" si="46"/>
        <v>0.11790512588925139</v>
      </c>
      <c r="AW261" s="6">
        <f t="shared" si="47"/>
        <v>0.34554929518104022</v>
      </c>
    </row>
    <row r="262" spans="1:49" x14ac:dyDescent="0.25">
      <c r="A262" s="6">
        <v>18299.74699</v>
      </c>
      <c r="B262" s="6">
        <v>23.464637</v>
      </c>
      <c r="C262" s="6">
        <v>10.655827</v>
      </c>
      <c r="D262" s="6">
        <v>-0.13322800000000001</v>
      </c>
      <c r="E262" s="6">
        <v>31.002904000000001</v>
      </c>
      <c r="F262" s="6">
        <v>21.863723</v>
      </c>
      <c r="G262" s="6">
        <v>86.083883999999998</v>
      </c>
      <c r="H262" s="6">
        <v>10.75</v>
      </c>
      <c r="I262" s="6">
        <v>43.501019999999997</v>
      </c>
      <c r="L262" s="3">
        <f t="shared" si="40"/>
        <v>6.7228672442947465E-4</v>
      </c>
      <c r="M262" s="6">
        <f>249.088908333*(E262-AVERAGE('raw Data'!$Y$2:$Y$2801))</f>
        <v>7652.1376599751593</v>
      </c>
      <c r="N262" s="3" t="s">
        <v>18</v>
      </c>
      <c r="O262" s="3">
        <f>L262/(PI()*('ugly don''t look!'!$J$7^2)/4)</f>
        <v>1.3401427439842037</v>
      </c>
      <c r="P262" s="6">
        <f>-M262/'ugly don''t look!'!$H$7</f>
        <v>-7172.9824334225341</v>
      </c>
      <c r="Q262" s="6">
        <f>-'ugly don''t look!'!$J$7/4*P262</f>
        <v>45.320696259971925</v>
      </c>
      <c r="R262" s="3">
        <f t="shared" si="41"/>
        <v>0.29277613365074268</v>
      </c>
      <c r="S262" s="3">
        <f t="shared" si="42"/>
        <v>3.8137637992362308</v>
      </c>
      <c r="U262" s="6">
        <v>444833.27500000002</v>
      </c>
      <c r="V262" s="6">
        <v>23.945847000000001</v>
      </c>
      <c r="W262" s="6">
        <v>24.864720999999999</v>
      </c>
      <c r="X262" s="6">
        <v>14.854388</v>
      </c>
      <c r="Y262" s="6">
        <v>0.23887900000000001</v>
      </c>
      <c r="Z262" s="6">
        <v>21.114932</v>
      </c>
      <c r="AA262" s="6">
        <v>85.845661000000007</v>
      </c>
      <c r="AB262" s="6">
        <v>25</v>
      </c>
      <c r="AC262" s="6">
        <v>84.351753000000002</v>
      </c>
      <c r="AE262" s="3">
        <f>0.000063090994667*'raw Data'!W262</f>
        <v>1.568739980007443E-3</v>
      </c>
      <c r="AF262" s="6">
        <f>249.088908333*('raw Data'!X262-AVERAGE('raw Data'!$D$2:$D$3001))</f>
        <v>3716.3264981459679</v>
      </c>
      <c r="AG262" s="3"/>
      <c r="AH262" s="6">
        <f>AE262/(PI()*('ugly don''t look!'!$K$7^2)/4)</f>
        <v>1.4115086151902532</v>
      </c>
      <c r="AI262" s="6">
        <f>-AF262/'ugly don''t look!'!$I$7</f>
        <v>-4064.2240793372353</v>
      </c>
      <c r="AJ262" s="6">
        <f>-'ugly don''t look!'!$K$7/4*AI262</f>
        <v>38.22138572051513</v>
      </c>
      <c r="AK262" s="3">
        <f t="shared" si="43"/>
        <v>0.34465907226362913</v>
      </c>
      <c r="AL262" s="3">
        <f t="shared" si="44"/>
        <v>3.6433951945786132</v>
      </c>
      <c r="AN262" s="6">
        <f>S262-'ugly don''t look!'!$M$5</f>
        <v>3.514923846815865E-2</v>
      </c>
      <c r="AO262" s="6">
        <f t="shared" si="48"/>
        <v>0.29277613365074268</v>
      </c>
      <c r="AP262" s="6">
        <f t="shared" si="49"/>
        <v>3.8137637992362308</v>
      </c>
      <c r="AQ262" s="6">
        <f t="shared" si="45"/>
        <v>-3.7352723348615335E-2</v>
      </c>
      <c r="AV262" s="6">
        <f t="shared" si="46"/>
        <v>0.12001852901207455</v>
      </c>
      <c r="AW262" s="6">
        <f t="shared" si="47"/>
        <v>0.34465907226362913</v>
      </c>
    </row>
    <row r="263" spans="1:49" x14ac:dyDescent="0.25">
      <c r="A263" s="6">
        <v>18300.494060000001</v>
      </c>
      <c r="B263" s="6">
        <v>23.607648999999999</v>
      </c>
      <c r="C263" s="6">
        <v>10.661652999999999</v>
      </c>
      <c r="D263" s="6">
        <v>-0.144954</v>
      </c>
      <c r="E263" s="6">
        <v>30.974629</v>
      </c>
      <c r="F263" s="6">
        <v>21.967713</v>
      </c>
      <c r="G263" s="6">
        <v>86.084367999999998</v>
      </c>
      <c r="H263" s="6">
        <v>10.75</v>
      </c>
      <c r="I263" s="6">
        <v>43.518116999999997</v>
      </c>
      <c r="L263" s="3">
        <f t="shared" si="40"/>
        <v>6.7265429256440452E-4</v>
      </c>
      <c r="M263" s="6">
        <f>249.088908333*(E263-AVERAGE('raw Data'!$Y$2:$Y$2801))</f>
        <v>7645.0946710920434</v>
      </c>
      <c r="N263" s="3" t="s">
        <v>18</v>
      </c>
      <c r="O263" s="3">
        <f>L263/(PI()*('ugly don''t look!'!$J$7^2)/4)</f>
        <v>1.3408754577966981</v>
      </c>
      <c r="P263" s="6">
        <f>-M263/'ugly don''t look!'!$H$7</f>
        <v>-7166.3804565917171</v>
      </c>
      <c r="Q263" s="6">
        <f>-'ugly don''t look!'!$J$7/4*P263</f>
        <v>45.278983319860615</v>
      </c>
      <c r="R263" s="3">
        <f t="shared" si="41"/>
        <v>0.29332272735178516</v>
      </c>
      <c r="S263" s="3">
        <f t="shared" si="42"/>
        <v>3.8128429804595605</v>
      </c>
      <c r="U263" s="6">
        <v>444834.90299999999</v>
      </c>
      <c r="V263" s="6">
        <v>24.035781</v>
      </c>
      <c r="W263" s="6">
        <v>24.880336</v>
      </c>
      <c r="X263" s="6">
        <v>14.884366999999999</v>
      </c>
      <c r="Y263" s="6">
        <v>0.23854400000000001</v>
      </c>
      <c r="Z263" s="6">
        <v>21.121967999999999</v>
      </c>
      <c r="AA263" s="6">
        <v>85.843959999999996</v>
      </c>
      <c r="AB263" s="6">
        <v>25</v>
      </c>
      <c r="AC263" s="6">
        <v>84.405218000000005</v>
      </c>
      <c r="AE263" s="3">
        <f>0.000063090994667*'raw Data'!W263</f>
        <v>1.5697251458891683E-3</v>
      </c>
      <c r="AF263" s="6">
        <f>249.088908333*('raw Data'!X263-AVERAGE('raw Data'!$D$2:$D$3001))</f>
        <v>3723.7939345288819</v>
      </c>
      <c r="AG263" s="3"/>
      <c r="AH263" s="6">
        <f>AE263/(PI()*('ugly don''t look!'!$K$7^2)/4)</f>
        <v>1.4123950400580889</v>
      </c>
      <c r="AI263" s="6">
        <f>-AF263/'ugly don''t look!'!$I$7</f>
        <v>-4072.390567070081</v>
      </c>
      <c r="AJ263" s="6">
        <f>-'ugly don''t look!'!$K$7/4*AI263</f>
        <v>38.298186229425518</v>
      </c>
      <c r="AK263" s="3">
        <f t="shared" si="43"/>
        <v>0.34528687335401154</v>
      </c>
      <c r="AL263" s="3">
        <f t="shared" si="44"/>
        <v>3.6454025381311657</v>
      </c>
      <c r="AN263" s="6">
        <f>S263-'ugly don''t look!'!$M$5</f>
        <v>3.4228419691488376E-2</v>
      </c>
      <c r="AO263" s="6">
        <f t="shared" si="48"/>
        <v>0.29332272735178516</v>
      </c>
      <c r="AP263" s="6">
        <f t="shared" si="49"/>
        <v>3.8128429804595605</v>
      </c>
      <c r="AQ263" s="6">
        <f t="shared" si="45"/>
        <v>-3.8624311236836073E-2</v>
      </c>
      <c r="AV263" s="6">
        <f t="shared" si="46"/>
        <v>0.12202587256462705</v>
      </c>
      <c r="AW263" s="6">
        <f t="shared" si="47"/>
        <v>0.34528687335401154</v>
      </c>
    </row>
    <row r="264" spans="1:49" x14ac:dyDescent="0.25">
      <c r="A264" s="6">
        <v>18301.987980000002</v>
      </c>
      <c r="B264" s="6">
        <v>23.511002999999999</v>
      </c>
      <c r="C264" s="6">
        <v>10.678743000000001</v>
      </c>
      <c r="D264" s="6">
        <v>-0.16888900000000001</v>
      </c>
      <c r="E264" s="6">
        <v>31.044067999999999</v>
      </c>
      <c r="F264" s="6">
        <v>22.072064000000001</v>
      </c>
      <c r="G264" s="6">
        <v>86.084767999999997</v>
      </c>
      <c r="H264" s="6">
        <v>10.75</v>
      </c>
      <c r="I264" s="6">
        <v>43.542530999999997</v>
      </c>
      <c r="L264" s="3">
        <f t="shared" si="40"/>
        <v>6.7373251766326362E-4</v>
      </c>
      <c r="M264" s="6">
        <f>249.088908333*(E264-AVERAGE('raw Data'!$Y$2:$Y$2801))</f>
        <v>7662.3911557977781</v>
      </c>
      <c r="N264" s="3" t="s">
        <v>18</v>
      </c>
      <c r="O264" s="3">
        <f>L264/(PI()*('ugly don''t look!'!$J$7^2)/4)</f>
        <v>1.3430248019531574</v>
      </c>
      <c r="P264" s="6">
        <f>-M264/'ugly don''t look!'!$H$7</f>
        <v>-7182.5938843248769</v>
      </c>
      <c r="Q264" s="6">
        <f>-'ugly don''t look!'!$J$7/4*P264</f>
        <v>45.381423809635656</v>
      </c>
      <c r="R264" s="3">
        <f t="shared" si="41"/>
        <v>0.29492438494552664</v>
      </c>
      <c r="S264" s="3">
        <f t="shared" si="42"/>
        <v>3.8151028541269252</v>
      </c>
      <c r="U264" s="6">
        <v>444835.674</v>
      </c>
      <c r="V264" s="6">
        <v>24.012336999999999</v>
      </c>
      <c r="W264" s="6">
        <v>24.902607</v>
      </c>
      <c r="X264" s="6">
        <v>14.894788</v>
      </c>
      <c r="Y264" s="6">
        <v>0.22256200000000001</v>
      </c>
      <c r="Z264" s="6">
        <v>21.188255000000002</v>
      </c>
      <c r="AA264" s="6">
        <v>85.847930000000005</v>
      </c>
      <c r="AB264" s="6">
        <v>25</v>
      </c>
      <c r="AC264" s="6">
        <v>84.409739000000002</v>
      </c>
      <c r="AE264" s="3">
        <f>0.000063090994667*'raw Data'!W264</f>
        <v>1.571130245431397E-3</v>
      </c>
      <c r="AF264" s="6">
        <f>249.088908333*('raw Data'!X264-AVERAGE('raw Data'!$D$2:$D$3001))</f>
        <v>3726.3896900426203</v>
      </c>
      <c r="AG264" s="3"/>
      <c r="AH264" s="6">
        <f>AE264/(PI()*('ugly don''t look!'!$K$7^2)/4)</f>
        <v>1.4136593095573888</v>
      </c>
      <c r="AI264" s="6">
        <f>-AF264/'ugly don''t look!'!$I$7</f>
        <v>-4075.2293198191387</v>
      </c>
      <c r="AJ264" s="6">
        <f>-'ugly don''t look!'!$K$7/4*AI264</f>
        <v>38.324882853841117</v>
      </c>
      <c r="AK264" s="3">
        <f t="shared" si="43"/>
        <v>0.34618159753637739</v>
      </c>
      <c r="AL264" s="3">
        <f t="shared" si="44"/>
        <v>3.6460993681019636</v>
      </c>
      <c r="AN264" s="6">
        <f>S264-'ugly don''t look!'!$M$5</f>
        <v>3.6488293358853063E-2</v>
      </c>
      <c r="AO264" s="6">
        <f t="shared" si="48"/>
        <v>0.29492438494552664</v>
      </c>
      <c r="AP264" s="6">
        <f t="shared" si="49"/>
        <v>3.8151028541269252</v>
      </c>
      <c r="AQ264" s="6">
        <f t="shared" si="45"/>
        <v>-3.7392279657832955E-2</v>
      </c>
      <c r="AV264" s="6">
        <f t="shared" si="46"/>
        <v>0.12272270253542494</v>
      </c>
      <c r="AW264" s="6">
        <f t="shared" si="47"/>
        <v>0.34618159753637739</v>
      </c>
    </row>
    <row r="265" spans="1:49" x14ac:dyDescent="0.25">
      <c r="A265" s="6">
        <v>18302.873</v>
      </c>
      <c r="B265" s="6">
        <v>23.334741000000001</v>
      </c>
      <c r="C265" s="6">
        <v>10.661628</v>
      </c>
      <c r="D265" s="6">
        <v>-0.177699</v>
      </c>
      <c r="E265" s="6">
        <v>31.041329999999999</v>
      </c>
      <c r="F265" s="6">
        <v>22.009529000000001</v>
      </c>
      <c r="G265" s="6">
        <v>86.080267000000006</v>
      </c>
      <c r="H265" s="6">
        <v>10.75</v>
      </c>
      <c r="I265" s="6">
        <v>43.580967000000001</v>
      </c>
      <c r="L265" s="3">
        <f t="shared" si="40"/>
        <v>6.7265271528953792E-4</v>
      </c>
      <c r="M265" s="6">
        <f>249.088908333*(E265-AVERAGE('raw Data'!$Y$2:$Y$2801))</f>
        <v>7661.7091503667625</v>
      </c>
      <c r="N265" s="3" t="s">
        <v>18</v>
      </c>
      <c r="O265" s="3">
        <f>L265/(PI()*('ugly don''t look!'!$J$7^2)/4)</f>
        <v>1.3408723136419931</v>
      </c>
      <c r="P265" s="6">
        <f>-M265/'ugly don''t look!'!$H$7</f>
        <v>-7181.9545841458221</v>
      </c>
      <c r="Q265" s="6">
        <f>-'ugly don''t look!'!$J$7/4*P265</f>
        <v>45.377384551279341</v>
      </c>
      <c r="R265" s="3">
        <f t="shared" si="41"/>
        <v>0.2933203824968823</v>
      </c>
      <c r="S265" s="3">
        <f t="shared" si="42"/>
        <v>3.8150138432985123</v>
      </c>
      <c r="U265" s="6">
        <v>444837.21299999999</v>
      </c>
      <c r="V265" s="6">
        <v>23.963577999999998</v>
      </c>
      <c r="W265" s="6">
        <v>24.937878000000001</v>
      </c>
      <c r="X265" s="6">
        <v>14.878387999999999</v>
      </c>
      <c r="Y265" s="6">
        <v>0.23120499999999999</v>
      </c>
      <c r="Z265" s="6">
        <v>21.143947000000001</v>
      </c>
      <c r="AA265" s="6">
        <v>85.836781999999999</v>
      </c>
      <c r="AB265" s="6">
        <v>25</v>
      </c>
      <c r="AC265" s="6">
        <v>84.417092999999994</v>
      </c>
      <c r="AE265" s="3">
        <f>0.000063090994667*'raw Data'!W265</f>
        <v>1.5733555279042969E-3</v>
      </c>
      <c r="AF265" s="6">
        <f>249.088908333*('raw Data'!X265-AVERAGE('raw Data'!$D$2:$D$3001))</f>
        <v>3722.304631945959</v>
      </c>
      <c r="AG265" s="3"/>
      <c r="AH265" s="6">
        <f>AE265/(PI()*('ugly don''t look!'!$K$7^2)/4)</f>
        <v>1.4156615568525175</v>
      </c>
      <c r="AI265" s="6">
        <f>-AF265/'ugly don''t look!'!$I$7</f>
        <v>-4070.7618459601476</v>
      </c>
      <c r="AJ265" s="6">
        <f>-'ugly don''t look!'!$K$7/4*AI265</f>
        <v>38.282869166055313</v>
      </c>
      <c r="AK265" s="3">
        <f t="shared" si="43"/>
        <v>0.34759695318101047</v>
      </c>
      <c r="AL265" s="3">
        <f t="shared" si="44"/>
        <v>3.645002515867295</v>
      </c>
      <c r="AN265" s="6">
        <f>S265-'ugly don''t look!'!$M$5</f>
        <v>3.6399282530440225E-2</v>
      </c>
      <c r="AO265" s="6">
        <f t="shared" si="48"/>
        <v>0.2933203824968823</v>
      </c>
      <c r="AP265" s="6">
        <f t="shared" si="49"/>
        <v>3.8150138432985123</v>
      </c>
      <c r="AQ265" s="6">
        <f t="shared" si="45"/>
        <v>-3.6451943618979132E-2</v>
      </c>
      <c r="AV265" s="6">
        <f t="shared" si="46"/>
        <v>0.12162585030075634</v>
      </c>
      <c r="AW265" s="6">
        <f t="shared" si="47"/>
        <v>0.34759695318101047</v>
      </c>
    </row>
    <row r="266" spans="1:49" x14ac:dyDescent="0.25">
      <c r="A266" s="6">
        <v>18304.676670000001</v>
      </c>
      <c r="B266" s="6">
        <v>23.507874999999999</v>
      </c>
      <c r="C266" s="6">
        <v>10.632365999999999</v>
      </c>
      <c r="D266" s="6">
        <v>-0.17982200000000001</v>
      </c>
      <c r="E266" s="6">
        <v>31.109093000000001</v>
      </c>
      <c r="F266" s="6">
        <v>22.022551</v>
      </c>
      <c r="G266" s="6">
        <v>86.083484999999996</v>
      </c>
      <c r="H266" s="6">
        <v>10.75</v>
      </c>
      <c r="I266" s="6">
        <v>43.676563000000002</v>
      </c>
      <c r="L266" s="3">
        <f t="shared" si="40"/>
        <v>6.7080654660359217E-4</v>
      </c>
      <c r="M266" s="6">
        <f>249.088908333*(E266-AVERAGE('raw Data'!$Y$2:$Y$2801))</f>
        <v>7678.5881620621321</v>
      </c>
      <c r="N266" s="3" t="s">
        <v>18</v>
      </c>
      <c r="O266" s="3">
        <f>L266/(PI()*('ugly don''t look!'!$J$7^2)/4)</f>
        <v>1.3371921434426772</v>
      </c>
      <c r="P266" s="6">
        <f>-M266/'ugly don''t look!'!$H$7</f>
        <v>-7197.776679848268</v>
      </c>
      <c r="Q266" s="6">
        <f>-'ugly don''t look!'!$J$7/4*P266</f>
        <v>45.477352507451322</v>
      </c>
      <c r="R266" s="3">
        <f t="shared" si="41"/>
        <v>0.29057200016715456</v>
      </c>
      <c r="S266" s="3">
        <f t="shared" si="42"/>
        <v>3.8172144549507192</v>
      </c>
      <c r="U266" s="6">
        <v>444837.61700000003</v>
      </c>
      <c r="V266" s="6">
        <v>24.004949</v>
      </c>
      <c r="W266" s="6">
        <v>24.944960999999999</v>
      </c>
      <c r="X266" s="6">
        <v>14.874281</v>
      </c>
      <c r="Y266" s="6">
        <v>0.218613</v>
      </c>
      <c r="Z266" s="6">
        <v>21.197642999999999</v>
      </c>
      <c r="AA266" s="6">
        <v>85.834335999999993</v>
      </c>
      <c r="AB266" s="6">
        <v>25</v>
      </c>
      <c r="AC266" s="6">
        <v>84.418476999999996</v>
      </c>
      <c r="AE266" s="3">
        <f>0.000063090994667*'raw Data'!W266</f>
        <v>1.5738024014195231E-3</v>
      </c>
      <c r="AF266" s="6">
        <f>249.088908333*('raw Data'!X266-AVERAGE('raw Data'!$D$2:$D$3001))</f>
        <v>3721.2816237994361</v>
      </c>
      <c r="AG266" s="3"/>
      <c r="AH266" s="6">
        <f>AE266/(PI()*('ugly don''t look!'!$K$7^2)/4)</f>
        <v>1.4160636412161984</v>
      </c>
      <c r="AI266" s="6">
        <f>-AF266/'ugly don''t look!'!$I$7</f>
        <v>-4069.6430706468027</v>
      </c>
      <c r="AJ266" s="6">
        <f>-'ugly don''t look!'!$K$7/4*AI266</f>
        <v>38.272347811437264</v>
      </c>
      <c r="AK266" s="3">
        <f t="shared" si="43"/>
        <v>0.34788093862328251</v>
      </c>
      <c r="AL266" s="3">
        <f t="shared" si="44"/>
        <v>3.6447276461693257</v>
      </c>
      <c r="AN266" s="6">
        <f>S266-'ugly don''t look!'!$M$5</f>
        <v>3.8599894182647088E-2</v>
      </c>
      <c r="AO266" s="6">
        <f t="shared" si="48"/>
        <v>0.29057200016715456</v>
      </c>
      <c r="AP266" s="6">
        <f t="shared" si="49"/>
        <v>3.8172144549507192</v>
      </c>
      <c r="AQ266" s="6">
        <f t="shared" si="45"/>
        <v>-3.2487594795705399E-2</v>
      </c>
      <c r="AV266" s="6">
        <f t="shared" si="46"/>
        <v>0.12135098060278704</v>
      </c>
      <c r="AW266" s="6">
        <f t="shared" si="47"/>
        <v>0.34788093862328251</v>
      </c>
    </row>
    <row r="267" spans="1:49" x14ac:dyDescent="0.25">
      <c r="A267" s="6">
        <v>18305.009999999998</v>
      </c>
      <c r="B267" s="6">
        <v>23.430069</v>
      </c>
      <c r="C267" s="6">
        <v>10.640354</v>
      </c>
      <c r="D267" s="6">
        <v>-0.17891899999999999</v>
      </c>
      <c r="E267" s="6">
        <v>31.101084</v>
      </c>
      <c r="F267" s="6">
        <v>21.839887000000001</v>
      </c>
      <c r="G267" s="6">
        <v>86.082136000000006</v>
      </c>
      <c r="H267" s="6">
        <v>10.75</v>
      </c>
      <c r="I267" s="6">
        <v>43.681344000000003</v>
      </c>
      <c r="L267" s="3">
        <f t="shared" si="40"/>
        <v>6.7131051746899218E-4</v>
      </c>
      <c r="M267" s="6">
        <f>249.088908333*(E267-AVERAGE('raw Data'!$Y$2:$Y$2801))</f>
        <v>7676.593208995293</v>
      </c>
      <c r="N267" s="3" t="s">
        <v>18</v>
      </c>
      <c r="O267" s="3">
        <f>L267/(PI()*('ugly don''t look!'!$J$7^2)/4)</f>
        <v>1.3381967637540755</v>
      </c>
      <c r="P267" s="6">
        <f>-M267/'ugly don''t look!'!$H$7</f>
        <v>-7195.9066451024501</v>
      </c>
      <c r="Q267" s="6">
        <f>-'ugly don''t look!'!$J$7/4*P267</f>
        <v>45.465537160418556</v>
      </c>
      <c r="R267" s="3">
        <f t="shared" si="41"/>
        <v>0.29132300900621655</v>
      </c>
      <c r="S267" s="3">
        <f t="shared" si="42"/>
        <v>3.8169546139198833</v>
      </c>
      <c r="U267" s="6">
        <v>444839.70110000001</v>
      </c>
      <c r="V267" s="6">
        <v>24.056835</v>
      </c>
      <c r="W267" s="6">
        <v>24.908398999999999</v>
      </c>
      <c r="X267" s="6">
        <v>14.916795</v>
      </c>
      <c r="Y267" s="6">
        <v>0.22639899999999999</v>
      </c>
      <c r="Z267" s="6">
        <v>21.085194000000001</v>
      </c>
      <c r="AA267" s="6">
        <v>85.834466000000006</v>
      </c>
      <c r="AB267" s="6">
        <v>25</v>
      </c>
      <c r="AC267" s="6">
        <v>84.501316000000003</v>
      </c>
      <c r="AE267" s="3">
        <f>0.000063090994667*'raw Data'!W267</f>
        <v>1.5714956684725083E-3</v>
      </c>
      <c r="AF267" s="6">
        <f>249.088908333*('raw Data'!X267-AVERAGE('raw Data'!$D$2:$D$3001))</f>
        <v>3731.8713896483055</v>
      </c>
      <c r="AG267" s="3"/>
      <c r="AH267" s="6">
        <f>AE267/(PI()*('ugly don''t look!'!$K$7^2)/4)</f>
        <v>1.4139881070491918</v>
      </c>
      <c r="AI267" s="6">
        <f>-AF267/'ugly don''t look!'!$I$7</f>
        <v>-4081.2241794054084</v>
      </c>
      <c r="AJ267" s="6">
        <f>-'ugly don''t look!'!$K$7/4*AI267</f>
        <v>38.381260611591259</v>
      </c>
      <c r="AK267" s="3">
        <f t="shared" si="43"/>
        <v>0.34641415658270952</v>
      </c>
      <c r="AL267" s="3">
        <f t="shared" si="44"/>
        <v>3.6475693355740559</v>
      </c>
      <c r="AN267" s="6">
        <f>S267-'ugly don''t look!'!$M$5</f>
        <v>3.8340053151811215E-2</v>
      </c>
      <c r="AO267" s="6">
        <f t="shared" si="48"/>
        <v>0.29132300900621655</v>
      </c>
      <c r="AP267" s="6">
        <f t="shared" si="49"/>
        <v>3.8169546139198833</v>
      </c>
      <c r="AQ267" s="6">
        <f t="shared" si="45"/>
        <v>-3.322938558692437E-2</v>
      </c>
      <c r="AV267" s="6">
        <f t="shared" si="46"/>
        <v>0.12419267000751733</v>
      </c>
      <c r="AW267" s="6">
        <f t="shared" si="47"/>
        <v>0.34641415658270952</v>
      </c>
    </row>
    <row r="268" spans="1:49" x14ac:dyDescent="0.25">
      <c r="A268" s="6">
        <v>18307.125049999999</v>
      </c>
      <c r="B268" s="6">
        <v>23.475724</v>
      </c>
      <c r="C268" s="6">
        <v>10.740937000000001</v>
      </c>
      <c r="D268" s="6">
        <v>-0.149228</v>
      </c>
      <c r="E268" s="6">
        <v>31.177471000000001</v>
      </c>
      <c r="F268" s="6">
        <v>22.040241999999999</v>
      </c>
      <c r="G268" s="6">
        <v>86.081243999999998</v>
      </c>
      <c r="H268" s="6">
        <v>10.75</v>
      </c>
      <c r="I268" s="6">
        <v>43.623880999999997</v>
      </c>
      <c r="L268" s="3">
        <f t="shared" si="40"/>
        <v>6.7765639898558308E-4</v>
      </c>
      <c r="M268" s="6">
        <f>249.088908333*(E268-AVERAGE('raw Data'!$Y$2:$Y$2801))</f>
        <v>7695.6203634361254</v>
      </c>
      <c r="N268" s="3" t="s">
        <v>18</v>
      </c>
      <c r="O268" s="3">
        <f>L268/(PI()*('ugly don''t look!'!$J$7^2)/4)</f>
        <v>1.3508467042625094</v>
      </c>
      <c r="P268" s="6">
        <f>-M268/'ugly don''t look!'!$H$7</f>
        <v>-7213.7423729247521</v>
      </c>
      <c r="Q268" s="6">
        <f>-'ugly don''t look!'!$J$7/4*P268</f>
        <v>45.578227747731816</v>
      </c>
      <c r="R268" s="3">
        <f t="shared" si="41"/>
        <v>0.30073158419252843</v>
      </c>
      <c r="S268" s="3">
        <f t="shared" si="42"/>
        <v>3.8194301408266731</v>
      </c>
      <c r="U268" s="6">
        <v>444840.641</v>
      </c>
      <c r="V268" s="6">
        <v>24.007166000000002</v>
      </c>
      <c r="W268" s="6">
        <v>24.913394</v>
      </c>
      <c r="X268" s="6">
        <v>14.916869999999999</v>
      </c>
      <c r="Y268" s="6">
        <v>0.203768</v>
      </c>
      <c r="Z268" s="6">
        <v>21.113209999999999</v>
      </c>
      <c r="AA268" s="6">
        <v>85.840853999999993</v>
      </c>
      <c r="AB268" s="6">
        <v>25</v>
      </c>
      <c r="AC268" s="6">
        <v>84.525028000000006</v>
      </c>
      <c r="AE268" s="3">
        <f>0.000063090994667*'raw Data'!W268</f>
        <v>1.5718108079908698E-3</v>
      </c>
      <c r="AF268" s="6">
        <f>249.088908333*('raw Data'!X268-AVERAGE('raw Data'!$D$2:$D$3001))</f>
        <v>3731.8900713164298</v>
      </c>
      <c r="AG268" s="3"/>
      <c r="AH268" s="6">
        <f>AE268/(PI()*('ugly don''t look!'!$K$7^2)/4)</f>
        <v>1.414271660825358</v>
      </c>
      <c r="AI268" s="6">
        <f>-AF268/'ugly don''t look!'!$I$7</f>
        <v>-4081.2446099261042</v>
      </c>
      <c r="AJ268" s="6">
        <f>-'ugly don''t look!'!$K$7/4*AI268</f>
        <v>38.381452747358558</v>
      </c>
      <c r="AK268" s="3">
        <f t="shared" si="43"/>
        <v>0.34661467124570983</v>
      </c>
      <c r="AL268" s="3">
        <f t="shared" si="44"/>
        <v>3.6475743415400745</v>
      </c>
      <c r="AN268" s="6">
        <f>S268-'ugly don''t look!'!$M$5</f>
        <v>4.0815580058600975E-2</v>
      </c>
      <c r="AO268" s="6">
        <f t="shared" si="48"/>
        <v>0.30073158419252843</v>
      </c>
      <c r="AP268" s="6">
        <f t="shared" si="49"/>
        <v>3.8194301408266731</v>
      </c>
      <c r="AQ268" s="6">
        <f t="shared" si="45"/>
        <v>-3.6791684496209981E-2</v>
      </c>
      <c r="AV268" s="6">
        <f t="shared" si="46"/>
        <v>0.12419767597353593</v>
      </c>
      <c r="AW268" s="6">
        <f t="shared" si="47"/>
        <v>0.34661467124570983</v>
      </c>
    </row>
    <row r="269" spans="1:49" x14ac:dyDescent="0.25">
      <c r="A269" s="6">
        <v>18307.417000000001</v>
      </c>
      <c r="B269" s="6">
        <v>23.424894999999999</v>
      </c>
      <c r="C269" s="6">
        <v>10.747584</v>
      </c>
      <c r="D269" s="6">
        <v>-0.14535400000000001</v>
      </c>
      <c r="E269" s="6">
        <v>31.182424999999999</v>
      </c>
      <c r="F269" s="6">
        <v>21.974225000000001</v>
      </c>
      <c r="G269" s="6">
        <v>86.083242999999996</v>
      </c>
      <c r="H269" s="6">
        <v>10.75</v>
      </c>
      <c r="I269" s="6">
        <v>43.617863</v>
      </c>
      <c r="L269" s="3">
        <f t="shared" si="40"/>
        <v>6.7807576482713456E-4</v>
      </c>
      <c r="M269" s="6">
        <f>249.088908333*(E269-AVERAGE('raw Data'!$Y$2:$Y$2801))</f>
        <v>7696.8543498880072</v>
      </c>
      <c r="N269" s="3" t="s">
        <v>18</v>
      </c>
      <c r="O269" s="3">
        <f>L269/(PI()*('ugly don''t look!'!$J$7^2)/4)</f>
        <v>1.351682672115522</v>
      </c>
      <c r="P269" s="6">
        <f>-M269/'ugly don''t look!'!$H$7</f>
        <v>-7214.8990906336776</v>
      </c>
      <c r="Q269" s="6">
        <f>-'ugly don''t look!'!$J$7/4*P269</f>
        <v>45.585536179396236</v>
      </c>
      <c r="R269" s="3">
        <f t="shared" si="41"/>
        <v>0.30135024009834938</v>
      </c>
      <c r="S269" s="3">
        <f t="shared" si="42"/>
        <v>3.8195904771569262</v>
      </c>
      <c r="U269" s="6">
        <v>444841.77980000002</v>
      </c>
      <c r="V269" s="6">
        <v>24.047450999999999</v>
      </c>
      <c r="W269" s="6">
        <v>24.917393000000001</v>
      </c>
      <c r="X269" s="6">
        <v>14.882737000000001</v>
      </c>
      <c r="Y269" s="6">
        <v>0.222749</v>
      </c>
      <c r="Z269" s="6">
        <v>21.132597000000001</v>
      </c>
      <c r="AA269" s="6">
        <v>85.839859000000004</v>
      </c>
      <c r="AB269" s="6">
        <v>25</v>
      </c>
      <c r="AC269" s="6">
        <v>84.550434999999993</v>
      </c>
      <c r="AE269" s="3">
        <f>0.000063090994667*'raw Data'!W269</f>
        <v>1.5720631088785432E-3</v>
      </c>
      <c r="AF269" s="6">
        <f>249.088908333*('raw Data'!X269-AVERAGE('raw Data'!$D$2:$D$3001))</f>
        <v>3723.3879196082994</v>
      </c>
      <c r="AG269" s="3"/>
      <c r="AH269" s="6">
        <f>AE269/(PI()*('ugly don''t look!'!$K$7^2)/4)</f>
        <v>1.4144986741488597</v>
      </c>
      <c r="AI269" s="6">
        <f>-AF269/'ugly don''t look!'!$I$7</f>
        <v>-4071.9465437536082</v>
      </c>
      <c r="AJ269" s="6">
        <f>-'ugly don''t look!'!$K$7/4*AI269</f>
        <v>38.29401047874925</v>
      </c>
      <c r="AK269" s="3">
        <f t="shared" si="43"/>
        <v>0.34677517443056172</v>
      </c>
      <c r="AL269" s="3">
        <f t="shared" si="44"/>
        <v>3.64529349959043</v>
      </c>
      <c r="AN269" s="6">
        <f>S269-'ugly don''t look!'!$M$5</f>
        <v>4.0975916388854117E-2</v>
      </c>
      <c r="AO269" s="6">
        <f t="shared" si="48"/>
        <v>0.30135024009834938</v>
      </c>
      <c r="AP269" s="6">
        <f t="shared" si="49"/>
        <v>3.8195904771569262</v>
      </c>
      <c r="AQ269" s="6">
        <f t="shared" si="45"/>
        <v>-3.7028362222332523E-2</v>
      </c>
      <c r="AV269" s="6">
        <f t="shared" si="46"/>
        <v>0.12191683402389142</v>
      </c>
      <c r="AW269" s="6">
        <f t="shared" si="47"/>
        <v>0.34677517443056172</v>
      </c>
    </row>
    <row r="270" spans="1:49" x14ac:dyDescent="0.25">
      <c r="A270" s="6">
        <v>18308.677060000002</v>
      </c>
      <c r="B270" s="6">
        <v>23.567740000000001</v>
      </c>
      <c r="C270" s="6">
        <v>10.767885</v>
      </c>
      <c r="D270" s="6">
        <v>-0.119743</v>
      </c>
      <c r="E270" s="6">
        <v>31.261737</v>
      </c>
      <c r="F270" s="6">
        <v>21.915013999999999</v>
      </c>
      <c r="G270" s="6">
        <v>86.083689000000007</v>
      </c>
      <c r="H270" s="6">
        <v>10.75</v>
      </c>
      <c r="I270" s="6">
        <v>43.593926000000003</v>
      </c>
      <c r="L270" s="3">
        <f t="shared" si="40"/>
        <v>6.7935657510986933E-4</v>
      </c>
      <c r="M270" s="6">
        <f>249.088908333*(E270-AVERAGE('raw Data'!$Y$2:$Y$2801))</f>
        <v>7716.6100893857138</v>
      </c>
      <c r="N270" s="3" t="s">
        <v>18</v>
      </c>
      <c r="O270" s="3">
        <f>L270/(PI()*('ugly don''t look!'!$J$7^2)/4)</f>
        <v>1.3542358515023141</v>
      </c>
      <c r="P270" s="6">
        <f>-M270/'ugly don''t look!'!$H$7</f>
        <v>-7233.4177815764097</v>
      </c>
      <c r="Q270" s="6">
        <f>-'ugly don''t look!'!$J$7/4*P270</f>
        <v>45.702541898445148</v>
      </c>
      <c r="R270" s="3">
        <f t="shared" si="41"/>
        <v>0.30323734802284957</v>
      </c>
      <c r="S270" s="3">
        <f t="shared" si="42"/>
        <v>3.822153917763524</v>
      </c>
      <c r="U270" s="6">
        <v>444844.016</v>
      </c>
      <c r="V270" s="6">
        <v>24.092859000000001</v>
      </c>
      <c r="W270" s="6">
        <v>24.985236</v>
      </c>
      <c r="X270" s="6">
        <v>14.860887999999999</v>
      </c>
      <c r="Y270" s="6">
        <v>0.20138400000000001</v>
      </c>
      <c r="Z270" s="6">
        <v>21.161481999999999</v>
      </c>
      <c r="AA270" s="6">
        <v>85.839432000000002</v>
      </c>
      <c r="AB270" s="6">
        <v>25</v>
      </c>
      <c r="AC270" s="6">
        <v>84.515362999999994</v>
      </c>
      <c r="AE270" s="3">
        <f>0.000063090994667*'raw Data'!W270</f>
        <v>1.5763433912297366E-3</v>
      </c>
      <c r="AF270" s="6">
        <f>249.088908333*('raw Data'!X270-AVERAGE('raw Data'!$D$2:$D$3001))</f>
        <v>3717.9455760501319</v>
      </c>
      <c r="AG270" s="3"/>
      <c r="AH270" s="6">
        <f>AE270/(PI()*('ugly don''t look!'!$K$7^2)/4)</f>
        <v>1.4183499531951982</v>
      </c>
      <c r="AI270" s="6">
        <f>-AF270/'ugly don''t look!'!$I$7</f>
        <v>-4065.9947244642735</v>
      </c>
      <c r="AJ270" s="6">
        <f>-'ugly don''t look!'!$K$7/4*AI270</f>
        <v>38.238037487015596</v>
      </c>
      <c r="AK270" s="3">
        <f t="shared" si="43"/>
        <v>0.34949419117002978</v>
      </c>
      <c r="AL270" s="3">
        <f t="shared" si="44"/>
        <v>3.6438307659199909</v>
      </c>
      <c r="AN270" s="6">
        <f>S270-'ugly don''t look!'!$M$5</f>
        <v>4.3539356995451861E-2</v>
      </c>
      <c r="AO270" s="6">
        <f t="shared" si="48"/>
        <v>0.30323734802284957</v>
      </c>
      <c r="AP270" s="6">
        <f t="shared" si="49"/>
        <v>3.822153917763524</v>
      </c>
      <c r="AQ270" s="6">
        <f t="shared" si="45"/>
        <v>-3.567594759136225E-2</v>
      </c>
      <c r="AV270" s="6">
        <f t="shared" si="46"/>
        <v>0.12045410035345228</v>
      </c>
      <c r="AW270" s="6">
        <f t="shared" si="47"/>
        <v>0.34949419117002978</v>
      </c>
    </row>
    <row r="271" spans="1:49" x14ac:dyDescent="0.25">
      <c r="A271" s="6">
        <v>18310.317999999999</v>
      </c>
      <c r="B271" s="6">
        <v>23.476092999999999</v>
      </c>
      <c r="C271" s="6">
        <v>10.812217</v>
      </c>
      <c r="D271" s="6">
        <v>-7.2114999999999999E-2</v>
      </c>
      <c r="E271" s="6">
        <v>31.237466999999999</v>
      </c>
      <c r="F271" s="6">
        <v>21.984366000000001</v>
      </c>
      <c r="G271" s="6">
        <v>86.083911999999998</v>
      </c>
      <c r="H271" s="6">
        <v>10.75</v>
      </c>
      <c r="I271" s="6">
        <v>43.525962</v>
      </c>
      <c r="L271" s="3">
        <f t="shared" si="40"/>
        <v>6.8215352508544682E-4</v>
      </c>
      <c r="M271" s="6">
        <f>249.088908333*(E271-AVERAGE('raw Data'!$Y$2:$Y$2801))</f>
        <v>7710.5647015804716</v>
      </c>
      <c r="N271" s="3" t="s">
        <v>18</v>
      </c>
      <c r="O271" s="3">
        <f>L271/(PI()*('ugly don''t look!'!$J$7^2)/4)</f>
        <v>1.3598113181579108</v>
      </c>
      <c r="P271" s="6">
        <f>-M271/'ugly don''t look!'!$H$7</f>
        <v>-7227.7509388643339</v>
      </c>
      <c r="Q271" s="6">
        <f>-'ugly don''t look!'!$J$7/4*P271</f>
        <v>45.666737369479577</v>
      </c>
      <c r="R271" s="3">
        <f t="shared" si="41"/>
        <v>0.30734595347454657</v>
      </c>
      <c r="S271" s="3">
        <f t="shared" si="42"/>
        <v>3.8213701853955957</v>
      </c>
      <c r="U271" s="6">
        <v>444844.30009999999</v>
      </c>
      <c r="V271" s="6">
        <v>23.999604999999999</v>
      </c>
      <c r="W271" s="6">
        <v>24.996383999999999</v>
      </c>
      <c r="X271" s="6">
        <v>14.881432999999999</v>
      </c>
      <c r="Y271" s="6">
        <v>0.21084600000000001</v>
      </c>
      <c r="Z271" s="6">
        <v>21.217397999999999</v>
      </c>
      <c r="AA271" s="6">
        <v>85.839236</v>
      </c>
      <c r="AB271" s="6">
        <v>25</v>
      </c>
      <c r="AC271" s="6">
        <v>84.504915999999994</v>
      </c>
      <c r="AE271" s="3">
        <f>0.000063090994667*'raw Data'!W271</f>
        <v>1.5770467296382842E-3</v>
      </c>
      <c r="AF271" s="6">
        <f>249.088908333*('raw Data'!X271-AVERAGE('raw Data'!$D$2:$D$3001))</f>
        <v>3723.0631076718332</v>
      </c>
      <c r="AG271" s="3"/>
      <c r="AH271" s="6">
        <f>AE271/(PI()*('ugly don''t look!'!$K$7^2)/4)</f>
        <v>1.4189827975388825</v>
      </c>
      <c r="AI271" s="6">
        <f>-AF271/'ugly don''t look!'!$I$7</f>
        <v>-4071.5913251004299</v>
      </c>
      <c r="AJ271" s="6">
        <f>-'ugly don''t look!'!$K$7/4*AI271</f>
        <v>38.290669878208227</v>
      </c>
      <c r="AK271" s="3">
        <f t="shared" si="43"/>
        <v>0.34994027515789811</v>
      </c>
      <c r="AL271" s="3">
        <f t="shared" si="44"/>
        <v>3.6452062601966615</v>
      </c>
      <c r="AN271" s="6">
        <f>S271-'ugly don''t look!'!$M$5</f>
        <v>4.2755624627523581E-2</v>
      </c>
      <c r="AO271" s="6">
        <f t="shared" si="48"/>
        <v>0.30734595347454657</v>
      </c>
      <c r="AP271" s="6">
        <f t="shared" si="49"/>
        <v>3.8213701853955957</v>
      </c>
      <c r="AQ271" s="6">
        <f t="shared" si="45"/>
        <v>-3.9096321913368232E-2</v>
      </c>
      <c r="AV271" s="6">
        <f t="shared" si="46"/>
        <v>0.12182959463012288</v>
      </c>
      <c r="AW271" s="6">
        <f t="shared" si="47"/>
        <v>0.34994027515789811</v>
      </c>
    </row>
    <row r="272" spans="1:49" x14ac:dyDescent="0.25">
      <c r="A272" s="6">
        <v>18310.603050000002</v>
      </c>
      <c r="B272" s="6">
        <v>23.587695</v>
      </c>
      <c r="C272" s="6">
        <v>10.837379</v>
      </c>
      <c r="D272" s="6">
        <v>-6.6471000000000002E-2</v>
      </c>
      <c r="E272" s="6">
        <v>31.252832999999999</v>
      </c>
      <c r="F272" s="6">
        <v>21.967563999999999</v>
      </c>
      <c r="G272" s="6">
        <v>86.085158000000007</v>
      </c>
      <c r="H272" s="6">
        <v>10.75</v>
      </c>
      <c r="I272" s="6">
        <v>43.493388000000003</v>
      </c>
      <c r="L272" s="3">
        <f t="shared" si="40"/>
        <v>6.8374102069325784E-4</v>
      </c>
      <c r="M272" s="6">
        <f>249.088908333*(E272-AVERAGE('raw Data'!$Y$2:$Y$2801))</f>
        <v>7714.3922017459172</v>
      </c>
      <c r="N272" s="3" t="s">
        <v>18</v>
      </c>
      <c r="O272" s="3">
        <f>L272/(PI()*('ugly don''t look!'!$J$7^2)/4)</f>
        <v>1.3629758469855777</v>
      </c>
      <c r="P272" s="6">
        <f>-M272/'ugly don''t look!'!$H$7</f>
        <v>-7231.3387717903233</v>
      </c>
      <c r="Q272" s="6">
        <f>-'ugly don''t look!'!$J$7/4*P272</f>
        <v>45.689406194864212</v>
      </c>
      <c r="R272" s="3">
        <f t="shared" si="41"/>
        <v>0.30967043207725226</v>
      </c>
      <c r="S272" s="3">
        <f t="shared" si="42"/>
        <v>3.8218664590990477</v>
      </c>
      <c r="U272" s="6">
        <v>444845.20899999997</v>
      </c>
      <c r="V272" s="6">
        <v>24.006426999999999</v>
      </c>
      <c r="W272" s="6">
        <v>25.000633000000001</v>
      </c>
      <c r="X272" s="6">
        <v>14.874355</v>
      </c>
      <c r="Y272" s="6">
        <v>0.20149600000000001</v>
      </c>
      <c r="Z272" s="6">
        <v>21.166295999999999</v>
      </c>
      <c r="AA272" s="6">
        <v>85.841132999999999</v>
      </c>
      <c r="AB272" s="6">
        <v>25</v>
      </c>
      <c r="AC272" s="6">
        <v>84.503985</v>
      </c>
      <c r="AE272" s="3">
        <f>0.000063090994667*'raw Data'!W272</f>
        <v>1.5773148032746244E-3</v>
      </c>
      <c r="AF272" s="6">
        <f>249.088908333*('raw Data'!X272-AVERAGE('raw Data'!$D$2:$D$3001))</f>
        <v>3721.3000563786522</v>
      </c>
      <c r="AG272" s="3"/>
      <c r="AH272" s="6">
        <f>AE272/(PI()*('ugly don''t look!'!$K$7^2)/4)</f>
        <v>1.4192240027430729</v>
      </c>
      <c r="AI272" s="6">
        <f>-AF272/'ugly don''t look!'!$I$7</f>
        <v>-4069.6632287605557</v>
      </c>
      <c r="AJ272" s="6">
        <f>-'ugly don''t look!'!$K$7/4*AI272</f>
        <v>38.272537385394337</v>
      </c>
      <c r="AK272" s="3">
        <f t="shared" si="43"/>
        <v>0.35011024529872592</v>
      </c>
      <c r="AL272" s="3">
        <f t="shared" si="44"/>
        <v>3.6447325994449518</v>
      </c>
      <c r="AN272" s="6">
        <f>S272-'ugly don''t look!'!$M$5</f>
        <v>4.3251898330975536E-2</v>
      </c>
      <c r="AO272" s="6">
        <f t="shared" si="48"/>
        <v>0.30967043207725226</v>
      </c>
      <c r="AP272" s="6">
        <f t="shared" si="49"/>
        <v>3.8218664590990477</v>
      </c>
      <c r="AQ272" s="6">
        <f t="shared" si="45"/>
        <v>-4.0091750900112105E-2</v>
      </c>
      <c r="AV272" s="6">
        <f t="shared" si="46"/>
        <v>0.12135593387841315</v>
      </c>
      <c r="AW272" s="6">
        <f t="shared" si="47"/>
        <v>0.35011024529872592</v>
      </c>
    </row>
    <row r="273" spans="1:49" x14ac:dyDescent="0.25">
      <c r="A273" s="6">
        <v>18313.136109999999</v>
      </c>
      <c r="B273" s="6">
        <v>23.562567000000001</v>
      </c>
      <c r="C273" s="6">
        <v>10.884209</v>
      </c>
      <c r="D273" s="6">
        <v>-4.709E-2</v>
      </c>
      <c r="E273" s="6">
        <v>31.264344999999999</v>
      </c>
      <c r="F273" s="6">
        <v>22.024331</v>
      </c>
      <c r="G273" s="6">
        <v>86.080006999999995</v>
      </c>
      <c r="H273" s="6">
        <v>10.75</v>
      </c>
      <c r="I273" s="6">
        <v>43.352086999999997</v>
      </c>
      <c r="L273" s="3">
        <f t="shared" si="40"/>
        <v>6.8669557197351344E-4</v>
      </c>
      <c r="M273" s="6">
        <f>249.088908333*(E273-AVERAGE('raw Data'!$Y$2:$Y$2801))</f>
        <v>7717.2597132586461</v>
      </c>
      <c r="N273" s="3" t="s">
        <v>18</v>
      </c>
      <c r="O273" s="3">
        <f>L273/(PI()*('ugly don''t look!'!$J$7^2)/4)</f>
        <v>1.3688654775793156</v>
      </c>
      <c r="P273" s="6">
        <f>-M273/'ugly don''t look!'!$H$7</f>
        <v>-7234.0267278390011</v>
      </c>
      <c r="Q273" s="6">
        <f>-'ugly don''t look!'!$J$7/4*P273</f>
        <v>45.706389373168768</v>
      </c>
      <c r="R273" s="3">
        <f t="shared" si="41"/>
        <v>0.31398227820519858</v>
      </c>
      <c r="S273" s="3">
        <f t="shared" si="42"/>
        <v>3.8222380993565559</v>
      </c>
      <c r="U273" s="6">
        <v>444846.49800000002</v>
      </c>
      <c r="V273" s="6">
        <v>24.020094</v>
      </c>
      <c r="W273" s="6">
        <v>24.991848999999998</v>
      </c>
      <c r="X273" s="6">
        <v>14.891686999999999</v>
      </c>
      <c r="Y273" s="6">
        <v>0.205072</v>
      </c>
      <c r="Z273" s="6">
        <v>21.247150999999999</v>
      </c>
      <c r="AA273" s="6">
        <v>85.841524000000007</v>
      </c>
      <c r="AB273" s="6">
        <v>25</v>
      </c>
      <c r="AC273" s="6">
        <v>84.507834000000003</v>
      </c>
      <c r="AE273" s="3">
        <f>0.000063090994667*'raw Data'!W273</f>
        <v>1.5767606119774693E-3</v>
      </c>
      <c r="AF273" s="6">
        <f>249.088908333*('raw Data'!X273-AVERAGE('raw Data'!$D$2:$D$3001))</f>
        <v>3725.6172653378794</v>
      </c>
      <c r="AG273" s="3"/>
      <c r="AH273" s="6">
        <f>AE273/(PI()*('ugly don''t look!'!$K$7^2)/4)</f>
        <v>1.4187253568231839</v>
      </c>
      <c r="AI273" s="6">
        <f>-AF273/'ugly don''t look!'!$I$7</f>
        <v>-4074.3845858900695</v>
      </c>
      <c r="AJ273" s="6">
        <f>-'ugly don''t look!'!$K$7/4*AI273</f>
        <v>38.316938680315275</v>
      </c>
      <c r="AK273" s="3">
        <f t="shared" si="43"/>
        <v>0.34975883245667522</v>
      </c>
      <c r="AL273" s="3">
        <f t="shared" si="44"/>
        <v>3.6458920616106698</v>
      </c>
      <c r="AN273" s="6">
        <f>S273-'ugly don''t look!'!$M$5</f>
        <v>4.3623538588483779E-2</v>
      </c>
      <c r="AO273" s="6">
        <f t="shared" si="48"/>
        <v>0.31398227820519858</v>
      </c>
      <c r="AP273" s="6">
        <f t="shared" si="49"/>
        <v>3.8222380993565559</v>
      </c>
      <c r="AQ273" s="6">
        <f t="shared" si="45"/>
        <v>-4.248717955056508E-2</v>
      </c>
      <c r="AV273" s="6">
        <f t="shared" si="46"/>
        <v>0.1225153960441312</v>
      </c>
      <c r="AW273" s="6">
        <f t="shared" si="47"/>
        <v>0.34975883245667522</v>
      </c>
    </row>
    <row r="274" spans="1:49" x14ac:dyDescent="0.25">
      <c r="A274" s="6">
        <v>18313.397000000001</v>
      </c>
      <c r="B274" s="6">
        <v>23.541872999999999</v>
      </c>
      <c r="C274" s="6">
        <v>10.885173</v>
      </c>
      <c r="D274" s="6">
        <v>-4.5814000000000001E-2</v>
      </c>
      <c r="E274" s="6">
        <v>31.264997000000001</v>
      </c>
      <c r="F274" s="6">
        <v>21.961423</v>
      </c>
      <c r="G274" s="6">
        <v>86.080026000000004</v>
      </c>
      <c r="H274" s="6">
        <v>10.75</v>
      </c>
      <c r="I274" s="6">
        <v>43.339556000000002</v>
      </c>
      <c r="L274" s="3">
        <f t="shared" si="40"/>
        <v>6.8675639169237239E-4</v>
      </c>
      <c r="M274" s="6">
        <f>249.088908333*(E274-AVERAGE('raw Data'!$Y$2:$Y$2801))</f>
        <v>7717.4221192268797</v>
      </c>
      <c r="N274" s="3" t="s">
        <v>18</v>
      </c>
      <c r="O274" s="3">
        <f>L274/(PI()*('ugly don''t look!'!$J$7^2)/4)</f>
        <v>1.3689867161847473</v>
      </c>
      <c r="P274" s="6">
        <f>-M274/'ugly don''t look!'!$H$7</f>
        <v>-7234.1789644046494</v>
      </c>
      <c r="Q274" s="6">
        <f>-'ugly don''t look!'!$J$7/4*P274</f>
        <v>45.707351241849679</v>
      </c>
      <c r="R274" s="3">
        <f t="shared" si="41"/>
        <v>0.31407084296102222</v>
      </c>
      <c r="S274" s="3">
        <f t="shared" si="42"/>
        <v>3.8222591436475888</v>
      </c>
      <c r="U274" s="6">
        <v>444848.47700000001</v>
      </c>
      <c r="V274" s="6">
        <v>24.058508</v>
      </c>
      <c r="W274" s="6">
        <v>25.008713</v>
      </c>
      <c r="X274" s="6">
        <v>14.906635</v>
      </c>
      <c r="Y274" s="6">
        <v>0.23444599999999999</v>
      </c>
      <c r="Z274" s="6">
        <v>21.193458</v>
      </c>
      <c r="AA274" s="6">
        <v>85.847977</v>
      </c>
      <c r="AB274" s="6">
        <v>25</v>
      </c>
      <c r="AC274" s="6">
        <v>84.492728999999997</v>
      </c>
      <c r="AE274" s="3">
        <f>0.000063090994667*'raw Data'!W274</f>
        <v>1.5778245785115336E-3</v>
      </c>
      <c r="AF274" s="6">
        <f>249.088908333*('raw Data'!X274-AVERAGE('raw Data'!$D$2:$D$3001))</f>
        <v>3729.3406463396414</v>
      </c>
      <c r="AG274" s="3"/>
      <c r="AH274" s="6">
        <f>AE274/(PI()*('ugly don''t look!'!$K$7^2)/4)</f>
        <v>1.4196826843269419</v>
      </c>
      <c r="AI274" s="6">
        <f>-AF274/'ugly don''t look!'!$I$7</f>
        <v>-4078.4565248683743</v>
      </c>
      <c r="AJ274" s="6">
        <f>-'ugly don''t look!'!$K$7/4*AI274</f>
        <v>38.355232619645896</v>
      </c>
      <c r="AK274" s="3">
        <f t="shared" si="43"/>
        <v>0.35043338490028403</v>
      </c>
      <c r="AL274" s="3">
        <f t="shared" si="44"/>
        <v>3.646890962303464</v>
      </c>
      <c r="AN274" s="6">
        <f>S274-'ugly don''t look!'!$M$5</f>
        <v>4.3644582879516669E-2</v>
      </c>
      <c r="AO274" s="6">
        <f t="shared" si="48"/>
        <v>0.31407084296102222</v>
      </c>
      <c r="AP274" s="6">
        <f t="shared" si="49"/>
        <v>3.8222591436475888</v>
      </c>
      <c r="AQ274" s="6">
        <f t="shared" si="45"/>
        <v>-4.2522970493190565E-2</v>
      </c>
      <c r="AV274" s="6">
        <f t="shared" si="46"/>
        <v>0.12351429673692538</v>
      </c>
      <c r="AW274" s="6">
        <f t="shared" si="47"/>
        <v>0.35043338490028403</v>
      </c>
    </row>
    <row r="275" spans="1:49" x14ac:dyDescent="0.25">
      <c r="A275" s="6">
        <v>18315.71</v>
      </c>
      <c r="B275" s="6">
        <v>23.576781</v>
      </c>
      <c r="C275" s="6">
        <v>10.874644999999999</v>
      </c>
      <c r="D275" s="6">
        <v>-3.8018999999999997E-2</v>
      </c>
      <c r="E275" s="6">
        <v>31.190304000000001</v>
      </c>
      <c r="F275" s="6">
        <v>21.89555</v>
      </c>
      <c r="G275" s="6">
        <v>86.072029000000001</v>
      </c>
      <c r="H275" s="6">
        <v>10.75</v>
      </c>
      <c r="I275" s="6">
        <v>43.241163999999998</v>
      </c>
      <c r="L275" s="3">
        <f t="shared" si="40"/>
        <v>6.8609216970051819E-4</v>
      </c>
      <c r="M275" s="6">
        <f>249.088908333*(E275-AVERAGE('raw Data'!$Y$2:$Y$2801))</f>
        <v>7698.8169213967631</v>
      </c>
      <c r="N275" s="3" t="s">
        <v>18</v>
      </c>
      <c r="O275" s="3">
        <f>L275/(PI()*('ugly don''t look!'!$J$7^2)/4)</f>
        <v>1.3676626497553031</v>
      </c>
      <c r="P275" s="6">
        <f>-M275/'ugly don''t look!'!$H$7</f>
        <v>-7216.7387714630331</v>
      </c>
      <c r="Q275" s="6">
        <f>-'ugly don''t look!'!$J$7/4*P275</f>
        <v>45.597159742796308</v>
      </c>
      <c r="R275" s="3">
        <f t="shared" si="41"/>
        <v>0.31310318773325357</v>
      </c>
      <c r="S275" s="3">
        <f t="shared" si="42"/>
        <v>3.8198454282382794</v>
      </c>
      <c r="U275" s="6">
        <v>444848.78600000002</v>
      </c>
      <c r="V275" s="6">
        <v>23.963577999999998</v>
      </c>
      <c r="W275" s="6">
        <v>25.012409999999999</v>
      </c>
      <c r="X275" s="6">
        <v>14.886649</v>
      </c>
      <c r="Y275" s="6">
        <v>0.23893500000000001</v>
      </c>
      <c r="Z275" s="6">
        <v>21.18383</v>
      </c>
      <c r="AA275" s="6">
        <v>85.847977</v>
      </c>
      <c r="AB275" s="6">
        <v>25</v>
      </c>
      <c r="AC275" s="6">
        <v>84.487852000000004</v>
      </c>
      <c r="AE275" s="3">
        <f>0.000063090994667*'raw Data'!W275</f>
        <v>1.5780578259188176E-3</v>
      </c>
      <c r="AF275" s="6">
        <f>249.088908333*('raw Data'!X275-AVERAGE('raw Data'!$D$2:$D$3001))</f>
        <v>3724.3623554176984</v>
      </c>
      <c r="AG275" s="3"/>
      <c r="AH275" s="6">
        <f>AE275/(PI()*('ugly don''t look!'!$K$7^2)/4)</f>
        <v>1.4198925538585709</v>
      </c>
      <c r="AI275" s="6">
        <f>-AF275/'ugly don''t look!'!$I$7</f>
        <v>-4073.0121997131437</v>
      </c>
      <c r="AJ275" s="6">
        <f>-'ugly don''t look!'!$K$7/4*AI275</f>
        <v>38.304032280372304</v>
      </c>
      <c r="AK275" s="3">
        <f t="shared" si="43"/>
        <v>0.35058120245354968</v>
      </c>
      <c r="AL275" s="3">
        <f t="shared" si="44"/>
        <v>3.6455551721167567</v>
      </c>
      <c r="AN275" s="6">
        <f>S275-'ugly don''t look!'!$M$5</f>
        <v>4.1230867470207322E-2</v>
      </c>
      <c r="AO275" s="6">
        <f t="shared" si="48"/>
        <v>0.31310318773325357</v>
      </c>
      <c r="AP275" s="6">
        <f t="shared" si="49"/>
        <v>3.8198454282382794</v>
      </c>
      <c r="AQ275" s="6">
        <f t="shared" si="45"/>
        <v>-4.431570625365977E-2</v>
      </c>
      <c r="AV275" s="6">
        <f t="shared" si="46"/>
        <v>0.12217850655021811</v>
      </c>
      <c r="AW275" s="6">
        <f t="shared" si="47"/>
        <v>0.35058120245354968</v>
      </c>
    </row>
    <row r="276" spans="1:49" x14ac:dyDescent="0.25">
      <c r="A276" s="6">
        <v>18316.00505</v>
      </c>
      <c r="B276" s="6">
        <v>23.536871000000001</v>
      </c>
      <c r="C276" s="6">
        <v>10.862408</v>
      </c>
      <c r="D276" s="6">
        <v>-4.1175999999999997E-2</v>
      </c>
      <c r="E276" s="6">
        <v>31.183636</v>
      </c>
      <c r="F276" s="6">
        <v>22.004718</v>
      </c>
      <c r="G276" s="6">
        <v>86.079848999999996</v>
      </c>
      <c r="H276" s="6">
        <v>10.75</v>
      </c>
      <c r="I276" s="6">
        <v>43.241725000000002</v>
      </c>
      <c r="L276" s="3">
        <f t="shared" si="40"/>
        <v>6.8532012519877822E-4</v>
      </c>
      <c r="M276" s="6">
        <f>249.088908333*(E276-AVERAGE('raw Data'!$Y$2:$Y$2801))</f>
        <v>7697.1559965559982</v>
      </c>
      <c r="N276" s="3" t="s">
        <v>18</v>
      </c>
      <c r="O276" s="3">
        <f>L276/(PI()*('ugly don''t look!'!$J$7^2)/4)</f>
        <v>1.3661236489102131</v>
      </c>
      <c r="P276" s="6">
        <f>-M276/'ugly don''t look!'!$H$7</f>
        <v>-7215.1818490401183</v>
      </c>
      <c r="Q276" s="6">
        <f>-'ugly don''t look!'!$J$7/4*P276</f>
        <v>45.587322717697731</v>
      </c>
      <c r="R276" s="3">
        <f t="shared" si="41"/>
        <v>0.3119772760199489</v>
      </c>
      <c r="S276" s="3">
        <f t="shared" si="42"/>
        <v>3.8196296672914318</v>
      </c>
      <c r="U276" s="6">
        <v>444851.65500000003</v>
      </c>
      <c r="V276" s="6">
        <v>24.088253999999999</v>
      </c>
      <c r="W276" s="6">
        <v>25.112054000000001</v>
      </c>
      <c r="X276" s="6">
        <v>14.933047</v>
      </c>
      <c r="Y276" s="6">
        <v>0.27520099999999997</v>
      </c>
      <c r="Z276" s="6">
        <v>21.098416</v>
      </c>
      <c r="AA276" s="6">
        <v>85.850059999999999</v>
      </c>
      <c r="AB276" s="6">
        <v>25</v>
      </c>
      <c r="AC276" s="6">
        <v>84.308248000000006</v>
      </c>
      <c r="AE276" s="3">
        <f>0.000063090994667*'raw Data'!W276</f>
        <v>1.5843444649914161E-3</v>
      </c>
      <c r="AF276" s="6">
        <f>249.088908333*('raw Data'!X276-AVERAGE('raw Data'!$D$2:$D$3001))</f>
        <v>3735.9195825865327</v>
      </c>
      <c r="AG276" s="3"/>
      <c r="AH276" s="6">
        <f>AE276/(PI()*('ugly don''t look!'!$K$7^2)/4)</f>
        <v>1.4255490968960745</v>
      </c>
      <c r="AI276" s="6">
        <f>-AF276/'ugly don''t look!'!$I$7</f>
        <v>-4085.6513370368907</v>
      </c>
      <c r="AJ276" s="6">
        <f>-'ugly don''t look!'!$K$7/4*AI276</f>
        <v>38.422895151462889</v>
      </c>
      <c r="AK276" s="3">
        <f t="shared" si="43"/>
        <v>0.3545570706547701</v>
      </c>
      <c r="AL276" s="3">
        <f t="shared" si="44"/>
        <v>3.6486535098231236</v>
      </c>
      <c r="AN276" s="6">
        <f>S276-'ugly don''t look!'!$M$5</f>
        <v>4.1015106523359712E-2</v>
      </c>
      <c r="AO276" s="6">
        <f t="shared" si="48"/>
        <v>0.3119772760199489</v>
      </c>
      <c r="AP276" s="6">
        <f t="shared" si="49"/>
        <v>3.8196296672914318</v>
      </c>
      <c r="AQ276" s="6">
        <f t="shared" si="45"/>
        <v>-4.3808928593481872E-2</v>
      </c>
      <c r="AV276" s="6">
        <f t="shared" si="46"/>
        <v>0.12527684425658503</v>
      </c>
      <c r="AW276" s="6">
        <f t="shared" si="47"/>
        <v>0.3545570706547701</v>
      </c>
    </row>
    <row r="277" spans="1:49" x14ac:dyDescent="0.25">
      <c r="A277" s="6">
        <v>18318.192999999999</v>
      </c>
      <c r="B277" s="6">
        <v>23.601908000000002</v>
      </c>
      <c r="C277" s="6">
        <v>10.823506999999999</v>
      </c>
      <c r="D277" s="6">
        <v>-5.2408000000000003E-2</v>
      </c>
      <c r="E277" s="6">
        <v>31.106242999999999</v>
      </c>
      <c r="F277" s="6">
        <v>21.897400999999999</v>
      </c>
      <c r="G277" s="6">
        <v>86.079448999999997</v>
      </c>
      <c r="H277" s="6">
        <v>10.75</v>
      </c>
      <c r="I277" s="6">
        <v>43.232610999999999</v>
      </c>
      <c r="L277" s="3">
        <f t="shared" si="40"/>
        <v>6.828658224152372E-4</v>
      </c>
      <c r="M277" s="6">
        <f>249.088908333*(E277-AVERAGE('raw Data'!$Y$2:$Y$2801))</f>
        <v>7677.8782586733823</v>
      </c>
      <c r="N277" s="3" t="s">
        <v>18</v>
      </c>
      <c r="O277" s="3">
        <f>L277/(PI()*('ugly don''t look!'!$J$7^2)/4)</f>
        <v>1.3612312184227688</v>
      </c>
      <c r="P277" s="6">
        <f>-M277/'ugly don''t look!'!$H$7</f>
        <v>-7197.111228602721</v>
      </c>
      <c r="Q277" s="6">
        <f>-'ugly don''t look!'!$J$7/4*P277</f>
        <v>45.47314802011914</v>
      </c>
      <c r="R277" s="3">
        <f t="shared" si="41"/>
        <v>0.30838959786793502</v>
      </c>
      <c r="S277" s="3">
        <f t="shared" si="42"/>
        <v>3.8171219983438665</v>
      </c>
      <c r="U277" s="6">
        <v>444852.00199999998</v>
      </c>
      <c r="V277" s="6">
        <v>24.015291999999999</v>
      </c>
      <c r="W277" s="6">
        <v>25.125926</v>
      </c>
      <c r="X277" s="6">
        <v>14.904510999999999</v>
      </c>
      <c r="Y277" s="6">
        <v>0.26814100000000002</v>
      </c>
      <c r="Z277" s="6">
        <v>21.108785000000001</v>
      </c>
      <c r="AA277" s="6">
        <v>85.851994000000005</v>
      </c>
      <c r="AB277" s="6">
        <v>25</v>
      </c>
      <c r="AC277" s="6">
        <v>84.280528000000004</v>
      </c>
      <c r="AE277" s="3">
        <f>0.000063090994667*'raw Data'!W277</f>
        <v>1.5852196632694367E-3</v>
      </c>
      <c r="AF277" s="6">
        <f>249.088908333*('raw Data'!X277-AVERAGE('raw Data'!$D$2:$D$3001))</f>
        <v>3728.8115814983425</v>
      </c>
      <c r="AG277" s="3"/>
      <c r="AH277" s="6">
        <f>AE277/(PI()*('ugly don''t look!'!$K$7^2)/4)</f>
        <v>1.4263365759717463</v>
      </c>
      <c r="AI277" s="6">
        <f>-AF277/'ugly don''t look!'!$I$7</f>
        <v>-4077.8779325222467</v>
      </c>
      <c r="AJ277" s="6">
        <f>-'ugly don''t look!'!$K$7/4*AI277</f>
        <v>38.34979133471559</v>
      </c>
      <c r="AK277" s="3">
        <f t="shared" si="43"/>
        <v>0.35510932217254843</v>
      </c>
      <c r="AL277" s="3">
        <f t="shared" si="44"/>
        <v>3.6467490867219459</v>
      </c>
      <c r="AN277" s="6">
        <f>S277-'ugly don''t look!'!$M$5</f>
        <v>3.8507437575794334E-2</v>
      </c>
      <c r="AO277" s="6">
        <f t="shared" si="48"/>
        <v>0.30838959786793502</v>
      </c>
      <c r="AP277" s="6">
        <f t="shared" si="49"/>
        <v>3.8171219983438665</v>
      </c>
      <c r="AQ277" s="6">
        <f t="shared" si="45"/>
        <v>-4.4014253632746053E-2</v>
      </c>
      <c r="AV277" s="6">
        <f t="shared" si="46"/>
        <v>0.12337242115540725</v>
      </c>
      <c r="AW277" s="6">
        <f t="shared" si="47"/>
        <v>0.35510932217254843</v>
      </c>
    </row>
    <row r="278" spans="1:49" x14ac:dyDescent="0.25">
      <c r="A278" s="6">
        <v>18320.810160000001</v>
      </c>
      <c r="B278" s="6">
        <v>23.583062999999999</v>
      </c>
      <c r="C278" s="6">
        <v>10.758521999999999</v>
      </c>
      <c r="D278" s="6">
        <v>-6.0399000000000001E-2</v>
      </c>
      <c r="E278" s="6">
        <v>31.072474</v>
      </c>
      <c r="F278" s="6">
        <v>21.932338000000001</v>
      </c>
      <c r="G278" s="6">
        <v>86.080889999999997</v>
      </c>
      <c r="H278" s="6">
        <v>10.75</v>
      </c>
      <c r="I278" s="6">
        <v>43.247832000000002</v>
      </c>
      <c r="L278" s="3">
        <f t="shared" si="40"/>
        <v>6.7876585412680217E-4</v>
      </c>
      <c r="M278" s="6">
        <f>249.088908333*(E278-AVERAGE('raw Data'!$Y$2:$Y$2801))</f>
        <v>7669.4667753278854</v>
      </c>
      <c r="N278" s="3" t="s">
        <v>18</v>
      </c>
      <c r="O278" s="3">
        <f>L278/(PI()*('ugly don''t look!'!$J$7^2)/4)</f>
        <v>1.353058302682131</v>
      </c>
      <c r="P278" s="6">
        <f>-M278/'ugly don''t look!'!$H$7</f>
        <v>-7189.2264485638225</v>
      </c>
      <c r="Q278" s="6">
        <f>-'ugly don''t look!'!$J$7/4*P278</f>
        <v>45.423330008638374</v>
      </c>
      <c r="R278" s="3">
        <f t="shared" si="41"/>
        <v>0.3023674396734955</v>
      </c>
      <c r="S278" s="3">
        <f t="shared" si="42"/>
        <v>3.8160258499000683</v>
      </c>
      <c r="U278" s="6">
        <v>444854.69300000003</v>
      </c>
      <c r="V278" s="6">
        <v>24.071632999999999</v>
      </c>
      <c r="W278" s="6">
        <v>25.06804</v>
      </c>
      <c r="X278" s="6">
        <v>14.950481</v>
      </c>
      <c r="Y278" s="6">
        <v>0.28620899999999999</v>
      </c>
      <c r="Z278" s="6">
        <v>21.088415999999999</v>
      </c>
      <c r="AA278" s="6">
        <v>85.846925999999996</v>
      </c>
      <c r="AB278" s="6">
        <v>25</v>
      </c>
      <c r="AC278" s="6">
        <v>84.263987</v>
      </c>
      <c r="AE278" s="3">
        <f>0.000063090994667*'raw Data'!W278</f>
        <v>1.5815675779521428E-3</v>
      </c>
      <c r="AF278" s="6">
        <f>249.088908333*('raw Data'!X278-AVERAGE('raw Data'!$D$2:$D$3001))</f>
        <v>3740.2621986144104</v>
      </c>
      <c r="AG278" s="3"/>
      <c r="AH278" s="6">
        <f>AE278/(PI()*('ugly don''t look!'!$K$7^2)/4)</f>
        <v>1.4230505311494899</v>
      </c>
      <c r="AI278" s="6">
        <f>-AF278/'ugly don''t look!'!$I$7</f>
        <v>-4090.4004796745521</v>
      </c>
      <c r="AJ278" s="6">
        <f>-'ugly don''t look!'!$K$7/4*AI278</f>
        <v>38.467557751027378</v>
      </c>
      <c r="AK278" s="3">
        <f t="shared" si="43"/>
        <v>0.35280282877203234</v>
      </c>
      <c r="AL278" s="3">
        <f t="shared" si="44"/>
        <v>3.6498152302422806</v>
      </c>
      <c r="AN278" s="6">
        <f>S278-'ugly don''t look!'!$M$5</f>
        <v>3.7411289131996206E-2</v>
      </c>
      <c r="AO278" s="6">
        <f t="shared" si="48"/>
        <v>0.3023674396734955</v>
      </c>
      <c r="AP278" s="6">
        <f t="shared" si="49"/>
        <v>3.8160258499000683</v>
      </c>
      <c r="AQ278" s="6">
        <f t="shared" si="45"/>
        <v>-4.1245763542563318E-2</v>
      </c>
      <c r="AV278" s="6">
        <f t="shared" si="46"/>
        <v>0.12643856467574199</v>
      </c>
      <c r="AW278" s="6">
        <f t="shared" si="47"/>
        <v>0.35280282877203234</v>
      </c>
    </row>
    <row r="279" spans="1:49" x14ac:dyDescent="0.25">
      <c r="A279" s="6">
        <v>18321.565999999999</v>
      </c>
      <c r="B279" s="6">
        <v>23.693175</v>
      </c>
      <c r="C279" s="6">
        <v>10.745195000000001</v>
      </c>
      <c r="D279" s="6">
        <v>-4.7528000000000001E-2</v>
      </c>
      <c r="E279" s="6">
        <v>31.077652</v>
      </c>
      <c r="F279" s="6">
        <v>22.004718</v>
      </c>
      <c r="G279" s="6">
        <v>86.082042999999999</v>
      </c>
      <c r="H279" s="6">
        <v>10.75</v>
      </c>
      <c r="I279" s="6">
        <v>43.260069000000001</v>
      </c>
      <c r="L279" s="3">
        <f t="shared" si="40"/>
        <v>6.7792504044087516E-4</v>
      </c>
      <c r="M279" s="6">
        <f>249.088908333*(E279-AVERAGE('raw Data'!$Y$2:$Y$2801))</f>
        <v>7670.7565576952338</v>
      </c>
      <c r="N279" s="3" t="s">
        <v>18</v>
      </c>
      <c r="O279" s="3">
        <f>L279/(PI()*('ugly don''t look!'!$J$7^2)/4)</f>
        <v>1.3513822166918952</v>
      </c>
      <c r="P279" s="6">
        <f>-M279/'ugly don''t look!'!$H$7</f>
        <v>-7190.4354684057316</v>
      </c>
      <c r="Q279" s="6">
        <f>-'ugly don''t look!'!$J$7/4*P279</f>
        <v>45.430968898254513</v>
      </c>
      <c r="R279" s="3">
        <f t="shared" si="41"/>
        <v>0.30112793287508716</v>
      </c>
      <c r="S279" s="3">
        <f t="shared" si="42"/>
        <v>3.8161940068222182</v>
      </c>
      <c r="U279" s="6">
        <v>444855.89399999997</v>
      </c>
      <c r="V279" s="6">
        <v>24.042083999999999</v>
      </c>
      <c r="W279" s="6">
        <v>25.088048000000001</v>
      </c>
      <c r="X279" s="6">
        <v>14.98603</v>
      </c>
      <c r="Y279" s="6">
        <v>0.29770099999999999</v>
      </c>
      <c r="Z279" s="6">
        <v>21.148409999999998</v>
      </c>
      <c r="AA279" s="6">
        <v>85.846052</v>
      </c>
      <c r="AB279" s="6">
        <v>25</v>
      </c>
      <c r="AC279" s="6">
        <v>84.212102999999999</v>
      </c>
      <c r="AE279" s="3">
        <f>0.000063090994667*'raw Data'!W279</f>
        <v>1.5828299025734403E-3</v>
      </c>
      <c r="AF279" s="6">
        <f>249.088908333*('raw Data'!X279-AVERAGE('raw Data'!$D$2:$D$3001))</f>
        <v>3749.1170602167404</v>
      </c>
      <c r="AG279" s="3"/>
      <c r="AH279" s="6">
        <f>AE279/(PI()*('ugly don''t look!'!$K$7^2)/4)</f>
        <v>1.424186335744793</v>
      </c>
      <c r="AI279" s="6">
        <f>-AF279/'ugly don''t look!'!$I$7</f>
        <v>-4100.0842740777998</v>
      </c>
      <c r="AJ279" s="6">
        <f>-'ugly don''t look!'!$K$7/4*AI279</f>
        <v>38.55862754292356</v>
      </c>
      <c r="AK279" s="3">
        <f t="shared" si="43"/>
        <v>0.35360065818254433</v>
      </c>
      <c r="AL279" s="3">
        <f t="shared" si="44"/>
        <v>3.652179876342402</v>
      </c>
      <c r="AN279" s="6">
        <f>S279-'ugly don''t look!'!$M$5</f>
        <v>3.7579446054146093E-2</v>
      </c>
      <c r="AO279" s="6">
        <f t="shared" si="48"/>
        <v>0.30112793287508716</v>
      </c>
      <c r="AP279" s="6">
        <f t="shared" si="49"/>
        <v>3.8161940068222182</v>
      </c>
      <c r="AQ279" s="6">
        <f t="shared" si="45"/>
        <v>-4.0282169904605619E-2</v>
      </c>
      <c r="AV279" s="6">
        <f t="shared" si="46"/>
        <v>0.12880321077586343</v>
      </c>
      <c r="AW279" s="6">
        <f t="shared" si="47"/>
        <v>0.35360065818254433</v>
      </c>
    </row>
    <row r="280" spans="1:49" x14ac:dyDescent="0.25">
      <c r="A280" s="6">
        <v>18323.671999999999</v>
      </c>
      <c r="B280" s="6">
        <v>23.554977999999998</v>
      </c>
      <c r="C280" s="6">
        <v>10.707795000000001</v>
      </c>
      <c r="D280" s="6">
        <v>-7.1081000000000005E-2</v>
      </c>
      <c r="E280" s="6">
        <v>30.98601</v>
      </c>
      <c r="F280" s="6">
        <v>21.956392000000001</v>
      </c>
      <c r="G280" s="6">
        <v>86.079550999999995</v>
      </c>
      <c r="H280" s="6">
        <v>10.75</v>
      </c>
      <c r="I280" s="6">
        <v>43.306997000000003</v>
      </c>
      <c r="L280" s="3">
        <f t="shared" si="40"/>
        <v>6.7556543724032938E-4</v>
      </c>
      <c r="M280" s="6">
        <f>249.088908333*(E280-AVERAGE('raw Data'!$Y$2:$Y$2801))</f>
        <v>7647.9295519577809</v>
      </c>
      <c r="N280" s="3" t="s">
        <v>18</v>
      </c>
      <c r="O280" s="3">
        <f>L280/(PI()*('ugly don''t look!'!$J$7^2)/4)</f>
        <v>1.3466785612529502</v>
      </c>
      <c r="P280" s="6">
        <f>-M280/'ugly don''t look!'!$H$7</f>
        <v>-7169.0378252322653</v>
      </c>
      <c r="Q280" s="6">
        <f>-'ugly don''t look!'!$J$7/4*P280</f>
        <v>45.295773239273764</v>
      </c>
      <c r="R280" s="3">
        <f t="shared" si="41"/>
        <v>0.29764123587951857</v>
      </c>
      <c r="S280" s="3">
        <f t="shared" si="42"/>
        <v>3.8132137221594182</v>
      </c>
      <c r="U280" s="6">
        <v>444856.679</v>
      </c>
      <c r="V280" s="6">
        <v>24.118713</v>
      </c>
      <c r="W280" s="6">
        <v>25.099875000000001</v>
      </c>
      <c r="X280" s="6">
        <v>15.005998</v>
      </c>
      <c r="Y280" s="6">
        <v>0.31578800000000001</v>
      </c>
      <c r="Z280" s="6">
        <v>21.271850000000001</v>
      </c>
      <c r="AA280" s="6">
        <v>85.845104000000006</v>
      </c>
      <c r="AB280" s="6">
        <v>25</v>
      </c>
      <c r="AC280" s="6">
        <v>84.174556999999993</v>
      </c>
      <c r="AE280" s="3">
        <f>0.000063090994667*'raw Data'!W280</f>
        <v>1.5835760797673667E-3</v>
      </c>
      <c r="AF280" s="6">
        <f>249.088908333*('raw Data'!X280-AVERAGE('raw Data'!$D$2:$D$3001))</f>
        <v>3754.0908675383334</v>
      </c>
      <c r="AG280" s="3"/>
      <c r="AH280" s="6">
        <f>AE280/(PI()*('ugly don''t look!'!$K$7^2)/4)</f>
        <v>1.4248577252364285</v>
      </c>
      <c r="AI280" s="6">
        <f>-AF280/'ugly don''t look!'!$I$7</f>
        <v>-4105.5236959080639</v>
      </c>
      <c r="AJ280" s="6">
        <f>-'ugly don''t look!'!$K$7/4*AI280</f>
        <v>38.609781769613001</v>
      </c>
      <c r="AK280" s="3">
        <f t="shared" si="43"/>
        <v>0.3540719667967272</v>
      </c>
      <c r="AL280" s="3">
        <f t="shared" si="44"/>
        <v>3.6535056580874961</v>
      </c>
      <c r="AN280" s="6">
        <f>S280-'ugly don''t look!'!$M$5</f>
        <v>3.4599161391346112E-2</v>
      </c>
      <c r="AO280" s="6">
        <f t="shared" si="48"/>
        <v>0.29764123587951857</v>
      </c>
      <c r="AP280" s="6">
        <f t="shared" si="49"/>
        <v>3.8132137221594182</v>
      </c>
      <c r="AQ280" s="6">
        <f t="shared" si="45"/>
        <v>-4.102491394985236E-2</v>
      </c>
      <c r="AV280" s="6">
        <f t="shared" si="46"/>
        <v>0.13012899252095744</v>
      </c>
      <c r="AW280" s="6">
        <f t="shared" si="47"/>
        <v>0.3540719667967272</v>
      </c>
    </row>
    <row r="281" spans="1:49" x14ac:dyDescent="0.25">
      <c r="A281" s="6">
        <v>18325.22999</v>
      </c>
      <c r="B281" s="6">
        <v>23.560151999999999</v>
      </c>
      <c r="C281" s="6">
        <v>10.703804999999999</v>
      </c>
      <c r="D281" s="6">
        <v>-8.2443000000000002E-2</v>
      </c>
      <c r="E281" s="6">
        <v>30.965073</v>
      </c>
      <c r="F281" s="6">
        <v>21.977485000000001</v>
      </c>
      <c r="G281" s="6">
        <v>86.085763</v>
      </c>
      <c r="H281" s="6">
        <v>10.75</v>
      </c>
      <c r="I281" s="6">
        <v>43.338298999999999</v>
      </c>
      <c r="L281" s="3">
        <f t="shared" si="40"/>
        <v>6.7531370417160794E-4</v>
      </c>
      <c r="M281" s="6">
        <f>249.088908333*(E281-AVERAGE('raw Data'!$Y$2:$Y$2801))</f>
        <v>7642.7143774840133</v>
      </c>
      <c r="N281" s="3" t="s">
        <v>18</v>
      </c>
      <c r="O281" s="3">
        <f>L281/(PI()*('ugly don''t look!'!$J$7^2)/4)</f>
        <v>1.3461767541620036</v>
      </c>
      <c r="P281" s="6">
        <f>-M281/'ugly don''t look!'!$H$7</f>
        <v>-7164.1492102399825</v>
      </c>
      <c r="Q281" s="6">
        <f>-'ugly don''t look!'!$J$7/4*P281</f>
        <v>45.264885747598768</v>
      </c>
      <c r="R281" s="3">
        <f t="shared" si="41"/>
        <v>0.29726854070062608</v>
      </c>
      <c r="S281" s="3">
        <f t="shared" si="42"/>
        <v>3.8125315828459847</v>
      </c>
      <c r="U281" s="6">
        <v>444857.033</v>
      </c>
      <c r="V281" s="6">
        <v>23.957298000000002</v>
      </c>
      <c r="W281" s="6">
        <v>25.108893999999999</v>
      </c>
      <c r="X281" s="6">
        <v>15.011073</v>
      </c>
      <c r="Y281" s="6">
        <v>0.32115199999999999</v>
      </c>
      <c r="Z281" s="6">
        <v>21.271850000000001</v>
      </c>
      <c r="AA281" s="6">
        <v>85.845104000000006</v>
      </c>
      <c r="AB281" s="6">
        <v>25</v>
      </c>
      <c r="AC281" s="6">
        <v>84.152947999999995</v>
      </c>
      <c r="AE281" s="3">
        <f>0.000063090994667*'raw Data'!W281</f>
        <v>1.5841450974482683E-3</v>
      </c>
      <c r="AF281" s="6">
        <f>249.088908333*('raw Data'!X281-AVERAGE('raw Data'!$D$2:$D$3001))</f>
        <v>3755.3549937481239</v>
      </c>
      <c r="AG281" s="3"/>
      <c r="AH281" s="6">
        <f>AE281/(PI()*('ugly don''t look!'!$K$7^2)/4)</f>
        <v>1.4253697115241653</v>
      </c>
      <c r="AI281" s="6">
        <f>-AF281/'ugly don''t look!'!$I$7</f>
        <v>-4106.9061611418674</v>
      </c>
      <c r="AJ281" s="6">
        <f>-'ugly don''t look!'!$K$7/4*AI281</f>
        <v>38.622782956534522</v>
      </c>
      <c r="AK281" s="3">
        <f t="shared" si="43"/>
        <v>0.35443122675376798</v>
      </c>
      <c r="AL281" s="3">
        <f t="shared" si="44"/>
        <v>3.6538423343869413</v>
      </c>
      <c r="AN281" s="6">
        <f>S281-'ugly don''t look!'!$M$5</f>
        <v>3.3917022077912584E-2</v>
      </c>
      <c r="AO281" s="6">
        <f t="shared" si="48"/>
        <v>0.29726854070062608</v>
      </c>
      <c r="AP281" s="6">
        <f t="shared" si="49"/>
        <v>3.8125315828459847</v>
      </c>
      <c r="AQ281" s="6">
        <f t="shared" si="45"/>
        <v>-4.1467881175261567E-2</v>
      </c>
      <c r="AV281" s="6">
        <f t="shared" si="46"/>
        <v>0.13046566882040267</v>
      </c>
      <c r="AW281" s="6">
        <f t="shared" si="47"/>
        <v>0.35443122675376798</v>
      </c>
    </row>
    <row r="282" spans="1:49" x14ac:dyDescent="0.25">
      <c r="A282" s="6">
        <v>18325.492989999999</v>
      </c>
      <c r="B282" s="6">
        <v>23.603386</v>
      </c>
      <c r="C282" s="6">
        <v>10.716353</v>
      </c>
      <c r="D282" s="6">
        <v>-8.2192000000000001E-2</v>
      </c>
      <c r="E282" s="6">
        <v>30.958480000000002</v>
      </c>
      <c r="F282" s="6">
        <v>21.932928</v>
      </c>
      <c r="G282" s="6">
        <v>86.083911999999998</v>
      </c>
      <c r="H282" s="6">
        <v>10.75</v>
      </c>
      <c r="I282" s="6">
        <v>43.329217999999997</v>
      </c>
      <c r="L282" s="3">
        <f t="shared" si="40"/>
        <v>6.7610536997268951E-4</v>
      </c>
      <c r="M282" s="6">
        <f>249.088908333*(E282-AVERAGE('raw Data'!$Y$2:$Y$2801))</f>
        <v>7641.0721343113737</v>
      </c>
      <c r="N282" s="3" t="s">
        <v>18</v>
      </c>
      <c r="O282" s="3">
        <f>L282/(PI()*('ugly don''t look!'!$J$7^2)/4)</f>
        <v>1.3477548682916263</v>
      </c>
      <c r="P282" s="6">
        <f>-M282/'ugly don''t look!'!$H$7</f>
        <v>-7162.6097996919516</v>
      </c>
      <c r="Q282" s="6">
        <f>-'ugly don''t look!'!$J$7/4*P282</f>
        <v>45.255159366903676</v>
      </c>
      <c r="R282" s="3">
        <f t="shared" si="41"/>
        <v>0.29844014750533299</v>
      </c>
      <c r="S282" s="3">
        <f t="shared" si="42"/>
        <v>3.8123166828043371</v>
      </c>
      <c r="U282" s="6">
        <v>444859.54399999999</v>
      </c>
      <c r="V282" s="6">
        <v>24.004014000000002</v>
      </c>
      <c r="W282" s="6">
        <v>25.130116999999998</v>
      </c>
      <c r="X282" s="6">
        <v>15.041285</v>
      </c>
      <c r="Y282" s="6">
        <v>0.32526899999999997</v>
      </c>
      <c r="Z282" s="6">
        <v>21.254206</v>
      </c>
      <c r="AA282" s="6">
        <v>85.844155000000001</v>
      </c>
      <c r="AB282" s="6">
        <v>25</v>
      </c>
      <c r="AC282" s="6">
        <v>84.038610000000006</v>
      </c>
      <c r="AE282" s="3">
        <f>0.000063090994667*'raw Data'!W282</f>
        <v>1.5854840776280861E-3</v>
      </c>
      <c r="AF282" s="6">
        <f>249.088908333*('raw Data'!X282-AVERAGE('raw Data'!$D$2:$D$3001))</f>
        <v>3762.8804678466799</v>
      </c>
      <c r="AG282" s="3"/>
      <c r="AH282" s="6">
        <f>AE282/(PI()*('ugly don''t look!'!$K$7^2)/4)</f>
        <v>1.426574488659617</v>
      </c>
      <c r="AI282" s="6">
        <f>-AF282/'ugly don''t look!'!$I$7</f>
        <v>-4115.1361196923444</v>
      </c>
      <c r="AJ282" s="6">
        <f>-'ugly don''t look!'!$K$7/4*AI282</f>
        <v>38.700180367228704</v>
      </c>
      <c r="AK282" s="3">
        <f t="shared" si="43"/>
        <v>0.35527610808562626</v>
      </c>
      <c r="AL282" s="3">
        <f t="shared" si="44"/>
        <v>3.6558442606767798</v>
      </c>
      <c r="AN282" s="6">
        <f>S282-'ugly don''t look!'!$M$5</f>
        <v>3.3702122036264992E-2</v>
      </c>
      <c r="AO282" s="6">
        <f t="shared" si="48"/>
        <v>0.29844014750533299</v>
      </c>
      <c r="AP282" s="6">
        <f t="shared" si="49"/>
        <v>3.8123166828043371</v>
      </c>
      <c r="AQ282" s="6">
        <f t="shared" si="45"/>
        <v>-4.2434644030530572E-2</v>
      </c>
      <c r="AV282" s="6">
        <f t="shared" si="46"/>
        <v>0.1324675951102412</v>
      </c>
      <c r="AW282" s="6">
        <f t="shared" si="47"/>
        <v>0.35527610808562626</v>
      </c>
    </row>
    <row r="283" spans="1:49" x14ac:dyDescent="0.25">
      <c r="A283" s="6">
        <v>18328.11606</v>
      </c>
      <c r="B283" s="6">
        <v>23.595058999999999</v>
      </c>
      <c r="C283" s="6">
        <v>10.678316000000001</v>
      </c>
      <c r="D283" s="6">
        <v>-8.8095999999999994E-2</v>
      </c>
      <c r="E283" s="6">
        <v>30.985153</v>
      </c>
      <c r="F283" s="6">
        <v>21.927377</v>
      </c>
      <c r="G283" s="6">
        <v>86.080843999999999</v>
      </c>
      <c r="H283" s="6">
        <v>10.75</v>
      </c>
      <c r="I283" s="6">
        <v>43.415035000000003</v>
      </c>
      <c r="L283" s="3">
        <f t="shared" si="40"/>
        <v>6.7370557780854084E-4</v>
      </c>
      <c r="M283" s="6">
        <f>249.088908333*(E283-AVERAGE('raw Data'!$Y$2:$Y$2801))</f>
        <v>7647.7160827633397</v>
      </c>
      <c r="N283" s="3" t="s">
        <v>18</v>
      </c>
      <c r="O283" s="3">
        <f>L283/(PI()*('ugly don''t look!'!$J$7^2)/4)</f>
        <v>1.3429710997907931</v>
      </c>
      <c r="P283" s="6">
        <f>-M283/'ugly don''t look!'!$H$7</f>
        <v>-7168.8377228752715</v>
      </c>
      <c r="Q283" s="6">
        <f>-'ugly don''t look!'!$J$7/4*P283</f>
        <v>45.294508942556682</v>
      </c>
      <c r="R283" s="3">
        <f t="shared" si="41"/>
        <v>0.29488439816644285</v>
      </c>
      <c r="S283" s="3">
        <f t="shared" si="42"/>
        <v>3.8131858097457085</v>
      </c>
      <c r="U283" s="6">
        <v>444860.6704</v>
      </c>
      <c r="V283" s="6">
        <v>23.997019999999999</v>
      </c>
      <c r="W283" s="6">
        <v>25.110880000000002</v>
      </c>
      <c r="X283" s="6">
        <v>15.071414000000001</v>
      </c>
      <c r="Y283" s="6">
        <v>0.32960800000000001</v>
      </c>
      <c r="Z283" s="6">
        <v>21.210882000000002</v>
      </c>
      <c r="AA283" s="6">
        <v>85.841431</v>
      </c>
      <c r="AB283" s="6">
        <v>25</v>
      </c>
      <c r="AC283" s="6">
        <v>84.011626000000007</v>
      </c>
      <c r="AE283" s="3">
        <f>0.000063090994667*'raw Data'!W283</f>
        <v>1.5842703961636772E-3</v>
      </c>
      <c r="AF283" s="6">
        <f>249.088908333*('raw Data'!X283-AVERAGE('raw Data'!$D$2:$D$3001))</f>
        <v>3770.3852675658454</v>
      </c>
      <c r="AG283" s="3"/>
      <c r="AH283" s="6">
        <f>AE283/(PI()*('ugly don''t look!'!$K$7^2)/4)</f>
        <v>1.425482451824359</v>
      </c>
      <c r="AI283" s="6">
        <f>-AF283/'ugly don''t look!'!$I$7</f>
        <v>-4123.3434684665854</v>
      </c>
      <c r="AJ283" s="6">
        <f>-'ugly don''t look!'!$K$7/4*AI283</f>
        <v>38.777365147673734</v>
      </c>
      <c r="AK283" s="3">
        <f t="shared" si="43"/>
        <v>0.35451031910496172</v>
      </c>
      <c r="AL283" s="3">
        <f t="shared" si="44"/>
        <v>3.6578367039186577</v>
      </c>
      <c r="AN283" s="6">
        <f>S283-'ugly don''t look!'!$M$5</f>
        <v>3.4571248977636415E-2</v>
      </c>
      <c r="AO283" s="6">
        <f t="shared" si="48"/>
        <v>0.29488439816644285</v>
      </c>
      <c r="AP283" s="6">
        <f t="shared" si="49"/>
        <v>3.8131858097457085</v>
      </c>
      <c r="AQ283" s="6">
        <f t="shared" si="45"/>
        <v>-3.9283663064643481E-2</v>
      </c>
      <c r="AV283" s="6">
        <f t="shared" si="46"/>
        <v>0.13446003835211906</v>
      </c>
      <c r="AW283" s="6">
        <f t="shared" si="47"/>
        <v>0.35451031910496172</v>
      </c>
    </row>
    <row r="284" spans="1:49" x14ac:dyDescent="0.25">
      <c r="A284" s="6">
        <v>18328.587070000001</v>
      </c>
      <c r="B284" s="6">
        <v>23.649944000000001</v>
      </c>
      <c r="C284" s="6">
        <v>10.694006999999999</v>
      </c>
      <c r="D284" s="6">
        <v>-9.0414999999999995E-2</v>
      </c>
      <c r="E284" s="6">
        <v>30.952575</v>
      </c>
      <c r="F284" s="6">
        <v>21.846108999999998</v>
      </c>
      <c r="G284" s="6">
        <v>86.081737000000004</v>
      </c>
      <c r="H284" s="6">
        <v>10.75</v>
      </c>
      <c r="I284" s="6">
        <v>43.40925</v>
      </c>
      <c r="L284" s="3">
        <f t="shared" si="40"/>
        <v>6.7469553860586065E-4</v>
      </c>
      <c r="M284" s="6">
        <f>249.088908333*(E284-AVERAGE('raw Data'!$Y$2:$Y$2801))</f>
        <v>7639.6012643076674</v>
      </c>
      <c r="N284" s="3" t="s">
        <v>18</v>
      </c>
      <c r="O284" s="3">
        <f>L284/(PI()*('ugly don''t look!'!$J$7^2)/4)</f>
        <v>1.3449444970499504</v>
      </c>
      <c r="P284" s="6">
        <f>-M284/'ugly don''t look!'!$H$7</f>
        <v>-7161.2310314095121</v>
      </c>
      <c r="Q284" s="6">
        <f>-'ugly don''t look!'!$J$7/4*P284</f>
        <v>45.246447964203149</v>
      </c>
      <c r="R284" s="3">
        <f t="shared" si="41"/>
        <v>0.29635274606846629</v>
      </c>
      <c r="S284" s="3">
        <f t="shared" si="42"/>
        <v>3.812124169036144</v>
      </c>
      <c r="U284" s="6">
        <v>444861.77130000002</v>
      </c>
      <c r="V284" s="6">
        <v>24.056857999999998</v>
      </c>
      <c r="W284" s="6">
        <v>25.142697999999999</v>
      </c>
      <c r="X284" s="6">
        <v>15.026552000000001</v>
      </c>
      <c r="Y284" s="6">
        <v>0.32910600000000001</v>
      </c>
      <c r="Z284" s="6">
        <v>21.064603999999999</v>
      </c>
      <c r="AA284" s="6">
        <v>85.848106999999999</v>
      </c>
      <c r="AB284" s="6">
        <v>25</v>
      </c>
      <c r="AC284" s="6">
        <v>83.933644000000001</v>
      </c>
      <c r="AE284" s="3">
        <f>0.000063090994667*'raw Data'!W284</f>
        <v>1.5862778254319917E-3</v>
      </c>
      <c r="AF284" s="6">
        <f>249.088908333*('raw Data'!X284-AVERAGE('raw Data'!$D$2:$D$3001))</f>
        <v>3759.2106409602102</v>
      </c>
      <c r="AG284" s="3"/>
      <c r="AH284" s="6">
        <f>AE284/(PI()*('ugly don''t look!'!$K$7^2)/4)</f>
        <v>1.4272886808634109</v>
      </c>
      <c r="AI284" s="6">
        <f>-AF284/'ugly don''t look!'!$I$7</f>
        <v>-4111.1227482067043</v>
      </c>
      <c r="AJ284" s="6">
        <f>-'ugly don''t look!'!$K$7/4*AI284</f>
        <v>38.662437217097718</v>
      </c>
      <c r="AK284" s="3">
        <f t="shared" si="43"/>
        <v>0.35577661716842335</v>
      </c>
      <c r="AL284" s="3">
        <f t="shared" si="44"/>
        <v>3.6548685141391348</v>
      </c>
      <c r="AN284" s="6">
        <f>S284-'ugly don''t look!'!$M$5</f>
        <v>3.3509608268071922E-2</v>
      </c>
      <c r="AO284" s="6">
        <f t="shared" si="48"/>
        <v>0.29635274606846629</v>
      </c>
      <c r="AP284" s="6">
        <f t="shared" si="49"/>
        <v>3.812124169036144</v>
      </c>
      <c r="AQ284" s="6">
        <f t="shared" si="45"/>
        <v>-4.1287596171755647E-2</v>
      </c>
      <c r="AV284" s="6">
        <f t="shared" si="46"/>
        <v>0.13149184857259621</v>
      </c>
      <c r="AW284" s="6">
        <f t="shared" si="47"/>
        <v>0.35577661716842335</v>
      </c>
    </row>
    <row r="285" spans="1:49" x14ac:dyDescent="0.25">
      <c r="A285" s="6">
        <v>18330.279979999999</v>
      </c>
      <c r="B285" s="6">
        <v>23.721625</v>
      </c>
      <c r="C285" s="6">
        <v>10.650161000000001</v>
      </c>
      <c r="D285" s="6">
        <v>-7.1266999999999997E-2</v>
      </c>
      <c r="E285" s="6">
        <v>30.982600999999999</v>
      </c>
      <c r="F285" s="6">
        <v>21.973193999999999</v>
      </c>
      <c r="G285" s="6">
        <v>86.081503999999995</v>
      </c>
      <c r="H285" s="6">
        <v>10.75</v>
      </c>
      <c r="I285" s="6">
        <v>43.498871999999999</v>
      </c>
      <c r="L285" s="3">
        <f t="shared" si="40"/>
        <v>6.7192925085369148E-4</v>
      </c>
      <c r="M285" s="6">
        <f>249.088908333*(E285-AVERAGE('raw Data'!$Y$2:$Y$2801))</f>
        <v>7647.0804078692736</v>
      </c>
      <c r="N285" s="3" t="s">
        <v>18</v>
      </c>
      <c r="O285" s="3">
        <f>L285/(PI()*('ugly don''t look!'!$J$7^2)/4)</f>
        <v>1.3394301527618226</v>
      </c>
      <c r="P285" s="6">
        <f>-M285/'ugly don''t look!'!$H$7</f>
        <v>-7168.2418521459258</v>
      </c>
      <c r="Q285" s="6">
        <f>-'ugly don''t look!'!$J$7/4*P285</f>
        <v>45.290744082320998</v>
      </c>
      <c r="R285" s="3">
        <f t="shared" si="41"/>
        <v>0.29224426438154316</v>
      </c>
      <c r="S285" s="3">
        <f t="shared" si="42"/>
        <v>3.8131026867182372</v>
      </c>
      <c r="U285" s="6">
        <v>444862.09100000001</v>
      </c>
      <c r="V285" s="6">
        <v>24.062201999999999</v>
      </c>
      <c r="W285" s="6">
        <v>25.150451</v>
      </c>
      <c r="X285" s="6">
        <v>15.045970000000001</v>
      </c>
      <c r="Y285" s="6">
        <v>0.32450499999999999</v>
      </c>
      <c r="Z285" s="6">
        <v>21.180275999999999</v>
      </c>
      <c r="AA285" s="6">
        <v>85.848022999999998</v>
      </c>
      <c r="AB285" s="6">
        <v>25</v>
      </c>
      <c r="AC285" s="6">
        <v>83.910098000000005</v>
      </c>
      <c r="AE285" s="3">
        <f>0.000063090994667*'raw Data'!W285</f>
        <v>1.5867669699136449E-3</v>
      </c>
      <c r="AF285" s="6">
        <f>249.088908333*('raw Data'!X285-AVERAGE('raw Data'!$D$2:$D$3001))</f>
        <v>3764.0474493822207</v>
      </c>
      <c r="AG285" s="3"/>
      <c r="AH285" s="6">
        <f>AE285/(PI()*('ugly don''t look!'!$K$7^2)/4)</f>
        <v>1.4277287994673384</v>
      </c>
      <c r="AI285" s="6">
        <f>-AF285/'ugly don''t look!'!$I$7</f>
        <v>-4116.4123462185271</v>
      </c>
      <c r="AJ285" s="6">
        <f>-'ugly don''t look!'!$K$7/4*AI285</f>
        <v>38.712182448160206</v>
      </c>
      <c r="AK285" s="3">
        <f t="shared" si="43"/>
        <v>0.35608492954160215</v>
      </c>
      <c r="AL285" s="3">
        <f t="shared" si="44"/>
        <v>3.6561543424412726</v>
      </c>
      <c r="AN285" s="6">
        <f>S285-'ugly don''t look!'!$M$5</f>
        <v>3.4488125950165038E-2</v>
      </c>
      <c r="AO285" s="6">
        <f t="shared" si="48"/>
        <v>0.29224426438154316</v>
      </c>
      <c r="AP285" s="6">
        <f t="shared" si="49"/>
        <v>3.8131026867182372</v>
      </c>
      <c r="AQ285" s="6">
        <f t="shared" si="45"/>
        <v>-3.7672515959953773E-2</v>
      </c>
      <c r="AV285" s="6">
        <f t="shared" si="46"/>
        <v>0.13277767687473396</v>
      </c>
      <c r="AW285" s="6">
        <f t="shared" si="47"/>
        <v>0.35608492954160215</v>
      </c>
    </row>
    <row r="286" spans="1:49" x14ac:dyDescent="0.25">
      <c r="A286" s="6">
        <v>18330.594000000001</v>
      </c>
      <c r="B286" s="6">
        <v>23.658442999999998</v>
      </c>
      <c r="C286" s="6">
        <v>10.648987999999999</v>
      </c>
      <c r="D286" s="6">
        <v>-7.3233000000000006E-2</v>
      </c>
      <c r="E286" s="6">
        <v>30.954643000000001</v>
      </c>
      <c r="F286" s="6">
        <v>21.953211</v>
      </c>
      <c r="G286" s="6">
        <v>86.081681000000003</v>
      </c>
      <c r="H286" s="6">
        <v>10.75</v>
      </c>
      <c r="I286" s="6">
        <v>43.510809000000002</v>
      </c>
      <c r="L286" s="3">
        <f t="shared" si="40"/>
        <v>6.7185524511694699E-4</v>
      </c>
      <c r="M286" s="6">
        <f>249.088908333*(E286-AVERAGE('raw Data'!$Y$2:$Y$2801))</f>
        <v>7640.1163801700995</v>
      </c>
      <c r="N286" s="3" t="s">
        <v>18</v>
      </c>
      <c r="O286" s="3">
        <f>L286/(PI()*('ugly don''t look!'!$J$7^2)/4)</f>
        <v>1.3392826290230555</v>
      </c>
      <c r="P286" s="6">
        <f>-M286/'ugly don''t look!'!$H$7</f>
        <v>-7161.7138921729465</v>
      </c>
      <c r="Q286" s="6">
        <f>-'ugly don''t look!'!$J$7/4*P286</f>
        <v>45.249498799221719</v>
      </c>
      <c r="R286" s="3">
        <f t="shared" si="41"/>
        <v>0.29213411913572257</v>
      </c>
      <c r="S286" s="3">
        <f t="shared" si="42"/>
        <v>3.8121915938242994</v>
      </c>
      <c r="U286" s="6">
        <v>444863.80709999998</v>
      </c>
      <c r="V286" s="6">
        <v>24.011621999999999</v>
      </c>
      <c r="W286" s="6">
        <v>25.170375</v>
      </c>
      <c r="X286" s="6">
        <v>14.969545999999999</v>
      </c>
      <c r="Y286" s="6">
        <v>0.334563</v>
      </c>
      <c r="Z286" s="6">
        <v>21.273591</v>
      </c>
      <c r="AA286" s="6">
        <v>85.845967999999999</v>
      </c>
      <c r="AB286" s="6">
        <v>25</v>
      </c>
      <c r="AC286" s="6">
        <v>83.796087</v>
      </c>
      <c r="AE286" s="3">
        <f>0.000063090994667*'raw Data'!W286</f>
        <v>1.5880239948913902E-3</v>
      </c>
      <c r="AF286" s="6">
        <f>249.088908333*('raw Data'!X286-AVERAGE('raw Data'!$D$2:$D$3001))</f>
        <v>3745.0110786517785</v>
      </c>
      <c r="AG286" s="3"/>
      <c r="AH286" s="6">
        <f>AE286/(PI()*('ugly don''t look!'!$K$7^2)/4)</f>
        <v>1.4288598355907298</v>
      </c>
      <c r="AI286" s="6">
        <f>-AF286/'ugly don''t look!'!$I$7</f>
        <v>-4095.5939180356281</v>
      </c>
      <c r="AJ286" s="6">
        <f>-'ugly don''t look!'!$K$7/4*AI286</f>
        <v>38.516398663078363</v>
      </c>
      <c r="AK286" s="3">
        <f t="shared" si="43"/>
        <v>0.35687680847622644</v>
      </c>
      <c r="AL286" s="3">
        <f t="shared" si="44"/>
        <v>3.6510840899080814</v>
      </c>
      <c r="AN286" s="6">
        <f>S286-'ugly don''t look!'!$M$5</f>
        <v>3.3577033056227279E-2</v>
      </c>
      <c r="AO286" s="6">
        <f t="shared" si="48"/>
        <v>0.29213411913572257</v>
      </c>
      <c r="AP286" s="6">
        <f t="shared" si="49"/>
        <v>3.8121915938242994</v>
      </c>
      <c r="AQ286" s="6">
        <f t="shared" si="45"/>
        <v>-3.851292463278852E-2</v>
      </c>
      <c r="AV286" s="6">
        <f t="shared" si="46"/>
        <v>0.12770742434154281</v>
      </c>
      <c r="AW286" s="6">
        <f t="shared" si="47"/>
        <v>0.35687680847622644</v>
      </c>
    </row>
    <row r="287" spans="1:49" x14ac:dyDescent="0.25">
      <c r="A287" s="6">
        <v>18332.338</v>
      </c>
      <c r="B287" s="6">
        <v>23.587102000000002</v>
      </c>
      <c r="C287" s="6">
        <v>10.657336000000001</v>
      </c>
      <c r="D287" s="6">
        <v>-6.3044000000000003E-2</v>
      </c>
      <c r="E287" s="6">
        <v>31.021176000000001</v>
      </c>
      <c r="F287" s="6">
        <v>21.923016000000001</v>
      </c>
      <c r="G287" s="6">
        <v>86.079179999999994</v>
      </c>
      <c r="H287" s="6">
        <v>10.75</v>
      </c>
      <c r="I287" s="6">
        <v>43.558833999999997</v>
      </c>
      <c r="L287" s="3">
        <f t="shared" si="40"/>
        <v>6.7238192874042723E-4</v>
      </c>
      <c r="M287" s="6">
        <f>249.088908333*(E287-AVERAGE('raw Data'!$Y$2:$Y$2801))</f>
        <v>7656.6890125082191</v>
      </c>
      <c r="N287" s="3" t="s">
        <v>18</v>
      </c>
      <c r="O287" s="3">
        <f>L287/(PI()*('ugly don''t look!'!$J$7^2)/4)</f>
        <v>1.3403325251622085</v>
      </c>
      <c r="P287" s="6">
        <f>-M287/'ugly don''t look!'!$H$7</f>
        <v>-7177.2487931273145</v>
      </c>
      <c r="Q287" s="6">
        <f>-'ugly don''t look!'!$J$7/4*P287</f>
        <v>45.347652187176656</v>
      </c>
      <c r="R287" s="3">
        <f t="shared" si="41"/>
        <v>0.29291773628405648</v>
      </c>
      <c r="S287" s="3">
        <f t="shared" si="42"/>
        <v>3.8143584042656729</v>
      </c>
      <c r="U287" s="6">
        <v>444864.23499999999</v>
      </c>
      <c r="V287" s="6">
        <v>23.958603</v>
      </c>
      <c r="W287" s="6">
        <v>25.175454999999999</v>
      </c>
      <c r="X287" s="6">
        <v>14.986533</v>
      </c>
      <c r="Y287" s="6">
        <v>0.32504499999999997</v>
      </c>
      <c r="Z287" s="6">
        <v>21.118061999999998</v>
      </c>
      <c r="AA287" s="6">
        <v>85.842686</v>
      </c>
      <c r="AB287" s="6">
        <v>25</v>
      </c>
      <c r="AC287" s="6">
        <v>83.765586999999996</v>
      </c>
      <c r="AE287" s="3">
        <f>0.000063090994667*'raw Data'!W287</f>
        <v>1.5883444971442986E-3</v>
      </c>
      <c r="AF287" s="6">
        <f>249.088908333*('raw Data'!X287-AVERAGE('raw Data'!$D$2:$D$3001))</f>
        <v>3749.2423519376316</v>
      </c>
      <c r="AG287" s="3"/>
      <c r="AH287" s="6">
        <f>AE287/(PI()*('ugly don''t look!'!$K$7^2)/4)</f>
        <v>1.4291482146063306</v>
      </c>
      <c r="AI287" s="6">
        <f>-AF287/'ugly don''t look!'!$I$7</f>
        <v>-4100.2212947699381</v>
      </c>
      <c r="AJ287" s="6">
        <f>-'ugly don''t look!'!$K$7/4*AI287</f>
        <v>38.55991613346967</v>
      </c>
      <c r="AK287" s="3">
        <f t="shared" si="43"/>
        <v>0.35707861267797431</v>
      </c>
      <c r="AL287" s="3">
        <f t="shared" si="44"/>
        <v>3.6522132947780936</v>
      </c>
      <c r="AN287" s="6">
        <f>S287-'ugly don''t look!'!$M$5</f>
        <v>3.5743843497600736E-2</v>
      </c>
      <c r="AO287" s="6">
        <f t="shared" si="48"/>
        <v>0.29291773628405648</v>
      </c>
      <c r="AP287" s="6">
        <f t="shared" si="49"/>
        <v>3.8143584042656729</v>
      </c>
      <c r="AQ287" s="6">
        <f t="shared" si="45"/>
        <v>-3.6848989893042389E-2</v>
      </c>
      <c r="AV287" s="6">
        <f t="shared" si="46"/>
        <v>0.12883662921155503</v>
      </c>
      <c r="AW287" s="6">
        <f t="shared" si="47"/>
        <v>0.35707861267797431</v>
      </c>
    </row>
    <row r="288" spans="1:49" x14ac:dyDescent="0.25">
      <c r="A288" s="6">
        <v>18332.690989999999</v>
      </c>
      <c r="B288" s="6">
        <v>23.588949</v>
      </c>
      <c r="C288" s="6">
        <v>10.658291999999999</v>
      </c>
      <c r="D288" s="6">
        <v>-6.1143999999999997E-2</v>
      </c>
      <c r="E288" s="6">
        <v>31.024045000000001</v>
      </c>
      <c r="F288" s="6">
        <v>21.923016000000001</v>
      </c>
      <c r="G288" s="6">
        <v>86.079179999999994</v>
      </c>
      <c r="H288" s="6">
        <v>10.75</v>
      </c>
      <c r="I288" s="6">
        <v>43.568390000000001</v>
      </c>
      <c r="L288" s="3">
        <f t="shared" si="40"/>
        <v>6.7244224373132872E-4</v>
      </c>
      <c r="M288" s="6">
        <f>249.088908333*(E288-AVERAGE('raw Data'!$Y$2:$Y$2801))</f>
        <v>7657.4036485862271</v>
      </c>
      <c r="N288" s="3" t="s">
        <v>18</v>
      </c>
      <c r="O288" s="3">
        <f>L288/(PI()*('ugly don''t look!'!$J$7^2)/4)</f>
        <v>1.3404527576381342</v>
      </c>
      <c r="P288" s="6">
        <f>-M288/'ugly don''t look!'!$H$7</f>
        <v>-7177.9186807144988</v>
      </c>
      <c r="Q288" s="6">
        <f>-'ugly don''t look!'!$J$7/4*P288</f>
        <v>45.351884704424386</v>
      </c>
      <c r="R288" s="3">
        <f t="shared" si="41"/>
        <v>0.29300743572904953</v>
      </c>
      <c r="S288" s="3">
        <f t="shared" si="42"/>
        <v>3.8144517347808189</v>
      </c>
      <c r="U288" s="6">
        <v>444867.4081</v>
      </c>
      <c r="V288" s="6">
        <v>24.042059999999999</v>
      </c>
      <c r="W288" s="6">
        <v>25.135899999999999</v>
      </c>
      <c r="X288" s="6">
        <v>14.981858000000001</v>
      </c>
      <c r="Y288" s="6">
        <v>0.35671000000000003</v>
      </c>
      <c r="Z288" s="6">
        <v>21.180275999999999</v>
      </c>
      <c r="AA288" s="6">
        <v>85.842100000000002</v>
      </c>
      <c r="AB288" s="6">
        <v>25</v>
      </c>
      <c r="AC288" s="6">
        <v>83.665921999999995</v>
      </c>
      <c r="AE288" s="3">
        <f>0.000063090994667*'raw Data'!W288</f>
        <v>1.5858489328502453E-3</v>
      </c>
      <c r="AF288" s="6">
        <f>249.088908333*('raw Data'!X288-AVERAGE('raw Data'!$D$2:$D$3001))</f>
        <v>3748.0778612911749</v>
      </c>
      <c r="AG288" s="3"/>
      <c r="AH288" s="6">
        <f>AE288/(PI()*('ugly don''t look!'!$K$7^2)/4)</f>
        <v>1.4269027752437151</v>
      </c>
      <c r="AI288" s="6">
        <f>-AF288/'ugly don''t look!'!$I$7</f>
        <v>-4098.9477923131835</v>
      </c>
      <c r="AJ288" s="6">
        <f>-'ugly don''t look!'!$K$7/4*AI288</f>
        <v>38.547939670640488</v>
      </c>
      <c r="AK288" s="3">
        <f t="shared" si="43"/>
        <v>0.3555062038986887</v>
      </c>
      <c r="AL288" s="3">
        <f t="shared" si="44"/>
        <v>3.6519026529426903</v>
      </c>
      <c r="AN288" s="6">
        <f>S288-'ugly don''t look!'!$M$5</f>
        <v>3.5837174012746775E-2</v>
      </c>
      <c r="AO288" s="6">
        <f t="shared" si="48"/>
        <v>0.29300743572904953</v>
      </c>
      <c r="AP288" s="6">
        <f t="shared" si="49"/>
        <v>3.8144517347808189</v>
      </c>
      <c r="AQ288" s="6">
        <f t="shared" si="45"/>
        <v>-3.6813222782975413E-2</v>
      </c>
      <c r="AV288" s="6">
        <f t="shared" si="46"/>
        <v>0.12852598737615173</v>
      </c>
      <c r="AW288" s="6">
        <f t="shared" si="47"/>
        <v>0.3555062038986887</v>
      </c>
    </row>
    <row r="289" spans="1:49" x14ac:dyDescent="0.25">
      <c r="A289" s="6">
        <v>18334.327979999998</v>
      </c>
      <c r="B289" s="6">
        <v>23.578603000000001</v>
      </c>
      <c r="C289" s="6">
        <v>10.637504</v>
      </c>
      <c r="D289" s="6">
        <v>-8.3738000000000007E-2</v>
      </c>
      <c r="E289" s="6">
        <v>31.096761999999998</v>
      </c>
      <c r="F289" s="6">
        <v>21.85107</v>
      </c>
      <c r="G289" s="6">
        <v>86.081021000000007</v>
      </c>
      <c r="H289" s="6">
        <v>10.75</v>
      </c>
      <c r="I289" s="6">
        <v>43.649574999999999</v>
      </c>
      <c r="L289" s="3">
        <f t="shared" si="40"/>
        <v>6.7113070813419118E-4</v>
      </c>
      <c r="M289" s="6">
        <f>249.088908333*(E289-AVERAGE('raw Data'!$Y$2:$Y$2801))</f>
        <v>7675.5166467334766</v>
      </c>
      <c r="N289" s="3" t="s">
        <v>18</v>
      </c>
      <c r="O289" s="3">
        <f>L289/(PI()*('ugly don''t look!'!$J$7^2)/4)</f>
        <v>1.3378383301176853</v>
      </c>
      <c r="P289" s="6">
        <f>-M289/'ugly don''t look!'!$H$7</f>
        <v>-7194.8974941258684</v>
      </c>
      <c r="Q289" s="6">
        <f>-'ugly don''t look!'!$J$7/4*P289</f>
        <v>45.459161092260771</v>
      </c>
      <c r="R289" s="3">
        <f t="shared" si="41"/>
        <v>0.29105512489710711</v>
      </c>
      <c r="S289" s="3">
        <f t="shared" si="42"/>
        <v>3.8168143644983124</v>
      </c>
      <c r="U289" s="6">
        <v>444867.96909999999</v>
      </c>
      <c r="V289" s="6">
        <v>23.989978000000001</v>
      </c>
      <c r="W289" s="6">
        <v>25.120042000000002</v>
      </c>
      <c r="X289" s="6">
        <v>14.964349</v>
      </c>
      <c r="Y289" s="6">
        <v>0.34806700000000002</v>
      </c>
      <c r="Z289" s="6">
        <v>21.145467</v>
      </c>
      <c r="AA289" s="6">
        <v>85.839432000000002</v>
      </c>
      <c r="AB289" s="6">
        <v>25</v>
      </c>
      <c r="AC289" s="6">
        <v>83.658243999999996</v>
      </c>
      <c r="AE289" s="3">
        <f>0.000063090994667*'raw Data'!W289</f>
        <v>1.5848484358568162E-3</v>
      </c>
      <c r="AF289" s="6">
        <f>249.088908333*('raw Data'!X289-AVERAGE('raw Data'!$D$2:$D$3001))</f>
        <v>3743.7165635951724</v>
      </c>
      <c r="AG289" s="3"/>
      <c r="AH289" s="6">
        <f>AE289/(PI()*('ugly don''t look!'!$K$7^2)/4)</f>
        <v>1.4260025558678497</v>
      </c>
      <c r="AI289" s="6">
        <f>-AF289/'ugly don''t look!'!$I$7</f>
        <v>-4094.1782191548255</v>
      </c>
      <c r="AJ289" s="6">
        <f>-'ugly don''t look!'!$K$7/4*AI289</f>
        <v>38.503084935308685</v>
      </c>
      <c r="AK289" s="3">
        <f t="shared" si="43"/>
        <v>0.35487511432419344</v>
      </c>
      <c r="AL289" s="3">
        <f t="shared" si="44"/>
        <v>3.6507383662734827</v>
      </c>
      <c r="AN289" s="6">
        <f>S289-'ugly don''t look!'!$M$5</f>
        <v>3.8199803730240234E-2</v>
      </c>
      <c r="AO289" s="6">
        <f t="shared" si="48"/>
        <v>0.29105512489710711</v>
      </c>
      <c r="AP289" s="6">
        <f t="shared" si="49"/>
        <v>3.8168143644983124</v>
      </c>
      <c r="AQ289" s="6">
        <f t="shared" si="45"/>
        <v>-3.3197724006279988E-2</v>
      </c>
      <c r="AV289" s="6">
        <f t="shared" si="46"/>
        <v>0.12736170070694408</v>
      </c>
      <c r="AW289" s="6">
        <f t="shared" si="47"/>
        <v>0.35487511432419344</v>
      </c>
    </row>
    <row r="290" spans="1:49" x14ac:dyDescent="0.25">
      <c r="A290" s="6">
        <v>18335.669999999998</v>
      </c>
      <c r="B290" s="6">
        <v>23.539776</v>
      </c>
      <c r="C290" s="6">
        <v>10.680914</v>
      </c>
      <c r="D290" s="6">
        <v>-0.104991</v>
      </c>
      <c r="E290" s="6">
        <v>31.102834999999999</v>
      </c>
      <c r="F290" s="6">
        <v>21.852699999999999</v>
      </c>
      <c r="G290" s="6">
        <v>86.080714</v>
      </c>
      <c r="H290" s="6">
        <v>10.75</v>
      </c>
      <c r="I290" s="6">
        <v>43.648451000000001</v>
      </c>
      <c r="L290" s="3">
        <f t="shared" si="40"/>
        <v>6.7386948821268567E-4</v>
      </c>
      <c r="M290" s="6">
        <f>249.088908333*(E290-AVERAGE('raw Data'!$Y$2:$Y$2801))</f>
        <v>7677.0293636737833</v>
      </c>
      <c r="N290" s="3" t="s">
        <v>18</v>
      </c>
      <c r="O290" s="3">
        <f>L290/(PI()*('ugly don''t look!'!$J$7^2)/4)</f>
        <v>1.3432978403477551</v>
      </c>
      <c r="P290" s="6">
        <f>-M290/'ugly don''t look!'!$H$7</f>
        <v>-7196.3154890080459</v>
      </c>
      <c r="Q290" s="6">
        <f>-'ugly don''t look!'!$J$7/4*P290</f>
        <v>45.468120338425088</v>
      </c>
      <c r="R290" s="3">
        <f t="shared" si="41"/>
        <v>0.29512766536407237</v>
      </c>
      <c r="S290" s="3">
        <f t="shared" si="42"/>
        <v>3.8170114284829015</v>
      </c>
      <c r="U290" s="6">
        <v>444870.54800000001</v>
      </c>
      <c r="V290" s="6">
        <v>23.976680000000002</v>
      </c>
      <c r="W290" s="6">
        <v>25.178782000000002</v>
      </c>
      <c r="X290" s="6">
        <v>14.978747</v>
      </c>
      <c r="Y290" s="6">
        <v>0.34477000000000002</v>
      </c>
      <c r="Z290" s="6">
        <v>21.282978</v>
      </c>
      <c r="AA290" s="6">
        <v>85.843541000000002</v>
      </c>
      <c r="AB290" s="6">
        <v>25</v>
      </c>
      <c r="AC290" s="6">
        <v>83.484523999999993</v>
      </c>
      <c r="AE290" s="3">
        <f>0.000063090994667*'raw Data'!W290</f>
        <v>1.5885544008835558E-3</v>
      </c>
      <c r="AF290" s="6">
        <f>249.088908333*('raw Data'!X290-AVERAGE('raw Data'!$D$2:$D$3001))</f>
        <v>3747.3029456973509</v>
      </c>
      <c r="AG290" s="3"/>
      <c r="AH290" s="6">
        <f>AE290/(PI()*('ugly don''t look!'!$K$7^2)/4)</f>
        <v>1.42933708015454</v>
      </c>
      <c r="AI290" s="6">
        <f>-AF290/'ugly don''t look!'!$I$7</f>
        <v>-4098.1003343146886</v>
      </c>
      <c r="AJ290" s="6">
        <f>-'ugly don''t look!'!$K$7/4*AI290</f>
        <v>38.539969879012347</v>
      </c>
      <c r="AK290" s="3">
        <f t="shared" si="43"/>
        <v>0.3572107564737324</v>
      </c>
      <c r="AL290" s="3">
        <f t="shared" si="44"/>
        <v>3.6516958814346006</v>
      </c>
      <c r="AN290" s="6">
        <f>S290-'ugly don''t look!'!$M$5</f>
        <v>3.8396867714829419E-2</v>
      </c>
      <c r="AO290" s="6">
        <f t="shared" si="48"/>
        <v>0.29512766536407237</v>
      </c>
      <c r="AP290" s="6">
        <f t="shared" si="49"/>
        <v>3.8170114284829015</v>
      </c>
      <c r="AQ290" s="6">
        <f t="shared" si="45"/>
        <v>-3.5614157759821075E-2</v>
      </c>
      <c r="AV290" s="6">
        <f t="shared" si="46"/>
        <v>0.12831921586806194</v>
      </c>
      <c r="AW290" s="6">
        <f t="shared" si="47"/>
        <v>0.3572107564737324</v>
      </c>
    </row>
    <row r="291" spans="1:49" x14ac:dyDescent="0.25">
      <c r="A291" s="6">
        <v>18337.458060000001</v>
      </c>
      <c r="B291" s="6">
        <v>23.578035</v>
      </c>
      <c r="C291" s="6">
        <v>10.763802999999999</v>
      </c>
      <c r="D291" s="6">
        <v>-8.3607000000000001E-2</v>
      </c>
      <c r="E291" s="6">
        <v>31.173055999999999</v>
      </c>
      <c r="F291" s="6">
        <v>21.906953000000001</v>
      </c>
      <c r="G291" s="6">
        <v>86.079364999999996</v>
      </c>
      <c r="H291" s="6">
        <v>10.75</v>
      </c>
      <c r="I291" s="6">
        <v>43.576464999999999</v>
      </c>
      <c r="L291" s="3">
        <f t="shared" si="40"/>
        <v>6.7909903766963863E-4</v>
      </c>
      <c r="M291" s="6">
        <f>249.088908333*(E291-AVERAGE('raw Data'!$Y$2:$Y$2801))</f>
        <v>7694.5206359058348</v>
      </c>
      <c r="N291" s="3" t="s">
        <v>18</v>
      </c>
      <c r="O291" s="3">
        <f>L291/(PI()*('ugly don''t look!'!$J$7^2)/4)</f>
        <v>1.3537224739220526</v>
      </c>
      <c r="P291" s="6">
        <f>-M291/'ugly don''t look!'!$H$7</f>
        <v>-7212.7115072233173</v>
      </c>
      <c r="Q291" s="6">
        <f>-'ugly don''t look!'!$J$7/4*P291</f>
        <v>45.571714480513727</v>
      </c>
      <c r="R291" s="3">
        <f t="shared" si="41"/>
        <v>0.30285818592010089</v>
      </c>
      <c r="S291" s="3">
        <f t="shared" si="42"/>
        <v>3.8192872275769232</v>
      </c>
      <c r="U291" s="6">
        <v>444871.14</v>
      </c>
      <c r="V291" s="6">
        <v>24.005687999999999</v>
      </c>
      <c r="W291" s="6">
        <v>25.197247000000001</v>
      </c>
      <c r="X291" s="6">
        <v>14.965075000000001</v>
      </c>
      <c r="Y291" s="6">
        <v>0.35451199999999999</v>
      </c>
      <c r="Z291" s="6">
        <v>21.175592000000002</v>
      </c>
      <c r="AA291" s="6">
        <v>85.840807999999996</v>
      </c>
      <c r="AB291" s="6">
        <v>25</v>
      </c>
      <c r="AC291" s="6">
        <v>83.429219000000003</v>
      </c>
      <c r="AE291" s="3">
        <f>0.000063090994667*'raw Data'!W291</f>
        <v>1.5897193761000819E-3</v>
      </c>
      <c r="AF291" s="6">
        <f>249.088908333*('raw Data'!X291-AVERAGE('raw Data'!$D$2:$D$3001))</f>
        <v>3743.897402142622</v>
      </c>
      <c r="AG291" s="3"/>
      <c r="AH291" s="6">
        <f>AE291/(PI()*('ugly don''t look!'!$K$7^2)/4)</f>
        <v>1.4303852924622305</v>
      </c>
      <c r="AI291" s="6">
        <f>-AF291/'ugly don''t look!'!$I$7</f>
        <v>-4094.3759865951683</v>
      </c>
      <c r="AJ291" s="6">
        <f>-'ugly don''t look!'!$K$7/4*AI291</f>
        <v>38.504944809536276</v>
      </c>
      <c r="AK291" s="3">
        <f t="shared" si="43"/>
        <v>0.35794384326892026</v>
      </c>
      <c r="AL291" s="3">
        <f t="shared" si="44"/>
        <v>3.6507866696577951</v>
      </c>
      <c r="AN291" s="6">
        <f>S291-'ugly don''t look!'!$M$5</f>
        <v>4.0672666808851066E-2</v>
      </c>
      <c r="AO291" s="6">
        <f t="shared" si="48"/>
        <v>0.30285818592010089</v>
      </c>
      <c r="AP291" s="6">
        <f t="shared" si="49"/>
        <v>3.8192872275769232</v>
      </c>
      <c r="AQ291" s="6">
        <f t="shared" si="45"/>
        <v>-3.8299315629059555E-2</v>
      </c>
      <c r="AV291" s="6">
        <f t="shared" si="46"/>
        <v>0.12741000409125647</v>
      </c>
      <c r="AW291" s="6">
        <f t="shared" si="47"/>
        <v>0.35794384326892026</v>
      </c>
    </row>
    <row r="292" spans="1:49" x14ac:dyDescent="0.25">
      <c r="A292" s="6">
        <v>18337.819</v>
      </c>
      <c r="B292" s="6">
        <v>23.587446</v>
      </c>
      <c r="C292" s="6">
        <v>10.761481</v>
      </c>
      <c r="D292" s="6">
        <v>-8.2573999999999995E-2</v>
      </c>
      <c r="E292" s="6">
        <v>31.173279999999998</v>
      </c>
      <c r="F292" s="6">
        <v>21.863582999999998</v>
      </c>
      <c r="G292" s="6">
        <v>86.080731999999998</v>
      </c>
      <c r="H292" s="6">
        <v>10.75</v>
      </c>
      <c r="I292" s="6">
        <v>43.577064999999997</v>
      </c>
      <c r="L292" s="3">
        <f t="shared" si="40"/>
        <v>6.789525403800219E-4</v>
      </c>
      <c r="M292" s="6">
        <f>249.088908333*(E292-AVERAGE('raw Data'!$Y$2:$Y$2801))</f>
        <v>7694.5764318213014</v>
      </c>
      <c r="N292" s="3" t="s">
        <v>18</v>
      </c>
      <c r="O292" s="3">
        <f>L292/(PI()*('ugly don''t look!'!$J$7^2)/4)</f>
        <v>1.3534304448330359</v>
      </c>
      <c r="P292" s="6">
        <f>-M292/'ugly don''t look!'!$H$7</f>
        <v>-7212.763809356301</v>
      </c>
      <c r="Q292" s="6">
        <f>-'ugly don''t look!'!$J$7/4*P292</f>
        <v>45.572044938465446</v>
      </c>
      <c r="R292" s="3">
        <f t="shared" si="41"/>
        <v>0.30264243963689219</v>
      </c>
      <c r="S292" s="3">
        <f t="shared" si="42"/>
        <v>3.8192944789335455</v>
      </c>
      <c r="U292" s="6">
        <v>444872.92509999999</v>
      </c>
      <c r="V292" s="6">
        <v>24.040779000000001</v>
      </c>
      <c r="W292" s="6">
        <v>25.179963999999998</v>
      </c>
      <c r="X292" s="6">
        <v>14.956450999999999</v>
      </c>
      <c r="Y292" s="6">
        <v>0.34952</v>
      </c>
      <c r="Z292" s="6">
        <v>21.153243</v>
      </c>
      <c r="AA292" s="6">
        <v>85.840185000000005</v>
      </c>
      <c r="AB292" s="6">
        <v>25</v>
      </c>
      <c r="AC292" s="6">
        <v>83.335427999999993</v>
      </c>
      <c r="AE292" s="3">
        <f>0.000063090994667*'raw Data'!W292</f>
        <v>1.5886289744392521E-3</v>
      </c>
      <c r="AF292" s="6">
        <f>249.088908333*('raw Data'!X292-AVERAGE('raw Data'!$D$2:$D$3001))</f>
        <v>3741.7492593971583</v>
      </c>
      <c r="AG292" s="3"/>
      <c r="AH292" s="6">
        <f>AE292/(PI()*('ugly don''t look!'!$K$7^2)/4)</f>
        <v>1.4294041793664376</v>
      </c>
      <c r="AI292" s="6">
        <f>-AF292/'ugly don''t look!'!$I$7</f>
        <v>-4092.0267491220015</v>
      </c>
      <c r="AJ292" s="6">
        <f>-'ugly don''t look!'!$K$7/4*AI292</f>
        <v>38.482851758105497</v>
      </c>
      <c r="AK292" s="3">
        <f t="shared" si="43"/>
        <v>0.3572576996601341</v>
      </c>
      <c r="AL292" s="3">
        <f t="shared" si="44"/>
        <v>3.6502127331893619</v>
      </c>
      <c r="AN292" s="6">
        <f>S292-'ugly don''t look!'!$M$5</f>
        <v>4.0679918165473339E-2</v>
      </c>
      <c r="AO292" s="6">
        <f t="shared" si="48"/>
        <v>0.30264243963689219</v>
      </c>
      <c r="AP292" s="6">
        <f t="shared" si="49"/>
        <v>3.8192944789335455</v>
      </c>
      <c r="AQ292" s="6">
        <f t="shared" si="45"/>
        <v>-3.8153612014504013E-2</v>
      </c>
      <c r="AV292" s="6">
        <f t="shared" si="46"/>
        <v>0.12683606762282329</v>
      </c>
      <c r="AW292" s="6">
        <f t="shared" si="47"/>
        <v>0.3572576996601341</v>
      </c>
    </row>
    <row r="293" spans="1:49" x14ac:dyDescent="0.25">
      <c r="A293" s="6">
        <v>18340.437000000002</v>
      </c>
      <c r="B293" s="6">
        <v>23.546057999999999</v>
      </c>
      <c r="C293" s="6">
        <v>10.844957000000001</v>
      </c>
      <c r="D293" s="6">
        <v>-1.5816E-2</v>
      </c>
      <c r="E293" s="6">
        <v>31.248232999999999</v>
      </c>
      <c r="F293" s="6">
        <v>21.898961</v>
      </c>
      <c r="G293" s="6">
        <v>86.083530999999994</v>
      </c>
      <c r="H293" s="6">
        <v>10.75</v>
      </c>
      <c r="I293" s="6">
        <v>43.441462000000001</v>
      </c>
      <c r="L293" s="3">
        <f t="shared" si="40"/>
        <v>6.8421912425084444E-4</v>
      </c>
      <c r="M293" s="6">
        <f>249.088908333*(E293-AVERAGE('raw Data'!$Y$2:$Y$2801))</f>
        <v>7713.2463927675853</v>
      </c>
      <c r="N293" s="3" t="s">
        <v>18</v>
      </c>
      <c r="O293" s="3">
        <f>L293/(PI()*('ugly don''t look!'!$J$7^2)/4)</f>
        <v>1.3639289031598112</v>
      </c>
      <c r="P293" s="6">
        <f>-M293/'ugly don''t look!'!$H$7</f>
        <v>-7230.2647101308448</v>
      </c>
      <c r="Q293" s="6">
        <f>-'ugly don''t look!'!$J$7/4*P293</f>
        <v>45.682620004784212</v>
      </c>
      <c r="R293" s="3">
        <f t="shared" si="41"/>
        <v>0.31036943427964914</v>
      </c>
      <c r="S293" s="3">
        <f t="shared" si="42"/>
        <v>3.8217179193243549</v>
      </c>
      <c r="U293" s="6">
        <v>444873.81599999999</v>
      </c>
      <c r="V293" s="6">
        <v>23.882110999999998</v>
      </c>
      <c r="W293" s="6">
        <v>25.168875</v>
      </c>
      <c r="X293" s="6">
        <v>14.953125999999999</v>
      </c>
      <c r="Y293" s="6">
        <v>0.35158800000000001</v>
      </c>
      <c r="Z293" s="6">
        <v>21.150780999999998</v>
      </c>
      <c r="AA293" s="6">
        <v>85.840761000000001</v>
      </c>
      <c r="AB293" s="6">
        <v>25</v>
      </c>
      <c r="AC293" s="6">
        <v>83.296029000000004</v>
      </c>
      <c r="AE293" s="3">
        <f>0.000063090994667*'raw Data'!W293</f>
        <v>1.5879293583993897E-3</v>
      </c>
      <c r="AF293" s="6">
        <f>249.088908333*('raw Data'!X293-AVERAGE('raw Data'!$D$2:$D$3001))</f>
        <v>3740.9210387769508</v>
      </c>
      <c r="AG293" s="3"/>
      <c r="AH293" s="6">
        <f>AE293/(PI()*('ugly don''t look!'!$K$7^2)/4)</f>
        <v>1.4287746843065958</v>
      </c>
      <c r="AI293" s="6">
        <f>-AF293/'ugly don''t look!'!$I$7</f>
        <v>-4091.1209960377851</v>
      </c>
      <c r="AJ293" s="6">
        <f>-'ugly don''t look!'!$K$7/4*AI293</f>
        <v>38.474333739087946</v>
      </c>
      <c r="AK293" s="3">
        <f t="shared" si="43"/>
        <v>0.35681721283265044</v>
      </c>
      <c r="AL293" s="3">
        <f t="shared" si="44"/>
        <v>3.6499913628521465</v>
      </c>
      <c r="AN293" s="6">
        <f>S293-'ugly don''t look!'!$M$5</f>
        <v>4.3103358556282778E-2</v>
      </c>
      <c r="AO293" s="6">
        <f t="shared" si="48"/>
        <v>0.31036943427964914</v>
      </c>
      <c r="AP293" s="6">
        <f t="shared" si="49"/>
        <v>3.8217179193243549</v>
      </c>
      <c r="AQ293" s="6">
        <f t="shared" si="45"/>
        <v>-4.0688865879822678E-2</v>
      </c>
      <c r="AV293" s="6">
        <f t="shared" si="46"/>
        <v>0.12661469728560792</v>
      </c>
      <c r="AW293" s="6">
        <f t="shared" si="47"/>
        <v>0.35681721283265044</v>
      </c>
    </row>
    <row r="294" spans="1:49" x14ac:dyDescent="0.25">
      <c r="A294" s="6">
        <v>18340.827010000001</v>
      </c>
      <c r="B294" s="6">
        <v>23.654129999999999</v>
      </c>
      <c r="C294" s="6">
        <v>10.861376999999999</v>
      </c>
      <c r="D294" s="6">
        <v>-7.5180000000000004E-3</v>
      </c>
      <c r="E294" s="6">
        <v>31.240818999999998</v>
      </c>
      <c r="F294" s="6">
        <v>21.883417999999999</v>
      </c>
      <c r="G294" s="6">
        <v>86.084535000000002</v>
      </c>
      <c r="H294" s="6">
        <v>10.75</v>
      </c>
      <c r="I294" s="6">
        <v>43.411985000000001</v>
      </c>
      <c r="L294" s="3">
        <f t="shared" si="40"/>
        <v>6.852550783832765E-4</v>
      </c>
      <c r="M294" s="6">
        <f>249.088908333*(E294-AVERAGE('raw Data'!$Y$2:$Y$2801))</f>
        <v>7711.3996476012044</v>
      </c>
      <c r="N294" s="3" t="s">
        <v>18</v>
      </c>
      <c r="O294" s="3">
        <f>L294/(PI()*('ugly don''t look!'!$J$7^2)/4)</f>
        <v>1.3659939839701714</v>
      </c>
      <c r="P294" s="6">
        <f>-M294/'ugly don''t look!'!$H$7</f>
        <v>-7228.5336029257633</v>
      </c>
      <c r="Q294" s="6">
        <f>-'ugly don''t look!'!$J$7/4*P294</f>
        <v>45.671682436685707</v>
      </c>
      <c r="R294" s="3">
        <f t="shared" si="41"/>
        <v>0.31188235701750289</v>
      </c>
      <c r="S294" s="3">
        <f t="shared" si="42"/>
        <v>3.8214784655086405</v>
      </c>
      <c r="U294" s="6">
        <v>444875.82500000001</v>
      </c>
      <c r="V294" s="6">
        <v>23.960229999999999</v>
      </c>
      <c r="W294" s="6">
        <v>25.115281</v>
      </c>
      <c r="X294" s="6">
        <v>14.984195</v>
      </c>
      <c r="Y294" s="6">
        <v>0.34478900000000001</v>
      </c>
      <c r="Z294" s="6">
        <v>21.154985</v>
      </c>
      <c r="AA294" s="6">
        <v>85.847131000000005</v>
      </c>
      <c r="AB294" s="6">
        <v>25</v>
      </c>
      <c r="AC294" s="6">
        <v>83.245444000000006</v>
      </c>
      <c r="AE294" s="3">
        <f>0.000063090994667*'raw Data'!W294</f>
        <v>1.5845480596312065E-3</v>
      </c>
      <c r="AF294" s="6">
        <f>249.088908333*('raw Data'!X294-AVERAGE('raw Data'!$D$2:$D$3001))</f>
        <v>3748.6599820699494</v>
      </c>
      <c r="AG294" s="3"/>
      <c r="AH294" s="6">
        <f>AE294/(PI()*('ugly don''t look!'!$K$7^2)/4)</f>
        <v>1.4257322856920083</v>
      </c>
      <c r="AI294" s="6">
        <f>-AF294/'ugly don''t look!'!$I$7</f>
        <v>-4099.5844073380895</v>
      </c>
      <c r="AJ294" s="6">
        <f>-'ugly don''t look!'!$K$7/4*AI294</f>
        <v>38.553926621149962</v>
      </c>
      <c r="AK294" s="3">
        <f t="shared" si="43"/>
        <v>0.35468556642323723</v>
      </c>
      <c r="AL294" s="3">
        <f t="shared" si="44"/>
        <v>3.6520579526989598</v>
      </c>
      <c r="AN294" s="6">
        <f>S294-'ugly don''t look!'!$M$5</f>
        <v>4.2863904740568337E-2</v>
      </c>
      <c r="AO294" s="6">
        <f t="shared" si="48"/>
        <v>0.31188235701750289</v>
      </c>
      <c r="AP294" s="6">
        <f t="shared" si="49"/>
        <v>3.8214784655086405</v>
      </c>
      <c r="AQ294" s="6">
        <f t="shared" si="45"/>
        <v>-4.1899217390825833E-2</v>
      </c>
      <c r="AV294" s="6">
        <f t="shared" si="46"/>
        <v>0.12868128713242122</v>
      </c>
      <c r="AW294" s="6">
        <f t="shared" si="47"/>
        <v>0.35468556642323723</v>
      </c>
    </row>
    <row r="295" spans="1:49" x14ac:dyDescent="0.25">
      <c r="A295" s="6">
        <v>18341.502649999999</v>
      </c>
      <c r="B295" s="6">
        <v>23.656174</v>
      </c>
      <c r="C295" s="6">
        <v>10.873732</v>
      </c>
      <c r="D295" s="6">
        <v>8.286E-3</v>
      </c>
      <c r="E295" s="6">
        <v>31.243241000000001</v>
      </c>
      <c r="F295" s="6">
        <v>21.910584</v>
      </c>
      <c r="G295" s="6">
        <v>86.084675000000004</v>
      </c>
      <c r="H295" s="6">
        <v>10.75</v>
      </c>
      <c r="I295" s="6">
        <v>43.373336000000002</v>
      </c>
      <c r="L295" s="3">
        <f t="shared" si="40"/>
        <v>6.8603456762238732E-4</v>
      </c>
      <c r="M295" s="6">
        <f>249.088908333*(E295-AVERAGE('raw Data'!$Y$2:$Y$2801))</f>
        <v>7712.0029409371873</v>
      </c>
      <c r="N295" s="3" t="s">
        <v>18</v>
      </c>
      <c r="O295" s="3">
        <f>L295/(PI()*('ugly don''t look!'!$J$7^2)/4)</f>
        <v>1.36754782522547</v>
      </c>
      <c r="P295" s="6">
        <f>-M295/'ugly don''t look!'!$H$7</f>
        <v>-7229.0991197386456</v>
      </c>
      <c r="Q295" s="6">
        <f>-'ugly don''t look!'!$J$7/4*P295</f>
        <v>45.675255513288697</v>
      </c>
      <c r="R295" s="3">
        <f t="shared" si="41"/>
        <v>0.31301922744504118</v>
      </c>
      <c r="S295" s="3">
        <f t="shared" si="42"/>
        <v>3.821556696409095</v>
      </c>
      <c r="U295" s="6">
        <v>444877.10340000002</v>
      </c>
      <c r="V295" s="6">
        <v>23.952299</v>
      </c>
      <c r="W295" s="6">
        <v>25.089967999999999</v>
      </c>
      <c r="X295" s="6">
        <v>14.997783</v>
      </c>
      <c r="Y295" s="6">
        <v>0.34922199999999998</v>
      </c>
      <c r="Z295" s="6">
        <v>21.166464000000001</v>
      </c>
      <c r="AA295" s="6">
        <v>85.846061000000006</v>
      </c>
      <c r="AB295" s="6">
        <v>25</v>
      </c>
      <c r="AC295" s="6">
        <v>83.237865999999997</v>
      </c>
      <c r="AE295" s="3">
        <f>0.000063090994667*'raw Data'!W295</f>
        <v>1.5829510372832006E-3</v>
      </c>
      <c r="AF295" s="6">
        <f>249.088908333*('raw Data'!X295-AVERAGE('raw Data'!$D$2:$D$3001))</f>
        <v>3752.044602156378</v>
      </c>
      <c r="AG295" s="3"/>
      <c r="AH295" s="6">
        <f>AE295/(PI()*('ugly don''t look!'!$K$7^2)/4)</f>
        <v>1.4242953293884844</v>
      </c>
      <c r="AI295" s="6">
        <f>-AF295/'ugly don''t look!'!$I$7</f>
        <v>-4103.2858728744295</v>
      </c>
      <c r="AJ295" s="6">
        <f>-'ugly don''t look!'!$K$7/4*AI295</f>
        <v>38.588736498566647</v>
      </c>
      <c r="AK295" s="3">
        <f t="shared" si="43"/>
        <v>0.35367718572005924</v>
      </c>
      <c r="AL295" s="3">
        <f t="shared" si="44"/>
        <v>3.6529604333334511</v>
      </c>
      <c r="AN295" s="6">
        <f>S295-'ugly don''t look!'!$M$5</f>
        <v>4.2942135641022894E-2</v>
      </c>
      <c r="AO295" s="6">
        <f t="shared" si="48"/>
        <v>0.31301922744504118</v>
      </c>
      <c r="AP295" s="6">
        <f t="shared" si="49"/>
        <v>3.821556696409095</v>
      </c>
      <c r="AQ295" s="6">
        <f t="shared" si="45"/>
        <v>-4.2550557703971176E-2</v>
      </c>
      <c r="AV295" s="6">
        <f t="shared" si="46"/>
        <v>0.12958376776691249</v>
      </c>
      <c r="AW295" s="6">
        <f t="shared" si="47"/>
        <v>0.35367718572005924</v>
      </c>
    </row>
    <row r="296" spans="1:49" x14ac:dyDescent="0.25">
      <c r="A296" s="6">
        <v>18343.47105</v>
      </c>
      <c r="B296" s="6">
        <v>23.555271000000001</v>
      </c>
      <c r="C296" s="6">
        <v>10.885315</v>
      </c>
      <c r="D296" s="6">
        <v>3.0665999999999999E-2</v>
      </c>
      <c r="E296" s="6">
        <v>31.177862000000001</v>
      </c>
      <c r="F296" s="6">
        <v>21.869133999999999</v>
      </c>
      <c r="G296" s="6">
        <v>86.084283999999997</v>
      </c>
      <c r="H296" s="6">
        <v>10.75</v>
      </c>
      <c r="I296" s="6">
        <v>43.276850000000003</v>
      </c>
      <c r="L296" s="3">
        <f t="shared" si="40"/>
        <v>6.8676535061361517E-4</v>
      </c>
      <c r="M296" s="6">
        <f>249.088908333*(E296-AVERAGE('raw Data'!$Y$2:$Y$2801))</f>
        <v>7695.7177571992843</v>
      </c>
      <c r="N296" s="3" t="s">
        <v>18</v>
      </c>
      <c r="O296" s="3">
        <f>L296/(PI()*('ugly don''t look!'!$J$7^2)/4)</f>
        <v>1.3690045749834727</v>
      </c>
      <c r="P296" s="6">
        <f>-M296/'ugly don''t look!'!$H$7</f>
        <v>-7213.8336681658084</v>
      </c>
      <c r="Q296" s="6">
        <f>-'ugly don''t look!'!$J$7/4*P296</f>
        <v>45.578804573888618</v>
      </c>
      <c r="R296" s="3">
        <f t="shared" si="41"/>
        <v>0.31408388814402427</v>
      </c>
      <c r="S296" s="3">
        <f t="shared" si="42"/>
        <v>3.819442796485641</v>
      </c>
      <c r="U296" s="6">
        <v>444878.47710000002</v>
      </c>
      <c r="V296" s="6">
        <v>24.001971000000001</v>
      </c>
      <c r="W296" s="6">
        <v>24.982444000000001</v>
      </c>
      <c r="X296" s="6">
        <v>14.978011</v>
      </c>
      <c r="Y296" s="6">
        <v>0.331285</v>
      </c>
      <c r="Z296" s="6">
        <v>21.175352</v>
      </c>
      <c r="AA296" s="6">
        <v>85.833889999999997</v>
      </c>
      <c r="AB296" s="6">
        <v>25</v>
      </c>
      <c r="AC296" s="6">
        <v>83.315274000000002</v>
      </c>
      <c r="AE296" s="3">
        <f>0.000063090994667*'raw Data'!W296</f>
        <v>1.5761672411726262E-3</v>
      </c>
      <c r="AF296" s="6">
        <f>249.088908333*('raw Data'!X296-AVERAGE('raw Data'!$D$2:$D$3001))</f>
        <v>3747.119616260818</v>
      </c>
      <c r="AG296" s="3"/>
      <c r="AH296" s="6">
        <f>AE296/(PI()*('ugly don''t look!'!$K$7^2)/4)</f>
        <v>1.4181914582716633</v>
      </c>
      <c r="AI296" s="6">
        <f>-AF296/'ugly don''t look!'!$I$7</f>
        <v>-4097.899842804919</v>
      </c>
      <c r="AJ296" s="6">
        <f>-'ugly don''t look!'!$K$7/4*AI296</f>
        <v>38.538084386682442</v>
      </c>
      <c r="AK296" s="3">
        <f t="shared" si="43"/>
        <v>0.34938243893326765</v>
      </c>
      <c r="AL296" s="3">
        <f t="shared" si="44"/>
        <v>3.6516469572019319</v>
      </c>
      <c r="AN296" s="6">
        <f>S296-'ugly don''t look!'!$M$5</f>
        <v>4.0828235717568884E-2</v>
      </c>
      <c r="AO296" s="6">
        <f t="shared" si="48"/>
        <v>0.31408388814402427</v>
      </c>
      <c r="AP296" s="6">
        <f t="shared" si="49"/>
        <v>3.819442796485641</v>
      </c>
      <c r="AQ296" s="6">
        <f t="shared" si="45"/>
        <v>-4.5347689224812332E-2</v>
      </c>
      <c r="AV296" s="6">
        <f t="shared" si="46"/>
        <v>0.12827029163539327</v>
      </c>
      <c r="AW296" s="6">
        <f t="shared" si="47"/>
        <v>0.34938243893326765</v>
      </c>
    </row>
    <row r="297" spans="1:49" x14ac:dyDescent="0.25">
      <c r="A297" s="6">
        <v>18344.388070000001</v>
      </c>
      <c r="B297" s="6">
        <v>23.625678000000001</v>
      </c>
      <c r="C297" s="6">
        <v>10.850262000000001</v>
      </c>
      <c r="D297" s="6">
        <v>3.6681999999999999E-2</v>
      </c>
      <c r="E297" s="6">
        <v>31.181289</v>
      </c>
      <c r="F297" s="6">
        <v>21.965133000000002</v>
      </c>
      <c r="G297" s="6">
        <v>86.078203000000002</v>
      </c>
      <c r="H297" s="6">
        <v>10.75</v>
      </c>
      <c r="I297" s="6">
        <v>43.275880999999998</v>
      </c>
      <c r="L297" s="3">
        <f t="shared" si="40"/>
        <v>6.8455382197755283E-4</v>
      </c>
      <c r="M297" s="6">
        <f>249.088908333*(E297-AVERAGE('raw Data'!$Y$2:$Y$2801))</f>
        <v>7696.5713848881405</v>
      </c>
      <c r="N297" s="3" t="s">
        <v>18</v>
      </c>
      <c r="O297" s="3">
        <f>L297/(PI()*('ugly don''t look!'!$J$7^2)/4)</f>
        <v>1.3645960927882497</v>
      </c>
      <c r="P297" s="6">
        <f>-M297/'ugly don''t look!'!$H$7</f>
        <v>-7214.6338441021189</v>
      </c>
      <c r="Q297" s="6">
        <f>-'ugly don''t look!'!$J$7/4*P297</f>
        <v>45.583860285498211</v>
      </c>
      <c r="R297" s="3">
        <f t="shared" si="41"/>
        <v>0.31085848212984424</v>
      </c>
      <c r="S297" s="3">
        <f t="shared" si="42"/>
        <v>3.8195537127609076</v>
      </c>
      <c r="U297" s="6">
        <v>444878.88439999998</v>
      </c>
      <c r="V297" s="6">
        <v>24.014726</v>
      </c>
      <c r="W297" s="6">
        <v>24.948028000000001</v>
      </c>
      <c r="X297" s="6">
        <v>14.977201000000001</v>
      </c>
      <c r="Y297" s="6">
        <v>0.33324100000000001</v>
      </c>
      <c r="Z297" s="6">
        <v>21.208309</v>
      </c>
      <c r="AA297" s="6">
        <v>85.832132000000001</v>
      </c>
      <c r="AB297" s="6">
        <v>25</v>
      </c>
      <c r="AC297" s="6">
        <v>83.354870000000005</v>
      </c>
      <c r="AE297" s="3">
        <f>0.000063090994667*'raw Data'!W297</f>
        <v>1.5739959015001667E-3</v>
      </c>
      <c r="AF297" s="6">
        <f>249.088908333*('raw Data'!X297-AVERAGE('raw Data'!$D$2:$D$3001))</f>
        <v>3746.9178542450686</v>
      </c>
      <c r="AG297" s="3"/>
      <c r="AH297" s="6">
        <f>AE297/(PI()*('ugly don''t look!'!$K$7^2)/4)</f>
        <v>1.416237747208491</v>
      </c>
      <c r="AI297" s="6">
        <f>-AF297/'ugly don''t look!'!$I$7</f>
        <v>-4097.6791931813959</v>
      </c>
      <c r="AJ297" s="6">
        <f>-'ugly don''t look!'!$K$7/4*AI297</f>
        <v>38.536009320395465</v>
      </c>
      <c r="AK297" s="3">
        <f t="shared" si="43"/>
        <v>0.34800388174877295</v>
      </c>
      <c r="AL297" s="3">
        <f t="shared" si="44"/>
        <v>3.6515931111899276</v>
      </c>
      <c r="AN297" s="6">
        <f>S297-'ugly don''t look!'!$M$5</f>
        <v>4.0939151992835487E-2</v>
      </c>
      <c r="AO297" s="6">
        <f t="shared" si="48"/>
        <v>0.31085848212984424</v>
      </c>
      <c r="AP297" s="6">
        <f t="shared" si="49"/>
        <v>3.8195537127609076</v>
      </c>
      <c r="AQ297" s="6">
        <f t="shared" si="45"/>
        <v>-4.3166912283706171E-2</v>
      </c>
      <c r="AV297" s="6">
        <f t="shared" si="46"/>
        <v>0.12821644562338896</v>
      </c>
      <c r="AW297" s="6">
        <f t="shared" si="47"/>
        <v>0.34800388174877295</v>
      </c>
    </row>
    <row r="298" spans="1:49" x14ac:dyDescent="0.25">
      <c r="A298" s="6">
        <v>18346.967000000001</v>
      </c>
      <c r="B298" s="6">
        <v>23.660214</v>
      </c>
      <c r="C298" s="6">
        <v>10.840883</v>
      </c>
      <c r="D298" s="6">
        <v>3.5639999999999999E-3</v>
      </c>
      <c r="E298" s="6">
        <v>31.150313000000001</v>
      </c>
      <c r="F298" s="6">
        <v>21.912064000000001</v>
      </c>
      <c r="G298" s="6">
        <v>86.084759000000005</v>
      </c>
      <c r="H298" s="6">
        <v>10.75</v>
      </c>
      <c r="I298" s="6">
        <v>43.213042000000002</v>
      </c>
      <c r="L298" s="3">
        <f t="shared" si="40"/>
        <v>6.8396209153857098E-4</v>
      </c>
      <c r="M298" s="6">
        <f>249.088908333*(E298-AVERAGE('raw Data'!$Y$2:$Y$2801))</f>
        <v>7688.855606863618</v>
      </c>
      <c r="N298" s="3" t="s">
        <v>18</v>
      </c>
      <c r="O298" s="3">
        <f>L298/(PI()*('ugly don''t look!'!$J$7^2)/4)</f>
        <v>1.3634165317090552</v>
      </c>
      <c r="P298" s="6">
        <f>-M298/'ugly don''t look!'!$H$7</f>
        <v>-7207.4012062838565</v>
      </c>
      <c r="Q298" s="6">
        <f>-'ugly don''t look!'!$J$7/4*P298</f>
        <v>45.538162671602976</v>
      </c>
      <c r="R298" s="3">
        <f t="shared" si="41"/>
        <v>0.30999370522807168</v>
      </c>
      <c r="S298" s="3">
        <f t="shared" si="42"/>
        <v>3.8185507144462685</v>
      </c>
      <c r="U298" s="6">
        <v>444881.65710000001</v>
      </c>
      <c r="V298" s="6">
        <v>23.925505999999999</v>
      </c>
      <c r="W298" s="6">
        <v>24.889665000000001</v>
      </c>
      <c r="X298" s="6">
        <v>14.976978000000001</v>
      </c>
      <c r="Y298" s="6">
        <v>0.32638600000000001</v>
      </c>
      <c r="Z298" s="6">
        <v>21.151651999999999</v>
      </c>
      <c r="AA298" s="6">
        <v>85.838660000000004</v>
      </c>
      <c r="AB298" s="6">
        <v>25</v>
      </c>
      <c r="AC298" s="6">
        <v>83.490038999999996</v>
      </c>
      <c r="AE298" s="3">
        <f>0.000063090994667*'raw Data'!W298</f>
        <v>1.5703137217784168E-3</v>
      </c>
      <c r="AF298" s="6">
        <f>249.088908333*('raw Data'!X298-AVERAGE('raw Data'!$D$2:$D$3001))</f>
        <v>3746.8623074185098</v>
      </c>
      <c r="AG298" s="3"/>
      <c r="AH298" s="6">
        <f>AE298/(PI()*('ugly don''t look!'!$K$7^2)/4)</f>
        <v>1.4129246242778801</v>
      </c>
      <c r="AI298" s="6">
        <f>-AF298/'ugly don''t look!'!$I$7</f>
        <v>-4097.6184464331909</v>
      </c>
      <c r="AJ298" s="6">
        <f>-'ugly don''t look!'!$K$7/4*AI298</f>
        <v>38.535438036713984</v>
      </c>
      <c r="AK298" s="3">
        <f t="shared" si="43"/>
        <v>0.3456617578194251</v>
      </c>
      <c r="AL298" s="3">
        <f t="shared" si="44"/>
        <v>3.6515782864084794</v>
      </c>
      <c r="AN298" s="6">
        <f>S298-'ugly don''t look!'!$M$5</f>
        <v>3.9936153678196362E-2</v>
      </c>
      <c r="AO298" s="6">
        <f t="shared" si="48"/>
        <v>0.30999370522807168</v>
      </c>
      <c r="AP298" s="6">
        <f t="shared" si="49"/>
        <v>3.8185507144462685</v>
      </c>
      <c r="AQ298" s="6">
        <f t="shared" si="45"/>
        <v>-4.3614951723141282E-2</v>
      </c>
      <c r="AV298" s="6">
        <f t="shared" si="46"/>
        <v>0.12820162084194076</v>
      </c>
      <c r="AW298" s="6">
        <f t="shared" si="47"/>
        <v>0.3456617578194251</v>
      </c>
    </row>
    <row r="299" spans="1:49" x14ac:dyDescent="0.25">
      <c r="A299" s="6">
        <v>18348.997070000001</v>
      </c>
      <c r="B299" s="6">
        <v>23.660041</v>
      </c>
      <c r="C299" s="6">
        <v>10.755731000000001</v>
      </c>
      <c r="D299" s="6">
        <v>-3.2821999999999997E-2</v>
      </c>
      <c r="E299" s="6">
        <v>31.091062999999998</v>
      </c>
      <c r="F299" s="6">
        <v>21.932568</v>
      </c>
      <c r="G299" s="6">
        <v>86.082267000000002</v>
      </c>
      <c r="H299" s="6">
        <v>10.75</v>
      </c>
      <c r="I299" s="6">
        <v>43.261299999999999</v>
      </c>
      <c r="L299" s="3">
        <f t="shared" si="40"/>
        <v>6.7858976716068671E-4</v>
      </c>
      <c r="M299" s="6">
        <f>249.088908333*(E299-AVERAGE('raw Data'!$Y$2:$Y$2801))</f>
        <v>7674.0970890448871</v>
      </c>
      <c r="N299" s="3" t="s">
        <v>18</v>
      </c>
      <c r="O299" s="3">
        <f>L299/(PI()*('ugly don''t look!'!$J$7^2)/4)</f>
        <v>1.3527072892508452</v>
      </c>
      <c r="P299" s="6">
        <f>-M299/'ugly don''t look!'!$H$7</f>
        <v>-7193.5668251264415</v>
      </c>
      <c r="Q299" s="6">
        <f>-'ugly don''t look!'!$J$7/4*P299</f>
        <v>45.450753592855136</v>
      </c>
      <c r="R299" s="3">
        <f t="shared" si="41"/>
        <v>0.30210798376622733</v>
      </c>
      <c r="S299" s="3">
        <f t="shared" si="42"/>
        <v>3.8166294011869124</v>
      </c>
      <c r="U299" s="6">
        <v>444882.00400000002</v>
      </c>
      <c r="V299" s="6">
        <v>23.915901000000002</v>
      </c>
      <c r="W299" s="6">
        <v>24.899355</v>
      </c>
      <c r="X299" s="6">
        <v>14.961257</v>
      </c>
      <c r="Y299" s="6">
        <v>0.31614199999999998</v>
      </c>
      <c r="Z299" s="6">
        <v>21.120304000000001</v>
      </c>
      <c r="AA299" s="6">
        <v>85.843569000000002</v>
      </c>
      <c r="AB299" s="6">
        <v>25</v>
      </c>
      <c r="AC299" s="6">
        <v>83.492654999999999</v>
      </c>
      <c r="AE299" s="3">
        <f>0.000063090994667*'raw Data'!W299</f>
        <v>1.5709250735167399E-3</v>
      </c>
      <c r="AF299" s="6">
        <f>249.088908333*('raw Data'!X299-AVERAGE('raw Data'!$D$2:$D$3001))</f>
        <v>3742.9463806906069</v>
      </c>
      <c r="AG299" s="3"/>
      <c r="AH299" s="6">
        <f>AE299/(PI()*('ugly don''t look!'!$K$7^2)/4)</f>
        <v>1.4134747015733862</v>
      </c>
      <c r="AI299" s="6">
        <f>-AF299/'ugly don''t look!'!$I$7</f>
        <v>-4093.3359368882402</v>
      </c>
      <c r="AJ299" s="6">
        <f>-'ugly don''t look!'!$K$7/4*AI299</f>
        <v>38.495163818074921</v>
      </c>
      <c r="AK299" s="3">
        <f t="shared" si="43"/>
        <v>0.34605100027177071</v>
      </c>
      <c r="AL299" s="3">
        <f t="shared" si="44"/>
        <v>3.6505326182885622</v>
      </c>
      <c r="AN299" s="6">
        <f>S299-'ugly don''t look!'!$M$5</f>
        <v>3.801484041884029E-2</v>
      </c>
      <c r="AO299" s="6">
        <f t="shared" si="48"/>
        <v>0.30210798376622733</v>
      </c>
      <c r="AP299" s="6">
        <f t="shared" si="49"/>
        <v>3.8166294011869124</v>
      </c>
      <c r="AQ299" s="6">
        <f t="shared" si="45"/>
        <v>-4.0475709937991461E-2</v>
      </c>
      <c r="AV299" s="6">
        <f t="shared" si="46"/>
        <v>0.12715595272202362</v>
      </c>
      <c r="AW299" s="6">
        <f t="shared" si="47"/>
        <v>0.34605100027177071</v>
      </c>
    </row>
    <row r="300" spans="1:49" x14ac:dyDescent="0.25">
      <c r="A300" s="6">
        <v>18349.472669999999</v>
      </c>
      <c r="B300" s="6">
        <v>23.616982</v>
      </c>
      <c r="C300" s="6">
        <v>10.754642</v>
      </c>
      <c r="D300" s="6">
        <v>-3.6444999999999998E-2</v>
      </c>
      <c r="E300" s="6">
        <v>31.096240999999999</v>
      </c>
      <c r="F300" s="6">
        <v>21.872026000000002</v>
      </c>
      <c r="G300" s="6">
        <v>86.090393000000006</v>
      </c>
      <c r="H300" s="6">
        <v>10.75</v>
      </c>
      <c r="I300" s="6">
        <v>43.260877999999998</v>
      </c>
      <c r="L300" s="3">
        <f t="shared" si="40"/>
        <v>6.7852106106749434E-4</v>
      </c>
      <c r="M300" s="6">
        <f>249.088908333*(E300-AVERAGE('raw Data'!$Y$2:$Y$2801))</f>
        <v>7675.3868714122355</v>
      </c>
      <c r="N300" s="3" t="s">
        <v>18</v>
      </c>
      <c r="O300" s="3">
        <f>L300/(PI()*('ugly don''t look!'!$J$7^2)/4)</f>
        <v>1.3525703298718876</v>
      </c>
      <c r="P300" s="6">
        <f>-M300/'ugly don''t look!'!$H$7</f>
        <v>-7194.7758449683497</v>
      </c>
      <c r="Q300" s="6">
        <f>-'ugly don''t look!'!$J$7/4*P300</f>
        <v>45.458392482471275</v>
      </c>
      <c r="R300" s="3">
        <f t="shared" si="41"/>
        <v>0.30200673029182867</v>
      </c>
      <c r="S300" s="3">
        <f t="shared" si="42"/>
        <v>3.8167974566568823</v>
      </c>
      <c r="U300" s="6">
        <v>444883.25510000001</v>
      </c>
      <c r="V300" s="6">
        <v>23.918659999999999</v>
      </c>
      <c r="W300" s="6">
        <v>24.909312</v>
      </c>
      <c r="X300" s="6">
        <v>14.969695</v>
      </c>
      <c r="Y300" s="6">
        <v>0.29619299999999998</v>
      </c>
      <c r="Z300" s="6">
        <v>21.121784999999999</v>
      </c>
      <c r="AA300" s="6">
        <v>85.844145999999995</v>
      </c>
      <c r="AB300" s="6">
        <v>25</v>
      </c>
      <c r="AC300" s="6">
        <v>83.521731000000003</v>
      </c>
      <c r="AE300" s="3">
        <f>0.000063090994667*'raw Data'!W300</f>
        <v>1.5715532705506392E-3</v>
      </c>
      <c r="AF300" s="6">
        <f>249.088908333*('raw Data'!X300-AVERAGE('raw Data'!$D$2:$D$3001))</f>
        <v>3745.0481928991203</v>
      </c>
      <c r="AG300" s="3"/>
      <c r="AH300" s="6">
        <f>AE300/(PI()*('ugly don''t look!'!$K$7^2)/4)</f>
        <v>1.414039935797468</v>
      </c>
      <c r="AI300" s="6">
        <f>-AF300/'ugly don''t look!'!$I$7</f>
        <v>-4095.6345066700792</v>
      </c>
      <c r="AJ300" s="6">
        <f>-'ugly don''t look!'!$K$7/4*AI300</f>
        <v>38.516780372802764</v>
      </c>
      <c r="AK300" s="3">
        <f t="shared" si="43"/>
        <v>0.34645081021378871</v>
      </c>
      <c r="AL300" s="3">
        <f t="shared" si="44"/>
        <v>3.6510940001760774</v>
      </c>
      <c r="AN300" s="6">
        <f>S300-'ugly don''t look!'!$M$5</f>
        <v>3.8182895888810187E-2</v>
      </c>
      <c r="AO300" s="6">
        <f t="shared" si="48"/>
        <v>0.30200673029182867</v>
      </c>
      <c r="AP300" s="6">
        <f t="shared" si="49"/>
        <v>3.8167974566568823</v>
      </c>
      <c r="AQ300" s="6">
        <f t="shared" si="45"/>
        <v>-4.0242676420911838E-2</v>
      </c>
      <c r="AV300" s="6">
        <f t="shared" si="46"/>
        <v>0.12771733460953882</v>
      </c>
      <c r="AW300" s="6">
        <f t="shared" si="47"/>
        <v>0.34645081021378871</v>
      </c>
    </row>
    <row r="301" spans="1:49" x14ac:dyDescent="0.25">
      <c r="A301" s="6">
        <v>18352.533060000002</v>
      </c>
      <c r="B301" s="6">
        <v>23.689945000000002</v>
      </c>
      <c r="C301" s="6">
        <v>10.72124</v>
      </c>
      <c r="D301" s="6">
        <v>-7.0569000000000007E-2</v>
      </c>
      <c r="E301" s="6">
        <v>30.986922</v>
      </c>
      <c r="F301" s="6">
        <v>21.919765999999999</v>
      </c>
      <c r="G301" s="6">
        <v>86.088283000000004</v>
      </c>
      <c r="H301" s="6">
        <v>10.75</v>
      </c>
      <c r="I301" s="6">
        <v>43.298352999999999</v>
      </c>
      <c r="L301" s="3">
        <f t="shared" si="40"/>
        <v>6.7641369566362713E-4</v>
      </c>
      <c r="M301" s="6">
        <f>249.088908333*(E301-AVERAGE('raw Data'!$Y$2:$Y$2801))</f>
        <v>7648.1567210421808</v>
      </c>
      <c r="N301" s="3" t="s">
        <v>18</v>
      </c>
      <c r="O301" s="3">
        <f>L301/(PI()*('ugly don''t look!'!$J$7^2)/4)</f>
        <v>1.3483694876533943</v>
      </c>
      <c r="P301" s="6">
        <f>-M301/'ugly don''t look!'!$H$7</f>
        <v>-7169.2507696308412</v>
      </c>
      <c r="Q301" s="6">
        <f>-'ugly don''t look!'!$J$7/4*P301</f>
        <v>45.297118675220062</v>
      </c>
      <c r="R301" s="3">
        <f t="shared" si="41"/>
        <v>0.29889607556448167</v>
      </c>
      <c r="S301" s="3">
        <f t="shared" si="42"/>
        <v>3.8132434250625482</v>
      </c>
      <c r="U301" s="6">
        <v>444885.31520000001</v>
      </c>
      <c r="V301" s="6">
        <v>23.984586</v>
      </c>
      <c r="W301" s="6">
        <v>24.818268</v>
      </c>
      <c r="X301" s="6">
        <v>14.959916</v>
      </c>
      <c r="Y301" s="6">
        <v>0.26056000000000001</v>
      </c>
      <c r="Z301" s="6">
        <v>21.165854</v>
      </c>
      <c r="AA301" s="6">
        <v>85.845150000000004</v>
      </c>
      <c r="AB301" s="6">
        <v>25</v>
      </c>
      <c r="AC301" s="6">
        <v>83.709241000000006</v>
      </c>
      <c r="AE301" s="3">
        <f>0.000063090994667*'raw Data'!W301</f>
        <v>1.5658092140321768E-3</v>
      </c>
      <c r="AF301" s="6">
        <f>249.088908333*('raw Data'!X301-AVERAGE('raw Data'!$D$2:$D$3001))</f>
        <v>3742.6123524645323</v>
      </c>
      <c r="AG301" s="3"/>
      <c r="AH301" s="6">
        <f>AE301/(PI()*('ugly don''t look!'!$K$7^2)/4)</f>
        <v>1.4088715934556664</v>
      </c>
      <c r="AI301" s="6">
        <f>-AF301/'ugly don''t look!'!$I$7</f>
        <v>-4092.9706391781851</v>
      </c>
      <c r="AJ301" s="6">
        <f>-'ugly don''t look!'!$K$7/4*AI301</f>
        <v>38.491728430555369</v>
      </c>
      <c r="AK301" s="3">
        <f t="shared" si="43"/>
        <v>0.34278909565910337</v>
      </c>
      <c r="AL301" s="3">
        <f t="shared" si="44"/>
        <v>3.6504433722514382</v>
      </c>
      <c r="AN301" s="6">
        <f>S301-'ugly don''t look!'!$M$5</f>
        <v>3.4628864294476092E-2</v>
      </c>
      <c r="AO301" s="6">
        <f t="shared" si="48"/>
        <v>0.29889607556448167</v>
      </c>
      <c r="AP301" s="6">
        <f t="shared" si="49"/>
        <v>3.8132434250625482</v>
      </c>
      <c r="AQ301" s="6">
        <f t="shared" si="45"/>
        <v>-4.1800487435003642E-2</v>
      </c>
      <c r="AV301" s="6">
        <f t="shared" si="46"/>
        <v>0.12706670668489961</v>
      </c>
      <c r="AW301" s="6">
        <f t="shared" si="47"/>
        <v>0.34278909565910337</v>
      </c>
    </row>
    <row r="302" spans="1:49" x14ac:dyDescent="0.25">
      <c r="A302" s="6">
        <v>18750.77476</v>
      </c>
      <c r="B302" s="6">
        <v>23.622018000000001</v>
      </c>
      <c r="C302" s="6">
        <v>13.283512</v>
      </c>
      <c r="D302" s="6">
        <v>-6.8780999999999995E-2</v>
      </c>
      <c r="E302" s="6">
        <v>35.059483999999998</v>
      </c>
      <c r="F302" s="6">
        <v>21.861972000000002</v>
      </c>
      <c r="G302" s="6">
        <v>86.086282999999995</v>
      </c>
      <c r="H302" s="6">
        <v>13</v>
      </c>
      <c r="I302" s="6">
        <v>51.105674</v>
      </c>
      <c r="L302" s="3">
        <f t="shared" si="40"/>
        <v>8.380699847510306E-4</v>
      </c>
      <c r="M302" s="6">
        <f>249.088908333*(E302-AVERAGE('raw Data'!$Y$2:$Y$2801))</f>
        <v>8662.5867437406396</v>
      </c>
      <c r="N302" s="3" t="s">
        <v>18</v>
      </c>
      <c r="O302" s="3">
        <f>L302/(PI()*('ugly don''t look!'!$J$7^2)/4)</f>
        <v>1.6706166702431544</v>
      </c>
      <c r="P302" s="6">
        <f>-M302/'ugly don''t look!'!$H$7</f>
        <v>-8120.1600522503186</v>
      </c>
      <c r="Q302" s="6">
        <f>-'ugly don''t look!'!$J$7/4*P302</f>
        <v>51.305201250130573</v>
      </c>
      <c r="R302" s="3">
        <f t="shared" si="41"/>
        <v>0.51319282188628812</v>
      </c>
      <c r="S302" s="3">
        <f t="shared" si="42"/>
        <v>3.9377921359286518</v>
      </c>
      <c r="U302" s="6">
        <v>444752.62920000002</v>
      </c>
      <c r="V302" s="6">
        <v>23.486311000000001</v>
      </c>
      <c r="W302" s="6">
        <v>24.920209</v>
      </c>
      <c r="X302" s="6">
        <v>14.919031</v>
      </c>
      <c r="Y302" s="6">
        <v>0.23927000000000001</v>
      </c>
      <c r="Z302" s="6">
        <v>21.076540999999999</v>
      </c>
      <c r="AA302" s="6">
        <v>85.845474999999993</v>
      </c>
      <c r="AB302" s="6">
        <v>25</v>
      </c>
      <c r="AC302" s="6">
        <v>84.818573000000001</v>
      </c>
      <c r="AE302" s="5">
        <f>0.000063090994667*'raw Data'!W302</f>
        <v>1.5722407731195256E-3</v>
      </c>
      <c r="AF302" s="6">
        <f>249.088908333*('raw Data'!X302-AVERAGE('raw Data'!$D$2:$D$3001))</f>
        <v>3732.4283524473381</v>
      </c>
      <c r="AG302" s="5"/>
      <c r="AH302" s="6">
        <f>AE302/(PI()*('ugly don''t look!'!$K$7^2)/4)</f>
        <v>1.4146585314929407</v>
      </c>
      <c r="AI302" s="6">
        <f>-AF302/'ugly don''t look!'!$I$7</f>
        <v>-4081.8332813291099</v>
      </c>
      <c r="AJ302" s="6">
        <f>-'ugly don''t look!'!$K$7/4*AI302</f>
        <v>38.386988819267415</v>
      </c>
      <c r="AK302" s="5">
        <f t="shared" si="43"/>
        <v>0.3468881814730353</v>
      </c>
      <c r="AL302" s="5">
        <f t="shared" si="44"/>
        <v>3.6477185693452894</v>
      </c>
      <c r="AN302" s="6">
        <f>S302-'ugly don''t look!'!$M$5</f>
        <v>0.15917757516057973</v>
      </c>
      <c r="AO302" s="6">
        <f t="shared" si="48"/>
        <v>0.51319282188628812</v>
      </c>
      <c r="AP302" s="6">
        <f t="shared" si="49"/>
        <v>3.9377921359286518</v>
      </c>
      <c r="AQ302" s="6">
        <f t="shared" si="45"/>
        <v>-5.477381381904381E-2</v>
      </c>
      <c r="AV302" s="6">
        <f t="shared" si="46"/>
        <v>0.12434190377875076</v>
      </c>
      <c r="AW302" s="6">
        <f t="shared" si="47"/>
        <v>0.3468881814730353</v>
      </c>
    </row>
    <row r="303" spans="1:49" x14ac:dyDescent="0.25">
      <c r="A303" s="6">
        <v>18751.420999999998</v>
      </c>
      <c r="B303" s="6">
        <v>23.648992</v>
      </c>
      <c r="C303" s="6">
        <v>13.275615999999999</v>
      </c>
      <c r="D303" s="6">
        <v>-5.3060000000000003E-2</v>
      </c>
      <c r="E303" s="6">
        <v>35.034692</v>
      </c>
      <c r="F303" s="6">
        <v>21.889358000000001</v>
      </c>
      <c r="G303" s="6">
        <v>86.088459</v>
      </c>
      <c r="H303" s="6">
        <v>13</v>
      </c>
      <c r="I303" s="6">
        <v>51.053941999999999</v>
      </c>
      <c r="L303" s="3">
        <f t="shared" si="40"/>
        <v>8.3757181825713984E-4</v>
      </c>
      <c r="M303" s="6">
        <f>249.088908333*(E303-AVERAGE('raw Data'!$Y$2:$Y$2801))</f>
        <v>8656.4113315252489</v>
      </c>
      <c r="N303" s="3" t="s">
        <v>18</v>
      </c>
      <c r="O303" s="3">
        <f>L303/(PI()*('ugly don''t look!'!$J$7^2)/4)</f>
        <v>1.6696236204210708</v>
      </c>
      <c r="P303" s="6">
        <f>-M303/'ugly don''t look!'!$H$7</f>
        <v>-8114.3713268890597</v>
      </c>
      <c r="Q303" s="6">
        <f>-'ugly don''t look!'!$J$7/4*P303</f>
        <v>51.268626636116799</v>
      </c>
      <c r="R303" s="3">
        <f t="shared" si="41"/>
        <v>0.51259822403408173</v>
      </c>
      <c r="S303" s="3">
        <f t="shared" si="42"/>
        <v>3.9370789985461925</v>
      </c>
      <c r="U303" s="6">
        <v>444754.26500000001</v>
      </c>
      <c r="V303" s="6">
        <v>23.506637000000001</v>
      </c>
      <c r="W303" s="6">
        <v>24.89425</v>
      </c>
      <c r="X303" s="6">
        <v>14.915156</v>
      </c>
      <c r="Y303" s="6">
        <v>0.244392</v>
      </c>
      <c r="Z303" s="6">
        <v>20.940987</v>
      </c>
      <c r="AA303" s="6">
        <v>85.842146999999997</v>
      </c>
      <c r="AB303" s="6">
        <v>25</v>
      </c>
      <c r="AC303" s="6">
        <v>84.893681000000001</v>
      </c>
      <c r="AE303" s="5">
        <f>0.000063090994667*'raw Data'!W303</f>
        <v>1.5706029939889649E-3</v>
      </c>
      <c r="AF303" s="6">
        <f>249.088908333*('raw Data'!X303-AVERAGE('raw Data'!$D$2:$D$3001))</f>
        <v>3731.4631329275471</v>
      </c>
      <c r="AG303" s="5"/>
      <c r="AH303" s="6">
        <f>AE303/(PI()*('ugly don''t look!'!$K$7^2)/4)</f>
        <v>1.4131849033697164</v>
      </c>
      <c r="AI303" s="6">
        <f>-AF303/'ugly don''t look!'!$I$7</f>
        <v>-4080.7777044264512</v>
      </c>
      <c r="AJ303" s="6">
        <f>-'ugly don''t look!'!$K$7/4*AI303</f>
        <v>38.377061804622898</v>
      </c>
      <c r="AK303" s="5">
        <f t="shared" si="43"/>
        <v>0.34584595385997186</v>
      </c>
      <c r="AL303" s="5">
        <f t="shared" si="44"/>
        <v>3.6474599322718371</v>
      </c>
      <c r="AN303" s="6">
        <f>S303-'ugly don''t look!'!$M$5</f>
        <v>0.15846443777812036</v>
      </c>
      <c r="AO303" s="6">
        <f t="shared" si="48"/>
        <v>0.51259822403408173</v>
      </c>
      <c r="AP303" s="6">
        <f t="shared" si="49"/>
        <v>3.9370789985461925</v>
      </c>
      <c r="AQ303" s="6">
        <f t="shared" si="45"/>
        <v>-5.5105376075499229E-2</v>
      </c>
      <c r="AV303" s="6">
        <f t="shared" si="46"/>
        <v>0.12408326670529846</v>
      </c>
      <c r="AW303" s="6">
        <f t="shared" si="47"/>
        <v>0.34584595385997186</v>
      </c>
    </row>
    <row r="304" spans="1:49" x14ac:dyDescent="0.25">
      <c r="A304" s="6">
        <v>18753.281029999998</v>
      </c>
      <c r="B304" s="6">
        <v>23.572503000000001</v>
      </c>
      <c r="C304" s="6">
        <v>13.243162</v>
      </c>
      <c r="D304" s="6">
        <v>-3.5876999999999999E-2</v>
      </c>
      <c r="E304" s="6">
        <v>35.002115000000003</v>
      </c>
      <c r="F304" s="6">
        <v>21.916374000000001</v>
      </c>
      <c r="G304" s="6">
        <v>86.088635999999994</v>
      </c>
      <c r="H304" s="6">
        <v>13</v>
      </c>
      <c r="I304" s="6">
        <v>50.926225000000002</v>
      </c>
      <c r="L304" s="3">
        <f t="shared" si="40"/>
        <v>8.3552426311621711E-4</v>
      </c>
      <c r="M304" s="6">
        <f>249.088908333*(E304-AVERAGE('raw Data'!$Y$2:$Y$2801))</f>
        <v>8648.2967621584849</v>
      </c>
      <c r="N304" s="3" t="s">
        <v>18</v>
      </c>
      <c r="O304" s="3">
        <f>L304/(PI()*('ugly don''t look!'!$J$7^2)/4)</f>
        <v>1.6655420045489981</v>
      </c>
      <c r="P304" s="6">
        <f>-M304/'ugly don''t look!'!$H$7</f>
        <v>-8106.7648689149655</v>
      </c>
      <c r="Q304" s="6">
        <f>-'ugly don''t look!'!$J$7/4*P304</f>
        <v>51.22056713302198</v>
      </c>
      <c r="R304" s="3">
        <f t="shared" si="41"/>
        <v>0.51015059871723623</v>
      </c>
      <c r="S304" s="3">
        <f t="shared" si="42"/>
        <v>3.936141153201723</v>
      </c>
      <c r="U304" s="6">
        <v>444754.72029999999</v>
      </c>
      <c r="V304" s="6">
        <v>23.440116</v>
      </c>
      <c r="W304" s="6">
        <v>24.890042000000001</v>
      </c>
      <c r="X304" s="6">
        <v>14.921275</v>
      </c>
      <c r="Y304" s="6">
        <v>0.238618</v>
      </c>
      <c r="Z304" s="6">
        <v>21.081354999999999</v>
      </c>
      <c r="AA304" s="6">
        <v>85.844545999999994</v>
      </c>
      <c r="AB304" s="6">
        <v>25</v>
      </c>
      <c r="AC304" s="6">
        <v>84.914697000000004</v>
      </c>
      <c r="AE304" s="5">
        <f>0.000063090994667*'raw Data'!W304</f>
        <v>1.5703375070834063E-3</v>
      </c>
      <c r="AF304" s="6">
        <f>249.088908333*('raw Data'!X304-AVERAGE('raw Data'!$D$2:$D$3001))</f>
        <v>3732.9873079576364</v>
      </c>
      <c r="AG304" s="5"/>
      <c r="AH304" s="6">
        <f>AE304/(PI()*('ugly don''t look!'!$K$7^2)/4)</f>
        <v>1.4129460256339592</v>
      </c>
      <c r="AI304" s="6">
        <f>-AF304/'ugly don''t look!'!$I$7</f>
        <v>-4082.4445625083513</v>
      </c>
      <c r="AJ304" s="6">
        <f>-'ugly don''t look!'!$K$7/4*AI304</f>
        <v>38.392737521425417</v>
      </c>
      <c r="AK304" s="5">
        <f t="shared" si="43"/>
        <v>0.34567690455381661</v>
      </c>
      <c r="AL304" s="5">
        <f t="shared" si="44"/>
        <v>3.6478683146606929</v>
      </c>
      <c r="AN304" s="6">
        <f>S304-'ugly don''t look!'!$M$5</f>
        <v>0.15752659243365086</v>
      </c>
      <c r="AO304" s="6">
        <f t="shared" si="48"/>
        <v>0.51015059871723623</v>
      </c>
      <c r="AP304" s="6">
        <f t="shared" si="49"/>
        <v>3.936141153201723</v>
      </c>
      <c r="AQ304" s="6">
        <f t="shared" si="45"/>
        <v>-5.4472490992302086E-2</v>
      </c>
      <c r="AV304" s="6">
        <f t="shared" si="46"/>
        <v>0.12449164909415433</v>
      </c>
      <c r="AW304" s="6">
        <f t="shared" si="47"/>
        <v>0.34567690455381661</v>
      </c>
    </row>
    <row r="305" spans="1:49" x14ac:dyDescent="0.25">
      <c r="A305" s="6">
        <v>18754.675650000001</v>
      </c>
      <c r="B305" s="6">
        <v>23.627561</v>
      </c>
      <c r="C305" s="6">
        <v>13.232684000000001</v>
      </c>
      <c r="D305" s="6">
        <v>-3.0773999999999999E-2</v>
      </c>
      <c r="E305" s="6">
        <v>34.928820000000002</v>
      </c>
      <c r="F305" s="6">
        <v>21.935247</v>
      </c>
      <c r="G305" s="6">
        <v>86.089380000000006</v>
      </c>
      <c r="H305" s="6">
        <v>13</v>
      </c>
      <c r="I305" s="6">
        <v>50.834580000000003</v>
      </c>
      <c r="L305" s="3">
        <f t="shared" si="40"/>
        <v>8.3486319567409632E-4</v>
      </c>
      <c r="M305" s="6">
        <f>249.088908333*(E305-AVERAGE('raw Data'!$Y$2:$Y$2801))</f>
        <v>8630.039790622217</v>
      </c>
      <c r="N305" s="3" t="s">
        <v>18</v>
      </c>
      <c r="O305" s="3">
        <f>L305/(PI()*('ugly don''t look!'!$J$7^2)/4)</f>
        <v>1.6642242264289642</v>
      </c>
      <c r="P305" s="6">
        <f>-M305/'ugly don''t look!'!$H$7</f>
        <v>-8089.6510973211634</v>
      </c>
      <c r="Q305" s="6">
        <f>-'ugly don''t look!'!$J$7/4*P305</f>
        <v>51.112438045649441</v>
      </c>
      <c r="R305" s="3">
        <f t="shared" si="41"/>
        <v>0.50935908478056846</v>
      </c>
      <c r="S305" s="3">
        <f t="shared" si="42"/>
        <v>3.9340278735726271</v>
      </c>
      <c r="U305" s="6">
        <v>444756.91129999998</v>
      </c>
      <c r="V305" s="6">
        <v>23.535634000000002</v>
      </c>
      <c r="W305" s="6">
        <v>24.909564</v>
      </c>
      <c r="X305" s="6">
        <v>14.933718000000001</v>
      </c>
      <c r="Y305" s="6">
        <v>0.23955000000000001</v>
      </c>
      <c r="Z305" s="6">
        <v>21.082595000000001</v>
      </c>
      <c r="AA305" s="6">
        <v>85.841820999999996</v>
      </c>
      <c r="AB305" s="6">
        <v>25</v>
      </c>
      <c r="AC305" s="6">
        <v>84.961637999999994</v>
      </c>
      <c r="AE305" s="5">
        <f>0.000063090994667*'raw Data'!W305</f>
        <v>1.5715691694812952E-3</v>
      </c>
      <c r="AF305" s="6">
        <f>249.088908333*('raw Data'!X305-AVERAGE('raw Data'!$D$2:$D$3001))</f>
        <v>3736.0867212440244</v>
      </c>
      <c r="AG305" s="5"/>
      <c r="AH305" s="6">
        <f>AE305/(PI()*('ugly don''t look!'!$K$7^2)/4)</f>
        <v>1.4140542412132024</v>
      </c>
      <c r="AI305" s="6">
        <f>-AF305/'ugly don''t look!'!$I$7</f>
        <v>-4085.8341220953898</v>
      </c>
      <c r="AJ305" s="6">
        <f>-'ugly don''t look!'!$K$7/4*AI305</f>
        <v>38.424614126127778</v>
      </c>
      <c r="AK305" s="5">
        <f t="shared" si="43"/>
        <v>0.34646092686114144</v>
      </c>
      <c r="AL305" s="5">
        <f t="shared" si="44"/>
        <v>3.6486982471134102</v>
      </c>
      <c r="AN305" s="6">
        <f>S305-'ugly don''t look!'!$M$5</f>
        <v>0.15541331280455495</v>
      </c>
      <c r="AO305" s="6">
        <f t="shared" si="48"/>
        <v>0.50935908478056846</v>
      </c>
      <c r="AP305" s="6">
        <f t="shared" si="49"/>
        <v>3.9340278735726271</v>
      </c>
      <c r="AQ305" s="6">
        <f t="shared" si="45"/>
        <v>-5.6077827262710794E-2</v>
      </c>
      <c r="AV305" s="6">
        <f t="shared" si="46"/>
        <v>0.12532158154687156</v>
      </c>
      <c r="AW305" s="6">
        <f t="shared" si="47"/>
        <v>0.34646092686114144</v>
      </c>
    </row>
    <row r="306" spans="1:49" x14ac:dyDescent="0.25">
      <c r="A306" s="6">
        <v>18754.942999999999</v>
      </c>
      <c r="B306" s="6">
        <v>23.585605999999999</v>
      </c>
      <c r="C306" s="6">
        <v>13.220807000000001</v>
      </c>
      <c r="D306" s="6">
        <v>-3.3390999999999997E-2</v>
      </c>
      <c r="E306" s="6">
        <v>34.961677000000002</v>
      </c>
      <c r="F306" s="6">
        <v>22.04907</v>
      </c>
      <c r="G306" s="6">
        <v>86.086822999999995</v>
      </c>
      <c r="H306" s="6">
        <v>13</v>
      </c>
      <c r="I306" s="6">
        <v>50.825960000000002</v>
      </c>
      <c r="L306" s="3">
        <f t="shared" si="40"/>
        <v>8.3411386393043635E-4</v>
      </c>
      <c r="M306" s="6">
        <f>249.088908333*(E306-AVERAGE('raw Data'!$Y$2:$Y$2801))</f>
        <v>8638.2241048833148</v>
      </c>
      <c r="N306" s="3" t="s">
        <v>18</v>
      </c>
      <c r="O306" s="3">
        <f>L306/(PI()*('ugly don''t look!'!$J$7^2)/4)</f>
        <v>1.6627305014116287</v>
      </c>
      <c r="P306" s="6">
        <f>-M306/'ugly don''t look!'!$H$7</f>
        <v>-8097.3229329614878</v>
      </c>
      <c r="Q306" s="6">
        <f>-'ugly don''t look!'!$J$7/4*P306</f>
        <v>51.160910621183923</v>
      </c>
      <c r="R306" s="3">
        <f t="shared" si="41"/>
        <v>0.50846113140284188</v>
      </c>
      <c r="S306" s="3">
        <f t="shared" si="42"/>
        <v>3.9349757760280721</v>
      </c>
      <c r="U306" s="6">
        <v>444757.2</v>
      </c>
      <c r="V306" s="6">
        <v>23.463201999999999</v>
      </c>
      <c r="W306" s="6">
        <v>24.931650000000001</v>
      </c>
      <c r="X306" s="6">
        <v>14.916181</v>
      </c>
      <c r="Y306" s="6">
        <v>0.24199000000000001</v>
      </c>
      <c r="Z306" s="6">
        <v>21.045190000000002</v>
      </c>
      <c r="AA306" s="6">
        <v>85.842983000000004</v>
      </c>
      <c r="AB306" s="6">
        <v>25</v>
      </c>
      <c r="AC306" s="6">
        <v>84.947185000000005</v>
      </c>
      <c r="AE306" s="5">
        <f>0.000063090994667*'raw Data'!W306</f>
        <v>1.5729625971895107E-3</v>
      </c>
      <c r="AF306" s="6">
        <f>249.088908333*('raw Data'!X306-AVERAGE('raw Data'!$D$2:$D$3001))</f>
        <v>3731.7184490585882</v>
      </c>
      <c r="AG306" s="5"/>
      <c r="AH306" s="6">
        <f>AE306/(PI()*('ugly don''t look!'!$K$7^2)/4)</f>
        <v>1.4153080087207928</v>
      </c>
      <c r="AI306" s="6">
        <f>-AF306/'ugly don''t look!'!$I$7</f>
        <v>-4081.0569215426381</v>
      </c>
      <c r="AJ306" s="6">
        <f>-'ugly don''t look!'!$K$7/4*AI306</f>
        <v>38.379687660109511</v>
      </c>
      <c r="AK306" s="5">
        <f t="shared" si="43"/>
        <v>0.34734718141527893</v>
      </c>
      <c r="AL306" s="5">
        <f t="shared" si="44"/>
        <v>3.6475283524565363</v>
      </c>
      <c r="AN306" s="6">
        <f>S306-'ugly don''t look!'!$M$5</f>
        <v>0.15636121526000002</v>
      </c>
      <c r="AO306" s="6">
        <f t="shared" si="48"/>
        <v>0.50846113140284188</v>
      </c>
      <c r="AP306" s="6">
        <f t="shared" si="49"/>
        <v>3.9349757760280721</v>
      </c>
      <c r="AQ306" s="6">
        <f t="shared" si="45"/>
        <v>-5.4553675377537275E-2</v>
      </c>
      <c r="AV306" s="6">
        <f t="shared" si="46"/>
        <v>0.12415168688999767</v>
      </c>
      <c r="AW306" s="6">
        <f t="shared" si="47"/>
        <v>0.34734718141527893</v>
      </c>
    </row>
    <row r="307" spans="1:49" x14ac:dyDescent="0.25">
      <c r="A307" s="6">
        <v>18756.554059999999</v>
      </c>
      <c r="B307" s="6">
        <v>23.554765</v>
      </c>
      <c r="C307" s="6">
        <v>13.173474000000001</v>
      </c>
      <c r="D307" s="6">
        <v>-3.4611000000000003E-2</v>
      </c>
      <c r="E307" s="6">
        <v>34.933849000000002</v>
      </c>
      <c r="F307" s="6">
        <v>21.96285</v>
      </c>
      <c r="G307" s="6">
        <v>86.086636999999996</v>
      </c>
      <c r="H307" s="6">
        <v>13</v>
      </c>
      <c r="I307" s="6">
        <v>50.767603000000001</v>
      </c>
      <c r="L307" s="3">
        <f t="shared" si="40"/>
        <v>8.3112757787986329E-4</v>
      </c>
      <c r="M307" s="6">
        <f>249.088908333*(E307-AVERAGE('raw Data'!$Y$2:$Y$2801))</f>
        <v>8631.292458742224</v>
      </c>
      <c r="N307" s="3" t="s">
        <v>18</v>
      </c>
      <c r="O307" s="3">
        <f>L307/(PI()*('ugly don''t look!'!$J$7^2)/4)</f>
        <v>1.6567776104252225</v>
      </c>
      <c r="P307" s="6">
        <f>-M307/'ugly don''t look!'!$H$7</f>
        <v>-8090.8253269049719</v>
      </c>
      <c r="Q307" s="6">
        <f>-'ugly don''t look!'!$J$7/4*P307</f>
        <v>51.119857121717338</v>
      </c>
      <c r="R307" s="3">
        <f t="shared" si="41"/>
        <v>0.50487451726168164</v>
      </c>
      <c r="S307" s="3">
        <f t="shared" si="42"/>
        <v>3.9341730151067926</v>
      </c>
      <c r="U307" s="6">
        <v>444758.60600000003</v>
      </c>
      <c r="V307" s="6">
        <v>23.587368000000001</v>
      </c>
      <c r="W307" s="6">
        <v>24.925388999999999</v>
      </c>
      <c r="X307" s="6">
        <v>14.937722000000001</v>
      </c>
      <c r="Y307" s="6">
        <v>0.25318400000000002</v>
      </c>
      <c r="Z307" s="6">
        <v>21.105426999999999</v>
      </c>
      <c r="AA307" s="6">
        <v>85.844536000000005</v>
      </c>
      <c r="AB307" s="6">
        <v>25</v>
      </c>
      <c r="AC307" s="6">
        <v>84.988832000000002</v>
      </c>
      <c r="AE307" s="5">
        <f>0.000063090994667*'raw Data'!W307</f>
        <v>1.5725675844719005E-3</v>
      </c>
      <c r="AF307" s="6">
        <f>249.088908333*('raw Data'!X307-AVERAGE('raw Data'!$D$2:$D$3001))</f>
        <v>3737.0840732329902</v>
      </c>
      <c r="AG307" s="5"/>
      <c r="AH307" s="6">
        <f>AE307/(PI()*('ugly don''t look!'!$K$7^2)/4)</f>
        <v>1.4149525872608171</v>
      </c>
      <c r="AI307" s="6">
        <f>-AF307/'ugly don''t look!'!$I$7</f>
        <v>-4086.9248394936462</v>
      </c>
      <c r="AJ307" s="6">
        <f>-'ugly don''t look!'!$K$7/4*AI307</f>
        <v>38.434871614292071</v>
      </c>
      <c r="AK307" s="5">
        <f t="shared" si="43"/>
        <v>0.34709602329764927</v>
      </c>
      <c r="AL307" s="5">
        <f t="shared" si="44"/>
        <v>3.6489651624622801</v>
      </c>
      <c r="AN307" s="6">
        <f>S307-'ugly don''t look!'!$M$5</f>
        <v>0.15555845433872051</v>
      </c>
      <c r="AO307" s="6">
        <f t="shared" si="48"/>
        <v>0.50487451726168164</v>
      </c>
      <c r="AP307" s="6">
        <f t="shared" si="49"/>
        <v>3.9341730151067926</v>
      </c>
      <c r="AQ307" s="6">
        <f t="shared" si="45"/>
        <v>-5.3054775205083532E-2</v>
      </c>
      <c r="AV307" s="6">
        <f t="shared" si="46"/>
        <v>0.12558849689574147</v>
      </c>
      <c r="AW307" s="6">
        <f t="shared" si="47"/>
        <v>0.34709602329764927</v>
      </c>
    </row>
    <row r="308" spans="1:49" x14ac:dyDescent="0.25">
      <c r="A308" s="6">
        <v>18758.206989999999</v>
      </c>
      <c r="B308" s="6">
        <v>23.548853000000001</v>
      </c>
      <c r="C308" s="6">
        <v>13.132395000000001</v>
      </c>
      <c r="D308" s="6">
        <v>-2.7858000000000001E-2</v>
      </c>
      <c r="E308" s="6">
        <v>34.858635</v>
      </c>
      <c r="F308" s="6">
        <v>21.839614000000001</v>
      </c>
      <c r="G308" s="6">
        <v>86.087455000000006</v>
      </c>
      <c r="H308" s="6">
        <v>13</v>
      </c>
      <c r="I308" s="6">
        <v>50.728166000000002</v>
      </c>
      <c r="L308" s="3">
        <f t="shared" si="40"/>
        <v>8.2853586290993755E-4</v>
      </c>
      <c r="M308" s="6">
        <f>249.088908333*(E308-AVERAGE('raw Data'!$Y$2:$Y$2801))</f>
        <v>8612.5574855908653</v>
      </c>
      <c r="N308" s="3" t="s">
        <v>18</v>
      </c>
      <c r="O308" s="3">
        <f>L308/(PI()*('ugly don''t look!'!$J$7^2)/4)</f>
        <v>1.6516112611798632</v>
      </c>
      <c r="P308" s="6">
        <f>-M308/'ugly don''t look!'!$H$7</f>
        <v>-8073.263484805836</v>
      </c>
      <c r="Q308" s="6">
        <f>-'ugly don''t look!'!$J$7/4*P308</f>
        <v>51.008897012874471</v>
      </c>
      <c r="R308" s="3">
        <f t="shared" si="41"/>
        <v>0.50175133335231692</v>
      </c>
      <c r="S308" s="3">
        <f t="shared" si="42"/>
        <v>3.9320000687423118</v>
      </c>
      <c r="U308" s="6">
        <v>444761.02340000001</v>
      </c>
      <c r="V308" s="6">
        <v>23.572759999999999</v>
      </c>
      <c r="W308" s="6">
        <v>24.910519000000001</v>
      </c>
      <c r="X308" s="6">
        <v>14.982063</v>
      </c>
      <c r="Y308" s="6">
        <v>0.25648100000000001</v>
      </c>
      <c r="Z308" s="6">
        <v>21.100370999999999</v>
      </c>
      <c r="AA308" s="6">
        <v>85.841551999999993</v>
      </c>
      <c r="AB308" s="6">
        <v>25</v>
      </c>
      <c r="AC308" s="6">
        <v>85.077533000000003</v>
      </c>
      <c r="AE308" s="5">
        <f>0.000063090994667*'raw Data'!W308</f>
        <v>1.5716294213812022E-3</v>
      </c>
      <c r="AF308" s="6">
        <f>249.088908333*('raw Data'!X308-AVERAGE('raw Data'!$D$2:$D$3001))</f>
        <v>3748.1289245173834</v>
      </c>
      <c r="AG308" s="5"/>
      <c r="AH308" s="6">
        <f>AE308/(PI()*('ugly don''t look!'!$K$7^2)/4)</f>
        <v>1.4141084541974345</v>
      </c>
      <c r="AI308" s="6">
        <f>-AF308/'ugly don''t look!'!$I$7</f>
        <v>-4099.0036357364215</v>
      </c>
      <c r="AJ308" s="6">
        <f>-'ugly don''t look!'!$K$7/4*AI308</f>
        <v>38.548464841737818</v>
      </c>
      <c r="AK308" s="5">
        <f t="shared" si="43"/>
        <v>0.3464992648141359</v>
      </c>
      <c r="AL308" s="5">
        <f t="shared" si="44"/>
        <v>3.6519162766933868</v>
      </c>
      <c r="AN308" s="6">
        <f>S308-'ugly don''t look!'!$M$5</f>
        <v>0.15338550797423967</v>
      </c>
      <c r="AO308" s="6">
        <f t="shared" si="48"/>
        <v>0.50175133335231692</v>
      </c>
      <c r="AP308" s="6">
        <f t="shared" si="49"/>
        <v>3.9320000687423118</v>
      </c>
      <c r="AQ308" s="6">
        <f t="shared" si="45"/>
        <v>-5.3223460556297647E-2</v>
      </c>
      <c r="AV308" s="6">
        <f t="shared" si="46"/>
        <v>0.1285396111268482</v>
      </c>
      <c r="AW308" s="6">
        <f t="shared" si="47"/>
        <v>0.3464992648141359</v>
      </c>
    </row>
    <row r="309" spans="1:49" x14ac:dyDescent="0.25">
      <c r="A309" s="6">
        <v>18758.489989999998</v>
      </c>
      <c r="B309" s="6">
        <v>23.716239000000002</v>
      </c>
      <c r="C309" s="6">
        <v>13.13444</v>
      </c>
      <c r="D309" s="6">
        <v>-3.2431000000000001E-2</v>
      </c>
      <c r="E309" s="6">
        <v>34.843566000000003</v>
      </c>
      <c r="F309" s="6">
        <v>21.909711999999999</v>
      </c>
      <c r="G309" s="6">
        <v>86.089872999999997</v>
      </c>
      <c r="H309" s="6">
        <v>13</v>
      </c>
      <c r="I309" s="6">
        <v>50.713259000000001</v>
      </c>
      <c r="L309" s="3">
        <f t="shared" si="40"/>
        <v>8.2866488399403152E-4</v>
      </c>
      <c r="M309" s="6">
        <f>249.088908333*(E309-AVERAGE('raw Data'!$Y$2:$Y$2801))</f>
        <v>8608.8039648311951</v>
      </c>
      <c r="N309" s="3" t="s">
        <v>18</v>
      </c>
      <c r="O309" s="3">
        <f>L309/(PI()*('ugly don''t look!'!$J$7^2)/4)</f>
        <v>1.6518684530347467</v>
      </c>
      <c r="P309" s="6">
        <f>-M309/'ugly don''t look!'!$H$7</f>
        <v>-8069.7449989043826</v>
      </c>
      <c r="Q309" s="6">
        <f>-'ugly don''t look!'!$J$7/4*P309</f>
        <v>50.986666339327613</v>
      </c>
      <c r="R309" s="3">
        <f t="shared" si="41"/>
        <v>0.5019070430146445</v>
      </c>
      <c r="S309" s="3">
        <f t="shared" si="42"/>
        <v>3.93156415421489</v>
      </c>
      <c r="U309" s="6">
        <v>444761.32339999999</v>
      </c>
      <c r="V309" s="6">
        <v>23.451917999999999</v>
      </c>
      <c r="W309" s="6">
        <v>24.896781000000001</v>
      </c>
      <c r="X309" s="6">
        <v>14.965121999999999</v>
      </c>
      <c r="Y309" s="6">
        <v>0.26504899999999998</v>
      </c>
      <c r="Z309" s="6">
        <v>21.075316999999998</v>
      </c>
      <c r="AA309" s="6">
        <v>85.843839000000003</v>
      </c>
      <c r="AB309" s="6">
        <v>25</v>
      </c>
      <c r="AC309" s="6">
        <v>85.097558000000006</v>
      </c>
      <c r="AE309" s="5">
        <f>0.000063090994667*'raw Data'!W309</f>
        <v>1.570762677296467E-3</v>
      </c>
      <c r="AF309" s="6">
        <f>249.088908333*('raw Data'!X309-AVERAGE('raw Data'!$D$2:$D$3001))</f>
        <v>3743.9091093213133</v>
      </c>
      <c r="AG309" s="5"/>
      <c r="AH309" s="6">
        <f>AE309/(PI()*('ugly don''t look!'!$K$7^2)/4)</f>
        <v>1.413328581969812</v>
      </c>
      <c r="AI309" s="6">
        <f>-AF309/'ugly don''t look!'!$I$7</f>
        <v>-4094.3887897214713</v>
      </c>
      <c r="AJ309" s="6">
        <f>-'ugly don''t look!'!$K$7/4*AI309</f>
        <v>38.505065214617119</v>
      </c>
      <c r="AK309" s="5">
        <f t="shared" si="43"/>
        <v>0.34594761875629354</v>
      </c>
      <c r="AL309" s="5">
        <f t="shared" si="44"/>
        <v>3.6507897966559812</v>
      </c>
      <c r="AN309" s="6">
        <f>S309-'ugly don''t look!'!$M$5</f>
        <v>0.15294959344681791</v>
      </c>
      <c r="AO309" s="6">
        <f t="shared" si="48"/>
        <v>0.5019070430146445</v>
      </c>
      <c r="AP309" s="6">
        <f t="shared" si="49"/>
        <v>3.93156415421489</v>
      </c>
      <c r="AQ309" s="6">
        <f t="shared" si="45"/>
        <v>-5.3759299652572451E-2</v>
      </c>
      <c r="AV309" s="6">
        <f t="shared" si="46"/>
        <v>0.12741313108944263</v>
      </c>
      <c r="AW309" s="6">
        <f t="shared" si="47"/>
        <v>0.34594761875629354</v>
      </c>
    </row>
    <row r="310" spans="1:49" x14ac:dyDescent="0.25">
      <c r="A310" s="6">
        <v>18760.651999999998</v>
      </c>
      <c r="B310" s="6">
        <v>23.770181999999998</v>
      </c>
      <c r="C310" s="6">
        <v>13.111876000000001</v>
      </c>
      <c r="D310" s="6">
        <v>-4.3196999999999999E-2</v>
      </c>
      <c r="E310" s="6">
        <v>34.810281000000003</v>
      </c>
      <c r="F310" s="6">
        <v>21.89676</v>
      </c>
      <c r="G310" s="6">
        <v>86.083698999999996</v>
      </c>
      <c r="H310" s="6">
        <v>13</v>
      </c>
      <c r="I310" s="6">
        <v>50.639474</v>
      </c>
      <c r="L310" s="3">
        <f t="shared" si="40"/>
        <v>8.2724129879036543E-4</v>
      </c>
      <c r="M310" s="6">
        <f>249.088908333*(E310-AVERAGE('raw Data'!$Y$2:$Y$2801))</f>
        <v>8600.5130405173313</v>
      </c>
      <c r="N310" s="3" t="s">
        <v>18</v>
      </c>
      <c r="O310" s="3">
        <f>L310/(PI()*('ugly don''t look!'!$J$7^2)/4)</f>
        <v>1.649030664764042</v>
      </c>
      <c r="P310" s="6">
        <f>-M310/'ugly don''t look!'!$H$7</f>
        <v>-8061.9732288313944</v>
      </c>
      <c r="Q310" s="6">
        <f>-'ugly don''t look!'!$J$7/4*P310</f>
        <v>50.93756235306396</v>
      </c>
      <c r="R310" s="3">
        <f t="shared" si="41"/>
        <v>0.50018763938032718</v>
      </c>
      <c r="S310" s="3">
        <f t="shared" si="42"/>
        <v>3.9306006151095634</v>
      </c>
      <c r="U310" s="6">
        <v>444763.3</v>
      </c>
      <c r="V310" s="6">
        <v>23.569607000000001</v>
      </c>
      <c r="W310" s="6">
        <v>24.931616999999999</v>
      </c>
      <c r="X310" s="6">
        <v>14.960661</v>
      </c>
      <c r="Y310" s="6">
        <v>0.24426200000000001</v>
      </c>
      <c r="Z310" s="6">
        <v>21.044706000000001</v>
      </c>
      <c r="AA310" s="6">
        <v>85.849649999999997</v>
      </c>
      <c r="AB310" s="6">
        <v>25</v>
      </c>
      <c r="AC310" s="6">
        <v>85.116799999999998</v>
      </c>
      <c r="AE310" s="5">
        <f>0.000063090994667*'raw Data'!W310</f>
        <v>1.5729605151866867E-3</v>
      </c>
      <c r="AF310" s="6">
        <f>249.088908333*('raw Data'!X310-AVERAGE('raw Data'!$D$2:$D$3001))</f>
        <v>3742.7979237012401</v>
      </c>
      <c r="AG310" s="5"/>
      <c r="AH310" s="6">
        <f>AE310/(PI()*('ugly don''t look!'!$K$7^2)/4)</f>
        <v>1.4153061353925418</v>
      </c>
      <c r="AI310" s="6">
        <f>-AF310/'ugly don''t look!'!$I$7</f>
        <v>-4093.1735823504378</v>
      </c>
      <c r="AJ310" s="6">
        <f>-'ugly don''t look!'!$K$7/4*AI310</f>
        <v>38.493636979177339</v>
      </c>
      <c r="AK310" s="5">
        <f t="shared" si="43"/>
        <v>0.34734585779562921</v>
      </c>
      <c r="AL310" s="5">
        <f t="shared" si="44"/>
        <v>3.6504929543664857</v>
      </c>
      <c r="AN310" s="6">
        <f>S310-'ugly don''t look!'!$M$5</f>
        <v>0.15198605434149126</v>
      </c>
      <c r="AO310" s="6">
        <f t="shared" si="48"/>
        <v>0.50018763938032718</v>
      </c>
      <c r="AP310" s="6">
        <f t="shared" si="49"/>
        <v>3.9306006151095634</v>
      </c>
      <c r="AQ310" s="6">
        <f t="shared" si="45"/>
        <v>-5.3619434741248556E-2</v>
      </c>
      <c r="AV310" s="6">
        <f t="shared" si="46"/>
        <v>0.12711628879994707</v>
      </c>
      <c r="AW310" s="6">
        <f t="shared" si="47"/>
        <v>0.34734585779562921</v>
      </c>
    </row>
    <row r="311" spans="1:49" x14ac:dyDescent="0.25">
      <c r="A311" s="6">
        <v>18761.241000000002</v>
      </c>
      <c r="B311" s="6">
        <v>23.572503000000001</v>
      </c>
      <c r="C311" s="6">
        <v>13.085925</v>
      </c>
      <c r="D311" s="6">
        <v>-3.9919000000000003E-2</v>
      </c>
      <c r="E311" s="6">
        <v>34.801042000000002</v>
      </c>
      <c r="F311" s="6">
        <v>21.90475</v>
      </c>
      <c r="G311" s="6">
        <v>86.081067000000004</v>
      </c>
      <c r="H311" s="6">
        <v>13</v>
      </c>
      <c r="I311" s="6">
        <v>50.645423000000001</v>
      </c>
      <c r="L311" s="3">
        <f t="shared" si="40"/>
        <v>8.2560402438776196E-4</v>
      </c>
      <c r="M311" s="6">
        <f>249.088908333*(E311-AVERAGE('raw Data'!$Y$2:$Y$2801))</f>
        <v>8598.2117080932439</v>
      </c>
      <c r="N311" s="3" t="s">
        <v>18</v>
      </c>
      <c r="O311" s="3">
        <f>L311/(PI()*('ugly don''t look!'!$J$7^2)/4)</f>
        <v>1.6457669064138796</v>
      </c>
      <c r="P311" s="6">
        <f>-M311/'ugly don''t look!'!$H$7</f>
        <v>-8059.8159993374993</v>
      </c>
      <c r="Q311" s="6">
        <f>-'ugly don''t look!'!$J$7/4*P311</f>
        <v>50.923932437814159</v>
      </c>
      <c r="R311" s="3">
        <f t="shared" si="41"/>
        <v>0.49820648008469592</v>
      </c>
      <c r="S311" s="3">
        <f t="shared" si="42"/>
        <v>3.9303329984726951</v>
      </c>
      <c r="U311" s="6">
        <v>444765.60200000001</v>
      </c>
      <c r="V311" s="6">
        <v>23.536152000000001</v>
      </c>
      <c r="W311" s="6">
        <v>24.984532000000002</v>
      </c>
      <c r="X311" s="6">
        <v>14.890141</v>
      </c>
      <c r="Y311" s="6">
        <v>0.24312600000000001</v>
      </c>
      <c r="Z311" s="6">
        <v>21.135439000000002</v>
      </c>
      <c r="AA311" s="6">
        <v>85.847075000000004</v>
      </c>
      <c r="AB311" s="6">
        <v>25</v>
      </c>
      <c r="AC311" s="6">
        <v>85.094723000000002</v>
      </c>
      <c r="AE311" s="5">
        <f>0.000063090994667*'raw Data'!W311</f>
        <v>1.576298975169491E-3</v>
      </c>
      <c r="AF311" s="6">
        <f>249.088908333*('raw Data'!X311-AVERAGE('raw Data'!$D$2:$D$3001))</f>
        <v>3725.2321738855976</v>
      </c>
      <c r="AG311" s="5"/>
      <c r="AH311" s="6">
        <f>AE311/(PI()*('ugly don''t look!'!$K$7^2)/4)</f>
        <v>1.4183099888591779</v>
      </c>
      <c r="AI311" s="6">
        <f>-AF311/'ugly don''t look!'!$I$7</f>
        <v>-4073.9634447567778</v>
      </c>
      <c r="AJ311" s="6">
        <f>-'ugly don''t look!'!$K$7/4*AI311</f>
        <v>38.312978121698407</v>
      </c>
      <c r="AK311" s="5">
        <f t="shared" si="43"/>
        <v>0.34946601413306427</v>
      </c>
      <c r="AL311" s="5">
        <f t="shared" si="44"/>
        <v>3.6457886931408692</v>
      </c>
      <c r="AN311" s="6">
        <f>S311-'ugly don''t look!'!$M$5</f>
        <v>0.15171843770462301</v>
      </c>
      <c r="AO311" s="6">
        <f t="shared" si="48"/>
        <v>0.49820648008469592</v>
      </c>
      <c r="AP311" s="6">
        <f t="shared" si="49"/>
        <v>3.9303329984726951</v>
      </c>
      <c r="AQ311" s="6">
        <f t="shared" si="45"/>
        <v>-5.2615669207698196E-2</v>
      </c>
      <c r="AV311" s="6">
        <f t="shared" si="46"/>
        <v>0.12241202757433056</v>
      </c>
      <c r="AW311" s="6">
        <f t="shared" si="47"/>
        <v>0.34946601413306427</v>
      </c>
    </row>
    <row r="312" spans="1:49" x14ac:dyDescent="0.25">
      <c r="A312" s="6">
        <v>18763.208999999999</v>
      </c>
      <c r="B312" s="6">
        <v>23.561046999999999</v>
      </c>
      <c r="C312" s="6">
        <v>13.078457</v>
      </c>
      <c r="D312" s="6">
        <v>-2.6759999999999999E-2</v>
      </c>
      <c r="E312" s="6">
        <v>34.728771000000002</v>
      </c>
      <c r="F312" s="6">
        <v>21.867152999999998</v>
      </c>
      <c r="G312" s="6">
        <v>86.088319999999996</v>
      </c>
      <c r="H312" s="6">
        <v>13</v>
      </c>
      <c r="I312" s="6">
        <v>50.599086</v>
      </c>
      <c r="L312" s="3">
        <f t="shared" si="40"/>
        <v>8.2513286083958886E-4</v>
      </c>
      <c r="M312" s="6">
        <f>249.088908333*(E312-AVERAGE('raw Data'!$Y$2:$Y$2801))</f>
        <v>8580.2098035991094</v>
      </c>
      <c r="N312" s="3" t="s">
        <v>18</v>
      </c>
      <c r="O312" s="3">
        <f>L312/(PI()*('ugly don''t look!'!$J$7^2)/4)</f>
        <v>1.6448276845203491</v>
      </c>
      <c r="P312" s="6">
        <f>-M312/'ugly don''t look!'!$H$7</f>
        <v>-8042.9413232087645</v>
      </c>
      <c r="Q312" s="6">
        <f>-'ugly don''t look!'!$J$7/4*P312</f>
        <v>50.817314015363777</v>
      </c>
      <c r="R312" s="3">
        <f t="shared" si="41"/>
        <v>0.49763562767910113</v>
      </c>
      <c r="S312" s="3">
        <f t="shared" si="42"/>
        <v>3.928237123590173</v>
      </c>
      <c r="U312" s="6">
        <v>444766.64799999999</v>
      </c>
      <c r="V312" s="6">
        <v>23.638337</v>
      </c>
      <c r="W312" s="6">
        <v>24.951581999999998</v>
      </c>
      <c r="X312" s="6">
        <v>14.913936</v>
      </c>
      <c r="Y312" s="6">
        <v>0.25431999999999999</v>
      </c>
      <c r="Z312" s="6">
        <v>21.111367999999999</v>
      </c>
      <c r="AA312" s="6">
        <v>85.846367999999998</v>
      </c>
      <c r="AB312" s="6">
        <v>25</v>
      </c>
      <c r="AC312" s="6">
        <v>85.141250999999997</v>
      </c>
      <c r="AE312" s="5">
        <f>0.000063090994667*'raw Data'!W312</f>
        <v>1.5742201268952132E-3</v>
      </c>
      <c r="AF312" s="6">
        <f>249.088908333*('raw Data'!X312-AVERAGE('raw Data'!$D$2:$D$3001))</f>
        <v>3731.1592444593812</v>
      </c>
      <c r="AG312" s="5"/>
      <c r="AH312" s="6">
        <f>AE312/(PI()*('ugly don''t look!'!$K$7^2)/4)</f>
        <v>1.4164394989843661</v>
      </c>
      <c r="AI312" s="6">
        <f>-AF312/'ugly don''t look!'!$I$7</f>
        <v>-4080.4453679564535</v>
      </c>
      <c r="AJ312" s="6">
        <f>-'ugly don''t look!'!$K$7/4*AI312</f>
        <v>38.373936396141275</v>
      </c>
      <c r="AK312" s="5">
        <f t="shared" si="43"/>
        <v>0.34814632775209881</v>
      </c>
      <c r="AL312" s="5">
        <f t="shared" si="44"/>
        <v>3.6473784894617989</v>
      </c>
      <c r="AN312" s="6">
        <f>S312-'ugly don''t look!'!$M$5</f>
        <v>0.14962256282210085</v>
      </c>
      <c r="AO312" s="6">
        <f t="shared" si="48"/>
        <v>0.49763562767910113</v>
      </c>
      <c r="AP312" s="6">
        <f t="shared" si="49"/>
        <v>3.928237123590173</v>
      </c>
      <c r="AQ312" s="6">
        <f t="shared" si="45"/>
        <v>-5.4345207283273939E-2</v>
      </c>
      <c r="AV312" s="6">
        <f t="shared" si="46"/>
        <v>0.12400182389526027</v>
      </c>
      <c r="AW312" s="6">
        <f t="shared" si="47"/>
        <v>0.34814632775209881</v>
      </c>
    </row>
    <row r="313" spans="1:49" x14ac:dyDescent="0.25">
      <c r="A313" s="6">
        <v>18765.21299</v>
      </c>
      <c r="B313" s="6">
        <v>23.683554000000001</v>
      </c>
      <c r="C313" s="6">
        <v>13.057209</v>
      </c>
      <c r="D313" s="6">
        <v>-2.7616000000000002E-2</v>
      </c>
      <c r="E313" s="6">
        <v>34.745815</v>
      </c>
      <c r="F313" s="6">
        <v>21.980460999999998</v>
      </c>
      <c r="G313" s="6">
        <v>86.086654999999993</v>
      </c>
      <c r="H313" s="6">
        <v>13</v>
      </c>
      <c r="I313" s="6">
        <v>50.568748999999997</v>
      </c>
      <c r="L313" s="3">
        <f t="shared" si="40"/>
        <v>8.237923033849045E-4</v>
      </c>
      <c r="M313" s="6">
        <f>249.088908333*(E313-AVERAGE('raw Data'!$Y$2:$Y$2801))</f>
        <v>8584.4552749527356</v>
      </c>
      <c r="N313" s="3" t="s">
        <v>18</v>
      </c>
      <c r="O313" s="3">
        <f>L313/(PI()*('ugly don''t look!'!$J$7^2)/4)</f>
        <v>1.6421554045533249</v>
      </c>
      <c r="P313" s="6">
        <f>-M313/'ugly don''t look!'!$H$7</f>
        <v>-8046.9209551487966</v>
      </c>
      <c r="Q313" s="6">
        <f>-'ugly don''t look!'!$J$7/4*P313</f>
        <v>50.842458324868886</v>
      </c>
      <c r="R313" s="3">
        <f t="shared" si="41"/>
        <v>0.49600965000695812</v>
      </c>
      <c r="S313" s="3">
        <f t="shared" si="42"/>
        <v>3.9287317992999258</v>
      </c>
      <c r="U313" s="6">
        <v>444766.91009999998</v>
      </c>
      <c r="V313" s="6">
        <v>23.487938</v>
      </c>
      <c r="W313" s="6">
        <v>24.949621</v>
      </c>
      <c r="X313" s="6">
        <v>14.911617</v>
      </c>
      <c r="Y313" s="6">
        <v>0.24748400000000001</v>
      </c>
      <c r="Z313" s="6">
        <v>21.111367999999999</v>
      </c>
      <c r="AA313" s="6">
        <v>85.846367999999998</v>
      </c>
      <c r="AB313" s="6">
        <v>25</v>
      </c>
      <c r="AC313" s="6">
        <v>85.147523000000007</v>
      </c>
      <c r="AE313" s="5">
        <f>0.000063090994667*'raw Data'!W313</f>
        <v>1.5740964054546714E-3</v>
      </c>
      <c r="AF313" s="6">
        <f>249.088908333*('raw Data'!X313-AVERAGE('raw Data'!$D$2:$D$3001))</f>
        <v>3730.5816072809566</v>
      </c>
      <c r="AG313" s="5"/>
      <c r="AH313" s="6">
        <f>AE313/(PI()*('ugly don''t look!'!$K$7^2)/4)</f>
        <v>1.4163281778722416</v>
      </c>
      <c r="AI313" s="6">
        <f>-AF313/'ugly don''t look!'!$I$7</f>
        <v>-4079.8136562565142</v>
      </c>
      <c r="AJ313" s="6">
        <f>-'ugly don''t look!'!$K$7/4*AI313</f>
        <v>38.367995558215952</v>
      </c>
      <c r="AK313" s="5">
        <f t="shared" si="43"/>
        <v>0.3480677324524622</v>
      </c>
      <c r="AL313" s="5">
        <f t="shared" si="44"/>
        <v>3.6472236630771642</v>
      </c>
      <c r="AN313" s="6">
        <f>S313-'ugly don''t look!'!$M$5</f>
        <v>0.15011723853185366</v>
      </c>
      <c r="AO313" s="6">
        <f t="shared" si="48"/>
        <v>0.49600965000695812</v>
      </c>
      <c r="AP313" s="6">
        <f t="shared" si="49"/>
        <v>3.9287317992999258</v>
      </c>
      <c r="AQ313" s="6">
        <f t="shared" si="45"/>
        <v>-5.2807082403926314E-2</v>
      </c>
      <c r="AV313" s="6">
        <f t="shared" si="46"/>
        <v>0.12384699751062556</v>
      </c>
      <c r="AW313" s="6">
        <f t="shared" si="47"/>
        <v>0.3480677324524622</v>
      </c>
    </row>
    <row r="314" spans="1:49" x14ac:dyDescent="0.25">
      <c r="A314" s="6">
        <v>18765.573079999998</v>
      </c>
      <c r="B314" s="6">
        <v>23.673748</v>
      </c>
      <c r="C314" s="6">
        <v>13.042204999999999</v>
      </c>
      <c r="D314" s="6">
        <v>-2.5371999999999999E-2</v>
      </c>
      <c r="E314" s="6">
        <v>34.739314</v>
      </c>
      <c r="F314" s="6">
        <v>21.980460999999998</v>
      </c>
      <c r="G314" s="6">
        <v>86.086654999999993</v>
      </c>
      <c r="H314" s="6">
        <v>13</v>
      </c>
      <c r="I314" s="6">
        <v>50.577655999999998</v>
      </c>
      <c r="L314" s="3">
        <f t="shared" si="40"/>
        <v>8.2284568610092076E-4</v>
      </c>
      <c r="M314" s="6">
        <f>249.088908333*(E314-AVERAGE('raw Data'!$Y$2:$Y$2801))</f>
        <v>8582.8359479596638</v>
      </c>
      <c r="N314" s="3" t="s">
        <v>18</v>
      </c>
      <c r="O314" s="3">
        <f>L314/(PI()*('ugly don''t look!'!$J$7^2)/4)</f>
        <v>1.6402684086654655</v>
      </c>
      <c r="P314" s="6">
        <f>-M314/'ugly don''t look!'!$H$7</f>
        <v>-8045.4030258339562</v>
      </c>
      <c r="Q314" s="6">
        <f>-'ugly don''t look!'!$J$7/4*P314</f>
        <v>50.832867667975393</v>
      </c>
      <c r="R314" s="3">
        <f t="shared" si="41"/>
        <v>0.49485989226505089</v>
      </c>
      <c r="S314" s="3">
        <f t="shared" si="42"/>
        <v>3.9285431467074057</v>
      </c>
      <c r="U314" s="6">
        <v>444768.16399999999</v>
      </c>
      <c r="V314" s="6">
        <v>23.479610999999998</v>
      </c>
      <c r="W314" s="6">
        <v>24.959569999999999</v>
      </c>
      <c r="X314" s="6">
        <v>14.916162</v>
      </c>
      <c r="Y314" s="6">
        <v>0.25508399999999998</v>
      </c>
      <c r="Z314" s="6">
        <v>21.159382000000001</v>
      </c>
      <c r="AA314" s="6">
        <v>85.842937000000006</v>
      </c>
      <c r="AB314" s="6">
        <v>25</v>
      </c>
      <c r="AC314" s="6">
        <v>85.161075999999994</v>
      </c>
      <c r="AE314" s="5">
        <f>0.000063090994667*'raw Data'!W314</f>
        <v>1.5747240977606132E-3</v>
      </c>
      <c r="AF314" s="6">
        <f>249.088908333*('raw Data'!X314-AVERAGE('raw Data'!$D$2:$D$3001))</f>
        <v>3731.7137163693305</v>
      </c>
      <c r="AG314" s="5"/>
      <c r="AH314" s="6">
        <f>AE314/(PI()*('ugly don''t look!'!$K$7^2)/4)</f>
        <v>1.4168929579561413</v>
      </c>
      <c r="AI314" s="6">
        <f>-AF314/'ugly don''t look!'!$I$7</f>
        <v>-4081.0517458107288</v>
      </c>
      <c r="AJ314" s="6">
        <f>-'ugly don''t look!'!$K$7/4*AI314</f>
        <v>38.379638985715133</v>
      </c>
      <c r="AK314" s="5">
        <f t="shared" si="43"/>
        <v>0.3484664165397991</v>
      </c>
      <c r="AL314" s="5">
        <f t="shared" si="44"/>
        <v>3.6475270842225247</v>
      </c>
      <c r="AN314" s="6">
        <f>S314-'ugly don''t look!'!$M$5</f>
        <v>0.14992858593933356</v>
      </c>
      <c r="AO314" s="6">
        <f t="shared" si="48"/>
        <v>0.49485989226505089</v>
      </c>
      <c r="AP314" s="6">
        <f t="shared" si="49"/>
        <v>3.9285431467074057</v>
      </c>
      <c r="AQ314" s="6">
        <f t="shared" si="45"/>
        <v>-5.2257893523231708E-2</v>
      </c>
      <c r="AV314" s="6">
        <f t="shared" si="46"/>
        <v>0.12415041865598608</v>
      </c>
      <c r="AW314" s="6">
        <f t="shared" si="47"/>
        <v>0.3484664165397991</v>
      </c>
    </row>
    <row r="315" spans="1:49" x14ac:dyDescent="0.25">
      <c r="A315" s="6">
        <v>18767.297999999999</v>
      </c>
      <c r="B315" s="6">
        <v>23.571963</v>
      </c>
      <c r="C315" s="6">
        <v>13.019330999999999</v>
      </c>
      <c r="D315" s="6">
        <v>-2.1693E-2</v>
      </c>
      <c r="E315" s="6">
        <v>34.658270000000002</v>
      </c>
      <c r="F315" s="6">
        <v>21.857379000000002</v>
      </c>
      <c r="G315" s="6">
        <v>86.083484999999996</v>
      </c>
      <c r="H315" s="6">
        <v>13</v>
      </c>
      <c r="I315" s="6">
        <v>50.585203</v>
      </c>
      <c r="L315" s="3">
        <f t="shared" si="40"/>
        <v>8.2140254268890775E-4</v>
      </c>
      <c r="M315" s="6">
        <f>249.088908333*(E315-AVERAGE('raw Data'!$Y$2:$Y$2801))</f>
        <v>8562.6487864727242</v>
      </c>
      <c r="N315" s="3" t="s">
        <v>18</v>
      </c>
      <c r="O315" s="3">
        <f>L315/(PI()*('ugly don''t look!'!$J$7^2)/4)</f>
        <v>1.6373916328764164</v>
      </c>
      <c r="P315" s="6">
        <f>-M315/'ugly don''t look!'!$H$7</f>
        <v>-8026.4799273272629</v>
      </c>
      <c r="Q315" s="6">
        <f>-'ugly don''t look!'!$J$7/4*P315</f>
        <v>50.713306800835483</v>
      </c>
      <c r="R315" s="3">
        <f t="shared" si="41"/>
        <v>0.49310450794130167</v>
      </c>
      <c r="S315" s="3">
        <f t="shared" si="42"/>
        <v>3.9261883377150695</v>
      </c>
      <c r="U315" s="6">
        <v>444771.21399999998</v>
      </c>
      <c r="V315" s="6">
        <v>23.595275999999998</v>
      </c>
      <c r="W315" s="6">
        <v>24.955656000000001</v>
      </c>
      <c r="X315" s="6">
        <v>14.955166</v>
      </c>
      <c r="Y315" s="6">
        <v>0.23902799999999999</v>
      </c>
      <c r="Z315" s="6">
        <v>20.963353999999999</v>
      </c>
      <c r="AA315" s="6">
        <v>85.837311999999997</v>
      </c>
      <c r="AB315" s="6">
        <v>25</v>
      </c>
      <c r="AC315" s="6">
        <v>85.200827000000004</v>
      </c>
      <c r="AE315" s="5">
        <f>0.000063090994667*'raw Data'!W315</f>
        <v>1.5744771596074866E-3</v>
      </c>
      <c r="AF315" s="6">
        <f>249.088908333*('raw Data'!X315-AVERAGE('raw Data'!$D$2:$D$3001))</f>
        <v>3741.4291801499503</v>
      </c>
      <c r="AG315" s="5"/>
      <c r="AH315" s="6">
        <f>AE315/(PI()*('ugly don''t look!'!$K$7^2)/4)</f>
        <v>1.4166707698720742</v>
      </c>
      <c r="AI315" s="6">
        <f>-AF315/'ugly don''t look!'!$I$7</f>
        <v>-4091.676706200733</v>
      </c>
      <c r="AJ315" s="6">
        <f>-'ugly don''t look!'!$K$7/4*AI315</f>
        <v>38.479559831958866</v>
      </c>
      <c r="AK315" s="5">
        <f t="shared" si="43"/>
        <v>0.34830959064430894</v>
      </c>
      <c r="AL315" s="5">
        <f t="shared" si="44"/>
        <v>3.6501271868536733</v>
      </c>
      <c r="AN315" s="6">
        <f>S315-'ugly don''t look!'!$M$5</f>
        <v>0.14757377694699736</v>
      </c>
      <c r="AO315" s="6">
        <f t="shared" si="48"/>
        <v>0.49310450794130167</v>
      </c>
      <c r="AP315" s="6">
        <f t="shared" si="49"/>
        <v>3.9261883377150695</v>
      </c>
      <c r="AQ315" s="6">
        <f t="shared" si="45"/>
        <v>-5.3486208378337979E-2</v>
      </c>
      <c r="AV315" s="6">
        <f t="shared" si="46"/>
        <v>0.12675052128713471</v>
      </c>
      <c r="AW315" s="6">
        <f t="shared" si="47"/>
        <v>0.34830959064430894</v>
      </c>
    </row>
    <row r="316" spans="1:49" x14ac:dyDescent="0.25">
      <c r="A316" s="6">
        <v>18769.65798</v>
      </c>
      <c r="B316" s="6">
        <v>23.761513999999998</v>
      </c>
      <c r="C316" s="6">
        <v>13.022743</v>
      </c>
      <c r="D316" s="6">
        <v>-6.0371000000000001E-2</v>
      </c>
      <c r="E316" s="6">
        <v>34.661175999999998</v>
      </c>
      <c r="F316" s="6">
        <v>21.945087000000001</v>
      </c>
      <c r="G316" s="6">
        <v>86.086738999999994</v>
      </c>
      <c r="H316" s="6">
        <v>13</v>
      </c>
      <c r="I316" s="6">
        <v>50.566262000000002</v>
      </c>
      <c r="L316" s="3">
        <f t="shared" si="40"/>
        <v>8.2161780916271162E-4</v>
      </c>
      <c r="M316" s="6">
        <f>249.088908333*(E316-AVERAGE('raw Data'!$Y$2:$Y$2801))</f>
        <v>8563.3726388403393</v>
      </c>
      <c r="N316" s="3" t="s">
        <v>18</v>
      </c>
      <c r="O316" s="3">
        <f>L316/(PI()*('ugly don''t look!'!$J$7^2)/4)</f>
        <v>1.6378207471105792</v>
      </c>
      <c r="P316" s="6">
        <f>-M316/'ugly don''t look!'!$H$7</f>
        <v>-8027.1584541060547</v>
      </c>
      <c r="Q316" s="6">
        <f>-'ugly don''t look!'!$J$7/4*P316</f>
        <v>50.71759390265558</v>
      </c>
      <c r="R316" s="3">
        <f t="shared" si="41"/>
        <v>0.4933665454441154</v>
      </c>
      <c r="S316" s="3">
        <f t="shared" si="42"/>
        <v>3.9262728701759451</v>
      </c>
      <c r="U316" s="6">
        <v>444772.19199999998</v>
      </c>
      <c r="V316" s="6">
        <v>23.568104000000002</v>
      </c>
      <c r="W316" s="6">
        <v>24.992301999999999</v>
      </c>
      <c r="X316" s="6">
        <v>14.959059</v>
      </c>
      <c r="Y316" s="6">
        <v>0.241151</v>
      </c>
      <c r="Z316" s="6">
        <v>21.016076000000002</v>
      </c>
      <c r="AA316" s="6">
        <v>85.841645</v>
      </c>
      <c r="AB316" s="6">
        <v>25</v>
      </c>
      <c r="AC316" s="6">
        <v>85.171276000000006</v>
      </c>
      <c r="AE316" s="5">
        <f>0.000063090994667*'raw Data'!W316</f>
        <v>1.5767891921980534E-3</v>
      </c>
      <c r="AF316" s="6">
        <f>249.088908333*('raw Data'!X316-AVERAGE('raw Data'!$D$2:$D$3001))</f>
        <v>3742.3988832700911</v>
      </c>
      <c r="AG316" s="5"/>
      <c r="AH316" s="6">
        <f>AE316/(PI()*('ugly don''t look!'!$K$7^2)/4)</f>
        <v>1.4187510725109922</v>
      </c>
      <c r="AI316" s="6">
        <f>-AF316/'ugly don''t look!'!$I$7</f>
        <v>-4092.7371864283587</v>
      </c>
      <c r="AJ316" s="6">
        <f>-'ugly don''t look!'!$K$7/4*AI316</f>
        <v>38.489532959187535</v>
      </c>
      <c r="AK316" s="5">
        <f t="shared" si="43"/>
        <v>0.34977695820217436</v>
      </c>
      <c r="AL316" s="5">
        <f t="shared" si="44"/>
        <v>3.6503863331401325</v>
      </c>
      <c r="AN316" s="6">
        <f>S316-'ugly don''t look!'!$M$5</f>
        <v>0.14765830940787295</v>
      </c>
      <c r="AO316" s="6">
        <f t="shared" si="48"/>
        <v>0.4933665454441154</v>
      </c>
      <c r="AP316" s="6">
        <f t="shared" si="49"/>
        <v>3.9262728701759451</v>
      </c>
      <c r="AQ316" s="6">
        <f t="shared" si="45"/>
        <v>-5.356983493919934E-2</v>
      </c>
      <c r="AV316" s="6">
        <f t="shared" si="46"/>
        <v>0.12700966757359389</v>
      </c>
      <c r="AW316" s="6">
        <f t="shared" si="47"/>
        <v>0.34977695820217436</v>
      </c>
    </row>
    <row r="317" spans="1:49" x14ac:dyDescent="0.25">
      <c r="A317" s="6">
        <v>18770.529979999999</v>
      </c>
      <c r="B317" s="6">
        <v>23.575658000000001</v>
      </c>
      <c r="C317" s="6">
        <v>13.002609</v>
      </c>
      <c r="D317" s="6">
        <v>-6.6210000000000005E-2</v>
      </c>
      <c r="E317" s="6">
        <v>34.623607</v>
      </c>
      <c r="F317" s="6">
        <v>21.899046999999999</v>
      </c>
      <c r="G317" s="6">
        <v>86.087677999999997</v>
      </c>
      <c r="H317" s="6">
        <v>13</v>
      </c>
      <c r="I317" s="6">
        <v>50.584549000000003</v>
      </c>
      <c r="L317" s="3">
        <f t="shared" si="40"/>
        <v>8.2034753507608622E-4</v>
      </c>
      <c r="M317" s="6">
        <f>249.088908333*(E317-AVERAGE('raw Data'!$Y$2:$Y$2801))</f>
        <v>8554.0146176431772</v>
      </c>
      <c r="N317" s="3" t="s">
        <v>18</v>
      </c>
      <c r="O317" s="3">
        <f>L317/(PI()*('ugly don''t look!'!$J$7^2)/4)</f>
        <v>1.6352885706772176</v>
      </c>
      <c r="P317" s="6">
        <f>-M317/'ugly don''t look!'!$H$7</f>
        <v>-8018.3864057397614</v>
      </c>
      <c r="Q317" s="6">
        <f>-'ugly don''t look!'!$J$7/4*P317</f>
        <v>50.662169908065245</v>
      </c>
      <c r="R317" s="3">
        <f t="shared" si="41"/>
        <v>0.49181928460270502</v>
      </c>
      <c r="S317" s="3">
        <f t="shared" si="42"/>
        <v>3.9251794764249897</v>
      </c>
      <c r="U317" s="6">
        <v>444774.429</v>
      </c>
      <c r="V317" s="6">
        <v>23.598578</v>
      </c>
      <c r="W317" s="6">
        <v>24.966560999999999</v>
      </c>
      <c r="X317" s="6">
        <v>15.024875</v>
      </c>
      <c r="Y317" s="6">
        <v>0.238376</v>
      </c>
      <c r="Z317" s="6">
        <v>21.057185</v>
      </c>
      <c r="AA317" s="6">
        <v>85.841003000000001</v>
      </c>
      <c r="AB317" s="6">
        <v>25</v>
      </c>
      <c r="AC317" s="6">
        <v>85.205251000000004</v>
      </c>
      <c r="AE317" s="5">
        <f>0.000063090994667*'raw Data'!W317</f>
        <v>1.5751651669043301E-3</v>
      </c>
      <c r="AF317" s="6">
        <f>249.088908333*('raw Data'!X317-AVERAGE('raw Data'!$D$2:$D$3001))</f>
        <v>3758.7929188609355</v>
      </c>
      <c r="AG317" s="5"/>
      <c r="AH317" s="6">
        <f>AE317/(PI()*('ugly don''t look!'!$K$7^2)/4)</f>
        <v>1.4172898197077288</v>
      </c>
      <c r="AI317" s="6">
        <f>-AF317/'ugly don''t look!'!$I$7</f>
        <v>-4110.6659217639281</v>
      </c>
      <c r="AJ317" s="6">
        <f>-'ugly don''t look!'!$K$7/4*AI317</f>
        <v>38.658141061340601</v>
      </c>
      <c r="AK317" s="5">
        <f t="shared" si="43"/>
        <v>0.34874647028743244</v>
      </c>
      <c r="AL317" s="5">
        <f t="shared" si="44"/>
        <v>3.6547573883338913</v>
      </c>
      <c r="AN317" s="6">
        <f>S317-'ugly don''t look!'!$M$5</f>
        <v>0.14656491565691754</v>
      </c>
      <c r="AO317" s="6">
        <f t="shared" si="48"/>
        <v>0.49181928460270502</v>
      </c>
      <c r="AP317" s="6">
        <f t="shared" si="49"/>
        <v>3.9251794764249897</v>
      </c>
      <c r="AQ317" s="6">
        <f t="shared" si="45"/>
        <v>-5.367029498154588E-2</v>
      </c>
      <c r="AV317" s="6">
        <f t="shared" si="46"/>
        <v>0.13138072276735269</v>
      </c>
      <c r="AW317" s="6">
        <f t="shared" si="47"/>
        <v>0.34874647028743244</v>
      </c>
    </row>
    <row r="318" spans="1:49" x14ac:dyDescent="0.25">
      <c r="A318" s="6">
        <v>18770.865989999998</v>
      </c>
      <c r="B318" s="6">
        <v>23.629607</v>
      </c>
      <c r="C318" s="6">
        <v>12.993867</v>
      </c>
      <c r="D318" s="6">
        <v>-6.8110000000000004E-2</v>
      </c>
      <c r="E318" s="6">
        <v>34.655216000000003</v>
      </c>
      <c r="F318" s="6">
        <v>21.889272999999999</v>
      </c>
      <c r="G318" s="6">
        <v>86.081689999999995</v>
      </c>
      <c r="H318" s="6">
        <v>13</v>
      </c>
      <c r="I318" s="6">
        <v>50.593330000000002</v>
      </c>
      <c r="L318" s="3">
        <f t="shared" si="40"/>
        <v>8.1979599360070736E-4</v>
      </c>
      <c r="M318" s="6">
        <f>249.088908333*(E318-AVERAGE('raw Data'!$Y$2:$Y$2801))</f>
        <v>8561.888068946675</v>
      </c>
      <c r="N318" s="3" t="s">
        <v>18</v>
      </c>
      <c r="O318" s="3">
        <f>L318/(PI()*('ugly don''t look!'!$J$7^2)/4)</f>
        <v>1.6341891226599115</v>
      </c>
      <c r="P318" s="6">
        <f>-M318/'ugly don''t look!'!$H$7</f>
        <v>-8025.7668437820357</v>
      </c>
      <c r="Q318" s="6">
        <f>-'ugly don''t look!'!$J$7/4*P318</f>
        <v>50.70880136072585</v>
      </c>
      <c r="R318" s="3">
        <f t="shared" si="41"/>
        <v>0.49114673188213492</v>
      </c>
      <c r="S318" s="3">
        <f t="shared" si="42"/>
        <v>3.9260994923894446</v>
      </c>
      <c r="U318" s="6">
        <v>444774.70799999998</v>
      </c>
      <c r="V318" s="6">
        <v>23.582688999999998</v>
      </c>
      <c r="W318" s="6">
        <v>24.968278999999999</v>
      </c>
      <c r="X318" s="6">
        <v>15.024335000000001</v>
      </c>
      <c r="Y318" s="6">
        <v>0.240816</v>
      </c>
      <c r="Z318" s="6">
        <v>21.150138999999999</v>
      </c>
      <c r="AA318" s="6">
        <v>85.846785999999994</v>
      </c>
      <c r="AB318" s="6">
        <v>25</v>
      </c>
      <c r="AC318" s="6">
        <v>85.206721999999999</v>
      </c>
      <c r="AE318" s="5">
        <f>0.000063090994667*'raw Data'!W318</f>
        <v>1.5752735572331681E-3</v>
      </c>
      <c r="AF318" s="6">
        <f>249.088908333*('raw Data'!X318-AVERAGE('raw Data'!$D$2:$D$3001))</f>
        <v>3758.6584108504362</v>
      </c>
      <c r="AG318" s="5"/>
      <c r="AH318" s="6">
        <f>AE318/(PI()*('ugly don''t look!'!$K$7^2)/4)</f>
        <v>1.4173873463118238</v>
      </c>
      <c r="AI318" s="6">
        <f>-AF318/'ugly don''t look!'!$I$7</f>
        <v>-4110.518822014913</v>
      </c>
      <c r="AJ318" s="6">
        <f>-'ugly don''t look!'!$K$7/4*AI318</f>
        <v>38.656757683815947</v>
      </c>
      <c r="AK318" s="5">
        <f t="shared" si="43"/>
        <v>0.34881527996022521</v>
      </c>
      <c r="AL318" s="5">
        <f t="shared" si="44"/>
        <v>3.6547216027984448</v>
      </c>
      <c r="AN318" s="6">
        <f>S318-'ugly don''t look!'!$M$5</f>
        <v>0.14748493162137244</v>
      </c>
      <c r="AO318" s="6">
        <f t="shared" si="48"/>
        <v>0.49114673188213492</v>
      </c>
      <c r="AP318" s="6">
        <f t="shared" si="49"/>
        <v>3.9260994923894446</v>
      </c>
      <c r="AQ318" s="6">
        <f t="shared" si="45"/>
        <v>-5.2318677409141062E-2</v>
      </c>
      <c r="AV318" s="6">
        <f t="shared" si="46"/>
        <v>0.13134493723190621</v>
      </c>
      <c r="AW318" s="6">
        <f t="shared" si="47"/>
        <v>0.34881527996022521</v>
      </c>
    </row>
    <row r="319" spans="1:49" x14ac:dyDescent="0.25">
      <c r="A319" s="6">
        <v>18773.412980000001</v>
      </c>
      <c r="B319" s="6">
        <v>23.750997999999999</v>
      </c>
      <c r="C319" s="6">
        <v>12.973414999999999</v>
      </c>
      <c r="D319" s="6">
        <v>-7.8857999999999998E-2</v>
      </c>
      <c r="E319" s="6">
        <v>34.577730000000003</v>
      </c>
      <c r="F319" s="6">
        <v>21.975650000000002</v>
      </c>
      <c r="G319" s="6">
        <v>86.083578000000003</v>
      </c>
      <c r="H319" s="6">
        <v>13</v>
      </c>
      <c r="I319" s="6">
        <v>50.635376000000001</v>
      </c>
      <c r="L319" s="3">
        <f t="shared" si="40"/>
        <v>8.1850565657777779E-4</v>
      </c>
      <c r="M319" s="6">
        <f>249.088908333*(E319-AVERAGE('raw Data'!$Y$2:$Y$2801))</f>
        <v>8542.587165795585</v>
      </c>
      <c r="N319" s="3" t="s">
        <v>18</v>
      </c>
      <c r="O319" s="3">
        <f>L319/(PI()*('ugly don''t look!'!$J$7^2)/4)</f>
        <v>1.6316169525786997</v>
      </c>
      <c r="P319" s="6">
        <f>-M319/'ugly don''t look!'!$H$7</f>
        <v>-8007.6745086197834</v>
      </c>
      <c r="Q319" s="6">
        <f>-'ugly don''t look!'!$J$7/4*P319</f>
        <v>50.594489464086948</v>
      </c>
      <c r="R319" s="3">
        <f t="shared" si="41"/>
        <v>0.48957151856339326</v>
      </c>
      <c r="S319" s="3">
        <f t="shared" si="42"/>
        <v>3.9238426664911632</v>
      </c>
      <c r="U319" s="6">
        <v>444777.11200000002</v>
      </c>
      <c r="V319" s="6">
        <v>23.586013999999999</v>
      </c>
      <c r="W319" s="6">
        <v>25.002175000000001</v>
      </c>
      <c r="X319" s="6">
        <v>15.024661</v>
      </c>
      <c r="Y319" s="6">
        <v>0.243424</v>
      </c>
      <c r="Z319" s="6">
        <v>21.032741999999999</v>
      </c>
      <c r="AA319" s="6">
        <v>85.846953999999997</v>
      </c>
      <c r="AB319" s="6">
        <v>25</v>
      </c>
      <c r="AC319" s="6">
        <v>85.190241999999998</v>
      </c>
      <c r="AE319" s="5">
        <f>0.000063090994667*'raw Data'!W319</f>
        <v>1.577412089588401E-3</v>
      </c>
      <c r="AF319" s="6">
        <f>249.088908333*('raw Data'!X319-AVERAGE('raw Data'!$D$2:$D$3001))</f>
        <v>3758.7396138345521</v>
      </c>
      <c r="AG319" s="5"/>
      <c r="AH319" s="6">
        <f>AE319/(PI()*('ugly don''t look!'!$K$7^2)/4)</f>
        <v>1.4193115382631629</v>
      </c>
      <c r="AI319" s="6">
        <f>-AF319/'ugly don''t look!'!$I$7</f>
        <v>-4110.6076266782065</v>
      </c>
      <c r="AJ319" s="6">
        <f>-'ugly don''t look!'!$K$7/4*AI319</f>
        <v>38.657592833951192</v>
      </c>
      <c r="AK319" s="5">
        <f t="shared" si="43"/>
        <v>0.3501719218349913</v>
      </c>
      <c r="AL319" s="5">
        <f t="shared" si="44"/>
        <v>3.6547432068119217</v>
      </c>
      <c r="AN319" s="6">
        <f>S319-'ugly don''t look!'!$M$5</f>
        <v>0.14522810572309108</v>
      </c>
      <c r="AO319" s="6">
        <f t="shared" si="48"/>
        <v>0.48957151856339326</v>
      </c>
      <c r="AP319" s="6">
        <f t="shared" si="49"/>
        <v>3.9238426664911632</v>
      </c>
      <c r="AQ319" s="6">
        <f t="shared" si="45"/>
        <v>-5.3564631474717989E-2</v>
      </c>
      <c r="AV319" s="6">
        <f t="shared" si="46"/>
        <v>0.13136654124538305</v>
      </c>
      <c r="AW319" s="6">
        <f t="shared" si="47"/>
        <v>0.3501719218349913</v>
      </c>
    </row>
    <row r="320" spans="1:49" x14ac:dyDescent="0.25">
      <c r="A320" s="6">
        <v>18773.70606</v>
      </c>
      <c r="B320" s="6">
        <v>23.519119</v>
      </c>
      <c r="C320" s="6">
        <v>12.969550999999999</v>
      </c>
      <c r="D320" s="6">
        <v>-8.3951999999999999E-2</v>
      </c>
      <c r="E320" s="6">
        <v>34.613492000000001</v>
      </c>
      <c r="F320" s="6">
        <v>21.975650000000002</v>
      </c>
      <c r="G320" s="6">
        <v>86.083578000000003</v>
      </c>
      <c r="H320" s="6">
        <v>13</v>
      </c>
      <c r="I320" s="6">
        <v>50.642125</v>
      </c>
      <c r="L320" s="3">
        <f t="shared" si="40"/>
        <v>8.1826187297438454E-4</v>
      </c>
      <c r="M320" s="6">
        <f>249.088908333*(E320-AVERAGE('raw Data'!$Y$2:$Y$2801))</f>
        <v>8551.4950833353887</v>
      </c>
      <c r="N320" s="3" t="s">
        <v>18</v>
      </c>
      <c r="O320" s="3">
        <f>L320/(PI()*('ugly don''t look!'!$J$7^2)/4)</f>
        <v>1.6311309920274677</v>
      </c>
      <c r="P320" s="6">
        <f>-M320/'ugly don''t look!'!$H$7</f>
        <v>-8016.0246375472334</v>
      </c>
      <c r="Q320" s="6">
        <f>-'ugly don''t look!'!$J$7/4*P320</f>
        <v>50.647247666182807</v>
      </c>
      <c r="R320" s="3">
        <f t="shared" si="41"/>
        <v>0.48927363434856824</v>
      </c>
      <c r="S320" s="3">
        <f t="shared" si="42"/>
        <v>3.9248848889651531</v>
      </c>
      <c r="U320" s="6">
        <v>444777.685</v>
      </c>
      <c r="V320" s="6">
        <v>23.61964</v>
      </c>
      <c r="W320" s="6">
        <v>25.026416000000001</v>
      </c>
      <c r="X320" s="6">
        <v>15.018867999999999</v>
      </c>
      <c r="Y320" s="6">
        <v>0.242288</v>
      </c>
      <c r="Z320" s="6">
        <v>21.030649</v>
      </c>
      <c r="AA320" s="6">
        <v>85.847436999999999</v>
      </c>
      <c r="AB320" s="6">
        <v>25</v>
      </c>
      <c r="AC320" s="6">
        <v>85.163767000000007</v>
      </c>
      <c r="AE320" s="5">
        <f>0.000063090994667*'raw Data'!W320</f>
        <v>1.5789414783901237E-3</v>
      </c>
      <c r="AF320" s="6">
        <f>249.088908333*('raw Data'!X320-AVERAGE('raw Data'!$D$2:$D$3001))</f>
        <v>3757.2966417885791</v>
      </c>
      <c r="AG320" s="5"/>
      <c r="AH320" s="6">
        <f>AE320/(PI()*('ugly don''t look!'!$K$7^2)/4)</f>
        <v>1.4206876397822923</v>
      </c>
      <c r="AI320" s="6">
        <f>-AF320/'ugly don''t look!'!$I$7</f>
        <v>-4109.0295732596014</v>
      </c>
      <c r="AJ320" s="6">
        <f>-'ugly don''t look!'!$K$7/4*AI320</f>
        <v>38.642752267283932</v>
      </c>
      <c r="AK320" s="5">
        <f t="shared" si="43"/>
        <v>0.35114100776815765</v>
      </c>
      <c r="AL320" s="5">
        <f t="shared" si="44"/>
        <v>3.6543592352570688</v>
      </c>
      <c r="AN320" s="6">
        <f>S320-'ugly don''t look!'!$M$5</f>
        <v>0.14627032819708097</v>
      </c>
      <c r="AO320" s="6">
        <f t="shared" si="48"/>
        <v>0.48927363434856824</v>
      </c>
      <c r="AP320" s="6">
        <f t="shared" si="49"/>
        <v>3.9248848889651531</v>
      </c>
      <c r="AQ320" s="6">
        <f t="shared" si="45"/>
        <v>-5.2331245836608614E-2</v>
      </c>
      <c r="AV320" s="6">
        <f t="shared" si="46"/>
        <v>0.13098256969053024</v>
      </c>
      <c r="AW320" s="6">
        <f t="shared" si="47"/>
        <v>0.35114100776815765</v>
      </c>
    </row>
    <row r="321" spans="1:49" x14ac:dyDescent="0.25">
      <c r="A321" s="6">
        <v>18776.840069999998</v>
      </c>
      <c r="B321" s="6">
        <v>23.578813</v>
      </c>
      <c r="C321" s="6">
        <v>12.989827</v>
      </c>
      <c r="D321" s="6">
        <v>-0.118923</v>
      </c>
      <c r="E321" s="6">
        <v>34.580095</v>
      </c>
      <c r="F321" s="6">
        <v>21.941604999999999</v>
      </c>
      <c r="G321" s="6">
        <v>86.087277999999998</v>
      </c>
      <c r="H321" s="6">
        <v>13</v>
      </c>
      <c r="I321" s="6">
        <v>50.643174000000002</v>
      </c>
      <c r="L321" s="3">
        <f t="shared" si="40"/>
        <v>8.1954110598225262E-4</v>
      </c>
      <c r="M321" s="6">
        <f>249.088908333*(E321-AVERAGE('raw Data'!$Y$2:$Y$2801))</f>
        <v>8543.1762610637907</v>
      </c>
      <c r="N321" s="3" t="s">
        <v>18</v>
      </c>
      <c r="O321" s="3">
        <f>L321/(PI()*('ugly don''t look!'!$J$7^2)/4)</f>
        <v>1.6336810272595546</v>
      </c>
      <c r="P321" s="6">
        <f>-M321/'ugly don''t look!'!$H$7</f>
        <v>-8008.226716407753</v>
      </c>
      <c r="Q321" s="6">
        <f>-'ugly don''t look!'!$J$7/4*P321</f>
        <v>50.597978450943287</v>
      </c>
      <c r="R321" s="3">
        <f t="shared" si="41"/>
        <v>0.49083576762643227</v>
      </c>
      <c r="S321" s="3">
        <f t="shared" si="42"/>
        <v>3.9239116239329492</v>
      </c>
      <c r="U321" s="6">
        <v>444780.91800000001</v>
      </c>
      <c r="V321" s="6">
        <v>23.680410999999999</v>
      </c>
      <c r="W321" s="6">
        <v>25.011806</v>
      </c>
      <c r="X321" s="6">
        <v>14.99864</v>
      </c>
      <c r="Y321" s="6">
        <v>0.21740300000000001</v>
      </c>
      <c r="Z321" s="6">
        <v>21.107438999999999</v>
      </c>
      <c r="AA321" s="6">
        <v>85.841431</v>
      </c>
      <c r="AB321" s="6">
        <v>25</v>
      </c>
      <c r="AC321" s="6">
        <v>85.165098</v>
      </c>
      <c r="AE321" s="5">
        <f>0.000063090994667*'raw Data'!W321</f>
        <v>1.5780197189580387E-3</v>
      </c>
      <c r="AF321" s="6">
        <f>249.088908333*('raw Data'!X321-AVERAGE('raw Data'!$D$2:$D$3001))</f>
        <v>3752.2580713508191</v>
      </c>
      <c r="AG321" s="5"/>
      <c r="AH321" s="6">
        <f>AE321/(PI()*('ugly don''t look!'!$K$7^2)/4)</f>
        <v>1.4198582662748263</v>
      </c>
      <c r="AI321" s="6">
        <f>-AF321/'ugly don''t look!'!$I$7</f>
        <v>-4103.5193256242555</v>
      </c>
      <c r="AJ321" s="6">
        <f>-'ugly don''t look!'!$K$7/4*AI321</f>
        <v>38.590931969934466</v>
      </c>
      <c r="AK321" s="5">
        <f t="shared" si="43"/>
        <v>0.3505570541490553</v>
      </c>
      <c r="AL321" s="5">
        <f t="shared" si="44"/>
        <v>3.6530173258133485</v>
      </c>
      <c r="AN321" s="6">
        <f>S321-'ugly don''t look!'!$M$5</f>
        <v>0.14529706316487712</v>
      </c>
      <c r="AO321" s="6">
        <f t="shared" si="48"/>
        <v>0.49083576762643227</v>
      </c>
      <c r="AP321" s="6">
        <f t="shared" si="49"/>
        <v>3.9239116239329492</v>
      </c>
      <c r="AQ321" s="6">
        <f t="shared" si="45"/>
        <v>-5.4306988762272884E-2</v>
      </c>
      <c r="AV321" s="6">
        <f t="shared" si="46"/>
        <v>0.12964066024680987</v>
      </c>
      <c r="AW321" s="6">
        <f t="shared" si="47"/>
        <v>0.3505570541490553</v>
      </c>
    </row>
    <row r="322" spans="1:49" x14ac:dyDescent="0.25">
      <c r="A322" s="6">
        <v>18777.296709999999</v>
      </c>
      <c r="B322" s="6">
        <v>23.671191</v>
      </c>
      <c r="C322" s="6">
        <v>12.982535</v>
      </c>
      <c r="D322" s="6">
        <v>-0.122965</v>
      </c>
      <c r="E322" s="6">
        <v>34.571154</v>
      </c>
      <c r="F322" s="6">
        <v>21.916440000000001</v>
      </c>
      <c r="G322" s="6">
        <v>86.085344000000006</v>
      </c>
      <c r="H322" s="6">
        <v>13</v>
      </c>
      <c r="I322" s="6">
        <v>50.652850999999998</v>
      </c>
      <c r="L322" s="3">
        <f t="shared" ref="L322:L385" si="50">0.000063090994667*C322</f>
        <v>8.1908104644914091E-4</v>
      </c>
      <c r="M322" s="6">
        <f>249.088908333*(E322-AVERAGE('raw Data'!$Y$2:$Y$2801))</f>
        <v>8540.949157134386</v>
      </c>
      <c r="N322" s="3" t="s">
        <v>18</v>
      </c>
      <c r="O322" s="3">
        <f>L322/(PI()*('ugly don''t look!'!$J$7^2)/4)</f>
        <v>1.6327639402151486</v>
      </c>
      <c r="P322" s="6">
        <f>-M322/'ugly don''t look!'!$H$7</f>
        <v>-8006.1390674300583</v>
      </c>
      <c r="Q322" s="6">
        <f>-'ugly don''t look!'!$J$7/4*P322</f>
        <v>50.58478816278997</v>
      </c>
      <c r="R322" s="3">
        <f t="shared" ref="R322:R385" si="51">LN(O322)</f>
        <v>0.49027424763902422</v>
      </c>
      <c r="S322" s="3">
        <f t="shared" ref="S322:S385" si="52">LN(Q322)</f>
        <v>3.9236509019015307</v>
      </c>
      <c r="U322" s="6">
        <v>444781.19099999999</v>
      </c>
      <c r="V322" s="6">
        <v>23.663045</v>
      </c>
      <c r="W322" s="6">
        <v>25.000599999999999</v>
      </c>
      <c r="X322" s="6">
        <v>14.978989</v>
      </c>
      <c r="Y322" s="6">
        <v>0.218669</v>
      </c>
      <c r="Z322" s="6">
        <v>21.063739000000002</v>
      </c>
      <c r="AA322" s="6">
        <v>85.844611</v>
      </c>
      <c r="AB322" s="6">
        <v>25</v>
      </c>
      <c r="AC322" s="6">
        <v>85.17568</v>
      </c>
      <c r="AE322" s="5">
        <f>0.000063090994667*'raw Data'!W322</f>
        <v>1.5773127212718003E-3</v>
      </c>
      <c r="AF322" s="6">
        <f>249.088908333*('raw Data'!X322-AVERAGE('raw Data'!$D$2:$D$3001))</f>
        <v>3747.3632252131674</v>
      </c>
      <c r="AG322" s="5"/>
      <c r="AH322" s="6">
        <f>AE322/(PI()*('ugly don''t look!'!$K$7^2)/4)</f>
        <v>1.419222129414822</v>
      </c>
      <c r="AI322" s="6">
        <f>-AF322/'ugly don''t look!'!$I$7</f>
        <v>-4098.1662567948024</v>
      </c>
      <c r="AJ322" s="6">
        <f>-'ugly don''t look!'!$K$7/4*AI322</f>
        <v>38.540589837088206</v>
      </c>
      <c r="AK322" s="5">
        <f t="shared" ref="AK322:AK385" si="53">LN(AH322)</f>
        <v>0.3501089253312763</v>
      </c>
      <c r="AL322" s="5">
        <f t="shared" ref="AL322:AL385" si="54">LN(AJ322)</f>
        <v>3.6517119674121328</v>
      </c>
      <c r="AN322" s="6">
        <f>S322-'ugly don''t look!'!$M$5</f>
        <v>0.14503634113345854</v>
      </c>
      <c r="AO322" s="6">
        <f t="shared" si="48"/>
        <v>0.49027424763902422</v>
      </c>
      <c r="AP322" s="6">
        <f t="shared" si="49"/>
        <v>3.9236509019015307</v>
      </c>
      <c r="AQ322" s="6">
        <f t="shared" ref="AQ322:AQ385" si="55">AN322-$AS$2*AO322-$AT$2</f>
        <v>-5.4207362939837106E-2</v>
      </c>
      <c r="AV322" s="6">
        <f t="shared" ref="AV322:AV385" si="56">AN3322</f>
        <v>0.12833530184559416</v>
      </c>
      <c r="AW322" s="6">
        <f t="shared" ref="AW322:AW385" si="57">AO3322</f>
        <v>0.3501089253312763</v>
      </c>
    </row>
    <row r="323" spans="1:49" x14ac:dyDescent="0.25">
      <c r="A323" s="6">
        <v>18779.342069999999</v>
      </c>
      <c r="B323" s="6">
        <v>23.62668</v>
      </c>
      <c r="C323" s="6">
        <v>12.941547</v>
      </c>
      <c r="D323" s="6">
        <v>-0.134933</v>
      </c>
      <c r="E323" s="6">
        <v>34.612803</v>
      </c>
      <c r="F323" s="6">
        <v>21.906448000000001</v>
      </c>
      <c r="G323" s="6">
        <v>86.089472999999998</v>
      </c>
      <c r="H323" s="6">
        <v>13</v>
      </c>
      <c r="I323" s="6">
        <v>50.716847999999999</v>
      </c>
      <c r="L323" s="3">
        <f t="shared" si="50"/>
        <v>8.1649507275972986E-4</v>
      </c>
      <c r="M323" s="6">
        <f>249.088908333*(E323-AVERAGE('raw Data'!$Y$2:$Y$2801))</f>
        <v>8551.3234610775471</v>
      </c>
      <c r="N323" s="3" t="s">
        <v>18</v>
      </c>
      <c r="O323" s="3">
        <f>L323/(PI()*('ugly don''t look!'!$J$7^2)/4)</f>
        <v>1.6276090356929163</v>
      </c>
      <c r="P323" s="6">
        <f>-M323/'ugly don''t look!'!$H$7</f>
        <v>-8015.8637617899767</v>
      </c>
      <c r="Q323" s="6">
        <f>-'ugly don''t look!'!$J$7/4*P323</f>
        <v>50.646231212929521</v>
      </c>
      <c r="R323" s="3">
        <f t="shared" si="51"/>
        <v>0.4871120886739278</v>
      </c>
      <c r="S323" s="3">
        <f t="shared" si="52"/>
        <v>3.9248648194944513</v>
      </c>
      <c r="U323" s="6">
        <v>444783.96899999998</v>
      </c>
      <c r="V323" s="6">
        <v>23.579536000000001</v>
      </c>
      <c r="W323" s="6">
        <v>25.007020000000001</v>
      </c>
      <c r="X323" s="6">
        <v>14.956898000000001</v>
      </c>
      <c r="Y323" s="6">
        <v>0.22828100000000001</v>
      </c>
      <c r="Z323" s="6">
        <v>21.08794</v>
      </c>
      <c r="AA323" s="6">
        <v>85.843429999999998</v>
      </c>
      <c r="AB323" s="6">
        <v>25</v>
      </c>
      <c r="AC323" s="6">
        <v>85.166556</v>
      </c>
      <c r="AE323" s="5">
        <f>0.000063090994667*'raw Data'!W323</f>
        <v>1.5777177654575625E-3</v>
      </c>
      <c r="AF323" s="6">
        <f>249.088908333*('raw Data'!X323-AVERAGE('raw Data'!$D$2:$D$3001))</f>
        <v>3741.8606021391834</v>
      </c>
      <c r="AG323" s="5"/>
      <c r="AH323" s="6">
        <f>AE323/(PI()*('ugly don''t look!'!$K$7^2)/4)</f>
        <v>1.4195865769109159</v>
      </c>
      <c r="AI323" s="6">
        <f>-AF323/'ugly don''t look!'!$I$7</f>
        <v>-4092.1485150253538</v>
      </c>
      <c r="AJ323" s="6">
        <f>-'ugly don''t look!'!$K$7/4*AI323</f>
        <v>38.483996887278686</v>
      </c>
      <c r="AK323" s="5">
        <f t="shared" si="53"/>
        <v>0.3503656862023305</v>
      </c>
      <c r="AL323" s="5">
        <f t="shared" si="54"/>
        <v>3.6502424896154966</v>
      </c>
      <c r="AN323" s="6">
        <f>S323-'ugly don''t look!'!$M$5</f>
        <v>0.1462502587263792</v>
      </c>
      <c r="AO323" s="6">
        <f t="shared" ref="AO323:AO386" si="58">R323</f>
        <v>0.4871120886739278</v>
      </c>
      <c r="AP323" s="6">
        <f t="shared" ref="AP323:AP386" si="59">S323</f>
        <v>3.9248648194944513</v>
      </c>
      <c r="AQ323" s="6">
        <f t="shared" si="55"/>
        <v>-5.0964172619014952E-2</v>
      </c>
      <c r="AV323" s="6">
        <f t="shared" si="56"/>
        <v>0.12686582404895796</v>
      </c>
      <c r="AW323" s="6">
        <f t="shared" si="57"/>
        <v>0.3503656862023305</v>
      </c>
    </row>
    <row r="324" spans="1:49" x14ac:dyDescent="0.25">
      <c r="A324" s="6">
        <v>18779.80298</v>
      </c>
      <c r="B324" s="6">
        <v>23.672498000000001</v>
      </c>
      <c r="C324" s="6">
        <v>12.935411999999999</v>
      </c>
      <c r="D324" s="6">
        <v>-0.13870399999999999</v>
      </c>
      <c r="E324" s="6">
        <v>34.603619999999999</v>
      </c>
      <c r="F324" s="6">
        <v>21.930351000000002</v>
      </c>
      <c r="G324" s="6">
        <v>86.089380000000006</v>
      </c>
      <c r="H324" s="6">
        <v>13</v>
      </c>
      <c r="I324" s="6">
        <v>50.732353000000003</v>
      </c>
      <c r="L324" s="3">
        <f t="shared" si="50"/>
        <v>8.1610800950744785E-4</v>
      </c>
      <c r="M324" s="6">
        <f>249.088908333*(E324-AVERAGE('raw Data'!$Y$2:$Y$2801))</f>
        <v>8549.036077632325</v>
      </c>
      <c r="N324" s="3" t="s">
        <v>18</v>
      </c>
      <c r="O324" s="3">
        <f>L324/(PI()*('ugly don''t look!'!$J$7^2)/4)</f>
        <v>1.6268374601282658</v>
      </c>
      <c r="P324" s="6">
        <f>-M324/'ugly don''t look!'!$H$7</f>
        <v>-8013.7196078293264</v>
      </c>
      <c r="Q324" s="6">
        <f>-'ugly don''t look!'!$J$7/4*P324</f>
        <v>50.632683912167643</v>
      </c>
      <c r="R324" s="3">
        <f t="shared" si="51"/>
        <v>0.48663792166574521</v>
      </c>
      <c r="S324" s="3">
        <f t="shared" si="52"/>
        <v>3.9245972948902246</v>
      </c>
      <c r="U324" s="6">
        <v>444784.25599999999</v>
      </c>
      <c r="V324" s="6">
        <v>23.619813000000001</v>
      </c>
      <c r="W324" s="6">
        <v>25.002796</v>
      </c>
      <c r="X324" s="6">
        <v>14.978002</v>
      </c>
      <c r="Y324" s="6">
        <v>0.226716</v>
      </c>
      <c r="Z324" s="6">
        <v>21.126455</v>
      </c>
      <c r="AA324" s="6">
        <v>85.846014999999994</v>
      </c>
      <c r="AB324" s="6">
        <v>25</v>
      </c>
      <c r="AC324" s="6">
        <v>85.170243999999997</v>
      </c>
      <c r="AE324" s="5">
        <f>0.000063090994667*'raw Data'!W324</f>
        <v>1.5774512690960891E-3</v>
      </c>
      <c r="AF324" s="6">
        <f>249.088908333*('raw Data'!X324-AVERAGE('raw Data'!$D$2:$D$3001))</f>
        <v>3747.1173744606431</v>
      </c>
      <c r="AG324" s="5"/>
      <c r="AH324" s="6">
        <f>AE324/(PI()*('ugly don''t look!'!$K$7^2)/4)</f>
        <v>1.4193467908947943</v>
      </c>
      <c r="AI324" s="6">
        <f>-AF324/'ugly don''t look!'!$I$7</f>
        <v>-4097.8973911424355</v>
      </c>
      <c r="AJ324" s="6">
        <f>-'ugly don''t look!'!$K$7/4*AI324</f>
        <v>38.538061330390363</v>
      </c>
      <c r="AK324" s="5">
        <f t="shared" si="53"/>
        <v>0.3501967593656452</v>
      </c>
      <c r="AL324" s="5">
        <f t="shared" si="54"/>
        <v>3.6516463589288377</v>
      </c>
      <c r="AN324" s="6">
        <f>S324-'ugly don''t look!'!$M$5</f>
        <v>0.14598273412215246</v>
      </c>
      <c r="AO324" s="6">
        <f t="shared" si="58"/>
        <v>0.48663792166574521</v>
      </c>
      <c r="AP324" s="6">
        <f t="shared" si="59"/>
        <v>3.9245972948902246</v>
      </c>
      <c r="AQ324" s="6">
        <f t="shared" si="55"/>
        <v>-5.0927406961810667E-2</v>
      </c>
      <c r="AV324" s="6">
        <f t="shared" si="56"/>
        <v>0.1282696933622991</v>
      </c>
      <c r="AW324" s="6">
        <f t="shared" si="57"/>
        <v>0.3501967593656452</v>
      </c>
    </row>
    <row r="325" spans="1:49" x14ac:dyDescent="0.25">
      <c r="A325" s="6">
        <v>18781.536069999998</v>
      </c>
      <c r="B325" s="6">
        <v>23.688016999999999</v>
      </c>
      <c r="C325" s="6">
        <v>12.951731000000001</v>
      </c>
      <c r="D325" s="6">
        <v>-0.139543</v>
      </c>
      <c r="E325" s="6">
        <v>34.590563000000003</v>
      </c>
      <c r="F325" s="6">
        <v>21.917769</v>
      </c>
      <c r="G325" s="6">
        <v>86.087621999999996</v>
      </c>
      <c r="H325" s="6">
        <v>13</v>
      </c>
      <c r="I325" s="6">
        <v>50.741033000000002</v>
      </c>
      <c r="L325" s="3">
        <f t="shared" si="50"/>
        <v>8.1713759144941864E-4</v>
      </c>
      <c r="M325" s="6">
        <f>249.088908333*(E325-AVERAGE('raw Data'!$Y$2:$Y$2801))</f>
        <v>8545.7837237562217</v>
      </c>
      <c r="N325" s="3" t="s">
        <v>18</v>
      </c>
      <c r="O325" s="3">
        <f>L325/(PI()*('ugly don''t look!'!$J$7^2)/4)</f>
        <v>1.6288898385536172</v>
      </c>
      <c r="P325" s="6">
        <f>-M325/'ugly don''t look!'!$H$7</f>
        <v>-8010.6709071580635</v>
      </c>
      <c r="Q325" s="6">
        <f>-'ugly don''t look!'!$J$7/4*P325</f>
        <v>50.613421459151432</v>
      </c>
      <c r="R325" s="3">
        <f t="shared" si="51"/>
        <v>0.48789870213593295</v>
      </c>
      <c r="S325" s="3">
        <f t="shared" si="52"/>
        <v>3.9242167873501477</v>
      </c>
      <c r="U325" s="6">
        <v>444787.07199999999</v>
      </c>
      <c r="V325" s="6">
        <v>23.741548999999999</v>
      </c>
      <c r="W325" s="6">
        <v>25.011077</v>
      </c>
      <c r="X325" s="6">
        <v>14.973737</v>
      </c>
      <c r="Y325" s="6">
        <v>0.23047799999999999</v>
      </c>
      <c r="Z325" s="6">
        <v>21.054368</v>
      </c>
      <c r="AA325" s="6">
        <v>85.844926999999998</v>
      </c>
      <c r="AB325" s="6">
        <v>25</v>
      </c>
      <c r="AC325" s="6">
        <v>85.173775000000006</v>
      </c>
      <c r="AE325" s="5">
        <f>0.000063090994667*'raw Data'!W325</f>
        <v>1.5779737256229264E-3</v>
      </c>
      <c r="AF325" s="6">
        <f>249.088908333*('raw Data'!X325-AVERAGE('raw Data'!$D$2:$D$3001))</f>
        <v>3746.0550102666029</v>
      </c>
      <c r="AG325" s="5"/>
      <c r="AH325" s="6">
        <f>AE325/(PI()*('ugly don''t look!'!$K$7^2)/4)</f>
        <v>1.4198168827507371</v>
      </c>
      <c r="AI325" s="6">
        <f>-AF325/'ugly don''t look!'!$I$7</f>
        <v>-4096.7355755321551</v>
      </c>
      <c r="AJ325" s="6">
        <f>-'ugly don''t look!'!$K$7/4*AI325</f>
        <v>38.527135209755826</v>
      </c>
      <c r="AK325" s="5">
        <f t="shared" si="53"/>
        <v>0.35052790748831403</v>
      </c>
      <c r="AL325" s="5">
        <f t="shared" si="54"/>
        <v>3.6513628036743708</v>
      </c>
      <c r="AN325" s="6">
        <f>S325-'ugly don''t look!'!$M$5</f>
        <v>0.14560222658207556</v>
      </c>
      <c r="AO325" s="6">
        <f t="shared" si="58"/>
        <v>0.48789870213593295</v>
      </c>
      <c r="AP325" s="6">
        <f t="shared" si="59"/>
        <v>3.9242167873501477</v>
      </c>
      <c r="AQ325" s="6">
        <f t="shared" si="55"/>
        <v>-5.2117003308700588E-2</v>
      </c>
      <c r="AV325" s="6">
        <f t="shared" si="56"/>
        <v>0.12798613810783221</v>
      </c>
      <c r="AW325" s="6">
        <f t="shared" si="57"/>
        <v>0.35052790748831403</v>
      </c>
    </row>
    <row r="326" spans="1:49" x14ac:dyDescent="0.25">
      <c r="A326" s="6">
        <v>18782.751059999999</v>
      </c>
      <c r="B326" s="6">
        <v>23.581969000000001</v>
      </c>
      <c r="C326" s="6">
        <v>12.95303</v>
      </c>
      <c r="D326" s="6">
        <v>-0.136181</v>
      </c>
      <c r="E326" s="6">
        <v>34.580542000000001</v>
      </c>
      <c r="F326" s="6">
        <v>21.83746</v>
      </c>
      <c r="G326" s="6">
        <v>86.090338000000003</v>
      </c>
      <c r="H326" s="6">
        <v>13</v>
      </c>
      <c r="I326" s="6">
        <v>50.762948000000002</v>
      </c>
      <c r="L326" s="3">
        <f t="shared" si="50"/>
        <v>8.1721954665149111E-4</v>
      </c>
      <c r="M326" s="6">
        <f>249.088908333*(E326-AVERAGE('raw Data'!$Y$2:$Y$2801))</f>
        <v>8543.2876038058166</v>
      </c>
      <c r="N326" s="3" t="s">
        <v>18</v>
      </c>
      <c r="O326" s="3">
        <f>L326/(PI()*('ugly don''t look!'!$J$7^2)/4)</f>
        <v>1.6290532088320984</v>
      </c>
      <c r="P326" s="6">
        <f>-M326/'ugly don''t look!'!$H$7</f>
        <v>-8008.3310871820559</v>
      </c>
      <c r="Q326" s="6">
        <f>-'ugly don''t look!'!$J$7/4*P326</f>
        <v>50.598637891588027</v>
      </c>
      <c r="R326" s="3">
        <f t="shared" si="51"/>
        <v>0.48799899258069634</v>
      </c>
      <c r="S326" s="3">
        <f t="shared" si="52"/>
        <v>3.9239246567925168</v>
      </c>
      <c r="U326" s="6">
        <v>444787.55699999997</v>
      </c>
      <c r="V326" s="6">
        <v>23.739898</v>
      </c>
      <c r="W326" s="6">
        <v>24.995847000000001</v>
      </c>
      <c r="X326" s="6">
        <v>14.950127999999999</v>
      </c>
      <c r="Y326" s="6">
        <v>0.225021</v>
      </c>
      <c r="Z326" s="6">
        <v>21.095717</v>
      </c>
      <c r="AA326" s="6">
        <v>85.846703000000005</v>
      </c>
      <c r="AB326" s="6">
        <v>25</v>
      </c>
      <c r="AC326" s="6">
        <v>85.188366000000002</v>
      </c>
      <c r="AE326" s="5">
        <f>0.000063090994667*'raw Data'!W326</f>
        <v>1.5770128497741482E-3</v>
      </c>
      <c r="AF326" s="6">
        <f>249.088908333*('raw Data'!X326-AVERAGE('raw Data'!$D$2:$D$3001))</f>
        <v>3740.1742702297688</v>
      </c>
      <c r="AG326" s="5"/>
      <c r="AH326" s="6">
        <f>AE326/(PI()*('ugly don''t look!'!$K$7^2)/4)</f>
        <v>1.4189523133791626</v>
      </c>
      <c r="AI326" s="6">
        <f>-AF326/'ugly don''t look!'!$I$7</f>
        <v>-4090.3043200238067</v>
      </c>
      <c r="AJ326" s="6">
        <f>-'ugly don''t look!'!$K$7/4*AI326</f>
        <v>38.466653432015889</v>
      </c>
      <c r="AK326" s="5">
        <f t="shared" si="53"/>
        <v>0.34991879181981633</v>
      </c>
      <c r="AL326" s="5">
        <f t="shared" si="54"/>
        <v>3.649791721350784</v>
      </c>
      <c r="AN326" s="6">
        <f>S326-'ugly don''t look!'!$M$5</f>
        <v>0.14531009602444467</v>
      </c>
      <c r="AO326" s="6">
        <f t="shared" si="58"/>
        <v>0.48799899258069634</v>
      </c>
      <c r="AP326" s="6">
        <f t="shared" si="59"/>
        <v>3.9239246567925168</v>
      </c>
      <c r="AQ326" s="6">
        <f t="shared" si="55"/>
        <v>-5.2473493902203711E-2</v>
      </c>
      <c r="AV326" s="6">
        <f t="shared" si="56"/>
        <v>0.12641505578424539</v>
      </c>
      <c r="AW326" s="6">
        <f t="shared" si="57"/>
        <v>0.34991879181981633</v>
      </c>
    </row>
    <row r="327" spans="1:49" x14ac:dyDescent="0.25">
      <c r="A327" s="6">
        <v>18783.30199</v>
      </c>
      <c r="B327" s="6">
        <v>23.515083000000001</v>
      </c>
      <c r="C327" s="6">
        <v>12.94122</v>
      </c>
      <c r="D327" s="6">
        <v>-0.140372</v>
      </c>
      <c r="E327" s="6">
        <v>34.62491</v>
      </c>
      <c r="F327" s="6">
        <v>21.861886999999999</v>
      </c>
      <c r="G327" s="6">
        <v>86.089157</v>
      </c>
      <c r="H327" s="6">
        <v>13</v>
      </c>
      <c r="I327" s="6">
        <v>50.785170999999998</v>
      </c>
      <c r="L327" s="3">
        <f t="shared" si="50"/>
        <v>8.164744420044738E-4</v>
      </c>
      <c r="M327" s="6">
        <f>249.088908333*(E327-AVERAGE('raw Data'!$Y$2:$Y$2801))</f>
        <v>8554.3391804907351</v>
      </c>
      <c r="N327" s="3" t="s">
        <v>18</v>
      </c>
      <c r="O327" s="3">
        <f>L327/(PI()*('ugly don''t look!'!$J$7^2)/4)</f>
        <v>1.6275679101493725</v>
      </c>
      <c r="P327" s="6">
        <f>-M327/'ugly don''t look!'!$H$7</f>
        <v>-8018.6906453793918</v>
      </c>
      <c r="Q327" s="6">
        <f>-'ugly don''t look!'!$J$7/4*P327</f>
        <v>50.664092170168345</v>
      </c>
      <c r="R327" s="3">
        <f t="shared" si="51"/>
        <v>0.48708682089633526</v>
      </c>
      <c r="S327" s="3">
        <f t="shared" si="52"/>
        <v>3.9252174184562834</v>
      </c>
      <c r="U327" s="6">
        <v>444789.46600000001</v>
      </c>
      <c r="V327" s="6">
        <v>23.619813000000001</v>
      </c>
      <c r="W327" s="6">
        <v>24.994337999999999</v>
      </c>
      <c r="X327" s="6">
        <v>14.992456000000001</v>
      </c>
      <c r="Y327" s="6">
        <v>0.212094</v>
      </c>
      <c r="Z327" s="6">
        <v>21.164114999999999</v>
      </c>
      <c r="AA327" s="6">
        <v>85.846675000000005</v>
      </c>
      <c r="AB327" s="6">
        <v>25</v>
      </c>
      <c r="AC327" s="6">
        <v>85.190802000000005</v>
      </c>
      <c r="AE327" s="5">
        <f>0.000063090994667*'raw Data'!W327</f>
        <v>1.5769176454631954E-3</v>
      </c>
      <c r="AF327" s="6">
        <f>249.088908333*('raw Data'!X327-AVERAGE('raw Data'!$D$2:$D$3001))</f>
        <v>3750.7177055416887</v>
      </c>
      <c r="AG327" s="5"/>
      <c r="AH327" s="6">
        <f>AE327/(PI()*('ugly don''t look!'!$K$7^2)/4)</f>
        <v>1.4188666511873236</v>
      </c>
      <c r="AI327" s="6">
        <f>-AF327/'ugly don''t look!'!$I$7</f>
        <v>-4101.834761091086</v>
      </c>
      <c r="AJ327" s="6">
        <f>-'ugly don''t look!'!$K$7/4*AI327</f>
        <v>38.575089735466953</v>
      </c>
      <c r="AK327" s="5">
        <f t="shared" si="53"/>
        <v>0.34985841996880351</v>
      </c>
      <c r="AL327" s="5">
        <f t="shared" si="54"/>
        <v>3.6526067245061937</v>
      </c>
      <c r="AN327" s="6">
        <f>S327-'ugly don''t look!'!$M$5</f>
        <v>0.14660285768821124</v>
      </c>
      <c r="AO327" s="6">
        <f t="shared" si="58"/>
        <v>0.48708682089633526</v>
      </c>
      <c r="AP327" s="6">
        <f t="shared" si="59"/>
        <v>3.9252174184562834</v>
      </c>
      <c r="AQ327" s="6">
        <f t="shared" si="55"/>
        <v>-5.0595358402817397E-2</v>
      </c>
      <c r="AV327" s="6">
        <f t="shared" si="56"/>
        <v>0.12923005893965511</v>
      </c>
      <c r="AW327" s="6">
        <f t="shared" si="57"/>
        <v>0.34985841996880351</v>
      </c>
    </row>
    <row r="328" spans="1:49" x14ac:dyDescent="0.25">
      <c r="A328" s="6">
        <v>18784.146229999998</v>
      </c>
      <c r="B328" s="6">
        <v>23.572759999999999</v>
      </c>
      <c r="C328" s="6">
        <v>12.965066999999999</v>
      </c>
      <c r="D328" s="6">
        <v>-0.12581500000000001</v>
      </c>
      <c r="E328" s="6">
        <v>34.576034999999997</v>
      </c>
      <c r="F328" s="6">
        <v>21.933312000000001</v>
      </c>
      <c r="G328" s="6">
        <v>86.091629999999995</v>
      </c>
      <c r="H328" s="6">
        <v>13</v>
      </c>
      <c r="I328" s="6">
        <v>50.777952999999997</v>
      </c>
      <c r="L328" s="3">
        <f t="shared" si="50"/>
        <v>8.1797897295429766E-4</v>
      </c>
      <c r="M328" s="6">
        <f>249.088908333*(E328-AVERAGE('raw Data'!$Y$2:$Y$2801))</f>
        <v>8542.164960095959</v>
      </c>
      <c r="N328" s="3" t="s">
        <v>18</v>
      </c>
      <c r="O328" s="3">
        <f>L328/(PI()*('ugly don''t look!'!$J$7^2)/4)</f>
        <v>1.6305670564395469</v>
      </c>
      <c r="P328" s="6">
        <f>-M328/'ugly don''t look!'!$H$7</f>
        <v>-8007.2787402474305</v>
      </c>
      <c r="Q328" s="6">
        <f>-'ugly don''t look!'!$J$7/4*P328</f>
        <v>50.591988900568332</v>
      </c>
      <c r="R328" s="3">
        <f t="shared" si="51"/>
        <v>0.48892784170611009</v>
      </c>
      <c r="S328" s="3">
        <f t="shared" si="52"/>
        <v>3.9237932416359942</v>
      </c>
      <c r="U328" s="6">
        <v>444789.8371</v>
      </c>
      <c r="V328" s="6">
        <v>23.659696</v>
      </c>
      <c r="W328" s="6">
        <v>24.985848000000001</v>
      </c>
      <c r="X328" s="6">
        <v>15.010412000000001</v>
      </c>
      <c r="Y328" s="6">
        <v>0.21609900000000001</v>
      </c>
      <c r="Z328" s="6">
        <v>21.113009999999999</v>
      </c>
      <c r="AA328" s="6">
        <v>85.847111999999996</v>
      </c>
      <c r="AB328" s="6">
        <v>25</v>
      </c>
      <c r="AC328" s="6">
        <v>85.200481999999994</v>
      </c>
      <c r="AE328" s="5">
        <f>0.000063090994667*'raw Data'!W328</f>
        <v>1.5763820029184728E-3</v>
      </c>
      <c r="AF328" s="6">
        <f>249.088908333*('raw Data'!X328-AVERAGE('raw Data'!$D$2:$D$3001))</f>
        <v>3755.1903459797154</v>
      </c>
      <c r="AG328" s="5"/>
      <c r="AH328" s="6">
        <f>AE328/(PI()*('ugly don''t look!'!$K$7^2)/4)</f>
        <v>1.418384694919125</v>
      </c>
      <c r="AI328" s="6">
        <f>-AF328/'ugly don''t look!'!$I$7</f>
        <v>-4106.726100152795</v>
      </c>
      <c r="AJ328" s="6">
        <f>-'ugly don''t look!'!$K$7/4*AI328</f>
        <v>38.621089599971938</v>
      </c>
      <c r="AK328" s="5">
        <f t="shared" si="53"/>
        <v>0.34951868533549685</v>
      </c>
      <c r="AL328" s="5">
        <f t="shared" si="54"/>
        <v>3.6537984899626053</v>
      </c>
      <c r="AN328" s="6">
        <f>S328-'ugly don''t look!'!$M$5</f>
        <v>0.14517868086792207</v>
      </c>
      <c r="AO328" s="6">
        <f t="shared" si="58"/>
        <v>0.48892784170611009</v>
      </c>
      <c r="AP328" s="6">
        <f t="shared" si="59"/>
        <v>3.9237932416359942</v>
      </c>
      <c r="AQ328" s="6">
        <f t="shared" si="55"/>
        <v>-5.3200985416475083E-2</v>
      </c>
      <c r="AV328" s="6">
        <f t="shared" si="56"/>
        <v>0.13042182439606664</v>
      </c>
      <c r="AW328" s="6">
        <f t="shared" si="57"/>
        <v>0.34951868533549685</v>
      </c>
    </row>
    <row r="329" spans="1:49" x14ac:dyDescent="0.25">
      <c r="A329" s="6">
        <v>18785.267980000001</v>
      </c>
      <c r="B329" s="6">
        <v>23.54928</v>
      </c>
      <c r="C329" s="6">
        <v>12.978344</v>
      </c>
      <c r="D329" s="6">
        <v>-0.113773</v>
      </c>
      <c r="E329" s="6">
        <v>34.611666999999997</v>
      </c>
      <c r="F329" s="6">
        <v>21.920947999999999</v>
      </c>
      <c r="G329" s="6">
        <v>86.084805000000003</v>
      </c>
      <c r="H329" s="6">
        <v>13</v>
      </c>
      <c r="I329" s="6">
        <v>50.778618999999999</v>
      </c>
      <c r="L329" s="3">
        <f t="shared" si="50"/>
        <v>8.1881663209049148E-4</v>
      </c>
      <c r="M329" s="6">
        <f>249.088908333*(E329-AVERAGE('raw Data'!$Y$2:$Y$2801))</f>
        <v>8551.0404960776796</v>
      </c>
      <c r="N329" s="3" t="s">
        <v>18</v>
      </c>
      <c r="O329" s="3">
        <f>L329/(PI()*('ugly don''t look!'!$J$7^2)/4)</f>
        <v>1.6322368541203727</v>
      </c>
      <c r="P329" s="6">
        <f>-M329/'ugly don''t look!'!$H$7</f>
        <v>-8015.5985152584171</v>
      </c>
      <c r="Q329" s="6">
        <f>-'ugly don''t look!'!$J$7/4*P329</f>
        <v>50.644555319031497</v>
      </c>
      <c r="R329" s="3">
        <f t="shared" si="51"/>
        <v>0.48995137721261006</v>
      </c>
      <c r="S329" s="3">
        <f t="shared" si="52"/>
        <v>3.9248317287473942</v>
      </c>
      <c r="U329" s="6">
        <v>444791.2291</v>
      </c>
      <c r="V329" s="6">
        <v>23.687778000000002</v>
      </c>
      <c r="W329" s="6">
        <v>24.987414999999999</v>
      </c>
      <c r="X329" s="6">
        <v>15.043670000000001</v>
      </c>
      <c r="Y329" s="6">
        <v>0.23299300000000001</v>
      </c>
      <c r="Z329" s="6">
        <v>21.059681000000001</v>
      </c>
      <c r="AA329" s="6">
        <v>85.843429999999998</v>
      </c>
      <c r="AB329" s="6">
        <v>25</v>
      </c>
      <c r="AC329" s="6">
        <v>85.205196000000001</v>
      </c>
      <c r="AE329" s="5">
        <f>0.000063090994667*'raw Data'!W329</f>
        <v>1.5764808665071157E-3</v>
      </c>
      <c r="AF329" s="6">
        <f>249.088908333*('raw Data'!X329-AVERAGE('raw Data'!$D$2:$D$3001))</f>
        <v>3763.4745448930544</v>
      </c>
      <c r="AG329" s="5"/>
      <c r="AH329" s="6">
        <f>AE329/(PI()*('ugly don''t look!'!$K$7^2)/4)</f>
        <v>1.4184736496272834</v>
      </c>
      <c r="AI329" s="6">
        <f>-AF329/'ugly don''t look!'!$I$7</f>
        <v>-4115.785810250497</v>
      </c>
      <c r="AJ329" s="6">
        <f>-'ugly don''t look!'!$K$7/4*AI329</f>
        <v>38.706290284629262</v>
      </c>
      <c r="AK329" s="5">
        <f t="shared" si="53"/>
        <v>0.34958139887095308</v>
      </c>
      <c r="AL329" s="5">
        <f t="shared" si="54"/>
        <v>3.6560021264821008</v>
      </c>
      <c r="AN329" s="6">
        <f>S329-'ugly don''t look!'!$M$5</f>
        <v>0.14621716797932205</v>
      </c>
      <c r="AO329" s="6">
        <f t="shared" si="58"/>
        <v>0.48995137721261006</v>
      </c>
      <c r="AP329" s="6">
        <f t="shared" si="59"/>
        <v>3.9248317287473942</v>
      </c>
      <c r="AQ329" s="6">
        <f t="shared" si="55"/>
        <v>-5.2819338366661278E-2</v>
      </c>
      <c r="AV329" s="6">
        <f t="shared" si="56"/>
        <v>0.13262546091556215</v>
      </c>
      <c r="AW329" s="6">
        <f t="shared" si="57"/>
        <v>0.34958139887095308</v>
      </c>
    </row>
    <row r="330" spans="1:49" x14ac:dyDescent="0.25">
      <c r="A330" s="6">
        <v>18787.065989999999</v>
      </c>
      <c r="B330" s="6">
        <v>23.590297</v>
      </c>
      <c r="C330" s="6">
        <v>12.933097999999999</v>
      </c>
      <c r="D330" s="6">
        <v>-0.10746799999999999</v>
      </c>
      <c r="E330" s="6">
        <v>34.595461999999998</v>
      </c>
      <c r="F330" s="6">
        <v>21.945001999999999</v>
      </c>
      <c r="G330" s="6">
        <v>86.082908000000003</v>
      </c>
      <c r="H330" s="6">
        <v>13</v>
      </c>
      <c r="I330" s="6">
        <v>50.847881999999998</v>
      </c>
      <c r="L330" s="3">
        <f t="shared" si="50"/>
        <v>8.1596201694578835E-4</v>
      </c>
      <c r="M330" s="6">
        <f>249.088908333*(E330-AVERAGE('raw Data'!$Y$2:$Y$2801))</f>
        <v>8547.0040103181436</v>
      </c>
      <c r="N330" s="3" t="s">
        <v>18</v>
      </c>
      <c r="O330" s="3">
        <f>L330/(PI()*('ugly don''t look!'!$J$7^2)/4)</f>
        <v>1.6265464371687544</v>
      </c>
      <c r="P330" s="6">
        <f>-M330/'ugly don''t look!'!$H$7</f>
        <v>-8011.8147828254068</v>
      </c>
      <c r="Q330" s="6">
        <f>-'ugly don''t look!'!$J$7/4*P330</f>
        <v>50.620648751586629</v>
      </c>
      <c r="R330" s="3">
        <f t="shared" si="51"/>
        <v>0.48645901688876553</v>
      </c>
      <c r="S330" s="3">
        <f t="shared" si="52"/>
        <v>3.9243595711467969</v>
      </c>
      <c r="U330" s="6">
        <v>444793.3713</v>
      </c>
      <c r="V330" s="6">
        <v>23.741721999999999</v>
      </c>
      <c r="W330" s="6">
        <v>25.037949000000001</v>
      </c>
      <c r="X330" s="6">
        <v>14.969042999999999</v>
      </c>
      <c r="Y330" s="6">
        <v>0.216527</v>
      </c>
      <c r="Z330" s="6">
        <v>21.154857</v>
      </c>
      <c r="AA330" s="6">
        <v>85.849985000000004</v>
      </c>
      <c r="AB330" s="6">
        <v>25</v>
      </c>
      <c r="AC330" s="6">
        <v>85.140477000000004</v>
      </c>
      <c r="AE330" s="5">
        <f>0.000063090994667*'raw Data'!W330</f>
        <v>1.5796691068316181E-3</v>
      </c>
      <c r="AF330" s="6">
        <f>249.088908333*('raw Data'!X330-AVERAGE('raw Data'!$D$2:$D$3001))</f>
        <v>3744.8857869308877</v>
      </c>
      <c r="AG330" s="5"/>
      <c r="AH330" s="6">
        <f>AE330/(PI()*('ugly don''t look!'!$K$7^2)/4)</f>
        <v>1.4213423396222375</v>
      </c>
      <c r="AI330" s="6">
        <f>-AF330/'ugly don''t look!'!$I$7</f>
        <v>-4095.4568973434907</v>
      </c>
      <c r="AJ330" s="6">
        <f>-'ugly don''t look!'!$K$7/4*AI330</f>
        <v>38.515110072532259</v>
      </c>
      <c r="AK330" s="5">
        <f t="shared" si="53"/>
        <v>0.35160173468256095</v>
      </c>
      <c r="AL330" s="5">
        <f t="shared" si="54"/>
        <v>3.6510506337141844</v>
      </c>
      <c r="AN330" s="6">
        <f>S330-'ugly don''t look!'!$M$5</f>
        <v>0.14574501037872478</v>
      </c>
      <c r="AO330" s="6">
        <f t="shared" si="58"/>
        <v>0.48645901688876553</v>
      </c>
      <c r="AP330" s="6">
        <f t="shared" si="59"/>
        <v>3.9243595711467969</v>
      </c>
      <c r="AQ330" s="6">
        <f t="shared" si="55"/>
        <v>-5.1050320985416092E-2</v>
      </c>
      <c r="AV330" s="6">
        <f t="shared" si="56"/>
        <v>0.12767396814764576</v>
      </c>
      <c r="AW330" s="6">
        <f t="shared" si="57"/>
        <v>0.35160173468256095</v>
      </c>
    </row>
    <row r="331" spans="1:49" x14ac:dyDescent="0.25">
      <c r="A331" s="6">
        <v>18787.98907</v>
      </c>
      <c r="B331" s="6">
        <v>23.590297</v>
      </c>
      <c r="C331" s="6">
        <v>12.963441</v>
      </c>
      <c r="D331" s="6">
        <v>-0.107086</v>
      </c>
      <c r="E331" s="6">
        <v>34.618484000000002</v>
      </c>
      <c r="F331" s="6">
        <v>21.895564</v>
      </c>
      <c r="G331" s="6">
        <v>86.079226000000006</v>
      </c>
      <c r="H331" s="6">
        <v>13</v>
      </c>
      <c r="I331" s="6">
        <v>50.831288000000001</v>
      </c>
      <c r="L331" s="3">
        <f t="shared" si="50"/>
        <v>8.1787638699696913E-4</v>
      </c>
      <c r="M331" s="6">
        <f>249.088908333*(E331-AVERAGE('raw Data'!$Y$2:$Y$2801))</f>
        <v>8552.7385351657867</v>
      </c>
      <c r="N331" s="3" t="s">
        <v>18</v>
      </c>
      <c r="O331" s="3">
        <f>L331/(PI()*('ugly don''t look!'!$J$7^2)/4)</f>
        <v>1.6303625606175223</v>
      </c>
      <c r="P331" s="6">
        <f>-M331/'ugly don''t look!'!$H$7</f>
        <v>-8017.1902279394326</v>
      </c>
      <c r="Q331" s="6">
        <f>-'ugly don''t look!'!$J$7/4*P331</f>
        <v>50.654612157678322</v>
      </c>
      <c r="R331" s="3">
        <f t="shared" si="51"/>
        <v>0.48880241991152545</v>
      </c>
      <c r="S331" s="3">
        <f t="shared" si="52"/>
        <v>3.9250302859306441</v>
      </c>
      <c r="U331" s="6">
        <v>444794.63900000002</v>
      </c>
      <c r="V331" s="6">
        <v>23.751155000000001</v>
      </c>
      <c r="W331" s="6">
        <v>25.034337000000001</v>
      </c>
      <c r="X331" s="6">
        <v>14.985471</v>
      </c>
      <c r="Y331" s="6">
        <v>0.20905799999999999</v>
      </c>
      <c r="Z331" s="6">
        <v>21.266317999999998</v>
      </c>
      <c r="AA331" s="6">
        <v>85.844053000000002</v>
      </c>
      <c r="AB331" s="6">
        <v>25</v>
      </c>
      <c r="AC331" s="6">
        <v>85.121055999999996</v>
      </c>
      <c r="AE331" s="5">
        <f>0.000063090994667*'raw Data'!W331</f>
        <v>1.5794412221588809E-3</v>
      </c>
      <c r="AF331" s="6">
        <f>249.088908333*('raw Data'!X331-AVERAGE('raw Data'!$D$2:$D$3001))</f>
        <v>3748.9778195169824</v>
      </c>
      <c r="AG331" s="5"/>
      <c r="AH331" s="6">
        <f>AE331/(PI()*('ugly don''t look!'!$K$7^2)/4)</f>
        <v>1.4211372953300427</v>
      </c>
      <c r="AI331" s="6">
        <f>-AF331/'ugly don''t look!'!$I$7</f>
        <v>-4099.931998596875</v>
      </c>
      <c r="AJ331" s="6">
        <f>-'ugly don''t look!'!$K$7/4*AI331</f>
        <v>38.557195491004521</v>
      </c>
      <c r="AK331" s="5">
        <f t="shared" si="53"/>
        <v>0.35145746325839367</v>
      </c>
      <c r="AL331" s="5">
        <f t="shared" si="54"/>
        <v>3.6521427360549006</v>
      </c>
      <c r="AN331" s="6">
        <f>S331-'ugly don''t look!'!$M$5</f>
        <v>0.14641572516257195</v>
      </c>
      <c r="AO331" s="6">
        <f t="shared" si="58"/>
        <v>0.48880241991152545</v>
      </c>
      <c r="AP331" s="6">
        <f t="shared" si="59"/>
        <v>3.9250302859306441</v>
      </c>
      <c r="AQ331" s="6">
        <f t="shared" si="55"/>
        <v>-5.1883453382263606E-2</v>
      </c>
      <c r="AV331" s="6">
        <f t="shared" si="56"/>
        <v>0.12876607048836197</v>
      </c>
      <c r="AW331" s="6">
        <f t="shared" si="57"/>
        <v>0.35145746325839367</v>
      </c>
    </row>
    <row r="332" spans="1:49" x14ac:dyDescent="0.25">
      <c r="A332" s="6">
        <v>18790.150850000002</v>
      </c>
      <c r="B332" s="6">
        <v>23.558347999999999</v>
      </c>
      <c r="C332" s="6">
        <v>12.946182</v>
      </c>
      <c r="D332" s="6">
        <v>-0.113605</v>
      </c>
      <c r="E332" s="6">
        <v>34.620086000000001</v>
      </c>
      <c r="F332" s="6">
        <v>21.791785999999998</v>
      </c>
      <c r="G332" s="6">
        <v>86.086162999999999</v>
      </c>
      <c r="H332" s="6">
        <v>13</v>
      </c>
      <c r="I332" s="6">
        <v>50.882027000000001</v>
      </c>
      <c r="L332" s="3">
        <f t="shared" si="50"/>
        <v>8.1678749952001143E-4</v>
      </c>
      <c r="M332" s="6">
        <f>249.088908333*(E332-AVERAGE('raw Data'!$Y$2:$Y$2801))</f>
        <v>8553.1375755969366</v>
      </c>
      <c r="N332" s="3" t="s">
        <v>18</v>
      </c>
      <c r="O332" s="3">
        <f>L332/(PI()*('ugly don''t look!'!$J$7^2)/4)</f>
        <v>1.6281919619752561</v>
      </c>
      <c r="P332" s="6">
        <f>-M332/'ugly don''t look!'!$H$7</f>
        <v>-8017.5642815869296</v>
      </c>
      <c r="Q332" s="6">
        <f>-'ugly don''t look!'!$J$7/4*P332</f>
        <v>50.656975522136619</v>
      </c>
      <c r="R332" s="3">
        <f t="shared" si="51"/>
        <v>0.48747017339039916</v>
      </c>
      <c r="S332" s="3">
        <f t="shared" si="52"/>
        <v>3.9250769412938231</v>
      </c>
      <c r="U332" s="6">
        <v>444795.31599999999</v>
      </c>
      <c r="V332" s="6">
        <v>23.819676999999999</v>
      </c>
      <c r="W332" s="6">
        <v>25.051109</v>
      </c>
      <c r="X332" s="6">
        <v>15.000652000000001</v>
      </c>
      <c r="Y332" s="6">
        <v>0.216527</v>
      </c>
      <c r="Z332" s="6">
        <v>21.143877</v>
      </c>
      <c r="AA332" s="6">
        <v>85.843875999999995</v>
      </c>
      <c r="AB332" s="6">
        <v>25</v>
      </c>
      <c r="AC332" s="6">
        <v>85.095096999999996</v>
      </c>
      <c r="AE332" s="5">
        <f>0.000063090994667*'raw Data'!W332</f>
        <v>1.5804993843214358E-3</v>
      </c>
      <c r="AF332" s="6">
        <f>249.088908333*('raw Data'!X332-AVERAGE('raw Data'!$D$2:$D$3001))</f>
        <v>3752.7592382343851</v>
      </c>
      <c r="AG332" s="5"/>
      <c r="AH332" s="6">
        <f>AE332/(PI()*('ugly don''t look!'!$K$7^2)/4)</f>
        <v>1.422089400221707</v>
      </c>
      <c r="AI332" s="6">
        <f>-AF332/'ugly don''t look!'!$I$7</f>
        <v>-4104.0674083928097</v>
      </c>
      <c r="AJ332" s="6">
        <f>-'ugly don''t look!'!$K$7/4*AI332</f>
        <v>38.596086332118922</v>
      </c>
      <c r="AK332" s="5">
        <f t="shared" si="53"/>
        <v>0.3521271987590785</v>
      </c>
      <c r="AL332" s="5">
        <f t="shared" si="54"/>
        <v>3.6531508809708217</v>
      </c>
      <c r="AN332" s="6">
        <f>S332-'ugly don''t look!'!$M$5</f>
        <v>0.146462380525751</v>
      </c>
      <c r="AO332" s="6">
        <f t="shared" si="58"/>
        <v>0.48747017339039916</v>
      </c>
      <c r="AP332" s="6">
        <f t="shared" si="59"/>
        <v>3.9250769412938231</v>
      </c>
      <c r="AQ332" s="6">
        <f t="shared" si="55"/>
        <v>-5.0981846841106432E-2</v>
      </c>
      <c r="AV332" s="6">
        <f t="shared" si="56"/>
        <v>0.12977421540428313</v>
      </c>
      <c r="AW332" s="6">
        <f t="shared" si="57"/>
        <v>0.3521271987590785</v>
      </c>
    </row>
    <row r="333" spans="1:49" x14ac:dyDescent="0.25">
      <c r="A333" s="6">
        <v>18790.438989999999</v>
      </c>
      <c r="B333" s="6">
        <v>23.646463000000001</v>
      </c>
      <c r="C333" s="6">
        <v>12.94801</v>
      </c>
      <c r="D333" s="6">
        <v>-0.12113</v>
      </c>
      <c r="E333" s="6">
        <v>34.584378999999998</v>
      </c>
      <c r="F333" s="6">
        <v>21.973344999999998</v>
      </c>
      <c r="G333" s="6">
        <v>86.086962</v>
      </c>
      <c r="H333" s="6">
        <v>13</v>
      </c>
      <c r="I333" s="6">
        <v>50.885562</v>
      </c>
      <c r="L333" s="3">
        <f t="shared" si="50"/>
        <v>8.1690282985826272E-4</v>
      </c>
      <c r="M333" s="6">
        <f>249.088908333*(E333-AVERAGE('raw Data'!$Y$2:$Y$2801))</f>
        <v>8544.243357947089</v>
      </c>
      <c r="N333" s="3" t="s">
        <v>18</v>
      </c>
      <c r="O333" s="3">
        <f>L333/(PI()*('ugly don''t look!'!$J$7^2)/4)</f>
        <v>1.6284218625672988</v>
      </c>
      <c r="P333" s="6">
        <f>-M333/'ugly don''t look!'!$H$7</f>
        <v>-8009.2269947010582</v>
      </c>
      <c r="Q333" s="6">
        <f>-'ugly don''t look!'!$J$7/4*P333</f>
        <v>50.604298459269963</v>
      </c>
      <c r="R333" s="3">
        <f t="shared" si="51"/>
        <v>0.48761136335323235</v>
      </c>
      <c r="S333" s="3">
        <f t="shared" si="52"/>
        <v>3.9240365224733349</v>
      </c>
      <c r="U333" s="6">
        <v>444796.76699999999</v>
      </c>
      <c r="V333" s="6">
        <v>23.928460999999999</v>
      </c>
      <c r="W333" s="6">
        <v>25.112079000000001</v>
      </c>
      <c r="X333" s="6">
        <v>14.984298000000001</v>
      </c>
      <c r="Y333" s="6">
        <v>0.21865100000000001</v>
      </c>
      <c r="Z333" s="6">
        <v>21.119804999999999</v>
      </c>
      <c r="AA333" s="6">
        <v>85.836596</v>
      </c>
      <c r="AB333" s="6">
        <v>25</v>
      </c>
      <c r="AC333" s="6">
        <v>84.990046000000007</v>
      </c>
      <c r="AE333" s="5">
        <f>0.000063090994667*'raw Data'!W333</f>
        <v>1.5843460422662829E-3</v>
      </c>
      <c r="AF333" s="6">
        <f>249.088908333*('raw Data'!X333-AVERAGE('raw Data'!$D$2:$D$3001))</f>
        <v>3748.6856382275073</v>
      </c>
      <c r="AG333" s="5"/>
      <c r="AH333" s="6">
        <f>AE333/(PI()*('ugly don''t look!'!$K$7^2)/4)</f>
        <v>1.4255505160841435</v>
      </c>
      <c r="AI333" s="6">
        <f>-AF333/'ugly don''t look!'!$I$7</f>
        <v>-4099.6124652531798</v>
      </c>
      <c r="AJ333" s="6">
        <f>-'ugly don''t look!'!$K$7/4*AI333</f>
        <v>38.554190487603741</v>
      </c>
      <c r="AK333" s="5">
        <f t="shared" si="53"/>
        <v>0.35455806619211477</v>
      </c>
      <c r="AL333" s="5">
        <f t="shared" si="54"/>
        <v>3.6520647967632081</v>
      </c>
      <c r="AN333" s="6">
        <f>S333-'ugly don''t look!'!$M$5</f>
        <v>0.14542196170526278</v>
      </c>
      <c r="AO333" s="6">
        <f t="shared" si="58"/>
        <v>0.48761136335323235</v>
      </c>
      <c r="AP333" s="6">
        <f t="shared" si="59"/>
        <v>3.9240365224733349</v>
      </c>
      <c r="AQ333" s="6">
        <f t="shared" si="55"/>
        <v>-5.2112872409766836E-2</v>
      </c>
      <c r="AV333" s="6">
        <f t="shared" si="56"/>
        <v>0.12868813119666944</v>
      </c>
      <c r="AW333" s="6">
        <f t="shared" si="57"/>
        <v>0.35455806619211477</v>
      </c>
    </row>
    <row r="334" spans="1:49" x14ac:dyDescent="0.25">
      <c r="A334" s="6">
        <v>18792.478999999999</v>
      </c>
      <c r="B334" s="6">
        <v>23.614515000000001</v>
      </c>
      <c r="C334" s="6">
        <v>12.967974999999999</v>
      </c>
      <c r="D334" s="6">
        <v>-0.139822</v>
      </c>
      <c r="E334" s="6">
        <v>34.640165000000003</v>
      </c>
      <c r="F334" s="6">
        <v>21.970165999999999</v>
      </c>
      <c r="G334" s="6">
        <v>86.088375999999997</v>
      </c>
      <c r="H334" s="6">
        <v>13</v>
      </c>
      <c r="I334" s="6">
        <v>50.900483999999999</v>
      </c>
      <c r="L334" s="3">
        <f t="shared" si="50"/>
        <v>8.1816244156678931E-4</v>
      </c>
      <c r="M334" s="6">
        <f>249.088908333*(E334-AVERAGE('raw Data'!$Y$2:$Y$2801))</f>
        <v>8558.1390317873556</v>
      </c>
      <c r="N334" s="3" t="s">
        <v>18</v>
      </c>
      <c r="O334" s="3">
        <f>L334/(PI()*('ugly don''t look!'!$J$7^2)/4)</f>
        <v>1.6309327845148531</v>
      </c>
      <c r="P334" s="6">
        <f>-M334/'ugly don''t look!'!$H$7</f>
        <v>-8022.2525607305552</v>
      </c>
      <c r="Q334" s="6">
        <f>-'ugly don''t look!'!$J$7/4*P334</f>
        <v>50.686597241835834</v>
      </c>
      <c r="R334" s="3">
        <f t="shared" si="51"/>
        <v>0.48915211157866795</v>
      </c>
      <c r="S334" s="3">
        <f t="shared" si="52"/>
        <v>3.9256615214449844</v>
      </c>
      <c r="U334" s="6">
        <v>444797.26699999999</v>
      </c>
      <c r="V334" s="6">
        <v>23.929962</v>
      </c>
      <c r="W334" s="6">
        <v>25.118272999999999</v>
      </c>
      <c r="X334" s="6">
        <v>15.000325999999999</v>
      </c>
      <c r="Y334" s="6">
        <v>0.22200300000000001</v>
      </c>
      <c r="Z334" s="6">
        <v>21.051791999999999</v>
      </c>
      <c r="AA334" s="6">
        <v>85.842044000000001</v>
      </c>
      <c r="AB334" s="6">
        <v>25</v>
      </c>
      <c r="AC334" s="6">
        <v>84.964609999999993</v>
      </c>
      <c r="AE334" s="5">
        <f>0.000063090994667*'raw Data'!W334</f>
        <v>1.5847368278872501E-3</v>
      </c>
      <c r="AF334" s="6">
        <f>249.088908333*('raw Data'!X334-AVERAGE('raw Data'!$D$2:$D$3001))</f>
        <v>3752.6780352502683</v>
      </c>
      <c r="AG334" s="5"/>
      <c r="AH334" s="6">
        <f>AE334/(PI()*('ugly don''t look!'!$K$7^2)/4)</f>
        <v>1.4259021341200941</v>
      </c>
      <c r="AI334" s="6">
        <f>-AF334/'ugly don''t look!'!$I$7</f>
        <v>-4103.9786037295144</v>
      </c>
      <c r="AJ334" s="6">
        <f>-'ugly don''t look!'!$K$7/4*AI334</f>
        <v>38.595251181983663</v>
      </c>
      <c r="AK334" s="5">
        <f t="shared" si="53"/>
        <v>0.35480468998767922</v>
      </c>
      <c r="AL334" s="5">
        <f t="shared" si="54"/>
        <v>3.6531292425289399</v>
      </c>
      <c r="AN334" s="6">
        <f>S334-'ugly don''t look!'!$M$5</f>
        <v>0.14704696067691225</v>
      </c>
      <c r="AO334" s="6">
        <f t="shared" si="58"/>
        <v>0.48915211157866795</v>
      </c>
      <c r="AP334" s="6">
        <f t="shared" si="59"/>
        <v>3.9256615214449844</v>
      </c>
      <c r="AQ334" s="6">
        <f t="shared" si="55"/>
        <v>-5.1476627763548249E-2</v>
      </c>
      <c r="AV334" s="6">
        <f t="shared" si="56"/>
        <v>0.12975257696240128</v>
      </c>
      <c r="AW334" s="6">
        <f t="shared" si="57"/>
        <v>0.35480468998767922</v>
      </c>
    </row>
    <row r="335" spans="1:49" x14ac:dyDescent="0.25">
      <c r="A335" s="6">
        <v>18793.691999999999</v>
      </c>
      <c r="B335" s="6">
        <v>23.491461000000001</v>
      </c>
      <c r="C335" s="6">
        <v>12.941421</v>
      </c>
      <c r="D335" s="6">
        <v>-0.14377100000000001</v>
      </c>
      <c r="E335" s="6">
        <v>34.668886999999998</v>
      </c>
      <c r="F335" s="6">
        <v>21.847149999999999</v>
      </c>
      <c r="G335" s="6">
        <v>86.091025999999999</v>
      </c>
      <c r="H335" s="6">
        <v>13</v>
      </c>
      <c r="I335" s="6">
        <v>50.945737999999999</v>
      </c>
      <c r="L335" s="3">
        <f t="shared" si="50"/>
        <v>8.1648712329440189E-4</v>
      </c>
      <c r="M335" s="6">
        <f>249.088908333*(E335-AVERAGE('raw Data'!$Y$2:$Y$2801))</f>
        <v>8565.2933634124947</v>
      </c>
      <c r="N335" s="3" t="s">
        <v>18</v>
      </c>
      <c r="O335" s="3">
        <f>L335/(PI()*('ugly don''t look!'!$J$7^2)/4)</f>
        <v>1.6275931891532023</v>
      </c>
      <c r="P335" s="6">
        <f>-M335/'ugly don''t look!'!$H$7</f>
        <v>-8028.9589083356723</v>
      </c>
      <c r="Q335" s="6">
        <f>-'ugly don''t look!'!$J$7/4*P335</f>
        <v>50.728969622591862</v>
      </c>
      <c r="R335" s="3">
        <f t="shared" si="51"/>
        <v>0.48710235254165729</v>
      </c>
      <c r="S335" s="3">
        <f t="shared" si="52"/>
        <v>3.9264971403648734</v>
      </c>
      <c r="U335" s="6">
        <v>444798.8371</v>
      </c>
      <c r="V335" s="6">
        <v>23.781254000000001</v>
      </c>
      <c r="W335" s="6">
        <v>25.120494000000001</v>
      </c>
      <c r="X335" s="6">
        <v>14.989038000000001</v>
      </c>
      <c r="Y335" s="6">
        <v>0.21580099999999999</v>
      </c>
      <c r="Z335" s="6">
        <v>21.104009999999999</v>
      </c>
      <c r="AA335" s="6">
        <v>85.843671999999998</v>
      </c>
      <c r="AB335" s="6">
        <v>25</v>
      </c>
      <c r="AC335" s="6">
        <v>84.900685999999993</v>
      </c>
      <c r="AE335" s="5">
        <f>0.000063090994667*'raw Data'!W335</f>
        <v>1.5848769529864058E-3</v>
      </c>
      <c r="AF335" s="6">
        <f>249.088908333*('raw Data'!X335-AVERAGE('raw Data'!$D$2:$D$3001))</f>
        <v>3749.8663196530065</v>
      </c>
      <c r="AG335" s="5"/>
      <c r="AH335" s="6">
        <f>AE335/(PI()*('ugly don''t look!'!$K$7^2)/4)</f>
        <v>1.4260282147881356</v>
      </c>
      <c r="AI335" s="6">
        <f>-AF335/'ugly don''t look!'!$I$7</f>
        <v>-4100.9036741612053</v>
      </c>
      <c r="AJ335" s="6">
        <f>-'ugly don''t look!'!$K$7/4*AI335</f>
        <v>38.56633346809793</v>
      </c>
      <c r="AK335" s="5">
        <f t="shared" si="53"/>
        <v>0.35489310776279903</v>
      </c>
      <c r="AL335" s="5">
        <f t="shared" si="54"/>
        <v>3.6523797059461773</v>
      </c>
      <c r="AN335" s="6">
        <f>S335-'ugly don''t look!'!$M$5</f>
        <v>0.14788257959680129</v>
      </c>
      <c r="AO335" s="6">
        <f t="shared" si="58"/>
        <v>0.48710235254165729</v>
      </c>
      <c r="AP335" s="6">
        <f t="shared" si="59"/>
        <v>3.9264971403648734</v>
      </c>
      <c r="AQ335" s="6">
        <f t="shared" si="55"/>
        <v>-4.9325603717450234E-2</v>
      </c>
      <c r="AV335" s="6">
        <f t="shared" si="56"/>
        <v>0.12900304037963872</v>
      </c>
      <c r="AW335" s="6">
        <f t="shared" si="57"/>
        <v>0.35489310776279903</v>
      </c>
    </row>
    <row r="336" spans="1:49" x14ac:dyDescent="0.25">
      <c r="A336" s="6">
        <v>18793.977070000001</v>
      </c>
      <c r="B336" s="6">
        <v>23.50883</v>
      </c>
      <c r="C336" s="6">
        <v>12.940716999999999</v>
      </c>
      <c r="D336" s="6">
        <v>-0.141592</v>
      </c>
      <c r="E336" s="6">
        <v>34.619526999999998</v>
      </c>
      <c r="F336" s="6">
        <v>21.990148999999999</v>
      </c>
      <c r="G336" s="6">
        <v>86.086152999999996</v>
      </c>
      <c r="H336" s="6">
        <v>13</v>
      </c>
      <c r="I336" s="6">
        <v>50.951914000000002</v>
      </c>
      <c r="L336" s="3">
        <f t="shared" si="50"/>
        <v>8.1644270723415624E-4</v>
      </c>
      <c r="M336" s="6">
        <f>249.088908333*(E336-AVERAGE('raw Data'!$Y$2:$Y$2801))</f>
        <v>8552.9983348971782</v>
      </c>
      <c r="N336" s="3" t="s">
        <v>18</v>
      </c>
      <c r="O336" s="3">
        <f>L336/(PI()*('ugly don''t look!'!$J$7^2)/4)</f>
        <v>1.6275046497567043</v>
      </c>
      <c r="P336" s="6">
        <f>-M336/'ugly don''t look!'!$H$7</f>
        <v>-8017.4337597461363</v>
      </c>
      <c r="Q336" s="6">
        <f>-'ugly don''t look!'!$J$7/4*P336</f>
        <v>50.656150852516028</v>
      </c>
      <c r="R336" s="3">
        <f t="shared" si="51"/>
        <v>0.48704795208987273</v>
      </c>
      <c r="S336" s="3">
        <f t="shared" si="52"/>
        <v>3.9250606616734003</v>
      </c>
      <c r="U336" s="6">
        <v>444799.36709999997</v>
      </c>
      <c r="V336" s="6">
        <v>23.92718</v>
      </c>
      <c r="W336" s="6">
        <v>25.105910000000002</v>
      </c>
      <c r="X336" s="6">
        <v>14.977406</v>
      </c>
      <c r="Y336" s="6">
        <v>0.21615500000000001</v>
      </c>
      <c r="Z336" s="6">
        <v>21.155486</v>
      </c>
      <c r="AA336" s="6">
        <v>85.846805000000003</v>
      </c>
      <c r="AB336" s="6">
        <v>25</v>
      </c>
      <c r="AC336" s="6">
        <v>84.894407000000001</v>
      </c>
      <c r="AE336" s="5">
        <f>0.000063090994667*'raw Data'!W336</f>
        <v>1.5839568339201821E-3</v>
      </c>
      <c r="AF336" s="6">
        <f>249.088908333*('raw Data'!X336-AVERAGE('raw Data'!$D$2:$D$3001))</f>
        <v>3746.9689174712762</v>
      </c>
      <c r="AG336" s="5"/>
      <c r="AH336" s="6">
        <f>AE336/(PI()*('ugly don''t look!'!$K$7^2)/4)</f>
        <v>1.4252003172362613</v>
      </c>
      <c r="AI336" s="6">
        <f>-AF336/'ugly don''t look!'!$I$7</f>
        <v>-4097.735036604633</v>
      </c>
      <c r="AJ336" s="6">
        <f>-'ugly don''t look!'!$K$7/4*AI336</f>
        <v>38.53653449149278</v>
      </c>
      <c r="AK336" s="5">
        <f t="shared" si="53"/>
        <v>0.35431237734021609</v>
      </c>
      <c r="AL336" s="5">
        <f t="shared" si="54"/>
        <v>3.6516067391583675</v>
      </c>
      <c r="AN336" s="6">
        <f>S336-'ugly don''t look!'!$M$5</f>
        <v>0.14644610090532817</v>
      </c>
      <c r="AO336" s="6">
        <f t="shared" si="58"/>
        <v>0.48704795208987273</v>
      </c>
      <c r="AP336" s="6">
        <f t="shared" si="59"/>
        <v>3.9250606616734003</v>
      </c>
      <c r="AQ336" s="6">
        <f t="shared" si="55"/>
        <v>-5.072717165509652E-2</v>
      </c>
      <c r="AV336" s="6">
        <f t="shared" si="56"/>
        <v>0.12823007359182892</v>
      </c>
      <c r="AW336" s="6">
        <f t="shared" si="57"/>
        <v>0.35431237734021609</v>
      </c>
    </row>
    <row r="337" spans="1:49" x14ac:dyDescent="0.25">
      <c r="A337" s="6">
        <v>18796.420999999998</v>
      </c>
      <c r="B337" s="6">
        <v>23.503115999999999</v>
      </c>
      <c r="C337" s="6">
        <v>12.980724</v>
      </c>
      <c r="D337" s="6">
        <v>-0.147589</v>
      </c>
      <c r="E337" s="6">
        <v>34.640836</v>
      </c>
      <c r="F337" s="6">
        <v>21.928567999999999</v>
      </c>
      <c r="G337" s="6">
        <v>86.086106999999998</v>
      </c>
      <c r="H337" s="6">
        <v>13</v>
      </c>
      <c r="I337" s="6">
        <v>50.945906999999998</v>
      </c>
      <c r="L337" s="3">
        <f t="shared" si="50"/>
        <v>8.1896678865779897E-4</v>
      </c>
      <c r="M337" s="6">
        <f>249.088908333*(E337-AVERAGE('raw Data'!$Y$2:$Y$2801))</f>
        <v>8558.3061704448464</v>
      </c>
      <c r="N337" s="3" t="s">
        <v>18</v>
      </c>
      <c r="O337" s="3">
        <f>L337/(PI()*('ugly don''t look!'!$J$7^2)/4)</f>
        <v>1.6325361776483056</v>
      </c>
      <c r="P337" s="6">
        <f>-M337/'ugly don''t look!'!$H$7</f>
        <v>-8022.409233637839</v>
      </c>
      <c r="Q337" s="6">
        <f>-'ugly don''t look!'!$J$7/4*P337</f>
        <v>50.687587140432278</v>
      </c>
      <c r="R337" s="3">
        <f t="shared" si="51"/>
        <v>0.49013474281007058</v>
      </c>
      <c r="S337" s="3">
        <f t="shared" si="52"/>
        <v>3.9256810510442111</v>
      </c>
      <c r="U337" s="6">
        <v>444800.66639999999</v>
      </c>
      <c r="V337" s="6">
        <v>23.881371999999999</v>
      </c>
      <c r="W337" s="6">
        <v>25.117602999999999</v>
      </c>
      <c r="X337" s="6">
        <v>15.005476</v>
      </c>
      <c r="Y337" s="6">
        <v>0.24316299999999999</v>
      </c>
      <c r="Z337" s="6">
        <v>21.109694000000001</v>
      </c>
      <c r="AA337" s="6">
        <v>85.850477999999995</v>
      </c>
      <c r="AB337" s="6">
        <v>25</v>
      </c>
      <c r="AC337" s="6">
        <v>84.840348000000006</v>
      </c>
      <c r="AE337" s="5">
        <f>0.000063090994667*'raw Data'!W337</f>
        <v>1.5846945569208232E-3</v>
      </c>
      <c r="AF337" s="6">
        <f>249.088908333*('raw Data'!X337-AVERAGE('raw Data'!$D$2:$D$3001))</f>
        <v>3753.9608431281836</v>
      </c>
      <c r="AG337" s="5"/>
      <c r="AH337" s="6">
        <f>AE337/(PI()*('ugly don''t look!'!$K$7^2)/4)</f>
        <v>1.4258640998798477</v>
      </c>
      <c r="AI337" s="6">
        <f>-AF337/'ugly don''t look!'!$I$7</f>
        <v>-4105.381499484015</v>
      </c>
      <c r="AJ337" s="6">
        <f>-'ugly don''t look!'!$K$7/4*AI337</f>
        <v>38.608444504672498</v>
      </c>
      <c r="AK337" s="5">
        <f t="shared" si="53"/>
        <v>0.35477801582358037</v>
      </c>
      <c r="AL337" s="5">
        <f t="shared" si="54"/>
        <v>3.6534710220953173</v>
      </c>
      <c r="AN337" s="6">
        <f>S337-'ugly don''t look!'!$M$5</f>
        <v>0.14706649027613894</v>
      </c>
      <c r="AO337" s="6">
        <f t="shared" si="58"/>
        <v>0.49013474281007058</v>
      </c>
      <c r="AP337" s="6">
        <f t="shared" si="59"/>
        <v>3.9256810510442111</v>
      </c>
      <c r="AQ337" s="6">
        <f t="shared" si="55"/>
        <v>-5.2087688460849796E-2</v>
      </c>
      <c r="AV337" s="6">
        <f t="shared" si="56"/>
        <v>0.13009435652877865</v>
      </c>
      <c r="AW337" s="6">
        <f t="shared" si="57"/>
        <v>0.35477801582358037</v>
      </c>
    </row>
    <row r="338" spans="1:49" x14ac:dyDescent="0.25">
      <c r="A338" s="6">
        <v>18796.726070000001</v>
      </c>
      <c r="B338" s="6">
        <v>23.535097</v>
      </c>
      <c r="C338" s="6">
        <v>12.986079999999999</v>
      </c>
      <c r="D338" s="6">
        <v>-0.14685400000000001</v>
      </c>
      <c r="E338" s="6">
        <v>34.668813</v>
      </c>
      <c r="F338" s="6">
        <v>21.868397000000002</v>
      </c>
      <c r="G338" s="6">
        <v>86.084469999999996</v>
      </c>
      <c r="H338" s="6">
        <v>13</v>
      </c>
      <c r="I338" s="6">
        <v>50.942207000000003</v>
      </c>
      <c r="L338" s="3">
        <f t="shared" si="50"/>
        <v>8.1930470402523533E-4</v>
      </c>
      <c r="M338" s="6">
        <f>249.088908333*(E338-AVERAGE('raw Data'!$Y$2:$Y$2801))</f>
        <v>8565.2749308332786</v>
      </c>
      <c r="N338" s="3" t="s">
        <v>18</v>
      </c>
      <c r="O338" s="3">
        <f>L338/(PI()*('ugly don''t look!'!$J$7^2)/4)</f>
        <v>1.6332097813523425</v>
      </c>
      <c r="P338" s="6">
        <f>-M338/'ugly don''t look!'!$H$7</f>
        <v>-8028.9416299524546</v>
      </c>
      <c r="Q338" s="6">
        <f>-'ugly don''t look!'!$J$7/4*P338</f>
        <v>50.728860453447098</v>
      </c>
      <c r="R338" s="3">
        <f t="shared" si="51"/>
        <v>0.49054726951731992</v>
      </c>
      <c r="S338" s="3">
        <f t="shared" si="52"/>
        <v>3.9264949883546305</v>
      </c>
      <c r="U338" s="6">
        <v>444802.9742</v>
      </c>
      <c r="V338" s="6">
        <v>23.891542999999999</v>
      </c>
      <c r="W338" s="6">
        <v>25.108256999999998</v>
      </c>
      <c r="X338" s="6">
        <v>15.010961999999999</v>
      </c>
      <c r="Y338" s="6">
        <v>0.26147300000000001</v>
      </c>
      <c r="Z338" s="6">
        <v>21.092659000000001</v>
      </c>
      <c r="AA338" s="6">
        <v>85.839115000000007</v>
      </c>
      <c r="AB338" s="6">
        <v>25</v>
      </c>
      <c r="AC338" s="6">
        <v>84.753708000000003</v>
      </c>
      <c r="AE338" s="5">
        <f>0.000063090994667*'raw Data'!W338</f>
        <v>1.5841049084846653E-3</v>
      </c>
      <c r="AF338" s="6">
        <f>249.088908333*('raw Data'!X338-AVERAGE('raw Data'!$D$2:$D$3001))</f>
        <v>3755.3273448792988</v>
      </c>
      <c r="AG338" s="5"/>
      <c r="AH338" s="6">
        <f>AE338/(PI()*('ugly don''t look!'!$K$7^2)/4)</f>
        <v>1.4253335506121696</v>
      </c>
      <c r="AI338" s="6">
        <f>-AF338/'ugly don''t look!'!$I$7</f>
        <v>-4106.8759239712372</v>
      </c>
      <c r="AJ338" s="6">
        <f>-'ugly don''t look!'!$K$7/4*AI338</f>
        <v>38.622498595598906</v>
      </c>
      <c r="AK338" s="5">
        <f t="shared" si="53"/>
        <v>0.35440585693539517</v>
      </c>
      <c r="AL338" s="5">
        <f t="shared" si="54"/>
        <v>3.6538349718418148</v>
      </c>
      <c r="AN338" s="6">
        <f>S338-'ugly don''t look!'!$M$5</f>
        <v>0.14788042758655839</v>
      </c>
      <c r="AO338" s="6">
        <f t="shared" si="58"/>
        <v>0.49054726951731992</v>
      </c>
      <c r="AP338" s="6">
        <f t="shared" si="59"/>
        <v>3.9264949883546305</v>
      </c>
      <c r="AQ338" s="6">
        <f t="shared" si="55"/>
        <v>-5.1538484582807437E-2</v>
      </c>
      <c r="AV338" s="6">
        <f t="shared" si="56"/>
        <v>0.13045830627527621</v>
      </c>
      <c r="AW338" s="6">
        <f t="shared" si="57"/>
        <v>0.35440585693539517</v>
      </c>
    </row>
    <row r="339" spans="1:49" x14ac:dyDescent="0.25">
      <c r="A339" s="6">
        <v>18799.092000000001</v>
      </c>
      <c r="B339" s="6">
        <v>23.514402</v>
      </c>
      <c r="C339" s="6">
        <v>12.993523</v>
      </c>
      <c r="D339" s="6">
        <v>-0.156418</v>
      </c>
      <c r="E339" s="6">
        <v>34.668439999999997</v>
      </c>
      <c r="F339" s="6">
        <v>21.874385</v>
      </c>
      <c r="G339" s="6">
        <v>86.086208999999997</v>
      </c>
      <c r="H339" s="6">
        <v>13</v>
      </c>
      <c r="I339" s="6">
        <v>50.950580000000002</v>
      </c>
      <c r="L339" s="3">
        <f t="shared" si="50"/>
        <v>8.1977429029854183E-4</v>
      </c>
      <c r="M339" s="6">
        <f>249.088908333*(E339-AVERAGE('raw Data'!$Y$2:$Y$2801))</f>
        <v>8565.1820206704688</v>
      </c>
      <c r="N339" s="3" t="s">
        <v>18</v>
      </c>
      <c r="O339" s="3">
        <f>L339/(PI()*('ugly don''t look!'!$J$7^2)/4)</f>
        <v>1.6341458590911679</v>
      </c>
      <c r="P339" s="6">
        <f>-M339/'ugly don''t look!'!$H$7</f>
        <v>-8028.8545375613694</v>
      </c>
      <c r="Q339" s="6">
        <f>-'ugly don''t look!'!$J$7/4*P339</f>
        <v>50.728310181947123</v>
      </c>
      <c r="R339" s="3">
        <f t="shared" si="51"/>
        <v>0.49112025750359806</v>
      </c>
      <c r="S339" s="3">
        <f t="shared" si="52"/>
        <v>3.9264841409892539</v>
      </c>
      <c r="U339" s="6">
        <v>444803.52799999999</v>
      </c>
      <c r="V339" s="6">
        <v>23.823001999999999</v>
      </c>
      <c r="W339" s="6">
        <v>25.116781</v>
      </c>
      <c r="X339" s="6">
        <v>15.020917000000001</v>
      </c>
      <c r="Y339" s="6">
        <v>0.26488200000000001</v>
      </c>
      <c r="Z339" s="6">
        <v>21.100066000000002</v>
      </c>
      <c r="AA339" s="6">
        <v>85.837143999999995</v>
      </c>
      <c r="AB339" s="6">
        <v>25</v>
      </c>
      <c r="AC339" s="6">
        <v>84.724542</v>
      </c>
      <c r="AE339" s="5">
        <f>0.000063090994667*'raw Data'!W339</f>
        <v>1.5846426961232071E-3</v>
      </c>
      <c r="AF339" s="6">
        <f>249.088908333*('raw Data'!X339-AVERAGE('raw Data'!$D$2:$D$3001))</f>
        <v>3757.807024961754</v>
      </c>
      <c r="AG339" s="5"/>
      <c r="AH339" s="6">
        <f>AE339/(PI()*('ugly don''t look!'!$K$7^2)/4)</f>
        <v>1.4258174369761423</v>
      </c>
      <c r="AI339" s="6">
        <f>-AF339/'ugly don''t look!'!$I$7</f>
        <v>-4109.5877350850333</v>
      </c>
      <c r="AJ339" s="6">
        <f>-'ugly don''t look!'!$K$7/4*AI339</f>
        <v>38.648001416446938</v>
      </c>
      <c r="AK339" s="5">
        <f t="shared" si="53"/>
        <v>0.35474528923535054</v>
      </c>
      <c r="AL339" s="5">
        <f t="shared" si="54"/>
        <v>3.6544950639020461</v>
      </c>
      <c r="AN339" s="6">
        <f>S339-'ugly don''t look!'!$M$5</f>
        <v>0.1478695802211818</v>
      </c>
      <c r="AO339" s="6">
        <f t="shared" si="58"/>
        <v>0.49112025750359806</v>
      </c>
      <c r="AP339" s="6">
        <f t="shared" si="59"/>
        <v>3.9264841409892539</v>
      </c>
      <c r="AQ339" s="6">
        <f t="shared" si="55"/>
        <v>-5.1917039235136991E-2</v>
      </c>
      <c r="AV339" s="6">
        <f t="shared" si="56"/>
        <v>0.13111839833550754</v>
      </c>
      <c r="AW339" s="6">
        <f t="shared" si="57"/>
        <v>0.35474528923535054</v>
      </c>
    </row>
    <row r="340" spans="1:49" x14ac:dyDescent="0.25">
      <c r="A340" s="6">
        <v>18799.36205</v>
      </c>
      <c r="B340" s="6">
        <v>23.515311000000001</v>
      </c>
      <c r="C340" s="6">
        <v>12.997941000000001</v>
      </c>
      <c r="D340" s="6">
        <v>-0.15593399999999999</v>
      </c>
      <c r="E340" s="6">
        <v>34.706828999999999</v>
      </c>
      <c r="F340" s="6">
        <v>21.849</v>
      </c>
      <c r="G340" s="6">
        <v>86.086208999999997</v>
      </c>
      <c r="H340" s="6">
        <v>13</v>
      </c>
      <c r="I340" s="6">
        <v>50.946722999999999</v>
      </c>
      <c r="L340" s="3">
        <f t="shared" si="50"/>
        <v>8.2005302631298072E-4</v>
      </c>
      <c r="M340" s="6">
        <f>249.088908333*(E340-AVERAGE('raw Data'!$Y$2:$Y$2801))</f>
        <v>8574.7442947724649</v>
      </c>
      <c r="N340" s="3" t="s">
        <v>18</v>
      </c>
      <c r="O340" s="3">
        <f>L340/(PI()*('ugly don''t look!'!$J$7^2)/4)</f>
        <v>1.634701494110667</v>
      </c>
      <c r="P340" s="6">
        <f>-M340/'ugly don''t look!'!$H$7</f>
        <v>-8037.818049093049</v>
      </c>
      <c r="Q340" s="6">
        <f>-'ugly don''t look!'!$J$7/4*P340</f>
        <v>50.784943888682157</v>
      </c>
      <c r="R340" s="3">
        <f t="shared" si="51"/>
        <v>0.4914602152714676</v>
      </c>
      <c r="S340" s="3">
        <f t="shared" si="52"/>
        <v>3.9275999305111093</v>
      </c>
      <c r="U340" s="6">
        <v>444806.06800000003</v>
      </c>
      <c r="V340" s="6">
        <v>23.905926999999998</v>
      </c>
      <c r="W340" s="6">
        <v>25.209636</v>
      </c>
      <c r="X340" s="6">
        <v>15.038957</v>
      </c>
      <c r="Y340" s="6">
        <v>0.29509400000000002</v>
      </c>
      <c r="Z340" s="6">
        <v>21.049087</v>
      </c>
      <c r="AA340" s="6">
        <v>85.839701000000005</v>
      </c>
      <c r="AB340" s="6">
        <v>25</v>
      </c>
      <c r="AC340" s="6">
        <v>84.478482</v>
      </c>
      <c r="AE340" s="5">
        <f>0.000063090994667*'raw Data'!W340</f>
        <v>1.5905010104330112E-3</v>
      </c>
      <c r="AF340" s="6">
        <f>249.088908333*('raw Data'!X340-AVERAGE('raw Data'!$D$2:$D$3001))</f>
        <v>3762.3005888680809</v>
      </c>
      <c r="AG340" s="5"/>
      <c r="AH340" s="6">
        <f>AE340/(PI()*('ugly don''t look!'!$K$7^2)/4)</f>
        <v>1.4310885853016551</v>
      </c>
      <c r="AI340" s="6">
        <f>-AF340/'ugly don''t look!'!$I$7</f>
        <v>-4114.501956329922</v>
      </c>
      <c r="AJ340" s="6">
        <f>-'ugly don''t look!'!$K$7/4*AI340</f>
        <v>38.694216473011302</v>
      </c>
      <c r="AK340" s="5">
        <f t="shared" si="53"/>
        <v>0.35843540313186451</v>
      </c>
      <c r="AL340" s="5">
        <f t="shared" si="54"/>
        <v>3.6556901437258715</v>
      </c>
      <c r="AN340" s="6">
        <f>S340-'ugly don''t look!'!$M$5</f>
        <v>0.14898536974303722</v>
      </c>
      <c r="AO340" s="6">
        <f t="shared" si="58"/>
        <v>0.4914602152714676</v>
      </c>
      <c r="AP340" s="6">
        <f t="shared" si="59"/>
        <v>3.9275999305111093</v>
      </c>
      <c r="AQ340" s="6">
        <f t="shared" si="55"/>
        <v>-5.1019413010759823E-2</v>
      </c>
      <c r="AV340" s="6">
        <f t="shared" si="56"/>
        <v>0.13231347815933292</v>
      </c>
      <c r="AW340" s="6">
        <f t="shared" si="57"/>
        <v>0.35843540313186451</v>
      </c>
    </row>
    <row r="341" spans="1:49" x14ac:dyDescent="0.25">
      <c r="A341" s="6">
        <v>18801.813340000001</v>
      </c>
      <c r="B341" s="6">
        <v>23.571141000000001</v>
      </c>
      <c r="C341" s="6">
        <v>12.972409000000001</v>
      </c>
      <c r="D341" s="6">
        <v>-0.130742</v>
      </c>
      <c r="E341" s="6">
        <v>34.70899</v>
      </c>
      <c r="F341" s="6">
        <v>21.891560999999999</v>
      </c>
      <c r="G341" s="6">
        <v>86.087789999999998</v>
      </c>
      <c r="H341" s="6">
        <v>13</v>
      </c>
      <c r="I341" s="6">
        <v>50.984012999999997</v>
      </c>
      <c r="L341" s="3">
        <f t="shared" si="50"/>
        <v>8.1844218703714289E-4</v>
      </c>
      <c r="M341" s="6">
        <f>249.088908333*(E341-AVERAGE('raw Data'!$Y$2:$Y$2801))</f>
        <v>8575.2825759033731</v>
      </c>
      <c r="N341" s="3" t="s">
        <v>18</v>
      </c>
      <c r="O341" s="3">
        <f>L341/(PI()*('ugly don''t look!'!$J$7^2)/4)</f>
        <v>1.6314904317933636</v>
      </c>
      <c r="P341" s="6">
        <f>-M341/'ugly don''t look!'!$H$7</f>
        <v>-8038.3226245813394</v>
      </c>
      <c r="Q341" s="6">
        <f>-'ugly don''t look!'!$J$7/4*P341</f>
        <v>50.788131922761046</v>
      </c>
      <c r="R341" s="3">
        <f t="shared" si="51"/>
        <v>0.48949397236555414</v>
      </c>
      <c r="S341" s="3">
        <f t="shared" si="52"/>
        <v>3.9276627037225036</v>
      </c>
      <c r="U341" s="6">
        <v>444806.53</v>
      </c>
      <c r="V341" s="6">
        <v>23.866029999999999</v>
      </c>
      <c r="W341" s="6">
        <v>25.184104999999999</v>
      </c>
      <c r="X341" s="6">
        <v>15.020182</v>
      </c>
      <c r="Y341" s="6">
        <v>0.31709100000000001</v>
      </c>
      <c r="Z341" s="6">
        <v>21.089455000000001</v>
      </c>
      <c r="AA341" s="6">
        <v>85.840287000000004</v>
      </c>
      <c r="AB341" s="6">
        <v>25</v>
      </c>
      <c r="AC341" s="6">
        <v>84.473760999999996</v>
      </c>
      <c r="AE341" s="5">
        <f>0.000063090994667*'raw Data'!W341</f>
        <v>1.5888902342481681E-3</v>
      </c>
      <c r="AF341" s="6">
        <f>249.088908333*('raw Data'!X341-AVERAGE('raw Data'!$D$2:$D$3001))</f>
        <v>3757.6239446141285</v>
      </c>
      <c r="AG341" s="5"/>
      <c r="AH341" s="6">
        <f>AE341/(PI()*('ugly don''t look!'!$K$7^2)/4)</f>
        <v>1.4296392536781704</v>
      </c>
      <c r="AI341" s="6">
        <f>-AF341/'ugly don''t look!'!$I$7</f>
        <v>-4109.3875159822055</v>
      </c>
      <c r="AJ341" s="6">
        <f>-'ugly don''t look!'!$K$7/4*AI341</f>
        <v>38.646118485927254</v>
      </c>
      <c r="AK341" s="5">
        <f t="shared" si="53"/>
        <v>0.35742214229122216</v>
      </c>
      <c r="AL341" s="5">
        <f t="shared" si="54"/>
        <v>3.6544463427180176</v>
      </c>
      <c r="AN341" s="6">
        <f>S341-'ugly don''t look!'!$M$5</f>
        <v>0.14904814295443147</v>
      </c>
      <c r="AO341" s="6">
        <f t="shared" si="58"/>
        <v>0.48949397236555414</v>
      </c>
      <c r="AP341" s="6">
        <f t="shared" si="59"/>
        <v>3.9276627037225036</v>
      </c>
      <c r="AQ341" s="6">
        <f t="shared" si="55"/>
        <v>-4.9694830020210995E-2</v>
      </c>
      <c r="AV341" s="6">
        <f t="shared" si="56"/>
        <v>0.13106967715147899</v>
      </c>
      <c r="AW341" s="6">
        <f t="shared" si="57"/>
        <v>0.35742214229122216</v>
      </c>
    </row>
    <row r="342" spans="1:49" x14ac:dyDescent="0.25">
      <c r="A342" s="6">
        <v>18802.601979999999</v>
      </c>
      <c r="B342" s="6">
        <v>23.610679999999999</v>
      </c>
      <c r="C342" s="6">
        <v>12.973231</v>
      </c>
      <c r="D342" s="6">
        <v>-0.12316100000000001</v>
      </c>
      <c r="E342" s="6">
        <v>34.693437000000003</v>
      </c>
      <c r="F342" s="6">
        <v>21.854182000000002</v>
      </c>
      <c r="G342" s="6">
        <v>86.085763</v>
      </c>
      <c r="H342" s="6">
        <v>13</v>
      </c>
      <c r="I342" s="6">
        <v>50.989756</v>
      </c>
      <c r="L342" s="3">
        <f t="shared" si="50"/>
        <v>8.1849404783475917E-4</v>
      </c>
      <c r="M342" s="6">
        <f>249.088908333*(E342-AVERAGE('raw Data'!$Y$2:$Y$2801))</f>
        <v>8571.4084961120716</v>
      </c>
      <c r="N342" s="3" t="s">
        <v>18</v>
      </c>
      <c r="O342" s="3">
        <f>L342/(PI()*('ugly don''t look!'!$J$7^2)/4)</f>
        <v>1.6315938116000699</v>
      </c>
      <c r="P342" s="6">
        <f>-M342/'ugly don''t look!'!$H$7</f>
        <v>-8034.6911287139783</v>
      </c>
      <c r="Q342" s="6">
        <f>-'ugly don''t look!'!$J$7/4*P342</f>
        <v>50.765187223997096</v>
      </c>
      <c r="R342" s="3">
        <f t="shared" si="51"/>
        <v>0.48955733561273362</v>
      </c>
      <c r="S342" s="3">
        <f t="shared" si="52"/>
        <v>3.9272108287991201</v>
      </c>
      <c r="U342" s="6">
        <v>444807.56510000001</v>
      </c>
      <c r="V342" s="6">
        <v>23.804898999999999</v>
      </c>
      <c r="W342" s="6">
        <v>25.154592000000001</v>
      </c>
      <c r="X342" s="6">
        <v>15.053680999999999</v>
      </c>
      <c r="Y342" s="6">
        <v>0.31319900000000001</v>
      </c>
      <c r="Z342" s="6">
        <v>21.165872</v>
      </c>
      <c r="AA342" s="6">
        <v>85.844053000000002</v>
      </c>
      <c r="AB342" s="6">
        <v>25</v>
      </c>
      <c r="AC342" s="6">
        <v>84.444650999999993</v>
      </c>
      <c r="AE342" s="5">
        <f>0.000063090994667*'raw Data'!W342</f>
        <v>1.5870282297225609E-3</v>
      </c>
      <c r="AF342" s="6">
        <f>249.088908333*('raw Data'!X342-AVERAGE('raw Data'!$D$2:$D$3001))</f>
        <v>3765.9681739543757</v>
      </c>
      <c r="AG342" s="5"/>
      <c r="AH342" s="6">
        <f>AE342/(PI()*('ugly don''t look!'!$K$7^2)/4)</f>
        <v>1.4279638737790712</v>
      </c>
      <c r="AI342" s="6">
        <f>-AF342/'ugly don''t look!'!$I$7</f>
        <v>-4118.5128761530796</v>
      </c>
      <c r="AJ342" s="6">
        <f>-'ugly don''t look!'!$K$7/4*AI342</f>
        <v>38.731936566850216</v>
      </c>
      <c r="AK342" s="5">
        <f t="shared" si="53"/>
        <v>0.35624956512334105</v>
      </c>
      <c r="AL342" s="5">
        <f t="shared" si="54"/>
        <v>3.656664494002674</v>
      </c>
      <c r="AN342" s="6">
        <f>S342-'ugly don''t look!'!$M$5</f>
        <v>0.14859626803104797</v>
      </c>
      <c r="AO342" s="6">
        <f t="shared" si="58"/>
        <v>0.48955733561273362</v>
      </c>
      <c r="AP342" s="6">
        <f t="shared" si="59"/>
        <v>3.9272108287991201</v>
      </c>
      <c r="AQ342" s="6">
        <f t="shared" si="55"/>
        <v>-5.0187367450088255E-2</v>
      </c>
      <c r="AV342" s="6">
        <f t="shared" si="56"/>
        <v>0.1332878284361354</v>
      </c>
      <c r="AW342" s="6">
        <f t="shared" si="57"/>
        <v>0.35624956512334105</v>
      </c>
    </row>
    <row r="343" spans="1:49" x14ac:dyDescent="0.25">
      <c r="A343" s="6">
        <v>18802.957999999999</v>
      </c>
      <c r="B343" s="6">
        <v>23.529184000000001</v>
      </c>
      <c r="C343" s="6">
        <v>12.972502</v>
      </c>
      <c r="D343" s="6">
        <v>-0.114816</v>
      </c>
      <c r="E343" s="6">
        <v>34.690662000000003</v>
      </c>
      <c r="F343" s="6">
        <v>21.898962000000001</v>
      </c>
      <c r="G343" s="6">
        <v>86.085763</v>
      </c>
      <c r="H343" s="6">
        <v>13</v>
      </c>
      <c r="I343" s="6">
        <v>50.994053000000001</v>
      </c>
      <c r="L343" s="3">
        <f t="shared" si="50"/>
        <v>8.1844805449964692E-4</v>
      </c>
      <c r="M343" s="6">
        <f>249.088908333*(E343-AVERAGE('raw Data'!$Y$2:$Y$2801))</f>
        <v>8570.7172743914471</v>
      </c>
      <c r="N343" s="3" t="s">
        <v>18</v>
      </c>
      <c r="O343" s="3">
        <f>L343/(PI()*('ugly don''t look!'!$J$7^2)/4)</f>
        <v>1.6315021280488669</v>
      </c>
      <c r="P343" s="6">
        <f>-M343/'ugly don''t look!'!$H$7</f>
        <v>-8034.0431893433142</v>
      </c>
      <c r="Q343" s="6">
        <f>-'ugly don''t look!'!$J$7/4*P343</f>
        <v>50.761093381068399</v>
      </c>
      <c r="R343" s="3">
        <f t="shared" si="51"/>
        <v>0.48950114140151652</v>
      </c>
      <c r="S343" s="3">
        <f t="shared" si="52"/>
        <v>3.9271301828243734</v>
      </c>
      <c r="U343" s="6">
        <v>444809.38</v>
      </c>
      <c r="V343" s="6">
        <v>23.845341000000001</v>
      </c>
      <c r="W343" s="6">
        <v>25.213190000000001</v>
      </c>
      <c r="X343" s="6">
        <v>15.08272</v>
      </c>
      <c r="Y343" s="6">
        <v>0.332123</v>
      </c>
      <c r="Z343" s="6">
        <v>21.159817</v>
      </c>
      <c r="AA343" s="6">
        <v>85.847883999999993</v>
      </c>
      <c r="AB343" s="6">
        <v>25</v>
      </c>
      <c r="AC343" s="6">
        <v>84.279245000000003</v>
      </c>
      <c r="AE343" s="5">
        <f>0.000063090994667*'raw Data'!W343</f>
        <v>1.5907252358280579E-3</v>
      </c>
      <c r="AF343" s="6">
        <f>249.088908333*('raw Data'!X343-AVERAGE('raw Data'!$D$2:$D$3001))</f>
        <v>3773.201466763458</v>
      </c>
      <c r="AG343" s="5"/>
      <c r="AH343" s="6">
        <f>AE343/(PI()*('ugly don''t look!'!$K$7^2)/4)</f>
        <v>1.4312903370775301</v>
      </c>
      <c r="AI343" s="6">
        <f>-AF343/'ugly don''t look!'!$I$7</f>
        <v>-4126.4233013598623</v>
      </c>
      <c r="AJ343" s="6">
        <f>-'ugly don''t look!'!$K$7/4*AI343</f>
        <v>38.806328974143625</v>
      </c>
      <c r="AK343" s="5">
        <f t="shared" si="53"/>
        <v>0.35857637103421436</v>
      </c>
      <c r="AL343" s="5">
        <f t="shared" si="54"/>
        <v>3.658583351217251</v>
      </c>
      <c r="AN343" s="6">
        <f>S343-'ugly don''t look!'!$M$5</f>
        <v>0.14851562205630131</v>
      </c>
      <c r="AO343" s="6">
        <f t="shared" si="58"/>
        <v>0.48950114140151652</v>
      </c>
      <c r="AP343" s="6">
        <f t="shared" si="59"/>
        <v>3.9271301828243734</v>
      </c>
      <c r="AQ343" s="6">
        <f t="shared" si="55"/>
        <v>-5.023195155016405E-2</v>
      </c>
      <c r="AV343" s="6">
        <f t="shared" si="56"/>
        <v>0.13520668565071237</v>
      </c>
      <c r="AW343" s="6">
        <f t="shared" si="57"/>
        <v>0.35857637103421436</v>
      </c>
    </row>
    <row r="344" spans="1:49" x14ac:dyDescent="0.25">
      <c r="A344" s="6">
        <v>18803.827389999999</v>
      </c>
      <c r="B344" s="6">
        <v>23.623073000000002</v>
      </c>
      <c r="C344" s="6">
        <v>12.944782999999999</v>
      </c>
      <c r="D344" s="6">
        <v>-0.10743999999999999</v>
      </c>
      <c r="E344" s="6">
        <v>34.718546000000003</v>
      </c>
      <c r="F344" s="6">
        <v>21.825533</v>
      </c>
      <c r="G344" s="6">
        <v>86.076696999999996</v>
      </c>
      <c r="H344" s="6">
        <v>13</v>
      </c>
      <c r="I344" s="6">
        <v>51.024096999999998</v>
      </c>
      <c r="L344" s="3">
        <f t="shared" si="50"/>
        <v>8.1669923521847224E-4</v>
      </c>
      <c r="M344" s="6">
        <f>249.088908333*(E344-AVERAGE('raw Data'!$Y$2:$Y$2801))</f>
        <v>8577.662869511405</v>
      </c>
      <c r="N344" s="3" t="s">
        <v>18</v>
      </c>
      <c r="O344" s="3">
        <f>L344/(PI()*('ugly don''t look!'!$J$7^2)/4)</f>
        <v>1.6280160150779543</v>
      </c>
      <c r="P344" s="6">
        <f>-M344/'ugly don''t look!'!$H$7</f>
        <v>-8040.5538709330758</v>
      </c>
      <c r="Q344" s="6">
        <f>-'ugly don''t look!'!$J$7/4*P344</f>
        <v>50.802229495022907</v>
      </c>
      <c r="R344" s="3">
        <f t="shared" si="51"/>
        <v>0.48736210480343367</v>
      </c>
      <c r="S344" s="3">
        <f t="shared" si="52"/>
        <v>3.9279402413187006</v>
      </c>
      <c r="U344" s="6">
        <v>444811.40379999997</v>
      </c>
      <c r="V344" s="6">
        <v>23.809702000000001</v>
      </c>
      <c r="W344" s="6">
        <v>25.175044</v>
      </c>
      <c r="X344" s="6">
        <v>15.057593000000001</v>
      </c>
      <c r="Y344" s="6">
        <v>0.348999</v>
      </c>
      <c r="Z344" s="6">
        <v>21.040327999999999</v>
      </c>
      <c r="AA344" s="6">
        <v>85.845048000000006</v>
      </c>
      <c r="AB344" s="6">
        <v>25</v>
      </c>
      <c r="AC344" s="6">
        <v>84.193168</v>
      </c>
      <c r="AE344" s="5">
        <f>0.000063090994667*'raw Data'!W344</f>
        <v>1.5883185667454904E-3</v>
      </c>
      <c r="AF344" s="6">
        <f>249.088908333*('raw Data'!X344-AVERAGE('raw Data'!$D$2:$D$3001))</f>
        <v>3766.9426097637752</v>
      </c>
      <c r="AG344" s="5"/>
      <c r="AH344" s="6">
        <f>AE344/(PI()*('ugly don''t look!'!$K$7^2)/4)</f>
        <v>1.4291248831544778</v>
      </c>
      <c r="AI344" s="6">
        <f>-AF344/'ugly don''t look!'!$I$7</f>
        <v>-4119.578532112615</v>
      </c>
      <c r="AJ344" s="6">
        <f>-'ugly don''t look!'!$K$7/4*AI344</f>
        <v>38.74195836847327</v>
      </c>
      <c r="AK344" s="5">
        <f t="shared" si="53"/>
        <v>0.35706228711981014</v>
      </c>
      <c r="AL344" s="5">
        <f t="shared" si="54"/>
        <v>3.6569232082879779</v>
      </c>
      <c r="AN344" s="6">
        <f>S344-'ugly don''t look!'!$M$5</f>
        <v>0.14932568055062845</v>
      </c>
      <c r="AO344" s="6">
        <f t="shared" si="58"/>
        <v>0.48736210480343367</v>
      </c>
      <c r="AP344" s="6">
        <f t="shared" si="59"/>
        <v>3.9279402413187006</v>
      </c>
      <c r="AQ344" s="6">
        <f t="shared" si="55"/>
        <v>-4.8049195262846484E-2</v>
      </c>
      <c r="AV344" s="6">
        <f t="shared" si="56"/>
        <v>0.13354654272143929</v>
      </c>
      <c r="AW344" s="6">
        <f t="shared" si="57"/>
        <v>0.35706228711981014</v>
      </c>
    </row>
    <row r="345" spans="1:49" x14ac:dyDescent="0.25">
      <c r="A345" s="6">
        <v>18806.504980000002</v>
      </c>
      <c r="B345" s="6">
        <v>23.560054999999998</v>
      </c>
      <c r="C345" s="6">
        <v>12.956132</v>
      </c>
      <c r="D345" s="6">
        <v>-6.0650000000000003E-2</v>
      </c>
      <c r="E345" s="6">
        <v>34.735961000000003</v>
      </c>
      <c r="F345" s="6">
        <v>21.826273</v>
      </c>
      <c r="G345" s="6">
        <v>86.080295000000007</v>
      </c>
      <c r="H345" s="6">
        <v>13</v>
      </c>
      <c r="I345" s="6">
        <v>51.072105999999998</v>
      </c>
      <c r="L345" s="3">
        <f t="shared" si="50"/>
        <v>8.1741525491694806E-4</v>
      </c>
      <c r="M345" s="6">
        <f>249.088908333*(E345-AVERAGE('raw Data'!$Y$2:$Y$2801))</f>
        <v>8582.0007528500228</v>
      </c>
      <c r="N345" s="3" t="s">
        <v>18</v>
      </c>
      <c r="O345" s="3">
        <f>L345/(PI()*('ugly don''t look!'!$J$7^2)/4)</f>
        <v>1.6294433355479165</v>
      </c>
      <c r="P345" s="6">
        <f>-M345/'ugly don''t look!'!$H$7</f>
        <v>-8044.6201282808615</v>
      </c>
      <c r="Q345" s="6">
        <f>-'ugly don''t look!'!$J$7/4*P345</f>
        <v>50.827921125510557</v>
      </c>
      <c r="R345" s="3">
        <f t="shared" si="51"/>
        <v>0.4882384445563967</v>
      </c>
      <c r="S345" s="3">
        <f t="shared" si="52"/>
        <v>3.9284458320489724</v>
      </c>
      <c r="U345" s="6">
        <v>444811.94459999999</v>
      </c>
      <c r="V345" s="6">
        <v>23.794357999999999</v>
      </c>
      <c r="W345" s="6">
        <v>25.186979999999998</v>
      </c>
      <c r="X345" s="6">
        <v>15.037458000000001</v>
      </c>
      <c r="Y345" s="6">
        <v>0.35600199999999999</v>
      </c>
      <c r="Z345" s="6">
        <v>21.067862999999999</v>
      </c>
      <c r="AA345" s="6">
        <v>85.846238</v>
      </c>
      <c r="AB345" s="6">
        <v>25</v>
      </c>
      <c r="AC345" s="6">
        <v>84.148950999999997</v>
      </c>
      <c r="AE345" s="5">
        <f>0.000063090994667*'raw Data'!W345</f>
        <v>1.5890716208578357E-3</v>
      </c>
      <c r="AF345" s="6">
        <f>249.088908333*('raw Data'!X345-AVERAGE('raw Data'!$D$2:$D$3001))</f>
        <v>3761.9272045944904</v>
      </c>
      <c r="AG345" s="5"/>
      <c r="AH345" s="6">
        <f>AE345/(PI()*('ugly don''t look!'!$K$7^2)/4)</f>
        <v>1.4298024603060939</v>
      </c>
      <c r="AI345" s="6">
        <f>-AF345/'ugly don''t look!'!$I$7</f>
        <v>-4114.0936183229333</v>
      </c>
      <c r="AJ345" s="6">
        <f>-'ugly don''t look!'!$K$7/4*AI345</f>
        <v>38.690376319475277</v>
      </c>
      <c r="AK345" s="5">
        <f t="shared" si="53"/>
        <v>0.35753629508356805</v>
      </c>
      <c r="AL345" s="5">
        <f t="shared" si="54"/>
        <v>3.6555908951958838</v>
      </c>
      <c r="AN345" s="6">
        <f>S345-'ugly don''t look!'!$M$5</f>
        <v>0.14983127128090024</v>
      </c>
      <c r="AO345" s="6">
        <f t="shared" si="58"/>
        <v>0.4882384445563967</v>
      </c>
      <c r="AP345" s="6">
        <f t="shared" si="59"/>
        <v>3.9284458320489724</v>
      </c>
      <c r="AQ345" s="6">
        <f t="shared" si="55"/>
        <v>-4.8105983711070416E-2</v>
      </c>
      <c r="AV345" s="6">
        <f t="shared" si="56"/>
        <v>0.13221422962934515</v>
      </c>
      <c r="AW345" s="6">
        <f t="shared" si="57"/>
        <v>0.35753629508356805</v>
      </c>
    </row>
    <row r="346" spans="1:49" x14ac:dyDescent="0.25">
      <c r="A346" s="6">
        <v>18806.91835</v>
      </c>
      <c r="B346" s="6">
        <v>23.547121000000001</v>
      </c>
      <c r="C346" s="6">
        <v>12.96712</v>
      </c>
      <c r="D346" s="6">
        <v>-5.5592999999999997E-2</v>
      </c>
      <c r="E346" s="6">
        <v>34.735532999999997</v>
      </c>
      <c r="F346" s="6">
        <v>21.908432999999999</v>
      </c>
      <c r="G346" s="6">
        <v>86.085279</v>
      </c>
      <c r="H346" s="6">
        <v>13</v>
      </c>
      <c r="I346" s="6">
        <v>51.065677999999998</v>
      </c>
      <c r="L346" s="3">
        <f t="shared" si="50"/>
        <v>8.1810849876634908E-4</v>
      </c>
      <c r="M346" s="6">
        <f>249.088908333*(E346-AVERAGE('raw Data'!$Y$2:$Y$2801))</f>
        <v>8581.894142797255</v>
      </c>
      <c r="N346" s="3" t="s">
        <v>18</v>
      </c>
      <c r="O346" s="3">
        <f>L346/(PI()*('ugly don''t look!'!$J$7^2)/4)</f>
        <v>1.6308252544239363</v>
      </c>
      <c r="P346" s="6">
        <f>-M346/'ugly don''t look!'!$H$7</f>
        <v>-8044.520193848196</v>
      </c>
      <c r="Q346" s="6">
        <f>-'ugly don''t look!'!$J$7/4*P346</f>
        <v>50.827289714781365</v>
      </c>
      <c r="R346" s="3">
        <f t="shared" si="51"/>
        <v>0.48908617775422597</v>
      </c>
      <c r="S346" s="3">
        <f t="shared" si="52"/>
        <v>3.9284334094545184</v>
      </c>
      <c r="U346" s="6">
        <v>444813.06900000002</v>
      </c>
      <c r="V346" s="6">
        <v>23.868245999999999</v>
      </c>
      <c r="W346" s="6">
        <v>25.262014000000001</v>
      </c>
      <c r="X346" s="6">
        <v>15.025667</v>
      </c>
      <c r="Y346" s="6">
        <v>0.35864699999999999</v>
      </c>
      <c r="Z346" s="6">
        <v>21.108601</v>
      </c>
      <c r="AA346" s="6">
        <v>85.838037</v>
      </c>
      <c r="AB346" s="6">
        <v>25</v>
      </c>
      <c r="AC346" s="6">
        <v>83.990938</v>
      </c>
      <c r="AE346" s="5">
        <f>0.000063090994667*'raw Data'!W346</f>
        <v>1.5938055905516794E-3</v>
      </c>
      <c r="AF346" s="6">
        <f>249.088908333*('raw Data'!X346-AVERAGE('raw Data'!$D$2:$D$3001))</f>
        <v>3758.990197276335</v>
      </c>
      <c r="AG346" s="5"/>
      <c r="AH346" s="6">
        <f>AE346/(PI()*('ugly don''t look!'!$K$7^2)/4)</f>
        <v>1.4340619546085711</v>
      </c>
      <c r="AI346" s="6">
        <f>-AF346/'ugly don''t look!'!$I$7</f>
        <v>-4110.8816680624841</v>
      </c>
      <c r="AJ346" s="6">
        <f>-'ugly don''t look!'!$K$7/4*AI346</f>
        <v>38.660170015043427</v>
      </c>
      <c r="AK346" s="5">
        <f t="shared" si="53"/>
        <v>0.36051094529476796</v>
      </c>
      <c r="AL346" s="5">
        <f t="shared" si="54"/>
        <v>3.6548098714695172</v>
      </c>
      <c r="AN346" s="6">
        <f>S346-'ugly don''t look!'!$M$5</f>
        <v>0.14981884868644624</v>
      </c>
      <c r="AO346" s="6">
        <f t="shared" si="58"/>
        <v>0.48908617775422597</v>
      </c>
      <c r="AP346" s="6">
        <f t="shared" si="59"/>
        <v>3.9284334094545184</v>
      </c>
      <c r="AQ346" s="6">
        <f t="shared" si="55"/>
        <v>-4.8662427614345388E-2</v>
      </c>
      <c r="AV346" s="6">
        <f t="shared" si="56"/>
        <v>0.13143320590297858</v>
      </c>
      <c r="AW346" s="6">
        <f t="shared" si="57"/>
        <v>0.36051094529476796</v>
      </c>
    </row>
    <row r="347" spans="1:49" x14ac:dyDescent="0.25">
      <c r="A347" s="6">
        <v>18808.706050000001</v>
      </c>
      <c r="B347" s="6">
        <v>23.575945000000001</v>
      </c>
      <c r="C347" s="6">
        <v>12.970079</v>
      </c>
      <c r="D347" s="6">
        <v>-4.1512E-2</v>
      </c>
      <c r="E347" s="6">
        <v>34.743319</v>
      </c>
      <c r="F347" s="6">
        <v>21.932486999999998</v>
      </c>
      <c r="G347" s="6">
        <v>86.086636999999996</v>
      </c>
      <c r="H347" s="6">
        <v>13</v>
      </c>
      <c r="I347" s="6">
        <v>51.082672000000002</v>
      </c>
      <c r="L347" s="3">
        <f t="shared" si="50"/>
        <v>8.182951850195687E-4</v>
      </c>
      <c r="M347" s="6">
        <f>249.088908333*(E347-AVERAGE('raw Data'!$Y$2:$Y$2801))</f>
        <v>8583.8335490375375</v>
      </c>
      <c r="N347" s="3" t="s">
        <v>18</v>
      </c>
      <c r="O347" s="3">
        <f>L347/(PI()*('ugly don''t look!'!$J$7^2)/4)</f>
        <v>1.631197396574841</v>
      </c>
      <c r="P347" s="6">
        <f>-M347/'ugly don''t look!'!$H$7</f>
        <v>-8046.3381599526974</v>
      </c>
      <c r="Q347" s="6">
        <f>-'ugly don''t look!'!$J$7/4*P347</f>
        <v>50.838776079121132</v>
      </c>
      <c r="R347" s="3">
        <f t="shared" si="51"/>
        <v>0.48931434425846848</v>
      </c>
      <c r="S347" s="3">
        <f t="shared" si="52"/>
        <v>3.9286593720566696</v>
      </c>
      <c r="U347" s="6">
        <v>444815.46899999998</v>
      </c>
      <c r="V347" s="6">
        <v>23.808767</v>
      </c>
      <c r="W347" s="6">
        <v>25.194381</v>
      </c>
      <c r="X347" s="6">
        <v>15.028601</v>
      </c>
      <c r="Y347" s="6">
        <v>0.34614899999999998</v>
      </c>
      <c r="Z347" s="6">
        <v>21.087990999999999</v>
      </c>
      <c r="AA347" s="6">
        <v>85.841738000000007</v>
      </c>
      <c r="AB347" s="6">
        <v>25</v>
      </c>
      <c r="AC347" s="6">
        <v>83.868217999999999</v>
      </c>
      <c r="AE347" s="5">
        <f>0.000063090994667*'raw Data'!W347</f>
        <v>1.5895385573093661E-3</v>
      </c>
      <c r="AF347" s="6">
        <f>249.088908333*('raw Data'!X347-AVERAGE('raw Data'!$D$2:$D$3001))</f>
        <v>3759.7210241333842</v>
      </c>
      <c r="AG347" s="5"/>
      <c r="AH347" s="6">
        <f>AE347/(PI()*('ugly don''t look!'!$K$7^2)/4)</f>
        <v>1.4302225967420115</v>
      </c>
      <c r="AI347" s="6">
        <f>-AF347/'ugly don''t look!'!$I$7</f>
        <v>-4111.6809100321352</v>
      </c>
      <c r="AJ347" s="6">
        <f>-'ugly don''t look!'!$K$7/4*AI347</f>
        <v>38.66768636626071</v>
      </c>
      <c r="AK347" s="5">
        <f t="shared" si="53"/>
        <v>0.35783009421508566</v>
      </c>
      <c r="AL347" s="5">
        <f t="shared" si="54"/>
        <v>3.6550042736317572</v>
      </c>
      <c r="AN347" s="6">
        <f>S347-'ugly don''t look!'!$M$5</f>
        <v>0.15004481128859748</v>
      </c>
      <c r="AO347" s="6">
        <f t="shared" si="58"/>
        <v>0.48931434425846848</v>
      </c>
      <c r="AP347" s="6">
        <f t="shared" si="59"/>
        <v>3.9286593720566696</v>
      </c>
      <c r="AQ347" s="6">
        <f t="shared" si="55"/>
        <v>-4.8582887778914757E-2</v>
      </c>
      <c r="AV347" s="6">
        <f t="shared" si="56"/>
        <v>0.13162760806521856</v>
      </c>
      <c r="AW347" s="6">
        <f t="shared" si="57"/>
        <v>0.35783009421508566</v>
      </c>
    </row>
    <row r="348" spans="1:49" x14ac:dyDescent="0.25">
      <c r="A348" s="6">
        <v>18810.713390000001</v>
      </c>
      <c r="B348" s="6">
        <v>23.679805999999999</v>
      </c>
      <c r="C348" s="6">
        <v>13.033614</v>
      </c>
      <c r="D348" s="6">
        <v>-8.5683999999999996E-2</v>
      </c>
      <c r="E348" s="6">
        <v>34.750397</v>
      </c>
      <c r="F348" s="6">
        <v>21.872904999999999</v>
      </c>
      <c r="G348" s="6">
        <v>86.089910000000003</v>
      </c>
      <c r="H348" s="6">
        <v>13</v>
      </c>
      <c r="I348" s="6">
        <v>51.021101000000002</v>
      </c>
      <c r="L348" s="3">
        <f t="shared" si="50"/>
        <v>8.2230367136573658E-4</v>
      </c>
      <c r="M348" s="6">
        <f>249.088908333*(E348-AVERAGE('raw Data'!$Y$2:$Y$2801))</f>
        <v>8585.5966003307185</v>
      </c>
      <c r="N348" s="3" t="s">
        <v>18</v>
      </c>
      <c r="O348" s="3">
        <f>L348/(PI()*('ugly don''t look!'!$J$7^2)/4)</f>
        <v>1.6391879513425784</v>
      </c>
      <c r="P348" s="6">
        <f>-M348/'ugly don''t look!'!$H$7</f>
        <v>-8047.990813958304</v>
      </c>
      <c r="Q348" s="6">
        <f>-'ugly don''t look!'!$J$7/4*P348</f>
        <v>50.849217960292052</v>
      </c>
      <c r="R348" s="3">
        <f t="shared" si="51"/>
        <v>0.49420096758768317</v>
      </c>
      <c r="S348" s="3">
        <f t="shared" si="52"/>
        <v>3.9288647430310166</v>
      </c>
      <c r="U348" s="6">
        <v>444815.74900000001</v>
      </c>
      <c r="V348" s="6">
        <v>23.875831000000002</v>
      </c>
      <c r="W348" s="6">
        <v>25.176300999999999</v>
      </c>
      <c r="X348" s="6">
        <v>15.008466</v>
      </c>
      <c r="Y348" s="6">
        <v>0.35598400000000002</v>
      </c>
      <c r="Z348" s="6">
        <v>21.181923999999999</v>
      </c>
      <c r="AA348" s="6">
        <v>85.835796000000002</v>
      </c>
      <c r="AB348" s="6">
        <v>25</v>
      </c>
      <c r="AC348" s="6">
        <v>83.868694000000005</v>
      </c>
      <c r="AE348" s="5">
        <f>0.000063090994667*'raw Data'!W348</f>
        <v>1.5883978721257868E-3</v>
      </c>
      <c r="AF348" s="6">
        <f>249.088908333*('raw Data'!X348-AVERAGE('raw Data'!$D$2:$D$3001))</f>
        <v>3754.7056189640994</v>
      </c>
      <c r="AG348" s="5"/>
      <c r="AH348" s="6">
        <f>AE348/(PI()*('ugly don''t look!'!$K$7^2)/4)</f>
        <v>1.4291962399305822</v>
      </c>
      <c r="AI348" s="6">
        <f>-AF348/'ugly don''t look!'!$I$7</f>
        <v>-4106.1959962424535</v>
      </c>
      <c r="AJ348" s="6">
        <f>-'ugly don''t look!'!$K$7/4*AI348</f>
        <v>38.616104317262717</v>
      </c>
      <c r="AK348" s="5">
        <f t="shared" si="53"/>
        <v>0.35711221627265644</v>
      </c>
      <c r="AL348" s="5">
        <f t="shared" si="54"/>
        <v>3.6536693997545511</v>
      </c>
      <c r="AN348" s="6">
        <f>S348-'ugly don''t look!'!$M$5</f>
        <v>0.15025018226294451</v>
      </c>
      <c r="AO348" s="6">
        <f t="shared" si="58"/>
        <v>0.49420096758768317</v>
      </c>
      <c r="AP348" s="6">
        <f t="shared" si="59"/>
        <v>3.9288647430310166</v>
      </c>
      <c r="AQ348" s="6">
        <f t="shared" si="55"/>
        <v>-5.1513441203991567E-2</v>
      </c>
      <c r="AV348" s="6">
        <f t="shared" si="56"/>
        <v>0.13029273418801246</v>
      </c>
      <c r="AW348" s="6">
        <f t="shared" si="57"/>
        <v>0.35711221627265644</v>
      </c>
    </row>
    <row r="349" spans="1:49" x14ac:dyDescent="0.25">
      <c r="A349" s="6">
        <v>18810.987400000002</v>
      </c>
      <c r="B349" s="6">
        <v>23.592603</v>
      </c>
      <c r="C349" s="6">
        <v>13.029104999999999</v>
      </c>
      <c r="D349" s="6">
        <v>-8.7723999999999996E-2</v>
      </c>
      <c r="E349" s="6">
        <v>34.790089999999999</v>
      </c>
      <c r="F349" s="6">
        <v>21.951208999999999</v>
      </c>
      <c r="G349" s="6">
        <v>86.090002999999996</v>
      </c>
      <c r="H349" s="6">
        <v>13</v>
      </c>
      <c r="I349" s="6">
        <v>51.022357999999997</v>
      </c>
      <c r="L349" s="3">
        <f t="shared" si="50"/>
        <v>8.220191940707831E-4</v>
      </c>
      <c r="M349" s="6">
        <f>249.088908333*(E349-AVERAGE('raw Data'!$Y$2:$Y$2801))</f>
        <v>8595.4836863691798</v>
      </c>
      <c r="N349" s="3" t="s">
        <v>18</v>
      </c>
      <c r="O349" s="3">
        <f>L349/(PI()*('ugly don''t look!'!$J$7^2)/4)</f>
        <v>1.6386208715999528</v>
      </c>
      <c r="P349" s="6">
        <f>-M349/'ugly don''t look!'!$H$7</f>
        <v>-8057.2587986212784</v>
      </c>
      <c r="Q349" s="6">
        <f>-'ugly don''t look!'!$J$7/4*P349</f>
        <v>50.907775404388893</v>
      </c>
      <c r="R349" s="3">
        <f t="shared" si="51"/>
        <v>0.49385495610323404</v>
      </c>
      <c r="S349" s="3">
        <f t="shared" si="52"/>
        <v>3.9300156703260263</v>
      </c>
      <c r="U349" s="6">
        <v>444817.80900000001</v>
      </c>
      <c r="V349" s="6">
        <v>23.896715</v>
      </c>
      <c r="W349" s="6">
        <v>25.126923000000001</v>
      </c>
      <c r="X349" s="6">
        <v>14.970319</v>
      </c>
      <c r="Y349" s="6">
        <v>0.327206</v>
      </c>
      <c r="Z349" s="6">
        <v>21.062436999999999</v>
      </c>
      <c r="AA349" s="6">
        <v>85.839962</v>
      </c>
      <c r="AB349" s="6">
        <v>25</v>
      </c>
      <c r="AC349" s="6">
        <v>83.811895000000007</v>
      </c>
      <c r="AE349" s="5">
        <f>0.000063090994667*'raw Data'!W349</f>
        <v>1.5852825649911198E-3</v>
      </c>
      <c r="AF349" s="6">
        <f>249.088908333*('raw Data'!X349-AVERAGE('raw Data'!$D$2:$D$3001))</f>
        <v>3745.2036243779207</v>
      </c>
      <c r="AG349" s="5"/>
      <c r="AH349" s="6">
        <f>AE349/(PI()*('ugly don''t look!'!$K$7^2)/4)</f>
        <v>1.4263931731919341</v>
      </c>
      <c r="AI349" s="6">
        <f>-AF349/'ugly don''t look!'!$I$7</f>
        <v>-4095.8044886022753</v>
      </c>
      <c r="AJ349" s="6">
        <f>-'ugly don''t look!'!$K$7/4*AI349</f>
        <v>38.518378942386811</v>
      </c>
      <c r="AK349" s="5">
        <f t="shared" si="53"/>
        <v>0.35514900151491291</v>
      </c>
      <c r="AL349" s="5">
        <f t="shared" si="54"/>
        <v>3.6511355025134122</v>
      </c>
      <c r="AN349" s="6">
        <f>S349-'ugly don''t look!'!$M$5</f>
        <v>0.15140110955795416</v>
      </c>
      <c r="AO349" s="6">
        <f t="shared" si="58"/>
        <v>0.49385495610323404</v>
      </c>
      <c r="AP349" s="6">
        <f t="shared" si="59"/>
        <v>3.9300156703260263</v>
      </c>
      <c r="AQ349" s="6">
        <f t="shared" si="55"/>
        <v>-5.0140465720802968E-2</v>
      </c>
      <c r="AV349" s="6">
        <f t="shared" si="56"/>
        <v>0.12775883694687362</v>
      </c>
      <c r="AW349" s="6">
        <f t="shared" si="57"/>
        <v>0.35514900151491291</v>
      </c>
    </row>
    <row r="350" spans="1:49" x14ac:dyDescent="0.25">
      <c r="A350" s="6">
        <v>18812.999980000001</v>
      </c>
      <c r="B350" s="6">
        <v>23.690891000000001</v>
      </c>
      <c r="C350" s="6">
        <v>13.041760999999999</v>
      </c>
      <c r="D350" s="6">
        <v>-0.100744</v>
      </c>
      <c r="E350" s="6">
        <v>34.808343999999998</v>
      </c>
      <c r="F350" s="6">
        <v>21.843886000000001</v>
      </c>
      <c r="G350" s="6">
        <v>86.088505999999995</v>
      </c>
      <c r="H350" s="6">
        <v>13</v>
      </c>
      <c r="I350" s="6">
        <v>50.991160000000001</v>
      </c>
      <c r="L350" s="3">
        <f t="shared" si="50"/>
        <v>8.2281767369928862E-4</v>
      </c>
      <c r="M350" s="6">
        <f>249.088908333*(E350-AVERAGE('raw Data'!$Y$2:$Y$2801))</f>
        <v>8600.0305553018898</v>
      </c>
      <c r="N350" s="3" t="s">
        <v>18</v>
      </c>
      <c r="O350" s="3">
        <f>L350/(PI()*('ugly don''t look!'!$J$7^2)/4)</f>
        <v>1.6402125684779016</v>
      </c>
      <c r="P350" s="6">
        <f>-M350/'ugly don''t look!'!$H$7</f>
        <v>-8061.5209554760877</v>
      </c>
      <c r="Q350" s="6">
        <f>-'ugly don''t look!'!$J$7/4*P350</f>
        <v>50.93470477693679</v>
      </c>
      <c r="R350" s="3">
        <f t="shared" si="51"/>
        <v>0.49482584836236815</v>
      </c>
      <c r="S350" s="3">
        <f t="shared" si="52"/>
        <v>3.9305445139505646</v>
      </c>
      <c r="U350" s="6">
        <v>444819.10399999999</v>
      </c>
      <c r="V350" s="6">
        <v>23.885435999999999</v>
      </c>
      <c r="W350" s="6">
        <v>25.106002</v>
      </c>
      <c r="X350" s="6">
        <v>14.949355000000001</v>
      </c>
      <c r="Y350" s="6">
        <v>0.32064900000000002</v>
      </c>
      <c r="Z350" s="6">
        <v>21.226618999999999</v>
      </c>
      <c r="AA350" s="6">
        <v>85.843207000000007</v>
      </c>
      <c r="AB350" s="6">
        <v>25</v>
      </c>
      <c r="AC350" s="6">
        <v>83.780794</v>
      </c>
      <c r="AE350" s="5">
        <f>0.000063090994667*'raw Data'!W350</f>
        <v>1.5839626382916914E-3</v>
      </c>
      <c r="AF350" s="6">
        <f>249.088908333*('raw Data'!X350-AVERAGE('raw Data'!$D$2:$D$3001))</f>
        <v>3739.9817245036279</v>
      </c>
      <c r="AG350" s="5"/>
      <c r="AH350" s="6">
        <f>AE350/(PI()*('ugly don''t look!'!$K$7^2)/4)</f>
        <v>1.4252055398483547</v>
      </c>
      <c r="AI350" s="6">
        <f>-AF350/'ugly don''t look!'!$I$7</f>
        <v>-4090.0937494571608</v>
      </c>
      <c r="AJ350" s="6">
        <f>-'ugly don''t look!'!$K$7/4*AI350</f>
        <v>38.464673152707455</v>
      </c>
      <c r="AK350" s="5">
        <f t="shared" si="53"/>
        <v>0.35431604180931653</v>
      </c>
      <c r="AL350" s="5">
        <f t="shared" si="54"/>
        <v>3.6497402396099439</v>
      </c>
      <c r="AN350" s="6">
        <f>S350-'ugly don''t look!'!$M$5</f>
        <v>0.15192995318249247</v>
      </c>
      <c r="AO350" s="6">
        <f t="shared" si="58"/>
        <v>0.49482584836236815</v>
      </c>
      <c r="AP350" s="6">
        <f t="shared" si="59"/>
        <v>3.9305445139505646</v>
      </c>
      <c r="AQ350" s="6">
        <f t="shared" si="55"/>
        <v>-5.0234679066182536E-2</v>
      </c>
      <c r="AV350" s="6">
        <f t="shared" si="56"/>
        <v>0.12636357404340526</v>
      </c>
      <c r="AW350" s="6">
        <f t="shared" si="57"/>
        <v>0.35431604180931653</v>
      </c>
    </row>
    <row r="351" spans="1:49" x14ac:dyDescent="0.25">
      <c r="A351" s="6">
        <v>18814.257000000001</v>
      </c>
      <c r="B351" s="6">
        <v>23.617730000000002</v>
      </c>
      <c r="C351" s="6">
        <v>13.028886999999999</v>
      </c>
      <c r="D351" s="6">
        <v>-9.8015000000000005E-2</v>
      </c>
      <c r="E351" s="6">
        <v>34.825778</v>
      </c>
      <c r="F351" s="6">
        <v>21.792072000000001</v>
      </c>
      <c r="G351" s="6">
        <v>86.088896000000005</v>
      </c>
      <c r="H351" s="6">
        <v>13</v>
      </c>
      <c r="I351" s="6">
        <v>50.984959000000003</v>
      </c>
      <c r="L351" s="3">
        <f t="shared" si="50"/>
        <v>8.2200544023394565E-4</v>
      </c>
      <c r="M351" s="6">
        <f>249.088908333*(E351-AVERAGE('raw Data'!$Y$2:$Y$2801))</f>
        <v>8604.3731713297675</v>
      </c>
      <c r="N351" s="3" t="s">
        <v>18</v>
      </c>
      <c r="O351" s="3">
        <f>L351/(PI()*('ugly don''t look!'!$J$7^2)/4)</f>
        <v>1.6385934545709235</v>
      </c>
      <c r="P351" s="6">
        <f>-M351/'ugly don''t look!'!$H$7</f>
        <v>-8065.5916491655116</v>
      </c>
      <c r="Q351" s="6">
        <f>-'ugly don''t look!'!$J$7/4*P351</f>
        <v>50.960424437339995</v>
      </c>
      <c r="R351" s="3">
        <f t="shared" si="51"/>
        <v>0.49383822419234802</v>
      </c>
      <c r="S351" s="3">
        <f t="shared" si="52"/>
        <v>3.9310493400624256</v>
      </c>
      <c r="U351" s="6">
        <v>444819.59399999998</v>
      </c>
      <c r="V351" s="6">
        <v>23.921268999999999</v>
      </c>
      <c r="W351" s="6">
        <v>25.081727999999998</v>
      </c>
      <c r="X351" s="6">
        <v>14.928307</v>
      </c>
      <c r="Y351" s="6">
        <v>0.335345</v>
      </c>
      <c r="Z351" s="6">
        <v>21.247596000000001</v>
      </c>
      <c r="AA351" s="6">
        <v>85.836613999999997</v>
      </c>
      <c r="AB351" s="6">
        <v>25</v>
      </c>
      <c r="AC351" s="6">
        <v>83.790126000000001</v>
      </c>
      <c r="AE351" s="5">
        <f>0.000063090994667*'raw Data'!W351</f>
        <v>1.5824311674871446E-3</v>
      </c>
      <c r="AF351" s="6">
        <f>249.088908333*('raw Data'!X351-AVERAGE('raw Data'!$D$2:$D$3001))</f>
        <v>3734.7389011610348</v>
      </c>
      <c r="AG351" s="5"/>
      <c r="AH351" s="6">
        <f>AE351/(PI()*('ugly don''t look!'!$K$7^2)/4)</f>
        <v>1.4238275650009746</v>
      </c>
      <c r="AI351" s="6">
        <f>-AF351/'ugly don''t look!'!$I$7</f>
        <v>-4084.3601281288657</v>
      </c>
      <c r="AJ351" s="6">
        <f>-'ugly don''t look!'!$K$7/4*AI351</f>
        <v>38.410752170968699</v>
      </c>
      <c r="AK351" s="5">
        <f t="shared" si="53"/>
        <v>0.35334871366385906</v>
      </c>
      <c r="AL351" s="5">
        <f t="shared" si="54"/>
        <v>3.6483374248520604</v>
      </c>
      <c r="AN351" s="6">
        <f>S351-'ugly don''t look!'!$M$5</f>
        <v>0.15243477929435345</v>
      </c>
      <c r="AO351" s="6">
        <f t="shared" si="58"/>
        <v>0.49383822419234802</v>
      </c>
      <c r="AP351" s="6">
        <f t="shared" si="59"/>
        <v>3.9310493400624256</v>
      </c>
      <c r="AQ351" s="6">
        <f t="shared" si="55"/>
        <v>-4.9096058506996193E-2</v>
      </c>
      <c r="AV351" s="6">
        <f t="shared" si="56"/>
        <v>0.12496075928552175</v>
      </c>
      <c r="AW351" s="6">
        <f t="shared" si="57"/>
        <v>0.35334871366385906</v>
      </c>
    </row>
    <row r="352" spans="1:49" x14ac:dyDescent="0.25">
      <c r="A352" s="6">
        <v>18815.099409999999</v>
      </c>
      <c r="B352" s="6">
        <v>23.578022000000001</v>
      </c>
      <c r="C352" s="6">
        <v>13.033974000000001</v>
      </c>
      <c r="D352" s="6">
        <v>-8.2956000000000002E-2</v>
      </c>
      <c r="E352" s="6">
        <v>34.826095000000002</v>
      </c>
      <c r="F352" s="6">
        <v>21.915834</v>
      </c>
      <c r="G352" s="6">
        <v>86.088013000000004</v>
      </c>
      <c r="H352" s="6">
        <v>13</v>
      </c>
      <c r="I352" s="6">
        <v>50.972247000000003</v>
      </c>
      <c r="L352" s="3">
        <f t="shared" si="50"/>
        <v>8.223263841238167E-4</v>
      </c>
      <c r="M352" s="6">
        <f>249.088908333*(E352-AVERAGE('raw Data'!$Y$2:$Y$2801))</f>
        <v>8604.4521325137102</v>
      </c>
      <c r="N352" s="3" t="s">
        <v>18</v>
      </c>
      <c r="O352" s="3">
        <f>L352/(PI()*('ugly don''t look!'!$J$7^2)/4)</f>
        <v>1.6392332271703332</v>
      </c>
      <c r="P352" s="6">
        <f>-M352/'ugly don''t look!'!$H$7</f>
        <v>-8065.6656660233502</v>
      </c>
      <c r="Q352" s="6">
        <f>-'ugly don''t look!'!$J$7/4*P352</f>
        <v>50.960892094352033</v>
      </c>
      <c r="R352" s="3">
        <f t="shared" si="51"/>
        <v>0.49422858809480674</v>
      </c>
      <c r="S352" s="3">
        <f t="shared" si="52"/>
        <v>3.9310585168868224</v>
      </c>
      <c r="U352" s="6">
        <v>444821.19309999997</v>
      </c>
      <c r="V352" s="6">
        <v>23.88083</v>
      </c>
      <c r="W352" s="6">
        <v>25.025167</v>
      </c>
      <c r="X352" s="6">
        <v>14.927030999999999</v>
      </c>
      <c r="Y352" s="6">
        <v>0.31703599999999998</v>
      </c>
      <c r="Z352" s="6">
        <v>21.164908</v>
      </c>
      <c r="AA352" s="6">
        <v>85.838037</v>
      </c>
      <c r="AB352" s="6">
        <v>25</v>
      </c>
      <c r="AC352" s="6">
        <v>83.817881</v>
      </c>
      <c r="AE352" s="5">
        <f>0.000063090994667*'raw Data'!W352</f>
        <v>1.5788626777377844E-3</v>
      </c>
      <c r="AF352" s="6">
        <f>249.088908333*('raw Data'!X352-AVERAGE('raw Data'!$D$2:$D$3001))</f>
        <v>3734.4210637140018</v>
      </c>
      <c r="AG352" s="5"/>
      <c r="AH352" s="6">
        <f>AE352/(PI()*('ugly don''t look!'!$K$7^2)/4)</f>
        <v>1.4206167371463698</v>
      </c>
      <c r="AI352" s="6">
        <f>-AF352/'ugly don''t look!'!$I$7</f>
        <v>-4084.0125368700806</v>
      </c>
      <c r="AJ352" s="6">
        <f>-'ugly don''t look!'!$K$7/4*AI352</f>
        <v>38.407483301114148</v>
      </c>
      <c r="AK352" s="5">
        <f t="shared" si="53"/>
        <v>0.35109109925676202</v>
      </c>
      <c r="AL352" s="5">
        <f t="shared" si="54"/>
        <v>3.648252318240683</v>
      </c>
      <c r="AN352" s="6">
        <f>S352-'ugly don''t look!'!$M$5</f>
        <v>0.15244395611875028</v>
      </c>
      <c r="AO352" s="6">
        <f t="shared" si="58"/>
        <v>0.49422858809480674</v>
      </c>
      <c r="AP352" s="6">
        <f t="shared" si="59"/>
        <v>3.9310585168868224</v>
      </c>
      <c r="AQ352" s="6">
        <f t="shared" si="55"/>
        <v>-4.9337392434892463E-2</v>
      </c>
      <c r="AV352" s="6">
        <f t="shared" si="56"/>
        <v>0.12487565267414436</v>
      </c>
      <c r="AW352" s="6">
        <f t="shared" si="57"/>
        <v>0.35109109925676202</v>
      </c>
    </row>
    <row r="353" spans="1:49" x14ac:dyDescent="0.25">
      <c r="A353" s="6">
        <v>18818.559000000001</v>
      </c>
      <c r="B353" s="6">
        <v>23.647120999999999</v>
      </c>
      <c r="C353" s="6">
        <v>13.071559000000001</v>
      </c>
      <c r="D353" s="6">
        <v>-2.8427000000000001E-2</v>
      </c>
      <c r="E353" s="6">
        <v>34.774574000000001</v>
      </c>
      <c r="F353" s="6">
        <v>21.892368000000001</v>
      </c>
      <c r="G353" s="6">
        <v>86.088588999999999</v>
      </c>
      <c r="H353" s="6">
        <v>13</v>
      </c>
      <c r="I353" s="6">
        <v>50.862670999999999</v>
      </c>
      <c r="L353" s="3">
        <f t="shared" si="50"/>
        <v>8.2469765915837599E-4</v>
      </c>
      <c r="M353" s="6">
        <f>249.088908333*(E353-AVERAGE('raw Data'!$Y$2:$Y$2801))</f>
        <v>8591.6188228674855</v>
      </c>
      <c r="N353" s="3" t="s">
        <v>18</v>
      </c>
      <c r="O353" s="3">
        <f>L353/(PI()*('ugly don''t look!'!$J$7^2)/4)</f>
        <v>1.6439601493540967</v>
      </c>
      <c r="P353" s="6">
        <f>-M353/'ugly don''t look!'!$H$7</f>
        <v>-8053.6359419455248</v>
      </c>
      <c r="Q353" s="6">
        <f>-'ugly don''t look!'!$J$7/4*P353</f>
        <v>50.88488529019731</v>
      </c>
      <c r="R353" s="3">
        <f t="shared" si="51"/>
        <v>0.49710805628794075</v>
      </c>
      <c r="S353" s="3">
        <f t="shared" si="52"/>
        <v>3.9295659303463224</v>
      </c>
      <c r="U353" s="6">
        <v>444821.58740000002</v>
      </c>
      <c r="V353" s="6">
        <v>23.847950999999998</v>
      </c>
      <c r="W353" s="6">
        <v>25.008369999999999</v>
      </c>
      <c r="X353" s="6">
        <v>14.925513</v>
      </c>
      <c r="Y353" s="6">
        <v>0.31306800000000001</v>
      </c>
      <c r="Z353" s="6">
        <v>21.149725</v>
      </c>
      <c r="AA353" s="6">
        <v>85.838037</v>
      </c>
      <c r="AB353" s="6">
        <v>25</v>
      </c>
      <c r="AC353" s="6">
        <v>83.832905999999994</v>
      </c>
      <c r="AE353" s="5">
        <f>0.000063090994667*'raw Data'!W353</f>
        <v>1.5778029383003629E-3</v>
      </c>
      <c r="AF353" s="6">
        <f>249.088908333*('raw Data'!X353-AVERAGE('raw Data'!$D$2:$D$3001))</f>
        <v>3734.0429467511522</v>
      </c>
      <c r="AG353" s="5"/>
      <c r="AH353" s="6">
        <f>AE353/(PI()*('ugly don''t look!'!$K$7^2)/4)</f>
        <v>1.4196632130666365</v>
      </c>
      <c r="AI353" s="6">
        <f>-AF353/'ugly don''t look!'!$I$7</f>
        <v>-4083.5990231311812</v>
      </c>
      <c r="AJ353" s="6">
        <f>-'ugly don''t look!'!$K$7/4*AI353</f>
        <v>38.403594473183723</v>
      </c>
      <c r="AK353" s="5">
        <f t="shared" si="53"/>
        <v>0.35041966958625792</v>
      </c>
      <c r="AL353" s="5">
        <f t="shared" si="54"/>
        <v>3.6481510612853989</v>
      </c>
      <c r="AN353" s="6">
        <f>S353-'ugly don''t look!'!$M$5</f>
        <v>0.15095136957825028</v>
      </c>
      <c r="AO353" s="6">
        <f t="shared" si="58"/>
        <v>0.49710805628794075</v>
      </c>
      <c r="AP353" s="6">
        <f t="shared" si="59"/>
        <v>3.9295659303463224</v>
      </c>
      <c r="AQ353" s="6">
        <f t="shared" si="55"/>
        <v>-5.2677838725545295E-2</v>
      </c>
      <c r="AV353" s="6">
        <f t="shared" si="56"/>
        <v>0.12477439571886029</v>
      </c>
      <c r="AW353" s="6">
        <f t="shared" si="57"/>
        <v>0.35041966958625792</v>
      </c>
    </row>
    <row r="354" spans="1:49" x14ac:dyDescent="0.25">
      <c r="A354" s="6">
        <v>18820.060990000002</v>
      </c>
      <c r="B354" s="6">
        <v>23.554002000000001</v>
      </c>
      <c r="C354" s="6">
        <v>13.080787000000001</v>
      </c>
      <c r="D354" s="6">
        <v>-2.9777000000000001E-2</v>
      </c>
      <c r="E354" s="6">
        <v>34.763807999999997</v>
      </c>
      <c r="F354" s="6">
        <v>22.023216999999999</v>
      </c>
      <c r="G354" s="6">
        <v>86.085316000000006</v>
      </c>
      <c r="H354" s="6">
        <v>13</v>
      </c>
      <c r="I354" s="6">
        <v>50.812382999999997</v>
      </c>
      <c r="L354" s="3">
        <f t="shared" si="50"/>
        <v>8.2527986285716305E-4</v>
      </c>
      <c r="M354" s="6">
        <f>249.088908333*(E354-AVERAGE('raw Data'!$Y$2:$Y$2801))</f>
        <v>8588.9371316803717</v>
      </c>
      <c r="N354" s="3" t="s">
        <v>18</v>
      </c>
      <c r="O354" s="3">
        <f>L354/(PI()*('ugly don''t look!'!$J$7^2)/4)</f>
        <v>1.6451207197388718</v>
      </c>
      <c r="P354" s="6">
        <f>-M354/'ugly don''t look!'!$H$7</f>
        <v>-8051.1221706790138</v>
      </c>
      <c r="Q354" s="6">
        <f>-'ugly don''t look!'!$J$7/4*P354</f>
        <v>50.869002654892682</v>
      </c>
      <c r="R354" s="3">
        <f t="shared" si="51"/>
        <v>0.49781376738422128</v>
      </c>
      <c r="S354" s="3">
        <f t="shared" si="52"/>
        <v>3.9292537528805886</v>
      </c>
      <c r="U354" s="6">
        <v>444824.78570000001</v>
      </c>
      <c r="V354" s="6">
        <v>24.026004</v>
      </c>
      <c r="W354" s="6">
        <v>24.946017000000001</v>
      </c>
      <c r="X354" s="6">
        <v>14.901801000000001</v>
      </c>
      <c r="Y354" s="6">
        <v>0.31290099999999998</v>
      </c>
      <c r="Z354" s="6">
        <v>21.055789000000001</v>
      </c>
      <c r="AA354" s="6">
        <v>85.840798000000007</v>
      </c>
      <c r="AB354" s="6">
        <v>25</v>
      </c>
      <c r="AC354" s="6">
        <v>83.927818000000002</v>
      </c>
      <c r="AE354" s="5">
        <f>0.000063090994667*'raw Data'!W354</f>
        <v>1.5738690255098916E-3</v>
      </c>
      <c r="AF354" s="6">
        <f>249.088908333*('raw Data'!X354-AVERAGE('raw Data'!$D$2:$D$3001))</f>
        <v>3728.1365505567601</v>
      </c>
      <c r="AG354" s="5"/>
      <c r="AH354" s="6">
        <f>AE354/(PI()*('ugly don''t look!'!$K$7^2)/4)</f>
        <v>1.4161235877202289</v>
      </c>
      <c r="AI354" s="6">
        <f>-AF354/'ugly don''t look!'!$I$7</f>
        <v>-4077.1397097077429</v>
      </c>
      <c r="AJ354" s="6">
        <f>-'ugly don''t look!'!$K$7/4*AI354</f>
        <v>38.342848828990014</v>
      </c>
      <c r="AK354" s="5">
        <f t="shared" si="53"/>
        <v>0.34792327092633579</v>
      </c>
      <c r="AL354" s="5">
        <f t="shared" si="54"/>
        <v>3.6465680392125703</v>
      </c>
      <c r="AN354" s="6">
        <f>S354-'ugly don''t look!'!$M$5</f>
        <v>0.15063919211251653</v>
      </c>
      <c r="AO354" s="6">
        <f t="shared" si="58"/>
        <v>0.49781376738422128</v>
      </c>
      <c r="AP354" s="6">
        <f t="shared" si="59"/>
        <v>3.9292537528805886</v>
      </c>
      <c r="AQ354" s="6">
        <f t="shared" si="55"/>
        <v>-5.3442896738167017E-2</v>
      </c>
      <c r="AV354" s="6">
        <f t="shared" si="56"/>
        <v>0.12319137364603172</v>
      </c>
      <c r="AW354" s="6">
        <f t="shared" si="57"/>
        <v>0.34792327092633579</v>
      </c>
    </row>
    <row r="355" spans="1:49" x14ac:dyDescent="0.25">
      <c r="A355" s="6">
        <v>18820.814060000001</v>
      </c>
      <c r="B355" s="6">
        <v>23.588737999999999</v>
      </c>
      <c r="C355" s="6">
        <v>13.074208</v>
      </c>
      <c r="D355" s="6">
        <v>-1.8991999999999998E-2</v>
      </c>
      <c r="E355" s="6">
        <v>34.775021000000002</v>
      </c>
      <c r="F355" s="6">
        <v>21.999535000000002</v>
      </c>
      <c r="G355" s="6">
        <v>86.089556000000002</v>
      </c>
      <c r="H355" s="6">
        <v>13</v>
      </c>
      <c r="I355" s="6">
        <v>50.799770000000002</v>
      </c>
      <c r="L355" s="3">
        <f t="shared" si="50"/>
        <v>8.2486478720324879E-4</v>
      </c>
      <c r="M355" s="6">
        <f>249.088908333*(E355-AVERAGE('raw Data'!$Y$2:$Y$2801))</f>
        <v>8591.7301656095096</v>
      </c>
      <c r="N355" s="3" t="s">
        <v>18</v>
      </c>
      <c r="O355" s="3">
        <f>L355/(PI()*('ugly don''t look!'!$J$7^2)/4)</f>
        <v>1.6442933039866572</v>
      </c>
      <c r="P355" s="6">
        <f>-M355/'ugly don''t look!'!$H$7</f>
        <v>-8053.7403127198259</v>
      </c>
      <c r="Q355" s="6">
        <f>-'ugly don''t look!'!$J$7/4*P355</f>
        <v>50.885544730842042</v>
      </c>
      <c r="R355" s="3">
        <f t="shared" si="51"/>
        <v>0.4973106894720476</v>
      </c>
      <c r="S355" s="3">
        <f t="shared" si="52"/>
        <v>3.9295788897225301</v>
      </c>
      <c r="U355" s="6">
        <v>444825.07900000003</v>
      </c>
      <c r="V355" s="6">
        <v>23.943629999999999</v>
      </c>
      <c r="W355" s="6">
        <v>24.936855000000001</v>
      </c>
      <c r="X355" s="6">
        <v>14.913786999999999</v>
      </c>
      <c r="Y355" s="6">
        <v>0.29960100000000001</v>
      </c>
      <c r="Z355" s="6">
        <v>21.070233000000002</v>
      </c>
      <c r="AA355" s="6">
        <v>85.842276999999996</v>
      </c>
      <c r="AB355" s="6">
        <v>25</v>
      </c>
      <c r="AC355" s="6">
        <v>83.942713999999995</v>
      </c>
      <c r="AE355" s="5">
        <f>0.000063090994667*'raw Data'!W355</f>
        <v>1.5732909858167524E-3</v>
      </c>
      <c r="AF355" s="6">
        <f>249.088908333*('raw Data'!X355-AVERAGE('raw Data'!$D$2:$D$3001))</f>
        <v>3731.1221302120393</v>
      </c>
      <c r="AG355" s="5"/>
      <c r="AH355" s="6">
        <f>AE355/(PI()*('ugly don''t look!'!$K$7^2)/4)</f>
        <v>1.4156034836767379</v>
      </c>
      <c r="AI355" s="6">
        <f>-AF355/'ugly don''t look!'!$I$7</f>
        <v>-4080.4047793220029</v>
      </c>
      <c r="AJ355" s="6">
        <f>-'ugly don''t look!'!$K$7/4*AI355</f>
        <v>38.373554686416881</v>
      </c>
      <c r="AK355" s="5">
        <f t="shared" si="53"/>
        <v>0.34755593040500299</v>
      </c>
      <c r="AL355" s="5">
        <f t="shared" si="54"/>
        <v>3.6473685423034223</v>
      </c>
      <c r="AN355" s="6">
        <f>S355-'ugly don''t look!'!$M$5</f>
        <v>0.15096432895445799</v>
      </c>
      <c r="AO355" s="6">
        <f t="shared" si="58"/>
        <v>0.4973106894720476</v>
      </c>
      <c r="AP355" s="6">
        <f t="shared" si="59"/>
        <v>3.9295788897225301</v>
      </c>
      <c r="AQ355" s="6">
        <f t="shared" si="55"/>
        <v>-5.2794916453358792E-2</v>
      </c>
      <c r="AV355" s="6">
        <f t="shared" si="56"/>
        <v>0.12399187673688372</v>
      </c>
      <c r="AW355" s="6">
        <f t="shared" si="57"/>
        <v>0.34755593040500299</v>
      </c>
    </row>
    <row r="356" spans="1:49" x14ac:dyDescent="0.25">
      <c r="A356" s="6">
        <v>18821.211299999999</v>
      </c>
      <c r="B356" s="6">
        <v>23.615542999999999</v>
      </c>
      <c r="C356" s="6">
        <v>13.078825999999999</v>
      </c>
      <c r="D356" s="6">
        <v>-1.3479E-2</v>
      </c>
      <c r="E356" s="6">
        <v>34.767254000000001</v>
      </c>
      <c r="F356" s="6">
        <v>21.896809000000001</v>
      </c>
      <c r="G356" s="6">
        <v>86.084767999999997</v>
      </c>
      <c r="H356" s="6">
        <v>13</v>
      </c>
      <c r="I356" s="6">
        <v>50.784959000000001</v>
      </c>
      <c r="L356" s="3">
        <f t="shared" si="50"/>
        <v>8.2515614141662099E-4</v>
      </c>
      <c r="M356" s="6">
        <f>249.088908333*(E356-AVERAGE('raw Data'!$Y$2:$Y$2801))</f>
        <v>8589.7954920584871</v>
      </c>
      <c r="N356" s="3" t="s">
        <v>18</v>
      </c>
      <c r="O356" s="3">
        <f>L356/(PI()*('ugly don''t look!'!$J$7^2)/4)</f>
        <v>1.6448740922437977</v>
      </c>
      <c r="P356" s="6">
        <f>-M356/'ugly don''t look!'!$H$7</f>
        <v>-8051.9267829569626</v>
      </c>
      <c r="Q356" s="6">
        <f>-'ugly don''t look!'!$J$7/4*P356</f>
        <v>50.87408639641783</v>
      </c>
      <c r="R356" s="3">
        <f t="shared" si="51"/>
        <v>0.49766384161860133</v>
      </c>
      <c r="S356" s="3">
        <f t="shared" si="52"/>
        <v>3.9293536857915465</v>
      </c>
      <c r="U356" s="6">
        <v>444827.46600000001</v>
      </c>
      <c r="V356" s="6">
        <v>23.966336999999999</v>
      </c>
      <c r="W356" s="6">
        <v>24.865684999999999</v>
      </c>
      <c r="X356" s="6">
        <v>14.926491</v>
      </c>
      <c r="Y356" s="6">
        <v>0.278088</v>
      </c>
      <c r="Z356" s="6">
        <v>21.094304999999999</v>
      </c>
      <c r="AA356" s="6">
        <v>85.838158000000007</v>
      </c>
      <c r="AB356" s="6">
        <v>25</v>
      </c>
      <c r="AC356" s="6">
        <v>84.101228000000006</v>
      </c>
      <c r="AE356" s="5">
        <f>0.000063090994667*'raw Data'!W356</f>
        <v>1.5688007997263019E-3</v>
      </c>
      <c r="AF356" s="6">
        <f>249.088908333*('raw Data'!X356-AVERAGE('raw Data'!$D$2:$D$3001))</f>
        <v>3734.2865557035016</v>
      </c>
      <c r="AG356" s="5"/>
      <c r="AH356" s="6">
        <f>AE356/(PI()*('ugly don''t look!'!$K$7^2)/4)</f>
        <v>1.4115633390821898</v>
      </c>
      <c r="AI356" s="6">
        <f>-AF356/'ugly don''t look!'!$I$7</f>
        <v>-4083.8654371210646</v>
      </c>
      <c r="AJ356" s="6">
        <f>-'ugly don''t look!'!$K$7/4*AI356</f>
        <v>38.406099923589487</v>
      </c>
      <c r="AK356" s="5">
        <f t="shared" si="53"/>
        <v>0.34469784130163444</v>
      </c>
      <c r="AL356" s="5">
        <f t="shared" si="54"/>
        <v>3.6482162991548197</v>
      </c>
      <c r="AN356" s="6">
        <f>S356-'ugly don''t look!'!$M$5</f>
        <v>0.15073912502347442</v>
      </c>
      <c r="AO356" s="6">
        <f t="shared" si="58"/>
        <v>0.49766384161860133</v>
      </c>
      <c r="AP356" s="6">
        <f t="shared" si="59"/>
        <v>3.9293536857915465</v>
      </c>
      <c r="AQ356" s="6">
        <f t="shared" si="55"/>
        <v>-5.3246750995804865E-2</v>
      </c>
      <c r="AV356" s="6">
        <f t="shared" si="56"/>
        <v>0.1248396335882811</v>
      </c>
      <c r="AW356" s="6">
        <f t="shared" si="57"/>
        <v>0.34469784130163444</v>
      </c>
    </row>
    <row r="357" spans="1:49" x14ac:dyDescent="0.25">
      <c r="A357" s="6">
        <v>18823.402050000001</v>
      </c>
      <c r="B357" s="6">
        <v>23.617021000000001</v>
      </c>
      <c r="C357" s="6">
        <v>13.124205999999999</v>
      </c>
      <c r="D357" s="6">
        <v>-1.5155E-2</v>
      </c>
      <c r="E357" s="6">
        <v>34.765447000000002</v>
      </c>
      <c r="F357" s="6">
        <v>21.925305000000002</v>
      </c>
      <c r="G357" s="6">
        <v>86.088802999999999</v>
      </c>
      <c r="H357" s="6">
        <v>13</v>
      </c>
      <c r="I357" s="6">
        <v>50.665716000000003</v>
      </c>
      <c r="L357" s="3">
        <f t="shared" si="50"/>
        <v>8.2801921075460944E-4</v>
      </c>
      <c r="M357" s="6">
        <f>249.088908333*(E357-AVERAGE('raw Data'!$Y$2:$Y$2801))</f>
        <v>8589.3453884011305</v>
      </c>
      <c r="N357" s="3" t="s">
        <v>18</v>
      </c>
      <c r="O357" s="3">
        <f>L357/(PI()*('ugly don''t look!'!$J$7^2)/4)</f>
        <v>1.6505813618646354</v>
      </c>
      <c r="P357" s="6">
        <f>-M357/'ugly don''t look!'!$H$7</f>
        <v>-8051.5048635181201</v>
      </c>
      <c r="Q357" s="6">
        <f>-'ugly don''t look!'!$J$7/4*P357</f>
        <v>50.871420603923362</v>
      </c>
      <c r="R357" s="3">
        <f t="shared" si="51"/>
        <v>0.50112756637916478</v>
      </c>
      <c r="S357" s="3">
        <f t="shared" si="52"/>
        <v>3.9293012846079729</v>
      </c>
      <c r="U357" s="6">
        <v>444827.7513</v>
      </c>
      <c r="V357" s="6">
        <v>23.886741000000001</v>
      </c>
      <c r="W357" s="6">
        <v>24.882096000000001</v>
      </c>
      <c r="X357" s="6">
        <v>14.894881</v>
      </c>
      <c r="Y357" s="6">
        <v>0.28330300000000003</v>
      </c>
      <c r="Z357" s="6">
        <v>21.154798</v>
      </c>
      <c r="AA357" s="6">
        <v>85.838446000000005</v>
      </c>
      <c r="AB357" s="6">
        <v>25</v>
      </c>
      <c r="AC357" s="6">
        <v>84.097082999999998</v>
      </c>
      <c r="AE357" s="5">
        <f>0.000063090994667*'raw Data'!W357</f>
        <v>1.5698361860397821E-3</v>
      </c>
      <c r="AF357" s="6">
        <f>249.088908333*('raw Data'!X357-AVERAGE('raw Data'!$D$2:$D$3001))</f>
        <v>3726.4128553110954</v>
      </c>
      <c r="AG357" s="5"/>
      <c r="AH357" s="6">
        <f>AE357/(PI()*('ugly don''t look!'!$K$7^2)/4)</f>
        <v>1.4124949508981395</v>
      </c>
      <c r="AI357" s="6">
        <f>-AF357/'ugly don''t look!'!$I$7</f>
        <v>-4075.2546536648024</v>
      </c>
      <c r="AJ357" s="6">
        <f>-'ugly don''t look!'!$K$7/4*AI357</f>
        <v>38.32512110219259</v>
      </c>
      <c r="AK357" s="5">
        <f t="shared" si="53"/>
        <v>0.34535760944668215</v>
      </c>
      <c r="AL357" s="5">
        <f t="shared" si="54"/>
        <v>3.6461055846274473</v>
      </c>
      <c r="AN357" s="6">
        <f>S357-'ugly don''t look!'!$M$5</f>
        <v>0.15068672383990078</v>
      </c>
      <c r="AO357" s="6">
        <f t="shared" si="58"/>
        <v>0.50112756637916478</v>
      </c>
      <c r="AP357" s="6">
        <f t="shared" si="59"/>
        <v>3.9293012846079729</v>
      </c>
      <c r="AQ357" s="6">
        <f t="shared" si="55"/>
        <v>-5.5521950675960136E-2</v>
      </c>
      <c r="AV357" s="6">
        <f t="shared" si="56"/>
        <v>0.12272891906090866</v>
      </c>
      <c r="AW357" s="6">
        <f t="shared" si="57"/>
        <v>0.34535760944668215</v>
      </c>
    </row>
    <row r="358" spans="1:49" x14ac:dyDescent="0.25">
      <c r="A358" s="6">
        <v>18825.788990000001</v>
      </c>
      <c r="B358" s="6">
        <v>23.522421999999999</v>
      </c>
      <c r="C358" s="6">
        <v>13.105924999999999</v>
      </c>
      <c r="D358" s="6">
        <v>-3.2849999999999997E-2</v>
      </c>
      <c r="E358" s="6">
        <v>34.732607999999999</v>
      </c>
      <c r="F358" s="6">
        <v>21.828191</v>
      </c>
      <c r="G358" s="6">
        <v>86.087175999999999</v>
      </c>
      <c r="H358" s="6">
        <v>13</v>
      </c>
      <c r="I358" s="6">
        <v>50.580781000000002</v>
      </c>
      <c r="L358" s="3">
        <f t="shared" si="50"/>
        <v>8.2686584428110193E-4</v>
      </c>
      <c r="M358" s="6">
        <f>249.088908333*(E358-AVERAGE('raw Data'!$Y$2:$Y$2801))</f>
        <v>8581.1655577403817</v>
      </c>
      <c r="N358" s="3" t="s">
        <v>18</v>
      </c>
      <c r="O358" s="3">
        <f>L358/(PI()*('ugly don''t look!'!$J$7^2)/4)</f>
        <v>1.6482822301780213</v>
      </c>
      <c r="P358" s="6">
        <f>-M358/'ugly don''t look!'!$H$7</f>
        <v>-8043.8372307277668</v>
      </c>
      <c r="Q358" s="6">
        <f>-'ugly don''t look!'!$J$7/4*P358</f>
        <v>50.822974583045713</v>
      </c>
      <c r="R358" s="3">
        <f t="shared" si="51"/>
        <v>0.4997336730005989</v>
      </c>
      <c r="S358" s="3">
        <f t="shared" si="52"/>
        <v>3.9283485079194747</v>
      </c>
      <c r="U358" s="6">
        <v>444829.12800000003</v>
      </c>
      <c r="V358" s="6">
        <v>23.972985999999999</v>
      </c>
      <c r="W358" s="6">
        <v>24.858342</v>
      </c>
      <c r="X358" s="6">
        <v>14.874038000000001</v>
      </c>
      <c r="Y358" s="6">
        <v>0.257189</v>
      </c>
      <c r="Z358" s="6">
        <v>21.121839000000001</v>
      </c>
      <c r="AA358" s="6">
        <v>85.839607999999998</v>
      </c>
      <c r="AB358" s="6">
        <v>25</v>
      </c>
      <c r="AC358" s="6">
        <v>84.180255000000002</v>
      </c>
      <c r="AE358" s="5">
        <f>0.000063090994667*'raw Data'!W358</f>
        <v>1.5683375225524622E-3</v>
      </c>
      <c r="AF358" s="6">
        <f>249.088908333*('raw Data'!X358-AVERAGE('raw Data'!$D$2:$D$3001))</f>
        <v>3721.2210951947109</v>
      </c>
      <c r="AG358" s="5"/>
      <c r="AH358" s="6">
        <f>AE358/(PI()*('ugly don''t look!'!$K$7^2)/4)</f>
        <v>1.4111464951625923</v>
      </c>
      <c r="AI358" s="6">
        <f>-AF358/'ugly don''t look!'!$I$7</f>
        <v>-4069.5768757597452</v>
      </c>
      <c r="AJ358" s="6">
        <f>-'ugly don''t look!'!$K$7/4*AI358</f>
        <v>38.271725291551164</v>
      </c>
      <c r="AK358" s="5">
        <f t="shared" si="53"/>
        <v>0.34440249112601906</v>
      </c>
      <c r="AL358" s="5">
        <f t="shared" si="54"/>
        <v>3.6447113805105782</v>
      </c>
      <c r="AN358" s="6">
        <f>S358-'ugly don''t look!'!$M$5</f>
        <v>0.14973394715140254</v>
      </c>
      <c r="AO358" s="6">
        <f t="shared" si="58"/>
        <v>0.4997336730005989</v>
      </c>
      <c r="AP358" s="6">
        <f t="shared" si="59"/>
        <v>3.9283485079194747</v>
      </c>
      <c r="AQ358" s="6">
        <f t="shared" si="55"/>
        <v>-5.5580215149877182E-2</v>
      </c>
      <c r="AV358" s="6">
        <f t="shared" si="56"/>
        <v>0.12133471494403958</v>
      </c>
      <c r="AW358" s="6">
        <f t="shared" si="57"/>
        <v>0.34440249112601906</v>
      </c>
    </row>
    <row r="359" spans="1:49" x14ac:dyDescent="0.25">
      <c r="A359" s="6">
        <v>18826.819</v>
      </c>
      <c r="B359" s="6">
        <v>23.635866</v>
      </c>
      <c r="C359" s="6">
        <v>13.094232</v>
      </c>
      <c r="D359" s="6">
        <v>-1.7949E-2</v>
      </c>
      <c r="E359" s="6">
        <v>34.717596</v>
      </c>
      <c r="F359" s="6">
        <v>21.926632999999999</v>
      </c>
      <c r="G359" s="6">
        <v>86.087119999999999</v>
      </c>
      <c r="H359" s="6">
        <v>13</v>
      </c>
      <c r="I359" s="6">
        <v>50.559790999999997</v>
      </c>
      <c r="L359" s="3">
        <f t="shared" si="50"/>
        <v>8.261281212804608E-4</v>
      </c>
      <c r="M359" s="6">
        <f>249.088908333*(E359-AVERAGE('raw Data'!$Y$2:$Y$2801))</f>
        <v>8577.4262350484878</v>
      </c>
      <c r="N359" s="3" t="s">
        <v>18</v>
      </c>
      <c r="O359" s="3">
        <f>L359/(PI()*('ugly don''t look!'!$J$7^2)/4)</f>
        <v>1.6468116461393161</v>
      </c>
      <c r="P359" s="6">
        <f>-M359/'ugly don''t look!'!$H$7</f>
        <v>-8040.3320538512262</v>
      </c>
      <c r="Q359" s="6">
        <f>-'ugly don''t look!'!$J$7/4*P359</f>
        <v>50.800827999245513</v>
      </c>
      <c r="R359" s="3">
        <f t="shared" si="51"/>
        <v>0.49884108287021667</v>
      </c>
      <c r="S359" s="3">
        <f t="shared" si="52"/>
        <v>3.927912653649352</v>
      </c>
      <c r="U359" s="6">
        <v>444829.61099999998</v>
      </c>
      <c r="V359" s="6">
        <v>24.011597999999999</v>
      </c>
      <c r="W359" s="6">
        <v>24.849466</v>
      </c>
      <c r="X359" s="6">
        <v>14.867965999999999</v>
      </c>
      <c r="Y359" s="6">
        <v>0.26007599999999997</v>
      </c>
      <c r="Z359" s="6">
        <v>21.177146</v>
      </c>
      <c r="AA359" s="6">
        <v>85.842146999999997</v>
      </c>
      <c r="AB359" s="6">
        <v>25</v>
      </c>
      <c r="AC359" s="6">
        <v>84.213048000000001</v>
      </c>
      <c r="AE359" s="5">
        <f>0.000063090994667*'raw Data'!W359</f>
        <v>1.5677775268837979E-3</v>
      </c>
      <c r="AF359" s="6">
        <f>249.088908333*('raw Data'!X359-AVERAGE('raw Data'!$D$2:$D$3001))</f>
        <v>3719.7086273433129</v>
      </c>
      <c r="AG359" s="5"/>
      <c r="AH359" s="6">
        <f>AE359/(PI()*('ugly don''t look!'!$K$7^2)/4)</f>
        <v>1.4106426266306096</v>
      </c>
      <c r="AI359" s="6">
        <f>-AF359/'ugly don''t look!'!$I$7</f>
        <v>-4067.9228208041482</v>
      </c>
      <c r="AJ359" s="6">
        <f>-'ugly don''t look!'!$K$7/4*AI359</f>
        <v>38.256169979829494</v>
      </c>
      <c r="AK359" s="5">
        <f t="shared" si="53"/>
        <v>0.3440453641292166</v>
      </c>
      <c r="AL359" s="5">
        <f t="shared" si="54"/>
        <v>3.6443048539262333</v>
      </c>
      <c r="AN359" s="6">
        <f>S359-'ugly don''t look!'!$M$5</f>
        <v>0.14929809288127993</v>
      </c>
      <c r="AO359" s="6">
        <f t="shared" si="58"/>
        <v>0.49884108287021667</v>
      </c>
      <c r="AP359" s="6">
        <f t="shared" si="59"/>
        <v>3.927912653649352</v>
      </c>
      <c r="AQ359" s="6">
        <f t="shared" si="55"/>
        <v>-5.5443261781683156E-2</v>
      </c>
      <c r="AV359" s="6">
        <f t="shared" si="56"/>
        <v>0.12092818835969465</v>
      </c>
      <c r="AW359" s="6">
        <f t="shared" si="57"/>
        <v>0.3440453641292166</v>
      </c>
    </row>
    <row r="360" spans="1:49" x14ac:dyDescent="0.25">
      <c r="A360" s="6">
        <v>18827.118999999999</v>
      </c>
      <c r="B360" s="6">
        <v>23.562332000000001</v>
      </c>
      <c r="C360" s="6">
        <v>13.093067</v>
      </c>
      <c r="D360" s="6">
        <v>-1.6840999999999998E-2</v>
      </c>
      <c r="E360" s="6">
        <v>34.758648000000001</v>
      </c>
      <c r="F360" s="6">
        <v>21.982883000000001</v>
      </c>
      <c r="G360" s="6">
        <v>86.087389999999999</v>
      </c>
      <c r="H360" s="6">
        <v>13</v>
      </c>
      <c r="I360" s="6">
        <v>50.551690999999998</v>
      </c>
      <c r="L360" s="3">
        <f t="shared" si="50"/>
        <v>8.2605462027167376E-4</v>
      </c>
      <c r="M360" s="6">
        <f>249.088908333*(E360-AVERAGE('raw Data'!$Y$2:$Y$2801))</f>
        <v>8587.6518329133742</v>
      </c>
      <c r="N360" s="3" t="s">
        <v>18</v>
      </c>
      <c r="O360" s="3">
        <f>L360/(PI()*('ugly don''t look!'!$J$7^2)/4)</f>
        <v>1.6466651285300549</v>
      </c>
      <c r="P360" s="6">
        <f>-M360/'ugly don''t look!'!$H$7</f>
        <v>-8049.9173536870776</v>
      </c>
      <c r="Q360" s="6">
        <f>-'ugly don''t look!'!$J$7/4*P360</f>
        <v>50.861390319933378</v>
      </c>
      <c r="R360" s="3">
        <f t="shared" si="51"/>
        <v>0.49875210844022538</v>
      </c>
      <c r="S360" s="3">
        <f t="shared" si="52"/>
        <v>3.9291040958361028</v>
      </c>
      <c r="U360" s="6">
        <v>444831.29350000003</v>
      </c>
      <c r="V360" s="6">
        <v>23.971876999999999</v>
      </c>
      <c r="W360" s="6">
        <v>24.860035</v>
      </c>
      <c r="X360" s="6">
        <v>14.868004000000001</v>
      </c>
      <c r="Y360" s="6">
        <v>0.248472</v>
      </c>
      <c r="Z360" s="6">
        <v>21.125171999999999</v>
      </c>
      <c r="AA360" s="6">
        <v>85.842416</v>
      </c>
      <c r="AB360" s="6">
        <v>25</v>
      </c>
      <c r="AC360" s="6">
        <v>84.286469999999994</v>
      </c>
      <c r="AE360" s="5">
        <f>0.000063090994667*'raw Data'!W360</f>
        <v>1.5684443356064335E-3</v>
      </c>
      <c r="AF360" s="6">
        <f>249.088908333*('raw Data'!X360-AVERAGE('raw Data'!$D$2:$D$3001))</f>
        <v>3719.7180927218296</v>
      </c>
      <c r="AG360" s="5"/>
      <c r="AH360" s="6">
        <f>AE360/(PI()*('ugly don''t look!'!$K$7^2)/4)</f>
        <v>1.4112426025786184</v>
      </c>
      <c r="AI360" s="6">
        <f>-AF360/'ugly don''t look!'!$I$7</f>
        <v>-4067.9331722679676</v>
      </c>
      <c r="AJ360" s="6">
        <f>-'ugly don''t look!'!$K$7/4*AI360</f>
        <v>38.256267328618264</v>
      </c>
      <c r="AK360" s="5">
        <f t="shared" si="53"/>
        <v>0.34447059471679631</v>
      </c>
      <c r="AL360" s="5">
        <f t="shared" si="54"/>
        <v>3.6443073985788987</v>
      </c>
      <c r="AN360" s="6">
        <f>S360-'ugly don''t look!'!$M$5</f>
        <v>0.15048953506803064</v>
      </c>
      <c r="AO360" s="6">
        <f t="shared" si="58"/>
        <v>0.49875210844022538</v>
      </c>
      <c r="AP360" s="6">
        <f t="shared" si="59"/>
        <v>3.9291040958361028</v>
      </c>
      <c r="AQ360" s="6">
        <f t="shared" si="55"/>
        <v>-5.4194721458420386E-2</v>
      </c>
      <c r="AV360" s="6">
        <f t="shared" si="56"/>
        <v>0.12093073301236013</v>
      </c>
      <c r="AW360" s="6">
        <f t="shared" si="57"/>
        <v>0.34447059471679631</v>
      </c>
    </row>
    <row r="361" spans="1:49" x14ac:dyDescent="0.25">
      <c r="A361" s="6">
        <v>18829.884999999998</v>
      </c>
      <c r="B361" s="6">
        <v>23.567505000000001</v>
      </c>
      <c r="C361" s="6">
        <v>13.108086999999999</v>
      </c>
      <c r="D361" s="6">
        <v>6.8890000000000002E-3</v>
      </c>
      <c r="E361" s="6">
        <v>34.729125000000003</v>
      </c>
      <c r="F361" s="6">
        <v>21.852616999999999</v>
      </c>
      <c r="G361" s="6">
        <v>86.084451999999999</v>
      </c>
      <c r="H361" s="6">
        <v>13</v>
      </c>
      <c r="I361" s="6">
        <v>50.442881999999997</v>
      </c>
      <c r="L361" s="3">
        <f t="shared" si="50"/>
        <v>8.2700224701157208E-4</v>
      </c>
      <c r="M361" s="6">
        <f>249.088908333*(E361-AVERAGE('raw Data'!$Y$2:$Y$2801))</f>
        <v>8580.2979810726592</v>
      </c>
      <c r="N361" s="3" t="s">
        <v>18</v>
      </c>
      <c r="O361" s="3">
        <f>L361/(PI()*('ugly don''t look!'!$J$7^2)/4)</f>
        <v>1.6485541366769252</v>
      </c>
      <c r="P361" s="6">
        <f>-M361/'ugly don''t look!'!$H$7</f>
        <v>-8043.0239792582106</v>
      </c>
      <c r="Q361" s="6">
        <f>-'ugly don''t look!'!$J$7/4*P361</f>
        <v>50.817836256948191</v>
      </c>
      <c r="R361" s="3">
        <f t="shared" si="51"/>
        <v>0.49989862295216703</v>
      </c>
      <c r="S361" s="3">
        <f t="shared" si="52"/>
        <v>3.92824740038089</v>
      </c>
      <c r="U361" s="6">
        <v>444832.97610000003</v>
      </c>
      <c r="V361" s="6">
        <v>24.024526000000002</v>
      </c>
      <c r="W361" s="6">
        <v>24.886866000000001</v>
      </c>
      <c r="X361" s="6">
        <v>14.822889999999999</v>
      </c>
      <c r="Y361" s="6">
        <v>0.23366400000000001</v>
      </c>
      <c r="Z361" s="6">
        <v>21.097656000000001</v>
      </c>
      <c r="AA361" s="6">
        <v>85.844228999999999</v>
      </c>
      <c r="AB361" s="6">
        <v>25</v>
      </c>
      <c r="AC361" s="6">
        <v>84.317205000000001</v>
      </c>
      <c r="AE361" s="5">
        <f>0.000063090994667*'raw Data'!W361</f>
        <v>1.5701371300843438E-3</v>
      </c>
      <c r="AF361" s="6">
        <f>249.088908333*('raw Data'!X361-AVERAGE('raw Data'!$D$2:$D$3001))</f>
        <v>3708.4806957112942</v>
      </c>
      <c r="AG361" s="5"/>
      <c r="AH361" s="6">
        <f>AE361/(PI()*('ugly don''t look!'!$K$7^2)/4)</f>
        <v>1.4127657319816858</v>
      </c>
      <c r="AI361" s="6">
        <f>-AF361/'ugly don''t look!'!$I$7</f>
        <v>-4055.6438054585456</v>
      </c>
      <c r="AJ361" s="6">
        <f>-'ugly don''t look!'!$K$7/4*AI361</f>
        <v>38.140693821864076</v>
      </c>
      <c r="AK361" s="5">
        <f t="shared" si="53"/>
        <v>0.34554929518104022</v>
      </c>
      <c r="AL361" s="5">
        <f t="shared" si="54"/>
        <v>3.64128179145579</v>
      </c>
      <c r="AN361" s="6">
        <f>S361-'ugly don''t look!'!$M$5</f>
        <v>0.14963283961281793</v>
      </c>
      <c r="AO361" s="6">
        <f t="shared" si="58"/>
        <v>0.49989862295216703</v>
      </c>
      <c r="AP361" s="6">
        <f t="shared" si="59"/>
        <v>3.92824740038089</v>
      </c>
      <c r="AQ361" s="6">
        <f t="shared" si="55"/>
        <v>-5.5787177087902345E-2</v>
      </c>
      <c r="AV361" s="6">
        <f t="shared" si="56"/>
        <v>0.11790512588925139</v>
      </c>
      <c r="AW361" s="6">
        <f t="shared" si="57"/>
        <v>0.34554929518104022</v>
      </c>
    </row>
    <row r="362" spans="1:49" x14ac:dyDescent="0.25">
      <c r="A362" s="6">
        <v>18830.485990000001</v>
      </c>
      <c r="B362" s="6">
        <v>23.646781000000001</v>
      </c>
      <c r="C362" s="6">
        <v>13.127902000000001</v>
      </c>
      <c r="D362" s="6">
        <v>1.1377999999999999E-2</v>
      </c>
      <c r="E362" s="6">
        <v>34.717967999999999</v>
      </c>
      <c r="F362" s="6">
        <v>21.932335999999999</v>
      </c>
      <c r="G362" s="6">
        <v>86.090226000000001</v>
      </c>
      <c r="H362" s="6">
        <v>13</v>
      </c>
      <c r="I362" s="6">
        <v>50.400517000000001</v>
      </c>
      <c r="L362" s="3">
        <f t="shared" si="50"/>
        <v>8.2825239507089876E-4</v>
      </c>
      <c r="M362" s="6">
        <f>249.088908333*(E362-AVERAGE('raw Data'!$Y$2:$Y$2801))</f>
        <v>8577.5188961223866</v>
      </c>
      <c r="N362" s="3" t="s">
        <v>18</v>
      </c>
      <c r="O362" s="3">
        <f>L362/(PI()*('ugly don''t look!'!$J$7^2)/4)</f>
        <v>1.6510461936962488</v>
      </c>
      <c r="P362" s="6">
        <f>-M362/'ugly don''t look!'!$H$7</f>
        <v>-8040.4189127506443</v>
      </c>
      <c r="Q362" s="6">
        <f>-'ugly don''t look!'!$J$7/4*P362</f>
        <v>50.80137679548676</v>
      </c>
      <c r="R362" s="3">
        <f t="shared" si="51"/>
        <v>0.50140914376902002</v>
      </c>
      <c r="S362" s="3">
        <f t="shared" si="52"/>
        <v>3.9279234564905376</v>
      </c>
      <c r="U362" s="6">
        <v>444833.27500000002</v>
      </c>
      <c r="V362" s="6">
        <v>23.945847000000001</v>
      </c>
      <c r="W362" s="6">
        <v>24.864720999999999</v>
      </c>
      <c r="X362" s="6">
        <v>14.854388</v>
      </c>
      <c r="Y362" s="6">
        <v>0.23887900000000001</v>
      </c>
      <c r="Z362" s="6">
        <v>21.114932</v>
      </c>
      <c r="AA362" s="6">
        <v>85.845661000000007</v>
      </c>
      <c r="AB362" s="6">
        <v>25</v>
      </c>
      <c r="AC362" s="6">
        <v>84.351753000000002</v>
      </c>
      <c r="AE362" s="5">
        <f>0.000063090994667*'raw Data'!W362</f>
        <v>1.568739980007443E-3</v>
      </c>
      <c r="AF362" s="6">
        <f>249.088908333*('raw Data'!X362-AVERAGE('raw Data'!$D$2:$D$3001))</f>
        <v>3716.3264981459679</v>
      </c>
      <c r="AG362" s="5"/>
      <c r="AH362" s="6">
        <f>AE362/(PI()*('ugly don''t look!'!$K$7^2)/4)</f>
        <v>1.4115086151902532</v>
      </c>
      <c r="AI362" s="6">
        <f>-AF362/'ugly don''t look!'!$I$7</f>
        <v>-4064.2240793372353</v>
      </c>
      <c r="AJ362" s="6">
        <f>-'ugly don''t look!'!$K$7/4*AI362</f>
        <v>38.22138572051513</v>
      </c>
      <c r="AK362" s="5">
        <f t="shared" si="53"/>
        <v>0.34465907226362913</v>
      </c>
      <c r="AL362" s="5">
        <f t="shared" si="54"/>
        <v>3.6433951945786132</v>
      </c>
      <c r="AN362" s="6">
        <f>S362-'ugly don''t look!'!$M$5</f>
        <v>0.14930889572246553</v>
      </c>
      <c r="AO362" s="6">
        <f t="shared" si="58"/>
        <v>0.50140914376902002</v>
      </c>
      <c r="AP362" s="6">
        <f t="shared" si="59"/>
        <v>3.9279234564905376</v>
      </c>
      <c r="AQ362" s="6">
        <f t="shared" si="55"/>
        <v>-5.7080477273242197E-2</v>
      </c>
      <c r="AV362" s="6">
        <f t="shared" si="56"/>
        <v>0.12001852901207455</v>
      </c>
      <c r="AW362" s="6">
        <f t="shared" si="57"/>
        <v>0.34465907226362913</v>
      </c>
    </row>
    <row r="363" spans="1:49" x14ac:dyDescent="0.25">
      <c r="A363" s="6">
        <v>18832.125</v>
      </c>
      <c r="B363" s="6">
        <v>23.556819000000001</v>
      </c>
      <c r="C363" s="6">
        <v>13.103159</v>
      </c>
      <c r="D363" s="6">
        <v>4.4104999999999998E-2</v>
      </c>
      <c r="E363" s="6">
        <v>34.705246000000002</v>
      </c>
      <c r="F363" s="6">
        <v>22.008416</v>
      </c>
      <c r="G363" s="6">
        <v>86.088031999999998</v>
      </c>
      <c r="H363" s="6">
        <v>13</v>
      </c>
      <c r="I363" s="6">
        <v>50.362416000000003</v>
      </c>
      <c r="L363" s="3">
        <f t="shared" si="50"/>
        <v>8.2669133458985306E-4</v>
      </c>
      <c r="M363" s="6">
        <f>249.088908333*(E363-AVERAGE('raw Data'!$Y$2:$Y$2801))</f>
        <v>8574.349987030575</v>
      </c>
      <c r="N363" s="3" t="s">
        <v>18</v>
      </c>
      <c r="O363" s="3">
        <f>L363/(PI()*('ugly don''t look!'!$J$7^2)/4)</f>
        <v>1.6479343609014405</v>
      </c>
      <c r="P363" s="6">
        <f>-M363/'ugly don''t look!'!$H$7</f>
        <v>-8037.4484317871911</v>
      </c>
      <c r="Q363" s="6">
        <f>-'ugly don''t look!'!$J$7/4*P363</f>
        <v>50.782608554139422</v>
      </c>
      <c r="R363" s="3">
        <f t="shared" si="51"/>
        <v>0.49952260114396557</v>
      </c>
      <c r="S363" s="3">
        <f t="shared" si="52"/>
        <v>3.9275539446723844</v>
      </c>
      <c r="U363" s="6">
        <v>444834.90299999999</v>
      </c>
      <c r="V363" s="6">
        <v>24.035781</v>
      </c>
      <c r="W363" s="6">
        <v>24.880336</v>
      </c>
      <c r="X363" s="6">
        <v>14.884366999999999</v>
      </c>
      <c r="Y363" s="6">
        <v>0.23854400000000001</v>
      </c>
      <c r="Z363" s="6">
        <v>21.121967999999999</v>
      </c>
      <c r="AA363" s="6">
        <v>85.843959999999996</v>
      </c>
      <c r="AB363" s="6">
        <v>25</v>
      </c>
      <c r="AC363" s="6">
        <v>84.405218000000005</v>
      </c>
      <c r="AE363" s="5">
        <f>0.000063090994667*'raw Data'!W363</f>
        <v>1.5697251458891683E-3</v>
      </c>
      <c r="AF363" s="6">
        <f>249.088908333*('raw Data'!X363-AVERAGE('raw Data'!$D$2:$D$3001))</f>
        <v>3723.7939345288819</v>
      </c>
      <c r="AG363" s="5"/>
      <c r="AH363" s="6">
        <f>AE363/(PI()*('ugly don''t look!'!$K$7^2)/4)</f>
        <v>1.4123950400580889</v>
      </c>
      <c r="AI363" s="6">
        <f>-AF363/'ugly don''t look!'!$I$7</f>
        <v>-4072.390567070081</v>
      </c>
      <c r="AJ363" s="6">
        <f>-'ugly don''t look!'!$K$7/4*AI363</f>
        <v>38.298186229425518</v>
      </c>
      <c r="AK363" s="5">
        <f t="shared" si="53"/>
        <v>0.34528687335401154</v>
      </c>
      <c r="AL363" s="5">
        <f t="shared" si="54"/>
        <v>3.6454025381311657</v>
      </c>
      <c r="AN363" s="6">
        <f>S363-'ugly don''t look!'!$M$5</f>
        <v>0.14893938390431227</v>
      </c>
      <c r="AO363" s="6">
        <f t="shared" si="58"/>
        <v>0.49952260114396557</v>
      </c>
      <c r="AP363" s="6">
        <f t="shared" si="59"/>
        <v>3.9275539446723844</v>
      </c>
      <c r="AQ363" s="6">
        <f t="shared" si="55"/>
        <v>-5.62393258890381E-2</v>
      </c>
      <c r="AV363" s="6">
        <f t="shared" si="56"/>
        <v>0.12202587256462705</v>
      </c>
      <c r="AW363" s="6">
        <f t="shared" si="57"/>
        <v>0.34528687335401154</v>
      </c>
    </row>
    <row r="364" spans="1:49" x14ac:dyDescent="0.25">
      <c r="A364" s="6">
        <v>18832.983059999999</v>
      </c>
      <c r="B364" s="6">
        <v>23.700358000000001</v>
      </c>
      <c r="C364" s="6">
        <v>13.099144000000001</v>
      </c>
      <c r="D364" s="6">
        <v>6.4146999999999996E-2</v>
      </c>
      <c r="E364" s="6">
        <v>34.697012999999998</v>
      </c>
      <c r="F364" s="6">
        <v>21.954388000000002</v>
      </c>
      <c r="G364" s="6">
        <v>86.085828000000006</v>
      </c>
      <c r="H364" s="6">
        <v>13</v>
      </c>
      <c r="I364" s="6">
        <v>50.338424000000003</v>
      </c>
      <c r="L364" s="3">
        <f t="shared" si="50"/>
        <v>8.2643802424626513E-4</v>
      </c>
      <c r="M364" s="6">
        <f>249.088908333*(E364-AVERAGE('raw Data'!$Y$2:$Y$2801))</f>
        <v>8572.2992380482683</v>
      </c>
      <c r="N364" s="3" t="s">
        <v>18</v>
      </c>
      <c r="O364" s="3">
        <f>L364/(PI()*('ugly don''t look!'!$J$7^2)/4)</f>
        <v>1.6474294096557893</v>
      </c>
      <c r="P364" s="6">
        <f>-M364/'ugly don''t look!'!$H$7</f>
        <v>-8035.5260949083886</v>
      </c>
      <c r="Q364" s="6">
        <f>-'ugly don''t look!'!$J$7/4*P364</f>
        <v>50.77046274915493</v>
      </c>
      <c r="R364" s="3">
        <f t="shared" si="51"/>
        <v>0.49921613953015848</v>
      </c>
      <c r="S364" s="3">
        <f t="shared" si="52"/>
        <v>3.9273147435357467</v>
      </c>
      <c r="U364" s="6">
        <v>444835.674</v>
      </c>
      <c r="V364" s="6">
        <v>24.012336999999999</v>
      </c>
      <c r="W364" s="6">
        <v>24.902607</v>
      </c>
      <c r="X364" s="6">
        <v>14.894788</v>
      </c>
      <c r="Y364" s="6">
        <v>0.22256200000000001</v>
      </c>
      <c r="Z364" s="6">
        <v>21.188255000000002</v>
      </c>
      <c r="AA364" s="6">
        <v>85.847930000000005</v>
      </c>
      <c r="AB364" s="6">
        <v>25</v>
      </c>
      <c r="AC364" s="6">
        <v>84.409739000000002</v>
      </c>
      <c r="AE364" s="5">
        <f>0.000063090994667*'raw Data'!W364</f>
        <v>1.571130245431397E-3</v>
      </c>
      <c r="AF364" s="6">
        <f>249.088908333*('raw Data'!X364-AVERAGE('raw Data'!$D$2:$D$3001))</f>
        <v>3726.3896900426203</v>
      </c>
      <c r="AG364" s="5"/>
      <c r="AH364" s="6">
        <f>AE364/(PI()*('ugly don''t look!'!$K$7^2)/4)</f>
        <v>1.4136593095573888</v>
      </c>
      <c r="AI364" s="6">
        <f>-AF364/'ugly don''t look!'!$I$7</f>
        <v>-4075.2293198191387</v>
      </c>
      <c r="AJ364" s="6">
        <f>-'ugly don''t look!'!$K$7/4*AI364</f>
        <v>38.324882853841117</v>
      </c>
      <c r="AK364" s="5">
        <f t="shared" si="53"/>
        <v>0.34618159753637739</v>
      </c>
      <c r="AL364" s="5">
        <f t="shared" si="54"/>
        <v>3.6460993681019636</v>
      </c>
      <c r="AN364" s="6">
        <f>S364-'ugly don''t look!'!$M$5</f>
        <v>0.1487001827676746</v>
      </c>
      <c r="AO364" s="6">
        <f t="shared" si="58"/>
        <v>0.49921613953015848</v>
      </c>
      <c r="AP364" s="6">
        <f t="shared" si="59"/>
        <v>3.9273147435357467</v>
      </c>
      <c r="AQ364" s="6">
        <f t="shared" si="55"/>
        <v>-5.6281859431822429E-2</v>
      </c>
      <c r="AV364" s="6">
        <f t="shared" si="56"/>
        <v>0.12272270253542494</v>
      </c>
      <c r="AW364" s="6">
        <f t="shared" si="57"/>
        <v>0.34618159753637739</v>
      </c>
    </row>
    <row r="365" spans="1:49" x14ac:dyDescent="0.25">
      <c r="A365" s="6">
        <v>18834.804990000001</v>
      </c>
      <c r="B365" s="6">
        <v>23.647151000000001</v>
      </c>
      <c r="C365" s="6">
        <v>13.058809999999999</v>
      </c>
      <c r="D365" s="6">
        <v>8.5288000000000003E-2</v>
      </c>
      <c r="E365" s="6">
        <v>34.652979999999999</v>
      </c>
      <c r="F365" s="6">
        <v>21.882442999999999</v>
      </c>
      <c r="G365" s="6">
        <v>86.084023999999999</v>
      </c>
      <c r="H365" s="6">
        <v>13</v>
      </c>
      <c r="I365" s="6">
        <v>50.335763999999998</v>
      </c>
      <c r="L365" s="3">
        <f t="shared" si="50"/>
        <v>8.2389331206736633E-4</v>
      </c>
      <c r="M365" s="6">
        <f>249.088908333*(E365-AVERAGE('raw Data'!$Y$2:$Y$2801))</f>
        <v>8561.3311061476415</v>
      </c>
      <c r="N365" s="3" t="s">
        <v>18</v>
      </c>
      <c r="O365" s="3">
        <f>L365/(PI()*('ugly don''t look!'!$J$7^2)/4)</f>
        <v>1.6423567562206445</v>
      </c>
      <c r="P365" s="6">
        <f>-M365/'ugly don''t look!'!$H$7</f>
        <v>-8025.2447564188615</v>
      </c>
      <c r="Q365" s="6">
        <f>-'ugly don''t look!'!$J$7/4*P365</f>
        <v>50.70550268224347</v>
      </c>
      <c r="R365" s="3">
        <f t="shared" si="51"/>
        <v>0.49613225674897388</v>
      </c>
      <c r="S365" s="3">
        <f t="shared" si="52"/>
        <v>3.926034438874269</v>
      </c>
      <c r="U365" s="6">
        <v>444837.21299999999</v>
      </c>
      <c r="V365" s="6">
        <v>23.963577999999998</v>
      </c>
      <c r="W365" s="6">
        <v>24.937878000000001</v>
      </c>
      <c r="X365" s="6">
        <v>14.878387999999999</v>
      </c>
      <c r="Y365" s="6">
        <v>0.23120499999999999</v>
      </c>
      <c r="Z365" s="6">
        <v>21.143947000000001</v>
      </c>
      <c r="AA365" s="6">
        <v>85.836781999999999</v>
      </c>
      <c r="AB365" s="6">
        <v>25</v>
      </c>
      <c r="AC365" s="6">
        <v>84.417092999999994</v>
      </c>
      <c r="AE365" s="5">
        <f>0.000063090994667*'raw Data'!W365</f>
        <v>1.5733555279042969E-3</v>
      </c>
      <c r="AF365" s="6">
        <f>249.088908333*('raw Data'!X365-AVERAGE('raw Data'!$D$2:$D$3001))</f>
        <v>3722.304631945959</v>
      </c>
      <c r="AG365" s="5"/>
      <c r="AH365" s="6">
        <f>AE365/(PI()*('ugly don''t look!'!$K$7^2)/4)</f>
        <v>1.4156615568525175</v>
      </c>
      <c r="AI365" s="6">
        <f>-AF365/'ugly don''t look!'!$I$7</f>
        <v>-4070.7618459601476</v>
      </c>
      <c r="AJ365" s="6">
        <f>-'ugly don''t look!'!$K$7/4*AI365</f>
        <v>38.282869166055313</v>
      </c>
      <c r="AK365" s="5">
        <f t="shared" si="53"/>
        <v>0.34759695318101047</v>
      </c>
      <c r="AL365" s="5">
        <f t="shared" si="54"/>
        <v>3.645002515867295</v>
      </c>
      <c r="AN365" s="6">
        <f>S365-'ugly don''t look!'!$M$5</f>
        <v>0.14741987810619683</v>
      </c>
      <c r="AO365" s="6">
        <f t="shared" si="58"/>
        <v>0.49613225674897388</v>
      </c>
      <c r="AP365" s="6">
        <f t="shared" si="59"/>
        <v>3.926034438874269</v>
      </c>
      <c r="AQ365" s="6">
        <f t="shared" si="55"/>
        <v>-5.5583124047249827E-2</v>
      </c>
      <c r="AV365" s="6">
        <f t="shared" si="56"/>
        <v>0.12162585030075634</v>
      </c>
      <c r="AW365" s="6">
        <f t="shared" si="57"/>
        <v>0.34759695318101047</v>
      </c>
    </row>
    <row r="366" spans="1:49" x14ac:dyDescent="0.25">
      <c r="A366" s="6">
        <v>18835.07807</v>
      </c>
      <c r="B366" s="6">
        <v>23.610230000000001</v>
      </c>
      <c r="C366" s="6">
        <v>13.064928999999999</v>
      </c>
      <c r="D366" s="6">
        <v>8.8984999999999995E-2</v>
      </c>
      <c r="E366" s="6">
        <v>34.607159000000003</v>
      </c>
      <c r="F366" s="6">
        <v>21.860237999999999</v>
      </c>
      <c r="G366" s="6">
        <v>86.08381</v>
      </c>
      <c r="H366" s="6">
        <v>13</v>
      </c>
      <c r="I366" s="6">
        <v>50.323779000000002</v>
      </c>
      <c r="L366" s="3">
        <f t="shared" si="50"/>
        <v>8.2427936586373365E-4</v>
      </c>
      <c r="M366" s="6">
        <f>249.088908333*(E366-AVERAGE('raw Data'!$Y$2:$Y$2801))</f>
        <v>8549.9176032789164</v>
      </c>
      <c r="N366" s="3" t="s">
        <v>18</v>
      </c>
      <c r="O366" s="3">
        <f>L366/(PI()*('ugly don''t look!'!$J$7^2)/4)</f>
        <v>1.6431263195262835</v>
      </c>
      <c r="P366" s="6">
        <f>-M366/'ugly don''t look!'!$H$7</f>
        <v>-8014.5459348321301</v>
      </c>
      <c r="Q366" s="6">
        <f>-'ugly don''t look!'!$J$7/4*P366</f>
        <v>50.63790485275311</v>
      </c>
      <c r="R366" s="3">
        <f t="shared" si="51"/>
        <v>0.49660071956066432</v>
      </c>
      <c r="S366" s="3">
        <f t="shared" si="52"/>
        <v>3.9247004036141644</v>
      </c>
      <c r="U366" s="6">
        <v>444837.61700000003</v>
      </c>
      <c r="V366" s="6">
        <v>24.004949</v>
      </c>
      <c r="W366" s="6">
        <v>24.944960999999999</v>
      </c>
      <c r="X366" s="6">
        <v>14.874281</v>
      </c>
      <c r="Y366" s="6">
        <v>0.218613</v>
      </c>
      <c r="Z366" s="6">
        <v>21.197642999999999</v>
      </c>
      <c r="AA366" s="6">
        <v>85.834335999999993</v>
      </c>
      <c r="AB366" s="6">
        <v>25</v>
      </c>
      <c r="AC366" s="6">
        <v>84.418476999999996</v>
      </c>
      <c r="AE366" s="5">
        <f>0.000063090994667*'raw Data'!W366</f>
        <v>1.5738024014195231E-3</v>
      </c>
      <c r="AF366" s="6">
        <f>249.088908333*('raw Data'!X366-AVERAGE('raw Data'!$D$2:$D$3001))</f>
        <v>3721.2816237994361</v>
      </c>
      <c r="AG366" s="5"/>
      <c r="AH366" s="6">
        <f>AE366/(PI()*('ugly don''t look!'!$K$7^2)/4)</f>
        <v>1.4160636412161984</v>
      </c>
      <c r="AI366" s="6">
        <f>-AF366/'ugly don''t look!'!$I$7</f>
        <v>-4069.6430706468027</v>
      </c>
      <c r="AJ366" s="6">
        <f>-'ugly don''t look!'!$K$7/4*AI366</f>
        <v>38.272347811437264</v>
      </c>
      <c r="AK366" s="5">
        <f t="shared" si="53"/>
        <v>0.34788093862328251</v>
      </c>
      <c r="AL366" s="5">
        <f t="shared" si="54"/>
        <v>3.6447276461693257</v>
      </c>
      <c r="AN366" s="6">
        <f>S366-'ugly don''t look!'!$M$5</f>
        <v>0.14608584284609227</v>
      </c>
      <c r="AO366" s="6">
        <f t="shared" si="58"/>
        <v>0.49660071956066432</v>
      </c>
      <c r="AP366" s="6">
        <f t="shared" si="59"/>
        <v>3.9247004036141644</v>
      </c>
      <c r="AQ366" s="6">
        <f t="shared" si="55"/>
        <v>-5.721778897787147E-2</v>
      </c>
      <c r="AV366" s="6">
        <f t="shared" si="56"/>
        <v>0.12135098060278704</v>
      </c>
      <c r="AW366" s="6">
        <f t="shared" si="57"/>
        <v>0.34788093862328251</v>
      </c>
    </row>
    <row r="367" spans="1:49" x14ac:dyDescent="0.25">
      <c r="A367" s="6">
        <v>18837.769609999999</v>
      </c>
      <c r="B367" s="6">
        <v>23.608552</v>
      </c>
      <c r="C367" s="6">
        <v>13.022164</v>
      </c>
      <c r="D367" s="6">
        <v>5.7553E-2</v>
      </c>
      <c r="E367" s="6">
        <v>34.583727000000003</v>
      </c>
      <c r="F367" s="6">
        <v>21.951428</v>
      </c>
      <c r="G367" s="6">
        <v>86.087435999999997</v>
      </c>
      <c r="H367" s="6">
        <v>13</v>
      </c>
      <c r="I367" s="6">
        <v>50.324959999999997</v>
      </c>
      <c r="L367" s="3">
        <f t="shared" si="50"/>
        <v>8.215812794767995E-4</v>
      </c>
      <c r="M367" s="6">
        <f>249.088908333*(E367-AVERAGE('raw Data'!$Y$2:$Y$2801))</f>
        <v>8544.0809519788581</v>
      </c>
      <c r="N367" s="3" t="s">
        <v>18</v>
      </c>
      <c r="O367" s="3">
        <f>L367/(PI()*('ugly don''t look!'!$J$7^2)/4)</f>
        <v>1.6377479284876075</v>
      </c>
      <c r="P367" s="6">
        <f>-M367/'ugly don''t look!'!$H$7</f>
        <v>-8009.0747581354126</v>
      </c>
      <c r="Q367" s="6">
        <f>-'ugly don''t look!'!$J$7/4*P367</f>
        <v>50.603336590589073</v>
      </c>
      <c r="R367" s="3">
        <f t="shared" si="51"/>
        <v>0.49332208377642017</v>
      </c>
      <c r="S367" s="3">
        <f t="shared" si="52"/>
        <v>3.9240175146449148</v>
      </c>
      <c r="U367" s="6">
        <v>444839.70110000001</v>
      </c>
      <c r="V367" s="6">
        <v>24.056835</v>
      </c>
      <c r="W367" s="6">
        <v>24.908398999999999</v>
      </c>
      <c r="X367" s="6">
        <v>14.916795</v>
      </c>
      <c r="Y367" s="6">
        <v>0.22639899999999999</v>
      </c>
      <c r="Z367" s="6">
        <v>21.085194000000001</v>
      </c>
      <c r="AA367" s="6">
        <v>85.834466000000006</v>
      </c>
      <c r="AB367" s="6">
        <v>25</v>
      </c>
      <c r="AC367" s="6">
        <v>84.501316000000003</v>
      </c>
      <c r="AE367" s="5">
        <f>0.000063090994667*'raw Data'!W367</f>
        <v>1.5714956684725083E-3</v>
      </c>
      <c r="AF367" s="6">
        <f>249.088908333*('raw Data'!X367-AVERAGE('raw Data'!$D$2:$D$3001))</f>
        <v>3731.8713896483055</v>
      </c>
      <c r="AG367" s="5"/>
      <c r="AH367" s="6">
        <f>AE367/(PI()*('ugly don''t look!'!$K$7^2)/4)</f>
        <v>1.4139881070491918</v>
      </c>
      <c r="AI367" s="6">
        <f>-AF367/'ugly don''t look!'!$I$7</f>
        <v>-4081.2241794054084</v>
      </c>
      <c r="AJ367" s="6">
        <f>-'ugly don''t look!'!$K$7/4*AI367</f>
        <v>38.381260611591259</v>
      </c>
      <c r="AK367" s="5">
        <f t="shared" si="53"/>
        <v>0.34641415658270952</v>
      </c>
      <c r="AL367" s="5">
        <f t="shared" si="54"/>
        <v>3.6475693355740559</v>
      </c>
      <c r="AN367" s="6">
        <f>S367-'ugly don''t look!'!$M$5</f>
        <v>0.14540295387684266</v>
      </c>
      <c r="AO367" s="6">
        <f t="shared" si="58"/>
        <v>0.49332208377642017</v>
      </c>
      <c r="AP367" s="6">
        <f t="shared" si="59"/>
        <v>3.9240175146449148</v>
      </c>
      <c r="AQ367" s="6">
        <f t="shared" si="55"/>
        <v>-5.5796657796607946E-2</v>
      </c>
      <c r="AV367" s="6">
        <f t="shared" si="56"/>
        <v>0.12419267000751733</v>
      </c>
      <c r="AW367" s="6">
        <f t="shared" si="57"/>
        <v>0.34641415658270952</v>
      </c>
    </row>
    <row r="368" spans="1:49" x14ac:dyDescent="0.25">
      <c r="A368" s="6">
        <v>18838.083989999999</v>
      </c>
      <c r="B368" s="6">
        <v>23.503435</v>
      </c>
      <c r="C368" s="6">
        <v>13.009582999999999</v>
      </c>
      <c r="D368" s="6">
        <v>4.9114999999999999E-2</v>
      </c>
      <c r="E368" s="6">
        <v>34.609226999999997</v>
      </c>
      <c r="F368" s="6">
        <v>21.951428</v>
      </c>
      <c r="G368" s="6">
        <v>86.087435999999997</v>
      </c>
      <c r="H368" s="6">
        <v>13</v>
      </c>
      <c r="I368" s="6">
        <v>50.336081</v>
      </c>
      <c r="L368" s="3">
        <f t="shared" si="50"/>
        <v>8.2078753167289388E-4</v>
      </c>
      <c r="M368" s="6">
        <f>249.088908333*(E368-AVERAGE('raw Data'!$Y$2:$Y$2801))</f>
        <v>8550.4327191413468</v>
      </c>
      <c r="N368" s="3" t="s">
        <v>18</v>
      </c>
      <c r="O368" s="3">
        <f>L368/(PI()*('ugly don''t look!'!$J$7^2)/4)</f>
        <v>1.6361656640737738</v>
      </c>
      <c r="P368" s="6">
        <f>-M368/'ugly don''t look!'!$H$7</f>
        <v>-8015.0287955955637</v>
      </c>
      <c r="Q368" s="6">
        <f>-'ugly don''t look!'!$J$7/4*P368</f>
        <v>50.640955687771672</v>
      </c>
      <c r="R368" s="3">
        <f t="shared" si="51"/>
        <v>0.49235549471272561</v>
      </c>
      <c r="S368" s="3">
        <f t="shared" si="52"/>
        <v>3.9247606498492269</v>
      </c>
      <c r="U368" s="6">
        <v>444840.641</v>
      </c>
      <c r="V368" s="6">
        <v>24.007166000000002</v>
      </c>
      <c r="W368" s="6">
        <v>24.913394</v>
      </c>
      <c r="X368" s="6">
        <v>14.916869999999999</v>
      </c>
      <c r="Y368" s="6">
        <v>0.203768</v>
      </c>
      <c r="Z368" s="6">
        <v>21.113209999999999</v>
      </c>
      <c r="AA368" s="6">
        <v>85.840853999999993</v>
      </c>
      <c r="AB368" s="6">
        <v>25</v>
      </c>
      <c r="AC368" s="6">
        <v>84.525028000000006</v>
      </c>
      <c r="AE368" s="5">
        <f>0.000063090994667*'raw Data'!W368</f>
        <v>1.5718108079908698E-3</v>
      </c>
      <c r="AF368" s="6">
        <f>249.088908333*('raw Data'!X368-AVERAGE('raw Data'!$D$2:$D$3001))</f>
        <v>3731.8900713164298</v>
      </c>
      <c r="AG368" s="5"/>
      <c r="AH368" s="6">
        <f>AE368/(PI()*('ugly don''t look!'!$K$7^2)/4)</f>
        <v>1.414271660825358</v>
      </c>
      <c r="AI368" s="6">
        <f>-AF368/'ugly don''t look!'!$I$7</f>
        <v>-4081.2446099261042</v>
      </c>
      <c r="AJ368" s="6">
        <f>-'ugly don''t look!'!$K$7/4*AI368</f>
        <v>38.381452747358558</v>
      </c>
      <c r="AK368" s="5">
        <f t="shared" si="53"/>
        <v>0.34661467124570983</v>
      </c>
      <c r="AL368" s="5">
        <f t="shared" si="54"/>
        <v>3.6475743415400745</v>
      </c>
      <c r="AN368" s="6">
        <f>S368-'ugly don''t look!'!$M$5</f>
        <v>0.14614608908115478</v>
      </c>
      <c r="AO368" s="6">
        <f t="shared" si="58"/>
        <v>0.49235549471272561</v>
      </c>
      <c r="AP368" s="6">
        <f t="shared" si="59"/>
        <v>3.9247606498492269</v>
      </c>
      <c r="AQ368" s="6">
        <f t="shared" si="55"/>
        <v>-5.4433227139823709E-2</v>
      </c>
      <c r="AV368" s="6">
        <f t="shared" si="56"/>
        <v>0.12419767597353593</v>
      </c>
      <c r="AW368" s="6">
        <f t="shared" si="57"/>
        <v>0.34661467124570983</v>
      </c>
    </row>
    <row r="369" spans="1:49" x14ac:dyDescent="0.25">
      <c r="A369" s="6">
        <v>18840.821</v>
      </c>
      <c r="B369" s="6">
        <v>23.616512</v>
      </c>
      <c r="C369" s="6">
        <v>13.01571</v>
      </c>
      <c r="D369" s="6">
        <v>-9.1299999999999992E-3</v>
      </c>
      <c r="E369" s="6">
        <v>34.560946999999999</v>
      </c>
      <c r="F369" s="6">
        <v>21.823008999999999</v>
      </c>
      <c r="G369" s="6">
        <v>86.087985000000003</v>
      </c>
      <c r="H369" s="6">
        <v>13</v>
      </c>
      <c r="I369" s="6">
        <v>50.324807</v>
      </c>
      <c r="L369" s="3">
        <f t="shared" si="50"/>
        <v>8.2117409019721865E-4</v>
      </c>
      <c r="M369" s="6">
        <f>249.088908333*(E369-AVERAGE('raw Data'!$Y$2:$Y$2801))</f>
        <v>8538.4067066470307</v>
      </c>
      <c r="N369" s="3" t="s">
        <v>18</v>
      </c>
      <c r="O369" s="3">
        <f>L369/(PI()*('ugly don''t look!'!$J$7^2)/4)</f>
        <v>1.6369362335089188</v>
      </c>
      <c r="P369" s="6">
        <f>-M369/'ugly don''t look!'!$H$7</f>
        <v>-8003.7558180043407</v>
      </c>
      <c r="Q369" s="6">
        <f>-'ugly don''t look!'!$J$7/4*P369</f>
        <v>50.569730197105926</v>
      </c>
      <c r="R369" s="3">
        <f t="shared" si="51"/>
        <v>0.49282634436757461</v>
      </c>
      <c r="S369" s="3">
        <f t="shared" si="52"/>
        <v>3.9233531798414703</v>
      </c>
      <c r="U369" s="6">
        <v>444841.77980000002</v>
      </c>
      <c r="V369" s="6">
        <v>24.047450999999999</v>
      </c>
      <c r="W369" s="6">
        <v>24.917393000000001</v>
      </c>
      <c r="X369" s="6">
        <v>14.882737000000001</v>
      </c>
      <c r="Y369" s="6">
        <v>0.222749</v>
      </c>
      <c r="Z369" s="6">
        <v>21.132597000000001</v>
      </c>
      <c r="AA369" s="6">
        <v>85.839859000000004</v>
      </c>
      <c r="AB369" s="6">
        <v>25</v>
      </c>
      <c r="AC369" s="6">
        <v>84.550434999999993</v>
      </c>
      <c r="AE369" s="5">
        <f>0.000063090994667*'raw Data'!W369</f>
        <v>1.5720631088785432E-3</v>
      </c>
      <c r="AF369" s="6">
        <f>249.088908333*('raw Data'!X369-AVERAGE('raw Data'!$D$2:$D$3001))</f>
        <v>3723.3879196082994</v>
      </c>
      <c r="AG369" s="5"/>
      <c r="AH369" s="6">
        <f>AE369/(PI()*('ugly don''t look!'!$K$7^2)/4)</f>
        <v>1.4144986741488597</v>
      </c>
      <c r="AI369" s="6">
        <f>-AF369/'ugly don''t look!'!$I$7</f>
        <v>-4071.9465437536082</v>
      </c>
      <c r="AJ369" s="6">
        <f>-'ugly don''t look!'!$K$7/4*AI369</f>
        <v>38.29401047874925</v>
      </c>
      <c r="AK369" s="5">
        <f t="shared" si="53"/>
        <v>0.34677517443056172</v>
      </c>
      <c r="AL369" s="5">
        <f t="shared" si="54"/>
        <v>3.64529349959043</v>
      </c>
      <c r="AN369" s="6">
        <f>S369-'ugly don''t look!'!$M$5</f>
        <v>0.14473861907339813</v>
      </c>
      <c r="AO369" s="6">
        <f t="shared" si="58"/>
        <v>0.49282634436757461</v>
      </c>
      <c r="AP369" s="6">
        <f t="shared" si="59"/>
        <v>3.9233531798414703</v>
      </c>
      <c r="AQ369" s="6">
        <f t="shared" si="55"/>
        <v>-5.614285854239745E-2</v>
      </c>
      <c r="AV369" s="6">
        <f t="shared" si="56"/>
        <v>0.12191683402389142</v>
      </c>
      <c r="AW369" s="6">
        <f t="shared" si="57"/>
        <v>0.34677517443056172</v>
      </c>
    </row>
    <row r="370" spans="1:49" x14ac:dyDescent="0.25">
      <c r="A370" s="6">
        <v>18841.104179999998</v>
      </c>
      <c r="B370" s="6">
        <v>23.525607999999998</v>
      </c>
      <c r="C370" s="6">
        <v>13.019171999999999</v>
      </c>
      <c r="D370" s="6">
        <v>-2.0174999999999998E-2</v>
      </c>
      <c r="E370" s="6">
        <v>34.574041999999999</v>
      </c>
      <c r="F370" s="6">
        <v>21.896657000000001</v>
      </c>
      <c r="G370" s="6">
        <v>86.084489000000005</v>
      </c>
      <c r="H370" s="6">
        <v>13</v>
      </c>
      <c r="I370" s="6">
        <v>50.319251999999999</v>
      </c>
      <c r="L370" s="3">
        <f t="shared" si="50"/>
        <v>8.2139251122075572E-4</v>
      </c>
      <c r="M370" s="6">
        <f>249.088908333*(E370-AVERAGE('raw Data'!$Y$2:$Y$2801))</f>
        <v>8541.6685259016522</v>
      </c>
      <c r="N370" s="3" t="s">
        <v>18</v>
      </c>
      <c r="O370" s="3">
        <f>L370/(PI()*('ugly don''t look!'!$J$7^2)/4)</f>
        <v>1.6373716360524917</v>
      </c>
      <c r="P370" s="6">
        <f>-M370/'ugly don''t look!'!$H$7</f>
        <v>-8006.813391358879</v>
      </c>
      <c r="Q370" s="6">
        <f>-'ugly don''t look!'!$J$7/4*P370</f>
        <v>50.589048709953239</v>
      </c>
      <c r="R370" s="3">
        <f t="shared" si="51"/>
        <v>0.49309229525764625</v>
      </c>
      <c r="S370" s="3">
        <f t="shared" si="52"/>
        <v>3.9237351242123077</v>
      </c>
      <c r="U370" s="6">
        <v>444844.016</v>
      </c>
      <c r="V370" s="6">
        <v>24.092859000000001</v>
      </c>
      <c r="W370" s="6">
        <v>24.985236</v>
      </c>
      <c r="X370" s="6">
        <v>14.860887999999999</v>
      </c>
      <c r="Y370" s="6">
        <v>0.20138400000000001</v>
      </c>
      <c r="Z370" s="6">
        <v>21.161481999999999</v>
      </c>
      <c r="AA370" s="6">
        <v>85.839432000000002</v>
      </c>
      <c r="AB370" s="6">
        <v>25</v>
      </c>
      <c r="AC370" s="6">
        <v>84.515362999999994</v>
      </c>
      <c r="AE370" s="5">
        <f>0.000063090994667*'raw Data'!W370</f>
        <v>1.5763433912297366E-3</v>
      </c>
      <c r="AF370" s="6">
        <f>249.088908333*('raw Data'!X370-AVERAGE('raw Data'!$D$2:$D$3001))</f>
        <v>3717.9455760501319</v>
      </c>
      <c r="AG370" s="5"/>
      <c r="AH370" s="6">
        <f>AE370/(PI()*('ugly don''t look!'!$K$7^2)/4)</f>
        <v>1.4183499531951982</v>
      </c>
      <c r="AI370" s="6">
        <f>-AF370/'ugly don''t look!'!$I$7</f>
        <v>-4065.9947244642735</v>
      </c>
      <c r="AJ370" s="6">
        <f>-'ugly don''t look!'!$K$7/4*AI370</f>
        <v>38.238037487015596</v>
      </c>
      <c r="AK370" s="5">
        <f t="shared" si="53"/>
        <v>0.34949419117002978</v>
      </c>
      <c r="AL370" s="5">
        <f t="shared" si="54"/>
        <v>3.6438307659199909</v>
      </c>
      <c r="AN370" s="6">
        <f>S370-'ugly don''t look!'!$M$5</f>
        <v>0.14512056344423563</v>
      </c>
      <c r="AO370" s="6">
        <f t="shared" si="58"/>
        <v>0.49309229525764625</v>
      </c>
      <c r="AP370" s="6">
        <f t="shared" si="59"/>
        <v>3.9237351242123077</v>
      </c>
      <c r="AQ370" s="6">
        <f t="shared" si="55"/>
        <v>-5.5931584556616648E-2</v>
      </c>
      <c r="AV370" s="6">
        <f t="shared" si="56"/>
        <v>0.12045410035345228</v>
      </c>
      <c r="AW370" s="6">
        <f t="shared" si="57"/>
        <v>0.34949419117002978</v>
      </c>
    </row>
    <row r="371" spans="1:49" x14ac:dyDescent="0.25">
      <c r="A371" s="6">
        <v>18843.074000000001</v>
      </c>
      <c r="B371" s="6">
        <v>23.701495999999999</v>
      </c>
      <c r="C371" s="6">
        <v>13.031275000000001</v>
      </c>
      <c r="D371" s="6">
        <v>-8.7091000000000002E-2</v>
      </c>
      <c r="E371" s="6">
        <v>34.533436000000002</v>
      </c>
      <c r="F371" s="6">
        <v>21.950906</v>
      </c>
      <c r="G371" s="6">
        <v>86.093164000000002</v>
      </c>
      <c r="H371" s="6">
        <v>13</v>
      </c>
      <c r="I371" s="6">
        <v>50.293261000000001</v>
      </c>
      <c r="L371" s="3">
        <f t="shared" si="50"/>
        <v>8.2215610152921049E-4</v>
      </c>
      <c r="M371" s="6">
        <f>249.088908333*(E371-AVERAGE('raw Data'!$Y$2:$Y$2801))</f>
        <v>8531.5540216898826</v>
      </c>
      <c r="N371" s="3" t="s">
        <v>18</v>
      </c>
      <c r="O371" s="3">
        <f>L371/(PI()*('ugly don''t look!'!$J$7^2)/4)</f>
        <v>1.6388937842283622</v>
      </c>
      <c r="P371" s="6">
        <f>-M371/'ugly don''t look!'!$H$7</f>
        <v>-7997.3322288056643</v>
      </c>
      <c r="Q371" s="6">
        <f>-'ugly don''t look!'!$J$7/4*P371</f>
        <v>50.529144354651386</v>
      </c>
      <c r="R371" s="3">
        <f t="shared" si="51"/>
        <v>0.49402149243194565</v>
      </c>
      <c r="S371" s="3">
        <f t="shared" si="52"/>
        <v>3.9225502857476489</v>
      </c>
      <c r="U371" s="6">
        <v>444844.30009999999</v>
      </c>
      <c r="V371" s="6">
        <v>23.999604999999999</v>
      </c>
      <c r="W371" s="6">
        <v>24.996383999999999</v>
      </c>
      <c r="X371" s="6">
        <v>14.881432999999999</v>
      </c>
      <c r="Y371" s="6">
        <v>0.21084600000000001</v>
      </c>
      <c r="Z371" s="6">
        <v>21.217397999999999</v>
      </c>
      <c r="AA371" s="6">
        <v>85.839236</v>
      </c>
      <c r="AB371" s="6">
        <v>25</v>
      </c>
      <c r="AC371" s="6">
        <v>84.504915999999994</v>
      </c>
      <c r="AE371" s="5">
        <f>0.000063090994667*'raw Data'!W371</f>
        <v>1.5770467296382842E-3</v>
      </c>
      <c r="AF371" s="6">
        <f>249.088908333*('raw Data'!X371-AVERAGE('raw Data'!$D$2:$D$3001))</f>
        <v>3723.0631076718332</v>
      </c>
      <c r="AG371" s="5"/>
      <c r="AH371" s="6">
        <f>AE371/(PI()*('ugly don''t look!'!$K$7^2)/4)</f>
        <v>1.4189827975388825</v>
      </c>
      <c r="AI371" s="6">
        <f>-AF371/'ugly don''t look!'!$I$7</f>
        <v>-4071.5913251004299</v>
      </c>
      <c r="AJ371" s="6">
        <f>-'ugly don''t look!'!$K$7/4*AI371</f>
        <v>38.290669878208227</v>
      </c>
      <c r="AK371" s="5">
        <f t="shared" si="53"/>
        <v>0.34994027515789811</v>
      </c>
      <c r="AL371" s="5">
        <f t="shared" si="54"/>
        <v>3.6452062601966615</v>
      </c>
      <c r="AN371" s="6">
        <f>S371-'ugly don''t look!'!$M$5</f>
        <v>0.14393572497957674</v>
      </c>
      <c r="AO371" s="6">
        <f t="shared" si="58"/>
        <v>0.49402149243194565</v>
      </c>
      <c r="AP371" s="6">
        <f t="shared" si="59"/>
        <v>3.9225502857476489</v>
      </c>
      <c r="AQ371" s="6">
        <f t="shared" si="55"/>
        <v>-5.7712722734687166E-2</v>
      </c>
      <c r="AV371" s="6">
        <f t="shared" si="56"/>
        <v>0.12182959463012288</v>
      </c>
      <c r="AW371" s="6">
        <f t="shared" si="57"/>
        <v>0.34994027515789811</v>
      </c>
    </row>
    <row r="372" spans="1:49" x14ac:dyDescent="0.25">
      <c r="A372" s="6">
        <v>18843.541069999999</v>
      </c>
      <c r="B372" s="6">
        <v>23.647181</v>
      </c>
      <c r="C372" s="6">
        <v>13.011393999999999</v>
      </c>
      <c r="D372" s="6">
        <v>-0.10376100000000001</v>
      </c>
      <c r="E372" s="6">
        <v>34.587043000000001</v>
      </c>
      <c r="F372" s="6">
        <v>21.840774</v>
      </c>
      <c r="G372" s="6">
        <v>86.086386000000005</v>
      </c>
      <c r="H372" s="6">
        <v>13</v>
      </c>
      <c r="I372" s="6">
        <v>50.310015</v>
      </c>
      <c r="L372" s="3">
        <f t="shared" si="50"/>
        <v>8.2090178946423581E-4</v>
      </c>
      <c r="M372" s="6">
        <f>249.088908333*(E372-AVERAGE('raw Data'!$Y$2:$Y$2801))</f>
        <v>8544.9069307988884</v>
      </c>
      <c r="N372" s="3" t="s">
        <v>18</v>
      </c>
      <c r="O372" s="3">
        <f>L372/(PI()*('ugly don''t look!'!$J$7^2)/4)</f>
        <v>1.6363934266406168</v>
      </c>
      <c r="P372" s="6">
        <f>-M372/'ugly don''t look!'!$H$7</f>
        <v>-8009.8490164968962</v>
      </c>
      <c r="Q372" s="6">
        <f>-'ugly don''t look!'!$J$7/4*P372</f>
        <v>50.608228548481513</v>
      </c>
      <c r="R372" s="3">
        <f t="shared" si="51"/>
        <v>0.49249469010134789</v>
      </c>
      <c r="S372" s="3">
        <f t="shared" si="52"/>
        <v>3.9241141826075046</v>
      </c>
      <c r="U372" s="6">
        <v>444845.20899999997</v>
      </c>
      <c r="V372" s="6">
        <v>24.006426999999999</v>
      </c>
      <c r="W372" s="6">
        <v>25.000633000000001</v>
      </c>
      <c r="X372" s="6">
        <v>14.874355</v>
      </c>
      <c r="Y372" s="6">
        <v>0.20149600000000001</v>
      </c>
      <c r="Z372" s="6">
        <v>21.166295999999999</v>
      </c>
      <c r="AA372" s="6">
        <v>85.841132999999999</v>
      </c>
      <c r="AB372" s="6">
        <v>25</v>
      </c>
      <c r="AC372" s="6">
        <v>84.503985</v>
      </c>
      <c r="AE372" s="5">
        <f>0.000063090994667*'raw Data'!W372</f>
        <v>1.5773148032746244E-3</v>
      </c>
      <c r="AF372" s="6">
        <f>249.088908333*('raw Data'!X372-AVERAGE('raw Data'!$D$2:$D$3001))</f>
        <v>3721.3000563786522</v>
      </c>
      <c r="AG372" s="5"/>
      <c r="AH372" s="6">
        <f>AE372/(PI()*('ugly don''t look!'!$K$7^2)/4)</f>
        <v>1.4192240027430729</v>
      </c>
      <c r="AI372" s="6">
        <f>-AF372/'ugly don''t look!'!$I$7</f>
        <v>-4069.6632287605557</v>
      </c>
      <c r="AJ372" s="6">
        <f>-'ugly don''t look!'!$K$7/4*AI372</f>
        <v>38.272537385394337</v>
      </c>
      <c r="AK372" s="5">
        <f t="shared" si="53"/>
        <v>0.35011024529872592</v>
      </c>
      <c r="AL372" s="5">
        <f t="shared" si="54"/>
        <v>3.6447325994449518</v>
      </c>
      <c r="AN372" s="6">
        <f>S372-'ugly don''t look!'!$M$5</f>
        <v>0.14549962183943244</v>
      </c>
      <c r="AO372" s="6">
        <f t="shared" si="58"/>
        <v>0.49249469010134789</v>
      </c>
      <c r="AP372" s="6">
        <f t="shared" si="59"/>
        <v>3.9241141826075046</v>
      </c>
      <c r="AQ372" s="6">
        <f t="shared" si="55"/>
        <v>-5.5169021138707447E-2</v>
      </c>
      <c r="AV372" s="6">
        <f t="shared" si="56"/>
        <v>0.12135593387841315</v>
      </c>
      <c r="AW372" s="6">
        <f t="shared" si="57"/>
        <v>0.35011024529872592</v>
      </c>
    </row>
    <row r="373" spans="1:49" x14ac:dyDescent="0.25">
      <c r="A373" s="6">
        <v>18846.136060000001</v>
      </c>
      <c r="B373" s="6">
        <v>23.684331</v>
      </c>
      <c r="C373" s="6">
        <v>12.993968000000001</v>
      </c>
      <c r="D373" s="6">
        <v>-0.13338700000000001</v>
      </c>
      <c r="E373" s="6">
        <v>34.569440999999998</v>
      </c>
      <c r="F373" s="6">
        <v>21.838335000000001</v>
      </c>
      <c r="G373" s="6">
        <v>86.087213000000006</v>
      </c>
      <c r="H373" s="6">
        <v>13</v>
      </c>
      <c r="I373" s="6">
        <v>50.318731</v>
      </c>
      <c r="L373" s="3">
        <f t="shared" si="50"/>
        <v>8.1980236579116874E-4</v>
      </c>
      <c r="M373" s="6">
        <f>249.088908333*(E373-AVERAGE('raw Data'!$Y$2:$Y$2801))</f>
        <v>8540.5224678344111</v>
      </c>
      <c r="N373" s="3" t="s">
        <v>18</v>
      </c>
      <c r="O373" s="3">
        <f>L373/(PI()*('ugly don''t look!'!$J$7^2)/4)</f>
        <v>1.6342018250449204</v>
      </c>
      <c r="P373" s="6">
        <f>-M373/'ugly don''t look!'!$H$7</f>
        <v>-8005.7390962077343</v>
      </c>
      <c r="Q373" s="6">
        <f>-'ugly don''t look!'!$J$7/4*P373</f>
        <v>50.582261044614519</v>
      </c>
      <c r="R373" s="3">
        <f t="shared" si="51"/>
        <v>0.49115450474970934</v>
      </c>
      <c r="S373" s="3">
        <f t="shared" si="52"/>
        <v>3.9236009425877865</v>
      </c>
      <c r="U373" s="6">
        <v>444846.49800000002</v>
      </c>
      <c r="V373" s="6">
        <v>24.020094</v>
      </c>
      <c r="W373" s="6">
        <v>24.991848999999998</v>
      </c>
      <c r="X373" s="6">
        <v>14.891686999999999</v>
      </c>
      <c r="Y373" s="6">
        <v>0.205072</v>
      </c>
      <c r="Z373" s="6">
        <v>21.247150999999999</v>
      </c>
      <c r="AA373" s="6">
        <v>85.841524000000007</v>
      </c>
      <c r="AB373" s="6">
        <v>25</v>
      </c>
      <c r="AC373" s="6">
        <v>84.507834000000003</v>
      </c>
      <c r="AE373" s="5">
        <f>0.000063090994667*'raw Data'!W373</f>
        <v>1.5767606119774693E-3</v>
      </c>
      <c r="AF373" s="6">
        <f>249.088908333*('raw Data'!X373-AVERAGE('raw Data'!$D$2:$D$3001))</f>
        <v>3725.6172653378794</v>
      </c>
      <c r="AG373" s="5"/>
      <c r="AH373" s="6">
        <f>AE373/(PI()*('ugly don''t look!'!$K$7^2)/4)</f>
        <v>1.4187253568231839</v>
      </c>
      <c r="AI373" s="6">
        <f>-AF373/'ugly don''t look!'!$I$7</f>
        <v>-4074.3845858900695</v>
      </c>
      <c r="AJ373" s="6">
        <f>-'ugly don''t look!'!$K$7/4*AI373</f>
        <v>38.316938680315275</v>
      </c>
      <c r="AK373" s="5">
        <f t="shared" si="53"/>
        <v>0.34975883245667522</v>
      </c>
      <c r="AL373" s="5">
        <f t="shared" si="54"/>
        <v>3.6458920616106698</v>
      </c>
      <c r="AN373" s="6">
        <f>S373-'ugly don''t look!'!$M$5</f>
        <v>0.14498638181971435</v>
      </c>
      <c r="AO373" s="6">
        <f t="shared" si="58"/>
        <v>0.49115450474970934</v>
      </c>
      <c r="AP373" s="6">
        <f t="shared" si="59"/>
        <v>3.9236009425877865</v>
      </c>
      <c r="AQ373" s="6">
        <f t="shared" si="55"/>
        <v>-5.4822215343388464E-2</v>
      </c>
      <c r="AV373" s="6">
        <f t="shared" si="56"/>
        <v>0.1225153960441312</v>
      </c>
      <c r="AW373" s="6">
        <f t="shared" si="57"/>
        <v>0.34975883245667522</v>
      </c>
    </row>
    <row r="374" spans="1:49" x14ac:dyDescent="0.25">
      <c r="A374" s="6">
        <v>18846.420160000001</v>
      </c>
      <c r="B374" s="6">
        <v>23.617989999999999</v>
      </c>
      <c r="C374" s="6">
        <v>13.005459</v>
      </c>
      <c r="D374" s="6">
        <v>-0.14133100000000001</v>
      </c>
      <c r="E374" s="6">
        <v>34.564877000000003</v>
      </c>
      <c r="F374" s="6">
        <v>21.795033</v>
      </c>
      <c r="G374" s="6">
        <v>86.083214999999996</v>
      </c>
      <c r="H374" s="6">
        <v>13</v>
      </c>
      <c r="I374" s="6">
        <v>50.307316</v>
      </c>
      <c r="L374" s="3">
        <f t="shared" si="50"/>
        <v>8.2052734441088722E-4</v>
      </c>
      <c r="M374" s="6">
        <f>249.088908333*(E374-AVERAGE('raw Data'!$Y$2:$Y$2801))</f>
        <v>8539.3856260567809</v>
      </c>
      <c r="N374" s="3" t="s">
        <v>18</v>
      </c>
      <c r="O374" s="3">
        <f>L374/(PI()*('ugly don''t look!'!$J$7^2)/4)</f>
        <v>1.635647004313608</v>
      </c>
      <c r="P374" s="6">
        <f>-M374/'ugly don''t look!'!$H$7</f>
        <v>-8004.6734402482016</v>
      </c>
      <c r="Q374" s="6">
        <f>-'ugly don''t look!'!$J$7/4*P374</f>
        <v>50.575527963848202</v>
      </c>
      <c r="R374" s="3">
        <f t="shared" si="51"/>
        <v>0.49203844736492247</v>
      </c>
      <c r="S374" s="3">
        <f t="shared" si="52"/>
        <v>3.9234678222251875</v>
      </c>
      <c r="U374" s="6">
        <v>444848.47700000001</v>
      </c>
      <c r="V374" s="6">
        <v>24.058508</v>
      </c>
      <c r="W374" s="6">
        <v>25.008713</v>
      </c>
      <c r="X374" s="6">
        <v>14.906635</v>
      </c>
      <c r="Y374" s="6">
        <v>0.23444599999999999</v>
      </c>
      <c r="Z374" s="6">
        <v>21.193458</v>
      </c>
      <c r="AA374" s="6">
        <v>85.847977</v>
      </c>
      <c r="AB374" s="6">
        <v>25</v>
      </c>
      <c r="AC374" s="6">
        <v>84.492728999999997</v>
      </c>
      <c r="AE374" s="5">
        <f>0.000063090994667*'raw Data'!W374</f>
        <v>1.5778245785115336E-3</v>
      </c>
      <c r="AF374" s="6">
        <f>249.088908333*('raw Data'!X374-AVERAGE('raw Data'!$D$2:$D$3001))</f>
        <v>3729.3406463396414</v>
      </c>
      <c r="AG374" s="5"/>
      <c r="AH374" s="6">
        <f>AE374/(PI()*('ugly don''t look!'!$K$7^2)/4)</f>
        <v>1.4196826843269419</v>
      </c>
      <c r="AI374" s="6">
        <f>-AF374/'ugly don''t look!'!$I$7</f>
        <v>-4078.4565248683743</v>
      </c>
      <c r="AJ374" s="6">
        <f>-'ugly don''t look!'!$K$7/4*AI374</f>
        <v>38.355232619645896</v>
      </c>
      <c r="AK374" s="5">
        <f t="shared" si="53"/>
        <v>0.35043338490028403</v>
      </c>
      <c r="AL374" s="5">
        <f t="shared" si="54"/>
        <v>3.646890962303464</v>
      </c>
      <c r="AN374" s="6">
        <f>S374-'ugly don''t look!'!$M$5</f>
        <v>0.14485326145711541</v>
      </c>
      <c r="AO374" s="6">
        <f t="shared" si="58"/>
        <v>0.49203844736492247</v>
      </c>
      <c r="AP374" s="6">
        <f t="shared" si="59"/>
        <v>3.9234678222251875</v>
      </c>
      <c r="AQ374" s="6">
        <f t="shared" si="55"/>
        <v>-5.5522593918455904E-2</v>
      </c>
      <c r="AV374" s="6">
        <f t="shared" si="56"/>
        <v>0.12351429673692538</v>
      </c>
      <c r="AW374" s="6">
        <f t="shared" si="57"/>
        <v>0.35043338490028403</v>
      </c>
    </row>
    <row r="375" spans="1:49" x14ac:dyDescent="0.25">
      <c r="A375" s="6">
        <v>18847.321469999999</v>
      </c>
      <c r="B375" s="6">
        <v>23.502327000000001</v>
      </c>
      <c r="C375" s="6">
        <v>13.001939</v>
      </c>
      <c r="D375" s="6">
        <v>-0.14529800000000001</v>
      </c>
      <c r="E375" s="6">
        <v>34.552303999999999</v>
      </c>
      <c r="F375" s="6">
        <v>21.775265000000001</v>
      </c>
      <c r="G375" s="6">
        <v>86.085763</v>
      </c>
      <c r="H375" s="6">
        <v>13</v>
      </c>
      <c r="I375" s="6">
        <v>50.312085000000003</v>
      </c>
      <c r="L375" s="3">
        <f t="shared" si="50"/>
        <v>8.203052641096594E-4</v>
      </c>
      <c r="M375" s="6">
        <f>249.088908333*(E375-AVERAGE('raw Data'!$Y$2:$Y$2801))</f>
        <v>8536.2538312123088</v>
      </c>
      <c r="N375" s="3" t="s">
        <v>18</v>
      </c>
      <c r="O375" s="3">
        <f>L375/(PI()*('ugly don''t look!'!$J$7^2)/4)</f>
        <v>1.6352043073311191</v>
      </c>
      <c r="P375" s="6">
        <f>-M375/'ugly don''t look!'!$H$7</f>
        <v>-8001.7377495428473</v>
      </c>
      <c r="Q375" s="6">
        <f>-'ugly don''t look!'!$J$7/4*P375</f>
        <v>50.556979536049099</v>
      </c>
      <c r="R375" s="3">
        <f t="shared" si="51"/>
        <v>0.49176775515484489</v>
      </c>
      <c r="S375" s="3">
        <f t="shared" si="52"/>
        <v>3.9231010078651836</v>
      </c>
      <c r="U375" s="6">
        <v>444848.78600000002</v>
      </c>
      <c r="V375" s="6">
        <v>23.963577999999998</v>
      </c>
      <c r="W375" s="6">
        <v>25.012409999999999</v>
      </c>
      <c r="X375" s="6">
        <v>14.886649</v>
      </c>
      <c r="Y375" s="6">
        <v>0.23893500000000001</v>
      </c>
      <c r="Z375" s="6">
        <v>21.18383</v>
      </c>
      <c r="AA375" s="6">
        <v>85.847977</v>
      </c>
      <c r="AB375" s="6">
        <v>25</v>
      </c>
      <c r="AC375" s="6">
        <v>84.487852000000004</v>
      </c>
      <c r="AE375" s="5">
        <f>0.000063090994667*'raw Data'!W375</f>
        <v>1.5780578259188176E-3</v>
      </c>
      <c r="AF375" s="6">
        <f>249.088908333*('raw Data'!X375-AVERAGE('raw Data'!$D$2:$D$3001))</f>
        <v>3724.3623554176984</v>
      </c>
      <c r="AG375" s="5"/>
      <c r="AH375" s="6">
        <f>AE375/(PI()*('ugly don''t look!'!$K$7^2)/4)</f>
        <v>1.4198925538585709</v>
      </c>
      <c r="AI375" s="6">
        <f>-AF375/'ugly don''t look!'!$I$7</f>
        <v>-4073.0121997131437</v>
      </c>
      <c r="AJ375" s="6">
        <f>-'ugly don''t look!'!$K$7/4*AI375</f>
        <v>38.304032280372304</v>
      </c>
      <c r="AK375" s="5">
        <f t="shared" si="53"/>
        <v>0.35058120245354968</v>
      </c>
      <c r="AL375" s="5">
        <f t="shared" si="54"/>
        <v>3.6455551721167567</v>
      </c>
      <c r="AN375" s="6">
        <f>S375-'ugly don''t look!'!$M$5</f>
        <v>0.14448644709711145</v>
      </c>
      <c r="AO375" s="6">
        <f t="shared" si="58"/>
        <v>0.49176775515484489</v>
      </c>
      <c r="AP375" s="6">
        <f t="shared" si="59"/>
        <v>3.9231010078651836</v>
      </c>
      <c r="AQ375" s="6">
        <f t="shared" si="55"/>
        <v>-5.571569521544531E-2</v>
      </c>
      <c r="AV375" s="6">
        <f t="shared" si="56"/>
        <v>0.12217850655021811</v>
      </c>
      <c r="AW375" s="6">
        <f t="shared" si="57"/>
        <v>0.35058120245354968</v>
      </c>
    </row>
    <row r="376" spans="1:49" x14ac:dyDescent="0.25">
      <c r="A376" s="6">
        <v>18849.075000000001</v>
      </c>
      <c r="B376" s="6">
        <v>23.693936999999998</v>
      </c>
      <c r="C376" s="6">
        <v>12.983046</v>
      </c>
      <c r="D376" s="6">
        <v>-0.15584100000000001</v>
      </c>
      <c r="E376" s="6">
        <v>34.569273000000003</v>
      </c>
      <c r="F376" s="6">
        <v>21.872972000000001</v>
      </c>
      <c r="G376" s="6">
        <v>86.082676000000006</v>
      </c>
      <c r="H376" s="6">
        <v>13</v>
      </c>
      <c r="I376" s="6">
        <v>50.334673000000002</v>
      </c>
      <c r="L376" s="3">
        <f t="shared" si="50"/>
        <v>8.191132859474157E-4</v>
      </c>
      <c r="M376" s="6">
        <f>249.088908333*(E376-AVERAGE('raw Data'!$Y$2:$Y$2801))</f>
        <v>8540.4806208978116</v>
      </c>
      <c r="N376" s="3" t="s">
        <v>18</v>
      </c>
      <c r="O376" s="3">
        <f>L376/(PI()*('ugly don''t look!'!$J$7^2)/4)</f>
        <v>1.6328282067373223</v>
      </c>
      <c r="P376" s="6">
        <f>-M376/'ugly don''t look!'!$H$7</f>
        <v>-8005.6998696079972</v>
      </c>
      <c r="Q376" s="6">
        <f>-'ugly don''t look!'!$J$7/4*P376</f>
        <v>50.58201320115073</v>
      </c>
      <c r="R376" s="3">
        <f t="shared" si="51"/>
        <v>0.49031360743613911</v>
      </c>
      <c r="S376" s="3">
        <f t="shared" si="52"/>
        <v>3.9235960427658751</v>
      </c>
      <c r="U376" s="6">
        <v>444851.65500000003</v>
      </c>
      <c r="V376" s="6">
        <v>24.088253999999999</v>
      </c>
      <c r="W376" s="6">
        <v>25.112054000000001</v>
      </c>
      <c r="X376" s="6">
        <v>14.933047</v>
      </c>
      <c r="Y376" s="6">
        <v>0.27520099999999997</v>
      </c>
      <c r="Z376" s="6">
        <v>21.098416</v>
      </c>
      <c r="AA376" s="6">
        <v>85.850059999999999</v>
      </c>
      <c r="AB376" s="6">
        <v>25</v>
      </c>
      <c r="AC376" s="6">
        <v>84.308248000000006</v>
      </c>
      <c r="AE376" s="5">
        <f>0.000063090994667*'raw Data'!W376</f>
        <v>1.5843444649914161E-3</v>
      </c>
      <c r="AF376" s="6">
        <f>249.088908333*('raw Data'!X376-AVERAGE('raw Data'!$D$2:$D$3001))</f>
        <v>3735.9195825865327</v>
      </c>
      <c r="AG376" s="5"/>
      <c r="AH376" s="6">
        <f>AE376/(PI()*('ugly don''t look!'!$K$7^2)/4)</f>
        <v>1.4255490968960745</v>
      </c>
      <c r="AI376" s="6">
        <f>-AF376/'ugly don''t look!'!$I$7</f>
        <v>-4085.6513370368907</v>
      </c>
      <c r="AJ376" s="6">
        <f>-'ugly don''t look!'!$K$7/4*AI376</f>
        <v>38.422895151462889</v>
      </c>
      <c r="AK376" s="5">
        <f t="shared" si="53"/>
        <v>0.3545570706547701</v>
      </c>
      <c r="AL376" s="5">
        <f t="shared" si="54"/>
        <v>3.6486535098231236</v>
      </c>
      <c r="AN376" s="6">
        <f>S376-'ugly don''t look!'!$M$5</f>
        <v>0.14498148199780303</v>
      </c>
      <c r="AO376" s="6">
        <f t="shared" si="58"/>
        <v>0.49031360743613911</v>
      </c>
      <c r="AP376" s="6">
        <f t="shared" si="59"/>
        <v>3.9235960427658751</v>
      </c>
      <c r="AQ376" s="6">
        <f t="shared" si="55"/>
        <v>-5.4287480692704032E-2</v>
      </c>
      <c r="AV376" s="6">
        <f t="shared" si="56"/>
        <v>0.12527684425658503</v>
      </c>
      <c r="AW376" s="6">
        <f t="shared" si="57"/>
        <v>0.3545570706547701</v>
      </c>
    </row>
    <row r="377" spans="1:49" x14ac:dyDescent="0.25">
      <c r="A377" s="6">
        <v>18851.54999</v>
      </c>
      <c r="B377" s="6">
        <v>23.710394000000001</v>
      </c>
      <c r="C377" s="6">
        <v>12.938127</v>
      </c>
      <c r="D377" s="6">
        <v>-0.13950499999999999</v>
      </c>
      <c r="E377" s="6">
        <v>34.505887000000001</v>
      </c>
      <c r="F377" s="6">
        <v>21.79007</v>
      </c>
      <c r="G377" s="6">
        <v>86.084943999999993</v>
      </c>
      <c r="H377" s="6">
        <v>13</v>
      </c>
      <c r="I377" s="6">
        <v>50.420025000000003</v>
      </c>
      <c r="L377" s="3">
        <f t="shared" si="50"/>
        <v>8.1627930155796875E-4</v>
      </c>
      <c r="M377" s="6">
        <f>249.088908333*(E377-AVERAGE('raw Data'!$Y$2:$Y$2801))</f>
        <v>8524.6918713542163</v>
      </c>
      <c r="N377" s="3" t="s">
        <v>18</v>
      </c>
      <c r="O377" s="3">
        <f>L377/(PI()*('ugly don''t look!'!$J$7^2)/4)</f>
        <v>1.627178915329248</v>
      </c>
      <c r="P377" s="6">
        <f>-M377/'ugly don''t look!'!$H$7</f>
        <v>-7990.8997669237124</v>
      </c>
      <c r="Q377" s="6">
        <f>-'ugly don''t look!'!$J$7/4*P377</f>
        <v>50.488502452365744</v>
      </c>
      <c r="R377" s="3">
        <f t="shared" si="51"/>
        <v>0.48684778858885647</v>
      </c>
      <c r="S377" s="3">
        <f t="shared" si="52"/>
        <v>3.9217456361490273</v>
      </c>
      <c r="U377" s="6">
        <v>444852.00199999998</v>
      </c>
      <c r="V377" s="6">
        <v>24.015291999999999</v>
      </c>
      <c r="W377" s="6">
        <v>25.125926</v>
      </c>
      <c r="X377" s="6">
        <v>14.904510999999999</v>
      </c>
      <c r="Y377" s="6">
        <v>0.26814100000000002</v>
      </c>
      <c r="Z377" s="6">
        <v>21.108785000000001</v>
      </c>
      <c r="AA377" s="6">
        <v>85.851994000000005</v>
      </c>
      <c r="AB377" s="6">
        <v>25</v>
      </c>
      <c r="AC377" s="6">
        <v>84.280528000000004</v>
      </c>
      <c r="AE377" s="5">
        <f>0.000063090994667*'raw Data'!W377</f>
        <v>1.5852196632694367E-3</v>
      </c>
      <c r="AF377" s="6">
        <f>249.088908333*('raw Data'!X377-AVERAGE('raw Data'!$D$2:$D$3001))</f>
        <v>3728.8115814983425</v>
      </c>
      <c r="AG377" s="5"/>
      <c r="AH377" s="6">
        <f>AE377/(PI()*('ugly don''t look!'!$K$7^2)/4)</f>
        <v>1.4263365759717463</v>
      </c>
      <c r="AI377" s="6">
        <f>-AF377/'ugly don''t look!'!$I$7</f>
        <v>-4077.8779325222467</v>
      </c>
      <c r="AJ377" s="6">
        <f>-'ugly don''t look!'!$K$7/4*AI377</f>
        <v>38.34979133471559</v>
      </c>
      <c r="AK377" s="5">
        <f t="shared" si="53"/>
        <v>0.35510932217254843</v>
      </c>
      <c r="AL377" s="5">
        <f t="shared" si="54"/>
        <v>3.6467490867219459</v>
      </c>
      <c r="AN377" s="6">
        <f>S377-'ugly don''t look!'!$M$5</f>
        <v>0.14313107538095515</v>
      </c>
      <c r="AO377" s="6">
        <f t="shared" si="58"/>
        <v>0.48684778858885647</v>
      </c>
      <c r="AP377" s="6">
        <f t="shared" si="59"/>
        <v>3.9217456361490273</v>
      </c>
      <c r="AQ377" s="6">
        <f t="shared" si="55"/>
        <v>-5.3913744961153781E-2</v>
      </c>
      <c r="AV377" s="6">
        <f t="shared" si="56"/>
        <v>0.12337242115540725</v>
      </c>
      <c r="AW377" s="6">
        <f t="shared" si="57"/>
        <v>0.35510932217254843</v>
      </c>
    </row>
    <row r="378" spans="1:49" x14ac:dyDescent="0.25">
      <c r="A378" s="6">
        <v>18851.816999999999</v>
      </c>
      <c r="B378" s="6">
        <v>23.702635000000001</v>
      </c>
      <c r="C378" s="6">
        <v>12.943349</v>
      </c>
      <c r="D378" s="6">
        <v>-0.13440199999999999</v>
      </c>
      <c r="E378" s="6">
        <v>34.511772999999998</v>
      </c>
      <c r="F378" s="6">
        <v>21.851877000000002</v>
      </c>
      <c r="G378" s="6">
        <v>86.089258999999998</v>
      </c>
      <c r="H378" s="6">
        <v>13</v>
      </c>
      <c r="I378" s="6">
        <v>50.420067000000003</v>
      </c>
      <c r="L378" s="3">
        <f t="shared" si="50"/>
        <v>8.1660876273211979E-4</v>
      </c>
      <c r="M378" s="6">
        <f>249.088908333*(E378-AVERAGE('raw Data'!$Y$2:$Y$2801))</f>
        <v>8526.1580086686627</v>
      </c>
      <c r="N378" s="3" t="s">
        <v>18</v>
      </c>
      <c r="O378" s="3">
        <f>L378/(PI()*('ugly don''t look!'!$J$7^2)/4)</f>
        <v>1.6278356663640654</v>
      </c>
      <c r="P378" s="6">
        <f>-M378/'ugly don''t look!'!$H$7</f>
        <v>-7992.2740988645137</v>
      </c>
      <c r="Q378" s="6">
        <f>-'ugly don''t look!'!$J$7/4*P378</f>
        <v>50.497185825150716</v>
      </c>
      <c r="R378" s="3">
        <f t="shared" si="51"/>
        <v>0.48725132044854341</v>
      </c>
      <c r="S378" s="3">
        <f t="shared" si="52"/>
        <v>3.9219176084939105</v>
      </c>
      <c r="U378" s="6">
        <v>444854.69300000003</v>
      </c>
      <c r="V378" s="6">
        <v>24.071632999999999</v>
      </c>
      <c r="W378" s="6">
        <v>25.06804</v>
      </c>
      <c r="X378" s="6">
        <v>14.950481</v>
      </c>
      <c r="Y378" s="6">
        <v>0.28620899999999999</v>
      </c>
      <c r="Z378" s="6">
        <v>21.088415999999999</v>
      </c>
      <c r="AA378" s="6">
        <v>85.846925999999996</v>
      </c>
      <c r="AB378" s="6">
        <v>25</v>
      </c>
      <c r="AC378" s="6">
        <v>84.263987</v>
      </c>
      <c r="AE378" s="5">
        <f>0.000063090994667*'raw Data'!W378</f>
        <v>1.5815675779521428E-3</v>
      </c>
      <c r="AF378" s="6">
        <f>249.088908333*('raw Data'!X378-AVERAGE('raw Data'!$D$2:$D$3001))</f>
        <v>3740.2621986144104</v>
      </c>
      <c r="AG378" s="5"/>
      <c r="AH378" s="6">
        <f>AE378/(PI()*('ugly don''t look!'!$K$7^2)/4)</f>
        <v>1.4230505311494899</v>
      </c>
      <c r="AI378" s="6">
        <f>-AF378/'ugly don''t look!'!$I$7</f>
        <v>-4090.4004796745521</v>
      </c>
      <c r="AJ378" s="6">
        <f>-'ugly don''t look!'!$K$7/4*AI378</f>
        <v>38.467557751027378</v>
      </c>
      <c r="AK378" s="5">
        <f t="shared" si="53"/>
        <v>0.35280282877203234</v>
      </c>
      <c r="AL378" s="5">
        <f t="shared" si="54"/>
        <v>3.6498152302422806</v>
      </c>
      <c r="AN378" s="6">
        <f>S378-'ugly don''t look!'!$M$5</f>
        <v>0.14330304772583835</v>
      </c>
      <c r="AO378" s="6">
        <f t="shared" si="58"/>
        <v>0.48725132044854341</v>
      </c>
      <c r="AP378" s="6">
        <f t="shared" si="59"/>
        <v>3.9219176084939105</v>
      </c>
      <c r="AQ378" s="6">
        <f t="shared" si="55"/>
        <v>-5.4000733726936062E-2</v>
      </c>
      <c r="AV378" s="6">
        <f t="shared" si="56"/>
        <v>0.12643856467574199</v>
      </c>
      <c r="AW378" s="6">
        <f t="shared" si="57"/>
        <v>0.35280282877203234</v>
      </c>
    </row>
    <row r="379" spans="1:49" x14ac:dyDescent="0.25">
      <c r="A379" s="6">
        <v>18853.901000000002</v>
      </c>
      <c r="B379" s="6">
        <v>23.652384000000001</v>
      </c>
      <c r="C379" s="6">
        <v>12.948286</v>
      </c>
      <c r="D379" s="6">
        <v>-0.12324499999999999</v>
      </c>
      <c r="E379" s="6">
        <v>34.478282999999998</v>
      </c>
      <c r="F379" s="6">
        <v>21.959199000000002</v>
      </c>
      <c r="G379" s="6">
        <v>86.084209999999999</v>
      </c>
      <c r="H379" s="6">
        <v>13</v>
      </c>
      <c r="I379" s="6">
        <v>50.453754000000004</v>
      </c>
      <c r="L379" s="3">
        <f t="shared" si="50"/>
        <v>8.1692024297279082E-4</v>
      </c>
      <c r="M379" s="6">
        <f>249.088908333*(E379-AVERAGE('raw Data'!$Y$2:$Y$2801))</f>
        <v>8517.8160211285904</v>
      </c>
      <c r="N379" s="3" t="s">
        <v>18</v>
      </c>
      <c r="O379" s="3">
        <f>L379/(PI()*('ugly don''t look!'!$J$7^2)/4)</f>
        <v>1.6284565740352439</v>
      </c>
      <c r="P379" s="6">
        <f>-M379/'ugly don''t look!'!$H$7</f>
        <v>-7984.4544630001783</v>
      </c>
      <c r="Q379" s="6">
        <f>-'ugly don''t look!'!$J$7/4*P379</f>
        <v>50.447779410850877</v>
      </c>
      <c r="R379" s="3">
        <f t="shared" si="51"/>
        <v>0.48763267914295072</v>
      </c>
      <c r="S379" s="3">
        <f t="shared" si="52"/>
        <v>3.9209387301886984</v>
      </c>
      <c r="U379" s="6">
        <v>444855.89399999997</v>
      </c>
      <c r="V379" s="6">
        <v>24.042083999999999</v>
      </c>
      <c r="W379" s="6">
        <v>25.088048000000001</v>
      </c>
      <c r="X379" s="6">
        <v>14.98603</v>
      </c>
      <c r="Y379" s="6">
        <v>0.29770099999999999</v>
      </c>
      <c r="Z379" s="6">
        <v>21.148409999999998</v>
      </c>
      <c r="AA379" s="6">
        <v>85.846052</v>
      </c>
      <c r="AB379" s="6">
        <v>25</v>
      </c>
      <c r="AC379" s="6">
        <v>84.212102999999999</v>
      </c>
      <c r="AE379" s="5">
        <f>0.000063090994667*'raw Data'!W379</f>
        <v>1.5828299025734403E-3</v>
      </c>
      <c r="AF379" s="6">
        <f>249.088908333*('raw Data'!X379-AVERAGE('raw Data'!$D$2:$D$3001))</f>
        <v>3749.1170602167404</v>
      </c>
      <c r="AG379" s="5"/>
      <c r="AH379" s="6">
        <f>AE379/(PI()*('ugly don''t look!'!$K$7^2)/4)</f>
        <v>1.424186335744793</v>
      </c>
      <c r="AI379" s="6">
        <f>-AF379/'ugly don''t look!'!$I$7</f>
        <v>-4100.0842740777998</v>
      </c>
      <c r="AJ379" s="6">
        <f>-'ugly don''t look!'!$K$7/4*AI379</f>
        <v>38.55862754292356</v>
      </c>
      <c r="AK379" s="5">
        <f t="shared" si="53"/>
        <v>0.35360065818254433</v>
      </c>
      <c r="AL379" s="5">
        <f t="shared" si="54"/>
        <v>3.652179876342402</v>
      </c>
      <c r="AN379" s="6">
        <f>S379-'ugly don''t look!'!$M$5</f>
        <v>0.14232416942062631</v>
      </c>
      <c r="AO379" s="6">
        <f t="shared" si="58"/>
        <v>0.48763267914295072</v>
      </c>
      <c r="AP379" s="6">
        <f t="shared" si="59"/>
        <v>3.9209387301886984</v>
      </c>
      <c r="AQ379" s="6">
        <f t="shared" si="55"/>
        <v>-5.5224343814025884E-2</v>
      </c>
      <c r="AV379" s="6">
        <f t="shared" si="56"/>
        <v>0.12880321077586343</v>
      </c>
      <c r="AW379" s="6">
        <f t="shared" si="57"/>
        <v>0.35360065818254433</v>
      </c>
    </row>
    <row r="380" spans="1:49" x14ac:dyDescent="0.25">
      <c r="A380" s="6">
        <v>18854.95505</v>
      </c>
      <c r="B380" s="6">
        <v>23.733671000000001</v>
      </c>
      <c r="C380" s="6">
        <v>12.980498000000001</v>
      </c>
      <c r="D380" s="6">
        <v>-0.115282</v>
      </c>
      <c r="E380" s="6">
        <v>34.512332000000001</v>
      </c>
      <c r="F380" s="6">
        <v>21.95898</v>
      </c>
      <c r="G380" s="6">
        <v>86.085213999999993</v>
      </c>
      <c r="H380" s="6">
        <v>13</v>
      </c>
      <c r="I380" s="6">
        <v>50.433143000000001</v>
      </c>
      <c r="L380" s="3">
        <f t="shared" si="50"/>
        <v>8.1895253009300428E-4</v>
      </c>
      <c r="M380" s="6">
        <f>249.088908333*(E380-AVERAGE('raw Data'!$Y$2:$Y$2801))</f>
        <v>8526.2972493684229</v>
      </c>
      <c r="N380" s="3" t="s">
        <v>18</v>
      </c>
      <c r="O380" s="3">
        <f>L380/(PI()*('ugly don''t look!'!$J$7^2)/4)</f>
        <v>1.6325077544897708</v>
      </c>
      <c r="P380" s="6">
        <f>-M380/'ugly don''t look!'!$H$7</f>
        <v>-7992.4046207053088</v>
      </c>
      <c r="Q380" s="6">
        <f>-'ugly don''t look!'!$J$7/4*P380</f>
        <v>50.498010494771322</v>
      </c>
      <c r="R380" s="3">
        <f t="shared" si="51"/>
        <v>0.49011733222747123</v>
      </c>
      <c r="S380" s="3">
        <f t="shared" si="52"/>
        <v>3.9219339393621238</v>
      </c>
      <c r="U380" s="6">
        <v>444856.679</v>
      </c>
      <c r="V380" s="6">
        <v>24.118713</v>
      </c>
      <c r="W380" s="6">
        <v>25.099875000000001</v>
      </c>
      <c r="X380" s="6">
        <v>15.005998</v>
      </c>
      <c r="Y380" s="6">
        <v>0.31578800000000001</v>
      </c>
      <c r="Z380" s="6">
        <v>21.271850000000001</v>
      </c>
      <c r="AA380" s="6">
        <v>85.845104000000006</v>
      </c>
      <c r="AB380" s="6">
        <v>25</v>
      </c>
      <c r="AC380" s="6">
        <v>84.174556999999993</v>
      </c>
      <c r="AE380" s="5">
        <f>0.000063090994667*'raw Data'!W380</f>
        <v>1.5835760797673667E-3</v>
      </c>
      <c r="AF380" s="6">
        <f>249.088908333*('raw Data'!X380-AVERAGE('raw Data'!$D$2:$D$3001))</f>
        <v>3754.0908675383334</v>
      </c>
      <c r="AG380" s="5"/>
      <c r="AH380" s="6">
        <f>AE380/(PI()*('ugly don''t look!'!$K$7^2)/4)</f>
        <v>1.4248577252364285</v>
      </c>
      <c r="AI380" s="6">
        <f>-AF380/'ugly don''t look!'!$I$7</f>
        <v>-4105.5236959080639</v>
      </c>
      <c r="AJ380" s="6">
        <f>-'ugly don''t look!'!$K$7/4*AI380</f>
        <v>38.609781769613001</v>
      </c>
      <c r="AK380" s="5">
        <f t="shared" si="53"/>
        <v>0.3540719667967272</v>
      </c>
      <c r="AL380" s="5">
        <f t="shared" si="54"/>
        <v>3.6535056580874961</v>
      </c>
      <c r="AN380" s="6">
        <f>S380-'ugly don''t look!'!$M$5</f>
        <v>0.14331937859405164</v>
      </c>
      <c r="AO380" s="6">
        <f t="shared" si="58"/>
        <v>0.49011733222747123</v>
      </c>
      <c r="AP380" s="6">
        <f t="shared" si="59"/>
        <v>3.9219339393621238</v>
      </c>
      <c r="AQ380" s="6">
        <f t="shared" si="55"/>
        <v>-5.5823627137140813E-2</v>
      </c>
      <c r="AV380" s="6">
        <f t="shared" si="56"/>
        <v>0.13012899252095744</v>
      </c>
      <c r="AW380" s="6">
        <f t="shared" si="57"/>
        <v>0.3540719667967272</v>
      </c>
    </row>
    <row r="381" spans="1:49" x14ac:dyDescent="0.25">
      <c r="A381" s="6">
        <v>18855.370989999999</v>
      </c>
      <c r="B381" s="6">
        <v>23.672706999999999</v>
      </c>
      <c r="C381" s="6">
        <v>12.957246</v>
      </c>
      <c r="D381" s="6">
        <v>-0.109657</v>
      </c>
      <c r="E381" s="6">
        <v>34.516057000000004</v>
      </c>
      <c r="F381" s="6">
        <v>21.881114</v>
      </c>
      <c r="G381" s="6">
        <v>86.082730999999995</v>
      </c>
      <c r="H381" s="6">
        <v>13</v>
      </c>
      <c r="I381" s="6">
        <v>50.460737000000002</v>
      </c>
      <c r="L381" s="3">
        <f t="shared" si="50"/>
        <v>8.1748553828500713E-4</v>
      </c>
      <c r="M381" s="6">
        <f>249.088908333*(E381-AVERAGE('raw Data'!$Y$2:$Y$2801))</f>
        <v>8527.2251055519628</v>
      </c>
      <c r="N381" s="3" t="s">
        <v>18</v>
      </c>
      <c r="O381" s="3">
        <f>L381/(PI()*('ugly don''t look!'!$J$7^2)/4)</f>
        <v>1.6295834390815793</v>
      </c>
      <c r="P381" s="6">
        <f>-M381/'ugly don''t look!'!$H$7</f>
        <v>-7993.2743771578207</v>
      </c>
      <c r="Q381" s="6">
        <f>-'ugly don''t look!'!$J$7/4*P381</f>
        <v>50.503505833477398</v>
      </c>
      <c r="R381" s="3">
        <f t="shared" si="51"/>
        <v>0.4883244233122877</v>
      </c>
      <c r="S381" s="3">
        <f t="shared" si="52"/>
        <v>3.9220427563167846</v>
      </c>
      <c r="U381" s="6">
        <v>444857.033</v>
      </c>
      <c r="V381" s="6">
        <v>23.957298000000002</v>
      </c>
      <c r="W381" s="6">
        <v>25.108893999999999</v>
      </c>
      <c r="X381" s="6">
        <v>15.011073</v>
      </c>
      <c r="Y381" s="6">
        <v>0.32115199999999999</v>
      </c>
      <c r="Z381" s="6">
        <v>21.271850000000001</v>
      </c>
      <c r="AA381" s="6">
        <v>85.845104000000006</v>
      </c>
      <c r="AB381" s="6">
        <v>25</v>
      </c>
      <c r="AC381" s="6">
        <v>84.152947999999995</v>
      </c>
      <c r="AE381" s="5">
        <f>0.000063090994667*'raw Data'!W381</f>
        <v>1.5841450974482683E-3</v>
      </c>
      <c r="AF381" s="6">
        <f>249.088908333*('raw Data'!X381-AVERAGE('raw Data'!$D$2:$D$3001))</f>
        <v>3755.3549937481239</v>
      </c>
      <c r="AG381" s="5"/>
      <c r="AH381" s="6">
        <f>AE381/(PI()*('ugly don''t look!'!$K$7^2)/4)</f>
        <v>1.4253697115241653</v>
      </c>
      <c r="AI381" s="6">
        <f>-AF381/'ugly don''t look!'!$I$7</f>
        <v>-4106.9061611418674</v>
      </c>
      <c r="AJ381" s="6">
        <f>-'ugly don''t look!'!$K$7/4*AI381</f>
        <v>38.622782956534522</v>
      </c>
      <c r="AK381" s="5">
        <f t="shared" si="53"/>
        <v>0.35443122675376798</v>
      </c>
      <c r="AL381" s="5">
        <f t="shared" si="54"/>
        <v>3.6538423343869413</v>
      </c>
      <c r="AN381" s="6">
        <f>S381-'ugly don''t look!'!$M$5</f>
        <v>0.14342819554871244</v>
      </c>
      <c r="AO381" s="6">
        <f t="shared" si="58"/>
        <v>0.4883244233122877</v>
      </c>
      <c r="AP381" s="6">
        <f t="shared" si="59"/>
        <v>3.9220427563167846</v>
      </c>
      <c r="AQ381" s="6">
        <f t="shared" si="55"/>
        <v>-5.4564235146451617E-2</v>
      </c>
      <c r="AV381" s="6">
        <f t="shared" si="56"/>
        <v>0.13046566882040267</v>
      </c>
      <c r="AW381" s="6">
        <f t="shared" si="57"/>
        <v>0.35443122675376798</v>
      </c>
    </row>
    <row r="382" spans="1:49" x14ac:dyDescent="0.25">
      <c r="A382" s="6">
        <v>18856.55171</v>
      </c>
      <c r="B382" s="6">
        <v>23.682514000000001</v>
      </c>
      <c r="C382" s="6">
        <v>12.953877</v>
      </c>
      <c r="D382" s="6">
        <v>-8.0021999999999996E-2</v>
      </c>
      <c r="E382" s="6">
        <v>34.491377</v>
      </c>
      <c r="F382" s="6">
        <v>21.918272999999999</v>
      </c>
      <c r="G382" s="6">
        <v>86.088635999999994</v>
      </c>
      <c r="H382" s="6">
        <v>13</v>
      </c>
      <c r="I382" s="6">
        <v>50.485152999999997</v>
      </c>
      <c r="L382" s="3">
        <f t="shared" si="50"/>
        <v>8.1727298472397398E-4</v>
      </c>
      <c r="M382" s="6">
        <f>249.088908333*(E382-AVERAGE('raw Data'!$Y$2:$Y$2801))</f>
        <v>8521.0775912943045</v>
      </c>
      <c r="N382" s="3" t="s">
        <v>18</v>
      </c>
      <c r="O382" s="3">
        <f>L382/(PI()*('ugly don''t look!'!$J$7^2)/4)</f>
        <v>1.6291597327935097</v>
      </c>
      <c r="P382" s="6">
        <f>-M382/'ugly don''t look!'!$H$7</f>
        <v>-7987.5118028630532</v>
      </c>
      <c r="Q382" s="6">
        <f>-'ugly don''t look!'!$J$7/4*P382</f>
        <v>50.467096448439484</v>
      </c>
      <c r="R382" s="3">
        <f t="shared" si="51"/>
        <v>0.48806438054849205</v>
      </c>
      <c r="S382" s="3">
        <f t="shared" si="52"/>
        <v>3.9213215684503533</v>
      </c>
      <c r="U382" s="6">
        <v>444859.54399999999</v>
      </c>
      <c r="V382" s="6">
        <v>24.004014000000002</v>
      </c>
      <c r="W382" s="6">
        <v>25.130116999999998</v>
      </c>
      <c r="X382" s="6">
        <v>15.041285</v>
      </c>
      <c r="Y382" s="6">
        <v>0.32526899999999997</v>
      </c>
      <c r="Z382" s="6">
        <v>21.254206</v>
      </c>
      <c r="AA382" s="6">
        <v>85.844155000000001</v>
      </c>
      <c r="AB382" s="6">
        <v>25</v>
      </c>
      <c r="AC382" s="6">
        <v>84.038610000000006</v>
      </c>
      <c r="AE382" s="5">
        <f>0.000063090994667*'raw Data'!W382</f>
        <v>1.5854840776280861E-3</v>
      </c>
      <c r="AF382" s="6">
        <f>249.088908333*('raw Data'!X382-AVERAGE('raw Data'!$D$2:$D$3001))</f>
        <v>3762.8804678466799</v>
      </c>
      <c r="AG382" s="5"/>
      <c r="AH382" s="6">
        <f>AE382/(PI()*('ugly don''t look!'!$K$7^2)/4)</f>
        <v>1.426574488659617</v>
      </c>
      <c r="AI382" s="6">
        <f>-AF382/'ugly don''t look!'!$I$7</f>
        <v>-4115.1361196923444</v>
      </c>
      <c r="AJ382" s="6">
        <f>-'ugly don''t look!'!$K$7/4*AI382</f>
        <v>38.700180367228704</v>
      </c>
      <c r="AK382" s="5">
        <f t="shared" si="53"/>
        <v>0.35527610808562626</v>
      </c>
      <c r="AL382" s="5">
        <f t="shared" si="54"/>
        <v>3.6558442606767798</v>
      </c>
      <c r="AN382" s="6">
        <f>S382-'ugly don''t look!'!$M$5</f>
        <v>0.14270700768228117</v>
      </c>
      <c r="AO382" s="6">
        <f t="shared" si="58"/>
        <v>0.48806438054849205</v>
      </c>
      <c r="AP382" s="6">
        <f t="shared" si="59"/>
        <v>3.9213215684503533</v>
      </c>
      <c r="AQ382" s="6">
        <f t="shared" si="55"/>
        <v>-5.5118544087919469E-2</v>
      </c>
      <c r="AV382" s="6">
        <f t="shared" si="56"/>
        <v>0.1324675951102412</v>
      </c>
      <c r="AW382" s="6">
        <f t="shared" si="57"/>
        <v>0.35527610808562626</v>
      </c>
    </row>
    <row r="383" spans="1:49" x14ac:dyDescent="0.25">
      <c r="A383" s="6">
        <v>18857.29002</v>
      </c>
      <c r="B383" s="6">
        <v>23.685099999999998</v>
      </c>
      <c r="C383" s="6">
        <v>12.964757000000001</v>
      </c>
      <c r="D383" s="6">
        <v>-6.8603999999999998E-2</v>
      </c>
      <c r="E383" s="6">
        <v>34.457234999999997</v>
      </c>
      <c r="F383" s="6">
        <v>21.835004000000001</v>
      </c>
      <c r="G383" s="6">
        <v>86.091899999999995</v>
      </c>
      <c r="H383" s="6">
        <v>13</v>
      </c>
      <c r="I383" s="6">
        <v>50.484014999999999</v>
      </c>
      <c r="L383" s="3">
        <f t="shared" si="50"/>
        <v>8.1795941474595095E-4</v>
      </c>
      <c r="M383" s="6">
        <f>249.088908333*(E383-AVERAGE('raw Data'!$Y$2:$Y$2801))</f>
        <v>8512.5731977859978</v>
      </c>
      <c r="N383" s="3" t="s">
        <v>18</v>
      </c>
      <c r="O383" s="3">
        <f>L383/(PI()*('ugly don''t look!'!$J$7^2)/4)</f>
        <v>1.6305280689212029</v>
      </c>
      <c r="P383" s="6">
        <f>-M383/'ugly don''t look!'!$H$7</f>
        <v>-7979.5399304330685</v>
      </c>
      <c r="Q383" s="6">
        <f>-'ugly don''t look!'!$J$7/4*P383</f>
        <v>50.416728165458736</v>
      </c>
      <c r="R383" s="3">
        <f t="shared" si="51"/>
        <v>0.48890393101546964</v>
      </c>
      <c r="S383" s="3">
        <f t="shared" si="52"/>
        <v>3.9203230280528492</v>
      </c>
      <c r="U383" s="6">
        <v>444860.6704</v>
      </c>
      <c r="V383" s="6">
        <v>23.997019999999999</v>
      </c>
      <c r="W383" s="6">
        <v>25.110880000000002</v>
      </c>
      <c r="X383" s="6">
        <v>15.071414000000001</v>
      </c>
      <c r="Y383" s="6">
        <v>0.32960800000000001</v>
      </c>
      <c r="Z383" s="6">
        <v>21.210882000000002</v>
      </c>
      <c r="AA383" s="6">
        <v>85.841431</v>
      </c>
      <c r="AB383" s="6">
        <v>25</v>
      </c>
      <c r="AC383" s="6">
        <v>84.011626000000007</v>
      </c>
      <c r="AE383" s="5">
        <f>0.000063090994667*'raw Data'!W383</f>
        <v>1.5842703961636772E-3</v>
      </c>
      <c r="AF383" s="6">
        <f>249.088908333*('raw Data'!X383-AVERAGE('raw Data'!$D$2:$D$3001))</f>
        <v>3770.3852675658454</v>
      </c>
      <c r="AG383" s="5"/>
      <c r="AH383" s="6">
        <f>AE383/(PI()*('ugly don''t look!'!$K$7^2)/4)</f>
        <v>1.425482451824359</v>
      </c>
      <c r="AI383" s="6">
        <f>-AF383/'ugly don''t look!'!$I$7</f>
        <v>-4123.3434684665854</v>
      </c>
      <c r="AJ383" s="6">
        <f>-'ugly don''t look!'!$K$7/4*AI383</f>
        <v>38.777365147673734</v>
      </c>
      <c r="AK383" s="5">
        <f t="shared" si="53"/>
        <v>0.35451031910496172</v>
      </c>
      <c r="AL383" s="5">
        <f t="shared" si="54"/>
        <v>3.6578367039186577</v>
      </c>
      <c r="AN383" s="6">
        <f>S383-'ugly don''t look!'!$M$5</f>
        <v>0.14170846728477704</v>
      </c>
      <c r="AO383" s="6">
        <f t="shared" si="58"/>
        <v>0.48890393101546964</v>
      </c>
      <c r="AP383" s="6">
        <f t="shared" si="59"/>
        <v>3.9203230280528492</v>
      </c>
      <c r="AQ383" s="6">
        <f t="shared" si="55"/>
        <v>-5.6655854637443021E-2</v>
      </c>
      <c r="AV383" s="6">
        <f t="shared" si="56"/>
        <v>0.13446003835211906</v>
      </c>
      <c r="AW383" s="6">
        <f t="shared" si="57"/>
        <v>0.35451031910496172</v>
      </c>
    </row>
    <row r="384" spans="1:49" x14ac:dyDescent="0.25">
      <c r="A384" s="6">
        <v>18858.21488</v>
      </c>
      <c r="B384" s="6">
        <v>23.655709999999999</v>
      </c>
      <c r="C384" s="6">
        <v>12.94946</v>
      </c>
      <c r="D384" s="6">
        <v>-6.1032000000000003E-2</v>
      </c>
      <c r="E384" s="6">
        <v>34.46096</v>
      </c>
      <c r="F384" s="6">
        <v>21.899988</v>
      </c>
      <c r="G384" s="6">
        <v>86.091249000000005</v>
      </c>
      <c r="H384" s="6">
        <v>13</v>
      </c>
      <c r="I384" s="6">
        <v>50.514175999999999</v>
      </c>
      <c r="L384" s="3">
        <f t="shared" si="50"/>
        <v>8.1699431180052987E-4</v>
      </c>
      <c r="M384" s="6">
        <f>249.088908333*(E384-AVERAGE('raw Data'!$Y$2:$Y$2801))</f>
        <v>8513.5010539695395</v>
      </c>
      <c r="N384" s="3" t="s">
        <v>18</v>
      </c>
      <c r="O384" s="3">
        <f>L384/(PI()*('ugly don''t look!'!$J$7^2)/4)</f>
        <v>1.628604223540199</v>
      </c>
      <c r="P384" s="6">
        <f>-M384/'ugly don''t look!'!$H$7</f>
        <v>-7980.4096868855831</v>
      </c>
      <c r="Q384" s="6">
        <f>-'ugly don''t look!'!$J$7/4*P384</f>
        <v>50.422223504164833</v>
      </c>
      <c r="R384" s="3">
        <f t="shared" si="51"/>
        <v>0.48772334340391021</v>
      </c>
      <c r="S384" s="3">
        <f t="shared" si="52"/>
        <v>3.9204320204336809</v>
      </c>
      <c r="U384" s="6">
        <v>444861.77130000002</v>
      </c>
      <c r="V384" s="6">
        <v>24.056857999999998</v>
      </c>
      <c r="W384" s="6">
        <v>25.142697999999999</v>
      </c>
      <c r="X384" s="6">
        <v>15.026552000000001</v>
      </c>
      <c r="Y384" s="6">
        <v>0.32910600000000001</v>
      </c>
      <c r="Z384" s="6">
        <v>21.064603999999999</v>
      </c>
      <c r="AA384" s="6">
        <v>85.848106999999999</v>
      </c>
      <c r="AB384" s="6">
        <v>25</v>
      </c>
      <c r="AC384" s="6">
        <v>83.933644000000001</v>
      </c>
      <c r="AE384" s="5">
        <f>0.000063090994667*'raw Data'!W384</f>
        <v>1.5862778254319917E-3</v>
      </c>
      <c r="AF384" s="6">
        <f>249.088908333*('raw Data'!X384-AVERAGE('raw Data'!$D$2:$D$3001))</f>
        <v>3759.2106409602102</v>
      </c>
      <c r="AG384" s="5"/>
      <c r="AH384" s="6">
        <f>AE384/(PI()*('ugly don''t look!'!$K$7^2)/4)</f>
        <v>1.4272886808634109</v>
      </c>
      <c r="AI384" s="6">
        <f>-AF384/'ugly don''t look!'!$I$7</f>
        <v>-4111.1227482067043</v>
      </c>
      <c r="AJ384" s="6">
        <f>-'ugly don''t look!'!$K$7/4*AI384</f>
        <v>38.662437217097718</v>
      </c>
      <c r="AK384" s="5">
        <f t="shared" si="53"/>
        <v>0.35577661716842335</v>
      </c>
      <c r="AL384" s="5">
        <f t="shared" si="54"/>
        <v>3.6548685141391348</v>
      </c>
      <c r="AN384" s="6">
        <f>S384-'ugly don''t look!'!$M$5</f>
        <v>0.14181745966560877</v>
      </c>
      <c r="AO384" s="6">
        <f t="shared" si="58"/>
        <v>0.48772334340391021</v>
      </c>
      <c r="AP384" s="6">
        <f t="shared" si="59"/>
        <v>3.9204320204336809</v>
      </c>
      <c r="AQ384" s="6">
        <f t="shared" si="55"/>
        <v>-5.5789236131713799E-2</v>
      </c>
      <c r="AV384" s="6">
        <f t="shared" si="56"/>
        <v>0.13149184857259621</v>
      </c>
      <c r="AW384" s="6">
        <f t="shared" si="57"/>
        <v>0.35577661716842335</v>
      </c>
    </row>
    <row r="385" spans="1:49" x14ac:dyDescent="0.25">
      <c r="A385" s="6">
        <v>18860.51899</v>
      </c>
      <c r="B385" s="6">
        <v>23.594571999999999</v>
      </c>
      <c r="C385" s="6">
        <v>12.937172</v>
      </c>
      <c r="D385" s="6">
        <v>-5.6933999999999998E-2</v>
      </c>
      <c r="E385" s="6">
        <v>34.484188000000003</v>
      </c>
      <c r="F385" s="6">
        <v>21.886075999999999</v>
      </c>
      <c r="G385" s="6">
        <v>86.087175999999999</v>
      </c>
      <c r="H385" s="6">
        <v>13</v>
      </c>
      <c r="I385" s="6">
        <v>50.573332000000001</v>
      </c>
      <c r="L385" s="3">
        <f t="shared" si="50"/>
        <v>8.1621904965806181E-4</v>
      </c>
      <c r="M385" s="6">
        <f>249.088908333*(E385-AVERAGE('raw Data'!$Y$2:$Y$2801))</f>
        <v>8519.2868911322985</v>
      </c>
      <c r="N385" s="3" t="s">
        <v>18</v>
      </c>
      <c r="O385" s="3">
        <f>L385/(PI()*('ugly don''t look!'!$J$7^2)/4)</f>
        <v>1.6270588086195104</v>
      </c>
      <c r="P385" s="6">
        <f>-M385/'ugly don''t look!'!$H$7</f>
        <v>-7985.8332312826196</v>
      </c>
      <c r="Q385" s="6">
        <f>-'ugly don''t look!'!$J$7/4*P385</f>
        <v>50.456490813551412</v>
      </c>
      <c r="R385" s="3">
        <f t="shared" si="51"/>
        <v>0.48677397301668224</v>
      </c>
      <c r="S385" s="3">
        <f t="shared" si="52"/>
        <v>3.9211113968697577</v>
      </c>
      <c r="U385" s="6">
        <v>444862.09100000001</v>
      </c>
      <c r="V385" s="6">
        <v>24.062201999999999</v>
      </c>
      <c r="W385" s="6">
        <v>25.150451</v>
      </c>
      <c r="X385" s="6">
        <v>15.045970000000001</v>
      </c>
      <c r="Y385" s="6">
        <v>0.32450499999999999</v>
      </c>
      <c r="Z385" s="6">
        <v>21.180275999999999</v>
      </c>
      <c r="AA385" s="6">
        <v>85.848022999999998</v>
      </c>
      <c r="AB385" s="6">
        <v>25</v>
      </c>
      <c r="AC385" s="6">
        <v>83.910098000000005</v>
      </c>
      <c r="AE385" s="5">
        <f>0.000063090994667*'raw Data'!W385</f>
        <v>1.5867669699136449E-3</v>
      </c>
      <c r="AF385" s="6">
        <f>249.088908333*('raw Data'!X385-AVERAGE('raw Data'!$D$2:$D$3001))</f>
        <v>3764.0474493822207</v>
      </c>
      <c r="AG385" s="5"/>
      <c r="AH385" s="6">
        <f>AE385/(PI()*('ugly don''t look!'!$K$7^2)/4)</f>
        <v>1.4277287994673384</v>
      </c>
      <c r="AI385" s="6">
        <f>-AF385/'ugly don''t look!'!$I$7</f>
        <v>-4116.4123462185271</v>
      </c>
      <c r="AJ385" s="6">
        <f>-'ugly don''t look!'!$K$7/4*AI385</f>
        <v>38.712182448160206</v>
      </c>
      <c r="AK385" s="5">
        <f t="shared" si="53"/>
        <v>0.35608492954160215</v>
      </c>
      <c r="AL385" s="5">
        <f t="shared" si="54"/>
        <v>3.6561543424412726</v>
      </c>
      <c r="AN385" s="6">
        <f>S385-'ugly don''t look!'!$M$5</f>
        <v>0.14249683610168562</v>
      </c>
      <c r="AO385" s="6">
        <f t="shared" si="58"/>
        <v>0.48677397301668224</v>
      </c>
      <c r="AP385" s="6">
        <f t="shared" si="59"/>
        <v>3.9211113968697577</v>
      </c>
      <c r="AQ385" s="6">
        <f t="shared" si="55"/>
        <v>-5.4500614095797123E-2</v>
      </c>
      <c r="AV385" s="6">
        <f t="shared" si="56"/>
        <v>0.13277767687473396</v>
      </c>
      <c r="AW385" s="6">
        <f t="shared" si="57"/>
        <v>0.35608492954160215</v>
      </c>
    </row>
    <row r="386" spans="1:49" x14ac:dyDescent="0.25">
      <c r="A386" s="6">
        <v>18861.244070000001</v>
      </c>
      <c r="B386" s="6">
        <v>23.739614</v>
      </c>
      <c r="C386" s="6">
        <v>12.93656</v>
      </c>
      <c r="D386" s="6">
        <v>-7.0810999999999999E-2</v>
      </c>
      <c r="E386" s="6">
        <v>34.486274000000002</v>
      </c>
      <c r="F386" s="6">
        <v>21.946767999999999</v>
      </c>
      <c r="G386" s="6">
        <v>86.091443999999996</v>
      </c>
      <c r="H386" s="6">
        <v>13</v>
      </c>
      <c r="I386" s="6">
        <v>50.589046000000003</v>
      </c>
      <c r="L386" s="3">
        <f t="shared" ref="L386:L449" si="60">0.000063090994667*C386</f>
        <v>8.1618043796932553E-4</v>
      </c>
      <c r="M386" s="6">
        <f>249.088908333*(E386-AVERAGE('raw Data'!$Y$2:$Y$2801))</f>
        <v>8519.8064905950814</v>
      </c>
      <c r="N386" s="3" t="s">
        <v>18</v>
      </c>
      <c r="O386" s="3">
        <f>L386/(PI()*('ugly don''t look!'!$J$7^2)/4)</f>
        <v>1.6269818397123275</v>
      </c>
      <c r="P386" s="6">
        <f>-M386/'ugly don''t look!'!$H$7</f>
        <v>-7986.320294896027</v>
      </c>
      <c r="Q386" s="6">
        <f>-'ugly don''t look!'!$J$7/4*P386</f>
        <v>50.459568203226823</v>
      </c>
      <c r="R386" s="3">
        <f t="shared" ref="R386:R449" si="61">LN(O386)</f>
        <v>0.48672666635059203</v>
      </c>
      <c r="S386" s="3">
        <f t="shared" ref="S386:S449" si="62">LN(Q386)</f>
        <v>3.921172385967159</v>
      </c>
      <c r="U386" s="6">
        <v>444863.80709999998</v>
      </c>
      <c r="V386" s="6">
        <v>24.011621999999999</v>
      </c>
      <c r="W386" s="6">
        <v>25.170375</v>
      </c>
      <c r="X386" s="6">
        <v>14.969545999999999</v>
      </c>
      <c r="Y386" s="6">
        <v>0.334563</v>
      </c>
      <c r="Z386" s="6">
        <v>21.273591</v>
      </c>
      <c r="AA386" s="6">
        <v>85.845967999999999</v>
      </c>
      <c r="AB386" s="6">
        <v>25</v>
      </c>
      <c r="AC386" s="6">
        <v>83.796087</v>
      </c>
      <c r="AE386" s="5">
        <f>0.000063090994667*'raw Data'!W386</f>
        <v>1.5880239948913902E-3</v>
      </c>
      <c r="AF386" s="6">
        <f>249.088908333*('raw Data'!X386-AVERAGE('raw Data'!$D$2:$D$3001))</f>
        <v>3745.0110786517785</v>
      </c>
      <c r="AG386" s="5"/>
      <c r="AH386" s="6">
        <f>AE386/(PI()*('ugly don''t look!'!$K$7^2)/4)</f>
        <v>1.4288598355907298</v>
      </c>
      <c r="AI386" s="6">
        <f>-AF386/'ugly don''t look!'!$I$7</f>
        <v>-4095.5939180356281</v>
      </c>
      <c r="AJ386" s="6">
        <f>-'ugly don''t look!'!$K$7/4*AI386</f>
        <v>38.516398663078363</v>
      </c>
      <c r="AK386" s="5">
        <f t="shared" ref="AK386:AK449" si="63">LN(AH386)</f>
        <v>0.35687680847622644</v>
      </c>
      <c r="AL386" s="5">
        <f t="shared" ref="AL386:AL449" si="64">LN(AJ386)</f>
        <v>3.6510840899080814</v>
      </c>
      <c r="AN386" s="6">
        <f>S386-'ugly don''t look!'!$M$5</f>
        <v>0.14255782519908688</v>
      </c>
      <c r="AO386" s="6">
        <f t="shared" si="58"/>
        <v>0.48672666635059203</v>
      </c>
      <c r="AP386" s="6">
        <f t="shared" si="59"/>
        <v>3.921172385967159</v>
      </c>
      <c r="AQ386" s="6">
        <f t="shared" ref="AQ386:AQ449" si="65">AN386-$AS$2*AO386-$AT$2</f>
        <v>-5.4409266585550592E-2</v>
      </c>
      <c r="AV386" s="6">
        <f t="shared" ref="AV386:AV449" si="66">AN3386</f>
        <v>0.12770742434154281</v>
      </c>
      <c r="AW386" s="6">
        <f t="shared" ref="AW386:AW449" si="67">AO3386</f>
        <v>0.35687680847622644</v>
      </c>
    </row>
    <row r="387" spans="1:49" x14ac:dyDescent="0.25">
      <c r="A387" s="6">
        <v>18863.28599</v>
      </c>
      <c r="B387" s="6">
        <v>23.725204000000002</v>
      </c>
      <c r="C387" s="6">
        <v>12.953626</v>
      </c>
      <c r="D387" s="6">
        <v>-0.102197</v>
      </c>
      <c r="E387" s="6">
        <v>34.496760000000002</v>
      </c>
      <c r="F387" s="6">
        <v>21.893108000000002</v>
      </c>
      <c r="G387" s="6">
        <v>86.089082000000005</v>
      </c>
      <c r="H387" s="6">
        <v>13</v>
      </c>
      <c r="I387" s="6">
        <v>50.604140999999998</v>
      </c>
      <c r="L387" s="3">
        <f t="shared" si="60"/>
        <v>8.1725714888431259E-4</v>
      </c>
      <c r="M387" s="6">
        <f>249.088908333*(E387-AVERAGE('raw Data'!$Y$2:$Y$2801))</f>
        <v>8522.4184368878614</v>
      </c>
      <c r="N387" s="3" t="s">
        <v>18</v>
      </c>
      <c r="O387" s="3">
        <f>L387/(PI()*('ugly don''t look!'!$J$7^2)/4)</f>
        <v>1.6291281654802698</v>
      </c>
      <c r="P387" s="6">
        <f>-M387/'ugly don''t look!'!$H$7</f>
        <v>-7988.7686884963086</v>
      </c>
      <c r="Q387" s="6">
        <f>-'ugly don''t look!'!$J$7/4*P387</f>
        <v>50.475037766091802</v>
      </c>
      <c r="R387" s="3">
        <f t="shared" si="61"/>
        <v>0.48804500392234579</v>
      </c>
      <c r="S387" s="3">
        <f t="shared" si="62"/>
        <v>3.9214789124124261</v>
      </c>
      <c r="U387" s="6">
        <v>444864.23499999999</v>
      </c>
      <c r="V387" s="6">
        <v>23.958603</v>
      </c>
      <c r="W387" s="6">
        <v>25.175454999999999</v>
      </c>
      <c r="X387" s="6">
        <v>14.986533</v>
      </c>
      <c r="Y387" s="6">
        <v>0.32504499999999997</v>
      </c>
      <c r="Z387" s="6">
        <v>21.118061999999998</v>
      </c>
      <c r="AA387" s="6">
        <v>85.842686</v>
      </c>
      <c r="AB387" s="6">
        <v>25</v>
      </c>
      <c r="AC387" s="6">
        <v>83.765586999999996</v>
      </c>
      <c r="AE387" s="5">
        <f>0.000063090994667*'raw Data'!W387</f>
        <v>1.5883444971442986E-3</v>
      </c>
      <c r="AF387" s="6">
        <f>249.088908333*('raw Data'!X387-AVERAGE('raw Data'!$D$2:$D$3001))</f>
        <v>3749.2423519376316</v>
      </c>
      <c r="AG387" s="5"/>
      <c r="AH387" s="6">
        <f>AE387/(PI()*('ugly don''t look!'!$K$7^2)/4)</f>
        <v>1.4291482146063306</v>
      </c>
      <c r="AI387" s="6">
        <f>-AF387/'ugly don''t look!'!$I$7</f>
        <v>-4100.2212947699381</v>
      </c>
      <c r="AJ387" s="6">
        <f>-'ugly don''t look!'!$K$7/4*AI387</f>
        <v>38.55991613346967</v>
      </c>
      <c r="AK387" s="5">
        <f t="shared" si="63"/>
        <v>0.35707861267797431</v>
      </c>
      <c r="AL387" s="5">
        <f t="shared" si="64"/>
        <v>3.6522132947780936</v>
      </c>
      <c r="AN387" s="6">
        <f>S387-'ugly don''t look!'!$M$5</f>
        <v>0.14286435164435396</v>
      </c>
      <c r="AO387" s="6">
        <f t="shared" ref="AO387:AO450" si="68">R387</f>
        <v>0.48804500392234579</v>
      </c>
      <c r="AP387" s="6">
        <f t="shared" ref="AP387:AP450" si="69">S387</f>
        <v>3.9214789124124261</v>
      </c>
      <c r="AQ387" s="6">
        <f t="shared" si="65"/>
        <v>-5.4948765438207231E-2</v>
      </c>
      <c r="AV387" s="6">
        <f t="shared" si="66"/>
        <v>0.12883662921155503</v>
      </c>
      <c r="AW387" s="6">
        <f t="shared" si="67"/>
        <v>0.35707861267797431</v>
      </c>
    </row>
    <row r="388" spans="1:49" x14ac:dyDescent="0.25">
      <c r="A388" s="6">
        <v>18863.875</v>
      </c>
      <c r="B388" s="6">
        <v>23.674215</v>
      </c>
      <c r="C388" s="6">
        <v>12.970741</v>
      </c>
      <c r="D388" s="6">
        <v>-0.11004800000000001</v>
      </c>
      <c r="E388" s="6">
        <v>34.492085000000003</v>
      </c>
      <c r="F388" s="6">
        <v>21.943286000000001</v>
      </c>
      <c r="G388" s="6">
        <v>86.089574999999996</v>
      </c>
      <c r="H388" s="6">
        <v>13</v>
      </c>
      <c r="I388" s="6">
        <v>50.594137000000003</v>
      </c>
      <c r="L388" s="3">
        <f t="shared" si="60"/>
        <v>8.1833695125803829E-4</v>
      </c>
      <c r="M388" s="6">
        <f>249.088908333*(E388-AVERAGE('raw Data'!$Y$2:$Y$2801))</f>
        <v>8521.2539462414043</v>
      </c>
      <c r="N388" s="3" t="s">
        <v>18</v>
      </c>
      <c r="O388" s="3">
        <f>L388/(PI()*('ugly don''t look!'!$J$7^2)/4)</f>
        <v>1.6312806537914342</v>
      </c>
      <c r="P388" s="6">
        <f>-M388/'ugly don''t look!'!$H$7</f>
        <v>-7987.6771149619462</v>
      </c>
      <c r="Q388" s="6">
        <f>-'ugly don''t look!'!$J$7/4*P388</f>
        <v>50.468140931608318</v>
      </c>
      <c r="R388" s="3">
        <f t="shared" si="61"/>
        <v>0.48936538350858816</v>
      </c>
      <c r="S388" s="3">
        <f t="shared" si="62"/>
        <v>3.9213422645560145</v>
      </c>
      <c r="U388" s="6">
        <v>444867.4081</v>
      </c>
      <c r="V388" s="6">
        <v>24.042059999999999</v>
      </c>
      <c r="W388" s="6">
        <v>25.135899999999999</v>
      </c>
      <c r="X388" s="6">
        <v>14.981858000000001</v>
      </c>
      <c r="Y388" s="6">
        <v>0.35671000000000003</v>
      </c>
      <c r="Z388" s="6">
        <v>21.180275999999999</v>
      </c>
      <c r="AA388" s="6">
        <v>85.842100000000002</v>
      </c>
      <c r="AB388" s="6">
        <v>25</v>
      </c>
      <c r="AC388" s="6">
        <v>83.665921999999995</v>
      </c>
      <c r="AE388" s="5">
        <f>0.000063090994667*'raw Data'!W388</f>
        <v>1.5858489328502453E-3</v>
      </c>
      <c r="AF388" s="6">
        <f>249.088908333*('raw Data'!X388-AVERAGE('raw Data'!$D$2:$D$3001))</f>
        <v>3748.0778612911749</v>
      </c>
      <c r="AG388" s="5"/>
      <c r="AH388" s="6">
        <f>AE388/(PI()*('ugly don''t look!'!$K$7^2)/4)</f>
        <v>1.4269027752437151</v>
      </c>
      <c r="AI388" s="6">
        <f>-AF388/'ugly don''t look!'!$I$7</f>
        <v>-4098.9477923131835</v>
      </c>
      <c r="AJ388" s="6">
        <f>-'ugly don''t look!'!$K$7/4*AI388</f>
        <v>38.547939670640488</v>
      </c>
      <c r="AK388" s="5">
        <f t="shared" si="63"/>
        <v>0.3555062038986887</v>
      </c>
      <c r="AL388" s="5">
        <f t="shared" si="64"/>
        <v>3.6519026529426903</v>
      </c>
      <c r="AN388" s="6">
        <f>S388-'ugly don''t look!'!$M$5</f>
        <v>0.14272770378794242</v>
      </c>
      <c r="AO388" s="6">
        <f t="shared" si="68"/>
        <v>0.48936538350858816</v>
      </c>
      <c r="AP388" s="6">
        <f t="shared" si="69"/>
        <v>3.9213422645560145</v>
      </c>
      <c r="AQ388" s="6">
        <f t="shared" si="65"/>
        <v>-5.5932749027709533E-2</v>
      </c>
      <c r="AV388" s="6">
        <f t="shared" si="66"/>
        <v>0.12852598737615173</v>
      </c>
      <c r="AW388" s="6">
        <f t="shared" si="67"/>
        <v>0.3555062038986887</v>
      </c>
    </row>
    <row r="389" spans="1:49" x14ac:dyDescent="0.25">
      <c r="A389" s="6">
        <v>18865.939020000002</v>
      </c>
      <c r="B389" s="6">
        <v>23.616942999999999</v>
      </c>
      <c r="C389" s="6">
        <v>12.976525000000001</v>
      </c>
      <c r="D389" s="6">
        <v>-0.129857</v>
      </c>
      <c r="E389" s="6">
        <v>34.542898000000001</v>
      </c>
      <c r="F389" s="6">
        <v>21.86017</v>
      </c>
      <c r="G389" s="6">
        <v>86.079802999999998</v>
      </c>
      <c r="H389" s="6">
        <v>13</v>
      </c>
      <c r="I389" s="6">
        <v>50.602735000000003</v>
      </c>
      <c r="L389" s="3">
        <f t="shared" si="60"/>
        <v>8.1870186957119231E-4</v>
      </c>
      <c r="M389" s="6">
        <f>249.088908333*(E389-AVERAGE('raw Data'!$Y$2:$Y$2801))</f>
        <v>8533.9109009405292</v>
      </c>
      <c r="N389" s="3" t="s">
        <v>18</v>
      </c>
      <c r="O389" s="3">
        <f>L389/(PI()*('ugly don''t look!'!$J$7^2)/4)</f>
        <v>1.6320080854240242</v>
      </c>
      <c r="P389" s="6">
        <f>-M389/'ugly don''t look!'!$H$7</f>
        <v>-7999.5415269408786</v>
      </c>
      <c r="Q389" s="6">
        <f>-'ugly don''t look!'!$J$7/4*P389</f>
        <v>50.543103252594207</v>
      </c>
      <c r="R389" s="3">
        <f t="shared" si="61"/>
        <v>0.48981121083357915</v>
      </c>
      <c r="S389" s="3">
        <f t="shared" si="62"/>
        <v>3.9228265019862709</v>
      </c>
      <c r="U389" s="6">
        <v>444867.96909999999</v>
      </c>
      <c r="V389" s="6">
        <v>23.989978000000001</v>
      </c>
      <c r="W389" s="6">
        <v>25.120042000000002</v>
      </c>
      <c r="X389" s="6">
        <v>14.964349</v>
      </c>
      <c r="Y389" s="6">
        <v>0.34806700000000002</v>
      </c>
      <c r="Z389" s="6">
        <v>21.145467</v>
      </c>
      <c r="AA389" s="6">
        <v>85.839432000000002</v>
      </c>
      <c r="AB389" s="6">
        <v>25</v>
      </c>
      <c r="AC389" s="6">
        <v>83.658243999999996</v>
      </c>
      <c r="AE389" s="5">
        <f>0.000063090994667*'raw Data'!W389</f>
        <v>1.5848484358568162E-3</v>
      </c>
      <c r="AF389" s="6">
        <f>249.088908333*('raw Data'!X389-AVERAGE('raw Data'!$D$2:$D$3001))</f>
        <v>3743.7165635951724</v>
      </c>
      <c r="AG389" s="5"/>
      <c r="AH389" s="6">
        <f>AE389/(PI()*('ugly don''t look!'!$K$7^2)/4)</f>
        <v>1.4260025558678497</v>
      </c>
      <c r="AI389" s="6">
        <f>-AF389/'ugly don''t look!'!$I$7</f>
        <v>-4094.1782191548255</v>
      </c>
      <c r="AJ389" s="6">
        <f>-'ugly don''t look!'!$K$7/4*AI389</f>
        <v>38.503084935308685</v>
      </c>
      <c r="AK389" s="5">
        <f t="shared" si="63"/>
        <v>0.35487511432419344</v>
      </c>
      <c r="AL389" s="5">
        <f t="shared" si="64"/>
        <v>3.6507383662734827</v>
      </c>
      <c r="AN389" s="6">
        <f>S389-'ugly don''t look!'!$M$5</f>
        <v>0.1442119412181988</v>
      </c>
      <c r="AO389" s="6">
        <f t="shared" si="68"/>
        <v>0.48981121083357915</v>
      </c>
      <c r="AP389" s="6">
        <f t="shared" si="69"/>
        <v>3.9228265019862709</v>
      </c>
      <c r="AQ389" s="6">
        <f t="shared" si="65"/>
        <v>-5.4734615250667112E-2</v>
      </c>
      <c r="AV389" s="6">
        <f t="shared" si="66"/>
        <v>0.12736170070694408</v>
      </c>
      <c r="AW389" s="6">
        <f t="shared" si="67"/>
        <v>0.35487511432419344</v>
      </c>
    </row>
    <row r="390" spans="1:49" x14ac:dyDescent="0.25">
      <c r="A390" s="6">
        <v>18867.108</v>
      </c>
      <c r="B390" s="6">
        <v>23.688625999999999</v>
      </c>
      <c r="C390" s="6">
        <v>12.950281</v>
      </c>
      <c r="D390" s="6">
        <v>-0.14632300000000001</v>
      </c>
      <c r="E390" s="6">
        <v>34.498902000000001</v>
      </c>
      <c r="F390" s="6">
        <v>21.956019999999999</v>
      </c>
      <c r="G390" s="6">
        <v>86.085744000000005</v>
      </c>
      <c r="H390" s="6">
        <v>13</v>
      </c>
      <c r="I390" s="6">
        <v>50.641865000000003</v>
      </c>
      <c r="L390" s="3">
        <f t="shared" si="60"/>
        <v>8.1704610950715149E-4</v>
      </c>
      <c r="M390" s="6">
        <f>249.088908333*(E390-AVERAGE('raw Data'!$Y$2:$Y$2801))</f>
        <v>8522.9519853295096</v>
      </c>
      <c r="N390" s="3" t="s">
        <v>18</v>
      </c>
      <c r="O390" s="3">
        <f>L390/(PI()*('ugly don''t look!'!$J$7^2)/4)</f>
        <v>1.6287074775807171</v>
      </c>
      <c r="P390" s="6">
        <f>-M390/'ugly don''t look!'!$H$7</f>
        <v>-7989.2688276429599</v>
      </c>
      <c r="Q390" s="6">
        <f>-'ugly don''t look!'!$J$7/4*P390</f>
        <v>50.478197770255129</v>
      </c>
      <c r="R390" s="3">
        <f t="shared" si="61"/>
        <v>0.48778674172131237</v>
      </c>
      <c r="S390" s="3">
        <f t="shared" si="62"/>
        <v>3.9215415157385616</v>
      </c>
      <c r="U390" s="6">
        <v>444870.54800000001</v>
      </c>
      <c r="V390" s="6">
        <v>23.976680000000002</v>
      </c>
      <c r="W390" s="6">
        <v>25.178782000000002</v>
      </c>
      <c r="X390" s="6">
        <v>14.978747</v>
      </c>
      <c r="Y390" s="6">
        <v>0.34477000000000002</v>
      </c>
      <c r="Z390" s="6">
        <v>21.282978</v>
      </c>
      <c r="AA390" s="6">
        <v>85.843541000000002</v>
      </c>
      <c r="AB390" s="6">
        <v>25</v>
      </c>
      <c r="AC390" s="6">
        <v>83.484523999999993</v>
      </c>
      <c r="AE390" s="5">
        <f>0.000063090994667*'raw Data'!W390</f>
        <v>1.5885544008835558E-3</v>
      </c>
      <c r="AF390" s="6">
        <f>249.088908333*('raw Data'!X390-AVERAGE('raw Data'!$D$2:$D$3001))</f>
        <v>3747.3029456973509</v>
      </c>
      <c r="AG390" s="5"/>
      <c r="AH390" s="6">
        <f>AE390/(PI()*('ugly don''t look!'!$K$7^2)/4)</f>
        <v>1.42933708015454</v>
      </c>
      <c r="AI390" s="6">
        <f>-AF390/'ugly don''t look!'!$I$7</f>
        <v>-4098.1003343146886</v>
      </c>
      <c r="AJ390" s="6">
        <f>-'ugly don''t look!'!$K$7/4*AI390</f>
        <v>38.539969879012347</v>
      </c>
      <c r="AK390" s="5">
        <f t="shared" si="63"/>
        <v>0.3572107564737324</v>
      </c>
      <c r="AL390" s="5">
        <f t="shared" si="64"/>
        <v>3.6516958814346006</v>
      </c>
      <c r="AN390" s="6">
        <f>S390-'ugly don''t look!'!$M$5</f>
        <v>0.14292695497048946</v>
      </c>
      <c r="AO390" s="6">
        <f t="shared" si="68"/>
        <v>0.48778674172131237</v>
      </c>
      <c r="AP390" s="6">
        <f t="shared" si="69"/>
        <v>3.9215415157385616</v>
      </c>
      <c r="AQ390" s="6">
        <f t="shared" si="65"/>
        <v>-5.472042583916778E-2</v>
      </c>
      <c r="AV390" s="6">
        <f t="shared" si="66"/>
        <v>0.12831921586806194</v>
      </c>
      <c r="AW390" s="6">
        <f t="shared" si="67"/>
        <v>0.3572107564737324</v>
      </c>
    </row>
    <row r="391" spans="1:49" x14ac:dyDescent="0.25">
      <c r="A391" s="6">
        <v>18867.535059999998</v>
      </c>
      <c r="B391" s="6">
        <v>23.567056999999998</v>
      </c>
      <c r="C391" s="6">
        <v>12.956065000000001</v>
      </c>
      <c r="D391" s="6">
        <v>-0.14677899999999999</v>
      </c>
      <c r="E391" s="6">
        <v>34.539414999999998</v>
      </c>
      <c r="F391" s="6">
        <v>21.869793000000001</v>
      </c>
      <c r="G391" s="6">
        <v>86.085594999999998</v>
      </c>
      <c r="H391" s="6">
        <v>13</v>
      </c>
      <c r="I391" s="6">
        <v>50.643346999999999</v>
      </c>
      <c r="L391" s="3">
        <f t="shared" si="60"/>
        <v>8.174110278203054E-4</v>
      </c>
      <c r="M391" s="6">
        <f>249.088908333*(E391-AVERAGE('raw Data'!$Y$2:$Y$2801))</f>
        <v>8533.043324272805</v>
      </c>
      <c r="N391" s="3" t="s">
        <v>18</v>
      </c>
      <c r="O391" s="3">
        <f>L391/(PI()*('ugly don''t look!'!$J$7^2)/4)</f>
        <v>1.6294349092133069</v>
      </c>
      <c r="P391" s="6">
        <f>-M391/'ugly don''t look!'!$H$7</f>
        <v>-7998.7282754713206</v>
      </c>
      <c r="Q391" s="6">
        <f>-'ugly don''t look!'!$J$7/4*P391</f>
        <v>50.53796492649667</v>
      </c>
      <c r="R391" s="3">
        <f t="shared" si="61"/>
        <v>0.48823327324653065</v>
      </c>
      <c r="S391" s="3">
        <f t="shared" si="62"/>
        <v>3.922724834558442</v>
      </c>
      <c r="U391" s="6">
        <v>444871.14</v>
      </c>
      <c r="V391" s="6">
        <v>24.005687999999999</v>
      </c>
      <c r="W391" s="6">
        <v>25.197247000000001</v>
      </c>
      <c r="X391" s="6">
        <v>14.965075000000001</v>
      </c>
      <c r="Y391" s="6">
        <v>0.35451199999999999</v>
      </c>
      <c r="Z391" s="6">
        <v>21.175592000000002</v>
      </c>
      <c r="AA391" s="6">
        <v>85.840807999999996</v>
      </c>
      <c r="AB391" s="6">
        <v>25</v>
      </c>
      <c r="AC391" s="6">
        <v>83.429219000000003</v>
      </c>
      <c r="AE391" s="5">
        <f>0.000063090994667*'raw Data'!W391</f>
        <v>1.5897193761000819E-3</v>
      </c>
      <c r="AF391" s="6">
        <f>249.088908333*('raw Data'!X391-AVERAGE('raw Data'!$D$2:$D$3001))</f>
        <v>3743.897402142622</v>
      </c>
      <c r="AG391" s="5"/>
      <c r="AH391" s="6">
        <f>AE391/(PI()*('ugly don''t look!'!$K$7^2)/4)</f>
        <v>1.4303852924622305</v>
      </c>
      <c r="AI391" s="6">
        <f>-AF391/'ugly don''t look!'!$I$7</f>
        <v>-4094.3759865951683</v>
      </c>
      <c r="AJ391" s="6">
        <f>-'ugly don''t look!'!$K$7/4*AI391</f>
        <v>38.504944809536276</v>
      </c>
      <c r="AK391" s="5">
        <f t="shared" si="63"/>
        <v>0.35794384326892026</v>
      </c>
      <c r="AL391" s="5">
        <f t="shared" si="64"/>
        <v>3.6507866696577951</v>
      </c>
      <c r="AN391" s="6">
        <f>S391-'ugly don''t look!'!$M$5</f>
        <v>0.14411027379036989</v>
      </c>
      <c r="AO391" s="6">
        <f t="shared" si="68"/>
        <v>0.48823327324653065</v>
      </c>
      <c r="AP391" s="6">
        <f t="shared" si="69"/>
        <v>3.922724834558442</v>
      </c>
      <c r="AQ391" s="6">
        <f t="shared" si="65"/>
        <v>-5.3823662583468462E-2</v>
      </c>
      <c r="AV391" s="6">
        <f t="shared" si="66"/>
        <v>0.12741000409125647</v>
      </c>
      <c r="AW391" s="6">
        <f t="shared" si="67"/>
        <v>0.35794384326892026</v>
      </c>
    </row>
    <row r="392" spans="1:49" x14ac:dyDescent="0.25">
      <c r="A392" s="6">
        <v>18869.598000000002</v>
      </c>
      <c r="B392" s="6">
        <v>23.689565000000002</v>
      </c>
      <c r="C392" s="6">
        <v>12.937859</v>
      </c>
      <c r="D392" s="6">
        <v>-0.154611</v>
      </c>
      <c r="E392" s="6">
        <v>34.522055000000002</v>
      </c>
      <c r="F392" s="6">
        <v>21.868463999999999</v>
      </c>
      <c r="G392" s="6">
        <v>86.085836999999998</v>
      </c>
      <c r="H392" s="6">
        <v>13</v>
      </c>
      <c r="I392" s="6">
        <v>50.695639</v>
      </c>
      <c r="L392" s="3">
        <f t="shared" si="60"/>
        <v>8.16262393171398E-4</v>
      </c>
      <c r="M392" s="6">
        <f>249.088908333*(E392-AVERAGE('raw Data'!$Y$2:$Y$2801))</f>
        <v>8528.7191408241451</v>
      </c>
      <c r="N392" s="3" t="s">
        <v>18</v>
      </c>
      <c r="O392" s="3">
        <f>L392/(PI()*('ugly don''t look!'!$J$7^2)/4)</f>
        <v>1.6271452099908086</v>
      </c>
      <c r="P392" s="6">
        <f>-M392/'ugly don''t look!'!$H$7</f>
        <v>-7994.6748601651152</v>
      </c>
      <c r="Q392" s="6">
        <f>-'ugly don''t look!'!$J$7/4*P392</f>
        <v>50.512354435238237</v>
      </c>
      <c r="R392" s="3">
        <f t="shared" si="61"/>
        <v>0.48682707440235096</v>
      </c>
      <c r="S392" s="3">
        <f t="shared" si="62"/>
        <v>3.9222179486432163</v>
      </c>
      <c r="U392" s="6">
        <v>444872.92509999999</v>
      </c>
      <c r="V392" s="6">
        <v>24.040779000000001</v>
      </c>
      <c r="W392" s="6">
        <v>25.179963999999998</v>
      </c>
      <c r="X392" s="6">
        <v>14.956450999999999</v>
      </c>
      <c r="Y392" s="6">
        <v>0.34952</v>
      </c>
      <c r="Z392" s="6">
        <v>21.153243</v>
      </c>
      <c r="AA392" s="6">
        <v>85.840185000000005</v>
      </c>
      <c r="AB392" s="6">
        <v>25</v>
      </c>
      <c r="AC392" s="6">
        <v>83.335427999999993</v>
      </c>
      <c r="AE392" s="5">
        <f>0.000063090994667*'raw Data'!W392</f>
        <v>1.5886289744392521E-3</v>
      </c>
      <c r="AF392" s="6">
        <f>249.088908333*('raw Data'!X392-AVERAGE('raw Data'!$D$2:$D$3001))</f>
        <v>3741.7492593971583</v>
      </c>
      <c r="AG392" s="5"/>
      <c r="AH392" s="6">
        <f>AE392/(PI()*('ugly don''t look!'!$K$7^2)/4)</f>
        <v>1.4294041793664376</v>
      </c>
      <c r="AI392" s="6">
        <f>-AF392/'ugly don''t look!'!$I$7</f>
        <v>-4092.0267491220015</v>
      </c>
      <c r="AJ392" s="6">
        <f>-'ugly don''t look!'!$K$7/4*AI392</f>
        <v>38.482851758105497</v>
      </c>
      <c r="AK392" s="5">
        <f t="shared" si="63"/>
        <v>0.3572576996601341</v>
      </c>
      <c r="AL392" s="5">
        <f t="shared" si="64"/>
        <v>3.6502127331893619</v>
      </c>
      <c r="AN392" s="6">
        <f>S392-'ugly don''t look!'!$M$5</f>
        <v>0.14360338787514415</v>
      </c>
      <c r="AO392" s="6">
        <f t="shared" si="68"/>
        <v>0.48682707440235096</v>
      </c>
      <c r="AP392" s="6">
        <f t="shared" si="69"/>
        <v>3.9222179486432163</v>
      </c>
      <c r="AQ392" s="6">
        <f t="shared" si="65"/>
        <v>-5.3428139418063653E-2</v>
      </c>
      <c r="AV392" s="6">
        <f t="shared" si="66"/>
        <v>0.12683606762282329</v>
      </c>
      <c r="AW392" s="6">
        <f t="shared" si="67"/>
        <v>0.3572576996601341</v>
      </c>
    </row>
    <row r="393" spans="1:49" x14ac:dyDescent="0.25">
      <c r="A393" s="6">
        <v>18870.401999999998</v>
      </c>
      <c r="B393" s="6">
        <v>23.710625</v>
      </c>
      <c r="C393" s="6">
        <v>12.928647</v>
      </c>
      <c r="D393" s="6">
        <v>-0.16082299999999999</v>
      </c>
      <c r="E393" s="6">
        <v>34.512686000000002</v>
      </c>
      <c r="F393" s="6">
        <v>21.854248999999999</v>
      </c>
      <c r="G393" s="6">
        <v>86.085938999999996</v>
      </c>
      <c r="H393" s="6">
        <v>13</v>
      </c>
      <c r="I393" s="6">
        <v>50.723002000000001</v>
      </c>
      <c r="L393" s="3">
        <f t="shared" si="60"/>
        <v>8.1568119892852563E-4</v>
      </c>
      <c r="M393" s="6">
        <f>249.088908333*(E393-AVERAGE('raw Data'!$Y$2:$Y$2801))</f>
        <v>8526.3854268419727</v>
      </c>
      <c r="N393" s="3" t="s">
        <v>18</v>
      </c>
      <c r="O393" s="3">
        <f>L393/(PI()*('ugly don''t look!'!$J$7^2)/4)</f>
        <v>1.625986651865045</v>
      </c>
      <c r="P393" s="6">
        <f>-M393/'ugly don''t look!'!$H$7</f>
        <v>-7992.4872767547549</v>
      </c>
      <c r="Q393" s="6">
        <f>-'ugly don''t look!'!$J$7/4*P393</f>
        <v>50.498532736355727</v>
      </c>
      <c r="R393" s="3">
        <f t="shared" si="61"/>
        <v>0.48611480190683409</v>
      </c>
      <c r="S393" s="3">
        <f t="shared" si="62"/>
        <v>3.9219442811335883</v>
      </c>
      <c r="U393" s="6">
        <v>444873.81599999999</v>
      </c>
      <c r="V393" s="6">
        <v>23.882110999999998</v>
      </c>
      <c r="W393" s="6">
        <v>25.168875</v>
      </c>
      <c r="X393" s="6">
        <v>14.953125999999999</v>
      </c>
      <c r="Y393" s="6">
        <v>0.35158800000000001</v>
      </c>
      <c r="Z393" s="6">
        <v>21.150780999999998</v>
      </c>
      <c r="AA393" s="6">
        <v>85.840761000000001</v>
      </c>
      <c r="AB393" s="6">
        <v>25</v>
      </c>
      <c r="AC393" s="6">
        <v>83.296029000000004</v>
      </c>
      <c r="AE393" s="5">
        <f>0.000063090994667*'raw Data'!W393</f>
        <v>1.5879293583993897E-3</v>
      </c>
      <c r="AF393" s="6">
        <f>249.088908333*('raw Data'!X393-AVERAGE('raw Data'!$D$2:$D$3001))</f>
        <v>3740.9210387769508</v>
      </c>
      <c r="AG393" s="5"/>
      <c r="AH393" s="6">
        <f>AE393/(PI()*('ugly don''t look!'!$K$7^2)/4)</f>
        <v>1.4287746843065958</v>
      </c>
      <c r="AI393" s="6">
        <f>-AF393/'ugly don''t look!'!$I$7</f>
        <v>-4091.1209960377851</v>
      </c>
      <c r="AJ393" s="6">
        <f>-'ugly don''t look!'!$K$7/4*AI393</f>
        <v>38.474333739087946</v>
      </c>
      <c r="AK393" s="5">
        <f t="shared" si="63"/>
        <v>0.35681721283265044</v>
      </c>
      <c r="AL393" s="5">
        <f t="shared" si="64"/>
        <v>3.6499913628521465</v>
      </c>
      <c r="AN393" s="6">
        <f>S393-'ugly don''t look!'!$M$5</f>
        <v>0.14332972036551617</v>
      </c>
      <c r="AO393" s="6">
        <f t="shared" si="68"/>
        <v>0.48611480190683409</v>
      </c>
      <c r="AP393" s="6">
        <f t="shared" si="69"/>
        <v>3.9219442811335883</v>
      </c>
      <c r="AQ393" s="6">
        <f t="shared" si="65"/>
        <v>-5.3244715691627614E-2</v>
      </c>
      <c r="AV393" s="6">
        <f t="shared" si="66"/>
        <v>0.12661469728560792</v>
      </c>
      <c r="AW393" s="6">
        <f t="shared" si="67"/>
        <v>0.35681721283265044</v>
      </c>
    </row>
    <row r="394" spans="1:49" x14ac:dyDescent="0.25">
      <c r="A394" s="6">
        <v>18872.101050000001</v>
      </c>
      <c r="B394" s="6">
        <v>23.595141000000002</v>
      </c>
      <c r="C394" s="6">
        <v>12.954598000000001</v>
      </c>
      <c r="D394" s="6">
        <v>-0.17730799999999999</v>
      </c>
      <c r="E394" s="6">
        <v>34.587192000000002</v>
      </c>
      <c r="F394" s="6">
        <v>21.921973999999999</v>
      </c>
      <c r="G394" s="6">
        <v>86.090216999999996</v>
      </c>
      <c r="H394" s="6">
        <v>13</v>
      </c>
      <c r="I394" s="6">
        <v>50.725062999999999</v>
      </c>
      <c r="L394" s="3">
        <f t="shared" si="60"/>
        <v>8.17318473331129E-4</v>
      </c>
      <c r="M394" s="6">
        <f>249.088908333*(E394-AVERAGE('raw Data'!$Y$2:$Y$2801))</f>
        <v>8544.9440450462316</v>
      </c>
      <c r="N394" s="3" t="s">
        <v>18</v>
      </c>
      <c r="O394" s="3">
        <f>L394/(PI()*('ugly don''t look!'!$J$7^2)/4)</f>
        <v>1.6292504102152072</v>
      </c>
      <c r="P394" s="6">
        <f>-M394/'ugly don''t look!'!$H$7</f>
        <v>-8009.8838067549977</v>
      </c>
      <c r="Q394" s="6">
        <f>-'ugly don''t look!'!$J$7/4*P394</f>
        <v>50.608448362029762</v>
      </c>
      <c r="R394" s="3">
        <f t="shared" si="61"/>
        <v>0.48812003801194276</v>
      </c>
      <c r="S394" s="3">
        <f t="shared" si="62"/>
        <v>3.924118526033014</v>
      </c>
      <c r="U394" s="6">
        <v>444875.82500000001</v>
      </c>
      <c r="V394" s="6">
        <v>23.960229999999999</v>
      </c>
      <c r="W394" s="6">
        <v>25.115281</v>
      </c>
      <c r="X394" s="6">
        <v>14.984195</v>
      </c>
      <c r="Y394" s="6">
        <v>0.34478900000000001</v>
      </c>
      <c r="Z394" s="6">
        <v>21.154985</v>
      </c>
      <c r="AA394" s="6">
        <v>85.847131000000005</v>
      </c>
      <c r="AB394" s="6">
        <v>25</v>
      </c>
      <c r="AC394" s="6">
        <v>83.245444000000006</v>
      </c>
      <c r="AE394" s="5">
        <f>0.000063090994667*'raw Data'!W394</f>
        <v>1.5845480596312065E-3</v>
      </c>
      <c r="AF394" s="6">
        <f>249.088908333*('raw Data'!X394-AVERAGE('raw Data'!$D$2:$D$3001))</f>
        <v>3748.6599820699494</v>
      </c>
      <c r="AG394" s="5"/>
      <c r="AH394" s="6">
        <f>AE394/(PI()*('ugly don''t look!'!$K$7^2)/4)</f>
        <v>1.4257322856920083</v>
      </c>
      <c r="AI394" s="6">
        <f>-AF394/'ugly don''t look!'!$I$7</f>
        <v>-4099.5844073380895</v>
      </c>
      <c r="AJ394" s="6">
        <f>-'ugly don''t look!'!$K$7/4*AI394</f>
        <v>38.553926621149962</v>
      </c>
      <c r="AK394" s="5">
        <f t="shared" si="63"/>
        <v>0.35468556642323723</v>
      </c>
      <c r="AL394" s="5">
        <f t="shared" si="64"/>
        <v>3.6520579526989598</v>
      </c>
      <c r="AN394" s="6">
        <f>S394-'ugly don''t look!'!$M$5</f>
        <v>0.14550396526494191</v>
      </c>
      <c r="AO394" s="6">
        <f t="shared" si="68"/>
        <v>0.48812003801194276</v>
      </c>
      <c r="AP394" s="6">
        <f t="shared" si="69"/>
        <v>3.924118526033014</v>
      </c>
      <c r="AQ394" s="6">
        <f t="shared" si="65"/>
        <v>-5.2357303929313453E-2</v>
      </c>
      <c r="AV394" s="6">
        <f t="shared" si="66"/>
        <v>0.12868128713242122</v>
      </c>
      <c r="AW394" s="6">
        <f t="shared" si="67"/>
        <v>0.35468556642323723</v>
      </c>
    </row>
    <row r="395" spans="1:49" x14ac:dyDescent="0.25">
      <c r="A395" s="6">
        <v>18873.027999999998</v>
      </c>
      <c r="B395" s="6">
        <v>23.676093999999999</v>
      </c>
      <c r="C395" s="6">
        <v>12.971730000000001</v>
      </c>
      <c r="D395" s="6">
        <v>-0.17130999999999999</v>
      </c>
      <c r="E395" s="6">
        <v>34.586967999999999</v>
      </c>
      <c r="F395" s="6">
        <v>21.782229999999998</v>
      </c>
      <c r="G395" s="6">
        <v>86.086292999999998</v>
      </c>
      <c r="H395" s="6">
        <v>13</v>
      </c>
      <c r="I395" s="6">
        <v>50.714160999999997</v>
      </c>
      <c r="L395" s="3">
        <f t="shared" si="60"/>
        <v>8.1839934825176405E-4</v>
      </c>
      <c r="M395" s="6">
        <f>249.088908333*(E395-AVERAGE('raw Data'!$Y$2:$Y$2801))</f>
        <v>8544.8882491307631</v>
      </c>
      <c r="N395" s="3" t="s">
        <v>18</v>
      </c>
      <c r="O395" s="3">
        <f>L395/(PI()*('ugly don''t look!'!$J$7^2)/4)</f>
        <v>1.6314050365515711</v>
      </c>
      <c r="P395" s="6">
        <f>-M395/'ugly don''t look!'!$H$7</f>
        <v>-8009.8315046220132</v>
      </c>
      <c r="Q395" s="6">
        <f>-'ugly don''t look!'!$J$7/4*P395</f>
        <v>50.608117904078036</v>
      </c>
      <c r="R395" s="3">
        <f t="shared" si="61"/>
        <v>0.48944162913688471</v>
      </c>
      <c r="S395" s="3">
        <f t="shared" si="62"/>
        <v>3.9241119963123583</v>
      </c>
      <c r="U395" s="6">
        <v>444877.10340000002</v>
      </c>
      <c r="V395" s="6">
        <v>23.952299</v>
      </c>
      <c r="W395" s="6">
        <v>25.089967999999999</v>
      </c>
      <c r="X395" s="6">
        <v>14.997783</v>
      </c>
      <c r="Y395" s="6">
        <v>0.34922199999999998</v>
      </c>
      <c r="Z395" s="6">
        <v>21.166464000000001</v>
      </c>
      <c r="AA395" s="6">
        <v>85.846061000000006</v>
      </c>
      <c r="AB395" s="6">
        <v>25</v>
      </c>
      <c r="AC395" s="6">
        <v>83.237865999999997</v>
      </c>
      <c r="AE395" s="5">
        <f>0.000063090994667*'raw Data'!W395</f>
        <v>1.5829510372832006E-3</v>
      </c>
      <c r="AF395" s="6">
        <f>249.088908333*('raw Data'!X395-AVERAGE('raw Data'!$D$2:$D$3001))</f>
        <v>3752.044602156378</v>
      </c>
      <c r="AG395" s="5"/>
      <c r="AH395" s="6">
        <f>AE395/(PI()*('ugly don''t look!'!$K$7^2)/4)</f>
        <v>1.4242953293884844</v>
      </c>
      <c r="AI395" s="6">
        <f>-AF395/'ugly don''t look!'!$I$7</f>
        <v>-4103.2858728744295</v>
      </c>
      <c r="AJ395" s="6">
        <f>-'ugly don''t look!'!$K$7/4*AI395</f>
        <v>38.588736498566647</v>
      </c>
      <c r="AK395" s="5">
        <f t="shared" si="63"/>
        <v>0.35367718572005924</v>
      </c>
      <c r="AL395" s="5">
        <f t="shared" si="64"/>
        <v>3.6529604333334511</v>
      </c>
      <c r="AN395" s="6">
        <f>S395-'ugly don''t look!'!$M$5</f>
        <v>0.14549743554428618</v>
      </c>
      <c r="AO395" s="6">
        <f t="shared" si="68"/>
        <v>0.48944162913688471</v>
      </c>
      <c r="AP395" s="6">
        <f t="shared" si="69"/>
        <v>3.9241119963123583</v>
      </c>
      <c r="AQ395" s="6">
        <f t="shared" si="65"/>
        <v>-5.3211946871626753E-2</v>
      </c>
      <c r="AV395" s="6">
        <f t="shared" si="66"/>
        <v>0.12958376776691249</v>
      </c>
      <c r="AW395" s="6">
        <f t="shared" si="67"/>
        <v>0.35367718572005924</v>
      </c>
    </row>
    <row r="396" spans="1:49" x14ac:dyDescent="0.25">
      <c r="A396" s="6">
        <v>18873.405989999999</v>
      </c>
      <c r="B396" s="6">
        <v>23.639683000000002</v>
      </c>
      <c r="C396" s="6">
        <v>12.977831999999999</v>
      </c>
      <c r="D396" s="6">
        <v>-0.16555500000000001</v>
      </c>
      <c r="E396" s="6">
        <v>34.552342000000003</v>
      </c>
      <c r="F396" s="6">
        <v>21.971931999999999</v>
      </c>
      <c r="G396" s="6">
        <v>86.084367999999998</v>
      </c>
      <c r="H396" s="6">
        <v>13</v>
      </c>
      <c r="I396" s="6">
        <v>50.711596</v>
      </c>
      <c r="L396" s="3">
        <f t="shared" si="60"/>
        <v>8.1878432950122191E-4</v>
      </c>
      <c r="M396" s="6">
        <f>249.088908333*(E396-AVERAGE('raw Data'!$Y$2:$Y$2801))</f>
        <v>8536.2632965908269</v>
      </c>
      <c r="N396" s="3" t="s">
        <v>18</v>
      </c>
      <c r="O396" s="3">
        <f>L396/(PI()*('ugly don''t look!'!$J$7^2)/4)</f>
        <v>1.6321724618320104</v>
      </c>
      <c r="P396" s="6">
        <f>-M396/'ugly don''t look!'!$H$7</f>
        <v>-8001.7466222261219</v>
      </c>
      <c r="Q396" s="6">
        <f>-'ugly don''t look!'!$J$7/4*P396</f>
        <v>50.557035595880194</v>
      </c>
      <c r="R396" s="3">
        <f t="shared" si="61"/>
        <v>0.48991192610085399</v>
      </c>
      <c r="S396" s="3">
        <f t="shared" si="62"/>
        <v>3.9231021167091162</v>
      </c>
      <c r="U396" s="6">
        <v>444878.47710000002</v>
      </c>
      <c r="V396" s="6">
        <v>24.001971000000001</v>
      </c>
      <c r="W396" s="6">
        <v>24.982444000000001</v>
      </c>
      <c r="X396" s="6">
        <v>14.978011</v>
      </c>
      <c r="Y396" s="6">
        <v>0.331285</v>
      </c>
      <c r="Z396" s="6">
        <v>21.175352</v>
      </c>
      <c r="AA396" s="6">
        <v>85.833889999999997</v>
      </c>
      <c r="AB396" s="6">
        <v>25</v>
      </c>
      <c r="AC396" s="6">
        <v>83.315274000000002</v>
      </c>
      <c r="AE396" s="5">
        <f>0.000063090994667*'raw Data'!W396</f>
        <v>1.5761672411726262E-3</v>
      </c>
      <c r="AF396" s="6">
        <f>249.088908333*('raw Data'!X396-AVERAGE('raw Data'!$D$2:$D$3001))</f>
        <v>3747.119616260818</v>
      </c>
      <c r="AG396" s="5"/>
      <c r="AH396" s="6">
        <f>AE396/(PI()*('ugly don''t look!'!$K$7^2)/4)</f>
        <v>1.4181914582716633</v>
      </c>
      <c r="AI396" s="6">
        <f>-AF396/'ugly don''t look!'!$I$7</f>
        <v>-4097.899842804919</v>
      </c>
      <c r="AJ396" s="6">
        <f>-'ugly don''t look!'!$K$7/4*AI396</f>
        <v>38.538084386682442</v>
      </c>
      <c r="AK396" s="5">
        <f t="shared" si="63"/>
        <v>0.34938243893326765</v>
      </c>
      <c r="AL396" s="5">
        <f t="shared" si="64"/>
        <v>3.6516469572019319</v>
      </c>
      <c r="AN396" s="6">
        <f>S396-'ugly don''t look!'!$M$5</f>
        <v>0.14448755594104412</v>
      </c>
      <c r="AO396" s="6">
        <f t="shared" si="68"/>
        <v>0.48991192610085399</v>
      </c>
      <c r="AP396" s="6">
        <f t="shared" si="69"/>
        <v>3.9231021167091162</v>
      </c>
      <c r="AQ396" s="6">
        <f t="shared" si="65"/>
        <v>-5.4523633187792436E-2</v>
      </c>
      <c r="AV396" s="6">
        <f t="shared" si="66"/>
        <v>0.12827029163539327</v>
      </c>
      <c r="AW396" s="6">
        <f t="shared" si="67"/>
        <v>0.34938243893326765</v>
      </c>
    </row>
    <row r="397" spans="1:49" x14ac:dyDescent="0.25">
      <c r="A397" s="6">
        <v>18875.719000000001</v>
      </c>
      <c r="B397" s="6">
        <v>23.688656000000002</v>
      </c>
      <c r="C397" s="6">
        <v>12.955024999999999</v>
      </c>
      <c r="D397" s="6">
        <v>-0.14694699999999999</v>
      </c>
      <c r="E397" s="6">
        <v>34.577933999999999</v>
      </c>
      <c r="F397" s="6">
        <v>21.970300999999999</v>
      </c>
      <c r="G397" s="6">
        <v>86.085622999999998</v>
      </c>
      <c r="H397" s="6">
        <v>13</v>
      </c>
      <c r="I397" s="6">
        <v>50.749775999999997</v>
      </c>
      <c r="L397" s="3">
        <f t="shared" si="60"/>
        <v>8.1734541318585166E-4</v>
      </c>
      <c r="M397" s="6">
        <f>249.088908333*(E397-AVERAGE('raw Data'!$Y$2:$Y$2801))</f>
        <v>8542.6379799328843</v>
      </c>
      <c r="N397" s="3" t="s">
        <v>18</v>
      </c>
      <c r="O397" s="3">
        <f>L397/(PI()*('ugly don''t look!'!$J$7^2)/4)</f>
        <v>1.6293041123775713</v>
      </c>
      <c r="P397" s="6">
        <f>-M397/'ugly don''t look!'!$H$7</f>
        <v>-8007.7221409194644</v>
      </c>
      <c r="Q397" s="6">
        <f>-'ugly don''t look!'!$J$7/4*P397</f>
        <v>50.594790416864406</v>
      </c>
      <c r="R397" s="3">
        <f t="shared" si="61"/>
        <v>0.48815299873854506</v>
      </c>
      <c r="S397" s="3">
        <f t="shared" si="62"/>
        <v>3.923848614804617</v>
      </c>
      <c r="U397" s="6">
        <v>444878.88439999998</v>
      </c>
      <c r="V397" s="6">
        <v>24.014726</v>
      </c>
      <c r="W397" s="6">
        <v>24.948028000000001</v>
      </c>
      <c r="X397" s="6">
        <v>14.977201000000001</v>
      </c>
      <c r="Y397" s="6">
        <v>0.33324100000000001</v>
      </c>
      <c r="Z397" s="6">
        <v>21.208309</v>
      </c>
      <c r="AA397" s="6">
        <v>85.832132000000001</v>
      </c>
      <c r="AB397" s="6">
        <v>25</v>
      </c>
      <c r="AC397" s="6">
        <v>83.354870000000005</v>
      </c>
      <c r="AE397" s="5">
        <f>0.000063090994667*'raw Data'!W397</f>
        <v>1.5739959015001667E-3</v>
      </c>
      <c r="AF397" s="6">
        <f>249.088908333*('raw Data'!X397-AVERAGE('raw Data'!$D$2:$D$3001))</f>
        <v>3746.9178542450686</v>
      </c>
      <c r="AG397" s="5"/>
      <c r="AH397" s="6">
        <f>AE397/(PI()*('ugly don''t look!'!$K$7^2)/4)</f>
        <v>1.416237747208491</v>
      </c>
      <c r="AI397" s="6">
        <f>-AF397/'ugly don''t look!'!$I$7</f>
        <v>-4097.6791931813959</v>
      </c>
      <c r="AJ397" s="6">
        <f>-'ugly don''t look!'!$K$7/4*AI397</f>
        <v>38.536009320395465</v>
      </c>
      <c r="AK397" s="5">
        <f t="shared" si="63"/>
        <v>0.34800388174877295</v>
      </c>
      <c r="AL397" s="5">
        <f t="shared" si="64"/>
        <v>3.6515931111899276</v>
      </c>
      <c r="AN397" s="6">
        <f>S397-'ugly don''t look!'!$M$5</f>
        <v>0.14523405403654488</v>
      </c>
      <c r="AO397" s="6">
        <f t="shared" si="68"/>
        <v>0.48815299873854506</v>
      </c>
      <c r="AP397" s="6">
        <f t="shared" si="69"/>
        <v>3.923848614804617</v>
      </c>
      <c r="AQ397" s="6">
        <f t="shared" si="65"/>
        <v>-5.2648367258007839E-2</v>
      </c>
      <c r="AV397" s="6">
        <f t="shared" si="66"/>
        <v>0.12821644562338896</v>
      </c>
      <c r="AW397" s="6">
        <f t="shared" si="67"/>
        <v>0.34800388174877295</v>
      </c>
    </row>
    <row r="398" spans="1:49" x14ac:dyDescent="0.25">
      <c r="A398" s="6">
        <v>18876.177619999999</v>
      </c>
      <c r="B398" s="6">
        <v>23.672398999999999</v>
      </c>
      <c r="C398" s="6">
        <v>12.982644000000001</v>
      </c>
      <c r="D398" s="6">
        <v>-0.14002700000000001</v>
      </c>
      <c r="E398" s="6">
        <v>34.610250999999998</v>
      </c>
      <c r="F398" s="6">
        <v>21.940477000000001</v>
      </c>
      <c r="G398" s="6">
        <v>86.088097000000005</v>
      </c>
      <c r="H398" s="6">
        <v>13</v>
      </c>
      <c r="I398" s="6">
        <v>50.726345000000002</v>
      </c>
      <c r="L398" s="3">
        <f t="shared" si="60"/>
        <v>8.1908792336755963E-4</v>
      </c>
      <c r="M398" s="6">
        <f>249.088908333*(E398-AVERAGE('raw Data'!$Y$2:$Y$2801))</f>
        <v>8550.6877861834801</v>
      </c>
      <c r="N398" s="3" t="s">
        <v>18</v>
      </c>
      <c r="O398" s="3">
        <f>L398/(PI()*('ugly don''t look!'!$J$7^2)/4)</f>
        <v>1.6327776487296632</v>
      </c>
      <c r="P398" s="6">
        <f>-M398/'ugly don''t look!'!$H$7</f>
        <v>-8015.2678910606301</v>
      </c>
      <c r="Q398" s="6">
        <f>-'ugly don''t look!'!$J$7/4*P398</f>
        <v>50.642466352693823</v>
      </c>
      <c r="R398" s="3">
        <f t="shared" si="61"/>
        <v>0.49028264349872547</v>
      </c>
      <c r="S398" s="3">
        <f t="shared" si="62"/>
        <v>3.924790480297129</v>
      </c>
      <c r="U398" s="6">
        <v>444881.65710000001</v>
      </c>
      <c r="V398" s="6">
        <v>23.925505999999999</v>
      </c>
      <c r="W398" s="6">
        <v>24.889665000000001</v>
      </c>
      <c r="X398" s="6">
        <v>14.976978000000001</v>
      </c>
      <c r="Y398" s="6">
        <v>0.32638600000000001</v>
      </c>
      <c r="Z398" s="6">
        <v>21.151651999999999</v>
      </c>
      <c r="AA398" s="6">
        <v>85.838660000000004</v>
      </c>
      <c r="AB398" s="6">
        <v>25</v>
      </c>
      <c r="AC398" s="6">
        <v>83.490038999999996</v>
      </c>
      <c r="AE398" s="5">
        <f>0.000063090994667*'raw Data'!W398</f>
        <v>1.5703137217784168E-3</v>
      </c>
      <c r="AF398" s="6">
        <f>249.088908333*('raw Data'!X398-AVERAGE('raw Data'!$D$2:$D$3001))</f>
        <v>3746.8623074185098</v>
      </c>
      <c r="AG398" s="5"/>
      <c r="AH398" s="6">
        <f>AE398/(PI()*('ugly don''t look!'!$K$7^2)/4)</f>
        <v>1.4129246242778801</v>
      </c>
      <c r="AI398" s="6">
        <f>-AF398/'ugly don''t look!'!$I$7</f>
        <v>-4097.6184464331909</v>
      </c>
      <c r="AJ398" s="6">
        <f>-'ugly don''t look!'!$K$7/4*AI398</f>
        <v>38.535438036713984</v>
      </c>
      <c r="AK398" s="5">
        <f t="shared" si="63"/>
        <v>0.3456617578194251</v>
      </c>
      <c r="AL398" s="5">
        <f t="shared" si="64"/>
        <v>3.6515782864084794</v>
      </c>
      <c r="AN398" s="6">
        <f>S398-'ugly don''t look!'!$M$5</f>
        <v>0.14617591952905684</v>
      </c>
      <c r="AO398" s="6">
        <f t="shared" si="68"/>
        <v>0.49028264349872547</v>
      </c>
      <c r="AP398" s="6">
        <f t="shared" si="69"/>
        <v>3.924790480297129</v>
      </c>
      <c r="AQ398" s="6">
        <f t="shared" si="65"/>
        <v>-5.3073172473595637E-2</v>
      </c>
      <c r="AV398" s="6">
        <f t="shared" si="66"/>
        <v>0.12820162084194076</v>
      </c>
      <c r="AW398" s="6">
        <f t="shared" si="67"/>
        <v>0.3456617578194251</v>
      </c>
    </row>
    <row r="399" spans="1:49" x14ac:dyDescent="0.25">
      <c r="A399" s="6">
        <v>18878.690040000001</v>
      </c>
      <c r="B399" s="6">
        <v>23.610892</v>
      </c>
      <c r="C399" s="6">
        <v>12.990891</v>
      </c>
      <c r="D399" s="6">
        <v>-0.115775</v>
      </c>
      <c r="E399" s="6">
        <v>34.554316</v>
      </c>
      <c r="F399" s="6">
        <v>21.903469999999999</v>
      </c>
      <c r="G399" s="6">
        <v>86.088952000000006</v>
      </c>
      <c r="H399" s="6">
        <v>13</v>
      </c>
      <c r="I399" s="6">
        <v>50.723542999999999</v>
      </c>
      <c r="L399" s="3">
        <f t="shared" si="60"/>
        <v>8.1960823480057828E-4</v>
      </c>
      <c r="M399" s="6">
        <f>249.088908333*(E399-AVERAGE('raw Data'!$Y$2:$Y$2801))</f>
        <v>8536.7549980958756</v>
      </c>
      <c r="N399" s="3" t="s">
        <v>18</v>
      </c>
      <c r="O399" s="3">
        <f>L399/(PI()*('ugly don''t look!'!$J$7^2)/4)</f>
        <v>1.6338148424838068</v>
      </c>
      <c r="P399" s="6">
        <f>-M399/'ugly don''t look!'!$H$7</f>
        <v>-8002.207534773037</v>
      </c>
      <c r="Q399" s="6">
        <f>-'ugly don''t look!'!$J$7/4*P399</f>
        <v>50.559947756579739</v>
      </c>
      <c r="R399" s="3">
        <f t="shared" si="61"/>
        <v>0.4909176745237393</v>
      </c>
      <c r="S399" s="3">
        <f t="shared" si="62"/>
        <v>3.9231597165425725</v>
      </c>
      <c r="U399" s="6">
        <v>444882.00400000002</v>
      </c>
      <c r="V399" s="6">
        <v>23.915901000000002</v>
      </c>
      <c r="W399" s="6">
        <v>24.899355</v>
      </c>
      <c r="X399" s="6">
        <v>14.961257</v>
      </c>
      <c r="Y399" s="6">
        <v>0.31614199999999998</v>
      </c>
      <c r="Z399" s="6">
        <v>21.120304000000001</v>
      </c>
      <c r="AA399" s="6">
        <v>85.843569000000002</v>
      </c>
      <c r="AB399" s="6">
        <v>25</v>
      </c>
      <c r="AC399" s="6">
        <v>83.492654999999999</v>
      </c>
      <c r="AE399" s="5">
        <f>0.000063090994667*'raw Data'!W399</f>
        <v>1.5709250735167399E-3</v>
      </c>
      <c r="AF399" s="6">
        <f>249.088908333*('raw Data'!X399-AVERAGE('raw Data'!$D$2:$D$3001))</f>
        <v>3742.9463806906069</v>
      </c>
      <c r="AG399" s="5"/>
      <c r="AH399" s="6">
        <f>AE399/(PI()*('ugly don''t look!'!$K$7^2)/4)</f>
        <v>1.4134747015733862</v>
      </c>
      <c r="AI399" s="6">
        <f>-AF399/'ugly don''t look!'!$I$7</f>
        <v>-4093.3359368882402</v>
      </c>
      <c r="AJ399" s="6">
        <f>-'ugly don''t look!'!$K$7/4*AI399</f>
        <v>38.495163818074921</v>
      </c>
      <c r="AK399" s="5">
        <f t="shared" si="63"/>
        <v>0.34605100027177071</v>
      </c>
      <c r="AL399" s="5">
        <f t="shared" si="64"/>
        <v>3.6505326182885622</v>
      </c>
      <c r="AN399" s="6">
        <f>S399-'ugly don''t look!'!$M$5</f>
        <v>0.14454515577450033</v>
      </c>
      <c r="AO399" s="6">
        <f t="shared" si="68"/>
        <v>0.4909176745237393</v>
      </c>
      <c r="AP399" s="6">
        <f t="shared" si="69"/>
        <v>3.9231597165425725</v>
      </c>
      <c r="AQ399" s="6">
        <f t="shared" si="65"/>
        <v>-5.5111458795694096E-2</v>
      </c>
      <c r="AV399" s="6">
        <f t="shared" si="66"/>
        <v>0.12715595272202362</v>
      </c>
      <c r="AW399" s="6">
        <f t="shared" si="67"/>
        <v>0.34605100027177071</v>
      </c>
    </row>
    <row r="400" spans="1:49" x14ac:dyDescent="0.25">
      <c r="A400" s="6">
        <v>18879.551060000002</v>
      </c>
      <c r="B400" s="6">
        <v>23.623625000000001</v>
      </c>
      <c r="C400" s="6">
        <v>12.943483000000001</v>
      </c>
      <c r="D400" s="6">
        <v>-0.101032</v>
      </c>
      <c r="E400" s="6">
        <v>34.589762</v>
      </c>
      <c r="F400" s="6">
        <v>21.839226</v>
      </c>
      <c r="G400" s="6">
        <v>86.088543000000001</v>
      </c>
      <c r="H400" s="6">
        <v>13</v>
      </c>
      <c r="I400" s="6">
        <v>50.777518000000001</v>
      </c>
      <c r="L400" s="3">
        <f t="shared" si="60"/>
        <v>8.1661721692540522E-4</v>
      </c>
      <c r="M400" s="6">
        <f>249.088908333*(E400-AVERAGE('raw Data'!$Y$2:$Y$2801))</f>
        <v>8545.5842035406458</v>
      </c>
      <c r="N400" s="3" t="s">
        <v>18</v>
      </c>
      <c r="O400" s="3">
        <f>L400/(PI()*('ugly don''t look!'!$J$7^2)/4)</f>
        <v>1.6278525190332853</v>
      </c>
      <c r="P400" s="6">
        <f>-M400/'ugly don''t look!'!$H$7</f>
        <v>-8010.4838803343137</v>
      </c>
      <c r="Q400" s="6">
        <f>-'ugly don''t look!'!$J$7/4*P400</f>
        <v>50.61223977692228</v>
      </c>
      <c r="R400" s="3">
        <f t="shared" si="61"/>
        <v>0.48726167320240704</v>
      </c>
      <c r="S400" s="3">
        <f t="shared" si="62"/>
        <v>3.9241934398666185</v>
      </c>
      <c r="U400" s="6">
        <v>444883.25510000001</v>
      </c>
      <c r="V400" s="6">
        <v>23.918659999999999</v>
      </c>
      <c r="W400" s="6">
        <v>24.909312</v>
      </c>
      <c r="X400" s="6">
        <v>14.969695</v>
      </c>
      <c r="Y400" s="6">
        <v>0.29619299999999998</v>
      </c>
      <c r="Z400" s="6">
        <v>21.121784999999999</v>
      </c>
      <c r="AA400" s="6">
        <v>85.844145999999995</v>
      </c>
      <c r="AB400" s="6">
        <v>25</v>
      </c>
      <c r="AC400" s="6">
        <v>83.521731000000003</v>
      </c>
      <c r="AE400" s="5">
        <f>0.000063090994667*'raw Data'!W400</f>
        <v>1.5715532705506392E-3</v>
      </c>
      <c r="AF400" s="6">
        <f>249.088908333*('raw Data'!X400-AVERAGE('raw Data'!$D$2:$D$3001))</f>
        <v>3745.0481928991203</v>
      </c>
      <c r="AG400" s="5"/>
      <c r="AH400" s="6">
        <f>AE400/(PI()*('ugly don''t look!'!$K$7^2)/4)</f>
        <v>1.414039935797468</v>
      </c>
      <c r="AI400" s="6">
        <f>-AF400/'ugly don''t look!'!$I$7</f>
        <v>-4095.6345066700792</v>
      </c>
      <c r="AJ400" s="6">
        <f>-'ugly don''t look!'!$K$7/4*AI400</f>
        <v>38.516780372802764</v>
      </c>
      <c r="AK400" s="5">
        <f t="shared" si="63"/>
        <v>0.34645081021378871</v>
      </c>
      <c r="AL400" s="5">
        <f t="shared" si="64"/>
        <v>3.6510940001760774</v>
      </c>
      <c r="AN400" s="6">
        <f>S400-'ugly don''t look!'!$M$5</f>
        <v>0.14557887909854639</v>
      </c>
      <c r="AO400" s="6">
        <f t="shared" si="68"/>
        <v>0.48726167320240704</v>
      </c>
      <c r="AP400" s="6">
        <f t="shared" si="69"/>
        <v>3.9241934398666185</v>
      </c>
      <c r="AQ400" s="6">
        <f t="shared" si="65"/>
        <v>-5.173154609393435E-2</v>
      </c>
      <c r="AV400" s="6">
        <f t="shared" si="66"/>
        <v>0.12771733460953882</v>
      </c>
      <c r="AW400" s="6">
        <f t="shared" si="67"/>
        <v>0.34645081021378871</v>
      </c>
    </row>
    <row r="401" spans="1:49" x14ac:dyDescent="0.25">
      <c r="A401" s="6">
        <v>18882.45606</v>
      </c>
      <c r="B401" s="6">
        <v>23.661514</v>
      </c>
      <c r="C401" s="6">
        <v>12.992910999999999</v>
      </c>
      <c r="D401" s="6">
        <v>-0.103975</v>
      </c>
      <c r="E401" s="6">
        <v>34.587358999999999</v>
      </c>
      <c r="F401" s="6">
        <v>21.869793000000001</v>
      </c>
      <c r="G401" s="6">
        <v>86.087175999999999</v>
      </c>
      <c r="H401" s="6">
        <v>13</v>
      </c>
      <c r="I401" s="6">
        <v>50.766928999999998</v>
      </c>
      <c r="L401" s="3">
        <f t="shared" si="60"/>
        <v>8.1973567860980565E-4</v>
      </c>
      <c r="M401" s="6">
        <f>249.088908333*(E401-AVERAGE('raw Data'!$Y$2:$Y$2801))</f>
        <v>8544.985642893922</v>
      </c>
      <c r="N401" s="3" t="s">
        <v>18</v>
      </c>
      <c r="O401" s="3">
        <f>L401/(PI()*('ugly don''t look!'!$J$7^2)/4)</f>
        <v>1.6340688901839853</v>
      </c>
      <c r="P401" s="6">
        <f>-M401/'ugly don''t look!'!$H$7</f>
        <v>-8009.9227998630695</v>
      </c>
      <c r="Q401" s="6">
        <f>-'ugly don''t look!'!$J$7/4*P401</f>
        <v>50.608694730234838</v>
      </c>
      <c r="R401" s="3">
        <f t="shared" si="61"/>
        <v>0.49107315600439949</v>
      </c>
      <c r="S401" s="3">
        <f t="shared" si="62"/>
        <v>3.9241233941452243</v>
      </c>
      <c r="U401" s="6">
        <v>444885.31520000001</v>
      </c>
      <c r="V401" s="6">
        <v>23.984586</v>
      </c>
      <c r="W401" s="6">
        <v>24.818268</v>
      </c>
      <c r="X401" s="6">
        <v>14.959916</v>
      </c>
      <c r="Y401" s="6">
        <v>0.26056000000000001</v>
      </c>
      <c r="Z401" s="6">
        <v>21.165854</v>
      </c>
      <c r="AA401" s="6">
        <v>85.845150000000004</v>
      </c>
      <c r="AB401" s="6">
        <v>25</v>
      </c>
      <c r="AC401" s="6">
        <v>83.709241000000006</v>
      </c>
      <c r="AE401" s="5">
        <f>0.000063090994667*'raw Data'!W401</f>
        <v>1.5658092140321768E-3</v>
      </c>
      <c r="AF401" s="6">
        <f>249.088908333*('raw Data'!X401-AVERAGE('raw Data'!$D$2:$D$3001))</f>
        <v>3742.6123524645323</v>
      </c>
      <c r="AG401" s="5"/>
      <c r="AH401" s="6">
        <f>AE401/(PI()*('ugly don''t look!'!$K$7^2)/4)</f>
        <v>1.4088715934556664</v>
      </c>
      <c r="AI401" s="6">
        <f>-AF401/'ugly don''t look!'!$I$7</f>
        <v>-4092.9706391781851</v>
      </c>
      <c r="AJ401" s="6">
        <f>-'ugly don''t look!'!$K$7/4*AI401</f>
        <v>38.491728430555369</v>
      </c>
      <c r="AK401" s="5">
        <f t="shared" si="63"/>
        <v>0.34278909565910337</v>
      </c>
      <c r="AL401" s="5">
        <f t="shared" si="64"/>
        <v>3.6504433722514382</v>
      </c>
      <c r="AN401" s="6">
        <f>S401-'ugly don''t look!'!$M$5</f>
        <v>0.14550883337715215</v>
      </c>
      <c r="AO401" s="6">
        <f t="shared" si="68"/>
        <v>0.49107315600439949</v>
      </c>
      <c r="AP401" s="6">
        <f t="shared" si="69"/>
        <v>3.9241233941452243</v>
      </c>
      <c r="AQ401" s="6">
        <f t="shared" si="65"/>
        <v>-5.4247559329397871E-2</v>
      </c>
      <c r="AV401" s="6">
        <f t="shared" si="66"/>
        <v>0.12706670668489961</v>
      </c>
      <c r="AW401" s="6">
        <f t="shared" si="67"/>
        <v>0.34278909565910337</v>
      </c>
    </row>
    <row r="402" spans="1:49" x14ac:dyDescent="0.25">
      <c r="A402" s="6">
        <v>449975.60359999997</v>
      </c>
      <c r="B402" s="6">
        <v>25.579771000000001</v>
      </c>
      <c r="C402" s="6">
        <v>15.984455000000001</v>
      </c>
      <c r="D402" s="6">
        <v>-4.2275E-2</v>
      </c>
      <c r="E402" s="6">
        <v>37.504392000000003</v>
      </c>
      <c r="F402" s="6">
        <v>21.479289999999999</v>
      </c>
      <c r="G402" s="6">
        <v>85.757531999999998</v>
      </c>
      <c r="H402" s="6">
        <v>16</v>
      </c>
      <c r="I402" s="6">
        <v>63.052134000000002</v>
      </c>
      <c r="L402" s="5">
        <f t="shared" si="60"/>
        <v>1.0084751651599016E-3</v>
      </c>
      <c r="M402" s="6">
        <f>249.088908333*(E402-AVERAGE('raw Data'!$Y$2:$Y$2801))</f>
        <v>9271.5862084352593</v>
      </c>
      <c r="N402" s="5" t="s">
        <v>18</v>
      </c>
      <c r="O402" s="5">
        <f>L402/(PI()*('ugly don''t look!'!$J$7^2)/4)</f>
        <v>2.0103039759177799</v>
      </c>
      <c r="P402" s="6">
        <f>-M402/'ugly don''t look!'!$H$7</f>
        <v>-8691.025692196532</v>
      </c>
      <c r="Q402" s="6">
        <f>-'ugly don''t look!'!$J$7/4*P402</f>
        <v>54.912073079720741</v>
      </c>
      <c r="R402" s="5">
        <f t="shared" si="61"/>
        <v>0.698285942436499</v>
      </c>
      <c r="S402" s="5">
        <f t="shared" si="62"/>
        <v>4.0057332347161694</v>
      </c>
      <c r="U402" s="6">
        <v>446661.283</v>
      </c>
      <c r="V402" s="6">
        <v>24.506468999999999</v>
      </c>
      <c r="W402" s="6">
        <v>15.878868000000001</v>
      </c>
      <c r="X402" s="6">
        <v>11.203379999999999</v>
      </c>
      <c r="Y402" s="6">
        <v>0.35032099999999999</v>
      </c>
      <c r="Z402" s="6">
        <v>21.409693000000001</v>
      </c>
      <c r="AA402" s="6">
        <v>85.817553000000004</v>
      </c>
      <c r="AB402" s="6">
        <v>16</v>
      </c>
      <c r="AC402" s="6">
        <v>51.000380999999997</v>
      </c>
      <c r="AE402" s="5">
        <f>0.000063090994667*'raw Data'!W402</f>
        <v>1.0018135763059971E-3</v>
      </c>
      <c r="AF402" s="6">
        <f>249.088908333*('raw Data'!X402-AVERAGE('raw Data'!$D$2:$D$3001))</f>
        <v>2806.9009011109179</v>
      </c>
      <c r="AG402" s="5"/>
      <c r="AH402" s="6">
        <f>AE402/(PI()*('ugly don''t look!'!$K$7^2)/4)</f>
        <v>0.90140400053026237</v>
      </c>
      <c r="AI402" s="6">
        <f>-AF402/'ugly don''t look!'!$I$7</f>
        <v>-3069.6641525709952</v>
      </c>
      <c r="AJ402" s="6">
        <f>-'ugly don''t look!'!$K$7/4*AI402</f>
        <v>28.86819607323104</v>
      </c>
      <c r="AK402" s="5">
        <f t="shared" si="63"/>
        <v>-0.10380173060557034</v>
      </c>
      <c r="AL402" s="5">
        <f t="shared" si="64"/>
        <v>3.3627405072484491</v>
      </c>
      <c r="AN402" s="6">
        <f>S402-'ugly don''t look!'!$M$5</f>
        <v>0.22711867394809726</v>
      </c>
      <c r="AO402" s="6">
        <f t="shared" si="68"/>
        <v>0.698285942436499</v>
      </c>
      <c r="AP402" s="6">
        <f t="shared" si="69"/>
        <v>4.0057332347161694</v>
      </c>
      <c r="AQ402" s="6">
        <f t="shared" si="65"/>
        <v>-0.1056137206041772</v>
      </c>
      <c r="AV402" s="6">
        <f t="shared" si="66"/>
        <v>-0.16063615831808953</v>
      </c>
      <c r="AW402" s="6">
        <f t="shared" si="67"/>
        <v>-0.10380173060557034</v>
      </c>
    </row>
    <row r="403" spans="1:49" x14ac:dyDescent="0.25">
      <c r="A403" s="6">
        <v>449976.478</v>
      </c>
      <c r="B403" s="6">
        <v>25.613151999999999</v>
      </c>
      <c r="C403" s="6">
        <v>15.98945</v>
      </c>
      <c r="D403" s="6">
        <v>-3.0075000000000001E-2</v>
      </c>
      <c r="E403" s="6">
        <v>37.440987999999997</v>
      </c>
      <c r="F403" s="6">
        <v>21.650316</v>
      </c>
      <c r="G403" s="6">
        <v>85.766690999999994</v>
      </c>
      <c r="H403" s="6">
        <v>16</v>
      </c>
      <c r="I403" s="6">
        <v>63.050412999999999</v>
      </c>
      <c r="L403" s="5">
        <f t="shared" si="60"/>
        <v>1.0087903046782632E-3</v>
      </c>
      <c r="M403" s="6">
        <f>249.088908333*(E403-AVERAGE('raw Data'!$Y$2:$Y$2801))</f>
        <v>9255.7929752913114</v>
      </c>
      <c r="N403" s="5" t="s">
        <v>18</v>
      </c>
      <c r="O403" s="5">
        <f>L403/(PI()*('ugly don''t look!'!$J$7^2)/4)</f>
        <v>2.0109321780278742</v>
      </c>
      <c r="P403" s="6">
        <f>-M403/'ugly don''t look!'!$H$7</f>
        <v>-8676.2213866622715</v>
      </c>
      <c r="Q403" s="6">
        <f>-'ugly don''t look!'!$J$7/4*P403</f>
        <v>54.8185357762789</v>
      </c>
      <c r="R403" s="5">
        <f t="shared" si="61"/>
        <v>0.69859838472596181</v>
      </c>
      <c r="S403" s="5">
        <f t="shared" si="62"/>
        <v>4.0040283808550132</v>
      </c>
      <c r="U403" s="6">
        <v>446662.261</v>
      </c>
      <c r="V403" s="6">
        <v>24.443332000000002</v>
      </c>
      <c r="W403" s="6">
        <v>15.819364999999999</v>
      </c>
      <c r="X403" s="6">
        <v>11.234095</v>
      </c>
      <c r="Y403" s="6">
        <v>0.357101</v>
      </c>
      <c r="Z403" s="6">
        <v>21.483504</v>
      </c>
      <c r="AA403" s="6">
        <v>85.816705999999996</v>
      </c>
      <c r="AB403" s="6">
        <v>16</v>
      </c>
      <c r="AC403" s="6">
        <v>51.112566999999999</v>
      </c>
      <c r="AE403" s="5">
        <f>0.000063090994667*'raw Data'!W403</f>
        <v>9.9805947285032653E-4</v>
      </c>
      <c r="AF403" s="6">
        <f>249.088908333*('raw Data'!X403-AVERAGE('raw Data'!$D$2:$D$3001))</f>
        <v>2814.5516669303661</v>
      </c>
      <c r="AG403" s="5"/>
      <c r="AH403" s="6">
        <f>AE403/(PI()*('ugly don''t look!'!$K$7^2)/4)</f>
        <v>0.89802616262370927</v>
      </c>
      <c r="AI403" s="6">
        <f>-AF403/'ugly don''t look!'!$I$7</f>
        <v>-3078.0311318136114</v>
      </c>
      <c r="AJ403" s="6">
        <f>-'ugly don''t look!'!$K$7/4*AI403</f>
        <v>28.94688207447134</v>
      </c>
      <c r="AK403" s="5">
        <f t="shared" si="63"/>
        <v>-0.10755607677949036</v>
      </c>
      <c r="AL403" s="5">
        <f t="shared" si="64"/>
        <v>3.3654624978552192</v>
      </c>
      <c r="AN403" s="6">
        <f>S403-'ugly don''t look!'!$M$5</f>
        <v>0.22541382008694111</v>
      </c>
      <c r="AO403" s="6">
        <f t="shared" si="68"/>
        <v>0.69859838472596181</v>
      </c>
      <c r="AP403" s="6">
        <f t="shared" si="69"/>
        <v>4.0040283808550132</v>
      </c>
      <c r="AQ403" s="6">
        <f t="shared" si="65"/>
        <v>-0.10751908007686281</v>
      </c>
      <c r="AV403" s="6">
        <f t="shared" si="66"/>
        <v>-0.15791416771131939</v>
      </c>
      <c r="AW403" s="6">
        <f t="shared" si="67"/>
        <v>-0.10755607677949036</v>
      </c>
    </row>
    <row r="404" spans="1:49" x14ac:dyDescent="0.25">
      <c r="A404" s="6">
        <v>449976.82510000002</v>
      </c>
      <c r="B404" s="6">
        <v>25.790915999999999</v>
      </c>
      <c r="C404" s="6">
        <v>16.004697</v>
      </c>
      <c r="D404" s="6">
        <v>-3.4285000000000003E-2</v>
      </c>
      <c r="E404" s="6">
        <v>37.440708000000001</v>
      </c>
      <c r="F404" s="6">
        <v>21.598492</v>
      </c>
      <c r="G404" s="6">
        <v>85.762654999999995</v>
      </c>
      <c r="H404" s="6">
        <v>16</v>
      </c>
      <c r="I404" s="6">
        <v>63.035286999999997</v>
      </c>
      <c r="L404" s="5">
        <f t="shared" si="60"/>
        <v>1.0097522530739509E-3</v>
      </c>
      <c r="M404" s="6">
        <f>249.088908333*(E404-AVERAGE('raw Data'!$Y$2:$Y$2801))</f>
        <v>9255.7232303969795</v>
      </c>
      <c r="N404" s="5" t="s">
        <v>18</v>
      </c>
      <c r="O404" s="5">
        <f>L404/(PI()*('ugly don''t look!'!$J$7^2)/4)</f>
        <v>2.0128497350994676</v>
      </c>
      <c r="P404" s="6">
        <f>-M404/'ugly don''t look!'!$H$7</f>
        <v>-8676.156008996044</v>
      </c>
      <c r="Q404" s="6">
        <f>-'ugly don''t look!'!$J$7/4*P404</f>
        <v>54.818122703839258</v>
      </c>
      <c r="R404" s="5">
        <f t="shared" si="61"/>
        <v>0.6995514966282248</v>
      </c>
      <c r="S404" s="5">
        <f t="shared" si="62"/>
        <v>4.0040208455571422</v>
      </c>
      <c r="U404" s="6">
        <v>446664.18400000001</v>
      </c>
      <c r="V404" s="6">
        <v>24.464009000000001</v>
      </c>
      <c r="W404" s="6">
        <v>15.823295999999999</v>
      </c>
      <c r="X404" s="6">
        <v>11.156795000000001</v>
      </c>
      <c r="Y404" s="6">
        <v>0.35995100000000002</v>
      </c>
      <c r="Z404" s="6">
        <v>21.447827</v>
      </c>
      <c r="AA404" s="6">
        <v>85.820044999999993</v>
      </c>
      <c r="AB404" s="6">
        <v>16</v>
      </c>
      <c r="AC404" s="6">
        <v>51.231102</v>
      </c>
      <c r="AE404" s="5">
        <f>0.000063090994667*'raw Data'!W404</f>
        <v>9.9830748355036244E-4</v>
      </c>
      <c r="AF404" s="6">
        <f>249.088908333*('raw Data'!X404-AVERAGE('raw Data'!$D$2:$D$3001))</f>
        <v>2795.297094316225</v>
      </c>
      <c r="AG404" s="5"/>
      <c r="AH404" s="6">
        <f>AE404/(PI()*('ugly don''t look!'!$K$7^2)/4)</f>
        <v>0.89824931575566325</v>
      </c>
      <c r="AI404" s="6">
        <f>-AF404/'ugly don''t look!'!$I$7</f>
        <v>-3056.9740751489776</v>
      </c>
      <c r="AJ404" s="6">
        <f>-'ugly don''t look!'!$K$7/4*AI404</f>
        <v>28.748854143627288</v>
      </c>
      <c r="AK404" s="5">
        <f t="shared" si="63"/>
        <v>-0.1073076147414701</v>
      </c>
      <c r="AL404" s="5">
        <f t="shared" si="64"/>
        <v>3.3585979105752597</v>
      </c>
      <c r="AN404" s="6">
        <f>S404-'ugly don''t look!'!$M$5</f>
        <v>0.2254062847890701</v>
      </c>
      <c r="AO404" s="6">
        <f t="shared" si="68"/>
        <v>0.6995514966282248</v>
      </c>
      <c r="AP404" s="6">
        <f t="shared" si="69"/>
        <v>4.0040208455571422</v>
      </c>
      <c r="AQ404" s="6">
        <f t="shared" si="65"/>
        <v>-0.10813826204122004</v>
      </c>
      <c r="AV404" s="6">
        <f t="shared" si="66"/>
        <v>-0.16477875499127892</v>
      </c>
      <c r="AW404" s="6">
        <f t="shared" si="67"/>
        <v>-0.1073076147414701</v>
      </c>
    </row>
    <row r="405" spans="1:49" x14ac:dyDescent="0.25">
      <c r="A405" s="6">
        <v>449979.99320000003</v>
      </c>
      <c r="B405" s="6">
        <v>25.667000000000002</v>
      </c>
      <c r="C405" s="6">
        <v>15.954665</v>
      </c>
      <c r="D405" s="6">
        <v>-2.6266000000000001E-2</v>
      </c>
      <c r="E405" s="6">
        <v>37.446482000000003</v>
      </c>
      <c r="F405" s="6">
        <v>21.564436000000001</v>
      </c>
      <c r="G405" s="6">
        <v>85.760991000000004</v>
      </c>
      <c r="H405" s="6">
        <v>16</v>
      </c>
      <c r="I405" s="6">
        <v>63.089827</v>
      </c>
      <c r="L405" s="5">
        <f t="shared" si="60"/>
        <v>1.0065956844287716E-3</v>
      </c>
      <c r="M405" s="6">
        <f>249.088908333*(E405-AVERAGE('raw Data'!$Y$2:$Y$2801))</f>
        <v>9257.1614697536952</v>
      </c>
      <c r="N405" s="5" t="s">
        <v>18</v>
      </c>
      <c r="O405" s="5">
        <f>L405/(PI()*('ugly don''t look!'!$J$7^2)/4)</f>
        <v>2.0065574011710905</v>
      </c>
      <c r="P405" s="6">
        <f>-M405/'ugly don''t look!'!$H$7</f>
        <v>-8677.5041898703548</v>
      </c>
      <c r="Q405" s="6">
        <f>-'ugly don''t look!'!$J$7/4*P405</f>
        <v>54.82664084764837</v>
      </c>
      <c r="R405" s="5">
        <f t="shared" si="61"/>
        <v>0.69642051792645454</v>
      </c>
      <c r="S405" s="5">
        <f t="shared" si="62"/>
        <v>4.0041762226777697</v>
      </c>
      <c r="U405" s="6">
        <v>446664.61499999999</v>
      </c>
      <c r="V405" s="6">
        <v>24.528991000000001</v>
      </c>
      <c r="W405" s="6">
        <v>15.856253000000001</v>
      </c>
      <c r="X405" s="6">
        <v>11.129526</v>
      </c>
      <c r="Y405" s="6">
        <v>0.36490600000000001</v>
      </c>
      <c r="Z405" s="6">
        <v>21.451529000000001</v>
      </c>
      <c r="AA405" s="6">
        <v>85.814381999999995</v>
      </c>
      <c r="AB405" s="6">
        <v>16</v>
      </c>
      <c r="AC405" s="6">
        <v>51.221029999999999</v>
      </c>
      <c r="AE405" s="5">
        <f>0.000063090994667*'raw Data'!W405</f>
        <v>1.000386773461603E-3</v>
      </c>
      <c r="AF405" s="6">
        <f>249.088908333*('raw Data'!X405-AVERAGE('raw Data'!$D$2:$D$3001))</f>
        <v>2788.5046888748921</v>
      </c>
      <c r="AG405" s="5"/>
      <c r="AH405" s="6">
        <f>AE405/(PI()*('ugly don''t look!'!$K$7^2)/4)</f>
        <v>0.90012020300313444</v>
      </c>
      <c r="AI405" s="6">
        <f>-AF405/'ugly don''t look!'!$I$7</f>
        <v>-3049.5458102306343</v>
      </c>
      <c r="AJ405" s="6">
        <f>-'ugly don''t look!'!$K$7/4*AI405</f>
        <v>28.678996140442468</v>
      </c>
      <c r="AK405" s="5">
        <f t="shared" si="63"/>
        <v>-0.1052269656836495</v>
      </c>
      <c r="AL405" s="5">
        <f t="shared" si="64"/>
        <v>3.3561650130422103</v>
      </c>
      <c r="AN405" s="6">
        <f>S405-'ugly don''t look!'!$M$5</f>
        <v>0.22556166190969762</v>
      </c>
      <c r="AO405" s="6">
        <f t="shared" si="68"/>
        <v>0.69642051792645454</v>
      </c>
      <c r="AP405" s="6">
        <f t="shared" si="69"/>
        <v>4.0041762226777697</v>
      </c>
      <c r="AQ405" s="6">
        <f t="shared" si="65"/>
        <v>-0.10597362170477279</v>
      </c>
      <c r="AV405" s="6">
        <f t="shared" si="66"/>
        <v>-0.16721165252432835</v>
      </c>
      <c r="AW405" s="6">
        <f t="shared" si="67"/>
        <v>-0.1052269656836495</v>
      </c>
    </row>
    <row r="406" spans="1:49" x14ac:dyDescent="0.25">
      <c r="A406" s="6">
        <v>449980.42700000003</v>
      </c>
      <c r="B406" s="6">
        <v>25.641552000000001</v>
      </c>
      <c r="C406" s="6">
        <v>15.9434</v>
      </c>
      <c r="D406" s="6">
        <v>-2.8882999999999999E-2</v>
      </c>
      <c r="E406" s="6">
        <v>37.488317000000002</v>
      </c>
      <c r="F406" s="6">
        <v>21.522604000000001</v>
      </c>
      <c r="G406" s="6">
        <v>85.760813999999996</v>
      </c>
      <c r="H406" s="6">
        <v>16</v>
      </c>
      <c r="I406" s="6">
        <v>63.108417000000003</v>
      </c>
      <c r="L406" s="5">
        <f t="shared" si="60"/>
        <v>1.005884964373848E-3</v>
      </c>
      <c r="M406" s="6">
        <f>249.088908333*(E406-AVERAGE('raw Data'!$Y$2:$Y$2801))</f>
        <v>9267.5821042338066</v>
      </c>
      <c r="N406" s="5" t="s">
        <v>18</v>
      </c>
      <c r="O406" s="5">
        <f>L406/(PI()*('ugly don''t look!'!$J$7^2)/4)</f>
        <v>2.0051406450609379</v>
      </c>
      <c r="P406" s="6">
        <f>-M406/'ugly don''t look!'!$H$7</f>
        <v>-8687.2723136799832</v>
      </c>
      <c r="Q406" s="6">
        <f>-'ugly don''t look!'!$J$7/4*P406</f>
        <v>54.888358295908553</v>
      </c>
      <c r="R406" s="5">
        <f t="shared" si="61"/>
        <v>0.69571420546089791</v>
      </c>
      <c r="S406" s="5">
        <f t="shared" si="62"/>
        <v>4.0053012731312494</v>
      </c>
      <c r="U406" s="6">
        <v>446666.49800000002</v>
      </c>
      <c r="V406" s="6">
        <v>24.546344000000001</v>
      </c>
      <c r="W406" s="6">
        <v>15.924499000000001</v>
      </c>
      <c r="X406" s="6">
        <v>10.994065000000001</v>
      </c>
      <c r="Y406" s="6">
        <v>0.35751100000000002</v>
      </c>
      <c r="Z406" s="6">
        <v>21.456341999999999</v>
      </c>
      <c r="AA406" s="6">
        <v>85.814297999999994</v>
      </c>
      <c r="AB406" s="6">
        <v>16</v>
      </c>
      <c r="AC406" s="6">
        <v>51.218192000000002</v>
      </c>
      <c r="AE406" s="5">
        <f>0.000063090994667*'raw Data'!W406</f>
        <v>1.004692481483647E-3</v>
      </c>
      <c r="AF406" s="6">
        <f>249.088908333*('raw Data'!X406-AVERAGE('raw Data'!$D$2:$D$3001))</f>
        <v>2754.7628562631958</v>
      </c>
      <c r="AG406" s="5"/>
      <c r="AH406" s="6">
        <f>AE406/(PI()*('ugly don''t look!'!$K$7^2)/4)</f>
        <v>0.90399435936114358</v>
      </c>
      <c r="AI406" s="6">
        <f>-AF406/'ugly don''t look!'!$I$7</f>
        <v>-3012.6452933761984</v>
      </c>
      <c r="AJ406" s="6">
        <f>-'ugly don''t look!'!$K$7/4*AI406</f>
        <v>28.331970764762453</v>
      </c>
      <c r="AK406" s="5">
        <f t="shared" si="63"/>
        <v>-0.10093215825417989</v>
      </c>
      <c r="AL406" s="5">
        <f t="shared" si="64"/>
        <v>3.3439908760103711</v>
      </c>
      <c r="AN406" s="6">
        <f>S406-'ugly don''t look!'!$M$5</f>
        <v>0.22668671236317728</v>
      </c>
      <c r="AO406" s="6">
        <f t="shared" si="68"/>
        <v>0.69571420546089791</v>
      </c>
      <c r="AP406" s="6">
        <f t="shared" si="69"/>
        <v>4.0053012731312494</v>
      </c>
      <c r="AQ406" s="6">
        <f t="shared" si="65"/>
        <v>-0.10439530478380946</v>
      </c>
      <c r="AV406" s="6">
        <f t="shared" si="66"/>
        <v>-0.17938578955616746</v>
      </c>
      <c r="AW406" s="6">
        <f t="shared" si="67"/>
        <v>-0.10093215825417989</v>
      </c>
    </row>
    <row r="407" spans="1:49" x14ac:dyDescent="0.25">
      <c r="A407" s="6">
        <v>449981.967</v>
      </c>
      <c r="B407" s="6">
        <v>25.657411</v>
      </c>
      <c r="C407" s="6">
        <v>15.939845999999999</v>
      </c>
      <c r="D407" s="6">
        <v>-4.8161000000000002E-2</v>
      </c>
      <c r="E407" s="6">
        <v>37.420423999999997</v>
      </c>
      <c r="F407" s="6">
        <v>21.567633000000001</v>
      </c>
      <c r="G407" s="6">
        <v>85.761538999999999</v>
      </c>
      <c r="H407" s="6">
        <v>16</v>
      </c>
      <c r="I407" s="6">
        <v>63.143225999999999</v>
      </c>
      <c r="L407" s="5">
        <f t="shared" si="60"/>
        <v>1.0056607389788013E-3</v>
      </c>
      <c r="M407" s="6">
        <f>249.088908333*(E407-AVERAGE('raw Data'!$Y$2:$Y$2801))</f>
        <v>9250.6707109803519</v>
      </c>
      <c r="N407" s="5" t="s">
        <v>18</v>
      </c>
      <c r="O407" s="5">
        <f>L407/(PI()*('ugly don''t look!'!$J$7^2)/4)</f>
        <v>2.0046936720280497</v>
      </c>
      <c r="P407" s="6">
        <f>-M407/'ugly don''t look!'!$H$7</f>
        <v>-8671.4198640610721</v>
      </c>
      <c r="Q407" s="6">
        <f>-'ugly don''t look!'!$J$7/4*P407</f>
        <v>54.788198556103872</v>
      </c>
      <c r="R407" s="5">
        <f t="shared" si="61"/>
        <v>0.6954912670552712</v>
      </c>
      <c r="S407" s="5">
        <f t="shared" si="62"/>
        <v>4.0034748159461691</v>
      </c>
      <c r="U407" s="6">
        <v>446666.77</v>
      </c>
      <c r="V407" s="6">
        <v>24.613536</v>
      </c>
      <c r="W407" s="6">
        <v>15.926971999999999</v>
      </c>
      <c r="X407" s="6">
        <v>10.969970999999999</v>
      </c>
      <c r="Y407" s="6">
        <v>0.36425400000000002</v>
      </c>
      <c r="Z407" s="6">
        <v>21.491142</v>
      </c>
      <c r="AA407" s="6">
        <v>85.820285999999996</v>
      </c>
      <c r="AB407" s="6">
        <v>16</v>
      </c>
      <c r="AC407" s="6">
        <v>51.222242999999999</v>
      </c>
      <c r="AE407" s="5">
        <f>0.000063090994667*'raw Data'!W407</f>
        <v>1.0048485055134584E-3</v>
      </c>
      <c r="AF407" s="6">
        <f>249.088908333*('raw Data'!X407-AVERAGE('raw Data'!$D$2:$D$3001))</f>
        <v>2748.7613081058203</v>
      </c>
      <c r="AG407" s="5"/>
      <c r="AH407" s="6">
        <f>AE407/(PI()*('ugly don''t look!'!$K$7^2)/4)</f>
        <v>0.90413474544491923</v>
      </c>
      <c r="AI407" s="6">
        <f>-AF407/'ugly don''t look!'!$I$7</f>
        <v>-3006.0819205006783</v>
      </c>
      <c r="AJ407" s="6">
        <f>-'ugly don''t look!'!$K$7/4*AI407</f>
        <v>28.270246509060556</v>
      </c>
      <c r="AK407" s="5">
        <f t="shared" si="63"/>
        <v>-0.10077687500180085</v>
      </c>
      <c r="AL407" s="5">
        <f t="shared" si="64"/>
        <v>3.3418098914786083</v>
      </c>
      <c r="AN407" s="6">
        <f>S407-'ugly don''t look!'!$M$5</f>
        <v>0.22486025517809693</v>
      </c>
      <c r="AO407" s="6">
        <f t="shared" si="68"/>
        <v>0.6954912670552712</v>
      </c>
      <c r="AP407" s="6">
        <f t="shared" si="69"/>
        <v>4.0034748159461691</v>
      </c>
      <c r="AQ407" s="6">
        <f t="shared" si="65"/>
        <v>-0.10607869426371316</v>
      </c>
      <c r="AV407" s="6">
        <f t="shared" si="66"/>
        <v>-0.18156677408793032</v>
      </c>
      <c r="AW407" s="6">
        <f t="shared" si="67"/>
        <v>-0.10077687500180085</v>
      </c>
    </row>
    <row r="408" spans="1:49" x14ac:dyDescent="0.25">
      <c r="A408" s="6">
        <v>449983.60800000001</v>
      </c>
      <c r="B408" s="6">
        <v>25.647822000000001</v>
      </c>
      <c r="C408" s="6">
        <v>15.963609</v>
      </c>
      <c r="D408" s="6">
        <v>-6.2364000000000003E-2</v>
      </c>
      <c r="E408" s="6">
        <v>37.420721999999998</v>
      </c>
      <c r="F408" s="6">
        <v>21.556795999999999</v>
      </c>
      <c r="G408" s="6">
        <v>85.761177000000004</v>
      </c>
      <c r="H408" s="6">
        <v>16</v>
      </c>
      <c r="I408" s="6">
        <v>63.148879000000001</v>
      </c>
      <c r="L408" s="5">
        <f t="shared" si="60"/>
        <v>1.0071599702850733E-3</v>
      </c>
      <c r="M408" s="6">
        <f>249.088908333*(E408-AVERAGE('raw Data'!$Y$2:$Y$2801))</f>
        <v>9250.7449394750347</v>
      </c>
      <c r="N408" s="5" t="s">
        <v>18</v>
      </c>
      <c r="O408" s="5">
        <f>L408/(PI()*('ugly don''t look!'!$J$7^2)/4)</f>
        <v>2.0076822539584147</v>
      </c>
      <c r="P408" s="6">
        <f>-M408/'ugly don''t look!'!$H$7</f>
        <v>-8671.4894445772734</v>
      </c>
      <c r="Q408" s="6">
        <f>-'ugly don''t look!'!$J$7/4*P408</f>
        <v>54.788638183200355</v>
      </c>
      <c r="R408" s="5">
        <f t="shared" si="61"/>
        <v>0.69698094924765297</v>
      </c>
      <c r="S408" s="5">
        <f t="shared" si="62"/>
        <v>4.0034828400342803</v>
      </c>
      <c r="U408" s="6">
        <v>446669.68930000003</v>
      </c>
      <c r="V408" s="6">
        <v>24.578274</v>
      </c>
      <c r="W408" s="6">
        <v>15.938613999999999</v>
      </c>
      <c r="X408" s="6">
        <v>10.887959</v>
      </c>
      <c r="Y408" s="6">
        <v>0.34464</v>
      </c>
      <c r="Z408" s="6">
        <v>21.510393000000001</v>
      </c>
      <c r="AA408" s="6">
        <v>85.812708000000001</v>
      </c>
      <c r="AB408" s="6">
        <v>16</v>
      </c>
      <c r="AC408" s="6">
        <v>51.282088000000002</v>
      </c>
      <c r="AE408" s="5">
        <f>0.000063090994667*'raw Data'!W408</f>
        <v>1.0055830108733716E-3</v>
      </c>
      <c r="AF408" s="6">
        <f>249.088908333*('raw Data'!X408-AVERAGE('raw Data'!$D$2:$D$3001))</f>
        <v>2728.3330285556144</v>
      </c>
      <c r="AG408" s="5"/>
      <c r="AH408" s="6">
        <f>AE408/(PI()*('ugly don''t look!'!$K$7^2)/4)</f>
        <v>0.90479563294484511</v>
      </c>
      <c r="AI408" s="6">
        <f>-AF408/'ugly don''t look!'!$I$7</f>
        <v>-2983.7412823224131</v>
      </c>
      <c r="AJ408" s="6">
        <f>-'ugly don''t look!'!$K$7/4*AI408</f>
        <v>28.060147328408789</v>
      </c>
      <c r="AK408" s="5">
        <f t="shared" si="63"/>
        <v>-0.10004618073382253</v>
      </c>
      <c r="AL408" s="5">
        <f t="shared" si="64"/>
        <v>3.3343503251383924</v>
      </c>
      <c r="AN408" s="6">
        <f>S408-'ugly don''t look!'!$M$5</f>
        <v>0.22486827926620823</v>
      </c>
      <c r="AO408" s="6">
        <f t="shared" si="68"/>
        <v>0.69698094924765297</v>
      </c>
      <c r="AP408" s="6">
        <f t="shared" si="69"/>
        <v>4.0034828400342803</v>
      </c>
      <c r="AQ408" s="6">
        <f t="shared" si="65"/>
        <v>-0.10702665356530747</v>
      </c>
      <c r="AV408" s="6">
        <f t="shared" si="66"/>
        <v>-0.18902634042814626</v>
      </c>
      <c r="AW408" s="6">
        <f t="shared" si="67"/>
        <v>-0.10004618073382253</v>
      </c>
    </row>
    <row r="409" spans="1:49" x14ac:dyDescent="0.25">
      <c r="A409" s="6">
        <v>449985.1151</v>
      </c>
      <c r="B409" s="6">
        <v>25.633621999999999</v>
      </c>
      <c r="C409" s="6">
        <v>15.979174</v>
      </c>
      <c r="D409" s="6">
        <v>-8.1763000000000002E-2</v>
      </c>
      <c r="E409" s="6">
        <v>37.412954999999997</v>
      </c>
      <c r="F409" s="6">
        <v>21.580487999999999</v>
      </c>
      <c r="G409" s="6">
        <v>85.767453000000003</v>
      </c>
      <c r="H409" s="6">
        <v>16</v>
      </c>
      <c r="I409" s="6">
        <v>63.147696000000003</v>
      </c>
      <c r="L409" s="5">
        <f t="shared" si="60"/>
        <v>1.0081419816170651E-3</v>
      </c>
      <c r="M409" s="6">
        <f>249.088908333*(E409-AVERAGE('raw Data'!$Y$2:$Y$2801))</f>
        <v>9248.8102659240121</v>
      </c>
      <c r="N409" s="5" t="s">
        <v>18</v>
      </c>
      <c r="O409" s="5">
        <f>L409/(PI()*('ugly don''t look!'!$J$7^2)/4)</f>
        <v>2.0096398046778581</v>
      </c>
      <c r="P409" s="6">
        <f>-M409/'ugly don''t look!'!$H$7</f>
        <v>-8669.6759148144101</v>
      </c>
      <c r="Q409" s="6">
        <f>-'ugly don''t look!'!$J$7/4*P409</f>
        <v>54.77717984877615</v>
      </c>
      <c r="R409" s="5">
        <f t="shared" si="61"/>
        <v>0.69795550435964282</v>
      </c>
      <c r="S409" s="5">
        <f t="shared" si="62"/>
        <v>4.003273681107312</v>
      </c>
      <c r="U409" s="6">
        <v>446669.984</v>
      </c>
      <c r="V409" s="6">
        <v>24.439450000000001</v>
      </c>
      <c r="W409" s="6">
        <v>15.943417</v>
      </c>
      <c r="X409" s="6">
        <v>10.885445000000001</v>
      </c>
      <c r="Y409" s="6">
        <v>0.34959499999999999</v>
      </c>
      <c r="Z409" s="6">
        <v>21.460784</v>
      </c>
      <c r="AA409" s="6">
        <v>85.815618999999998</v>
      </c>
      <c r="AB409" s="6">
        <v>16</v>
      </c>
      <c r="AC409" s="6">
        <v>51.283316999999997</v>
      </c>
      <c r="AE409" s="5">
        <f>0.000063090994667*'raw Data'!W409</f>
        <v>1.0058860369207571E-3</v>
      </c>
      <c r="AF409" s="6">
        <f>249.088908333*('raw Data'!X409-AVERAGE('raw Data'!$D$2:$D$3001))</f>
        <v>2727.706819040066</v>
      </c>
      <c r="AG409" s="5"/>
      <c r="AH409" s="6">
        <f>AE409/(PI()*('ugly don''t look!'!$K$7^2)/4)</f>
        <v>0.90506828735664235</v>
      </c>
      <c r="AI409" s="6">
        <f>-AF409/'ugly don''t look!'!$I$7</f>
        <v>-2983.0564512686637</v>
      </c>
      <c r="AJ409" s="6">
        <f>-'ugly don''t look!'!$K$7/4*AI409</f>
        <v>28.05370693748846</v>
      </c>
      <c r="AK409" s="5">
        <f t="shared" si="63"/>
        <v>-9.9744882486146005E-2</v>
      </c>
      <c r="AL409" s="5">
        <f t="shared" si="64"/>
        <v>3.3341207778712207</v>
      </c>
      <c r="AN409" s="6">
        <f>S409-'ugly don''t look!'!$M$5</f>
        <v>0.22465912033923985</v>
      </c>
      <c r="AO409" s="6">
        <f t="shared" si="68"/>
        <v>0.69795550435964282</v>
      </c>
      <c r="AP409" s="6">
        <f t="shared" si="69"/>
        <v>4.003273681107312</v>
      </c>
      <c r="AQ409" s="6">
        <f t="shared" si="65"/>
        <v>-0.10786122004845092</v>
      </c>
      <c r="AV409" s="6">
        <f t="shared" si="66"/>
        <v>-0.18925588769531787</v>
      </c>
      <c r="AW409" s="6">
        <f t="shared" si="67"/>
        <v>-9.9744882486146005E-2</v>
      </c>
    </row>
    <row r="410" spans="1:49" x14ac:dyDescent="0.25">
      <c r="A410" s="6">
        <v>449985.48499999999</v>
      </c>
      <c r="B410" s="6">
        <v>25.781144000000001</v>
      </c>
      <c r="C410" s="6">
        <v>15.960516</v>
      </c>
      <c r="D410" s="6">
        <v>-8.3552000000000001E-2</v>
      </c>
      <c r="E410" s="6">
        <v>37.396991999999997</v>
      </c>
      <c r="F410" s="6">
        <v>21.574059999999999</v>
      </c>
      <c r="G410" s="6">
        <v>85.768559999999994</v>
      </c>
      <c r="H410" s="6">
        <v>16</v>
      </c>
      <c r="I410" s="6">
        <v>63.170299999999997</v>
      </c>
      <c r="L410" s="5">
        <f t="shared" si="60"/>
        <v>1.0069648298385683E-3</v>
      </c>
      <c r="M410" s="6">
        <f>249.088908333*(E410-AVERAGE('raw Data'!$Y$2:$Y$2801))</f>
        <v>9244.8340596802936</v>
      </c>
      <c r="N410" s="5" t="s">
        <v>18</v>
      </c>
      <c r="O410" s="5">
        <f>L410/(PI()*('ugly don''t look!'!$J$7^2)/4)</f>
        <v>2.0072932591382902</v>
      </c>
      <c r="P410" s="6">
        <f>-M410/'ugly don''t look!'!$H$7</f>
        <v>-8665.9486873643546</v>
      </c>
      <c r="Q410" s="6">
        <f>-'ugly don''t look!'!$J$7/4*P410</f>
        <v>54.753630293939835</v>
      </c>
      <c r="R410" s="5">
        <f t="shared" si="61"/>
        <v>0.6967871772955837</v>
      </c>
      <c r="S410" s="5">
        <f t="shared" si="62"/>
        <v>4.0028436732370425</v>
      </c>
      <c r="U410" s="6">
        <v>446671.815</v>
      </c>
      <c r="V410" s="6">
        <v>24.566091</v>
      </c>
      <c r="W410" s="6">
        <v>15.972728</v>
      </c>
      <c r="X410" s="6">
        <v>10.855409999999999</v>
      </c>
      <c r="Y410" s="6">
        <v>0.34428599999999998</v>
      </c>
      <c r="Z410" s="6">
        <v>21.478185</v>
      </c>
      <c r="AA410" s="6">
        <v>85.818714999999997</v>
      </c>
      <c r="AB410" s="6">
        <v>16</v>
      </c>
      <c r="AC410" s="6">
        <v>51.277316999999996</v>
      </c>
      <c r="AE410" s="5">
        <f>0.000063090994667*'raw Data'!W410</f>
        <v>1.0077352970654417E-3</v>
      </c>
      <c r="AF410" s="6">
        <f>249.088908333*('raw Data'!X410-AVERAGE('raw Data'!$D$2:$D$3001))</f>
        <v>2720.2254336782839</v>
      </c>
      <c r="AG410" s="5"/>
      <c r="AH410" s="6">
        <f>AE410/(PI()*('ugly don''t look!'!$K$7^2)/4)</f>
        <v>0.90673220021614498</v>
      </c>
      <c r="AI410" s="6">
        <f>-AF410/'ugly don''t look!'!$I$7</f>
        <v>-2974.8747087470297</v>
      </c>
      <c r="AJ410" s="6">
        <f>-'ugly don''t look!'!$K$7/4*AI410</f>
        <v>27.976762967205129</v>
      </c>
      <c r="AK410" s="5">
        <f t="shared" si="63"/>
        <v>-9.790813132209189E-2</v>
      </c>
      <c r="AL410" s="5">
        <f t="shared" si="64"/>
        <v>3.3313742715941252</v>
      </c>
      <c r="AN410" s="6">
        <f>S410-'ugly don''t look!'!$M$5</f>
        <v>0.22422911246897037</v>
      </c>
      <c r="AO410" s="6">
        <f t="shared" si="68"/>
        <v>0.6967871772955837</v>
      </c>
      <c r="AP410" s="6">
        <f t="shared" si="69"/>
        <v>4.0028436732370425</v>
      </c>
      <c r="AQ410" s="6">
        <f t="shared" si="65"/>
        <v>-0.10754146983428073</v>
      </c>
      <c r="AV410" s="6">
        <f t="shared" si="66"/>
        <v>-0.19200239397241337</v>
      </c>
      <c r="AW410" s="6">
        <f t="shared" si="67"/>
        <v>-9.790813132209189E-2</v>
      </c>
    </row>
    <row r="411" spans="1:49" x14ac:dyDescent="0.25">
      <c r="A411" s="6">
        <v>449986.36700000003</v>
      </c>
      <c r="B411" s="6">
        <v>25.663128</v>
      </c>
      <c r="C411" s="6">
        <v>15.933173999999999</v>
      </c>
      <c r="D411" s="6">
        <v>-9.6199000000000007E-2</v>
      </c>
      <c r="E411" s="6">
        <v>37.430202999999999</v>
      </c>
      <c r="F411" s="6">
        <v>21.633894000000002</v>
      </c>
      <c r="G411" s="6">
        <v>85.767461999999995</v>
      </c>
      <c r="H411" s="6">
        <v>16</v>
      </c>
      <c r="I411" s="6">
        <v>63.212330999999999</v>
      </c>
      <c r="L411" s="5">
        <f t="shared" si="60"/>
        <v>1.0052397958623832E-3</v>
      </c>
      <c r="M411" s="6">
        <f>249.088908333*(E411-AVERAGE('raw Data'!$Y$2:$Y$2801))</f>
        <v>9253.1065514149414</v>
      </c>
      <c r="N411" s="5" t="s">
        <v>18</v>
      </c>
      <c r="O411" s="5">
        <f>L411/(PI()*('ugly don''t look!'!$J$7^2)/4)</f>
        <v>2.0038545600203319</v>
      </c>
      <c r="P411" s="6">
        <f>-M411/'ugly don''t look!'!$H$7</f>
        <v>-8673.7031790541259</v>
      </c>
      <c r="Q411" s="6">
        <f>-'ugly don''t look!'!$J$7/4*P411</f>
        <v>54.802625111058731</v>
      </c>
      <c r="R411" s="5">
        <f t="shared" si="61"/>
        <v>0.69507260574878349</v>
      </c>
      <c r="S411" s="5">
        <f t="shared" si="62"/>
        <v>4.003738096293108</v>
      </c>
      <c r="U411" s="6">
        <v>446672.25919999997</v>
      </c>
      <c r="V411" s="6">
        <v>24.508685</v>
      </c>
      <c r="W411" s="6">
        <v>15.977213000000001</v>
      </c>
      <c r="X411" s="6">
        <v>10.845165</v>
      </c>
      <c r="Y411" s="6">
        <v>0.35073100000000001</v>
      </c>
      <c r="Z411" s="6">
        <v>21.424132</v>
      </c>
      <c r="AA411" s="6">
        <v>85.818436000000005</v>
      </c>
      <c r="AB411" s="6">
        <v>16</v>
      </c>
      <c r="AC411" s="6">
        <v>51.276198999999998</v>
      </c>
      <c r="AE411" s="5">
        <f>0.000063090994667*'raw Data'!W411</f>
        <v>1.0080182601765232E-3</v>
      </c>
      <c r="AF411" s="6">
        <f>249.088908333*('raw Data'!X411-AVERAGE('raw Data'!$D$2:$D$3001))</f>
        <v>2717.6735178124118</v>
      </c>
      <c r="AG411" s="5"/>
      <c r="AH411" s="6">
        <f>AE411/(PI()*('ugly don''t look!'!$K$7^2)/4)</f>
        <v>0.90698680255570574</v>
      </c>
      <c r="AI411" s="6">
        <f>-AF411/'ugly don''t look!'!$I$7</f>
        <v>-2972.0838996198731</v>
      </c>
      <c r="AJ411" s="6">
        <f>-'ugly don''t look!'!$K$7/4*AI411</f>
        <v>27.950517221390154</v>
      </c>
      <c r="AK411" s="5">
        <f t="shared" si="63"/>
        <v>-9.7627379628092981E-2</v>
      </c>
      <c r="AL411" s="5">
        <f t="shared" si="64"/>
        <v>3.3304357046674609</v>
      </c>
      <c r="AN411" s="6">
        <f>S411-'ugly don''t look!'!$M$5</f>
        <v>0.22512353552503583</v>
      </c>
      <c r="AO411" s="6">
        <f t="shared" si="68"/>
        <v>0.69507260574878349</v>
      </c>
      <c r="AP411" s="6">
        <f t="shared" si="69"/>
        <v>4.003738096293108</v>
      </c>
      <c r="AQ411" s="6">
        <f t="shared" si="65"/>
        <v>-0.10554674368834469</v>
      </c>
      <c r="AV411" s="6">
        <f t="shared" si="66"/>
        <v>-0.19294096089907775</v>
      </c>
      <c r="AW411" s="6">
        <f t="shared" si="67"/>
        <v>-9.7627379628092981E-2</v>
      </c>
    </row>
    <row r="412" spans="1:49" x14ac:dyDescent="0.25">
      <c r="A412" s="6">
        <v>449989.3714</v>
      </c>
      <c r="B412" s="6">
        <v>25.747952999999999</v>
      </c>
      <c r="C412" s="6">
        <v>15.907935999999999</v>
      </c>
      <c r="D412" s="6">
        <v>-0.108893</v>
      </c>
      <c r="E412" s="6">
        <v>37.416457000000001</v>
      </c>
      <c r="F412" s="6">
        <v>21.506685000000001</v>
      </c>
      <c r="G412" s="6">
        <v>85.766346999999996</v>
      </c>
      <c r="H412" s="6">
        <v>16</v>
      </c>
      <c r="I412" s="6">
        <v>63.318517999999997</v>
      </c>
      <c r="L412" s="5">
        <f t="shared" si="60"/>
        <v>1.0036475053389774E-3</v>
      </c>
      <c r="M412" s="6">
        <f>249.088908333*(E412-AVERAGE('raw Data'!$Y$2:$Y$2801))</f>
        <v>9249.6825752809964</v>
      </c>
      <c r="N412" s="5" t="s">
        <v>18</v>
      </c>
      <c r="O412" s="5">
        <f>L412/(PI()*('ugly don''t look!'!$J$7^2)/4)</f>
        <v>2.0006804729623613</v>
      </c>
      <c r="P412" s="6">
        <f>-M412/'ugly don''t look!'!$H$7</f>
        <v>-8670.4936026256055</v>
      </c>
      <c r="Q412" s="6">
        <f>-'ugly don''t look!'!$J$7/4*P412</f>
        <v>54.782346204789235</v>
      </c>
      <c r="R412" s="5">
        <f t="shared" si="61"/>
        <v>0.69348735917381976</v>
      </c>
      <c r="S412" s="5">
        <f t="shared" si="62"/>
        <v>4.0033679925050158</v>
      </c>
      <c r="U412" s="6">
        <v>446674.69</v>
      </c>
      <c r="V412" s="6">
        <v>24.498156999999999</v>
      </c>
      <c r="W412" s="6">
        <v>15.977079</v>
      </c>
      <c r="X412" s="6">
        <v>10.844848000000001</v>
      </c>
      <c r="Y412" s="6">
        <v>0.36555799999999999</v>
      </c>
      <c r="Z412" s="6">
        <v>21.445001000000001</v>
      </c>
      <c r="AA412" s="6">
        <v>85.823355000000006</v>
      </c>
      <c r="AB412" s="6">
        <v>16</v>
      </c>
      <c r="AC412" s="6">
        <v>51.289695999999999</v>
      </c>
      <c r="AE412" s="5">
        <f>0.000063090994667*'raw Data'!W412</f>
        <v>1.0080098059832376E-3</v>
      </c>
      <c r="AF412" s="6">
        <f>249.088908333*('raw Data'!X412-AVERAGE('raw Data'!$D$2:$D$3001))</f>
        <v>2717.5945566284704</v>
      </c>
      <c r="AG412" s="5"/>
      <c r="AH412" s="6">
        <f>AE412/(PI()*('ugly don''t look!'!$K$7^2)/4)</f>
        <v>0.90697919570765628</v>
      </c>
      <c r="AI412" s="6">
        <f>-AF412/'ugly don''t look!'!$I$7</f>
        <v>-2971.9975466190622</v>
      </c>
      <c r="AJ412" s="6">
        <f>-'ugly don''t look!'!$K$7/4*AI412</f>
        <v>27.949705127546981</v>
      </c>
      <c r="AK412" s="5">
        <f t="shared" si="63"/>
        <v>-9.7635766607845398E-2</v>
      </c>
      <c r="AL412" s="5">
        <f t="shared" si="64"/>
        <v>3.3304066495471374</v>
      </c>
      <c r="AN412" s="6">
        <f>S412-'ugly don''t look!'!$M$5</f>
        <v>0.22475343173694373</v>
      </c>
      <c r="AO412" s="6">
        <f t="shared" si="68"/>
        <v>0.69348735917381976</v>
      </c>
      <c r="AP412" s="6">
        <f t="shared" si="69"/>
        <v>4.0033679925050158</v>
      </c>
      <c r="AQ412" s="6">
        <f t="shared" si="65"/>
        <v>-0.10489953693731432</v>
      </c>
      <c r="AV412" s="6">
        <f t="shared" si="66"/>
        <v>-0.19297001601940122</v>
      </c>
      <c r="AW412" s="6">
        <f t="shared" si="67"/>
        <v>-9.7635766607845398E-2</v>
      </c>
    </row>
    <row r="413" spans="1:49" x14ac:dyDescent="0.25">
      <c r="A413" s="6">
        <v>449990.70409999997</v>
      </c>
      <c r="B413" s="6">
        <v>25.804008</v>
      </c>
      <c r="C413" s="6">
        <v>15.928103</v>
      </c>
      <c r="D413" s="6">
        <v>-0.10033400000000001</v>
      </c>
      <c r="E413" s="6">
        <v>37.429960999999999</v>
      </c>
      <c r="F413" s="6">
        <v>21.516310000000001</v>
      </c>
      <c r="G413" s="6">
        <v>85.762784999999994</v>
      </c>
      <c r="H413" s="6">
        <v>16</v>
      </c>
      <c r="I413" s="6">
        <v>63.331429999999997</v>
      </c>
      <c r="L413" s="5">
        <f t="shared" si="60"/>
        <v>1.0049198614284268E-3</v>
      </c>
      <c r="M413" s="6">
        <f>249.088908333*(E413-AVERAGE('raw Data'!$Y$2:$Y$2801))</f>
        <v>9253.0462718991239</v>
      </c>
      <c r="N413" s="5" t="s">
        <v>18</v>
      </c>
      <c r="O413" s="5">
        <f>L413/(PI()*('ugly don''t look!'!$J$7^2)/4)</f>
        <v>2.0032167996799339</v>
      </c>
      <c r="P413" s="6">
        <f>-M413/'ugly don''t look!'!$H$7</f>
        <v>-8673.6466740711694</v>
      </c>
      <c r="Q413" s="6">
        <f>-'ugly don''t look!'!$J$7/4*P413</f>
        <v>54.802268098450163</v>
      </c>
      <c r="R413" s="5">
        <f t="shared" si="61"/>
        <v>0.69475428831016872</v>
      </c>
      <c r="S413" s="5">
        <f t="shared" si="62"/>
        <v>4.0037315817553329</v>
      </c>
      <c r="U413" s="6">
        <v>446675.11099999998</v>
      </c>
      <c r="V413" s="6">
        <v>24.591564999999999</v>
      </c>
      <c r="W413" s="6">
        <v>15.951883</v>
      </c>
      <c r="X413" s="6">
        <v>10.845491000000001</v>
      </c>
      <c r="Y413" s="6">
        <v>0.36546400000000001</v>
      </c>
      <c r="Z413" s="6">
        <v>21.437967</v>
      </c>
      <c r="AA413" s="6">
        <v>85.822396999999995</v>
      </c>
      <c r="AB413" s="6">
        <v>16</v>
      </c>
      <c r="AC413" s="6">
        <v>51.320157999999999</v>
      </c>
      <c r="AE413" s="5">
        <f>0.000063090994667*'raw Data'!W413</f>
        <v>1.0064201652816081E-3</v>
      </c>
      <c r="AF413" s="6">
        <f>249.088908333*('raw Data'!X413-AVERAGE('raw Data'!$D$2:$D$3001))</f>
        <v>2717.7547207965285</v>
      </c>
      <c r="AG413" s="5"/>
      <c r="AH413" s="6">
        <f>AE413/(PI()*('ugly don''t look!'!$K$7^2)/4)</f>
        <v>0.90554888120429511</v>
      </c>
      <c r="AI413" s="6">
        <f>-AF413/'ugly don''t look!'!$I$7</f>
        <v>-2972.1727042831676</v>
      </c>
      <c r="AJ413" s="6">
        <f>-'ugly don''t look!'!$K$7/4*AI413</f>
        <v>27.95135237152541</v>
      </c>
      <c r="AK413" s="5">
        <f t="shared" si="63"/>
        <v>-9.9214020559854607E-2</v>
      </c>
      <c r="AL413" s="5">
        <f t="shared" si="64"/>
        <v>3.3304655838160975</v>
      </c>
      <c r="AN413" s="6">
        <f>S413-'ugly don''t look!'!$M$5</f>
        <v>0.22511702098726083</v>
      </c>
      <c r="AO413" s="6">
        <f t="shared" si="68"/>
        <v>0.69475428831016872</v>
      </c>
      <c r="AP413" s="6">
        <f t="shared" si="69"/>
        <v>4.0037315817553329</v>
      </c>
      <c r="AQ413" s="6">
        <f t="shared" si="65"/>
        <v>-0.10534898231712006</v>
      </c>
      <c r="AV413" s="6">
        <f t="shared" si="66"/>
        <v>-0.19291108175044114</v>
      </c>
      <c r="AW413" s="6">
        <f t="shared" si="67"/>
        <v>-9.9214020559854607E-2</v>
      </c>
    </row>
    <row r="414" spans="1:49" x14ac:dyDescent="0.25">
      <c r="A414" s="6">
        <v>449990.98910000001</v>
      </c>
      <c r="B414" s="6">
        <v>25.827978000000002</v>
      </c>
      <c r="C414" s="6">
        <v>15.907400000000001</v>
      </c>
      <c r="D414" s="6">
        <v>-9.3329999999999996E-2</v>
      </c>
      <c r="E414" s="6">
        <v>37.401927999999998</v>
      </c>
      <c r="F414" s="6">
        <v>21.591829000000001</v>
      </c>
      <c r="G414" s="6">
        <v>85.761846000000006</v>
      </c>
      <c r="H414" s="6">
        <v>16</v>
      </c>
      <c r="I414" s="6">
        <v>63.360137999999999</v>
      </c>
      <c r="L414" s="5">
        <f t="shared" si="60"/>
        <v>1.0036136885658358E-3</v>
      </c>
      <c r="M414" s="6">
        <f>249.088908333*(E414-AVERAGE('raw Data'!$Y$2:$Y$2801))</f>
        <v>9246.0635625318246</v>
      </c>
      <c r="N414" s="5" t="s">
        <v>18</v>
      </c>
      <c r="O414" s="5">
        <f>L414/(PI()*('ugly don''t look!'!$J$7^2)/4)</f>
        <v>2.0006130622854821</v>
      </c>
      <c r="P414" s="6">
        <f>-M414/'ugly don''t look!'!$H$7</f>
        <v>-8667.1012022233081</v>
      </c>
      <c r="Q414" s="6">
        <f>-'ugly don''t look!'!$J$7/4*P414</f>
        <v>54.760912170947414</v>
      </c>
      <c r="R414" s="5">
        <f t="shared" si="61"/>
        <v>0.69345366473161407</v>
      </c>
      <c r="S414" s="5">
        <f t="shared" si="62"/>
        <v>4.0029766578955988</v>
      </c>
      <c r="U414" s="6">
        <v>446677.68699999998</v>
      </c>
      <c r="V414" s="6">
        <v>24.457543000000001</v>
      </c>
      <c r="W414" s="6">
        <v>15.971396</v>
      </c>
      <c r="X414" s="6">
        <v>10.850491999999999</v>
      </c>
      <c r="Y414" s="6">
        <v>0.34898000000000001</v>
      </c>
      <c r="Z414" s="6">
        <v>21.428944999999999</v>
      </c>
      <c r="AA414" s="6">
        <v>85.818492000000006</v>
      </c>
      <c r="AB414" s="6">
        <v>16</v>
      </c>
      <c r="AC414" s="6">
        <v>51.329461999999999</v>
      </c>
      <c r="AE414" s="5">
        <f>0.000063090994667*'raw Data'!W414</f>
        <v>1.0076512598605452E-3</v>
      </c>
      <c r="AF414" s="6">
        <f>249.088908333*('raw Data'!X414-AVERAGE('raw Data'!$D$2:$D$3001))</f>
        <v>2719.000414427102</v>
      </c>
      <c r="AG414" s="5"/>
      <c r="AH414" s="6">
        <f>AE414/(PI()*('ugly don''t look!'!$K$7^2)/4)</f>
        <v>0.90665658587583386</v>
      </c>
      <c r="AI414" s="6">
        <f>-AF414/'ugly don''t look!'!$I$7</f>
        <v>-2973.5350114032176</v>
      </c>
      <c r="AJ414" s="6">
        <f>-'ugly don''t look!'!$K$7/4*AI414</f>
        <v>27.964163984489851</v>
      </c>
      <c r="AK414" s="5">
        <f t="shared" si="63"/>
        <v>-9.7991526941315826E-2</v>
      </c>
      <c r="AL414" s="5">
        <f t="shared" si="64"/>
        <v>3.3309238327610617</v>
      </c>
      <c r="AN414" s="6">
        <f>S414-'ugly don''t look!'!$M$5</f>
        <v>0.22436209712752664</v>
      </c>
      <c r="AO414" s="6">
        <f t="shared" si="68"/>
        <v>0.69345366473161407</v>
      </c>
      <c r="AP414" s="6">
        <f t="shared" si="69"/>
        <v>4.0029766578955988</v>
      </c>
      <c r="AQ414" s="6">
        <f t="shared" si="65"/>
        <v>-0.10526924859437373</v>
      </c>
      <c r="AV414" s="6">
        <f t="shared" si="66"/>
        <v>-0.19245283280547687</v>
      </c>
      <c r="AW414" s="6">
        <f t="shared" si="67"/>
        <v>-9.7991526941315826E-2</v>
      </c>
    </row>
    <row r="415" spans="1:49" x14ac:dyDescent="0.25">
      <c r="A415" s="6">
        <v>449992.90500000003</v>
      </c>
      <c r="B415" s="6">
        <v>25.615918000000001</v>
      </c>
      <c r="C415" s="6">
        <v>15.861660000000001</v>
      </c>
      <c r="D415" s="6">
        <v>-8.3607000000000001E-2</v>
      </c>
      <c r="E415" s="6">
        <v>37.431227</v>
      </c>
      <c r="F415" s="6">
        <v>21.604044999999999</v>
      </c>
      <c r="G415" s="6">
        <v>85.765676999999997</v>
      </c>
      <c r="H415" s="6">
        <v>16</v>
      </c>
      <c r="I415" s="6">
        <v>63.482298999999998</v>
      </c>
      <c r="L415" s="5">
        <f t="shared" si="60"/>
        <v>1.0007279064697674E-3</v>
      </c>
      <c r="M415" s="6">
        <f>249.088908333*(E415-AVERAGE('raw Data'!$Y$2:$Y$2801))</f>
        <v>9253.3616184570747</v>
      </c>
      <c r="N415" s="5" t="s">
        <v>18</v>
      </c>
      <c r="O415" s="5">
        <f>L415/(PI()*('ugly don''t look!'!$J$7^2)/4)</f>
        <v>1.9948605168368903</v>
      </c>
      <c r="P415" s="6">
        <f>-M415/'ugly don''t look!'!$H$7</f>
        <v>-8673.9422745191932</v>
      </c>
      <c r="Q415" s="6">
        <f>-'ugly don''t look!'!$J$7/4*P415</f>
        <v>54.804135775980896</v>
      </c>
      <c r="R415" s="5">
        <f t="shared" si="61"/>
        <v>0.69057413152507718</v>
      </c>
      <c r="S415" s="5">
        <f t="shared" si="62"/>
        <v>4.0037656614708403</v>
      </c>
      <c r="U415" s="6">
        <v>446678.36300000001</v>
      </c>
      <c r="V415" s="6">
        <v>24.574024000000001</v>
      </c>
      <c r="W415" s="6">
        <v>15.967649</v>
      </c>
      <c r="X415" s="6">
        <v>10.843405000000001</v>
      </c>
      <c r="Y415" s="6">
        <v>0.35654200000000003</v>
      </c>
      <c r="Z415" s="6">
        <v>21.391044000000001</v>
      </c>
      <c r="AA415" s="6">
        <v>85.815794999999994</v>
      </c>
      <c r="AB415" s="6">
        <v>16</v>
      </c>
      <c r="AC415" s="6">
        <v>51.340209999999999</v>
      </c>
      <c r="AE415" s="5">
        <f>0.000063090994667*'raw Data'!W415</f>
        <v>1.0074148579035278E-3</v>
      </c>
      <c r="AF415" s="6">
        <f>249.088908333*('raw Data'!X415-AVERAGE('raw Data'!$D$2:$D$3001))</f>
        <v>2717.2351213337465</v>
      </c>
      <c r="AG415" s="5"/>
      <c r="AH415" s="6">
        <f>AE415/(PI()*('ugly don''t look!'!$K$7^2)/4)</f>
        <v>0.9064438779680668</v>
      </c>
      <c r="AI415" s="6">
        <f>-AF415/'ugly don''t look!'!$I$7</f>
        <v>-2971.6044634008604</v>
      </c>
      <c r="AJ415" s="6">
        <f>-'ugly don''t look!'!$K$7/4*AI415</f>
        <v>27.946008435383884</v>
      </c>
      <c r="AK415" s="5">
        <f t="shared" si="63"/>
        <v>-9.8226161384342731E-2</v>
      </c>
      <c r="AL415" s="5">
        <f t="shared" si="64"/>
        <v>3.3302743785040518</v>
      </c>
      <c r="AN415" s="6">
        <f>S415-'ugly don''t look!'!$M$5</f>
        <v>0.22515110070276823</v>
      </c>
      <c r="AO415" s="6">
        <f t="shared" si="68"/>
        <v>0.69057413152507718</v>
      </c>
      <c r="AP415" s="6">
        <f t="shared" si="69"/>
        <v>4.0037656614708403</v>
      </c>
      <c r="AQ415" s="6">
        <f t="shared" si="65"/>
        <v>-0.10263234354750769</v>
      </c>
      <c r="AV415" s="6">
        <f t="shared" si="66"/>
        <v>-0.19310228706248678</v>
      </c>
      <c r="AW415" s="6">
        <f t="shared" si="67"/>
        <v>-9.8226161384342731E-2</v>
      </c>
    </row>
    <row r="416" spans="1:49" x14ac:dyDescent="0.25">
      <c r="A416" s="6">
        <v>449993.95569999999</v>
      </c>
      <c r="B416" s="6">
        <v>25.654461000000001</v>
      </c>
      <c r="C416" s="6">
        <v>15.874643000000001</v>
      </c>
      <c r="D416" s="6">
        <v>-8.4100999999999995E-2</v>
      </c>
      <c r="E416" s="6">
        <v>37.395204</v>
      </c>
      <c r="F416" s="6">
        <v>21.541854000000001</v>
      </c>
      <c r="G416" s="6">
        <v>85.762924999999996</v>
      </c>
      <c r="H416" s="6">
        <v>16</v>
      </c>
      <c r="I416" s="6">
        <v>63.517429</v>
      </c>
      <c r="L416" s="5">
        <f t="shared" si="60"/>
        <v>1.001547016853529E-3</v>
      </c>
      <c r="M416" s="6">
        <f>249.088908333*(E416-AVERAGE('raw Data'!$Y$2:$Y$2801))</f>
        <v>9244.3886887121953</v>
      </c>
      <c r="N416" s="5" t="s">
        <v>18</v>
      </c>
      <c r="O416" s="5">
        <f>L416/(PI()*('ugly don''t look!'!$J$7^2)/4)</f>
        <v>1.9964933392583826</v>
      </c>
      <c r="P416" s="6">
        <f>-M416/'ugly don''t look!'!$H$7</f>
        <v>-8665.5312042671503</v>
      </c>
      <c r="Q416" s="6">
        <f>-'ugly don''t look!'!$J$7/4*P416</f>
        <v>54.750992531360922</v>
      </c>
      <c r="R416" s="5">
        <f t="shared" si="61"/>
        <v>0.691392311306399</v>
      </c>
      <c r="S416" s="5">
        <f t="shared" si="62"/>
        <v>4.0027954969589761</v>
      </c>
      <c r="U416" s="6">
        <v>446679.67810000002</v>
      </c>
      <c r="V416" s="6">
        <v>24.457353999999999</v>
      </c>
      <c r="W416" s="6">
        <v>15.996079999999999</v>
      </c>
      <c r="X416" s="6">
        <v>10.846804000000001</v>
      </c>
      <c r="Y416" s="6">
        <v>0.35147600000000001</v>
      </c>
      <c r="Z416" s="6">
        <v>21.336617</v>
      </c>
      <c r="AA416" s="6">
        <v>85.817691999999994</v>
      </c>
      <c r="AB416" s="6">
        <v>16</v>
      </c>
      <c r="AC416" s="6">
        <v>51.316287000000003</v>
      </c>
      <c r="AE416" s="5">
        <f>0.000063090994667*'raw Data'!W416</f>
        <v>1.0092085979729053E-3</v>
      </c>
      <c r="AF416" s="6">
        <f>249.088908333*('raw Data'!X416-AVERAGE('raw Data'!$D$2:$D$3001))</f>
        <v>2718.0817745331697</v>
      </c>
      <c r="AG416" s="5"/>
      <c r="AH416" s="6">
        <f>AE416/(PI()*('ugly don''t look!'!$K$7^2)/4)</f>
        <v>0.90805783540754392</v>
      </c>
      <c r="AI416" s="6">
        <f>-AF416/'ugly don''t look!'!$I$7</f>
        <v>-2972.5303745988294</v>
      </c>
      <c r="AJ416" s="6">
        <f>-'ugly don''t look!'!$K$7/4*AI416</f>
        <v>27.954716028358504</v>
      </c>
      <c r="AK416" s="5">
        <f t="shared" si="63"/>
        <v>-9.6447207026550894E-2</v>
      </c>
      <c r="AL416" s="5">
        <f t="shared" si="64"/>
        <v>3.3305859162570446</v>
      </c>
      <c r="AN416" s="6">
        <f>S416-'ugly don''t look!'!$M$5</f>
        <v>0.22418093619090396</v>
      </c>
      <c r="AO416" s="6">
        <f t="shared" si="68"/>
        <v>0.691392311306399</v>
      </c>
      <c r="AP416" s="6">
        <f t="shared" si="69"/>
        <v>4.0027954969589761</v>
      </c>
      <c r="AQ416" s="6">
        <f t="shared" si="65"/>
        <v>-0.10412756386304381</v>
      </c>
      <c r="AV416" s="6">
        <f t="shared" si="66"/>
        <v>-0.19279074930949402</v>
      </c>
      <c r="AW416" s="6">
        <f t="shared" si="67"/>
        <v>-9.6447207026550894E-2</v>
      </c>
    </row>
    <row r="417" spans="1:49" x14ac:dyDescent="0.25">
      <c r="A417" s="6">
        <v>449994.53009999997</v>
      </c>
      <c r="B417" s="6">
        <v>25.669214</v>
      </c>
      <c r="C417" s="6">
        <v>15.882237</v>
      </c>
      <c r="D417" s="6">
        <v>-9.3357999999999997E-2</v>
      </c>
      <c r="E417" s="6">
        <v>37.415636999999997</v>
      </c>
      <c r="F417" s="6">
        <v>21.583684999999999</v>
      </c>
      <c r="G417" s="6">
        <v>85.764301000000003</v>
      </c>
      <c r="H417" s="6">
        <v>16</v>
      </c>
      <c r="I417" s="6">
        <v>63.533583</v>
      </c>
      <c r="L417" s="5">
        <f t="shared" si="60"/>
        <v>1.0020261298670302E-3</v>
      </c>
      <c r="M417" s="6">
        <f>249.088908333*(E417-AVERAGE('raw Data'!$Y$2:$Y$2801))</f>
        <v>9249.4783223761624</v>
      </c>
      <c r="N417" s="5" t="s">
        <v>18</v>
      </c>
      <c r="O417" s="5">
        <f>L417/(PI()*('ugly don''t look!'!$J$7^2)/4)</f>
        <v>1.9974484076916272</v>
      </c>
      <c r="P417" s="6">
        <f>-M417/'ugly don''t look!'!$H$7</f>
        <v>-8670.3021394602201</v>
      </c>
      <c r="Q417" s="6">
        <f>-'ugly don''t look!'!$J$7/4*P417</f>
        <v>54.781136492644535</v>
      </c>
      <c r="R417" s="5">
        <f t="shared" si="61"/>
        <v>0.69187056988499673</v>
      </c>
      <c r="S417" s="5">
        <f t="shared" si="62"/>
        <v>4.0033459101083091</v>
      </c>
      <c r="U417" s="6">
        <v>446680.12109999999</v>
      </c>
      <c r="V417" s="6">
        <v>24.556122999999999</v>
      </c>
      <c r="W417" s="6">
        <v>15.98142</v>
      </c>
      <c r="X417" s="6">
        <v>10.853173999999999</v>
      </c>
      <c r="Y417" s="6">
        <v>0.35600199999999999</v>
      </c>
      <c r="Z417" s="6">
        <v>21.417468</v>
      </c>
      <c r="AA417" s="6">
        <v>85.820733000000004</v>
      </c>
      <c r="AB417" s="6">
        <v>16</v>
      </c>
      <c r="AC417" s="6">
        <v>51.332993999999999</v>
      </c>
      <c r="AE417" s="5">
        <f>0.000063090994667*'raw Data'!W417</f>
        <v>1.0082836839910873E-3</v>
      </c>
      <c r="AF417" s="6">
        <f>249.088908333*('raw Data'!X417-AVERAGE('raw Data'!$D$2:$D$3001))</f>
        <v>2719.6684708792513</v>
      </c>
      <c r="AG417" s="5"/>
      <c r="AH417" s="6">
        <f>AE417/(PI()*('ugly don''t look!'!$K$7^2)/4)</f>
        <v>0.90722562352394054</v>
      </c>
      <c r="AI417" s="6">
        <f>-AF417/'ugly don''t look!'!$I$7</f>
        <v>-2974.2656068233282</v>
      </c>
      <c r="AJ417" s="6">
        <f>-'ugly don''t look!'!$K$7/4*AI417</f>
        <v>27.971034759528969</v>
      </c>
      <c r="AK417" s="5">
        <f t="shared" si="63"/>
        <v>-9.736410178236643E-2</v>
      </c>
      <c r="AL417" s="5">
        <f t="shared" si="64"/>
        <v>3.3311695018648804</v>
      </c>
      <c r="AN417" s="6">
        <f>S417-'ugly don''t look!'!$M$5</f>
        <v>0.22473134934023697</v>
      </c>
      <c r="AO417" s="6">
        <f t="shared" si="68"/>
        <v>0.69187056988499673</v>
      </c>
      <c r="AP417" s="6">
        <f t="shared" si="69"/>
        <v>4.0033459101083091</v>
      </c>
      <c r="AQ417" s="6">
        <f t="shared" si="65"/>
        <v>-0.10388406668509162</v>
      </c>
      <c r="AV417" s="6">
        <f t="shared" si="66"/>
        <v>-0.19220716370165825</v>
      </c>
      <c r="AW417" s="6">
        <f t="shared" si="67"/>
        <v>-9.736410178236643E-2</v>
      </c>
    </row>
    <row r="418" spans="1:49" x14ac:dyDescent="0.25">
      <c r="A418" s="6">
        <v>449998.15210000001</v>
      </c>
      <c r="B418" s="6">
        <v>25.707754000000001</v>
      </c>
      <c r="C418" s="6">
        <v>15.932235</v>
      </c>
      <c r="D418" s="6">
        <v>-0.109759</v>
      </c>
      <c r="E418" s="6">
        <v>37.515158</v>
      </c>
      <c r="F418" s="6">
        <v>21.580589</v>
      </c>
      <c r="G418" s="6">
        <v>85.766615999999999</v>
      </c>
      <c r="H418" s="6">
        <v>16</v>
      </c>
      <c r="I418" s="6">
        <v>63.576849000000003</v>
      </c>
      <c r="L418" s="5">
        <f t="shared" si="60"/>
        <v>1.0051805534183908E-3</v>
      </c>
      <c r="M418" s="6">
        <f>249.088908333*(E418-AVERAGE('raw Data'!$Y$2:$Y$2801))</f>
        <v>9274.2678996223713</v>
      </c>
      <c r="N418" s="5" t="s">
        <v>18</v>
      </c>
      <c r="O418" s="5">
        <f>L418/(PI()*('ugly don''t look!'!$J$7^2)/4)</f>
        <v>2.0037364655696055</v>
      </c>
      <c r="P418" s="6">
        <f>-M418/'ugly don''t look!'!$H$7</f>
        <v>-8693.5394634630411</v>
      </c>
      <c r="Q418" s="6">
        <f>-'ugly don''t look!'!$J$7/4*P418</f>
        <v>54.927955715025362</v>
      </c>
      <c r="R418" s="5">
        <f t="shared" si="61"/>
        <v>0.69501367036839834</v>
      </c>
      <c r="S418" s="5">
        <f t="shared" si="62"/>
        <v>4.0060224304782173</v>
      </c>
      <c r="U418" s="6">
        <v>446682.85710000002</v>
      </c>
      <c r="V418" s="6">
        <v>24.507936999999998</v>
      </c>
      <c r="W418" s="6">
        <v>15.978235</v>
      </c>
      <c r="X418" s="6">
        <v>10.852876</v>
      </c>
      <c r="Y418" s="6">
        <v>0.35816300000000001</v>
      </c>
      <c r="Z418" s="6">
        <v>21.483231</v>
      </c>
      <c r="AA418" s="6">
        <v>85.812987000000007</v>
      </c>
      <c r="AB418" s="6">
        <v>16</v>
      </c>
      <c r="AC418" s="6">
        <v>51.359972999999997</v>
      </c>
      <c r="AE418" s="5">
        <f>0.000063090994667*'raw Data'!W418</f>
        <v>1.0080827391730728E-3</v>
      </c>
      <c r="AF418" s="6">
        <f>249.088908333*('raw Data'!X418-AVERAGE('raw Data'!$D$2:$D$3001))</f>
        <v>2719.5942423845677</v>
      </c>
      <c r="AG418" s="5"/>
      <c r="AH418" s="6">
        <f>AE418/(PI()*('ugly don''t look!'!$K$7^2)/4)</f>
        <v>0.90704481896396238</v>
      </c>
      <c r="AI418" s="6">
        <f>-AF418/'ugly don''t look!'!$I$7</f>
        <v>-2974.1844295544265</v>
      </c>
      <c r="AJ418" s="6">
        <f>-'ugly don''t look!'!$K$7/4*AI418</f>
        <v>27.970271340080174</v>
      </c>
      <c r="AK418" s="5">
        <f t="shared" si="63"/>
        <v>-9.7563415574117088E-2</v>
      </c>
      <c r="AL418" s="5">
        <f t="shared" si="64"/>
        <v>3.3311422082780098</v>
      </c>
      <c r="AN418" s="6">
        <f>S418-'ugly don''t look!'!$M$5</f>
        <v>0.22740786971014515</v>
      </c>
      <c r="AO418" s="6">
        <f t="shared" si="68"/>
        <v>0.69501367036839834</v>
      </c>
      <c r="AP418" s="6">
        <f t="shared" si="69"/>
        <v>4.0060224304782173</v>
      </c>
      <c r="AQ418" s="6">
        <f t="shared" si="65"/>
        <v>-0.1032245885203423</v>
      </c>
      <c r="AV418" s="6">
        <f t="shared" si="66"/>
        <v>-0.19223445728852884</v>
      </c>
      <c r="AW418" s="6">
        <f t="shared" si="67"/>
        <v>-9.7563415574117088E-2</v>
      </c>
    </row>
    <row r="419" spans="1:49" x14ac:dyDescent="0.25">
      <c r="A419" s="6">
        <v>449998.83299999998</v>
      </c>
      <c r="B419" s="6">
        <v>25.622926</v>
      </c>
      <c r="C419" s="6">
        <v>15.951169999999999</v>
      </c>
      <c r="D419" s="6">
        <v>-0.103072</v>
      </c>
      <c r="E419" s="6">
        <v>37.471888999999997</v>
      </c>
      <c r="F419" s="6">
        <v>21.524455</v>
      </c>
      <c r="G419" s="6">
        <v>85.761855999999995</v>
      </c>
      <c r="H419" s="6">
        <v>16</v>
      </c>
      <c r="I419" s="6">
        <v>63.571198000000003</v>
      </c>
      <c r="L419" s="5">
        <f t="shared" si="60"/>
        <v>1.0063751814024103E-3</v>
      </c>
      <c r="M419" s="6">
        <f>249.088908333*(E419-AVERAGE('raw Data'!$Y$2:$Y$2801))</f>
        <v>9263.4900716477096</v>
      </c>
      <c r="N419" s="5" t="s">
        <v>18</v>
      </c>
      <c r="O419" s="5">
        <f>L419/(PI()*('ugly don''t look!'!$J$7^2)/4)</f>
        <v>2.0061178483433064</v>
      </c>
      <c r="P419" s="6">
        <f>-M419/'ugly don''t look!'!$H$7</f>
        <v>-8683.4365126056528</v>
      </c>
      <c r="Q419" s="6">
        <f>-'ugly don''t look!'!$J$7/4*P419</f>
        <v>54.864122745770665</v>
      </c>
      <c r="R419" s="5">
        <f t="shared" si="61"/>
        <v>0.69620143574202142</v>
      </c>
      <c r="S419" s="5">
        <f t="shared" si="62"/>
        <v>4.004859632991514</v>
      </c>
      <c r="U419" s="6">
        <v>446683.39799999999</v>
      </c>
      <c r="V419" s="6">
        <v>24.485045</v>
      </c>
      <c r="W419" s="6">
        <v>15.974413</v>
      </c>
      <c r="X419" s="6">
        <v>10.845705000000001</v>
      </c>
      <c r="Y419" s="6">
        <v>0.33989000000000003</v>
      </c>
      <c r="Z419" s="6">
        <v>21.512107</v>
      </c>
      <c r="AA419" s="6">
        <v>85.807687000000001</v>
      </c>
      <c r="AB419" s="6">
        <v>16</v>
      </c>
      <c r="AC419" s="6">
        <v>51.368371000000003</v>
      </c>
      <c r="AE419" s="5">
        <f>0.000063090994667*'raw Data'!W419</f>
        <v>1.0078416053914555E-3</v>
      </c>
      <c r="AF419" s="6">
        <f>249.088908333*('raw Data'!X419-AVERAGE('raw Data'!$D$2:$D$3001))</f>
        <v>2717.808025822912</v>
      </c>
      <c r="AG419" s="5"/>
      <c r="AH419" s="6">
        <f>AE419/(PI()*('ugly don''t look!'!$K$7^2)/4)</f>
        <v>0.9068278534919888</v>
      </c>
      <c r="AI419" s="6">
        <f>-AF419/'ugly don''t look!'!$I$7</f>
        <v>-2972.2309993688891</v>
      </c>
      <c r="AJ419" s="6">
        <f>-'ugly don''t look!'!$K$7/4*AI419</f>
        <v>27.951900598914815</v>
      </c>
      <c r="AK419" s="5">
        <f t="shared" si="63"/>
        <v>-9.7802644574369435E-2</v>
      </c>
      <c r="AL419" s="5">
        <f t="shared" si="64"/>
        <v>3.3304851972503897</v>
      </c>
      <c r="AN419" s="6">
        <f>S419-'ugly don''t look!'!$M$5</f>
        <v>0.22624507222344192</v>
      </c>
      <c r="AO419" s="6">
        <f t="shared" si="68"/>
        <v>0.69620143574202142</v>
      </c>
      <c r="AP419" s="6">
        <f t="shared" si="69"/>
        <v>4.004859632991514</v>
      </c>
      <c r="AQ419" s="6">
        <f t="shared" si="65"/>
        <v>-0.10514961836362333</v>
      </c>
      <c r="AV419" s="6">
        <f t="shared" si="66"/>
        <v>-0.1928914683161489</v>
      </c>
      <c r="AW419" s="6">
        <f t="shared" si="67"/>
        <v>-9.7802644574369435E-2</v>
      </c>
    </row>
    <row r="420" spans="1:49" x14ac:dyDescent="0.25">
      <c r="A420" s="6">
        <v>450000.99200000003</v>
      </c>
      <c r="B420" s="6">
        <v>25.688392</v>
      </c>
      <c r="C420" s="6">
        <v>15.90978</v>
      </c>
      <c r="D420" s="6">
        <v>-9.6505999999999995E-2</v>
      </c>
      <c r="E420" s="6">
        <v>37.505305</v>
      </c>
      <c r="F420" s="6">
        <v>21.521122999999999</v>
      </c>
      <c r="G420" s="6">
        <v>85.766578999999993</v>
      </c>
      <c r="H420" s="6">
        <v>16</v>
      </c>
      <c r="I420" s="6">
        <v>63.660417000000002</v>
      </c>
      <c r="L420" s="5">
        <f t="shared" si="60"/>
        <v>1.0037638451331433E-3</v>
      </c>
      <c r="M420" s="6">
        <f>249.088908333*(E420-AVERAGE('raw Data'!$Y$2:$Y$2801))</f>
        <v>9271.8136266085658</v>
      </c>
      <c r="N420" s="5" t="s">
        <v>18</v>
      </c>
      <c r="O420" s="5">
        <f>L420/(PI()*('ugly don''t look!'!$J$7^2)/4)</f>
        <v>2.000912385813415</v>
      </c>
      <c r="P420" s="6">
        <f>-M420/'ugly don''t look!'!$H$7</f>
        <v>-8691.2388700867705</v>
      </c>
      <c r="Q420" s="6">
        <f>-'ugly don''t look!'!$J$7/4*P420</f>
        <v>54.913419990925739</v>
      </c>
      <c r="R420" s="5">
        <f t="shared" si="61"/>
        <v>0.69360326944230433</v>
      </c>
      <c r="S420" s="5">
        <f t="shared" si="62"/>
        <v>4.0057577629230074</v>
      </c>
      <c r="U420" s="6">
        <v>446686.37</v>
      </c>
      <c r="V420" s="6">
        <v>24.569403999999999</v>
      </c>
      <c r="W420" s="6">
        <v>15.991747</v>
      </c>
      <c r="X420" s="6">
        <v>10.818016999999999</v>
      </c>
      <c r="Y420" s="6">
        <v>0.347248</v>
      </c>
      <c r="Z420" s="6">
        <v>21.452639999999999</v>
      </c>
      <c r="AA420" s="6">
        <v>85.813647000000003</v>
      </c>
      <c r="AB420" s="6">
        <v>16</v>
      </c>
      <c r="AC420" s="6">
        <v>51.368811999999998</v>
      </c>
      <c r="AE420" s="5">
        <f>0.000063090994667*'raw Data'!W420</f>
        <v>1.0089352246930134E-3</v>
      </c>
      <c r="AF420" s="6">
        <f>249.088908333*('raw Data'!X420-AVERAGE('raw Data'!$D$2:$D$3001))</f>
        <v>2710.9112521289876</v>
      </c>
      <c r="AG420" s="5"/>
      <c r="AH420" s="6">
        <f>AE420/(PI()*('ugly don''t look!'!$K$7^2)/4)</f>
        <v>0.90781186173144224</v>
      </c>
      <c r="AI420" s="6">
        <f>-AF420/'ugly don''t look!'!$I$7</f>
        <v>-2964.6885959415877</v>
      </c>
      <c r="AJ420" s="6">
        <f>-'ugly don''t look!'!$K$7/4*AI420</f>
        <v>27.880969197243271</v>
      </c>
      <c r="AK420" s="5">
        <f t="shared" si="63"/>
        <v>-9.6718122586179067E-2</v>
      </c>
      <c r="AL420" s="5">
        <f t="shared" si="64"/>
        <v>3.3279443484603819</v>
      </c>
      <c r="AN420" s="6">
        <f>S420-'ugly don''t look!'!$M$5</f>
        <v>0.22714320215493533</v>
      </c>
      <c r="AO420" s="6">
        <f t="shared" si="68"/>
        <v>0.69360326944230433</v>
      </c>
      <c r="AP420" s="6">
        <f t="shared" si="69"/>
        <v>4.0057577629230074</v>
      </c>
      <c r="AQ420" s="6">
        <f t="shared" si="65"/>
        <v>-0.10258415036571242</v>
      </c>
      <c r="AV420" s="6">
        <f t="shared" si="66"/>
        <v>-0.19543231710615672</v>
      </c>
      <c r="AW420" s="6">
        <f t="shared" si="67"/>
        <v>-9.6718122586179067E-2</v>
      </c>
    </row>
    <row r="421" spans="1:49" x14ac:dyDescent="0.25">
      <c r="A421" s="6">
        <v>450001.44189999998</v>
      </c>
      <c r="B421" s="6">
        <v>25.695398999999998</v>
      </c>
      <c r="C421" s="6">
        <v>15.908188000000001</v>
      </c>
      <c r="D421" s="6">
        <v>-9.0378E-2</v>
      </c>
      <c r="E421" s="6">
        <v>37.509141999999997</v>
      </c>
      <c r="F421" s="6">
        <v>21.593309999999999</v>
      </c>
      <c r="G421" s="6">
        <v>85.770297999999997</v>
      </c>
      <c r="H421" s="6">
        <v>16</v>
      </c>
      <c r="I421" s="6">
        <v>63.675831000000002</v>
      </c>
      <c r="L421" s="5">
        <f t="shared" si="60"/>
        <v>1.0036634042696335E-3</v>
      </c>
      <c r="M421" s="6">
        <f>249.088908333*(E421-AVERAGE('raw Data'!$Y$2:$Y$2801))</f>
        <v>9272.7693807498399</v>
      </c>
      <c r="N421" s="5" t="s">
        <v>18</v>
      </c>
      <c r="O421" s="5">
        <f>L421/(PI()*('ugly don''t look!'!$J$7^2)/4)</f>
        <v>2.0007121660417897</v>
      </c>
      <c r="P421" s="6">
        <f>-M421/'ugly don''t look!'!$H$7</f>
        <v>-8692.1347776057737</v>
      </c>
      <c r="Q421" s="6">
        <f>-'ugly don''t look!'!$J$7/4*P421</f>
        <v>54.919080558607682</v>
      </c>
      <c r="R421" s="5">
        <f t="shared" si="61"/>
        <v>0.69350320019832712</v>
      </c>
      <c r="S421" s="5">
        <f t="shared" si="62"/>
        <v>4.0058608392921808</v>
      </c>
      <c r="U421" s="6">
        <v>446687.44349999999</v>
      </c>
      <c r="V421" s="6">
        <v>24.447564</v>
      </c>
      <c r="W421" s="6">
        <v>15.999525</v>
      </c>
      <c r="X421" s="6">
        <v>10.816564</v>
      </c>
      <c r="Y421" s="6">
        <v>0.352128</v>
      </c>
      <c r="Z421" s="6">
        <v>21.475456000000001</v>
      </c>
      <c r="AA421" s="6">
        <v>85.818492000000006</v>
      </c>
      <c r="AB421" s="6">
        <v>16</v>
      </c>
      <c r="AC421" s="6">
        <v>51.362169999999999</v>
      </c>
      <c r="AE421" s="5">
        <f>0.000063090994667*'raw Data'!W421</f>
        <v>1.0094259464495333E-3</v>
      </c>
      <c r="AF421" s="6">
        <f>249.088908333*('raw Data'!X421-AVERAGE('raw Data'!$D$2:$D$3001))</f>
        <v>2710.54932594518</v>
      </c>
      <c r="AG421" s="5"/>
      <c r="AH421" s="6">
        <f>AE421/(PI()*('ugly don''t look!'!$K$7^2)/4)</f>
        <v>0.90825339952343875</v>
      </c>
      <c r="AI421" s="6">
        <f>-AF421/'ugly don''t look!'!$I$7</f>
        <v>-2964.2927886539592</v>
      </c>
      <c r="AJ421" s="6">
        <f>-'ugly don''t look!'!$K$7/4*AI421</f>
        <v>27.877246886977861</v>
      </c>
      <c r="AK421" s="5">
        <f t="shared" si="63"/>
        <v>-9.6231864949830229E-2</v>
      </c>
      <c r="AL421" s="5">
        <f t="shared" si="64"/>
        <v>3.3278108323426738</v>
      </c>
      <c r="AN421" s="6">
        <f>S421-'ugly don''t look!'!$M$5</f>
        <v>0.22724627852410872</v>
      </c>
      <c r="AO421" s="6">
        <f t="shared" si="68"/>
        <v>0.69350320019832712</v>
      </c>
      <c r="AP421" s="6">
        <f t="shared" si="69"/>
        <v>4.0058608392921808</v>
      </c>
      <c r="AQ421" s="6">
        <f t="shared" si="65"/>
        <v>-0.10241685591327818</v>
      </c>
      <c r="AV421" s="6">
        <f t="shared" si="66"/>
        <v>-0.19556583322386478</v>
      </c>
      <c r="AW421" s="6">
        <f t="shared" si="67"/>
        <v>-9.6231864949830229E-2</v>
      </c>
    </row>
    <row r="422" spans="1:49" x14ac:dyDescent="0.25">
      <c r="A422" s="6">
        <v>450001.99530000001</v>
      </c>
      <c r="B422" s="6">
        <v>25.780038000000001</v>
      </c>
      <c r="C422" s="6">
        <v>15.899462</v>
      </c>
      <c r="D422" s="6">
        <v>-8.6363999999999996E-2</v>
      </c>
      <c r="E422" s="6">
        <v>37.481071999999998</v>
      </c>
      <c r="F422" s="6">
        <v>21.524455</v>
      </c>
      <c r="G422" s="6">
        <v>85.767853000000002</v>
      </c>
      <c r="H422" s="6">
        <v>16</v>
      </c>
      <c r="I422" s="6">
        <v>63.702413</v>
      </c>
      <c r="L422" s="5">
        <f t="shared" si="60"/>
        <v>1.0031128722501692E-3</v>
      </c>
      <c r="M422" s="6">
        <f>249.088908333*(E422-AVERAGE('raw Data'!$Y$2:$Y$2801))</f>
        <v>9265.7774550929316</v>
      </c>
      <c r="N422" s="5" t="s">
        <v>18</v>
      </c>
      <c r="O422" s="5">
        <f>L422/(PI()*('ugly don''t look!'!$J$7^2)/4)</f>
        <v>1.9996147302834946</v>
      </c>
      <c r="P422" s="6">
        <f>-M422/'ugly don''t look!'!$H$7</f>
        <v>-8685.5806665663022</v>
      </c>
      <c r="Q422" s="6">
        <f>-'ugly don''t look!'!$J$7/4*P422</f>
        <v>54.877670046532536</v>
      </c>
      <c r="R422" s="5">
        <f t="shared" si="61"/>
        <v>0.69295452714521522</v>
      </c>
      <c r="S422" s="5">
        <f t="shared" si="62"/>
        <v>4.0051065270960473</v>
      </c>
      <c r="U422" s="6">
        <v>446687.77510000003</v>
      </c>
      <c r="V422" s="6">
        <v>24.464738000000001</v>
      </c>
      <c r="W422" s="6">
        <v>16.009499999999999</v>
      </c>
      <c r="X422" s="6">
        <v>10.815958999999999</v>
      </c>
      <c r="Y422" s="6">
        <v>0.35210900000000001</v>
      </c>
      <c r="Z422" s="6">
        <v>21.467175000000001</v>
      </c>
      <c r="AA422" s="6">
        <v>85.812754999999996</v>
      </c>
      <c r="AB422" s="6">
        <v>16</v>
      </c>
      <c r="AC422" s="6">
        <v>51.351692</v>
      </c>
      <c r="AE422" s="5">
        <f>0.000063090994667*'raw Data'!W422</f>
        <v>1.0100552791213364E-3</v>
      </c>
      <c r="AF422" s="6">
        <f>249.088908333*('raw Data'!X422-AVERAGE('raw Data'!$D$2:$D$3001))</f>
        <v>2710.3986271556387</v>
      </c>
      <c r="AG422" s="5"/>
      <c r="AH422" s="6">
        <f>AE422/(PI()*('ugly don''t look!'!$K$7^2)/4)</f>
        <v>0.9088196555629301</v>
      </c>
      <c r="AI422" s="6">
        <f>-AF422/'ugly don''t look!'!$I$7</f>
        <v>-2964.1279824536732</v>
      </c>
      <c r="AJ422" s="6">
        <f>-'ugly don''t look!'!$K$7/4*AI422</f>
        <v>27.875696991788203</v>
      </c>
      <c r="AK422" s="5">
        <f t="shared" si="63"/>
        <v>-9.5608603208936868E-2</v>
      </c>
      <c r="AL422" s="5">
        <f t="shared" si="64"/>
        <v>3.3277552336573946</v>
      </c>
      <c r="AN422" s="6">
        <f>S422-'ugly don''t look!'!$M$5</f>
        <v>0.22649196632797519</v>
      </c>
      <c r="AO422" s="6">
        <f t="shared" si="68"/>
        <v>0.69295452714521522</v>
      </c>
      <c r="AP422" s="6">
        <f t="shared" si="69"/>
        <v>4.0051065270960473</v>
      </c>
      <c r="AQ422" s="6">
        <f t="shared" si="65"/>
        <v>-0.10281906460180687</v>
      </c>
      <c r="AV422" s="6">
        <f t="shared" si="66"/>
        <v>-0.19562143190914405</v>
      </c>
      <c r="AW422" s="6">
        <f t="shared" si="67"/>
        <v>-9.5608603208936868E-2</v>
      </c>
    </row>
    <row r="423" spans="1:49" x14ac:dyDescent="0.25">
      <c r="A423" s="6">
        <v>450003.95899999997</v>
      </c>
      <c r="B423" s="6">
        <v>25.705909999999999</v>
      </c>
      <c r="C423" s="6">
        <v>15.932143</v>
      </c>
      <c r="D423" s="6">
        <v>-8.6206000000000005E-2</v>
      </c>
      <c r="E423" s="6">
        <v>37.485337000000001</v>
      </c>
      <c r="F423" s="6">
        <v>21.576886999999999</v>
      </c>
      <c r="G423" s="6">
        <v>85.763548</v>
      </c>
      <c r="H423" s="6">
        <v>16</v>
      </c>
      <c r="I423" s="6">
        <v>63.716189999999997</v>
      </c>
      <c r="L423" s="5">
        <f t="shared" si="60"/>
        <v>1.0051747490468813E-3</v>
      </c>
      <c r="M423" s="6">
        <f>249.088908333*(E423-AVERAGE('raw Data'!$Y$2:$Y$2801))</f>
        <v>9266.8398192869736</v>
      </c>
      <c r="N423" s="5" t="s">
        <v>18</v>
      </c>
      <c r="O423" s="5">
        <f>L423/(PI()*('ugly don''t look!'!$J$7^2)/4)</f>
        <v>2.0037248950802899</v>
      </c>
      <c r="P423" s="6">
        <f>-M423/'ugly don''t look!'!$H$7</f>
        <v>-8686.5765085179737</v>
      </c>
      <c r="Q423" s="6">
        <f>-'ugly don''t look!'!$J$7/4*P423</f>
        <v>54.883962024943685</v>
      </c>
      <c r="R423" s="5">
        <f t="shared" si="61"/>
        <v>0.69500789589509748</v>
      </c>
      <c r="S423" s="5">
        <f t="shared" si="62"/>
        <v>4.0052211751438085</v>
      </c>
      <c r="U423" s="6">
        <v>446691.03700000001</v>
      </c>
      <c r="V423" s="6">
        <v>24.562759</v>
      </c>
      <c r="W423" s="6">
        <v>16.008980000000001</v>
      </c>
      <c r="X423" s="6">
        <v>10.83709</v>
      </c>
      <c r="Y423" s="6">
        <v>0.349632</v>
      </c>
      <c r="Z423" s="6">
        <v>21.438161000000001</v>
      </c>
      <c r="AA423" s="6">
        <v>85.810867000000002</v>
      </c>
      <c r="AB423" s="6">
        <v>16</v>
      </c>
      <c r="AC423" s="6">
        <v>51.332652000000003</v>
      </c>
      <c r="AE423" s="5">
        <f>0.000063090994667*'raw Data'!W423</f>
        <v>1.0100224718041098E-3</v>
      </c>
      <c r="AF423" s="6">
        <f>249.088908333*('raw Data'!X423-AVERAGE('raw Data'!$D$2:$D$3001))</f>
        <v>2715.6621248776232</v>
      </c>
      <c r="AG423" s="5"/>
      <c r="AH423" s="6">
        <f>AE423/(PI()*('ugly don''t look!'!$K$7^2)/4)</f>
        <v>0.90879013645109719</v>
      </c>
      <c r="AI423" s="6">
        <f>-AF423/'ugly don''t look!'!$I$7</f>
        <v>-2969.8842135582058</v>
      </c>
      <c r="AJ423" s="6">
        <f>-'ugly don''t look!'!$K$7/4*AI423</f>
        <v>27.929830603776114</v>
      </c>
      <c r="AK423" s="5">
        <f t="shared" si="63"/>
        <v>-9.5641084451022165E-2</v>
      </c>
      <c r="AL423" s="5">
        <f t="shared" si="64"/>
        <v>3.3296953149109849</v>
      </c>
      <c r="AN423" s="6">
        <f>S423-'ugly don''t look!'!$M$5</f>
        <v>0.22660661437573637</v>
      </c>
      <c r="AO423" s="6">
        <f t="shared" si="68"/>
        <v>0.69500789589509748</v>
      </c>
      <c r="AP423" s="6">
        <f t="shared" si="69"/>
        <v>4.0052211751438085</v>
      </c>
      <c r="AQ423" s="6">
        <f t="shared" si="65"/>
        <v>-0.10402213816464609</v>
      </c>
      <c r="AV423" s="6">
        <f t="shared" si="66"/>
        <v>-0.1936813506555537</v>
      </c>
      <c r="AW423" s="6">
        <f t="shared" si="67"/>
        <v>-9.5641084451022165E-2</v>
      </c>
    </row>
    <row r="424" spans="1:49" x14ac:dyDescent="0.25">
      <c r="A424" s="6">
        <v>450005.97100000002</v>
      </c>
      <c r="B424" s="6">
        <v>25.717343</v>
      </c>
      <c r="C424" s="6">
        <v>15.907349999999999</v>
      </c>
      <c r="D424" s="6">
        <v>-7.1687000000000001E-2</v>
      </c>
      <c r="E424" s="6">
        <v>37.541794000000003</v>
      </c>
      <c r="F424" s="6">
        <v>21.466197000000001</v>
      </c>
      <c r="G424" s="6">
        <v>85.765110000000007</v>
      </c>
      <c r="H424" s="6">
        <v>16</v>
      </c>
      <c r="I424" s="6">
        <v>63.795672000000003</v>
      </c>
      <c r="L424" s="5">
        <f t="shared" si="60"/>
        <v>1.0036105340161024E-3</v>
      </c>
      <c r="M424" s="6">
        <f>249.088908333*(E424-AVERAGE('raw Data'!$Y$2:$Y$2801))</f>
        <v>9280.9026317847292</v>
      </c>
      <c r="N424" s="5" t="s">
        <v>18</v>
      </c>
      <c r="O424" s="5">
        <f>L424/(PI()*('ugly don''t look!'!$J$7^2)/4)</f>
        <v>2.000606773976072</v>
      </c>
      <c r="P424" s="6">
        <f>-M424/'ugly don''t look!'!$H$7</f>
        <v>-8699.7587474547527</v>
      </c>
      <c r="Q424" s="6">
        <f>-'ugly don''t look!'!$J$7/4*P424</f>
        <v>54.967250706105993</v>
      </c>
      <c r="R424" s="5">
        <f t="shared" si="61"/>
        <v>0.69345052153545528</v>
      </c>
      <c r="S424" s="5">
        <f t="shared" si="62"/>
        <v>4.0067375661794911</v>
      </c>
      <c r="U424" s="6">
        <v>446691.49609999999</v>
      </c>
      <c r="V424" s="6">
        <v>24.543002000000001</v>
      </c>
      <c r="W424" s="6">
        <v>16.010262999999998</v>
      </c>
      <c r="X424" s="6">
        <v>10.84727</v>
      </c>
      <c r="Y424" s="6">
        <v>0.35555500000000001</v>
      </c>
      <c r="Z424" s="6">
        <v>21.407432</v>
      </c>
      <c r="AA424" s="6">
        <v>85.816139000000007</v>
      </c>
      <c r="AB424" s="6">
        <v>16</v>
      </c>
      <c r="AC424" s="6">
        <v>51.329940999999998</v>
      </c>
      <c r="AE424" s="5">
        <f>0.000063090994667*'raw Data'!W424</f>
        <v>1.0101034175502674E-3</v>
      </c>
      <c r="AF424" s="6">
        <f>249.088908333*('raw Data'!X424-AVERAGE('raw Data'!$D$2:$D$3001))</f>
        <v>2718.1978499644529</v>
      </c>
      <c r="AG424" s="5"/>
      <c r="AH424" s="6">
        <f>AE424/(PI()*('ugly don''t look!'!$K$7^2)/4)</f>
        <v>0.90886296918279297</v>
      </c>
      <c r="AI424" s="6">
        <f>-AF424/'ugly don''t look!'!$I$7</f>
        <v>-2972.657316234091</v>
      </c>
      <c r="AJ424" s="6">
        <f>-'ugly don''t look!'!$K$7/4*AI424</f>
        <v>27.955909831926075</v>
      </c>
      <c r="AK424" s="5">
        <f t="shared" si="63"/>
        <v>-9.5560945142251955E-2</v>
      </c>
      <c r="AL424" s="5">
        <f t="shared" si="64"/>
        <v>3.330628620252909</v>
      </c>
      <c r="AN424" s="6">
        <f>S424-'ugly don''t look!'!$M$5</f>
        <v>0.22812300541141894</v>
      </c>
      <c r="AO424" s="6">
        <f t="shared" si="68"/>
        <v>0.69345052153545528</v>
      </c>
      <c r="AP424" s="6">
        <f t="shared" si="69"/>
        <v>4.0067375661794911</v>
      </c>
      <c r="AQ424" s="6">
        <f t="shared" si="65"/>
        <v>-0.10150632320687783</v>
      </c>
      <c r="AV424" s="6">
        <f t="shared" si="66"/>
        <v>-0.19274804531362966</v>
      </c>
      <c r="AW424" s="6">
        <f t="shared" si="67"/>
        <v>-9.5560945142251955E-2</v>
      </c>
    </row>
    <row r="425" spans="1:49" x14ac:dyDescent="0.25">
      <c r="A425" s="6">
        <v>450007.04609999998</v>
      </c>
      <c r="B425" s="6">
        <v>25.784647</v>
      </c>
      <c r="C425" s="6">
        <v>15.919579000000001</v>
      </c>
      <c r="D425" s="6">
        <v>-6.6880999999999996E-2</v>
      </c>
      <c r="E425" s="6">
        <v>37.561928999999999</v>
      </c>
      <c r="F425" s="6">
        <v>21.511498</v>
      </c>
      <c r="G425" s="6">
        <v>85.764041000000006</v>
      </c>
      <c r="H425" s="6">
        <v>16</v>
      </c>
      <c r="I425" s="6">
        <v>63.815252000000001</v>
      </c>
      <c r="L425" s="5">
        <f t="shared" si="60"/>
        <v>1.0043820737898853E-3</v>
      </c>
      <c r="M425" s="6">
        <f>249.088908333*(E425-AVERAGE('raw Data'!$Y$2:$Y$2801))</f>
        <v>9285.9180369540136</v>
      </c>
      <c r="N425" s="5" t="s">
        <v>18</v>
      </c>
      <c r="O425" s="5">
        <f>L425/(PI()*('ugly don''t look!'!$J$7^2)/4)</f>
        <v>2.0021447686916565</v>
      </c>
      <c r="P425" s="6">
        <f>-M425/'ugly don''t look!'!$H$7</f>
        <v>-8704.4601021316212</v>
      </c>
      <c r="Q425" s="6">
        <f>-'ugly don''t look!'!$J$7/4*P425</f>
        <v>54.996955040293116</v>
      </c>
      <c r="R425" s="5">
        <f t="shared" si="61"/>
        <v>0.69421899031243417</v>
      </c>
      <c r="S425" s="5">
        <f t="shared" si="62"/>
        <v>4.0072778207961273</v>
      </c>
      <c r="U425" s="6">
        <v>446692.20039999997</v>
      </c>
      <c r="V425" s="6">
        <v>24.458461</v>
      </c>
      <c r="W425" s="6">
        <v>16.009969000000002</v>
      </c>
      <c r="X425" s="6">
        <v>10.846907</v>
      </c>
      <c r="Y425" s="6">
        <v>0.34685700000000003</v>
      </c>
      <c r="Z425" s="6">
        <v>21.433719</v>
      </c>
      <c r="AA425" s="6">
        <v>85.813553999999996</v>
      </c>
      <c r="AB425" s="6">
        <v>16</v>
      </c>
      <c r="AC425" s="6">
        <v>51.327567000000002</v>
      </c>
      <c r="AE425" s="5">
        <f>0.000063090994667*'raw Data'!W425</f>
        <v>1.0100848687978354E-3</v>
      </c>
      <c r="AF425" s="6">
        <f>249.088908333*('raw Data'!X425-AVERAGE('raw Data'!$D$2:$D$3001))</f>
        <v>2718.1074306907281</v>
      </c>
      <c r="AG425" s="5"/>
      <c r="AH425" s="6">
        <f>AE425/(PI()*('ugly don''t look!'!$K$7^2)/4)</f>
        <v>0.90884627953110275</v>
      </c>
      <c r="AI425" s="6">
        <f>-AF425/'ugly don''t look!'!$I$7</f>
        <v>-2972.5584325139198</v>
      </c>
      <c r="AJ425" s="6">
        <f>-'ugly don''t look!'!$K$7/4*AI425</f>
        <v>27.954979894812283</v>
      </c>
      <c r="AK425" s="5">
        <f t="shared" si="63"/>
        <v>-9.5579308531999238E-2</v>
      </c>
      <c r="AL425" s="5">
        <f t="shared" si="64"/>
        <v>3.3305953552800771</v>
      </c>
      <c r="AN425" s="6">
        <f>S425-'ugly don''t look!'!$M$5</f>
        <v>0.22866326002805515</v>
      </c>
      <c r="AO425" s="6">
        <f t="shared" si="68"/>
        <v>0.69421899031243417</v>
      </c>
      <c r="AP425" s="6">
        <f t="shared" si="69"/>
        <v>4.0072778207961273</v>
      </c>
      <c r="AQ425" s="6">
        <f t="shared" si="65"/>
        <v>-0.10145922302952817</v>
      </c>
      <c r="AV425" s="6">
        <f t="shared" si="66"/>
        <v>-0.1927813102864615</v>
      </c>
      <c r="AW425" s="6">
        <f t="shared" si="67"/>
        <v>-9.5579308531999238E-2</v>
      </c>
    </row>
    <row r="426" spans="1:49" x14ac:dyDescent="0.25">
      <c r="A426" s="6">
        <v>450007.56900000002</v>
      </c>
      <c r="B426" s="6">
        <v>25.494748999999999</v>
      </c>
      <c r="C426" s="6">
        <v>15.913125000000001</v>
      </c>
      <c r="D426" s="6">
        <v>-6.7075999999999997E-2</v>
      </c>
      <c r="E426" s="6">
        <v>37.568224999999998</v>
      </c>
      <c r="F426" s="6">
        <v>21.558008000000001</v>
      </c>
      <c r="G426" s="6">
        <v>85.767184</v>
      </c>
      <c r="H426" s="6">
        <v>16</v>
      </c>
      <c r="I426" s="6">
        <v>63.836388999999997</v>
      </c>
      <c r="L426" s="5">
        <f t="shared" si="60"/>
        <v>1.0039748845103046E-3</v>
      </c>
      <c r="M426" s="6">
        <f>249.088908333*(E426-AVERAGE('raw Data'!$Y$2:$Y$2801))</f>
        <v>9287.4863007208787</v>
      </c>
      <c r="N426" s="5" t="s">
        <v>18</v>
      </c>
      <c r="O426" s="5">
        <f>L426/(PI()*('ugly don''t look!'!$J$7^2)/4)</f>
        <v>2.001333073712968</v>
      </c>
      <c r="P426" s="6">
        <f>-M426/'ugly don''t look!'!$H$7</f>
        <v>-8705.9301656551179</v>
      </c>
      <c r="Q426" s="6">
        <f>-'ugly don''t look!'!$J$7/4*P426</f>
        <v>55.006243269150453</v>
      </c>
      <c r="R426" s="5">
        <f t="shared" si="61"/>
        <v>0.69381349537939718</v>
      </c>
      <c r="S426" s="5">
        <f t="shared" si="62"/>
        <v>4.0074466927748</v>
      </c>
      <c r="U426" s="6">
        <v>446694.891</v>
      </c>
      <c r="V426" s="6">
        <v>24.490394999999999</v>
      </c>
      <c r="W426" s="6">
        <v>15.993406999999999</v>
      </c>
      <c r="X426" s="6">
        <v>10.865505000000001</v>
      </c>
      <c r="Y426" s="6">
        <v>0.35630000000000001</v>
      </c>
      <c r="Z426" s="6">
        <v>21.314128</v>
      </c>
      <c r="AA426" s="6">
        <v>85.817125000000004</v>
      </c>
      <c r="AB426" s="6">
        <v>16</v>
      </c>
      <c r="AC426" s="6">
        <v>51.348120000000002</v>
      </c>
      <c r="AE426" s="5">
        <f>0.000063090994667*'raw Data'!W426</f>
        <v>1.0090399557441604E-3</v>
      </c>
      <c r="AF426" s="6">
        <f>249.088908333*('raw Data'!X426-AVERAGE('raw Data'!$D$2:$D$3001))</f>
        <v>2722.7399862079055</v>
      </c>
      <c r="AG426" s="5"/>
      <c r="AH426" s="6">
        <f>AE426/(PI()*('ugly don''t look!'!$K$7^2)/4)</f>
        <v>0.90790609581921711</v>
      </c>
      <c r="AI426" s="6">
        <f>-AF426/'ugly don''t look!'!$I$7</f>
        <v>-2977.6246568327924</v>
      </c>
      <c r="AJ426" s="6">
        <f>-'ugly don''t look!'!$K$7/4*AI426</f>
        <v>28.002624441485473</v>
      </c>
      <c r="AK426" s="5">
        <f t="shared" si="63"/>
        <v>-9.6614324430229118E-2</v>
      </c>
      <c r="AL426" s="5">
        <f t="shared" si="64"/>
        <v>3.3322982358358697</v>
      </c>
      <c r="AN426" s="6">
        <f>S426-'ugly don''t look!'!$M$5</f>
        <v>0.22883213200672792</v>
      </c>
      <c r="AO426" s="6">
        <f t="shared" si="68"/>
        <v>0.69381349537939718</v>
      </c>
      <c r="AP426" s="6">
        <f t="shared" si="69"/>
        <v>4.0074466927748</v>
      </c>
      <c r="AQ426" s="6">
        <f t="shared" si="65"/>
        <v>-0.10103013016443044</v>
      </c>
      <c r="AV426" s="6">
        <f t="shared" si="66"/>
        <v>-0.19107842973066891</v>
      </c>
      <c r="AW426" s="6">
        <f t="shared" si="67"/>
        <v>-9.6614324430229118E-2</v>
      </c>
    </row>
    <row r="427" spans="1:49" x14ac:dyDescent="0.25">
      <c r="A427" s="6">
        <v>450008.17700000003</v>
      </c>
      <c r="B427" s="6">
        <v>25.569997000000001</v>
      </c>
      <c r="C427" s="6">
        <v>15.913418</v>
      </c>
      <c r="D427" s="6">
        <v>-6.5949999999999995E-2</v>
      </c>
      <c r="E427" s="6">
        <v>37.564965000000001</v>
      </c>
      <c r="F427" s="6">
        <v>21.588498000000001</v>
      </c>
      <c r="G427" s="6">
        <v>85.766178999999994</v>
      </c>
      <c r="H427" s="6">
        <v>16</v>
      </c>
      <c r="I427" s="6">
        <v>63.853617999999997</v>
      </c>
      <c r="L427" s="5">
        <f t="shared" si="60"/>
        <v>1.0039933701717419E-3</v>
      </c>
      <c r="M427" s="6">
        <f>249.088908333*(E427-AVERAGE('raw Data'!$Y$2:$Y$2801))</f>
        <v>9286.6742708797137</v>
      </c>
      <c r="N427" s="5" t="s">
        <v>18</v>
      </c>
      <c r="O427" s="5">
        <f>L427/(PI()*('ugly don''t look!'!$J$7^2)/4)</f>
        <v>2.0013699232061128</v>
      </c>
      <c r="P427" s="6">
        <f>-M427/'ugly don''t look!'!$H$7</f>
        <v>-8705.1689828268791</v>
      </c>
      <c r="Q427" s="6">
        <f>-'ugly don''t look!'!$J$7/4*P427</f>
        <v>55.001433925745928</v>
      </c>
      <c r="R427" s="5">
        <f t="shared" si="61"/>
        <v>0.6938319076838696</v>
      </c>
      <c r="S427" s="5">
        <f t="shared" si="62"/>
        <v>4.007359256269817</v>
      </c>
      <c r="U427" s="6">
        <v>446695.49300000002</v>
      </c>
      <c r="V427" s="6">
        <v>24.533771999999999</v>
      </c>
      <c r="W427" s="6">
        <v>15.985611</v>
      </c>
      <c r="X427" s="6">
        <v>10.870991</v>
      </c>
      <c r="Y427" s="6">
        <v>0.34395100000000001</v>
      </c>
      <c r="Z427" s="6">
        <v>21.527011999999999</v>
      </c>
      <c r="AA427" s="6">
        <v>85.818714999999997</v>
      </c>
      <c r="AB427" s="6">
        <v>16</v>
      </c>
      <c r="AC427" s="6">
        <v>51.358688000000001</v>
      </c>
      <c r="AE427" s="5">
        <f>0.000063090994667*'raw Data'!W427</f>
        <v>1.0085480983497367E-3</v>
      </c>
      <c r="AF427" s="6">
        <f>249.088908333*('raw Data'!X427-AVERAGE('raw Data'!$D$2:$D$3001))</f>
        <v>2724.1064879590203</v>
      </c>
      <c r="AG427" s="5"/>
      <c r="AH427" s="6">
        <f>AE427/(PI()*('ugly don''t look!'!$K$7^2)/4)</f>
        <v>0.90746353621181108</v>
      </c>
      <c r="AI427" s="6">
        <f>-AF427/'ugly don''t look!'!$I$7</f>
        <v>-2979.1190813200137</v>
      </c>
      <c r="AJ427" s="6">
        <f>-'ugly don''t look!'!$K$7/4*AI427</f>
        <v>28.016678532411873</v>
      </c>
      <c r="AK427" s="5">
        <f t="shared" si="63"/>
        <v>-9.7101894133241232E-2</v>
      </c>
      <c r="AL427" s="5">
        <f t="shared" si="64"/>
        <v>3.3327999947109417</v>
      </c>
      <c r="AN427" s="6">
        <f>S427-'ugly don''t look!'!$M$5</f>
        <v>0.22874469550174492</v>
      </c>
      <c r="AO427" s="6">
        <f t="shared" si="68"/>
        <v>0.6938319076838696</v>
      </c>
      <c r="AP427" s="6">
        <f t="shared" si="69"/>
        <v>4.007359256269817</v>
      </c>
      <c r="AQ427" s="6">
        <f t="shared" si="65"/>
        <v>-0.10112938251666717</v>
      </c>
      <c r="AV427" s="6">
        <f t="shared" si="66"/>
        <v>-0.19057667085559693</v>
      </c>
      <c r="AW427" s="6">
        <f t="shared" si="67"/>
        <v>-9.7101894133241232E-2</v>
      </c>
    </row>
    <row r="428" spans="1:49" x14ac:dyDescent="0.25">
      <c r="A428" s="6">
        <v>450010.65600000002</v>
      </c>
      <c r="B428" s="6">
        <v>25.731911</v>
      </c>
      <c r="C428" s="6">
        <v>15.971396</v>
      </c>
      <c r="D428" s="6">
        <v>-4.8105000000000002E-2</v>
      </c>
      <c r="E428" s="6">
        <v>37.520615999999997</v>
      </c>
      <c r="F428" s="6">
        <v>21.431767000000001</v>
      </c>
      <c r="G428" s="6">
        <v>85.767593000000005</v>
      </c>
      <c r="H428" s="6">
        <v>16</v>
      </c>
      <c r="I428" s="6">
        <v>63.849967999999997</v>
      </c>
      <c r="L428" s="5">
        <f t="shared" si="60"/>
        <v>1.0076512598605452E-3</v>
      </c>
      <c r="M428" s="6">
        <f>249.088908333*(E428-AVERAGE('raw Data'!$Y$2:$Y$2801))</f>
        <v>9275.6274268840516</v>
      </c>
      <c r="N428" s="5" t="s">
        <v>18</v>
      </c>
      <c r="O428" s="5">
        <f>L428/(PI()*('ugly don''t look!'!$J$7^2)/4)</f>
        <v>2.0086615952659832</v>
      </c>
      <c r="P428" s="6">
        <f>-M428/'ugly don''t look!'!$H$7</f>
        <v>-8694.8138609711768</v>
      </c>
      <c r="Q428" s="6">
        <f>-'ugly don''t look!'!$J$7/4*P428</f>
        <v>54.936007677081136</v>
      </c>
      <c r="R428" s="5">
        <f t="shared" si="61"/>
        <v>0.69746862727709624</v>
      </c>
      <c r="S428" s="5">
        <f t="shared" si="62"/>
        <v>4.006169011064272</v>
      </c>
      <c r="U428" s="6">
        <v>446697.9093</v>
      </c>
      <c r="V428" s="6">
        <v>24.509405000000001</v>
      </c>
      <c r="W428" s="6">
        <v>15.991906</v>
      </c>
      <c r="X428" s="6">
        <v>10.875349</v>
      </c>
      <c r="Y428" s="6">
        <v>0.35173700000000002</v>
      </c>
      <c r="Z428" s="6">
        <v>21.459498</v>
      </c>
      <c r="AA428" s="6">
        <v>85.811546000000007</v>
      </c>
      <c r="AB428" s="6">
        <v>16</v>
      </c>
      <c r="AC428" s="6">
        <v>51.358474999999999</v>
      </c>
      <c r="AE428" s="5">
        <f>0.000063090994667*'raw Data'!W428</f>
        <v>1.0089452561611654E-3</v>
      </c>
      <c r="AF428" s="6">
        <f>249.088908333*('raw Data'!X428-AVERAGE('raw Data'!$D$2:$D$3001))</f>
        <v>2725.1920174215356</v>
      </c>
      <c r="AG428" s="5"/>
      <c r="AH428" s="6">
        <f>AE428/(PI()*('ugly don''t look!'!$K$7^2)/4)</f>
        <v>0.90782088776756042</v>
      </c>
      <c r="AI428" s="6">
        <f>-AF428/'ugly don''t look!'!$I$7</f>
        <v>-2980.3062307759578</v>
      </c>
      <c r="AJ428" s="6">
        <f>-'ugly don''t look!'!$K$7/4*AI428</f>
        <v>28.027842901397882</v>
      </c>
      <c r="AK428" s="5">
        <f t="shared" si="63"/>
        <v>-9.6708180007074609E-2</v>
      </c>
      <c r="AL428" s="5">
        <f t="shared" si="64"/>
        <v>3.3331984054332771</v>
      </c>
      <c r="AN428" s="6">
        <f>S428-'ugly don''t look!'!$M$5</f>
        <v>0.22755445029619992</v>
      </c>
      <c r="AO428" s="6">
        <f t="shared" si="68"/>
        <v>0.69746862727709624</v>
      </c>
      <c r="AP428" s="6">
        <f t="shared" si="69"/>
        <v>4.006169011064272</v>
      </c>
      <c r="AQ428" s="6">
        <f t="shared" si="65"/>
        <v>-0.10465344331181989</v>
      </c>
      <c r="AV428" s="6">
        <f t="shared" si="66"/>
        <v>-0.19017826013326156</v>
      </c>
      <c r="AW428" s="6">
        <f t="shared" si="67"/>
        <v>-9.6708180007074609E-2</v>
      </c>
    </row>
    <row r="429" spans="1:49" x14ac:dyDescent="0.25">
      <c r="A429" s="6">
        <v>450011.53509999998</v>
      </c>
      <c r="B429" s="6">
        <v>25.592497000000002</v>
      </c>
      <c r="C429" s="6">
        <v>16.016615999999999</v>
      </c>
      <c r="D429" s="6">
        <v>-4.7192999999999999E-2</v>
      </c>
      <c r="E429" s="6">
        <v>37.580219999999997</v>
      </c>
      <c r="F429" s="6">
        <v>21.607982</v>
      </c>
      <c r="G429" s="6">
        <v>85.762200000000007</v>
      </c>
      <c r="H429" s="6">
        <v>16</v>
      </c>
      <c r="I429" s="6">
        <v>63.807053000000003</v>
      </c>
      <c r="L429" s="5">
        <f t="shared" si="60"/>
        <v>1.0105042346393869E-3</v>
      </c>
      <c r="M429" s="6">
        <f>249.088908333*(E429-AVERAGE('raw Data'!$Y$2:$Y$2801))</f>
        <v>9290.4741221763325</v>
      </c>
      <c r="N429" s="5" t="s">
        <v>18</v>
      </c>
      <c r="O429" s="5">
        <f>L429/(PI()*('ugly don''t look!'!$J$7^2)/4)</f>
        <v>2.0143487422967077</v>
      </c>
      <c r="P429" s="6">
        <f>-M429/'ugly don''t look!'!$H$7</f>
        <v>-8708.7308981780388</v>
      </c>
      <c r="Q429" s="6">
        <f>-'ugly don''t look!'!$J$7/4*P429</f>
        <v>55.023938997413396</v>
      </c>
      <c r="R429" s="5">
        <f t="shared" si="61"/>
        <v>0.70029593834118331</v>
      </c>
      <c r="S429" s="5">
        <f t="shared" si="62"/>
        <v>4.0077683450351342</v>
      </c>
      <c r="U429" s="6">
        <v>446698.52500000002</v>
      </c>
      <c r="V429" s="6">
        <v>24.430948999999998</v>
      </c>
      <c r="W429" s="6">
        <v>15.993347999999999</v>
      </c>
      <c r="X429" s="6">
        <v>10.879194999999999</v>
      </c>
      <c r="Y429" s="6">
        <v>0.35406500000000002</v>
      </c>
      <c r="Z429" s="6">
        <v>21.457277000000001</v>
      </c>
      <c r="AA429" s="6">
        <v>85.810745999999995</v>
      </c>
      <c r="AB429" s="6">
        <v>16</v>
      </c>
      <c r="AC429" s="6">
        <v>51.357771</v>
      </c>
      <c r="AE429" s="5">
        <f>0.000063090994667*'raw Data'!W429</f>
        <v>1.009036233375475E-3</v>
      </c>
      <c r="AF429" s="6">
        <f>249.088908333*('raw Data'!X429-AVERAGE('raw Data'!$D$2:$D$3001))</f>
        <v>2726.1500133629843</v>
      </c>
      <c r="AG429" s="5"/>
      <c r="AH429" s="6">
        <f>AE429/(PI()*('ugly don''t look!'!$K$7^2)/4)</f>
        <v>0.90790274653537439</v>
      </c>
      <c r="AI429" s="6">
        <f>-AF429/'ugly don''t look!'!$I$7</f>
        <v>-2981.3539078772797</v>
      </c>
      <c r="AJ429" s="6">
        <f>-'ugly don''t look!'!$K$7/4*AI429</f>
        <v>28.037695623545698</v>
      </c>
      <c r="AK429" s="5">
        <f t="shared" si="63"/>
        <v>-9.6618013457140536E-2</v>
      </c>
      <c r="AL429" s="5">
        <f t="shared" si="64"/>
        <v>3.333549877032711</v>
      </c>
      <c r="AN429" s="6">
        <f>S429-'ugly don''t look!'!$M$5</f>
        <v>0.22915378426706212</v>
      </c>
      <c r="AO429" s="6">
        <f t="shared" si="68"/>
        <v>0.70029593834118331</v>
      </c>
      <c r="AP429" s="6">
        <f t="shared" si="69"/>
        <v>4.0077683450351342</v>
      </c>
      <c r="AQ429" s="6">
        <f t="shared" si="65"/>
        <v>-0.10486849795929556</v>
      </c>
      <c r="AV429" s="6">
        <f t="shared" si="66"/>
        <v>-0.18982678853382762</v>
      </c>
      <c r="AW429" s="6">
        <f t="shared" si="67"/>
        <v>-9.6618013457140536E-2</v>
      </c>
    </row>
    <row r="430" spans="1:49" x14ac:dyDescent="0.25">
      <c r="A430" s="6">
        <v>450012.14399999997</v>
      </c>
      <c r="B430" s="6">
        <v>25.625323000000002</v>
      </c>
      <c r="C430" s="6">
        <v>16.034537</v>
      </c>
      <c r="D430" s="6">
        <v>-4.2136E-2</v>
      </c>
      <c r="E430" s="6">
        <v>37.586311000000002</v>
      </c>
      <c r="F430" s="6">
        <v>21.460408000000001</v>
      </c>
      <c r="G430" s="6">
        <v>85.766086000000001</v>
      </c>
      <c r="H430" s="6">
        <v>16</v>
      </c>
      <c r="I430" s="6">
        <v>63.784033999999998</v>
      </c>
      <c r="L430" s="5">
        <f t="shared" si="60"/>
        <v>1.0116348883548142E-3</v>
      </c>
      <c r="M430" s="6">
        <f>249.088908333*(E430-AVERAGE('raw Data'!$Y$2:$Y$2801))</f>
        <v>9291.9913227169891</v>
      </c>
      <c r="N430" s="5" t="s">
        <v>18</v>
      </c>
      <c r="O430" s="5">
        <f>L430/(PI()*('ugly don''t look!'!$J$7^2)/4)</f>
        <v>2.0166025981555671</v>
      </c>
      <c r="P430" s="6">
        <f>-M430/'ugly don''t look!'!$H$7</f>
        <v>-8710.1530959101892</v>
      </c>
      <c r="Q430" s="6">
        <f>-'ugly don''t look!'!$J$7/4*P430</f>
        <v>55.032924798234554</v>
      </c>
      <c r="R430" s="5">
        <f t="shared" si="61"/>
        <v>0.70141421336034271</v>
      </c>
      <c r="S430" s="5">
        <f t="shared" si="62"/>
        <v>4.0079316388185697</v>
      </c>
      <c r="U430" s="6">
        <v>446700.10310000001</v>
      </c>
      <c r="V430" s="6">
        <v>24.475995000000001</v>
      </c>
      <c r="W430" s="6">
        <v>15.990548</v>
      </c>
      <c r="X430" s="6">
        <v>10.874435999999999</v>
      </c>
      <c r="Y430" s="6">
        <v>0.34784399999999999</v>
      </c>
      <c r="Z430" s="6">
        <v>21.480094000000001</v>
      </c>
      <c r="AA430" s="6">
        <v>85.815952999999993</v>
      </c>
      <c r="AB430" s="6">
        <v>16</v>
      </c>
      <c r="AC430" s="6">
        <v>51.361901000000003</v>
      </c>
      <c r="AE430" s="5">
        <f>0.000063090994667*'raw Data'!W430</f>
        <v>1.0088595785904075E-3</v>
      </c>
      <c r="AF430" s="6">
        <f>249.088908333*('raw Data'!X430-AVERAGE('raw Data'!$D$2:$D$3001))</f>
        <v>2724.9645992482274</v>
      </c>
      <c r="AG430" s="5"/>
      <c r="AH430" s="6">
        <f>AE430/(PI()*('ugly don''t look!'!$K$7^2)/4)</f>
        <v>0.90774379747165757</v>
      </c>
      <c r="AI430" s="6">
        <f>-AF430/'ugly don''t look!'!$I$7</f>
        <v>-2980.057523237344</v>
      </c>
      <c r="AJ430" s="6">
        <f>-'ugly don''t look!'!$K$7/4*AI430</f>
        <v>28.025503968657116</v>
      </c>
      <c r="AK430" s="5">
        <f t="shared" si="63"/>
        <v>-9.6793101570680634E-2</v>
      </c>
      <c r="AL430" s="5">
        <f t="shared" si="64"/>
        <v>3.3331149516210523</v>
      </c>
      <c r="AN430" s="6">
        <f>S430-'ugly don''t look!'!$M$5</f>
        <v>0.22931707805049761</v>
      </c>
      <c r="AO430" s="6">
        <f t="shared" si="68"/>
        <v>0.70141421336034271</v>
      </c>
      <c r="AP430" s="6">
        <f t="shared" si="69"/>
        <v>4.0079316388185697</v>
      </c>
      <c r="AQ430" s="6">
        <f t="shared" si="65"/>
        <v>-0.10542284203775185</v>
      </c>
      <c r="AV430" s="6">
        <f t="shared" si="66"/>
        <v>-0.1902617139454863</v>
      </c>
      <c r="AW430" s="6">
        <f t="shared" si="67"/>
        <v>-9.6793101570680634E-2</v>
      </c>
    </row>
    <row r="431" spans="1:49" x14ac:dyDescent="0.25">
      <c r="A431" s="6">
        <v>450013.277</v>
      </c>
      <c r="B431" s="6">
        <v>25.704435</v>
      </c>
      <c r="C431" s="6">
        <v>16.064309000000002</v>
      </c>
      <c r="D431" s="6">
        <v>-3.4601E-2</v>
      </c>
      <c r="E431" s="6">
        <v>37.618944999999997</v>
      </c>
      <c r="F431" s="6">
        <v>21.402282</v>
      </c>
      <c r="G431" s="6">
        <v>85.764301000000003</v>
      </c>
      <c r="H431" s="6">
        <v>16</v>
      </c>
      <c r="I431" s="6">
        <v>63.735472999999999</v>
      </c>
      <c r="L431" s="5">
        <f t="shared" si="60"/>
        <v>1.0135132334480404E-3</v>
      </c>
      <c r="M431" s="6">
        <f>249.088908333*(E431-AVERAGE('raw Data'!$Y$2:$Y$2801))</f>
        <v>9300.1200901515276</v>
      </c>
      <c r="N431" s="5" t="s">
        <v>18</v>
      </c>
      <c r="O431" s="5">
        <f>L431/(PI()*('ugly don''t look!'!$J$7^2)/4)</f>
        <v>2.0203469091108692</v>
      </c>
      <c r="P431" s="6">
        <f>-M431/'ugly don''t look!'!$H$7</f>
        <v>-8717.7728629091944</v>
      </c>
      <c r="Q431" s="6">
        <f>-'ugly don''t look!'!$J$7/4*P431</f>
        <v>55.081068391076016</v>
      </c>
      <c r="R431" s="5">
        <f t="shared" si="61"/>
        <v>0.70326923385157003</v>
      </c>
      <c r="S431" s="5">
        <f t="shared" si="62"/>
        <v>4.0088060707506923</v>
      </c>
      <c r="U431" s="6">
        <v>446701.92200000002</v>
      </c>
      <c r="V431" s="6">
        <v>24.501470999999999</v>
      </c>
      <c r="W431" s="6">
        <v>15.986827</v>
      </c>
      <c r="X431" s="6">
        <v>10.867004</v>
      </c>
      <c r="Y431" s="6">
        <v>0.36920799999999998</v>
      </c>
      <c r="Z431" s="6">
        <v>21.430484</v>
      </c>
      <c r="AA431" s="6">
        <v>85.818455</v>
      </c>
      <c r="AB431" s="6">
        <v>16</v>
      </c>
      <c r="AC431" s="6">
        <v>51.373969000000002</v>
      </c>
      <c r="AE431" s="5">
        <f>0.000063090994667*'raw Data'!W431</f>
        <v>1.0086248169992517E-3</v>
      </c>
      <c r="AF431" s="6">
        <f>249.088908333*('raw Data'!X431-AVERAGE('raw Data'!$D$2:$D$3001))</f>
        <v>2723.1133704814961</v>
      </c>
      <c r="AG431" s="5"/>
      <c r="AH431" s="6">
        <f>AE431/(PI()*('ugly don''t look!'!$K$7^2)/4)</f>
        <v>0.90753256551948247</v>
      </c>
      <c r="AI431" s="6">
        <f>-AF431/'ugly don''t look!'!$I$7</f>
        <v>-2978.0329948397812</v>
      </c>
      <c r="AJ431" s="6">
        <f>-'ugly don''t look!'!$K$7/4*AI431</f>
        <v>28.006464595021498</v>
      </c>
      <c r="AK431" s="5">
        <f t="shared" si="63"/>
        <v>-9.702582861702462E-2</v>
      </c>
      <c r="AL431" s="5">
        <f t="shared" si="64"/>
        <v>3.3324353619205143</v>
      </c>
      <c r="AN431" s="6">
        <f>S431-'ugly don''t look!'!$M$5</f>
        <v>0.23019150998262017</v>
      </c>
      <c r="AO431" s="6">
        <f t="shared" si="68"/>
        <v>0.70326923385157003</v>
      </c>
      <c r="AP431" s="6">
        <f t="shared" si="69"/>
        <v>4.0088060707506923</v>
      </c>
      <c r="AQ431" s="6">
        <f t="shared" si="65"/>
        <v>-0.10573884440513684</v>
      </c>
      <c r="AV431" s="6">
        <f t="shared" si="66"/>
        <v>-0.19094130364602435</v>
      </c>
      <c r="AW431" s="6">
        <f t="shared" si="67"/>
        <v>-9.702582861702462E-2</v>
      </c>
    </row>
    <row r="432" spans="1:49" x14ac:dyDescent="0.25">
      <c r="A432" s="6">
        <v>450014.86589999998</v>
      </c>
      <c r="B432" s="6">
        <v>25.584198000000001</v>
      </c>
      <c r="C432" s="6">
        <v>16.103384999999999</v>
      </c>
      <c r="D432" s="6">
        <v>-1.8825000000000001E-2</v>
      </c>
      <c r="E432" s="6">
        <v>37.672775000000001</v>
      </c>
      <c r="F432" s="6">
        <v>21.561474</v>
      </c>
      <c r="G432" s="6">
        <v>85.765379999999993</v>
      </c>
      <c r="H432" s="6">
        <v>16</v>
      </c>
      <c r="I432" s="6">
        <v>63.652025000000002</v>
      </c>
      <c r="L432" s="5">
        <f t="shared" si="60"/>
        <v>1.0159785771556478E-3</v>
      </c>
      <c r="M432" s="6">
        <f>249.088908333*(E432-AVERAGE('raw Data'!$Y$2:$Y$2801))</f>
        <v>9313.5285460870946</v>
      </c>
      <c r="N432" s="5" t="s">
        <v>18</v>
      </c>
      <c r="O432" s="5">
        <f>L432/(PI()*('ugly don''t look!'!$J$7^2)/4)</f>
        <v>2.0252613486812487</v>
      </c>
      <c r="P432" s="6">
        <f>-M432/'ugly don''t look!'!$H$7</f>
        <v>-8730.3417192417455</v>
      </c>
      <c r="Q432" s="6">
        <f>-'ugly don''t look!'!$J$7/4*P432</f>
        <v>55.160481567599156</v>
      </c>
      <c r="R432" s="5">
        <f t="shared" si="61"/>
        <v>0.70569875330799803</v>
      </c>
      <c r="S432" s="5">
        <f t="shared" si="62"/>
        <v>4.0102467832640611</v>
      </c>
      <c r="U432" s="6">
        <v>446702.35499999998</v>
      </c>
      <c r="V432" s="6">
        <v>24.422267000000002</v>
      </c>
      <c r="W432" s="6">
        <v>15.974983</v>
      </c>
      <c r="X432" s="6">
        <v>10.862702000000001</v>
      </c>
      <c r="Y432" s="6">
        <v>0.35507100000000003</v>
      </c>
      <c r="Z432" s="6">
        <v>21.37754</v>
      </c>
      <c r="AA432" s="6">
        <v>85.820723000000001</v>
      </c>
      <c r="AB432" s="6">
        <v>16</v>
      </c>
      <c r="AC432" s="6">
        <v>51.388542000000001</v>
      </c>
      <c r="AE432" s="5">
        <f>0.000063090994667*'raw Data'!W432</f>
        <v>1.0078775672584157E-3</v>
      </c>
      <c r="AF432" s="6">
        <f>249.088908333*('raw Data'!X432-AVERAGE('raw Data'!$D$2:$D$3001))</f>
        <v>2722.0417899978479</v>
      </c>
      <c r="AG432" s="5"/>
      <c r="AH432" s="6">
        <f>AE432/(PI()*('ugly don''t look!'!$K$7^2)/4)</f>
        <v>0.90686021097995972</v>
      </c>
      <c r="AI432" s="6">
        <f>-AF432/'ugly don''t look!'!$I$7</f>
        <v>-2976.8611001726244</v>
      </c>
      <c r="AJ432" s="6">
        <f>-'ugly don''t look!'!$K$7/4*AI432</f>
        <v>27.995443687408422</v>
      </c>
      <c r="AK432" s="5">
        <f t="shared" si="63"/>
        <v>-9.7766963148651076E-2</v>
      </c>
      <c r="AL432" s="5">
        <f t="shared" si="64"/>
        <v>3.332041771484282</v>
      </c>
      <c r="AN432" s="6">
        <f>S432-'ugly don''t look!'!$M$5</f>
        <v>0.23163222249598903</v>
      </c>
      <c r="AO432" s="6">
        <f t="shared" si="68"/>
        <v>0.70569875330799803</v>
      </c>
      <c r="AP432" s="6">
        <f t="shared" si="69"/>
        <v>4.0102467832640611</v>
      </c>
      <c r="AQ432" s="6">
        <f t="shared" si="65"/>
        <v>-0.1058572431285065</v>
      </c>
      <c r="AV432" s="6">
        <f t="shared" si="66"/>
        <v>-0.19133489408225657</v>
      </c>
      <c r="AW432" s="6">
        <f t="shared" si="67"/>
        <v>-9.7766963148651076E-2</v>
      </c>
    </row>
    <row r="433" spans="1:49" x14ac:dyDescent="0.25">
      <c r="A433" s="6">
        <v>450015.15870000003</v>
      </c>
      <c r="B433" s="6">
        <v>25.615549999999999</v>
      </c>
      <c r="C433" s="6">
        <v>16.112203000000001</v>
      </c>
      <c r="D433" s="6">
        <v>-1.6655E-2</v>
      </c>
      <c r="E433" s="6">
        <v>37.623545999999997</v>
      </c>
      <c r="F433" s="6">
        <v>21.533709999999999</v>
      </c>
      <c r="G433" s="6">
        <v>85.765193999999994</v>
      </c>
      <c r="H433" s="6">
        <v>16</v>
      </c>
      <c r="I433" s="6">
        <v>63.632663000000001</v>
      </c>
      <c r="L433" s="5">
        <f t="shared" si="60"/>
        <v>1.0165349135466215E-3</v>
      </c>
      <c r="M433" s="6">
        <f>249.088908333*(E433-AVERAGE('raw Data'!$Y$2:$Y$2801))</f>
        <v>9301.2661482187686</v>
      </c>
      <c r="N433" s="5" t="s">
        <v>18</v>
      </c>
      <c r="O433" s="5">
        <f>L433/(PI()*('ugly don''t look!'!$J$7^2)/4)</f>
        <v>2.0263703549288592</v>
      </c>
      <c r="P433" s="6">
        <f>-M433/'ugly don''t look!'!$H$7</f>
        <v>-8718.8471580603382</v>
      </c>
      <c r="Q433" s="6">
        <f>-'ugly don''t look!'!$J$7/4*P433</f>
        <v>55.087856056414729</v>
      </c>
      <c r="R433" s="5">
        <f t="shared" si="61"/>
        <v>0.70624619017118506</v>
      </c>
      <c r="S433" s="5">
        <f t="shared" si="62"/>
        <v>4.0089292936174186</v>
      </c>
      <c r="U433" s="6">
        <v>446704.27830000001</v>
      </c>
      <c r="V433" s="6">
        <v>24.491871</v>
      </c>
      <c r="W433" s="6">
        <v>15.987640000000001</v>
      </c>
      <c r="X433" s="6">
        <v>10.841756</v>
      </c>
      <c r="Y433" s="6">
        <v>0.35428900000000002</v>
      </c>
      <c r="Z433" s="6">
        <v>21.484400000000001</v>
      </c>
      <c r="AA433" s="6">
        <v>85.819514999999996</v>
      </c>
      <c r="AB433" s="6">
        <v>16</v>
      </c>
      <c r="AC433" s="6">
        <v>51.383356999999997</v>
      </c>
      <c r="AE433" s="5">
        <f>0.000063090994667*'raw Data'!W433</f>
        <v>1.0086761099779159E-3</v>
      </c>
      <c r="AF433" s="6">
        <f>249.088908333*('raw Data'!X433-AVERAGE('raw Data'!$D$2:$D$3001))</f>
        <v>2716.8243737239054</v>
      </c>
      <c r="AG433" s="5"/>
      <c r="AH433" s="6">
        <f>AE433/(PI()*('ugly don''t look!'!$K$7^2)/4)</f>
        <v>0.90757871751548302</v>
      </c>
      <c r="AI433" s="6">
        <f>-AF433/'ugly don''t look!'!$I$7</f>
        <v>-2971.1552643524774</v>
      </c>
      <c r="AJ433" s="6">
        <f>-'ugly don''t look!'!$K$7/4*AI433</f>
        <v>27.941784010313221</v>
      </c>
      <c r="AK433" s="5">
        <f t="shared" si="63"/>
        <v>-9.6974975541026617E-2</v>
      </c>
      <c r="AL433" s="5">
        <f t="shared" si="64"/>
        <v>3.3301232032690375</v>
      </c>
      <c r="AN433" s="6">
        <f>S433-'ugly don''t look!'!$M$5</f>
        <v>0.23031473284934645</v>
      </c>
      <c r="AO433" s="6">
        <f t="shared" si="68"/>
        <v>0.70624619017118506</v>
      </c>
      <c r="AP433" s="6">
        <f t="shared" si="69"/>
        <v>4.0089292936174186</v>
      </c>
      <c r="AQ433" s="6">
        <f t="shared" si="65"/>
        <v>-0.10752604297459681</v>
      </c>
      <c r="AV433" s="6">
        <f t="shared" si="66"/>
        <v>-0.19325346229750107</v>
      </c>
      <c r="AW433" s="6">
        <f t="shared" si="67"/>
        <v>-9.6974975541026617E-2</v>
      </c>
    </row>
    <row r="434" spans="1:49" x14ac:dyDescent="0.25">
      <c r="A434" s="6">
        <v>450017.22509999998</v>
      </c>
      <c r="B434" s="6">
        <v>25.651509999999998</v>
      </c>
      <c r="C434" s="6">
        <v>16.104700999999999</v>
      </c>
      <c r="D434" s="6">
        <v>3.0470000000000001E-2</v>
      </c>
      <c r="E434" s="6">
        <v>37.665902000000003</v>
      </c>
      <c r="F434" s="6">
        <v>21.591459</v>
      </c>
      <c r="G434" s="6">
        <v>85.769098999999997</v>
      </c>
      <c r="H434" s="6">
        <v>16</v>
      </c>
      <c r="I434" s="6">
        <v>63.571738000000003</v>
      </c>
      <c r="L434" s="5">
        <f t="shared" si="60"/>
        <v>1.0160616049046296E-3</v>
      </c>
      <c r="M434" s="6">
        <f>249.088908333*(E434-AVERAGE('raw Data'!$Y$2:$Y$2801))</f>
        <v>9311.8165580201221</v>
      </c>
      <c r="N434" s="5" t="s">
        <v>18</v>
      </c>
      <c r="O434" s="5">
        <f>L434/(PI()*('ugly don''t look!'!$J$7^2)/4)</f>
        <v>2.0254268569849296</v>
      </c>
      <c r="P434" s="6">
        <f>-M434/'ugly don''t look!'!$H$7</f>
        <v>-8728.7369310274862</v>
      </c>
      <c r="Q434" s="6">
        <f>-'ugly don''t look!'!$J$7/4*P434</f>
        <v>55.150342114464415</v>
      </c>
      <c r="R434" s="5">
        <f t="shared" si="61"/>
        <v>0.70578047191746374</v>
      </c>
      <c r="S434" s="5">
        <f t="shared" si="62"/>
        <v>4.0100629490250475</v>
      </c>
      <c r="U434" s="6">
        <v>446705.65509999997</v>
      </c>
      <c r="V434" s="6">
        <v>24.452363999999999</v>
      </c>
      <c r="W434" s="6">
        <v>15.976626</v>
      </c>
      <c r="X434" s="6">
        <v>10.823577</v>
      </c>
      <c r="Y434" s="6">
        <v>0.35426999999999997</v>
      </c>
      <c r="Z434" s="6">
        <v>21.595088000000001</v>
      </c>
      <c r="AA434" s="6">
        <v>85.819068000000001</v>
      </c>
      <c r="AB434" s="6">
        <v>16</v>
      </c>
      <c r="AC434" s="6">
        <v>51.403973000000001</v>
      </c>
      <c r="AE434" s="5">
        <f>0.000063090994667*'raw Data'!W434</f>
        <v>1.0079812257626536E-3</v>
      </c>
      <c r="AF434" s="6">
        <f>249.088908333*('raw Data'!X434-AVERAGE('raw Data'!$D$2:$D$3001))</f>
        <v>2712.2961864593199</v>
      </c>
      <c r="AG434" s="5"/>
      <c r="AH434" s="6">
        <f>AE434/(PI()*('ugly don''t look!'!$K$7^2)/4)</f>
        <v>0.90695348001984788</v>
      </c>
      <c r="AI434" s="6">
        <f>-AF434/'ugly don''t look!'!$I$7</f>
        <v>-2966.2031785425634</v>
      </c>
      <c r="AJ434" s="6">
        <f>-'ugly don''t look!'!$K$7/4*AI434</f>
        <v>27.895212862126758</v>
      </c>
      <c r="AK434" s="5">
        <f t="shared" si="63"/>
        <v>-9.7664120127415585E-2</v>
      </c>
      <c r="AL434" s="5">
        <f t="shared" si="64"/>
        <v>3.3284550921028191</v>
      </c>
      <c r="AN434" s="6">
        <f>S434-'ugly don''t look!'!$M$5</f>
        <v>0.23144838825697533</v>
      </c>
      <c r="AO434" s="6">
        <f t="shared" si="68"/>
        <v>0.70578047191746374</v>
      </c>
      <c r="AP434" s="6">
        <f t="shared" si="69"/>
        <v>4.0100629490250475</v>
      </c>
      <c r="AQ434" s="6">
        <f t="shared" si="65"/>
        <v>-0.10609351917939028</v>
      </c>
      <c r="AV434" s="6">
        <f t="shared" si="66"/>
        <v>-0.19492157346371952</v>
      </c>
      <c r="AW434" s="6">
        <f t="shared" si="67"/>
        <v>-9.7664120127415585E-2</v>
      </c>
    </row>
    <row r="435" spans="1:49" x14ac:dyDescent="0.25">
      <c r="A435" s="6">
        <v>450018.31199999998</v>
      </c>
      <c r="B435" s="6">
        <v>25.601165000000002</v>
      </c>
      <c r="C435" s="6">
        <v>16.148890999999999</v>
      </c>
      <c r="D435" s="6">
        <v>4.3647999999999999E-2</v>
      </c>
      <c r="E435" s="6">
        <v>37.647815999999999</v>
      </c>
      <c r="F435" s="6">
        <v>21.565176000000001</v>
      </c>
      <c r="G435" s="6">
        <v>85.766643999999999</v>
      </c>
      <c r="H435" s="6">
        <v>16</v>
      </c>
      <c r="I435" s="6">
        <v>63.480755000000002</v>
      </c>
      <c r="L435" s="5">
        <f t="shared" si="60"/>
        <v>1.0188495959589643E-3</v>
      </c>
      <c r="M435" s="6">
        <f>249.088908333*(E435-AVERAGE('raw Data'!$Y$2:$Y$2801))</f>
        <v>9307.3115360240099</v>
      </c>
      <c r="N435" s="5" t="s">
        <v>18</v>
      </c>
      <c r="O435" s="5">
        <f>L435/(PI()*('ugly don''t look!'!$J$7^2)/4)</f>
        <v>2.0309844648418007</v>
      </c>
      <c r="P435" s="6">
        <f>-M435/'ugly don''t look!'!$H$7</f>
        <v>-8724.5140007724131</v>
      </c>
      <c r="Q435" s="6">
        <f>-'ugly don''t look!'!$J$7/4*P435</f>
        <v>55.1236605853803</v>
      </c>
      <c r="R435" s="5">
        <f t="shared" si="61"/>
        <v>0.7085206335496933</v>
      </c>
      <c r="S435" s="5">
        <f t="shared" si="62"/>
        <v>4.0095790357009351</v>
      </c>
      <c r="U435" s="6">
        <v>446706.0171</v>
      </c>
      <c r="V435" s="6">
        <v>24.498517</v>
      </c>
      <c r="W435" s="6">
        <v>15.964354999999999</v>
      </c>
      <c r="X435" s="6">
        <v>10.809820999999999</v>
      </c>
      <c r="Y435" s="6">
        <v>0.35015299999999999</v>
      </c>
      <c r="Z435" s="6">
        <v>21.508230000000001</v>
      </c>
      <c r="AA435" s="6">
        <v>85.818119999999993</v>
      </c>
      <c r="AB435" s="6">
        <v>16</v>
      </c>
      <c r="AC435" s="6">
        <v>51.419910000000002</v>
      </c>
      <c r="AE435" s="5">
        <f>0.000063090994667*'raw Data'!W435</f>
        <v>1.0072070361670949E-3</v>
      </c>
      <c r="AF435" s="6">
        <f>249.088908333*('raw Data'!X435-AVERAGE('raw Data'!$D$2:$D$3001))</f>
        <v>2708.8697194362908</v>
      </c>
      <c r="AG435" s="5"/>
      <c r="AH435" s="6">
        <f>AE435/(PI()*('ugly don''t look!'!$K$7^2)/4)</f>
        <v>0.90625688574810859</v>
      </c>
      <c r="AI435" s="6">
        <f>-AF435/'ugly don''t look!'!$I$7</f>
        <v>-2962.455948639863</v>
      </c>
      <c r="AJ435" s="6">
        <f>-'ugly don''t look!'!$K$7/4*AI435</f>
        <v>27.859972600591298</v>
      </c>
      <c r="AK435" s="5">
        <f t="shared" si="63"/>
        <v>-9.843247477523924E-2</v>
      </c>
      <c r="AL435" s="5">
        <f t="shared" si="64"/>
        <v>3.327190984883527</v>
      </c>
      <c r="AN435" s="6">
        <f>S435-'ugly don''t look!'!$M$5</f>
        <v>0.23096447493286298</v>
      </c>
      <c r="AO435" s="6">
        <f t="shared" si="68"/>
        <v>0.7085206335496933</v>
      </c>
      <c r="AP435" s="6">
        <f t="shared" si="69"/>
        <v>4.0095790357009351</v>
      </c>
      <c r="AQ435" s="6">
        <f t="shared" si="65"/>
        <v>-0.10833589415318631</v>
      </c>
      <c r="AV435" s="6">
        <f t="shared" si="66"/>
        <v>-0.19618568068301157</v>
      </c>
      <c r="AW435" s="6">
        <f t="shared" si="67"/>
        <v>-9.843247477523924E-2</v>
      </c>
    </row>
    <row r="436" spans="1:49" x14ac:dyDescent="0.25">
      <c r="A436" s="6">
        <v>450020.04300000001</v>
      </c>
      <c r="B436" s="6">
        <v>25.807327000000001</v>
      </c>
      <c r="C436" s="6">
        <v>16.164556999999999</v>
      </c>
      <c r="D436" s="6">
        <v>5.6295999999999999E-2</v>
      </c>
      <c r="E436" s="6">
        <v>37.610562999999999</v>
      </c>
      <c r="F436" s="6">
        <v>21.537040999999999</v>
      </c>
      <c r="G436" s="6">
        <v>85.766615999999999</v>
      </c>
      <c r="H436" s="6">
        <v>16</v>
      </c>
      <c r="I436" s="6">
        <v>63.371333999999997</v>
      </c>
      <c r="L436" s="5">
        <f t="shared" si="60"/>
        <v>1.0198379794814174E-3</v>
      </c>
      <c r="M436" s="6">
        <f>249.088908333*(E436-AVERAGE('raw Data'!$Y$2:$Y$2801))</f>
        <v>9298.0322269218814</v>
      </c>
      <c r="N436" s="5" t="s">
        <v>18</v>
      </c>
      <c r="O436" s="5">
        <f>L436/(PI()*('ugly don''t look!'!$J$7^2)/4)</f>
        <v>2.0329547179462528</v>
      </c>
      <c r="P436" s="6">
        <f>-M436/'ugly don''t look!'!$H$7</f>
        <v>-8715.8157357722921</v>
      </c>
      <c r="Q436" s="6">
        <f>-'ugly don''t look!'!$J$7/4*P436</f>
        <v>55.068702772543283</v>
      </c>
      <c r="R436" s="5">
        <f t="shared" si="61"/>
        <v>0.70949026088425682</v>
      </c>
      <c r="S436" s="5">
        <f t="shared" si="62"/>
        <v>4.0085815470235149</v>
      </c>
      <c r="U436" s="6">
        <v>446708.64370000002</v>
      </c>
      <c r="V436" s="6">
        <v>24.517716</v>
      </c>
      <c r="W436" s="6">
        <v>15.954715999999999</v>
      </c>
      <c r="X436" s="6">
        <v>10.782439999999999</v>
      </c>
      <c r="Y436" s="6">
        <v>0.361981</v>
      </c>
      <c r="Z436" s="6">
        <v>21.426781999999999</v>
      </c>
      <c r="AA436" s="6">
        <v>85.817599000000001</v>
      </c>
      <c r="AB436" s="6">
        <v>16</v>
      </c>
      <c r="AC436" s="6">
        <v>51.466434999999997</v>
      </c>
      <c r="AE436" s="5">
        <f>0.000063090994667*'raw Data'!W436</f>
        <v>1.0065989020694997E-3</v>
      </c>
      <c r="AF436" s="6">
        <f>249.088908333*('raw Data'!X436-AVERAGE('raw Data'!$D$2:$D$3001))</f>
        <v>2702.0494160372245</v>
      </c>
      <c r="AG436" s="5"/>
      <c r="AH436" s="6">
        <f>AE436/(PI()*('ugly don''t look!'!$K$7^2)/4)</f>
        <v>0.90570970359626302</v>
      </c>
      <c r="AI436" s="6">
        <f>-AF436/'ugly don''t look!'!$I$7</f>
        <v>-2954.9971741439463</v>
      </c>
      <c r="AJ436" s="6">
        <f>-'ugly don''t look!'!$K$7/4*AI436</f>
        <v>27.789827674660621</v>
      </c>
      <c r="AK436" s="5">
        <f t="shared" si="63"/>
        <v>-9.9036439739821389E-2</v>
      </c>
      <c r="AL436" s="5">
        <f t="shared" si="64"/>
        <v>3.3246700427514013</v>
      </c>
      <c r="AN436" s="6">
        <f>S436-'ugly don''t look!'!$M$5</f>
        <v>0.22996698625544276</v>
      </c>
      <c r="AO436" s="6">
        <f t="shared" si="68"/>
        <v>0.70949026088425682</v>
      </c>
      <c r="AP436" s="6">
        <f t="shared" si="69"/>
        <v>4.0085815470235149</v>
      </c>
      <c r="AQ436" s="6">
        <f t="shared" si="65"/>
        <v>-0.10995562805229722</v>
      </c>
      <c r="AV436" s="6">
        <f t="shared" si="66"/>
        <v>-0.19870662281513729</v>
      </c>
      <c r="AW436" s="6">
        <f t="shared" si="67"/>
        <v>-9.9036439739821389E-2</v>
      </c>
    </row>
    <row r="437" spans="1:49" x14ac:dyDescent="0.25">
      <c r="A437" s="6">
        <v>450020.49609999999</v>
      </c>
      <c r="B437" s="6">
        <v>25.661653000000001</v>
      </c>
      <c r="C437" s="6">
        <v>16.162872</v>
      </c>
      <c r="D437" s="6">
        <v>5.5169000000000003E-2</v>
      </c>
      <c r="E437" s="6">
        <v>37.603372999999998</v>
      </c>
      <c r="F437" s="6">
        <v>21.466432999999999</v>
      </c>
      <c r="G437" s="6">
        <v>85.766309000000007</v>
      </c>
      <c r="H437" s="6">
        <v>16</v>
      </c>
      <c r="I437" s="6">
        <v>63.348394999999996</v>
      </c>
      <c r="L437" s="5">
        <f t="shared" si="60"/>
        <v>1.0197316711554037E-3</v>
      </c>
      <c r="M437" s="6">
        <f>249.088908333*(E437-AVERAGE('raw Data'!$Y$2:$Y$2801))</f>
        <v>9296.2412776709662</v>
      </c>
      <c r="N437" s="5" t="s">
        <v>18</v>
      </c>
      <c r="O437" s="5">
        <f>L437/(PI()*('ugly don''t look!'!$J$7^2)/4)</f>
        <v>2.0327428019191243</v>
      </c>
      <c r="P437" s="6">
        <f>-M437/'ugly don''t look!'!$H$7</f>
        <v>-8714.1369307001933</v>
      </c>
      <c r="Q437" s="6">
        <f>-'ugly don''t look!'!$J$7/4*P437</f>
        <v>55.058095662396497</v>
      </c>
      <c r="R437" s="5">
        <f t="shared" si="61"/>
        <v>0.70938601504388876</v>
      </c>
      <c r="S437" s="5">
        <f t="shared" si="62"/>
        <v>4.0083889125270922</v>
      </c>
      <c r="U437" s="6">
        <v>446711.0171</v>
      </c>
      <c r="V437" s="6">
        <v>24.559256000000001</v>
      </c>
      <c r="W437" s="6">
        <v>15.9549</v>
      </c>
      <c r="X437" s="6">
        <v>10.819079</v>
      </c>
      <c r="Y437" s="6">
        <v>0.35065600000000002</v>
      </c>
      <c r="Z437" s="6">
        <v>21.432061999999998</v>
      </c>
      <c r="AA437" s="6">
        <v>85.818342999999999</v>
      </c>
      <c r="AB437" s="6">
        <v>16</v>
      </c>
      <c r="AC437" s="6">
        <v>51.502091999999998</v>
      </c>
      <c r="AE437" s="5">
        <f>0.000063090994667*'raw Data'!W437</f>
        <v>1.0066105108125184E-3</v>
      </c>
      <c r="AF437" s="6">
        <f>249.088908333*('raw Data'!X437-AVERAGE('raw Data'!$D$2:$D$3001))</f>
        <v>2711.1757845496372</v>
      </c>
      <c r="AG437" s="5"/>
      <c r="AH437" s="6">
        <f>AE437/(PI()*('ugly don''t look!'!$K$7^2)/4)</f>
        <v>0.90572014882045004</v>
      </c>
      <c r="AI437" s="6">
        <f>-AF437/'ugly don''t look!'!$I$7</f>
        <v>-2964.9778921146512</v>
      </c>
      <c r="AJ437" s="6">
        <f>-'ugly don''t look!'!$K$7/4*AI437</f>
        <v>27.883689839708421</v>
      </c>
      <c r="AK437" s="5">
        <f t="shared" si="63"/>
        <v>-9.9024907166066795E-2</v>
      </c>
      <c r="AL437" s="5">
        <f t="shared" si="64"/>
        <v>3.3280419243270432</v>
      </c>
      <c r="AN437" s="6">
        <f>S437-'ugly don''t look!'!$M$5</f>
        <v>0.22977435175902006</v>
      </c>
      <c r="AO437" s="6">
        <f t="shared" si="68"/>
        <v>0.70938601504388876</v>
      </c>
      <c r="AP437" s="6">
        <f t="shared" si="69"/>
        <v>4.0083889125270922</v>
      </c>
      <c r="AQ437" s="6">
        <f t="shared" si="65"/>
        <v>-0.11008136419123973</v>
      </c>
      <c r="AV437" s="6">
        <f t="shared" si="66"/>
        <v>-0.19533474123949546</v>
      </c>
      <c r="AW437" s="6">
        <f t="shared" si="67"/>
        <v>-9.9024907166066795E-2</v>
      </c>
    </row>
    <row r="438" spans="1:49" x14ac:dyDescent="0.25">
      <c r="A438" s="6">
        <v>450023.12800000003</v>
      </c>
      <c r="B438" s="6">
        <v>25.670873</v>
      </c>
      <c r="C438" s="6">
        <v>16.120433999999999</v>
      </c>
      <c r="D438" s="6">
        <v>4.743E-2</v>
      </c>
      <c r="E438" s="6">
        <v>37.602590999999997</v>
      </c>
      <c r="F438" s="6">
        <v>21.588733000000001</v>
      </c>
      <c r="G438" s="6">
        <v>85.764747</v>
      </c>
      <c r="H438" s="6">
        <v>16</v>
      </c>
      <c r="I438" s="6">
        <v>63.248489999999997</v>
      </c>
      <c r="L438" s="5">
        <f t="shared" si="60"/>
        <v>1.0170542155237255E-3</v>
      </c>
      <c r="M438" s="6">
        <f>249.088908333*(E438-AVERAGE('raw Data'!$Y$2:$Y$2801))</f>
        <v>9296.0464901446503</v>
      </c>
      <c r="N438" s="5" t="s">
        <v>18</v>
      </c>
      <c r="O438" s="5">
        <f>L438/(PI()*('ugly don''t look!'!$J$7^2)/4)</f>
        <v>2.0274055364239918</v>
      </c>
      <c r="P438" s="6">
        <f>-M438/'ugly don''t look!'!$H$7</f>
        <v>-8713.9543402180825</v>
      </c>
      <c r="Q438" s="6">
        <f>-'ugly don''t look!'!$J$7/4*P438</f>
        <v>55.056942010082899</v>
      </c>
      <c r="R438" s="5">
        <f t="shared" si="61"/>
        <v>0.70675691476246905</v>
      </c>
      <c r="S438" s="5">
        <f t="shared" si="62"/>
        <v>4.0083679589436763</v>
      </c>
      <c r="U438" s="6">
        <v>446711.29200000002</v>
      </c>
      <c r="V438" s="6">
        <v>24.459379999999999</v>
      </c>
      <c r="W438" s="6">
        <v>15.9564</v>
      </c>
      <c r="X438" s="6">
        <v>10.825086000000001</v>
      </c>
      <c r="Y438" s="6">
        <v>0.35343200000000002</v>
      </c>
      <c r="Z438" s="6">
        <v>21.470428999999999</v>
      </c>
      <c r="AA438" s="6">
        <v>85.816845999999998</v>
      </c>
      <c r="AB438" s="6">
        <v>16</v>
      </c>
      <c r="AC438" s="6">
        <v>51.504362999999998</v>
      </c>
      <c r="AE438" s="5">
        <f>0.000063090994667*'raw Data'!W438</f>
        <v>1.0067051473045189E-3</v>
      </c>
      <c r="AF438" s="6">
        <f>249.088908333*('raw Data'!X438-AVERAGE('raw Data'!$D$2:$D$3001))</f>
        <v>2712.6720616219936</v>
      </c>
      <c r="AG438" s="5"/>
      <c r="AH438" s="6">
        <f>AE438/(PI()*('ugly don''t look!'!$K$7^2)/4)</f>
        <v>0.90580530010458415</v>
      </c>
      <c r="AI438" s="6">
        <f>-AF438/'ugly don''t look!'!$I$7</f>
        <v>-2966.6142406189783</v>
      </c>
      <c r="AJ438" s="6">
        <f>-'ugly don''t look!'!$K$7/4*AI438</f>
        <v>27.89907863376509</v>
      </c>
      <c r="AK438" s="5">
        <f t="shared" si="63"/>
        <v>-9.8930896580405575E-2</v>
      </c>
      <c r="AL438" s="5">
        <f t="shared" si="64"/>
        <v>3.3285936644026322</v>
      </c>
      <c r="AN438" s="6">
        <f>S438-'ugly don''t look!'!$M$5</f>
        <v>0.22975339817560414</v>
      </c>
      <c r="AO438" s="6">
        <f t="shared" si="68"/>
        <v>0.70675691476246905</v>
      </c>
      <c r="AP438" s="6">
        <f t="shared" si="69"/>
        <v>4.0083679589436763</v>
      </c>
      <c r="AQ438" s="6">
        <f t="shared" si="65"/>
        <v>-0.10841512824405583</v>
      </c>
      <c r="AV438" s="6">
        <f t="shared" si="66"/>
        <v>-0.19478300116390646</v>
      </c>
      <c r="AW438" s="6">
        <f t="shared" si="67"/>
        <v>-9.8930896580405575E-2</v>
      </c>
    </row>
    <row r="439" spans="1:49" x14ac:dyDescent="0.25">
      <c r="A439" s="6">
        <v>450025.15399999998</v>
      </c>
      <c r="B439" s="6">
        <v>25.524812000000001</v>
      </c>
      <c r="C439" s="6">
        <v>16.071618000000001</v>
      </c>
      <c r="D439" s="6">
        <v>3.7753000000000002E-2</v>
      </c>
      <c r="E439" s="6">
        <v>37.533746999999998</v>
      </c>
      <c r="F439" s="6">
        <v>21.510017000000001</v>
      </c>
      <c r="G439" s="6">
        <v>85.765332999999998</v>
      </c>
      <c r="H439" s="6">
        <v>16</v>
      </c>
      <c r="I439" s="6">
        <v>63.238768999999998</v>
      </c>
      <c r="L439" s="5">
        <f t="shared" si="60"/>
        <v>1.0139743655280613E-3</v>
      </c>
      <c r="M439" s="6">
        <f>249.088908333*(E439-AVERAGE('raw Data'!$Y$2:$Y$2801))</f>
        <v>9278.8982133393729</v>
      </c>
      <c r="N439" s="5" t="s">
        <v>18</v>
      </c>
      <c r="O439" s="5">
        <f>L439/(PI()*('ugly don''t look!'!$J$7^2)/4)</f>
        <v>2.0212661341804745</v>
      </c>
      <c r="P439" s="6">
        <f>-M439/'ugly don''t look!'!$H$7</f>
        <v>-8697.8798400256583</v>
      </c>
      <c r="Q439" s="6">
        <f>-'ugly don''t look!'!$J$7/4*P439</f>
        <v>54.955379299242118</v>
      </c>
      <c r="R439" s="5">
        <f t="shared" si="61"/>
        <v>0.70372411415584923</v>
      </c>
      <c r="S439" s="5">
        <f t="shared" si="62"/>
        <v>4.00652157049399</v>
      </c>
      <c r="U439" s="6">
        <v>446713.67320000002</v>
      </c>
      <c r="V439" s="6">
        <v>24.554825999999998</v>
      </c>
      <c r="W439" s="6">
        <v>16.009885000000001</v>
      </c>
      <c r="X439" s="6">
        <v>10.852047000000001</v>
      </c>
      <c r="Y439" s="6">
        <v>0.361124</v>
      </c>
      <c r="Z439" s="6">
        <v>21.430211</v>
      </c>
      <c r="AA439" s="6">
        <v>85.817385000000002</v>
      </c>
      <c r="AB439" s="6">
        <v>16</v>
      </c>
      <c r="AC439" s="6">
        <v>51.474665999999999</v>
      </c>
      <c r="AE439" s="5">
        <f>0.000063090994667*'raw Data'!W439</f>
        <v>1.0100795691542835E-3</v>
      </c>
      <c r="AF439" s="6">
        <f>249.088908333*('raw Data'!X439-AVERAGE('raw Data'!$D$2:$D$3001))</f>
        <v>2719.3877476795597</v>
      </c>
      <c r="AG439" s="5"/>
      <c r="AH439" s="6">
        <f>AE439/(PI()*('ugly don''t look!'!$K$7^2)/4)</f>
        <v>0.90884151105919142</v>
      </c>
      <c r="AI439" s="6">
        <f>-AF439/'ugly don''t look!'!$I$7</f>
        <v>-2973.9586041989937</v>
      </c>
      <c r="AJ439" s="6">
        <f>-'ugly don''t look!'!$K$7/4*AI439</f>
        <v>27.968147599398808</v>
      </c>
      <c r="AK439" s="5">
        <f t="shared" si="63"/>
        <v>-9.5584555276721869E-2</v>
      </c>
      <c r="AL439" s="5">
        <f t="shared" si="64"/>
        <v>3.331066276897658</v>
      </c>
      <c r="AN439" s="6">
        <f>S439-'ugly don''t look!'!$M$5</f>
        <v>0.22790700972591793</v>
      </c>
      <c r="AO439" s="6">
        <f t="shared" si="68"/>
        <v>0.70372411415584923</v>
      </c>
      <c r="AP439" s="6">
        <f t="shared" si="69"/>
        <v>4.00652157049399</v>
      </c>
      <c r="AQ439" s="6">
        <f t="shared" si="65"/>
        <v>-0.10831525794201322</v>
      </c>
      <c r="AV439" s="6">
        <f t="shared" si="66"/>
        <v>-0.19231038866888062</v>
      </c>
      <c r="AW439" s="6">
        <f t="shared" si="67"/>
        <v>-9.5584555276721869E-2</v>
      </c>
    </row>
    <row r="440" spans="1:49" x14ac:dyDescent="0.25">
      <c r="A440" s="6">
        <v>450025.61310000002</v>
      </c>
      <c r="B440" s="6">
        <v>25.649666</v>
      </c>
      <c r="C440" s="6">
        <v>16.073713999999999</v>
      </c>
      <c r="D440" s="6">
        <v>3.6179000000000003E-2</v>
      </c>
      <c r="E440" s="6">
        <v>37.511786999999998</v>
      </c>
      <c r="F440" s="6">
        <v>21.678076999999998</v>
      </c>
      <c r="G440" s="6">
        <v>85.765110000000007</v>
      </c>
      <c r="H440" s="6">
        <v>16</v>
      </c>
      <c r="I440" s="6">
        <v>63.226120000000002</v>
      </c>
      <c r="L440" s="5">
        <f t="shared" si="60"/>
        <v>1.0141066042528833E-3</v>
      </c>
      <c r="M440" s="6">
        <f>249.088908333*(E440-AVERAGE('raw Data'!$Y$2:$Y$2801))</f>
        <v>9273.4282209123794</v>
      </c>
      <c r="N440" s="5" t="s">
        <v>18</v>
      </c>
      <c r="O440" s="5">
        <f>L440/(PI()*('ugly don''t look!'!$J$7^2)/4)</f>
        <v>2.0215297401109562</v>
      </c>
      <c r="P440" s="6">
        <f>-M440/'ugly don''t look!'!$H$7</f>
        <v>-8692.7523630599735</v>
      </c>
      <c r="Q440" s="6">
        <f>-'ugly don''t look!'!$J$7/4*P440</f>
        <v>54.922982617903678</v>
      </c>
      <c r="R440" s="5">
        <f t="shared" si="61"/>
        <v>0.70385452189299547</v>
      </c>
      <c r="S440" s="5">
        <f t="shared" si="62"/>
        <v>4.0059318878356045</v>
      </c>
      <c r="U440" s="6">
        <v>446713.94520000002</v>
      </c>
      <c r="V440" s="6">
        <v>24.565902000000001</v>
      </c>
      <c r="W440" s="6">
        <v>15.993347999999999</v>
      </c>
      <c r="X440" s="6">
        <v>10.847391</v>
      </c>
      <c r="Y440" s="6">
        <v>0.35082400000000002</v>
      </c>
      <c r="Z440" s="6">
        <v>21.466123</v>
      </c>
      <c r="AA440" s="6">
        <v>85.819030999999995</v>
      </c>
      <c r="AB440" s="6">
        <v>16</v>
      </c>
      <c r="AC440" s="6">
        <v>51.490940000000002</v>
      </c>
      <c r="AE440" s="5">
        <f>0.000063090994667*'raw Data'!W440</f>
        <v>1.009036233375475E-3</v>
      </c>
      <c r="AF440" s="6">
        <f>249.088908333*('raw Data'!X440-AVERAGE('raw Data'!$D$2:$D$3001))</f>
        <v>2718.2279897223611</v>
      </c>
      <c r="AG440" s="5"/>
      <c r="AH440" s="6">
        <f>AE440/(PI()*('ugly don''t look!'!$K$7^2)/4)</f>
        <v>0.90790274653537439</v>
      </c>
      <c r="AI440" s="6">
        <f>-AF440/'ugly don''t look!'!$I$7</f>
        <v>-2972.6902774741484</v>
      </c>
      <c r="AJ440" s="6">
        <f>-'ugly don''t look!'!$K$7/4*AI440</f>
        <v>27.956219810964008</v>
      </c>
      <c r="AK440" s="5">
        <f t="shared" si="63"/>
        <v>-9.6618013457140536E-2</v>
      </c>
      <c r="AL440" s="5">
        <f t="shared" si="64"/>
        <v>3.3306397083312889</v>
      </c>
      <c r="AN440" s="6">
        <f>S440-'ugly don''t look!'!$M$5</f>
        <v>0.22731732706753238</v>
      </c>
      <c r="AO440" s="6">
        <f t="shared" si="68"/>
        <v>0.70385452189299547</v>
      </c>
      <c r="AP440" s="6">
        <f t="shared" si="69"/>
        <v>4.0059318878356045</v>
      </c>
      <c r="AQ440" s="6">
        <f t="shared" si="65"/>
        <v>-0.10898862800113321</v>
      </c>
      <c r="AV440" s="6">
        <f t="shared" si="66"/>
        <v>-0.19273695723524975</v>
      </c>
      <c r="AW440" s="6">
        <f t="shared" si="67"/>
        <v>-9.6618013457140536E-2</v>
      </c>
    </row>
    <row r="441" spans="1:49" x14ac:dyDescent="0.25">
      <c r="A441" s="6">
        <v>450027.56599999999</v>
      </c>
      <c r="B441" s="6">
        <v>25.657596000000002</v>
      </c>
      <c r="C441" s="6">
        <v>16.116821999999999</v>
      </c>
      <c r="D441" s="6">
        <v>9.6369999999999997E-3</v>
      </c>
      <c r="E441" s="6">
        <v>37.480997000000002</v>
      </c>
      <c r="F441" s="6">
        <v>21.580589</v>
      </c>
      <c r="G441" s="6">
        <v>85.765687</v>
      </c>
      <c r="H441" s="6">
        <v>16</v>
      </c>
      <c r="I441" s="6">
        <v>63.122762999999999</v>
      </c>
      <c r="L441" s="5">
        <f t="shared" si="60"/>
        <v>1.0168263308509883E-3</v>
      </c>
      <c r="M441" s="6">
        <f>249.088908333*(E441-AVERAGE('raw Data'!$Y$2:$Y$2801))</f>
        <v>9265.7587734248082</v>
      </c>
      <c r="N441" s="5" t="s">
        <v>18</v>
      </c>
      <c r="O441" s="5">
        <f>L441/(PI()*('ugly don''t look!'!$J$7^2)/4)</f>
        <v>2.0269512689521876</v>
      </c>
      <c r="P441" s="6">
        <f>-M441/'ugly don''t look!'!$H$7</f>
        <v>-8685.563154691421</v>
      </c>
      <c r="Q441" s="6">
        <f>-'ugly don''t look!'!$J$7/4*P441</f>
        <v>54.877559402129073</v>
      </c>
      <c r="R441" s="5">
        <f t="shared" si="61"/>
        <v>0.70653282621007385</v>
      </c>
      <c r="S441" s="5">
        <f t="shared" si="62"/>
        <v>4.0051045108931929</v>
      </c>
      <c r="U441" s="6">
        <v>446715.90600000002</v>
      </c>
      <c r="V441" s="6">
        <v>24.453292000000001</v>
      </c>
      <c r="W441" s="6">
        <v>15.983599999999999</v>
      </c>
      <c r="X441" s="6">
        <v>10.867126000000001</v>
      </c>
      <c r="Y441" s="6">
        <v>0.35771599999999998</v>
      </c>
      <c r="Z441" s="6">
        <v>21.476586999999999</v>
      </c>
      <c r="AA441" s="6">
        <v>85.817153000000005</v>
      </c>
      <c r="AB441" s="6">
        <v>16</v>
      </c>
      <c r="AC441" s="6">
        <v>51.503630999999999</v>
      </c>
      <c r="AE441" s="5">
        <f>0.000063090994667*'raw Data'!W441</f>
        <v>1.0084212223594612E-3</v>
      </c>
      <c r="AF441" s="6">
        <f>249.088908333*('raw Data'!X441-AVERAGE('raw Data'!$D$2:$D$3001))</f>
        <v>2723.1437593283131</v>
      </c>
      <c r="AG441" s="5"/>
      <c r="AH441" s="6">
        <f>AE441/(PI()*('ugly don''t look!'!$K$7^2)/4)</f>
        <v>0.90734937672354854</v>
      </c>
      <c r="AI441" s="6">
        <f>-AF441/'ugly don''t look!'!$I$7</f>
        <v>-2978.0662284867817</v>
      </c>
      <c r="AJ441" s="6">
        <f>-'ugly don''t look!'!$K$7/4*AI441</f>
        <v>28.006777135869669</v>
      </c>
      <c r="AK441" s="5">
        <f t="shared" si="63"/>
        <v>-9.7227702680887582E-2</v>
      </c>
      <c r="AL441" s="5">
        <f t="shared" si="64"/>
        <v>3.3324465214548855</v>
      </c>
      <c r="AN441" s="6">
        <f>S441-'ugly don''t look!'!$M$5</f>
        <v>0.22648995012512074</v>
      </c>
      <c r="AO441" s="6">
        <f t="shared" si="68"/>
        <v>0.70653282621007385</v>
      </c>
      <c r="AP441" s="6">
        <f t="shared" si="69"/>
        <v>4.0051045108931929</v>
      </c>
      <c r="AQ441" s="6">
        <f t="shared" si="65"/>
        <v>-0.11153477049823682</v>
      </c>
      <c r="AV441" s="6">
        <f t="shared" si="66"/>
        <v>-0.1909301441116531</v>
      </c>
      <c r="AW441" s="6">
        <f t="shared" si="67"/>
        <v>-9.7227702680887582E-2</v>
      </c>
    </row>
    <row r="442" spans="1:49" x14ac:dyDescent="0.25">
      <c r="A442" s="6">
        <v>450027.89899999998</v>
      </c>
      <c r="B442" s="6">
        <v>25.700931000000001</v>
      </c>
      <c r="C442" s="6">
        <v>16.096957</v>
      </c>
      <c r="D442" s="6">
        <v>-5.5199999999999997E-4</v>
      </c>
      <c r="E442" s="6">
        <v>37.514823</v>
      </c>
      <c r="F442" s="6">
        <v>21.591829000000001</v>
      </c>
      <c r="G442" s="6">
        <v>85.762524999999997</v>
      </c>
      <c r="H442" s="6">
        <v>16</v>
      </c>
      <c r="I442" s="6">
        <v>63.130647000000003</v>
      </c>
      <c r="L442" s="5">
        <f t="shared" si="60"/>
        <v>1.0155730282419284E-3</v>
      </c>
      <c r="M442" s="6">
        <f>249.088908333*(E442-AVERAGE('raw Data'!$Y$2:$Y$2801))</f>
        <v>9274.1844548380795</v>
      </c>
      <c r="N442" s="5" t="s">
        <v>18</v>
      </c>
      <c r="O442" s="5">
        <f>L442/(PI()*('ugly don''t look!'!$J$7^2)/4)</f>
        <v>2.0244529236234539</v>
      </c>
      <c r="P442" s="6">
        <f>-M442/'ugly don''t look!'!$H$7</f>
        <v>-8693.4612437552296</v>
      </c>
      <c r="Q442" s="6">
        <f>-'ugly don''t look!'!$J$7/4*P442</f>
        <v>54.927461503356483</v>
      </c>
      <c r="R442" s="5">
        <f t="shared" si="61"/>
        <v>0.70529950288479548</v>
      </c>
      <c r="S442" s="5">
        <f t="shared" si="62"/>
        <v>4.0060134329853048</v>
      </c>
      <c r="U442" s="6">
        <v>446717.87199999997</v>
      </c>
      <c r="V442" s="6">
        <v>24.504065000000001</v>
      </c>
      <c r="W442" s="6">
        <v>16.002818999999999</v>
      </c>
      <c r="X442" s="6">
        <v>10.833607000000001</v>
      </c>
      <c r="Y442" s="6">
        <v>0.35261199999999998</v>
      </c>
      <c r="Z442" s="6">
        <v>21.334416000000001</v>
      </c>
      <c r="AA442" s="6">
        <v>85.818538000000004</v>
      </c>
      <c r="AB442" s="6">
        <v>16</v>
      </c>
      <c r="AC442" s="6">
        <v>51.484371000000003</v>
      </c>
      <c r="AE442" s="5">
        <f>0.000063090994667*'raw Data'!W442</f>
        <v>1.0096337681859662E-3</v>
      </c>
      <c r="AF442" s="6">
        <f>249.088908333*('raw Data'!X442-AVERAGE('raw Data'!$D$2:$D$3001))</f>
        <v>2714.7945482098999</v>
      </c>
      <c r="AG442" s="5"/>
      <c r="AH442" s="6">
        <f>AE442/(PI()*('ugly don''t look!'!$K$7^2)/4)</f>
        <v>0.90844039174339697</v>
      </c>
      <c r="AI442" s="6">
        <f>-AF442/'ugly don''t look!'!$I$7</f>
        <v>-2968.9354201770557</v>
      </c>
      <c r="AJ442" s="6">
        <f>-'ugly don''t look!'!$K$7/4*AI442</f>
        <v>27.920907818742094</v>
      </c>
      <c r="AK442" s="5">
        <f t="shared" si="63"/>
        <v>-9.6026005028342645E-2</v>
      </c>
      <c r="AL442" s="5">
        <f t="shared" si="64"/>
        <v>3.3293757923634968</v>
      </c>
      <c r="AN442" s="6">
        <f>S442-'ugly don''t look!'!$M$5</f>
        <v>0.22739887221723265</v>
      </c>
      <c r="AO442" s="6">
        <f t="shared" si="68"/>
        <v>0.70529950288479548</v>
      </c>
      <c r="AP442" s="6">
        <f t="shared" si="69"/>
        <v>4.0060134329853048</v>
      </c>
      <c r="AQ442" s="6">
        <f t="shared" si="65"/>
        <v>-0.10983437985052816</v>
      </c>
      <c r="AV442" s="6">
        <f t="shared" si="66"/>
        <v>-0.19400087320304182</v>
      </c>
      <c r="AW442" s="6">
        <f t="shared" si="67"/>
        <v>-9.6026005028342645E-2</v>
      </c>
    </row>
    <row r="443" spans="1:49" x14ac:dyDescent="0.25">
      <c r="A443" s="6">
        <v>450030.86800000002</v>
      </c>
      <c r="B443" s="6">
        <v>25.629011999999999</v>
      </c>
      <c r="C443" s="6">
        <v>16.012677</v>
      </c>
      <c r="D443" s="6">
        <v>-3.4145000000000002E-2</v>
      </c>
      <c r="E443" s="6">
        <v>37.448493999999997</v>
      </c>
      <c r="F443" s="6">
        <v>21.562584999999999</v>
      </c>
      <c r="G443" s="6">
        <v>85.765137999999993</v>
      </c>
      <c r="H443" s="6">
        <v>16</v>
      </c>
      <c r="I443" s="6">
        <v>63.183819</v>
      </c>
      <c r="L443" s="5">
        <f t="shared" si="60"/>
        <v>1.0102557192113936E-3</v>
      </c>
      <c r="M443" s="6">
        <f>249.088908333*(E443-AVERAGE('raw Data'!$Y$2:$Y$2801))</f>
        <v>9257.6626366372602</v>
      </c>
      <c r="N443" s="5" t="s">
        <v>18</v>
      </c>
      <c r="O443" s="5">
        <f>L443/(PI()*('ugly don''t look!'!$J$7^2)/4)</f>
        <v>2.0138533492813604</v>
      </c>
      <c r="P443" s="6">
        <f>-M443/'ugly don''t look!'!$H$7</f>
        <v>-8677.9739751005436</v>
      </c>
      <c r="Q443" s="6">
        <f>-'ugly don''t look!'!$J$7/4*P443</f>
        <v>54.82960906817901</v>
      </c>
      <c r="R443" s="5">
        <f t="shared" si="61"/>
        <v>0.70004997599541108</v>
      </c>
      <c r="S443" s="5">
        <f t="shared" si="62"/>
        <v>4.0042303595014097</v>
      </c>
      <c r="U443" s="6">
        <v>446718.1531</v>
      </c>
      <c r="V443" s="6">
        <v>24.570889999999999</v>
      </c>
      <c r="W443" s="6">
        <v>15.988277</v>
      </c>
      <c r="X443" s="6">
        <v>10.822571</v>
      </c>
      <c r="Y443" s="6">
        <v>0.34596199999999999</v>
      </c>
      <c r="Z443" s="6">
        <v>21.465109999999999</v>
      </c>
      <c r="AA443" s="6">
        <v>85.821021000000002</v>
      </c>
      <c r="AB443" s="6">
        <v>16</v>
      </c>
      <c r="AC443" s="6">
        <v>51.499262000000002</v>
      </c>
      <c r="AE443" s="5">
        <f>0.000063090994667*'raw Data'!W443</f>
        <v>1.0087162989415189E-3</v>
      </c>
      <c r="AF443" s="6">
        <f>249.088908333*('raw Data'!X443-AVERAGE('raw Data'!$D$2:$D$3001))</f>
        <v>2712.0456030175365</v>
      </c>
      <c r="AG443" s="5"/>
      <c r="AH443" s="6">
        <f>AE443/(PI()*('ugly don''t look!'!$K$7^2)/4)</f>
        <v>0.90761487842747868</v>
      </c>
      <c r="AI443" s="6">
        <f>-AF443/'ugly don''t look!'!$I$7</f>
        <v>-2965.9291371582858</v>
      </c>
      <c r="AJ443" s="6">
        <f>-'ugly don''t look!'!$K$7/4*AI443</f>
        <v>27.892635681034527</v>
      </c>
      <c r="AK443" s="5">
        <f t="shared" si="63"/>
        <v>-9.6935133055815942E-2</v>
      </c>
      <c r="AL443" s="5">
        <f t="shared" si="64"/>
        <v>3.3283626999005254</v>
      </c>
      <c r="AN443" s="6">
        <f>S443-'ugly don''t look!'!$M$5</f>
        <v>0.22561579873333759</v>
      </c>
      <c r="AO443" s="6">
        <f t="shared" si="68"/>
        <v>0.70004997599541108</v>
      </c>
      <c r="AP443" s="6">
        <f t="shared" si="69"/>
        <v>4.0042303595014097</v>
      </c>
      <c r="AQ443" s="6">
        <f t="shared" si="65"/>
        <v>-0.10824864048579766</v>
      </c>
      <c r="AV443" s="6">
        <f t="shared" si="66"/>
        <v>-0.19501396566601326</v>
      </c>
      <c r="AW443" s="6">
        <f t="shared" si="67"/>
        <v>-9.6935133055815942E-2</v>
      </c>
    </row>
    <row r="444" spans="1:49" x14ac:dyDescent="0.25">
      <c r="A444" s="6">
        <v>450031.38900000002</v>
      </c>
      <c r="B444" s="6">
        <v>25.551924</v>
      </c>
      <c r="C444" s="6">
        <v>16.005510000000001</v>
      </c>
      <c r="D444" s="6">
        <v>-4.4714999999999998E-2</v>
      </c>
      <c r="E444" s="6">
        <v>37.492043000000002</v>
      </c>
      <c r="F444" s="6">
        <v>21.589977999999999</v>
      </c>
      <c r="G444" s="6">
        <v>85.764793999999995</v>
      </c>
      <c r="H444" s="6">
        <v>16</v>
      </c>
      <c r="I444" s="6">
        <v>63.188903000000003</v>
      </c>
      <c r="L444" s="5">
        <f t="shared" si="60"/>
        <v>1.0098035460526153E-3</v>
      </c>
      <c r="M444" s="6">
        <f>249.088908333*(E444-AVERAGE('raw Data'!$Y$2:$Y$2801))</f>
        <v>9268.5102095062539</v>
      </c>
      <c r="N444" s="5" t="s">
        <v>18</v>
      </c>
      <c r="O444" s="5">
        <f>L444/(PI()*('ugly don''t look!'!$J$7^2)/4)</f>
        <v>2.0129519830104803</v>
      </c>
      <c r="P444" s="6">
        <f>-M444/'ugly don''t look!'!$H$7</f>
        <v>-8688.1423036241595</v>
      </c>
      <c r="Q444" s="6">
        <f>-'ugly don''t look!'!$J$7/4*P444</f>
        <v>54.893855109873343</v>
      </c>
      <c r="R444" s="5">
        <f t="shared" si="61"/>
        <v>0.69960229292580434</v>
      </c>
      <c r="S444" s="5">
        <f t="shared" si="62"/>
        <v>4.0054014134690847</v>
      </c>
      <c r="U444" s="6">
        <v>446719.86499999999</v>
      </c>
      <c r="V444" s="6">
        <v>24.551511999999999</v>
      </c>
      <c r="W444" s="6">
        <v>16.008050000000001</v>
      </c>
      <c r="X444" s="6">
        <v>10.815837999999999</v>
      </c>
      <c r="Y444" s="6">
        <v>0.34249800000000002</v>
      </c>
      <c r="Z444" s="6">
        <v>21.384399999999999</v>
      </c>
      <c r="AA444" s="6">
        <v>85.818882000000002</v>
      </c>
      <c r="AB444" s="6">
        <v>16</v>
      </c>
      <c r="AC444" s="6">
        <v>51.477767</v>
      </c>
      <c r="AE444" s="5">
        <f>0.000063090994667*'raw Data'!W444</f>
        <v>1.0099637971790695E-3</v>
      </c>
      <c r="AF444" s="6">
        <f>249.088908333*('raw Data'!X444-AVERAGE('raw Data'!$D$2:$D$3001))</f>
        <v>2710.3684873977304</v>
      </c>
      <c r="AG444" s="5"/>
      <c r="AH444" s="6">
        <f>AE444/(PI()*('ugly don''t look!'!$K$7^2)/4)</f>
        <v>0.908737342654934</v>
      </c>
      <c r="AI444" s="6">
        <f>-AF444/'ugly don''t look!'!$I$7</f>
        <v>-2964.0950212136158</v>
      </c>
      <c r="AJ444" s="6">
        <f>-'ugly don''t look!'!$K$7/4*AI444</f>
        <v>27.87538701275027</v>
      </c>
      <c r="AK444" s="5">
        <f t="shared" si="63"/>
        <v>-9.5699178534093751E-2</v>
      </c>
      <c r="AL444" s="5">
        <f t="shared" si="64"/>
        <v>3.3277441135493833</v>
      </c>
      <c r="AN444" s="6">
        <f>S444-'ugly don''t look!'!$M$5</f>
        <v>0.22678685270101262</v>
      </c>
      <c r="AO444" s="6">
        <f t="shared" si="68"/>
        <v>0.69960229292580434</v>
      </c>
      <c r="AP444" s="6">
        <f t="shared" si="69"/>
        <v>4.0054014134690847</v>
      </c>
      <c r="AQ444" s="6">
        <f t="shared" si="65"/>
        <v>-0.10679029196591197</v>
      </c>
      <c r="AV444" s="6">
        <f t="shared" si="66"/>
        <v>-0.19563255201715535</v>
      </c>
      <c r="AW444" s="6">
        <f t="shared" si="67"/>
        <v>-9.5699178534093751E-2</v>
      </c>
    </row>
    <row r="445" spans="1:49" x14ac:dyDescent="0.25">
      <c r="A445" s="6">
        <v>450032.84169999999</v>
      </c>
      <c r="B445" s="6">
        <v>25.594709999999999</v>
      </c>
      <c r="C445" s="6">
        <v>16.006298000000001</v>
      </c>
      <c r="D445" s="6">
        <v>-5.3079000000000001E-2</v>
      </c>
      <c r="E445" s="6">
        <v>37.431339000000001</v>
      </c>
      <c r="F445" s="6">
        <v>21.453374</v>
      </c>
      <c r="G445" s="6">
        <v>85.765193999999994</v>
      </c>
      <c r="H445" s="6">
        <v>16</v>
      </c>
      <c r="I445" s="6">
        <v>63.182223999999998</v>
      </c>
      <c r="L445" s="5">
        <f t="shared" si="60"/>
        <v>1.009853261756413E-3</v>
      </c>
      <c r="M445" s="6">
        <f>249.088908333*(E445-AVERAGE('raw Data'!$Y$2:$Y$2801))</f>
        <v>9253.3895164148071</v>
      </c>
      <c r="N445" s="5" t="s">
        <v>18</v>
      </c>
      <c r="O445" s="5">
        <f>L445/(PI()*('ugly don''t look!'!$J$7^2)/4)</f>
        <v>2.0130510867667875</v>
      </c>
      <c r="P445" s="6">
        <f>-M445/'ugly don''t look!'!$H$7</f>
        <v>-8673.9684255856828</v>
      </c>
      <c r="Q445" s="6">
        <f>-'ugly don''t look!'!$J$7/4*P445</f>
        <v>54.804301004956741</v>
      </c>
      <c r="R445" s="5">
        <f t="shared" si="61"/>
        <v>0.69965152475926773</v>
      </c>
      <c r="S445" s="5">
        <f t="shared" si="62"/>
        <v>4.0037686763660565</v>
      </c>
      <c r="U445" s="6">
        <v>446722.36300000001</v>
      </c>
      <c r="V445" s="6">
        <v>24.417116</v>
      </c>
      <c r="W445" s="6">
        <v>15.999181999999999</v>
      </c>
      <c r="X445" s="6">
        <v>10.825346</v>
      </c>
      <c r="Y445" s="6">
        <v>0.35415799999999997</v>
      </c>
      <c r="Z445" s="6">
        <v>21.288132000000001</v>
      </c>
      <c r="AA445" s="6">
        <v>85.818492000000006</v>
      </c>
      <c r="AB445" s="6">
        <v>16</v>
      </c>
      <c r="AC445" s="6">
        <v>51.478203000000001</v>
      </c>
      <c r="AE445" s="5">
        <f>0.000063090994667*'raw Data'!W445</f>
        <v>1.0094043062383623E-3</v>
      </c>
      <c r="AF445" s="6">
        <f>249.088908333*('raw Data'!X445-AVERAGE('raw Data'!$D$2:$D$3001))</f>
        <v>2712.7368247381605</v>
      </c>
      <c r="AG445" s="5"/>
      <c r="AH445" s="6">
        <f>AE445/(PI()*('ugly don''t look!'!$K$7^2)/4)</f>
        <v>0.90823392826313321</v>
      </c>
      <c r="AI445" s="6">
        <f>-AF445/'ugly don''t look!'!$I$7</f>
        <v>-2966.6850664240601</v>
      </c>
      <c r="AJ445" s="6">
        <f>-'ugly don''t look!'!$K$7/4*AI445</f>
        <v>27.89974470442511</v>
      </c>
      <c r="AK445" s="5">
        <f t="shared" si="63"/>
        <v>-9.6253303316075275E-2</v>
      </c>
      <c r="AL445" s="5">
        <f t="shared" si="64"/>
        <v>3.3286175384064265</v>
      </c>
      <c r="AN445" s="6">
        <f>S445-'ugly don''t look!'!$M$5</f>
        <v>0.22515411559798437</v>
      </c>
      <c r="AO445" s="6">
        <f t="shared" si="68"/>
        <v>0.69965152475926773</v>
      </c>
      <c r="AP445" s="6">
        <f t="shared" si="69"/>
        <v>4.0037686763660565</v>
      </c>
      <c r="AQ445" s="6">
        <f t="shared" si="65"/>
        <v>-0.10845462293189737</v>
      </c>
      <c r="AV445" s="6">
        <f t="shared" si="66"/>
        <v>-0.19475912716011212</v>
      </c>
      <c r="AW445" s="6">
        <f t="shared" si="67"/>
        <v>-9.6253303316075275E-2</v>
      </c>
    </row>
    <row r="446" spans="1:49" x14ac:dyDescent="0.25">
      <c r="A446" s="6">
        <v>450033.26899999997</v>
      </c>
      <c r="B446" s="6">
        <v>25.613890000000001</v>
      </c>
      <c r="C446" s="6">
        <v>16.014412</v>
      </c>
      <c r="D446" s="6">
        <v>-4.9763000000000002E-2</v>
      </c>
      <c r="E446" s="6">
        <v>37.432623999999997</v>
      </c>
      <c r="F446" s="6">
        <v>21.517657</v>
      </c>
      <c r="G446" s="6">
        <v>85.765240000000006</v>
      </c>
      <c r="H446" s="6">
        <v>16</v>
      </c>
      <c r="I446" s="6">
        <v>63.172477000000001</v>
      </c>
      <c r="L446" s="5">
        <f t="shared" si="60"/>
        <v>1.0103651820871408E-3</v>
      </c>
      <c r="M446" s="6">
        <f>249.088908333*(E446-AVERAGE('raw Data'!$Y$2:$Y$2801))</f>
        <v>9253.7095956620142</v>
      </c>
      <c r="N446" s="5" t="s">
        <v>18</v>
      </c>
      <c r="O446" s="5">
        <f>L446/(PI()*('ugly don''t look!'!$J$7^2)/4)</f>
        <v>2.0140715536178995</v>
      </c>
      <c r="P446" s="6">
        <f>-M446/'ugly don''t look!'!$H$7</f>
        <v>-8674.2684623753412</v>
      </c>
      <c r="Q446" s="6">
        <f>-'ugly don''t look!'!$J$7/4*P446</f>
        <v>54.806196712403001</v>
      </c>
      <c r="R446" s="5">
        <f t="shared" si="61"/>
        <v>0.70015832177742665</v>
      </c>
      <c r="S446" s="5">
        <f t="shared" si="62"/>
        <v>4.0038032662545415</v>
      </c>
      <c r="U446" s="6">
        <v>446724.00809999998</v>
      </c>
      <c r="V446" s="6">
        <v>24.543389999999999</v>
      </c>
      <c r="W446" s="6">
        <v>15.989962</v>
      </c>
      <c r="X446" s="6">
        <v>10.809905000000001</v>
      </c>
      <c r="Y446" s="6">
        <v>0.33551300000000001</v>
      </c>
      <c r="Z446" s="6">
        <v>21.388570000000001</v>
      </c>
      <c r="AA446" s="6">
        <v>85.818361999999993</v>
      </c>
      <c r="AB446" s="6">
        <v>16</v>
      </c>
      <c r="AC446" s="6">
        <v>51.492362999999997</v>
      </c>
      <c r="AE446" s="5">
        <f>0.000063090994667*'raw Data'!W446</f>
        <v>1.0088226072675326E-3</v>
      </c>
      <c r="AF446" s="6">
        <f>249.088908333*('raw Data'!X446-AVERAGE('raw Data'!$D$2:$D$3001))</f>
        <v>2708.890642904591</v>
      </c>
      <c r="AG446" s="5"/>
      <c r="AH446" s="6">
        <f>AE446/(PI()*('ugly don''t look!'!$K$7^2)/4)</f>
        <v>0.9077105317033225</v>
      </c>
      <c r="AI446" s="6">
        <f>-AF446/'ugly don''t look!'!$I$7</f>
        <v>-2962.4788308230436</v>
      </c>
      <c r="AJ446" s="6">
        <f>-'ugly don''t look!'!$K$7/4*AI446</f>
        <v>27.860187792650692</v>
      </c>
      <c r="AK446" s="5">
        <f t="shared" si="63"/>
        <v>-9.6829748891193404E-2</v>
      </c>
      <c r="AL446" s="5">
        <f t="shared" si="64"/>
        <v>3.3271987089122406</v>
      </c>
      <c r="AN446" s="6">
        <f>S446-'ugly don''t look!'!$M$5</f>
        <v>0.22518870548646941</v>
      </c>
      <c r="AO446" s="6">
        <f t="shared" si="68"/>
        <v>0.70015832177742665</v>
      </c>
      <c r="AP446" s="6">
        <f t="shared" si="69"/>
        <v>4.0038032662545415</v>
      </c>
      <c r="AQ446" s="6">
        <f t="shared" si="65"/>
        <v>-0.10874526317222097</v>
      </c>
      <c r="AV446" s="6">
        <f t="shared" si="66"/>
        <v>-0.19617795665429805</v>
      </c>
      <c r="AW446" s="6">
        <f t="shared" si="67"/>
        <v>-9.6829748891193404E-2</v>
      </c>
    </row>
    <row r="447" spans="1:49" x14ac:dyDescent="0.25">
      <c r="A447" s="6">
        <v>450035.234</v>
      </c>
      <c r="B447" s="6">
        <v>25.555427999999999</v>
      </c>
      <c r="C447" s="6">
        <v>15.986884999999999</v>
      </c>
      <c r="D447" s="6">
        <v>-5.7214000000000001E-2</v>
      </c>
      <c r="E447" s="6">
        <v>37.440522000000001</v>
      </c>
      <c r="F447" s="6">
        <v>21.492111999999999</v>
      </c>
      <c r="G447" s="6">
        <v>85.762702000000004</v>
      </c>
      <c r="H447" s="6">
        <v>16</v>
      </c>
      <c r="I447" s="6">
        <v>63.193959</v>
      </c>
      <c r="L447" s="5">
        <f t="shared" si="60"/>
        <v>1.0086284762769423E-3</v>
      </c>
      <c r="M447" s="6">
        <f>249.088908333*(E447-AVERAGE('raw Data'!$Y$2:$Y$2801))</f>
        <v>9255.6768998600292</v>
      </c>
      <c r="N447" s="5" t="s">
        <v>18</v>
      </c>
      <c r="O447" s="5">
        <f>L447/(PI()*('ugly don''t look!'!$J$7^2)/4)</f>
        <v>2.0106095877551229</v>
      </c>
      <c r="P447" s="6">
        <f>-M447/'ugly don''t look!'!$H$7</f>
        <v>-8676.112579546334</v>
      </c>
      <c r="Q447" s="6">
        <f>-'ugly don''t look!'!$J$7/4*P447</f>
        <v>54.817848305718627</v>
      </c>
      <c r="R447" s="5">
        <f t="shared" si="61"/>
        <v>0.69843795358177341</v>
      </c>
      <c r="S447" s="5">
        <f t="shared" si="62"/>
        <v>4.0040158399350254</v>
      </c>
      <c r="U447" s="6">
        <v>446724.48200000002</v>
      </c>
      <c r="V447" s="6">
        <v>24.646023</v>
      </c>
      <c r="W447" s="6">
        <v>15.979442000000001</v>
      </c>
      <c r="X447" s="6">
        <v>10.822711</v>
      </c>
      <c r="Y447" s="6">
        <v>0.33769199999999999</v>
      </c>
      <c r="Z447" s="6">
        <v>21.428322000000001</v>
      </c>
      <c r="AA447" s="6">
        <v>85.820147000000006</v>
      </c>
      <c r="AB447" s="6">
        <v>16</v>
      </c>
      <c r="AC447" s="6">
        <v>51.505406000000001</v>
      </c>
      <c r="AE447" s="5">
        <f>0.000063090994667*'raw Data'!W447</f>
        <v>1.008158890003636E-3</v>
      </c>
      <c r="AF447" s="6">
        <f>249.088908333*('raw Data'!X447-AVERAGE('raw Data'!$D$2:$D$3001))</f>
        <v>2712.0804754647029</v>
      </c>
      <c r="AG447" s="5"/>
      <c r="AH447" s="6">
        <f>AE447/(PI()*('ugly don''t look!'!$K$7^2)/4)</f>
        <v>0.90711333736392907</v>
      </c>
      <c r="AI447" s="6">
        <f>-AF447/'ugly don''t look!'!$I$7</f>
        <v>-2965.9672741302525</v>
      </c>
      <c r="AJ447" s="6">
        <f>-'ugly don''t look!'!$K$7/4*AI447</f>
        <v>27.892994334466842</v>
      </c>
      <c r="AK447" s="5">
        <f t="shared" si="63"/>
        <v>-9.7487878168780878E-2</v>
      </c>
      <c r="AL447" s="5">
        <f t="shared" si="64"/>
        <v>3.3283755581736045</v>
      </c>
      <c r="AN447" s="6">
        <f>S447-'ugly don''t look!'!$M$5</f>
        <v>0.22540127916695329</v>
      </c>
      <c r="AO447" s="6">
        <f t="shared" si="68"/>
        <v>0.69843795358177341</v>
      </c>
      <c r="AP447" s="6">
        <f t="shared" si="69"/>
        <v>4.0040158399350254</v>
      </c>
      <c r="AQ447" s="6">
        <f t="shared" si="65"/>
        <v>-0.10742866648090091</v>
      </c>
      <c r="AV447" s="6">
        <f t="shared" si="66"/>
        <v>-0.19500110739293408</v>
      </c>
      <c r="AW447" s="6">
        <f t="shared" si="67"/>
        <v>-9.7487878168780878E-2</v>
      </c>
    </row>
    <row r="448" spans="1:49" x14ac:dyDescent="0.25">
      <c r="A448" s="6">
        <v>450036.93300000002</v>
      </c>
      <c r="B448" s="6">
        <v>25.688207999999999</v>
      </c>
      <c r="C448" s="6">
        <v>15.962469</v>
      </c>
      <c r="D448" s="6">
        <v>-4.6614999999999997E-2</v>
      </c>
      <c r="E448" s="6">
        <v>37.390529000000001</v>
      </c>
      <c r="F448" s="6">
        <v>21.569483999999999</v>
      </c>
      <c r="G448" s="6">
        <v>85.766598000000002</v>
      </c>
      <c r="H448" s="6">
        <v>16</v>
      </c>
      <c r="I448" s="6">
        <v>63.226419</v>
      </c>
      <c r="L448" s="5">
        <f t="shared" si="60"/>
        <v>1.0070880465511529E-3</v>
      </c>
      <c r="M448" s="6">
        <f>249.088908333*(E448-AVERAGE('raw Data'!$Y$2:$Y$2801))</f>
        <v>9243.2241980657382</v>
      </c>
      <c r="N448" s="5" t="s">
        <v>18</v>
      </c>
      <c r="O448" s="5">
        <f>L448/(PI()*('ugly don''t look!'!$J$7^2)/4)</f>
        <v>2.0075388805038585</v>
      </c>
      <c r="P448" s="6">
        <f>-M448/'ugly don''t look!'!$H$7</f>
        <v>-8664.4396307327879</v>
      </c>
      <c r="Q448" s="6">
        <f>-'ugly don''t look!'!$J$7/4*P448</f>
        <v>54.744095696877437</v>
      </c>
      <c r="R448" s="5">
        <f t="shared" si="61"/>
        <v>0.69690953427457147</v>
      </c>
      <c r="S448" s="5">
        <f t="shared" si="62"/>
        <v>4.0026695217284116</v>
      </c>
      <c r="U448" s="6">
        <v>446725.59869999997</v>
      </c>
      <c r="V448" s="6">
        <v>24.539698000000001</v>
      </c>
      <c r="W448" s="6">
        <v>15.988738</v>
      </c>
      <c r="X448" s="6">
        <v>10.810529000000001</v>
      </c>
      <c r="Y448" s="6">
        <v>0.326461</v>
      </c>
      <c r="Z448" s="6">
        <v>21.486681000000001</v>
      </c>
      <c r="AA448" s="6">
        <v>85.814976999999999</v>
      </c>
      <c r="AB448" s="6">
        <v>16</v>
      </c>
      <c r="AC448" s="6">
        <v>51.499048999999999</v>
      </c>
      <c r="AE448" s="5">
        <f>0.000063090994667*'raw Data'!W448</f>
        <v>1.0087453838900603E-3</v>
      </c>
      <c r="AF448" s="6">
        <f>249.088908333*('raw Data'!X448-AVERAGE('raw Data'!$D$2:$D$3001))</f>
        <v>2709.0460743833905</v>
      </c>
      <c r="AG448" s="5"/>
      <c r="AH448" s="6">
        <f>AE448/(PI()*('ugly don''t look!'!$K$7^2)/4)</f>
        <v>0.9076410482554691</v>
      </c>
      <c r="AI448" s="6">
        <f>-AF448/'ugly don''t look!'!$I$7</f>
        <v>-2962.6488127552389</v>
      </c>
      <c r="AJ448" s="6">
        <f>-'ugly don''t look!'!$K$7/4*AI448</f>
        <v>27.861786362234731</v>
      </c>
      <c r="AK448" s="5">
        <f t="shared" si="63"/>
        <v>-9.6906299845459704E-2</v>
      </c>
      <c r="AL448" s="5">
        <f t="shared" si="64"/>
        <v>3.3272560855435862</v>
      </c>
      <c r="AN448" s="6">
        <f>S448-'ugly don''t look!'!$M$5</f>
        <v>0.2240549609603395</v>
      </c>
      <c r="AO448" s="6">
        <f t="shared" si="68"/>
        <v>0.69690953427457147</v>
      </c>
      <c r="AP448" s="6">
        <f t="shared" si="69"/>
        <v>4.0026695217284116</v>
      </c>
      <c r="AQ448" s="6">
        <f t="shared" si="65"/>
        <v>-0.1077941422785347</v>
      </c>
      <c r="AV448" s="6">
        <f t="shared" si="66"/>
        <v>-0.19612058002295241</v>
      </c>
      <c r="AW448" s="6">
        <f t="shared" si="67"/>
        <v>-9.6906299845459704E-2</v>
      </c>
    </row>
    <row r="449" spans="1:49" x14ac:dyDescent="0.25">
      <c r="A449" s="6">
        <v>450038.00309999997</v>
      </c>
      <c r="B449" s="6">
        <v>25.582538</v>
      </c>
      <c r="C449" s="6">
        <v>15.958898</v>
      </c>
      <c r="D449" s="6">
        <v>-4.6288999999999997E-2</v>
      </c>
      <c r="E449" s="6">
        <v>37.379911999999997</v>
      </c>
      <c r="F449" s="6">
        <v>21.455224999999999</v>
      </c>
      <c r="G449" s="6">
        <v>85.764617000000001</v>
      </c>
      <c r="H449" s="6">
        <v>16</v>
      </c>
      <c r="I449" s="6">
        <v>63.247146999999998</v>
      </c>
      <c r="L449" s="5">
        <f t="shared" si="60"/>
        <v>1.0068627486091971E-3</v>
      </c>
      <c r="M449" s="6">
        <f>249.088908333*(E449-AVERAGE('raw Data'!$Y$2:$Y$2801))</f>
        <v>9240.5796211259658</v>
      </c>
      <c r="N449" s="5" t="s">
        <v>18</v>
      </c>
      <c r="O449" s="5">
        <f>L449/(PI()*('ugly don''t look!'!$J$7^2)/4)</f>
        <v>2.0070897694457712</v>
      </c>
      <c r="P449" s="6">
        <f>-M449/'ugly don''t look!'!$H$7</f>
        <v>-8661.9606497243767</v>
      </c>
      <c r="Q449" s="6">
        <f>-'ugly don''t look!'!$J$7/4*P449</f>
        <v>54.728432875121044</v>
      </c>
      <c r="R449" s="5">
        <f t="shared" si="61"/>
        <v>0.69668579698820177</v>
      </c>
      <c r="S449" s="5">
        <f t="shared" si="62"/>
        <v>4.0023833710005974</v>
      </c>
      <c r="U449" s="6">
        <v>446728.701</v>
      </c>
      <c r="V449" s="6">
        <v>24.492629000000001</v>
      </c>
      <c r="W449" s="6">
        <v>15.934758</v>
      </c>
      <c r="X449" s="6">
        <v>10.838151999999999</v>
      </c>
      <c r="Y449" s="6">
        <v>0.329571</v>
      </c>
      <c r="Z449" s="6">
        <v>21.398060999999998</v>
      </c>
      <c r="AA449" s="6">
        <v>85.816809000000006</v>
      </c>
      <c r="AB449" s="6">
        <v>16</v>
      </c>
      <c r="AC449" s="6">
        <v>51.595323</v>
      </c>
      <c r="AE449" s="5">
        <f>0.000063090994667*'raw Data'!W449</f>
        <v>1.0053397319979356E-3</v>
      </c>
      <c r="AF449" s="6">
        <f>249.088908333*('raw Data'!X449-AVERAGE('raw Data'!$D$2:$D$3001))</f>
        <v>2715.9266572982724</v>
      </c>
      <c r="AG449" s="5"/>
      <c r="AH449" s="6">
        <f>AE449/(PI()*('ugly don''t look!'!$K$7^2)/4)</f>
        <v>0.90457673737709776</v>
      </c>
      <c r="AI449" s="6">
        <f>-AF449/'ugly don''t look!'!$I$7</f>
        <v>-2970.173509731269</v>
      </c>
      <c r="AJ449" s="6">
        <f>-'ugly don''t look!'!$K$7/4*AI449</f>
        <v>27.93255124624126</v>
      </c>
      <c r="AK449" s="5">
        <f t="shared" si="63"/>
        <v>-0.10028813819090064</v>
      </c>
      <c r="AL449" s="5">
        <f t="shared" si="64"/>
        <v>3.3297927200833817</v>
      </c>
      <c r="AN449" s="6">
        <f>S449-'ugly don''t look!'!$M$5</f>
        <v>0.22376881023252526</v>
      </c>
      <c r="AO449" s="6">
        <f t="shared" si="68"/>
        <v>0.69668579698820177</v>
      </c>
      <c r="AP449" s="6">
        <f t="shared" si="69"/>
        <v>4.0023833710005974</v>
      </c>
      <c r="AQ449" s="6">
        <f t="shared" si="65"/>
        <v>-0.1079367126302653</v>
      </c>
      <c r="AV449" s="6">
        <f t="shared" si="66"/>
        <v>-0.19358394548315694</v>
      </c>
      <c r="AW449" s="6">
        <f t="shared" si="67"/>
        <v>-0.10028813819090064</v>
      </c>
    </row>
    <row r="450" spans="1:49" x14ac:dyDescent="0.25">
      <c r="A450" s="6">
        <v>450038.28600000002</v>
      </c>
      <c r="B450" s="6">
        <v>25.605038</v>
      </c>
      <c r="C450" s="6">
        <v>15.957222</v>
      </c>
      <c r="D450" s="6">
        <v>-5.6534000000000001E-2</v>
      </c>
      <c r="E450" s="6">
        <v>37.420648</v>
      </c>
      <c r="F450" s="6">
        <v>21.508165999999999</v>
      </c>
      <c r="G450" s="6">
        <v>85.761623</v>
      </c>
      <c r="H450" s="6">
        <v>16</v>
      </c>
      <c r="I450" s="6">
        <v>63.252924</v>
      </c>
      <c r="L450" s="5">
        <f t="shared" ref="L450:L513" si="70">0.000063090994667*C450</f>
        <v>1.0067570081021351E-3</v>
      </c>
      <c r="M450" s="6">
        <f>249.088908333*(E450-AVERAGE('raw Data'!$Y$2:$Y$2801))</f>
        <v>9250.7265068958186</v>
      </c>
      <c r="N450" s="5" t="s">
        <v>18</v>
      </c>
      <c r="O450" s="5">
        <f>L450/(PI()*('ugly don''t look!'!$J$7^2)/4)</f>
        <v>2.0068789853143358</v>
      </c>
      <c r="P450" s="6">
        <f>-M450/'ugly don''t look!'!$H$7</f>
        <v>-8671.4721661940566</v>
      </c>
      <c r="Q450" s="6">
        <f>-'ugly don''t look!'!$J$7/4*P450</f>
        <v>54.788529014055598</v>
      </c>
      <c r="R450" s="5">
        <f t="shared" ref="R450:R513" si="71">LN(O450)</f>
        <v>0.69658077169054389</v>
      </c>
      <c r="S450" s="5">
        <f t="shared" ref="S450:S513" si="72">LN(Q450)</f>
        <v>4.0034808474814971</v>
      </c>
      <c r="U450" s="6">
        <v>446728.97399999999</v>
      </c>
      <c r="V450" s="6">
        <v>24.542652</v>
      </c>
      <c r="W450" s="6">
        <v>15.936426000000001</v>
      </c>
      <c r="X450" s="6">
        <v>10.830422</v>
      </c>
      <c r="Y450" s="6">
        <v>0.31560100000000002</v>
      </c>
      <c r="Z450" s="6">
        <v>21.398060999999998</v>
      </c>
      <c r="AA450" s="6">
        <v>85.816809000000006</v>
      </c>
      <c r="AB450" s="6">
        <v>16</v>
      </c>
      <c r="AC450" s="6">
        <v>51.599961</v>
      </c>
      <c r="AE450" s="5">
        <f>0.000063090994667*'raw Data'!W450</f>
        <v>1.0054449677770402E-3</v>
      </c>
      <c r="AF450" s="6">
        <f>249.088908333*('raw Data'!X450-AVERAGE('raw Data'!$D$2:$D$3001))</f>
        <v>2714.0012000368588</v>
      </c>
      <c r="AG450" s="5"/>
      <c r="AH450" s="6">
        <f>AE450/(PI()*('ugly don''t look!'!$K$7^2)/4)</f>
        <v>0.90467142560505487</v>
      </c>
      <c r="AI450" s="6">
        <f>-AF450/'ugly don''t look!'!$I$7</f>
        <v>-2968.0678040648063</v>
      </c>
      <c r="AJ450" s="6">
        <f>-'ugly don''t look!'!$K$7/4*AI450</f>
        <v>27.912748453156862</v>
      </c>
      <c r="AK450" s="5">
        <f t="shared" ref="AK450:AK513" si="73">LN(AH450)</f>
        <v>-0.10018346683626736</v>
      </c>
      <c r="AL450" s="5">
        <f t="shared" ref="AL450:AL513" si="74">LN(AJ450)</f>
        <v>3.3290835182697642</v>
      </c>
      <c r="AN450" s="6">
        <f>S450-'ugly don''t look!'!$M$5</f>
        <v>0.22486628671342501</v>
      </c>
      <c r="AO450" s="6">
        <f t="shared" si="68"/>
        <v>0.69658077169054389</v>
      </c>
      <c r="AP450" s="6">
        <f t="shared" si="69"/>
        <v>4.0034808474814971</v>
      </c>
      <c r="AQ450" s="6">
        <f t="shared" ref="AQ450:AQ513" si="75">AN450-$AS$2*AO450-$AT$2</f>
        <v>-0.10677183758571671</v>
      </c>
      <c r="AV450" s="6">
        <f t="shared" ref="AV450:AV513" si="76">AN3450</f>
        <v>-0.19429314729677438</v>
      </c>
      <c r="AW450" s="6">
        <f t="shared" ref="AW450:AW513" si="77">AO3450</f>
        <v>-0.10018346683626736</v>
      </c>
    </row>
    <row r="451" spans="1:49" x14ac:dyDescent="0.25">
      <c r="A451" s="6">
        <v>450040.66700000002</v>
      </c>
      <c r="B451" s="6">
        <v>25.747769000000002</v>
      </c>
      <c r="C451" s="6">
        <v>15.999618</v>
      </c>
      <c r="D451" s="6">
        <v>-7.8560000000000005E-2</v>
      </c>
      <c r="E451" s="6">
        <v>37.413773999999997</v>
      </c>
      <c r="F451" s="6">
        <v>21.567767</v>
      </c>
      <c r="G451" s="6">
        <v>85.760126</v>
      </c>
      <c r="H451" s="6">
        <v>16</v>
      </c>
      <c r="I451" s="6">
        <v>63.229219000000001</v>
      </c>
      <c r="L451" s="5">
        <f t="shared" si="70"/>
        <v>1.0094318139120372E-3</v>
      </c>
      <c r="M451" s="6">
        <f>249.088908333*(E451-AVERAGE('raw Data'!$Y$2:$Y$2801))</f>
        <v>9249.0142697399369</v>
      </c>
      <c r="N451" s="5" t="s">
        <v>18</v>
      </c>
      <c r="O451" s="5">
        <f>L451/(PI()*('ugly don''t look!'!$J$7^2)/4)</f>
        <v>2.0122109686295637</v>
      </c>
      <c r="P451" s="6">
        <f>-M451/'ugly don''t look!'!$H$7</f>
        <v>-8669.8671444881293</v>
      </c>
      <c r="Q451" s="6">
        <f>-'ugly don''t look!'!$J$7/4*P451</f>
        <v>54.778388085662122</v>
      </c>
      <c r="R451" s="5">
        <f t="shared" si="71"/>
        <v>0.69923410192425206</v>
      </c>
      <c r="S451" s="5">
        <f t="shared" si="72"/>
        <v>4.0032957381676484</v>
      </c>
      <c r="U451" s="6">
        <v>446730.92700000003</v>
      </c>
      <c r="V451" s="6">
        <v>24.391269000000001</v>
      </c>
      <c r="W451" s="6">
        <v>15.933441999999999</v>
      </c>
      <c r="X451" s="6">
        <v>10.847232</v>
      </c>
      <c r="Y451" s="6">
        <v>0.33067000000000002</v>
      </c>
      <c r="Z451" s="6">
        <v>21.518011999999999</v>
      </c>
      <c r="AA451" s="6">
        <v>85.815358000000003</v>
      </c>
      <c r="AB451" s="6">
        <v>16</v>
      </c>
      <c r="AC451" s="6">
        <v>51.630034000000002</v>
      </c>
      <c r="AE451" s="5">
        <f>0.000063090994667*'raw Data'!W451</f>
        <v>1.0052567042489538E-3</v>
      </c>
      <c r="AF451" s="6">
        <f>249.088908333*('raw Data'!X451-AVERAGE('raw Data'!$D$2:$D$3001))</f>
        <v>2718.1883845859361</v>
      </c>
      <c r="AG451" s="5"/>
      <c r="AH451" s="6">
        <f>AE451/(PI()*('ugly don''t look!'!$K$7^2)/4)</f>
        <v>0.90450203131715079</v>
      </c>
      <c r="AI451" s="6">
        <f>-AF451/'ugly don''t look!'!$I$7</f>
        <v>-2972.6469647702716</v>
      </c>
      <c r="AJ451" s="6">
        <f>-'ugly don''t look!'!$K$7/4*AI451</f>
        <v>27.955812483137304</v>
      </c>
      <c r="AK451" s="5">
        <f t="shared" si="73"/>
        <v>-0.1003707283592031</v>
      </c>
      <c r="AL451" s="5">
        <f t="shared" si="74"/>
        <v>3.3306251380211069</v>
      </c>
      <c r="AN451" s="6">
        <f>S451-'ugly don''t look!'!$M$5</f>
        <v>0.22468117739957627</v>
      </c>
      <c r="AO451" s="6">
        <f t="shared" ref="AO451:AO514" si="78">R451</f>
        <v>0.69923410192425206</v>
      </c>
      <c r="AP451" s="6">
        <f t="shared" ref="AP451:AP514" si="79">S451</f>
        <v>4.0032957381676484</v>
      </c>
      <c r="AQ451" s="6">
        <f t="shared" si="75"/>
        <v>-0.10865968567418496</v>
      </c>
      <c r="AV451" s="6">
        <f t="shared" si="76"/>
        <v>-0.19275152754543168</v>
      </c>
      <c r="AW451" s="6">
        <f t="shared" si="77"/>
        <v>-0.1003707283592031</v>
      </c>
    </row>
    <row r="452" spans="1:49" x14ac:dyDescent="0.25">
      <c r="A452" s="6">
        <v>450040.91729999997</v>
      </c>
      <c r="B452" s="6">
        <v>25.727854000000001</v>
      </c>
      <c r="C452" s="6">
        <v>16.001083999999999</v>
      </c>
      <c r="D452" s="6">
        <v>-8.1000000000000003E-2</v>
      </c>
      <c r="E452" s="6">
        <v>37.409882000000003</v>
      </c>
      <c r="F452" s="6">
        <v>21.565916000000001</v>
      </c>
      <c r="G452" s="6">
        <v>85.759242999999998</v>
      </c>
      <c r="H452" s="6">
        <v>16</v>
      </c>
      <c r="I452" s="6">
        <v>63.227604999999997</v>
      </c>
      <c r="L452" s="5">
        <f t="shared" si="70"/>
        <v>1.0095243053102191E-3</v>
      </c>
      <c r="M452" s="6">
        <f>249.088908333*(E452-AVERAGE('raw Data'!$Y$2:$Y$2801))</f>
        <v>9248.0448157087067</v>
      </c>
      <c r="N452" s="5" t="s">
        <v>18</v>
      </c>
      <c r="O452" s="5">
        <f>L452/(PI()*('ugly don''t look!'!$J$7^2)/4)</f>
        <v>2.0123953418614753</v>
      </c>
      <c r="P452" s="6">
        <f>-M452/'ugly don''t look!'!$H$7</f>
        <v>-8668.9583949275475</v>
      </c>
      <c r="Q452" s="6">
        <f>-'ugly don''t look!'!$J$7/4*P452</f>
        <v>54.772646378750977</v>
      </c>
      <c r="R452" s="5">
        <f t="shared" si="71"/>
        <v>0.69932572491433675</v>
      </c>
      <c r="S452" s="5">
        <f t="shared" si="72"/>
        <v>4.0031909156628771</v>
      </c>
      <c r="U452" s="6">
        <v>446731.467</v>
      </c>
      <c r="V452" s="6">
        <v>24.602830000000001</v>
      </c>
      <c r="W452" s="6">
        <v>15.952444</v>
      </c>
      <c r="X452" s="6">
        <v>10.854245000000001</v>
      </c>
      <c r="Y452" s="6">
        <v>0.32571600000000001</v>
      </c>
      <c r="Z452" s="6">
        <v>21.508386999999999</v>
      </c>
      <c r="AA452" s="6">
        <v>85.817077999999995</v>
      </c>
      <c r="AB452" s="6">
        <v>16</v>
      </c>
      <c r="AC452" s="6">
        <v>51.620190999999998</v>
      </c>
      <c r="AE452" s="5">
        <f>0.000063090994667*'raw Data'!W452</f>
        <v>1.0064555593296161E-3</v>
      </c>
      <c r="AF452" s="6">
        <f>249.088908333*('raw Data'!X452-AVERAGE('raw Data'!$D$2:$D$3001))</f>
        <v>2719.9352451000759</v>
      </c>
      <c r="AG452" s="5"/>
      <c r="AH452" s="6">
        <f>AE452/(PI()*('ugly don''t look!'!$K$7^2)/4)</f>
        <v>0.90558072778456111</v>
      </c>
      <c r="AI452" s="6">
        <f>-AF452/'ugly don''t look!'!$I$7</f>
        <v>-2974.5573546588757</v>
      </c>
      <c r="AJ452" s="6">
        <f>-'ugly don''t look!'!$K$7/4*AI452</f>
        <v>27.973778458286201</v>
      </c>
      <c r="AK452" s="5">
        <f t="shared" si="73"/>
        <v>-9.9178852916289806E-2</v>
      </c>
      <c r="AL452" s="5">
        <f t="shared" si="74"/>
        <v>3.3312675877678131</v>
      </c>
      <c r="AN452" s="6">
        <f>S452-'ugly don''t look!'!$M$5</f>
        <v>0.22457635489480499</v>
      </c>
      <c r="AO452" s="6">
        <f t="shared" si="78"/>
        <v>0.69932572491433675</v>
      </c>
      <c r="AP452" s="6">
        <f t="shared" si="79"/>
        <v>4.0031909156628771</v>
      </c>
      <c r="AQ452" s="6">
        <f t="shared" si="75"/>
        <v>-0.10882330599306997</v>
      </c>
      <c r="AV452" s="6">
        <f t="shared" si="76"/>
        <v>-0.19210907779872555</v>
      </c>
      <c r="AW452" s="6">
        <f t="shared" si="77"/>
        <v>-9.9178852916289806E-2</v>
      </c>
    </row>
    <row r="453" spans="1:49" x14ac:dyDescent="0.25">
      <c r="A453" s="6">
        <v>450042.61609999998</v>
      </c>
      <c r="B453" s="6">
        <v>25.616288000000001</v>
      </c>
      <c r="C453" s="6">
        <v>15.987874</v>
      </c>
      <c r="D453" s="6">
        <v>-9.2109999999999997E-2</v>
      </c>
      <c r="E453" s="6">
        <v>37.440931999999997</v>
      </c>
      <c r="F453" s="6">
        <v>21.51483</v>
      </c>
      <c r="G453" s="6">
        <v>85.764171000000005</v>
      </c>
      <c r="H453" s="6">
        <v>16</v>
      </c>
      <c r="I453" s="6">
        <v>63.252580999999999</v>
      </c>
      <c r="L453" s="5">
        <f t="shared" si="70"/>
        <v>1.008690873270668E-3</v>
      </c>
      <c r="M453" s="6">
        <f>249.088908333*(E453-AVERAGE('raw Data'!$Y$2:$Y$2801))</f>
        <v>9255.7790263124443</v>
      </c>
      <c r="N453" s="5" t="s">
        <v>18</v>
      </c>
      <c r="O453" s="5">
        <f>L453/(PI()*('ugly don''t look!'!$J$7^2)/4)</f>
        <v>2.0107339705152598</v>
      </c>
      <c r="P453" s="6">
        <f>-M453/'ugly don''t look!'!$H$7</f>
        <v>-8676.2083111290249</v>
      </c>
      <c r="Q453" s="6">
        <f>-'ugly don''t look!'!$J$7/4*P453</f>
        <v>54.818453161790963</v>
      </c>
      <c r="R453" s="5">
        <f t="shared" si="71"/>
        <v>0.69849981487682278</v>
      </c>
      <c r="S453" s="5">
        <f t="shared" si="72"/>
        <v>4.0040268737999813</v>
      </c>
      <c r="U453" s="6">
        <v>446733.54840000003</v>
      </c>
      <c r="V453" s="6">
        <v>24.499454</v>
      </c>
      <c r="W453" s="6">
        <v>15.972970999999999</v>
      </c>
      <c r="X453" s="6">
        <v>10.821016</v>
      </c>
      <c r="Y453" s="6">
        <v>0.30586000000000002</v>
      </c>
      <c r="Z453" s="6">
        <v>21.479880999999999</v>
      </c>
      <c r="AA453" s="6">
        <v>85.815348999999998</v>
      </c>
      <c r="AB453" s="6">
        <v>16</v>
      </c>
      <c r="AC453" s="6">
        <v>51.618538000000001</v>
      </c>
      <c r="AE453" s="5">
        <f>0.000063090994667*'raw Data'!W453</f>
        <v>1.0077506281771457E-3</v>
      </c>
      <c r="AF453" s="6">
        <f>249.088908333*('raw Data'!X453-AVERAGE('raw Data'!$D$2:$D$3001))</f>
        <v>2711.6582697650788</v>
      </c>
      <c r="AG453" s="5"/>
      <c r="AH453" s="6">
        <f>AE453/(PI()*('ugly don''t look!'!$K$7^2)/4)</f>
        <v>0.9067459947241745</v>
      </c>
      <c r="AI453" s="6">
        <f>-AF453/'ugly don''t look!'!$I$7</f>
        <v>-2965.5055443625097</v>
      </c>
      <c r="AJ453" s="6">
        <f>-'ugly don''t look!'!$K$7/4*AI453</f>
        <v>27.888652066125569</v>
      </c>
      <c r="AK453" s="5">
        <f t="shared" si="73"/>
        <v>-9.7892918006521543E-2</v>
      </c>
      <c r="AL453" s="5">
        <f t="shared" si="74"/>
        <v>3.3282198701066421</v>
      </c>
      <c r="AN453" s="6">
        <f>S453-'ugly don''t look!'!$M$5</f>
        <v>0.22541231303190923</v>
      </c>
      <c r="AO453" s="6">
        <f t="shared" si="78"/>
        <v>0.69849981487682278</v>
      </c>
      <c r="AP453" s="6">
        <f t="shared" si="79"/>
        <v>4.0040268737999813</v>
      </c>
      <c r="AQ453" s="6">
        <f t="shared" si="75"/>
        <v>-0.10745733126498255</v>
      </c>
      <c r="AV453" s="6">
        <f t="shared" si="76"/>
        <v>-0.1951567954598965</v>
      </c>
      <c r="AW453" s="6">
        <f t="shared" si="77"/>
        <v>-9.7892918006521543E-2</v>
      </c>
    </row>
    <row r="454" spans="1:49" x14ac:dyDescent="0.25">
      <c r="A454" s="6">
        <v>450044.23700000002</v>
      </c>
      <c r="B454" s="6">
        <v>25.693187000000002</v>
      </c>
      <c r="C454" s="6">
        <v>16.019172000000001</v>
      </c>
      <c r="D454" s="6">
        <v>-0.111696</v>
      </c>
      <c r="E454" s="6">
        <v>37.382035000000002</v>
      </c>
      <c r="F454" s="6">
        <v>21.654387</v>
      </c>
      <c r="G454" s="6">
        <v>85.757755000000003</v>
      </c>
      <c r="H454" s="6">
        <v>16</v>
      </c>
      <c r="I454" s="6">
        <v>63.223747000000003</v>
      </c>
      <c r="L454" s="5">
        <f t="shared" si="70"/>
        <v>1.0106654952217557E-3</v>
      </c>
      <c r="M454" s="6">
        <f>249.088908333*(E454-AVERAGE('raw Data'!$Y$2:$Y$2801))</f>
        <v>9241.1084368783577</v>
      </c>
      <c r="N454" s="5" t="s">
        <v>18</v>
      </c>
      <c r="O454" s="5">
        <f>L454/(PI()*('ugly don''t look!'!$J$7^2)/4)</f>
        <v>2.0146702006737653</v>
      </c>
      <c r="P454" s="6">
        <f>-M454/'ugly don''t look!'!$H$7</f>
        <v>-8662.4563525293943</v>
      </c>
      <c r="Q454" s="6">
        <f>-'ugly don''t look!'!$J$7/4*P454</f>
        <v>54.731564849368844</v>
      </c>
      <c r="R454" s="5">
        <f t="shared" si="71"/>
        <v>0.70045550988070204</v>
      </c>
      <c r="S454" s="5">
        <f t="shared" si="72"/>
        <v>4.0024405969153385</v>
      </c>
      <c r="U454" s="6">
        <v>446736.01799999998</v>
      </c>
      <c r="V454" s="6">
        <v>24.479147000000001</v>
      </c>
      <c r="W454" s="6">
        <v>15.950818</v>
      </c>
      <c r="X454" s="6">
        <v>10.811833</v>
      </c>
      <c r="Y454" s="6">
        <v>0.28447699999999998</v>
      </c>
      <c r="Z454" s="6">
        <v>21.404354999999999</v>
      </c>
      <c r="AA454" s="6">
        <v>85.817125000000004</v>
      </c>
      <c r="AB454" s="6">
        <v>16</v>
      </c>
      <c r="AC454" s="6">
        <v>51.683498999999998</v>
      </c>
      <c r="AE454" s="5">
        <f>0.000063090994667*'raw Data'!W454</f>
        <v>1.0063529733722876E-3</v>
      </c>
      <c r="AF454" s="6">
        <f>249.088908333*('raw Data'!X454-AVERAGE('raw Data'!$D$2:$D$3001))</f>
        <v>2709.3708863198567</v>
      </c>
      <c r="AG454" s="5"/>
      <c r="AH454" s="6">
        <f>AE454/(PI()*('ugly don''t look!'!$K$7^2)/4)</f>
        <v>0.90548842379255978</v>
      </c>
      <c r="AI454" s="6">
        <f>-AF454/'ugly don''t look!'!$I$7</f>
        <v>-2963.0040314084172</v>
      </c>
      <c r="AJ454" s="6">
        <f>-'ugly don''t look!'!$K$7/4*AI454</f>
        <v>27.865126962775751</v>
      </c>
      <c r="AK454" s="5">
        <f t="shared" si="73"/>
        <v>-9.9280786066662199E-2</v>
      </c>
      <c r="AL454" s="5">
        <f t="shared" si="74"/>
        <v>3.3273759773640981</v>
      </c>
      <c r="AN454" s="6">
        <f>S454-'ugly don''t look!'!$M$5</f>
        <v>0.22382603614726637</v>
      </c>
      <c r="AO454" s="6">
        <f t="shared" si="78"/>
        <v>0.70045550988070204</v>
      </c>
      <c r="AP454" s="6">
        <f t="shared" si="79"/>
        <v>4.0024405969153385</v>
      </c>
      <c r="AQ454" s="6">
        <f t="shared" si="75"/>
        <v>-0.11029864895537581</v>
      </c>
      <c r="AV454" s="6">
        <f t="shared" si="76"/>
        <v>-0.19600068820244054</v>
      </c>
      <c r="AW454" s="6">
        <f t="shared" si="77"/>
        <v>-9.9280786066662199E-2</v>
      </c>
    </row>
    <row r="455" spans="1:49" x14ac:dyDescent="0.25">
      <c r="A455" s="6">
        <v>450045.20500000002</v>
      </c>
      <c r="B455" s="6">
        <v>25.567969000000002</v>
      </c>
      <c r="C455" s="6">
        <v>16.023707000000002</v>
      </c>
      <c r="D455" s="6">
        <v>-0.12512599999999999</v>
      </c>
      <c r="E455" s="6">
        <v>37.426869000000003</v>
      </c>
      <c r="F455" s="6">
        <v>21.530747999999999</v>
      </c>
      <c r="G455" s="6">
        <v>85.757885000000002</v>
      </c>
      <c r="H455" s="6">
        <v>16</v>
      </c>
      <c r="I455" s="6">
        <v>63.208607000000001</v>
      </c>
      <c r="L455" s="5">
        <f t="shared" si="70"/>
        <v>1.0109516128825708E-3</v>
      </c>
      <c r="M455" s="6">
        <f>249.088908333*(E455-AVERAGE('raw Data'!$Y$2:$Y$2801))</f>
        <v>9252.2760889945603</v>
      </c>
      <c r="N455" s="5" t="s">
        <v>18</v>
      </c>
      <c r="O455" s="5">
        <f>L455/(PI()*('ugly don''t look!'!$J$7^2)/4)</f>
        <v>2.015240550337285</v>
      </c>
      <c r="P455" s="6">
        <f>-M455/'ugly don''t look!'!$H$7</f>
        <v>-8672.9247178426704</v>
      </c>
      <c r="Q455" s="6">
        <f>-'ugly don''t look!'!$J$7/4*P455</f>
        <v>54.79770659850945</v>
      </c>
      <c r="R455" s="5">
        <f t="shared" si="71"/>
        <v>0.70073856809343527</v>
      </c>
      <c r="S455" s="5">
        <f t="shared" si="72"/>
        <v>4.0036483426860547</v>
      </c>
      <c r="U455" s="6">
        <v>446736.28</v>
      </c>
      <c r="V455" s="6">
        <v>24.578643</v>
      </c>
      <c r="W455" s="6">
        <v>15.965176</v>
      </c>
      <c r="X455" s="6">
        <v>10.813705000000001</v>
      </c>
      <c r="Y455" s="6">
        <v>0.28503499999999998</v>
      </c>
      <c r="Z455" s="6">
        <v>21.357703999999998</v>
      </c>
      <c r="AA455" s="6">
        <v>85.816678999999993</v>
      </c>
      <c r="AB455" s="6">
        <v>16</v>
      </c>
      <c r="AC455" s="6">
        <v>51.672865999999999</v>
      </c>
      <c r="AE455" s="5">
        <f>0.000063090994667*'raw Data'!W455</f>
        <v>1.0072588338737164E-3</v>
      </c>
      <c r="AF455" s="6">
        <f>249.088908333*('raw Data'!X455-AVERAGE('raw Data'!$D$2:$D$3001))</f>
        <v>2709.8371807562557</v>
      </c>
      <c r="AG455" s="5"/>
      <c r="AH455" s="6">
        <f>AE455/(PI()*('ugly don''t look!'!$K$7^2)/4)</f>
        <v>0.90630349188429116</v>
      </c>
      <c r="AI455" s="6">
        <f>-AF455/'ugly don''t look!'!$I$7</f>
        <v>-2963.5139772050043</v>
      </c>
      <c r="AJ455" s="6">
        <f>-'ugly don''t look!'!$K$7/4*AI455</f>
        <v>27.869922671527885</v>
      </c>
      <c r="AK455" s="5">
        <f t="shared" si="73"/>
        <v>-9.8381049027696732E-2</v>
      </c>
      <c r="AL455" s="5">
        <f t="shared" si="74"/>
        <v>3.3275480668767274</v>
      </c>
      <c r="AN455" s="6">
        <f>S455-'ugly don''t look!'!$M$5</f>
        <v>0.22503378191798262</v>
      </c>
      <c r="AO455" s="6">
        <f t="shared" si="78"/>
        <v>0.70073856809343527</v>
      </c>
      <c r="AP455" s="6">
        <f t="shared" si="79"/>
        <v>4.0036483426860547</v>
      </c>
      <c r="AQ455" s="6">
        <f t="shared" si="75"/>
        <v>-0.10927255196255095</v>
      </c>
      <c r="AV455" s="6">
        <f t="shared" si="76"/>
        <v>-0.19582859868981117</v>
      </c>
      <c r="AW455" s="6">
        <f t="shared" si="77"/>
        <v>-9.8381049027696732E-2</v>
      </c>
    </row>
    <row r="456" spans="1:49" x14ac:dyDescent="0.25">
      <c r="A456" s="6">
        <v>450047.22399999999</v>
      </c>
      <c r="B456" s="6">
        <v>25.682676000000001</v>
      </c>
      <c r="C456" s="6">
        <v>15.958228</v>
      </c>
      <c r="D456" s="6">
        <v>-0.103482</v>
      </c>
      <c r="E456" s="6">
        <v>37.421168999999999</v>
      </c>
      <c r="F456" s="6">
        <v>21.489151</v>
      </c>
      <c r="G456" s="6">
        <v>85.759382000000002</v>
      </c>
      <c r="H456" s="6">
        <v>16</v>
      </c>
      <c r="I456" s="6">
        <v>63.287191999999997</v>
      </c>
      <c r="L456" s="5">
        <f t="shared" si="70"/>
        <v>1.0068204776427702E-3</v>
      </c>
      <c r="M456" s="6">
        <f>249.088908333*(E456-AVERAGE('raw Data'!$Y$2:$Y$2801))</f>
        <v>9250.8562822170607</v>
      </c>
      <c r="N456" s="5" t="s">
        <v>18</v>
      </c>
      <c r="O456" s="5">
        <f>L456/(PI()*('ugly don''t look!'!$J$7^2)/4)</f>
        <v>2.0070055060996723</v>
      </c>
      <c r="P456" s="6">
        <f>-M456/'ugly don''t look!'!$H$7</f>
        <v>-8671.5938153515763</v>
      </c>
      <c r="Q456" s="6">
        <f>-'ugly don''t look!'!$J$7/4*P456</f>
        <v>54.789297623845094</v>
      </c>
      <c r="R456" s="5">
        <f t="shared" si="71"/>
        <v>0.69664381325820679</v>
      </c>
      <c r="S456" s="5">
        <f t="shared" si="72"/>
        <v>4.0034948760457256</v>
      </c>
      <c r="U456" s="6">
        <v>446738.78</v>
      </c>
      <c r="V456" s="6">
        <v>24.512926</v>
      </c>
      <c r="W456" s="6">
        <v>16.231066999999999</v>
      </c>
      <c r="X456" s="6">
        <v>10.68765</v>
      </c>
      <c r="Y456" s="6">
        <v>0.25454399999999999</v>
      </c>
      <c r="Z456" s="6">
        <v>21.376821</v>
      </c>
      <c r="AA456" s="6">
        <v>85.818055000000001</v>
      </c>
      <c r="AB456" s="6">
        <v>16</v>
      </c>
      <c r="AC456" s="6">
        <v>51.330188999999997</v>
      </c>
      <c r="AE456" s="5">
        <f>0.000063090994667*'raw Data'!W456</f>
        <v>1.0240341615367198E-3</v>
      </c>
      <c r="AF456" s="6">
        <f>249.088908333*('raw Data'!X456-AVERAGE('raw Data'!$D$2:$D$3001))</f>
        <v>2678.4382784163395</v>
      </c>
      <c r="AG456" s="5"/>
      <c r="AH456" s="6">
        <f>AE456/(PI()*('ugly don''t look!'!$K$7^2)/4)</f>
        <v>0.92139746527741928</v>
      </c>
      <c r="AI456" s="6">
        <f>-AF456/'ugly don''t look!'!$I$7</f>
        <v>-2929.1757200528646</v>
      </c>
      <c r="AJ456" s="6">
        <f>-'ugly don''t look!'!$K$7/4*AI456</f>
        <v>27.546993682879158</v>
      </c>
      <c r="AK456" s="5">
        <f t="shared" si="73"/>
        <v>-8.1863777431120499E-2</v>
      </c>
      <c r="AL456" s="5">
        <f t="shared" si="74"/>
        <v>3.3158934074261186</v>
      </c>
      <c r="AN456" s="6">
        <f>S456-'ugly don''t look!'!$M$5</f>
        <v>0.22488031527765351</v>
      </c>
      <c r="AO456" s="6">
        <f t="shared" si="78"/>
        <v>0.69664381325820679</v>
      </c>
      <c r="AP456" s="6">
        <f t="shared" si="79"/>
        <v>4.0034948760457256</v>
      </c>
      <c r="AQ456" s="6">
        <f t="shared" si="75"/>
        <v>-0.10679826509450493</v>
      </c>
      <c r="AV456" s="6">
        <f t="shared" si="76"/>
        <v>-0.20748325814042001</v>
      </c>
      <c r="AW456" s="6">
        <f t="shared" si="77"/>
        <v>-8.1863777431120499E-2</v>
      </c>
    </row>
    <row r="457" spans="1:49" x14ac:dyDescent="0.25">
      <c r="A457" s="6">
        <v>450051.30599999998</v>
      </c>
      <c r="B457" s="6">
        <v>25.730252</v>
      </c>
      <c r="C457" s="6">
        <v>15.952</v>
      </c>
      <c r="D457" s="6">
        <v>-8.0077999999999996E-2</v>
      </c>
      <c r="E457" s="6">
        <v>37.394533000000003</v>
      </c>
      <c r="F457" s="6">
        <v>21.562584999999999</v>
      </c>
      <c r="G457" s="6">
        <v>85.763008999999997</v>
      </c>
      <c r="H457" s="6">
        <v>16</v>
      </c>
      <c r="I457" s="6">
        <v>63.383101000000003</v>
      </c>
      <c r="L457" s="5">
        <f t="shared" si="70"/>
        <v>1.0064275469279841E-3</v>
      </c>
      <c r="M457" s="6">
        <f>249.088908333*(E457-AVERAGE('raw Data'!$Y$2:$Y$2801))</f>
        <v>9244.2215500547045</v>
      </c>
      <c r="N457" s="5" t="s">
        <v>18</v>
      </c>
      <c r="O457" s="5">
        <f>L457/(PI()*('ugly don''t look!'!$J$7^2)/4)</f>
        <v>2.0062222342795186</v>
      </c>
      <c r="P457" s="6">
        <f>-M457/'ugly don''t look!'!$H$7</f>
        <v>-8665.3745313598665</v>
      </c>
      <c r="Q457" s="6">
        <f>-'ugly don''t look!'!$J$7/4*P457</f>
        <v>54.750002632764478</v>
      </c>
      <c r="R457" s="5">
        <f t="shared" si="71"/>
        <v>0.69625346818896572</v>
      </c>
      <c r="S457" s="5">
        <f t="shared" si="72"/>
        <v>4.0027774167836316</v>
      </c>
      <c r="U457" s="6">
        <v>446739.18099999998</v>
      </c>
      <c r="V457" s="6">
        <v>24.594708000000001</v>
      </c>
      <c r="W457" s="6">
        <v>16.246614999999998</v>
      </c>
      <c r="X457" s="6">
        <v>10.676866</v>
      </c>
      <c r="Y457" s="6">
        <v>0.247727</v>
      </c>
      <c r="Z457" s="6">
        <v>21.474931999999999</v>
      </c>
      <c r="AA457" s="6">
        <v>85.821607</v>
      </c>
      <c r="AB457" s="6">
        <v>16</v>
      </c>
      <c r="AC457" s="6">
        <v>51.282336999999998</v>
      </c>
      <c r="AE457" s="5">
        <f>0.000063090994667*'raw Data'!W457</f>
        <v>1.0250151003218021E-3</v>
      </c>
      <c r="AF457" s="6">
        <f>249.088908333*('raw Data'!X457-AVERAGE('raw Data'!$D$2:$D$3001))</f>
        <v>2675.7521036288767</v>
      </c>
      <c r="AG457" s="5"/>
      <c r="AH457" s="6">
        <f>AE457/(PI()*('ugly don''t look!'!$K$7^2)/4)</f>
        <v>0.92228008672123007</v>
      </c>
      <c r="AI457" s="6">
        <f>-AF457/'ugly don''t look!'!$I$7</f>
        <v>-2926.2380835836361</v>
      </c>
      <c r="AJ457" s="6">
        <f>-'ugly don''t look!'!$K$7/4*AI457</f>
        <v>27.51936712134977</v>
      </c>
      <c r="AK457" s="5">
        <f t="shared" si="73"/>
        <v>-8.0906319864551185E-2</v>
      </c>
      <c r="AL457" s="5">
        <f t="shared" si="74"/>
        <v>3.3148900157567303</v>
      </c>
      <c r="AN457" s="6">
        <f>S457-'ugly don''t look!'!$M$5</f>
        <v>0.22416285601555952</v>
      </c>
      <c r="AO457" s="6">
        <f t="shared" si="78"/>
        <v>0.69625346818896572</v>
      </c>
      <c r="AP457" s="6">
        <f t="shared" si="79"/>
        <v>4.0027774167836316</v>
      </c>
      <c r="AQ457" s="6">
        <f t="shared" si="75"/>
        <v>-0.10726522569026845</v>
      </c>
      <c r="AV457" s="6">
        <f t="shared" si="76"/>
        <v>-0.20848664980980836</v>
      </c>
      <c r="AW457" s="6">
        <f t="shared" si="77"/>
        <v>-8.0906319864551185E-2</v>
      </c>
    </row>
    <row r="458" spans="1:49" x14ac:dyDescent="0.25">
      <c r="A458" s="6">
        <v>450051.57909999997</v>
      </c>
      <c r="B458" s="6">
        <v>25.738918999999999</v>
      </c>
      <c r="C458" s="6">
        <v>15.958228</v>
      </c>
      <c r="D458" s="6">
        <v>-8.0589999999999995E-2</v>
      </c>
      <c r="E458" s="6">
        <v>37.394142000000002</v>
      </c>
      <c r="F458" s="6">
        <v>21.524084999999999</v>
      </c>
      <c r="G458" s="6">
        <v>85.765174999999999</v>
      </c>
      <c r="H458" s="6">
        <v>16</v>
      </c>
      <c r="I458" s="6">
        <v>63.380921000000001</v>
      </c>
      <c r="L458" s="5">
        <f t="shared" si="70"/>
        <v>1.0068204776427702E-3</v>
      </c>
      <c r="M458" s="6">
        <f>249.088908333*(E458-AVERAGE('raw Data'!$Y$2:$Y$2801))</f>
        <v>9244.1241562915457</v>
      </c>
      <c r="N458" s="5" t="s">
        <v>18</v>
      </c>
      <c r="O458" s="5">
        <f>L458/(PI()*('ugly don''t look!'!$J$7^2)/4)</f>
        <v>2.0070055060996723</v>
      </c>
      <c r="P458" s="6">
        <f>-M458/'ugly don''t look!'!$H$7</f>
        <v>-8665.2832361188102</v>
      </c>
      <c r="Q458" s="6">
        <f>-'ugly don''t look!'!$J$7/4*P458</f>
        <v>54.749425806607675</v>
      </c>
      <c r="R458" s="5">
        <f t="shared" si="71"/>
        <v>0.69664381325820679</v>
      </c>
      <c r="S458" s="5">
        <f t="shared" si="72"/>
        <v>4.0027668810910706</v>
      </c>
      <c r="U458" s="6">
        <v>446740.88410000002</v>
      </c>
      <c r="V458" s="6">
        <v>24.498346999999999</v>
      </c>
      <c r="W458" s="6">
        <v>16.174790999999999</v>
      </c>
      <c r="X458" s="6">
        <v>10.743427000000001</v>
      </c>
      <c r="Y458" s="6">
        <v>0.26601799999999998</v>
      </c>
      <c r="Z458" s="6">
        <v>21.438649999999999</v>
      </c>
      <c r="AA458" s="6">
        <v>85.819291000000007</v>
      </c>
      <c r="AB458" s="6">
        <v>16</v>
      </c>
      <c r="AC458" s="6">
        <v>51.230361000000002</v>
      </c>
      <c r="AE458" s="5">
        <f>0.000063090994667*'raw Data'!W458</f>
        <v>1.0204836527208396E-3</v>
      </c>
      <c r="AF458" s="6">
        <f>249.088908333*('raw Data'!X458-AVERAGE('raw Data'!$D$2:$D$3001))</f>
        <v>2692.3317104564298</v>
      </c>
      <c r="AG458" s="5"/>
      <c r="AH458" s="6">
        <f>AE458/(PI()*('ugly don''t look!'!$K$7^2)/4)</f>
        <v>0.91820281616679988</v>
      </c>
      <c r="AI458" s="6">
        <f>-AF458/'ugly don''t look!'!$I$7</f>
        <v>-2944.3697620914586</v>
      </c>
      <c r="AJ458" s="6">
        <f>-'ugly don''t look!'!$K$7/4*AI458</f>
        <v>27.689883772124809</v>
      </c>
      <c r="AK458" s="5">
        <f t="shared" si="73"/>
        <v>-8.5336980120096162E-2</v>
      </c>
      <c r="AL458" s="5">
        <f t="shared" si="74"/>
        <v>3.3210671397065568</v>
      </c>
      <c r="AN458" s="6">
        <f>S458-'ugly don''t look!'!$M$5</f>
        <v>0.22415232032299848</v>
      </c>
      <c r="AO458" s="6">
        <f t="shared" si="78"/>
        <v>0.69664381325820679</v>
      </c>
      <c r="AP458" s="6">
        <f t="shared" si="79"/>
        <v>4.0027668810910706</v>
      </c>
      <c r="AQ458" s="6">
        <f t="shared" si="75"/>
        <v>-0.10752626004915997</v>
      </c>
      <c r="AV458" s="6">
        <f t="shared" si="76"/>
        <v>-0.20230952585998185</v>
      </c>
      <c r="AW458" s="6">
        <f t="shared" si="77"/>
        <v>-8.5336980120096162E-2</v>
      </c>
    </row>
    <row r="459" spans="1:49" x14ac:dyDescent="0.25">
      <c r="A459" s="6">
        <v>450053.6741</v>
      </c>
      <c r="B459" s="6">
        <v>25.562068</v>
      </c>
      <c r="C459" s="6">
        <v>15.957297000000001</v>
      </c>
      <c r="D459" s="6">
        <v>-8.1987000000000004E-2</v>
      </c>
      <c r="E459" s="6">
        <v>37.377229</v>
      </c>
      <c r="F459" s="6">
        <v>21.519137000000001</v>
      </c>
      <c r="G459" s="6">
        <v>85.763818000000001</v>
      </c>
      <c r="H459" s="6">
        <v>16</v>
      </c>
      <c r="I459" s="6">
        <v>63.422908</v>
      </c>
      <c r="L459" s="5">
        <f t="shared" si="70"/>
        <v>1.0067617399267352E-3</v>
      </c>
      <c r="M459" s="6">
        <f>249.088908333*(E459-AVERAGE('raw Data'!$Y$2:$Y$2801))</f>
        <v>9239.9113155849082</v>
      </c>
      <c r="N459" s="5" t="s">
        <v>18</v>
      </c>
      <c r="O459" s="5">
        <f>L459/(PI()*('ugly don''t look!'!$J$7^2)/4)</f>
        <v>2.0068884177784518</v>
      </c>
      <c r="P459" s="6">
        <f>-M459/'ugly don''t look!'!$H$7</f>
        <v>-8661.3341915869041</v>
      </c>
      <c r="Q459" s="6">
        <f>-'ugly don''t look!'!$J$7/4*P459</f>
        <v>54.72447475599396</v>
      </c>
      <c r="R459" s="5">
        <f t="shared" si="71"/>
        <v>0.69658547174571339</v>
      </c>
      <c r="S459" s="5">
        <f t="shared" si="72"/>
        <v>4.002311045482446</v>
      </c>
      <c r="U459" s="6">
        <v>446744.06699999998</v>
      </c>
      <c r="V459" s="6">
        <v>24.567568000000001</v>
      </c>
      <c r="W459" s="6">
        <v>16.137014000000001</v>
      </c>
      <c r="X459" s="6">
        <v>10.876289999999999</v>
      </c>
      <c r="Y459" s="6">
        <v>0.24890000000000001</v>
      </c>
      <c r="Z459" s="6">
        <v>21.414079000000001</v>
      </c>
      <c r="AA459" s="6">
        <v>85.815422999999996</v>
      </c>
      <c r="AB459" s="6">
        <v>16</v>
      </c>
      <c r="AC459" s="6">
        <v>51.106776000000004</v>
      </c>
      <c r="AE459" s="5">
        <f>0.000063090994667*'raw Data'!W459</f>
        <v>1.0181002642153044E-3</v>
      </c>
      <c r="AF459" s="6">
        <f>249.088908333*('raw Data'!X459-AVERAGE('raw Data'!$D$2:$D$3001))</f>
        <v>2725.4264100842765</v>
      </c>
      <c r="AG459" s="5"/>
      <c r="AH459" s="6">
        <f>AE459/(PI()*('ugly don''t look!'!$K$7^2)/4)</f>
        <v>0.91605830945964484</v>
      </c>
      <c r="AI459" s="6">
        <f>-AF459/'ugly don''t look!'!$I$7</f>
        <v>-2980.562565708964</v>
      </c>
      <c r="AJ459" s="6">
        <f>-'ugly don''t look!'!$K$7/4*AI459</f>
        <v>28.030253564825099</v>
      </c>
      <c r="AK459" s="5">
        <f t="shared" si="73"/>
        <v>-8.7675259718670351E-2</v>
      </c>
      <c r="AL459" s="5">
        <f t="shared" si="74"/>
        <v>3.3332844113300402</v>
      </c>
      <c r="AN459" s="6">
        <f>S459-'ugly don''t look!'!$M$5</f>
        <v>0.22369648471437387</v>
      </c>
      <c r="AO459" s="6">
        <f t="shared" si="78"/>
        <v>0.69658547174571339</v>
      </c>
      <c r="AP459" s="6">
        <f t="shared" si="79"/>
        <v>4.002311045482446</v>
      </c>
      <c r="AQ459" s="6">
        <f t="shared" si="75"/>
        <v>-0.10794465578157528</v>
      </c>
      <c r="AV459" s="6">
        <f t="shared" si="76"/>
        <v>-0.19009225423649845</v>
      </c>
      <c r="AW459" s="6">
        <f t="shared" si="77"/>
        <v>-8.7675259718670351E-2</v>
      </c>
    </row>
    <row r="460" spans="1:49" x14ac:dyDescent="0.25">
      <c r="A460" s="6">
        <v>450054.38799999998</v>
      </c>
      <c r="B460" s="6">
        <v>25.584567</v>
      </c>
      <c r="C460" s="6">
        <v>15.955328</v>
      </c>
      <c r="D460" s="6">
        <v>-7.9240000000000005E-2</v>
      </c>
      <c r="E460" s="6">
        <v>37.433537000000001</v>
      </c>
      <c r="F460" s="6">
        <v>21.559622999999998</v>
      </c>
      <c r="G460" s="6">
        <v>85.765826000000004</v>
      </c>
      <c r="H460" s="6">
        <v>16</v>
      </c>
      <c r="I460" s="6">
        <v>63.435388000000003</v>
      </c>
      <c r="L460" s="5">
        <f t="shared" si="70"/>
        <v>1.0066375137582357E-3</v>
      </c>
      <c r="M460" s="6">
        <f>249.088908333*(E460-AVERAGE('raw Data'!$Y$2:$Y$2801))</f>
        <v>9253.9370138353243</v>
      </c>
      <c r="N460" s="5" t="s">
        <v>18</v>
      </c>
      <c r="O460" s="5">
        <f>L460/(PI()*('ugly don''t look!'!$J$7^2)/4)</f>
        <v>2.0066407841538716</v>
      </c>
      <c r="P460" s="6">
        <f>-M460/'ugly don''t look!'!$H$7</f>
        <v>-8674.4816402655833</v>
      </c>
      <c r="Q460" s="6">
        <f>-'ugly don''t look!'!$J$7/4*P460</f>
        <v>54.807543623608019</v>
      </c>
      <c r="R460" s="5">
        <f t="shared" si="71"/>
        <v>0.69646207230724644</v>
      </c>
      <c r="S460" s="5">
        <f t="shared" si="72"/>
        <v>4.0038278418451743</v>
      </c>
      <c r="U460" s="6">
        <v>446744.34700000001</v>
      </c>
      <c r="V460" s="6">
        <v>24.641961999999999</v>
      </c>
      <c r="W460" s="6">
        <v>16.137910999999999</v>
      </c>
      <c r="X460" s="6">
        <v>10.870134</v>
      </c>
      <c r="Y460" s="6">
        <v>0.25711400000000001</v>
      </c>
      <c r="Z460" s="6">
        <v>21.382238000000001</v>
      </c>
      <c r="AA460" s="6">
        <v>85.814465999999996</v>
      </c>
      <c r="AB460" s="6">
        <v>16</v>
      </c>
      <c r="AC460" s="6">
        <v>51.092874999999999</v>
      </c>
      <c r="AE460" s="5">
        <f>0.000063090994667*'raw Data'!W460</f>
        <v>1.0181568568375207E-3</v>
      </c>
      <c r="AF460" s="6">
        <f>249.088908333*('raw Data'!X460-AVERAGE('raw Data'!$D$2:$D$3001))</f>
        <v>2723.8930187645792</v>
      </c>
      <c r="AG460" s="5"/>
      <c r="AH460" s="6">
        <f>AE460/(PI()*('ugly don''t look!'!$K$7^2)/4)</f>
        <v>0.91610922992755695</v>
      </c>
      <c r="AI460" s="6">
        <f>-AF460/'ugly don''t look!'!$I$7</f>
        <v>-2978.8856285701872</v>
      </c>
      <c r="AJ460" s="6">
        <f>-'ugly don''t look!'!$K$7/4*AI460</f>
        <v>28.014483061044043</v>
      </c>
      <c r="AK460" s="5">
        <f t="shared" si="73"/>
        <v>-8.7619674771518358E-2</v>
      </c>
      <c r="AL460" s="5">
        <f t="shared" si="74"/>
        <v>3.3327216286265515</v>
      </c>
      <c r="AN460" s="6">
        <f>S460-'ugly don''t look!'!$M$5</f>
        <v>0.22521328107710215</v>
      </c>
      <c r="AO460" s="6">
        <f t="shared" si="78"/>
        <v>0.69646207230724644</v>
      </c>
      <c r="AP460" s="6">
        <f t="shared" si="79"/>
        <v>4.0038278418451743</v>
      </c>
      <c r="AQ460" s="6">
        <f t="shared" si="75"/>
        <v>-0.10634866949895891</v>
      </c>
      <c r="AV460" s="6">
        <f t="shared" si="76"/>
        <v>-0.19065503693998709</v>
      </c>
      <c r="AW460" s="6">
        <f t="shared" si="77"/>
        <v>-8.7619674771518358E-2</v>
      </c>
    </row>
    <row r="461" spans="1:49" x14ac:dyDescent="0.25">
      <c r="A461" s="6">
        <v>450054.79200000002</v>
      </c>
      <c r="B461" s="6">
        <v>25.530346000000002</v>
      </c>
      <c r="C461" s="6">
        <v>15.956618000000001</v>
      </c>
      <c r="D461" s="6">
        <v>-7.4526999999999996E-2</v>
      </c>
      <c r="E461" s="6">
        <v>37.417592999999997</v>
      </c>
      <c r="F461" s="6">
        <v>21.558008000000001</v>
      </c>
      <c r="G461" s="6">
        <v>85.765184000000005</v>
      </c>
      <c r="H461" s="6">
        <v>16</v>
      </c>
      <c r="I461" s="6">
        <v>63.439808999999997</v>
      </c>
      <c r="L461" s="5">
        <f t="shared" si="70"/>
        <v>1.0067189011413564E-3</v>
      </c>
      <c r="M461" s="6">
        <f>249.088908333*(E461-AVERAGE('raw Data'!$Y$2:$Y$2801))</f>
        <v>9249.9655402808621</v>
      </c>
      <c r="N461" s="5" t="s">
        <v>18</v>
      </c>
      <c r="O461" s="5">
        <f>L461/(PI()*('ugly don''t look!'!$J$7^2)/4)</f>
        <v>2.0068030225366593</v>
      </c>
      <c r="P461" s="6">
        <f>-M461/'ugly don''t look!'!$H$7</f>
        <v>-8670.7588491571641</v>
      </c>
      <c r="Q461" s="6">
        <f>-'ugly don''t look!'!$J$7/4*P461</f>
        <v>54.784022098687252</v>
      </c>
      <c r="R461" s="5">
        <f t="shared" si="71"/>
        <v>0.69654291977425498</v>
      </c>
      <c r="S461" s="5">
        <f t="shared" si="72"/>
        <v>4.0033985838976864</v>
      </c>
      <c r="U461" s="6">
        <v>446745.77299999999</v>
      </c>
      <c r="V461" s="6">
        <v>24.640485000000002</v>
      </c>
      <c r="W461" s="6">
        <v>16.137843</v>
      </c>
      <c r="X461" s="6">
        <v>10.883088000000001</v>
      </c>
      <c r="Y461" s="6">
        <v>0.252141</v>
      </c>
      <c r="Z461" s="6">
        <v>21.415929999999999</v>
      </c>
      <c r="AA461" s="6">
        <v>85.812708000000001</v>
      </c>
      <c r="AB461" s="6">
        <v>16</v>
      </c>
      <c r="AC461" s="6">
        <v>51.027701</v>
      </c>
      <c r="AE461" s="5">
        <f>0.000063090994667*'raw Data'!W461</f>
        <v>1.0181525666498833E-3</v>
      </c>
      <c r="AF461" s="6">
        <f>249.088908333*('raw Data'!X461-AVERAGE('raw Data'!$D$2:$D$3001))</f>
        <v>2727.1197164831251</v>
      </c>
      <c r="AG461" s="5"/>
      <c r="AH461" s="6">
        <f>AE461/(PI()*('ugly don''t look!'!$K$7^2)/4)</f>
        <v>0.91610536973600953</v>
      </c>
      <c r="AI461" s="6">
        <f>-AF461/'ugly don''t look!'!$I$7</f>
        <v>-2982.4143881049049</v>
      </c>
      <c r="AJ461" s="6">
        <f>-'ugly don''t look!'!$K$7/4*AI461</f>
        <v>28.047668750774363</v>
      </c>
      <c r="AK461" s="5">
        <f t="shared" si="73"/>
        <v>-8.7623888460840696E-2</v>
      </c>
      <c r="AL461" s="5">
        <f t="shared" si="74"/>
        <v>3.3339055180255097</v>
      </c>
      <c r="AN461" s="6">
        <f>S461-'ugly don''t look!'!$M$5</f>
        <v>0.22478402312961432</v>
      </c>
      <c r="AO461" s="6">
        <f t="shared" si="78"/>
        <v>0.69654291977425498</v>
      </c>
      <c r="AP461" s="6">
        <f t="shared" si="79"/>
        <v>4.0033985838976864</v>
      </c>
      <c r="AQ461" s="6">
        <f t="shared" si="75"/>
        <v>-0.10682981021443258</v>
      </c>
      <c r="AV461" s="6">
        <f t="shared" si="76"/>
        <v>-0.18947114754102889</v>
      </c>
      <c r="AW461" s="6">
        <f t="shared" si="77"/>
        <v>-8.7623888460840696E-2</v>
      </c>
    </row>
    <row r="462" spans="1:49" x14ac:dyDescent="0.25">
      <c r="A462" s="6">
        <v>450055.70679999999</v>
      </c>
      <c r="B462" s="6">
        <v>25.597477999999999</v>
      </c>
      <c r="C462" s="6">
        <v>15.948245</v>
      </c>
      <c r="D462" s="6">
        <v>-7.2953000000000004E-2</v>
      </c>
      <c r="E462" s="6">
        <v>37.385536999999999</v>
      </c>
      <c r="F462" s="6">
        <v>21.557772</v>
      </c>
      <c r="G462" s="6">
        <v>85.764077999999998</v>
      </c>
      <c r="H462" s="6">
        <v>16</v>
      </c>
      <c r="I462" s="6">
        <v>63.462662000000002</v>
      </c>
      <c r="L462" s="5">
        <f t="shared" si="70"/>
        <v>1.0061906402430096E-3</v>
      </c>
      <c r="M462" s="6">
        <f>249.088908333*(E462-AVERAGE('raw Data'!$Y$2:$Y$2801))</f>
        <v>9241.9807462353401</v>
      </c>
      <c r="N462" s="5" t="s">
        <v>18</v>
      </c>
      <c r="O462" s="5">
        <f>L462/(PI()*('ugly don''t look!'!$J$7^2)/4)</f>
        <v>2.0057499822428011</v>
      </c>
      <c r="P462" s="6">
        <f>-M462/'ugly don''t look!'!$H$7</f>
        <v>-8663.2740403405896</v>
      </c>
      <c r="Q462" s="6">
        <f>-'ugly don''t look!'!$J$7/4*P462</f>
        <v>54.736731205381929</v>
      </c>
      <c r="R462" s="5">
        <f t="shared" si="71"/>
        <v>0.69601804679848167</v>
      </c>
      <c r="S462" s="5">
        <f t="shared" si="72"/>
        <v>4.0025349869114031</v>
      </c>
      <c r="U462" s="6">
        <v>446746.96399999998</v>
      </c>
      <c r="V462" s="6">
        <v>24.606152000000002</v>
      </c>
      <c r="W462" s="6">
        <v>16.106687999999998</v>
      </c>
      <c r="X462" s="6">
        <v>10.871335</v>
      </c>
      <c r="Y462" s="6">
        <v>0.24089099999999999</v>
      </c>
      <c r="Z462" s="6">
        <v>21.500205000000001</v>
      </c>
      <c r="AA462" s="6">
        <v>85.815562999999997</v>
      </c>
      <c r="AB462" s="6">
        <v>16</v>
      </c>
      <c r="AC462" s="6">
        <v>51.009081999999999</v>
      </c>
      <c r="AE462" s="5">
        <f>0.000063090994667*'raw Data'!W462</f>
        <v>1.0161869667110329E-3</v>
      </c>
      <c r="AF462" s="6">
        <f>249.088908333*('raw Data'!X462-AVERAGE('raw Data'!$D$2:$D$3001))</f>
        <v>2724.1921745434865</v>
      </c>
      <c r="AG462" s="5"/>
      <c r="AH462" s="6">
        <f>AE462/(PI()*('ugly don''t look!'!$K$7^2)/4)</f>
        <v>0.9143367775645449</v>
      </c>
      <c r="AI462" s="6">
        <f>-AF462/'ugly don''t look!'!$I$7</f>
        <v>-2979.2127893082748</v>
      </c>
      <c r="AJ462" s="6">
        <f>-'ugly don''t look!'!$K$7/4*AI462</f>
        <v>28.017559795131277</v>
      </c>
      <c r="AK462" s="5">
        <f t="shared" si="73"/>
        <v>-8.9556309788045088E-2</v>
      </c>
      <c r="AL462" s="5">
        <f t="shared" si="74"/>
        <v>3.3328314491482924</v>
      </c>
      <c r="AN462" s="6">
        <f>S462-'ugly don''t look!'!$M$5</f>
        <v>0.22392042614333096</v>
      </c>
      <c r="AO462" s="6">
        <f t="shared" si="78"/>
        <v>0.69601804679848167</v>
      </c>
      <c r="AP462" s="6">
        <f t="shared" si="79"/>
        <v>4.0025349869114031</v>
      </c>
      <c r="AQ462" s="6">
        <f t="shared" si="75"/>
        <v>-0.10735657707069848</v>
      </c>
      <c r="AV462" s="6">
        <f t="shared" si="76"/>
        <v>-0.19054521641824618</v>
      </c>
      <c r="AW462" s="6">
        <f t="shared" si="77"/>
        <v>-8.9556309788045088E-2</v>
      </c>
    </row>
    <row r="463" spans="1:49" x14ac:dyDescent="0.25">
      <c r="A463" s="6">
        <v>450058.66100000002</v>
      </c>
      <c r="B463" s="6">
        <v>25.552847</v>
      </c>
      <c r="C463" s="6">
        <v>15.923183</v>
      </c>
      <c r="D463" s="6">
        <v>-8.6262000000000005E-2</v>
      </c>
      <c r="E463" s="6">
        <v>37.435698000000002</v>
      </c>
      <c r="F463" s="6">
        <v>21.446946000000001</v>
      </c>
      <c r="G463" s="6">
        <v>85.758191999999994</v>
      </c>
      <c r="H463" s="6">
        <v>16</v>
      </c>
      <c r="I463" s="6">
        <v>63.558954</v>
      </c>
      <c r="L463" s="5">
        <f t="shared" si="70"/>
        <v>1.0046094537346651E-3</v>
      </c>
      <c r="M463" s="6">
        <f>249.088908333*(E463-AVERAGE('raw Data'!$Y$2:$Y$2801))</f>
        <v>9254.4752949662325</v>
      </c>
      <c r="N463" s="5" t="s">
        <v>18</v>
      </c>
      <c r="O463" s="5">
        <f>L463/(PI()*('ugly don''t look!'!$J$7^2)/4)</f>
        <v>2.0025980300339548</v>
      </c>
      <c r="P463" s="6">
        <f>-M463/'ugly don''t look!'!$H$7</f>
        <v>-8674.9862157538737</v>
      </c>
      <c r="Q463" s="6">
        <f>-'ugly don''t look!'!$J$7/4*P463</f>
        <v>54.810731657686915</v>
      </c>
      <c r="R463" s="5">
        <f t="shared" si="71"/>
        <v>0.69444535258687434</v>
      </c>
      <c r="S463" s="5">
        <f t="shared" si="72"/>
        <v>4.0038860079506273</v>
      </c>
      <c r="U463" s="6">
        <v>446747.33039999998</v>
      </c>
      <c r="V463" s="6">
        <v>24.601172999999999</v>
      </c>
      <c r="W463" s="6">
        <v>16.082564999999999</v>
      </c>
      <c r="X463" s="6">
        <v>10.871651999999999</v>
      </c>
      <c r="Y463" s="6">
        <v>0.23941899999999999</v>
      </c>
      <c r="Z463" s="6">
        <v>21.569566999999999</v>
      </c>
      <c r="AA463" s="6">
        <v>85.816175999999999</v>
      </c>
      <c r="AB463" s="6">
        <v>16</v>
      </c>
      <c r="AC463" s="6">
        <v>51.021033000000003</v>
      </c>
      <c r="AE463" s="5">
        <f>0.000063090994667*'raw Data'!W463</f>
        <v>1.0146650226466809E-3</v>
      </c>
      <c r="AF463" s="6">
        <f>249.088908333*('raw Data'!X463-AVERAGE('raw Data'!$D$2:$D$3001))</f>
        <v>2724.2711357274279</v>
      </c>
      <c r="AG463" s="5"/>
      <c r="AH463" s="6">
        <f>AE463/(PI()*('ugly don''t look!'!$K$7^2)/4)</f>
        <v>0.91296737461310074</v>
      </c>
      <c r="AI463" s="6">
        <f>-AF463/'ugly don''t look!'!$I$7</f>
        <v>-2979.2991423090857</v>
      </c>
      <c r="AJ463" s="6">
        <f>-'ugly don''t look!'!$K$7/4*AI463</f>
        <v>28.018371888974453</v>
      </c>
      <c r="AK463" s="5">
        <f t="shared" si="73"/>
        <v>-9.1055133293888535E-2</v>
      </c>
      <c r="AL463" s="5">
        <f t="shared" si="74"/>
        <v>3.3328604339021397</v>
      </c>
      <c r="AN463" s="6">
        <f>S463-'ugly don''t look!'!$M$5</f>
        <v>0.22527144718255521</v>
      </c>
      <c r="AO463" s="6">
        <f t="shared" si="78"/>
        <v>0.69444535258687434</v>
      </c>
      <c r="AP463" s="6">
        <f t="shared" si="79"/>
        <v>4.0038860079506273</v>
      </c>
      <c r="AQ463" s="6">
        <f t="shared" si="75"/>
        <v>-0.10499630080168662</v>
      </c>
      <c r="AV463" s="6">
        <f t="shared" si="76"/>
        <v>-0.19051623166439891</v>
      </c>
      <c r="AW463" s="6">
        <f t="shared" si="77"/>
        <v>-9.1055133293888535E-2</v>
      </c>
    </row>
    <row r="464" spans="1:49" x14ac:dyDescent="0.25">
      <c r="A464" s="6">
        <v>450059.18800000002</v>
      </c>
      <c r="B464" s="6">
        <v>25.572949000000001</v>
      </c>
      <c r="C464" s="6">
        <v>15.945722</v>
      </c>
      <c r="D464" s="6">
        <v>-9.7865999999999995E-2</v>
      </c>
      <c r="E464" s="6">
        <v>37.40014</v>
      </c>
      <c r="F464" s="6">
        <v>21.577628000000001</v>
      </c>
      <c r="G464" s="6">
        <v>85.764793999999995</v>
      </c>
      <c r="H464" s="6">
        <v>16</v>
      </c>
      <c r="I464" s="6">
        <v>63.547353999999999</v>
      </c>
      <c r="L464" s="5">
        <f t="shared" si="70"/>
        <v>1.0060314616634647E-3</v>
      </c>
      <c r="M464" s="6">
        <f>249.088908333*(E464-AVERAGE('raw Data'!$Y$2:$Y$2801))</f>
        <v>9245.6181915637262</v>
      </c>
      <c r="N464" s="5" t="s">
        <v>18</v>
      </c>
      <c r="O464" s="5">
        <f>L464/(PI()*('ugly don''t look!'!$J$7^2)/4)</f>
        <v>2.0054326741499549</v>
      </c>
      <c r="P464" s="6">
        <f>-M464/'ugly don''t look!'!$H$7</f>
        <v>-8666.683719126102</v>
      </c>
      <c r="Q464" s="6">
        <f>-'ugly don''t look!'!$J$7/4*P464</f>
        <v>54.758274408368493</v>
      </c>
      <c r="R464" s="5">
        <f t="shared" si="71"/>
        <v>0.6958598350586086</v>
      </c>
      <c r="S464" s="5">
        <f t="shared" si="72"/>
        <v>4.0029284880239659</v>
      </c>
      <c r="U464" s="6">
        <v>446749.1348</v>
      </c>
      <c r="V464" s="6">
        <v>24.665040000000001</v>
      </c>
      <c r="W464" s="6">
        <v>16.078901999999999</v>
      </c>
      <c r="X464" s="6">
        <v>10.856536</v>
      </c>
      <c r="Y464" s="6">
        <v>0.234018</v>
      </c>
      <c r="Z464" s="6">
        <v>21.452583000000001</v>
      </c>
      <c r="AA464" s="6">
        <v>85.810559999999995</v>
      </c>
      <c r="AB464" s="6">
        <v>16</v>
      </c>
      <c r="AC464" s="6">
        <v>50.981816999999999</v>
      </c>
      <c r="AE464" s="5">
        <f>0.000063090994667*'raw Data'!W464</f>
        <v>1.0144339203332156E-3</v>
      </c>
      <c r="AF464" s="6">
        <f>249.088908333*('raw Data'!X464-AVERAGE('raw Data'!$D$2:$D$3001))</f>
        <v>2720.5059077890664</v>
      </c>
      <c r="AG464" s="5"/>
      <c r="AH464" s="6">
        <f>AE464/(PI()*('ugly don''t look!'!$K$7^2)/4)</f>
        <v>0.91275943517724523</v>
      </c>
      <c r="AI464" s="6">
        <f>-AF464/'ugly don''t look!'!$I$7</f>
        <v>-2975.181438964421</v>
      </c>
      <c r="AJ464" s="6">
        <f>-'ugly don''t look!'!$K$7/4*AI464</f>
        <v>27.979647565525052</v>
      </c>
      <c r="AK464" s="5">
        <f t="shared" si="73"/>
        <v>-9.1282921411628345E-2</v>
      </c>
      <c r="AL464" s="5">
        <f t="shared" si="74"/>
        <v>3.3314773732153697</v>
      </c>
      <c r="AN464" s="6">
        <f>S464-'ugly don''t look!'!$M$5</f>
        <v>0.22431392725589383</v>
      </c>
      <c r="AO464" s="6">
        <f t="shared" si="78"/>
        <v>0.6958598350586086</v>
      </c>
      <c r="AP464" s="6">
        <f t="shared" si="79"/>
        <v>4.0029284880239659</v>
      </c>
      <c r="AQ464" s="6">
        <f t="shared" si="75"/>
        <v>-0.10686154571487391</v>
      </c>
      <c r="AV464" s="6">
        <f t="shared" si="76"/>
        <v>-0.19189929235116887</v>
      </c>
      <c r="AW464" s="6">
        <f t="shared" si="77"/>
        <v>-9.1282921411628345E-2</v>
      </c>
    </row>
    <row r="465" spans="1:49" x14ac:dyDescent="0.25">
      <c r="A465" s="6">
        <v>450061.62339999998</v>
      </c>
      <c r="B465" s="6">
        <v>25.700932999999999</v>
      </c>
      <c r="C465" s="6">
        <v>15.937047</v>
      </c>
      <c r="D465" s="6">
        <v>-0.11664099999999999</v>
      </c>
      <c r="E465" s="6">
        <v>37.454492000000002</v>
      </c>
      <c r="F465" s="6">
        <v>21.634633999999998</v>
      </c>
      <c r="G465" s="6">
        <v>85.762478999999999</v>
      </c>
      <c r="H465" s="6">
        <v>16</v>
      </c>
      <c r="I465" s="6">
        <v>63.608201000000001</v>
      </c>
      <c r="L465" s="5">
        <f t="shared" si="70"/>
        <v>1.0054841472847283E-3</v>
      </c>
      <c r="M465" s="6">
        <f>249.088908333*(E465-AVERAGE('raw Data'!$Y$2:$Y$2801))</f>
        <v>9259.1566719094426</v>
      </c>
      <c r="N465" s="5" t="s">
        <v>18</v>
      </c>
      <c r="O465" s="5">
        <f>L465/(PI()*('ugly don''t look!'!$J$7^2)/4)</f>
        <v>2.0043416524672577</v>
      </c>
      <c r="P465" s="6">
        <f>-M465/'ugly don''t look!'!$H$7</f>
        <v>-8679.374458107839</v>
      </c>
      <c r="Q465" s="6">
        <f>-'ugly don''t look!'!$J$7/4*P465</f>
        <v>54.838457669939856</v>
      </c>
      <c r="R465" s="5">
        <f t="shared" si="71"/>
        <v>0.69531565395476003</v>
      </c>
      <c r="S465" s="5">
        <f t="shared" si="72"/>
        <v>4.004391730118094</v>
      </c>
      <c r="U465" s="6">
        <v>446751.23229999997</v>
      </c>
      <c r="V465" s="6">
        <v>24.633471</v>
      </c>
      <c r="W465" s="6">
        <v>16.065089</v>
      </c>
      <c r="X465" s="6">
        <v>10.829724000000001</v>
      </c>
      <c r="Y465" s="6">
        <v>0.231373</v>
      </c>
      <c r="Z465" s="6">
        <v>21.480954000000001</v>
      </c>
      <c r="AA465" s="6">
        <v>85.812484999999995</v>
      </c>
      <c r="AB465" s="6">
        <v>16</v>
      </c>
      <c r="AC465" s="6">
        <v>50.946022999999997</v>
      </c>
      <c r="AE465" s="5">
        <f>0.000063090994667*'raw Data'!W465</f>
        <v>1.0135624444238805E-3</v>
      </c>
      <c r="AF465" s="6">
        <f>249.088908333*('raw Data'!X465-AVERAGE('raw Data'!$D$2:$D$3001))</f>
        <v>2713.8273359788423</v>
      </c>
      <c r="AG465" s="5"/>
      <c r="AH465" s="6">
        <f>AE465/(PI()*('ugly don''t look!'!$K$7^2)/4)</f>
        <v>0.91197530538541616</v>
      </c>
      <c r="AI465" s="6">
        <f>-AF465/'ugly don''t look!'!$I$7</f>
        <v>-2967.8776640188562</v>
      </c>
      <c r="AJ465" s="6">
        <f>-'ugly don''t look!'!$K$7/4*AI465</f>
        <v>27.910960309615731</v>
      </c>
      <c r="AK465" s="5">
        <f t="shared" si="73"/>
        <v>-9.21423667026776E-2</v>
      </c>
      <c r="AL465" s="5">
        <f t="shared" si="74"/>
        <v>3.3290194543234097</v>
      </c>
      <c r="AN465" s="6">
        <f>S465-'ugly don''t look!'!$M$5</f>
        <v>0.2257771693500219</v>
      </c>
      <c r="AO465" s="6">
        <f t="shared" si="78"/>
        <v>0.69531565395476003</v>
      </c>
      <c r="AP465" s="6">
        <f t="shared" si="79"/>
        <v>4.004391730118094</v>
      </c>
      <c r="AQ465" s="6">
        <f t="shared" si="75"/>
        <v>-0.10504908276079913</v>
      </c>
      <c r="AV465" s="6">
        <f t="shared" si="76"/>
        <v>-0.19435721124312888</v>
      </c>
      <c r="AW465" s="6">
        <f t="shared" si="77"/>
        <v>-9.21423667026776E-2</v>
      </c>
    </row>
    <row r="466" spans="1:49" x14ac:dyDescent="0.25">
      <c r="A466" s="6">
        <v>450062.57900000003</v>
      </c>
      <c r="B466" s="6">
        <v>25.540675</v>
      </c>
      <c r="C466" s="6">
        <v>15.933392</v>
      </c>
      <c r="D466" s="6">
        <v>-0.11254400000000001</v>
      </c>
      <c r="E466" s="6">
        <v>37.446389000000003</v>
      </c>
      <c r="F466" s="6">
        <v>21.530614</v>
      </c>
      <c r="G466" s="6">
        <v>85.757791999999995</v>
      </c>
      <c r="H466" s="6">
        <v>16</v>
      </c>
      <c r="I466" s="6">
        <v>63.629345999999998</v>
      </c>
      <c r="L466" s="5">
        <f t="shared" si="70"/>
        <v>1.0052535496992204E-3</v>
      </c>
      <c r="M466" s="6">
        <f>249.088908333*(E466-AVERAGE('raw Data'!$Y$2:$Y$2801))</f>
        <v>9257.1383044852209</v>
      </c>
      <c r="N466" s="5" t="s">
        <v>18</v>
      </c>
      <c r="O466" s="5">
        <f>L466/(PI()*('ugly don''t look!'!$J$7^2)/4)</f>
        <v>2.0038819770493608</v>
      </c>
      <c r="P466" s="6">
        <f>-M466/'ugly don''t look!'!$H$7</f>
        <v>-8677.4824751455017</v>
      </c>
      <c r="Q466" s="6">
        <f>-'ugly don''t look!'!$J$7/4*P466</f>
        <v>54.826503648588066</v>
      </c>
      <c r="R466" s="5">
        <f t="shared" si="71"/>
        <v>0.69508628780037329</v>
      </c>
      <c r="S466" s="5">
        <f t="shared" si="72"/>
        <v>4.0041737202586924</v>
      </c>
      <c r="U466" s="6">
        <v>446753.02020000003</v>
      </c>
      <c r="V466" s="6">
        <v>24.651011</v>
      </c>
      <c r="W466" s="6">
        <v>16.036681999999999</v>
      </c>
      <c r="X466" s="6">
        <v>10.819563</v>
      </c>
      <c r="Y466" s="6">
        <v>0.22606399999999999</v>
      </c>
      <c r="Z466" s="6">
        <v>21.413943</v>
      </c>
      <c r="AA466" s="6">
        <v>85.815646000000001</v>
      </c>
      <c r="AB466" s="6">
        <v>16</v>
      </c>
      <c r="AC466" s="6">
        <v>50.949115999999997</v>
      </c>
      <c r="AE466" s="5">
        <f>0.000063090994667*'raw Data'!W466</f>
        <v>1.0117702185383748E-3</v>
      </c>
      <c r="AF466" s="6">
        <f>249.088908333*('raw Data'!X466-AVERAGE('raw Data'!$D$2:$D$3001))</f>
        <v>2711.2963435812708</v>
      </c>
      <c r="AG466" s="5"/>
      <c r="AH466" s="6">
        <f>AE466/(PI()*('ugly don''t look!'!$K$7^2)/4)</f>
        <v>0.91036271036648497</v>
      </c>
      <c r="AI466" s="6">
        <f>-AF466/'ugly don''t look!'!$I$7</f>
        <v>-2965.1097370748807</v>
      </c>
      <c r="AJ466" s="6">
        <f>-'ugly don''t look!'!$K$7/4*AI466</f>
        <v>27.884929755860156</v>
      </c>
      <c r="AK466" s="5">
        <f t="shared" si="73"/>
        <v>-9.3912176063959421E-2</v>
      </c>
      <c r="AL466" s="5">
        <f t="shared" si="74"/>
        <v>3.3280863907729024</v>
      </c>
      <c r="AN466" s="6">
        <f>S466-'ugly don''t look!'!$M$5</f>
        <v>0.22555915949062033</v>
      </c>
      <c r="AO466" s="6">
        <f t="shared" si="78"/>
        <v>0.69508628780037329</v>
      </c>
      <c r="AP466" s="6">
        <f t="shared" si="79"/>
        <v>4.0041737202586924</v>
      </c>
      <c r="AQ466" s="6">
        <f t="shared" si="75"/>
        <v>-0.10511989999423274</v>
      </c>
      <c r="AV466" s="6">
        <f t="shared" si="76"/>
        <v>-0.19529027479363625</v>
      </c>
      <c r="AW466" s="6">
        <f t="shared" si="77"/>
        <v>-9.3912176063959421E-2</v>
      </c>
    </row>
    <row r="467" spans="1:49" x14ac:dyDescent="0.25">
      <c r="A467" s="6">
        <v>450062.9</v>
      </c>
      <c r="B467" s="6">
        <v>25.545470000000002</v>
      </c>
      <c r="C467" s="6">
        <v>15.925748</v>
      </c>
      <c r="D467" s="6">
        <v>-0.114034</v>
      </c>
      <c r="E467" s="6">
        <v>37.452945999999997</v>
      </c>
      <c r="F467" s="6">
        <v>21.572444999999998</v>
      </c>
      <c r="G467" s="6">
        <v>85.762924999999996</v>
      </c>
      <c r="H467" s="6">
        <v>16</v>
      </c>
      <c r="I467" s="6">
        <v>63.644739999999999</v>
      </c>
      <c r="L467" s="5">
        <f t="shared" si="70"/>
        <v>1.004771282135986E-3</v>
      </c>
      <c r="M467" s="6">
        <f>249.088908333*(E467-AVERAGE('raw Data'!$Y$2:$Y$2801))</f>
        <v>9258.7715804571581</v>
      </c>
      <c r="N467" s="5" t="s">
        <v>18</v>
      </c>
      <c r="O467" s="5">
        <f>L467/(PI()*('ugly don''t look!'!$J$7^2)/4)</f>
        <v>2.002920620306706</v>
      </c>
      <c r="P467" s="6">
        <f>-M467/'ugly don''t look!'!$H$7</f>
        <v>-8679.0134799935859</v>
      </c>
      <c r="Q467" s="6">
        <f>-'ugly don''t look!'!$J$7/4*P467</f>
        <v>54.836176919969475</v>
      </c>
      <c r="R467" s="5">
        <f t="shared" si="71"/>
        <v>0.69460642549733065</v>
      </c>
      <c r="S467" s="5">
        <f t="shared" si="72"/>
        <v>4.0043501389155471</v>
      </c>
      <c r="U467" s="6">
        <v>446753.48599999998</v>
      </c>
      <c r="V467" s="6">
        <v>24.538969000000002</v>
      </c>
      <c r="W467" s="6">
        <v>16.022843999999999</v>
      </c>
      <c r="X467" s="6">
        <v>10.825402</v>
      </c>
      <c r="Y467" s="6">
        <v>0.21656500000000001</v>
      </c>
      <c r="Z467" s="6">
        <v>21.467022</v>
      </c>
      <c r="AA467" s="6">
        <v>85.815608999999995</v>
      </c>
      <c r="AB467" s="6">
        <v>16</v>
      </c>
      <c r="AC467" s="6">
        <v>50.959054999999999</v>
      </c>
      <c r="AE467" s="5">
        <f>0.000063090994667*'raw Data'!W467</f>
        <v>1.010897165354173E-3</v>
      </c>
      <c r="AF467" s="6">
        <f>249.088908333*('raw Data'!X467-AVERAGE('raw Data'!$D$2:$D$3001))</f>
        <v>2712.7507737170276</v>
      </c>
      <c r="AG467" s="5"/>
      <c r="AH467" s="6">
        <f>AE467/(PI()*('ugly don''t look!'!$K$7^2)/4)</f>
        <v>0.90957716138658695</v>
      </c>
      <c r="AI467" s="6">
        <f>-AF467/'ugly don''t look!'!$I$7</f>
        <v>-2966.7003212128475</v>
      </c>
      <c r="AJ467" s="6">
        <f>-'ugly don''t look!'!$K$7/4*AI467</f>
        <v>27.899888165798043</v>
      </c>
      <c r="AK467" s="5">
        <f t="shared" si="73"/>
        <v>-9.4775445275074768E-2</v>
      </c>
      <c r="AL467" s="5">
        <f t="shared" si="74"/>
        <v>3.3286226804249508</v>
      </c>
      <c r="AN467" s="6">
        <f>S467-'ugly don''t look!'!$M$5</f>
        <v>0.22573557814747502</v>
      </c>
      <c r="AO467" s="6">
        <f t="shared" si="78"/>
        <v>0.69460642549733065</v>
      </c>
      <c r="AP467" s="6">
        <f t="shared" si="79"/>
        <v>4.0043501389155471</v>
      </c>
      <c r="AQ467" s="6">
        <f t="shared" si="75"/>
        <v>-0.10463553619753505</v>
      </c>
      <c r="AV467" s="6">
        <f t="shared" si="76"/>
        <v>-0.19475398514158782</v>
      </c>
      <c r="AW467" s="6">
        <f t="shared" si="77"/>
        <v>-9.4775445275074768E-2</v>
      </c>
    </row>
    <row r="468" spans="1:49" x14ac:dyDescent="0.25">
      <c r="A468" s="6">
        <v>450065.68300000002</v>
      </c>
      <c r="B468" s="6">
        <v>25.564834999999999</v>
      </c>
      <c r="C468" s="6">
        <v>15.955268999999999</v>
      </c>
      <c r="D468" s="6">
        <v>-9.3497999999999998E-2</v>
      </c>
      <c r="E468" s="6">
        <v>37.458086999999999</v>
      </c>
      <c r="F468" s="6">
        <v>21.578873000000002</v>
      </c>
      <c r="G468" s="6">
        <v>85.760507000000004</v>
      </c>
      <c r="H468" s="6">
        <v>16</v>
      </c>
      <c r="I468" s="6">
        <v>63.663927999999999</v>
      </c>
      <c r="L468" s="5">
        <f t="shared" si="70"/>
        <v>1.0066337913895505E-3</v>
      </c>
      <c r="M468" s="6">
        <f>249.088908333*(E468-AVERAGE('raw Data'!$Y$2:$Y$2801))</f>
        <v>9260.0521465348993</v>
      </c>
      <c r="N468" s="5" t="s">
        <v>18</v>
      </c>
      <c r="O468" s="5">
        <f>L468/(PI()*('ugly don''t look!'!$J$7^2)/4)</f>
        <v>2.0066333639487675</v>
      </c>
      <c r="P468" s="6">
        <f>-M468/'ugly don''t look!'!$H$7</f>
        <v>-8680.2138606438875</v>
      </c>
      <c r="Q468" s="6">
        <f>-'ugly don''t look!'!$J$7/4*P468</f>
        <v>54.843761225013246</v>
      </c>
      <c r="R468" s="5">
        <f t="shared" si="71"/>
        <v>0.69645837447608405</v>
      </c>
      <c r="S468" s="5">
        <f t="shared" si="72"/>
        <v>4.0044884377728245</v>
      </c>
      <c r="U468" s="6">
        <v>446754.70870000002</v>
      </c>
      <c r="V468" s="6">
        <v>24.555582999999999</v>
      </c>
      <c r="W468" s="6">
        <v>16.032658999999999</v>
      </c>
      <c r="X468" s="6">
        <v>10.838514999999999</v>
      </c>
      <c r="Y468" s="6">
        <v>0.21848300000000001</v>
      </c>
      <c r="Z468" s="6">
        <v>21.459111</v>
      </c>
      <c r="AA468" s="6">
        <v>85.818844999999996</v>
      </c>
      <c r="AB468" s="6">
        <v>16</v>
      </c>
      <c r="AC468" s="6">
        <v>50.937206000000003</v>
      </c>
      <c r="AE468" s="5">
        <f>0.000063090994667*'raw Data'!W468</f>
        <v>1.0115164034668295E-3</v>
      </c>
      <c r="AF468" s="6">
        <f>249.088908333*('raw Data'!X468-AVERAGE('raw Data'!$D$2:$D$3001))</f>
        <v>2716.0170765719972</v>
      </c>
      <c r="AG468" s="5"/>
      <c r="AH468" s="6">
        <f>AE468/(PI()*('ugly don''t look!'!$K$7^2)/4)</f>
        <v>0.91013433462243731</v>
      </c>
      <c r="AI468" s="6">
        <f>-AF468/'ugly don''t look!'!$I$7</f>
        <v>-2970.2723934514406</v>
      </c>
      <c r="AJ468" s="6">
        <f>-'ugly don''t look!'!$K$7/4*AI468</f>
        <v>27.933481183355056</v>
      </c>
      <c r="AK468" s="5">
        <f t="shared" si="73"/>
        <v>-9.4163069901853039E-2</v>
      </c>
      <c r="AL468" s="5">
        <f t="shared" si="74"/>
        <v>3.3298260117661247</v>
      </c>
      <c r="AN468" s="6">
        <f>S468-'ugly don''t look!'!$M$5</f>
        <v>0.22587387700475237</v>
      </c>
      <c r="AO468" s="6">
        <f t="shared" si="78"/>
        <v>0.69645837447608405</v>
      </c>
      <c r="AP468" s="6">
        <f t="shared" si="79"/>
        <v>4.0044884377728245</v>
      </c>
      <c r="AQ468" s="6">
        <f t="shared" si="75"/>
        <v>-0.10568570053819651</v>
      </c>
      <c r="AV468" s="6">
        <f t="shared" si="76"/>
        <v>-0.19355065380041392</v>
      </c>
      <c r="AW468" s="6">
        <f t="shared" si="77"/>
        <v>-9.4163069901853039E-2</v>
      </c>
    </row>
    <row r="469" spans="1:49" x14ac:dyDescent="0.25">
      <c r="A469" s="6">
        <v>450066.23800000001</v>
      </c>
      <c r="B469" s="6">
        <v>25.513563000000001</v>
      </c>
      <c r="C469" s="6">
        <v>15.956106999999999</v>
      </c>
      <c r="D469" s="6">
        <v>-8.1456000000000001E-2</v>
      </c>
      <c r="E469" s="6">
        <v>37.460600999999997</v>
      </c>
      <c r="F469" s="6">
        <v>21.566286999999999</v>
      </c>
      <c r="G469" s="6">
        <v>85.764747</v>
      </c>
      <c r="H469" s="6">
        <v>16</v>
      </c>
      <c r="I469" s="6">
        <v>63.671169999999996</v>
      </c>
      <c r="L469" s="5">
        <f t="shared" si="70"/>
        <v>1.0066866616430814E-3</v>
      </c>
      <c r="M469" s="6">
        <f>249.088908333*(E469-AVERAGE('raw Data'!$Y$2:$Y$2801))</f>
        <v>9260.6783560504464</v>
      </c>
      <c r="N469" s="5" t="s">
        <v>18</v>
      </c>
      <c r="O469" s="5">
        <f>L469/(PI()*('ugly don''t look!'!$J$7^2)/4)</f>
        <v>2.0067387560144851</v>
      </c>
      <c r="P469" s="6">
        <f>-M469/'ugly don''t look!'!$H$7</f>
        <v>-8680.8008586899577</v>
      </c>
      <c r="Q469" s="6">
        <f>-'ugly don''t look!'!$J$7/4*P469</f>
        <v>54.847470025417827</v>
      </c>
      <c r="R469" s="5">
        <f t="shared" si="71"/>
        <v>0.69651089493149743</v>
      </c>
      <c r="S469" s="5">
        <f t="shared" si="72"/>
        <v>4.0045560603232095</v>
      </c>
      <c r="U469" s="6">
        <v>446758.01400000002</v>
      </c>
      <c r="V469" s="6">
        <v>24.652498000000001</v>
      </c>
      <c r="W469" s="6">
        <v>16.010421999999998</v>
      </c>
      <c r="X469" s="6">
        <v>10.888835</v>
      </c>
      <c r="Y469" s="6">
        <v>0.22401499999999999</v>
      </c>
      <c r="Z469" s="6">
        <v>21.522787000000001</v>
      </c>
      <c r="AA469" s="6">
        <v>85.814912000000007</v>
      </c>
      <c r="AB469" s="6">
        <v>16</v>
      </c>
      <c r="AC469" s="6">
        <v>50.941893999999998</v>
      </c>
      <c r="AE469" s="5">
        <f>0.000063090994667*'raw Data'!W469</f>
        <v>1.0101134490184194E-3</v>
      </c>
      <c r="AF469" s="6">
        <f>249.088908333*('raw Data'!X469-AVERAGE('raw Data'!$D$2:$D$3001))</f>
        <v>2728.5512304393146</v>
      </c>
      <c r="AG469" s="5"/>
      <c r="AH469" s="6">
        <f>AE469/(PI()*('ugly don''t look!'!$K$7^2)/4)</f>
        <v>0.90887199521891116</v>
      </c>
      <c r="AI469" s="6">
        <f>-AF469/'ugly don''t look!'!$I$7</f>
        <v>-2983.9799108041498</v>
      </c>
      <c r="AJ469" s="6">
        <f>-'ugly don''t look!'!$K$7/4*AI469</f>
        <v>28.062391474171008</v>
      </c>
      <c r="AK469" s="5">
        <f t="shared" si="73"/>
        <v>-9.5551014061764403E-2</v>
      </c>
      <c r="AL469" s="5">
        <f t="shared" si="74"/>
        <v>3.3344302982048752</v>
      </c>
      <c r="AN469" s="6">
        <f>S469-'ugly don''t look!'!$M$5</f>
        <v>0.22594149955513743</v>
      </c>
      <c r="AO469" s="6">
        <f t="shared" si="78"/>
        <v>0.69651089493149743</v>
      </c>
      <c r="AP469" s="6">
        <f t="shared" si="79"/>
        <v>4.0045560603232095</v>
      </c>
      <c r="AQ469" s="6">
        <f t="shared" si="75"/>
        <v>-0.10565178227940578</v>
      </c>
      <c r="AV469" s="6">
        <f t="shared" si="76"/>
        <v>-0.18894636736166337</v>
      </c>
      <c r="AW469" s="6">
        <f t="shared" si="77"/>
        <v>-9.5551014061764403E-2</v>
      </c>
    </row>
    <row r="470" spans="1:49" x14ac:dyDescent="0.25">
      <c r="A470" s="6">
        <v>450067.80910000001</v>
      </c>
      <c r="B470" s="6">
        <v>25.562069000000001</v>
      </c>
      <c r="C470" s="6">
        <v>15.962434999999999</v>
      </c>
      <c r="D470" s="6">
        <v>-6.7039000000000001E-2</v>
      </c>
      <c r="E470" s="6">
        <v>37.495339999999999</v>
      </c>
      <c r="F470" s="6">
        <v>21.593679999999999</v>
      </c>
      <c r="G470" s="6">
        <v>85.761985999999993</v>
      </c>
      <c r="H470" s="6">
        <v>16</v>
      </c>
      <c r="I470" s="6">
        <v>63.687610999999997</v>
      </c>
      <c r="L470" s="5">
        <f t="shared" si="70"/>
        <v>1.0070859014573341E-3</v>
      </c>
      <c r="M470" s="6">
        <f>249.088908333*(E470-AVERAGE('raw Data'!$Y$2:$Y$2801))</f>
        <v>9269.3314556370278</v>
      </c>
      <c r="N470" s="5" t="s">
        <v>18</v>
      </c>
      <c r="O470" s="5">
        <f>L470/(PI()*('ugly don''t look!'!$J$7^2)/4)</f>
        <v>2.0075346044534594</v>
      </c>
      <c r="P470" s="6">
        <f>-M470/'ugly don''t look!'!$H$7</f>
        <v>-8688.9121256440085</v>
      </c>
      <c r="Q470" s="6">
        <f>-'ugly don''t look!'!$J$7/4*P470</f>
        <v>54.898719037850256</v>
      </c>
      <c r="R470" s="5">
        <f t="shared" si="71"/>
        <v>0.69690740427599729</v>
      </c>
      <c r="S470" s="5">
        <f t="shared" si="72"/>
        <v>4.0054900155993813</v>
      </c>
      <c r="U470" s="6">
        <v>446758.28700000001</v>
      </c>
      <c r="V470" s="6">
        <v>24.468827999999998</v>
      </c>
      <c r="W470" s="6">
        <v>16.010270999999999</v>
      </c>
      <c r="X470" s="6">
        <v>10.898892999999999</v>
      </c>
      <c r="Y470" s="6">
        <v>0.21621099999999999</v>
      </c>
      <c r="Z470" s="6">
        <v>21.522787000000001</v>
      </c>
      <c r="AA470" s="6">
        <v>85.814912000000007</v>
      </c>
      <c r="AB470" s="6">
        <v>16</v>
      </c>
      <c r="AC470" s="6">
        <v>50.94117</v>
      </c>
      <c r="AE470" s="5">
        <f>0.000063090994667*'raw Data'!W470</f>
        <v>1.0101039222782248E-3</v>
      </c>
      <c r="AF470" s="6">
        <f>249.088908333*('raw Data'!X470-AVERAGE('raw Data'!$D$2:$D$3001))</f>
        <v>2731.0565666793273</v>
      </c>
      <c r="AG470" s="5"/>
      <c r="AH470" s="6">
        <f>AE470/(PI()*('ugly don''t look!'!$K$7^2)/4)</f>
        <v>0.90886342332297509</v>
      </c>
      <c r="AI470" s="6">
        <f>-AF470/'ugly don''t look!'!$I$7</f>
        <v>-2986.7197798330353</v>
      </c>
      <c r="AJ470" s="6">
        <f>-'ugly don''t look!'!$K$7/4*AI470</f>
        <v>28.088158161472808</v>
      </c>
      <c r="AK470" s="5">
        <f t="shared" si="73"/>
        <v>-9.5560445462889873E-2</v>
      </c>
      <c r="AL470" s="5">
        <f t="shared" si="74"/>
        <v>3.3353480697771078</v>
      </c>
      <c r="AN470" s="6">
        <f>S470-'ugly don''t look!'!$M$5</f>
        <v>0.22687545483130922</v>
      </c>
      <c r="AO470" s="6">
        <f t="shared" si="78"/>
        <v>0.69690740427599729</v>
      </c>
      <c r="AP470" s="6">
        <f t="shared" si="79"/>
        <v>4.0054900155993813</v>
      </c>
      <c r="AQ470" s="6">
        <f t="shared" si="75"/>
        <v>-0.10497228150980151</v>
      </c>
      <c r="AV470" s="6">
        <f t="shared" si="76"/>
        <v>-0.18802859578943076</v>
      </c>
      <c r="AW470" s="6">
        <f t="shared" si="77"/>
        <v>-9.5560445462889873E-2</v>
      </c>
    </row>
    <row r="471" spans="1:49" x14ac:dyDescent="0.25">
      <c r="A471" s="6">
        <v>450068.37040000001</v>
      </c>
      <c r="B471" s="6">
        <v>25.580327</v>
      </c>
      <c r="C471" s="6">
        <v>15.959694000000001</v>
      </c>
      <c r="D471" s="6">
        <v>-6.9051000000000001E-2</v>
      </c>
      <c r="E471" s="6">
        <v>37.493048999999999</v>
      </c>
      <c r="F471" s="6">
        <v>21.717313000000001</v>
      </c>
      <c r="G471" s="6">
        <v>85.762702000000004</v>
      </c>
      <c r="H471" s="6">
        <v>16</v>
      </c>
      <c r="I471" s="6">
        <v>63.697921000000001</v>
      </c>
      <c r="L471" s="5">
        <f t="shared" si="70"/>
        <v>1.0069129690409521E-3</v>
      </c>
      <c r="M471" s="6">
        <f>249.088908333*(E471-AVERAGE('raw Data'!$Y$2:$Y$2801))</f>
        <v>9268.7607929480364</v>
      </c>
      <c r="N471" s="5" t="s">
        <v>18</v>
      </c>
      <c r="O471" s="5">
        <f>L471/(PI()*('ugly don''t look!'!$J$7^2)/4)</f>
        <v>2.0071898793315843</v>
      </c>
      <c r="P471" s="6">
        <f>-M471/'ugly don''t look!'!$H$7</f>
        <v>-8688.3771962392548</v>
      </c>
      <c r="Q471" s="6">
        <f>-'ugly don''t look!'!$J$7/4*P471</f>
        <v>54.895339220138673</v>
      </c>
      <c r="R471" s="5">
        <f t="shared" si="71"/>
        <v>0.69673567387501223</v>
      </c>
      <c r="S471" s="5">
        <f t="shared" si="72"/>
        <v>4.0054284491035927</v>
      </c>
      <c r="U471" s="6">
        <v>446759.22100000002</v>
      </c>
      <c r="V471" s="6">
        <v>24.596204</v>
      </c>
      <c r="W471" s="6">
        <v>16.039975999999999</v>
      </c>
      <c r="X471" s="6">
        <v>10.885845</v>
      </c>
      <c r="Y471" s="6">
        <v>0.22146299999999999</v>
      </c>
      <c r="Z471" s="6">
        <v>21.418755999999998</v>
      </c>
      <c r="AA471" s="6">
        <v>85.823819999999998</v>
      </c>
      <c r="AB471" s="6">
        <v>16</v>
      </c>
      <c r="AC471" s="6">
        <v>50.903395000000003</v>
      </c>
      <c r="AE471" s="5">
        <f>0.000063090994667*'raw Data'!W471</f>
        <v>1.011978040274808E-3</v>
      </c>
      <c r="AF471" s="6">
        <f>249.088908333*('raw Data'!X471-AVERAGE('raw Data'!$D$2:$D$3001))</f>
        <v>2727.8064546033988</v>
      </c>
      <c r="AG471" s="5"/>
      <c r="AH471" s="6">
        <f>AE471/(PI()*('ugly don''t look!'!$K$7^2)/4)</f>
        <v>0.91054970258644341</v>
      </c>
      <c r="AI471" s="6">
        <f>-AF471/'ugly don''t look!'!$I$7</f>
        <v>-2983.1654140457117</v>
      </c>
      <c r="AJ471" s="6">
        <f>-'ugly don''t look!'!$K$7/4*AI471</f>
        <v>28.054731661580792</v>
      </c>
      <c r="AK471" s="5">
        <f t="shared" si="73"/>
        <v>-9.3706793071031705E-2</v>
      </c>
      <c r="AL471" s="5">
        <f t="shared" si="74"/>
        <v>3.3341573044300783</v>
      </c>
      <c r="AN471" s="6">
        <f>S471-'ugly don''t look!'!$M$5</f>
        <v>0.22681388833552063</v>
      </c>
      <c r="AO471" s="6">
        <f t="shared" si="78"/>
        <v>0.69673567387501223</v>
      </c>
      <c r="AP471" s="6">
        <f t="shared" si="79"/>
        <v>4.0054284491035927</v>
      </c>
      <c r="AQ471" s="6">
        <f t="shared" si="75"/>
        <v>-0.10492364234448417</v>
      </c>
      <c r="AV471" s="6">
        <f t="shared" si="76"/>
        <v>-0.18921936113646032</v>
      </c>
      <c r="AW471" s="6">
        <f t="shared" si="77"/>
        <v>-9.3706793071031705E-2</v>
      </c>
    </row>
    <row r="472" spans="1:49" x14ac:dyDescent="0.25">
      <c r="A472" s="6">
        <v>450070.55099999998</v>
      </c>
      <c r="B472" s="6">
        <v>25.542704000000001</v>
      </c>
      <c r="C472" s="6">
        <v>15.951204000000001</v>
      </c>
      <c r="D472" s="6">
        <v>-7.1527999999999994E-2</v>
      </c>
      <c r="E472" s="6">
        <v>37.466357000000002</v>
      </c>
      <c r="F472" s="6">
        <v>21.564436000000001</v>
      </c>
      <c r="G472" s="6">
        <v>85.765332999999998</v>
      </c>
      <c r="H472" s="6">
        <v>16</v>
      </c>
      <c r="I472" s="6">
        <v>63.729911999999999</v>
      </c>
      <c r="L472" s="5">
        <f t="shared" si="70"/>
        <v>1.0063773264962291E-3</v>
      </c>
      <c r="M472" s="6">
        <f>249.088908333*(E472-AVERAGE('raw Data'!$Y$2:$Y$2801))</f>
        <v>9262.1121118068131</v>
      </c>
      <c r="N472" s="5" t="s">
        <v>18</v>
      </c>
      <c r="O472" s="5">
        <f>L472/(PI()*('ugly don''t look!'!$J$7^2)/4)</f>
        <v>2.0061221243937055</v>
      </c>
      <c r="P472" s="6">
        <f>-M472/'ugly don''t look!'!$H$7</f>
        <v>-8682.1448367142984</v>
      </c>
      <c r="Q472" s="6">
        <f>-'ugly don''t look!'!$J$7/4*P472</f>
        <v>54.85596161457012</v>
      </c>
      <c r="R472" s="5">
        <f t="shared" si="71"/>
        <v>0.6962035672448369</v>
      </c>
      <c r="S472" s="5">
        <f t="shared" si="72"/>
        <v>4.0047108702328416</v>
      </c>
      <c r="U472" s="6">
        <v>446761.04399999999</v>
      </c>
      <c r="V472" s="6">
        <v>24.562608000000001</v>
      </c>
      <c r="W472" s="6">
        <v>15.990413999999999</v>
      </c>
      <c r="X472" s="6">
        <v>10.868346000000001</v>
      </c>
      <c r="Y472" s="6">
        <v>0.215726</v>
      </c>
      <c r="Z472" s="6">
        <v>21.463923999999999</v>
      </c>
      <c r="AA472" s="6">
        <v>85.813609999999997</v>
      </c>
      <c r="AB472" s="6">
        <v>16</v>
      </c>
      <c r="AC472" s="6">
        <v>50.944862000000001</v>
      </c>
      <c r="AE472" s="5">
        <f>0.000063090994667*'raw Data'!W472</f>
        <v>1.0088511243971222E-3</v>
      </c>
      <c r="AF472" s="6">
        <f>249.088908333*('raw Data'!X472-AVERAGE('raw Data'!$D$2:$D$3001))</f>
        <v>2723.4476477964795</v>
      </c>
      <c r="AG472" s="5"/>
      <c r="AH472" s="6">
        <f>AE472/(PI()*('ugly don''t look!'!$K$7^2)/4)</f>
        <v>0.90773619062360833</v>
      </c>
      <c r="AI472" s="6">
        <f>-AF472/'ugly don''t look!'!$I$7</f>
        <v>-2978.3985649567799</v>
      </c>
      <c r="AJ472" s="6">
        <f>-'ugly don''t look!'!$K$7/4*AI472</f>
        <v>28.009902544351295</v>
      </c>
      <c r="AK472" s="5">
        <f t="shared" si="73"/>
        <v>-9.6801481556248264E-2</v>
      </c>
      <c r="AL472" s="5">
        <f t="shared" si="74"/>
        <v>3.3325581099496948</v>
      </c>
      <c r="AN472" s="6">
        <f>S472-'ugly don''t look!'!$M$5</f>
        <v>0.22609630946476944</v>
      </c>
      <c r="AO472" s="6">
        <f t="shared" si="78"/>
        <v>0.6962035672448369</v>
      </c>
      <c r="AP472" s="6">
        <f t="shared" si="79"/>
        <v>4.0047108702328416</v>
      </c>
      <c r="AQ472" s="6">
        <f t="shared" si="75"/>
        <v>-0.10529974898538577</v>
      </c>
      <c r="AV472" s="6">
        <f t="shared" si="76"/>
        <v>-0.1908185556168438</v>
      </c>
      <c r="AW472" s="6">
        <f t="shared" si="77"/>
        <v>-9.6801481556248264E-2</v>
      </c>
    </row>
    <row r="473" spans="1:49" x14ac:dyDescent="0.25">
      <c r="A473" s="6">
        <v>450071.408</v>
      </c>
      <c r="B473" s="6">
        <v>25.667925</v>
      </c>
      <c r="C473" s="6">
        <v>15.937431999999999</v>
      </c>
      <c r="D473" s="6">
        <v>-8.0264000000000002E-2</v>
      </c>
      <c r="E473" s="6">
        <v>37.464438000000001</v>
      </c>
      <c r="F473" s="6">
        <v>21.566151999999999</v>
      </c>
      <c r="G473" s="6">
        <v>85.765602999999999</v>
      </c>
      <c r="H473" s="6">
        <v>16</v>
      </c>
      <c r="I473" s="6">
        <v>63.759459</v>
      </c>
      <c r="L473" s="5">
        <f t="shared" si="70"/>
        <v>1.0055084373176751E-3</v>
      </c>
      <c r="M473" s="6">
        <f>249.088908333*(E473-AVERAGE('raw Data'!$Y$2:$Y$2801))</f>
        <v>9261.6341101917224</v>
      </c>
      <c r="N473" s="5" t="s">
        <v>18</v>
      </c>
      <c r="O473" s="5">
        <f>L473/(PI()*('ugly don''t look!'!$J$7^2)/4)</f>
        <v>2.0043900724497177</v>
      </c>
      <c r="P473" s="6">
        <f>-M473/'ugly don''t look!'!$H$7</f>
        <v>-8681.6967662089646</v>
      </c>
      <c r="Q473" s="6">
        <f>-'ugly don''t look!'!$J$7/4*P473</f>
        <v>54.853130593099792</v>
      </c>
      <c r="R473" s="5">
        <f t="shared" si="71"/>
        <v>0.69533981121235922</v>
      </c>
      <c r="S473" s="5">
        <f t="shared" si="72"/>
        <v>4.0046592606275846</v>
      </c>
      <c r="U473" s="6">
        <v>446762.527</v>
      </c>
      <c r="V473" s="6">
        <v>24.647708999999999</v>
      </c>
      <c r="W473" s="6">
        <v>15.966442000000001</v>
      </c>
      <c r="X473" s="6">
        <v>10.840927000000001</v>
      </c>
      <c r="Y473" s="6">
        <v>0.215223</v>
      </c>
      <c r="Z473" s="6">
        <v>21.446152999999999</v>
      </c>
      <c r="AA473" s="6">
        <v>85.821494999999999</v>
      </c>
      <c r="AB473" s="6">
        <v>16</v>
      </c>
      <c r="AC473" s="6">
        <v>50.978631</v>
      </c>
      <c r="AE473" s="5">
        <f>0.000063090994667*'raw Data'!W473</f>
        <v>1.0073387070729648E-3</v>
      </c>
      <c r="AF473" s="6">
        <f>249.088908333*('raw Data'!X473-AVERAGE('raw Data'!$D$2:$D$3001))</f>
        <v>2716.6178790188974</v>
      </c>
      <c r="AG473" s="5"/>
      <c r="AH473" s="6">
        <f>AE473/(PI()*('ugly don''t look!'!$K$7^2)/4)</f>
        <v>0.90637535956810034</v>
      </c>
      <c r="AI473" s="6">
        <f>-AF473/'ugly don''t look!'!$I$7</f>
        <v>-2970.9294389970446</v>
      </c>
      <c r="AJ473" s="6">
        <f>-'ugly don''t look!'!$K$7/4*AI473</f>
        <v>27.939660269631858</v>
      </c>
      <c r="AK473" s="5">
        <f t="shared" si="73"/>
        <v>-9.8301754580377224E-2</v>
      </c>
      <c r="AL473" s="5">
        <f t="shared" si="74"/>
        <v>3.330047194471851</v>
      </c>
      <c r="AN473" s="6">
        <f>S473-'ugly don''t look!'!$M$5</f>
        <v>0.22604469985951248</v>
      </c>
      <c r="AO473" s="6">
        <f t="shared" si="78"/>
        <v>0.69533981121235922</v>
      </c>
      <c r="AP473" s="6">
        <f t="shared" si="79"/>
        <v>4.0046592606275846</v>
      </c>
      <c r="AQ473" s="6">
        <f t="shared" si="75"/>
        <v>-0.10479705484449506</v>
      </c>
      <c r="AV473" s="6">
        <f t="shared" si="76"/>
        <v>-0.19332947109468757</v>
      </c>
      <c r="AW473" s="6">
        <f t="shared" si="77"/>
        <v>-9.8301754580377224E-2</v>
      </c>
    </row>
    <row r="474" spans="1:49" x14ac:dyDescent="0.25">
      <c r="A474" s="6">
        <v>450071.75599999999</v>
      </c>
      <c r="B474" s="6">
        <v>25.684891</v>
      </c>
      <c r="C474" s="6">
        <v>15.927743</v>
      </c>
      <c r="D474" s="6">
        <v>-7.9212000000000005E-2</v>
      </c>
      <c r="E474" s="6">
        <v>37.472577999999999</v>
      </c>
      <c r="F474" s="6">
        <v>21.485818999999999</v>
      </c>
      <c r="G474" s="6">
        <v>85.762386000000006</v>
      </c>
      <c r="H474" s="6">
        <v>16</v>
      </c>
      <c r="I474" s="6">
        <v>63.777040999999997</v>
      </c>
      <c r="L474" s="5">
        <f t="shared" si="70"/>
        <v>1.0048971486703467E-3</v>
      </c>
      <c r="M474" s="6">
        <f>249.088908333*(E474-AVERAGE('raw Data'!$Y$2:$Y$2801))</f>
        <v>9263.6616939055511</v>
      </c>
      <c r="N474" s="5" t="s">
        <v>18</v>
      </c>
      <c r="O474" s="5">
        <f>L474/(PI()*('ugly don''t look!'!$J$7^2)/4)</f>
        <v>2.0031715238521794</v>
      </c>
      <c r="P474" s="6">
        <f>-M474/'ugly don''t look!'!$H$7</f>
        <v>-8683.5973883629085</v>
      </c>
      <c r="Q474" s="6">
        <f>-'ugly don''t look!'!$J$7/4*P474</f>
        <v>54.86513919902395</v>
      </c>
      <c r="R474" s="5">
        <f t="shared" si="71"/>
        <v>0.69473168649322037</v>
      </c>
      <c r="S474" s="5">
        <f t="shared" si="72"/>
        <v>4.0048781595583618</v>
      </c>
      <c r="U474" s="6">
        <v>446762.80499999999</v>
      </c>
      <c r="V474" s="6">
        <v>24.501139999999999</v>
      </c>
      <c r="W474" s="6">
        <v>15.960717000000001</v>
      </c>
      <c r="X474" s="6">
        <v>10.834771</v>
      </c>
      <c r="Y474" s="6">
        <v>0.21751400000000001</v>
      </c>
      <c r="Z474" s="6">
        <v>21.446152999999999</v>
      </c>
      <c r="AA474" s="6">
        <v>85.821494999999999</v>
      </c>
      <c r="AB474" s="6">
        <v>16</v>
      </c>
      <c r="AC474" s="6">
        <v>50.987575999999997</v>
      </c>
      <c r="AE474" s="5">
        <f>0.000063090994667*'raw Data'!W474</f>
        <v>1.0069775111284963E-3</v>
      </c>
      <c r="AF474" s="6">
        <f>249.088908333*('raw Data'!X474-AVERAGE('raw Data'!$D$2:$D$3001))</f>
        <v>2715.0844876991991</v>
      </c>
      <c r="AG474" s="5"/>
      <c r="AH474" s="6">
        <f>AE474/(PI()*('ugly don''t look!'!$K$7^2)/4)</f>
        <v>0.90605036550032203</v>
      </c>
      <c r="AI474" s="6">
        <f>-AF474/'ugly don''t look!'!$I$7</f>
        <v>-2969.2525018582669</v>
      </c>
      <c r="AJ474" s="6">
        <f>-'ugly don''t look!'!$K$7/4*AI474</f>
        <v>27.923889765850795</v>
      </c>
      <c r="AK474" s="5">
        <f t="shared" si="73"/>
        <v>-9.8660383424325343E-2</v>
      </c>
      <c r="AL474" s="5">
        <f t="shared" si="74"/>
        <v>3.3294825864514155</v>
      </c>
      <c r="AN474" s="6">
        <f>S474-'ugly don''t look!'!$M$5</f>
        <v>0.22626359879028968</v>
      </c>
      <c r="AO474" s="6">
        <f t="shared" si="78"/>
        <v>0.69473168649322037</v>
      </c>
      <c r="AP474" s="6">
        <f t="shared" si="79"/>
        <v>4.0048781595583618</v>
      </c>
      <c r="AQ474" s="6">
        <f t="shared" si="75"/>
        <v>-0.10418790010389536</v>
      </c>
      <c r="AV474" s="6">
        <f t="shared" si="76"/>
        <v>-0.19389407911512313</v>
      </c>
      <c r="AW474" s="6">
        <f t="shared" si="77"/>
        <v>-9.8660383424325343E-2</v>
      </c>
    </row>
    <row r="475" spans="1:49" x14ac:dyDescent="0.25">
      <c r="A475" s="6">
        <v>450074.13099999999</v>
      </c>
      <c r="B475" s="6">
        <v>25.681940999999998</v>
      </c>
      <c r="C475" s="6">
        <v>15.948245</v>
      </c>
      <c r="D475" s="6">
        <v>-0.103696</v>
      </c>
      <c r="E475" s="6">
        <v>37.521583999999997</v>
      </c>
      <c r="F475" s="6">
        <v>21.569483999999999</v>
      </c>
      <c r="G475" s="6">
        <v>85.763278</v>
      </c>
      <c r="H475" s="6">
        <v>16</v>
      </c>
      <c r="I475" s="6">
        <v>63.807907</v>
      </c>
      <c r="L475" s="5">
        <f t="shared" si="70"/>
        <v>1.0061906402430096E-3</v>
      </c>
      <c r="M475" s="6">
        <f>249.088908333*(E475-AVERAGE('raw Data'!$Y$2:$Y$2801))</f>
        <v>9275.8685449473178</v>
      </c>
      <c r="N475" s="5" t="s">
        <v>18</v>
      </c>
      <c r="O475" s="5">
        <f>L475/(PI()*('ugly don''t look!'!$J$7^2)/4)</f>
        <v>2.0057499822428011</v>
      </c>
      <c r="P475" s="6">
        <f>-M475/'ugly don''t look!'!$H$7</f>
        <v>-8695.0398809029975</v>
      </c>
      <c r="Q475" s="6">
        <f>-'ugly don''t look!'!$J$7/4*P475</f>
        <v>54.937435727515364</v>
      </c>
      <c r="R475" s="5">
        <f t="shared" si="71"/>
        <v>0.69601804679848167</v>
      </c>
      <c r="S475" s="5">
        <f t="shared" si="72"/>
        <v>4.0061950055246269</v>
      </c>
      <c r="U475" s="6">
        <v>446765.36800000002</v>
      </c>
      <c r="V475" s="6">
        <v>24.562428000000001</v>
      </c>
      <c r="W475" s="6">
        <v>15.966115</v>
      </c>
      <c r="X475" s="6">
        <v>10.790160999999999</v>
      </c>
      <c r="Y475" s="6">
        <v>0.22101599999999999</v>
      </c>
      <c r="Z475" s="6">
        <v>21.523392000000001</v>
      </c>
      <c r="AA475" s="6">
        <v>85.819068000000001</v>
      </c>
      <c r="AB475" s="6">
        <v>16</v>
      </c>
      <c r="AC475" s="6">
        <v>51.013146999999996</v>
      </c>
      <c r="AE475" s="5">
        <f>0.000063090994667*'raw Data'!W475</f>
        <v>1.0073180763177088E-3</v>
      </c>
      <c r="AF475" s="6">
        <f>249.088908333*('raw Data'!X475-AVERAGE('raw Data'!$D$2:$D$3001))</f>
        <v>2703.9726314984637</v>
      </c>
      <c r="AG475" s="5"/>
      <c r="AH475" s="6">
        <f>AE475/(PI()*('ugly don''t look!'!$K$7^2)/4)</f>
        <v>0.90635679658815915</v>
      </c>
      <c r="AI475" s="6">
        <f>-AF475/'ugly don''t look!'!$I$7</f>
        <v>-2957.1004281479263</v>
      </c>
      <c r="AJ475" s="6">
        <f>-'ugly don''t look!'!$K$7/4*AI475</f>
        <v>27.809607411452951</v>
      </c>
      <c r="AK475" s="5">
        <f t="shared" si="73"/>
        <v>-9.8322235245299275E-2</v>
      </c>
      <c r="AL475" s="5">
        <f t="shared" si="74"/>
        <v>3.3253815513340386</v>
      </c>
      <c r="AN475" s="6">
        <f>S475-'ugly don''t look!'!$M$5</f>
        <v>0.22758044475655481</v>
      </c>
      <c r="AO475" s="6">
        <f t="shared" si="78"/>
        <v>0.69601804679848167</v>
      </c>
      <c r="AP475" s="6">
        <f t="shared" si="79"/>
        <v>4.0061950055246269</v>
      </c>
      <c r="AQ475" s="6">
        <f t="shared" si="75"/>
        <v>-0.10369655845747464</v>
      </c>
      <c r="AV475" s="6">
        <f t="shared" si="76"/>
        <v>-0.19799511423250005</v>
      </c>
      <c r="AW475" s="6">
        <f t="shared" si="77"/>
        <v>-9.8322235245299275E-2</v>
      </c>
    </row>
    <row r="476" spans="1:49" x14ac:dyDescent="0.25">
      <c r="A476" s="6">
        <v>450074.97499999998</v>
      </c>
      <c r="B476" s="6">
        <v>25.603565</v>
      </c>
      <c r="C476" s="6">
        <v>15.955394999999999</v>
      </c>
      <c r="D476" s="6">
        <v>-0.11018699999999999</v>
      </c>
      <c r="E476" s="6">
        <v>37.548257</v>
      </c>
      <c r="F476" s="6">
        <v>21.643283</v>
      </c>
      <c r="G476" s="6">
        <v>85.757941000000002</v>
      </c>
      <c r="H476" s="6">
        <v>16</v>
      </c>
      <c r="I476" s="6">
        <v>63.814889999999998</v>
      </c>
      <c r="L476" s="5">
        <f t="shared" si="70"/>
        <v>1.0066417408548785E-3</v>
      </c>
      <c r="M476" s="6">
        <f>249.088908333*(E476-AVERAGE('raw Data'!$Y$2:$Y$2801))</f>
        <v>9282.5124933992847</v>
      </c>
      <c r="N476" s="5" t="s">
        <v>18</v>
      </c>
      <c r="O476" s="5">
        <f>L476/(PI()*('ugly don''t look!'!$J$7^2)/4)</f>
        <v>2.0066492104884817</v>
      </c>
      <c r="P476" s="6">
        <f>-M476/'ugly don''t look!'!$H$7</f>
        <v>-8701.2678040863193</v>
      </c>
      <c r="Q476" s="6">
        <f>-'ugly don''t look!'!$J$7/4*P476</f>
        <v>54.976785303168384</v>
      </c>
      <c r="R476" s="5">
        <f t="shared" si="71"/>
        <v>0.69646627152266394</v>
      </c>
      <c r="S476" s="5">
        <f t="shared" si="72"/>
        <v>4.0069110107324173</v>
      </c>
      <c r="U476" s="6">
        <v>446766.24310000002</v>
      </c>
      <c r="V476" s="6">
        <v>24.646232000000001</v>
      </c>
      <c r="W476" s="6">
        <v>15.951757000000001</v>
      </c>
      <c r="X476" s="6">
        <v>10.801392999999999</v>
      </c>
      <c r="Y476" s="6">
        <v>0.20339599999999999</v>
      </c>
      <c r="Z476" s="6">
        <v>21.513026</v>
      </c>
      <c r="AA476" s="6">
        <v>85.820677000000003</v>
      </c>
      <c r="AB476" s="6">
        <v>16</v>
      </c>
      <c r="AC476" s="6">
        <v>51.040007000000003</v>
      </c>
      <c r="AE476" s="5">
        <f>0.000063090994667*'raw Data'!W476</f>
        <v>1.0064122158162799E-3</v>
      </c>
      <c r="AF476" s="6">
        <f>249.088908333*('raw Data'!X476-AVERAGE('raw Data'!$D$2:$D$3001))</f>
        <v>2706.7703981168597</v>
      </c>
      <c r="AG476" s="5"/>
      <c r="AH476" s="6">
        <f>AE476/(PI()*('ugly don''t look!'!$K$7^2)/4)</f>
        <v>0.90554172849642778</v>
      </c>
      <c r="AI476" s="6">
        <f>-AF476/'ugly don''t look!'!$I$7</f>
        <v>-2960.1601029274493</v>
      </c>
      <c r="AJ476" s="6">
        <f>-'ugly don''t look!'!$K$7/4*AI476</f>
        <v>27.838381663965759</v>
      </c>
      <c r="AK476" s="5">
        <f t="shared" si="73"/>
        <v>-9.9221919345071699E-2</v>
      </c>
      <c r="AL476" s="5">
        <f t="shared" si="74"/>
        <v>3.3264157038903241</v>
      </c>
      <c r="AN476" s="6">
        <f>S476-'ugly don''t look!'!$M$5</f>
        <v>0.22829644996434517</v>
      </c>
      <c r="AO476" s="6">
        <f t="shared" si="78"/>
        <v>0.69646627152266394</v>
      </c>
      <c r="AP476" s="6">
        <f t="shared" si="79"/>
        <v>4.0069110107324173</v>
      </c>
      <c r="AQ476" s="6">
        <f t="shared" si="75"/>
        <v>-0.10326819540138946</v>
      </c>
      <c r="AV476" s="6">
        <f t="shared" si="76"/>
        <v>-0.19696096167621446</v>
      </c>
      <c r="AW476" s="6">
        <f t="shared" si="77"/>
        <v>-9.9221919345071699E-2</v>
      </c>
    </row>
    <row r="477" spans="1:49" x14ac:dyDescent="0.25">
      <c r="A477" s="6">
        <v>450075.35340000002</v>
      </c>
      <c r="B477" s="6">
        <v>25.589549000000002</v>
      </c>
      <c r="C477" s="6">
        <v>15.947414999999999</v>
      </c>
      <c r="D477" s="6">
        <v>-0.10675999999999999</v>
      </c>
      <c r="E477" s="6">
        <v>37.551498000000002</v>
      </c>
      <c r="F477" s="6">
        <v>21.668319</v>
      </c>
      <c r="G477" s="6">
        <v>85.759112999999999</v>
      </c>
      <c r="H477" s="6">
        <v>16</v>
      </c>
      <c r="I477" s="6">
        <v>63.829084999999999</v>
      </c>
      <c r="L477" s="5">
        <f t="shared" si="70"/>
        <v>1.0061382747174358E-3</v>
      </c>
      <c r="M477" s="6">
        <f>249.088908333*(E477-AVERAGE('raw Data'!$Y$2:$Y$2801))</f>
        <v>9283.3197905511934</v>
      </c>
      <c r="N477" s="5" t="s">
        <v>18</v>
      </c>
      <c r="O477" s="5">
        <f>L477/(PI()*('ugly don''t look!'!$J$7^2)/4)</f>
        <v>2.0056455963065889</v>
      </c>
      <c r="P477" s="6">
        <f>-M477/'ugly don''t look!'!$H$7</f>
        <v>-8702.0245505729217</v>
      </c>
      <c r="Q477" s="6">
        <f>-'ugly don''t look!'!$J$7/4*P477</f>
        <v>54.981566616657361</v>
      </c>
      <c r="R477" s="5">
        <f t="shared" si="71"/>
        <v>0.69596600210022552</v>
      </c>
      <c r="S477" s="5">
        <f t="shared" si="72"/>
        <v>4.0069979766319337</v>
      </c>
      <c r="U477" s="6">
        <v>446767.88309999998</v>
      </c>
      <c r="V477" s="6">
        <v>24.467362000000001</v>
      </c>
      <c r="W477" s="6">
        <v>15.956694000000001</v>
      </c>
      <c r="X477" s="6">
        <v>10.829444000000001</v>
      </c>
      <c r="Y477" s="6">
        <v>0.217365</v>
      </c>
      <c r="Z477" s="6">
        <v>21.359888000000002</v>
      </c>
      <c r="AA477" s="6">
        <v>85.818492000000006</v>
      </c>
      <c r="AB477" s="6">
        <v>16</v>
      </c>
      <c r="AC477" s="6">
        <v>51.067262999999997</v>
      </c>
      <c r="AE477" s="5">
        <f>0.000063090994667*'raw Data'!W477</f>
        <v>1.006723696056951E-3</v>
      </c>
      <c r="AF477" s="6">
        <f>249.088908333*('raw Data'!X477-AVERAGE('raw Data'!$D$2:$D$3001))</f>
        <v>2713.7575910845089</v>
      </c>
      <c r="AG477" s="5"/>
      <c r="AH477" s="6">
        <f>AE477/(PI()*('ugly don''t look!'!$K$7^2)/4)</f>
        <v>0.90582198975627437</v>
      </c>
      <c r="AI477" s="6">
        <f>-AF477/'ugly don''t look!'!$I$7</f>
        <v>-2967.8013900749224</v>
      </c>
      <c r="AJ477" s="6">
        <f>-'ugly don''t look!'!$K$7/4*AI477</f>
        <v>27.910243002751098</v>
      </c>
      <c r="AK477" s="5">
        <f t="shared" si="73"/>
        <v>-9.8912471541454022E-2</v>
      </c>
      <c r="AL477" s="5">
        <f t="shared" si="74"/>
        <v>3.3289937541656882</v>
      </c>
      <c r="AN477" s="6">
        <f>S477-'ugly don''t look!'!$M$5</f>
        <v>0.22838341586386157</v>
      </c>
      <c r="AO477" s="6">
        <f t="shared" si="78"/>
        <v>0.69596600210022552</v>
      </c>
      <c r="AP477" s="6">
        <f t="shared" si="79"/>
        <v>4.0069979766319337</v>
      </c>
      <c r="AQ477" s="6">
        <f t="shared" si="75"/>
        <v>-0.10286018836929153</v>
      </c>
      <c r="AV477" s="6">
        <f t="shared" si="76"/>
        <v>-0.1943829114008504</v>
      </c>
      <c r="AW477" s="6">
        <f t="shared" si="77"/>
        <v>-9.8912471541454022E-2</v>
      </c>
    </row>
    <row r="478" spans="1:49" x14ac:dyDescent="0.25">
      <c r="A478" s="6">
        <v>450078.18</v>
      </c>
      <c r="B478" s="6">
        <v>25.597664000000002</v>
      </c>
      <c r="C478" s="6">
        <v>16.004052000000001</v>
      </c>
      <c r="D478" s="6">
        <v>-0.102113</v>
      </c>
      <c r="E478" s="6">
        <v>37.575974000000002</v>
      </c>
      <c r="F478" s="6">
        <v>21.714721999999998</v>
      </c>
      <c r="G478" s="6">
        <v>85.763324999999995</v>
      </c>
      <c r="H478" s="6">
        <v>16</v>
      </c>
      <c r="I478" s="6">
        <v>63.818170000000002</v>
      </c>
      <c r="L478" s="5">
        <f t="shared" si="70"/>
        <v>1.0097115593823908E-3</v>
      </c>
      <c r="M478" s="6">
        <f>249.088908333*(E478-AVERAGE('raw Data'!$Y$2:$Y$2801))</f>
        <v>9289.4164906715523</v>
      </c>
      <c r="N478" s="5" t="s">
        <v>18</v>
      </c>
      <c r="O478" s="5">
        <f>L478/(PI()*('ugly don''t look!'!$J$7^2)/4)</f>
        <v>2.0127686159080742</v>
      </c>
      <c r="P478" s="6">
        <f>-M478/'ugly don''t look!'!$H$7</f>
        <v>-8707.7394925680092</v>
      </c>
      <c r="Q478" s="6">
        <f>-'ugly don''t look!'!$J$7/4*P478</f>
        <v>55.017675048917823</v>
      </c>
      <c r="R478" s="5">
        <f t="shared" si="71"/>
        <v>0.6995111951468963</v>
      </c>
      <c r="S478" s="5">
        <f t="shared" si="72"/>
        <v>4.007654498131731</v>
      </c>
      <c r="U478" s="6">
        <v>446768.34009999997</v>
      </c>
      <c r="V478" s="6">
        <v>24.557628999999999</v>
      </c>
      <c r="W478" s="6">
        <v>15.984379000000001</v>
      </c>
      <c r="X478" s="6">
        <v>10.826715</v>
      </c>
      <c r="Y478" s="6">
        <v>0.225915</v>
      </c>
      <c r="Z478" s="6">
        <v>21.382103000000001</v>
      </c>
      <c r="AA478" s="6">
        <v>85.819597999999999</v>
      </c>
      <c r="AB478" s="6">
        <v>16</v>
      </c>
      <c r="AC478" s="6">
        <v>51.043697999999999</v>
      </c>
      <c r="AE478" s="5">
        <f>0.000063090994667*'raw Data'!W478</f>
        <v>1.0084703702443068E-3</v>
      </c>
      <c r="AF478" s="6">
        <f>249.088908333*('raw Data'!X478-AVERAGE('raw Data'!$D$2:$D$3001))</f>
        <v>2713.0778274536688</v>
      </c>
      <c r="AG478" s="5"/>
      <c r="AH478" s="6">
        <f>AE478/(PI()*('ugly don''t look!'!$K$7^2)/4)</f>
        <v>0.90739359862377555</v>
      </c>
      <c r="AI478" s="6">
        <f>-AF478/'ugly don''t look!'!$I$7</f>
        <v>-2967.0579915285093</v>
      </c>
      <c r="AJ478" s="6">
        <f>-'ugly don''t look!'!$K$7/4*AI478</f>
        <v>27.903251822631137</v>
      </c>
      <c r="AK478" s="5">
        <f t="shared" si="73"/>
        <v>-9.7178966412626452E-2</v>
      </c>
      <c r="AL478" s="5">
        <f t="shared" si="74"/>
        <v>3.3287432348180501</v>
      </c>
      <c r="AN478" s="6">
        <f>S478-'ugly don''t look!'!$M$5</f>
        <v>0.22903993736365891</v>
      </c>
      <c r="AO478" s="6">
        <f t="shared" si="78"/>
        <v>0.6995111951468963</v>
      </c>
      <c r="AP478" s="6">
        <f t="shared" si="79"/>
        <v>4.007654498131731</v>
      </c>
      <c r="AQ478" s="6">
        <f t="shared" si="75"/>
        <v>-0.10447874653631786</v>
      </c>
      <c r="AV478" s="6">
        <f t="shared" si="76"/>
        <v>-0.19463343074848849</v>
      </c>
      <c r="AW478" s="6">
        <f t="shared" si="77"/>
        <v>-9.7178966412626452E-2</v>
      </c>
    </row>
    <row r="479" spans="1:49" x14ac:dyDescent="0.25">
      <c r="A479" s="6">
        <v>450079.70600000001</v>
      </c>
      <c r="B479" s="6">
        <v>25.605225999999998</v>
      </c>
      <c r="C479" s="6">
        <v>16.033967000000001</v>
      </c>
      <c r="D479" s="6">
        <v>-8.3085999999999993E-2</v>
      </c>
      <c r="E479" s="6">
        <v>37.590856000000002</v>
      </c>
      <c r="F479" s="6">
        <v>21.582070000000002</v>
      </c>
      <c r="G479" s="6">
        <v>85.761902000000006</v>
      </c>
      <c r="H479" s="6">
        <v>16</v>
      </c>
      <c r="I479" s="6">
        <v>63.775899000000003</v>
      </c>
      <c r="L479" s="5">
        <f t="shared" si="70"/>
        <v>1.0115989264878542E-3</v>
      </c>
      <c r="M479" s="6">
        <f>249.088908333*(E479-AVERAGE('raw Data'!$Y$2:$Y$2801))</f>
        <v>9293.123431805363</v>
      </c>
      <c r="N479" s="5" t="s">
        <v>18</v>
      </c>
      <c r="O479" s="5">
        <f>L479/(PI()*('ugly don''t look!'!$J$7^2)/4)</f>
        <v>2.0165309114282892</v>
      </c>
      <c r="P479" s="6">
        <f>-M479/'ugly don''t look!'!$H$7</f>
        <v>-8711.2143155280864</v>
      </c>
      <c r="Q479" s="6">
        <f>-'ugly don''t look!'!$J$7/4*P479</f>
        <v>55.03962984908533</v>
      </c>
      <c r="R479" s="5">
        <f t="shared" si="71"/>
        <v>0.70137866446164387</v>
      </c>
      <c r="S479" s="5">
        <f t="shared" si="72"/>
        <v>4.0080534684768443</v>
      </c>
      <c r="U479" s="6">
        <v>446770.35700000002</v>
      </c>
      <c r="V479" s="6">
        <v>24.557998000000001</v>
      </c>
      <c r="W479" s="6">
        <v>15.96904</v>
      </c>
      <c r="X479" s="6">
        <v>10.868541</v>
      </c>
      <c r="Y479" s="6">
        <v>0.23871100000000001</v>
      </c>
      <c r="Z479" s="6">
        <v>21.475401000000002</v>
      </c>
      <c r="AA479" s="6">
        <v>85.814725999999993</v>
      </c>
      <c r="AB479" s="6">
        <v>16</v>
      </c>
      <c r="AC479" s="6">
        <v>51.071309999999997</v>
      </c>
      <c r="AE479" s="5">
        <f>0.000063090994667*'raw Data'!W479</f>
        <v>1.0075026174771098E-3</v>
      </c>
      <c r="AF479" s="6">
        <f>249.088908333*('raw Data'!X479-AVERAGE('raw Data'!$D$2:$D$3001))</f>
        <v>2723.4962201336048</v>
      </c>
      <c r="AG479" s="5"/>
      <c r="AH479" s="6">
        <f>AE479/(PI()*('ugly don''t look!'!$K$7^2)/4)</f>
        <v>0.90652284159222063</v>
      </c>
      <c r="AI479" s="6">
        <f>-AF479/'ugly don''t look!'!$I$7</f>
        <v>-2978.4516843105916</v>
      </c>
      <c r="AJ479" s="6">
        <f>-'ugly don''t look!'!$K$7/4*AI479</f>
        <v>28.010402097346315</v>
      </c>
      <c r="AK479" s="5">
        <f t="shared" si="73"/>
        <v>-9.8139051540183084E-2</v>
      </c>
      <c r="AL479" s="5">
        <f t="shared" si="74"/>
        <v>3.3325759446615275</v>
      </c>
      <c r="AN479" s="6">
        <f>S479-'ugly don''t look!'!$M$5</f>
        <v>0.22943890770877218</v>
      </c>
      <c r="AO479" s="6">
        <f t="shared" si="78"/>
        <v>0.70137866446164387</v>
      </c>
      <c r="AP479" s="6">
        <f t="shared" si="79"/>
        <v>4.0080534684768443</v>
      </c>
      <c r="AQ479" s="6">
        <f t="shared" si="75"/>
        <v>-0.10527819935475816</v>
      </c>
      <c r="AV479" s="6">
        <f t="shared" si="76"/>
        <v>-0.1908007209050111</v>
      </c>
      <c r="AW479" s="6">
        <f t="shared" si="77"/>
        <v>-9.8139051540183084E-2</v>
      </c>
    </row>
    <row r="480" spans="1:49" x14ac:dyDescent="0.25">
      <c r="A480" s="6">
        <v>450080.00020000001</v>
      </c>
      <c r="B480" s="6">
        <v>25.614815</v>
      </c>
      <c r="C480" s="6">
        <v>16.0411</v>
      </c>
      <c r="D480" s="6">
        <v>-7.3382000000000003E-2</v>
      </c>
      <c r="E480" s="6">
        <v>37.588825999999997</v>
      </c>
      <c r="F480" s="6">
        <v>21.598358000000001</v>
      </c>
      <c r="G480" s="6">
        <v>85.765287000000001</v>
      </c>
      <c r="H480" s="6">
        <v>16</v>
      </c>
      <c r="I480" s="6">
        <v>63.765113999999997</v>
      </c>
      <c r="L480" s="5">
        <f t="shared" si="70"/>
        <v>1.0120489545528137E-3</v>
      </c>
      <c r="M480" s="6">
        <f>249.088908333*(E480-AVERAGE('raw Data'!$Y$2:$Y$2801))</f>
        <v>9292.6177813214454</v>
      </c>
      <c r="N480" s="5" t="s">
        <v>18</v>
      </c>
      <c r="O480" s="5">
        <f>L480/(PI()*('ugly don''t look!'!$J$7^2)/4)</f>
        <v>2.0174280016487702</v>
      </c>
      <c r="P480" s="6">
        <f>-M480/'ugly don''t look!'!$H$7</f>
        <v>-8710.7403274479238</v>
      </c>
      <c r="Q480" s="6">
        <f>-'ugly don''t look!'!$J$7/4*P480</f>
        <v>55.036635073897848</v>
      </c>
      <c r="R480" s="5">
        <f t="shared" si="71"/>
        <v>0.70182343361006605</v>
      </c>
      <c r="S480" s="5">
        <f t="shared" si="72"/>
        <v>4.0079990557441754</v>
      </c>
      <c r="U480" s="6">
        <v>446771.93699999998</v>
      </c>
      <c r="V480" s="6">
        <v>24.460156999999999</v>
      </c>
      <c r="W480" s="6">
        <v>15.924683</v>
      </c>
      <c r="X480" s="6">
        <v>10.860932</v>
      </c>
      <c r="Y480" s="6">
        <v>0.24504400000000001</v>
      </c>
      <c r="Z480" s="6">
        <v>21.470452000000002</v>
      </c>
      <c r="AA480" s="6">
        <v>85.816269000000005</v>
      </c>
      <c r="AB480" s="6">
        <v>16</v>
      </c>
      <c r="AC480" s="6">
        <v>51.145032</v>
      </c>
      <c r="AE480" s="5">
        <f>0.000063090994667*'raw Data'!W480</f>
        <v>1.0047040902266657E-3</v>
      </c>
      <c r="AF480" s="6">
        <f>249.088908333*('raw Data'!X480-AVERAGE('raw Data'!$D$2:$D$3001))</f>
        <v>2721.6009026300985</v>
      </c>
      <c r="AG480" s="5"/>
      <c r="AH480" s="6">
        <f>AE480/(PI()*('ugly don''t look!'!$K$7^2)/4)</f>
        <v>0.90400480458533061</v>
      </c>
      <c r="AI480" s="6">
        <f>-AF480/'ugly don''t look!'!$I$7</f>
        <v>-2976.3789398841845</v>
      </c>
      <c r="AJ480" s="6">
        <f>-'ugly don''t look!'!$K$7/4*AI480</f>
        <v>27.990909283299832</v>
      </c>
      <c r="AK480" s="5">
        <f t="shared" si="73"/>
        <v>-0.10092060379730244</v>
      </c>
      <c r="AL480" s="5">
        <f t="shared" si="74"/>
        <v>3.3318797890054137</v>
      </c>
      <c r="AN480" s="6">
        <f>S480-'ugly don''t look!'!$M$5</f>
        <v>0.22938449497610325</v>
      </c>
      <c r="AO480" s="6">
        <f t="shared" si="78"/>
        <v>0.70182343361006605</v>
      </c>
      <c r="AP480" s="6">
        <f t="shared" si="79"/>
        <v>4.0079990557441754</v>
      </c>
      <c r="AQ480" s="6">
        <f t="shared" si="75"/>
        <v>-0.10561803667014655</v>
      </c>
      <c r="AV480" s="6">
        <f t="shared" si="76"/>
        <v>-0.19149687656112491</v>
      </c>
      <c r="AW480" s="6">
        <f t="shared" si="77"/>
        <v>-0.10092060379730244</v>
      </c>
    </row>
    <row r="481" spans="1:49" x14ac:dyDescent="0.25">
      <c r="A481" s="6">
        <v>450081.93800000002</v>
      </c>
      <c r="B481" s="6">
        <v>25.652251</v>
      </c>
      <c r="C481" s="6">
        <v>16.076789999999999</v>
      </c>
      <c r="D481" s="6">
        <v>-2.9097000000000001E-2</v>
      </c>
      <c r="E481" s="6">
        <v>37.595103000000002</v>
      </c>
      <c r="F481" s="6">
        <v>21.636351000000001</v>
      </c>
      <c r="G481" s="6">
        <v>85.764077999999998</v>
      </c>
      <c r="H481" s="6">
        <v>16</v>
      </c>
      <c r="I481" s="6">
        <v>63.696057000000003</v>
      </c>
      <c r="L481" s="5">
        <f t="shared" si="70"/>
        <v>1.014300672152479E-3</v>
      </c>
      <c r="M481" s="6">
        <f>249.088908333*(E481-AVERAGE('raw Data'!$Y$2:$Y$2801))</f>
        <v>9294.1813123990541</v>
      </c>
      <c r="N481" s="5" t="s">
        <v>18</v>
      </c>
      <c r="O481" s="5">
        <f>L481/(PI()*('ugly don''t look!'!$J$7^2)/4)</f>
        <v>2.0219165969058812</v>
      </c>
      <c r="P481" s="6">
        <f>-M481/'ugly don''t look!'!$H$7</f>
        <v>-8712.2059546297842</v>
      </c>
      <c r="Q481" s="6">
        <f>-'ugly don''t look!'!$J$7/4*P481</f>
        <v>55.045895272839637</v>
      </c>
      <c r="R481" s="5">
        <f t="shared" si="71"/>
        <v>0.70404587192653678</v>
      </c>
      <c r="S481" s="5">
        <f t="shared" si="72"/>
        <v>4.0081672967708757</v>
      </c>
      <c r="U481" s="6">
        <v>446772.41409999999</v>
      </c>
      <c r="V481" s="6">
        <v>24.565391999999999</v>
      </c>
      <c r="W481" s="6">
        <v>15.910852999999999</v>
      </c>
      <c r="X481" s="6">
        <v>10.861174</v>
      </c>
      <c r="Y481" s="6">
        <v>0.25104199999999999</v>
      </c>
      <c r="Z481" s="6">
        <v>21.436021</v>
      </c>
      <c r="AA481" s="6">
        <v>85.818222000000006</v>
      </c>
      <c r="AB481" s="6">
        <v>16</v>
      </c>
      <c r="AC481" s="6">
        <v>51.172080000000001</v>
      </c>
      <c r="AE481" s="5">
        <f>0.000063090994667*'raw Data'!W481</f>
        <v>1.003831541770421E-3</v>
      </c>
      <c r="AF481" s="6">
        <f>249.088908333*('raw Data'!X481-AVERAGE('raw Data'!$D$2:$D$3001))</f>
        <v>2721.6611821459151</v>
      </c>
      <c r="AG481" s="5"/>
      <c r="AH481" s="6">
        <f>AE481/(PI()*('ugly don''t look!'!$K$7^2)/4)</f>
        <v>0.9032197097456145</v>
      </c>
      <c r="AI481" s="6">
        <f>-AF481/'ugly don''t look!'!$I$7</f>
        <v>-2976.4448623642993</v>
      </c>
      <c r="AJ481" s="6">
        <f>-'ugly don''t look!'!$K$7/4*AI481</f>
        <v>27.991529241375698</v>
      </c>
      <c r="AK481" s="5">
        <f t="shared" si="73"/>
        <v>-0.1017894442572214</v>
      </c>
      <c r="AL481" s="5">
        <f t="shared" si="74"/>
        <v>3.331901937310926</v>
      </c>
      <c r="AN481" s="6">
        <f>S481-'ugly don''t look!'!$M$5</f>
        <v>0.22955273600280357</v>
      </c>
      <c r="AO481" s="6">
        <f t="shared" si="78"/>
        <v>0.70404587192653678</v>
      </c>
      <c r="AP481" s="6">
        <f t="shared" si="79"/>
        <v>4.0081672967708757</v>
      </c>
      <c r="AQ481" s="6">
        <f t="shared" si="75"/>
        <v>-0.10687601536068289</v>
      </c>
      <c r="AV481" s="6">
        <f t="shared" si="76"/>
        <v>-0.19147472825561263</v>
      </c>
      <c r="AW481" s="6">
        <f t="shared" si="77"/>
        <v>-0.1017894442572214</v>
      </c>
    </row>
    <row r="482" spans="1:49" x14ac:dyDescent="0.25">
      <c r="A482" s="6">
        <v>450083.33199999999</v>
      </c>
      <c r="B482" s="6">
        <v>25.635839000000001</v>
      </c>
      <c r="C482" s="6">
        <v>16.063613</v>
      </c>
      <c r="D482" s="6">
        <v>-1.8339999999999999E-2</v>
      </c>
      <c r="E482" s="6">
        <v>37.588658000000002</v>
      </c>
      <c r="F482" s="6">
        <v>21.605996999999999</v>
      </c>
      <c r="G482" s="6">
        <v>85.762032000000005</v>
      </c>
      <c r="H482" s="6">
        <v>16</v>
      </c>
      <c r="I482" s="6">
        <v>63.675024999999998</v>
      </c>
      <c r="L482" s="5">
        <f t="shared" si="70"/>
        <v>1.013469322115752E-3</v>
      </c>
      <c r="M482" s="6">
        <f>249.088908333*(E482-AVERAGE('raw Data'!$Y$2:$Y$2801))</f>
        <v>9292.5759343848476</v>
      </c>
      <c r="N482" s="5" t="s">
        <v>18</v>
      </c>
      <c r="O482" s="5">
        <f>L482/(PI()*('ugly don''t look!'!$J$7^2)/4)</f>
        <v>2.0202593758438767</v>
      </c>
      <c r="P482" s="6">
        <f>-M482/'ugly don''t look!'!$H$7</f>
        <v>-8710.7011008481895</v>
      </c>
      <c r="Q482" s="6">
        <f>-'ugly don''t look!'!$J$7/4*P482</f>
        <v>55.036387230434073</v>
      </c>
      <c r="R482" s="5">
        <f t="shared" si="71"/>
        <v>0.70322590705314769</v>
      </c>
      <c r="S482" s="5">
        <f t="shared" si="72"/>
        <v>4.0079945524888165</v>
      </c>
      <c r="U482" s="6">
        <v>446773.81640000001</v>
      </c>
      <c r="V482" s="6">
        <v>24.541394</v>
      </c>
      <c r="W482" s="6">
        <v>15.993859</v>
      </c>
      <c r="X482" s="6">
        <v>10.852988</v>
      </c>
      <c r="Y482" s="6">
        <v>0.25998300000000002</v>
      </c>
      <c r="Z482" s="6">
        <v>21.404316999999999</v>
      </c>
      <c r="AA482" s="6">
        <v>85.813833000000002</v>
      </c>
      <c r="AB482" s="6">
        <v>16</v>
      </c>
      <c r="AC482" s="6">
        <v>51.113179000000002</v>
      </c>
      <c r="AE482" s="5">
        <f>0.000063090994667*'raw Data'!W482</f>
        <v>1.00906847287375E-3</v>
      </c>
      <c r="AF482" s="6">
        <f>249.088908333*('raw Data'!X482-AVERAGE('raw Data'!$D$2:$D$3001))</f>
        <v>2719.6221403423015</v>
      </c>
      <c r="AG482" s="5"/>
      <c r="AH482" s="6">
        <f>AE482/(PI()*('ugly don''t look!'!$K$7^2)/4)</f>
        <v>0.90793175473950294</v>
      </c>
      <c r="AI482" s="6">
        <f>-AF482/'ugly don''t look!'!$I$7</f>
        <v>-2974.2149391320008</v>
      </c>
      <c r="AJ482" s="6">
        <f>-'ugly don''t look!'!$K$7/4*AI482</f>
        <v>27.970558262826035</v>
      </c>
      <c r="AK482" s="5">
        <f t="shared" si="73"/>
        <v>-9.6586063184017468E-2</v>
      </c>
      <c r="AL482" s="5">
        <f t="shared" si="74"/>
        <v>3.3311524663577665</v>
      </c>
      <c r="AN482" s="6">
        <f>S482-'ugly don''t look!'!$M$5</f>
        <v>0.22937999172074441</v>
      </c>
      <c r="AO482" s="6">
        <f t="shared" si="78"/>
        <v>0.70322590705314769</v>
      </c>
      <c r="AP482" s="6">
        <f t="shared" si="79"/>
        <v>4.0079945524888165</v>
      </c>
      <c r="AQ482" s="6">
        <f t="shared" si="75"/>
        <v>-0.10652255828039062</v>
      </c>
      <c r="AV482" s="6">
        <f t="shared" si="76"/>
        <v>-0.1922241992087721</v>
      </c>
      <c r="AW482" s="6">
        <f t="shared" si="77"/>
        <v>-9.6586063184017468E-2</v>
      </c>
    </row>
    <row r="483" spans="1:49" x14ac:dyDescent="0.25">
      <c r="A483" s="6">
        <v>450084.69300000003</v>
      </c>
      <c r="B483" s="6">
        <v>25.523340000000001</v>
      </c>
      <c r="C483" s="6">
        <v>16.085113</v>
      </c>
      <c r="D483" s="6">
        <v>-1.1449000000000001E-2</v>
      </c>
      <c r="E483" s="6">
        <v>37.611773999999997</v>
      </c>
      <c r="F483" s="6">
        <v>21.655968999999999</v>
      </c>
      <c r="G483" s="6">
        <v>85.759922000000003</v>
      </c>
      <c r="H483" s="6">
        <v>16</v>
      </c>
      <c r="I483" s="6">
        <v>63.619906999999998</v>
      </c>
      <c r="L483" s="5">
        <f t="shared" si="70"/>
        <v>1.0148257785010924E-3</v>
      </c>
      <c r="M483" s="6">
        <f>249.088908333*(E483-AVERAGE('raw Data'!$Y$2:$Y$2801))</f>
        <v>9298.3338735898724</v>
      </c>
      <c r="N483" s="5" t="s">
        <v>18</v>
      </c>
      <c r="O483" s="5">
        <f>L483/(PI()*('ugly don''t look!'!$J$7^2)/4)</f>
        <v>2.0229633488903289</v>
      </c>
      <c r="P483" s="6">
        <f>-M483/'ugly don''t look!'!$H$7</f>
        <v>-8716.0984941787337</v>
      </c>
      <c r="Q483" s="6">
        <f>-'ugly don''t look!'!$J$7/4*P483</f>
        <v>55.070489310844785</v>
      </c>
      <c r="R483" s="5">
        <f t="shared" si="71"/>
        <v>0.70456344081453426</v>
      </c>
      <c r="S483" s="5">
        <f t="shared" si="72"/>
        <v>4.0086139884872276</v>
      </c>
      <c r="U483" s="6">
        <v>446774.83809999999</v>
      </c>
      <c r="V483" s="6">
        <v>24.587543</v>
      </c>
      <c r="W483" s="6">
        <v>16.039113</v>
      </c>
      <c r="X483" s="6">
        <v>10.867759</v>
      </c>
      <c r="Y483" s="6">
        <v>0.28067700000000001</v>
      </c>
      <c r="Z483" s="6">
        <v>21.492664999999999</v>
      </c>
      <c r="AA483" s="6">
        <v>85.817301999999998</v>
      </c>
      <c r="AB483" s="6">
        <v>16</v>
      </c>
      <c r="AC483" s="6">
        <v>51.058506999999999</v>
      </c>
      <c r="AE483" s="5">
        <f>0.000063090994667*'raw Data'!W483</f>
        <v>1.0119235927464104E-3</v>
      </c>
      <c r="AF483" s="6">
        <f>249.088908333*('raw Data'!X483-AVERAGE('raw Data'!$D$2:$D$3001))</f>
        <v>2723.301432607288</v>
      </c>
      <c r="AG483" s="5"/>
      <c r="AH483" s="6">
        <f>AE483/(PI()*('ugly don''t look!'!$K$7^2)/4)</f>
        <v>0.91050071221430495</v>
      </c>
      <c r="AI483" s="6">
        <f>-AF483/'ugly don''t look!'!$I$7</f>
        <v>-2978.2386620814609</v>
      </c>
      <c r="AJ483" s="6">
        <f>-'ugly don''t look!'!$K$7/4*AI483</f>
        <v>28.008398761745788</v>
      </c>
      <c r="AK483" s="5">
        <f t="shared" si="73"/>
        <v>-9.3760597591490996E-2</v>
      </c>
      <c r="AL483" s="5">
        <f t="shared" si="74"/>
        <v>3.3325044209740993</v>
      </c>
      <c r="AN483" s="6">
        <f>S483-'ugly don''t look!'!$M$5</f>
        <v>0.22999942771915549</v>
      </c>
      <c r="AO483" s="6">
        <f t="shared" si="78"/>
        <v>0.70456344081453426</v>
      </c>
      <c r="AP483" s="6">
        <f t="shared" si="79"/>
        <v>4.0086139884872276</v>
      </c>
      <c r="AQ483" s="6">
        <f t="shared" si="75"/>
        <v>-0.10676146647485171</v>
      </c>
      <c r="AV483" s="6">
        <f t="shared" si="76"/>
        <v>-0.19087224459243934</v>
      </c>
      <c r="AW483" s="6">
        <f t="shared" si="77"/>
        <v>-9.3760597591490996E-2</v>
      </c>
    </row>
    <row r="484" spans="1:49" x14ac:dyDescent="0.25">
      <c r="A484" s="6">
        <v>450085.90399999998</v>
      </c>
      <c r="B484" s="6">
        <v>25.574797</v>
      </c>
      <c r="C484" s="6">
        <v>16.088332000000001</v>
      </c>
      <c r="D484" s="6">
        <v>-6.2700000000000004E-3</v>
      </c>
      <c r="E484" s="6">
        <v>37.584969999999998</v>
      </c>
      <c r="F484" s="6">
        <v>21.68225</v>
      </c>
      <c r="G484" s="6">
        <v>85.770801000000006</v>
      </c>
      <c r="H484" s="6">
        <v>16</v>
      </c>
      <c r="I484" s="6">
        <v>63.58278</v>
      </c>
      <c r="L484" s="5">
        <f t="shared" si="70"/>
        <v>1.0150288684129256E-3</v>
      </c>
      <c r="M484" s="6">
        <f>249.088908333*(E484-AVERAGE('raw Data'!$Y$2:$Y$2801))</f>
        <v>9291.6572944909149</v>
      </c>
      <c r="N484" s="5" t="s">
        <v>18</v>
      </c>
      <c r="O484" s="5">
        <f>L484/(PI()*('ugly don''t look!'!$J$7^2)/4)</f>
        <v>2.0233681902501681</v>
      </c>
      <c r="P484" s="6">
        <f>-M484/'ugly don''t look!'!$H$7</f>
        <v>-8709.8399835872842</v>
      </c>
      <c r="Q484" s="6">
        <f>-'ugly don''t look!'!$J$7/4*P484</f>
        <v>55.030946476300358</v>
      </c>
      <c r="R484" s="5">
        <f t="shared" si="71"/>
        <v>0.70476354372615879</v>
      </c>
      <c r="S484" s="5">
        <f t="shared" si="72"/>
        <v>4.0078956902023437</v>
      </c>
      <c r="U484" s="6">
        <v>446776.6985</v>
      </c>
      <c r="V484" s="6">
        <v>24.474567</v>
      </c>
      <c r="W484" s="6">
        <v>16.093997999999999</v>
      </c>
      <c r="X484" s="6">
        <v>10.868513</v>
      </c>
      <c r="Y484" s="6">
        <v>0.30548700000000001</v>
      </c>
      <c r="Z484" s="6">
        <v>21.529315</v>
      </c>
      <c r="AA484" s="6">
        <v>85.816753000000006</v>
      </c>
      <c r="AB484" s="6">
        <v>16</v>
      </c>
      <c r="AC484" s="6">
        <v>50.968682000000001</v>
      </c>
      <c r="AE484" s="5">
        <f>0.000063090994667*'raw Data'!W484</f>
        <v>1.0153863419887087E-3</v>
      </c>
      <c r="AF484" s="6">
        <f>249.088908333*('raw Data'!X484-AVERAGE('raw Data'!$D$2:$D$3001))</f>
        <v>2723.4892456441712</v>
      </c>
      <c r="AG484" s="5"/>
      <c r="AH484" s="6">
        <f>AE484/(PI()*('ugly don''t look!'!$K$7^2)/4)</f>
        <v>0.91361639770077063</v>
      </c>
      <c r="AI484" s="6">
        <f>-AF484/'ugly don''t look!'!$I$7</f>
        <v>-2978.444056916198</v>
      </c>
      <c r="AJ484" s="6">
        <f>-'ugly don''t look!'!$K$7/4*AI484</f>
        <v>28.010330366659847</v>
      </c>
      <c r="AK484" s="5">
        <f t="shared" si="73"/>
        <v>-9.0344491794909929E-2</v>
      </c>
      <c r="AL484" s="5">
        <f t="shared" si="74"/>
        <v>3.3325733837993856</v>
      </c>
      <c r="AN484" s="6">
        <f>S484-'ugly don''t look!'!$M$5</f>
        <v>0.22928112943427159</v>
      </c>
      <c r="AO484" s="6">
        <f t="shared" si="78"/>
        <v>0.70476354372615879</v>
      </c>
      <c r="AP484" s="6">
        <f t="shared" si="79"/>
        <v>4.0078956902023437</v>
      </c>
      <c r="AQ484" s="6">
        <f t="shared" si="75"/>
        <v>-0.10760817809562903</v>
      </c>
      <c r="AV484" s="6">
        <f t="shared" si="76"/>
        <v>-0.190803281767153</v>
      </c>
      <c r="AW484" s="6">
        <f t="shared" si="77"/>
        <v>-9.0344491794909929E-2</v>
      </c>
    </row>
    <row r="485" spans="1:49" x14ac:dyDescent="0.25">
      <c r="A485" s="6">
        <v>450086.20010000002</v>
      </c>
      <c r="B485" s="6">
        <v>25.594714</v>
      </c>
      <c r="C485" s="6">
        <v>16.099378999999999</v>
      </c>
      <c r="D485" s="6">
        <v>-1.1057000000000001E-2</v>
      </c>
      <c r="E485" s="6">
        <v>37.607377999999997</v>
      </c>
      <c r="F485" s="6">
        <v>21.526036999999999</v>
      </c>
      <c r="G485" s="6">
        <v>85.765556000000004</v>
      </c>
      <c r="H485" s="6">
        <v>16</v>
      </c>
      <c r="I485" s="6">
        <v>63.562429999999999</v>
      </c>
      <c r="L485" s="5">
        <f t="shared" si="70"/>
        <v>1.0157258346310117E-3</v>
      </c>
      <c r="M485" s="6">
        <f>249.088908333*(E485-AVERAGE('raw Data'!$Y$2:$Y$2801))</f>
        <v>9297.2388787488399</v>
      </c>
      <c r="N485" s="5" t="s">
        <v>18</v>
      </c>
      <c r="O485" s="5">
        <f>L485/(PI()*('ugly don''t look!'!$J$7^2)/4)</f>
        <v>2.0247575293312914</v>
      </c>
      <c r="P485" s="6">
        <f>-M485/'ugly don''t look!'!$H$7</f>
        <v>-8715.0720648189345</v>
      </c>
      <c r="Q485" s="6">
        <f>-'ugly don''t look!'!$J$7/4*P485</f>
        <v>55.064004073542236</v>
      </c>
      <c r="R485" s="5">
        <f t="shared" si="71"/>
        <v>0.70544995478743233</v>
      </c>
      <c r="S485" s="5">
        <f t="shared" si="72"/>
        <v>4.0084962190743809</v>
      </c>
      <c r="U485" s="6">
        <v>446777.15909999999</v>
      </c>
      <c r="V485" s="6">
        <v>24.531794999999999</v>
      </c>
      <c r="W485" s="6">
        <v>16.100276000000001</v>
      </c>
      <c r="X485" s="6">
        <v>10.859954</v>
      </c>
      <c r="Y485" s="6">
        <v>0.31372</v>
      </c>
      <c r="Z485" s="6">
        <v>21.458974999999999</v>
      </c>
      <c r="AA485" s="6">
        <v>85.815134999999998</v>
      </c>
      <c r="AB485" s="6">
        <v>16</v>
      </c>
      <c r="AC485" s="6">
        <v>50.947550999999997</v>
      </c>
      <c r="AE485" s="5">
        <f>0.000063090994667*'raw Data'!W485</f>
        <v>1.0157824272532283E-3</v>
      </c>
      <c r="AF485" s="6">
        <f>249.088908333*('raw Data'!X485-AVERAGE('raw Data'!$D$2:$D$3001))</f>
        <v>2721.3572936777487</v>
      </c>
      <c r="AG485" s="5"/>
      <c r="AH485" s="6">
        <f>AE485/(PI()*('ugly don''t look!'!$K$7^2)/4)</f>
        <v>0.91397278420863315</v>
      </c>
      <c r="AI485" s="6">
        <f>-AF485/'ugly don''t look!'!$I$7</f>
        <v>-2976.1125258943007</v>
      </c>
      <c r="AJ485" s="6">
        <f>-'ugly don''t look!'!$K$7/4*AI485</f>
        <v>27.988403832894068</v>
      </c>
      <c r="AK485" s="5">
        <f t="shared" si="73"/>
        <v>-8.9954484548305916E-2</v>
      </c>
      <c r="AL485" s="5">
        <f t="shared" si="74"/>
        <v>3.3317902755666817</v>
      </c>
      <c r="AN485" s="6">
        <f>S485-'ugly don''t look!'!$M$5</f>
        <v>0.2298816583063088</v>
      </c>
      <c r="AO485" s="6">
        <f t="shared" si="78"/>
        <v>0.70544995478743233</v>
      </c>
      <c r="AP485" s="6">
        <f t="shared" si="79"/>
        <v>4.0084962190743809</v>
      </c>
      <c r="AQ485" s="6">
        <f t="shared" si="75"/>
        <v>-0.10744814423416757</v>
      </c>
      <c r="AV485" s="6">
        <f t="shared" si="76"/>
        <v>-0.19158638999985689</v>
      </c>
      <c r="AW485" s="6">
        <f t="shared" si="77"/>
        <v>-8.9954484548305916E-2</v>
      </c>
    </row>
    <row r="486" spans="1:49" x14ac:dyDescent="0.25">
      <c r="A486" s="6">
        <v>450087.67700000003</v>
      </c>
      <c r="B486" s="6">
        <v>25.503052</v>
      </c>
      <c r="C486" s="6">
        <v>16.122764</v>
      </c>
      <c r="D486" s="6">
        <v>-3.4722000000000003E-2</v>
      </c>
      <c r="E486" s="6">
        <v>37.563623999999997</v>
      </c>
      <c r="F486" s="6">
        <v>21.583786</v>
      </c>
      <c r="G486" s="6">
        <v>85.763232000000002</v>
      </c>
      <c r="H486" s="6">
        <v>16</v>
      </c>
      <c r="I486" s="6">
        <v>63.481158000000001</v>
      </c>
      <c r="L486" s="5">
        <f t="shared" si="70"/>
        <v>1.0172012175412996E-3</v>
      </c>
      <c r="M486" s="6">
        <f>249.088908333*(E486-AVERAGE('raw Data'!$Y$2:$Y$2801))</f>
        <v>9286.3402426536377</v>
      </c>
      <c r="N486" s="5" t="s">
        <v>18</v>
      </c>
      <c r="O486" s="5">
        <f>L486/(PI()*('ugly don''t look!'!$J$7^2)/4)</f>
        <v>2.0276985716425142</v>
      </c>
      <c r="P486" s="6">
        <f>-M486/'ugly don''t look!'!$H$7</f>
        <v>-8704.8558705039723</v>
      </c>
      <c r="Q486" s="6">
        <f>-'ugly don''t look!'!$J$7/4*P486</f>
        <v>54.999455603811725</v>
      </c>
      <c r="R486" s="5">
        <f t="shared" si="71"/>
        <v>0.70690144136954158</v>
      </c>
      <c r="S486" s="5">
        <f t="shared" si="72"/>
        <v>4.0073232870709701</v>
      </c>
      <c r="U486" s="6">
        <v>446779.38909999997</v>
      </c>
      <c r="V486" s="6">
        <v>24.491551000000001</v>
      </c>
      <c r="W486" s="6">
        <v>16.172930000000001</v>
      </c>
      <c r="X486" s="6">
        <v>10.883236999999999</v>
      </c>
      <c r="Y486" s="6">
        <v>0.33305400000000002</v>
      </c>
      <c r="Z486" s="6">
        <v>21.470082000000001</v>
      </c>
      <c r="AA486" s="6">
        <v>85.812084999999996</v>
      </c>
      <c r="AB486" s="6">
        <v>16</v>
      </c>
      <c r="AC486" s="6">
        <v>50.777841000000002</v>
      </c>
      <c r="AE486" s="5">
        <f>0.000063090994667*'raw Data'!W486</f>
        <v>1.0203662403797645E-3</v>
      </c>
      <c r="AF486" s="6">
        <f>249.088908333*('raw Data'!X486-AVERAGE('raw Data'!$D$2:$D$3001))</f>
        <v>2727.1568307304656</v>
      </c>
      <c r="AG486" s="5"/>
      <c r="AH486" s="6">
        <f>AE486/(PI()*('ugly don''t look!'!$K$7^2)/4)</f>
        <v>0.91809717180695105</v>
      </c>
      <c r="AI486" s="6">
        <f>-AF486/'ugly don''t look!'!$I$7</f>
        <v>-2982.4549767393542</v>
      </c>
      <c r="AJ486" s="6">
        <f>-'ugly don''t look!'!$K$7/4*AI486</f>
        <v>28.048050460498747</v>
      </c>
      <c r="AK486" s="5">
        <f t="shared" si="73"/>
        <v>-8.5452042321977409E-2</v>
      </c>
      <c r="AL486" s="5">
        <f t="shared" si="74"/>
        <v>3.3339191272537985</v>
      </c>
      <c r="AN486" s="6">
        <f>S486-'ugly don''t look!'!$M$5</f>
        <v>0.22870872630289796</v>
      </c>
      <c r="AO486" s="6">
        <f t="shared" si="78"/>
        <v>0.70690144136954158</v>
      </c>
      <c r="AP486" s="6">
        <f t="shared" si="79"/>
        <v>4.0073232870709701</v>
      </c>
      <c r="AQ486" s="6">
        <f t="shared" si="75"/>
        <v>-0.10955254811122581</v>
      </c>
      <c r="AV486" s="6">
        <f t="shared" si="76"/>
        <v>-0.18945753831274015</v>
      </c>
      <c r="AW486" s="6">
        <f t="shared" si="77"/>
        <v>-8.5452042321977409E-2</v>
      </c>
    </row>
    <row r="487" spans="1:49" x14ac:dyDescent="0.25">
      <c r="A487" s="6">
        <v>450089.55009999999</v>
      </c>
      <c r="B487" s="6">
        <v>25.632888000000001</v>
      </c>
      <c r="C487" s="6">
        <v>16.133559999999999</v>
      </c>
      <c r="D487" s="6">
        <v>-3.3521000000000002E-2</v>
      </c>
      <c r="E487" s="6">
        <v>37.583871000000002</v>
      </c>
      <c r="F487" s="6">
        <v>21.557873000000001</v>
      </c>
      <c r="G487" s="6">
        <v>85.763324999999995</v>
      </c>
      <c r="H487" s="6">
        <v>16</v>
      </c>
      <c r="I487" s="6">
        <v>63.386065000000002</v>
      </c>
      <c r="L487" s="5">
        <f t="shared" si="70"/>
        <v>1.0178823479197246E-3</v>
      </c>
      <c r="M487" s="6">
        <f>249.088908333*(E487-AVERAGE('raw Data'!$Y$2:$Y$2801))</f>
        <v>9291.3835457806581</v>
      </c>
      <c r="N487" s="5" t="s">
        <v>18</v>
      </c>
      <c r="O487" s="5">
        <f>L487/(PI()*('ugly don''t look!'!$J$7^2)/4)</f>
        <v>2.0290563434103981</v>
      </c>
      <c r="P487" s="6">
        <f>-M487/'ugly don''t look!'!$H$7</f>
        <v>-8709.5833762473358</v>
      </c>
      <c r="Q487" s="6">
        <f>-'ugly don''t look!'!$J$7/4*P487</f>
        <v>55.029325166974729</v>
      </c>
      <c r="R487" s="5">
        <f t="shared" si="71"/>
        <v>0.70757082951204187</v>
      </c>
      <c r="S487" s="5">
        <f t="shared" si="72"/>
        <v>4.0078662279940183</v>
      </c>
      <c r="U487" s="6">
        <v>446779.67300000001</v>
      </c>
      <c r="V487" s="6">
        <v>24.613945000000001</v>
      </c>
      <c r="W487" s="6">
        <v>16.183399000000001</v>
      </c>
      <c r="X487" s="6">
        <v>10.905105000000001</v>
      </c>
      <c r="Y487" s="6">
        <v>0.33877299999999999</v>
      </c>
      <c r="Z487" s="6">
        <v>21.375167000000001</v>
      </c>
      <c r="AA487" s="6">
        <v>85.811145999999994</v>
      </c>
      <c r="AB487" s="6">
        <v>16</v>
      </c>
      <c r="AC487" s="6">
        <v>50.750622</v>
      </c>
      <c r="AE487" s="5">
        <f>0.000063090994667*'raw Data'!W487</f>
        <v>1.0210267400029332E-3</v>
      </c>
      <c r="AF487" s="6">
        <f>249.088908333*('raw Data'!X487-AVERAGE('raw Data'!$D$2:$D$3001))</f>
        <v>2732.6039069778922</v>
      </c>
      <c r="AG487" s="5"/>
      <c r="AH487" s="6">
        <f>AE487/(PI()*('ugly don''t look!'!$K$7^2)/4)</f>
        <v>0.918691471002684</v>
      </c>
      <c r="AI487" s="6">
        <f>-AF487/'ugly don''t look!'!$I$7</f>
        <v>-2988.4119717605995</v>
      </c>
      <c r="AJ487" s="6">
        <f>-'ugly don''t look!'!$K$7/4*AI487</f>
        <v>28.104072126626797</v>
      </c>
      <c r="AK487" s="5">
        <f t="shared" si="73"/>
        <v>-8.480493551543454E-2</v>
      </c>
      <c r="AL487" s="5">
        <f t="shared" si="74"/>
        <v>3.335914481378778</v>
      </c>
      <c r="AN487" s="6">
        <f>S487-'ugly don''t look!'!$M$5</f>
        <v>0.22925166722594614</v>
      </c>
      <c r="AO487" s="6">
        <f t="shared" si="78"/>
        <v>0.70757082951204187</v>
      </c>
      <c r="AP487" s="6">
        <f t="shared" si="79"/>
        <v>4.0078662279940183</v>
      </c>
      <c r="AQ487" s="6">
        <f t="shared" si="75"/>
        <v>-0.10943917797097188</v>
      </c>
      <c r="AV487" s="6">
        <f t="shared" si="76"/>
        <v>-0.18746218418776062</v>
      </c>
      <c r="AW487" s="6">
        <f t="shared" si="77"/>
        <v>-8.480493551543454E-2</v>
      </c>
    </row>
    <row r="488" spans="1:49" x14ac:dyDescent="0.25">
      <c r="A488" s="6">
        <v>450090.09899999999</v>
      </c>
      <c r="B488" s="6">
        <v>25.614446999999998</v>
      </c>
      <c r="C488" s="6">
        <v>16.130115</v>
      </c>
      <c r="D488" s="6">
        <v>-3.0009999999999998E-2</v>
      </c>
      <c r="E488" s="6">
        <v>37.563679999999998</v>
      </c>
      <c r="F488" s="6">
        <v>21.624001</v>
      </c>
      <c r="G488" s="6">
        <v>85.764663999999996</v>
      </c>
      <c r="H488" s="6">
        <v>16</v>
      </c>
      <c r="I488" s="6">
        <v>63.365299999999998</v>
      </c>
      <c r="L488" s="5">
        <f t="shared" si="70"/>
        <v>1.0176649994430968E-3</v>
      </c>
      <c r="M488" s="6">
        <f>249.088908333*(E488-AVERAGE('raw Data'!$Y$2:$Y$2801))</f>
        <v>9286.3541916325048</v>
      </c>
      <c r="N488" s="5" t="s">
        <v>18</v>
      </c>
      <c r="O488" s="5">
        <f>L488/(PI()*('ugly don''t look!'!$J$7^2)/4)</f>
        <v>2.0286230788920245</v>
      </c>
      <c r="P488" s="6">
        <f>-M488/'ugly don''t look!'!$H$7</f>
        <v>-8704.8689460372188</v>
      </c>
      <c r="Q488" s="6">
        <f>-'ugly don''t look!'!$J$7/4*P488</f>
        <v>54.999538218299662</v>
      </c>
      <c r="R488" s="5">
        <f t="shared" si="71"/>
        <v>0.70735727665341108</v>
      </c>
      <c r="S488" s="5">
        <f t="shared" si="72"/>
        <v>4.0073247891663089</v>
      </c>
      <c r="U488" s="6">
        <v>446782.55209999997</v>
      </c>
      <c r="V488" s="6">
        <v>24.433592000000001</v>
      </c>
      <c r="W488" s="6">
        <v>16.132337</v>
      </c>
      <c r="X488" s="6">
        <v>10.989315</v>
      </c>
      <c r="Y488" s="6">
        <v>0.361981</v>
      </c>
      <c r="Z488" s="6">
        <v>21.385669</v>
      </c>
      <c r="AA488" s="6">
        <v>85.816064999999995</v>
      </c>
      <c r="AB488" s="6">
        <v>16</v>
      </c>
      <c r="AC488" s="6">
        <v>50.653441000000001</v>
      </c>
      <c r="AE488" s="5">
        <f>0.000063090994667*'raw Data'!W488</f>
        <v>1.0178051876332469E-3</v>
      </c>
      <c r="AF488" s="6">
        <f>249.088908333*('raw Data'!X488-AVERAGE('raw Data'!$D$2:$D$3001))</f>
        <v>2753.5796839486138</v>
      </c>
      <c r="AG488" s="5"/>
      <c r="AH488" s="6">
        <f>AE488/(PI()*('ugly don''t look!'!$K$7^2)/4)</f>
        <v>0.91579280775571481</v>
      </c>
      <c r="AI488" s="6">
        <f>-AF488/'ugly don''t look!'!$I$7</f>
        <v>-3011.3513603987467</v>
      </c>
      <c r="AJ488" s="6">
        <f>-'ugly don''t look!'!$K$7/4*AI488</f>
        <v>28.319802166165957</v>
      </c>
      <c r="AK488" s="5">
        <f t="shared" si="73"/>
        <v>-8.7965132299792248E-2</v>
      </c>
      <c r="AL488" s="5">
        <f t="shared" si="74"/>
        <v>3.3435612831431376</v>
      </c>
      <c r="AN488" s="6">
        <f>S488-'ugly don''t look!'!$M$5</f>
        <v>0.22871022839823674</v>
      </c>
      <c r="AO488" s="6">
        <f t="shared" si="78"/>
        <v>0.70735727665341108</v>
      </c>
      <c r="AP488" s="6">
        <f t="shared" si="79"/>
        <v>4.0073247891663089</v>
      </c>
      <c r="AQ488" s="6">
        <f t="shared" si="75"/>
        <v>-0.10984357214129117</v>
      </c>
      <c r="AV488" s="6">
        <f t="shared" si="76"/>
        <v>-0.179815382423401</v>
      </c>
      <c r="AW488" s="6">
        <f t="shared" si="77"/>
        <v>-8.7965132299792248E-2</v>
      </c>
    </row>
    <row r="489" spans="1:49" x14ac:dyDescent="0.25">
      <c r="A489" s="6">
        <v>450090.69020000001</v>
      </c>
      <c r="B489" s="6">
        <v>25.614632</v>
      </c>
      <c r="C489" s="6">
        <v>16.134364999999999</v>
      </c>
      <c r="D489" s="6">
        <v>-2.147E-2</v>
      </c>
      <c r="E489" s="6">
        <v>37.595047000000001</v>
      </c>
      <c r="F489" s="6">
        <v>21.544917000000002</v>
      </c>
      <c r="G489" s="6">
        <v>85.767415999999997</v>
      </c>
      <c r="H489" s="6">
        <v>16</v>
      </c>
      <c r="I489" s="6">
        <v>63.334682999999998</v>
      </c>
      <c r="L489" s="5">
        <f t="shared" si="70"/>
        <v>1.0179331361704314E-3</v>
      </c>
      <c r="M489" s="6">
        <f>249.088908333*(E489-AVERAGE('raw Data'!$Y$2:$Y$2801))</f>
        <v>9294.167363420187</v>
      </c>
      <c r="N489" s="5" t="s">
        <v>18</v>
      </c>
      <c r="O489" s="5">
        <f>L489/(PI()*('ugly don''t look!'!$J$7^2)/4)</f>
        <v>2.0291575851919044</v>
      </c>
      <c r="P489" s="6">
        <f>-M489/'ugly don''t look!'!$H$7</f>
        <v>-8712.1928790965394</v>
      </c>
      <c r="Q489" s="6">
        <f>-'ugly don''t look!'!$J$7/4*P489</f>
        <v>55.045812658351714</v>
      </c>
      <c r="R489" s="5">
        <f t="shared" si="71"/>
        <v>0.70762072426047484</v>
      </c>
      <c r="S489" s="5">
        <f t="shared" si="72"/>
        <v>4.0081657959405321</v>
      </c>
      <c r="U489" s="6">
        <v>446782.91600000003</v>
      </c>
      <c r="V489" s="6">
        <v>24.581647</v>
      </c>
      <c r="W489" s="6">
        <v>16.128204</v>
      </c>
      <c r="X489" s="6">
        <v>11.011369</v>
      </c>
      <c r="Y489" s="6">
        <v>0.36609799999999998</v>
      </c>
      <c r="Z489" s="6">
        <v>21.385669</v>
      </c>
      <c r="AA489" s="6">
        <v>85.816064999999995</v>
      </c>
      <c r="AB489" s="6">
        <v>16</v>
      </c>
      <c r="AC489" s="6">
        <v>50.641942</v>
      </c>
      <c r="AE489" s="5">
        <f>0.000063090994667*'raw Data'!W489</f>
        <v>1.017544432552288E-3</v>
      </c>
      <c r="AF489" s="6">
        <f>249.088908333*('raw Data'!X489-AVERAGE('raw Data'!$D$2:$D$3001))</f>
        <v>2759.0730907329898</v>
      </c>
      <c r="AG489" s="5"/>
      <c r="AH489" s="6">
        <f>AE489/(PI()*('ugly don''t look!'!$K$7^2)/4)</f>
        <v>0.91555818758416385</v>
      </c>
      <c r="AI489" s="6">
        <f>-AF489/'ugly don''t look!'!$I$7</f>
        <v>-3017.3590231113189</v>
      </c>
      <c r="AJ489" s="6">
        <f>-'ugly don''t look!'!$K$7/4*AI489</f>
        <v>28.376300328996933</v>
      </c>
      <c r="AK489" s="5">
        <f t="shared" si="73"/>
        <v>-8.8221358630442767E-2</v>
      </c>
      <c r="AL489" s="5">
        <f t="shared" si="74"/>
        <v>3.3455543013241407</v>
      </c>
      <c r="AN489" s="6">
        <f>S489-'ugly don''t look!'!$M$5</f>
        <v>0.22955123517246001</v>
      </c>
      <c r="AO489" s="6">
        <f t="shared" si="78"/>
        <v>0.70762072426047484</v>
      </c>
      <c r="AP489" s="6">
        <f t="shared" si="79"/>
        <v>4.0081657959405321</v>
      </c>
      <c r="AQ489" s="6">
        <f t="shared" si="75"/>
        <v>-0.1091716293041268</v>
      </c>
      <c r="AV489" s="6">
        <f t="shared" si="76"/>
        <v>-0.17782236424239795</v>
      </c>
      <c r="AW489" s="6">
        <f t="shared" si="77"/>
        <v>-8.8221358630442767E-2</v>
      </c>
    </row>
    <row r="490" spans="1:49" x14ac:dyDescent="0.25">
      <c r="A490" s="6">
        <v>450092.73109999998</v>
      </c>
      <c r="B490" s="6">
        <v>25.688580000000002</v>
      </c>
      <c r="C490" s="6">
        <v>16.178093000000001</v>
      </c>
      <c r="D490" s="6">
        <v>-5.4510000000000001E-3</v>
      </c>
      <c r="E490" s="6">
        <v>37.542203999999998</v>
      </c>
      <c r="F490" s="6">
        <v>21.645975</v>
      </c>
      <c r="G490" s="6">
        <v>85.768429999999995</v>
      </c>
      <c r="H490" s="6">
        <v>16</v>
      </c>
      <c r="I490" s="6">
        <v>63.188011000000003</v>
      </c>
      <c r="L490" s="5">
        <f t="shared" si="70"/>
        <v>1.0206919791852301E-3</v>
      </c>
      <c r="M490" s="6">
        <f>249.088908333*(E490-AVERAGE('raw Data'!$Y$2:$Y$2801))</f>
        <v>9281.0047582371444</v>
      </c>
      <c r="N490" s="5" t="s">
        <v>18</v>
      </c>
      <c r="O490" s="5">
        <f>L490/(PI()*('ugly don''t look!'!$J$7^2)/4)</f>
        <v>2.0346570890698246</v>
      </c>
      <c r="P490" s="6">
        <f>-M490/'ugly don''t look!'!$H$7</f>
        <v>-8699.8544790374435</v>
      </c>
      <c r="Q490" s="6">
        <f>-'ugly don''t look!'!$J$7/4*P490</f>
        <v>54.967855562178329</v>
      </c>
      <c r="R490" s="5">
        <f t="shared" si="71"/>
        <v>0.71032729809613138</v>
      </c>
      <c r="S490" s="5">
        <f t="shared" si="72"/>
        <v>4.0067485700542838</v>
      </c>
      <c r="U490" s="6">
        <v>446786.1594</v>
      </c>
      <c r="V490" s="6">
        <v>24.543998999999999</v>
      </c>
      <c r="W490" s="6">
        <v>16.089220000000001</v>
      </c>
      <c r="X490" s="6">
        <v>10.987983</v>
      </c>
      <c r="Y490" s="6">
        <v>0.34991100000000003</v>
      </c>
      <c r="Z490" s="6">
        <v>21.426901000000001</v>
      </c>
      <c r="AA490" s="6">
        <v>85.812792000000002</v>
      </c>
      <c r="AB490" s="6">
        <v>16</v>
      </c>
      <c r="AC490" s="6">
        <v>50.581282999999999</v>
      </c>
      <c r="AE490" s="5">
        <f>0.000063090994667*'raw Data'!W490</f>
        <v>1.0150848932161899E-3</v>
      </c>
      <c r="AF490" s="6">
        <f>249.088908333*('raw Data'!X490-AVERAGE('raw Data'!$D$2:$D$3001))</f>
        <v>2753.2478975227145</v>
      </c>
      <c r="AG490" s="5"/>
      <c r="AH490" s="6">
        <f>AE490/(PI()*('ugly don''t look!'!$K$7^2)/4)</f>
        <v>0.91334516247704234</v>
      </c>
      <c r="AI490" s="6">
        <f>-AF490/'ugly don''t look!'!$I$7</f>
        <v>-3010.9885143511751</v>
      </c>
      <c r="AJ490" s="6">
        <f>-'ugly don''t look!'!$K$7/4*AI490</f>
        <v>28.316389834938477</v>
      </c>
      <c r="AK490" s="5">
        <f t="shared" si="73"/>
        <v>-9.0641416734802666E-2</v>
      </c>
      <c r="AL490" s="5">
        <f t="shared" si="74"/>
        <v>3.3434407831197057</v>
      </c>
      <c r="AN490" s="6">
        <f>S490-'ugly don''t look!'!$M$5</f>
        <v>0.22813400928621164</v>
      </c>
      <c r="AO490" s="6">
        <f t="shared" si="78"/>
        <v>0.71032729809613138</v>
      </c>
      <c r="AP490" s="6">
        <f t="shared" si="79"/>
        <v>4.0067485700542838</v>
      </c>
      <c r="AQ490" s="6">
        <f t="shared" si="75"/>
        <v>-0.11232576232609284</v>
      </c>
      <c r="AV490" s="6">
        <f t="shared" si="76"/>
        <v>-0.1799358824468329</v>
      </c>
      <c r="AW490" s="6">
        <f t="shared" si="77"/>
        <v>-9.0641416734802666E-2</v>
      </c>
    </row>
    <row r="491" spans="1:49" x14ac:dyDescent="0.25">
      <c r="A491" s="6">
        <v>450093.61099999998</v>
      </c>
      <c r="B491" s="6">
        <v>25.607071000000001</v>
      </c>
      <c r="C491" s="6">
        <v>16.144549000000001</v>
      </c>
      <c r="D491" s="6">
        <v>-1.614E-3</v>
      </c>
      <c r="E491" s="6">
        <v>37.535778000000001</v>
      </c>
      <c r="F491" s="6">
        <v>21.631034</v>
      </c>
      <c r="G491" s="6">
        <v>85.766643999999999</v>
      </c>
      <c r="H491" s="6">
        <v>16</v>
      </c>
      <c r="I491" s="6">
        <v>63.172624999999996</v>
      </c>
      <c r="L491" s="5">
        <f t="shared" si="70"/>
        <v>1.0185756548601204E-3</v>
      </c>
      <c r="M491" s="6">
        <f>249.088908333*(E491-AVERAGE('raw Data'!$Y$2:$Y$2801))</f>
        <v>9279.4041129121979</v>
      </c>
      <c r="N491" s="5" t="s">
        <v>18</v>
      </c>
      <c r="O491" s="5">
        <f>L491/(PI()*('ugly don''t look!'!$J$7^2)/4)</f>
        <v>2.0304383880526062</v>
      </c>
      <c r="P491" s="6">
        <f>-M491/'ugly don''t look!'!$H$7</f>
        <v>-8698.3540615974853</v>
      </c>
      <c r="Q491" s="6">
        <f>-'ugly don''t look!'!$J$7/4*P491</f>
        <v>54.958375549688313</v>
      </c>
      <c r="R491" s="5">
        <f t="shared" si="71"/>
        <v>0.70825172444455242</v>
      </c>
      <c r="S491" s="5">
        <f t="shared" si="72"/>
        <v>4.0065760905210981</v>
      </c>
      <c r="U491" s="6">
        <v>446786.68609999999</v>
      </c>
      <c r="V491" s="6">
        <v>24.621528999999999</v>
      </c>
      <c r="W491" s="6">
        <v>16.074366999999999</v>
      </c>
      <c r="X491" s="6">
        <v>11.001543</v>
      </c>
      <c r="Y491" s="6">
        <v>0.34301999999999999</v>
      </c>
      <c r="Z491" s="6">
        <v>21.481558</v>
      </c>
      <c r="AA491" s="6">
        <v>85.818147999999994</v>
      </c>
      <c r="AB491" s="6">
        <v>16</v>
      </c>
      <c r="AC491" s="6">
        <v>50.581612999999997</v>
      </c>
      <c r="AE491" s="5">
        <f>0.000063090994667*'raw Data'!W491</f>
        <v>1.0141478026724007E-3</v>
      </c>
      <c r="AF491" s="6">
        <f>249.088908333*('raw Data'!X491-AVERAGE('raw Data'!$D$2:$D$3001))</f>
        <v>2756.6255431197096</v>
      </c>
      <c r="AG491" s="5"/>
      <c r="AH491" s="6">
        <f>AE491/(PI()*('ugly don''t look!'!$K$7^2)/4)</f>
        <v>0.91250199446154656</v>
      </c>
      <c r="AI491" s="6">
        <f>-AF491/'ugly don''t look!'!$I$7</f>
        <v>-3014.6823524931206</v>
      </c>
      <c r="AJ491" s="6">
        <f>-'ugly don''t look!'!$K$7/4*AI491</f>
        <v>28.351127981668679</v>
      </c>
      <c r="AK491" s="5">
        <f t="shared" si="73"/>
        <v>-9.156500781659524E-2</v>
      </c>
      <c r="AL491" s="5">
        <f t="shared" si="74"/>
        <v>3.3446668170954319</v>
      </c>
      <c r="AN491" s="6">
        <f>S491-'ugly don''t look!'!$M$5</f>
        <v>0.22796152975302597</v>
      </c>
      <c r="AO491" s="6">
        <f t="shared" si="78"/>
        <v>0.70825172444455242</v>
      </c>
      <c r="AP491" s="6">
        <f t="shared" si="79"/>
        <v>4.0065760905210981</v>
      </c>
      <c r="AQ491" s="6">
        <f t="shared" si="75"/>
        <v>-0.11116627055347425</v>
      </c>
      <c r="AV491" s="6">
        <f t="shared" si="76"/>
        <v>-0.17870984847110671</v>
      </c>
      <c r="AW491" s="6">
        <f t="shared" si="77"/>
        <v>-9.156500781659524E-2</v>
      </c>
    </row>
    <row r="492" spans="1:49" x14ac:dyDescent="0.25">
      <c r="A492" s="6">
        <v>450094.06199999998</v>
      </c>
      <c r="B492" s="6">
        <v>25.610206000000002</v>
      </c>
      <c r="C492" s="6">
        <v>16.139118</v>
      </c>
      <c r="D492" s="4">
        <v>-9.5699999999999995E-5</v>
      </c>
      <c r="E492" s="6">
        <v>37.572695000000003</v>
      </c>
      <c r="F492" s="6">
        <v>21.598089000000002</v>
      </c>
      <c r="G492" s="6">
        <v>85.759298999999999</v>
      </c>
      <c r="H492" s="6">
        <v>16</v>
      </c>
      <c r="I492" s="6">
        <v>63.156556999999999</v>
      </c>
      <c r="L492" s="5">
        <f t="shared" si="70"/>
        <v>1.0182330076680837E-3</v>
      </c>
      <c r="M492" s="6">
        <f>249.088908333*(E492-AVERAGE('raw Data'!$Y$2:$Y$2801))</f>
        <v>9288.5997281411273</v>
      </c>
      <c r="N492" s="5" t="s">
        <v>18</v>
      </c>
      <c r="O492" s="5">
        <f>L492/(PI()*('ugly don''t look!'!$J$7^2)/4)</f>
        <v>2.0297553518844529</v>
      </c>
      <c r="P492" s="6">
        <f>-M492/'ugly don''t look!'!$H$7</f>
        <v>-8706.9738733981321</v>
      </c>
      <c r="Q492" s="6">
        <f>-'ugly don''t look!'!$J$7/4*P492</f>
        <v>55.012837675597751</v>
      </c>
      <c r="R492" s="5">
        <f t="shared" si="71"/>
        <v>0.70791526947794414</v>
      </c>
      <c r="S492" s="5">
        <f t="shared" si="72"/>
        <v>4.007566570279657</v>
      </c>
      <c r="U492" s="6">
        <v>446788.85310000001</v>
      </c>
      <c r="V492" s="6">
        <v>24.534410999999999</v>
      </c>
      <c r="W492" s="6">
        <v>16.020799</v>
      </c>
      <c r="X492" s="6">
        <v>10.975485000000001</v>
      </c>
      <c r="Y492" s="6">
        <v>0.32275399999999999</v>
      </c>
      <c r="Z492" s="6">
        <v>21.493911000000001</v>
      </c>
      <c r="AA492" s="6">
        <v>85.819282000000001</v>
      </c>
      <c r="AB492" s="6">
        <v>16</v>
      </c>
      <c r="AC492" s="6">
        <v>50.606059999999999</v>
      </c>
      <c r="AE492" s="5">
        <f>0.000063090994667*'raw Data'!W492</f>
        <v>1.010768144270079E-3</v>
      </c>
      <c r="AF492" s="6">
        <f>249.088908333*('raw Data'!X492-AVERAGE('raw Data'!$D$2:$D$3001))</f>
        <v>2750.1347843463686</v>
      </c>
      <c r="AG492" s="5"/>
      <c r="AH492" s="6">
        <f>AE492/(PI()*('ugly don''t look!'!$K$7^2)/4)</f>
        <v>0.90946107180255076</v>
      </c>
      <c r="AI492" s="6">
        <f>-AF492/'ugly don''t look!'!$I$7</f>
        <v>-3007.5839723822928</v>
      </c>
      <c r="AJ492" s="6">
        <f>-'ugly don''t look!'!$K$7/4*AI492</f>
        <v>28.284372330673417</v>
      </c>
      <c r="AK492" s="5">
        <f t="shared" si="73"/>
        <v>-9.4903083696385213E-2</v>
      </c>
      <c r="AL492" s="5">
        <f t="shared" si="74"/>
        <v>3.3423094376587938</v>
      </c>
      <c r="AN492" s="6">
        <f>S492-'ugly don''t look!'!$M$5</f>
        <v>0.2289520095115849</v>
      </c>
      <c r="AO492" s="6">
        <f t="shared" si="78"/>
        <v>0.70791526947794414</v>
      </c>
      <c r="AP492" s="6">
        <f t="shared" si="79"/>
        <v>4.007566570279657</v>
      </c>
      <c r="AQ492" s="6">
        <f t="shared" si="75"/>
        <v>-0.10995987537274923</v>
      </c>
      <c r="AV492" s="6">
        <f t="shared" si="76"/>
        <v>-0.18106722790774477</v>
      </c>
      <c r="AW492" s="6">
        <f t="shared" si="77"/>
        <v>-9.4903083696385213E-2</v>
      </c>
    </row>
    <row r="493" spans="1:49" x14ac:dyDescent="0.25">
      <c r="A493" s="6">
        <v>450096.95600000001</v>
      </c>
      <c r="B493" s="6">
        <v>25.635100999999999</v>
      </c>
      <c r="C493" s="6">
        <v>16.115874000000002</v>
      </c>
      <c r="D493" s="6">
        <v>2.0412E-2</v>
      </c>
      <c r="E493" s="6">
        <v>37.515586999999996</v>
      </c>
      <c r="F493" s="6">
        <v>21.569215</v>
      </c>
      <c r="G493" s="6">
        <v>85.759466000000003</v>
      </c>
      <c r="H493" s="6">
        <v>16</v>
      </c>
      <c r="I493" s="6">
        <v>63.061276999999997</v>
      </c>
      <c r="L493" s="5">
        <f t="shared" si="70"/>
        <v>1.0167665205880441E-3</v>
      </c>
      <c r="M493" s="6">
        <f>249.088908333*(E493-AVERAGE('raw Data'!$Y$2:$Y$2801))</f>
        <v>9274.3747587640446</v>
      </c>
      <c r="N493" s="5" t="s">
        <v>18</v>
      </c>
      <c r="O493" s="5">
        <f>L493/(PI()*('ugly don''t look!'!$J$7^2)/4)</f>
        <v>2.0268320426057675</v>
      </c>
      <c r="P493" s="6">
        <f>-M493/'ugly don''t look!'!$H$7</f>
        <v>-8693.6396313873684</v>
      </c>
      <c r="Q493" s="6">
        <f>-'ugly don''t look!'!$J$7/4*P493</f>
        <v>54.928588601013239</v>
      </c>
      <c r="R493" s="5">
        <f t="shared" si="71"/>
        <v>0.70647400395082061</v>
      </c>
      <c r="S493" s="5">
        <f t="shared" si="72"/>
        <v>4.006033952522567</v>
      </c>
      <c r="U493" s="6">
        <v>446789.78600000002</v>
      </c>
      <c r="V493" s="6">
        <v>24.532923</v>
      </c>
      <c r="W493" s="6">
        <v>16.012785000000001</v>
      </c>
      <c r="X493" s="6">
        <v>10.957426999999999</v>
      </c>
      <c r="Y493" s="6">
        <v>0.31057200000000001</v>
      </c>
      <c r="Z493" s="6">
        <v>21.384929</v>
      </c>
      <c r="AA493" s="6">
        <v>85.812346000000005</v>
      </c>
      <c r="AB493" s="6">
        <v>16</v>
      </c>
      <c r="AC493" s="6">
        <v>50.609124000000001</v>
      </c>
      <c r="AE493" s="5">
        <f>0.000063090994667*'raw Data'!W493</f>
        <v>1.0102625330388178E-3</v>
      </c>
      <c r="AF493" s="6">
        <f>249.088908333*('raw Data'!X493-AVERAGE('raw Data'!$D$2:$D$3001))</f>
        <v>2745.6367368396914</v>
      </c>
      <c r="AG493" s="5"/>
      <c r="AH493" s="6">
        <f>AE493/(PI()*('ugly don''t look!'!$K$7^2)/4)</f>
        <v>0.90900613687518395</v>
      </c>
      <c r="AI493" s="6">
        <f>-AF493/'ugly don''t look!'!$I$7</f>
        <v>-3002.6648478124357</v>
      </c>
      <c r="AJ493" s="6">
        <f>-'ugly don''t look!'!$K$7/4*AI493</f>
        <v>28.238111161524881</v>
      </c>
      <c r="AK493" s="5">
        <f t="shared" si="73"/>
        <v>-9.5403433589621597E-2</v>
      </c>
      <c r="AL493" s="5">
        <f t="shared" si="74"/>
        <v>3.3406725251730012</v>
      </c>
      <c r="AN493" s="6">
        <f>S493-'ugly don''t look!'!$M$5</f>
        <v>0.22741939175449488</v>
      </c>
      <c r="AO493" s="6">
        <f t="shared" si="78"/>
        <v>0.70647400395082061</v>
      </c>
      <c r="AP493" s="6">
        <f t="shared" si="79"/>
        <v>4.006033952522567</v>
      </c>
      <c r="AQ493" s="6">
        <f t="shared" si="75"/>
        <v>-0.11056758047992529</v>
      </c>
      <c r="AV493" s="6">
        <f t="shared" si="76"/>
        <v>-0.18270414039353744</v>
      </c>
      <c r="AW493" s="6">
        <f t="shared" si="77"/>
        <v>-9.5403433589621597E-2</v>
      </c>
    </row>
    <row r="494" spans="1:49" x14ac:dyDescent="0.25">
      <c r="A494" s="6">
        <v>450097.56199999998</v>
      </c>
      <c r="B494" s="6">
        <v>25.61205</v>
      </c>
      <c r="C494" s="6">
        <v>16.112404000000002</v>
      </c>
      <c r="D494" s="6">
        <v>8.9189999999999998E-3</v>
      </c>
      <c r="E494" s="6">
        <v>37.516089999999998</v>
      </c>
      <c r="F494" s="6">
        <v>21.555147999999999</v>
      </c>
      <c r="G494" s="6">
        <v>85.765640000000005</v>
      </c>
      <c r="H494" s="6">
        <v>16</v>
      </c>
      <c r="I494" s="6">
        <v>63.041508</v>
      </c>
      <c r="L494" s="5">
        <f t="shared" si="70"/>
        <v>1.0165475948365496E-3</v>
      </c>
      <c r="M494" s="6">
        <f>249.088908333*(E494-AVERAGE('raw Data'!$Y$2:$Y$2801))</f>
        <v>9274.5000504849377</v>
      </c>
      <c r="N494" s="5" t="s">
        <v>18</v>
      </c>
      <c r="O494" s="5">
        <f>L494/(PI()*('ugly don''t look!'!$J$7^2)/4)</f>
        <v>2.026395633932689</v>
      </c>
      <c r="P494" s="6">
        <f>-M494/'ugly don''t look!'!$H$7</f>
        <v>-8693.7570776949178</v>
      </c>
      <c r="Q494" s="6">
        <f>-'ugly don''t look!'!$J$7/4*P494</f>
        <v>54.929330656145915</v>
      </c>
      <c r="R494" s="5">
        <f t="shared" si="71"/>
        <v>0.7062586651099797</v>
      </c>
      <c r="S494" s="5">
        <f t="shared" si="72"/>
        <v>4.0060474618833437</v>
      </c>
      <c r="U494" s="6">
        <v>446790.32900000003</v>
      </c>
      <c r="V494" s="6">
        <v>24.629840000000002</v>
      </c>
      <c r="W494" s="6">
        <v>16.001705000000001</v>
      </c>
      <c r="X494" s="6">
        <v>10.942152999999999</v>
      </c>
      <c r="Y494" s="6">
        <v>0.300626</v>
      </c>
      <c r="Z494" s="6">
        <v>21.418620000000001</v>
      </c>
      <c r="AA494" s="6">
        <v>85.818482000000003</v>
      </c>
      <c r="AB494" s="6">
        <v>16</v>
      </c>
      <c r="AC494" s="6">
        <v>50.618794999999999</v>
      </c>
      <c r="AE494" s="5">
        <f>0.000063090994667*'raw Data'!W494</f>
        <v>1.0095634848179074E-3</v>
      </c>
      <c r="AF494" s="6">
        <f>249.088908333*('raw Data'!X494-AVERAGE('raw Data'!$D$2:$D$3001))</f>
        <v>2741.8321528538127</v>
      </c>
      <c r="AG494" s="5"/>
      <c r="AH494" s="6">
        <f>AE494/(PI()*('ugly don''t look!'!$K$7^2)/4)</f>
        <v>0.90837715272304687</v>
      </c>
      <c r="AI494" s="6">
        <f>-AF494/'ugly don''t look!'!$I$7</f>
        <v>-2998.5041041708364</v>
      </c>
      <c r="AJ494" s="6">
        <f>-'ugly don''t look!'!$K$7/4*AI494</f>
        <v>28.198982072059007</v>
      </c>
      <c r="AK494" s="5">
        <f t="shared" si="73"/>
        <v>-9.6095620186527619E-2</v>
      </c>
      <c r="AL494" s="5">
        <f t="shared" si="74"/>
        <v>3.3392858805570689</v>
      </c>
      <c r="AN494" s="6">
        <f>S494-'ugly don''t look!'!$M$5</f>
        <v>0.22743290111527159</v>
      </c>
      <c r="AO494" s="6">
        <f t="shared" si="78"/>
        <v>0.7062586651099797</v>
      </c>
      <c r="AP494" s="6">
        <f t="shared" si="79"/>
        <v>4.0060474618833437</v>
      </c>
      <c r="AQ494" s="6">
        <f t="shared" si="75"/>
        <v>-0.11041588033184166</v>
      </c>
      <c r="AV494" s="6">
        <f t="shared" si="76"/>
        <v>-0.18409078500946974</v>
      </c>
      <c r="AW494" s="6">
        <f t="shared" si="77"/>
        <v>-9.6095620186527619E-2</v>
      </c>
    </row>
    <row r="495" spans="1:49" x14ac:dyDescent="0.25">
      <c r="A495" s="6">
        <v>450099.50910000002</v>
      </c>
      <c r="B495" s="6">
        <v>25.635655</v>
      </c>
      <c r="C495" s="6">
        <v>16.077501999999999</v>
      </c>
      <c r="D495" s="6">
        <v>-3.6809999999999998E-3</v>
      </c>
      <c r="E495" s="6">
        <v>37.453764999999997</v>
      </c>
      <c r="F495" s="6">
        <v>21.553162</v>
      </c>
      <c r="G495" s="6">
        <v>85.769814999999994</v>
      </c>
      <c r="H495" s="6">
        <v>16</v>
      </c>
      <c r="I495" s="6">
        <v>63.016236999999997</v>
      </c>
      <c r="L495" s="5">
        <f t="shared" si="70"/>
        <v>1.0143455929406818E-3</v>
      </c>
      <c r="M495" s="6">
        <f>249.088908333*(E495-AVERAGE('raw Data'!$Y$2:$Y$2801))</f>
        <v>9258.9755842730829</v>
      </c>
      <c r="N495" s="5" t="s">
        <v>18</v>
      </c>
      <c r="O495" s="5">
        <f>L495/(PI()*('ugly don''t look!'!$J$7^2)/4)</f>
        <v>2.0220061424318847</v>
      </c>
      <c r="P495" s="6">
        <f>-M495/'ugly don''t look!'!$H$7</f>
        <v>-8679.2047096673068</v>
      </c>
      <c r="Q495" s="6">
        <f>-'ugly don''t look!'!$J$7/4*P495</f>
        <v>54.837385156855461</v>
      </c>
      <c r="R495" s="5">
        <f t="shared" si="71"/>
        <v>0.7040901583938064</v>
      </c>
      <c r="S495" s="5">
        <f t="shared" si="72"/>
        <v>4.0043721722454251</v>
      </c>
      <c r="U495" s="6">
        <v>446792.61489999999</v>
      </c>
      <c r="V495" s="6">
        <v>24.620801</v>
      </c>
      <c r="W495" s="6">
        <v>15.946066</v>
      </c>
      <c r="X495" s="6">
        <v>10.897598</v>
      </c>
      <c r="Y495" s="6">
        <v>0.25238300000000002</v>
      </c>
      <c r="Z495" s="6">
        <v>21.366181999999998</v>
      </c>
      <c r="AA495" s="6">
        <v>85.812792000000002</v>
      </c>
      <c r="AB495" s="6">
        <v>16</v>
      </c>
      <c r="AC495" s="6">
        <v>50.700415</v>
      </c>
      <c r="AE495" s="5">
        <f>0.000063090994667*'raw Data'!W495</f>
        <v>1.0060531649656302E-3</v>
      </c>
      <c r="AF495" s="6">
        <f>249.088908333*('raw Data'!X495-AVERAGE('raw Data'!$D$2:$D$3001))</f>
        <v>2730.733996543036</v>
      </c>
      <c r="AG495" s="5"/>
      <c r="AH495" s="6">
        <f>AE495/(PI()*('ugly don''t look!'!$K$7^2)/4)</f>
        <v>0.90521866452442323</v>
      </c>
      <c r="AI495" s="6">
        <f>-AF495/'ugly don''t look!'!$I$7</f>
        <v>-2986.3670128423405</v>
      </c>
      <c r="AJ495" s="6">
        <f>-'ugly don''t look!'!$K$7/4*AI495</f>
        <v>28.084840617223868</v>
      </c>
      <c r="AK495" s="5">
        <f t="shared" si="73"/>
        <v>-9.9578746208170296E-2</v>
      </c>
      <c r="AL495" s="5">
        <f t="shared" si="74"/>
        <v>3.3352299509540102</v>
      </c>
      <c r="AN495" s="6">
        <f>S495-'ugly don''t look!'!$M$5</f>
        <v>0.22575761147735296</v>
      </c>
      <c r="AO495" s="6">
        <f t="shared" si="78"/>
        <v>0.7040901583938064</v>
      </c>
      <c r="AP495" s="6">
        <f t="shared" si="79"/>
        <v>4.0043721722454251</v>
      </c>
      <c r="AQ495" s="6">
        <f t="shared" si="75"/>
        <v>-0.11069956012725277</v>
      </c>
      <c r="AV495" s="6">
        <f t="shared" si="76"/>
        <v>-0.18814671461252841</v>
      </c>
      <c r="AW495" s="6">
        <f t="shared" si="77"/>
        <v>-9.9578746208170296E-2</v>
      </c>
    </row>
    <row r="496" spans="1:49" x14ac:dyDescent="0.25">
      <c r="A496" s="6">
        <v>450100.46500000003</v>
      </c>
      <c r="B496" s="6">
        <v>25.607071000000001</v>
      </c>
      <c r="C496" s="6">
        <v>16.089237000000001</v>
      </c>
      <c r="D496" s="6">
        <v>-7.9279999999999993E-3</v>
      </c>
      <c r="E496" s="6">
        <v>37.464979</v>
      </c>
      <c r="F496" s="6">
        <v>21.587354000000001</v>
      </c>
      <c r="G496" s="6">
        <v>85.763008999999997</v>
      </c>
      <c r="H496" s="6">
        <v>16</v>
      </c>
      <c r="I496" s="6">
        <v>62.976067999999998</v>
      </c>
      <c r="L496" s="5">
        <f t="shared" si="70"/>
        <v>1.0150859657630993E-3</v>
      </c>
      <c r="M496" s="6">
        <f>249.088908333*(E496-AVERAGE('raw Data'!$Y$2:$Y$2801))</f>
        <v>9261.7688672911299</v>
      </c>
      <c r="N496" s="5" t="s">
        <v>18</v>
      </c>
      <c r="O496" s="5">
        <f>L496/(PI()*('ugly don''t look!'!$J$7^2)/4)</f>
        <v>2.0234820086504954</v>
      </c>
      <c r="P496" s="6">
        <f>-M496/'ugly don''t look!'!$H$7</f>
        <v>-8681.8230851997851</v>
      </c>
      <c r="Q496" s="6">
        <f>-'ugly don''t look!'!$J$7/4*P496</f>
        <v>54.853928708063542</v>
      </c>
      <c r="R496" s="5">
        <f t="shared" si="71"/>
        <v>0.70481979409114059</v>
      </c>
      <c r="S496" s="5">
        <f t="shared" si="72"/>
        <v>4.0046738105566204</v>
      </c>
      <c r="U496" s="6">
        <v>446792.95899999997</v>
      </c>
      <c r="V496" s="6">
        <v>24.523334999999999</v>
      </c>
      <c r="W496" s="6">
        <v>15.956250000000001</v>
      </c>
      <c r="X496" s="6">
        <v>10.884774</v>
      </c>
      <c r="Y496" s="6">
        <v>0.25260700000000003</v>
      </c>
      <c r="Z496" s="6">
        <v>21.412326</v>
      </c>
      <c r="AA496" s="6">
        <v>85.810597000000001</v>
      </c>
      <c r="AB496" s="6">
        <v>16</v>
      </c>
      <c r="AC496" s="6">
        <v>50.695954</v>
      </c>
      <c r="AE496" s="5">
        <f>0.000063090994667*'raw Data'!W496</f>
        <v>1.0066956836553189E-3</v>
      </c>
      <c r="AF496" s="6">
        <f>249.088908333*('raw Data'!X496-AVERAGE('raw Data'!$D$2:$D$3001))</f>
        <v>2727.5396803825743</v>
      </c>
      <c r="AG496" s="5"/>
      <c r="AH496" s="6">
        <f>AE496/(PI()*('ugly don''t look!'!$K$7^2)/4)</f>
        <v>0.90579678497617078</v>
      </c>
      <c r="AI496" s="6">
        <f>-AF496/'ugly don''t look!'!$I$7</f>
        <v>-2982.8736662101642</v>
      </c>
      <c r="AJ496" s="6">
        <f>-'ugly don''t look!'!$K$7/4*AI496</f>
        <v>28.05198796282356</v>
      </c>
      <c r="AK496" s="5">
        <f t="shared" si="73"/>
        <v>-9.8940297241272068E-2</v>
      </c>
      <c r="AL496" s="5">
        <f t="shared" si="74"/>
        <v>3.3340595015723178</v>
      </c>
      <c r="AN496" s="6">
        <f>S496-'ugly don''t look!'!$M$5</f>
        <v>0.2260592497885483</v>
      </c>
      <c r="AO496" s="6">
        <f t="shared" si="78"/>
        <v>0.70481979409114059</v>
      </c>
      <c r="AP496" s="6">
        <f t="shared" si="79"/>
        <v>4.0046738105566204</v>
      </c>
      <c r="AQ496" s="6">
        <f t="shared" si="75"/>
        <v>-0.11086615565194188</v>
      </c>
      <c r="AV496" s="6">
        <f t="shared" si="76"/>
        <v>-0.18931716399422083</v>
      </c>
      <c r="AW496" s="6">
        <f t="shared" si="77"/>
        <v>-9.8940297241272068E-2</v>
      </c>
    </row>
    <row r="497" spans="1:49" x14ac:dyDescent="0.25">
      <c r="A497" s="6">
        <v>450102.163</v>
      </c>
      <c r="B497" s="6">
        <v>25.678992000000001</v>
      </c>
      <c r="C497" s="6">
        <v>16.050730000000001</v>
      </c>
      <c r="D497" s="6">
        <v>-2.9550000000000002E-3</v>
      </c>
      <c r="E497" s="6">
        <v>37.45872</v>
      </c>
      <c r="F497" s="6">
        <v>21.623631</v>
      </c>
      <c r="G497" s="6">
        <v>85.764840000000007</v>
      </c>
      <c r="H497" s="6">
        <v>16</v>
      </c>
      <c r="I497" s="6">
        <v>62.979149</v>
      </c>
      <c r="L497" s="5">
        <f t="shared" si="70"/>
        <v>1.012656520831457E-3</v>
      </c>
      <c r="M497" s="6">
        <f>249.088908333*(E497-AVERAGE('raw Data'!$Y$2:$Y$2801))</f>
        <v>9260.2098198138738</v>
      </c>
      <c r="N497" s="5" t="s">
        <v>18</v>
      </c>
      <c r="O497" s="5">
        <f>L497/(PI()*('ugly don''t look!'!$J$7^2)/4)</f>
        <v>2.0186391300412048</v>
      </c>
      <c r="P497" s="6">
        <f>-M497/'ugly don''t look!'!$H$7</f>
        <v>-8680.3616608678985</v>
      </c>
      <c r="Q497" s="6">
        <f>-'ugly don''t look!'!$J$7/4*P497</f>
        <v>54.844695063778602</v>
      </c>
      <c r="R497" s="5">
        <f t="shared" si="71"/>
        <v>0.70242358637723756</v>
      </c>
      <c r="S497" s="5">
        <f t="shared" si="72"/>
        <v>4.0045054648839171</v>
      </c>
      <c r="U497" s="6">
        <v>446793.62939999998</v>
      </c>
      <c r="V497" s="6">
        <v>24.563397999999999</v>
      </c>
      <c r="W497" s="6">
        <v>15.955814</v>
      </c>
      <c r="X497" s="6">
        <v>10.877091</v>
      </c>
      <c r="Y497" s="6">
        <v>0.24921699999999999</v>
      </c>
      <c r="Z497" s="6">
        <v>21.371230000000001</v>
      </c>
      <c r="AA497" s="6">
        <v>85.810969</v>
      </c>
      <c r="AB497" s="6">
        <v>16</v>
      </c>
      <c r="AC497" s="6">
        <v>50.706327000000002</v>
      </c>
      <c r="AE497" s="5">
        <f>0.000063090994667*'raw Data'!W497</f>
        <v>1.006668175981644E-3</v>
      </c>
      <c r="AF497" s="6">
        <f>249.088908333*('raw Data'!X497-AVERAGE('raw Data'!$D$2:$D$3001))</f>
        <v>2725.6259302998519</v>
      </c>
      <c r="AG497" s="5"/>
      <c r="AH497" s="6">
        <f>AE497/(PI()*('ugly don''t look!'!$K$7^2)/4)</f>
        <v>0.90577203433624909</v>
      </c>
      <c r="AI497" s="6">
        <f>-AF497/'ugly don''t look!'!$I$7</f>
        <v>-2980.7807636700045</v>
      </c>
      <c r="AJ497" s="6">
        <f>-'ugly don''t look!'!$K$7/4*AI497</f>
        <v>28.032305574820008</v>
      </c>
      <c r="AK497" s="5">
        <f t="shared" si="73"/>
        <v>-9.8967622330619343E-2</v>
      </c>
      <c r="AL497" s="5">
        <f t="shared" si="74"/>
        <v>3.3333576156227913</v>
      </c>
      <c r="AN497" s="6">
        <f>S497-'ugly don''t look!'!$M$5</f>
        <v>0.225890904115845</v>
      </c>
      <c r="AO497" s="6">
        <f t="shared" si="78"/>
        <v>0.70242358637723756</v>
      </c>
      <c r="AP497" s="6">
        <f t="shared" si="79"/>
        <v>4.0045054648839171</v>
      </c>
      <c r="AQ497" s="6">
        <f t="shared" si="75"/>
        <v>-0.10949676744792267</v>
      </c>
      <c r="AV497" s="6">
        <f t="shared" si="76"/>
        <v>-0.1900190499437473</v>
      </c>
      <c r="AW497" s="6">
        <f t="shared" si="77"/>
        <v>-9.8967622330619343E-2</v>
      </c>
    </row>
    <row r="498" spans="1:49" x14ac:dyDescent="0.25">
      <c r="A498" s="6">
        <v>450103.071</v>
      </c>
      <c r="B498" s="6">
        <v>25.606701999999999</v>
      </c>
      <c r="C498" s="6">
        <v>16.053387000000001</v>
      </c>
      <c r="D498" s="6">
        <v>-5.777E-3</v>
      </c>
      <c r="E498" s="6">
        <v>37.468927000000001</v>
      </c>
      <c r="F498" s="6">
        <v>21.598089000000002</v>
      </c>
      <c r="G498" s="6">
        <v>85.765946999999997</v>
      </c>
      <c r="H498" s="6">
        <v>16</v>
      </c>
      <c r="I498" s="6">
        <v>62.963830999999999</v>
      </c>
      <c r="L498" s="5">
        <f t="shared" si="70"/>
        <v>1.0128241536042873E-3</v>
      </c>
      <c r="M498" s="6">
        <f>249.088908333*(E498-AVERAGE('raw Data'!$Y$2:$Y$2801))</f>
        <v>9262.7522703012291</v>
      </c>
      <c r="N498" s="5" t="s">
        <v>18</v>
      </c>
      <c r="O498" s="5">
        <f>L498/(PI()*('ugly don''t look!'!$J$7^2)/4)</f>
        <v>2.0189732908032711</v>
      </c>
      <c r="P498" s="6">
        <f>-M498/'ugly don''t look!'!$H$7</f>
        <v>-8682.7449102936152</v>
      </c>
      <c r="Q498" s="6">
        <f>-'ugly don''t look!'!$J$7/4*P498</f>
        <v>54.859753029462638</v>
      </c>
      <c r="R498" s="5">
        <f t="shared" si="71"/>
        <v>0.70258911031960714</v>
      </c>
      <c r="S498" s="5">
        <f t="shared" si="72"/>
        <v>4.0047799836667073</v>
      </c>
      <c r="U498" s="6">
        <v>446796.5514</v>
      </c>
      <c r="V498" s="6">
        <v>24.590730000000001</v>
      </c>
      <c r="W498" s="6">
        <v>15.911422999999999</v>
      </c>
      <c r="X498" s="6">
        <v>10.784181999999999</v>
      </c>
      <c r="Y498" s="6">
        <v>0.22509499999999999</v>
      </c>
      <c r="Z498" s="6">
        <v>21.431713999999999</v>
      </c>
      <c r="AA498" s="6">
        <v>85.812438</v>
      </c>
      <c r="AB498" s="6">
        <v>16</v>
      </c>
      <c r="AC498" s="6">
        <v>50.804001999999997</v>
      </c>
      <c r="AE498" s="5">
        <f>0.000063090994667*'raw Data'!W498</f>
        <v>1.0038675036373812E-3</v>
      </c>
      <c r="AF498" s="6">
        <f>249.088908333*('raw Data'!X498-AVERAGE('raw Data'!$D$2:$D$3001))</f>
        <v>2702.4833289155404</v>
      </c>
      <c r="AG498" s="5"/>
      <c r="AH498" s="6">
        <f>AE498/(PI()*('ugly don''t look!'!$K$7^2)/4)</f>
        <v>0.90325206723358542</v>
      </c>
      <c r="AI498" s="6">
        <f>-AF498/'ugly don''t look!'!$I$7</f>
        <v>-2955.4717070379925</v>
      </c>
      <c r="AJ498" s="6">
        <f>-'ugly don''t look!'!$K$7/4*AI498</f>
        <v>27.794290348082747</v>
      </c>
      <c r="AK498" s="5">
        <f t="shared" si="73"/>
        <v>-0.10175362029541173</v>
      </c>
      <c r="AL498" s="5">
        <f t="shared" si="74"/>
        <v>3.32483061644009</v>
      </c>
      <c r="AN498" s="6">
        <f>S498-'ugly don''t look!'!$M$5</f>
        <v>0.22616542289863517</v>
      </c>
      <c r="AO498" s="6">
        <f t="shared" si="78"/>
        <v>0.70258911031960714</v>
      </c>
      <c r="AP498" s="6">
        <f t="shared" si="79"/>
        <v>4.0047799836667073</v>
      </c>
      <c r="AQ498" s="6">
        <f t="shared" si="75"/>
        <v>-0.10932847141540311</v>
      </c>
      <c r="AV498" s="6">
        <f t="shared" si="76"/>
        <v>-0.19854604912644858</v>
      </c>
      <c r="AW498" s="6">
        <f t="shared" si="77"/>
        <v>-0.10175362029541173</v>
      </c>
    </row>
    <row r="499" spans="1:49" x14ac:dyDescent="0.25">
      <c r="A499" s="6">
        <v>450104.141</v>
      </c>
      <c r="B499" s="6">
        <v>25.609283999999999</v>
      </c>
      <c r="C499" s="6">
        <v>16.055365999999999</v>
      </c>
      <c r="D499" s="6">
        <v>-2.7317999999999999E-2</v>
      </c>
      <c r="E499" s="6">
        <v>37.415320000000001</v>
      </c>
      <c r="F499" s="6">
        <v>21.572412</v>
      </c>
      <c r="G499" s="6">
        <v>85.766226000000003</v>
      </c>
      <c r="H499" s="6">
        <v>16</v>
      </c>
      <c r="I499" s="6">
        <v>62.939490999999997</v>
      </c>
      <c r="L499" s="5">
        <f t="shared" si="70"/>
        <v>1.0129490106827331E-3</v>
      </c>
      <c r="M499" s="6">
        <f>249.088908333*(E499-AVERAGE('raw Data'!$Y$2:$Y$2801))</f>
        <v>9249.3993611922215</v>
      </c>
      <c r="N499" s="5" t="s">
        <v>18</v>
      </c>
      <c r="O499" s="5">
        <f>L499/(PI()*('ugly don''t look!'!$J$7^2)/4)</f>
        <v>2.0192221820897327</v>
      </c>
      <c r="P499" s="6">
        <f>-M499/'ugly don''t look!'!$H$7</f>
        <v>-8670.2281226023824</v>
      </c>
      <c r="Q499" s="6">
        <f>-'ugly don''t look!'!$J$7/4*P499</f>
        <v>54.780668835632504</v>
      </c>
      <c r="R499" s="5">
        <f t="shared" si="71"/>
        <v>0.7027123788876829</v>
      </c>
      <c r="S499" s="5">
        <f t="shared" si="72"/>
        <v>4.0033373732462039</v>
      </c>
      <c r="U499" s="6">
        <v>446798.01699999999</v>
      </c>
      <c r="V499" s="6">
        <v>24.51689</v>
      </c>
      <c r="W499" s="6">
        <v>15.934817000000001</v>
      </c>
      <c r="X499" s="6">
        <v>10.766431000000001</v>
      </c>
      <c r="Y499" s="6">
        <v>0.22189200000000001</v>
      </c>
      <c r="Z499" s="6">
        <v>21.404686999999999</v>
      </c>
      <c r="AA499" s="6">
        <v>85.813014999999993</v>
      </c>
      <c r="AB499" s="6">
        <v>16</v>
      </c>
      <c r="AC499" s="6">
        <v>50.819471999999998</v>
      </c>
      <c r="AE499" s="5">
        <f>0.000063090994667*'raw Data'!W499</f>
        <v>1.0053434543666211E-3</v>
      </c>
      <c r="AF499" s="6">
        <f>249.088908333*('raw Data'!X499-AVERAGE('raw Data'!$D$2:$D$3001))</f>
        <v>2698.0617517037222</v>
      </c>
      <c r="AG499" s="5"/>
      <c r="AH499" s="6">
        <f>AE499/(PI()*('ugly don''t look!'!$K$7^2)/4)</f>
        <v>0.90458008666094047</v>
      </c>
      <c r="AI499" s="6">
        <f>-AF499/'ugly don''t look!'!$I$7</f>
        <v>-2950.636211399521</v>
      </c>
      <c r="AJ499" s="6">
        <f>-'ugly don''t look!'!$K$7/4*AI499</f>
        <v>27.748815654675088</v>
      </c>
      <c r="AK499" s="5">
        <f t="shared" si="73"/>
        <v>-0.10028443559994975</v>
      </c>
      <c r="AL499" s="5">
        <f t="shared" si="74"/>
        <v>3.3231931601708569</v>
      </c>
      <c r="AN499" s="6">
        <f>S499-'ugly don''t look!'!$M$5</f>
        <v>0.22472281247813175</v>
      </c>
      <c r="AO499" s="6">
        <f t="shared" si="78"/>
        <v>0.7027123788876829</v>
      </c>
      <c r="AP499" s="6">
        <f t="shared" si="79"/>
        <v>4.0033373732462039</v>
      </c>
      <c r="AQ499" s="6">
        <f t="shared" si="75"/>
        <v>-0.11085018777149189</v>
      </c>
      <c r="AV499" s="6">
        <f t="shared" si="76"/>
        <v>-0.20018350539568175</v>
      </c>
      <c r="AW499" s="6">
        <f t="shared" si="77"/>
        <v>-0.10028443559994975</v>
      </c>
    </row>
    <row r="500" spans="1:49" x14ac:dyDescent="0.25">
      <c r="A500" s="6">
        <v>450105.28519999998</v>
      </c>
      <c r="B500" s="6">
        <v>25.600617</v>
      </c>
      <c r="C500" s="6">
        <v>16.038274999999999</v>
      </c>
      <c r="D500" s="6">
        <v>-3.3931000000000003E-2</v>
      </c>
      <c r="E500" s="6">
        <v>37.458402999999997</v>
      </c>
      <c r="F500" s="6">
        <v>21.492315000000001</v>
      </c>
      <c r="G500" s="6">
        <v>85.761976000000004</v>
      </c>
      <c r="H500" s="6">
        <v>16</v>
      </c>
      <c r="I500" s="6">
        <v>62.938386000000001</v>
      </c>
      <c r="L500" s="5">
        <f t="shared" si="70"/>
        <v>1.0118707224928793E-3</v>
      </c>
      <c r="M500" s="6">
        <f>249.088908333*(E500-AVERAGE('raw Data'!$Y$2:$Y$2801))</f>
        <v>9260.130858629931</v>
      </c>
      <c r="N500" s="5" t="s">
        <v>18</v>
      </c>
      <c r="O500" s="5">
        <f>L500/(PI()*('ugly don''t look!'!$J$7^2)/4)</f>
        <v>2.0170727121670851</v>
      </c>
      <c r="P500" s="6">
        <f>-M500/'ugly don''t look!'!$H$7</f>
        <v>-8680.287644010059</v>
      </c>
      <c r="Q500" s="6">
        <f>-'ugly don''t look!'!$J$7/4*P500</f>
        <v>54.844227406766556</v>
      </c>
      <c r="R500" s="5">
        <f t="shared" si="71"/>
        <v>0.70164730798372177</v>
      </c>
      <c r="S500" s="5">
        <f t="shared" si="72"/>
        <v>4.0044969379150759</v>
      </c>
      <c r="U500" s="6">
        <v>446799.56699999998</v>
      </c>
      <c r="V500" s="6">
        <v>24.579474999999999</v>
      </c>
      <c r="W500" s="6">
        <v>15.952855</v>
      </c>
      <c r="X500" s="6">
        <v>10.766608</v>
      </c>
      <c r="Y500" s="6">
        <v>0.226939</v>
      </c>
      <c r="Z500" s="6">
        <v>21.465268999999999</v>
      </c>
      <c r="AA500" s="6">
        <v>85.815572000000003</v>
      </c>
      <c r="AB500" s="6">
        <v>16</v>
      </c>
      <c r="AC500" s="6">
        <v>50.827314000000001</v>
      </c>
      <c r="AE500" s="5">
        <f>0.000063090994667*'raw Data'!W500</f>
        <v>1.0064814897284243E-3</v>
      </c>
      <c r="AF500" s="6">
        <f>249.088908333*('raw Data'!X500-AVERAGE('raw Data'!$D$2:$D$3001))</f>
        <v>2698.1058404404962</v>
      </c>
      <c r="AG500" s="5"/>
      <c r="AH500" s="6">
        <f>AE500/(PI()*('ugly don''t look!'!$K$7^2)/4)</f>
        <v>0.90560405923641396</v>
      </c>
      <c r="AI500" s="6">
        <f>-AF500/'ugly don''t look!'!$I$7</f>
        <v>-2950.6844274283644</v>
      </c>
      <c r="AJ500" s="6">
        <f>-'ugly don''t look!'!$K$7/4*AI500</f>
        <v>27.749269095085939</v>
      </c>
      <c r="AK500" s="5">
        <f t="shared" si="73"/>
        <v>-9.9153089170899128E-2</v>
      </c>
      <c r="AL500" s="5">
        <f t="shared" si="74"/>
        <v>3.323209500929746</v>
      </c>
      <c r="AN500" s="6">
        <f>S500-'ugly don''t look!'!$M$5</f>
        <v>0.22588237714700377</v>
      </c>
      <c r="AO500" s="6">
        <f t="shared" si="78"/>
        <v>0.70164730798372177</v>
      </c>
      <c r="AP500" s="6">
        <f t="shared" si="79"/>
        <v>4.0044969379150759</v>
      </c>
      <c r="AQ500" s="6">
        <f t="shared" si="75"/>
        <v>-0.10900712826173867</v>
      </c>
      <c r="AV500" s="6">
        <f t="shared" si="76"/>
        <v>-0.20016716463679263</v>
      </c>
      <c r="AW500" s="6">
        <f t="shared" si="77"/>
        <v>-9.9153089170899128E-2</v>
      </c>
    </row>
    <row r="501" spans="1:49" x14ac:dyDescent="0.25">
      <c r="A501" s="6">
        <v>450106.2</v>
      </c>
      <c r="B501" s="6">
        <v>25.560227999999999</v>
      </c>
      <c r="C501" s="6">
        <v>16.042767999999999</v>
      </c>
      <c r="D501" s="6">
        <v>-3.0001E-2</v>
      </c>
      <c r="E501" s="6">
        <v>37.418486999999999</v>
      </c>
      <c r="F501" s="6">
        <v>21.642005000000001</v>
      </c>
      <c r="G501" s="6">
        <v>85.764171000000005</v>
      </c>
      <c r="H501" s="6">
        <v>16</v>
      </c>
      <c r="I501" s="6">
        <v>62.920997</v>
      </c>
      <c r="L501" s="5">
        <f t="shared" si="70"/>
        <v>1.0121541903319183E-3</v>
      </c>
      <c r="M501" s="6">
        <f>249.088908333*(E501-AVERAGE('raw Data'!$Y$2:$Y$2801))</f>
        <v>9250.1882257649122</v>
      </c>
      <c r="N501" s="5" t="s">
        <v>18</v>
      </c>
      <c r="O501" s="5">
        <f>L501/(PI()*('ugly don''t look!'!$J$7^2)/4)</f>
        <v>2.0176377796506997</v>
      </c>
      <c r="P501" s="6">
        <f>-M501/'ugly don''t look!'!$H$7</f>
        <v>-8670.9675907057681</v>
      </c>
      <c r="Q501" s="6">
        <f>-'ugly don''t look!'!$J$7/4*P501</f>
        <v>54.785340979976723</v>
      </c>
      <c r="R501" s="5">
        <f t="shared" si="71"/>
        <v>0.70192741109816081</v>
      </c>
      <c r="S501" s="5">
        <f t="shared" si="72"/>
        <v>4.0034226578039771</v>
      </c>
      <c r="U501" s="6">
        <v>446799.92009999999</v>
      </c>
      <c r="V501" s="6">
        <v>24.584453</v>
      </c>
      <c r="W501" s="6">
        <v>15.955318999999999</v>
      </c>
      <c r="X501" s="6">
        <v>10.782189000000001</v>
      </c>
      <c r="Y501" s="6">
        <v>0.212951</v>
      </c>
      <c r="Z501" s="6">
        <v>21.543887999999999</v>
      </c>
      <c r="AA501" s="6">
        <v>85.814279999999997</v>
      </c>
      <c r="AB501" s="6">
        <v>16</v>
      </c>
      <c r="AC501" s="6">
        <v>50.830190999999999</v>
      </c>
      <c r="AE501" s="5">
        <f>0.000063090994667*'raw Data'!W501</f>
        <v>1.0066369459392837E-3</v>
      </c>
      <c r="AF501" s="6">
        <f>249.088908333*('raw Data'!X501-AVERAGE('raw Data'!$D$2:$D$3001))</f>
        <v>2701.9868947212331</v>
      </c>
      <c r="AG501" s="5"/>
      <c r="AH501" s="6">
        <f>AE501/(PI()*('ugly don''t look!'!$K$7^2)/4)</f>
        <v>0.90574393441248469</v>
      </c>
      <c r="AI501" s="6">
        <f>-AF501/'ugly don''t look!'!$I$7</f>
        <v>-2954.9288000013485</v>
      </c>
      <c r="AJ501" s="6">
        <f>-'ugly don''t look!'!$K$7/4*AI501</f>
        <v>27.789184660292683</v>
      </c>
      <c r="AK501" s="5">
        <f t="shared" si="73"/>
        <v>-9.8998645986222072E-2</v>
      </c>
      <c r="AL501" s="5">
        <f t="shared" si="74"/>
        <v>3.3246469040038433</v>
      </c>
      <c r="AN501" s="6">
        <f>S501-'ugly don''t look!'!$M$5</f>
        <v>0.22480809703590499</v>
      </c>
      <c r="AO501" s="6">
        <f t="shared" si="78"/>
        <v>0.70192741109816081</v>
      </c>
      <c r="AP501" s="6">
        <f t="shared" si="79"/>
        <v>4.0034226578039771</v>
      </c>
      <c r="AQ501" s="6">
        <f t="shared" si="75"/>
        <v>-0.11026116075638467</v>
      </c>
      <c r="AV501" s="6">
        <f t="shared" si="76"/>
        <v>-0.19872976156269528</v>
      </c>
      <c r="AW501" s="6">
        <f t="shared" si="77"/>
        <v>-9.8998645986222072E-2</v>
      </c>
    </row>
    <row r="502" spans="1:49" x14ac:dyDescent="0.25">
      <c r="A502" s="6">
        <v>450486.15169999999</v>
      </c>
      <c r="B502" s="6">
        <v>25.693055000000001</v>
      </c>
      <c r="C502" s="6">
        <v>14.519926999999999</v>
      </c>
      <c r="D502" s="6">
        <v>-8.6987999999999996E-2</v>
      </c>
      <c r="E502" s="6">
        <v>35.210712000000001</v>
      </c>
      <c r="F502" s="6">
        <v>21.609665</v>
      </c>
      <c r="G502" s="6">
        <v>85.755774000000002</v>
      </c>
      <c r="H502" s="6">
        <v>14.5</v>
      </c>
      <c r="I502" s="6">
        <v>55.222006</v>
      </c>
      <c r="L502" s="5">
        <f t="shared" si="70"/>
        <v>9.160766369222293E-4</v>
      </c>
      <c r="M502" s="6">
        <f>249.088908333*(E502-AVERAGE('raw Data'!$Y$2:$Y$2801))</f>
        <v>8700.2559611700235</v>
      </c>
      <c r="N502" s="5" t="s">
        <v>18</v>
      </c>
      <c r="O502" s="5">
        <f>L502/(PI()*('ugly don''t look!'!$J$7^2)/4)</f>
        <v>1.8261158718352248</v>
      </c>
      <c r="P502" s="6">
        <f>-M502/'ugly don''t look!'!$H$7</f>
        <v>-8155.470529780675</v>
      </c>
      <c r="Q502" s="6">
        <f>-'ugly don''t look!'!$J$7/4*P502</f>
        <v>51.528301674786753</v>
      </c>
      <c r="R502" s="5">
        <f t="shared" si="71"/>
        <v>0.60219123680528563</v>
      </c>
      <c r="S502" s="5">
        <f t="shared" si="72"/>
        <v>3.9421312038072287</v>
      </c>
      <c r="U502" s="6">
        <v>447702.41460000002</v>
      </c>
      <c r="V502" s="6">
        <v>24.850358</v>
      </c>
      <c r="W502" s="6">
        <v>13.070183999999999</v>
      </c>
      <c r="X502" s="6">
        <v>9.2853580000000004</v>
      </c>
      <c r="Y502" s="6">
        <v>0.32184099999999999</v>
      </c>
      <c r="Z502" s="6">
        <v>21.466234</v>
      </c>
      <c r="AA502" s="6">
        <v>85.797077999999999</v>
      </c>
      <c r="AB502" s="6">
        <v>13</v>
      </c>
      <c r="AC502" s="6">
        <v>43.134782000000001</v>
      </c>
      <c r="AE502" s="5">
        <f>0.000063090994667*'raw Data'!W502</f>
        <v>8.2461090904070874E-4</v>
      </c>
      <c r="AF502" s="6">
        <f>249.088908333*('raw Data'!X502-AVERAGE('raw Data'!$D$2:$D$3001))</f>
        <v>2329.1428949722404</v>
      </c>
      <c r="AG502" s="5"/>
      <c r="AH502" s="6">
        <f>AE502/(PI()*('ugly don''t look!'!$K$7^2)/4)</f>
        <v>0.74196196764571787</v>
      </c>
      <c r="AI502" s="6">
        <f>-AF502/'ugly don''t look!'!$I$7</f>
        <v>-2547.1816436704289</v>
      </c>
      <c r="AJ502" s="6">
        <f>-'ugly don''t look!'!$K$7/4*AI502</f>
        <v>23.954587690651998</v>
      </c>
      <c r="AK502" s="5">
        <f t="shared" si="73"/>
        <v>-0.29845729367057727</v>
      </c>
      <c r="AL502" s="5">
        <f t="shared" si="74"/>
        <v>3.1761598583586155</v>
      </c>
      <c r="AN502" s="6">
        <f>S502-'ugly don''t look!'!$M$5</f>
        <v>0.16351664303915658</v>
      </c>
      <c r="AO502" s="6">
        <f t="shared" si="78"/>
        <v>0.60219123680528563</v>
      </c>
      <c r="AP502" s="6">
        <f t="shared" si="79"/>
        <v>3.9421312038072287</v>
      </c>
      <c r="AQ502" s="6">
        <f t="shared" si="75"/>
        <v>-0.10754827445533591</v>
      </c>
      <c r="AV502" s="6">
        <f t="shared" si="76"/>
        <v>-0.34721680720792314</v>
      </c>
      <c r="AW502" s="6">
        <f t="shared" si="77"/>
        <v>-0.29845729367057727</v>
      </c>
    </row>
    <row r="503" spans="1:49" x14ac:dyDescent="0.25">
      <c r="A503" s="6">
        <v>450486.90399999998</v>
      </c>
      <c r="B503" s="6">
        <v>25.783408999999999</v>
      </c>
      <c r="C503" s="6">
        <v>14.529759</v>
      </c>
      <c r="D503" s="6">
        <v>-7.7321000000000001E-2</v>
      </c>
      <c r="E503" s="6">
        <v>35.224254000000002</v>
      </c>
      <c r="F503" s="6">
        <v>21.585469</v>
      </c>
      <c r="G503" s="6">
        <v>85.763194999999996</v>
      </c>
      <c r="H503" s="6">
        <v>14.5</v>
      </c>
      <c r="I503" s="6">
        <v>55.206521000000002</v>
      </c>
      <c r="L503" s="5">
        <f t="shared" si="70"/>
        <v>9.166969475817953E-4</v>
      </c>
      <c r="M503" s="6">
        <f>249.088908333*(E503-AVERAGE('raw Data'!$Y$2:$Y$2801))</f>
        <v>8703.6291231666692</v>
      </c>
      <c r="N503" s="5" t="s">
        <v>18</v>
      </c>
      <c r="O503" s="5">
        <f>L503/(PI()*('ugly don''t look!'!$J$7^2)/4)</f>
        <v>1.827352404997677</v>
      </c>
      <c r="P503" s="6">
        <f>-M503/'ugly don''t look!'!$H$7</f>
        <v>-8158.6324739095135</v>
      </c>
      <c r="Q503" s="6">
        <f>-'ugly don''t look!'!$J$7/4*P503</f>
        <v>51.548279628278785</v>
      </c>
      <c r="R503" s="5">
        <f t="shared" si="71"/>
        <v>0.60286814604109806</v>
      </c>
      <c r="S503" s="5">
        <f t="shared" si="72"/>
        <v>3.942518837030792</v>
      </c>
      <c r="U503" s="6">
        <v>447703.8811</v>
      </c>
      <c r="V503" s="6">
        <v>24.782989000000001</v>
      </c>
      <c r="W503" s="6">
        <v>13.055793</v>
      </c>
      <c r="X503" s="6">
        <v>9.3071140000000003</v>
      </c>
      <c r="Y503" s="6">
        <v>0.33568100000000001</v>
      </c>
      <c r="Z503" s="6">
        <v>21.371824</v>
      </c>
      <c r="AA503" s="6">
        <v>85.794929999999994</v>
      </c>
      <c r="AB503" s="6">
        <v>13</v>
      </c>
      <c r="AC503" s="6">
        <v>43.117944999999999</v>
      </c>
      <c r="AE503" s="5">
        <f>0.000063090994667*'raw Data'!W503</f>
        <v>8.2370296653645596E-4</v>
      </c>
      <c r="AF503" s="6">
        <f>249.088908333*('raw Data'!X503-AVERAGE('raw Data'!$D$2:$D$3001))</f>
        <v>2334.5620732619332</v>
      </c>
      <c r="AG503" s="5"/>
      <c r="AH503" s="6">
        <f>AE503/(PI()*('ugly don''t look!'!$K$7^2)/4)</f>
        <v>0.74114502622573564</v>
      </c>
      <c r="AI503" s="6">
        <f>-AF503/'ugly don''t look!'!$I$7</f>
        <v>-2553.1081291140999</v>
      </c>
      <c r="AJ503" s="6">
        <f>-'ugly don''t look!'!$K$7/4*AI503</f>
        <v>24.010322434034187</v>
      </c>
      <c r="AK503" s="5">
        <f t="shared" si="73"/>
        <v>-0.29955895593227799</v>
      </c>
      <c r="AL503" s="5">
        <f t="shared" si="74"/>
        <v>3.1784838392989343</v>
      </c>
      <c r="AN503" s="6">
        <f>S503-'ugly don''t look!'!$M$5</f>
        <v>0.16390427626271986</v>
      </c>
      <c r="AO503" s="6">
        <f t="shared" si="78"/>
        <v>0.60286814604109806</v>
      </c>
      <c r="AP503" s="6">
        <f t="shared" si="79"/>
        <v>3.942518837030792</v>
      </c>
      <c r="AQ503" s="6">
        <f t="shared" si="75"/>
        <v>-0.10759503857443023</v>
      </c>
      <c r="AV503" s="6">
        <f t="shared" si="76"/>
        <v>-0.34489282626760431</v>
      </c>
      <c r="AW503" s="6">
        <f t="shared" si="77"/>
        <v>-0.29955895593227799</v>
      </c>
    </row>
    <row r="504" spans="1:49" x14ac:dyDescent="0.25">
      <c r="A504" s="6">
        <v>450488.28110000002</v>
      </c>
      <c r="B504" s="6">
        <v>25.826004999999999</v>
      </c>
      <c r="C504" s="6">
        <v>14.518217</v>
      </c>
      <c r="D504" s="6">
        <v>-6.6535999999999998E-2</v>
      </c>
      <c r="E504" s="6">
        <v>35.209744000000001</v>
      </c>
      <c r="F504" s="6">
        <v>21.444185999999998</v>
      </c>
      <c r="G504" s="6">
        <v>85.756080999999995</v>
      </c>
      <c r="H504" s="6">
        <v>14.5</v>
      </c>
      <c r="I504" s="6">
        <v>55.205525999999999</v>
      </c>
      <c r="L504" s="5">
        <f t="shared" si="70"/>
        <v>9.1596875132134875E-4</v>
      </c>
      <c r="M504" s="6">
        <f>249.088908333*(E504-AVERAGE('raw Data'!$Y$2:$Y$2801))</f>
        <v>8700.0148431067573</v>
      </c>
      <c r="N504" s="5" t="s">
        <v>18</v>
      </c>
      <c r="O504" s="5">
        <f>L504/(PI()*('ugly don''t look!'!$J$7^2)/4)</f>
        <v>1.8259008116533906</v>
      </c>
      <c r="P504" s="6">
        <f>-M504/'ugly don''t look!'!$H$7</f>
        <v>-8155.2445098488542</v>
      </c>
      <c r="Q504" s="6">
        <f>-'ugly don''t look!'!$J$7/4*P504</f>
        <v>51.526873624352525</v>
      </c>
      <c r="R504" s="5">
        <f t="shared" si="71"/>
        <v>0.60207346068281875</v>
      </c>
      <c r="S504" s="5">
        <f t="shared" si="72"/>
        <v>3.9421034895186415</v>
      </c>
      <c r="U504" s="6">
        <v>447704.55800000002</v>
      </c>
      <c r="V504" s="6">
        <v>24.976582000000001</v>
      </c>
      <c r="W504" s="6">
        <v>13.044518999999999</v>
      </c>
      <c r="X504" s="6">
        <v>9.2923709999999993</v>
      </c>
      <c r="Y504" s="6">
        <v>0.36283799999999999</v>
      </c>
      <c r="Z504" s="6">
        <v>21.295314000000001</v>
      </c>
      <c r="AA504" s="6">
        <v>85.794567000000001</v>
      </c>
      <c r="AB504" s="6">
        <v>13</v>
      </c>
      <c r="AC504" s="6">
        <v>43.119036999999999</v>
      </c>
      <c r="AE504" s="5">
        <f>0.000063090994667*'raw Data'!W504</f>
        <v>8.2299167866258015E-4</v>
      </c>
      <c r="AF504" s="6">
        <f>249.088908333*('raw Data'!X504-AVERAGE('raw Data'!$D$2:$D$3001))</f>
        <v>2330.8897554863797</v>
      </c>
      <c r="AG504" s="5"/>
      <c r="AH504" s="6">
        <f>AE504/(PI()*('ugly don''t look!'!$K$7^2)/4)</f>
        <v>0.74050502917418393</v>
      </c>
      <c r="AI504" s="6">
        <f>-AF504/'ugly don''t look!'!$I$7</f>
        <v>-2549.0920335590331</v>
      </c>
      <c r="AJ504" s="6">
        <f>-'ugly don''t look!'!$K$7/4*AI504</f>
        <v>23.972553665800895</v>
      </c>
      <c r="AK504" s="5">
        <f t="shared" si="73"/>
        <v>-0.30042285370493049</v>
      </c>
      <c r="AL504" s="5">
        <f t="shared" si="74"/>
        <v>3.1769095786833392</v>
      </c>
      <c r="AN504" s="6">
        <f>S504-'ugly don''t look!'!$M$5</f>
        <v>0.16348892875056942</v>
      </c>
      <c r="AO504" s="6">
        <f t="shared" si="78"/>
        <v>0.60207346068281875</v>
      </c>
      <c r="AP504" s="6">
        <f t="shared" si="79"/>
        <v>3.9421034895186415</v>
      </c>
      <c r="AQ504" s="6">
        <f t="shared" si="75"/>
        <v>-0.10750040751098758</v>
      </c>
      <c r="AV504" s="6">
        <f t="shared" si="76"/>
        <v>-0.34646708688319938</v>
      </c>
      <c r="AW504" s="6">
        <f t="shared" si="77"/>
        <v>-0.30042285370493049</v>
      </c>
    </row>
    <row r="505" spans="1:49" x14ac:dyDescent="0.25">
      <c r="A505" s="6">
        <v>450488.83110000001</v>
      </c>
      <c r="B505" s="6">
        <v>25.751325000000001</v>
      </c>
      <c r="C505" s="6">
        <v>14.509223</v>
      </c>
      <c r="D505" s="6">
        <v>-6.4663999999999999E-2</v>
      </c>
      <c r="E505" s="6">
        <v>35.205590000000001</v>
      </c>
      <c r="F505" s="6">
        <v>21.522672</v>
      </c>
      <c r="G505" s="6">
        <v>85.754305000000002</v>
      </c>
      <c r="H505" s="6">
        <v>14.5</v>
      </c>
      <c r="I505" s="6">
        <v>55.212059000000004</v>
      </c>
      <c r="L505" s="5">
        <f t="shared" si="70"/>
        <v>9.1540131091531383E-4</v>
      </c>
      <c r="M505" s="6">
        <f>249.088908333*(E505-AVERAGE('raw Data'!$Y$2:$Y$2801))</f>
        <v>8698.9801277815404</v>
      </c>
      <c r="N505" s="5" t="s">
        <v>18</v>
      </c>
      <c r="O505" s="5">
        <f>L505/(PI()*('ugly don''t look!'!$J$7^2)/4)</f>
        <v>1.8247696705566563</v>
      </c>
      <c r="P505" s="6">
        <f>-M505/'ugly don''t look!'!$H$7</f>
        <v>-8154.2745854720106</v>
      </c>
      <c r="Q505" s="6">
        <f>-'ugly don''t look!'!$J$7/4*P505</f>
        <v>51.52074539965853</v>
      </c>
      <c r="R505" s="5">
        <f t="shared" si="71"/>
        <v>0.60145377115540488</v>
      </c>
      <c r="S505" s="5">
        <f t="shared" si="72"/>
        <v>3.9419845498525095</v>
      </c>
      <c r="U505" s="6">
        <v>447706.13400000002</v>
      </c>
      <c r="V505" s="6">
        <v>24.813994999999998</v>
      </c>
      <c r="W505" s="6">
        <v>13.027822</v>
      </c>
      <c r="X505" s="6">
        <v>9.2962360000000004</v>
      </c>
      <c r="Y505" s="6">
        <v>0.35602099999999998</v>
      </c>
      <c r="Z505" s="6">
        <v>21.309754999999999</v>
      </c>
      <c r="AA505" s="6">
        <v>85.794437000000002</v>
      </c>
      <c r="AB505" s="6">
        <v>13</v>
      </c>
      <c r="AC505" s="6">
        <v>43.111060999999999</v>
      </c>
      <c r="AE505" s="5">
        <f>0.000063090994667*'raw Data'!W505</f>
        <v>8.2193824832462532E-4</v>
      </c>
      <c r="AF505" s="6">
        <f>249.088908333*('raw Data'!X505-AVERAGE('raw Data'!$D$2:$D$3001))</f>
        <v>2331.852484117087</v>
      </c>
      <c r="AG505" s="5"/>
      <c r="AH505" s="6">
        <f>AE505/(PI()*('ugly don''t look!'!$K$7^2)/4)</f>
        <v>0.73955718184672625</v>
      </c>
      <c r="AI505" s="6">
        <f>-AF505/'ugly don''t look!'!$I$7</f>
        <v>-2550.1448863922651</v>
      </c>
      <c r="AJ505" s="6">
        <f>-'ugly don''t look!'!$K$7/4*AI505</f>
        <v>23.982455062343099</v>
      </c>
      <c r="AK505" s="5">
        <f t="shared" si="73"/>
        <v>-0.3017036748082309</v>
      </c>
      <c r="AL505" s="5">
        <f t="shared" si="74"/>
        <v>3.1773225239395497</v>
      </c>
      <c r="AN505" s="6">
        <f>S505-'ugly don''t look!'!$M$5</f>
        <v>0.16336998908443734</v>
      </c>
      <c r="AO505" s="6">
        <f t="shared" si="78"/>
        <v>0.60145377115540488</v>
      </c>
      <c r="AP505" s="6">
        <f t="shared" si="79"/>
        <v>3.9419845498525095</v>
      </c>
      <c r="AQ505" s="6">
        <f t="shared" si="75"/>
        <v>-0.10722166980807293</v>
      </c>
      <c r="AV505" s="6">
        <f t="shared" si="76"/>
        <v>-0.34605414162698889</v>
      </c>
      <c r="AW505" s="6">
        <f t="shared" si="77"/>
        <v>-0.3017036748082309</v>
      </c>
    </row>
    <row r="506" spans="1:49" x14ac:dyDescent="0.25">
      <c r="A506" s="6">
        <v>450491.58769999997</v>
      </c>
      <c r="B506" s="6">
        <v>25.65728</v>
      </c>
      <c r="C506" s="6">
        <v>14.505728</v>
      </c>
      <c r="D506" s="6">
        <v>-2.8594000000000001E-2</v>
      </c>
      <c r="E506" s="6">
        <v>35.220435000000002</v>
      </c>
      <c r="F506" s="6">
        <v>21.500325</v>
      </c>
      <c r="G506" s="6">
        <v>85.755942000000005</v>
      </c>
      <c r="H506" s="6">
        <v>14.5</v>
      </c>
      <c r="I506" s="6">
        <v>55.213591999999998</v>
      </c>
      <c r="L506" s="5">
        <f t="shared" si="70"/>
        <v>9.151808078889526E-4</v>
      </c>
      <c r="M506" s="6">
        <f>249.088908333*(E506-AVERAGE('raw Data'!$Y$2:$Y$2801))</f>
        <v>8702.6778526257458</v>
      </c>
      <c r="N506" s="5" t="s">
        <v>18</v>
      </c>
      <c r="O506" s="5">
        <f>L506/(PI()*('ugly don''t look!'!$J$7^2)/4)</f>
        <v>1.8243301177288722</v>
      </c>
      <c r="P506" s="6">
        <f>-M506/'ugly don''t look!'!$H$7</f>
        <v>-8157.7407692404822</v>
      </c>
      <c r="Q506" s="6">
        <f>-'ugly don''t look!'!$J$7/4*P506</f>
        <v>51.542645615253676</v>
      </c>
      <c r="R506" s="5">
        <f t="shared" si="71"/>
        <v>0.6012128608731917</v>
      </c>
      <c r="S506" s="5">
        <f t="shared" si="72"/>
        <v>3.9424095352078155</v>
      </c>
      <c r="U506" s="6">
        <v>447706.59899999999</v>
      </c>
      <c r="V506" s="6">
        <v>24.825437000000001</v>
      </c>
      <c r="W506" s="6">
        <v>13.025986</v>
      </c>
      <c r="X506" s="6">
        <v>9.3066479999999991</v>
      </c>
      <c r="Y506" s="6">
        <v>0.359485</v>
      </c>
      <c r="Z506" s="6">
        <v>21.258420000000001</v>
      </c>
      <c r="AA506" s="6">
        <v>85.791582000000005</v>
      </c>
      <c r="AB506" s="6">
        <v>13</v>
      </c>
      <c r="AC506" s="6">
        <v>43.109333999999997</v>
      </c>
      <c r="AE506" s="5">
        <f>0.000063090994667*'raw Data'!W506</f>
        <v>8.2182241325841668E-4</v>
      </c>
      <c r="AF506" s="6">
        <f>249.088908333*('raw Data'!X506-AVERAGE('raw Data'!$D$2:$D$3001))</f>
        <v>2334.44599783065</v>
      </c>
      <c r="AG506" s="5"/>
      <c r="AH506" s="6">
        <f>AE506/(PI()*('ugly don''t look!'!$K$7^2)/4)</f>
        <v>0.73945295667494615</v>
      </c>
      <c r="AI506" s="6">
        <f>-AF506/'ugly don''t look!'!$I$7</f>
        <v>-2552.9811874788384</v>
      </c>
      <c r="AJ506" s="6">
        <f>-'ugly don''t look!'!$K$7/4*AI506</f>
        <v>24.009128630466616</v>
      </c>
      <c r="AK506" s="5">
        <f t="shared" si="73"/>
        <v>-0.30184461389882672</v>
      </c>
      <c r="AL506" s="5">
        <f t="shared" si="74"/>
        <v>3.178434117632345</v>
      </c>
      <c r="AN506" s="6">
        <f>S506-'ugly don''t look!'!$M$5</f>
        <v>0.16379497443974333</v>
      </c>
      <c r="AO506" s="6">
        <f t="shared" si="78"/>
        <v>0.6012128608731917</v>
      </c>
      <c r="AP506" s="6">
        <f t="shared" si="79"/>
        <v>3.9424095352078155</v>
      </c>
      <c r="AQ506" s="6">
        <f t="shared" si="75"/>
        <v>-0.10664208353897278</v>
      </c>
      <c r="AV506" s="6">
        <f t="shared" si="76"/>
        <v>-0.34494254793419366</v>
      </c>
      <c r="AW506" s="6">
        <f t="shared" si="77"/>
        <v>-0.30184461389882672</v>
      </c>
    </row>
    <row r="507" spans="1:49" x14ac:dyDescent="0.25">
      <c r="A507" s="6">
        <v>450492.13819999999</v>
      </c>
      <c r="B507" s="6">
        <v>25.807010999999999</v>
      </c>
      <c r="C507" s="6">
        <v>14.505049</v>
      </c>
      <c r="D507" s="6">
        <v>-3.7255999999999997E-2</v>
      </c>
      <c r="E507" s="6">
        <v>35.195345000000003</v>
      </c>
      <c r="F507" s="6">
        <v>21.575844</v>
      </c>
      <c r="G507" s="6">
        <v>85.760135000000005</v>
      </c>
      <c r="H507" s="6">
        <v>14.5</v>
      </c>
      <c r="I507" s="6">
        <v>55.213619999999999</v>
      </c>
      <c r="L507" s="5">
        <f t="shared" si="70"/>
        <v>9.1513796910357376E-4</v>
      </c>
      <c r="M507" s="6">
        <f>249.088908333*(E507-AVERAGE('raw Data'!$Y$2:$Y$2801))</f>
        <v>8696.4282119156705</v>
      </c>
      <c r="N507" s="5" t="s">
        <v>18</v>
      </c>
      <c r="O507" s="5">
        <f>L507/(PI()*('ugly don''t look!'!$J$7^2)/4)</f>
        <v>1.8242447224870799</v>
      </c>
      <c r="P507" s="6">
        <f>-M507/'ugly don''t look!'!$H$7</f>
        <v>-8151.8824633630211</v>
      </c>
      <c r="Q507" s="6">
        <f>-'ugly don''t look!'!$J$7/4*P507</f>
        <v>51.505631374143405</v>
      </c>
      <c r="R507" s="5">
        <f t="shared" si="71"/>
        <v>0.60116605068261175</v>
      </c>
      <c r="S507" s="5">
        <f t="shared" si="72"/>
        <v>3.9416911487624811</v>
      </c>
      <c r="U507" s="6">
        <v>447708.24300000002</v>
      </c>
      <c r="V507" s="6">
        <v>24.886707000000001</v>
      </c>
      <c r="W507" s="6">
        <v>13.057586000000001</v>
      </c>
      <c r="X507" s="6">
        <v>9.3038539999999994</v>
      </c>
      <c r="Y507" s="6">
        <v>0.35015299999999999</v>
      </c>
      <c r="Z507" s="6">
        <v>21.333452000000001</v>
      </c>
      <c r="AA507" s="6">
        <v>85.793385999999998</v>
      </c>
      <c r="AB507" s="6">
        <v>13</v>
      </c>
      <c r="AC507" s="6">
        <v>43.050300999999997</v>
      </c>
      <c r="AE507" s="5">
        <f>0.000063090994667*'raw Data'!W507</f>
        <v>8.2381608868989397E-4</v>
      </c>
      <c r="AF507" s="6">
        <f>249.088908333*('raw Data'!X507-AVERAGE('raw Data'!$D$2:$D$3001))</f>
        <v>2333.7500434207673</v>
      </c>
      <c r="AG507" s="5"/>
      <c r="AH507" s="6">
        <f>AE507/(PI()*('ugly don''t look!'!$K$7^2)/4)</f>
        <v>0.74124681039403728</v>
      </c>
      <c r="AI507" s="6">
        <f>-AF507/'ugly don''t look!'!$I$7</f>
        <v>-2552.2200824811539</v>
      </c>
      <c r="AJ507" s="6">
        <f>-'ugly don''t look!'!$K$7/4*AI507</f>
        <v>24.00197093268164</v>
      </c>
      <c r="AK507" s="5">
        <f t="shared" si="73"/>
        <v>-0.29942163168919028</v>
      </c>
      <c r="AL507" s="5">
        <f t="shared" si="74"/>
        <v>3.1781359491711711</v>
      </c>
      <c r="AN507" s="6">
        <f>S507-'ugly don''t look!'!$M$5</f>
        <v>0.16307658799440894</v>
      </c>
      <c r="AO507" s="6">
        <f t="shared" si="78"/>
        <v>0.60116605068261175</v>
      </c>
      <c r="AP507" s="6">
        <f t="shared" si="79"/>
        <v>3.9416911487624811</v>
      </c>
      <c r="AQ507" s="6">
        <f t="shared" si="75"/>
        <v>-0.10733043017790264</v>
      </c>
      <c r="AV507" s="6">
        <f t="shared" si="76"/>
        <v>-0.34524071639536746</v>
      </c>
      <c r="AW507" s="6">
        <f t="shared" si="77"/>
        <v>-0.29942163168919028</v>
      </c>
    </row>
    <row r="508" spans="1:49" x14ac:dyDescent="0.25">
      <c r="A508" s="6">
        <v>450494.63199999998</v>
      </c>
      <c r="B508" s="6">
        <v>25.773821000000002</v>
      </c>
      <c r="C508" s="6">
        <v>14.502392</v>
      </c>
      <c r="D508" s="6">
        <v>-5.9215999999999998E-2</v>
      </c>
      <c r="E508" s="6">
        <v>35.172136999999999</v>
      </c>
      <c r="F508" s="6">
        <v>21.526002999999999</v>
      </c>
      <c r="G508" s="6">
        <v>85.755067999999994</v>
      </c>
      <c r="H508" s="6">
        <v>14.5</v>
      </c>
      <c r="I508" s="6">
        <v>55.207065</v>
      </c>
      <c r="L508" s="5">
        <f t="shared" si="70"/>
        <v>9.1497033633074351E-4</v>
      </c>
      <c r="M508" s="6">
        <f>249.088908333*(E508-AVERAGE('raw Data'!$Y$2:$Y$2801))</f>
        <v>8690.6473565310771</v>
      </c>
      <c r="N508" s="5" t="s">
        <v>18</v>
      </c>
      <c r="O508" s="5">
        <f>L508/(PI()*('ugly don''t look!'!$J$7^2)/4)</f>
        <v>1.8239105617250135</v>
      </c>
      <c r="P508" s="6">
        <f>-M508/'ugly don''t look!'!$H$7</f>
        <v>-8146.4635887992854</v>
      </c>
      <c r="Q508" s="6">
        <f>-'ugly don''t look!'!$J$7/4*P508</f>
        <v>51.471393569931088</v>
      </c>
      <c r="R508" s="5">
        <f t="shared" si="71"/>
        <v>0.60098285630793857</v>
      </c>
      <c r="S508" s="5">
        <f t="shared" si="72"/>
        <v>3.9410261886805116</v>
      </c>
      <c r="U508" s="6">
        <v>447708.66600000003</v>
      </c>
      <c r="V508" s="6">
        <v>24.884861000000001</v>
      </c>
      <c r="W508" s="6">
        <v>13.057117</v>
      </c>
      <c r="X508" s="6">
        <v>9.2971299999999992</v>
      </c>
      <c r="Y508" s="6">
        <v>0.35020899999999999</v>
      </c>
      <c r="Z508" s="6">
        <v>21.381719</v>
      </c>
      <c r="AA508" s="6">
        <v>85.790865999999994</v>
      </c>
      <c r="AB508" s="6">
        <v>13</v>
      </c>
      <c r="AC508" s="6">
        <v>43.042794000000001</v>
      </c>
      <c r="AE508" s="5">
        <f>0.000063090994667*'raw Data'!W508</f>
        <v>8.2378649901339513E-4</v>
      </c>
      <c r="AF508" s="6">
        <f>249.088908333*('raw Data'!X508-AVERAGE('raw Data'!$D$2:$D$3001))</f>
        <v>2332.0751696011366</v>
      </c>
      <c r="AG508" s="5"/>
      <c r="AH508" s="6">
        <f>AE508/(PI()*('ugly don''t look!'!$K$7^2)/4)</f>
        <v>0.74122018642586474</v>
      </c>
      <c r="AI508" s="6">
        <f>-AF508/'ugly don''t look!'!$I$7</f>
        <v>-2550.3884181989683</v>
      </c>
      <c r="AJ508" s="6">
        <f>-'ugly don''t look!'!$K$7/4*AI508</f>
        <v>23.98474532068947</v>
      </c>
      <c r="AK508" s="5">
        <f t="shared" si="73"/>
        <v>-0.29945755015244446</v>
      </c>
      <c r="AL508" s="5">
        <f t="shared" si="74"/>
        <v>3.1774180166232928</v>
      </c>
      <c r="AN508" s="6">
        <f>S508-'ugly don''t look!'!$M$5</f>
        <v>0.16241162791243946</v>
      </c>
      <c r="AO508" s="6">
        <f t="shared" si="78"/>
        <v>0.60098285630793857</v>
      </c>
      <c r="AP508" s="6">
        <f t="shared" si="79"/>
        <v>3.9410261886805116</v>
      </c>
      <c r="AQ508" s="6">
        <f t="shared" si="75"/>
        <v>-0.10787782774877366</v>
      </c>
      <c r="AV508" s="6">
        <f t="shared" si="76"/>
        <v>-0.34595864894324579</v>
      </c>
      <c r="AW508" s="6">
        <f t="shared" si="77"/>
        <v>-0.29945755015244446</v>
      </c>
    </row>
    <row r="509" spans="1:49" x14ac:dyDescent="0.25">
      <c r="A509" s="6">
        <v>450494.90409999999</v>
      </c>
      <c r="B509" s="6">
        <v>25.764602</v>
      </c>
      <c r="C509" s="6">
        <v>14.508829</v>
      </c>
      <c r="D509" s="6">
        <v>-5.9215999999999998E-2</v>
      </c>
      <c r="E509" s="6">
        <v>35.176253000000003</v>
      </c>
      <c r="F509" s="6">
        <v>21.553398000000001</v>
      </c>
      <c r="G509" s="6">
        <v>85.758861999999993</v>
      </c>
      <c r="H509" s="6">
        <v>14.5</v>
      </c>
      <c r="I509" s="6">
        <v>55.200124000000002</v>
      </c>
      <c r="L509" s="5">
        <f t="shared" si="70"/>
        <v>9.1537645306341499E-4</v>
      </c>
      <c r="M509" s="6">
        <f>249.088908333*(E509-AVERAGE('raw Data'!$Y$2:$Y$2801))</f>
        <v>8691.6726064777758</v>
      </c>
      <c r="N509" s="5" t="s">
        <v>18</v>
      </c>
      <c r="O509" s="5">
        <f>L509/(PI()*('ugly don''t look!'!$J$7^2)/4)</f>
        <v>1.8247201186785025</v>
      </c>
      <c r="P509" s="6">
        <f>-M509/'ugly don''t look!'!$H$7</f>
        <v>-8147.4246404928535</v>
      </c>
      <c r="Q509" s="6">
        <f>-'ugly don''t look!'!$J$7/4*P509</f>
        <v>51.477465734793974</v>
      </c>
      <c r="R509" s="5">
        <f t="shared" si="71"/>
        <v>0.60142661564544675</v>
      </c>
      <c r="S509" s="5">
        <f t="shared" si="72"/>
        <v>3.9411441533653253</v>
      </c>
      <c r="U509" s="6">
        <v>447710.0992</v>
      </c>
      <c r="V509" s="6">
        <v>24.806612999999999</v>
      </c>
      <c r="W509" s="6">
        <v>13.000254</v>
      </c>
      <c r="X509" s="6">
        <v>9.2904710000000001</v>
      </c>
      <c r="Y509" s="6">
        <v>0.36086400000000002</v>
      </c>
      <c r="Z509" s="6">
        <v>21.305209999999999</v>
      </c>
      <c r="AA509" s="6">
        <v>85.793312</v>
      </c>
      <c r="AB509" s="6">
        <v>13</v>
      </c>
      <c r="AC509" s="6">
        <v>43.084713000000001</v>
      </c>
      <c r="AE509" s="5">
        <f>0.000063090994667*'raw Data'!W509</f>
        <v>8.2019895578364544E-4</v>
      </c>
      <c r="AF509" s="6">
        <f>249.088908333*('raw Data'!X509-AVERAGE('raw Data'!$D$2:$D$3001))</f>
        <v>2330.4164865605471</v>
      </c>
      <c r="AG509" s="5"/>
      <c r="AH509" s="6">
        <f>AE509/(PI()*('ugly don''t look!'!$K$7^2)/4)</f>
        <v>0.73799221477938759</v>
      </c>
      <c r="AI509" s="6">
        <f>-AF509/'ugly don''t look!'!$I$7</f>
        <v>-2548.5744603680523</v>
      </c>
      <c r="AJ509" s="6">
        <f>-'ugly don''t look!'!$K$7/4*AI509</f>
        <v>23.967686226362293</v>
      </c>
      <c r="AK509" s="5">
        <f t="shared" si="73"/>
        <v>-0.30382200351672711</v>
      </c>
      <c r="AL509" s="5">
        <f t="shared" si="74"/>
        <v>3.1767065158924028</v>
      </c>
      <c r="AN509" s="6">
        <f>S509-'ugly don''t look!'!$M$5</f>
        <v>0.16252959259725319</v>
      </c>
      <c r="AO509" s="6">
        <f t="shared" si="78"/>
        <v>0.60142661564544675</v>
      </c>
      <c r="AP509" s="6">
        <f t="shared" si="79"/>
        <v>3.9411441533653253</v>
      </c>
      <c r="AQ509" s="6">
        <f t="shared" si="75"/>
        <v>-0.10804463961418928</v>
      </c>
      <c r="AV509" s="6">
        <f t="shared" si="76"/>
        <v>-0.34667014967413579</v>
      </c>
      <c r="AW509" s="6">
        <f t="shared" si="77"/>
        <v>-0.30382200351672711</v>
      </c>
    </row>
    <row r="510" spans="1:49" x14ac:dyDescent="0.25">
      <c r="A510" s="6">
        <v>450496.08399999997</v>
      </c>
      <c r="B510" s="6">
        <v>25.793735000000002</v>
      </c>
      <c r="C510" s="6">
        <v>14.511267999999999</v>
      </c>
      <c r="D510" s="6">
        <v>-7.0895E-2</v>
      </c>
      <c r="E510" s="6">
        <v>35.165916000000003</v>
      </c>
      <c r="F510" s="6">
        <v>21.511431000000002</v>
      </c>
      <c r="G510" s="6">
        <v>85.763232000000002</v>
      </c>
      <c r="H510" s="6">
        <v>14.5</v>
      </c>
      <c r="I510" s="6">
        <v>55.193733000000002</v>
      </c>
      <c r="L510" s="5">
        <f t="shared" si="70"/>
        <v>9.1553033199940779E-4</v>
      </c>
      <c r="M510" s="6">
        <f>249.088908333*(E510-AVERAGE('raw Data'!$Y$2:$Y$2801))</f>
        <v>8689.0977744323391</v>
      </c>
      <c r="N510" s="5" t="s">
        <v>18</v>
      </c>
      <c r="O510" s="5">
        <f>L510/(PI()*('ugly don''t look!'!$J$7^2)/4)</f>
        <v>1.8250268624115396</v>
      </c>
      <c r="P510" s="6">
        <f>-M510/'ugly don''t look!'!$H$7</f>
        <v>-8145.0110371506744</v>
      </c>
      <c r="Q510" s="6">
        <f>-'ugly don''t look!'!$J$7/4*P510</f>
        <v>51.462215985477251</v>
      </c>
      <c r="R510" s="5">
        <f t="shared" si="71"/>
        <v>0.60159470605574017</v>
      </c>
      <c r="S510" s="5">
        <f t="shared" si="72"/>
        <v>3.940847868217102</v>
      </c>
      <c r="U510" s="6">
        <v>447711.902</v>
      </c>
      <c r="V510" s="6">
        <v>24.832080999999999</v>
      </c>
      <c r="W510" s="6">
        <v>12.955503</v>
      </c>
      <c r="X510" s="6">
        <v>9.2767149999999994</v>
      </c>
      <c r="Y510" s="6">
        <v>0.34292600000000001</v>
      </c>
      <c r="Z510" s="6">
        <v>21.282623000000001</v>
      </c>
      <c r="AA510" s="6">
        <v>85.789182999999994</v>
      </c>
      <c r="AB510" s="6">
        <v>13</v>
      </c>
      <c r="AC510" s="6">
        <v>43.142026000000001</v>
      </c>
      <c r="AE510" s="5">
        <f>0.000063090994667*'raw Data'!W510</f>
        <v>8.1737557068130252E-4</v>
      </c>
      <c r="AF510" s="6">
        <f>249.088908333*('raw Data'!X510-AVERAGE('raw Data'!$D$2:$D$3001))</f>
        <v>2326.9900195375185</v>
      </c>
      <c r="AG510" s="5"/>
      <c r="AH510" s="6">
        <f>AE510/(PI()*('ugly don''t look!'!$K$7^2)/4)</f>
        <v>0.73545181136853177</v>
      </c>
      <c r="AI510" s="6">
        <f>-AF510/'ugly don''t look!'!$I$7</f>
        <v>-2544.8272304653528</v>
      </c>
      <c r="AJ510" s="6">
        <f>-'ugly don''t look!'!$K$7/4*AI510</f>
        <v>23.932445964826844</v>
      </c>
      <c r="AK510" s="5">
        <f t="shared" si="73"/>
        <v>-0.30727025928075802</v>
      </c>
      <c r="AL510" s="5">
        <f t="shared" si="74"/>
        <v>3.1752351100201675</v>
      </c>
      <c r="AN510" s="6">
        <f>S510-'ugly don''t look!'!$M$5</f>
        <v>0.16223330744902986</v>
      </c>
      <c r="AO510" s="6">
        <f t="shared" si="78"/>
        <v>0.60159470605574017</v>
      </c>
      <c r="AP510" s="6">
        <f t="shared" si="79"/>
        <v>3.940847868217102</v>
      </c>
      <c r="AQ510" s="6">
        <f t="shared" si="75"/>
        <v>-0.10844879450874581</v>
      </c>
      <c r="AV510" s="6">
        <f t="shared" si="76"/>
        <v>-0.34814155554637116</v>
      </c>
      <c r="AW510" s="6">
        <f t="shared" si="77"/>
        <v>-0.30727025928075802</v>
      </c>
    </row>
    <row r="511" spans="1:49" x14ac:dyDescent="0.25">
      <c r="A511" s="6">
        <v>450498.6961</v>
      </c>
      <c r="B511" s="6">
        <v>25.656728999999999</v>
      </c>
      <c r="C511" s="6">
        <v>14.456182</v>
      </c>
      <c r="D511" s="6">
        <v>-7.4889999999999998E-2</v>
      </c>
      <c r="E511" s="6">
        <v>35.142837</v>
      </c>
      <c r="F511" s="6">
        <v>21.592267</v>
      </c>
      <c r="G511" s="6">
        <v>85.757839000000004</v>
      </c>
      <c r="H511" s="6">
        <v>14.5</v>
      </c>
      <c r="I511" s="6">
        <v>55.257179999999998</v>
      </c>
      <c r="L511" s="5">
        <f t="shared" si="70"/>
        <v>9.1205490146718143E-4</v>
      </c>
      <c r="M511" s="6">
        <f>249.088908333*(E511-AVERAGE('raw Data'!$Y$2:$Y$2801))</f>
        <v>8683.3490515169196</v>
      </c>
      <c r="N511" s="5" t="s">
        <v>18</v>
      </c>
      <c r="O511" s="5">
        <f>L511/(PI()*('ugly don''t look!'!$J$7^2)/4)</f>
        <v>1.8180989061679638</v>
      </c>
      <c r="P511" s="6">
        <f>-M511/'ugly don''t look!'!$H$7</f>
        <v>-8139.6222830117358</v>
      </c>
      <c r="Q511" s="6">
        <f>-'ugly don''t look!'!$J$7/4*P511</f>
        <v>51.4281684896389</v>
      </c>
      <c r="R511" s="5">
        <f t="shared" si="71"/>
        <v>0.59779139810821558</v>
      </c>
      <c r="S511" s="5">
        <f t="shared" si="72"/>
        <v>3.9401860474404611</v>
      </c>
      <c r="U511" s="6">
        <v>447713.78700000001</v>
      </c>
      <c r="V511" s="6">
        <v>24.735372000000002</v>
      </c>
      <c r="W511" s="6">
        <v>12.927985</v>
      </c>
      <c r="X511" s="6">
        <v>9.2111689999999999</v>
      </c>
      <c r="Y511" s="6">
        <v>0.31843300000000002</v>
      </c>
      <c r="Z511" s="6">
        <v>21.392724000000001</v>
      </c>
      <c r="AA511" s="6">
        <v>85.790383000000006</v>
      </c>
      <c r="AB511" s="6">
        <v>13</v>
      </c>
      <c r="AC511" s="6">
        <v>43.209113000000002</v>
      </c>
      <c r="AE511" s="5">
        <f>0.000063090994667*'raw Data'!W511</f>
        <v>8.1563943269005604E-4</v>
      </c>
      <c r="AF511" s="6">
        <f>249.088908333*('raw Data'!X511-AVERAGE('raw Data'!$D$2:$D$3001))</f>
        <v>2310.6632379519233</v>
      </c>
      <c r="AG511" s="5"/>
      <c r="AH511" s="6">
        <f>AE511/(PI()*('ugly don''t look!'!$K$7^2)/4)</f>
        <v>0.7338896826773309</v>
      </c>
      <c r="AI511" s="6">
        <f>-AF511/'ugly don''t look!'!$I$7</f>
        <v>-2526.9720450042905</v>
      </c>
      <c r="AJ511" s="6">
        <f>-'ugly don''t look!'!$K$7/4*AI511</f>
        <v>23.764529551436102</v>
      </c>
      <c r="AK511" s="5">
        <f t="shared" si="73"/>
        <v>-0.30939655774313973</v>
      </c>
      <c r="AL511" s="5">
        <f t="shared" si="74"/>
        <v>3.1681941140120942</v>
      </c>
      <c r="AN511" s="6">
        <f>S511-'ugly don''t look!'!$M$5</f>
        <v>0.16157148667238896</v>
      </c>
      <c r="AO511" s="6">
        <f t="shared" si="78"/>
        <v>0.59779139810821558</v>
      </c>
      <c r="AP511" s="6">
        <f t="shared" si="79"/>
        <v>3.9401860474404611</v>
      </c>
      <c r="AQ511" s="6">
        <f t="shared" si="75"/>
        <v>-0.10666989387355622</v>
      </c>
      <c r="AV511" s="6">
        <f t="shared" si="76"/>
        <v>-0.35518255155444445</v>
      </c>
      <c r="AW511" s="6">
        <f t="shared" si="77"/>
        <v>-0.30939655774313973</v>
      </c>
    </row>
    <row r="512" spans="1:49" x14ac:dyDescent="0.25">
      <c r="A512" s="6">
        <v>450499.31800000003</v>
      </c>
      <c r="B512" s="6">
        <v>25.750036999999999</v>
      </c>
      <c r="C512" s="6">
        <v>14.459443</v>
      </c>
      <c r="D512" s="6">
        <v>-8.3588999999999997E-2</v>
      </c>
      <c r="E512" s="6">
        <v>35.137416999999999</v>
      </c>
      <c r="F512" s="6">
        <v>21.6204</v>
      </c>
      <c r="G512" s="6">
        <v>85.760953999999998</v>
      </c>
      <c r="H512" s="6">
        <v>14.5</v>
      </c>
      <c r="I512" s="6">
        <v>55.262512000000001</v>
      </c>
      <c r="L512" s="5">
        <f t="shared" si="70"/>
        <v>9.1226064120079051E-4</v>
      </c>
      <c r="M512" s="6">
        <f>249.088908333*(E512-AVERAGE('raw Data'!$Y$2:$Y$2801))</f>
        <v>8681.9989896337556</v>
      </c>
      <c r="N512" s="5" t="s">
        <v>18</v>
      </c>
      <c r="O512" s="5">
        <f>L512/(PI()*('ugly don''t look!'!$J$7^2)/4)</f>
        <v>1.8185090297077071</v>
      </c>
      <c r="P512" s="6">
        <f>-M512/'ugly don''t look!'!$H$7</f>
        <v>-8138.3567581868729</v>
      </c>
      <c r="Q512" s="6">
        <f>-'ugly don''t look!'!$J$7/4*P512</f>
        <v>51.420172587414207</v>
      </c>
      <c r="R512" s="5">
        <f t="shared" si="71"/>
        <v>0.59801695090286033</v>
      </c>
      <c r="S512" s="5">
        <f t="shared" si="72"/>
        <v>3.9400305582579023</v>
      </c>
      <c r="U512" s="6">
        <v>447714.71799999999</v>
      </c>
      <c r="V512" s="6">
        <v>24.886897999999999</v>
      </c>
      <c r="W512" s="6">
        <v>12.920097999999999</v>
      </c>
      <c r="X512" s="6">
        <v>9.2033919999999991</v>
      </c>
      <c r="Y512" s="6">
        <v>0.31515399999999999</v>
      </c>
      <c r="Z512" s="6">
        <v>21.299892</v>
      </c>
      <c r="AA512" s="6">
        <v>85.788588000000004</v>
      </c>
      <c r="AB512" s="6">
        <v>13</v>
      </c>
      <c r="AC512" s="6">
        <v>43.240133</v>
      </c>
      <c r="AE512" s="5">
        <f>0.000063090994667*'raw Data'!W512</f>
        <v>8.1514183401511741E-4</v>
      </c>
      <c r="AF512" s="6">
        <f>249.088908333*('raw Data'!X512-AVERAGE('raw Data'!$D$2:$D$3001))</f>
        <v>2308.7260735118175</v>
      </c>
      <c r="AG512" s="5"/>
      <c r="AH512" s="6">
        <f>AE512/(PI()*('ugly don''t look!'!$K$7^2)/4)</f>
        <v>0.73344195722535388</v>
      </c>
      <c r="AI512" s="6">
        <f>-AF512/'ugly don''t look!'!$I$7</f>
        <v>-2524.853536211524</v>
      </c>
      <c r="AJ512" s="6">
        <f>-'ugly don''t look!'!$K$7/4*AI512</f>
        <v>23.744606353270846</v>
      </c>
      <c r="AK512" s="5">
        <f t="shared" si="73"/>
        <v>-0.31000681578392142</v>
      </c>
      <c r="AL512" s="5">
        <f t="shared" si="74"/>
        <v>3.1673554037744207</v>
      </c>
      <c r="AN512" s="6">
        <f>S512-'ugly don''t look!'!$M$5</f>
        <v>0.16141599748983015</v>
      </c>
      <c r="AO512" s="6">
        <f t="shared" si="78"/>
        <v>0.59801695090286033</v>
      </c>
      <c r="AP512" s="6">
        <f t="shared" si="79"/>
        <v>3.9400305582579023</v>
      </c>
      <c r="AQ512" s="6">
        <f t="shared" si="75"/>
        <v>-0.10697012851006807</v>
      </c>
      <c r="AV512" s="6">
        <f t="shared" si="76"/>
        <v>-0.3560212617921179</v>
      </c>
      <c r="AW512" s="6">
        <f t="shared" si="77"/>
        <v>-0.31000681578392142</v>
      </c>
    </row>
    <row r="513" spans="1:49" x14ac:dyDescent="0.25">
      <c r="A513" s="6">
        <v>450500.72100000002</v>
      </c>
      <c r="B513" s="6">
        <v>25.745242999999999</v>
      </c>
      <c r="C513" s="6">
        <v>14.455118000000001</v>
      </c>
      <c r="D513" s="6">
        <v>-9.6767000000000006E-2</v>
      </c>
      <c r="E513" s="6">
        <v>35.118437</v>
      </c>
      <c r="F513" s="6">
        <v>21.527349000000001</v>
      </c>
      <c r="G513" s="6">
        <v>85.757309000000006</v>
      </c>
      <c r="H513" s="6">
        <v>14.5</v>
      </c>
      <c r="I513" s="6">
        <v>55.286957999999998</v>
      </c>
      <c r="L513" s="5">
        <f t="shared" si="70"/>
        <v>9.1198777264885577E-4</v>
      </c>
      <c r="M513" s="6">
        <f>249.088908333*(E513-AVERAGE('raw Data'!$Y$2:$Y$2801))</f>
        <v>8677.2712821535952</v>
      </c>
      <c r="N513" s="5" t="s">
        <v>18</v>
      </c>
      <c r="O513" s="5">
        <f>L513/(PI()*('ugly don''t look!'!$J$7^2)/4)</f>
        <v>1.8179650909437115</v>
      </c>
      <c r="P513" s="6">
        <f>-M513/'ugly don''t look!'!$H$7</f>
        <v>-8133.9250863831976</v>
      </c>
      <c r="Q513" s="6">
        <f>-'ugly don''t look!'!$J$7/4*P513</f>
        <v>51.392172177040642</v>
      </c>
      <c r="R513" s="5">
        <f t="shared" si="71"/>
        <v>0.5977177936697794</v>
      </c>
      <c r="S513" s="5">
        <f t="shared" si="72"/>
        <v>3.9394858685879997</v>
      </c>
      <c r="U513" s="6">
        <v>447716.55940000003</v>
      </c>
      <c r="V513" s="6">
        <v>24.819354000000001</v>
      </c>
      <c r="W513" s="6">
        <v>12.894625</v>
      </c>
      <c r="X513" s="6">
        <v>9.1697900000000008</v>
      </c>
      <c r="Y513" s="6">
        <v>0.30140800000000001</v>
      </c>
      <c r="Z513" s="6">
        <v>21.330757999999999</v>
      </c>
      <c r="AA513" s="6">
        <v>85.790289999999999</v>
      </c>
      <c r="AB513" s="6">
        <v>13</v>
      </c>
      <c r="AC513" s="6">
        <v>43.32929</v>
      </c>
      <c r="AE513" s="5">
        <f>0.000063090994667*'raw Data'!W513</f>
        <v>8.1353471710796489E-4</v>
      </c>
      <c r="AF513" s="6">
        <f>249.088908333*('raw Data'!X513-AVERAGE('raw Data'!$D$2:$D$3001))</f>
        <v>2300.3561880140123</v>
      </c>
      <c r="AG513" s="5"/>
      <c r="AH513" s="6">
        <f>AE513/(PI()*('ugly don''t look!'!$K$7^2)/4)</f>
        <v>0.73199591811818909</v>
      </c>
      <c r="AI513" s="6">
        <f>-AF513/'ugly don''t look!'!$I$7</f>
        <v>-2515.7001181255605</v>
      </c>
      <c r="AJ513" s="6">
        <f>-'ugly don''t look!'!$K$7/4*AI513</f>
        <v>23.658524405894116</v>
      </c>
      <c r="AK513" s="5">
        <f t="shared" si="73"/>
        <v>-0.31198034137764508</v>
      </c>
      <c r="AL513" s="5">
        <f t="shared" si="74"/>
        <v>3.1637234899905744</v>
      </c>
      <c r="AN513" s="6">
        <f>S513-'ugly don''t look!'!$M$5</f>
        <v>0.16087130781992753</v>
      </c>
      <c r="AO513" s="6">
        <f t="shared" si="78"/>
        <v>0.5977177936697794</v>
      </c>
      <c r="AP513" s="6">
        <f t="shared" si="79"/>
        <v>3.9394858685879997</v>
      </c>
      <c r="AQ513" s="6">
        <f t="shared" si="75"/>
        <v>-0.10732283807361095</v>
      </c>
      <c r="AV513" s="6">
        <f t="shared" si="76"/>
        <v>-0.35965317557596421</v>
      </c>
      <c r="AW513" s="6">
        <f t="shared" si="77"/>
        <v>-0.31198034137764508</v>
      </c>
    </row>
    <row r="514" spans="1:49" x14ac:dyDescent="0.25">
      <c r="A514" s="6">
        <v>450503.68400000001</v>
      </c>
      <c r="B514" s="6">
        <v>25.821393</v>
      </c>
      <c r="C514" s="6">
        <v>14.46091</v>
      </c>
      <c r="D514" s="6">
        <v>-0.101964</v>
      </c>
      <c r="E514" s="6">
        <v>35.134529999999998</v>
      </c>
      <c r="F514" s="6">
        <v>21.577829999999999</v>
      </c>
      <c r="G514" s="6">
        <v>85.750753000000003</v>
      </c>
      <c r="H514" s="6">
        <v>14.5</v>
      </c>
      <c r="I514" s="6">
        <v>55.331389999999999</v>
      </c>
      <c r="L514" s="5">
        <f t="shared" ref="L514:L577" si="80">0.000063090994667*C514</f>
        <v>9.1235319568996702E-4</v>
      </c>
      <c r="M514" s="6">
        <f>249.088908333*(E514-AVERAGE('raw Data'!$Y$2:$Y$2801))</f>
        <v>8681.2798699553969</v>
      </c>
      <c r="N514" s="5" t="s">
        <v>18</v>
      </c>
      <c r="O514" s="5">
        <f>L514/(PI()*('ugly don''t look!'!$J$7^2)/4)</f>
        <v>1.818693528705807</v>
      </c>
      <c r="P514" s="6">
        <f>-M514/'ugly don''t look!'!$H$7</f>
        <v>-8137.6826677497156</v>
      </c>
      <c r="Q514" s="6">
        <f>-'ugly don''t look!'!$J$7/4*P514</f>
        <v>51.415913515509644</v>
      </c>
      <c r="R514" s="5">
        <f t="shared" ref="R514:R577" si="81">LN(O514)</f>
        <v>0.59811840194678501</v>
      </c>
      <c r="S514" s="5">
        <f t="shared" ref="S514:S577" si="82">LN(Q514)</f>
        <v>3.9399477260135338</v>
      </c>
      <c r="U514" s="6">
        <v>447717.42499999999</v>
      </c>
      <c r="V514" s="6">
        <v>24.853857999999999</v>
      </c>
      <c r="W514" s="6">
        <v>12.954036</v>
      </c>
      <c r="X514" s="6">
        <v>9.1577950000000001</v>
      </c>
      <c r="Y514" s="6">
        <v>0.28321000000000002</v>
      </c>
      <c r="Z514" s="6">
        <v>21.336817</v>
      </c>
      <c r="AA514" s="6">
        <v>85.790615000000003</v>
      </c>
      <c r="AB514" s="6">
        <v>13</v>
      </c>
      <c r="AC514" s="6">
        <v>43.293173000000003</v>
      </c>
      <c r="AE514" s="5">
        <f>0.000063090994667*'raw Data'!W514</f>
        <v>8.1728301619212612E-4</v>
      </c>
      <c r="AF514" s="6">
        <f>249.088908333*('raw Data'!X514-AVERAGE('raw Data'!$D$2:$D$3001))</f>
        <v>2297.3683665585581</v>
      </c>
      <c r="AG514" s="5"/>
      <c r="AH514" s="6">
        <f>AE514/(PI()*('ugly don''t look!'!$K$7^2)/4)</f>
        <v>0.73536853341264863</v>
      </c>
      <c r="AI514" s="6">
        <f>-AF514/'ugly don''t look!'!$I$7</f>
        <v>-2512.432596848817</v>
      </c>
      <c r="AJ514" s="6">
        <f>-'ugly don''t look!'!$K$7/4*AI514</f>
        <v>23.627795492175174</v>
      </c>
      <c r="AK514" s="5">
        <f t="shared" ref="AK514:AK577" si="83">LN(AH514)</f>
        <v>-0.30738349942768367</v>
      </c>
      <c r="AL514" s="5">
        <f t="shared" ref="AL514:AL577" si="84">LN(AJ514)</f>
        <v>3.1624237940907536</v>
      </c>
      <c r="AN514" s="6">
        <f>S514-'ugly don''t look!'!$M$5</f>
        <v>0.16133316524546171</v>
      </c>
      <c r="AO514" s="6">
        <f t="shared" si="78"/>
        <v>0.59811840194678501</v>
      </c>
      <c r="AP514" s="6">
        <f t="shared" si="79"/>
        <v>3.9399477260135338</v>
      </c>
      <c r="AQ514" s="6">
        <f t="shared" ref="AQ514:AQ577" si="85">AN514-$AS$2*AO514-$AT$2</f>
        <v>-0.10711806558911621</v>
      </c>
      <c r="AV514" s="6">
        <f t="shared" ref="AV514:AV577" si="86">AN3514</f>
        <v>-0.36095287147578503</v>
      </c>
      <c r="AW514" s="6">
        <f t="shared" ref="AW514:AW577" si="87">AO3514</f>
        <v>-0.30738349942768367</v>
      </c>
    </row>
    <row r="515" spans="1:49" x14ac:dyDescent="0.25">
      <c r="A515" s="6">
        <v>450504.37599999999</v>
      </c>
      <c r="B515" s="6">
        <v>25.838725</v>
      </c>
      <c r="C515" s="6">
        <v>14.482283000000001</v>
      </c>
      <c r="D515" s="6">
        <v>-0.10424600000000001</v>
      </c>
      <c r="E515" s="6">
        <v>35.141942999999998</v>
      </c>
      <c r="F515" s="6">
        <v>21.641735000000001</v>
      </c>
      <c r="G515" s="6">
        <v>85.753867999999997</v>
      </c>
      <c r="H515" s="6">
        <v>14.5</v>
      </c>
      <c r="I515" s="6">
        <v>55.318075</v>
      </c>
      <c r="L515" s="5">
        <f t="shared" si="80"/>
        <v>9.1370163951898491E-4</v>
      </c>
      <c r="M515" s="6">
        <f>249.088908333*(E515-AVERAGE('raw Data'!$Y$2:$Y$2801))</f>
        <v>8683.1263660328696</v>
      </c>
      <c r="N515" s="5" t="s">
        <v>18</v>
      </c>
      <c r="O515" s="5">
        <f>L515/(PI()*('ugly don''t look!'!$J$7^2)/4)</f>
        <v>1.8213815294463573</v>
      </c>
      <c r="P515" s="6">
        <f>-M515/'ugly don''t look!'!$H$7</f>
        <v>-8139.4135414631328</v>
      </c>
      <c r="Q515" s="6">
        <f>-'ugly don''t look!'!$J$7/4*P515</f>
        <v>51.426849608349443</v>
      </c>
      <c r="R515" s="5">
        <f t="shared" si="81"/>
        <v>0.59959529524497257</v>
      </c>
      <c r="S515" s="5">
        <f t="shared" si="82"/>
        <v>3.9401604019967302</v>
      </c>
      <c r="U515" s="6">
        <v>447719.93719999999</v>
      </c>
      <c r="V515" s="6">
        <v>24.822115</v>
      </c>
      <c r="W515" s="6">
        <v>12.921379999999999</v>
      </c>
      <c r="X515" s="6">
        <v>9.1098780000000001</v>
      </c>
      <c r="Y515" s="6">
        <v>0.26378299999999999</v>
      </c>
      <c r="Z515" s="6">
        <v>21.272625000000001</v>
      </c>
      <c r="AA515" s="6">
        <v>85.789833999999999</v>
      </c>
      <c r="AB515" s="6">
        <v>13</v>
      </c>
      <c r="AC515" s="6">
        <v>43.386333</v>
      </c>
      <c r="AE515" s="5">
        <f>0.000063090994667*'raw Data'!W515</f>
        <v>8.1522271667028041E-4</v>
      </c>
      <c r="AF515" s="6">
        <f>249.088908333*('raw Data'!X515-AVERAGE('raw Data'!$D$2:$D$3001))</f>
        <v>2285.4327733379655</v>
      </c>
      <c r="AG515" s="5"/>
      <c r="AH515" s="6">
        <f>AE515/(PI()*('ugly don''t look!'!$K$7^2)/4)</f>
        <v>0.73351473318952709</v>
      </c>
      <c r="AI515" s="6">
        <f>-AF515/'ugly don''t look!'!$I$7</f>
        <v>-2499.3796733792274</v>
      </c>
      <c r="AJ515" s="6">
        <f>-'ugly don''t look!'!$K$7/4*AI515</f>
        <v>23.505041231343938</v>
      </c>
      <c r="AK515" s="5">
        <f t="shared" si="83"/>
        <v>-0.30990759545286678</v>
      </c>
      <c r="AL515" s="5">
        <f t="shared" si="84"/>
        <v>3.1572149186266056</v>
      </c>
      <c r="AN515" s="6">
        <f>S515-'ugly don''t look!'!$M$5</f>
        <v>0.16154584122865812</v>
      </c>
      <c r="AO515" s="6">
        <f t="shared" ref="AO515:AO578" si="88">R515</f>
        <v>0.59959529524497257</v>
      </c>
      <c r="AP515" s="6">
        <f t="shared" ref="AP515:AP578" si="89">S515</f>
        <v>3.9401604019967302</v>
      </c>
      <c r="AQ515" s="6">
        <f t="shared" si="85"/>
        <v>-0.10785316589582591</v>
      </c>
      <c r="AV515" s="6">
        <f t="shared" si="86"/>
        <v>-0.36616174693993297</v>
      </c>
      <c r="AW515" s="6">
        <f t="shared" si="87"/>
        <v>-0.30990759545286678</v>
      </c>
    </row>
    <row r="516" spans="1:49" x14ac:dyDescent="0.25">
      <c r="A516" s="6">
        <v>450506.15500000003</v>
      </c>
      <c r="B516" s="6">
        <v>25.896068</v>
      </c>
      <c r="C516" s="6">
        <v>14.462083</v>
      </c>
      <c r="D516" s="6">
        <v>-0.110606</v>
      </c>
      <c r="E516" s="6">
        <v>35.108080999999999</v>
      </c>
      <c r="F516" s="6">
        <v>21.466635</v>
      </c>
      <c r="G516" s="6">
        <v>85.746921999999998</v>
      </c>
      <c r="H516" s="6">
        <v>14.5</v>
      </c>
      <c r="I516" s="6">
        <v>55.358004000000001</v>
      </c>
      <c r="L516" s="5">
        <f t="shared" si="80"/>
        <v>9.1242720142671141E-4</v>
      </c>
      <c r="M516" s="6">
        <f>249.088908333*(E516-AVERAGE('raw Data'!$Y$2:$Y$2801))</f>
        <v>8674.6917174188984</v>
      </c>
      <c r="N516" s="5" t="s">
        <v>18</v>
      </c>
      <c r="O516" s="5">
        <f>L516/(PI()*('ugly don''t look!'!$J$7^2)/4)</f>
        <v>1.8188410524445739</v>
      </c>
      <c r="P516" s="6">
        <f>-M516/'ugly don''t look!'!$H$7</f>
        <v>-8131.5070466993802</v>
      </c>
      <c r="Q516" s="6">
        <f>-'ugly don''t look!'!$J$7/4*P516</f>
        <v>51.376894397808357</v>
      </c>
      <c r="R516" s="5">
        <f t="shared" si="81"/>
        <v>0.59819951388431114</v>
      </c>
      <c r="S516" s="5">
        <f t="shared" si="82"/>
        <v>3.9391885460598495</v>
      </c>
      <c r="U516" s="6">
        <v>447720.19099999999</v>
      </c>
      <c r="V516" s="6">
        <v>24.804589</v>
      </c>
      <c r="W516" s="6">
        <v>12.932888999999999</v>
      </c>
      <c r="X516" s="6">
        <v>9.1158950000000001</v>
      </c>
      <c r="Y516" s="6">
        <v>0.26657700000000001</v>
      </c>
      <c r="Z516" s="6">
        <v>21.301776</v>
      </c>
      <c r="AA516" s="6">
        <v>85.790132</v>
      </c>
      <c r="AB516" s="6">
        <v>13</v>
      </c>
      <c r="AC516" s="6">
        <v>43.381070000000001</v>
      </c>
      <c r="AE516" s="5">
        <f>0.000063090994667*'raw Data'!W516</f>
        <v>8.1594883092790302E-4</v>
      </c>
      <c r="AF516" s="6">
        <f>249.088908333*('raw Data'!X516-AVERAGE('raw Data'!$D$2:$D$3001))</f>
        <v>2286.9315412994051</v>
      </c>
      <c r="AG516" s="5"/>
      <c r="AH516" s="6">
        <f>AE516/(PI()*('ugly don''t look!'!$K$7^2)/4)</f>
        <v>0.73416807060892653</v>
      </c>
      <c r="AI516" s="6">
        <f>-AF516/'ugly don''t look!'!$I$7</f>
        <v>-2501.0187459529802</v>
      </c>
      <c r="AJ516" s="6">
        <f>-'ugly don''t look!'!$K$7/4*AI516</f>
        <v>23.52045564350291</v>
      </c>
      <c r="AK516" s="5">
        <f t="shared" si="83"/>
        <v>-0.3090172975480836</v>
      </c>
      <c r="AL516" s="5">
        <f t="shared" si="84"/>
        <v>3.1578704954406929</v>
      </c>
      <c r="AN516" s="6">
        <f>S516-'ugly don''t look!'!$M$5</f>
        <v>0.16057398529177735</v>
      </c>
      <c r="AO516" s="6">
        <f t="shared" si="88"/>
        <v>0.59819951388431114</v>
      </c>
      <c r="AP516" s="6">
        <f t="shared" si="89"/>
        <v>3.9391885460598495</v>
      </c>
      <c r="AQ516" s="6">
        <f t="shared" si="85"/>
        <v>-0.10792929803116239</v>
      </c>
      <c r="AV516" s="6">
        <f t="shared" si="86"/>
        <v>-0.36550617012584574</v>
      </c>
      <c r="AW516" s="6">
        <f t="shared" si="87"/>
        <v>-0.3090172975480836</v>
      </c>
    </row>
    <row r="517" spans="1:49" x14ac:dyDescent="0.25">
      <c r="A517" s="6">
        <v>450508.02799999999</v>
      </c>
      <c r="B517" s="6">
        <v>25.840568999999999</v>
      </c>
      <c r="C517" s="6">
        <v>14.439469000000001</v>
      </c>
      <c r="D517" s="6">
        <v>-0.12304</v>
      </c>
      <c r="E517" s="6">
        <v>35.135517</v>
      </c>
      <c r="F517" s="6">
        <v>21.577829999999999</v>
      </c>
      <c r="G517" s="6">
        <v>85.755020999999999</v>
      </c>
      <c r="H517" s="6">
        <v>14.5</v>
      </c>
      <c r="I517" s="6">
        <v>55.410653000000003</v>
      </c>
      <c r="L517" s="5">
        <f t="shared" si="80"/>
        <v>9.1100046167331191E-4</v>
      </c>
      <c r="M517" s="6">
        <f>249.088908333*(E517-AVERAGE('raw Data'!$Y$2:$Y$2801))</f>
        <v>8681.525720707923</v>
      </c>
      <c r="N517" s="5" t="s">
        <v>18</v>
      </c>
      <c r="O517" s="5">
        <f>L517/(PI()*('ugly don''t look!'!$J$7^2)/4)</f>
        <v>1.8159969758644587</v>
      </c>
      <c r="P517" s="6">
        <f>-M517/'ugly don''t look!'!$H$7</f>
        <v>-8137.9131240231754</v>
      </c>
      <c r="Q517" s="6">
        <f>-'ugly don''t look!'!$J$7/4*P517</f>
        <v>51.417369595859427</v>
      </c>
      <c r="R517" s="5">
        <f t="shared" si="81"/>
        <v>0.59663461490483982</v>
      </c>
      <c r="S517" s="5">
        <f t="shared" si="82"/>
        <v>3.9399760452562114</v>
      </c>
      <c r="U517" s="6">
        <v>447722.16899999999</v>
      </c>
      <c r="V517" s="6">
        <v>24.758996</v>
      </c>
      <c r="W517" s="6">
        <v>12.891926</v>
      </c>
      <c r="X517" s="6">
        <v>9.1062550000000009</v>
      </c>
      <c r="Y517" s="6">
        <v>0.24668399999999999</v>
      </c>
      <c r="Z517" s="6">
        <v>21.389527000000001</v>
      </c>
      <c r="AA517" s="6">
        <v>85.794529999999995</v>
      </c>
      <c r="AB517" s="6">
        <v>13</v>
      </c>
      <c r="AC517" s="6">
        <v>43.479953999999999</v>
      </c>
      <c r="AE517" s="5">
        <f>0.000063090994667*'raw Data'!W517</f>
        <v>8.1336443451335868E-4</v>
      </c>
      <c r="AF517" s="6">
        <f>249.088908333*('raw Data'!X517-AVERAGE('raw Data'!$D$2:$D$3001))</f>
        <v>2284.5303242230757</v>
      </c>
      <c r="AG517" s="5"/>
      <c r="AH517" s="6">
        <f>AE517/(PI()*('ugly don''t look!'!$K$7^2)/4)</f>
        <v>0.73184270257427053</v>
      </c>
      <c r="AI517" s="6">
        <f>-AF517/'ugly don''t look!'!$I$7</f>
        <v>-2498.392743026111</v>
      </c>
      <c r="AJ517" s="6">
        <f>-'ugly don''t look!'!$K$7/4*AI517</f>
        <v>23.49575979287761</v>
      </c>
      <c r="AK517" s="5">
        <f t="shared" si="83"/>
        <v>-0.31218967530600611</v>
      </c>
      <c r="AL517" s="5">
        <f t="shared" si="84"/>
        <v>3.1568199705242446</v>
      </c>
      <c r="AN517" s="6">
        <f>S517-'ugly don''t look!'!$M$5</f>
        <v>0.16136148448813925</v>
      </c>
      <c r="AO517" s="6">
        <f t="shared" si="88"/>
        <v>0.59663461490483982</v>
      </c>
      <c r="AP517" s="6">
        <f t="shared" si="89"/>
        <v>3.9399760452562114</v>
      </c>
      <c r="AQ517" s="6">
        <f t="shared" si="85"/>
        <v>-0.10613754608975698</v>
      </c>
      <c r="AV517" s="6">
        <f t="shared" si="86"/>
        <v>-0.36655669504229405</v>
      </c>
      <c r="AW517" s="6">
        <f t="shared" si="87"/>
        <v>-0.31218967530600611</v>
      </c>
    </row>
    <row r="518" spans="1:49" x14ac:dyDescent="0.25">
      <c r="A518" s="6">
        <v>450508.48700000002</v>
      </c>
      <c r="B518" s="6">
        <v>25.825818000000002</v>
      </c>
      <c r="C518" s="6">
        <v>14.433802999999999</v>
      </c>
      <c r="D518" s="6">
        <v>-0.136823</v>
      </c>
      <c r="E518" s="6">
        <v>35.142837</v>
      </c>
      <c r="F518" s="6">
        <v>21.501940000000001</v>
      </c>
      <c r="G518" s="6">
        <v>85.758099000000001</v>
      </c>
      <c r="H518" s="6">
        <v>14.5</v>
      </c>
      <c r="I518" s="6">
        <v>55.425890000000003</v>
      </c>
      <c r="L518" s="5">
        <f t="shared" si="80"/>
        <v>9.1064298809752863E-4</v>
      </c>
      <c r="M518" s="6">
        <f>249.088908333*(E518-AVERAGE('raw Data'!$Y$2:$Y$2801))</f>
        <v>8683.3490515169196</v>
      </c>
      <c r="N518" s="5" t="s">
        <v>18</v>
      </c>
      <c r="O518" s="5">
        <f>L518/(PI()*('ugly don''t look!'!$J$7^2)/4)</f>
        <v>1.8152843846420772</v>
      </c>
      <c r="P518" s="6">
        <f>-M518/'ugly don''t look!'!$H$7</f>
        <v>-8139.6222830117358</v>
      </c>
      <c r="Q518" s="6">
        <f>-'ugly don''t look!'!$J$7/4*P518</f>
        <v>51.4281684896389</v>
      </c>
      <c r="R518" s="5">
        <f t="shared" si="81"/>
        <v>0.59624214119609409</v>
      </c>
      <c r="S518" s="5">
        <f t="shared" si="82"/>
        <v>3.9401860474404611</v>
      </c>
      <c r="U518" s="6">
        <v>447723.8651</v>
      </c>
      <c r="V518" s="6">
        <v>24.822115</v>
      </c>
      <c r="W518" s="6">
        <v>12.916251000000001</v>
      </c>
      <c r="X518" s="6">
        <v>9.1436759999999992</v>
      </c>
      <c r="Y518" s="6">
        <v>0.24774499999999999</v>
      </c>
      <c r="Z518" s="6">
        <v>21.338062000000001</v>
      </c>
      <c r="AA518" s="6">
        <v>85.796798999999993</v>
      </c>
      <c r="AB518" s="6">
        <v>13</v>
      </c>
      <c r="AC518" s="6">
        <v>43.507587999999998</v>
      </c>
      <c r="AE518" s="5">
        <f>0.000063090994667*'raw Data'!W518</f>
        <v>8.1489912295863351E-4</v>
      </c>
      <c r="AF518" s="6">
        <f>249.088908333*('raw Data'!X518-AVERAGE('raw Data'!$D$2:$D$3001))</f>
        <v>2293.8514802618042</v>
      </c>
      <c r="AG518" s="5"/>
      <c r="AH518" s="6">
        <f>AE518/(PI()*('ugly don''t look!'!$K$7^2)/4)</f>
        <v>0.73322357256531145</v>
      </c>
      <c r="AI518" s="6">
        <f>-AF518/'ugly don''t look!'!$I$7</f>
        <v>-2508.5864832259454</v>
      </c>
      <c r="AJ518" s="6">
        <f>-'ugly don''t look!'!$K$7/4*AI518</f>
        <v>23.591625293525922</v>
      </c>
      <c r="AK518" s="5">
        <f t="shared" si="83"/>
        <v>-0.31030461328065201</v>
      </c>
      <c r="AL518" s="5">
        <f t="shared" si="84"/>
        <v>3.1608917886098808</v>
      </c>
      <c r="AN518" s="6">
        <f>S518-'ugly don''t look!'!$M$5</f>
        <v>0.16157148667238896</v>
      </c>
      <c r="AO518" s="6">
        <f t="shared" si="88"/>
        <v>0.59624214119609409</v>
      </c>
      <c r="AP518" s="6">
        <f t="shared" si="89"/>
        <v>3.9401860474404611</v>
      </c>
      <c r="AQ518" s="6">
        <f t="shared" si="85"/>
        <v>-0.10567567921357782</v>
      </c>
      <c r="AV518" s="6">
        <f t="shared" si="86"/>
        <v>-0.36248487695665776</v>
      </c>
      <c r="AW518" s="6">
        <f t="shared" si="87"/>
        <v>-0.31030461328065201</v>
      </c>
    </row>
    <row r="519" spans="1:49" x14ac:dyDescent="0.25">
      <c r="A519" s="6">
        <v>450509.03129999997</v>
      </c>
      <c r="B519" s="6">
        <v>25.921323999999998</v>
      </c>
      <c r="C519" s="6">
        <v>14.448093999999999</v>
      </c>
      <c r="D519" s="6">
        <v>-0.14229900000000001</v>
      </c>
      <c r="E519" s="6">
        <v>35.122348000000002</v>
      </c>
      <c r="F519" s="6">
        <v>21.595094</v>
      </c>
      <c r="G519" s="6">
        <v>85.756881000000007</v>
      </c>
      <c r="H519" s="6">
        <v>14.5</v>
      </c>
      <c r="I519" s="6">
        <v>55.421897000000001</v>
      </c>
      <c r="L519" s="5">
        <f t="shared" si="80"/>
        <v>9.115446215023147E-4</v>
      </c>
      <c r="M519" s="6">
        <f>249.088908333*(E519-AVERAGE('raw Data'!$Y$2:$Y$2801))</f>
        <v>8678.2454688740854</v>
      </c>
      <c r="N519" s="5" t="s">
        <v>18</v>
      </c>
      <c r="O519" s="5">
        <f>L519/(PI()*('ugly don''t look!'!$J$7^2)/4)</f>
        <v>1.8170817092377447</v>
      </c>
      <c r="P519" s="6">
        <f>-M519/'ugly don''t look!'!$H$7</f>
        <v>-8134.8382722854194</v>
      </c>
      <c r="Q519" s="6">
        <f>-'ugly don''t look!'!$J$7/4*P519</f>
        <v>51.397941913867349</v>
      </c>
      <c r="R519" s="5">
        <f t="shared" si="81"/>
        <v>0.59723175771375658</v>
      </c>
      <c r="S519" s="5">
        <f t="shared" si="82"/>
        <v>3.9395981310732355</v>
      </c>
      <c r="U519" s="6">
        <v>447724.71600000001</v>
      </c>
      <c r="V519" s="6">
        <v>24.857918000000002</v>
      </c>
      <c r="W519" s="6">
        <v>12.962133</v>
      </c>
      <c r="X519" s="6">
        <v>9.1375659999999996</v>
      </c>
      <c r="Y519" s="6">
        <v>0.24604999999999999</v>
      </c>
      <c r="Z519" s="6">
        <v>21.375827999999998</v>
      </c>
      <c r="AA519" s="6">
        <v>85.792270000000002</v>
      </c>
      <c r="AB519" s="6">
        <v>13</v>
      </c>
      <c r="AC519" s="6">
        <v>43.480128999999998</v>
      </c>
      <c r="AE519" s="5">
        <f>0.000063090994667*'raw Data'!W519</f>
        <v>8.1779386397594475E-4</v>
      </c>
      <c r="AF519" s="6">
        <f>249.088908333*('raw Data'!X519-AVERAGE('raw Data'!$D$2:$D$3001))</f>
        <v>2292.3295470318899</v>
      </c>
      <c r="AG519" s="5"/>
      <c r="AH519" s="6">
        <f>AE519/(PI()*('ugly don''t look!'!$K$7^2)/4)</f>
        <v>0.73582818004440431</v>
      </c>
      <c r="AI519" s="6">
        <f>-AF519/'ugly don''t look!'!$I$7</f>
        <v>-2506.9220768065288</v>
      </c>
      <c r="AJ519" s="6">
        <f>-'ugly don''t look!'!$K$7/4*AI519</f>
        <v>23.575972633015482</v>
      </c>
      <c r="AK519" s="5">
        <f t="shared" si="83"/>
        <v>-0.30675863853381802</v>
      </c>
      <c r="AL519" s="5">
        <f t="shared" si="84"/>
        <v>3.1602280846362589</v>
      </c>
      <c r="AN519" s="6">
        <f>S519-'ugly don''t look!'!$M$5</f>
        <v>0.16098357030516341</v>
      </c>
      <c r="AO519" s="6">
        <f t="shared" si="88"/>
        <v>0.59723175771375658</v>
      </c>
      <c r="AP519" s="6">
        <f t="shared" si="89"/>
        <v>3.9395981310732355</v>
      </c>
      <c r="AQ519" s="6">
        <f t="shared" si="85"/>
        <v>-0.10689866859026922</v>
      </c>
      <c r="AV519" s="6">
        <f t="shared" si="86"/>
        <v>-0.36314858093027969</v>
      </c>
      <c r="AW519" s="6">
        <f t="shared" si="87"/>
        <v>-0.30675863853381802</v>
      </c>
    </row>
    <row r="520" spans="1:49" x14ac:dyDescent="0.25">
      <c r="A520" s="6">
        <v>450510.44099999999</v>
      </c>
      <c r="B520" s="6">
        <v>25.842226</v>
      </c>
      <c r="C520" s="6">
        <v>14.418941</v>
      </c>
      <c r="D520" s="6">
        <v>-0.158216</v>
      </c>
      <c r="E520" s="6">
        <v>35.106850999999999</v>
      </c>
      <c r="F520" s="6">
        <v>21.521191000000002</v>
      </c>
      <c r="G520" s="6">
        <v>85.757039000000006</v>
      </c>
      <c r="H520" s="6">
        <v>14.5</v>
      </c>
      <c r="I520" s="6">
        <v>55.481642000000001</v>
      </c>
      <c r="L520" s="5">
        <f t="shared" si="80"/>
        <v>9.0970532973478767E-4</v>
      </c>
      <c r="M520" s="6">
        <f>249.088908333*(E520-AVERAGE('raw Data'!$Y$2:$Y$2801))</f>
        <v>8674.3853380616492</v>
      </c>
      <c r="N520" s="5" t="s">
        <v>18</v>
      </c>
      <c r="O520" s="5">
        <f>L520/(PI()*('ugly don''t look!'!$J$7^2)/4)</f>
        <v>1.8134152475529435</v>
      </c>
      <c r="P520" s="6">
        <f>-M520/'ugly don''t look!'!$H$7</f>
        <v>-8131.2198519513022</v>
      </c>
      <c r="Q520" s="6">
        <f>-'ugly don''t look!'!$J$7/4*P520</f>
        <v>51.375079829591314</v>
      </c>
      <c r="R520" s="5">
        <f t="shared" si="81"/>
        <v>0.59521194446233283</v>
      </c>
      <c r="S520" s="5">
        <f t="shared" si="82"/>
        <v>3.9391532266758498</v>
      </c>
      <c r="U520" s="6">
        <v>447726.5001</v>
      </c>
      <c r="V520" s="6">
        <v>24.754197999999999</v>
      </c>
      <c r="W520" s="6">
        <v>13.024645</v>
      </c>
      <c r="X520" s="6">
        <v>9.1211470000000006</v>
      </c>
      <c r="Y520" s="6">
        <v>0.22833600000000001</v>
      </c>
      <c r="Z520" s="6">
        <v>21.379159999999999</v>
      </c>
      <c r="AA520" s="6">
        <v>85.790401000000003</v>
      </c>
      <c r="AB520" s="6">
        <v>13</v>
      </c>
      <c r="AC520" s="6">
        <v>43.417366000000001</v>
      </c>
      <c r="AE520" s="5">
        <f>0.000063090994667*'raw Data'!W520</f>
        <v>8.2173780823456826E-4</v>
      </c>
      <c r="AF520" s="6">
        <f>249.088908333*('raw Data'!X520-AVERAGE('raw Data'!$D$2:$D$3001))</f>
        <v>2288.2397562459705</v>
      </c>
      <c r="AG520" s="5"/>
      <c r="AH520" s="6">
        <f>AE520/(PI()*('ugly don''t look!'!$K$7^2)/4)</f>
        <v>0.73937683142693034</v>
      </c>
      <c r="AI520" s="6">
        <f>-AF520/'ugly don''t look!'!$I$7</f>
        <v>-2502.4494272156285</v>
      </c>
      <c r="AJ520" s="6">
        <f>-'ugly don''t look!'!$K$7/4*AI520</f>
        <v>23.533910270835296</v>
      </c>
      <c r="AK520" s="5">
        <f t="shared" si="83"/>
        <v>-0.30194756725924121</v>
      </c>
      <c r="AL520" s="5">
        <f t="shared" si="84"/>
        <v>3.1584423712884542</v>
      </c>
      <c r="AN520" s="6">
        <f>S520-'ugly don''t look!'!$M$5</f>
        <v>0.16053866590777766</v>
      </c>
      <c r="AO520" s="6">
        <f t="shared" si="88"/>
        <v>0.59521194446233283</v>
      </c>
      <c r="AP520" s="6">
        <f t="shared" si="89"/>
        <v>3.9391532266758498</v>
      </c>
      <c r="AQ520" s="6">
        <f t="shared" si="85"/>
        <v>-0.10604738516414272</v>
      </c>
      <c r="AV520" s="6">
        <f t="shared" si="86"/>
        <v>-0.36493429427808444</v>
      </c>
      <c r="AW520" s="6">
        <f t="shared" si="87"/>
        <v>-0.30194756725924121</v>
      </c>
    </row>
    <row r="521" spans="1:49" x14ac:dyDescent="0.25">
      <c r="A521" s="6">
        <v>450511.22110000002</v>
      </c>
      <c r="B521" s="6">
        <v>25.942153999999999</v>
      </c>
      <c r="C521" s="6">
        <v>14.422226999999999</v>
      </c>
      <c r="D521" s="6">
        <v>-0.161634</v>
      </c>
      <c r="E521" s="6">
        <v>35.119256</v>
      </c>
      <c r="F521" s="6">
        <v>21.543638000000001</v>
      </c>
      <c r="G521" s="6">
        <v>85.757039000000006</v>
      </c>
      <c r="H521" s="6">
        <v>14.5</v>
      </c>
      <c r="I521" s="6">
        <v>55.499077</v>
      </c>
      <c r="L521" s="5">
        <f t="shared" si="80"/>
        <v>9.0991264674326346E-4</v>
      </c>
      <c r="M521" s="6">
        <f>249.088908333*(E521-AVERAGE('raw Data'!$Y$2:$Y$2801))</f>
        <v>8677.47528596952</v>
      </c>
      <c r="N521" s="5" t="s">
        <v>18</v>
      </c>
      <c r="O521" s="5">
        <f>L521/(PI()*('ugly don''t look!'!$J$7^2)/4)</f>
        <v>1.8138285152473921</v>
      </c>
      <c r="P521" s="6">
        <f>-M521/'ugly don''t look!'!$H$7</f>
        <v>-8134.1163160569176</v>
      </c>
      <c r="Q521" s="6">
        <f>-'ugly don''t look!'!$J$7/4*P521</f>
        <v>51.393380413926621</v>
      </c>
      <c r="R521" s="5">
        <f t="shared" si="81"/>
        <v>0.59543981318208916</v>
      </c>
      <c r="S521" s="5">
        <f t="shared" si="82"/>
        <v>3.9395093784462545</v>
      </c>
      <c r="U521" s="6">
        <v>447727.17709999997</v>
      </c>
      <c r="V521" s="6">
        <v>24.851642999999999</v>
      </c>
      <c r="W521" s="6">
        <v>13.031442999999999</v>
      </c>
      <c r="X521" s="6">
        <v>9.1056779999999993</v>
      </c>
      <c r="Y521" s="6">
        <v>0.22029000000000001</v>
      </c>
      <c r="Z521" s="6">
        <v>21.287334999999999</v>
      </c>
      <c r="AA521" s="6">
        <v>85.795012999999997</v>
      </c>
      <c r="AB521" s="6">
        <v>13</v>
      </c>
      <c r="AC521" s="6">
        <v>43.403032000000003</v>
      </c>
      <c r="AE521" s="5">
        <f>0.000063090994667*'raw Data'!W521</f>
        <v>8.2216670081631453E-4</v>
      </c>
      <c r="AF521" s="6">
        <f>249.088908333*('raw Data'!X521-AVERAGE('raw Data'!$D$2:$D$3001))</f>
        <v>2284.3865999229665</v>
      </c>
      <c r="AG521" s="5"/>
      <c r="AH521" s="6">
        <f>AE521/(PI()*('ugly don''t look!'!$K$7^2)/4)</f>
        <v>0.73976273704662598</v>
      </c>
      <c r="AI521" s="6">
        <f>-AF521/'ugly don''t look!'!$I$7</f>
        <v>-2498.2355642202169</v>
      </c>
      <c r="AJ521" s="6">
        <f>-'ugly don''t look!'!$K$7/4*AI521</f>
        <v>23.494281628374399</v>
      </c>
      <c r="AK521" s="5">
        <f t="shared" si="83"/>
        <v>-0.30142576980797042</v>
      </c>
      <c r="AL521" s="5">
        <f t="shared" si="84"/>
        <v>3.1567570565765659</v>
      </c>
      <c r="AN521" s="6">
        <f>S521-'ugly don''t look!'!$M$5</f>
        <v>0.16089481767818237</v>
      </c>
      <c r="AO521" s="6">
        <f t="shared" si="88"/>
        <v>0.59543981318208916</v>
      </c>
      <c r="AP521" s="6">
        <f t="shared" si="89"/>
        <v>3.9395093784462545</v>
      </c>
      <c r="AQ521" s="6">
        <f t="shared" si="85"/>
        <v>-0.10583746506129402</v>
      </c>
      <c r="AV521" s="6">
        <f t="shared" si="86"/>
        <v>-0.3666196089899727</v>
      </c>
      <c r="AW521" s="6">
        <f t="shared" si="87"/>
        <v>-0.30142576980797042</v>
      </c>
    </row>
    <row r="522" spans="1:49" x14ac:dyDescent="0.25">
      <c r="A522" s="6">
        <v>450513.28899999999</v>
      </c>
      <c r="B522" s="6">
        <v>25.96649</v>
      </c>
      <c r="C522" s="6">
        <v>14.429779</v>
      </c>
      <c r="D522" s="6">
        <v>-0.15380099999999999</v>
      </c>
      <c r="E522" s="6">
        <v>35.110632000000003</v>
      </c>
      <c r="F522" s="6">
        <v>21.613367</v>
      </c>
      <c r="G522" s="6">
        <v>85.756266999999994</v>
      </c>
      <c r="H522" s="6">
        <v>14.5</v>
      </c>
      <c r="I522" s="6">
        <v>55.541966000000002</v>
      </c>
      <c r="L522" s="5">
        <f t="shared" si="80"/>
        <v>9.1038910993498868E-4</v>
      </c>
      <c r="M522" s="6">
        <f>249.088908333*(E522-AVERAGE('raw Data'!$Y$2:$Y$2801))</f>
        <v>8675.3271432240563</v>
      </c>
      <c r="N522" s="5" t="s">
        <v>18</v>
      </c>
      <c r="O522" s="5">
        <f>L522/(PI()*('ugly don''t look!'!$J$7^2)/4)</f>
        <v>1.8147783015007322</v>
      </c>
      <c r="P522" s="6">
        <f>-M522/'ugly don''t look!'!$H$7</f>
        <v>-8132.1026839370606</v>
      </c>
      <c r="Q522" s="6">
        <f>-'ugly don''t look!'!$J$7/4*P522</f>
        <v>51.380657782785335</v>
      </c>
      <c r="R522" s="5">
        <f t="shared" si="81"/>
        <v>0.59596331232266686</v>
      </c>
      <c r="S522" s="5">
        <f t="shared" si="82"/>
        <v>3.9392617939116867</v>
      </c>
      <c r="U522" s="6">
        <v>447729.353</v>
      </c>
      <c r="V522" s="6">
        <v>24.835034</v>
      </c>
      <c r="W522" s="6">
        <v>13.000992</v>
      </c>
      <c r="X522" s="6">
        <v>9.1480899999999998</v>
      </c>
      <c r="Y522" s="6">
        <v>0.21082799999999999</v>
      </c>
      <c r="Z522" s="6">
        <v>21.347923999999999</v>
      </c>
      <c r="AA522" s="6">
        <v>85.785966000000002</v>
      </c>
      <c r="AB522" s="6">
        <v>13</v>
      </c>
      <c r="AC522" s="6">
        <v>43.424425999999997</v>
      </c>
      <c r="AE522" s="5">
        <f>0.000063090994667*'raw Data'!W522</f>
        <v>8.202455169377097E-4</v>
      </c>
      <c r="AF522" s="6">
        <f>249.088908333*('raw Data'!X522-AVERAGE('raw Data'!$D$2:$D$3001))</f>
        <v>2294.9509587031862</v>
      </c>
      <c r="AG522" s="5"/>
      <c r="AH522" s="6">
        <f>AE522/(PI()*('ugly don''t look!'!$K$7^2)/4)</f>
        <v>0.73803410921118151</v>
      </c>
      <c r="AI522" s="6">
        <f>-AF522/'ugly don''t look!'!$I$7</f>
        <v>-2509.7888874706759</v>
      </c>
      <c r="AJ522" s="6">
        <f>-'ugly don''t look!'!$K$7/4*AI522</f>
        <v>23.602933123884853</v>
      </c>
      <c r="AK522" s="5">
        <f t="shared" si="83"/>
        <v>-0.30376523700636854</v>
      </c>
      <c r="AL522" s="5">
        <f t="shared" si="84"/>
        <v>3.1613709892192099</v>
      </c>
      <c r="AN522" s="6">
        <f>S522-'ugly don''t look!'!$M$5</f>
        <v>0.16064723314361462</v>
      </c>
      <c r="AO522" s="6">
        <f t="shared" si="88"/>
        <v>0.59596331232266686</v>
      </c>
      <c r="AP522" s="6">
        <f t="shared" si="89"/>
        <v>3.9392617939116867</v>
      </c>
      <c r="AQ522" s="6">
        <f t="shared" si="85"/>
        <v>-0.10642099808573216</v>
      </c>
      <c r="AV522" s="6">
        <f t="shared" si="86"/>
        <v>-0.36200567634732872</v>
      </c>
      <c r="AW522" s="6">
        <f t="shared" si="87"/>
        <v>-0.30376523700636854</v>
      </c>
    </row>
    <row r="523" spans="1:49" x14ac:dyDescent="0.25">
      <c r="A523" s="6">
        <v>450519.77100000001</v>
      </c>
      <c r="B523" s="6">
        <v>25.883157000000001</v>
      </c>
      <c r="C523" s="6">
        <v>14.448563</v>
      </c>
      <c r="D523" s="6">
        <v>-8.7817000000000006E-2</v>
      </c>
      <c r="E523" s="6">
        <v>35.119498999999998</v>
      </c>
      <c r="F523" s="6">
        <v>21.544277999999998</v>
      </c>
      <c r="G523" s="6">
        <v>85.760591000000005</v>
      </c>
      <c r="H523" s="6">
        <v>14.5</v>
      </c>
      <c r="I523" s="6">
        <v>55.642003000000003</v>
      </c>
      <c r="L523" s="5">
        <f t="shared" si="80"/>
        <v>9.1157421117881354E-4</v>
      </c>
      <c r="M523" s="6">
        <f>249.088908333*(E523-AVERAGE('raw Data'!$Y$2:$Y$2801))</f>
        <v>8677.5358145742448</v>
      </c>
      <c r="N523" s="5" t="s">
        <v>18</v>
      </c>
      <c r="O523" s="5">
        <f>L523/(PI()*('ugly don''t look!'!$J$7^2)/4)</f>
        <v>1.8171406935800138</v>
      </c>
      <c r="P523" s="6">
        <f>-M523/'ugly don''t look!'!$H$7</f>
        <v>-8134.1730545315386</v>
      </c>
      <c r="Q523" s="6">
        <f>-'ugly don''t look!'!$J$7/4*P523</f>
        <v>51.393738901793895</v>
      </c>
      <c r="R523" s="5">
        <f t="shared" si="81"/>
        <v>0.59726421821602449</v>
      </c>
      <c r="S523" s="5">
        <f t="shared" si="82"/>
        <v>3.9395163537923805</v>
      </c>
      <c r="U523" s="6">
        <v>447729.99709999998</v>
      </c>
      <c r="V523" s="6">
        <v>24.859024999999999</v>
      </c>
      <c r="W523" s="6">
        <v>13.004051</v>
      </c>
      <c r="X523" s="6">
        <v>9.1636059999999997</v>
      </c>
      <c r="Y523" s="6">
        <v>0.21429200000000001</v>
      </c>
      <c r="Z523" s="6">
        <v>21.450244999999999</v>
      </c>
      <c r="AA523" s="6">
        <v>85.794390000000007</v>
      </c>
      <c r="AB523" s="6">
        <v>13</v>
      </c>
      <c r="AC523" s="6">
        <v>43.420963999999998</v>
      </c>
      <c r="AE523" s="5">
        <f>0.000063090994667*'raw Data'!W523</f>
        <v>8.2043851229039613E-4</v>
      </c>
      <c r="AF523" s="6">
        <f>249.088908333*('raw Data'!X523-AVERAGE('raw Data'!$D$2:$D$3001))</f>
        <v>2298.8158222048805</v>
      </c>
      <c r="AG523" s="5"/>
      <c r="AH523" s="6">
        <f>AE523/(PI()*('ugly don''t look!'!$K$7^2)/4)</f>
        <v>0.73820776106329233</v>
      </c>
      <c r="AI523" s="6">
        <f>-AF523/'ugly don''t look!'!$I$7</f>
        <v>-2514.0155535923891</v>
      </c>
      <c r="AJ523" s="6">
        <f>-'ugly don''t look!'!$K$7/4*AI523</f>
        <v>23.642682171426586</v>
      </c>
      <c r="AK523" s="5">
        <f t="shared" si="83"/>
        <v>-0.3035299749447668</v>
      </c>
      <c r="AL523" s="5">
        <f t="shared" si="84"/>
        <v>3.1630536451301059</v>
      </c>
      <c r="AN523" s="6">
        <f>S523-'ugly don''t look!'!$M$5</f>
        <v>0.1609017930243084</v>
      </c>
      <c r="AO523" s="6">
        <f t="shared" si="88"/>
        <v>0.59726421821602449</v>
      </c>
      <c r="AP523" s="6">
        <f t="shared" si="89"/>
        <v>3.9395163537923805</v>
      </c>
      <c r="AQ523" s="6">
        <f t="shared" si="85"/>
        <v>-0.10700127695922365</v>
      </c>
      <c r="AV523" s="6">
        <f t="shared" si="86"/>
        <v>-0.36032302043643272</v>
      </c>
      <c r="AW523" s="6">
        <f t="shared" si="87"/>
        <v>-0.3035299749447668</v>
      </c>
    </row>
    <row r="524" spans="1:49" x14ac:dyDescent="0.25">
      <c r="A524" s="6">
        <v>450520.0552</v>
      </c>
      <c r="B524" s="6">
        <v>25.973313000000001</v>
      </c>
      <c r="C524" s="6">
        <v>14.455603999999999</v>
      </c>
      <c r="D524" s="6">
        <v>-8.0515000000000003E-2</v>
      </c>
      <c r="E524" s="6">
        <v>35.143583</v>
      </c>
      <c r="F524" s="6">
        <v>21.544277999999998</v>
      </c>
      <c r="G524" s="6">
        <v>85.760591000000005</v>
      </c>
      <c r="H524" s="6">
        <v>14.5</v>
      </c>
      <c r="I524" s="6">
        <v>55.639665000000001</v>
      </c>
      <c r="L524" s="5">
        <f t="shared" si="80"/>
        <v>9.1201843487226386E-4</v>
      </c>
      <c r="M524" s="6">
        <f>249.088908333*(E524-AVERAGE('raw Data'!$Y$2:$Y$2801))</f>
        <v>8683.5348718425375</v>
      </c>
      <c r="N524" s="5" t="s">
        <v>18</v>
      </c>
      <c r="O524" s="5">
        <f>L524/(PI()*('ugly don''t look!'!$J$7^2)/4)</f>
        <v>1.81802621331118</v>
      </c>
      <c r="P524" s="6">
        <f>-M524/'ugly don''t look!'!$H$7</f>
        <v>-8139.7964677939053</v>
      </c>
      <c r="Q524" s="6">
        <f>-'ugly don''t look!'!$J$7/4*P524</f>
        <v>51.429269032638842</v>
      </c>
      <c r="R524" s="5">
        <f t="shared" si="81"/>
        <v>0.59775141441436297</v>
      </c>
      <c r="S524" s="5">
        <f t="shared" si="82"/>
        <v>3.9402074468263781</v>
      </c>
      <c r="U524" s="6">
        <v>447731.78</v>
      </c>
      <c r="V524" s="6">
        <v>24.751614</v>
      </c>
      <c r="W524" s="6">
        <v>13.014411000000001</v>
      </c>
      <c r="X524" s="6">
        <v>9.1989029999999996</v>
      </c>
      <c r="Y524" s="6">
        <v>0.21721599999999999</v>
      </c>
      <c r="Z524" s="6">
        <v>21.400634</v>
      </c>
      <c r="AA524" s="6">
        <v>85.792298000000002</v>
      </c>
      <c r="AB524" s="6">
        <v>13</v>
      </c>
      <c r="AC524" s="6">
        <v>43.398246</v>
      </c>
      <c r="AE524" s="5">
        <f>0.000063090994667*'raw Data'!W524</f>
        <v>8.2109213499514629E-4</v>
      </c>
      <c r="AF524" s="6">
        <f>249.088908333*('raw Data'!X524-AVERAGE('raw Data'!$D$2:$D$3001))</f>
        <v>2307.6079134023107</v>
      </c>
      <c r="AG524" s="5"/>
      <c r="AH524" s="6">
        <f>AE524/(PI()*('ugly don''t look!'!$K$7^2)/4)</f>
        <v>0.738795872599045</v>
      </c>
      <c r="AI524" s="6">
        <f>-AF524/'ugly don''t look!'!$I$7</f>
        <v>-2523.6307014460967</v>
      </c>
      <c r="AJ524" s="6">
        <f>-'ugly don''t look!'!$K$7/4*AI524</f>
        <v>23.733106387144602</v>
      </c>
      <c r="AK524" s="5">
        <f t="shared" si="83"/>
        <v>-0.30273361730091269</v>
      </c>
      <c r="AL524" s="5">
        <f t="shared" si="84"/>
        <v>3.1668709673646882</v>
      </c>
      <c r="AN524" s="6">
        <f>S524-'ugly don''t look!'!$M$5</f>
        <v>0.16159288605830602</v>
      </c>
      <c r="AO524" s="6">
        <f t="shared" si="88"/>
        <v>0.59775141441436297</v>
      </c>
      <c r="AP524" s="6">
        <f t="shared" si="89"/>
        <v>3.9402074468263781</v>
      </c>
      <c r="AQ524" s="6">
        <f t="shared" si="85"/>
        <v>-0.10662283549313842</v>
      </c>
      <c r="AV524" s="6">
        <f t="shared" si="86"/>
        <v>-0.35650569820185041</v>
      </c>
      <c r="AW524" s="6">
        <f t="shared" si="87"/>
        <v>-0.30273361730091269</v>
      </c>
    </row>
    <row r="525" spans="1:49" x14ac:dyDescent="0.25">
      <c r="A525" s="6">
        <v>450522.26530000003</v>
      </c>
      <c r="B525" s="6">
        <v>25.829319000000002</v>
      </c>
      <c r="C525" s="6">
        <v>14.42019</v>
      </c>
      <c r="D525" s="6">
        <v>-7.8159000000000006E-2</v>
      </c>
      <c r="E525" s="6">
        <v>35.142335000000003</v>
      </c>
      <c r="F525" s="6">
        <v>21.648163</v>
      </c>
      <c r="G525" s="6">
        <v>85.756658000000002</v>
      </c>
      <c r="H525" s="6">
        <v>14.5</v>
      </c>
      <c r="I525" s="6">
        <v>55.719194999999999</v>
      </c>
      <c r="L525" s="5">
        <f t="shared" si="80"/>
        <v>9.0978413038712673E-4</v>
      </c>
      <c r="M525" s="6">
        <f>249.088908333*(E525-AVERAGE('raw Data'!$Y$2:$Y$2801))</f>
        <v>8683.2240088849376</v>
      </c>
      <c r="N525" s="5" t="s">
        <v>18</v>
      </c>
      <c r="O525" s="5">
        <f>L525/(PI()*('ugly don''t look!'!$J$7^2)/4)</f>
        <v>1.8135723295220141</v>
      </c>
      <c r="P525" s="6">
        <f>-M525/'ugly don''t look!'!$H$7</f>
        <v>-8139.5050701958544</v>
      </c>
      <c r="Q525" s="6">
        <f>-'ugly don''t look!'!$J$7/4*P525</f>
        <v>51.427427909764958</v>
      </c>
      <c r="R525" s="5">
        <f t="shared" si="81"/>
        <v>0.59529856288372562</v>
      </c>
      <c r="S525" s="5">
        <f t="shared" si="82"/>
        <v>3.9401716470597354</v>
      </c>
      <c r="U525" s="6">
        <v>447732.03600000002</v>
      </c>
      <c r="V525" s="6">
        <v>24.855895</v>
      </c>
      <c r="W525" s="6">
        <v>13.026740999999999</v>
      </c>
      <c r="X525" s="6">
        <v>9.2245050000000006</v>
      </c>
      <c r="Y525" s="6">
        <v>0.21734700000000001</v>
      </c>
      <c r="Z525" s="6">
        <v>21.400634</v>
      </c>
      <c r="AA525" s="6">
        <v>85.792298000000002</v>
      </c>
      <c r="AB525" s="6">
        <v>13</v>
      </c>
      <c r="AC525" s="6">
        <v>43.384453000000001</v>
      </c>
      <c r="AE525" s="5">
        <f>0.000063090994667*'raw Data'!W525</f>
        <v>8.218700469593903E-4</v>
      </c>
      <c r="AF525" s="6">
        <f>249.088908333*('raw Data'!X525-AVERAGE('raw Data'!$D$2:$D$3001))</f>
        <v>2313.9850876334526</v>
      </c>
      <c r="AG525" s="5"/>
      <c r="AH525" s="6">
        <f>AE525/(PI()*('ugly don''t look!'!$K$7^2)/4)</f>
        <v>0.73949581615462701</v>
      </c>
      <c r="AI525" s="6">
        <f>-AF525/'ugly don''t look!'!$I$7</f>
        <v>-2530.60486399109</v>
      </c>
      <c r="AJ525" s="6">
        <f>-'ugly don''t look!'!$K$7/4*AI525</f>
        <v>23.79869385267461</v>
      </c>
      <c r="AK525" s="5">
        <f t="shared" si="83"/>
        <v>-0.30178665451513442</v>
      </c>
      <c r="AL525" s="5">
        <f t="shared" si="84"/>
        <v>3.1696306990317367</v>
      </c>
      <c r="AN525" s="6">
        <f>S525-'ugly don''t look!'!$M$5</f>
        <v>0.16155708629166332</v>
      </c>
      <c r="AO525" s="6">
        <f t="shared" si="88"/>
        <v>0.59529856288372562</v>
      </c>
      <c r="AP525" s="6">
        <f t="shared" si="89"/>
        <v>3.9401716470597354</v>
      </c>
      <c r="AQ525" s="6">
        <f t="shared" si="85"/>
        <v>-0.10508455098013073</v>
      </c>
      <c r="AV525" s="6">
        <f t="shared" si="86"/>
        <v>-0.35374596653480195</v>
      </c>
      <c r="AW525" s="6">
        <f t="shared" si="87"/>
        <v>-0.30178665451513442</v>
      </c>
    </row>
    <row r="526" spans="1:49" x14ac:dyDescent="0.25">
      <c r="A526" s="6">
        <v>450522.8186</v>
      </c>
      <c r="B526" s="6">
        <v>25.840382000000002</v>
      </c>
      <c r="C526" s="6">
        <v>14.41926</v>
      </c>
      <c r="D526" s="6">
        <v>-8.8822999999999999E-2</v>
      </c>
      <c r="E526" s="6">
        <v>35.170237</v>
      </c>
      <c r="F526" s="6">
        <v>21.603002</v>
      </c>
      <c r="G526" s="6">
        <v>85.754873000000003</v>
      </c>
      <c r="H526" s="6">
        <v>14.5</v>
      </c>
      <c r="I526" s="6">
        <v>55.734726000000002</v>
      </c>
      <c r="L526" s="5">
        <f t="shared" si="80"/>
        <v>9.097254557620865E-4</v>
      </c>
      <c r="M526" s="6">
        <f>249.088908333*(E526-AVERAGE('raw Data'!$Y$2:$Y$2801))</f>
        <v>8690.1740876052445</v>
      </c>
      <c r="N526" s="5" t="s">
        <v>18</v>
      </c>
      <c r="O526" s="5">
        <f>L526/(PI()*('ugly don''t look!'!$J$7^2)/4)</f>
        <v>1.8134553669669817</v>
      </c>
      <c r="P526" s="6">
        <f>-M526/'ugly don''t look!'!$H$7</f>
        <v>-8146.0199546355871</v>
      </c>
      <c r="Q526" s="6">
        <f>-'ugly don''t look!'!$J$7/4*P526</f>
        <v>51.4685905783763</v>
      </c>
      <c r="R526" s="5">
        <f t="shared" si="81"/>
        <v>0.59523406789506805</v>
      </c>
      <c r="S526" s="5">
        <f t="shared" si="82"/>
        <v>3.9409717299280902</v>
      </c>
      <c r="U526" s="6">
        <v>447733.91499999998</v>
      </c>
      <c r="V526" s="6">
        <v>24.87398</v>
      </c>
      <c r="W526" s="6">
        <v>13.053839999999999</v>
      </c>
      <c r="X526" s="6">
        <v>9.2145770000000002</v>
      </c>
      <c r="Y526" s="6">
        <v>0.22248799999999999</v>
      </c>
      <c r="Z526" s="6">
        <v>21.275721999999998</v>
      </c>
      <c r="AA526" s="6">
        <v>85.788886000000005</v>
      </c>
      <c r="AB526" s="6">
        <v>13</v>
      </c>
      <c r="AC526" s="6">
        <v>43.326346999999998</v>
      </c>
      <c r="AE526" s="5">
        <f>0.000063090994667*'raw Data'!W526</f>
        <v>8.2357974982387124E-4</v>
      </c>
      <c r="AF526" s="6">
        <f>249.088908333*('raw Data'!X526-AVERAGE('raw Data'!$D$2:$D$3001))</f>
        <v>2311.5121329515223</v>
      </c>
      <c r="AG526" s="5"/>
      <c r="AH526" s="6">
        <f>AE526/(PI()*('ugly don''t look!'!$K$7^2)/4)</f>
        <v>0.74103415925379301</v>
      </c>
      <c r="AI526" s="6">
        <f>-AF526/'ugly don''t look!'!$I$7</f>
        <v>-2527.9004078647445</v>
      </c>
      <c r="AJ526" s="6">
        <f>-'ugly don''t look!'!$K$7/4*AI526</f>
        <v>23.773260200702811</v>
      </c>
      <c r="AK526" s="5">
        <f t="shared" si="83"/>
        <v>-0.29970855589054962</v>
      </c>
      <c r="AL526" s="5">
        <f t="shared" si="84"/>
        <v>3.1685614280757219</v>
      </c>
      <c r="AN526" s="6">
        <f>S526-'ugly don''t look!'!$M$5</f>
        <v>0.16235716916001808</v>
      </c>
      <c r="AO526" s="6">
        <f t="shared" si="88"/>
        <v>0.59523406789506805</v>
      </c>
      <c r="AP526" s="6">
        <f t="shared" si="89"/>
        <v>3.9409717299280902</v>
      </c>
      <c r="AQ526" s="6">
        <f t="shared" si="85"/>
        <v>-0.1042430793255025</v>
      </c>
      <c r="AV526" s="6">
        <f t="shared" si="86"/>
        <v>-0.35481523749081667</v>
      </c>
      <c r="AW526" s="6">
        <f t="shared" si="87"/>
        <v>-0.29970855589054962</v>
      </c>
    </row>
    <row r="527" spans="1:49" x14ac:dyDescent="0.25">
      <c r="A527" s="6">
        <v>450525.39899999998</v>
      </c>
      <c r="B527" s="6">
        <v>25.849969000000002</v>
      </c>
      <c r="C527" s="6">
        <v>14.440206</v>
      </c>
      <c r="D527" s="6">
        <v>-8.7332999999999994E-2</v>
      </c>
      <c r="E527" s="6">
        <v>35.207433999999999</v>
      </c>
      <c r="F527" s="6">
        <v>21.469495999999999</v>
      </c>
      <c r="G527" s="6">
        <v>85.759688999999995</v>
      </c>
      <c r="H527" s="6">
        <v>14.5</v>
      </c>
      <c r="I527" s="6">
        <v>55.779510000000002</v>
      </c>
      <c r="L527" s="5">
        <f t="shared" si="80"/>
        <v>9.110469597363815E-4</v>
      </c>
      <c r="M527" s="6">
        <f>249.088908333*(E527-AVERAGE('raw Data'!$Y$2:$Y$2801))</f>
        <v>8699.4394477285077</v>
      </c>
      <c r="N527" s="5" t="s">
        <v>18</v>
      </c>
      <c r="O527" s="5">
        <f>L527/(PI()*('ugly don''t look!'!$J$7^2)/4)</f>
        <v>1.8160896655451675</v>
      </c>
      <c r="P527" s="6">
        <f>-M527/'ugly don''t look!'!$H$7</f>
        <v>-8154.7051441024632</v>
      </c>
      <c r="Q527" s="6">
        <f>-'ugly don''t look!'!$J$7/4*P527</f>
        <v>51.523465776725388</v>
      </c>
      <c r="R527" s="5">
        <f t="shared" si="81"/>
        <v>0.59668565426038389</v>
      </c>
      <c r="S527" s="5">
        <f t="shared" si="82"/>
        <v>3.9420373500445129</v>
      </c>
      <c r="U527" s="6">
        <v>447735.19400000002</v>
      </c>
      <c r="V527" s="6">
        <v>24.869729</v>
      </c>
      <c r="W527" s="6">
        <v>13.028794</v>
      </c>
      <c r="X527" s="6">
        <v>9.1853429999999996</v>
      </c>
      <c r="Y527" s="6">
        <v>0.212616</v>
      </c>
      <c r="Z527" s="6">
        <v>21.332136999999999</v>
      </c>
      <c r="AA527" s="6">
        <v>85.789406999999997</v>
      </c>
      <c r="AB527" s="6">
        <v>13</v>
      </c>
      <c r="AC527" s="6">
        <v>43.329692999999999</v>
      </c>
      <c r="AE527" s="5">
        <f>0.000063090994667*'raw Data'!W527</f>
        <v>8.2199957277144162E-4</v>
      </c>
      <c r="AF527" s="6">
        <f>249.088908333*('raw Data'!X527-AVERAGE('raw Data'!$D$2:$D$3001))</f>
        <v>2304.2302678053156</v>
      </c>
      <c r="AG527" s="5"/>
      <c r="AH527" s="6">
        <f>AE527/(PI()*('ugly don''t look!'!$K$7^2)/4)</f>
        <v>0.7396123598788451</v>
      </c>
      <c r="AI527" s="6">
        <f>-AF527/'ugly don''t look!'!$I$7</f>
        <v>-2519.9368633041508</v>
      </c>
      <c r="AJ527" s="6">
        <f>-'ugly don''t look!'!$K$7/4*AI527</f>
        <v>23.698368240414393</v>
      </c>
      <c r="AK527" s="5">
        <f t="shared" si="83"/>
        <v>-0.30162906803654188</v>
      </c>
      <c r="AL527" s="5">
        <f t="shared" si="84"/>
        <v>3.1654061951553465</v>
      </c>
      <c r="AN527" s="6">
        <f>S527-'ugly don''t look!'!$M$5</f>
        <v>0.16342278927644083</v>
      </c>
      <c r="AO527" s="6">
        <f t="shared" si="88"/>
        <v>0.59668565426038389</v>
      </c>
      <c r="AP527" s="6">
        <f t="shared" si="89"/>
        <v>3.9420373500445129</v>
      </c>
      <c r="AQ527" s="6">
        <f t="shared" si="85"/>
        <v>-0.10410899511724978</v>
      </c>
      <c r="AV527" s="6">
        <f t="shared" si="86"/>
        <v>-0.35797047041119212</v>
      </c>
      <c r="AW527" s="6">
        <f t="shared" si="87"/>
        <v>-0.30162906803654188</v>
      </c>
    </row>
    <row r="528" spans="1:49" x14ac:dyDescent="0.25">
      <c r="A528" s="6">
        <v>450525.83610000001</v>
      </c>
      <c r="B528" s="6">
        <v>25.897538000000001</v>
      </c>
      <c r="C528" s="6">
        <v>14.436191000000001</v>
      </c>
      <c r="D528" s="6">
        <v>-8.3030000000000007E-2</v>
      </c>
      <c r="E528" s="6">
        <v>35.182419000000003</v>
      </c>
      <c r="F528" s="6">
        <v>21.561442</v>
      </c>
      <c r="G528" s="6">
        <v>85.757931999999997</v>
      </c>
      <c r="H528" s="6">
        <v>14.5</v>
      </c>
      <c r="I528" s="6">
        <v>55.792329000000002</v>
      </c>
      <c r="L528" s="5">
        <f t="shared" si="80"/>
        <v>9.1079364939279346E-4</v>
      </c>
      <c r="M528" s="6">
        <f>249.088908333*(E528-AVERAGE('raw Data'!$Y$2:$Y$2801))</f>
        <v>8693.2084886865578</v>
      </c>
      <c r="N528" s="5" t="s">
        <v>18</v>
      </c>
      <c r="O528" s="5">
        <f>L528/(PI()*('ugly don''t look!'!$J$7^2)/4)</f>
        <v>1.8155847142995158</v>
      </c>
      <c r="P528" s="6">
        <f>-M528/'ugly don''t look!'!$H$7</f>
        <v>-8148.864350099886</v>
      </c>
      <c r="Q528" s="6">
        <f>-'ugly don''t look!'!$J$7/4*P528</f>
        <v>51.486562180018602</v>
      </c>
      <c r="R528" s="5">
        <f t="shared" si="81"/>
        <v>0.59640757247435816</v>
      </c>
      <c r="S528" s="5">
        <f t="shared" si="82"/>
        <v>3.9413208450785873</v>
      </c>
      <c r="U528" s="6">
        <v>447736.39909999998</v>
      </c>
      <c r="V528" s="6">
        <v>24.865490999999999</v>
      </c>
      <c r="W528" s="6">
        <v>13.013605999999999</v>
      </c>
      <c r="X528" s="6">
        <v>9.1885560000000002</v>
      </c>
      <c r="Y528" s="6">
        <v>0.23873</v>
      </c>
      <c r="Z528" s="6">
        <v>21.395821000000002</v>
      </c>
      <c r="AA528" s="6">
        <v>85.790921999999995</v>
      </c>
      <c r="AB528" s="6">
        <v>13</v>
      </c>
      <c r="AC528" s="6">
        <v>43.338242000000001</v>
      </c>
      <c r="AE528" s="5">
        <f>0.000063090994667*'raw Data'!W528</f>
        <v>8.2104134674443926E-4</v>
      </c>
      <c r="AF528" s="6">
        <f>249.088908333*('raw Data'!X528-AVERAGE('raw Data'!$D$2:$D$3001))</f>
        <v>2305.0305904677894</v>
      </c>
      <c r="AG528" s="5"/>
      <c r="AH528" s="6">
        <f>AE528/(PI()*('ugly don''t look!'!$K$7^2)/4)</f>
        <v>0.73875017474322635</v>
      </c>
      <c r="AI528" s="6">
        <f>-AF528/'ugly don''t look!'!$I$7</f>
        <v>-2520.8121068107935</v>
      </c>
      <c r="AJ528" s="6">
        <f>-'ugly don''t look!'!$K$7/4*AI528</f>
        <v>23.706599336686086</v>
      </c>
      <c r="AK528" s="5">
        <f t="shared" si="83"/>
        <v>-0.3027954737228028</v>
      </c>
      <c r="AL528" s="5">
        <f t="shared" si="84"/>
        <v>3.1657534624049668</v>
      </c>
      <c r="AN528" s="6">
        <f>S528-'ugly don''t look!'!$M$5</f>
        <v>0.16270628431051515</v>
      </c>
      <c r="AO528" s="6">
        <f t="shared" si="88"/>
        <v>0.59640757247435816</v>
      </c>
      <c r="AP528" s="6">
        <f t="shared" si="89"/>
        <v>3.9413208450785873</v>
      </c>
      <c r="AQ528" s="6">
        <f t="shared" si="85"/>
        <v>-0.10464704485978635</v>
      </c>
      <c r="AV528" s="6">
        <f t="shared" si="86"/>
        <v>-0.35762320316157181</v>
      </c>
      <c r="AW528" s="6">
        <f t="shared" si="87"/>
        <v>-0.3027954737228028</v>
      </c>
    </row>
    <row r="529" spans="1:49" x14ac:dyDescent="0.25">
      <c r="A529" s="6">
        <v>450527.43300000002</v>
      </c>
      <c r="B529" s="6">
        <v>25.846651000000001</v>
      </c>
      <c r="C529" s="6">
        <v>14.424365</v>
      </c>
      <c r="D529" s="6">
        <v>-9.2530000000000001E-2</v>
      </c>
      <c r="E529" s="6">
        <v>35.217381000000003</v>
      </c>
      <c r="F529" s="6">
        <v>21.638673000000001</v>
      </c>
      <c r="G529" s="6">
        <v>85.756788</v>
      </c>
      <c r="H529" s="6">
        <v>14.5</v>
      </c>
      <c r="I529" s="6">
        <v>55.837009999999999</v>
      </c>
      <c r="L529" s="5">
        <f t="shared" si="80"/>
        <v>9.1004753528986146E-4</v>
      </c>
      <c r="M529" s="6">
        <f>249.088908333*(E529-AVERAGE('raw Data'!$Y$2:$Y$2801))</f>
        <v>8701.9171350996967</v>
      </c>
      <c r="N529" s="5" t="s">
        <v>18</v>
      </c>
      <c r="O529" s="5">
        <f>L529/(PI()*('ugly don''t look!'!$J$7^2)/4)</f>
        <v>1.8140974033577788</v>
      </c>
      <c r="P529" s="6">
        <f>-M529/'ugly don''t look!'!$H$7</f>
        <v>-8157.0276856952541</v>
      </c>
      <c r="Q529" s="6">
        <f>-'ugly don''t look!'!$J$7/4*P529</f>
        <v>51.538140175144044</v>
      </c>
      <c r="R529" s="5">
        <f t="shared" si="81"/>
        <v>0.59558804559747569</v>
      </c>
      <c r="S529" s="5">
        <f t="shared" si="82"/>
        <v>3.942322119496382</v>
      </c>
      <c r="U529" s="6">
        <v>447736.69199999998</v>
      </c>
      <c r="V529" s="6">
        <v>24.875264999999999</v>
      </c>
      <c r="W529" s="6">
        <v>13.020128</v>
      </c>
      <c r="X529" s="6">
        <v>9.2080400000000004</v>
      </c>
      <c r="Y529" s="6">
        <v>0.247615</v>
      </c>
      <c r="Z529" s="6">
        <v>21.403729999999999</v>
      </c>
      <c r="AA529" s="6">
        <v>85.789732000000001</v>
      </c>
      <c r="AB529" s="6">
        <v>13</v>
      </c>
      <c r="AC529" s="6">
        <v>43.329993000000002</v>
      </c>
      <c r="AE529" s="5">
        <f>0.000063090994667*'raw Data'!W529</f>
        <v>8.2145282621165743E-4</v>
      </c>
      <c r="AF529" s="6">
        <f>249.088908333*('raw Data'!X529-AVERAGE('raw Data'!$D$2:$D$3001))</f>
        <v>2309.8838387577498</v>
      </c>
      <c r="AG529" s="5"/>
      <c r="AH529" s="6">
        <f>AE529/(PI()*('ugly don''t look!'!$K$7^2)/4)</f>
        <v>0.73912041252664129</v>
      </c>
      <c r="AI529" s="6">
        <f>-AF529/'ugly don''t look!'!$I$7</f>
        <v>-2526.119683680829</v>
      </c>
      <c r="AJ529" s="6">
        <f>-'ugly don''t look!'!$K$7/4*AI529</f>
        <v>23.756513647223805</v>
      </c>
      <c r="AK529" s="5">
        <f t="shared" si="83"/>
        <v>-0.30229443148764418</v>
      </c>
      <c r="AL529" s="5">
        <f t="shared" si="84"/>
        <v>3.1678567517090483</v>
      </c>
      <c r="AN529" s="6">
        <f>S529-'ugly don''t look!'!$M$5</f>
        <v>0.16370755872830989</v>
      </c>
      <c r="AO529" s="6">
        <f t="shared" si="88"/>
        <v>0.59558804559747569</v>
      </c>
      <c r="AP529" s="6">
        <f t="shared" si="89"/>
        <v>3.942322119496382</v>
      </c>
      <c r="AQ529" s="6">
        <f t="shared" si="85"/>
        <v>-0.10311985015797162</v>
      </c>
      <c r="AV529" s="6">
        <f t="shared" si="86"/>
        <v>-0.35551991385749027</v>
      </c>
      <c r="AW529" s="6">
        <f t="shared" si="87"/>
        <v>-0.30229443148764418</v>
      </c>
    </row>
    <row r="530" spans="1:49" x14ac:dyDescent="0.25">
      <c r="A530" s="6">
        <v>450528.8051</v>
      </c>
      <c r="B530" s="6">
        <v>25.795579</v>
      </c>
      <c r="C530" s="6">
        <v>14.441145000000001</v>
      </c>
      <c r="D530" s="6">
        <v>-9.7353999999999996E-2</v>
      </c>
      <c r="E530" s="6">
        <v>35.173236000000003</v>
      </c>
      <c r="F530" s="6">
        <v>21.459871</v>
      </c>
      <c r="G530" s="6">
        <v>85.758656999999999</v>
      </c>
      <c r="H530" s="6">
        <v>14.5</v>
      </c>
      <c r="I530" s="6">
        <v>55.850107000000001</v>
      </c>
      <c r="L530" s="5">
        <f t="shared" si="80"/>
        <v>9.1110620218037386E-4</v>
      </c>
      <c r="M530" s="6">
        <f>249.088908333*(E530-AVERAGE('raw Data'!$Y$2:$Y$2801))</f>
        <v>8690.9211052413357</v>
      </c>
      <c r="N530" s="5" t="s">
        <v>18</v>
      </c>
      <c r="O530" s="5">
        <f>L530/(PI()*('ugly don''t look!'!$J$7^2)/4)</f>
        <v>1.8162077599958939</v>
      </c>
      <c r="P530" s="6">
        <f>-M530/'ugly don''t look!'!$H$7</f>
        <v>-8146.7201961392348</v>
      </c>
      <c r="Q530" s="6">
        <f>-'ugly don''t look!'!$J$7/4*P530</f>
        <v>51.473014879256723</v>
      </c>
      <c r="R530" s="5">
        <f t="shared" si="81"/>
        <v>0.5967506789193987</v>
      </c>
      <c r="S530" s="5">
        <f t="shared" si="82"/>
        <v>3.9410576874156091</v>
      </c>
      <c r="U530" s="6">
        <v>447738.13299999997</v>
      </c>
      <c r="V530" s="6">
        <v>24.907935999999999</v>
      </c>
      <c r="W530" s="6">
        <v>13.055213999999999</v>
      </c>
      <c r="X530" s="6">
        <v>9.1792060000000006</v>
      </c>
      <c r="Y530" s="6">
        <v>0.245119</v>
      </c>
      <c r="Z530" s="6">
        <v>21.405816999999999</v>
      </c>
      <c r="AA530" s="6">
        <v>85.792084000000003</v>
      </c>
      <c r="AB530" s="6">
        <v>13</v>
      </c>
      <c r="AC530" s="6">
        <v>43.277673</v>
      </c>
      <c r="AE530" s="5">
        <f>0.000063090994667*'raw Data'!W530</f>
        <v>8.2366643685054372E-4</v>
      </c>
      <c r="AF530" s="6">
        <f>249.088908333*('raw Data'!X530-AVERAGE('raw Data'!$D$2:$D$3001))</f>
        <v>2302.701609174876</v>
      </c>
      <c r="AG530" s="5"/>
      <c r="AH530" s="6">
        <f>AE530/(PI()*('ugly don''t look!'!$K$7^2)/4)</f>
        <v>0.7411121578300599</v>
      </c>
      <c r="AI530" s="6">
        <f>-AF530/'ugly don''t look!'!$I$7</f>
        <v>-2518.2651018972833</v>
      </c>
      <c r="AJ530" s="6">
        <f>-'ugly don''t look!'!$K$7/4*AI530</f>
        <v>23.682646411027719</v>
      </c>
      <c r="AK530" s="5">
        <f t="shared" si="83"/>
        <v>-0.29960330504528576</v>
      </c>
      <c r="AL530" s="5">
        <f t="shared" si="84"/>
        <v>3.164742560993886</v>
      </c>
      <c r="AN530" s="6">
        <f>S530-'ugly don''t look!'!$M$5</f>
        <v>0.16244312664753702</v>
      </c>
      <c r="AO530" s="6">
        <f t="shared" si="88"/>
        <v>0.5967506789193987</v>
      </c>
      <c r="AP530" s="6">
        <f t="shared" si="89"/>
        <v>3.9410576874156091</v>
      </c>
      <c r="AQ530" s="6">
        <f t="shared" si="85"/>
        <v>-0.10513038644121173</v>
      </c>
      <c r="AV530" s="6">
        <f t="shared" si="86"/>
        <v>-0.35863410457265266</v>
      </c>
      <c r="AW530" s="6">
        <f t="shared" si="87"/>
        <v>-0.29960330504528576</v>
      </c>
    </row>
    <row r="531" spans="1:49" x14ac:dyDescent="0.25">
      <c r="A531" s="6">
        <v>450529.69209999999</v>
      </c>
      <c r="B531" s="6">
        <v>25.939572999999999</v>
      </c>
      <c r="C531" s="6">
        <v>14.425915</v>
      </c>
      <c r="D531" s="6">
        <v>-0.101368</v>
      </c>
      <c r="E531" s="6">
        <v>35.218162999999997</v>
      </c>
      <c r="F531" s="6">
        <v>21.571301999999999</v>
      </c>
      <c r="G531" s="6">
        <v>85.759949000000006</v>
      </c>
      <c r="H531" s="6">
        <v>14.5</v>
      </c>
      <c r="I531" s="6">
        <v>55.883623</v>
      </c>
      <c r="L531" s="5">
        <f t="shared" si="80"/>
        <v>9.1014532633159533E-4</v>
      </c>
      <c r="M531" s="6">
        <f>249.088908333*(E531-AVERAGE('raw Data'!$Y$2:$Y$2801))</f>
        <v>8702.1119226260107</v>
      </c>
      <c r="N531" s="5" t="s">
        <v>18</v>
      </c>
      <c r="O531" s="5">
        <f>L531/(PI()*('ugly don''t look!'!$J$7^2)/4)</f>
        <v>1.8142923409494998</v>
      </c>
      <c r="P531" s="6">
        <f>-M531/'ugly don''t look!'!$H$7</f>
        <v>-8157.2102761773631</v>
      </c>
      <c r="Q531" s="6">
        <f>-'ugly don''t look!'!$J$7/4*P531</f>
        <v>51.539293827457627</v>
      </c>
      <c r="R531" s="5">
        <f t="shared" si="81"/>
        <v>0.59569549689441226</v>
      </c>
      <c r="S531" s="5">
        <f t="shared" si="82"/>
        <v>3.9423445036840521</v>
      </c>
      <c r="U531" s="6">
        <v>447739.435</v>
      </c>
      <c r="V531" s="6">
        <v>24.883576000000001</v>
      </c>
      <c r="W531" s="6">
        <v>13.066421</v>
      </c>
      <c r="X531" s="6">
        <v>9.1846069999999997</v>
      </c>
      <c r="Y531" s="6">
        <v>0.24282799999999999</v>
      </c>
      <c r="Z531" s="6">
        <v>21.415073</v>
      </c>
      <c r="AA531" s="6">
        <v>85.788383999999994</v>
      </c>
      <c r="AB531" s="6">
        <v>13</v>
      </c>
      <c r="AC531" s="6">
        <v>43.235399000000001</v>
      </c>
      <c r="AE531" s="5">
        <f>0.000063090994667*'raw Data'!W531</f>
        <v>8.2437349762777687E-4</v>
      </c>
      <c r="AF531" s="6">
        <f>249.088908333*('raw Data'!X531-AVERAGE('raw Data'!$D$2:$D$3001))</f>
        <v>2304.0469383687823</v>
      </c>
      <c r="AG531" s="5"/>
      <c r="AH531" s="6">
        <f>AE531/(PI()*('ugly don''t look!'!$K$7^2)/4)</f>
        <v>0.741748351457587</v>
      </c>
      <c r="AI531" s="6">
        <f>-AF531/'ugly don''t look!'!$I$7</f>
        <v>-2519.7363717943813</v>
      </c>
      <c r="AJ531" s="6">
        <f>-'ugly don''t look!'!$K$7/4*AI531</f>
        <v>23.696482748084492</v>
      </c>
      <c r="AK531" s="5">
        <f t="shared" si="83"/>
        <v>-0.29874524231777133</v>
      </c>
      <c r="AL531" s="5">
        <f t="shared" si="84"/>
        <v>3.1653266298738205</v>
      </c>
      <c r="AN531" s="6">
        <f>S531-'ugly don''t look!'!$M$5</f>
        <v>0.16372994291597998</v>
      </c>
      <c r="AO531" s="6">
        <f t="shared" si="88"/>
        <v>0.59569549689441226</v>
      </c>
      <c r="AP531" s="6">
        <f t="shared" si="89"/>
        <v>3.9423445036840521</v>
      </c>
      <c r="AQ531" s="6">
        <f t="shared" si="85"/>
        <v>-0.10316642138616069</v>
      </c>
      <c r="AV531" s="6">
        <f t="shared" si="86"/>
        <v>-0.35805003569271809</v>
      </c>
      <c r="AW531" s="6">
        <f t="shared" si="87"/>
        <v>-0.29874524231777133</v>
      </c>
    </row>
    <row r="532" spans="1:49" x14ac:dyDescent="0.25">
      <c r="A532" s="6">
        <v>450530.60600000003</v>
      </c>
      <c r="B532" s="6">
        <v>25.929986</v>
      </c>
      <c r="C532" s="6">
        <v>14.431388999999999</v>
      </c>
      <c r="D532" s="6">
        <v>-9.8144999999999996E-2</v>
      </c>
      <c r="E532" s="6">
        <v>35.172415999999998</v>
      </c>
      <c r="F532" s="6">
        <v>21.620535</v>
      </c>
      <c r="G532" s="6">
        <v>85.757439000000005</v>
      </c>
      <c r="H532" s="6">
        <v>14.5</v>
      </c>
      <c r="I532" s="6">
        <v>55.900322000000003</v>
      </c>
      <c r="L532" s="5">
        <f t="shared" si="80"/>
        <v>9.1049068643640253E-4</v>
      </c>
      <c r="M532" s="6">
        <f>249.088908333*(E532-AVERAGE('raw Data'!$Y$2:$Y$2801))</f>
        <v>8690.7168523365017</v>
      </c>
      <c r="N532" s="5" t="s">
        <v>18</v>
      </c>
      <c r="O532" s="5">
        <f>L532/(PI()*('ugly don''t look!'!$J$7^2)/4)</f>
        <v>1.8149807850637454</v>
      </c>
      <c r="P532" s="6">
        <f>-M532/'ugly don''t look!'!$H$7</f>
        <v>-8146.5287329738485</v>
      </c>
      <c r="Q532" s="6">
        <f>-'ugly don''t look!'!$J$7/4*P532</f>
        <v>51.471805167112016</v>
      </c>
      <c r="R532" s="5">
        <f t="shared" si="81"/>
        <v>0.59607488091903604</v>
      </c>
      <c r="S532" s="5">
        <f t="shared" si="82"/>
        <v>3.941034185268649</v>
      </c>
      <c r="U532" s="6">
        <v>447741.27759999997</v>
      </c>
      <c r="V532" s="6">
        <v>24.773761</v>
      </c>
      <c r="W532" s="6">
        <v>13.009532999999999</v>
      </c>
      <c r="X532" s="6">
        <v>9.1973289999999999</v>
      </c>
      <c r="Y532" s="6">
        <v>0.25173099999999998</v>
      </c>
      <c r="Z532" s="6">
        <v>21.413356</v>
      </c>
      <c r="AA532" s="6">
        <v>85.794157999999996</v>
      </c>
      <c r="AB532" s="6">
        <v>13</v>
      </c>
      <c r="AC532" s="6">
        <v>43.256653</v>
      </c>
      <c r="AE532" s="5">
        <f>0.000063090994667*'raw Data'!W532</f>
        <v>8.2078437712316057E-4</v>
      </c>
      <c r="AF532" s="6">
        <f>249.088908333*('raw Data'!X532-AVERAGE('raw Data'!$D$2:$D$3001))</f>
        <v>2307.2158474605949</v>
      </c>
      <c r="AG532" s="5"/>
      <c r="AH532" s="6">
        <f>AE532/(PI()*('ugly don''t look!'!$K$7^2)/4)</f>
        <v>0.73851896062304101</v>
      </c>
      <c r="AI532" s="6">
        <f>-AF532/'ugly don''t look!'!$I$7</f>
        <v>-2523.2019329184109</v>
      </c>
      <c r="AJ532" s="6">
        <f>-'ugly don''t look!'!$K$7/4*AI532</f>
        <v>23.729074097841259</v>
      </c>
      <c r="AK532" s="5">
        <f t="shared" si="83"/>
        <v>-0.30310850283379959</v>
      </c>
      <c r="AL532" s="5">
        <f t="shared" si="84"/>
        <v>3.1667010514749485</v>
      </c>
      <c r="AN532" s="6">
        <f>S532-'ugly don''t look!'!$M$5</f>
        <v>0.1624196245005769</v>
      </c>
      <c r="AO532" s="6">
        <f t="shared" si="88"/>
        <v>0.59607488091903604</v>
      </c>
      <c r="AP532" s="6">
        <f t="shared" si="89"/>
        <v>3.941034185268649</v>
      </c>
      <c r="AQ532" s="6">
        <f t="shared" si="85"/>
        <v>-0.10472020436582771</v>
      </c>
      <c r="AV532" s="6">
        <f t="shared" si="86"/>
        <v>-0.3566756140915901</v>
      </c>
      <c r="AW532" s="6">
        <f t="shared" si="87"/>
        <v>-0.30310850283379959</v>
      </c>
    </row>
    <row r="533" spans="1:49" x14ac:dyDescent="0.25">
      <c r="A533" s="6">
        <v>450531.11040000001</v>
      </c>
      <c r="B533" s="6">
        <v>25.878363</v>
      </c>
      <c r="C533" s="6">
        <v>14.435504</v>
      </c>
      <c r="D533" s="6">
        <v>-0.10417999999999999</v>
      </c>
      <c r="E533" s="6">
        <v>35.225073000000002</v>
      </c>
      <c r="F533" s="6">
        <v>21.619188999999999</v>
      </c>
      <c r="G533" s="6">
        <v>85.761566999999999</v>
      </c>
      <c r="H533" s="6">
        <v>14.5</v>
      </c>
      <c r="I533" s="6">
        <v>55.907294</v>
      </c>
      <c r="L533" s="5">
        <f t="shared" si="80"/>
        <v>9.1075030587945717E-4</v>
      </c>
      <c r="M533" s="6">
        <f>249.088908333*(E533-AVERAGE('raw Data'!$Y$2:$Y$2801))</f>
        <v>8703.833126982594</v>
      </c>
      <c r="N533" s="5" t="s">
        <v>18</v>
      </c>
      <c r="O533" s="5">
        <f>L533/(PI()*('ugly don''t look!'!$J$7^2)/4)</f>
        <v>1.8154983129282176</v>
      </c>
      <c r="P533" s="6">
        <f>-M533/'ugly don''t look!'!$H$7</f>
        <v>-8158.8237035832344</v>
      </c>
      <c r="Q533" s="6">
        <f>-'ugly don''t look!'!$J$7/4*P533</f>
        <v>51.549487865164771</v>
      </c>
      <c r="R533" s="5">
        <f t="shared" si="81"/>
        <v>0.59635998261168266</v>
      </c>
      <c r="S533" s="5">
        <f t="shared" si="82"/>
        <v>3.9425422756932464</v>
      </c>
      <c r="U533" s="6">
        <v>447741.68</v>
      </c>
      <c r="V533" s="6">
        <v>24.915317000000002</v>
      </c>
      <c r="W533" s="6">
        <v>12.948622</v>
      </c>
      <c r="X533" s="6">
        <v>9.2139159999999993</v>
      </c>
      <c r="Y533" s="6">
        <v>0.25681599999999999</v>
      </c>
      <c r="Z533" s="6">
        <v>21.391748</v>
      </c>
      <c r="AA533" s="6">
        <v>85.796232000000003</v>
      </c>
      <c r="AB533" s="6">
        <v>13</v>
      </c>
      <c r="AC533" s="6">
        <v>43.320483000000003</v>
      </c>
      <c r="AE533" s="5">
        <f>0.000063090994667*'raw Data'!W533</f>
        <v>8.169414415469989E-4</v>
      </c>
      <c r="AF533" s="6">
        <f>249.088908333*('raw Data'!X533-AVERAGE('raw Data'!$D$2:$D$3001))</f>
        <v>2311.3474851831138</v>
      </c>
      <c r="AG533" s="5"/>
      <c r="AH533" s="6">
        <f>AE533/(PI()*('ugly don''t look!'!$K$7^2)/4)</f>
        <v>0.73506119404444736</v>
      </c>
      <c r="AI533" s="6">
        <f>-AF533/'ugly don''t look!'!$I$7</f>
        <v>-2527.7203468756711</v>
      </c>
      <c r="AJ533" s="6">
        <f>-'ugly don''t look!'!$K$7/4*AI533</f>
        <v>23.771566844140217</v>
      </c>
      <c r="AK533" s="5">
        <f t="shared" si="83"/>
        <v>-0.30780152603165922</v>
      </c>
      <c r="AL533" s="5">
        <f t="shared" si="84"/>
        <v>3.168490196075584</v>
      </c>
      <c r="AN533" s="6">
        <f>S533-'ugly don''t look!'!$M$5</f>
        <v>0.16392771492517433</v>
      </c>
      <c r="AO533" s="6">
        <f t="shared" si="88"/>
        <v>0.59635998261168266</v>
      </c>
      <c r="AP533" s="6">
        <f t="shared" si="89"/>
        <v>3.9425422756932464</v>
      </c>
      <c r="AQ533" s="6">
        <f t="shared" si="85"/>
        <v>-0.1033950740947053</v>
      </c>
      <c r="AV533" s="6">
        <f t="shared" si="86"/>
        <v>-0.35488646949095459</v>
      </c>
      <c r="AW533" s="6">
        <f t="shared" si="87"/>
        <v>-0.30780152603165922</v>
      </c>
    </row>
    <row r="534" spans="1:49" x14ac:dyDescent="0.25">
      <c r="A534" s="6">
        <v>450533.86829999997</v>
      </c>
      <c r="B534" s="6">
        <v>26.009073000000001</v>
      </c>
      <c r="C534" s="6">
        <v>14.399831000000001</v>
      </c>
      <c r="D534" s="6">
        <v>-0.121326</v>
      </c>
      <c r="E534" s="6">
        <v>35.208849999999998</v>
      </c>
      <c r="F534" s="6">
        <v>21.643619999999999</v>
      </c>
      <c r="G534" s="6">
        <v>85.757977999999994</v>
      </c>
      <c r="H534" s="6">
        <v>14.5</v>
      </c>
      <c r="I534" s="6">
        <v>56.021217999999998</v>
      </c>
      <c r="L534" s="5">
        <f t="shared" si="80"/>
        <v>9.0849966082670141E-4</v>
      </c>
      <c r="M534" s="6">
        <f>249.088908333*(E534-AVERAGE('raw Data'!$Y$2:$Y$2801))</f>
        <v>8699.7921576227054</v>
      </c>
      <c r="N534" s="5" t="s">
        <v>18</v>
      </c>
      <c r="O534" s="5">
        <f>L534/(PI()*('ugly don''t look!'!$J$7^2)/4)</f>
        <v>1.8110118556963062</v>
      </c>
      <c r="P534" s="6">
        <f>-M534/'ugly don''t look!'!$H$7</f>
        <v>-8155.0357683002494</v>
      </c>
      <c r="Q534" s="6">
        <f>-'ugly don''t look!'!$J$7/4*P534</f>
        <v>51.525554743063054</v>
      </c>
      <c r="R534" s="5">
        <f t="shared" si="81"/>
        <v>0.59388572537145845</v>
      </c>
      <c r="S534" s="5">
        <f t="shared" si="82"/>
        <v>3.9420778932020784</v>
      </c>
      <c r="U534" s="6">
        <v>447744.19300000003</v>
      </c>
      <c r="V534" s="6">
        <v>24.895018</v>
      </c>
      <c r="W534" s="6">
        <v>12.865254999999999</v>
      </c>
      <c r="X534" s="6">
        <v>9.2793980000000005</v>
      </c>
      <c r="Y534" s="6">
        <v>0.28535199999999999</v>
      </c>
      <c r="Z534" s="6">
        <v>21.401240000000001</v>
      </c>
      <c r="AA534" s="6">
        <v>85.793767000000003</v>
      </c>
      <c r="AB534" s="6">
        <v>13</v>
      </c>
      <c r="AC534" s="6">
        <v>43.519387999999999</v>
      </c>
      <c r="AE534" s="5">
        <f>0.000063090994667*'raw Data'!W534</f>
        <v>8.1168173459459508E-4</v>
      </c>
      <c r="AF534" s="6">
        <f>249.088908333*('raw Data'!X534-AVERAGE('raw Data'!$D$2:$D$3001))</f>
        <v>2327.6583250785761</v>
      </c>
      <c r="AG534" s="5"/>
      <c r="AH534" s="6">
        <f>AE534/(PI()*('ugly don''t look!'!$K$7^2)/4)</f>
        <v>0.73032865597484398</v>
      </c>
      <c r="AI534" s="6">
        <f>-AF534/'ugly don''t look!'!$I$7</f>
        <v>-2545.5580982924062</v>
      </c>
      <c r="AJ534" s="6">
        <f>-'ugly don''t look!'!$K$7/4*AI534</f>
        <v>23.939319301676193</v>
      </c>
      <c r="AK534" s="5">
        <f t="shared" si="83"/>
        <v>-0.3142606324912941</v>
      </c>
      <c r="AL534" s="5">
        <f t="shared" si="84"/>
        <v>3.1755222662116434</v>
      </c>
      <c r="AN534" s="6">
        <f>S534-'ugly don''t look!'!$M$5</f>
        <v>0.16346333243400624</v>
      </c>
      <c r="AO534" s="6">
        <f t="shared" si="88"/>
        <v>0.59388572537145845</v>
      </c>
      <c r="AP534" s="6">
        <f t="shared" si="89"/>
        <v>3.9420778932020784</v>
      </c>
      <c r="AQ534" s="6">
        <f t="shared" si="85"/>
        <v>-0.10227163548174154</v>
      </c>
      <c r="AV534" s="6">
        <f t="shared" si="86"/>
        <v>-0.34785439935489526</v>
      </c>
      <c r="AW534" s="6">
        <f t="shared" si="87"/>
        <v>-0.3142606324912941</v>
      </c>
    </row>
    <row r="535" spans="1:49" x14ac:dyDescent="0.25">
      <c r="A535" s="6">
        <v>450534.14600000001</v>
      </c>
      <c r="B535" s="6">
        <v>25.911549999999998</v>
      </c>
      <c r="C535" s="6">
        <v>14.401415</v>
      </c>
      <c r="D535" s="6">
        <v>-0.12575900000000001</v>
      </c>
      <c r="E535" s="6">
        <v>35.233288000000002</v>
      </c>
      <c r="F535" s="6">
        <v>21.569821000000001</v>
      </c>
      <c r="G535" s="6">
        <v>85.757755000000003</v>
      </c>
      <c r="H535" s="6">
        <v>14.5</v>
      </c>
      <c r="I535" s="6">
        <v>56.028441000000001</v>
      </c>
      <c r="L535" s="5">
        <f t="shared" si="80"/>
        <v>9.0859959696225389E-4</v>
      </c>
      <c r="M535" s="6">
        <f>249.088908333*(E535-AVERAGE('raw Data'!$Y$2:$Y$2801))</f>
        <v>8705.8793923645499</v>
      </c>
      <c r="N535" s="5" t="s">
        <v>18</v>
      </c>
      <c r="O535" s="5">
        <f>L535/(PI()*('ugly don''t look!'!$J$7^2)/4)</f>
        <v>1.8112110693384262</v>
      </c>
      <c r="P535" s="6">
        <f>-M535/'ugly don''t look!'!$H$7</f>
        <v>-8160.741837612064</v>
      </c>
      <c r="Q535" s="6">
        <f>-'ugly don''t look!'!$J$7/4*P535</f>
        <v>51.561607115492421</v>
      </c>
      <c r="R535" s="5">
        <f t="shared" si="81"/>
        <v>0.59399572061274741</v>
      </c>
      <c r="S535" s="5">
        <f t="shared" si="82"/>
        <v>3.942777347396941</v>
      </c>
      <c r="U535" s="6">
        <v>447745.24599999998</v>
      </c>
      <c r="V535" s="6">
        <v>24.891874000000001</v>
      </c>
      <c r="W535" s="6">
        <v>12.907902</v>
      </c>
      <c r="X535" s="6">
        <v>9.3048129999999993</v>
      </c>
      <c r="Y535" s="6">
        <v>0.30083100000000002</v>
      </c>
      <c r="Z535" s="6">
        <v>21.404336000000001</v>
      </c>
      <c r="AA535" s="6">
        <v>85.790633999999997</v>
      </c>
      <c r="AB535" s="6">
        <v>13</v>
      </c>
      <c r="AC535" s="6">
        <v>43.518568000000002</v>
      </c>
      <c r="AE535" s="5">
        <f>0.000063090994667*'raw Data'!W535</f>
        <v>8.1437237624415871E-4</v>
      </c>
      <c r="AF535" s="6">
        <f>249.088908333*('raw Data'!X535-AVERAGE('raw Data'!$D$2:$D$3001))</f>
        <v>2333.988919683859</v>
      </c>
      <c r="AG535" s="5"/>
      <c r="AH535" s="6">
        <f>AE535/(PI()*('ugly don''t look!'!$K$7^2)/4)</f>
        <v>0.73274962051782122</v>
      </c>
      <c r="AI535" s="6">
        <f>-AF535/'ugly don''t look!'!$I$7</f>
        <v>-2552.4813207391285</v>
      </c>
      <c r="AJ535" s="6">
        <f>-'ugly don''t look!'!$K$7/4*AI535</f>
        <v>24.004427708693026</v>
      </c>
      <c r="AK535" s="5">
        <f t="shared" si="83"/>
        <v>-0.31095121727892377</v>
      </c>
      <c r="AL535" s="5">
        <f t="shared" si="84"/>
        <v>3.1782383011943622</v>
      </c>
      <c r="AN535" s="6">
        <f>S535-'ugly don''t look!'!$M$5</f>
        <v>0.16416278662886885</v>
      </c>
      <c r="AO535" s="6">
        <f t="shared" si="88"/>
        <v>0.59399572061274741</v>
      </c>
      <c r="AP535" s="6">
        <f t="shared" si="89"/>
        <v>3.942777347396941</v>
      </c>
      <c r="AQ535" s="6">
        <f t="shared" si="85"/>
        <v>-0.1016427692446035</v>
      </c>
      <c r="AV535" s="6">
        <f t="shared" si="86"/>
        <v>-0.34513836437217638</v>
      </c>
      <c r="AW535" s="6">
        <f t="shared" si="87"/>
        <v>-0.31095121727892377</v>
      </c>
    </row>
    <row r="536" spans="1:49" x14ac:dyDescent="0.25">
      <c r="A536" s="6">
        <v>450537.6202</v>
      </c>
      <c r="B536" s="6">
        <v>25.713885000000001</v>
      </c>
      <c r="C536" s="6">
        <v>14.444406000000001</v>
      </c>
      <c r="D536" s="6">
        <v>-0.122378</v>
      </c>
      <c r="E536" s="6">
        <v>35.294867000000004</v>
      </c>
      <c r="F536" s="6">
        <v>21.627333</v>
      </c>
      <c r="G536" s="6">
        <v>85.754733000000002</v>
      </c>
      <c r="H536" s="6">
        <v>14.5</v>
      </c>
      <c r="I536" s="6">
        <v>56.059702000000001</v>
      </c>
      <c r="L536" s="5">
        <f t="shared" si="80"/>
        <v>9.1131194191398294E-4</v>
      </c>
      <c r="M536" s="6">
        <f>249.088908333*(E536-AVERAGE('raw Data'!$Y$2:$Y$2801))</f>
        <v>8721.2180382507868</v>
      </c>
      <c r="N536" s="5" t="s">
        <v>18</v>
      </c>
      <c r="O536" s="5">
        <f>L536/(PI()*('ugly don''t look!'!$J$7^2)/4)</f>
        <v>1.8166178835356372</v>
      </c>
      <c r="P536" s="6">
        <f>-M536/'ugly don''t look!'!$H$7</f>
        <v>-8175.1200208575056</v>
      </c>
      <c r="Q536" s="6">
        <f>-'ugly don''t look!'!$J$7/4*P536</f>
        <v>51.652452071782932</v>
      </c>
      <c r="R536" s="5">
        <f t="shared" si="81"/>
        <v>0.59697646654684289</v>
      </c>
      <c r="S536" s="5">
        <f t="shared" si="82"/>
        <v>3.9445376692070608</v>
      </c>
      <c r="U536" s="6">
        <v>447746.11800000002</v>
      </c>
      <c r="V536" s="6">
        <v>24.873419999999999</v>
      </c>
      <c r="W536" s="6">
        <v>12.93796</v>
      </c>
      <c r="X536" s="6">
        <v>9.2957520000000002</v>
      </c>
      <c r="Y536" s="6">
        <v>0.30327100000000001</v>
      </c>
      <c r="Z536" s="6">
        <v>21.424935000000001</v>
      </c>
      <c r="AA536" s="6">
        <v>85.791135999999995</v>
      </c>
      <c r="AB536" s="6">
        <v>13</v>
      </c>
      <c r="AC536" s="6">
        <v>43.509194000000001</v>
      </c>
      <c r="AE536" s="5">
        <f>0.000063090994667*'raw Data'!W536</f>
        <v>8.1626876536185938E-4</v>
      </c>
      <c r="AF536" s="6">
        <f>249.088908333*('raw Data'!X536-AVERAGE('raw Data'!$D$2:$D$3001))</f>
        <v>2331.7319250854539</v>
      </c>
      <c r="AG536" s="5"/>
      <c r="AH536" s="6">
        <f>AE536/(PI()*('ugly don''t look!'!$K$7^2)/4)</f>
        <v>0.73445593871682247</v>
      </c>
      <c r="AI536" s="6">
        <f>-AF536/'ugly don''t look!'!$I$7</f>
        <v>-2550.0130414320361</v>
      </c>
      <c r="AJ536" s="6">
        <f>-'ugly don''t look!'!$K$7/4*AI536</f>
        <v>23.981215146191371</v>
      </c>
      <c r="AK536" s="5">
        <f t="shared" si="83"/>
        <v>-0.30862527329986938</v>
      </c>
      <c r="AL536" s="5">
        <f t="shared" si="84"/>
        <v>3.177270821634592</v>
      </c>
      <c r="AN536" s="6">
        <f>S536-'ugly don''t look!'!$M$5</f>
        <v>0.16592310843898872</v>
      </c>
      <c r="AO536" s="6">
        <f t="shared" si="88"/>
        <v>0.59697646654684289</v>
      </c>
      <c r="AP536" s="6">
        <f t="shared" si="89"/>
        <v>3.9445376692070608</v>
      </c>
      <c r="AQ536" s="6">
        <f t="shared" si="85"/>
        <v>-0.10179530080448454</v>
      </c>
      <c r="AV536" s="6">
        <f t="shared" si="86"/>
        <v>-0.34610584393194666</v>
      </c>
      <c r="AW536" s="6">
        <f t="shared" si="87"/>
        <v>-0.30862527329986938</v>
      </c>
    </row>
    <row r="537" spans="1:49" x14ac:dyDescent="0.25">
      <c r="A537" s="6">
        <v>450539.4791</v>
      </c>
      <c r="B537" s="6">
        <v>25.842226</v>
      </c>
      <c r="C537" s="6">
        <v>14.430894</v>
      </c>
      <c r="D537" s="6">
        <v>-9.7269999999999995E-2</v>
      </c>
      <c r="E537" s="6">
        <v>35.295388000000003</v>
      </c>
      <c r="F537" s="6">
        <v>21.582037</v>
      </c>
      <c r="G537" s="6">
        <v>85.752668999999997</v>
      </c>
      <c r="H537" s="6">
        <v>14.5</v>
      </c>
      <c r="I537" s="6">
        <v>56.117570000000001</v>
      </c>
      <c r="L537" s="5">
        <f t="shared" si="80"/>
        <v>9.1045945639404242E-4</v>
      </c>
      <c r="M537" s="6">
        <f>249.088908333*(E537-AVERAGE('raw Data'!$Y$2:$Y$2801))</f>
        <v>8721.3478135720288</v>
      </c>
      <c r="N537" s="5" t="s">
        <v>18</v>
      </c>
      <c r="O537" s="5">
        <f>L537/(PI()*('ugly don''t look!'!$J$7^2)/4)</f>
        <v>1.8149185308005831</v>
      </c>
      <c r="P537" s="6">
        <f>-M537/'ugly don''t look!'!$H$7</f>
        <v>-8175.2416700150252</v>
      </c>
      <c r="Q537" s="6">
        <f>-'ugly don''t look!'!$J$7/4*P537</f>
        <v>51.653220681572435</v>
      </c>
      <c r="R537" s="5">
        <f t="shared" si="81"/>
        <v>0.59604058009813099</v>
      </c>
      <c r="S537" s="5">
        <f t="shared" si="82"/>
        <v>3.9445525495087721</v>
      </c>
      <c r="U537" s="6">
        <v>447747.74459999998</v>
      </c>
      <c r="V537" s="6">
        <v>24.845559999999999</v>
      </c>
      <c r="W537" s="6">
        <v>12.952377</v>
      </c>
      <c r="X537" s="6">
        <v>9.2575669999999999</v>
      </c>
      <c r="Y537" s="6">
        <v>0.313087</v>
      </c>
      <c r="Z537" s="6">
        <v>21.474309000000002</v>
      </c>
      <c r="AA537" s="6">
        <v>85.791415000000001</v>
      </c>
      <c r="AB537" s="6">
        <v>13</v>
      </c>
      <c r="AC537" s="6">
        <v>43.519146999999997</v>
      </c>
      <c r="AE537" s="5">
        <f>0.000063090994667*'raw Data'!W537</f>
        <v>8.1717834823197353E-4</v>
      </c>
      <c r="AF537" s="6">
        <f>249.088908333*('raw Data'!X537-AVERAGE('raw Data'!$D$2:$D$3001))</f>
        <v>2322.2204651207576</v>
      </c>
      <c r="AG537" s="5"/>
      <c r="AH537" s="6">
        <f>AE537/(PI()*('ugly don''t look!'!$K$7^2)/4)</f>
        <v>0.73527435609239633</v>
      </c>
      <c r="AI537" s="6">
        <f>-AF537/'ugly don''t look!'!$I$7</f>
        <v>-2539.6111823280376</v>
      </c>
      <c r="AJ537" s="6">
        <f>-'ugly don''t look!'!$K$7/4*AI537</f>
        <v>23.883392422526683</v>
      </c>
      <c r="AK537" s="5">
        <f t="shared" si="83"/>
        <v>-0.30751157582346011</v>
      </c>
      <c r="AL537" s="5">
        <f t="shared" si="84"/>
        <v>3.1731833396794942</v>
      </c>
      <c r="AN537" s="6">
        <f>S537-'ugly don''t look!'!$M$5</f>
        <v>0.16593798874069998</v>
      </c>
      <c r="AO537" s="6">
        <f t="shared" si="88"/>
        <v>0.59604058009813099</v>
      </c>
      <c r="AP537" s="6">
        <f t="shared" si="89"/>
        <v>3.9445525495087721</v>
      </c>
      <c r="AQ537" s="6">
        <f t="shared" si="85"/>
        <v>-0.10117982803802164</v>
      </c>
      <c r="AV537" s="6">
        <f t="shared" si="86"/>
        <v>-0.35019332588704444</v>
      </c>
      <c r="AW537" s="6">
        <f t="shared" si="87"/>
        <v>-0.30751157582346011</v>
      </c>
    </row>
    <row r="538" spans="1:49" x14ac:dyDescent="0.25">
      <c r="A538" s="6">
        <v>450540.44500000001</v>
      </c>
      <c r="B538" s="6">
        <v>25.767547</v>
      </c>
      <c r="C538" s="6">
        <v>14.455</v>
      </c>
      <c r="D538" s="6">
        <v>-0.104944</v>
      </c>
      <c r="E538" s="6">
        <v>35.307178999999998</v>
      </c>
      <c r="F538" s="6">
        <v>21.611046000000002</v>
      </c>
      <c r="G538" s="6">
        <v>85.755764999999997</v>
      </c>
      <c r="H538" s="6">
        <v>14.5</v>
      </c>
      <c r="I538" s="6">
        <v>56.111319000000002</v>
      </c>
      <c r="L538" s="5">
        <f t="shared" si="80"/>
        <v>9.1198032791148503E-4</v>
      </c>
      <c r="M538" s="6">
        <f>249.088908333*(E538-AVERAGE('raw Data'!$Y$2:$Y$2801))</f>
        <v>8724.2848208901814</v>
      </c>
      <c r="N538" s="5" t="s">
        <v>18</v>
      </c>
      <c r="O538" s="5">
        <f>L538/(PI()*('ugly don''t look!'!$J$7^2)/4)</f>
        <v>1.817950250533503</v>
      </c>
      <c r="P538" s="6">
        <f>-M538/'ugly don''t look!'!$H$7</f>
        <v>-8177.9947702382651</v>
      </c>
      <c r="Q538" s="6">
        <f>-'ugly don''t look!'!$J$7/4*P538</f>
        <v>51.67061545705792</v>
      </c>
      <c r="R538" s="5">
        <f t="shared" si="81"/>
        <v>0.59770963043779257</v>
      </c>
      <c r="S538" s="5">
        <f t="shared" si="82"/>
        <v>3.9448892535317719</v>
      </c>
      <c r="U538" s="6">
        <v>447748.04090000002</v>
      </c>
      <c r="V538" s="6">
        <v>24.813994999999998</v>
      </c>
      <c r="W538" s="6">
        <v>12.947279999999999</v>
      </c>
      <c r="X538" s="6">
        <v>9.2808220000000006</v>
      </c>
      <c r="Y538" s="6">
        <v>0.32832299999999998</v>
      </c>
      <c r="Z538" s="6">
        <v>21.375087000000001</v>
      </c>
      <c r="AA538" s="6">
        <v>85.784897000000001</v>
      </c>
      <c r="AB538" s="6">
        <v>13</v>
      </c>
      <c r="AC538" s="6">
        <v>43.529181000000001</v>
      </c>
      <c r="AE538" s="5">
        <f>0.000063090994667*'raw Data'!W538</f>
        <v>8.168567734321558E-4</v>
      </c>
      <c r="AF538" s="6">
        <f>249.088908333*('raw Data'!X538-AVERAGE('raw Data'!$D$2:$D$3001))</f>
        <v>2328.0130276840423</v>
      </c>
      <c r="AG538" s="5"/>
      <c r="AH538" s="6">
        <f>AE538/(PI()*('ugly don''t look!'!$K$7^2)/4)</f>
        <v>0.73498501202890876</v>
      </c>
      <c r="AI538" s="6">
        <f>-AF538/'ugly don''t look!'!$I$7</f>
        <v>-2545.9460057786991</v>
      </c>
      <c r="AJ538" s="6">
        <f>-'ugly don''t look!'!$K$7/4*AI538</f>
        <v>23.942967319444911</v>
      </c>
      <c r="AK538" s="5">
        <f t="shared" si="83"/>
        <v>-0.30790517177461896</v>
      </c>
      <c r="AL538" s="5">
        <f t="shared" si="84"/>
        <v>3.1756746406295422</v>
      </c>
      <c r="AN538" s="6">
        <f>S538-'ugly don''t look!'!$M$5</f>
        <v>0.16627469276369977</v>
      </c>
      <c r="AO538" s="6">
        <f t="shared" si="88"/>
        <v>0.59770963043779257</v>
      </c>
      <c r="AP538" s="6">
        <f t="shared" si="89"/>
        <v>3.9448892535317719</v>
      </c>
      <c r="AQ538" s="6">
        <f t="shared" si="85"/>
        <v>-0.10191421448616986</v>
      </c>
      <c r="AV538" s="6">
        <f t="shared" si="86"/>
        <v>-0.34770202493699642</v>
      </c>
      <c r="AW538" s="6">
        <f t="shared" si="87"/>
        <v>-0.30790517177461896</v>
      </c>
    </row>
    <row r="539" spans="1:49" x14ac:dyDescent="0.25">
      <c r="A539" s="6">
        <v>450540.75209999998</v>
      </c>
      <c r="B539" s="6">
        <v>25.774553999999998</v>
      </c>
      <c r="C539" s="6">
        <v>14.454782</v>
      </c>
      <c r="D539" s="6">
        <v>-0.112627</v>
      </c>
      <c r="E539" s="6">
        <v>35.260426000000002</v>
      </c>
      <c r="F539" s="6">
        <v>21.598459999999999</v>
      </c>
      <c r="G539" s="6">
        <v>85.751571999999996</v>
      </c>
      <c r="H539" s="6">
        <v>14.5</v>
      </c>
      <c r="I539" s="6">
        <v>56.116053999999998</v>
      </c>
      <c r="L539" s="5">
        <f t="shared" si="80"/>
        <v>9.1196657407464769E-4</v>
      </c>
      <c r="M539" s="6">
        <f>249.088908333*(E539-AVERAGE('raw Data'!$Y$2:$Y$2801))</f>
        <v>8712.6391671588899</v>
      </c>
      <c r="N539" s="5" t="s">
        <v>18</v>
      </c>
      <c r="O539" s="5">
        <f>L539/(PI()*('ugly don''t look!'!$J$7^2)/4)</f>
        <v>1.8179228335044739</v>
      </c>
      <c r="P539" s="6">
        <f>-M539/'ugly don''t look!'!$H$7</f>
        <v>-8167.078334419657</v>
      </c>
      <c r="Q539" s="6">
        <f>-'ugly don''t look!'!$J$7/4*P539</f>
        <v>51.601642686447001</v>
      </c>
      <c r="R539" s="5">
        <f t="shared" si="81"/>
        <v>0.59769454903731689</v>
      </c>
      <c r="S539" s="5">
        <f t="shared" si="82"/>
        <v>3.9435535069894567</v>
      </c>
      <c r="U539" s="6">
        <v>447750.66340000002</v>
      </c>
      <c r="V539" s="6">
        <v>24.954246999999999</v>
      </c>
      <c r="W539" s="6">
        <v>12.975384999999999</v>
      </c>
      <c r="X539" s="6">
        <v>9.2146799999999995</v>
      </c>
      <c r="Y539" s="6">
        <v>0.32746599999999998</v>
      </c>
      <c r="Z539" s="6">
        <v>21.362127999999998</v>
      </c>
      <c r="AA539" s="6">
        <v>85.794473999999994</v>
      </c>
      <c r="AB539" s="6">
        <v>13</v>
      </c>
      <c r="AC539" s="6">
        <v>43.539233000000003</v>
      </c>
      <c r="AE539" s="5">
        <f>0.000063090994667*'raw Data'!W539</f>
        <v>8.1862994583727176E-4</v>
      </c>
      <c r="AF539" s="6">
        <f>249.088908333*('raw Data'!X539-AVERAGE('raw Data'!$D$2:$D$3001))</f>
        <v>2311.5377891090802</v>
      </c>
      <c r="AG539" s="5"/>
      <c r="AH539" s="6">
        <f>AE539/(PI()*('ugly don''t look!'!$K$7^2)/4)</f>
        <v>0.73658046325596738</v>
      </c>
      <c r="AI539" s="6">
        <f>-AF539/'ugly don''t look!'!$I$7</f>
        <v>-2527.9284657798339</v>
      </c>
      <c r="AJ539" s="6">
        <f>-'ugly don''t look!'!$K$7/4*AI539</f>
        <v>23.773524067156583</v>
      </c>
      <c r="AK539" s="5">
        <f t="shared" si="83"/>
        <v>-0.30573679819018168</v>
      </c>
      <c r="AL539" s="5">
        <f t="shared" si="84"/>
        <v>3.1685725273102059</v>
      </c>
      <c r="AN539" s="6">
        <f>S539-'ugly don''t look!'!$M$5</f>
        <v>0.16493894622138461</v>
      </c>
      <c r="AO539" s="6">
        <f t="shared" si="88"/>
        <v>0.59769454903731689</v>
      </c>
      <c r="AP539" s="6">
        <f t="shared" si="89"/>
        <v>3.9435535069894567</v>
      </c>
      <c r="AQ539" s="6">
        <f t="shared" si="85"/>
        <v>-0.1032402827437999</v>
      </c>
      <c r="AV539" s="6">
        <f t="shared" si="86"/>
        <v>-0.35480413825633272</v>
      </c>
      <c r="AW539" s="6">
        <f t="shared" si="87"/>
        <v>-0.30573679819018168</v>
      </c>
    </row>
    <row r="540" spans="1:49" x14ac:dyDescent="0.25">
      <c r="A540" s="6">
        <v>450542.7611</v>
      </c>
      <c r="B540" s="6">
        <v>25.756484</v>
      </c>
      <c r="C540" s="6">
        <v>14.448974</v>
      </c>
      <c r="D540" s="6">
        <v>-0.117796</v>
      </c>
      <c r="E540" s="6">
        <v>35.286893999999997</v>
      </c>
      <c r="F540" s="6">
        <v>21.612525999999999</v>
      </c>
      <c r="G540" s="6">
        <v>85.752622000000002</v>
      </c>
      <c r="H540" s="6">
        <v>14.5</v>
      </c>
      <c r="I540" s="6">
        <v>56.151390999999997</v>
      </c>
      <c r="L540" s="5">
        <f t="shared" si="80"/>
        <v>9.1160014157762174E-4</v>
      </c>
      <c r="M540" s="6">
        <f>249.088908333*(E540-AVERAGE('raw Data'!$Y$2:$Y$2801))</f>
        <v>8719.2320523846465</v>
      </c>
      <c r="N540" s="5" t="s">
        <v>18</v>
      </c>
      <c r="O540" s="5">
        <f>L540/(PI()*('ugly don''t look!'!$J$7^2)/4)</f>
        <v>1.8171923834833672</v>
      </c>
      <c r="P540" s="6">
        <f>-M540/'ugly don''t look!'!$H$7</f>
        <v>-8173.2583918116297</v>
      </c>
      <c r="Q540" s="6">
        <f>-'ugly don''t look!'!$J$7/4*P540</f>
        <v>51.640689834063828</v>
      </c>
      <c r="R540" s="5">
        <f t="shared" si="81"/>
        <v>0.59729266354685173</v>
      </c>
      <c r="S540" s="5">
        <f t="shared" si="82"/>
        <v>3.9443099244109803</v>
      </c>
      <c r="U540" s="6">
        <v>447750.96710000001</v>
      </c>
      <c r="V540" s="6">
        <v>24.78668</v>
      </c>
      <c r="W540" s="6">
        <v>12.980707000000001</v>
      </c>
      <c r="X540" s="6">
        <v>9.1911269999999998</v>
      </c>
      <c r="Y540" s="6">
        <v>0.33527099999999999</v>
      </c>
      <c r="Z540" s="6">
        <v>21.418405</v>
      </c>
      <c r="AA540" s="6">
        <v>85.790363999999997</v>
      </c>
      <c r="AB540" s="6">
        <v>13</v>
      </c>
      <c r="AC540" s="6">
        <v>43.535926000000003</v>
      </c>
      <c r="AE540" s="5">
        <f>0.000063090994667*'raw Data'!W540</f>
        <v>8.1896571611088961E-4</v>
      </c>
      <c r="AF540" s="6">
        <f>249.088908333*('raw Data'!X540-AVERAGE('raw Data'!$D$2:$D$3001))</f>
        <v>2305.6709980511132</v>
      </c>
      <c r="AG540" s="5"/>
      <c r="AH540" s="6">
        <f>AE540/(PI()*('ugly don''t look!'!$K$7^2)/4)</f>
        <v>0.73688258001207518</v>
      </c>
      <c r="AI540" s="6">
        <f>-AF540/'ugly don''t look!'!$I$7</f>
        <v>-2521.5124650602725</v>
      </c>
      <c r="AJ540" s="6">
        <f>-'ugly don''t look!'!$K$7/4*AI540</f>
        <v>23.713185750789574</v>
      </c>
      <c r="AK540" s="5">
        <f t="shared" si="83"/>
        <v>-0.3053267210433922</v>
      </c>
      <c r="AL540" s="5">
        <f t="shared" si="84"/>
        <v>3.1660312542226094</v>
      </c>
      <c r="AN540" s="6">
        <f>S540-'ugly don''t look!'!$M$5</f>
        <v>0.16569536364290816</v>
      </c>
      <c r="AO540" s="6">
        <f t="shared" si="88"/>
        <v>0.59729266354685173</v>
      </c>
      <c r="AP540" s="6">
        <f t="shared" si="89"/>
        <v>3.9443099244109803</v>
      </c>
      <c r="AQ540" s="6">
        <f t="shared" si="85"/>
        <v>-0.10222596074678156</v>
      </c>
      <c r="AV540" s="6">
        <f t="shared" si="86"/>
        <v>-0.35734541134392916</v>
      </c>
      <c r="AW540" s="6">
        <f t="shared" si="87"/>
        <v>-0.3053267210433922</v>
      </c>
    </row>
    <row r="541" spans="1:49" x14ac:dyDescent="0.25">
      <c r="A541" s="6">
        <v>450543.18099999998</v>
      </c>
      <c r="B541" s="6">
        <v>25.876702000000002</v>
      </c>
      <c r="C541" s="6">
        <v>14.432276999999999</v>
      </c>
      <c r="D541" s="6">
        <v>-0.119296</v>
      </c>
      <c r="E541" s="6">
        <v>35.283690999999997</v>
      </c>
      <c r="F541" s="6">
        <v>21.632145000000001</v>
      </c>
      <c r="G541" s="6">
        <v>85.748299000000003</v>
      </c>
      <c r="H541" s="6">
        <v>14.5</v>
      </c>
      <c r="I541" s="6">
        <v>56.176426999999997</v>
      </c>
      <c r="L541" s="5">
        <f t="shared" si="80"/>
        <v>9.105467112396668E-4</v>
      </c>
      <c r="M541" s="6">
        <f>249.088908333*(E541-AVERAGE('raw Data'!$Y$2:$Y$2801))</f>
        <v>8718.434220611256</v>
      </c>
      <c r="N541" s="5" t="s">
        <v>18</v>
      </c>
      <c r="O541" s="5">
        <f>L541/(PI()*('ugly don''t look!'!$J$7^2)/4)</f>
        <v>1.8150924654388734</v>
      </c>
      <c r="P541" s="6">
        <f>-M541/'ugly don''t look!'!$H$7</f>
        <v>-8172.5105180083019</v>
      </c>
      <c r="Q541" s="6">
        <f>-'ugly don''t look!'!$J$7/4*P541</f>
        <v>51.635964580405954</v>
      </c>
      <c r="R541" s="5">
        <f t="shared" si="81"/>
        <v>0.596136411564539</v>
      </c>
      <c r="S541" s="5">
        <f t="shared" si="82"/>
        <v>3.9442184176965545</v>
      </c>
      <c r="U541" s="6">
        <v>447753.348</v>
      </c>
      <c r="V541" s="6">
        <v>24.762495999999999</v>
      </c>
      <c r="W541" s="6">
        <v>12.996741999999999</v>
      </c>
      <c r="X541" s="6">
        <v>9.1910150000000002</v>
      </c>
      <c r="Y541" s="6">
        <v>0.35104800000000003</v>
      </c>
      <c r="Z541" s="6">
        <v>21.481342999999999</v>
      </c>
      <c r="AA541" s="6">
        <v>85.784079000000006</v>
      </c>
      <c r="AB541" s="6">
        <v>13</v>
      </c>
      <c r="AC541" s="6">
        <v>43.520507000000002</v>
      </c>
      <c r="AE541" s="5">
        <f>0.000063090994667*'raw Data'!W541</f>
        <v>8.1997738021037496E-4</v>
      </c>
      <c r="AF541" s="6">
        <f>249.088908333*('raw Data'!X541-AVERAGE('raw Data'!$D$2:$D$3001))</f>
        <v>2305.6431000933803</v>
      </c>
      <c r="AG541" s="5"/>
      <c r="AH541" s="6">
        <f>AE541/(PI()*('ugly don''t look!'!$K$7^2)/4)</f>
        <v>0.73779284723946836</v>
      </c>
      <c r="AI541" s="6">
        <f>-AF541/'ugly don''t look!'!$I$7</f>
        <v>-2521.4819554826995</v>
      </c>
      <c r="AJ541" s="6">
        <f>-'ugly don''t look!'!$K$7/4*AI541</f>
        <v>23.712898828043727</v>
      </c>
      <c r="AK541" s="5">
        <f t="shared" si="83"/>
        <v>-0.30409218858129106</v>
      </c>
      <c r="AL541" s="5">
        <f t="shared" si="84"/>
        <v>3.166019154436241</v>
      </c>
      <c r="AN541" s="6">
        <f>S541-'ugly don''t look!'!$M$5</f>
        <v>0.16560385692848234</v>
      </c>
      <c r="AO541" s="6">
        <f t="shared" si="88"/>
        <v>0.596136411564539</v>
      </c>
      <c r="AP541" s="6">
        <f t="shared" si="89"/>
        <v>3.9442184176965545</v>
      </c>
      <c r="AQ541" s="6">
        <f t="shared" si="85"/>
        <v>-0.10157545839708756</v>
      </c>
      <c r="AV541" s="6">
        <f t="shared" si="86"/>
        <v>-0.35735751113029757</v>
      </c>
      <c r="AW541" s="6">
        <f t="shared" si="87"/>
        <v>-0.30409218858129106</v>
      </c>
    </row>
    <row r="542" spans="1:49" x14ac:dyDescent="0.25">
      <c r="A542" s="6">
        <v>450545.77730000002</v>
      </c>
      <c r="B542" s="6">
        <v>25.813089000000002</v>
      </c>
      <c r="C542" s="6">
        <v>14.415915999999999</v>
      </c>
      <c r="D542" s="6">
        <v>-0.108166</v>
      </c>
      <c r="E542" s="6">
        <v>35.316138000000002</v>
      </c>
      <c r="F542" s="6">
        <v>21.667680000000001</v>
      </c>
      <c r="G542" s="6">
        <v>85.751051000000004</v>
      </c>
      <c r="H542" s="6">
        <v>14.5</v>
      </c>
      <c r="I542" s="6">
        <v>56.254693000000003</v>
      </c>
      <c r="L542" s="5">
        <f t="shared" si="80"/>
        <v>9.0951447947591995E-4</v>
      </c>
      <c r="M542" s="6">
        <f>249.088908333*(E542-AVERAGE('raw Data'!$Y$2:$Y$2801))</f>
        <v>8726.5164084199387</v>
      </c>
      <c r="N542" s="5" t="s">
        <v>18</v>
      </c>
      <c r="O542" s="5">
        <f>L542/(PI()*('ugly don''t look!'!$J$7^2)/4)</f>
        <v>1.8130348048336169</v>
      </c>
      <c r="P542" s="6">
        <f>-M542/'ugly don''t look!'!$H$7</f>
        <v>-8180.0866220659345</v>
      </c>
      <c r="Q542" s="6">
        <f>-'ugly don''t look!'!$J$7/4*P542</f>
        <v>51.683832299868094</v>
      </c>
      <c r="R542" s="5">
        <f t="shared" si="81"/>
        <v>0.59500212895944349</v>
      </c>
      <c r="S542" s="5">
        <f t="shared" si="82"/>
        <v>3.9451450111342563</v>
      </c>
      <c r="U542" s="6">
        <v>447754.4191</v>
      </c>
      <c r="V542" s="6">
        <v>24.899625</v>
      </c>
      <c r="W542" s="6">
        <v>13.008224999999999</v>
      </c>
      <c r="X542" s="6">
        <v>9.1895989999999994</v>
      </c>
      <c r="Y542" s="6">
        <v>0.34747099999999997</v>
      </c>
      <c r="Z542" s="6">
        <v>21.456538999999999</v>
      </c>
      <c r="AA542" s="6">
        <v>85.788514000000006</v>
      </c>
      <c r="AB542" s="6">
        <v>13</v>
      </c>
      <c r="AC542" s="6">
        <v>43.506850999999997</v>
      </c>
      <c r="AE542" s="5">
        <f>0.000063090994667*'raw Data'!W542</f>
        <v>8.2070185410213609E-4</v>
      </c>
      <c r="AF542" s="6">
        <f>249.088908333*('raw Data'!X542-AVERAGE('raw Data'!$D$2:$D$3001))</f>
        <v>2305.2903901991804</v>
      </c>
      <c r="AG542" s="5"/>
      <c r="AH542" s="6">
        <f>AE542/(PI()*('ugly don''t look!'!$K$7^2)/4)</f>
        <v>0.73844470870327605</v>
      </c>
      <c r="AI542" s="6">
        <f>-AF542/'ugly don''t look!'!$I$7</f>
        <v>-2521.0962272519469</v>
      </c>
      <c r="AJ542" s="6">
        <f>-'ugly don''t look!'!$K$7/4*AI542</f>
        <v>23.709271304756847</v>
      </c>
      <c r="AK542" s="5">
        <f t="shared" si="83"/>
        <v>-0.30320904954509598</v>
      </c>
      <c r="AL542" s="5">
        <f t="shared" si="84"/>
        <v>3.1658661659380849</v>
      </c>
      <c r="AN542" s="6">
        <f>S542-'ugly don''t look!'!$M$5</f>
        <v>0.16653045036618419</v>
      </c>
      <c r="AO542" s="6">
        <f t="shared" si="88"/>
        <v>0.59500212895944349</v>
      </c>
      <c r="AP542" s="6">
        <f t="shared" si="89"/>
        <v>3.9451450111342563</v>
      </c>
      <c r="AQ542" s="6">
        <f t="shared" si="85"/>
        <v>-9.9920954445822024E-2</v>
      </c>
      <c r="AV542" s="6">
        <f t="shared" si="86"/>
        <v>-0.35751049962845372</v>
      </c>
      <c r="AW542" s="6">
        <f t="shared" si="87"/>
        <v>-0.30320904954509598</v>
      </c>
    </row>
    <row r="543" spans="1:49" x14ac:dyDescent="0.25">
      <c r="A543" s="6">
        <v>450546.07199999999</v>
      </c>
      <c r="B543" s="6">
        <v>25.776398</v>
      </c>
      <c r="C543" s="6">
        <v>14.413594</v>
      </c>
      <c r="D543" s="6">
        <v>-0.10390099999999999</v>
      </c>
      <c r="E543" s="6">
        <v>35.274825</v>
      </c>
      <c r="F543" s="6">
        <v>21.630665</v>
      </c>
      <c r="G543" s="6">
        <v>85.750084000000001</v>
      </c>
      <c r="H543" s="6">
        <v>14.5</v>
      </c>
      <c r="I543" s="6">
        <v>56.265456</v>
      </c>
      <c r="L543" s="5">
        <f t="shared" si="80"/>
        <v>9.0936798218630322E-4</v>
      </c>
      <c r="M543" s="6">
        <f>249.088908333*(E543-AVERAGE('raw Data'!$Y$2:$Y$2801))</f>
        <v>8716.2257983499767</v>
      </c>
      <c r="N543" s="5" t="s">
        <v>18</v>
      </c>
      <c r="O543" s="5">
        <f>L543/(PI()*('ugly don''t look!'!$J$7^2)/4)</f>
        <v>1.8127427757446002</v>
      </c>
      <c r="P543" s="6">
        <f>-M543/'ugly don''t look!'!$H$7</f>
        <v>-8170.4403809054902</v>
      </c>
      <c r="Q543" s="6">
        <f>-'ugly don''t look!'!$J$7/4*P543</f>
        <v>51.622884936656114</v>
      </c>
      <c r="R543" s="5">
        <f t="shared" si="81"/>
        <v>0.59484104401523041</v>
      </c>
      <c r="S543" s="5">
        <f t="shared" si="82"/>
        <v>3.9439650806919109</v>
      </c>
      <c r="U543" s="6">
        <v>447755.61599999998</v>
      </c>
      <c r="V543" s="6">
        <v>24.872489999999999</v>
      </c>
      <c r="W543" s="6">
        <v>12.945679</v>
      </c>
      <c r="X543" s="6">
        <v>9.2079179999999994</v>
      </c>
      <c r="Y543" s="6">
        <v>0.36065900000000001</v>
      </c>
      <c r="Z543" s="6">
        <v>21.421367</v>
      </c>
      <c r="AA543" s="6">
        <v>85.795152999999999</v>
      </c>
      <c r="AB543" s="6">
        <v>13</v>
      </c>
      <c r="AC543" s="6">
        <v>43.574395000000003</v>
      </c>
      <c r="AE543" s="5">
        <f>0.000063090994667*'raw Data'!W543</f>
        <v>8.1675576474969397E-4</v>
      </c>
      <c r="AF543" s="6">
        <f>249.088908333*('raw Data'!X543-AVERAGE('raw Data'!$D$2:$D$3001))</f>
        <v>2309.8534499109328</v>
      </c>
      <c r="AG543" s="5"/>
      <c r="AH543" s="6">
        <f>AE543/(PI()*('ugly don''t look!'!$K$7^2)/4)</f>
        <v>0.73489412722497638</v>
      </c>
      <c r="AI543" s="6">
        <f>-AF543/'ugly don''t look!'!$I$7</f>
        <v>-2526.0864500338284</v>
      </c>
      <c r="AJ543" s="6">
        <f>-'ugly don''t look!'!$K$7/4*AI543</f>
        <v>23.756201106375634</v>
      </c>
      <c r="AK543" s="5">
        <f t="shared" si="83"/>
        <v>-0.30802883473658782</v>
      </c>
      <c r="AL543" s="5">
        <f t="shared" si="84"/>
        <v>3.1678435956159983</v>
      </c>
      <c r="AN543" s="6">
        <f>S543-'ugly don''t look!'!$M$5</f>
        <v>0.16535051992383876</v>
      </c>
      <c r="AO543" s="6">
        <f t="shared" si="88"/>
        <v>0.59484104401523041</v>
      </c>
      <c r="AP543" s="6">
        <f t="shared" si="89"/>
        <v>3.9439650806919109</v>
      </c>
      <c r="AQ543" s="6">
        <f t="shared" si="85"/>
        <v>-0.10099751080489863</v>
      </c>
      <c r="AV543" s="6">
        <f t="shared" si="86"/>
        <v>-0.35553306995054035</v>
      </c>
      <c r="AW543" s="6">
        <f t="shared" si="87"/>
        <v>-0.30802883473658782</v>
      </c>
    </row>
    <row r="544" spans="1:49" x14ac:dyDescent="0.25">
      <c r="A544" s="6">
        <v>450547.78700000001</v>
      </c>
      <c r="B544" s="6">
        <v>25.894770000000001</v>
      </c>
      <c r="C544" s="6">
        <v>14.411263999999999</v>
      </c>
      <c r="D544" s="6">
        <v>-0.111957</v>
      </c>
      <c r="E544" s="6">
        <v>35.343201999999998</v>
      </c>
      <c r="F544" s="6">
        <v>21.763546000000002</v>
      </c>
      <c r="G544" s="6">
        <v>85.753356999999994</v>
      </c>
      <c r="H544" s="6">
        <v>14.5</v>
      </c>
      <c r="I544" s="6">
        <v>56.313937000000003</v>
      </c>
      <c r="L544" s="5">
        <f t="shared" si="80"/>
        <v>9.0922098016872914E-4</v>
      </c>
      <c r="M544" s="6">
        <f>249.088908333*(E544-AVERAGE('raw Data'!$Y$2:$Y$2801))</f>
        <v>8733.2577506350608</v>
      </c>
      <c r="N544" s="5" t="s">
        <v>18</v>
      </c>
      <c r="O544" s="5">
        <f>L544/(PI()*('ugly don''t look!'!$J$7^2)/4)</f>
        <v>1.8124497405260778</v>
      </c>
      <c r="P544" s="6">
        <f>-M544/'ugly don''t look!'!$H$7</f>
        <v>-8186.405840490308</v>
      </c>
      <c r="Q544" s="6">
        <f>-'ugly don''t look!'!$J$7/4*P544</f>
        <v>51.723758701677887</v>
      </c>
      <c r="R544" s="5">
        <f t="shared" si="81"/>
        <v>0.59467937799730419</v>
      </c>
      <c r="S544" s="5">
        <f t="shared" si="82"/>
        <v>3.945917225309389</v>
      </c>
      <c r="U544" s="6">
        <v>447757.04100000003</v>
      </c>
      <c r="V544" s="6">
        <v>24.870645</v>
      </c>
      <c r="W544" s="6">
        <v>12.856337</v>
      </c>
      <c r="X544" s="6">
        <v>9.2711740000000002</v>
      </c>
      <c r="Y544" s="6">
        <v>0.37365999999999999</v>
      </c>
      <c r="Z544" s="6">
        <v>21.350650000000002</v>
      </c>
      <c r="AA544" s="6">
        <v>85.795412999999996</v>
      </c>
      <c r="AB544" s="6">
        <v>13</v>
      </c>
      <c r="AC544" s="6">
        <v>43.717807000000001</v>
      </c>
      <c r="AE544" s="5">
        <f>0.000063090994667*'raw Data'!W544</f>
        <v>8.1111908910415484E-4</v>
      </c>
      <c r="AF544" s="6">
        <f>249.088908333*('raw Data'!X544-AVERAGE('raw Data'!$D$2:$D$3001))</f>
        <v>2325.6098178964448</v>
      </c>
      <c r="AG544" s="5"/>
      <c r="AH544" s="6">
        <f>AE544/(PI()*('ugly don''t look!'!$K$7^2)/4)</f>
        <v>0.72982240320690561</v>
      </c>
      <c r="AI544" s="6">
        <f>-AF544/'ugly don''t look!'!$I$7</f>
        <v>-2543.3178235962869</v>
      </c>
      <c r="AJ544" s="6">
        <f>-'ugly don''t look!'!$K$7/4*AI544</f>
        <v>23.918250974337742</v>
      </c>
      <c r="AK544" s="5">
        <f t="shared" si="83"/>
        <v>-0.31495405771608903</v>
      </c>
      <c r="AL544" s="5">
        <f t="shared" si="84"/>
        <v>3.1746418066071143</v>
      </c>
      <c r="AN544" s="6">
        <f>S544-'ugly don''t look!'!$M$5</f>
        <v>0.16730266454131693</v>
      </c>
      <c r="AO544" s="6">
        <f t="shared" si="88"/>
        <v>0.59467937799730419</v>
      </c>
      <c r="AP544" s="6">
        <f t="shared" si="89"/>
        <v>3.945917225309389</v>
      </c>
      <c r="AQ544" s="6">
        <f t="shared" si="85"/>
        <v>-9.8941619207958881E-2</v>
      </c>
      <c r="AV544" s="6">
        <f t="shared" si="86"/>
        <v>-0.34873485895942435</v>
      </c>
      <c r="AW544" s="6">
        <f t="shared" si="87"/>
        <v>-0.31495405771608903</v>
      </c>
    </row>
    <row r="545" spans="1:49" x14ac:dyDescent="0.25">
      <c r="A545" s="6">
        <v>450549.23200000002</v>
      </c>
      <c r="B545" s="6">
        <v>25.7362</v>
      </c>
      <c r="C545" s="6">
        <v>14.417483000000001</v>
      </c>
      <c r="D545" s="6">
        <v>-0.116073</v>
      </c>
      <c r="E545" s="6">
        <v>35.341340000000002</v>
      </c>
      <c r="F545" s="6">
        <v>21.688274</v>
      </c>
      <c r="G545" s="6">
        <v>85.755681999999993</v>
      </c>
      <c r="H545" s="6">
        <v>14.5</v>
      </c>
      <c r="I545" s="6">
        <v>56.347166000000001</v>
      </c>
      <c r="L545" s="5">
        <f t="shared" si="80"/>
        <v>9.0961334306456328E-4</v>
      </c>
      <c r="M545" s="6">
        <f>249.088908333*(E545-AVERAGE('raw Data'!$Y$2:$Y$2801))</f>
        <v>8732.7939470877463</v>
      </c>
      <c r="N545" s="5" t="s">
        <v>18</v>
      </c>
      <c r="O545" s="5">
        <f>L545/(PI()*('ugly don''t look!'!$J$7^2)/4)</f>
        <v>1.8132318804505378</v>
      </c>
      <c r="P545" s="6">
        <f>-M545/'ugly don''t look!'!$H$7</f>
        <v>-8185.9710790098861</v>
      </c>
      <c r="Q545" s="6">
        <f>-'ugly don''t look!'!$J$7/4*P545</f>
        <v>51.721011769954217</v>
      </c>
      <c r="R545" s="5">
        <f t="shared" si="81"/>
        <v>0.59511082235362478</v>
      </c>
      <c r="S545" s="5">
        <f t="shared" si="82"/>
        <v>3.9458641161630919</v>
      </c>
      <c r="U545" s="6">
        <v>447760.04879999999</v>
      </c>
      <c r="V545" s="6">
        <v>24.851082999999999</v>
      </c>
      <c r="W545" s="6">
        <v>12.960214000000001</v>
      </c>
      <c r="X545" s="6">
        <v>9.1957090000000008</v>
      </c>
      <c r="Y545" s="6">
        <v>0.330428</v>
      </c>
      <c r="Z545" s="6">
        <v>21.439744000000001</v>
      </c>
      <c r="AA545" s="6">
        <v>85.797421999999997</v>
      </c>
      <c r="AB545" s="6">
        <v>13</v>
      </c>
      <c r="AC545" s="6">
        <v>43.705401000000002</v>
      </c>
      <c r="AE545" s="5">
        <f>0.000063090994667*'raw Data'!W545</f>
        <v>8.1767279235717887E-4</v>
      </c>
      <c r="AF545" s="6">
        <f>249.088908333*('raw Data'!X545-AVERAGE('raw Data'!$D$2:$D$3001))</f>
        <v>2306.8123234290956</v>
      </c>
      <c r="AG545" s="5"/>
      <c r="AH545" s="6">
        <f>AE545/(PI()*('ugly don''t look!'!$K$7^2)/4)</f>
        <v>0.73571924316823556</v>
      </c>
      <c r="AI545" s="6">
        <f>-AF545/'ugly don''t look!'!$I$7</f>
        <v>-2522.7606336713643</v>
      </c>
      <c r="AJ545" s="6">
        <f>-'ugly don''t look!'!$K$7/4*AI545</f>
        <v>23.724923965267298</v>
      </c>
      <c r="AK545" s="5">
        <f t="shared" si="83"/>
        <v>-0.30690669611544857</v>
      </c>
      <c r="AL545" s="5">
        <f t="shared" si="84"/>
        <v>3.1665261396549149</v>
      </c>
      <c r="AN545" s="6">
        <f>S545-'ugly don''t look!'!$M$5</f>
        <v>0.16724955539501973</v>
      </c>
      <c r="AO545" s="6">
        <f t="shared" si="88"/>
        <v>0.59511082235362478</v>
      </c>
      <c r="AP545" s="6">
        <f t="shared" si="89"/>
        <v>3.9458641161630919</v>
      </c>
      <c r="AQ545" s="6">
        <f t="shared" si="85"/>
        <v>-9.9271601931945314E-2</v>
      </c>
      <c r="AV545" s="6">
        <f t="shared" si="86"/>
        <v>-0.35685052591162369</v>
      </c>
      <c r="AW545" s="6">
        <f t="shared" si="87"/>
        <v>-0.30690669611544857</v>
      </c>
    </row>
    <row r="546" spans="1:49" x14ac:dyDescent="0.25">
      <c r="A546" s="6">
        <v>450550.52010000002</v>
      </c>
      <c r="B546" s="6">
        <v>25.670366000000001</v>
      </c>
      <c r="C546" s="6">
        <v>14.445663</v>
      </c>
      <c r="D546" s="6">
        <v>-0.109331</v>
      </c>
      <c r="E546" s="6">
        <v>35.352514999999997</v>
      </c>
      <c r="F546" s="6">
        <v>21.619323999999999</v>
      </c>
      <c r="G546" s="6">
        <v>85.749348999999995</v>
      </c>
      <c r="H546" s="6">
        <v>14.5</v>
      </c>
      <c r="I546" s="6">
        <v>56.350901</v>
      </c>
      <c r="L546" s="5">
        <f t="shared" si="80"/>
        <v>9.1139124729427924E-4</v>
      </c>
      <c r="M546" s="6">
        <f>249.088908333*(E546-AVERAGE('raw Data'!$Y$2:$Y$2801))</f>
        <v>8735.5775156383661</v>
      </c>
      <c r="N546" s="5" t="s">
        <v>18</v>
      </c>
      <c r="O546" s="5">
        <f>L546/(PI()*('ugly don''t look!'!$J$7^2)/4)</f>
        <v>1.8167759716342133</v>
      </c>
      <c r="P546" s="6">
        <f>-M546/'ugly don''t look!'!$H$7</f>
        <v>-8188.5803483674226</v>
      </c>
      <c r="Q546" s="6">
        <f>-'ugly don''t look!'!$J$7/4*P546</f>
        <v>51.737497786072467</v>
      </c>
      <c r="R546" s="5">
        <f t="shared" si="81"/>
        <v>0.59706348606907322</v>
      </c>
      <c r="S546" s="5">
        <f t="shared" si="82"/>
        <v>3.9461828142833055</v>
      </c>
      <c r="U546" s="6">
        <v>447761.28330000001</v>
      </c>
      <c r="V546" s="6">
        <v>24.806052000000001</v>
      </c>
      <c r="W546" s="6">
        <v>12.935193999999999</v>
      </c>
      <c r="X546" s="6">
        <v>9.1836850000000005</v>
      </c>
      <c r="Y546" s="6">
        <v>0.33527099999999999</v>
      </c>
      <c r="Z546" s="6">
        <v>21.416789999999999</v>
      </c>
      <c r="AA546" s="6">
        <v>85.792884000000001</v>
      </c>
      <c r="AB546" s="6">
        <v>13</v>
      </c>
      <c r="AC546" s="6">
        <v>43.751246000000002</v>
      </c>
      <c r="AE546" s="5">
        <f>0.000063090994667*'raw Data'!W546</f>
        <v>8.160942556706104E-4</v>
      </c>
      <c r="AF546" s="6">
        <f>249.088908333*('raw Data'!X546-AVERAGE('raw Data'!$D$2:$D$3001))</f>
        <v>2303.8172783952996</v>
      </c>
      <c r="AG546" s="5"/>
      <c r="AH546" s="6">
        <f>AE546/(PI()*('ugly don''t look!'!$K$7^2)/4)</f>
        <v>0.73429891974887918</v>
      </c>
      <c r="AI546" s="6">
        <f>-AF546/'ugly don''t look!'!$I$7</f>
        <v>-2519.4852125932848</v>
      </c>
      <c r="AJ546" s="6">
        <f>-'ugly don''t look!'!$K$7/4*AI546</f>
        <v>23.69412075905166</v>
      </c>
      <c r="AK546" s="5">
        <f t="shared" si="83"/>
        <v>-0.30883908565614709</v>
      </c>
      <c r="AL546" s="5">
        <f t="shared" si="84"/>
        <v>3.1652269481284958</v>
      </c>
      <c r="AN546" s="6">
        <f>S546-'ugly don''t look!'!$M$5</f>
        <v>0.16756825351523341</v>
      </c>
      <c r="AO546" s="6">
        <f t="shared" si="88"/>
        <v>0.59706348606907322</v>
      </c>
      <c r="AP546" s="6">
        <f t="shared" si="89"/>
        <v>3.9461828142833055</v>
      </c>
      <c r="AQ546" s="6">
        <f t="shared" si="85"/>
        <v>-0.10020599932914862</v>
      </c>
      <c r="AV546" s="6">
        <f t="shared" si="86"/>
        <v>-0.3581497174380428</v>
      </c>
      <c r="AW546" s="6">
        <f t="shared" si="87"/>
        <v>-0.30883908565614709</v>
      </c>
    </row>
    <row r="547" spans="1:49" x14ac:dyDescent="0.25">
      <c r="A547" s="6">
        <v>450551.62400000001</v>
      </c>
      <c r="B547" s="6">
        <v>25.596418</v>
      </c>
      <c r="C547" s="6">
        <v>14.442780000000001</v>
      </c>
      <c r="D547" s="6">
        <v>-9.5453999999999997E-2</v>
      </c>
      <c r="E547" s="6">
        <v>35.381014</v>
      </c>
      <c r="F547" s="6">
        <v>21.644361</v>
      </c>
      <c r="G547" s="6">
        <v>85.754137999999998</v>
      </c>
      <c r="H547" s="6">
        <v>14.5</v>
      </c>
      <c r="I547" s="6">
        <v>56.368566000000001</v>
      </c>
      <c r="L547" s="5">
        <f t="shared" si="80"/>
        <v>9.1120935595665441E-4</v>
      </c>
      <c r="M547" s="6">
        <f>249.088908333*(E547-AVERAGE('raw Data'!$Y$2:$Y$2801))</f>
        <v>8742.6763004369495</v>
      </c>
      <c r="N547" s="5" t="s">
        <v>18</v>
      </c>
      <c r="O547" s="5">
        <f>L547/(PI()*('ugly don''t look!'!$J$7^2)/4)</f>
        <v>1.8164133877136126</v>
      </c>
      <c r="P547" s="6">
        <f>-M547/'ugly don''t look!'!$H$7</f>
        <v>-8195.2346273312232</v>
      </c>
      <c r="Q547" s="6">
        <f>-'ugly don''t look!'!$J$7/4*P547</f>
        <v>51.779541184135503</v>
      </c>
      <c r="R547" s="5">
        <f t="shared" si="81"/>
        <v>0.59686389068004042</v>
      </c>
      <c r="S547" s="5">
        <f t="shared" si="82"/>
        <v>3.946995113413827</v>
      </c>
      <c r="U547" s="6">
        <v>447761.79200000002</v>
      </c>
      <c r="V547" s="6">
        <v>24.947782</v>
      </c>
      <c r="W547" s="6">
        <v>12.935873000000001</v>
      </c>
      <c r="X547" s="6">
        <v>9.1650869999999998</v>
      </c>
      <c r="Y547" s="6">
        <v>0.338084</v>
      </c>
      <c r="Z547" s="6">
        <v>21.316082000000002</v>
      </c>
      <c r="AA547" s="6">
        <v>85.784775999999994</v>
      </c>
      <c r="AB547" s="6">
        <v>13</v>
      </c>
      <c r="AC547" s="6">
        <v>43.761561999999998</v>
      </c>
      <c r="AE547" s="5">
        <f>0.000063090994667*'raw Data'!W547</f>
        <v>8.1613709445598934E-4</v>
      </c>
      <c r="AF547" s="6">
        <f>249.088908333*('raw Data'!X547-AVERAGE('raw Data'!$D$2:$D$3001))</f>
        <v>2299.1847228781226</v>
      </c>
      <c r="AG547" s="5"/>
      <c r="AH547" s="6">
        <f>AE547/(PI()*('ugly don''t look!'!$K$7^2)/4)</f>
        <v>0.73433746489683061</v>
      </c>
      <c r="AI547" s="6">
        <f>-AF547/'ugly don''t look!'!$I$7</f>
        <v>-2514.4189882744122</v>
      </c>
      <c r="AJ547" s="6">
        <f>-'ugly don''t look!'!$K$7/4*AI547</f>
        <v>23.64647621237847</v>
      </c>
      <c r="AK547" s="5">
        <f t="shared" si="83"/>
        <v>-0.30878659458570484</v>
      </c>
      <c r="AL547" s="5">
        <f t="shared" si="84"/>
        <v>3.1632141064742996</v>
      </c>
      <c r="AN547" s="6">
        <f>S547-'ugly don''t look!'!$M$5</f>
        <v>0.16838055264575491</v>
      </c>
      <c r="AO547" s="6">
        <f t="shared" si="88"/>
        <v>0.59686389068004042</v>
      </c>
      <c r="AP547" s="6">
        <f t="shared" si="89"/>
        <v>3.946995113413827</v>
      </c>
      <c r="AQ547" s="6">
        <f t="shared" si="85"/>
        <v>-9.9265612558489508E-2</v>
      </c>
      <c r="AV547" s="6">
        <f t="shared" si="86"/>
        <v>-0.36016255909223904</v>
      </c>
      <c r="AW547" s="6">
        <f t="shared" si="87"/>
        <v>-0.30878659458570484</v>
      </c>
    </row>
    <row r="548" spans="1:49" x14ac:dyDescent="0.25">
      <c r="A548" s="6">
        <v>450552.99800000002</v>
      </c>
      <c r="B548" s="6">
        <v>25.666314</v>
      </c>
      <c r="C548" s="6">
        <v>14.468059</v>
      </c>
      <c r="D548" s="6">
        <v>-8.2238000000000006E-2</v>
      </c>
      <c r="E548" s="6">
        <v>35.347299999999997</v>
      </c>
      <c r="F548" s="6">
        <v>21.601420999999998</v>
      </c>
      <c r="G548" s="6">
        <v>85.748065999999994</v>
      </c>
      <c r="H548" s="6">
        <v>14.5</v>
      </c>
      <c r="I548" s="6">
        <v>56.369503999999999</v>
      </c>
      <c r="L548" s="5">
        <f t="shared" si="80"/>
        <v>9.128042332108414E-4</v>
      </c>
      <c r="M548" s="6">
        <f>249.088908333*(E548-AVERAGE('raw Data'!$Y$2:$Y$2801))</f>
        <v>8734.2785169814106</v>
      </c>
      <c r="N548" s="5" t="s">
        <v>18</v>
      </c>
      <c r="O548" s="5">
        <f>L548/(PI()*('ugly don''t look!'!$J$7^2)/4)</f>
        <v>1.8195926311852995</v>
      </c>
      <c r="P548" s="6">
        <f>-M548/'ugly don''t look!'!$H$7</f>
        <v>-8187.362689333906</v>
      </c>
      <c r="Q548" s="6">
        <f>-'ugly don''t look!'!$J$7/4*P548</f>
        <v>51.729804311883953</v>
      </c>
      <c r="R548" s="5">
        <f t="shared" si="81"/>
        <v>0.59861264701618433</v>
      </c>
      <c r="S548" s="5">
        <f t="shared" si="82"/>
        <v>3.9460341011334177</v>
      </c>
      <c r="U548" s="6">
        <v>447763.61499999999</v>
      </c>
      <c r="V548" s="6">
        <v>24.831520999999999</v>
      </c>
      <c r="W548" s="6">
        <v>12.902621999999999</v>
      </c>
      <c r="X548" s="6">
        <v>9.1479789999999994</v>
      </c>
      <c r="Y548" s="6">
        <v>0.34408100000000003</v>
      </c>
      <c r="Z548" s="6">
        <v>21.407164000000002</v>
      </c>
      <c r="AA548" s="6">
        <v>85.788094999999998</v>
      </c>
      <c r="AB548" s="6">
        <v>13</v>
      </c>
      <c r="AC548" s="6">
        <v>43.842989000000003</v>
      </c>
      <c r="AE548" s="5">
        <f>0.000063090994667*'raw Data'!W548</f>
        <v>8.1403925579231692E-4</v>
      </c>
      <c r="AF548" s="6">
        <f>249.088908333*('raw Data'!X548-AVERAGE('raw Data'!$D$2:$D$3001))</f>
        <v>2294.9233098343611</v>
      </c>
      <c r="AG548" s="5"/>
      <c r="AH548" s="6">
        <f>AE548/(PI()*('ugly don''t look!'!$K$7^2)/4)</f>
        <v>0.73244988799766919</v>
      </c>
      <c r="AI548" s="6">
        <f>-AF548/'ugly don''t look!'!$I$7</f>
        <v>-2509.7586503000448</v>
      </c>
      <c r="AJ548" s="6">
        <f>-'ugly don''t look!'!$K$7/4*AI548</f>
        <v>23.602648762949226</v>
      </c>
      <c r="AK548" s="5">
        <f t="shared" si="83"/>
        <v>-0.31136035272101353</v>
      </c>
      <c r="AL548" s="5">
        <f t="shared" si="84"/>
        <v>3.1613589414517951</v>
      </c>
      <c r="AN548" s="6">
        <f>S548-'ugly don''t look!'!$M$5</f>
        <v>0.16741954036534556</v>
      </c>
      <c r="AO548" s="6">
        <f t="shared" si="88"/>
        <v>0.59861264701618433</v>
      </c>
      <c r="AP548" s="6">
        <f t="shared" si="89"/>
        <v>3.9460341011334177</v>
      </c>
      <c r="AQ548" s="6">
        <f t="shared" si="85"/>
        <v>-0.10134886555476799</v>
      </c>
      <c r="AV548" s="6">
        <f t="shared" si="86"/>
        <v>-0.36201772411474353</v>
      </c>
      <c r="AW548" s="6">
        <f t="shared" si="87"/>
        <v>-0.31136035272101353</v>
      </c>
    </row>
    <row r="549" spans="1:49" x14ac:dyDescent="0.25">
      <c r="A549" s="6">
        <v>450553.29109999997</v>
      </c>
      <c r="B549" s="6">
        <v>25.712228</v>
      </c>
      <c r="C549" s="6">
        <v>14.475896000000001</v>
      </c>
      <c r="D549" s="6">
        <v>-7.9229999999999995E-2</v>
      </c>
      <c r="E549" s="6">
        <v>35.387886999999999</v>
      </c>
      <c r="F549" s="6">
        <v>21.660277000000001</v>
      </c>
      <c r="G549" s="6">
        <v>85.745852999999997</v>
      </c>
      <c r="H549" s="6">
        <v>14.5</v>
      </c>
      <c r="I549" s="6">
        <v>56.364218000000001</v>
      </c>
      <c r="L549" s="5">
        <f t="shared" si="80"/>
        <v>9.1329867733604673E-4</v>
      </c>
      <c r="M549" s="6">
        <f>249.088908333*(E549-AVERAGE('raw Data'!$Y$2:$Y$2801))</f>
        <v>8744.388288503922</v>
      </c>
      <c r="N549" s="5" t="s">
        <v>18</v>
      </c>
      <c r="O549" s="5">
        <f>L549/(PI()*('ugly don''t look!'!$J$7^2)/4)</f>
        <v>1.8205782608022785</v>
      </c>
      <c r="P549" s="6">
        <f>-M549/'ugly don''t look!'!$H$7</f>
        <v>-8196.8394155454844</v>
      </c>
      <c r="Q549" s="6">
        <f>-'ugly don''t look!'!$J$7/4*P549</f>
        <v>51.789680637270259</v>
      </c>
      <c r="R549" s="5">
        <f t="shared" si="81"/>
        <v>0.59915417634011536</v>
      </c>
      <c r="S549" s="5">
        <f t="shared" si="82"/>
        <v>3.9471909139226815</v>
      </c>
      <c r="U549" s="6">
        <v>447765.799</v>
      </c>
      <c r="V549" s="6">
        <v>24.823948000000001</v>
      </c>
      <c r="W549" s="6">
        <v>12.869438000000001</v>
      </c>
      <c r="X549" s="6">
        <v>9.1391960000000001</v>
      </c>
      <c r="Y549" s="6">
        <v>0.31625300000000001</v>
      </c>
      <c r="Z549" s="6">
        <v>21.389762000000001</v>
      </c>
      <c r="AA549" s="6">
        <v>85.796584999999993</v>
      </c>
      <c r="AB549" s="6">
        <v>13</v>
      </c>
      <c r="AC549" s="6">
        <v>43.956394000000003</v>
      </c>
      <c r="AE549" s="5">
        <f>0.000063090994667*'raw Data'!W549</f>
        <v>8.1194564422528727E-4</v>
      </c>
      <c r="AF549" s="6">
        <f>249.088908333*('raw Data'!X549-AVERAGE('raw Data'!$D$2:$D$3001))</f>
        <v>2292.7355619524724</v>
      </c>
      <c r="AG549" s="5"/>
      <c r="AH549" s="6">
        <f>AE549/(PI()*('ugly don''t look!'!$K$7^2)/4)</f>
        <v>0.73056611452253262</v>
      </c>
      <c r="AI549" s="6">
        <f>-AF549/'ugly don''t look!'!$I$7</f>
        <v>-2507.3661001230012</v>
      </c>
      <c r="AJ549" s="6">
        <f>-'ugly don''t look!'!$K$7/4*AI549</f>
        <v>23.580148383691746</v>
      </c>
      <c r="AK549" s="5">
        <f t="shared" si="83"/>
        <v>-0.31393554603801171</v>
      </c>
      <c r="AL549" s="5">
        <f t="shared" si="84"/>
        <v>3.1604051878668531</v>
      </c>
      <c r="AN549" s="6">
        <f>S549-'ugly don''t look!'!$M$5</f>
        <v>0.16857635315460939</v>
      </c>
      <c r="AO549" s="6">
        <f t="shared" si="88"/>
        <v>0.59915417634011536</v>
      </c>
      <c r="AP549" s="6">
        <f t="shared" si="89"/>
        <v>3.9471909139226815</v>
      </c>
      <c r="AQ549" s="6">
        <f t="shared" si="85"/>
        <v>-0.10053957188157073</v>
      </c>
      <c r="AV549" s="6">
        <f t="shared" si="86"/>
        <v>-0.36297147769968552</v>
      </c>
      <c r="AW549" s="6">
        <f t="shared" si="87"/>
        <v>-0.31393554603801171</v>
      </c>
    </row>
    <row r="550" spans="1:49" x14ac:dyDescent="0.25">
      <c r="A550" s="6">
        <v>450555.32610000001</v>
      </c>
      <c r="B550" s="6">
        <v>25.698581999999998</v>
      </c>
      <c r="C550" s="6">
        <v>14.510564</v>
      </c>
      <c r="D550" s="6">
        <v>-8.0115000000000006E-2</v>
      </c>
      <c r="E550" s="6">
        <v>35.410108000000001</v>
      </c>
      <c r="F550" s="6">
        <v>21.692851000000001</v>
      </c>
      <c r="G550" s="6">
        <v>85.750390999999993</v>
      </c>
      <c r="H550" s="6">
        <v>14.5</v>
      </c>
      <c r="I550" s="6">
        <v>56.330162999999999</v>
      </c>
      <c r="L550" s="5">
        <f t="shared" si="80"/>
        <v>9.1548591593916225E-4</v>
      </c>
      <c r="M550" s="6">
        <f>249.088908333*(E550-AVERAGE('raw Data'!$Y$2:$Y$2801))</f>
        <v>8749.9232931359893</v>
      </c>
      <c r="N550" s="5" t="s">
        <v>18</v>
      </c>
      <c r="O550" s="5">
        <f>L550/(PI()*('ugly don''t look!'!$J$7^2)/4)</f>
        <v>1.824938323015042</v>
      </c>
      <c r="P550" s="6">
        <f>-M550/'ugly don''t look!'!$H$7</f>
        <v>-8202.0278338357602</v>
      </c>
      <c r="Q550" s="6">
        <f>-'ugly don''t look!'!$J$7/4*P550</f>
        <v>51.822462361132793</v>
      </c>
      <c r="R550" s="5">
        <f t="shared" si="81"/>
        <v>0.60154619085517425</v>
      </c>
      <c r="S550" s="5">
        <f t="shared" si="82"/>
        <v>3.9478236915876868</v>
      </c>
      <c r="U550" s="6">
        <v>447766.53899999999</v>
      </c>
      <c r="V550" s="6">
        <v>24.756029999999999</v>
      </c>
      <c r="W550" s="6">
        <v>12.863797</v>
      </c>
      <c r="X550" s="6">
        <v>9.1243599999999994</v>
      </c>
      <c r="Y550" s="6">
        <v>0.31614199999999998</v>
      </c>
      <c r="Z550" s="6">
        <v>21.454923000000001</v>
      </c>
      <c r="AA550" s="6">
        <v>85.789908999999994</v>
      </c>
      <c r="AB550" s="6">
        <v>13</v>
      </c>
      <c r="AC550" s="6">
        <v>43.994703999999999</v>
      </c>
      <c r="AE550" s="5">
        <f>0.000063090994667*'raw Data'!W550</f>
        <v>8.115897479243707E-4</v>
      </c>
      <c r="AF550" s="6">
        <f>249.088908333*('raw Data'!X550-AVERAGE('raw Data'!$D$2:$D$3001))</f>
        <v>2289.0400789084442</v>
      </c>
      <c r="AG550" s="5"/>
      <c r="AH550" s="6">
        <f>AE550/(PI()*('ugly don''t look!'!$K$7^2)/4)</f>
        <v>0.73024588892666575</v>
      </c>
      <c r="AI550" s="6">
        <f>-AF550/'ugly don''t look!'!$I$7</f>
        <v>-2503.3246707222706</v>
      </c>
      <c r="AJ550" s="6">
        <f>-'ugly don''t look!'!$K$7/4*AI550</f>
        <v>23.542141367106986</v>
      </c>
      <c r="AK550" s="5">
        <f t="shared" si="83"/>
        <v>-0.31437396740946821</v>
      </c>
      <c r="AL550" s="5">
        <f t="shared" si="84"/>
        <v>3.1587920648616907</v>
      </c>
      <c r="AN550" s="6">
        <f>S550-'ugly don''t look!'!$M$5</f>
        <v>0.16920913081961464</v>
      </c>
      <c r="AO550" s="6">
        <f t="shared" si="88"/>
        <v>0.60154619085517425</v>
      </c>
      <c r="AP550" s="6">
        <f t="shared" si="89"/>
        <v>3.9478236915876868</v>
      </c>
      <c r="AQ550" s="6">
        <f t="shared" si="85"/>
        <v>-0.10144183716466895</v>
      </c>
      <c r="AV550" s="6">
        <f t="shared" si="86"/>
        <v>-0.36458460070484788</v>
      </c>
      <c r="AW550" s="6">
        <f t="shared" si="87"/>
        <v>-0.31437396740946821</v>
      </c>
    </row>
    <row r="551" spans="1:49" x14ac:dyDescent="0.25">
      <c r="A551" s="6">
        <v>450556.93160000001</v>
      </c>
      <c r="B551" s="6">
        <v>25.67756</v>
      </c>
      <c r="C551" s="6">
        <v>14.535767999999999</v>
      </c>
      <c r="D551" s="6">
        <v>-7.2245000000000004E-2</v>
      </c>
      <c r="E551" s="6">
        <v>35.452632999999999</v>
      </c>
      <c r="F551" s="6">
        <v>21.549966000000001</v>
      </c>
      <c r="G551" s="6">
        <v>85.753337999999999</v>
      </c>
      <c r="H551" s="6">
        <v>14.5</v>
      </c>
      <c r="I551" s="6">
        <v>56.291499000000002</v>
      </c>
      <c r="L551" s="5">
        <f t="shared" si="80"/>
        <v>9.1707606136874923E-4</v>
      </c>
      <c r="M551" s="6">
        <f>249.088908333*(E551-AVERAGE('raw Data'!$Y$2:$Y$2801))</f>
        <v>8760.5157989628497</v>
      </c>
      <c r="N551" s="5" t="s">
        <v>18</v>
      </c>
      <c r="O551" s="5">
        <f>L551/(PI()*('ugly don''t look!'!$J$7^2)/4)</f>
        <v>1.8281081340226133</v>
      </c>
      <c r="P551" s="6">
        <f>-M551/'ugly don''t look!'!$H$7</f>
        <v>-8211.9570668943106</v>
      </c>
      <c r="Q551" s="6">
        <f>-'ugly don''t look!'!$J$7/4*P551</f>
        <v>51.885197737904981</v>
      </c>
      <c r="R551" s="5">
        <f t="shared" si="81"/>
        <v>0.60328162556174181</v>
      </c>
      <c r="S551" s="5">
        <f t="shared" si="82"/>
        <v>3.9490335421303491</v>
      </c>
      <c r="U551" s="6">
        <v>447768.21899999998</v>
      </c>
      <c r="V551" s="6">
        <v>24.806229999999999</v>
      </c>
      <c r="W551" s="6">
        <v>12.848366</v>
      </c>
      <c r="X551" s="6">
        <v>9.1087419999999995</v>
      </c>
      <c r="Y551" s="6">
        <v>0.29764499999999999</v>
      </c>
      <c r="Z551" s="6">
        <v>21.372495000000001</v>
      </c>
      <c r="AA551" s="6">
        <v>85.795051000000001</v>
      </c>
      <c r="AB551" s="6">
        <v>13</v>
      </c>
      <c r="AC551" s="6">
        <v>44.089314999999999</v>
      </c>
      <c r="AE551" s="5">
        <f>0.000063090994667*'raw Data'!W551</f>
        <v>8.1061619078566418E-4</v>
      </c>
      <c r="AF551" s="6">
        <f>249.088908333*('raw Data'!X551-AVERAGE('raw Data'!$D$2:$D$3001))</f>
        <v>2285.1498083380993</v>
      </c>
      <c r="AG551" s="5"/>
      <c r="AH551" s="6">
        <f>AE551/(PI()*('ugly don''t look!'!$K$7^2)/4)</f>
        <v>0.72936990928301715</v>
      </c>
      <c r="AI551" s="6">
        <f>-AF551/'ugly don''t look!'!$I$7</f>
        <v>-2499.0702190924094</v>
      </c>
      <c r="AJ551" s="6">
        <f>-'ugly don''t look!'!$K$7/4*AI551</f>
        <v>23.502131014921702</v>
      </c>
      <c r="AK551" s="5">
        <f t="shared" si="83"/>
        <v>-0.31557425552623303</v>
      </c>
      <c r="AL551" s="5">
        <f t="shared" si="84"/>
        <v>3.1570910985248255</v>
      </c>
      <c r="AN551" s="6">
        <f>S551-'ugly don''t look!'!$M$5</f>
        <v>0.17041898136227696</v>
      </c>
      <c r="AO551" s="6">
        <f t="shared" si="88"/>
        <v>0.60328162556174181</v>
      </c>
      <c r="AP551" s="6">
        <f t="shared" si="89"/>
        <v>3.9490335421303491</v>
      </c>
      <c r="AQ551" s="6">
        <f t="shared" si="85"/>
        <v>-0.10134567836235339</v>
      </c>
      <c r="AV551" s="6">
        <f t="shared" si="86"/>
        <v>-0.36628556704171311</v>
      </c>
      <c r="AW551" s="6">
        <f t="shared" si="87"/>
        <v>-0.31557425552623303</v>
      </c>
    </row>
    <row r="552" spans="1:49" x14ac:dyDescent="0.25">
      <c r="A552" s="6">
        <v>450559.18800000002</v>
      </c>
      <c r="B552" s="6">
        <v>25.613939999999999</v>
      </c>
      <c r="C552" s="6">
        <v>14.565591</v>
      </c>
      <c r="D552" s="6">
        <v>-7.1862999999999996E-2</v>
      </c>
      <c r="E552" s="6">
        <v>35.456823999999997</v>
      </c>
      <c r="F552" s="6">
        <v>21.551445999999999</v>
      </c>
      <c r="G552" s="6">
        <v>85.756825000000006</v>
      </c>
      <c r="H552" s="6">
        <v>14.5</v>
      </c>
      <c r="I552" s="6">
        <v>56.220190000000002</v>
      </c>
      <c r="L552" s="5">
        <f t="shared" si="80"/>
        <v>9.189576241027032E-4</v>
      </c>
      <c r="M552" s="6">
        <f>249.088908333*(E552-AVERAGE('raw Data'!$Y$2:$Y$2801))</f>
        <v>8761.5597305776737</v>
      </c>
      <c r="N552" s="5" t="s">
        <v>18</v>
      </c>
      <c r="O552" s="5">
        <f>L552/(PI()*('ugly don''t look!'!$J$7^2)/4)</f>
        <v>1.8318588590535134</v>
      </c>
      <c r="P552" s="6">
        <f>-M552/'ugly don''t look!'!$H$7</f>
        <v>-8212.9356304627618</v>
      </c>
      <c r="Q552" s="6">
        <f>-'ugly don''t look!'!$J$7/4*P552</f>
        <v>51.891380547171345</v>
      </c>
      <c r="R552" s="5">
        <f t="shared" si="81"/>
        <v>0.60533122128269379</v>
      </c>
      <c r="S552" s="5">
        <f t="shared" si="82"/>
        <v>3.9491526982901659</v>
      </c>
      <c r="U552" s="6">
        <v>447768.67109999998</v>
      </c>
      <c r="V552" s="6">
        <v>24.839449999999999</v>
      </c>
      <c r="W552" s="6">
        <v>12.842212999999999</v>
      </c>
      <c r="X552" s="6">
        <v>9.1239039999999996</v>
      </c>
      <c r="Y552" s="6">
        <v>0.29863299999999998</v>
      </c>
      <c r="Z552" s="6">
        <v>21.388045999999999</v>
      </c>
      <c r="AA552" s="6">
        <v>85.795654999999996</v>
      </c>
      <c r="AB552" s="6">
        <v>13</v>
      </c>
      <c r="AC552" s="6">
        <v>44.119186999999997</v>
      </c>
      <c r="AE552" s="5">
        <f>0.000063090994667*'raw Data'!W552</f>
        <v>8.1022799189547803E-4</v>
      </c>
      <c r="AF552" s="6">
        <f>249.088908333*('raw Data'!X552-AVERAGE('raw Data'!$D$2:$D$3001))</f>
        <v>2288.9264943662442</v>
      </c>
      <c r="AG552" s="5"/>
      <c r="AH552" s="6">
        <f>AE552/(PI()*('ugly don''t look!'!$K$7^2)/4)</f>
        <v>0.72902061871549917</v>
      </c>
      <c r="AI552" s="6">
        <f>-AF552/'ugly don''t look!'!$I$7</f>
        <v>-2503.2004531564353</v>
      </c>
      <c r="AJ552" s="6">
        <f>-'ugly don''t look!'!$K$7/4*AI552</f>
        <v>23.540973181641725</v>
      </c>
      <c r="AK552" s="5">
        <f t="shared" si="83"/>
        <v>-0.31605326381309573</v>
      </c>
      <c r="AL552" s="5">
        <f t="shared" si="84"/>
        <v>3.1587424425936357</v>
      </c>
      <c r="AN552" s="6">
        <f>S552-'ugly don''t look!'!$M$5</f>
        <v>0.17053813752209379</v>
      </c>
      <c r="AO552" s="6">
        <f t="shared" si="88"/>
        <v>0.60533122128269379</v>
      </c>
      <c r="AP552" s="6">
        <f t="shared" si="89"/>
        <v>3.9491526982901659</v>
      </c>
      <c r="AQ552" s="6">
        <f t="shared" si="85"/>
        <v>-0.10254182252287466</v>
      </c>
      <c r="AV552" s="6">
        <f t="shared" si="86"/>
        <v>-0.36463422297290293</v>
      </c>
      <c r="AW552" s="6">
        <f t="shared" si="87"/>
        <v>-0.31605326381309573</v>
      </c>
    </row>
    <row r="553" spans="1:49" x14ac:dyDescent="0.25">
      <c r="A553" s="6">
        <v>450559.50799999997</v>
      </c>
      <c r="B553" s="6">
        <v>25.633669999999999</v>
      </c>
      <c r="C553" s="6">
        <v>14.570059000000001</v>
      </c>
      <c r="D553" s="6">
        <v>-7.2198999999999999E-2</v>
      </c>
      <c r="E553" s="6">
        <v>35.425474999999999</v>
      </c>
      <c r="F553" s="6">
        <v>21.702845</v>
      </c>
      <c r="G553" s="6">
        <v>85.755736999999996</v>
      </c>
      <c r="H553" s="6">
        <v>14.5</v>
      </c>
      <c r="I553" s="6">
        <v>56.208416</v>
      </c>
      <c r="L553" s="5">
        <f t="shared" si="80"/>
        <v>9.192395146668755E-4</v>
      </c>
      <c r="M553" s="6">
        <f>249.088908333*(E553-AVERAGE('raw Data'!$Y$2:$Y$2801))</f>
        <v>8753.7510423903423</v>
      </c>
      <c r="N553" s="5" t="s">
        <v>18</v>
      </c>
      <c r="O553" s="5">
        <f>L553/(PI()*('ugly don''t look!'!$J$7^2)/4)</f>
        <v>1.832420782382423</v>
      </c>
      <c r="P553" s="6">
        <f>-M553/'ugly don''t look!'!$H$7</f>
        <v>-8205.615900253415</v>
      </c>
      <c r="Q553" s="6">
        <f>-'ugly don''t look!'!$J$7/4*P553</f>
        <v>51.845132661776141</v>
      </c>
      <c r="R553" s="5">
        <f t="shared" si="81"/>
        <v>0.60563792458500743</v>
      </c>
      <c r="S553" s="5">
        <f t="shared" si="82"/>
        <v>3.9482610568222083</v>
      </c>
      <c r="U553" s="6">
        <v>447771.77500000002</v>
      </c>
      <c r="V553" s="6">
        <v>24.678688000000001</v>
      </c>
      <c r="W553" s="6">
        <v>12.836093999999999</v>
      </c>
      <c r="X553" s="6">
        <v>9.0485410000000002</v>
      </c>
      <c r="Y553" s="6">
        <v>0.255438</v>
      </c>
      <c r="Z553" s="6">
        <v>21.439374000000001</v>
      </c>
      <c r="AA553" s="6">
        <v>85.794659999999993</v>
      </c>
      <c r="AB553" s="6">
        <v>13</v>
      </c>
      <c r="AC553" s="6">
        <v>44.289490999999998</v>
      </c>
      <c r="AE553" s="5">
        <f>0.000063090994667*'raw Data'!W553</f>
        <v>8.0984193809911071E-4</v>
      </c>
      <c r="AF553" s="6">
        <f>249.088908333*('raw Data'!X553-AVERAGE('raw Data'!$D$2:$D$3001))</f>
        <v>2270.1544069675447</v>
      </c>
      <c r="AG553" s="5"/>
      <c r="AH553" s="6">
        <f>AE553/(PI()*('ugly don''t look!'!$K$7^2)/4)</f>
        <v>0.72867325824375495</v>
      </c>
      <c r="AI553" s="6">
        <f>-AF553/'ugly don''t look!'!$I$7</f>
        <v>-2482.6710487396595</v>
      </c>
      <c r="AJ553" s="6">
        <f>-'ugly don''t look!'!$K$7/4*AI553</f>
        <v>23.347907477214818</v>
      </c>
      <c r="AK553" s="5">
        <f t="shared" si="83"/>
        <v>-0.31652985287450236</v>
      </c>
      <c r="AL553" s="5">
        <f t="shared" si="84"/>
        <v>3.1505073645623556</v>
      </c>
      <c r="AN553" s="6">
        <f>S553-'ugly don''t look!'!$M$5</f>
        <v>0.16964649605413618</v>
      </c>
      <c r="AO553" s="6">
        <f t="shared" si="88"/>
        <v>0.60563792458500743</v>
      </c>
      <c r="AP553" s="6">
        <f t="shared" si="89"/>
        <v>3.9482610568222083</v>
      </c>
      <c r="AQ553" s="6">
        <f t="shared" si="85"/>
        <v>-0.10363028668501442</v>
      </c>
      <c r="AV553" s="6">
        <f t="shared" si="86"/>
        <v>-0.37286930100418303</v>
      </c>
      <c r="AW553" s="6">
        <f t="shared" si="87"/>
        <v>-0.31652985287450236</v>
      </c>
    </row>
    <row r="554" spans="1:49" x14ac:dyDescent="0.25">
      <c r="A554" s="6">
        <v>450561.0551</v>
      </c>
      <c r="B554" s="6">
        <v>25.717578</v>
      </c>
      <c r="C554" s="6">
        <v>14.560461</v>
      </c>
      <c r="D554" s="6">
        <v>-8.4166000000000005E-2</v>
      </c>
      <c r="E554" s="6">
        <v>35.433335999999997</v>
      </c>
      <c r="F554" s="6">
        <v>21.628073000000001</v>
      </c>
      <c r="G554" s="6">
        <v>85.757439000000005</v>
      </c>
      <c r="H554" s="6">
        <v>14.5</v>
      </c>
      <c r="I554" s="6">
        <v>56.179582000000003</v>
      </c>
      <c r="L554" s="5">
        <f t="shared" si="80"/>
        <v>9.1863396730006153E-4</v>
      </c>
      <c r="M554" s="6">
        <f>249.088908333*(E554-AVERAGE('raw Data'!$Y$2:$Y$2801))</f>
        <v>8755.7091302987483</v>
      </c>
      <c r="N554" s="5" t="s">
        <v>18</v>
      </c>
      <c r="O554" s="5">
        <f>L554/(PI()*('ugly don''t look!'!$J$7^2)/4)</f>
        <v>1.8312136785080111</v>
      </c>
      <c r="P554" s="6">
        <f>-M554/'ugly don''t look!'!$H$7</f>
        <v>-8207.4513782327977</v>
      </c>
      <c r="Q554" s="6">
        <f>-'ugly don''t look!'!$J$7/4*P554</f>
        <v>51.856729670519371</v>
      </c>
      <c r="R554" s="5">
        <f t="shared" si="81"/>
        <v>0.60497895932470191</v>
      </c>
      <c r="S554" s="5">
        <f t="shared" si="82"/>
        <v>3.9484847173916666</v>
      </c>
      <c r="U554" s="6">
        <v>447772.07199999999</v>
      </c>
      <c r="V554" s="6">
        <v>24.808076</v>
      </c>
      <c r="W554" s="6">
        <v>12.858575</v>
      </c>
      <c r="X554" s="6">
        <v>9.0608160000000009</v>
      </c>
      <c r="Y554" s="6">
        <v>0.24848999999999999</v>
      </c>
      <c r="Z554" s="6">
        <v>21.418271000000001</v>
      </c>
      <c r="AA554" s="6">
        <v>85.796798999999993</v>
      </c>
      <c r="AB554" s="6">
        <v>13</v>
      </c>
      <c r="AC554" s="6">
        <v>44.282079000000003</v>
      </c>
      <c r="AE554" s="5">
        <f>0.000063090994667*'raw Data'!W554</f>
        <v>8.1126028675021955E-4</v>
      </c>
      <c r="AF554" s="6">
        <f>249.088908333*('raw Data'!X554-AVERAGE('raw Data'!$D$2:$D$3001))</f>
        <v>2273.2119733173317</v>
      </c>
      <c r="AG554" s="5"/>
      <c r="AH554" s="6">
        <f>AE554/(PI()*('ugly don''t look!'!$K$7^2)/4)</f>
        <v>0.72994944892283364</v>
      </c>
      <c r="AI554" s="6">
        <f>-AF554/'ugly don''t look!'!$I$7</f>
        <v>-2486.0148439603367</v>
      </c>
      <c r="AJ554" s="6">
        <f>-'ugly don''t look!'!$K$7/4*AI554</f>
        <v>23.379353697798393</v>
      </c>
      <c r="AK554" s="5">
        <f t="shared" si="83"/>
        <v>-0.31477999528837003</v>
      </c>
      <c r="AL554" s="5">
        <f t="shared" si="84"/>
        <v>3.1518533122828121</v>
      </c>
      <c r="AN554" s="6">
        <f>S554-'ugly don''t look!'!$M$5</f>
        <v>0.1698701566235945</v>
      </c>
      <c r="AO554" s="6">
        <f t="shared" si="88"/>
        <v>0.60497895932470191</v>
      </c>
      <c r="AP554" s="6">
        <f t="shared" si="89"/>
        <v>3.9484847173916666</v>
      </c>
      <c r="AQ554" s="6">
        <f t="shared" si="85"/>
        <v>-0.1029837440763757</v>
      </c>
      <c r="AV554" s="6">
        <f t="shared" si="86"/>
        <v>-0.37152335328372654</v>
      </c>
      <c r="AW554" s="6">
        <f t="shared" si="87"/>
        <v>-0.31477999528837003</v>
      </c>
    </row>
    <row r="555" spans="1:49" x14ac:dyDescent="0.25">
      <c r="A555" s="6">
        <v>450562.59100000001</v>
      </c>
      <c r="B555" s="6">
        <v>25.608775999999999</v>
      </c>
      <c r="C555" s="6">
        <v>14.596621000000001</v>
      </c>
      <c r="D555" s="6">
        <v>-9.2119999999999994E-2</v>
      </c>
      <c r="E555" s="6">
        <v>35.384701999999997</v>
      </c>
      <c r="F555" s="6">
        <v>21.616833</v>
      </c>
      <c r="G555" s="6">
        <v>85.75385</v>
      </c>
      <c r="H555" s="6">
        <v>14.5</v>
      </c>
      <c r="I555" s="6">
        <v>56.105617000000002</v>
      </c>
      <c r="L555" s="5">
        <f t="shared" si="80"/>
        <v>9.2091533766722026E-4</v>
      </c>
      <c r="M555" s="6">
        <f>249.088908333*(E555-AVERAGE('raw Data'!$Y$2:$Y$2801))</f>
        <v>8743.5949403308805</v>
      </c>
      <c r="N555" s="5" t="s">
        <v>18</v>
      </c>
      <c r="O555" s="5">
        <f>L555/(PI()*('ugly don''t look!'!$J$7^2)/4)</f>
        <v>1.8357613838735796</v>
      </c>
      <c r="P555" s="6">
        <f>-M555/'ugly don''t look!'!$H$7</f>
        <v>-8196.0957445921267</v>
      </c>
      <c r="Q555" s="6">
        <f>-'ugly don''t look!'!$J$7/4*P555</f>
        <v>51.784981938269205</v>
      </c>
      <c r="R555" s="5">
        <f t="shared" si="81"/>
        <v>0.60745931854162027</v>
      </c>
      <c r="S555" s="5">
        <f t="shared" si="82"/>
        <v>3.9471001832577208</v>
      </c>
      <c r="U555" s="6">
        <v>447774.05599999998</v>
      </c>
      <c r="V555" s="6">
        <v>24.783714</v>
      </c>
      <c r="W555" s="6">
        <v>12.936451</v>
      </c>
      <c r="X555" s="6">
        <v>9.0433819999999994</v>
      </c>
      <c r="Y555" s="6">
        <v>0.23658799999999999</v>
      </c>
      <c r="Z555" s="6">
        <v>21.421468999999998</v>
      </c>
      <c r="AA555" s="6">
        <v>85.794111000000001</v>
      </c>
      <c r="AB555" s="6">
        <v>13</v>
      </c>
      <c r="AC555" s="6">
        <v>44.281309</v>
      </c>
      <c r="AE555" s="5">
        <f>0.000063090994667*'raw Data'!W555</f>
        <v>8.1617356105090691E-4</v>
      </c>
      <c r="AF555" s="6">
        <f>249.088908333*('raw Data'!X555-AVERAGE('raw Data'!$D$2:$D$3001))</f>
        <v>2268.869357289454</v>
      </c>
      <c r="AG555" s="5"/>
      <c r="AH555" s="6">
        <f>AE555/(PI()*('ugly don''t look!'!$K$7^2)/4)</f>
        <v>0.73437027652498355</v>
      </c>
      <c r="AI555" s="6">
        <f>-AF555/'ugly don''t look!'!$I$7</f>
        <v>-2481.2657013226749</v>
      </c>
      <c r="AJ555" s="6">
        <f>-'ugly don''t look!'!$K$7/4*AI555</f>
        <v>23.3346910982339</v>
      </c>
      <c r="AK555" s="5">
        <f t="shared" si="83"/>
        <v>-0.30874191363627829</v>
      </c>
      <c r="AL555" s="5">
        <f t="shared" si="84"/>
        <v>3.1499411416125915</v>
      </c>
      <c r="AN555" s="6">
        <f>S555-'ugly don''t look!'!$M$5</f>
        <v>0.16848562248964871</v>
      </c>
      <c r="AO555" s="6">
        <f t="shared" si="88"/>
        <v>0.60745931854162027</v>
      </c>
      <c r="AP555" s="6">
        <f t="shared" si="89"/>
        <v>3.9471001832577208</v>
      </c>
      <c r="AQ555" s="6">
        <f t="shared" si="85"/>
        <v>-0.10596001517542949</v>
      </c>
      <c r="AV555" s="6">
        <f t="shared" si="86"/>
        <v>-0.37343552395394708</v>
      </c>
      <c r="AW555" s="6">
        <f t="shared" si="87"/>
        <v>-0.30874191363627829</v>
      </c>
    </row>
    <row r="556" spans="1:49" x14ac:dyDescent="0.25">
      <c r="A556" s="6">
        <v>450563.26500000001</v>
      </c>
      <c r="B556" s="6">
        <v>25.717578</v>
      </c>
      <c r="C556" s="6">
        <v>14.568198000000001</v>
      </c>
      <c r="D556" s="6">
        <v>-9.5975000000000005E-2</v>
      </c>
      <c r="E556" s="6">
        <v>35.426015</v>
      </c>
      <c r="F556" s="6">
        <v>21.710111999999999</v>
      </c>
      <c r="G556" s="6">
        <v>85.759280000000004</v>
      </c>
      <c r="H556" s="6">
        <v>14.5</v>
      </c>
      <c r="I556" s="6">
        <v>56.115960000000001</v>
      </c>
      <c r="L556" s="5">
        <f t="shared" si="80"/>
        <v>9.1912210232580015E-4</v>
      </c>
      <c r="M556" s="6">
        <f>249.088908333*(E556-AVERAGE('raw Data'!$Y$2:$Y$2801))</f>
        <v>8753.8855504008425</v>
      </c>
      <c r="N556" s="5" t="s">
        <v>18</v>
      </c>
      <c r="O556" s="5">
        <f>L556/(PI()*('ugly don''t look!'!$J$7^2)/4)</f>
        <v>1.8321867315061695</v>
      </c>
      <c r="P556" s="6">
        <f>-M556/'ugly don''t look!'!$H$7</f>
        <v>-8205.7419857525711</v>
      </c>
      <c r="Q556" s="6">
        <f>-'ugly don''t look!'!$J$7/4*P556</f>
        <v>51.845929301481185</v>
      </c>
      <c r="R556" s="5">
        <f t="shared" si="81"/>
        <v>0.60551018873570583</v>
      </c>
      <c r="S556" s="5">
        <f t="shared" si="82"/>
        <v>3.9482764224610585</v>
      </c>
      <c r="U556" s="6">
        <v>447774.37929999997</v>
      </c>
      <c r="V556" s="6">
        <v>24.762851999999999</v>
      </c>
      <c r="W556" s="6">
        <v>12.933534</v>
      </c>
      <c r="X556" s="6">
        <v>9.0254910000000006</v>
      </c>
      <c r="Y556" s="6">
        <v>0.23675599999999999</v>
      </c>
      <c r="Z556" s="6">
        <v>21.311402999999999</v>
      </c>
      <c r="AA556" s="6">
        <v>85.794111000000001</v>
      </c>
      <c r="AB556" s="6">
        <v>13</v>
      </c>
      <c r="AC556" s="6">
        <v>44.291507000000003</v>
      </c>
      <c r="AE556" s="5">
        <f>0.000063090994667*'raw Data'!W556</f>
        <v>8.1598952461946325E-4</v>
      </c>
      <c r="AF556" s="6">
        <f>249.088908333*('raw Data'!X556-AVERAGE('raw Data'!$D$2:$D$3001))</f>
        <v>2264.4129076304685</v>
      </c>
      <c r="AG556" s="5"/>
      <c r="AH556" s="6">
        <f>AE556/(PI()*('ugly don''t look!'!$K$7^2)/4)</f>
        <v>0.73420468566110419</v>
      </c>
      <c r="AI556" s="6">
        <f>-AF556/'ugly don''t look!'!$I$7</f>
        <v>-2476.3920687122359</v>
      </c>
      <c r="AJ556" s="6">
        <f>-'ugly don''t look!'!$K$7/4*AI556</f>
        <v>23.288857751393916</v>
      </c>
      <c r="AK556" s="5">
        <f t="shared" si="83"/>
        <v>-0.30896742594425697</v>
      </c>
      <c r="AL556" s="5">
        <f t="shared" si="84"/>
        <v>3.1479750380990166</v>
      </c>
      <c r="AN556" s="6">
        <f>S556-'ugly don''t look!'!$M$5</f>
        <v>0.16966186169298636</v>
      </c>
      <c r="AO556" s="6">
        <f t="shared" si="88"/>
        <v>0.60551018873570583</v>
      </c>
      <c r="AP556" s="6">
        <f t="shared" si="89"/>
        <v>3.9482764224610585</v>
      </c>
      <c r="AQ556" s="6">
        <f t="shared" si="85"/>
        <v>-0.10353294829330004</v>
      </c>
      <c r="AV556" s="6">
        <f t="shared" si="86"/>
        <v>-0.37540162746752204</v>
      </c>
      <c r="AW556" s="6">
        <f t="shared" si="87"/>
        <v>-0.30896742594425697</v>
      </c>
    </row>
    <row r="557" spans="1:49" x14ac:dyDescent="0.25">
      <c r="A557" s="6">
        <v>450564.05489999999</v>
      </c>
      <c r="B557" s="6">
        <v>25.802586000000002</v>
      </c>
      <c r="C557" s="6">
        <v>14.566362</v>
      </c>
      <c r="D557" s="6">
        <v>-9.1690999999999995E-2</v>
      </c>
      <c r="E557" s="6">
        <v>35.425159000000001</v>
      </c>
      <c r="F557" s="6">
        <v>21.571301999999999</v>
      </c>
      <c r="G557" s="6">
        <v>85.755542000000005</v>
      </c>
      <c r="H557" s="6">
        <v>14.5</v>
      </c>
      <c r="I557" s="6">
        <v>56.100642000000001</v>
      </c>
      <c r="L557" s="5">
        <f t="shared" si="80"/>
        <v>9.1900626725959151E-4</v>
      </c>
      <c r="M557" s="6">
        <f>249.088908333*(E557-AVERAGE('raw Data'!$Y$2:$Y$2801))</f>
        <v>8753.6723302953105</v>
      </c>
      <c r="N557" s="5" t="s">
        <v>18</v>
      </c>
      <c r="O557" s="5">
        <f>L557/(PI()*('ugly don''t look!'!$J$7^2)/4)</f>
        <v>1.831955824784621</v>
      </c>
      <c r="P557" s="6">
        <f>-M557/'ugly don''t look!'!$H$7</f>
        <v>-8205.5421168872435</v>
      </c>
      <c r="Q557" s="6">
        <f>-'ugly don''t look!'!$J$7/4*P557</f>
        <v>51.844666480022831</v>
      </c>
      <c r="R557" s="5">
        <f t="shared" si="81"/>
        <v>0.60538415285238156</v>
      </c>
      <c r="S557" s="5">
        <f t="shared" si="82"/>
        <v>3.9482520649684836</v>
      </c>
      <c r="U557" s="6">
        <v>447777.10739999998</v>
      </c>
      <c r="V557" s="6">
        <v>24.877275999999998</v>
      </c>
      <c r="W557" s="6">
        <v>12.987053</v>
      </c>
      <c r="X557" s="6">
        <v>9.0483919999999998</v>
      </c>
      <c r="Y557" s="6">
        <v>0.20039699999999999</v>
      </c>
      <c r="Z557" s="6">
        <v>21.319044000000002</v>
      </c>
      <c r="AA557" s="6">
        <v>85.791629</v>
      </c>
      <c r="AB557" s="6">
        <v>13</v>
      </c>
      <c r="AC557" s="6">
        <v>44.259735999999997</v>
      </c>
      <c r="AE557" s="5">
        <f>0.000063090994667*'raw Data'!W557</f>
        <v>8.193660915630464E-4</v>
      </c>
      <c r="AF557" s="6">
        <f>249.088908333*('raw Data'!X557-AVERAGE('raw Data'!$D$2:$D$3001))</f>
        <v>2270.1172927202028</v>
      </c>
      <c r="AG557" s="5"/>
      <c r="AH557" s="6">
        <f>AE557/(PI()*('ugly don''t look!'!$K$7^2)/4)</f>
        <v>0.737242826711485</v>
      </c>
      <c r="AI557" s="6">
        <f>-AF557/'ugly don''t look!'!$I$7</f>
        <v>-2482.6304601052088</v>
      </c>
      <c r="AJ557" s="6">
        <f>-'ugly don''t look!'!$K$7/4*AI557</f>
        <v>23.347525767490421</v>
      </c>
      <c r="AK557" s="5">
        <f t="shared" si="83"/>
        <v>-0.30483796112522216</v>
      </c>
      <c r="AL557" s="5">
        <f t="shared" si="84"/>
        <v>3.1504910156520709</v>
      </c>
      <c r="AN557" s="6">
        <f>S557-'ugly don''t look!'!$M$5</f>
        <v>0.16963750420041146</v>
      </c>
      <c r="AO557" s="6">
        <f t="shared" si="88"/>
        <v>0.60538415285238156</v>
      </c>
      <c r="AP557" s="6">
        <f t="shared" si="89"/>
        <v>3.9482520649684836</v>
      </c>
      <c r="AQ557" s="6">
        <f t="shared" si="85"/>
        <v>-0.10347642396317411</v>
      </c>
      <c r="AV557" s="6">
        <f t="shared" si="86"/>
        <v>-0.37288564991446771</v>
      </c>
      <c r="AW557" s="6">
        <f t="shared" si="87"/>
        <v>-0.30483796112522216</v>
      </c>
    </row>
    <row r="558" spans="1:49" x14ac:dyDescent="0.25">
      <c r="A558" s="6">
        <v>450565.44309999997</v>
      </c>
      <c r="B558" s="6">
        <v>25.636994000000001</v>
      </c>
      <c r="C558" s="6">
        <v>14.574987</v>
      </c>
      <c r="D558" s="6">
        <v>-9.9375000000000005E-2</v>
      </c>
      <c r="E558" s="6">
        <v>35.417726999999999</v>
      </c>
      <c r="F558" s="6">
        <v>21.649408000000001</v>
      </c>
      <c r="G558" s="6">
        <v>85.754119000000003</v>
      </c>
      <c r="H558" s="6">
        <v>14.5</v>
      </c>
      <c r="I558" s="6">
        <v>56.060281000000003</v>
      </c>
      <c r="L558" s="5">
        <f t="shared" si="80"/>
        <v>9.1955042708859441E-4</v>
      </c>
      <c r="M558" s="6">
        <f>249.088908333*(E558-AVERAGE('raw Data'!$Y$2:$Y$2801))</f>
        <v>8751.8211015285779</v>
      </c>
      <c r="N558" s="5" t="s">
        <v>18</v>
      </c>
      <c r="O558" s="5">
        <f>L558/(PI()*('ugly don''t look!'!$J$7^2)/4)</f>
        <v>1.8330405581579075</v>
      </c>
      <c r="P558" s="6">
        <f>-M558/'ugly don''t look!'!$H$7</f>
        <v>-8203.8068068321882</v>
      </c>
      <c r="Q558" s="6">
        <f>-'ugly don''t look!'!$J$7/4*P558</f>
        <v>51.833702357267477</v>
      </c>
      <c r="R558" s="5">
        <f t="shared" si="81"/>
        <v>0.60597609526739116</v>
      </c>
      <c r="S558" s="5">
        <f t="shared" si="82"/>
        <v>3.9480405623586492</v>
      </c>
      <c r="U558" s="6">
        <v>447777.40110000002</v>
      </c>
      <c r="V558" s="6">
        <v>24.747909</v>
      </c>
      <c r="W558" s="6">
        <v>12.973088000000001</v>
      </c>
      <c r="X558" s="6">
        <v>9.0264600000000002</v>
      </c>
      <c r="Y558" s="6">
        <v>0.19955899999999999</v>
      </c>
      <c r="Z558" s="6">
        <v>21.384578999999999</v>
      </c>
      <c r="AA558" s="6">
        <v>85.792232999999996</v>
      </c>
      <c r="AB558" s="6">
        <v>13</v>
      </c>
      <c r="AC558" s="6">
        <v>44.275894999999998</v>
      </c>
      <c r="AE558" s="5">
        <f>0.000063090994667*'raw Data'!W558</f>
        <v>8.1848502582252184E-4</v>
      </c>
      <c r="AF558" s="6">
        <f>249.088908333*('raw Data'!X558-AVERAGE('raw Data'!$D$2:$D$3001))</f>
        <v>2264.6542747826438</v>
      </c>
      <c r="AG558" s="5"/>
      <c r="AH558" s="6">
        <f>AE558/(PI()*('ugly don''t look!'!$K$7^2)/4)</f>
        <v>0.73645006825619697</v>
      </c>
      <c r="AI558" s="6">
        <f>-AF558/'ugly don''t look!'!$I$7</f>
        <v>-2476.6560310396367</v>
      </c>
      <c r="AJ558" s="6">
        <f>-'ugly don''t look!'!$K$7/4*AI558</f>
        <v>23.291340145507608</v>
      </c>
      <c r="AK558" s="5">
        <f t="shared" si="83"/>
        <v>-0.30591384136385869</v>
      </c>
      <c r="AL558" s="5">
        <f t="shared" si="84"/>
        <v>3.1480816239113625</v>
      </c>
      <c r="AN558" s="6">
        <f>S558-'ugly don''t look!'!$M$5</f>
        <v>0.16942600159057708</v>
      </c>
      <c r="AO558" s="6">
        <f t="shared" si="88"/>
        <v>0.60597609526739116</v>
      </c>
      <c r="AP558" s="6">
        <f t="shared" si="89"/>
        <v>3.9480405623586492</v>
      </c>
      <c r="AQ558" s="6">
        <f t="shared" si="85"/>
        <v>-0.10406779760812276</v>
      </c>
      <c r="AV558" s="6">
        <f t="shared" si="86"/>
        <v>-0.37529504165517613</v>
      </c>
      <c r="AW558" s="6">
        <f t="shared" si="87"/>
        <v>-0.30591384136385869</v>
      </c>
    </row>
    <row r="559" spans="1:49" x14ac:dyDescent="0.25">
      <c r="A559" s="6">
        <v>450566.87469999999</v>
      </c>
      <c r="B559" s="6">
        <v>25.582405999999999</v>
      </c>
      <c r="C559" s="6">
        <v>14.611834</v>
      </c>
      <c r="D559" s="6">
        <v>-0.11092299999999999</v>
      </c>
      <c r="E559" s="6">
        <v>35.406700000000001</v>
      </c>
      <c r="F559" s="6">
        <v>21.642140000000001</v>
      </c>
      <c r="G559" s="6">
        <v>85.75318</v>
      </c>
      <c r="H559" s="6">
        <v>14.5</v>
      </c>
      <c r="I559" s="6">
        <v>55.979545999999999</v>
      </c>
      <c r="L559" s="5">
        <f t="shared" si="80"/>
        <v>9.2187514096908933E-4</v>
      </c>
      <c r="M559" s="6">
        <f>249.088908333*(E559-AVERAGE('raw Data'!$Y$2:$Y$2801))</f>
        <v>8749.0743981363903</v>
      </c>
      <c r="N559" s="5" t="s">
        <v>18</v>
      </c>
      <c r="O559" s="5">
        <f>L559/(PI()*('ugly don''t look!'!$J$7^2)/4)</f>
        <v>1.8376746648947739</v>
      </c>
      <c r="P559" s="6">
        <f>-M559/'ugly don''t look!'!$H$7</f>
        <v>-8201.2320942410861</v>
      </c>
      <c r="Q559" s="6">
        <f>-'ugly don''t look!'!$J$7/4*P559</f>
        <v>51.81743467943874</v>
      </c>
      <c r="R559" s="5">
        <f t="shared" si="81"/>
        <v>0.60850100331239254</v>
      </c>
      <c r="S559" s="5">
        <f t="shared" si="82"/>
        <v>3.9477266694593065</v>
      </c>
      <c r="U559" s="6">
        <v>447780.46799999999</v>
      </c>
      <c r="V559" s="6">
        <v>24.869893999999999</v>
      </c>
      <c r="W559" s="6">
        <v>13.011176000000001</v>
      </c>
      <c r="X559" s="6">
        <v>9.0873310000000007</v>
      </c>
      <c r="Y559" s="6">
        <v>0.219359</v>
      </c>
      <c r="Z559" s="6">
        <v>21.333988999999999</v>
      </c>
      <c r="AA559" s="6">
        <v>85.796492000000001</v>
      </c>
      <c r="AB559" s="6">
        <v>13</v>
      </c>
      <c r="AC559" s="6">
        <v>44.274358999999997</v>
      </c>
      <c r="AE559" s="5">
        <f>0.000063090994667*'raw Data'!W559</f>
        <v>8.2088803562739847E-4</v>
      </c>
      <c r="AF559" s="6">
        <f>249.088908333*('raw Data'!X559-AVERAGE('raw Data'!$D$2:$D$3001))</f>
        <v>2279.8165657217814</v>
      </c>
      <c r="AG559" s="5"/>
      <c r="AH559" s="6">
        <f>AE559/(PI()*('ugly don''t look!'!$K$7^2)/4)</f>
        <v>0.73861222966292917</v>
      </c>
      <c r="AI559" s="6">
        <f>-AF559/'ugly don''t look!'!$I$7</f>
        <v>-2493.237714043943</v>
      </c>
      <c r="AJ559" s="6">
        <f>-'ugly don''t look!'!$K$7/4*AI559</f>
        <v>23.447280096069157</v>
      </c>
      <c r="AK559" s="5">
        <f t="shared" si="83"/>
        <v>-0.3029822188034772</v>
      </c>
      <c r="AL559" s="5">
        <f t="shared" si="84"/>
        <v>3.1547545007907831</v>
      </c>
      <c r="AN559" s="6">
        <f>S559-'ugly don''t look!'!$M$5</f>
        <v>0.16911210869123439</v>
      </c>
      <c r="AO559" s="6">
        <f t="shared" si="88"/>
        <v>0.60850100331239254</v>
      </c>
      <c r="AP559" s="6">
        <f t="shared" si="89"/>
        <v>3.9477266694593065</v>
      </c>
      <c r="AQ559" s="6">
        <f t="shared" si="85"/>
        <v>-0.10600201608019458</v>
      </c>
      <c r="AV559" s="6">
        <f t="shared" si="86"/>
        <v>-0.36862216477575549</v>
      </c>
      <c r="AW559" s="6">
        <f t="shared" si="87"/>
        <v>-0.3029822188034772</v>
      </c>
    </row>
    <row r="560" spans="1:49" x14ac:dyDescent="0.25">
      <c r="A560" s="6">
        <v>450568.90100000001</v>
      </c>
      <c r="B560" s="6">
        <v>25.617077999999999</v>
      </c>
      <c r="C560" s="6">
        <v>14.557142000000001</v>
      </c>
      <c r="D560" s="6">
        <v>-9.7744999999999999E-2</v>
      </c>
      <c r="E560" s="6">
        <v>35.377958999999997</v>
      </c>
      <c r="F560" s="6">
        <v>21.627333</v>
      </c>
      <c r="G560" s="6">
        <v>85.749590999999995</v>
      </c>
      <c r="H560" s="6">
        <v>14.5</v>
      </c>
      <c r="I560" s="6">
        <v>55.980870000000003</v>
      </c>
      <c r="L560" s="5">
        <f t="shared" si="80"/>
        <v>9.1842456828876179E-4</v>
      </c>
      <c r="M560" s="6">
        <f>249.088908333*(E560-AVERAGE('raw Data'!$Y$2:$Y$2801))</f>
        <v>8741.9153338219912</v>
      </c>
      <c r="N560" s="5" t="s">
        <v>18</v>
      </c>
      <c r="O560" s="5">
        <f>L560/(PI()*('ugly don''t look!'!$J$7^2)/4)</f>
        <v>1.8307962605293517</v>
      </c>
      <c r="P560" s="6">
        <f>-M560/'ugly don''t look!'!$H$7</f>
        <v>-8194.5213102943308</v>
      </c>
      <c r="Q560" s="6">
        <f>-'ugly don''t look!'!$J$7/4*P560</f>
        <v>51.775034268767158</v>
      </c>
      <c r="R560" s="5">
        <f t="shared" si="81"/>
        <v>0.60475098726159116</v>
      </c>
      <c r="S560" s="5">
        <f t="shared" si="82"/>
        <v>3.94690806916008</v>
      </c>
      <c r="U560" s="6">
        <v>447780.73300000001</v>
      </c>
      <c r="V560" s="6">
        <v>24.807884999999999</v>
      </c>
      <c r="W560" s="6">
        <v>13.031259</v>
      </c>
      <c r="X560" s="6">
        <v>9.0742639999999994</v>
      </c>
      <c r="Y560" s="6">
        <v>0.211815</v>
      </c>
      <c r="Z560" s="6">
        <v>21.349405000000001</v>
      </c>
      <c r="AA560" s="6">
        <v>85.799170000000004</v>
      </c>
      <c r="AB560" s="6">
        <v>13</v>
      </c>
      <c r="AC560" s="6">
        <v>44.252611000000002</v>
      </c>
      <c r="AE560" s="5">
        <f>0.000063090994667*'raw Data'!W560</f>
        <v>8.221550920732958E-4</v>
      </c>
      <c r="AF560" s="6">
        <f>249.088908333*('raw Data'!X560-AVERAGE('raw Data'!$D$2:$D$3001))</f>
        <v>2276.5617209565944</v>
      </c>
      <c r="AG560" s="5"/>
      <c r="AH560" s="6">
        <f>AE560/(PI()*('ugly don''t look!'!$K$7^2)/4)</f>
        <v>0.73975229182243885</v>
      </c>
      <c r="AI560" s="6">
        <f>-AF560/'ugly don''t look!'!$I$7</f>
        <v>-2489.6781725247097</v>
      </c>
      <c r="AJ560" s="6">
        <f>-'ugly don''t look!'!$K$7/4*AI560</f>
        <v>23.413804921782756</v>
      </c>
      <c r="AK560" s="5">
        <f t="shared" si="83"/>
        <v>-0.30143988960261059</v>
      </c>
      <c r="AL560" s="5">
        <f t="shared" si="84"/>
        <v>3.1533258023315938</v>
      </c>
      <c r="AN560" s="6">
        <f>S560-'ugly don''t look!'!$M$5</f>
        <v>0.16829350839200785</v>
      </c>
      <c r="AO560" s="6">
        <f t="shared" si="88"/>
        <v>0.60475098726159116</v>
      </c>
      <c r="AP560" s="6">
        <f t="shared" si="89"/>
        <v>3.94690806916008</v>
      </c>
      <c r="AQ560" s="6">
        <f t="shared" si="85"/>
        <v>-0.10441409432120699</v>
      </c>
      <c r="AV560" s="6">
        <f t="shared" si="86"/>
        <v>-0.37005086323494485</v>
      </c>
      <c r="AW560" s="6">
        <f t="shared" si="87"/>
        <v>-0.30143988960261059</v>
      </c>
    </row>
    <row r="561" spans="1:49" x14ac:dyDescent="0.25">
      <c r="A561" s="6">
        <v>450569.49609999999</v>
      </c>
      <c r="B561" s="6">
        <v>25.607488</v>
      </c>
      <c r="C561" s="6">
        <v>14.551064999999999</v>
      </c>
      <c r="D561" s="6">
        <v>-8.1903000000000004E-2</v>
      </c>
      <c r="E561" s="6">
        <v>35.383808000000002</v>
      </c>
      <c r="F561" s="6">
        <v>21.593513000000002</v>
      </c>
      <c r="G561" s="6">
        <v>85.754259000000005</v>
      </c>
      <c r="H561" s="6">
        <v>14.5</v>
      </c>
      <c r="I561" s="6">
        <v>55.975236000000002</v>
      </c>
      <c r="L561" s="5">
        <f t="shared" si="80"/>
        <v>9.1804116431417043E-4</v>
      </c>
      <c r="M561" s="6">
        <f>249.088908333*(E561-AVERAGE('raw Data'!$Y$2:$Y$2801))</f>
        <v>8743.3722548468322</v>
      </c>
      <c r="N561" s="5" t="s">
        <v>18</v>
      </c>
      <c r="O561" s="5">
        <f>L561/(PI()*('ugly don''t look!'!$J$7^2)/4)</f>
        <v>1.8300319794036173</v>
      </c>
      <c r="P561" s="6">
        <f>-M561/'ugly don''t look!'!$H$7</f>
        <v>-8195.8870030435246</v>
      </c>
      <c r="Q561" s="6">
        <f>-'ugly don''t look!'!$J$7/4*P561</f>
        <v>51.783663056979748</v>
      </c>
      <c r="R561" s="5">
        <f t="shared" si="81"/>
        <v>0.60433344178458592</v>
      </c>
      <c r="S561" s="5">
        <f t="shared" si="82"/>
        <v>3.9470747145207379</v>
      </c>
      <c r="U561" s="6">
        <v>447783.61499999999</v>
      </c>
      <c r="V561" s="6">
        <v>24.976925000000001</v>
      </c>
      <c r="W561" s="6">
        <v>13.003783</v>
      </c>
      <c r="X561" s="6">
        <v>9.1392609999999994</v>
      </c>
      <c r="Y561" s="6">
        <v>0.220439</v>
      </c>
      <c r="Z561" s="6">
        <v>21.312615000000001</v>
      </c>
      <c r="AA561" s="6">
        <v>85.797961000000001</v>
      </c>
      <c r="AB561" s="6">
        <v>13</v>
      </c>
      <c r="AC561" s="6">
        <v>44.262115000000001</v>
      </c>
      <c r="AE561" s="5">
        <f>0.000063090994667*'raw Data'!W561</f>
        <v>8.2042160390382538E-4</v>
      </c>
      <c r="AF561" s="6">
        <f>249.088908333*('raw Data'!X561-AVERAGE('raw Data'!$D$2:$D$3001))</f>
        <v>2292.751752731514</v>
      </c>
      <c r="AG561" s="5"/>
      <c r="AH561" s="6">
        <f>AE561/(PI()*('ugly don''t look!'!$K$7^2)/4)</f>
        <v>0.73819254736719375</v>
      </c>
      <c r="AI561" s="6">
        <f>-AF561/'ugly don''t look!'!$I$7</f>
        <v>-2507.3838065742716</v>
      </c>
      <c r="AJ561" s="6">
        <f>-'ugly don''t look!'!$K$7/4*AI561</f>
        <v>23.580314901356754</v>
      </c>
      <c r="AK561" s="5">
        <f t="shared" si="83"/>
        <v>-0.30355058411967994</v>
      </c>
      <c r="AL561" s="5">
        <f t="shared" si="84"/>
        <v>3.1604122496153351</v>
      </c>
      <c r="AN561" s="6">
        <f>S561-'ugly don''t look!'!$M$5</f>
        <v>0.16846015375266576</v>
      </c>
      <c r="AO561" s="6">
        <f t="shared" si="88"/>
        <v>0.60433344178458592</v>
      </c>
      <c r="AP561" s="6">
        <f t="shared" si="89"/>
        <v>3.9470747145207379</v>
      </c>
      <c r="AQ561" s="6">
        <f t="shared" si="85"/>
        <v>-0.10397949480059129</v>
      </c>
      <c r="AV561" s="6">
        <f t="shared" si="86"/>
        <v>-0.36296441595120355</v>
      </c>
      <c r="AW561" s="6">
        <f t="shared" si="87"/>
        <v>-0.30355058411967994</v>
      </c>
    </row>
    <row r="562" spans="1:49" x14ac:dyDescent="0.25">
      <c r="A562" s="6">
        <v>450571.75290000002</v>
      </c>
      <c r="B562" s="6">
        <v>25.727171999999999</v>
      </c>
      <c r="C562" s="6">
        <v>14.537008999999999</v>
      </c>
      <c r="D562" s="6">
        <v>-7.7340000000000006E-2</v>
      </c>
      <c r="E562" s="6">
        <v>35.368682999999997</v>
      </c>
      <c r="F562" s="6">
        <v>21.612020999999999</v>
      </c>
      <c r="G562" s="6">
        <v>85.759158999999997</v>
      </c>
      <c r="H562" s="6">
        <v>14.5</v>
      </c>
      <c r="I562" s="6">
        <v>55.952317999999998</v>
      </c>
      <c r="L562" s="5">
        <f t="shared" si="80"/>
        <v>9.1715435729313106E-4</v>
      </c>
      <c r="M562" s="6">
        <f>249.088908333*(E562-AVERAGE('raw Data'!$Y$2:$Y$2801))</f>
        <v>8739.6047851082949</v>
      </c>
      <c r="N562" s="5" t="s">
        <v>18</v>
      </c>
      <c r="O562" s="5">
        <f>L562/(PI()*('ugly don''t look!'!$J$7^2)/4)</f>
        <v>1.8282642098621784</v>
      </c>
      <c r="P562" s="6">
        <f>-M562/'ugly don''t look!'!$H$7</f>
        <v>-8192.3554416088264</v>
      </c>
      <c r="Q562" s="6">
        <f>-'ugly don''t look!'!$J$7/4*P562</f>
        <v>51.761349768944967</v>
      </c>
      <c r="R562" s="5">
        <f t="shared" si="81"/>
        <v>0.603366997523337</v>
      </c>
      <c r="S562" s="5">
        <f t="shared" si="82"/>
        <v>3.9466437273052031</v>
      </c>
      <c r="U562" s="6">
        <v>447783.90100000001</v>
      </c>
      <c r="V562" s="6">
        <v>24.772449999999999</v>
      </c>
      <c r="W562" s="6">
        <v>13.005845000000001</v>
      </c>
      <c r="X562" s="6">
        <v>9.163392</v>
      </c>
      <c r="Y562" s="6">
        <v>0.222972</v>
      </c>
      <c r="Z562" s="6">
        <v>21.322747</v>
      </c>
      <c r="AA562" s="6">
        <v>85.795330000000007</v>
      </c>
      <c r="AB562" s="6">
        <v>13</v>
      </c>
      <c r="AC562" s="6">
        <v>44.259549</v>
      </c>
      <c r="AE562" s="5">
        <f>0.000063090994667*'raw Data'!W562</f>
        <v>8.2055169753482871E-4</v>
      </c>
      <c r="AF562" s="6">
        <f>249.088908333*('raw Data'!X562-AVERAGE('raw Data'!$D$2:$D$3001))</f>
        <v>2298.7625171784975</v>
      </c>
      <c r="AG562" s="5"/>
      <c r="AH562" s="6">
        <f>AE562/(PI()*('ugly don''t look!'!$K$7^2)/4)</f>
        <v>0.73830960199911666</v>
      </c>
      <c r="AI562" s="6">
        <f>-AF562/'ugly don''t look!'!$I$7</f>
        <v>-2513.9572585066685</v>
      </c>
      <c r="AJ562" s="6">
        <f>-'ugly don''t look!'!$K$7/4*AI562</f>
        <v>23.642133944037191</v>
      </c>
      <c r="AK562" s="5">
        <f t="shared" si="83"/>
        <v>-0.30339202744948696</v>
      </c>
      <c r="AL562" s="5">
        <f t="shared" si="84"/>
        <v>3.1630304568242416</v>
      </c>
      <c r="AN562" s="6">
        <f>S562-'ugly don''t look!'!$M$5</f>
        <v>0.16802916653713096</v>
      </c>
      <c r="AO562" s="6">
        <f t="shared" si="88"/>
        <v>0.603366997523337</v>
      </c>
      <c r="AP562" s="6">
        <f t="shared" si="89"/>
        <v>3.9466437273052031</v>
      </c>
      <c r="AQ562" s="6">
        <f t="shared" si="85"/>
        <v>-0.10379027948866412</v>
      </c>
      <c r="AV562" s="6">
        <f t="shared" si="86"/>
        <v>-0.36034620874229706</v>
      </c>
      <c r="AW562" s="6">
        <f t="shared" si="87"/>
        <v>-0.30339202744948696</v>
      </c>
    </row>
    <row r="563" spans="1:49" x14ac:dyDescent="0.25">
      <c r="A563" s="6">
        <v>450572.0134</v>
      </c>
      <c r="B563" s="6">
        <v>25.792078</v>
      </c>
      <c r="C563" s="6">
        <v>14.544452</v>
      </c>
      <c r="D563" s="6">
        <v>-7.7218999999999996E-2</v>
      </c>
      <c r="E563" s="6">
        <v>35.362386999999998</v>
      </c>
      <c r="F563" s="6">
        <v>21.66694</v>
      </c>
      <c r="G563" s="6">
        <v>85.758163999999994</v>
      </c>
      <c r="H563" s="6">
        <v>14.5</v>
      </c>
      <c r="I563" s="6">
        <v>55.941375999999998</v>
      </c>
      <c r="L563" s="5">
        <f t="shared" si="80"/>
        <v>9.1762394356643755E-4</v>
      </c>
      <c r="M563" s="6">
        <f>249.088908333*(E563-AVERAGE('raw Data'!$Y$2:$Y$2801))</f>
        <v>8738.0365213414298</v>
      </c>
      <c r="N563" s="5" t="s">
        <v>18</v>
      </c>
      <c r="O563" s="5">
        <f>L563/(PI()*('ugly don''t look!'!$J$7^2)/4)</f>
        <v>1.8292002876010038</v>
      </c>
      <c r="P563" s="6">
        <f>-M563/'ugly don''t look!'!$H$7</f>
        <v>-8190.8853780853296</v>
      </c>
      <c r="Q563" s="6">
        <f>-'ugly don''t look!'!$J$7/4*P563</f>
        <v>51.752061540087638</v>
      </c>
      <c r="R563" s="5">
        <f t="shared" si="81"/>
        <v>0.60387887002950269</v>
      </c>
      <c r="S563" s="5">
        <f t="shared" si="82"/>
        <v>3.946464267875458</v>
      </c>
      <c r="U563" s="6">
        <v>447786.66310000001</v>
      </c>
      <c r="V563" s="6">
        <v>24.777425999999998</v>
      </c>
      <c r="W563" s="6">
        <v>13.059362999999999</v>
      </c>
      <c r="X563" s="6">
        <v>9.1997409999999995</v>
      </c>
      <c r="Y563" s="6">
        <v>0.23822699999999999</v>
      </c>
      <c r="Z563" s="6">
        <v>21.350885999999999</v>
      </c>
      <c r="AA563" s="6">
        <v>85.792176999999995</v>
      </c>
      <c r="AB563" s="6">
        <v>13</v>
      </c>
      <c r="AC563" s="6">
        <v>44.185706000000003</v>
      </c>
      <c r="AE563" s="5">
        <f>0.000063090994667*'raw Data'!W563</f>
        <v>8.2392820138741708E-4</v>
      </c>
      <c r="AF563" s="6">
        <f>249.088908333*('raw Data'!X563-AVERAGE('raw Data'!$D$2:$D$3001))</f>
        <v>2307.8166499074941</v>
      </c>
      <c r="AG563" s="5"/>
      <c r="AH563" s="6">
        <f>AE563/(PI()*('ugly don''t look!'!$K$7^2)/4)</f>
        <v>0.74134768628197467</v>
      </c>
      <c r="AI563" s="6">
        <f>-AF563/'ugly don''t look!'!$I$7</f>
        <v>-2523.8589784640139</v>
      </c>
      <c r="AJ563" s="6">
        <f>-'ugly don''t look!'!$K$7/4*AI563</f>
        <v>23.735253184118051</v>
      </c>
      <c r="AK563" s="5">
        <f t="shared" si="83"/>
        <v>-0.29928555147532304</v>
      </c>
      <c r="AL563" s="5">
        <f t="shared" si="84"/>
        <v>3.1669614190674351</v>
      </c>
      <c r="AN563" s="6">
        <f>S563-'ugly don''t look!'!$M$5</f>
        <v>0.16784970710738589</v>
      </c>
      <c r="AO563" s="6">
        <f t="shared" si="88"/>
        <v>0.60387887002950269</v>
      </c>
      <c r="AP563" s="6">
        <f t="shared" si="89"/>
        <v>3.946464267875458</v>
      </c>
      <c r="AQ563" s="6">
        <f t="shared" si="85"/>
        <v>-0.10429822617296849</v>
      </c>
      <c r="AV563" s="6">
        <f t="shared" si="86"/>
        <v>-0.3564152464991035</v>
      </c>
      <c r="AW563" s="6">
        <f t="shared" si="87"/>
        <v>-0.29928555147532304</v>
      </c>
    </row>
    <row r="564" spans="1:49" x14ac:dyDescent="0.25">
      <c r="A564" s="6">
        <v>450574.32400000002</v>
      </c>
      <c r="B564" s="6">
        <v>25.783964999999998</v>
      </c>
      <c r="C564" s="6">
        <v>14.530555</v>
      </c>
      <c r="D564" s="6">
        <v>-9.1551999999999994E-2</v>
      </c>
      <c r="E564" s="6">
        <v>35.344338</v>
      </c>
      <c r="F564" s="6">
        <v>21.642745000000001</v>
      </c>
      <c r="G564" s="6">
        <v>85.758349999999993</v>
      </c>
      <c r="H564" s="6">
        <v>14.5</v>
      </c>
      <c r="I564" s="6">
        <v>55.930335999999997</v>
      </c>
      <c r="L564" s="5">
        <f t="shared" si="80"/>
        <v>9.1674716801355021E-4</v>
      </c>
      <c r="M564" s="6">
        <f>249.088908333*(E564-AVERAGE('raw Data'!$Y$2:$Y$2801))</f>
        <v>8733.5407156349283</v>
      </c>
      <c r="N564" s="5" t="s">
        <v>18</v>
      </c>
      <c r="O564" s="5">
        <f>L564/(PI()*('ugly don''t look!'!$J$7^2)/4)</f>
        <v>1.8274525148834897</v>
      </c>
      <c r="P564" s="6">
        <f>-M564/'ugly don''t look!'!$H$7</f>
        <v>-8186.6710870218676</v>
      </c>
      <c r="Q564" s="6">
        <f>-'ugly don''t look!'!$J$7/4*P564</f>
        <v>51.725434595575919</v>
      </c>
      <c r="R564" s="5">
        <f t="shared" si="81"/>
        <v>0.60292292865633046</v>
      </c>
      <c r="S564" s="5">
        <f t="shared" si="82"/>
        <v>3.94594962563741</v>
      </c>
      <c r="U564" s="6">
        <v>447786.94099999999</v>
      </c>
      <c r="V564" s="6">
        <v>24.818028999999999</v>
      </c>
      <c r="W564" s="6">
        <v>13.084106999999999</v>
      </c>
      <c r="X564" s="6">
        <v>9.1809940000000001</v>
      </c>
      <c r="Y564" s="6">
        <v>0.25281199999999998</v>
      </c>
      <c r="Z564" s="6">
        <v>21.410260000000001</v>
      </c>
      <c r="AA564" s="6">
        <v>85.797839999999994</v>
      </c>
      <c r="AB564" s="6">
        <v>13</v>
      </c>
      <c r="AC564" s="6">
        <v>44.154367000000001</v>
      </c>
      <c r="AE564" s="5">
        <f>0.000063090994667*'raw Data'!W564</f>
        <v>8.2548932495945734E-4</v>
      </c>
      <c r="AF564" s="6">
        <f>249.088908333*('raw Data'!X564-AVERAGE('raw Data'!$D$2:$D$3001))</f>
        <v>2303.1469801429748</v>
      </c>
      <c r="AG564" s="5"/>
      <c r="AH564" s="6">
        <f>AE564/(PI()*('ugly don''t look!'!$K$7^2)/4)</f>
        <v>0.74275234186505035</v>
      </c>
      <c r="AI564" s="6">
        <f>-AF564/'ugly don''t look!'!$I$7</f>
        <v>-2518.7521655106898</v>
      </c>
      <c r="AJ564" s="6">
        <f>-'ugly don''t look!'!$K$7/4*AI564</f>
        <v>23.687226927720456</v>
      </c>
      <c r="AK564" s="5">
        <f t="shared" si="83"/>
        <v>-0.29739261167899128</v>
      </c>
      <c r="AL564" s="5">
        <f t="shared" si="84"/>
        <v>3.1649359546588536</v>
      </c>
      <c r="AN564" s="6">
        <f>S564-'ugly don''t look!'!$M$5</f>
        <v>0.16733506486933791</v>
      </c>
      <c r="AO564" s="6">
        <f t="shared" si="88"/>
        <v>0.60292292865633046</v>
      </c>
      <c r="AP564" s="6">
        <f t="shared" si="89"/>
        <v>3.94594962563741</v>
      </c>
      <c r="AQ564" s="6">
        <f t="shared" si="85"/>
        <v>-0.10419940596986058</v>
      </c>
      <c r="AV564" s="6">
        <f t="shared" si="86"/>
        <v>-0.35844071090768503</v>
      </c>
      <c r="AW564" s="6">
        <f t="shared" si="87"/>
        <v>-0.29739261167899128</v>
      </c>
    </row>
    <row r="565" spans="1:49" x14ac:dyDescent="0.25">
      <c r="A565" s="6">
        <v>450574.59909999999</v>
      </c>
      <c r="B565" s="6">
        <v>25.624459000000002</v>
      </c>
      <c r="C565" s="6">
        <v>14.539808000000001</v>
      </c>
      <c r="D565" s="6">
        <v>-9.3013999999999999E-2</v>
      </c>
      <c r="E565" s="6">
        <v>35.333292999999998</v>
      </c>
      <c r="F565" s="6">
        <v>21.603137</v>
      </c>
      <c r="G565" s="6">
        <v>85.754695999999996</v>
      </c>
      <c r="H565" s="6">
        <v>14.5</v>
      </c>
      <c r="I565" s="6">
        <v>55.914648</v>
      </c>
      <c r="L565" s="5">
        <f t="shared" si="80"/>
        <v>9.1733094898720409E-4</v>
      </c>
      <c r="M565" s="6">
        <f>249.088908333*(E565-AVERAGE('raw Data'!$Y$2:$Y$2801))</f>
        <v>8730.78952864239</v>
      </c>
      <c r="N565" s="5" t="s">
        <v>18</v>
      </c>
      <c r="O565" s="5">
        <f>L565/(PI()*('ugly don''t look!'!$J$7^2)/4)</f>
        <v>1.8286162294229702</v>
      </c>
      <c r="P565" s="6">
        <f>-M565/'ugly don''t look!'!$H$7</f>
        <v>-8184.0921715807935</v>
      </c>
      <c r="Q565" s="6">
        <f>-'ugly don''t look!'!$J$7/4*P565</f>
        <v>51.709140363090349</v>
      </c>
      <c r="R565" s="5">
        <f t="shared" si="81"/>
        <v>0.60355952203581353</v>
      </c>
      <c r="S565" s="5">
        <f t="shared" si="82"/>
        <v>3.9456345620790811</v>
      </c>
      <c r="U565" s="6">
        <v>447788.71110000001</v>
      </c>
      <c r="V565" s="6">
        <v>24.883358999999999</v>
      </c>
      <c r="W565" s="6">
        <v>13.029004</v>
      </c>
      <c r="X565" s="6">
        <v>9.2028429999999997</v>
      </c>
      <c r="Y565" s="6">
        <v>0.27009699999999998</v>
      </c>
      <c r="Z565" s="6">
        <v>21.423587999999999</v>
      </c>
      <c r="AA565" s="6">
        <v>85.797477000000001</v>
      </c>
      <c r="AB565" s="6">
        <v>13</v>
      </c>
      <c r="AC565" s="6">
        <v>44.163257999999999</v>
      </c>
      <c r="AE565" s="5">
        <f>0.000063090994667*'raw Data'!W565</f>
        <v>8.2201282188032172E-4</v>
      </c>
      <c r="AF565" s="6">
        <f>249.088908333*('raw Data'!X565-AVERAGE('raw Data'!$D$2:$D$3001))</f>
        <v>2308.5893237011428</v>
      </c>
      <c r="AG565" s="5"/>
      <c r="AH565" s="6">
        <f>AE565/(PI()*('ugly don''t look!'!$K$7^2)/4)</f>
        <v>0.73962428105862399</v>
      </c>
      <c r="AI565" s="6">
        <f>-AF565/'ugly don''t look!'!$I$7</f>
        <v>-2524.703984800025</v>
      </c>
      <c r="AJ565" s="6">
        <f>-'ugly don''t look!'!$K$7/4*AI565</f>
        <v>23.743199919454117</v>
      </c>
      <c r="AK565" s="5">
        <f t="shared" si="83"/>
        <v>-0.30161295002073663</v>
      </c>
      <c r="AL565" s="5">
        <f t="shared" si="84"/>
        <v>3.1672961703026083</v>
      </c>
      <c r="AN565" s="6">
        <f>S565-'ugly don''t look!'!$M$5</f>
        <v>0.16702000131100903</v>
      </c>
      <c r="AO565" s="6">
        <f t="shared" si="88"/>
        <v>0.60355952203581353</v>
      </c>
      <c r="AP565" s="6">
        <f t="shared" si="89"/>
        <v>3.9456345620790811</v>
      </c>
      <c r="AQ565" s="6">
        <f t="shared" si="85"/>
        <v>-0.10492299471557145</v>
      </c>
      <c r="AV565" s="6">
        <f t="shared" si="86"/>
        <v>-0.35608049526393026</v>
      </c>
      <c r="AW565" s="6">
        <f t="shared" si="87"/>
        <v>-0.30161295002073663</v>
      </c>
    </row>
    <row r="566" spans="1:49" x14ac:dyDescent="0.25">
      <c r="A566" s="6">
        <v>450575.51309999998</v>
      </c>
      <c r="B566" s="6">
        <v>25.750223999999999</v>
      </c>
      <c r="C566" s="6">
        <v>14.519918000000001</v>
      </c>
      <c r="D566" s="6">
        <v>-9.0574000000000002E-2</v>
      </c>
      <c r="E566" s="6">
        <v>35.374904000000001</v>
      </c>
      <c r="F566" s="6">
        <v>21.640893999999999</v>
      </c>
      <c r="G566" s="6">
        <v>85.758619999999993</v>
      </c>
      <c r="H566" s="6">
        <v>14.5</v>
      </c>
      <c r="I566" s="6">
        <v>55.923791999999999</v>
      </c>
      <c r="L566" s="5">
        <f t="shared" si="80"/>
        <v>9.160760691032774E-4</v>
      </c>
      <c r="M566" s="6">
        <f>249.088908333*(E566-AVERAGE('raw Data'!$Y$2:$Y$2801))</f>
        <v>8741.1543672070347</v>
      </c>
      <c r="N566" s="5" t="s">
        <v>18</v>
      </c>
      <c r="O566" s="5">
        <f>L566/(PI()*('ugly don''t look!'!$J$7^2)/4)</f>
        <v>1.826114739939531</v>
      </c>
      <c r="P566" s="6">
        <f>-M566/'ugly don''t look!'!$H$7</f>
        <v>-8193.8079932574383</v>
      </c>
      <c r="Q566" s="6">
        <f>-'ugly don''t look!'!$J$7/4*P566</f>
        <v>51.770527353398812</v>
      </c>
      <c r="R566" s="5">
        <f t="shared" si="81"/>
        <v>0.60219061696726661</v>
      </c>
      <c r="S566" s="5">
        <f t="shared" si="82"/>
        <v>3.9468210173289711</v>
      </c>
      <c r="U566" s="6">
        <v>447790.772</v>
      </c>
      <c r="V566" s="6">
        <v>24.855485999999999</v>
      </c>
      <c r="W566" s="6">
        <v>12.957515000000001</v>
      </c>
      <c r="X566" s="6">
        <v>9.21129</v>
      </c>
      <c r="Y566" s="6">
        <v>0.26553300000000002</v>
      </c>
      <c r="Z566" s="6">
        <v>21.418775</v>
      </c>
      <c r="AA566" s="6">
        <v>85.795226999999997</v>
      </c>
      <c r="AB566" s="6">
        <v>13</v>
      </c>
      <c r="AC566" s="6">
        <v>44.249177000000003</v>
      </c>
      <c r="AE566" s="5">
        <f>0.000063090994667*'raw Data'!W566</f>
        <v>8.1750250976257266E-4</v>
      </c>
      <c r="AF566" s="6">
        <f>249.088908333*('raw Data'!X566-AVERAGE('raw Data'!$D$2:$D$3001))</f>
        <v>2310.6933777098316</v>
      </c>
      <c r="AG566" s="5"/>
      <c r="AH566" s="6">
        <f>AE566/(PI()*('ugly don''t look!'!$K$7^2)/4)</f>
        <v>0.735566027624317</v>
      </c>
      <c r="AI566" s="6">
        <f>-AF566/'ugly don''t look!'!$I$7</f>
        <v>-2527.0050062443479</v>
      </c>
      <c r="AJ566" s="6">
        <f>-'ugly don''t look!'!$K$7/4*AI566</f>
        <v>23.764839530474035</v>
      </c>
      <c r="AK566" s="5">
        <f t="shared" si="83"/>
        <v>-0.30711497053715858</v>
      </c>
      <c r="AL566" s="5">
        <f t="shared" si="84"/>
        <v>3.1682071576961963</v>
      </c>
      <c r="AN566" s="6">
        <f>S566-'ugly don''t look!'!$M$5</f>
        <v>0.16820645656089894</v>
      </c>
      <c r="AO566" s="6">
        <f t="shared" si="88"/>
        <v>0.60219061696726661</v>
      </c>
      <c r="AP566" s="6">
        <f t="shared" si="89"/>
        <v>3.9468210173289711</v>
      </c>
      <c r="AQ566" s="6">
        <f t="shared" si="85"/>
        <v>-0.10285806316093202</v>
      </c>
      <c r="AV566" s="6">
        <f t="shared" si="86"/>
        <v>-0.35516950787034229</v>
      </c>
      <c r="AW566" s="6">
        <f t="shared" si="87"/>
        <v>-0.30711497053715858</v>
      </c>
    </row>
    <row r="567" spans="1:49" x14ac:dyDescent="0.25">
      <c r="A567" s="6">
        <v>450577.82410000003</v>
      </c>
      <c r="B567" s="6">
        <v>25.574853000000001</v>
      </c>
      <c r="C567" s="6">
        <v>14.503171</v>
      </c>
      <c r="D567" s="6">
        <v>-7.8876000000000002E-2</v>
      </c>
      <c r="E567" s="6">
        <v>35.336663999999999</v>
      </c>
      <c r="F567" s="6">
        <v>21.714554</v>
      </c>
      <c r="G567" s="6">
        <v>85.750260999999995</v>
      </c>
      <c r="H567" s="6">
        <v>14.5</v>
      </c>
      <c r="I567" s="6">
        <v>55.930491000000004</v>
      </c>
      <c r="L567" s="5">
        <f t="shared" si="80"/>
        <v>9.1501948421558916E-4</v>
      </c>
      <c r="M567" s="6">
        <f>249.088908333*(E567-AVERAGE('raw Data'!$Y$2:$Y$2801))</f>
        <v>8731.62920735238</v>
      </c>
      <c r="N567" s="5" t="s">
        <v>18</v>
      </c>
      <c r="O567" s="5">
        <f>L567/(PI()*('ugly don''t look!'!$J$7^2)/4)</f>
        <v>1.8240085335856269</v>
      </c>
      <c r="P567" s="6">
        <f>-M567/'ugly don''t look!'!$H$7</f>
        <v>-8184.8792719838584</v>
      </c>
      <c r="Q567" s="6">
        <f>-'ugly don''t look!'!$J$7/4*P567</f>
        <v>51.714113460212012</v>
      </c>
      <c r="R567" s="5">
        <f t="shared" si="81"/>
        <v>0.60103657014208745</v>
      </c>
      <c r="S567" s="5">
        <f t="shared" si="82"/>
        <v>3.9457307318850323</v>
      </c>
      <c r="U567" s="6">
        <v>447791.18420000002</v>
      </c>
      <c r="V567" s="6">
        <v>24.875799000000001</v>
      </c>
      <c r="W567" s="6">
        <v>12.951639</v>
      </c>
      <c r="X567" s="6">
        <v>9.2198770000000003</v>
      </c>
      <c r="Y567" s="6">
        <v>0.26007599999999997</v>
      </c>
      <c r="Z567" s="6">
        <v>21.343111</v>
      </c>
      <c r="AA567" s="6">
        <v>85.795906000000002</v>
      </c>
      <c r="AB567" s="6">
        <v>13</v>
      </c>
      <c r="AC567" s="6">
        <v>44.261529000000003</v>
      </c>
      <c r="AE567" s="5">
        <f>0.000063090994667*'raw Data'!W567</f>
        <v>8.1713178707790927E-4</v>
      </c>
      <c r="AF567" s="6">
        <f>249.088908333*('raw Data'!X567-AVERAGE('raw Data'!$D$2:$D$3001))</f>
        <v>2312.8323041656877</v>
      </c>
      <c r="AG567" s="5"/>
      <c r="AH567" s="6">
        <f>AE567/(PI()*('ugly don''t look!'!$K$7^2)/4)</f>
        <v>0.73523246166060241</v>
      </c>
      <c r="AI567" s="6">
        <f>-AF567/'ugly don''t look!'!$I$7</f>
        <v>-2529.3441646606384</v>
      </c>
      <c r="AJ567" s="6">
        <f>-'ugly don''t look!'!$K$7/4*AI567</f>
        <v>23.786837794926274</v>
      </c>
      <c r="AK567" s="5">
        <f t="shared" si="83"/>
        <v>-0.30756855540532874</v>
      </c>
      <c r="AL567" s="5">
        <f t="shared" si="84"/>
        <v>3.1691323938711906</v>
      </c>
      <c r="AN567" s="6">
        <f>S567-'ugly don''t look!'!$M$5</f>
        <v>0.1671161711169602</v>
      </c>
      <c r="AO567" s="6">
        <f t="shared" si="88"/>
        <v>0.60103657014208745</v>
      </c>
      <c r="AP567" s="6">
        <f t="shared" si="89"/>
        <v>3.9457307318850323</v>
      </c>
      <c r="AQ567" s="6">
        <f t="shared" si="85"/>
        <v>-0.10320775467050289</v>
      </c>
      <c r="AV567" s="6">
        <f t="shared" si="86"/>
        <v>-0.354244271695348</v>
      </c>
      <c r="AW567" s="6">
        <f t="shared" si="87"/>
        <v>-0.30756855540532874</v>
      </c>
    </row>
    <row r="568" spans="1:49" x14ac:dyDescent="0.25">
      <c r="A568" s="6">
        <v>450578.10800000001</v>
      </c>
      <c r="B568" s="6">
        <v>25.722933000000001</v>
      </c>
      <c r="C568" s="6">
        <v>14.501251999999999</v>
      </c>
      <c r="D568" s="6">
        <v>-7.4927999999999995E-2</v>
      </c>
      <c r="E568" s="6">
        <v>35.332343000000002</v>
      </c>
      <c r="F568" s="6">
        <v>21.643856</v>
      </c>
      <c r="G568" s="6">
        <v>85.755272000000005</v>
      </c>
      <c r="H568" s="6">
        <v>14.5</v>
      </c>
      <c r="I568" s="6">
        <v>55.934451000000003</v>
      </c>
      <c r="L568" s="5">
        <f t="shared" si="80"/>
        <v>9.1489841259682306E-4</v>
      </c>
      <c r="M568" s="6">
        <f>249.088908333*(E568-AVERAGE('raw Data'!$Y$2:$Y$2801))</f>
        <v>8730.5528941794746</v>
      </c>
      <c r="N568" s="5" t="s">
        <v>18</v>
      </c>
      <c r="O568" s="5">
        <f>L568/(PI()*('ugly don''t look!'!$J$7^2)/4)</f>
        <v>1.8237671882704574</v>
      </c>
      <c r="P568" s="6">
        <f>-M568/'ugly don''t look!'!$H$7</f>
        <v>-8183.8703544989457</v>
      </c>
      <c r="Q568" s="6">
        <f>-'ugly don''t look!'!$J$7/4*P568</f>
        <v>51.707738867312962</v>
      </c>
      <c r="R568" s="5">
        <f t="shared" si="81"/>
        <v>0.600904245496098</v>
      </c>
      <c r="S568" s="5">
        <f t="shared" si="82"/>
        <v>3.9456074582680225</v>
      </c>
      <c r="U568" s="6">
        <v>447792.86180000001</v>
      </c>
      <c r="V568" s="6">
        <v>24.785356</v>
      </c>
      <c r="W568" s="6">
        <v>12.974999</v>
      </c>
      <c r="X568" s="6">
        <v>9.2407939999999993</v>
      </c>
      <c r="Y568" s="6">
        <v>0.271457</v>
      </c>
      <c r="Z568" s="6">
        <v>21.335975000000001</v>
      </c>
      <c r="AA568" s="6">
        <v>85.792260999999996</v>
      </c>
      <c r="AB568" s="6">
        <v>13</v>
      </c>
      <c r="AC568" s="6">
        <v>44.261062000000003</v>
      </c>
      <c r="AE568" s="5">
        <f>0.000063090994667*'raw Data'!W568</f>
        <v>8.1860559271333037E-4</v>
      </c>
      <c r="AF568" s="6">
        <f>249.088908333*('raw Data'!X568-AVERAGE('raw Data'!$D$2:$D$3001))</f>
        <v>2318.0424968612883</v>
      </c>
      <c r="AG568" s="5"/>
      <c r="AH568" s="6">
        <f>AE568/(PI()*('ugly don''t look!'!$K$7^2)/4)</f>
        <v>0.73655855099218359</v>
      </c>
      <c r="AI568" s="6">
        <f>-AF568/'ugly don''t look!'!$I$7</f>
        <v>-2535.042100679449</v>
      </c>
      <c r="AJ568" s="6">
        <f>-'ugly don''t look!'!$K$7/4*AI568</f>
        <v>23.840423179524777</v>
      </c>
      <c r="AK568" s="5">
        <f t="shared" si="83"/>
        <v>-0.30576654726827068</v>
      </c>
      <c r="AL568" s="5">
        <f t="shared" si="84"/>
        <v>3.1713825928585972</v>
      </c>
      <c r="AN568" s="6">
        <f>S568-'ugly don''t look!'!$M$5</f>
        <v>0.16699289749995039</v>
      </c>
      <c r="AO568" s="6">
        <f t="shared" si="88"/>
        <v>0.600904245496098</v>
      </c>
      <c r="AP568" s="6">
        <f t="shared" si="89"/>
        <v>3.9456074582680225</v>
      </c>
      <c r="AQ568" s="6">
        <f t="shared" si="85"/>
        <v>-0.10324611073646625</v>
      </c>
      <c r="AV568" s="6">
        <f t="shared" si="86"/>
        <v>-0.35199407270794136</v>
      </c>
      <c r="AW568" s="6">
        <f t="shared" si="87"/>
        <v>-0.30576654726827068</v>
      </c>
    </row>
    <row r="569" spans="1:49" x14ac:dyDescent="0.25">
      <c r="A569" s="6">
        <v>450581.28610000003</v>
      </c>
      <c r="B569" s="6">
        <v>25.613768</v>
      </c>
      <c r="C569" s="6">
        <v>14.526297</v>
      </c>
      <c r="D569" s="6">
        <v>-6.8100999999999995E-2</v>
      </c>
      <c r="E569" s="6">
        <v>35.315728</v>
      </c>
      <c r="F569" s="6">
        <v>21.699007999999999</v>
      </c>
      <c r="G569" s="6">
        <v>85.747127000000006</v>
      </c>
      <c r="H569" s="6">
        <v>14.5</v>
      </c>
      <c r="I569" s="6">
        <v>55.891176999999999</v>
      </c>
      <c r="L569" s="5">
        <f t="shared" si="80"/>
        <v>9.1647852655825813E-4</v>
      </c>
      <c r="M569" s="6">
        <f>249.088908333*(E569-AVERAGE('raw Data'!$Y$2:$Y$2801))</f>
        <v>8726.4142819675217</v>
      </c>
      <c r="N569" s="5" t="s">
        <v>18</v>
      </c>
      <c r="O569" s="5">
        <f>L569/(PI()*('ugly don''t look!'!$J$7^2)/4)</f>
        <v>1.8269170024541039</v>
      </c>
      <c r="P569" s="6">
        <f>-M569/'ugly don''t look!'!$H$7</f>
        <v>-8179.9908904832409</v>
      </c>
      <c r="Q569" s="6">
        <f>-'ugly don''t look!'!$J$7/4*P569</f>
        <v>51.683227443795737</v>
      </c>
      <c r="R569" s="5">
        <f t="shared" si="81"/>
        <v>0.60262984804109532</v>
      </c>
      <c r="S569" s="5">
        <f t="shared" si="82"/>
        <v>3.9451333080622359</v>
      </c>
      <c r="U569" s="6">
        <v>447793.32199999999</v>
      </c>
      <c r="V569" s="6">
        <v>24.838508000000001</v>
      </c>
      <c r="W569" s="6">
        <v>13.008452</v>
      </c>
      <c r="X569" s="6">
        <v>9.2372739999999993</v>
      </c>
      <c r="Y569" s="6">
        <v>0.273561</v>
      </c>
      <c r="Z569" s="6">
        <v>21.275721999999998</v>
      </c>
      <c r="AA569" s="6">
        <v>85.792140000000003</v>
      </c>
      <c r="AB569" s="6">
        <v>13</v>
      </c>
      <c r="AC569" s="6">
        <v>44.227888</v>
      </c>
      <c r="AE569" s="5">
        <f>0.000063090994667*'raw Data'!W569</f>
        <v>8.2071617575792555E-4</v>
      </c>
      <c r="AF569" s="6">
        <f>249.088908333*('raw Data'!X569-AVERAGE('raw Data'!$D$2:$D$3001))</f>
        <v>2317.1657039039565</v>
      </c>
      <c r="AG569" s="5"/>
      <c r="AH569" s="6">
        <f>AE569/(PI()*('ugly don''t look!'!$K$7^2)/4)</f>
        <v>0.73845759493094165</v>
      </c>
      <c r="AI569" s="6">
        <f>-AF569/'ugly don''t look!'!$I$7</f>
        <v>-2534.0832282414221</v>
      </c>
      <c r="AJ569" s="6">
        <f>-'ugly don''t look!'!$K$7/4*AI569</f>
        <v>23.83140560751222</v>
      </c>
      <c r="AK569" s="5">
        <f t="shared" si="83"/>
        <v>-0.30319159919968824</v>
      </c>
      <c r="AL569" s="5">
        <f t="shared" si="84"/>
        <v>3.1710042741597118</v>
      </c>
      <c r="AN569" s="6">
        <f>S569-'ugly don''t look!'!$M$5</f>
        <v>0.16651874729416383</v>
      </c>
      <c r="AO569" s="6">
        <f t="shared" si="88"/>
        <v>0.60262984804109532</v>
      </c>
      <c r="AP569" s="6">
        <f t="shared" si="89"/>
        <v>3.9451333080622359</v>
      </c>
      <c r="AQ569" s="6">
        <f t="shared" si="85"/>
        <v>-0.10482764302595324</v>
      </c>
      <c r="AV569" s="6">
        <f t="shared" si="86"/>
        <v>-0.35237239140682686</v>
      </c>
      <c r="AW569" s="6">
        <f t="shared" si="87"/>
        <v>-0.30319159919968824</v>
      </c>
    </row>
    <row r="570" spans="1:49" x14ac:dyDescent="0.25">
      <c r="A570" s="6">
        <v>450581.57209999999</v>
      </c>
      <c r="B570" s="6">
        <v>25.575033999999999</v>
      </c>
      <c r="C570" s="6">
        <v>14.531535999999999</v>
      </c>
      <c r="D570" s="6">
        <v>-6.7607E-2</v>
      </c>
      <c r="E570" s="6">
        <v>35.357675</v>
      </c>
      <c r="F570" s="6">
        <v>21.697527999999998</v>
      </c>
      <c r="G570" s="6">
        <v>85.750651000000005</v>
      </c>
      <c r="H570" s="6">
        <v>14.5</v>
      </c>
      <c r="I570" s="6">
        <v>55.883495000000003</v>
      </c>
      <c r="L570" s="5">
        <f t="shared" si="80"/>
        <v>9.1680906027931852E-4</v>
      </c>
      <c r="M570" s="6">
        <f>249.088908333*(E570-AVERAGE('raw Data'!$Y$2:$Y$2801))</f>
        <v>8736.8628144053655</v>
      </c>
      <c r="N570" s="5" t="s">
        <v>18</v>
      </c>
      <c r="O570" s="5">
        <f>L570/(PI()*('ugly don''t look!'!$J$7^2)/4)</f>
        <v>1.8275758915141209</v>
      </c>
      <c r="P570" s="6">
        <f>-M570/'ugly don''t look!'!$H$7</f>
        <v>-8189.7851653593607</v>
      </c>
      <c r="Q570" s="6">
        <f>-'ugly don''t look!'!$J$7/4*P570</f>
        <v>51.745110121031779</v>
      </c>
      <c r="R570" s="5">
        <f t="shared" si="81"/>
        <v>0.60299043928386054</v>
      </c>
      <c r="S570" s="5">
        <f t="shared" si="82"/>
        <v>3.9463299372661331</v>
      </c>
      <c r="U570" s="6">
        <v>447795.39399999997</v>
      </c>
      <c r="V570" s="6">
        <v>24.930232</v>
      </c>
      <c r="W570" s="6">
        <v>13.040286</v>
      </c>
      <c r="X570" s="6">
        <v>9.1896179999999994</v>
      </c>
      <c r="Y570" s="6">
        <v>0.28568700000000002</v>
      </c>
      <c r="Z570" s="6">
        <v>21.238087</v>
      </c>
      <c r="AA570" s="6">
        <v>85.791527000000002</v>
      </c>
      <c r="AB570" s="6">
        <v>13</v>
      </c>
      <c r="AC570" s="6">
        <v>44.165773999999999</v>
      </c>
      <c r="AE570" s="5">
        <f>0.000063090994667*'raw Data'!W570</f>
        <v>8.2272461448215477E-4</v>
      </c>
      <c r="AF570" s="6">
        <f>249.088908333*('raw Data'!X570-AVERAGE('raw Data'!$D$2:$D$3001))</f>
        <v>2305.295122888439</v>
      </c>
      <c r="AG570" s="5"/>
      <c r="AH570" s="6">
        <f>AE570/(PI()*('ugly don''t look!'!$K$7^2)/4)</f>
        <v>0.7402647322503576</v>
      </c>
      <c r="AI570" s="6">
        <f>-AF570/'ugly don''t look!'!$I$7</f>
        <v>-2521.101402983857</v>
      </c>
      <c r="AJ570" s="6">
        <f>-'ugly don''t look!'!$K$7/4*AI570</f>
        <v>23.709319979151239</v>
      </c>
      <c r="AK570" s="5">
        <f t="shared" si="83"/>
        <v>-0.30074741047559889</v>
      </c>
      <c r="AL570" s="5">
        <f t="shared" si="84"/>
        <v>3.1658682189047833</v>
      </c>
      <c r="AN570" s="6">
        <f>S570-'ugly don''t look!'!$M$5</f>
        <v>0.16771537649806101</v>
      </c>
      <c r="AO570" s="6">
        <f t="shared" si="88"/>
        <v>0.60299043928386054</v>
      </c>
      <c r="AP570" s="6">
        <f t="shared" si="89"/>
        <v>3.9463299372661331</v>
      </c>
      <c r="AQ570" s="6">
        <f t="shared" si="85"/>
        <v>-0.10386241837285201</v>
      </c>
      <c r="AV570" s="6">
        <f t="shared" si="86"/>
        <v>-0.3575084466617553</v>
      </c>
      <c r="AW570" s="6">
        <f t="shared" si="87"/>
        <v>-0.30074741047559889</v>
      </c>
    </row>
    <row r="571" spans="1:49" x14ac:dyDescent="0.25">
      <c r="A571" s="6">
        <v>450583.772</v>
      </c>
      <c r="B571" s="6">
        <v>25.631471999999999</v>
      </c>
      <c r="C571" s="6">
        <v>14.519038</v>
      </c>
      <c r="D571" s="6">
        <v>-3.8596999999999999E-2</v>
      </c>
      <c r="E571" s="6">
        <v>35.343387999999997</v>
      </c>
      <c r="F571" s="6">
        <v>21.685313000000001</v>
      </c>
      <c r="G571" s="6">
        <v>85.756583000000006</v>
      </c>
      <c r="H571" s="6">
        <v>14.5</v>
      </c>
      <c r="I571" s="6">
        <v>55.875261999999999</v>
      </c>
      <c r="L571" s="5">
        <f t="shared" si="80"/>
        <v>9.1602054902797036E-4</v>
      </c>
      <c r="M571" s="6">
        <f>249.088908333*(E571-AVERAGE('raw Data'!$Y$2:$Y$2801))</f>
        <v>8733.3040811720111</v>
      </c>
      <c r="N571" s="5" t="s">
        <v>18</v>
      </c>
      <c r="O571" s="5">
        <f>L571/(PI()*('ugly don''t look!'!$J$7^2)/4)</f>
        <v>1.8260040656939087</v>
      </c>
      <c r="P571" s="6">
        <f>-M571/'ugly don''t look!'!$H$7</f>
        <v>-8186.449269940018</v>
      </c>
      <c r="Q571" s="6">
        <f>-'ugly don''t look!'!$J$7/4*P571</f>
        <v>51.724033099798518</v>
      </c>
      <c r="R571" s="5">
        <f t="shared" si="81"/>
        <v>0.60213000872775069</v>
      </c>
      <c r="S571" s="5">
        <f t="shared" si="82"/>
        <v>3.9459225303645451</v>
      </c>
      <c r="U571" s="6">
        <v>447795.68599999999</v>
      </c>
      <c r="V571" s="6">
        <v>24.859546000000002</v>
      </c>
      <c r="W571" s="6">
        <v>13.021837</v>
      </c>
      <c r="X571" s="6">
        <v>9.2071450000000006</v>
      </c>
      <c r="Y571" s="6">
        <v>0.27913100000000002</v>
      </c>
      <c r="Z571" s="6">
        <v>21.346443000000001</v>
      </c>
      <c r="AA571" s="6">
        <v>85.796548000000001</v>
      </c>
      <c r="AB571" s="6">
        <v>13</v>
      </c>
      <c r="AC571" s="6">
        <v>44.180929999999996</v>
      </c>
      <c r="AE571" s="5">
        <f>0.000063090994667*'raw Data'!W571</f>
        <v>8.2156064872154332E-4</v>
      </c>
      <c r="AF571" s="6">
        <f>249.088908333*('raw Data'!X571-AVERAGE('raw Data'!$D$2:$D$3001))</f>
        <v>2309.6609041847919</v>
      </c>
      <c r="AG571" s="5"/>
      <c r="AH571" s="6">
        <f>AE571/(PI()*('ugly don''t look!'!$K$7^2)/4)</f>
        <v>0.73921742822303138</v>
      </c>
      <c r="AI571" s="6">
        <f>-AF571/'ugly don''t look!'!$I$7</f>
        <v>-2525.8758794671826</v>
      </c>
      <c r="AJ571" s="6">
        <f>-'ugly don''t look!'!$K$7/4*AI571</f>
        <v>23.754220827067201</v>
      </c>
      <c r="AK571" s="5">
        <f t="shared" si="83"/>
        <v>-0.30216318179105228</v>
      </c>
      <c r="AL571" s="5">
        <f t="shared" si="84"/>
        <v>3.167760233724902</v>
      </c>
      <c r="AN571" s="6">
        <f>S571-'ugly don''t look!'!$M$5</f>
        <v>0.16730796959647298</v>
      </c>
      <c r="AO571" s="6">
        <f t="shared" si="88"/>
        <v>0.60213000872775069</v>
      </c>
      <c r="AP571" s="6">
        <f t="shared" si="89"/>
        <v>3.9459225303645451</v>
      </c>
      <c r="AQ571" s="6">
        <f t="shared" si="85"/>
        <v>-0.10371765560775362</v>
      </c>
      <c r="AV571" s="6">
        <f t="shared" si="86"/>
        <v>-0.3556164318416366</v>
      </c>
      <c r="AW571" s="6">
        <f t="shared" si="87"/>
        <v>-0.30216318179105228</v>
      </c>
    </row>
    <row r="572" spans="1:49" x14ac:dyDescent="0.25">
      <c r="A572" s="6">
        <v>450584.04800000001</v>
      </c>
      <c r="B572" s="6">
        <v>25.717775</v>
      </c>
      <c r="C572" s="6">
        <v>14.522843999999999</v>
      </c>
      <c r="D572" s="6">
        <v>-2.5484E-2</v>
      </c>
      <c r="E572" s="6">
        <v>35.380716</v>
      </c>
      <c r="F572" s="6">
        <v>21.643115000000002</v>
      </c>
      <c r="G572" s="6">
        <v>85.753775000000005</v>
      </c>
      <c r="H572" s="6">
        <v>14.5</v>
      </c>
      <c r="I572" s="6">
        <v>55.869694000000003</v>
      </c>
      <c r="L572" s="5">
        <f t="shared" si="80"/>
        <v>9.1626067335367296E-4</v>
      </c>
      <c r="M572" s="6">
        <f>249.088908333*(E572-AVERAGE('raw Data'!$Y$2:$Y$2801))</f>
        <v>8742.6020719422668</v>
      </c>
      <c r="N572" s="5" t="s">
        <v>18</v>
      </c>
      <c r="O572" s="5">
        <f>L572/(PI()*('ugly don''t look!'!$J$7^2)/4)</f>
        <v>1.8264827318062249</v>
      </c>
      <c r="P572" s="6">
        <f>-M572/'ugly don''t look!'!$H$7</f>
        <v>-8195.1650468150237</v>
      </c>
      <c r="Q572" s="6">
        <f>-'ugly don''t look!'!$J$7/4*P572</f>
        <v>51.779101557039027</v>
      </c>
      <c r="R572" s="5">
        <f t="shared" si="81"/>
        <v>0.60239211295514128</v>
      </c>
      <c r="S572" s="5">
        <f t="shared" si="82"/>
        <v>3.9469866230148636</v>
      </c>
      <c r="U572" s="6">
        <v>447799.15399999998</v>
      </c>
      <c r="V572" s="6">
        <v>24.896823999999999</v>
      </c>
      <c r="W572" s="6">
        <v>13.046438</v>
      </c>
      <c r="X572" s="6">
        <v>9.216412</v>
      </c>
      <c r="Y572" s="6">
        <v>0.30999500000000002</v>
      </c>
      <c r="Z572" s="6">
        <v>21.428031000000001</v>
      </c>
      <c r="AA572" s="6">
        <v>85.790169000000006</v>
      </c>
      <c r="AB572" s="6">
        <v>13</v>
      </c>
      <c r="AC572" s="6">
        <v>44.097684999999998</v>
      </c>
      <c r="AE572" s="5">
        <f>0.000063090994667*'raw Data'!W572</f>
        <v>8.2311275028134625E-4</v>
      </c>
      <c r="AF572" s="6">
        <f>249.088908333*('raw Data'!X572-AVERAGE('raw Data'!$D$2:$D$3001))</f>
        <v>2311.9692110983133</v>
      </c>
      <c r="AG572" s="5"/>
      <c r="AH572" s="6">
        <f>AE572/(PI()*('ugly don''t look!'!$K$7^2)/4)</f>
        <v>0.7406139660503529</v>
      </c>
      <c r="AI572" s="6">
        <f>-AF572/'ugly don''t look!'!$I$7</f>
        <v>-2528.4002746044548</v>
      </c>
      <c r="AJ572" s="6">
        <f>-'ugly don''t look!'!$K$7/4*AI572</f>
        <v>23.777961122476405</v>
      </c>
      <c r="AK572" s="5">
        <f t="shared" si="83"/>
        <v>-0.30027575292948078</v>
      </c>
      <c r="AL572" s="5">
        <f t="shared" si="84"/>
        <v>3.1687591484142579</v>
      </c>
      <c r="AN572" s="6">
        <f>S572-'ugly don''t look!'!$M$5</f>
        <v>0.16837206224679147</v>
      </c>
      <c r="AO572" s="6">
        <f t="shared" si="88"/>
        <v>0.60239211295514128</v>
      </c>
      <c r="AP572" s="6">
        <f t="shared" si="89"/>
        <v>3.9469866230148636</v>
      </c>
      <c r="AQ572" s="6">
        <f t="shared" si="85"/>
        <v>-0.1028217647987664</v>
      </c>
      <c r="AV572" s="6">
        <f t="shared" si="86"/>
        <v>-0.35461751715228074</v>
      </c>
      <c r="AW572" s="6">
        <f t="shared" si="87"/>
        <v>-0.30027575292948078</v>
      </c>
    </row>
    <row r="573" spans="1:49" x14ac:dyDescent="0.25">
      <c r="A573" s="6">
        <v>450586.17540000001</v>
      </c>
      <c r="B573" s="6">
        <v>25.622250999999999</v>
      </c>
      <c r="C573" s="6">
        <v>14.5197</v>
      </c>
      <c r="D573" s="6">
        <v>-3.5057999999999999E-2</v>
      </c>
      <c r="E573" s="6">
        <v>35.310718000000001</v>
      </c>
      <c r="F573" s="6">
        <v>21.604617999999999</v>
      </c>
      <c r="G573" s="6">
        <v>85.752362000000005</v>
      </c>
      <c r="H573" s="6">
        <v>14.5</v>
      </c>
      <c r="I573" s="6">
        <v>55.863194</v>
      </c>
      <c r="L573" s="5">
        <f t="shared" si="80"/>
        <v>9.1606231526643995E-4</v>
      </c>
      <c r="M573" s="6">
        <f>249.088908333*(E573-AVERAGE('raw Data'!$Y$2:$Y$2801))</f>
        <v>8725.1663465367728</v>
      </c>
      <c r="N573" s="5" t="s">
        <v>18</v>
      </c>
      <c r="O573" s="5">
        <f>L573/(PI()*('ugly don''t look!'!$J$7^2)/4)</f>
        <v>1.8260873229105019</v>
      </c>
      <c r="P573" s="6">
        <f>-M573/'ugly don''t look!'!$H$7</f>
        <v>-8178.8210972410698</v>
      </c>
      <c r="Q573" s="6">
        <f>-'ugly don''t look!'!$J$7/4*P573</f>
        <v>51.675836397643387</v>
      </c>
      <c r="R573" s="5">
        <f t="shared" si="81"/>
        <v>0.60217560299566386</v>
      </c>
      <c r="S573" s="5">
        <f t="shared" si="82"/>
        <v>3.9449902911677275</v>
      </c>
      <c r="U573" s="6">
        <v>447800.21399999998</v>
      </c>
      <c r="V573" s="6">
        <v>24.893312000000002</v>
      </c>
      <c r="W573" s="6">
        <v>13.011905</v>
      </c>
      <c r="X573" s="6">
        <v>9.2282960000000003</v>
      </c>
      <c r="Y573" s="6">
        <v>0.31161499999999998</v>
      </c>
      <c r="Z573" s="6">
        <v>21.360782</v>
      </c>
      <c r="AA573" s="6">
        <v>85.785752000000002</v>
      </c>
      <c r="AB573" s="6">
        <v>13</v>
      </c>
      <c r="AC573" s="6">
        <v>44.123240000000003</v>
      </c>
      <c r="AE573" s="5">
        <f>0.000063090994667*'raw Data'!W573</f>
        <v>8.2093402896251072E-4</v>
      </c>
      <c r="AF573" s="6">
        <f>249.088908333*('raw Data'!X573-AVERAGE('raw Data'!$D$2:$D$3001))</f>
        <v>2314.9293836849429</v>
      </c>
      <c r="AG573" s="5"/>
      <c r="AH573" s="6">
        <f>AE573/(PI()*('ugly don''t look!'!$K$7^2)/4)</f>
        <v>0.73865361318701828</v>
      </c>
      <c r="AI573" s="6">
        <f>-AF573/'ugly don''t look!'!$I$7</f>
        <v>-2531.6375587105676</v>
      </c>
      <c r="AJ573" s="6">
        <f>-'ugly don''t look!'!$K$7/4*AI573</f>
        <v>23.808405675259728</v>
      </c>
      <c r="AK573" s="5">
        <f t="shared" si="83"/>
        <v>-0.30292619161744261</v>
      </c>
      <c r="AL573" s="5">
        <f t="shared" si="84"/>
        <v>3.170038697956945</v>
      </c>
      <c r="AN573" s="6">
        <f>S573-'ugly don''t look!'!$M$5</f>
        <v>0.16637573039965536</v>
      </c>
      <c r="AO573" s="6">
        <f t="shared" si="88"/>
        <v>0.60217560299566386</v>
      </c>
      <c r="AP573" s="6">
        <f t="shared" si="89"/>
        <v>3.9449902911677275</v>
      </c>
      <c r="AQ573" s="6">
        <f t="shared" si="85"/>
        <v>-0.10467915430905725</v>
      </c>
      <c r="AV573" s="6">
        <f t="shared" si="86"/>
        <v>-0.35333796760959357</v>
      </c>
      <c r="AW573" s="6">
        <f t="shared" si="87"/>
        <v>-0.30292619161744261</v>
      </c>
    </row>
    <row r="574" spans="1:49" x14ac:dyDescent="0.25">
      <c r="A574" s="6">
        <v>450586.51</v>
      </c>
      <c r="B574" s="6">
        <v>25.714825000000001</v>
      </c>
      <c r="C574" s="6">
        <v>14.522767999999999</v>
      </c>
      <c r="D574" s="6">
        <v>-2.7626000000000001E-2</v>
      </c>
      <c r="E574" s="6">
        <v>35.353279000000001</v>
      </c>
      <c r="F574" s="6">
        <v>21.575744</v>
      </c>
      <c r="G574" s="6">
        <v>85.749210000000005</v>
      </c>
      <c r="H574" s="6">
        <v>14.5</v>
      </c>
      <c r="I574" s="6">
        <v>55.857610000000001</v>
      </c>
      <c r="L574" s="5">
        <f t="shared" si="80"/>
        <v>9.1625587843807829E-4</v>
      </c>
      <c r="M574" s="6">
        <f>249.088908333*(E574-AVERAGE('raw Data'!$Y$2:$Y$2801))</f>
        <v>8735.767819564333</v>
      </c>
      <c r="N574" s="5" t="s">
        <v>18</v>
      </c>
      <c r="O574" s="5">
        <f>L574/(PI()*('ugly don''t look!'!$J$7^2)/4)</f>
        <v>1.8264731735759212</v>
      </c>
      <c r="P574" s="6">
        <f>-M574/'ugly don''t look!'!$H$7</f>
        <v>-8188.7587359995623</v>
      </c>
      <c r="Q574" s="6">
        <f>-'ugly don''t look!'!$J$7/4*P574</f>
        <v>51.738624883729237</v>
      </c>
      <c r="R574" s="5">
        <f t="shared" si="81"/>
        <v>0.60238687980667116</v>
      </c>
      <c r="S574" s="5">
        <f t="shared" si="82"/>
        <v>3.9462045989738743</v>
      </c>
      <c r="U574" s="6">
        <v>447801.56300000002</v>
      </c>
      <c r="V574" s="6">
        <v>24.856403</v>
      </c>
      <c r="W574" s="6">
        <v>13.009256000000001</v>
      </c>
      <c r="X574" s="6">
        <v>9.2228010000000005</v>
      </c>
      <c r="Y574" s="6">
        <v>0.30956600000000001</v>
      </c>
      <c r="Z574" s="6">
        <v>21.324126</v>
      </c>
      <c r="AA574" s="6">
        <v>85.786989000000005</v>
      </c>
      <c r="AB574" s="6">
        <v>13</v>
      </c>
      <c r="AC574" s="6">
        <v>44.123981999999998</v>
      </c>
      <c r="AE574" s="5">
        <f>0.000063090994667*'raw Data'!W574</f>
        <v>8.2076690091763781E-4</v>
      </c>
      <c r="AF574" s="6">
        <f>249.088908333*('raw Data'!X574-AVERAGE('raw Data'!$D$2:$D$3001))</f>
        <v>2313.5606401336531</v>
      </c>
      <c r="AG574" s="5"/>
      <c r="AH574" s="6">
        <f>AE574/(PI()*('ugly don''t look!'!$K$7^2)/4)</f>
        <v>0.73850323601923751</v>
      </c>
      <c r="AI574" s="6">
        <f>-AF574/'ugly don''t look!'!$I$7</f>
        <v>-2530.1406825608628</v>
      </c>
      <c r="AJ574" s="6">
        <f>-'ugly don''t look!'!$K$7/4*AI574</f>
        <v>23.794328528041252</v>
      </c>
      <c r="AK574" s="5">
        <f t="shared" si="83"/>
        <v>-0.30312979513914184</v>
      </c>
      <c r="AL574" s="5">
        <f t="shared" si="84"/>
        <v>3.1694472551390298</v>
      </c>
      <c r="AN574" s="6">
        <f>S574-'ugly don''t look!'!$M$5</f>
        <v>0.16759003820580221</v>
      </c>
      <c r="AO574" s="6">
        <f t="shared" si="88"/>
        <v>0.60238687980667116</v>
      </c>
      <c r="AP574" s="6">
        <f t="shared" si="89"/>
        <v>3.9462045989738743</v>
      </c>
      <c r="AQ574" s="6">
        <f t="shared" si="85"/>
        <v>-0.10360043053753595</v>
      </c>
      <c r="AV574" s="6">
        <f t="shared" si="86"/>
        <v>-0.35392941042750881</v>
      </c>
      <c r="AW574" s="6">
        <f t="shared" si="87"/>
        <v>-0.30312979513914184</v>
      </c>
    </row>
    <row r="575" spans="1:49" x14ac:dyDescent="0.25">
      <c r="A575" s="6">
        <v>450589.734</v>
      </c>
      <c r="B575" s="6">
        <v>25.610448999999999</v>
      </c>
      <c r="C575" s="6">
        <v>14.531376</v>
      </c>
      <c r="D575" s="6">
        <v>-2.8081999999999999E-2</v>
      </c>
      <c r="E575" s="6">
        <v>35.327798000000001</v>
      </c>
      <c r="F575" s="6">
        <v>21.672491999999998</v>
      </c>
      <c r="G575" s="6">
        <v>85.755272000000005</v>
      </c>
      <c r="H575" s="6">
        <v>14.5</v>
      </c>
      <c r="I575" s="6">
        <v>55.821849</v>
      </c>
      <c r="L575" s="5">
        <f t="shared" si="80"/>
        <v>9.1679896572017183E-4</v>
      </c>
      <c r="M575" s="6">
        <f>249.088908333*(E575-AVERAGE('raw Data'!$Y$2:$Y$2801))</f>
        <v>8729.4207850911007</v>
      </c>
      <c r="N575" s="5" t="s">
        <v>18</v>
      </c>
      <c r="O575" s="5">
        <f>L575/(PI()*('ugly don''t look!'!$J$7^2)/4)</f>
        <v>1.8275557689240078</v>
      </c>
      <c r="P575" s="6">
        <f>-M575/'ugly don''t look!'!$H$7</f>
        <v>-8182.8091348810467</v>
      </c>
      <c r="Q575" s="6">
        <f>-'ugly don''t look!'!$J$7/4*P575</f>
        <v>51.701033816462171</v>
      </c>
      <c r="R575" s="5">
        <f t="shared" si="81"/>
        <v>0.60297942868726229</v>
      </c>
      <c r="S575" s="5">
        <f t="shared" si="82"/>
        <v>3.9454777777644026</v>
      </c>
      <c r="U575" s="6">
        <v>447801.84100000001</v>
      </c>
      <c r="V575" s="6">
        <v>24.834994999999999</v>
      </c>
      <c r="W575" s="6">
        <v>13.012802000000001</v>
      </c>
      <c r="X575" s="6">
        <v>9.2322349999999993</v>
      </c>
      <c r="Y575" s="6">
        <v>0.31649500000000003</v>
      </c>
      <c r="Z575" s="6">
        <v>21.305478000000001</v>
      </c>
      <c r="AA575" s="6">
        <v>85.793396000000001</v>
      </c>
      <c r="AB575" s="6">
        <v>13</v>
      </c>
      <c r="AC575" s="6">
        <v>44.119371000000001</v>
      </c>
      <c r="AE575" s="5">
        <f>0.000063090994667*'raw Data'!W575</f>
        <v>8.2099062158472701E-4</v>
      </c>
      <c r="AF575" s="6">
        <f>249.088908333*('raw Data'!X575-AVERAGE('raw Data'!$D$2:$D$3001))</f>
        <v>2315.9105448948667</v>
      </c>
      <c r="AG575" s="5"/>
      <c r="AH575" s="6">
        <f>AE575/(PI()*('ugly don''t look!'!$K$7^2)/4)</f>
        <v>0.7387045336549305</v>
      </c>
      <c r="AI575" s="6">
        <f>-AF575/'ugly don''t look!'!$I$7</f>
        <v>-2532.7105696575532</v>
      </c>
      <c r="AJ575" s="6">
        <f>-'ugly don''t look!'!$K$7/4*AI575</f>
        <v>23.818496645759012</v>
      </c>
      <c r="AK575" s="5">
        <f t="shared" si="83"/>
        <v>-0.30285725712374351</v>
      </c>
      <c r="AL575" s="5">
        <f t="shared" si="84"/>
        <v>3.1704624488270841</v>
      </c>
      <c r="AN575" s="6">
        <f>S575-'ugly don''t look!'!$M$5</f>
        <v>0.16686321699633044</v>
      </c>
      <c r="AO575" s="6">
        <f t="shared" si="88"/>
        <v>0.60297942868726229</v>
      </c>
      <c r="AP575" s="6">
        <f t="shared" si="89"/>
        <v>3.9454777777644026</v>
      </c>
      <c r="AQ575" s="6">
        <f t="shared" si="85"/>
        <v>-0.10470751197320274</v>
      </c>
      <c r="AV575" s="6">
        <f t="shared" si="86"/>
        <v>-0.35291421673945456</v>
      </c>
      <c r="AW575" s="6">
        <f t="shared" si="87"/>
        <v>-0.30285725712374351</v>
      </c>
    </row>
    <row r="576" spans="1:49" x14ac:dyDescent="0.25">
      <c r="A576" s="6">
        <v>450591.09600000002</v>
      </c>
      <c r="B576" s="6">
        <v>25.608422999999998</v>
      </c>
      <c r="C576" s="6">
        <v>14.549867000000001</v>
      </c>
      <c r="D576" s="6">
        <v>-5.0005000000000001E-2</v>
      </c>
      <c r="E576" s="6">
        <v>35.279667000000003</v>
      </c>
      <c r="F576" s="6">
        <v>21.700859000000001</v>
      </c>
      <c r="G576" s="6">
        <v>85.761707000000001</v>
      </c>
      <c r="H576" s="6">
        <v>14.5</v>
      </c>
      <c r="I576" s="6">
        <v>55.787368999999998</v>
      </c>
      <c r="L576" s="5">
        <f t="shared" si="80"/>
        <v>9.1796558130255944E-4</v>
      </c>
      <c r="M576" s="6">
        <f>249.088908333*(E576-AVERAGE('raw Data'!$Y$2:$Y$2801))</f>
        <v>8717.431886844126</v>
      </c>
      <c r="N576" s="5" t="s">
        <v>18</v>
      </c>
      <c r="O576" s="5">
        <f>L576/(PI()*('ugly don''t look!'!$J$7^2)/4)</f>
        <v>1.8298813115101453</v>
      </c>
      <c r="P576" s="6">
        <f>-M576/'ugly don''t look!'!$H$7</f>
        <v>-8171.5709475479252</v>
      </c>
      <c r="Q576" s="6">
        <f>-'ugly don''t look!'!$J$7/4*P576</f>
        <v>51.630028139344681</v>
      </c>
      <c r="R576" s="5">
        <f t="shared" si="81"/>
        <v>0.60425110765173584</v>
      </c>
      <c r="S576" s="5">
        <f t="shared" si="82"/>
        <v>3.9441034439106746</v>
      </c>
      <c r="U576" s="6">
        <v>447803.66850000003</v>
      </c>
      <c r="V576" s="6">
        <v>24.891835</v>
      </c>
      <c r="W576" s="6">
        <v>13.052473000000001</v>
      </c>
      <c r="X576" s="6">
        <v>9.2091759999999994</v>
      </c>
      <c r="Y576" s="6">
        <v>0.31891700000000001</v>
      </c>
      <c r="Z576" s="6">
        <v>21.335470000000001</v>
      </c>
      <c r="AA576" s="6">
        <v>85.789072000000004</v>
      </c>
      <c r="AB576" s="6">
        <v>13</v>
      </c>
      <c r="AC576" s="6">
        <v>44.058689999999999</v>
      </c>
      <c r="AE576" s="5">
        <f>0.000063090994667*'raw Data'!W576</f>
        <v>8.2349350443416155E-4</v>
      </c>
      <c r="AF576" s="6">
        <f>249.088908333*('raw Data'!X576-AVERAGE('raw Data'!$D$2:$D$3001))</f>
        <v>2310.166803757616</v>
      </c>
      <c r="AG576" s="5"/>
      <c r="AH576" s="6">
        <f>AE576/(PI()*('ugly don''t look!'!$K$7^2)/4)</f>
        <v>0.74095655805018557</v>
      </c>
      <c r="AI576" s="6">
        <f>-AF576/'ugly don''t look!'!$I$7</f>
        <v>-2526.4291379676465</v>
      </c>
      <c r="AJ576" s="6">
        <f>-'ugly don''t look!'!$K$7/4*AI576</f>
        <v>23.759423863646038</v>
      </c>
      <c r="AK576" s="5">
        <f t="shared" si="83"/>
        <v>-0.29981328151773778</v>
      </c>
      <c r="AL576" s="5">
        <f t="shared" si="84"/>
        <v>3.1679792460374072</v>
      </c>
      <c r="AN576" s="6">
        <f>S576-'ugly don''t look!'!$M$5</f>
        <v>0.16548888314260246</v>
      </c>
      <c r="AO576" s="6">
        <f t="shared" si="88"/>
        <v>0.60425110765173584</v>
      </c>
      <c r="AP576" s="6">
        <f t="shared" si="89"/>
        <v>3.9441034439106746</v>
      </c>
      <c r="AQ576" s="6">
        <f t="shared" si="85"/>
        <v>-0.1068979285949814</v>
      </c>
      <c r="AV576" s="6">
        <f t="shared" si="86"/>
        <v>-0.3553974195291314</v>
      </c>
      <c r="AW576" s="6">
        <f t="shared" si="87"/>
        <v>-0.29981328151773778</v>
      </c>
    </row>
    <row r="577" spans="1:49" x14ac:dyDescent="0.25">
      <c r="A577" s="6">
        <v>450592.68709999998</v>
      </c>
      <c r="B577" s="6">
        <v>25.719436999999999</v>
      </c>
      <c r="C577" s="6">
        <v>14.517580000000001</v>
      </c>
      <c r="D577" s="6">
        <v>-5.6208000000000001E-2</v>
      </c>
      <c r="E577" s="6">
        <v>35.275886</v>
      </c>
      <c r="F577" s="6">
        <v>21.591661999999999</v>
      </c>
      <c r="G577" s="6">
        <v>85.761261000000005</v>
      </c>
      <c r="H577" s="6">
        <v>14.5</v>
      </c>
      <c r="I577" s="6">
        <v>55.800260999999999</v>
      </c>
      <c r="L577" s="5">
        <f t="shared" si="80"/>
        <v>9.1592856235774597E-4</v>
      </c>
      <c r="M577" s="6">
        <f>249.088908333*(E577-AVERAGE('raw Data'!$Y$2:$Y$2801))</f>
        <v>8716.4900816817171</v>
      </c>
      <c r="N577" s="5" t="s">
        <v>18</v>
      </c>
      <c r="O577" s="5">
        <f>L577/(PI()*('ugly don''t look!'!$J$7^2)/4)</f>
        <v>1.8258206985915029</v>
      </c>
      <c r="P577" s="6">
        <f>-M577/'ugly don''t look!'!$H$7</f>
        <v>-8170.688115562165</v>
      </c>
      <c r="Q577" s="6">
        <f>-'ugly don''t look!'!$J$7/4*P577</f>
        <v>51.624450186150646</v>
      </c>
      <c r="R577" s="5">
        <f t="shared" si="81"/>
        <v>0.60202958380903426</v>
      </c>
      <c r="S577" s="5">
        <f t="shared" si="82"/>
        <v>3.9439954010772804</v>
      </c>
      <c r="U577" s="6">
        <v>447805.3089</v>
      </c>
      <c r="V577" s="6">
        <v>24.852712</v>
      </c>
      <c r="W577" s="6">
        <v>13.068498999999999</v>
      </c>
      <c r="X577" s="6">
        <v>9.2016880000000008</v>
      </c>
      <c r="Y577" s="6">
        <v>0.33089400000000002</v>
      </c>
      <c r="Z577" s="6">
        <v>21.405346000000002</v>
      </c>
      <c r="AA577" s="6">
        <v>85.786366000000001</v>
      </c>
      <c r="AB577" s="6">
        <v>13</v>
      </c>
      <c r="AC577" s="6">
        <v>44.002305</v>
      </c>
      <c r="AE577" s="5">
        <f>0.000063090994667*'raw Data'!W577</f>
        <v>8.2450460071469488E-4</v>
      </c>
      <c r="AF577" s="6">
        <f>249.088908333*('raw Data'!X577-AVERAGE('raw Data'!$D$2:$D$3001))</f>
        <v>2308.3016260120189</v>
      </c>
      <c r="AG577" s="5"/>
      <c r="AH577" s="6">
        <f>AE577/(PI()*('ugly don''t look!'!$K$7^2)/4)</f>
        <v>0.74186631436987405</v>
      </c>
      <c r="AI577" s="6">
        <f>-AF577/'ugly don''t look!'!$I$7</f>
        <v>-2524.3893547812982</v>
      </c>
      <c r="AJ577" s="6">
        <f>-'ugly don''t look!'!$K$7/4*AI577</f>
        <v>23.740241028637502</v>
      </c>
      <c r="AK577" s="5">
        <f t="shared" si="83"/>
        <v>-0.29858622136003521</v>
      </c>
      <c r="AL577" s="5">
        <f t="shared" si="84"/>
        <v>3.1671715419790765</v>
      </c>
      <c r="AN577" s="6">
        <f>S577-'ugly don''t look!'!$M$5</f>
        <v>0.1653808403092083</v>
      </c>
      <c r="AO577" s="6">
        <f t="shared" si="88"/>
        <v>0.60202958380903426</v>
      </c>
      <c r="AP577" s="6">
        <f t="shared" si="89"/>
        <v>3.9439954010772804</v>
      </c>
      <c r="AQ577" s="6">
        <f t="shared" si="85"/>
        <v>-0.10558033856230623</v>
      </c>
      <c r="AV577" s="6">
        <f t="shared" si="86"/>
        <v>-0.35620512358746215</v>
      </c>
      <c r="AW577" s="6">
        <f t="shared" si="87"/>
        <v>-0.29858622136003521</v>
      </c>
    </row>
    <row r="578" spans="1:49" x14ac:dyDescent="0.25">
      <c r="A578" s="6">
        <v>450593.63500000001</v>
      </c>
      <c r="B578" s="6">
        <v>25.734006999999998</v>
      </c>
      <c r="C578" s="6">
        <v>14.5124</v>
      </c>
      <c r="D578" s="6">
        <v>-6.2597E-2</v>
      </c>
      <c r="E578" s="6">
        <v>35.290191</v>
      </c>
      <c r="F578" s="6">
        <v>21.734912000000001</v>
      </c>
      <c r="G578" s="6">
        <v>85.756564999999995</v>
      </c>
      <c r="H578" s="6">
        <v>14.5</v>
      </c>
      <c r="I578" s="6">
        <v>55.799610000000001</v>
      </c>
      <c r="L578" s="5">
        <f t="shared" ref="L578:L641" si="90">0.000063090994667*C578</f>
        <v>9.1560175100537078E-4</v>
      </c>
      <c r="M578" s="6">
        <f>249.088908333*(E578-AVERAGE('raw Data'!$Y$2:$Y$2801))</f>
        <v>8720.0532985154205</v>
      </c>
      <c r="N578" s="5" t="s">
        <v>18</v>
      </c>
      <c r="O578" s="5">
        <f>L578/(PI()*('ugly don''t look!'!$J$7^2)/4)</f>
        <v>1.82516922973659</v>
      </c>
      <c r="P578" s="6">
        <f>-M578/'ugly don''t look!'!$H$7</f>
        <v>-8174.0282138314778</v>
      </c>
      <c r="Q578" s="6">
        <f>-'ugly don''t look!'!$J$7/4*P578</f>
        <v>51.645553762040734</v>
      </c>
      <c r="R578" s="5">
        <f t="shared" ref="R578:R641" si="91">LN(O578)</f>
        <v>0.60167271135821088</v>
      </c>
      <c r="S578" s="5">
        <f t="shared" ref="S578:S641" si="92">LN(Q578)</f>
        <v>3.9444041078726135</v>
      </c>
      <c r="U578" s="6">
        <v>447805.64809999999</v>
      </c>
      <c r="V578" s="6">
        <v>24.918956000000001</v>
      </c>
      <c r="W578" s="6">
        <v>13.056430000000001</v>
      </c>
      <c r="X578" s="6">
        <v>9.2107220000000005</v>
      </c>
      <c r="Y578" s="6">
        <v>0.32450499999999999</v>
      </c>
      <c r="Z578" s="6">
        <v>21.311537000000001</v>
      </c>
      <c r="AA578" s="6">
        <v>85.784273999999996</v>
      </c>
      <c r="AB578" s="6">
        <v>13</v>
      </c>
      <c r="AC578" s="6">
        <v>44.007137</v>
      </c>
      <c r="AE578" s="5">
        <f>0.000063090994667*'raw Data'!W578</f>
        <v>8.2374315550005895E-4</v>
      </c>
      <c r="AF578" s="6">
        <f>249.088908333*('raw Data'!X578-AVERAGE('raw Data'!$D$2:$D$3001))</f>
        <v>2310.5518952098992</v>
      </c>
      <c r="AG578" s="5"/>
      <c r="AH578" s="6">
        <f>AE578/(PI()*('ugly don''t look!'!$K$7^2)/4)</f>
        <v>0.7411811871377314</v>
      </c>
      <c r="AI578" s="6">
        <f>-AF578/'ugly don''t look!'!$I$7</f>
        <v>-2526.8502791009396</v>
      </c>
      <c r="AJ578" s="6">
        <f>-'ugly don''t look!'!$K$7/4*AI578</f>
        <v>23.763384422262924</v>
      </c>
      <c r="AK578" s="5">
        <f t="shared" ref="AK578:AK641" si="93">LN(AH578)</f>
        <v>-0.29951016652050488</v>
      </c>
      <c r="AL578" s="5">
        <f t="shared" ref="AL578:AL641" si="94">LN(AJ578)</f>
        <v>3.1681459263649767</v>
      </c>
      <c r="AN578" s="6">
        <f>S578-'ugly don''t look!'!$M$5</f>
        <v>0.16578954710454141</v>
      </c>
      <c r="AO578" s="6">
        <f t="shared" si="88"/>
        <v>0.60167271135821088</v>
      </c>
      <c r="AP578" s="6">
        <f t="shared" si="89"/>
        <v>3.9444041078726135</v>
      </c>
      <c r="AQ578" s="6">
        <f t="shared" ref="AQ578:AQ641" si="95">AN578-$AS$2*AO578-$AT$2</f>
        <v>-0.10494261370058597</v>
      </c>
      <c r="AV578" s="6">
        <f t="shared" ref="AV578:AV641" si="96">AN3578</f>
        <v>-0.3552307392015619</v>
      </c>
      <c r="AW578" s="6">
        <f t="shared" ref="AW578:AW641" si="97">AO3578</f>
        <v>-0.29951016652050488</v>
      </c>
    </row>
    <row r="579" spans="1:49" x14ac:dyDescent="0.25">
      <c r="A579" s="6">
        <v>450593.929</v>
      </c>
      <c r="B579" s="6">
        <v>25.635166000000002</v>
      </c>
      <c r="C579" s="6">
        <v>14.510840999999999</v>
      </c>
      <c r="D579" s="6">
        <v>-6.1973E-2</v>
      </c>
      <c r="E579" s="6">
        <v>35.286298000000002</v>
      </c>
      <c r="F579" s="6">
        <v>21.628813999999998</v>
      </c>
      <c r="G579" s="6">
        <v>85.756370000000004</v>
      </c>
      <c r="H579" s="6">
        <v>14.5</v>
      </c>
      <c r="I579" s="6">
        <v>55.800542</v>
      </c>
      <c r="L579" s="5">
        <f t="shared" si="90"/>
        <v>9.1550339214468491E-4</v>
      </c>
      <c r="M579" s="6">
        <f>249.088908333*(E579-AVERAGE('raw Data'!$Y$2:$Y$2801))</f>
        <v>8719.083595395281</v>
      </c>
      <c r="N579" s="5" t="s">
        <v>18</v>
      </c>
      <c r="O579" s="5">
        <f>L579/(PI()*('ugly don''t look!'!$J$7^2)/4)</f>
        <v>1.824973160249175</v>
      </c>
      <c r="P579" s="6">
        <f>-M579/'ugly don''t look!'!$H$7</f>
        <v>-8173.1192307792289</v>
      </c>
      <c r="Q579" s="6">
        <f>-'ugly don''t look!'!$J$7/4*P579</f>
        <v>51.639810579870861</v>
      </c>
      <c r="R579" s="5">
        <f t="shared" si="91"/>
        <v>0.60156528021352929</v>
      </c>
      <c r="S579" s="5">
        <f t="shared" si="92"/>
        <v>3.944292897882459</v>
      </c>
      <c r="U579" s="6">
        <v>447806.82780000003</v>
      </c>
      <c r="V579" s="6">
        <v>24.822445999999999</v>
      </c>
      <c r="W579" s="6">
        <v>13.034863</v>
      </c>
      <c r="X579" s="6">
        <v>9.2151359999999993</v>
      </c>
      <c r="Y579" s="6">
        <v>0.34322399999999997</v>
      </c>
      <c r="Z579" s="6">
        <v>21.403729999999999</v>
      </c>
      <c r="AA579" s="6">
        <v>85.787389000000005</v>
      </c>
      <c r="AB579" s="6">
        <v>13</v>
      </c>
      <c r="AC579" s="6">
        <v>44.007621</v>
      </c>
      <c r="AE579" s="5">
        <f>0.000063090994667*'raw Data'!W579</f>
        <v>8.2238247201807564E-4</v>
      </c>
      <c r="AF579" s="6">
        <f>249.088908333*('raw Data'!X579-AVERAGE('raw Data'!$D$2:$D$3001))</f>
        <v>2311.6513736512802</v>
      </c>
      <c r="AG579" s="5"/>
      <c r="AH579" s="6">
        <f>AE579/(PI()*('ugly don''t look!'!$K$7^2)/4)</f>
        <v>0.73995688197445164</v>
      </c>
      <c r="AI579" s="6">
        <f>-AF579/'ugly don''t look!'!$I$7</f>
        <v>-2528.0526833456697</v>
      </c>
      <c r="AJ579" s="6">
        <f>-'ugly don''t look!'!$K$7/4*AI579</f>
        <v>23.77469225262185</v>
      </c>
      <c r="AK579" s="5">
        <f t="shared" si="93"/>
        <v>-0.30116336208363664</v>
      </c>
      <c r="AL579" s="5">
        <f t="shared" si="94"/>
        <v>3.1686216641887648</v>
      </c>
      <c r="AN579" s="6">
        <f>S579-'ugly don''t look!'!$M$5</f>
        <v>0.16567833711438684</v>
      </c>
      <c r="AO579" s="6">
        <f t="shared" ref="AO579:AO642" si="98">R579</f>
        <v>0.60156528021352929</v>
      </c>
      <c r="AP579" s="6">
        <f t="shared" ref="AP579:AP642" si="99">S579</f>
        <v>3.944292897882459</v>
      </c>
      <c r="AQ579" s="6">
        <f t="shared" si="95"/>
        <v>-0.10498488120731833</v>
      </c>
      <c r="AV579" s="6">
        <f t="shared" si="96"/>
        <v>-0.35475500137777383</v>
      </c>
      <c r="AW579" s="6">
        <f t="shared" si="97"/>
        <v>-0.30116336208363664</v>
      </c>
    </row>
    <row r="580" spans="1:49" x14ac:dyDescent="0.25">
      <c r="A580" s="6">
        <v>450595.79599999997</v>
      </c>
      <c r="B580" s="6">
        <v>25.676473999999999</v>
      </c>
      <c r="C580" s="6">
        <v>14.511049999999999</v>
      </c>
      <c r="D580" s="6">
        <v>-4.4185000000000002E-2</v>
      </c>
      <c r="E580" s="6">
        <v>35.271304000000001</v>
      </c>
      <c r="F580" s="6">
        <v>21.750087000000001</v>
      </c>
      <c r="G580" s="6">
        <v>85.751934000000006</v>
      </c>
      <c r="H580" s="6">
        <v>14.5</v>
      </c>
      <c r="I580" s="6">
        <v>55.792752999999998</v>
      </c>
      <c r="L580" s="5">
        <f t="shared" si="90"/>
        <v>9.1551657816257034E-4</v>
      </c>
      <c r="M580" s="6">
        <f>249.088908333*(E580-AVERAGE('raw Data'!$Y$2:$Y$2801))</f>
        <v>8715.3487563037361</v>
      </c>
      <c r="N580" s="5" t="s">
        <v>18</v>
      </c>
      <c r="O580" s="5">
        <f>L580/(PI()*('ugly don''t look!'!$J$7^2)/4)</f>
        <v>1.8249994453825105</v>
      </c>
      <c r="P580" s="6">
        <f>-M580/'ugly don''t look!'!$H$7</f>
        <v>-8169.6182567526585</v>
      </c>
      <c r="Q580" s="6">
        <f>-'ugly don''t look!'!$J$7/4*P580</f>
        <v>51.617690550727488</v>
      </c>
      <c r="R580" s="5">
        <f t="shared" si="91"/>
        <v>0.60157968313441434</v>
      </c>
      <c r="S580" s="5">
        <f t="shared" si="92"/>
        <v>3.9438644538616461</v>
      </c>
      <c r="U580" s="6">
        <v>447808.95409999997</v>
      </c>
      <c r="V580" s="6">
        <v>24.843662999999999</v>
      </c>
      <c r="W580" s="6">
        <v>13.024956</v>
      </c>
      <c r="X580" s="6">
        <v>9.1910520000000009</v>
      </c>
      <c r="Y580" s="6">
        <v>0.35233300000000001</v>
      </c>
      <c r="Z580" s="6">
        <v>21.405581000000002</v>
      </c>
      <c r="AA580" s="6">
        <v>85.792642000000001</v>
      </c>
      <c r="AB580" s="6">
        <v>13</v>
      </c>
      <c r="AC580" s="6">
        <v>43.998997000000003</v>
      </c>
      <c r="AE580" s="5">
        <f>0.000063090994667*'raw Data'!W580</f>
        <v>8.2175742953390963E-4</v>
      </c>
      <c r="AF580" s="6">
        <f>249.088908333*('raw Data'!X580-AVERAGE('raw Data'!$D$2:$D$3001))</f>
        <v>2305.6523163829884</v>
      </c>
      <c r="AG580" s="5"/>
      <c r="AH580" s="6">
        <f>AE580/(PI()*('ugly don''t look!'!$K$7^2)/4)</f>
        <v>0.73939448612650738</v>
      </c>
      <c r="AI580" s="6">
        <f>-AF580/'ugly don''t look!'!$I$7</f>
        <v>-2521.4920345395763</v>
      </c>
      <c r="AJ580" s="6">
        <f>-'ugly don''t look!'!$K$7/4*AI580</f>
        <v>23.712993615022267</v>
      </c>
      <c r="AK580" s="5">
        <f t="shared" si="93"/>
        <v>-0.3019236897342063</v>
      </c>
      <c r="AL580" s="5">
        <f t="shared" si="94"/>
        <v>3.1660231517032891</v>
      </c>
      <c r="AN580" s="6">
        <f>S580-'ugly don''t look!'!$M$5</f>
        <v>0.16524989309357396</v>
      </c>
      <c r="AO580" s="6">
        <f t="shared" si="98"/>
        <v>0.60157968313441434</v>
      </c>
      <c r="AP580" s="6">
        <f t="shared" si="99"/>
        <v>3.9438644538616461</v>
      </c>
      <c r="AQ580" s="6">
        <f t="shared" si="95"/>
        <v>-0.10542256810771969</v>
      </c>
      <c r="AV580" s="6">
        <f t="shared" si="96"/>
        <v>-0.35735351386324954</v>
      </c>
      <c r="AW580" s="6">
        <f t="shared" si="97"/>
        <v>-0.3019236897342063</v>
      </c>
    </row>
    <row r="581" spans="1:49" x14ac:dyDescent="0.25">
      <c r="A581" s="6">
        <v>450597.0171</v>
      </c>
      <c r="B581" s="6">
        <v>25.599019999999999</v>
      </c>
      <c r="C581" s="6">
        <v>14.511520000000001</v>
      </c>
      <c r="D581" s="6">
        <v>-4.8953000000000003E-2</v>
      </c>
      <c r="E581" s="6">
        <v>35.248524000000003</v>
      </c>
      <c r="F581" s="6">
        <v>21.664214000000001</v>
      </c>
      <c r="G581" s="6">
        <v>85.747591999999997</v>
      </c>
      <c r="H581" s="6">
        <v>14.5</v>
      </c>
      <c r="I581" s="6">
        <v>55.792149000000002</v>
      </c>
      <c r="L581" s="5">
        <f t="shared" si="90"/>
        <v>9.1554623093006396E-4</v>
      </c>
      <c r="M581" s="6">
        <f>249.088908333*(E581-AVERAGE('raw Data'!$Y$2:$Y$2801))</f>
        <v>8709.6745109719104</v>
      </c>
      <c r="N581" s="5" t="s">
        <v>18</v>
      </c>
      <c r="O581" s="5">
        <f>L581/(PI()*('ugly don''t look!'!$J$7^2)/4)</f>
        <v>1.825058555490968</v>
      </c>
      <c r="P581" s="6">
        <f>-M581/'ugly don''t look!'!$H$7</f>
        <v>-8164.2993166215883</v>
      </c>
      <c r="Q581" s="6">
        <f>-'ugly don''t look!'!$J$7/4*P581</f>
        <v>51.584084157244348</v>
      </c>
      <c r="R581" s="5">
        <f t="shared" si="91"/>
        <v>0.60161207172026621</v>
      </c>
      <c r="S581" s="5">
        <f t="shared" si="92"/>
        <v>3.9432131783430591</v>
      </c>
      <c r="U581" s="6">
        <v>447811.02799999999</v>
      </c>
      <c r="V581" s="6">
        <v>24.780545</v>
      </c>
      <c r="W581" s="6">
        <v>13.012743</v>
      </c>
      <c r="X581" s="6">
        <v>9.2077690000000008</v>
      </c>
      <c r="Y581" s="6">
        <v>0.35671000000000003</v>
      </c>
      <c r="Z581" s="6">
        <v>21.328569000000002</v>
      </c>
      <c r="AA581" s="6">
        <v>85.783000000000001</v>
      </c>
      <c r="AB581" s="6">
        <v>13</v>
      </c>
      <c r="AC581" s="6">
        <v>44.005074</v>
      </c>
      <c r="AE581" s="5">
        <f>0.000063090994667*'raw Data'!W581</f>
        <v>8.2098689921604169E-4</v>
      </c>
      <c r="AF581" s="6">
        <f>249.088908333*('raw Data'!X581-AVERAGE('raw Data'!$D$2:$D$3001))</f>
        <v>2309.8163356635914</v>
      </c>
      <c r="AG581" s="5"/>
      <c r="AH581" s="6">
        <f>AE581/(PI()*('ugly don''t look!'!$K$7^2)/4)</f>
        <v>0.73870118437108789</v>
      </c>
      <c r="AI581" s="6">
        <f>-AF581/'ugly don''t look!'!$I$7</f>
        <v>-2526.0458613993783</v>
      </c>
      <c r="AJ581" s="6">
        <f>-'ugly don''t look!'!$K$7/4*AI581</f>
        <v>23.755819396651244</v>
      </c>
      <c r="AK581" s="5">
        <f t="shared" si="93"/>
        <v>-0.30286179113062023</v>
      </c>
      <c r="AL581" s="5">
        <f t="shared" si="94"/>
        <v>3.1678275276938028</v>
      </c>
      <c r="AN581" s="6">
        <f>S581-'ugly don''t look!'!$M$5</f>
        <v>0.16459861757498695</v>
      </c>
      <c r="AO581" s="6">
        <f t="shared" si="98"/>
        <v>0.60161207172026621</v>
      </c>
      <c r="AP581" s="6">
        <f t="shared" si="99"/>
        <v>3.9432131783430591</v>
      </c>
      <c r="AQ581" s="6">
        <f t="shared" si="95"/>
        <v>-0.10609462856301924</v>
      </c>
      <c r="AV581" s="6">
        <f t="shared" si="96"/>
        <v>-0.35554913787273579</v>
      </c>
      <c r="AW581" s="6">
        <f t="shared" si="97"/>
        <v>-0.30286179113062023</v>
      </c>
    </row>
    <row r="582" spans="1:49" x14ac:dyDescent="0.25">
      <c r="A582" s="6">
        <v>450597.3</v>
      </c>
      <c r="B582" s="6">
        <v>25.695838999999999</v>
      </c>
      <c r="C582" s="6">
        <v>14.519114</v>
      </c>
      <c r="D582" s="6">
        <v>-4.9959000000000003E-2</v>
      </c>
      <c r="E582" s="6">
        <v>35.294662000000002</v>
      </c>
      <c r="F582" s="6">
        <v>21.596844000000001</v>
      </c>
      <c r="G582" s="6">
        <v>85.752632000000006</v>
      </c>
      <c r="H582" s="6">
        <v>14.5</v>
      </c>
      <c r="I582" s="6">
        <v>55.783132000000002</v>
      </c>
      <c r="L582" s="5">
        <f t="shared" si="90"/>
        <v>9.1602534394356514E-4</v>
      </c>
      <c r="M582" s="6">
        <f>249.088908333*(E582-AVERAGE('raw Data'!$Y$2:$Y$2801))</f>
        <v>8721.1669750245783</v>
      </c>
      <c r="N582" s="5" t="s">
        <v>18</v>
      </c>
      <c r="O582" s="5">
        <f>L582/(PI()*('ugly don''t look!'!$J$7^2)/4)</f>
        <v>1.8260136239242126</v>
      </c>
      <c r="P582" s="6">
        <f>-M582/'ugly don''t look!'!$H$7</f>
        <v>-8175.0721550661592</v>
      </c>
      <c r="Q582" s="6">
        <f>-'ugly don''t look!'!$J$7/4*P582</f>
        <v>51.65214964374676</v>
      </c>
      <c r="R582" s="5">
        <f t="shared" si="91"/>
        <v>0.6021352432206345</v>
      </c>
      <c r="S582" s="5">
        <f t="shared" si="92"/>
        <v>3.9445318141332084</v>
      </c>
      <c r="U582" s="6">
        <v>447811.478</v>
      </c>
      <c r="V582" s="6">
        <v>24.894406</v>
      </c>
      <c r="W582" s="6">
        <v>13.020512999999999</v>
      </c>
      <c r="X582" s="6">
        <v>9.2086729999999992</v>
      </c>
      <c r="Y582" s="6">
        <v>0.35754799999999998</v>
      </c>
      <c r="Z582" s="6">
        <v>21.282050000000002</v>
      </c>
      <c r="AA582" s="6">
        <v>85.783000000000001</v>
      </c>
      <c r="AB582" s="6">
        <v>13</v>
      </c>
      <c r="AC582" s="6">
        <v>43.994574999999998</v>
      </c>
      <c r="AE582" s="5">
        <f>0.000063090994667*'raw Data'!W582</f>
        <v>8.2147711624460415E-4</v>
      </c>
      <c r="AF582" s="6">
        <f>249.088908333*('raw Data'!X582-AVERAGE('raw Data'!$D$2:$D$3001))</f>
        <v>2310.0415120367238</v>
      </c>
      <c r="AG582" s="5"/>
      <c r="AH582" s="6">
        <f>AE582/(PI()*('ugly don''t look!'!$K$7^2)/4)</f>
        <v>0.73914226802290228</v>
      </c>
      <c r="AI582" s="6">
        <f>-AF582/'ugly don''t look!'!$I$7</f>
        <v>-2526.2921172755073</v>
      </c>
      <c r="AJ582" s="6">
        <f>-'ugly don''t look!'!$K$7/4*AI582</f>
        <v>23.758135273099917</v>
      </c>
      <c r="AK582" s="5">
        <f t="shared" si="93"/>
        <v>-0.30226486232304289</v>
      </c>
      <c r="AL582" s="5">
        <f t="shared" si="94"/>
        <v>3.1679250096426999</v>
      </c>
      <c r="AN582" s="6">
        <f>S582-'ugly don''t look!'!$M$5</f>
        <v>0.1659172533651363</v>
      </c>
      <c r="AO582" s="6">
        <f t="shared" si="98"/>
        <v>0.6021352432206345</v>
      </c>
      <c r="AP582" s="6">
        <f t="shared" si="99"/>
        <v>3.9445318141332084</v>
      </c>
      <c r="AQ582" s="6">
        <f t="shared" si="95"/>
        <v>-0.10511173100406926</v>
      </c>
      <c r="AV582" s="6">
        <f t="shared" si="96"/>
        <v>-0.35545165592383876</v>
      </c>
      <c r="AW582" s="6">
        <f t="shared" si="97"/>
        <v>-0.30226486232304289</v>
      </c>
    </row>
    <row r="583" spans="1:49" x14ac:dyDescent="0.25">
      <c r="A583" s="6">
        <v>450598.90399999998</v>
      </c>
      <c r="B583" s="6">
        <v>25.599025000000001</v>
      </c>
      <c r="C583" s="6">
        <v>14.495938000000001</v>
      </c>
      <c r="D583" s="6">
        <v>-3.3782E-2</v>
      </c>
      <c r="E583" s="6">
        <v>35.273167000000001</v>
      </c>
      <c r="F583" s="6">
        <v>21.756378999999999</v>
      </c>
      <c r="G583" s="6">
        <v>85.750585999999998</v>
      </c>
      <c r="H583" s="6">
        <v>14.5</v>
      </c>
      <c r="I583" s="6">
        <v>55.803494999999998</v>
      </c>
      <c r="L583" s="5">
        <f t="shared" si="90"/>
        <v>9.1456314705116277E-4</v>
      </c>
      <c r="M583" s="6">
        <f>249.088908333*(E583-AVERAGE('raw Data'!$Y$2:$Y$2801))</f>
        <v>8715.8128089399597</v>
      </c>
      <c r="N583" s="5" t="s">
        <v>18</v>
      </c>
      <c r="O583" s="5">
        <f>L583/(PI()*('ugly don''t look!'!$J$7^2)/4)</f>
        <v>1.823098866746325</v>
      </c>
      <c r="P583" s="6">
        <f>-M583/'ugly don''t look!'!$H$7</f>
        <v>-8170.0532517247466</v>
      </c>
      <c r="Q583" s="6">
        <f>-'ugly don''t look!'!$J$7/4*P583</f>
        <v>51.620438957709879</v>
      </c>
      <c r="R583" s="5">
        <f t="shared" si="91"/>
        <v>0.60053772721901755</v>
      </c>
      <c r="S583" s="5">
        <f t="shared" si="92"/>
        <v>3.9439176978906909</v>
      </c>
      <c r="U583" s="6">
        <v>447814.08809999999</v>
      </c>
      <c r="V583" s="6">
        <v>24.848092000000001</v>
      </c>
      <c r="W583" s="6">
        <v>13.025903</v>
      </c>
      <c r="X583" s="6">
        <v>9.2103120000000001</v>
      </c>
      <c r="Y583" s="6">
        <v>0.36457000000000001</v>
      </c>
      <c r="Z583" s="6">
        <v>21.278347</v>
      </c>
      <c r="AA583" s="6">
        <v>85.790335999999996</v>
      </c>
      <c r="AB583" s="6">
        <v>13</v>
      </c>
      <c r="AC583" s="6">
        <v>43.967421000000002</v>
      </c>
      <c r="AE583" s="5">
        <f>0.000063090994667*'raw Data'!W583</f>
        <v>8.2181717670585933E-4</v>
      </c>
      <c r="AF583" s="6">
        <f>249.088908333*('raw Data'!X583-AVERAGE('raw Data'!$D$2:$D$3001))</f>
        <v>2310.4497687574817</v>
      </c>
      <c r="AG583" s="5"/>
      <c r="AH583" s="6">
        <f>AE583/(PI()*('ugly don''t look!'!$K$7^2)/4)</f>
        <v>0.73944824497055739</v>
      </c>
      <c r="AI583" s="6">
        <f>-AF583/'ugly don''t look!'!$I$7</f>
        <v>-2526.738592254464</v>
      </c>
      <c r="AJ583" s="6">
        <f>-'ugly don''t look!'!$K$7/4*AI583</f>
        <v>23.762334080068271</v>
      </c>
      <c r="AK583" s="5">
        <f t="shared" si="93"/>
        <v>-0.30185098579761688</v>
      </c>
      <c r="AL583" s="5">
        <f t="shared" si="94"/>
        <v>3.1681017253627437</v>
      </c>
      <c r="AN583" s="6">
        <f>S583-'ugly don''t look!'!$M$5</f>
        <v>0.16530313712261879</v>
      </c>
      <c r="AO583" s="6">
        <f t="shared" si="98"/>
        <v>0.60053772721901755</v>
      </c>
      <c r="AP583" s="6">
        <f t="shared" si="99"/>
        <v>3.9439176978906909</v>
      </c>
      <c r="AQ583" s="6">
        <f t="shared" si="95"/>
        <v>-0.10470066296893024</v>
      </c>
      <c r="AV583" s="6">
        <f t="shared" si="96"/>
        <v>-0.35527494020379491</v>
      </c>
      <c r="AW583" s="6">
        <f t="shared" si="97"/>
        <v>-0.30185098579761688</v>
      </c>
    </row>
    <row r="584" spans="1:49" x14ac:dyDescent="0.25">
      <c r="A584" s="6">
        <v>450599.74810000003</v>
      </c>
      <c r="B584" s="6">
        <v>25.637934999999999</v>
      </c>
      <c r="C584" s="6">
        <v>14.517504000000001</v>
      </c>
      <c r="D584" s="6">
        <v>-2.5642000000000002E-2</v>
      </c>
      <c r="E584" s="6">
        <v>35.272589000000004</v>
      </c>
      <c r="F584" s="6">
        <v>21.640288999999999</v>
      </c>
      <c r="G584" s="6">
        <v>85.754259000000005</v>
      </c>
      <c r="H584" s="6">
        <v>14.5</v>
      </c>
      <c r="I584" s="6">
        <v>55.779591000000003</v>
      </c>
      <c r="L584" s="5">
        <f t="shared" si="90"/>
        <v>9.159237674421513E-4</v>
      </c>
      <c r="M584" s="6">
        <f>249.088908333*(E584-AVERAGE('raw Data'!$Y$2:$Y$2801))</f>
        <v>8715.668835550945</v>
      </c>
      <c r="N584" s="5" t="s">
        <v>18</v>
      </c>
      <c r="O584" s="5">
        <f>L584/(PI()*('ugly don''t look!'!$J$7^2)/4)</f>
        <v>1.8258111403611992</v>
      </c>
      <c r="P584" s="6">
        <f>-M584/'ugly don''t look!'!$H$7</f>
        <v>-8169.9182935423187</v>
      </c>
      <c r="Q584" s="6">
        <f>-'ugly don''t look!'!$J$7/4*P584</f>
        <v>51.619586258173754</v>
      </c>
      <c r="R584" s="5">
        <f t="shared" si="91"/>
        <v>0.60202434876304645</v>
      </c>
      <c r="S584" s="5">
        <f t="shared" si="92"/>
        <v>3.9439011791125456</v>
      </c>
      <c r="U584" s="6">
        <v>447814.96669999999</v>
      </c>
      <c r="V584" s="6">
        <v>24.748062000000001</v>
      </c>
      <c r="W584" s="6">
        <v>13.036866</v>
      </c>
      <c r="X584" s="6">
        <v>9.1845330000000001</v>
      </c>
      <c r="Y584" s="6">
        <v>0.35332000000000002</v>
      </c>
      <c r="Z584" s="6">
        <v>21.378688</v>
      </c>
      <c r="AA584" s="6">
        <v>85.784291999999994</v>
      </c>
      <c r="AB584" s="6">
        <v>13</v>
      </c>
      <c r="AC584" s="6">
        <v>43.946925</v>
      </c>
      <c r="AE584" s="5">
        <f>0.000063090994667*'raw Data'!W584</f>
        <v>8.2250884328039365E-4</v>
      </c>
      <c r="AF584" s="6">
        <f>249.088908333*('raw Data'!X584-AVERAGE('raw Data'!$D$2:$D$3001))</f>
        <v>2304.0285057895653</v>
      </c>
      <c r="AG584" s="5"/>
      <c r="AH584" s="6">
        <f>AE584/(PI()*('ugly don''t look!'!$K$7^2)/4)</f>
        <v>0.74007058732253195</v>
      </c>
      <c r="AI584" s="6">
        <f>-AF584/'ugly don''t look!'!$I$7</f>
        <v>-2519.7162136806269</v>
      </c>
      <c r="AJ584" s="6">
        <f>-'ugly don''t look!'!$K$7/4*AI584</f>
        <v>23.696293174127405</v>
      </c>
      <c r="AK584" s="5">
        <f t="shared" si="93"/>
        <v>-0.30100970905940189</v>
      </c>
      <c r="AL584" s="5">
        <f t="shared" si="94"/>
        <v>3.1653186297534055</v>
      </c>
      <c r="AN584" s="6">
        <f>S584-'ugly don''t look!'!$M$5</f>
        <v>0.16528661834447345</v>
      </c>
      <c r="AO584" s="6">
        <f t="shared" si="98"/>
        <v>0.60202434876304645</v>
      </c>
      <c r="AP584" s="6">
        <f t="shared" si="99"/>
        <v>3.9439011791125456</v>
      </c>
      <c r="AQ584" s="6">
        <f t="shared" si="95"/>
        <v>-0.10567120100711511</v>
      </c>
      <c r="AV584" s="6">
        <f t="shared" si="96"/>
        <v>-0.35805803581313311</v>
      </c>
      <c r="AW584" s="6">
        <f t="shared" si="97"/>
        <v>-0.30100970905940189</v>
      </c>
    </row>
    <row r="585" spans="1:49" x14ac:dyDescent="0.25">
      <c r="A585" s="6">
        <v>450600.7781</v>
      </c>
      <c r="B585" s="6">
        <v>25.589248000000001</v>
      </c>
      <c r="C585" s="6">
        <v>14.520429999999999</v>
      </c>
      <c r="D585" s="6">
        <v>-2.9860999999999999E-2</v>
      </c>
      <c r="E585" s="6">
        <v>35.289985999999999</v>
      </c>
      <c r="F585" s="6">
        <v>21.683091999999998</v>
      </c>
      <c r="G585" s="6">
        <v>85.754081999999997</v>
      </c>
      <c r="H585" s="6">
        <v>14.5</v>
      </c>
      <c r="I585" s="6">
        <v>55.769024000000002</v>
      </c>
      <c r="L585" s="5">
        <f t="shared" si="90"/>
        <v>9.1610837169254686E-4</v>
      </c>
      <c r="M585" s="6">
        <f>249.088908333*(E585-AVERAGE('raw Data'!$Y$2:$Y$2801))</f>
        <v>8720.002235289212</v>
      </c>
      <c r="N585" s="5" t="s">
        <v>18</v>
      </c>
      <c r="O585" s="5">
        <f>L585/(PI()*('ugly don''t look!'!$J$7^2)/4)</f>
        <v>1.8261791322278931</v>
      </c>
      <c r="P585" s="6">
        <f>-M585/'ugly don''t look!'!$H$7</f>
        <v>-8173.9803480401315</v>
      </c>
      <c r="Q585" s="6">
        <f>-'ugly don''t look!'!$J$7/4*P585</f>
        <v>51.645251334004563</v>
      </c>
      <c r="R585" s="5">
        <f t="shared" si="91"/>
        <v>0.60222587825270668</v>
      </c>
      <c r="S585" s="5">
        <f t="shared" si="92"/>
        <v>3.9443982520166951</v>
      </c>
      <c r="U585" s="6">
        <v>447815.92320000002</v>
      </c>
      <c r="V585" s="6">
        <v>24.807859000000001</v>
      </c>
      <c r="W585" s="6">
        <v>13.005794</v>
      </c>
      <c r="X585" s="6">
        <v>9.1862560000000002</v>
      </c>
      <c r="Y585" s="6">
        <v>0.36162699999999998</v>
      </c>
      <c r="Z585" s="6">
        <v>21.275013999999999</v>
      </c>
      <c r="AA585" s="6">
        <v>85.790587000000002</v>
      </c>
      <c r="AB585" s="6">
        <v>13</v>
      </c>
      <c r="AC585" s="6">
        <v>43.968837999999998</v>
      </c>
      <c r="AE585" s="5">
        <f>0.000063090994667*'raw Data'!W585</f>
        <v>8.2054847989410063E-4</v>
      </c>
      <c r="AF585" s="6">
        <f>249.088908333*('raw Data'!X585-AVERAGE('raw Data'!$D$2:$D$3001))</f>
        <v>2304.4576859786239</v>
      </c>
      <c r="AG585" s="5"/>
      <c r="AH585" s="6">
        <f>AE585/(PI()*('ugly don''t look!'!$K$7^2)/4)</f>
        <v>0.73830670685545607</v>
      </c>
      <c r="AI585" s="6">
        <f>-AF585/'ugly don''t look!'!$I$7</f>
        <v>-2520.1855708427647</v>
      </c>
      <c r="AJ585" s="6">
        <f>-'ugly don''t look!'!$K$7/4*AI585</f>
        <v>23.700707173155156</v>
      </c>
      <c r="AK585" s="5">
        <f t="shared" si="93"/>
        <v>-0.30339594877101544</v>
      </c>
      <c r="AL585" s="5">
        <f t="shared" si="94"/>
        <v>3.1655048862256789</v>
      </c>
      <c r="AN585" s="6">
        <f>S585-'ugly don''t look!'!$M$5</f>
        <v>0.16578369124862302</v>
      </c>
      <c r="AO585" s="6">
        <f t="shared" si="98"/>
        <v>0.60222587825270668</v>
      </c>
      <c r="AP585" s="6">
        <f t="shared" si="99"/>
        <v>3.9443982520166951</v>
      </c>
      <c r="AQ585" s="6">
        <f t="shared" si="95"/>
        <v>-0.10530345692600998</v>
      </c>
      <c r="AV585" s="6">
        <f t="shared" si="96"/>
        <v>-0.35787177934085967</v>
      </c>
      <c r="AW585" s="6">
        <f t="shared" si="97"/>
        <v>-0.30339594877101544</v>
      </c>
    </row>
    <row r="586" spans="1:49" x14ac:dyDescent="0.25">
      <c r="A586" s="6">
        <v>450602.95610000001</v>
      </c>
      <c r="B586" s="6">
        <v>25.757065000000001</v>
      </c>
      <c r="C586" s="6">
        <v>14.507018</v>
      </c>
      <c r="D586" s="6">
        <v>-4.018E-2</v>
      </c>
      <c r="E586" s="6">
        <v>35.295034000000001</v>
      </c>
      <c r="F586" s="6">
        <v>21.603137</v>
      </c>
      <c r="G586" s="6">
        <v>85.758266000000006</v>
      </c>
      <c r="H586" s="6">
        <v>14.5</v>
      </c>
      <c r="I586" s="6">
        <v>55.771931000000002</v>
      </c>
      <c r="L586" s="5">
        <f t="shared" si="90"/>
        <v>9.1526219527207305E-4</v>
      </c>
      <c r="M586" s="6">
        <f>249.088908333*(E586-AVERAGE('raw Data'!$Y$2:$Y$2801))</f>
        <v>8721.2596360984789</v>
      </c>
      <c r="N586" s="5" t="s">
        <v>18</v>
      </c>
      <c r="O586" s="5">
        <f>L586/(PI()*('ugly don''t look!'!$J$7^2)/4)</f>
        <v>1.8244923561116595</v>
      </c>
      <c r="P586" s="6">
        <f>-M586/'ugly don''t look!'!$H$7</f>
        <v>-8175.1590139655782</v>
      </c>
      <c r="Q586" s="6">
        <f>-'ugly don''t look!'!$J$7/4*P586</f>
        <v>51.652698439988015</v>
      </c>
      <c r="R586" s="5">
        <f t="shared" si="91"/>
        <v>0.60130178730579154</v>
      </c>
      <c r="S586" s="5">
        <f t="shared" si="92"/>
        <v>3.9445424389248118</v>
      </c>
      <c r="U586" s="6">
        <v>447817.598</v>
      </c>
      <c r="V586" s="6">
        <v>24.766148999999999</v>
      </c>
      <c r="W586" s="6">
        <v>13.034318000000001</v>
      </c>
      <c r="X586" s="6">
        <v>9.1853250000000006</v>
      </c>
      <c r="Y586" s="6">
        <v>0.35317100000000001</v>
      </c>
      <c r="Z586" s="6">
        <v>21.305377</v>
      </c>
      <c r="AA586" s="6">
        <v>85.788652999999996</v>
      </c>
      <c r="AB586" s="6">
        <v>13</v>
      </c>
      <c r="AC586" s="6">
        <v>43.934136000000002</v>
      </c>
      <c r="AE586" s="5">
        <f>0.000063090994667*'raw Data'!W586</f>
        <v>8.2234808742598223E-4</v>
      </c>
      <c r="AF586" s="6">
        <f>249.088908333*('raw Data'!X586-AVERAGE('raw Data'!$D$2:$D$3001))</f>
        <v>2304.2257842049653</v>
      </c>
      <c r="AG586" s="5"/>
      <c r="AH586" s="6">
        <f>AE586/(PI()*('ugly don''t look!'!$K$7^2)/4)</f>
        <v>0.73992594367454967</v>
      </c>
      <c r="AI586" s="6">
        <f>-AF586/'ugly don''t look!'!$I$7</f>
        <v>-2519.9319599791834</v>
      </c>
      <c r="AJ586" s="6">
        <f>-'ugly don''t look!'!$K$7/4*AI586</f>
        <v>23.698322127830235</v>
      </c>
      <c r="AK586" s="5">
        <f t="shared" si="93"/>
        <v>-0.30120517390734358</v>
      </c>
      <c r="AL586" s="5">
        <f t="shared" si="94"/>
        <v>3.1654042493408268</v>
      </c>
      <c r="AN586" s="6">
        <f>S586-'ugly don''t look!'!$M$5</f>
        <v>0.16592787815673971</v>
      </c>
      <c r="AO586" s="6">
        <f t="shared" si="98"/>
        <v>0.60130178730579154</v>
      </c>
      <c r="AP586" s="6">
        <f t="shared" si="99"/>
        <v>3.9445424389248118</v>
      </c>
      <c r="AQ586" s="6">
        <f t="shared" si="95"/>
        <v>-0.10456624715681193</v>
      </c>
      <c r="AV586" s="6">
        <f t="shared" si="96"/>
        <v>-0.35797241622571185</v>
      </c>
      <c r="AW586" s="6">
        <f t="shared" si="97"/>
        <v>-0.30120517390734358</v>
      </c>
    </row>
    <row r="587" spans="1:49" x14ac:dyDescent="0.25">
      <c r="A587" s="6">
        <v>450603.4191</v>
      </c>
      <c r="B587" s="6">
        <v>25.712990999999999</v>
      </c>
      <c r="C587" s="6">
        <v>14.502216000000001</v>
      </c>
      <c r="D587" s="6">
        <v>-4.5860999999999999E-2</v>
      </c>
      <c r="E587" s="6">
        <v>35.297716000000001</v>
      </c>
      <c r="F587" s="6">
        <v>21.678650000000001</v>
      </c>
      <c r="G587" s="6">
        <v>85.746830000000003</v>
      </c>
      <c r="H587" s="6">
        <v>14.5</v>
      </c>
      <c r="I587" s="6">
        <v>55.775725000000001</v>
      </c>
      <c r="L587" s="5">
        <f t="shared" si="90"/>
        <v>9.1495923231568212E-4</v>
      </c>
      <c r="M587" s="6">
        <f>249.088908333*(E587-AVERAGE('raw Data'!$Y$2:$Y$2801))</f>
        <v>8721.9276925506274</v>
      </c>
      <c r="N587" s="5" t="s">
        <v>18</v>
      </c>
      <c r="O587" s="5">
        <f>L587/(PI()*('ugly don''t look!'!$J$7^2)/4)</f>
        <v>1.823888426875889</v>
      </c>
      <c r="P587" s="6">
        <f>-M587/'ugly don''t look!'!$H$7</f>
        <v>-8175.7852386113873</v>
      </c>
      <c r="Q587" s="6">
        <f>-'ugly don''t look!'!$J$7/4*P587</f>
        <v>51.6566550838564</v>
      </c>
      <c r="R587" s="5">
        <f t="shared" si="91"/>
        <v>0.60097072030527288</v>
      </c>
      <c r="S587" s="5">
        <f t="shared" si="92"/>
        <v>3.9446190369042853</v>
      </c>
      <c r="U587" s="6">
        <v>447818.85969999997</v>
      </c>
      <c r="V587" s="6">
        <v>24.754705999999999</v>
      </c>
      <c r="W587" s="6">
        <v>13.014537000000001</v>
      </c>
      <c r="X587" s="6">
        <v>9.2031690000000008</v>
      </c>
      <c r="Y587" s="6">
        <v>0.35294700000000001</v>
      </c>
      <c r="Z587" s="6">
        <v>21.280939</v>
      </c>
      <c r="AA587" s="6">
        <v>85.791229000000001</v>
      </c>
      <c r="AB587" s="6">
        <v>13</v>
      </c>
      <c r="AC587" s="6">
        <v>43.947184</v>
      </c>
      <c r="AE587" s="5">
        <f>0.000063090994667*'raw Data'!W587</f>
        <v>8.2110008446047427E-4</v>
      </c>
      <c r="AF587" s="6">
        <f>249.088908333*('raw Data'!X587-AVERAGE('raw Data'!$D$2:$D$3001))</f>
        <v>2308.6705266852596</v>
      </c>
      <c r="AG587" s="5"/>
      <c r="AH587" s="6">
        <f>AE587/(PI()*('ugly don''t look!'!$K$7^2)/4)</f>
        <v>0.73880302530691222</v>
      </c>
      <c r="AI587" s="6">
        <f>-AF587/'ugly don''t look!'!$I$7</f>
        <v>-2524.7927894633199</v>
      </c>
      <c r="AJ587" s="6">
        <f>-'ugly don''t look!'!$K$7/4*AI587</f>
        <v>23.744035069589373</v>
      </c>
      <c r="AK587" s="5">
        <f t="shared" si="93"/>
        <v>-0.30272393577248519</v>
      </c>
      <c r="AL587" s="5">
        <f t="shared" si="94"/>
        <v>3.1673313439713024</v>
      </c>
      <c r="AN587" s="6">
        <f>S587-'ugly don''t look!'!$M$5</f>
        <v>0.16600447613621316</v>
      </c>
      <c r="AO587" s="6">
        <f t="shared" si="98"/>
        <v>0.60097072030527288</v>
      </c>
      <c r="AP587" s="6">
        <f t="shared" si="99"/>
        <v>3.9446190369042853</v>
      </c>
      <c r="AQ587" s="6">
        <f t="shared" si="95"/>
        <v>-0.1042771914095045</v>
      </c>
      <c r="AV587" s="6">
        <f t="shared" si="96"/>
        <v>-0.35604532159523616</v>
      </c>
      <c r="AW587" s="6">
        <f t="shared" si="97"/>
        <v>-0.30272393577248519</v>
      </c>
    </row>
    <row r="588" spans="1:49" x14ac:dyDescent="0.25">
      <c r="A588" s="6">
        <v>450605.08909999998</v>
      </c>
      <c r="B588" s="6">
        <v>25.698976999999999</v>
      </c>
      <c r="C588" s="6">
        <v>14.542256</v>
      </c>
      <c r="D588" s="6">
        <v>-6.1647E-2</v>
      </c>
      <c r="E588" s="6">
        <v>35.294587</v>
      </c>
      <c r="F588" s="6">
        <v>21.782657</v>
      </c>
      <c r="G588" s="6">
        <v>85.756034999999997</v>
      </c>
      <c r="H588" s="6">
        <v>14.5</v>
      </c>
      <c r="I588" s="6">
        <v>55.723284999999997</v>
      </c>
      <c r="L588" s="5">
        <f t="shared" si="90"/>
        <v>9.174853957421488E-4</v>
      </c>
      <c r="M588" s="6">
        <f>249.088908333*(E588-AVERAGE('raw Data'!$Y$2:$Y$2801))</f>
        <v>8721.148293356453</v>
      </c>
      <c r="N588" s="5" t="s">
        <v>18</v>
      </c>
      <c r="O588" s="5">
        <f>L588/(PI()*('ugly don''t look!'!$J$7^2)/4)</f>
        <v>1.8289241050517009</v>
      </c>
      <c r="P588" s="6">
        <f>-M588/'ugly don''t look!'!$H$7</f>
        <v>-8175.0546431912762</v>
      </c>
      <c r="Q588" s="6">
        <f>-'ugly don''t look!'!$J$7/4*P588</f>
        <v>51.652038999343283</v>
      </c>
      <c r="R588" s="5">
        <f t="shared" si="91"/>
        <v>0.60372787322338939</v>
      </c>
      <c r="S588" s="5">
        <f t="shared" si="92"/>
        <v>3.9445296720244531</v>
      </c>
      <c r="U588" s="6">
        <v>447819.32510000002</v>
      </c>
      <c r="V588" s="6">
        <v>24.787189000000001</v>
      </c>
      <c r="W588" s="6">
        <v>13.005107000000001</v>
      </c>
      <c r="X588" s="6">
        <v>9.1957459999999998</v>
      </c>
      <c r="Y588" s="6">
        <v>0.35913099999999998</v>
      </c>
      <c r="Z588" s="6">
        <v>21.335132999999999</v>
      </c>
      <c r="AA588" s="6">
        <v>85.791815</v>
      </c>
      <c r="AB588" s="6">
        <v>13</v>
      </c>
      <c r="AC588" s="6">
        <v>43.955311000000002</v>
      </c>
      <c r="AE588" s="5">
        <f>0.000063090994667*'raw Data'!W588</f>
        <v>8.2050513638076445E-4</v>
      </c>
      <c r="AF588" s="6">
        <f>249.088908333*('raw Data'!X588-AVERAGE('raw Data'!$D$2:$D$3001))</f>
        <v>2306.8215397187037</v>
      </c>
      <c r="AG588" s="5"/>
      <c r="AH588" s="6">
        <f>AE588/(PI()*('ugly don''t look!'!$K$7^2)/4)</f>
        <v>0.73826770756732274</v>
      </c>
      <c r="AI588" s="6">
        <f>-AF588/'ugly don''t look!'!$I$7</f>
        <v>-2522.7707127282411</v>
      </c>
      <c r="AJ588" s="6">
        <f>-'ugly don''t look!'!$K$7/4*AI588</f>
        <v>23.725018752245834</v>
      </c>
      <c r="AK588" s="5">
        <f t="shared" si="93"/>
        <v>-0.30344877277739324</v>
      </c>
      <c r="AL588" s="5">
        <f t="shared" si="94"/>
        <v>3.1665301348959249</v>
      </c>
      <c r="AN588" s="6">
        <f>S588-'ugly don''t look!'!$M$5</f>
        <v>0.16591511125638103</v>
      </c>
      <c r="AO588" s="6">
        <f t="shared" si="98"/>
        <v>0.60372787322338939</v>
      </c>
      <c r="AP588" s="6">
        <f t="shared" si="99"/>
        <v>3.9445296720244531</v>
      </c>
      <c r="AQ588" s="6">
        <f t="shared" si="95"/>
        <v>-0.10613592186682499</v>
      </c>
      <c r="AV588" s="6">
        <f t="shared" si="96"/>
        <v>-0.35684653067061367</v>
      </c>
      <c r="AW588" s="6">
        <f t="shared" si="97"/>
        <v>-0.30344877277739324</v>
      </c>
    </row>
    <row r="589" spans="1:49" x14ac:dyDescent="0.25">
      <c r="A589" s="6">
        <v>450606.071</v>
      </c>
      <c r="B589" s="6">
        <v>25.651399999999999</v>
      </c>
      <c r="C589" s="6">
        <v>14.533388</v>
      </c>
      <c r="D589" s="6">
        <v>-7.4135999999999994E-2</v>
      </c>
      <c r="E589" s="6">
        <v>35.309581000000001</v>
      </c>
      <c r="F589" s="6">
        <v>21.638303000000001</v>
      </c>
      <c r="G589" s="6">
        <v>85.756788</v>
      </c>
      <c r="H589" s="6">
        <v>14.5</v>
      </c>
      <c r="I589" s="6">
        <v>55.720337999999998</v>
      </c>
      <c r="L589" s="5">
        <f t="shared" si="90"/>
        <v>9.1692590480144185E-4</v>
      </c>
      <c r="M589" s="6">
        <f>249.088908333*(E589-AVERAGE('raw Data'!$Y$2:$Y$2801))</f>
        <v>8724.8831324479979</v>
      </c>
      <c r="N589" s="5" t="s">
        <v>18</v>
      </c>
      <c r="O589" s="5">
        <f>L589/(PI()*('ugly don''t look!'!$J$7^2)/4)</f>
        <v>1.8278088104946806</v>
      </c>
      <c r="P589" s="6">
        <f>-M589/'ugly don''t look!'!$H$7</f>
        <v>-8178.5556172178458</v>
      </c>
      <c r="Q589" s="6">
        <f>-'ugly don''t look!'!$J$7/4*P589</f>
        <v>51.674159028486656</v>
      </c>
      <c r="R589" s="5">
        <f t="shared" si="91"/>
        <v>0.60311787811717776</v>
      </c>
      <c r="S589" s="5">
        <f t="shared" si="92"/>
        <v>3.9449578311922826</v>
      </c>
      <c r="U589" s="6">
        <v>447820.37770000001</v>
      </c>
      <c r="V589" s="6">
        <v>24.830922000000001</v>
      </c>
      <c r="W589" s="6">
        <v>13.027621</v>
      </c>
      <c r="X589" s="6">
        <v>9.2082440000000005</v>
      </c>
      <c r="Y589" s="6">
        <v>0.35464200000000001</v>
      </c>
      <c r="Z589" s="6">
        <v>21.339946000000001</v>
      </c>
      <c r="AA589" s="6">
        <v>85.792484000000002</v>
      </c>
      <c r="AB589" s="6">
        <v>13</v>
      </c>
      <c r="AC589" s="6">
        <v>43.925172000000003</v>
      </c>
      <c r="AE589" s="5">
        <f>0.000063090994667*'raw Data'!W589</f>
        <v>8.2192556703469723E-4</v>
      </c>
      <c r="AF589" s="6">
        <f>249.088908333*('raw Data'!X589-AVERAGE('raw Data'!$D$2:$D$3001))</f>
        <v>2309.93465289505</v>
      </c>
      <c r="AG589" s="5"/>
      <c r="AH589" s="6">
        <f>AE589/(PI()*('ugly don''t look!'!$K$7^2)/4)</f>
        <v>0.73954577157465229</v>
      </c>
      <c r="AI589" s="6">
        <f>-AF589/'ugly don''t look!'!$I$7</f>
        <v>-2526.1752546971238</v>
      </c>
      <c r="AJ589" s="6">
        <f>-'ugly don''t look!'!$K$7/4*AI589</f>
        <v>23.757036256510897</v>
      </c>
      <c r="AK589" s="5">
        <f t="shared" si="93"/>
        <v>-0.30171910344630887</v>
      </c>
      <c r="AL589" s="5">
        <f t="shared" si="94"/>
        <v>3.1678787500353436</v>
      </c>
      <c r="AN589" s="6">
        <f>S589-'ugly don''t look!'!$M$5</f>
        <v>0.16634327042421049</v>
      </c>
      <c r="AO589" s="6">
        <f t="shared" si="98"/>
        <v>0.60311787811717776</v>
      </c>
      <c r="AP589" s="6">
        <f t="shared" si="99"/>
        <v>3.9449578311922826</v>
      </c>
      <c r="AQ589" s="6">
        <f t="shared" si="95"/>
        <v>-0.10531630659357774</v>
      </c>
      <c r="AV589" s="6">
        <f t="shared" si="96"/>
        <v>-0.35549791553119503</v>
      </c>
      <c r="AW589" s="6">
        <f t="shared" si="97"/>
        <v>-0.30171910344630887</v>
      </c>
    </row>
    <row r="590" spans="1:49" x14ac:dyDescent="0.25">
      <c r="A590" s="6">
        <v>450606.6801</v>
      </c>
      <c r="B590" s="6">
        <v>25.639785</v>
      </c>
      <c r="C590" s="6">
        <v>14.540471</v>
      </c>
      <c r="D590" s="6">
        <v>-8.1893999999999995E-2</v>
      </c>
      <c r="E590" s="6">
        <v>35.311202000000002</v>
      </c>
      <c r="F590" s="6">
        <v>21.709002000000002</v>
      </c>
      <c r="G590" s="6">
        <v>85.754481999999996</v>
      </c>
      <c r="H590" s="6">
        <v>14.5</v>
      </c>
      <c r="I590" s="6">
        <v>55.705021000000002</v>
      </c>
      <c r="L590" s="5">
        <f t="shared" si="90"/>
        <v>9.1737277831666823E-4</v>
      </c>
      <c r="M590" s="6">
        <f>249.088908333*(E590-AVERAGE('raw Data'!$Y$2:$Y$2801))</f>
        <v>8725.2869055684059</v>
      </c>
      <c r="N590" s="5" t="s">
        <v>18</v>
      </c>
      <c r="O590" s="5">
        <f>L590/(PI()*('ugly don''t look!'!$J$7^2)/4)</f>
        <v>1.8286996124057513</v>
      </c>
      <c r="P590" s="6">
        <f>-M590/'ugly don''t look!'!$H$7</f>
        <v>-8178.9341072069801</v>
      </c>
      <c r="Q590" s="6">
        <f>-'ugly don''t look!'!$J$7/4*P590</f>
        <v>51.676550422860501</v>
      </c>
      <c r="R590" s="5">
        <f t="shared" si="91"/>
        <v>0.60360511994772581</v>
      </c>
      <c r="S590" s="5">
        <f t="shared" si="92"/>
        <v>3.945004108462888</v>
      </c>
      <c r="U590" s="6">
        <v>447822.97600000002</v>
      </c>
      <c r="V590" s="6">
        <v>24.750454999999999</v>
      </c>
      <c r="W590" s="6">
        <v>13.086009000000001</v>
      </c>
      <c r="X590" s="6">
        <v>9.1918070000000007</v>
      </c>
      <c r="Y590" s="6">
        <v>0.34938999999999998</v>
      </c>
      <c r="Z590" s="6">
        <v>21.324024999999999</v>
      </c>
      <c r="AA590" s="6">
        <v>85.784301999999997</v>
      </c>
      <c r="AB590" s="6">
        <v>13</v>
      </c>
      <c r="AC590" s="6">
        <v>43.794386000000003</v>
      </c>
      <c r="AE590" s="5">
        <f>0.000063090994667*'raw Data'!W590</f>
        <v>8.2560932403131409E-4</v>
      </c>
      <c r="AF590" s="6">
        <f>249.088908333*('raw Data'!X590-AVERAGE('raw Data'!$D$2:$D$3001))</f>
        <v>2305.8403785087803</v>
      </c>
      <c r="AG590" s="5"/>
      <c r="AH590" s="6">
        <f>AE590/(PI()*('ugly don''t look!'!$K$7^2)/4)</f>
        <v>0.74286031369333239</v>
      </c>
      <c r="AI590" s="6">
        <f>-AF590/'ugly don''t look!'!$I$7</f>
        <v>-2521.697701781256</v>
      </c>
      <c r="AJ590" s="6">
        <f>-'ugly don''t look!'!$K$7/4*AI590</f>
        <v>23.714927781746557</v>
      </c>
      <c r="AK590" s="5">
        <f t="shared" si="93"/>
        <v>-0.2972472550437093</v>
      </c>
      <c r="AL590" s="5">
        <f t="shared" si="94"/>
        <v>3.1661047140685961</v>
      </c>
      <c r="AN590" s="6">
        <f>S590-'ugly don''t look!'!$M$5</f>
        <v>0.16638954769481584</v>
      </c>
      <c r="AO590" s="6">
        <f t="shared" si="98"/>
        <v>0.60360511994772581</v>
      </c>
      <c r="AP590" s="6">
        <f t="shared" si="99"/>
        <v>3.945004108462888</v>
      </c>
      <c r="AQ590" s="6">
        <f t="shared" si="95"/>
        <v>-0.10558271017473778</v>
      </c>
      <c r="AV590" s="6">
        <f t="shared" si="96"/>
        <v>-0.35727195149794255</v>
      </c>
      <c r="AW590" s="6">
        <f t="shared" si="97"/>
        <v>-0.2972472550437093</v>
      </c>
    </row>
    <row r="591" spans="1:49" x14ac:dyDescent="0.25">
      <c r="A591" s="6">
        <v>450609.52899999998</v>
      </c>
      <c r="B591" s="6">
        <v>25.689575000000001</v>
      </c>
      <c r="C591" s="6">
        <v>14.536607</v>
      </c>
      <c r="D591" s="6">
        <v>-9.5975000000000005E-2</v>
      </c>
      <c r="E591" s="6">
        <v>35.299410999999999</v>
      </c>
      <c r="F591" s="6">
        <v>21.674814000000001</v>
      </c>
      <c r="G591" s="6">
        <v>85.756722999999994</v>
      </c>
      <c r="H591" s="6">
        <v>14.5</v>
      </c>
      <c r="I591" s="6">
        <v>55.660153000000001</v>
      </c>
      <c r="L591" s="5">
        <f t="shared" si="90"/>
        <v>9.1712899471327498E-4</v>
      </c>
      <c r="M591" s="6">
        <f>249.088908333*(E591-AVERAGE('raw Data'!$Y$2:$Y$2801))</f>
        <v>8722.3498982502515</v>
      </c>
      <c r="N591" s="5" t="s">
        <v>18</v>
      </c>
      <c r="O591" s="5">
        <f>L591/(PI()*('ugly don''t look!'!$J$7^2)/4)</f>
        <v>1.8282136518545193</v>
      </c>
      <c r="P591" s="6">
        <f>-M591/'ugly don''t look!'!$H$7</f>
        <v>-8176.1810069837384</v>
      </c>
      <c r="Q591" s="6">
        <f>-'ugly don''t look!'!$J$7/4*P591</f>
        <v>51.659155647375009</v>
      </c>
      <c r="R591" s="5">
        <f t="shared" si="91"/>
        <v>0.6033393435844514</v>
      </c>
      <c r="S591" s="5">
        <f t="shared" si="92"/>
        <v>3.9446674431162951</v>
      </c>
      <c r="U591" s="6">
        <v>447823.88900000002</v>
      </c>
      <c r="V591" s="6">
        <v>24.877058999999999</v>
      </c>
      <c r="W591" s="6">
        <v>13.081742999999999</v>
      </c>
      <c r="X591" s="6">
        <v>9.2293669999999999</v>
      </c>
      <c r="Y591" s="6">
        <v>0.35231400000000002</v>
      </c>
      <c r="Z591" s="6">
        <v>21.386597999999999</v>
      </c>
      <c r="AA591" s="6">
        <v>85.780555000000007</v>
      </c>
      <c r="AB591" s="6">
        <v>13</v>
      </c>
      <c r="AC591" s="6">
        <v>43.768318000000001</v>
      </c>
      <c r="AE591" s="5">
        <f>0.000063090994667*'raw Data'!W591</f>
        <v>8.2534017784806455E-4</v>
      </c>
      <c r="AF591" s="6">
        <f>249.088908333*('raw Data'!X591-AVERAGE('raw Data'!$D$2:$D$3001))</f>
        <v>2315.1961579057674</v>
      </c>
      <c r="AG591" s="5"/>
      <c r="AH591" s="6">
        <f>AE591/(PI()*('ugly don''t look!'!$K$7^2)/4)</f>
        <v>0.74261814344125499</v>
      </c>
      <c r="AI591" s="6">
        <f>-AF591/'ugly don''t look!'!$I$7</f>
        <v>-2531.9293065461147</v>
      </c>
      <c r="AJ591" s="6">
        <f>-'ugly don''t look!'!$K$7/4*AI591</f>
        <v>23.811149374016956</v>
      </c>
      <c r="AK591" s="5">
        <f t="shared" si="93"/>
        <v>-0.29757330521705205</v>
      </c>
      <c r="AL591" s="5">
        <f t="shared" si="94"/>
        <v>3.1701539320769374</v>
      </c>
      <c r="AN591" s="6">
        <f>S591-'ugly don''t look!'!$M$5</f>
        <v>0.16605288234822302</v>
      </c>
      <c r="AO591" s="6">
        <f t="shared" si="98"/>
        <v>0.6033393435844514</v>
      </c>
      <c r="AP591" s="6">
        <f t="shared" si="99"/>
        <v>3.9446674431162951</v>
      </c>
      <c r="AQ591" s="6">
        <f t="shared" si="95"/>
        <v>-0.10574881713648446</v>
      </c>
      <c r="AV591" s="6">
        <f t="shared" si="96"/>
        <v>-0.3532227334896012</v>
      </c>
      <c r="AW591" s="6">
        <f t="shared" si="97"/>
        <v>-0.29757330521705205</v>
      </c>
    </row>
    <row r="592" spans="1:49" x14ac:dyDescent="0.25">
      <c r="A592" s="6">
        <v>450610.24800000002</v>
      </c>
      <c r="B592" s="6">
        <v>25.614704</v>
      </c>
      <c r="C592" s="6">
        <v>14.521744999999999</v>
      </c>
      <c r="D592" s="6">
        <v>-0.10066899999999999</v>
      </c>
      <c r="E592" s="6">
        <v>35.303845000000003</v>
      </c>
      <c r="F592" s="6">
        <v>21.701599000000002</v>
      </c>
      <c r="G592" s="6">
        <v>85.757513000000003</v>
      </c>
      <c r="H592" s="6">
        <v>14.5</v>
      </c>
      <c r="I592" s="6">
        <v>55.668497000000002</v>
      </c>
      <c r="L592" s="5">
        <f t="shared" si="90"/>
        <v>9.1619133635053392E-4</v>
      </c>
      <c r="M592" s="6">
        <f>249.088908333*(E592-AVERAGE('raw Data'!$Y$2:$Y$2801))</f>
        <v>8723.4543584698004</v>
      </c>
      <c r="N592" s="5" t="s">
        <v>18</v>
      </c>
      <c r="O592" s="5">
        <f>L592/(PI()*('ugly don''t look!'!$J$7^2)/4)</f>
        <v>1.8263445147653852</v>
      </c>
      <c r="P592" s="6">
        <f>-M592/'ugly don''t look!'!$H$7</f>
        <v>-8177.2163090268095</v>
      </c>
      <c r="Q592" s="6">
        <f>-'ugly don''t look!'!$J$7/4*P592</f>
        <v>51.665696944508639</v>
      </c>
      <c r="R592" s="5">
        <f t="shared" si="91"/>
        <v>0.60231643620856889</v>
      </c>
      <c r="S592" s="5">
        <f t="shared" si="92"/>
        <v>3.9447940592590385</v>
      </c>
      <c r="U592" s="6">
        <v>447825.712</v>
      </c>
      <c r="V592" s="6">
        <v>24.697668</v>
      </c>
      <c r="W592" s="6">
        <v>13.044392999999999</v>
      </c>
      <c r="X592" s="6">
        <v>9.2780380000000005</v>
      </c>
      <c r="Y592" s="6">
        <v>0.35985800000000001</v>
      </c>
      <c r="Z592" s="6">
        <v>21.208126</v>
      </c>
      <c r="AA592" s="6">
        <v>85.792102999999997</v>
      </c>
      <c r="AB592" s="6">
        <v>13</v>
      </c>
      <c r="AC592" s="6">
        <v>43.775820000000003</v>
      </c>
      <c r="AE592" s="5">
        <f>0.000063090994667*'raw Data'!W592</f>
        <v>8.2298372919725217E-4</v>
      </c>
      <c r="AF592" s="6">
        <f>249.088908333*('raw Data'!X592-AVERAGE('raw Data'!$D$2:$D$3001))</f>
        <v>2327.3195641632428</v>
      </c>
      <c r="AG592" s="5"/>
      <c r="AH592" s="6">
        <f>AE592/(PI()*('ugly don''t look!'!$K$7^2)/4)</f>
        <v>0.74049787646631671</v>
      </c>
      <c r="AI592" s="6">
        <f>-AF592/'ugly don''t look!'!$I$7</f>
        <v>-2545.1876248504404</v>
      </c>
      <c r="AJ592" s="6">
        <f>-'ugly don''t look!'!$K$7/4*AI592</f>
        <v>23.935835239762241</v>
      </c>
      <c r="AK592" s="5">
        <f t="shared" si="93"/>
        <v>-0.3004325129808712</v>
      </c>
      <c r="AL592" s="5">
        <f t="shared" si="94"/>
        <v>3.1753767184028283</v>
      </c>
      <c r="AN592" s="6">
        <f>S592-'ugly don''t look!'!$M$5</f>
        <v>0.16617949849096636</v>
      </c>
      <c r="AO592" s="6">
        <f t="shared" si="98"/>
        <v>0.60231643620856889</v>
      </c>
      <c r="AP592" s="6">
        <f t="shared" si="99"/>
        <v>3.9447940592590385</v>
      </c>
      <c r="AQ592" s="6">
        <f t="shared" si="95"/>
        <v>-0.10496576402647931</v>
      </c>
      <c r="AV592" s="6">
        <f t="shared" si="96"/>
        <v>-0.3479999471637103</v>
      </c>
      <c r="AW592" s="6">
        <f t="shared" si="97"/>
        <v>-0.3004325129808712</v>
      </c>
    </row>
    <row r="593" spans="1:49" x14ac:dyDescent="0.25">
      <c r="A593" s="6">
        <v>450611.30599999998</v>
      </c>
      <c r="B593" s="6">
        <v>25.589254</v>
      </c>
      <c r="C593" s="6">
        <v>14.544134</v>
      </c>
      <c r="D593" s="6">
        <v>-9.5062999999999995E-2</v>
      </c>
      <c r="E593" s="6">
        <v>35.280208000000002</v>
      </c>
      <c r="F593" s="6">
        <v>21.645101</v>
      </c>
      <c r="G593" s="6">
        <v>85.755189000000001</v>
      </c>
      <c r="H593" s="6">
        <v>14.5</v>
      </c>
      <c r="I593" s="6">
        <v>55.636107000000003</v>
      </c>
      <c r="L593" s="5">
        <f t="shared" si="90"/>
        <v>9.1760388063013339E-4</v>
      </c>
      <c r="M593" s="6">
        <f>249.088908333*(E593-AVERAGE('raw Data'!$Y$2:$Y$2801))</f>
        <v>8717.5666439435336</v>
      </c>
      <c r="N593" s="5" t="s">
        <v>18</v>
      </c>
      <c r="O593" s="5">
        <f>L593/(PI()*('ugly don''t look!'!$J$7^2)/4)</f>
        <v>1.8291602939531539</v>
      </c>
      <c r="P593" s="6">
        <f>-M593/'ugly don''t look!'!$H$7</f>
        <v>-8171.6972665387457</v>
      </c>
      <c r="Q593" s="6">
        <f>-'ugly don''t look!'!$J$7/4*P593</f>
        <v>51.630826254308431</v>
      </c>
      <c r="R593" s="5">
        <f t="shared" si="91"/>
        <v>0.6038570057835051</v>
      </c>
      <c r="S593" s="5">
        <f t="shared" si="92"/>
        <v>3.9441189021396128</v>
      </c>
      <c r="U593" s="6">
        <v>447826.26409999997</v>
      </c>
      <c r="V593" s="6">
        <v>24.779425</v>
      </c>
      <c r="W593" s="6">
        <v>13.040831000000001</v>
      </c>
      <c r="X593" s="6">
        <v>9.2820520000000002</v>
      </c>
      <c r="Y593" s="6">
        <v>0.36095699999999997</v>
      </c>
      <c r="Z593" s="6">
        <v>21.238624999999999</v>
      </c>
      <c r="AA593" s="6">
        <v>85.790549999999996</v>
      </c>
      <c r="AB593" s="6">
        <v>13</v>
      </c>
      <c r="AC593" s="6">
        <v>43.770930999999997</v>
      </c>
      <c r="AE593" s="5">
        <f>0.000063090994667*'raw Data'!W593</f>
        <v>8.2275899907424839E-4</v>
      </c>
      <c r="AF593" s="6">
        <f>249.088908333*('raw Data'!X593-AVERAGE('raw Data'!$D$2:$D$3001))</f>
        <v>2328.3194070412919</v>
      </c>
      <c r="AG593" s="5"/>
      <c r="AH593" s="6">
        <f>AE593/(PI()*('ugly don''t look!'!$K$7^2)/4)</f>
        <v>0.7402956705502598</v>
      </c>
      <c r="AI593" s="6">
        <f>-AF593/'ugly don''t look!'!$I$7</f>
        <v>-2546.2810663181235</v>
      </c>
      <c r="AJ593" s="6">
        <f>-'ugly don''t look!'!$K$7/4*AI593</f>
        <v>23.946118346028847</v>
      </c>
      <c r="AK593" s="5">
        <f t="shared" si="93"/>
        <v>-0.30070561778703558</v>
      </c>
      <c r="AL593" s="5">
        <f t="shared" si="94"/>
        <v>3.1758062374869347</v>
      </c>
      <c r="AN593" s="6">
        <f>S593-'ugly don''t look!'!$M$5</f>
        <v>0.16550434137154069</v>
      </c>
      <c r="AO593" s="6">
        <f t="shared" si="98"/>
        <v>0.6038570057835051</v>
      </c>
      <c r="AP593" s="6">
        <f t="shared" si="99"/>
        <v>3.9441189021396128</v>
      </c>
      <c r="AQ593" s="6">
        <f t="shared" si="95"/>
        <v>-0.10662956082479522</v>
      </c>
      <c r="AV593" s="6">
        <f t="shared" si="96"/>
        <v>-0.34757042807960392</v>
      </c>
      <c r="AW593" s="6">
        <f t="shared" si="97"/>
        <v>-0.30070561778703558</v>
      </c>
    </row>
    <row r="594" spans="1:49" x14ac:dyDescent="0.25">
      <c r="A594" s="6">
        <v>450613.147</v>
      </c>
      <c r="B594" s="6">
        <v>25.896644999999999</v>
      </c>
      <c r="C594" s="6">
        <v>14.535919</v>
      </c>
      <c r="D594" s="6">
        <v>-7.4442999999999995E-2</v>
      </c>
      <c r="E594" s="6">
        <v>35.308855000000001</v>
      </c>
      <c r="F594" s="6">
        <v>21.637563</v>
      </c>
      <c r="G594" s="6">
        <v>85.755858000000003</v>
      </c>
      <c r="H594" s="6">
        <v>14.5</v>
      </c>
      <c r="I594" s="6">
        <v>55.616137999999999</v>
      </c>
      <c r="L594" s="5">
        <f t="shared" si="90"/>
        <v>9.1708558810894402E-4</v>
      </c>
      <c r="M594" s="6">
        <f>249.088908333*(E594-AVERAGE('raw Data'!$Y$2:$Y$2801))</f>
        <v>8724.7022939005492</v>
      </c>
      <c r="N594" s="5" t="s">
        <v>18</v>
      </c>
      <c r="O594" s="5">
        <f>L594/(PI()*('ugly don''t look!'!$J$7^2)/4)</f>
        <v>1.8281271247170328</v>
      </c>
      <c r="P594" s="6">
        <f>-M594/'ugly don''t look!'!$H$7</f>
        <v>-8178.3861022689816</v>
      </c>
      <c r="Q594" s="6">
        <f>-'ugly don''t look!'!$J$7/4*P594</f>
        <v>51.673087990660996</v>
      </c>
      <c r="R594" s="5">
        <f t="shared" si="91"/>
        <v>0.60329201367578578</v>
      </c>
      <c r="S594" s="5">
        <f t="shared" si="92"/>
        <v>3.9449371042187718</v>
      </c>
      <c r="U594" s="6">
        <v>447828.03340000001</v>
      </c>
      <c r="V594" s="6">
        <v>24.764659999999999</v>
      </c>
      <c r="W594" s="6">
        <v>13.062120999999999</v>
      </c>
      <c r="X594" s="6">
        <v>9.2771159999999995</v>
      </c>
      <c r="Y594" s="6">
        <v>0.348999</v>
      </c>
      <c r="Z594" s="6">
        <v>21.386597999999999</v>
      </c>
      <c r="AA594" s="6">
        <v>85.787323999999998</v>
      </c>
      <c r="AB594" s="6">
        <v>13</v>
      </c>
      <c r="AC594" s="6">
        <v>43.721429999999998</v>
      </c>
      <c r="AE594" s="5">
        <f>0.000063090994667*'raw Data'!W594</f>
        <v>8.2410220635070871E-4</v>
      </c>
      <c r="AF594" s="6">
        <f>249.088908333*('raw Data'!X594-AVERAGE('raw Data'!$D$2:$D$3001))</f>
        <v>2327.0899041897601</v>
      </c>
      <c r="AG594" s="5"/>
      <c r="AH594" s="6">
        <f>AE594/(PI()*('ugly don''t look!'!$K$7^2)/4)</f>
        <v>0.74150425110973595</v>
      </c>
      <c r="AI594" s="6">
        <f>-AF594/'ugly don''t look!'!$I$7</f>
        <v>-2544.936465649344</v>
      </c>
      <c r="AJ594" s="6">
        <f>-'ugly don''t look!'!$K$7/4*AI594</f>
        <v>23.93347325072941</v>
      </c>
      <c r="AK594" s="5">
        <f t="shared" si="93"/>
        <v>-0.29907438429889077</v>
      </c>
      <c r="AL594" s="5">
        <f t="shared" si="94"/>
        <v>3.1752780334997355</v>
      </c>
      <c r="AN594" s="6">
        <f>S594-'ugly don''t look!'!$M$5</f>
        <v>0.16632254345069963</v>
      </c>
      <c r="AO594" s="6">
        <f t="shared" si="98"/>
        <v>0.60329201367578578</v>
      </c>
      <c r="AP594" s="6">
        <f t="shared" si="99"/>
        <v>3.9449371042187718</v>
      </c>
      <c r="AQ594" s="6">
        <f t="shared" si="95"/>
        <v>-0.10544878270555427</v>
      </c>
      <c r="AV594" s="6">
        <f t="shared" si="96"/>
        <v>-0.34809863206680314</v>
      </c>
      <c r="AW594" s="6">
        <f t="shared" si="97"/>
        <v>-0.29907438429889077</v>
      </c>
    </row>
    <row r="595" spans="1:49" x14ac:dyDescent="0.25">
      <c r="A595" s="6">
        <v>450613.48509999999</v>
      </c>
      <c r="B595" s="6">
        <v>25.795605999999999</v>
      </c>
      <c r="C595" s="6">
        <v>14.530991</v>
      </c>
      <c r="D595" s="6">
        <v>-7.0401000000000005E-2</v>
      </c>
      <c r="E595" s="6">
        <v>35.262940999999998</v>
      </c>
      <c r="F595" s="6">
        <v>21.694700999999998</v>
      </c>
      <c r="G595" s="6">
        <v>85.755142000000006</v>
      </c>
      <c r="H595" s="6">
        <v>14.5</v>
      </c>
      <c r="I595" s="6">
        <v>55.617297000000001</v>
      </c>
      <c r="L595" s="5">
        <f t="shared" si="90"/>
        <v>9.1677467568722511E-4</v>
      </c>
      <c r="M595" s="6">
        <f>249.088908333*(E595-AVERAGE('raw Data'!$Y$2:$Y$2801))</f>
        <v>8713.2656257633462</v>
      </c>
      <c r="N595" s="5" t="s">
        <v>18</v>
      </c>
      <c r="O595" s="5">
        <f>L595/(PI()*('ugly don''t look!'!$J$7^2)/4)</f>
        <v>1.8275073489415483</v>
      </c>
      <c r="P595" s="6">
        <f>-M595/'ugly don''t look!'!$H$7</f>
        <v>-8167.6655659573926</v>
      </c>
      <c r="Q595" s="6">
        <f>-'ugly don''t look!'!$J$7/4*P595</f>
        <v>51.605352962110295</v>
      </c>
      <c r="R595" s="5">
        <f t="shared" si="91"/>
        <v>0.60295293394235583</v>
      </c>
      <c r="S595" s="5">
        <f t="shared" si="92"/>
        <v>3.9436254066827203</v>
      </c>
      <c r="U595" s="6">
        <v>447829.16509999998</v>
      </c>
      <c r="V595" s="6">
        <v>24.720174</v>
      </c>
      <c r="W595" s="6">
        <v>13.079890000000001</v>
      </c>
      <c r="X595" s="6">
        <v>9.2681839999999998</v>
      </c>
      <c r="Y595" s="6">
        <v>0.353078</v>
      </c>
      <c r="Z595" s="6">
        <v>21.365628000000001</v>
      </c>
      <c r="AA595" s="6">
        <v>85.787639999999996</v>
      </c>
      <c r="AB595" s="6">
        <v>13</v>
      </c>
      <c r="AC595" s="6">
        <v>43.675749000000003</v>
      </c>
      <c r="AE595" s="5">
        <f>0.000063090994667*'raw Data'!W595</f>
        <v>8.2522327023494676E-4</v>
      </c>
      <c r="AF595" s="6">
        <f>249.088908333*('raw Data'!X595-AVERAGE('raw Data'!$D$2:$D$3001))</f>
        <v>2324.865042060529</v>
      </c>
      <c r="AG595" s="5"/>
      <c r="AH595" s="6">
        <f>AE595/(PI()*('ugly don''t look!'!$K$7^2)/4)</f>
        <v>0.74251295322158817</v>
      </c>
      <c r="AI595" s="6">
        <f>-AF595/'ugly don''t look!'!$I$7</f>
        <v>-2542.5033268378488</v>
      </c>
      <c r="AJ595" s="6">
        <f>-'ugly don''t look!'!$K$7/4*AI595</f>
        <v>23.910591161747526</v>
      </c>
      <c r="AK595" s="5">
        <f t="shared" si="93"/>
        <v>-0.29771496304117151</v>
      </c>
      <c r="AL595" s="5">
        <f t="shared" si="94"/>
        <v>3.1743215056207799</v>
      </c>
      <c r="AN595" s="6">
        <f>S595-'ugly don''t look!'!$M$5</f>
        <v>0.16501084591464821</v>
      </c>
      <c r="AO595" s="6">
        <f t="shared" si="98"/>
        <v>0.60295293394235583</v>
      </c>
      <c r="AP595" s="6">
        <f t="shared" si="99"/>
        <v>3.9436254066827203</v>
      </c>
      <c r="AQ595" s="6">
        <f t="shared" si="95"/>
        <v>-0.10654288041084817</v>
      </c>
      <c r="AV595" s="6">
        <f t="shared" si="96"/>
        <v>-0.34905515994575875</v>
      </c>
      <c r="AW595" s="6">
        <f t="shared" si="97"/>
        <v>-0.29771496304117151</v>
      </c>
    </row>
    <row r="596" spans="1:49" x14ac:dyDescent="0.25">
      <c r="A596" s="6">
        <v>450615.17800000001</v>
      </c>
      <c r="B596" s="6">
        <v>25.724799000000001</v>
      </c>
      <c r="C596" s="6">
        <v>14.537679000000001</v>
      </c>
      <c r="D596" s="6">
        <v>-5.6933999999999998E-2</v>
      </c>
      <c r="E596" s="6">
        <v>35.295648999999997</v>
      </c>
      <c r="F596" s="6">
        <v>21.601655999999998</v>
      </c>
      <c r="G596" s="6">
        <v>85.755467999999993</v>
      </c>
      <c r="H596" s="6">
        <v>14.5</v>
      </c>
      <c r="I596" s="6">
        <v>55.591710999999997</v>
      </c>
      <c r="L596" s="5">
        <f t="shared" si="90"/>
        <v>9.1719662825955799E-4</v>
      </c>
      <c r="M596" s="6">
        <f>249.088908333*(E596-AVERAGE('raw Data'!$Y$2:$Y$2801))</f>
        <v>8721.4128257771026</v>
      </c>
      <c r="N596" s="5" t="s">
        <v>18</v>
      </c>
      <c r="O596" s="5">
        <f>L596/(PI()*('ugly don''t look!'!$J$7^2)/4)</f>
        <v>1.8283484732082773</v>
      </c>
      <c r="P596" s="6">
        <f>-M596/'ugly don''t look!'!$H$7</f>
        <v>-8175.3026113396163</v>
      </c>
      <c r="Q596" s="6">
        <f>-'ugly don''t look!'!$J$7/4*P596</f>
        <v>51.653605724096529</v>
      </c>
      <c r="R596" s="5">
        <f t="shared" si="91"/>
        <v>0.60341308572212493</v>
      </c>
      <c r="S596" s="5">
        <f t="shared" si="92"/>
        <v>3.9445600038569015</v>
      </c>
      <c r="U596" s="6">
        <v>447829.53399999999</v>
      </c>
      <c r="V596" s="6">
        <v>24.791975000000001</v>
      </c>
      <c r="W596" s="6">
        <v>13.078189</v>
      </c>
      <c r="X596" s="6">
        <v>9.268948</v>
      </c>
      <c r="Y596" s="6">
        <v>0.35818100000000003</v>
      </c>
      <c r="Z596" s="6">
        <v>21.300462</v>
      </c>
      <c r="AA596" s="6">
        <v>85.791805999999994</v>
      </c>
      <c r="AB596" s="6">
        <v>13</v>
      </c>
      <c r="AC596" s="6">
        <v>43.668277000000003</v>
      </c>
      <c r="AE596" s="5">
        <f>0.000063090994667*'raw Data'!W596</f>
        <v>8.2511595245301811E-4</v>
      </c>
      <c r="AF596" s="6">
        <f>249.088908333*('raw Data'!X596-AVERAGE('raw Data'!$D$2:$D$3001))</f>
        <v>2325.0553459864955</v>
      </c>
      <c r="AG596" s="5"/>
      <c r="AH596" s="6">
        <f>AE596/(PI()*('ugly don''t look!'!$K$7^2)/4)</f>
        <v>0.74241639166538009</v>
      </c>
      <c r="AI596" s="6">
        <f>-AF596/'ugly don''t look!'!$I$7</f>
        <v>-2542.7114457420116</v>
      </c>
      <c r="AJ596" s="6">
        <f>-'ugly don''t look!'!$K$7/4*AI596</f>
        <v>23.912548384763888</v>
      </c>
      <c r="AK596" s="5">
        <f t="shared" si="93"/>
        <v>-0.29784501846323813</v>
      </c>
      <c r="AL596" s="5">
        <f t="shared" si="94"/>
        <v>3.1744033581731643</v>
      </c>
      <c r="AN596" s="6">
        <f>S596-'ugly don''t look!'!$M$5</f>
        <v>0.16594544308882941</v>
      </c>
      <c r="AO596" s="6">
        <f t="shared" si="98"/>
        <v>0.60341308572212493</v>
      </c>
      <c r="AP596" s="6">
        <f t="shared" si="99"/>
        <v>3.9445600038569015</v>
      </c>
      <c r="AQ596" s="6">
        <f t="shared" si="95"/>
        <v>-0.10590357941490711</v>
      </c>
      <c r="AV596" s="6">
        <f t="shared" si="96"/>
        <v>-0.34897330739337429</v>
      </c>
      <c r="AW596" s="6">
        <f t="shared" si="97"/>
        <v>-0.29784501846323813</v>
      </c>
    </row>
    <row r="597" spans="1:49" x14ac:dyDescent="0.25">
      <c r="A597" s="6">
        <v>450616.90600000002</v>
      </c>
      <c r="B597" s="6">
        <v>25.646059999999999</v>
      </c>
      <c r="C597" s="6">
        <v>14.536204</v>
      </c>
      <c r="D597" s="6">
        <v>-6.1832999999999999E-2</v>
      </c>
      <c r="E597" s="6">
        <v>35.283523000000002</v>
      </c>
      <c r="F597" s="6">
        <v>21.637193</v>
      </c>
      <c r="G597" s="6">
        <v>85.757113000000004</v>
      </c>
      <c r="H597" s="6">
        <v>14.5</v>
      </c>
      <c r="I597" s="6">
        <v>55.570929999999997</v>
      </c>
      <c r="L597" s="5">
        <f t="shared" si="90"/>
        <v>9.1710356904242413E-4</v>
      </c>
      <c r="M597" s="6">
        <f>249.088908333*(E597-AVERAGE('raw Data'!$Y$2:$Y$2801))</f>
        <v>8718.3923736746583</v>
      </c>
      <c r="N597" s="5" t="s">
        <v>18</v>
      </c>
      <c r="O597" s="5">
        <f>L597/(PI()*('ugly don''t look!'!$J$7^2)/4)</f>
        <v>1.8281629680806717</v>
      </c>
      <c r="P597" s="6">
        <f>-M597/'ugly don''t look!'!$H$7</f>
        <v>-8172.4712914085667</v>
      </c>
      <c r="Q597" s="6">
        <f>-'ugly don''t look!'!$J$7/4*P597</f>
        <v>51.635716736942179</v>
      </c>
      <c r="R597" s="5">
        <f t="shared" si="91"/>
        <v>0.6033116200870553</v>
      </c>
      <c r="S597" s="5">
        <f t="shared" si="92"/>
        <v>3.9442136178625513</v>
      </c>
      <c r="U597" s="6">
        <v>447831.14399999997</v>
      </c>
      <c r="V597" s="6">
        <v>24.814491</v>
      </c>
      <c r="W597" s="6">
        <v>13.058282</v>
      </c>
      <c r="X597" s="6">
        <v>9.2440999999999995</v>
      </c>
      <c r="Y597" s="6">
        <v>0.35346899999999998</v>
      </c>
      <c r="Z597" s="6">
        <v>21.364652</v>
      </c>
      <c r="AA597" s="6">
        <v>85.784237000000005</v>
      </c>
      <c r="AB597" s="6">
        <v>13</v>
      </c>
      <c r="AC597" s="6">
        <v>43.642847000000003</v>
      </c>
      <c r="AE597" s="5">
        <f>0.000063090994667*'raw Data'!W597</f>
        <v>8.2386000002218217E-4</v>
      </c>
      <c r="AF597" s="6">
        <f>249.088908333*('raw Data'!X597-AVERAGE('raw Data'!$D$2:$D$3001))</f>
        <v>2318.8659847922377</v>
      </c>
      <c r="AG597" s="5"/>
      <c r="AH597" s="6">
        <f>AE597/(PI()*('ugly don''t look!'!$K$7^2)/4)</f>
        <v>0.74128632058987554</v>
      </c>
      <c r="AI597" s="6">
        <f>-AF597/'ugly don''t look!'!$I$7</f>
        <v>-2535.9426780317558</v>
      </c>
      <c r="AJ597" s="6">
        <f>-'ugly don''t look!'!$K$7/4*AI597</f>
        <v>23.848892524147946</v>
      </c>
      <c r="AK597" s="5">
        <f t="shared" si="93"/>
        <v>-0.29936833076117475</v>
      </c>
      <c r="AL597" s="5">
        <f t="shared" si="94"/>
        <v>3.1717377812100023</v>
      </c>
      <c r="AN597" s="6">
        <f>S597-'ugly don''t look!'!$M$5</f>
        <v>0.1655990570944792</v>
      </c>
      <c r="AO597" s="6">
        <f t="shared" si="98"/>
        <v>0.6033116200870553</v>
      </c>
      <c r="AP597" s="6">
        <f t="shared" si="99"/>
        <v>3.9442136178625513</v>
      </c>
      <c r="AQ597" s="6">
        <f t="shared" si="95"/>
        <v>-0.10618485121090779</v>
      </c>
      <c r="AV597" s="6">
        <f t="shared" si="96"/>
        <v>-0.35163888435653634</v>
      </c>
      <c r="AW597" s="6">
        <f t="shared" si="97"/>
        <v>-0.29936833076117475</v>
      </c>
    </row>
    <row r="598" spans="1:49" x14ac:dyDescent="0.25">
      <c r="A598" s="6">
        <v>450618.08909999998</v>
      </c>
      <c r="B598" s="6">
        <v>25.710784</v>
      </c>
      <c r="C598" s="6">
        <v>14.539825</v>
      </c>
      <c r="D598" s="6">
        <v>-6.0929999999999998E-2</v>
      </c>
      <c r="E598" s="6">
        <v>35.281250999999997</v>
      </c>
      <c r="F598" s="6">
        <v>21.660513000000002</v>
      </c>
      <c r="G598" s="6">
        <v>85.758564000000007</v>
      </c>
      <c r="H598" s="6">
        <v>14.5</v>
      </c>
      <c r="I598" s="6">
        <v>55.550134999999997</v>
      </c>
      <c r="L598" s="5">
        <f t="shared" si="90"/>
        <v>9.1733202153411334E-4</v>
      </c>
      <c r="M598" s="6">
        <f>249.088908333*(E598-AVERAGE('raw Data'!$Y$2:$Y$2801))</f>
        <v>8717.8264436749232</v>
      </c>
      <c r="N598" s="5" t="s">
        <v>18</v>
      </c>
      <c r="O598" s="5">
        <f>L598/(PI()*('ugly don''t look!'!$J$7^2)/4)</f>
        <v>1.8286183674481695</v>
      </c>
      <c r="P598" s="6">
        <f>-M598/'ugly don''t look!'!$H$7</f>
        <v>-8171.9407983454475</v>
      </c>
      <c r="Q598" s="6">
        <f>-'ugly don''t look!'!$J$7/4*P598</f>
        <v>51.632364949146123</v>
      </c>
      <c r="R598" s="5">
        <f t="shared" si="91"/>
        <v>0.60356069123901479</v>
      </c>
      <c r="S598" s="5">
        <f t="shared" si="92"/>
        <v>3.9441487035590703</v>
      </c>
      <c r="U598" s="6">
        <v>447832.81599999999</v>
      </c>
      <c r="V598" s="6">
        <v>24.743798000000002</v>
      </c>
      <c r="W598" s="6">
        <v>12.999181</v>
      </c>
      <c r="X598" s="6">
        <v>9.2326169999999994</v>
      </c>
      <c r="Y598" s="6">
        <v>0.365371</v>
      </c>
      <c r="Z598" s="6">
        <v>21.288613000000002</v>
      </c>
      <c r="AA598" s="6">
        <v>85.787194</v>
      </c>
      <c r="AB598" s="6">
        <v>13</v>
      </c>
      <c r="AC598" s="6">
        <v>43.687207999999998</v>
      </c>
      <c r="AE598" s="5">
        <f>0.000063090994667*'raw Data'!W598</f>
        <v>8.2013125914636776E-4</v>
      </c>
      <c r="AF598" s="6">
        <f>249.088908333*('raw Data'!X598-AVERAGE('raw Data'!$D$2:$D$3001))</f>
        <v>2316.0056968578492</v>
      </c>
      <c r="AG598" s="5"/>
      <c r="AH598" s="6">
        <f>AE598/(PI()*('ugly don''t look!'!$K$7^2)/4)</f>
        <v>0.73793130322747036</v>
      </c>
      <c r="AI598" s="6">
        <f>-AF598/'ugly don''t look!'!$I$7</f>
        <v>-2532.8146291096341</v>
      </c>
      <c r="AJ598" s="6">
        <f>-'ugly don''t look!'!$K$7/4*AI598</f>
        <v>23.81947525726719</v>
      </c>
      <c r="AK598" s="5">
        <f t="shared" si="93"/>
        <v>-0.30390454377197562</v>
      </c>
      <c r="AL598" s="5">
        <f t="shared" si="94"/>
        <v>3.1705035341827039</v>
      </c>
      <c r="AN598" s="6">
        <f>S598-'ugly don''t look!'!$M$5</f>
        <v>0.16553414279099821</v>
      </c>
      <c r="AO598" s="6">
        <f t="shared" si="98"/>
        <v>0.60356069123901479</v>
      </c>
      <c r="AP598" s="6">
        <f t="shared" si="99"/>
        <v>3.9441487035590703</v>
      </c>
      <c r="AQ598" s="6">
        <f t="shared" si="95"/>
        <v>-0.10640960355591586</v>
      </c>
      <c r="AV598" s="6">
        <f t="shared" si="96"/>
        <v>-0.35287313138383469</v>
      </c>
      <c r="AW598" s="6">
        <f t="shared" si="97"/>
        <v>-0.30390454377197562</v>
      </c>
    </row>
    <row r="599" spans="1:49" x14ac:dyDescent="0.25">
      <c r="A599" s="6">
        <v>450618.614</v>
      </c>
      <c r="B599" s="6">
        <v>25.834513999999999</v>
      </c>
      <c r="C599" s="6">
        <v>14.556656</v>
      </c>
      <c r="D599" s="6">
        <v>-5.9011000000000001E-2</v>
      </c>
      <c r="E599" s="6">
        <v>35.236808000000003</v>
      </c>
      <c r="F599" s="6">
        <v>21.584257999999998</v>
      </c>
      <c r="G599" s="6">
        <v>85.753282999999996</v>
      </c>
      <c r="H599" s="6">
        <v>14.5</v>
      </c>
      <c r="I599" s="6">
        <v>55.524926000000001</v>
      </c>
      <c r="L599" s="5">
        <f t="shared" si="90"/>
        <v>9.1839390606535359E-4</v>
      </c>
      <c r="M599" s="6">
        <f>249.088908333*(E599-AVERAGE('raw Data'!$Y$2:$Y$2801))</f>
        <v>8706.7561853218813</v>
      </c>
      <c r="N599" s="5" t="s">
        <v>18</v>
      </c>
      <c r="O599" s="5">
        <f>L599/(PI()*('ugly don''t look!'!$J$7^2)/4)</f>
        <v>1.830735138161883</v>
      </c>
      <c r="P599" s="6">
        <f>-M599/'ugly don''t look!'!$H$7</f>
        <v>-8161.5637282732296</v>
      </c>
      <c r="Q599" s="6">
        <f>-'ugly don''t look!'!$J$7/4*P599</f>
        <v>51.566800026162333</v>
      </c>
      <c r="R599" s="5">
        <f t="shared" si="91"/>
        <v>0.60471760103008365</v>
      </c>
      <c r="S599" s="5">
        <f t="shared" si="92"/>
        <v>3.9428780550645608</v>
      </c>
      <c r="U599" s="6">
        <v>447833.201</v>
      </c>
      <c r="V599" s="6">
        <v>24.819099000000001</v>
      </c>
      <c r="W599" s="6">
        <v>12.987831999999999</v>
      </c>
      <c r="X599" s="6">
        <v>9.2280909999999992</v>
      </c>
      <c r="Y599" s="6">
        <v>0.34806700000000002</v>
      </c>
      <c r="Z599" s="6">
        <v>21.403898000000002</v>
      </c>
      <c r="AA599" s="6">
        <v>85.786542999999995</v>
      </c>
      <c r="AB599" s="6">
        <v>13</v>
      </c>
      <c r="AC599" s="6">
        <v>43.699508999999999</v>
      </c>
      <c r="AE599" s="5">
        <f>0.000063090994667*'raw Data'!W599</f>
        <v>8.1941523944789195E-4</v>
      </c>
      <c r="AF599" s="6">
        <f>249.088908333*('raw Data'!X599-AVERAGE('raw Data'!$D$2:$D$3001))</f>
        <v>2314.8783204587344</v>
      </c>
      <c r="AG599" s="5"/>
      <c r="AH599" s="6">
        <f>AE599/(PI()*('ugly don''t look!'!$K$7^2)/4)</f>
        <v>0.7372870486117119</v>
      </c>
      <c r="AI599" s="6">
        <f>-AF599/'ugly don''t look!'!$I$7</f>
        <v>-2531.5817152873296</v>
      </c>
      <c r="AJ599" s="6">
        <f>-'ugly don''t look!'!$K$7/4*AI599</f>
        <v>23.807880504162402</v>
      </c>
      <c r="AK599" s="5">
        <f t="shared" si="93"/>
        <v>-0.30477798010892637</v>
      </c>
      <c r="AL599" s="5">
        <f t="shared" si="94"/>
        <v>3.1700166394916809</v>
      </c>
      <c r="AN599" s="6">
        <f>S599-'ugly don''t look!'!$M$5</f>
        <v>0.16426349429648868</v>
      </c>
      <c r="AO599" s="6">
        <f t="shared" si="98"/>
        <v>0.60471760103008365</v>
      </c>
      <c r="AP599" s="6">
        <f t="shared" si="99"/>
        <v>3.9428780550645608</v>
      </c>
      <c r="AQ599" s="6">
        <f t="shared" si="95"/>
        <v>-0.10842268325441348</v>
      </c>
      <c r="AV599" s="6">
        <f t="shared" si="96"/>
        <v>-0.35336002607485772</v>
      </c>
      <c r="AW599" s="6">
        <f t="shared" si="97"/>
        <v>-0.30477798010892637</v>
      </c>
    </row>
    <row r="600" spans="1:49" x14ac:dyDescent="0.25">
      <c r="A600" s="6">
        <v>450620.288</v>
      </c>
      <c r="B600" s="6">
        <v>25.839120000000001</v>
      </c>
      <c r="C600" s="6">
        <v>14.564242</v>
      </c>
      <c r="D600" s="6">
        <v>-4.6130999999999998E-2</v>
      </c>
      <c r="E600" s="6">
        <v>35.279778999999998</v>
      </c>
      <c r="F600" s="6">
        <v>21.632010000000001</v>
      </c>
      <c r="G600" s="6">
        <v>85.752742999999995</v>
      </c>
      <c r="H600" s="6">
        <v>14.5</v>
      </c>
      <c r="I600" s="6">
        <v>55.484924999999997</v>
      </c>
      <c r="L600" s="5">
        <f t="shared" si="90"/>
        <v>9.1887251435089753E-4</v>
      </c>
      <c r="M600" s="6">
        <f>249.088908333*(E600-AVERAGE('raw Data'!$Y$2:$Y$2801))</f>
        <v>8717.4597848018584</v>
      </c>
      <c r="N600" s="5" t="s">
        <v>18</v>
      </c>
      <c r="O600" s="5">
        <f>L600/(PI()*('ugly don''t look!'!$J$7^2)/4)</f>
        <v>1.8316892004656222</v>
      </c>
      <c r="P600" s="6">
        <f>-M600/'ugly don''t look!'!$H$7</f>
        <v>-8171.5970986144157</v>
      </c>
      <c r="Q600" s="6">
        <f>-'ugly don''t look!'!$J$7/4*P600</f>
        <v>51.630193368320533</v>
      </c>
      <c r="R600" s="5">
        <f t="shared" si="91"/>
        <v>0.60523860145882025</v>
      </c>
      <c r="S600" s="5">
        <f t="shared" si="92"/>
        <v>3.9441066441551338</v>
      </c>
      <c r="U600" s="6">
        <v>447835.68229999999</v>
      </c>
      <c r="V600" s="6">
        <v>24.816146</v>
      </c>
      <c r="W600" s="6">
        <v>12.941077999999999</v>
      </c>
      <c r="X600" s="6">
        <v>9.194172</v>
      </c>
      <c r="Y600" s="6">
        <v>0.32782</v>
      </c>
      <c r="Z600" s="6">
        <v>21.35304</v>
      </c>
      <c r="AA600" s="6">
        <v>85.788477</v>
      </c>
      <c r="AB600" s="6">
        <v>13</v>
      </c>
      <c r="AC600" s="6">
        <v>43.778449000000002</v>
      </c>
      <c r="AE600" s="5">
        <f>0.000063090994667*'raw Data'!W600</f>
        <v>8.1646548308323102E-4</v>
      </c>
      <c r="AF600" s="6">
        <f>249.088908333*('raw Data'!X600-AVERAGE('raw Data'!$D$2:$D$3001))</f>
        <v>2306.4294737769874</v>
      </c>
      <c r="AG600" s="5"/>
      <c r="AH600" s="6">
        <f>AE600/(PI()*('ugly don''t look!'!$K$7^2)/4)</f>
        <v>0.73463293985277578</v>
      </c>
      <c r="AI600" s="6">
        <f>-AF600/'ugly don''t look!'!$I$7</f>
        <v>-2522.3419442005547</v>
      </c>
      <c r="AJ600" s="6">
        <f>-'ugly don''t look!'!$K$7/4*AI600</f>
        <v>23.720986462942488</v>
      </c>
      <c r="AK600" s="5">
        <f t="shared" si="93"/>
        <v>-0.30838430607264194</v>
      </c>
      <c r="AL600" s="5">
        <f t="shared" si="94"/>
        <v>3.1663601610785399</v>
      </c>
      <c r="AN600" s="6">
        <f>S600-'ugly don''t look!'!$M$5</f>
        <v>0.16549208338706167</v>
      </c>
      <c r="AO600" s="6">
        <f t="shared" si="98"/>
        <v>0.60523860145882025</v>
      </c>
      <c r="AP600" s="6">
        <f t="shared" si="99"/>
        <v>3.9441066441551338</v>
      </c>
      <c r="AQ600" s="6">
        <f t="shared" si="95"/>
        <v>-0.10752843913919755</v>
      </c>
      <c r="AV600" s="6">
        <f t="shared" si="96"/>
        <v>-0.35701650448799871</v>
      </c>
      <c r="AW600" s="6">
        <f t="shared" si="97"/>
        <v>-0.30838430607264194</v>
      </c>
    </row>
    <row r="601" spans="1:49" x14ac:dyDescent="0.25">
      <c r="A601" s="6">
        <v>450620.85100000002</v>
      </c>
      <c r="B601" s="6">
        <v>25.787123999999999</v>
      </c>
      <c r="C601" s="6">
        <v>14.575658000000001</v>
      </c>
      <c r="D601" s="6">
        <v>-5.0797000000000002E-2</v>
      </c>
      <c r="E601" s="6">
        <v>35.284343</v>
      </c>
      <c r="F601" s="6">
        <v>21.681241</v>
      </c>
      <c r="G601" s="6">
        <v>85.753775000000005</v>
      </c>
      <c r="H601" s="6">
        <v>14.5</v>
      </c>
      <c r="I601" s="6">
        <v>55.459423999999999</v>
      </c>
      <c r="L601" s="5">
        <f t="shared" si="90"/>
        <v>9.1959276114601601E-4</v>
      </c>
      <c r="M601" s="6">
        <f>249.088908333*(E601-AVERAGE('raw Data'!$Y$2:$Y$2801))</f>
        <v>8718.5966265794905</v>
      </c>
      <c r="N601" s="5" t="s">
        <v>18</v>
      </c>
      <c r="O601" s="5">
        <f>L601/(PI()*('ugly don''t look!'!$J$7^2)/4)</f>
        <v>1.8331249472701945</v>
      </c>
      <c r="P601" s="6">
        <f>-M601/'ugly don''t look!'!$H$7</f>
        <v>-8172.6627545739511</v>
      </c>
      <c r="Q601" s="6">
        <f>-'ugly don''t look!'!$J$7/4*P601</f>
        <v>51.636926449086864</v>
      </c>
      <c r="R601" s="5">
        <f t="shared" si="91"/>
        <v>0.6060221319845972</v>
      </c>
      <c r="S601" s="5">
        <f t="shared" si="92"/>
        <v>3.9442370454055564</v>
      </c>
      <c r="U601" s="6">
        <v>447836.04700000002</v>
      </c>
      <c r="V601" s="6">
        <v>24.878892</v>
      </c>
      <c r="W601" s="6">
        <v>12.931279</v>
      </c>
      <c r="X601" s="6">
        <v>9.19041</v>
      </c>
      <c r="Y601" s="6">
        <v>0.321934</v>
      </c>
      <c r="Z601" s="6">
        <v>21.420424000000001</v>
      </c>
      <c r="AA601" s="6">
        <v>85.794604000000007</v>
      </c>
      <c r="AB601" s="6">
        <v>13</v>
      </c>
      <c r="AC601" s="6">
        <v>43.795478000000003</v>
      </c>
      <c r="AE601" s="5">
        <f>0.000063090994667*'raw Data'!W601</f>
        <v>8.1584725442648918E-4</v>
      </c>
      <c r="AF601" s="6">
        <f>249.088908333*('raw Data'!X601-AVERAGE('raw Data'!$D$2:$D$3001))</f>
        <v>2305.492401303839</v>
      </c>
      <c r="AG601" s="5"/>
      <c r="AH601" s="6">
        <f>AE601/(PI()*('ugly don''t look!'!$K$7^2)/4)</f>
        <v>0.73407667489728934</v>
      </c>
      <c r="AI601" s="6">
        <f>-AF601/'ugly don''t look!'!$I$7</f>
        <v>-2521.3171492824135</v>
      </c>
      <c r="AJ601" s="6">
        <f>-'ugly don''t look!'!$K$7/4*AI601</f>
        <v>23.711348932854069</v>
      </c>
      <c r="AK601" s="5">
        <f t="shared" si="93"/>
        <v>-0.30914179411043802</v>
      </c>
      <c r="AL601" s="5">
        <f t="shared" si="94"/>
        <v>3.1659537914515492</v>
      </c>
      <c r="AN601" s="6">
        <f>S601-'ugly don''t look!'!$M$5</f>
        <v>0.1656224846374843</v>
      </c>
      <c r="AO601" s="6">
        <f t="shared" si="98"/>
        <v>0.6060221319845972</v>
      </c>
      <c r="AP601" s="6">
        <f t="shared" si="99"/>
        <v>3.9442370454055564</v>
      </c>
      <c r="AQ601" s="6">
        <f t="shared" si="95"/>
        <v>-0.10790085800154839</v>
      </c>
      <c r="AV601" s="6">
        <f t="shared" si="96"/>
        <v>-0.35742287411498941</v>
      </c>
      <c r="AW601" s="6">
        <f t="shared" si="97"/>
        <v>-0.30914179411043802</v>
      </c>
    </row>
    <row r="602" spans="1:49" x14ac:dyDescent="0.25">
      <c r="A602" s="6">
        <v>450882.99469999998</v>
      </c>
      <c r="B602" s="6">
        <v>25.942226000000002</v>
      </c>
      <c r="C602" s="6">
        <v>11.486189</v>
      </c>
      <c r="D602" s="6">
        <v>-3.6753000000000001E-2</v>
      </c>
      <c r="E602" s="6">
        <v>30.732448000000002</v>
      </c>
      <c r="F602" s="6">
        <v>21.710328000000001</v>
      </c>
      <c r="G602" s="6">
        <v>85.754677000000001</v>
      </c>
      <c r="H602" s="6">
        <v>11.5</v>
      </c>
      <c r="I602" s="6">
        <v>43.756050000000002</v>
      </c>
      <c r="L602" s="5">
        <f t="shared" si="90"/>
        <v>7.2467508894315409E-4</v>
      </c>
      <c r="M602" s="6">
        <f>249.088908333*(E602-AVERAGE('raw Data'!$Y$2:$Y$2801))</f>
        <v>7584.770070183049</v>
      </c>
      <c r="N602" s="5" t="s">
        <v>18</v>
      </c>
      <c r="O602" s="5">
        <f>L602/(PI()*('ugly don''t look!'!$J$7^2)/4)</f>
        <v>1.4445742075562205</v>
      </c>
      <c r="P602" s="6">
        <f>-M602/'ugly don''t look!'!$H$7</f>
        <v>-7109.8332116451529</v>
      </c>
      <c r="Q602" s="6">
        <f>-'ugly don''t look!'!$J$7/4*P602</f>
        <v>44.921703689476985</v>
      </c>
      <c r="R602" s="5">
        <f t="shared" si="91"/>
        <v>0.36781461209076582</v>
      </c>
      <c r="S602" s="5">
        <f t="shared" si="92"/>
        <v>3.8049210563432996</v>
      </c>
      <c r="U602" s="6">
        <v>448353.92869999999</v>
      </c>
      <c r="V602" s="6">
        <v>24.991008999999998</v>
      </c>
      <c r="W602" s="6">
        <v>17.441749000000002</v>
      </c>
      <c r="X602" s="6">
        <v>11.242680999999999</v>
      </c>
      <c r="Y602" s="6">
        <v>0.29880000000000001</v>
      </c>
      <c r="Z602" s="6">
        <v>21.331503000000001</v>
      </c>
      <c r="AA602" s="6">
        <v>85.776705000000007</v>
      </c>
      <c r="AB602" s="6">
        <v>17.5</v>
      </c>
      <c r="AC602" s="6">
        <v>55.069200000000002</v>
      </c>
      <c r="AE602" s="5">
        <f>0.000063090994667*'raw Data'!W602</f>
        <v>1.1004172931421527E-3</v>
      </c>
      <c r="AF602" s="6">
        <f>249.088908333*('raw Data'!X602-AVERAGE('raw Data'!$D$2:$D$3001))</f>
        <v>2816.6903442973125</v>
      </c>
      <c r="AG602" s="5"/>
      <c r="AH602" s="6">
        <f>AE602/(PI()*('ugly don''t look!'!$K$7^2)/4)</f>
        <v>0.9901248832627555</v>
      </c>
      <c r="AI602" s="6">
        <f>-AF602/'ugly don''t look!'!$I$7</f>
        <v>-3080.3700178229578</v>
      </c>
      <c r="AJ602" s="6">
        <f>-'ugly don''t look!'!$K$7/4*AI602</f>
        <v>28.968877777113335</v>
      </c>
      <c r="AK602" s="5">
        <f t="shared" si="93"/>
        <v>-9.9241990992222882E-3</v>
      </c>
      <c r="AL602" s="5">
        <f t="shared" si="94"/>
        <v>3.3662220736168393</v>
      </c>
      <c r="AN602" s="6">
        <f>S602-'ugly don''t look!'!$M$5</f>
        <v>2.6306495575227462E-2</v>
      </c>
      <c r="AO602" s="6">
        <f t="shared" si="98"/>
        <v>0.36781461209076582</v>
      </c>
      <c r="AP602" s="6">
        <f t="shared" si="99"/>
        <v>3.8049210563432996</v>
      </c>
      <c r="AQ602" s="6">
        <f t="shared" si="95"/>
        <v>-9.4350394416360756E-2</v>
      </c>
      <c r="AV602" s="6">
        <f t="shared" si="96"/>
        <v>-0.15715459194969927</v>
      </c>
      <c r="AW602" s="6">
        <f t="shared" si="97"/>
        <v>-9.9241990992222882E-3</v>
      </c>
    </row>
    <row r="603" spans="1:49" x14ac:dyDescent="0.25">
      <c r="A603" s="6">
        <v>450884.39199999999</v>
      </c>
      <c r="B603" s="6">
        <v>25.778313000000001</v>
      </c>
      <c r="C603" s="6">
        <v>11.513983</v>
      </c>
      <c r="D603" s="6">
        <v>-4.4185000000000002E-2</v>
      </c>
      <c r="E603" s="6">
        <v>30.701397</v>
      </c>
      <c r="F603" s="6">
        <v>21.627413000000001</v>
      </c>
      <c r="G603" s="6">
        <v>85.752528999999996</v>
      </c>
      <c r="H603" s="6">
        <v>11.5</v>
      </c>
      <c r="I603" s="6">
        <v>43.730463</v>
      </c>
      <c r="L603" s="5">
        <f t="shared" si="90"/>
        <v>7.2642864004892867E-4</v>
      </c>
      <c r="M603" s="6">
        <f>249.088908333*(E603-AVERAGE('raw Data'!$Y$2:$Y$2801))</f>
        <v>7577.0356104904013</v>
      </c>
      <c r="N603" s="5" t="s">
        <v>18</v>
      </c>
      <c r="O603" s="5">
        <f>L603/(PI()*('ugly don''t look!'!$J$7^2)/4)</f>
        <v>1.4480697529912483</v>
      </c>
      <c r="P603" s="6">
        <f>-M603/'ugly don''t look!'!$H$7</f>
        <v>-7102.5830619520075</v>
      </c>
      <c r="Q603" s="6">
        <f>-'ugly don''t look!'!$J$7/4*P603</f>
        <v>44.875895431178272</v>
      </c>
      <c r="R603" s="5">
        <f t="shared" si="91"/>
        <v>0.37023146475857521</v>
      </c>
      <c r="S603" s="5">
        <f t="shared" si="92"/>
        <v>3.8039008005074897</v>
      </c>
      <c r="U603" s="6">
        <v>448354.49099999998</v>
      </c>
      <c r="V603" s="6">
        <v>25.137879999999999</v>
      </c>
      <c r="W603" s="6">
        <v>17.440953</v>
      </c>
      <c r="X603" s="6">
        <v>11.239924999999999</v>
      </c>
      <c r="Y603" s="6">
        <v>0.29749599999999998</v>
      </c>
      <c r="Z603" s="6">
        <v>21.329281000000002</v>
      </c>
      <c r="AA603" s="6">
        <v>85.781373000000002</v>
      </c>
      <c r="AB603" s="6">
        <v>17.5</v>
      </c>
      <c r="AC603" s="6">
        <v>55.081212999999998</v>
      </c>
      <c r="AE603" s="5">
        <f>0.000063090994667*'raw Data'!W603</f>
        <v>1.1003670727103977E-3</v>
      </c>
      <c r="AF603" s="6">
        <f>249.088908333*('raw Data'!X603-AVERAGE('raw Data'!$D$2:$D$3001))</f>
        <v>2816.0038552659475</v>
      </c>
      <c r="AG603" s="5"/>
      <c r="AH603" s="6">
        <f>AE603/(PI()*('ugly don''t look!'!$K$7^2)/4)</f>
        <v>0.99007969631464154</v>
      </c>
      <c r="AI603" s="6">
        <f>-AF603/'ugly don''t look!'!$I$7</f>
        <v>-3079.6192642890942</v>
      </c>
      <c r="AJ603" s="6">
        <f>-'ugly don''t look!'!$K$7/4*AI603</f>
        <v>28.961817428117143</v>
      </c>
      <c r="AK603" s="5">
        <f t="shared" si="93"/>
        <v>-9.969837765638704E-3</v>
      </c>
      <c r="AL603" s="5">
        <f t="shared" si="94"/>
        <v>3.365978322044167</v>
      </c>
      <c r="AN603" s="6">
        <f>S603-'ugly don''t look!'!$M$5</f>
        <v>2.5286239739417571E-2</v>
      </c>
      <c r="AO603" s="6">
        <f t="shared" si="98"/>
        <v>0.37023146475857521</v>
      </c>
      <c r="AP603" s="6">
        <f t="shared" si="99"/>
        <v>3.8039008005074897</v>
      </c>
      <c r="AQ603" s="6">
        <f t="shared" si="95"/>
        <v>-9.6921632748710629E-2</v>
      </c>
      <c r="AV603" s="6">
        <f t="shared" si="96"/>
        <v>-0.15739834352237159</v>
      </c>
      <c r="AW603" s="6">
        <f t="shared" si="97"/>
        <v>-9.969837765638704E-3</v>
      </c>
    </row>
    <row r="604" spans="1:49" x14ac:dyDescent="0.25">
      <c r="A604" s="6">
        <v>450884.88199999998</v>
      </c>
      <c r="B604" s="6">
        <v>25.847460000000002</v>
      </c>
      <c r="C604" s="6">
        <v>11.507353</v>
      </c>
      <c r="D604" s="6">
        <v>-5.5994000000000002E-2</v>
      </c>
      <c r="E604" s="6">
        <v>30.724437999999999</v>
      </c>
      <c r="F604" s="6">
        <v>21.771028999999999</v>
      </c>
      <c r="G604" s="6">
        <v>85.755403000000001</v>
      </c>
      <c r="H604" s="6">
        <v>11.5</v>
      </c>
      <c r="I604" s="6">
        <v>43.736759999999997</v>
      </c>
      <c r="L604" s="5">
        <f t="shared" si="90"/>
        <v>7.2601034675428655E-4</v>
      </c>
      <c r="M604" s="6">
        <f>249.088908333*(E604-AVERAGE('raw Data'!$Y$2:$Y$2801))</f>
        <v>7582.7748680273016</v>
      </c>
      <c r="N604" s="5" t="s">
        <v>18</v>
      </c>
      <c r="O604" s="5">
        <f>L604/(PI()*('ugly don''t look!'!$J$7^2)/4)</f>
        <v>1.4472359231634355</v>
      </c>
      <c r="P604" s="6">
        <f>-M604/'ugly don''t look!'!$H$7</f>
        <v>-7107.9629434076696</v>
      </c>
      <c r="Q604" s="6">
        <f>-'ugly don''t look!'!$J$7/4*P604</f>
        <v>44.909886867185506</v>
      </c>
      <c r="R604" s="5">
        <f t="shared" si="91"/>
        <v>0.36965547731950599</v>
      </c>
      <c r="S604" s="5">
        <f t="shared" si="92"/>
        <v>3.8046579679957278</v>
      </c>
      <c r="U604" s="6">
        <v>448356.25309999997</v>
      </c>
      <c r="V604" s="6">
        <v>25.037507999999999</v>
      </c>
      <c r="W604" s="6">
        <v>17.406569999999999</v>
      </c>
      <c r="X604" s="6">
        <v>11.257880999999999</v>
      </c>
      <c r="Y604" s="6">
        <v>0.28615299999999999</v>
      </c>
      <c r="Z604" s="6">
        <v>21.397912999999999</v>
      </c>
      <c r="AA604" s="6">
        <v>85.780415000000005</v>
      </c>
      <c r="AB604" s="6">
        <v>17.5</v>
      </c>
      <c r="AC604" s="6">
        <v>55.159174999999998</v>
      </c>
      <c r="AE604" s="5">
        <f>0.000063090994667*'raw Data'!W604</f>
        <v>1.0981978150407621E-3</v>
      </c>
      <c r="AF604" s="6">
        <f>249.088908333*('raw Data'!X604-AVERAGE('raw Data'!$D$2:$D$3001))</f>
        <v>2820.4764957039743</v>
      </c>
      <c r="AG604" s="5"/>
      <c r="AH604" s="6">
        <f>AE604/(PI()*('ugly don''t look!'!$K$7^2)/4)</f>
        <v>0.9881278585797203</v>
      </c>
      <c r="AI604" s="6">
        <f>-AF604/'ugly don''t look!'!$I$7</f>
        <v>-3084.5106033508032</v>
      </c>
      <c r="AJ604" s="6">
        <f>-'ugly don''t look!'!$K$7/4*AI604</f>
        <v>29.007817292622128</v>
      </c>
      <c r="AK604" s="5">
        <f t="shared" si="93"/>
        <v>-1.1943178089281838E-2</v>
      </c>
      <c r="AL604" s="5">
        <f t="shared" si="94"/>
        <v>3.3675653554757718</v>
      </c>
      <c r="AN604" s="6">
        <f>S604-'ugly don''t look!'!$M$5</f>
        <v>2.6043407227655635E-2</v>
      </c>
      <c r="AO604" s="6">
        <f t="shared" si="98"/>
        <v>0.36965547731950599</v>
      </c>
      <c r="AP604" s="6">
        <f t="shared" si="99"/>
        <v>3.8046579679957278</v>
      </c>
      <c r="AQ604" s="6">
        <f t="shared" si="95"/>
        <v>-9.5794833115277311E-2</v>
      </c>
      <c r="AV604" s="6">
        <f t="shared" si="96"/>
        <v>-0.15581131009076676</v>
      </c>
      <c r="AW604" s="6">
        <f t="shared" si="97"/>
        <v>-1.1943178089281838E-2</v>
      </c>
    </row>
    <row r="605" spans="1:49" x14ac:dyDescent="0.25">
      <c r="A605" s="6">
        <v>450886.84499999997</v>
      </c>
      <c r="B605" s="6">
        <v>25.813534000000001</v>
      </c>
      <c r="C605" s="6">
        <v>11.48494</v>
      </c>
      <c r="D605" s="6">
        <v>-6.0073000000000001E-2</v>
      </c>
      <c r="E605" s="6">
        <v>30.743549000000002</v>
      </c>
      <c r="F605" s="6">
        <v>21.483039000000002</v>
      </c>
      <c r="G605" s="6">
        <v>85.749460999999997</v>
      </c>
      <c r="H605" s="6">
        <v>11.5</v>
      </c>
      <c r="I605" s="6">
        <v>43.756</v>
      </c>
      <c r="L605" s="5">
        <f t="shared" si="90"/>
        <v>7.2459628829081503E-4</v>
      </c>
      <c r="M605" s="6">
        <f>249.088908333*(E605-AVERAGE('raw Data'!$Y$2:$Y$2801))</f>
        <v>7587.5352061544536</v>
      </c>
      <c r="N605" s="5" t="s">
        <v>18</v>
      </c>
      <c r="O605" s="5">
        <f>L605/(PI()*('ugly don''t look!'!$J$7^2)/4)</f>
        <v>1.4444171255871499</v>
      </c>
      <c r="P605" s="6">
        <f>-M605/'ugly don''t look!'!$H$7</f>
        <v>-7112.4252026194727</v>
      </c>
      <c r="Q605" s="6">
        <f>-'ugly don''t look!'!$J$7/4*P605</f>
        <v>44.938080536450485</v>
      </c>
      <c r="R605" s="5">
        <f t="shared" si="91"/>
        <v>0.36770586689141316</v>
      </c>
      <c r="S605" s="5">
        <f t="shared" si="92"/>
        <v>3.8052855541505419</v>
      </c>
      <c r="U605" s="6">
        <v>448356.54210000002</v>
      </c>
      <c r="V605" s="6">
        <v>25.130869000000001</v>
      </c>
      <c r="W605" s="6">
        <v>17.402052000000001</v>
      </c>
      <c r="X605" s="6">
        <v>11.274449000000001</v>
      </c>
      <c r="Y605" s="6">
        <v>0.27726800000000001</v>
      </c>
      <c r="Z605" s="6">
        <v>21.397912999999999</v>
      </c>
      <c r="AA605" s="6">
        <v>85.780415000000005</v>
      </c>
      <c r="AB605" s="6">
        <v>17.5</v>
      </c>
      <c r="AC605" s="6">
        <v>55.172947999999998</v>
      </c>
      <c r="AE605" s="5">
        <f>0.000063090994667*'raw Data'!W605</f>
        <v>1.0979127699268568E-3</v>
      </c>
      <c r="AF605" s="6">
        <f>249.088908333*('raw Data'!X605-AVERAGE('raw Data'!$D$2:$D$3001))</f>
        <v>2824.6034007372359</v>
      </c>
      <c r="AG605" s="5"/>
      <c r="AH605" s="6">
        <f>AE605/(PI()*('ugly don''t look!'!$K$7^2)/4)</f>
        <v>0.98787138291190868</v>
      </c>
      <c r="AI605" s="6">
        <f>-AF605/'ugly don''t look!'!$I$7</f>
        <v>-3089.0238415761546</v>
      </c>
      <c r="AJ605" s="6">
        <f>-'ugly don''t look!'!$K$7/4*AI605</f>
        <v>29.050261364526712</v>
      </c>
      <c r="AK605" s="5">
        <f t="shared" si="93"/>
        <v>-1.220276894728063E-2</v>
      </c>
      <c r="AL605" s="5">
        <f t="shared" si="94"/>
        <v>3.369027480315165</v>
      </c>
      <c r="AN605" s="6">
        <f>S605-'ugly don''t look!'!$M$5</f>
        <v>2.667099338246981E-2</v>
      </c>
      <c r="AO605" s="6">
        <f t="shared" si="98"/>
        <v>0.36770586689141316</v>
      </c>
      <c r="AP605" s="6">
        <f t="shared" si="99"/>
        <v>3.8052855541505419</v>
      </c>
      <c r="AQ605" s="6">
        <f t="shared" si="95"/>
        <v>-9.3916110848891815E-2</v>
      </c>
      <c r="AV605" s="6">
        <f t="shared" si="96"/>
        <v>-0.15434918525137364</v>
      </c>
      <c r="AW605" s="6">
        <f t="shared" si="97"/>
        <v>-1.220276894728063E-2</v>
      </c>
    </row>
    <row r="606" spans="1:49" x14ac:dyDescent="0.25">
      <c r="A606" s="6">
        <v>450887.11810000002</v>
      </c>
      <c r="B606" s="6">
        <v>25.728714</v>
      </c>
      <c r="C606" s="6">
        <v>11.494152</v>
      </c>
      <c r="D606" s="6">
        <v>-6.1405000000000001E-2</v>
      </c>
      <c r="E606" s="6">
        <v>30.740122</v>
      </c>
      <c r="F606" s="6">
        <v>21.558425</v>
      </c>
      <c r="G606" s="6">
        <v>85.752576000000005</v>
      </c>
      <c r="H606" s="6">
        <v>11.5</v>
      </c>
      <c r="I606" s="6">
        <v>43.747841000000001</v>
      </c>
      <c r="L606" s="5">
        <f t="shared" si="90"/>
        <v>7.251774825336874E-4</v>
      </c>
      <c r="M606" s="6">
        <f>249.088908333*(E606-AVERAGE('raw Data'!$Y$2:$Y$2801))</f>
        <v>7586.6815784655964</v>
      </c>
      <c r="N606" s="5" t="s">
        <v>18</v>
      </c>
      <c r="O606" s="5">
        <f>L606/(PI()*('ugly don''t look!'!$J$7^2)/4)</f>
        <v>1.4455756837129135</v>
      </c>
      <c r="P606" s="6">
        <f>-M606/'ugly don''t look!'!$H$7</f>
        <v>-7111.6250266831612</v>
      </c>
      <c r="Q606" s="6">
        <f>-'ugly don''t look!'!$J$7/4*P606</f>
        <v>44.933024824840885</v>
      </c>
      <c r="R606" s="5">
        <f t="shared" si="91"/>
        <v>0.36850763925852714</v>
      </c>
      <c r="S606" s="5">
        <f t="shared" si="92"/>
        <v>3.8051730438705222</v>
      </c>
      <c r="U606" s="6">
        <v>448358.03909999999</v>
      </c>
      <c r="V606" s="6">
        <v>25.0137</v>
      </c>
      <c r="W606" s="6">
        <v>17.421355999999999</v>
      </c>
      <c r="X606" s="6">
        <v>11.250374000000001</v>
      </c>
      <c r="Y606" s="6">
        <v>0.269706</v>
      </c>
      <c r="Z606" s="6">
        <v>21.413969000000002</v>
      </c>
      <c r="AA606" s="6">
        <v>85.778974000000005</v>
      </c>
      <c r="AB606" s="6">
        <v>17.5</v>
      </c>
      <c r="AC606" s="6">
        <v>55.196863</v>
      </c>
      <c r="AE606" s="5">
        <f>0.000063090994667*'raw Data'!W606</f>
        <v>1.0991306784879085E-3</v>
      </c>
      <c r="AF606" s="6">
        <f>249.088908333*('raw Data'!X606-AVERAGE('raw Data'!$D$2:$D$3001))</f>
        <v>2818.606585269119</v>
      </c>
      <c r="AG606" s="5"/>
      <c r="AH606" s="6">
        <f>AE606/(PI()*('ugly don''t look!'!$K$7^2)/4)</f>
        <v>0.98896722317119123</v>
      </c>
      <c r="AI606" s="6">
        <f>-AF606/'ugly don''t look!'!$I$7</f>
        <v>-3082.4656444325451</v>
      </c>
      <c r="AJ606" s="6">
        <f>-'ugly don''t look!'!$K$7/4*AI606</f>
        <v>28.988585783219207</v>
      </c>
      <c r="AK606" s="5">
        <f t="shared" si="93"/>
        <v>-1.1094089292645869E-2</v>
      </c>
      <c r="AL606" s="5">
        <f t="shared" si="94"/>
        <v>3.3669021588260537</v>
      </c>
      <c r="AN606" s="6">
        <f>S606-'ugly don''t look!'!$M$5</f>
        <v>2.6558483102450126E-2</v>
      </c>
      <c r="AO606" s="6">
        <f t="shared" si="98"/>
        <v>0.36850763925852714</v>
      </c>
      <c r="AP606" s="6">
        <f t="shared" si="99"/>
        <v>3.8051730438705222</v>
      </c>
      <c r="AQ606" s="6">
        <f t="shared" si="95"/>
        <v>-9.454314769652819E-2</v>
      </c>
      <c r="AV606" s="6">
        <f t="shared" si="96"/>
        <v>-0.15647450674048491</v>
      </c>
      <c r="AW606" s="6">
        <f t="shared" si="97"/>
        <v>-1.1094089292645869E-2</v>
      </c>
    </row>
    <row r="607" spans="1:49" x14ac:dyDescent="0.25">
      <c r="A607" s="6">
        <v>450888.92009999999</v>
      </c>
      <c r="B607" s="6">
        <v>25.724101000000001</v>
      </c>
      <c r="C607" s="6">
        <v>11.458428</v>
      </c>
      <c r="D607" s="6">
        <v>-6.1860999999999999E-2</v>
      </c>
      <c r="E607" s="6">
        <v>30.705123</v>
      </c>
      <c r="F607" s="6">
        <v>21.563372999999999</v>
      </c>
      <c r="G607" s="6">
        <v>85.756034999999997</v>
      </c>
      <c r="H607" s="6">
        <v>11.5</v>
      </c>
      <c r="I607" s="6">
        <v>43.799703000000001</v>
      </c>
      <c r="L607" s="5">
        <f t="shared" si="90"/>
        <v>7.2292361984020346E-4</v>
      </c>
      <c r="M607" s="6">
        <f>249.088908333*(E607-AVERAGE('raw Data'!$Y$2:$Y$2801))</f>
        <v>7577.9637157628495</v>
      </c>
      <c r="N607" s="5" t="s">
        <v>18</v>
      </c>
      <c r="O607" s="5">
        <f>L607/(PI()*('ugly don''t look!'!$J$7^2)/4)</f>
        <v>1.4410828124054034</v>
      </c>
      <c r="P607" s="6">
        <f>-M607/'ugly don''t look!'!$H$7</f>
        <v>-7103.4530518961847</v>
      </c>
      <c r="Q607" s="6">
        <f>-'ugly don''t look!'!$J$7/4*P607</f>
        <v>44.881392245143068</v>
      </c>
      <c r="R607" s="5">
        <f t="shared" si="91"/>
        <v>0.36539478407216203</v>
      </c>
      <c r="S607" s="5">
        <f t="shared" si="92"/>
        <v>3.8040232822382545</v>
      </c>
      <c r="U607" s="6">
        <v>448359.71</v>
      </c>
      <c r="V607" s="6">
        <v>25.029758000000001</v>
      </c>
      <c r="W607" s="6">
        <v>17.387929</v>
      </c>
      <c r="X607" s="6">
        <v>11.237401</v>
      </c>
      <c r="Y607" s="6">
        <v>0.25089299999999998</v>
      </c>
      <c r="Z607" s="6">
        <v>21.426926999999999</v>
      </c>
      <c r="AA607" s="6">
        <v>85.780759000000003</v>
      </c>
      <c r="AB607" s="6">
        <v>17.5</v>
      </c>
      <c r="AC607" s="6">
        <v>55.276758000000001</v>
      </c>
      <c r="AE607" s="5">
        <f>0.000063090994667*'raw Data'!W607</f>
        <v>1.0970217358091748E-3</v>
      </c>
      <c r="AF607" s="6">
        <f>249.088908333*('raw Data'!X607-AVERAGE('raw Data'!$D$2:$D$3001))</f>
        <v>2815.3751548613145</v>
      </c>
      <c r="AG607" s="5"/>
      <c r="AH607" s="6">
        <f>AE607/(PI()*('ugly don''t look!'!$K$7^2)/4)</f>
        <v>0.98706965518802503</v>
      </c>
      <c r="AI607" s="6">
        <f>-AF607/'ugly don''t look!'!$I$7</f>
        <v>-3078.9317091659173</v>
      </c>
      <c r="AJ607" s="6">
        <f>-'ugly don''t look!'!$K$7/4*AI607</f>
        <v>28.955351419094495</v>
      </c>
      <c r="AK607" s="5">
        <f t="shared" si="93"/>
        <v>-1.3014669406542318E-2</v>
      </c>
      <c r="AL607" s="5">
        <f t="shared" si="94"/>
        <v>3.3657550373367746</v>
      </c>
      <c r="AN607" s="6">
        <f>S607-'ugly don''t look!'!$M$5</f>
        <v>2.540872147018236E-2</v>
      </c>
      <c r="AO607" s="6">
        <f t="shared" si="98"/>
        <v>0.36539478407216203</v>
      </c>
      <c r="AP607" s="6">
        <f t="shared" si="99"/>
        <v>3.8040232822382545</v>
      </c>
      <c r="AQ607" s="6">
        <f t="shared" si="95"/>
        <v>-9.3695276633753738E-2</v>
      </c>
      <c r="AV607" s="6">
        <f t="shared" si="96"/>
        <v>-0.157621628229764</v>
      </c>
      <c r="AW607" s="6">
        <f t="shared" si="97"/>
        <v>-1.3014669406542318E-2</v>
      </c>
    </row>
    <row r="608" spans="1:49" x14ac:dyDescent="0.25">
      <c r="A608" s="6">
        <v>450890.54100000003</v>
      </c>
      <c r="B608" s="6">
        <v>25.977435</v>
      </c>
      <c r="C608" s="6">
        <v>11.463533</v>
      </c>
      <c r="D608" s="6">
        <v>-6.6647999999999999E-2</v>
      </c>
      <c r="E608" s="6">
        <v>30.712648000000002</v>
      </c>
      <c r="F608" s="6">
        <v>21.59817</v>
      </c>
      <c r="G608" s="6">
        <v>85.754529000000005</v>
      </c>
      <c r="H608" s="6">
        <v>11.5</v>
      </c>
      <c r="I608" s="6">
        <v>43.814647000000001</v>
      </c>
      <c r="L608" s="5">
        <f t="shared" si="90"/>
        <v>7.2324569936797853E-4</v>
      </c>
      <c r="M608" s="6">
        <f>249.088908333*(E608-AVERAGE('raw Data'!$Y$2:$Y$2801))</f>
        <v>7579.8381097980555</v>
      </c>
      <c r="N608" s="5" t="s">
        <v>18</v>
      </c>
      <c r="O608" s="5">
        <f>L608/(PI()*('ugly don''t look!'!$J$7^2)/4)</f>
        <v>1.4417248487962007</v>
      </c>
      <c r="P608" s="6">
        <f>-M608/'ugly don''t look!'!$H$7</f>
        <v>-7105.2100766760923</v>
      </c>
      <c r="Q608" s="6">
        <f>-'ugly don''t look!'!$J$7/4*P608</f>
        <v>44.89249356695872</v>
      </c>
      <c r="R608" s="5">
        <f t="shared" si="91"/>
        <v>0.36584020844788667</v>
      </c>
      <c r="S608" s="5">
        <f t="shared" si="92"/>
        <v>3.8042705996351076</v>
      </c>
      <c r="U608" s="6">
        <v>448361.61900000001</v>
      </c>
      <c r="V608" s="6">
        <v>24.976247000000001</v>
      </c>
      <c r="W608" s="6">
        <v>17.422228</v>
      </c>
      <c r="X608" s="6">
        <v>11.208334000000001</v>
      </c>
      <c r="Y608" s="6">
        <v>0.235787</v>
      </c>
      <c r="Z608" s="6">
        <v>21.503326999999999</v>
      </c>
      <c r="AA608" s="6">
        <v>85.784059999999997</v>
      </c>
      <c r="AB608" s="6">
        <v>17.5</v>
      </c>
      <c r="AC608" s="6">
        <v>55.302607999999999</v>
      </c>
      <c r="AE608" s="5">
        <f>0.000063090994667*'raw Data'!W608</f>
        <v>1.0991856938352583E-3</v>
      </c>
      <c r="AF608" s="6">
        <f>249.088908333*('raw Data'!X608-AVERAGE('raw Data'!$D$2:$D$3001))</f>
        <v>2808.1348875628</v>
      </c>
      <c r="AG608" s="5"/>
      <c r="AH608" s="6">
        <f>AE608/(PI()*('ugly don''t look!'!$K$7^2)/4)</f>
        <v>0.98901672445103472</v>
      </c>
      <c r="AI608" s="6">
        <f>-AF608/'ugly don''t look!'!$I$7</f>
        <v>-3071.0136565647422</v>
      </c>
      <c r="AJ608" s="6">
        <f>-'ugly don''t look!'!$K$7/4*AI608</f>
        <v>28.880887281114635</v>
      </c>
      <c r="AK608" s="5">
        <f t="shared" si="93"/>
        <v>-1.1044037036242748E-2</v>
      </c>
      <c r="AL608" s="5">
        <f t="shared" si="94"/>
        <v>3.363180036582968</v>
      </c>
      <c r="AN608" s="6">
        <f>S608-'ugly don''t look!'!$M$5</f>
        <v>2.5656038867035491E-2</v>
      </c>
      <c r="AO608" s="6">
        <f t="shared" si="98"/>
        <v>0.36584020844788667</v>
      </c>
      <c r="AP608" s="6">
        <f t="shared" si="99"/>
        <v>3.8042705996351076</v>
      </c>
      <c r="AQ608" s="6">
        <f t="shared" si="95"/>
        <v>-9.373380430287534E-2</v>
      </c>
      <c r="AV608" s="6">
        <f t="shared" si="96"/>
        <v>-0.16019662898357057</v>
      </c>
      <c r="AW608" s="6">
        <f t="shared" si="97"/>
        <v>-1.1044037036242748E-2</v>
      </c>
    </row>
    <row r="609" spans="1:49" x14ac:dyDescent="0.25">
      <c r="A609" s="6">
        <v>450891.08600000001</v>
      </c>
      <c r="B609" s="6">
        <v>25.814084000000001</v>
      </c>
      <c r="C609" s="6">
        <v>11.453163999999999</v>
      </c>
      <c r="D609" s="6">
        <v>-7.3958999999999997E-2</v>
      </c>
      <c r="E609" s="6">
        <v>30.678840999999998</v>
      </c>
      <c r="F609" s="6">
        <v>21.616308</v>
      </c>
      <c r="G609" s="6">
        <v>85.760005000000007</v>
      </c>
      <c r="H609" s="6">
        <v>11.5</v>
      </c>
      <c r="I609" s="6">
        <v>43.833263000000002</v>
      </c>
      <c r="L609" s="5">
        <f t="shared" si="90"/>
        <v>7.2259150884427636E-4</v>
      </c>
      <c r="M609" s="6">
        <f>249.088908333*(E609-AVERAGE('raw Data'!$Y$2:$Y$2801))</f>
        <v>7571.4171610740414</v>
      </c>
      <c r="N609" s="5" t="s">
        <v>18</v>
      </c>
      <c r="O609" s="5">
        <f>L609/(PI()*('ugly don''t look!'!$J$7^2)/4)</f>
        <v>1.4404207791906811</v>
      </c>
      <c r="P609" s="6">
        <f>-M609/'ugly don''t look!'!$H$7</f>
        <v>-7097.3164239539201</v>
      </c>
      <c r="Q609" s="6">
        <f>-'ugly don''t look!'!$J$7/4*P609</f>
        <v>44.842619495646858</v>
      </c>
      <c r="R609" s="5">
        <f t="shared" si="91"/>
        <v>0.36493527867483971</v>
      </c>
      <c r="S609" s="5">
        <f t="shared" si="92"/>
        <v>3.8031590152230503</v>
      </c>
      <c r="U609" s="6">
        <v>448362.09299999999</v>
      </c>
      <c r="V609" s="6">
        <v>24.978092</v>
      </c>
      <c r="W609" s="6">
        <v>17.396167999999999</v>
      </c>
      <c r="X609" s="6">
        <v>11.192017</v>
      </c>
      <c r="Y609" s="6">
        <v>0.24407599999999999</v>
      </c>
      <c r="Z609" s="6">
        <v>21.537386000000001</v>
      </c>
      <c r="AA609" s="6">
        <v>85.777635000000004</v>
      </c>
      <c r="AB609" s="6">
        <v>17.5</v>
      </c>
      <c r="AC609" s="6">
        <v>55.343462000000002</v>
      </c>
      <c r="AE609" s="5">
        <f>0.000063090994667*'raw Data'!W609</f>
        <v>1.0975415425142361E-3</v>
      </c>
      <c r="AF609" s="6">
        <f>249.088908333*('raw Data'!X609-AVERAGE('raw Data'!$D$2:$D$3001))</f>
        <v>2804.0705038455299</v>
      </c>
      <c r="AG609" s="5"/>
      <c r="AH609" s="6">
        <f>AE609/(PI()*('ugly don''t look!'!$K$7^2)/4)</f>
        <v>0.98753736280801196</v>
      </c>
      <c r="AI609" s="6">
        <f>-AF609/'ugly don''t look!'!$I$7</f>
        <v>-3066.5687924819881</v>
      </c>
      <c r="AJ609" s="6">
        <f>-'ugly don''t look!'!$K$7/4*AI609</f>
        <v>28.839086223577986</v>
      </c>
      <c r="AK609" s="5">
        <f t="shared" si="93"/>
        <v>-1.2540947167665415E-2</v>
      </c>
      <c r="AL609" s="5">
        <f t="shared" si="94"/>
        <v>3.3617316275728331</v>
      </c>
      <c r="AN609" s="6">
        <f>S609-'ugly don''t look!'!$M$5</f>
        <v>2.4544454454978215E-2</v>
      </c>
      <c r="AO609" s="6">
        <f t="shared" si="98"/>
        <v>0.36493527867483971</v>
      </c>
      <c r="AP609" s="6">
        <f t="shared" si="99"/>
        <v>3.8031590152230503</v>
      </c>
      <c r="AQ609" s="6">
        <f t="shared" si="95"/>
        <v>-9.4264662277906613E-2</v>
      </c>
      <c r="AV609" s="6">
        <f t="shared" si="96"/>
        <v>-0.16164503799370555</v>
      </c>
      <c r="AW609" s="6">
        <f t="shared" si="97"/>
        <v>-1.2540947167665415E-2</v>
      </c>
    </row>
    <row r="610" spans="1:49" x14ac:dyDescent="0.25">
      <c r="A610" s="6">
        <v>450892.59</v>
      </c>
      <c r="B610" s="6">
        <v>25.770379999999999</v>
      </c>
      <c r="C610" s="6">
        <v>11.455461</v>
      </c>
      <c r="D610" s="6">
        <v>-6.4394000000000007E-2</v>
      </c>
      <c r="E610" s="6">
        <v>30.714343</v>
      </c>
      <c r="F610" s="6">
        <v>21.672573</v>
      </c>
      <c r="G610" s="6">
        <v>85.751599999999996</v>
      </c>
      <c r="H610" s="6">
        <v>11.5</v>
      </c>
      <c r="I610" s="6">
        <v>43.846724999999999</v>
      </c>
      <c r="L610" s="5">
        <f t="shared" si="90"/>
        <v>7.227364288590265E-4</v>
      </c>
      <c r="M610" s="6">
        <f>249.088908333*(E610-AVERAGE('raw Data'!$Y$2:$Y$2801))</f>
        <v>7580.2603154976796</v>
      </c>
      <c r="N610" s="5" t="s">
        <v>18</v>
      </c>
      <c r="O610" s="5">
        <f>L610/(PI()*('ugly don''t look!'!$J$7^2)/4)</f>
        <v>1.440709664124993</v>
      </c>
      <c r="P610" s="6">
        <f>-M610/'ugly don''t look!'!$H$7</f>
        <v>-7105.6058450484434</v>
      </c>
      <c r="Q610" s="6">
        <f>-'ugly don''t look!'!$J$7/4*P610</f>
        <v>44.894994130477329</v>
      </c>
      <c r="R610" s="5">
        <f t="shared" si="91"/>
        <v>0.36513581449990118</v>
      </c>
      <c r="S610" s="5">
        <f t="shared" si="92"/>
        <v>3.8043262992338689</v>
      </c>
      <c r="U610" s="6">
        <v>448364.533</v>
      </c>
      <c r="V610" s="6">
        <v>24.972187000000002</v>
      </c>
      <c r="W610" s="6">
        <v>17.428799000000001</v>
      </c>
      <c r="X610" s="6">
        <v>11.218234000000001</v>
      </c>
      <c r="Y610" s="6">
        <v>0.23228499999999999</v>
      </c>
      <c r="Z610" s="6">
        <v>21.402761999999999</v>
      </c>
      <c r="AA610" s="6">
        <v>85.784859999999995</v>
      </c>
      <c r="AB610" s="6">
        <v>17.5</v>
      </c>
      <c r="AC610" s="6">
        <v>55.380293000000002</v>
      </c>
      <c r="AE610" s="5">
        <f>0.000063090994667*'raw Data'!W610</f>
        <v>1.0996002647612152E-3</v>
      </c>
      <c r="AF610" s="6">
        <f>249.088908333*('raw Data'!X610-AVERAGE('raw Data'!$D$2:$D$3001))</f>
        <v>2810.6008677552959</v>
      </c>
      <c r="AG610" s="5"/>
      <c r="AH610" s="6">
        <f>AE610/(PI()*('ugly don''t look!'!$K$7^2)/4)</f>
        <v>0.98938974384306477</v>
      </c>
      <c r="AI610" s="6">
        <f>-AF610/'ugly don''t look!'!$I$7</f>
        <v>-3073.7104852966927</v>
      </c>
      <c r="AJ610" s="6">
        <f>-'ugly don''t look!'!$K$7/4*AI610</f>
        <v>28.906249202399955</v>
      </c>
      <c r="AK610" s="5">
        <f t="shared" si="93"/>
        <v>-1.0666946279183215E-2</v>
      </c>
      <c r="AL610" s="5">
        <f t="shared" si="94"/>
        <v>3.364057807120048</v>
      </c>
      <c r="AN610" s="6">
        <f>S610-'ugly don''t look!'!$M$5</f>
        <v>2.5711738465796774E-2</v>
      </c>
      <c r="AO610" s="6">
        <f t="shared" si="98"/>
        <v>0.36513581449990118</v>
      </c>
      <c r="AP610" s="6">
        <f t="shared" si="99"/>
        <v>3.8043262992338689</v>
      </c>
      <c r="AQ610" s="6">
        <f t="shared" si="95"/>
        <v>-9.3226069419321794E-2</v>
      </c>
      <c r="AV610" s="6">
        <f t="shared" si="96"/>
        <v>-0.15931885844649063</v>
      </c>
      <c r="AW610" s="6">
        <f t="shared" si="97"/>
        <v>-1.0666946279183215E-2</v>
      </c>
    </row>
    <row r="611" spans="1:49" x14ac:dyDescent="0.25">
      <c r="A611" s="6">
        <v>450893.397</v>
      </c>
      <c r="B611" s="6">
        <v>25.73387</v>
      </c>
      <c r="C611" s="6">
        <v>11.456123</v>
      </c>
      <c r="D611" s="6">
        <v>-6.0761999999999997E-2</v>
      </c>
      <c r="E611" s="6">
        <v>30.727734999999999</v>
      </c>
      <c r="F611" s="6">
        <v>21.560040999999998</v>
      </c>
      <c r="G611" s="6">
        <v>85.752798999999996</v>
      </c>
      <c r="H611" s="6">
        <v>11.5</v>
      </c>
      <c r="I611" s="6">
        <v>43.857574</v>
      </c>
      <c r="L611" s="5">
        <f t="shared" si="90"/>
        <v>7.2277819509749609E-4</v>
      </c>
      <c r="M611" s="6">
        <f>249.088908333*(E611-AVERAGE('raw Data'!$Y$2:$Y$2801))</f>
        <v>7583.5961141580756</v>
      </c>
      <c r="N611" s="5" t="s">
        <v>18</v>
      </c>
      <c r="O611" s="5">
        <f>L611/(PI()*('ugly don''t look!'!$J$7^2)/4)</f>
        <v>1.440792921341586</v>
      </c>
      <c r="P611" s="6">
        <f>-M611/'ugly don''t look!'!$H$7</f>
        <v>-7108.7327654275177</v>
      </c>
      <c r="Q611" s="6">
        <f>-'ugly don''t look!'!$J$7/4*P611</f>
        <v>44.914750795162412</v>
      </c>
      <c r="R611" s="5">
        <f t="shared" si="91"/>
        <v>0.36519360186197825</v>
      </c>
      <c r="S611" s="5">
        <f t="shared" si="92"/>
        <v>3.8047662663002519</v>
      </c>
      <c r="U611" s="6">
        <v>448364.95500000002</v>
      </c>
      <c r="V611" s="6">
        <v>24.987867000000001</v>
      </c>
      <c r="W611" s="6">
        <v>17.439394</v>
      </c>
      <c r="X611" s="6">
        <v>11.229568</v>
      </c>
      <c r="Y611" s="6">
        <v>0.24441099999999999</v>
      </c>
      <c r="Z611" s="6">
        <v>21.449276000000001</v>
      </c>
      <c r="AA611" s="6">
        <v>85.782600000000002</v>
      </c>
      <c r="AB611" s="6">
        <v>17.5</v>
      </c>
      <c r="AC611" s="6">
        <v>55.378548000000002</v>
      </c>
      <c r="AE611" s="5">
        <f>0.000063090994667*'raw Data'!W611</f>
        <v>1.1002687138497119E-3</v>
      </c>
      <c r="AF611" s="6">
        <f>249.088908333*('raw Data'!X611-AVERAGE('raw Data'!$D$2:$D$3001))</f>
        <v>2813.4240414423425</v>
      </c>
      <c r="AG611" s="5"/>
      <c r="AH611" s="6">
        <f>AE611/(PI()*('ugly don''t look!'!$K$7^2)/4)</f>
        <v>0.98999119574666494</v>
      </c>
      <c r="AI611" s="6">
        <f>-AF611/'ugly don''t look!'!$I$7</f>
        <v>-3076.7979455843642</v>
      </c>
      <c r="AJ611" s="6">
        <f>-'ugly don''t look!'!$K$7/4*AI611</f>
        <v>28.935284759556318</v>
      </c>
      <c r="AK611" s="5">
        <f t="shared" si="93"/>
        <v>-1.0059229078232973E-2</v>
      </c>
      <c r="AL611" s="5">
        <f t="shared" si="94"/>
        <v>3.3650617763306272</v>
      </c>
      <c r="AN611" s="6">
        <f>S611-'ugly don''t look!'!$M$5</f>
        <v>2.6151705532179825E-2</v>
      </c>
      <c r="AO611" s="6">
        <f t="shared" si="98"/>
        <v>0.36519360186197825</v>
      </c>
      <c r="AP611" s="6">
        <f t="shared" si="99"/>
        <v>3.8047662663002519</v>
      </c>
      <c r="AQ611" s="6">
        <f t="shared" si="95"/>
        <v>-9.2823186610616698E-2</v>
      </c>
      <c r="AV611" s="6">
        <f t="shared" si="96"/>
        <v>-0.15831488923591142</v>
      </c>
      <c r="AW611" s="6">
        <f t="shared" si="97"/>
        <v>-1.0059229078232973E-2</v>
      </c>
    </row>
    <row r="612" spans="1:49" x14ac:dyDescent="0.25">
      <c r="A612" s="6">
        <v>450896.60210000002</v>
      </c>
      <c r="B612" s="6">
        <v>25.832333999999999</v>
      </c>
      <c r="C612" s="6">
        <v>11.458537</v>
      </c>
      <c r="D612" s="6">
        <v>-3.5430000000000003E-2</v>
      </c>
      <c r="E612" s="6">
        <v>30.691766999999999</v>
      </c>
      <c r="F612" s="6">
        <v>21.62903</v>
      </c>
      <c r="G612" s="6">
        <v>85.753906000000001</v>
      </c>
      <c r="H612" s="6">
        <v>11.5</v>
      </c>
      <c r="I612" s="6">
        <v>43.899225999999999</v>
      </c>
      <c r="L612" s="5">
        <f t="shared" si="90"/>
        <v>7.2293049675862218E-4</v>
      </c>
      <c r="M612" s="6">
        <f>249.088908333*(E612-AVERAGE('raw Data'!$Y$2:$Y$2801))</f>
        <v>7574.6368843031541</v>
      </c>
      <c r="N612" s="5" t="s">
        <v>18</v>
      </c>
      <c r="O612" s="5">
        <f>L612/(PI()*('ugly don''t look!'!$J$7^2)/4)</f>
        <v>1.441096520919918</v>
      </c>
      <c r="P612" s="6">
        <f>-M612/'ugly don''t look!'!$H$7</f>
        <v>-7100.3345372170552</v>
      </c>
      <c r="Q612" s="6">
        <f>-'ugly don''t look!'!$J$7/4*P612</f>
        <v>44.861688689771661</v>
      </c>
      <c r="R612" s="5">
        <f t="shared" si="91"/>
        <v>0.36540429667559809</v>
      </c>
      <c r="S612" s="5">
        <f t="shared" si="92"/>
        <v>3.8035841719362065</v>
      </c>
      <c r="U612" s="6">
        <v>448366.62199999997</v>
      </c>
      <c r="V612" s="6">
        <v>25.058911999999999</v>
      </c>
      <c r="W612" s="6">
        <v>17.484957999999999</v>
      </c>
      <c r="X612" s="6">
        <v>11.253773000000001</v>
      </c>
      <c r="Y612" s="6">
        <v>0.24212</v>
      </c>
      <c r="Z612" s="6">
        <v>21.521602999999999</v>
      </c>
      <c r="AA612" s="6">
        <v>85.784859999999995</v>
      </c>
      <c r="AB612" s="6">
        <v>17.5</v>
      </c>
      <c r="AC612" s="6">
        <v>55.357584000000003</v>
      </c>
      <c r="AE612" s="5">
        <f>0.000063090994667*'raw Data'!W612</f>
        <v>1.103143391930719E-3</v>
      </c>
      <c r="AF612" s="6">
        <f>249.088908333*('raw Data'!X612-AVERAGE('raw Data'!$D$2:$D$3001))</f>
        <v>2819.4532384685426</v>
      </c>
      <c r="AG612" s="5"/>
      <c r="AH612" s="6">
        <f>AE612/(PI()*('ugly don''t look!'!$K$7^2)/4)</f>
        <v>0.99257775115352143</v>
      </c>
      <c r="AI612" s="6">
        <f>-AF612/'ugly don''t look!'!$I$7</f>
        <v>-3083.3915556305146</v>
      </c>
      <c r="AJ612" s="6">
        <f>-'ugly don''t look!'!$K$7/4*AI612</f>
        <v>28.997293376193831</v>
      </c>
      <c r="AK612" s="5">
        <f t="shared" si="93"/>
        <v>-7.4499307953824383E-3</v>
      </c>
      <c r="AL612" s="5">
        <f t="shared" si="94"/>
        <v>3.3672024937754004</v>
      </c>
      <c r="AN612" s="6">
        <f>S612-'ugly don''t look!'!$M$5</f>
        <v>2.4969611168134342E-2</v>
      </c>
      <c r="AO612" s="6">
        <f t="shared" si="98"/>
        <v>0.36540429667559809</v>
      </c>
      <c r="AP612" s="6">
        <f t="shared" si="99"/>
        <v>3.8035841719362065</v>
      </c>
      <c r="AQ612" s="6">
        <f t="shared" si="95"/>
        <v>-9.4140491520339487E-2</v>
      </c>
      <c r="AV612" s="6">
        <f t="shared" si="96"/>
        <v>-0.15617417179113824</v>
      </c>
      <c r="AW612" s="6">
        <f t="shared" si="97"/>
        <v>-7.4499307953824383E-3</v>
      </c>
    </row>
    <row r="613" spans="1:49" x14ac:dyDescent="0.25">
      <c r="A613" s="6">
        <v>450897.82339999999</v>
      </c>
      <c r="B613" s="6">
        <v>25.782181000000001</v>
      </c>
      <c r="C613" s="6">
        <v>11.452921</v>
      </c>
      <c r="D613" s="6">
        <v>-4.2675999999999999E-2</v>
      </c>
      <c r="E613" s="6">
        <v>30.72401</v>
      </c>
      <c r="F613" s="6">
        <v>21.577204999999999</v>
      </c>
      <c r="G613" s="6">
        <v>85.754789000000002</v>
      </c>
      <c r="H613" s="6">
        <v>11.5</v>
      </c>
      <c r="I613" s="6">
        <v>43.923565000000004</v>
      </c>
      <c r="L613" s="5">
        <f t="shared" si="90"/>
        <v>7.2257617773257231E-4</v>
      </c>
      <c r="M613" s="6">
        <f>249.088908333*(E613-AVERAGE('raw Data'!$Y$2:$Y$2801))</f>
        <v>7582.6682579745348</v>
      </c>
      <c r="N613" s="5" t="s">
        <v>18</v>
      </c>
      <c r="O613" s="5">
        <f>L613/(PI()*('ugly don''t look!'!$J$7^2)/4)</f>
        <v>1.440390218006947</v>
      </c>
      <c r="P613" s="6">
        <f>-M613/'ugly don''t look!'!$H$7</f>
        <v>-7107.863008975005</v>
      </c>
      <c r="Q613" s="6">
        <f>-'ugly don''t look!'!$J$7/4*P613</f>
        <v>44.909255456456329</v>
      </c>
      <c r="R613" s="5">
        <f t="shared" si="91"/>
        <v>0.36491406160522633</v>
      </c>
      <c r="S613" s="5">
        <f t="shared" si="92"/>
        <v>3.8046439083930008</v>
      </c>
      <c r="U613" s="6">
        <v>448367.38099999999</v>
      </c>
      <c r="V613" s="6">
        <v>24.922364000000002</v>
      </c>
      <c r="W613" s="6">
        <v>17.507363000000002</v>
      </c>
      <c r="X613" s="6">
        <v>11.25395</v>
      </c>
      <c r="Y613" s="6">
        <v>0.240984</v>
      </c>
      <c r="Z613" s="6">
        <v>21.415856000000002</v>
      </c>
      <c r="AA613" s="6">
        <v>85.787499999999994</v>
      </c>
      <c r="AB613" s="6">
        <v>17.5</v>
      </c>
      <c r="AC613" s="6">
        <v>55.337119999999999</v>
      </c>
      <c r="AE613" s="5">
        <f>0.000063090994667*'raw Data'!W613</f>
        <v>1.1045569456662333E-3</v>
      </c>
      <c r="AF613" s="6">
        <f>249.088908333*('raw Data'!X613-AVERAGE('raw Data'!$D$2:$D$3001))</f>
        <v>2819.4973272053176</v>
      </c>
      <c r="AG613" s="5"/>
      <c r="AH613" s="6">
        <f>AE613/(PI()*('ugly don''t look!'!$K$7^2)/4)</f>
        <v>0.99384962750087069</v>
      </c>
      <c r="AI613" s="6">
        <f>-AF613/'ugly don''t look!'!$I$7</f>
        <v>-3083.4397716593585</v>
      </c>
      <c r="AJ613" s="6">
        <f>-'ugly don''t look!'!$K$7/4*AI613</f>
        <v>28.997746816604689</v>
      </c>
      <c r="AK613" s="5">
        <f t="shared" si="93"/>
        <v>-6.1693639497742321E-3</v>
      </c>
      <c r="AL613" s="5">
        <f t="shared" si="94"/>
        <v>3.3672181309888365</v>
      </c>
      <c r="AN613" s="6">
        <f>S613-'ugly don''t look!'!$M$5</f>
        <v>2.60293476249287E-2</v>
      </c>
      <c r="AO613" s="6">
        <f t="shared" si="98"/>
        <v>0.36491406160522633</v>
      </c>
      <c r="AP613" s="6">
        <f t="shared" si="99"/>
        <v>3.8046439083930008</v>
      </c>
      <c r="AQ613" s="6">
        <f t="shared" si="95"/>
        <v>-9.2766153340625129E-2</v>
      </c>
      <c r="AV613" s="6">
        <f t="shared" si="96"/>
        <v>-0.15615853457770212</v>
      </c>
      <c r="AW613" s="6">
        <f t="shared" si="97"/>
        <v>-6.1693639497742321E-3</v>
      </c>
    </row>
    <row r="614" spans="1:49" x14ac:dyDescent="0.25">
      <c r="A614" s="6">
        <v>450899.24410000001</v>
      </c>
      <c r="B614" s="6">
        <v>25.786418999999999</v>
      </c>
      <c r="C614" s="6">
        <v>11.447438999999999</v>
      </c>
      <c r="D614" s="6">
        <v>-5.0153999999999997E-2</v>
      </c>
      <c r="E614" s="6">
        <v>30.711604999999999</v>
      </c>
      <c r="F614" s="6">
        <v>21.634212000000002</v>
      </c>
      <c r="G614" s="6">
        <v>85.755049</v>
      </c>
      <c r="H614" s="6">
        <v>11.5</v>
      </c>
      <c r="I614" s="6">
        <v>43.953223000000001</v>
      </c>
      <c r="L614" s="5">
        <f t="shared" si="90"/>
        <v>7.2223031289980776E-4</v>
      </c>
      <c r="M614" s="6">
        <f>249.088908333*(E614-AVERAGE('raw Data'!$Y$2:$Y$2801))</f>
        <v>7579.578310066664</v>
      </c>
      <c r="N614" s="5" t="s">
        <v>18</v>
      </c>
      <c r="O614" s="5">
        <f>L614/(PI()*('ugly don''t look!'!$J$7^2)/4)</f>
        <v>1.4397007677631954</v>
      </c>
      <c r="P614" s="6">
        <f>-M614/'ugly don''t look!'!$H$7</f>
        <v>-7104.9665448693886</v>
      </c>
      <c r="Q614" s="6">
        <f>-'ugly don''t look!'!$J$7/4*P614</f>
        <v>44.890954872121014</v>
      </c>
      <c r="R614" s="5">
        <f t="shared" si="91"/>
        <v>0.36443529183001599</v>
      </c>
      <c r="S614" s="5">
        <f t="shared" si="92"/>
        <v>3.804236323944775</v>
      </c>
      <c r="U614" s="6">
        <v>448368.79800000001</v>
      </c>
      <c r="V614" s="6">
        <v>25.108729</v>
      </c>
      <c r="W614" s="6">
        <v>17.515166000000001</v>
      </c>
      <c r="X614" s="6">
        <v>11.262546</v>
      </c>
      <c r="Y614" s="6">
        <v>0.22680900000000001</v>
      </c>
      <c r="Z614" s="6">
        <v>21.348199999999999</v>
      </c>
      <c r="AA614" s="6">
        <v>85.787723999999997</v>
      </c>
      <c r="AB614" s="6">
        <v>17.5</v>
      </c>
      <c r="AC614" s="6">
        <v>55.327691999999999</v>
      </c>
      <c r="AE614" s="5">
        <f>0.000063090994667*'raw Data'!W614</f>
        <v>1.1050492446976199E-3</v>
      </c>
      <c r="AF614" s="6">
        <f>249.088908333*('raw Data'!X614-AVERAGE('raw Data'!$D$2:$D$3001))</f>
        <v>2821.6384954613482</v>
      </c>
      <c r="AG614" s="5"/>
      <c r="AH614" s="6">
        <f>AE614/(PI()*('ugly don''t look!'!$K$7^2)/4)</f>
        <v>0.99429258448093616</v>
      </c>
      <c r="AI614" s="6">
        <f>-AF614/'ugly don''t look!'!$I$7</f>
        <v>-3085.7813817381325</v>
      </c>
      <c r="AJ614" s="6">
        <f>-'ugly don''t look!'!$K$7/4*AI614</f>
        <v>29.019768137349008</v>
      </c>
      <c r="AK614" s="5">
        <f t="shared" si="93"/>
        <v>-5.7237650537542905E-3</v>
      </c>
      <c r="AL614" s="5">
        <f t="shared" si="94"/>
        <v>3.367977257670471</v>
      </c>
      <c r="AN614" s="6">
        <f>S614-'ugly don''t look!'!$M$5</f>
        <v>2.5621763176702839E-2</v>
      </c>
      <c r="AO614" s="6">
        <f t="shared" si="98"/>
        <v>0.36443529183001599</v>
      </c>
      <c r="AP614" s="6">
        <f t="shared" si="99"/>
        <v>3.804236323944775</v>
      </c>
      <c r="AQ614" s="6">
        <f t="shared" si="95"/>
        <v>-9.2866493763961111E-2</v>
      </c>
      <c r="AV614" s="6">
        <f t="shared" si="96"/>
        <v>-0.15539940789606765</v>
      </c>
      <c r="AW614" s="6">
        <f t="shared" si="97"/>
        <v>-5.7237650537542905E-3</v>
      </c>
    </row>
    <row r="615" spans="1:49" x14ac:dyDescent="0.25">
      <c r="A615" s="6">
        <v>450899.52340000001</v>
      </c>
      <c r="B615" s="6">
        <v>25.780705999999999</v>
      </c>
      <c r="C615" s="6">
        <v>11.449627</v>
      </c>
      <c r="D615" s="6">
        <v>-4.8245000000000003E-2</v>
      </c>
      <c r="E615" s="6">
        <v>30.681578999999999</v>
      </c>
      <c r="F615" s="6">
        <v>21.661234</v>
      </c>
      <c r="G615" s="6">
        <v>85.754343000000006</v>
      </c>
      <c r="H615" s="6">
        <v>11.5</v>
      </c>
      <c r="I615" s="6">
        <v>43.956522999999997</v>
      </c>
      <c r="L615" s="5">
        <f t="shared" si="90"/>
        <v>7.2236835599613918E-4</v>
      </c>
      <c r="M615" s="6">
        <f>249.088908333*(E615-AVERAGE('raw Data'!$Y$2:$Y$2801))</f>
        <v>7572.0991665050569</v>
      </c>
      <c r="N615" s="5" t="s">
        <v>18</v>
      </c>
      <c r="O615" s="5">
        <f>L615/(PI()*('ugly don''t look!'!$J$7^2)/4)</f>
        <v>1.4399759441829927</v>
      </c>
      <c r="P615" s="6">
        <f>-M615/'ugly don''t look!'!$H$7</f>
        <v>-7097.9557241329749</v>
      </c>
      <c r="Q615" s="6">
        <f>-'ugly don''t look!'!$J$7/4*P615</f>
        <v>44.846658754003172</v>
      </c>
      <c r="R615" s="5">
        <f t="shared" si="91"/>
        <v>0.36462640801989471</v>
      </c>
      <c r="S615" s="5">
        <f t="shared" si="92"/>
        <v>3.8032490874911713</v>
      </c>
      <c r="U615" s="6">
        <v>448369.092</v>
      </c>
      <c r="V615" s="6">
        <v>24.94746</v>
      </c>
      <c r="W615" s="6">
        <v>17.521661999999999</v>
      </c>
      <c r="X615" s="6">
        <v>11.256549</v>
      </c>
      <c r="Y615" s="6">
        <v>0.22362399999999999</v>
      </c>
      <c r="Z615" s="6">
        <v>21.547146000000001</v>
      </c>
      <c r="AA615" s="6">
        <v>85.784701999999996</v>
      </c>
      <c r="AB615" s="6">
        <v>17.5</v>
      </c>
      <c r="AC615" s="6">
        <v>55.319316999999998</v>
      </c>
      <c r="AE615" s="5">
        <f>0.000063090994667*'raw Data'!W615</f>
        <v>1.1054590837989765E-3</v>
      </c>
      <c r="AF615" s="6">
        <f>249.088908333*('raw Data'!X615-AVERAGE('raw Data'!$D$2:$D$3001))</f>
        <v>2820.144709278075</v>
      </c>
      <c r="AG615" s="5"/>
      <c r="AH615" s="6">
        <f>AE615/(PI()*('ugly don''t look!'!$K$7^2)/4)</f>
        <v>0.99466134630875924</v>
      </c>
      <c r="AI615" s="6">
        <f>-AF615/'ugly don''t look!'!$I$7</f>
        <v>-3084.1477573032316</v>
      </c>
      <c r="AJ615" s="6">
        <f>-'ugly don''t look!'!$K$7/4*AI615</f>
        <v>29.004404961394648</v>
      </c>
      <c r="AK615" s="5">
        <f t="shared" si="93"/>
        <v>-5.35295522619628E-3</v>
      </c>
      <c r="AL615" s="5">
        <f t="shared" si="94"/>
        <v>3.3674477136720684</v>
      </c>
      <c r="AN615" s="6">
        <f>S615-'ugly don''t look!'!$M$5</f>
        <v>2.4634526723099182E-2</v>
      </c>
      <c r="AO615" s="6">
        <f t="shared" si="98"/>
        <v>0.36462640801989471</v>
      </c>
      <c r="AP615" s="6">
        <f t="shared" si="99"/>
        <v>3.8032490874911713</v>
      </c>
      <c r="AQ615" s="6">
        <f t="shared" si="95"/>
        <v>-9.3976376446379351E-2</v>
      </c>
      <c r="AV615" s="6">
        <f t="shared" si="96"/>
        <v>-0.1559289518944702</v>
      </c>
      <c r="AW615" s="6">
        <f t="shared" si="97"/>
        <v>-5.35295522619628E-3</v>
      </c>
    </row>
    <row r="616" spans="1:49" x14ac:dyDescent="0.25">
      <c r="A616" s="6">
        <v>450902.3872</v>
      </c>
      <c r="B616" s="6">
        <v>25.787894000000001</v>
      </c>
      <c r="C616" s="6">
        <v>11.472291999999999</v>
      </c>
      <c r="D616" s="6">
        <v>-8.5275000000000004E-2</v>
      </c>
      <c r="E616" s="6">
        <v>30.720116999999998</v>
      </c>
      <c r="F616" s="6">
        <v>21.705417000000001</v>
      </c>
      <c r="G616" s="6">
        <v>85.753998999999993</v>
      </c>
      <c r="H616" s="6">
        <v>11.5</v>
      </c>
      <c r="I616" s="6">
        <v>43.981667000000002</v>
      </c>
      <c r="L616" s="5">
        <f t="shared" si="90"/>
        <v>7.2379831339026675E-4</v>
      </c>
      <c r="M616" s="6">
        <f>249.088908333*(E616-AVERAGE('raw Data'!$Y$2:$Y$2801))</f>
        <v>7581.6985548543944</v>
      </c>
      <c r="N616" s="5" t="s">
        <v>18</v>
      </c>
      <c r="O616" s="5">
        <f>L616/(PI()*('ugly don''t look!'!$J$7^2)/4)</f>
        <v>1.4428264348387063</v>
      </c>
      <c r="P616" s="6">
        <f>-M616/'ugly don''t look!'!$H$7</f>
        <v>-7106.9540259227542</v>
      </c>
      <c r="Q616" s="6">
        <f>-'ugly don''t look!'!$J$7/4*P616</f>
        <v>44.903512274286442</v>
      </c>
      <c r="R616" s="5">
        <f t="shared" si="91"/>
        <v>0.36660399178036374</v>
      </c>
      <c r="S616" s="5">
        <f t="shared" si="92"/>
        <v>3.8045160160604778</v>
      </c>
      <c r="U616" s="6">
        <v>448370.25469999999</v>
      </c>
      <c r="V616" s="6">
        <v>24.979569000000001</v>
      </c>
      <c r="W616" s="6">
        <v>17.492418000000001</v>
      </c>
      <c r="X616" s="6">
        <v>11.253988</v>
      </c>
      <c r="Y616" s="6">
        <v>0.21010100000000001</v>
      </c>
      <c r="Z616" s="6">
        <v>21.456679999999999</v>
      </c>
      <c r="AA616" s="6">
        <v>85.784953000000002</v>
      </c>
      <c r="AB616" s="6">
        <v>17.5</v>
      </c>
      <c r="AC616" s="6">
        <v>55.342404999999999</v>
      </c>
      <c r="AE616" s="5">
        <f>0.000063090994667*'raw Data'!W616</f>
        <v>1.1036140507509349E-3</v>
      </c>
      <c r="AF616" s="6">
        <f>249.088908333*('raw Data'!X616-AVERAGE('raw Data'!$D$2:$D$3001))</f>
        <v>2819.5067925838343</v>
      </c>
      <c r="AG616" s="5"/>
      <c r="AH616" s="6">
        <f>AE616/(PI()*('ugly don''t look!'!$K$7^2)/4)</f>
        <v>0.99300123687328157</v>
      </c>
      <c r="AI616" s="6">
        <f>-AF616/'ugly don''t look!'!$I$7</f>
        <v>-3083.4501231231784</v>
      </c>
      <c r="AJ616" s="6">
        <f>-'ugly don''t look!'!$K$7/4*AI616</f>
        <v>28.997844165393463</v>
      </c>
      <c r="AK616" s="5">
        <f t="shared" si="93"/>
        <v>-7.0233693453116419E-3</v>
      </c>
      <c r="AL616" s="5">
        <f t="shared" si="94"/>
        <v>3.3672214880988212</v>
      </c>
      <c r="AN616" s="6">
        <f>S616-'ugly don''t look!'!$M$5</f>
        <v>2.5901455292405728E-2</v>
      </c>
      <c r="AO616" s="6">
        <f t="shared" si="98"/>
        <v>0.36660399178036374</v>
      </c>
      <c r="AP616" s="6">
        <f t="shared" si="99"/>
        <v>3.8045160160604778</v>
      </c>
      <c r="AQ616" s="6">
        <f t="shared" si="95"/>
        <v>-9.3978535496182514E-2</v>
      </c>
      <c r="AV616" s="6">
        <f t="shared" si="96"/>
        <v>-0.15615517746771745</v>
      </c>
      <c r="AW616" s="6">
        <f t="shared" si="97"/>
        <v>-7.0233693453116419E-3</v>
      </c>
    </row>
    <row r="617" spans="1:49" x14ac:dyDescent="0.25">
      <c r="A617" s="6">
        <v>450903.02899999998</v>
      </c>
      <c r="B617" s="6">
        <v>25.809283000000001</v>
      </c>
      <c r="C617" s="6">
        <v>11.479710000000001</v>
      </c>
      <c r="D617" s="6">
        <v>-9.1970999999999997E-2</v>
      </c>
      <c r="E617" s="6">
        <v>30.692419000000001</v>
      </c>
      <c r="F617" s="6">
        <v>21.598306000000001</v>
      </c>
      <c r="G617" s="6">
        <v>85.755681999999993</v>
      </c>
      <c r="H617" s="6">
        <v>11.5</v>
      </c>
      <c r="I617" s="6">
        <v>43.978563999999999</v>
      </c>
      <c r="L617" s="5">
        <f t="shared" si="90"/>
        <v>7.2426632238870665E-4</v>
      </c>
      <c r="M617" s="6">
        <f>249.088908333*(E617-AVERAGE('raw Data'!$Y$2:$Y$2801))</f>
        <v>7574.7992902713877</v>
      </c>
      <c r="N617" s="5" t="s">
        <v>18</v>
      </c>
      <c r="O617" s="5">
        <f>L617/(PI()*('ugly don''t look!'!$J$7^2)/4)</f>
        <v>1.4437593684228269</v>
      </c>
      <c r="P617" s="6">
        <f>-M617/'ugly don''t look!'!$H$7</f>
        <v>-7100.4867737827035</v>
      </c>
      <c r="Q617" s="6">
        <f>-'ugly don''t look!'!$J$7/4*P617</f>
        <v>44.862650558452565</v>
      </c>
      <c r="R617" s="5">
        <f t="shared" si="91"/>
        <v>0.36725038421778927</v>
      </c>
      <c r="S617" s="5">
        <f t="shared" si="92"/>
        <v>3.8036056124659225</v>
      </c>
      <c r="U617" s="6">
        <v>448372.5061</v>
      </c>
      <c r="V617" s="6">
        <v>25.032710999999999</v>
      </c>
      <c r="W617" s="6">
        <v>17.468177000000001</v>
      </c>
      <c r="X617" s="6">
        <v>11.230499999999999</v>
      </c>
      <c r="Y617" s="6">
        <v>0.21559600000000001</v>
      </c>
      <c r="Z617" s="6">
        <v>21.324774999999999</v>
      </c>
      <c r="AA617" s="6">
        <v>85.788932000000003</v>
      </c>
      <c r="AB617" s="6">
        <v>17.5</v>
      </c>
      <c r="AC617" s="6">
        <v>55.384144999999997</v>
      </c>
      <c r="AE617" s="5">
        <f>0.000063090994667*'raw Data'!W617</f>
        <v>1.1020846619492122E-3</v>
      </c>
      <c r="AF617" s="6">
        <f>249.088908333*('raw Data'!X617-AVERAGE('raw Data'!$D$2:$D$3001))</f>
        <v>2813.6561923049089</v>
      </c>
      <c r="AG617" s="5"/>
      <c r="AH617" s="6">
        <f>AE617/(PI()*('ugly don''t look!'!$K$7^2)/4)</f>
        <v>0.9916251353541522</v>
      </c>
      <c r="AI617" s="6">
        <f>-AF617/'ugly don''t look!'!$I$7</f>
        <v>-3077.0518288548874</v>
      </c>
      <c r="AJ617" s="6">
        <f>-'ugly don''t look!'!$K$7/4*AI617</f>
        <v>28.937672366691462</v>
      </c>
      <c r="AK617" s="5">
        <f t="shared" si="93"/>
        <v>-8.4101308626621327E-3</v>
      </c>
      <c r="AL617" s="5">
        <f t="shared" si="94"/>
        <v>3.3651442883450486</v>
      </c>
      <c r="AN617" s="6">
        <f>S617-'ugly don''t look!'!$M$5</f>
        <v>2.499105169785043E-2</v>
      </c>
      <c r="AO617" s="6">
        <f t="shared" si="98"/>
        <v>0.36725038421778927</v>
      </c>
      <c r="AP617" s="6">
        <f t="shared" si="99"/>
        <v>3.8036056124659225</v>
      </c>
      <c r="AQ617" s="6">
        <f t="shared" si="95"/>
        <v>-9.5303752690960919E-2</v>
      </c>
      <c r="AV617" s="6">
        <f t="shared" si="96"/>
        <v>-0.15823237722148997</v>
      </c>
      <c r="AW617" s="6">
        <f t="shared" si="97"/>
        <v>-8.4101308626621327E-3</v>
      </c>
    </row>
    <row r="618" spans="1:49" x14ac:dyDescent="0.25">
      <c r="A618" s="6">
        <v>450904.7401</v>
      </c>
      <c r="B618" s="6">
        <v>25.731838</v>
      </c>
      <c r="C618" s="6">
        <v>11.469509</v>
      </c>
      <c r="D618" s="6">
        <v>-9.1384000000000007E-2</v>
      </c>
      <c r="E618" s="6">
        <v>30.742636000000001</v>
      </c>
      <c r="F618" s="6">
        <v>21.590298000000001</v>
      </c>
      <c r="G618" s="6">
        <v>85.748205999999996</v>
      </c>
      <c r="H618" s="6">
        <v>11.5</v>
      </c>
      <c r="I618" s="6">
        <v>44.004092</v>
      </c>
      <c r="L618" s="5">
        <f t="shared" si="90"/>
        <v>7.2362273115210852E-4</v>
      </c>
      <c r="M618" s="6">
        <f>249.088908333*(E618-AVERAGE('raw Data'!$Y$2:$Y$2801))</f>
        <v>7587.3077879811453</v>
      </c>
      <c r="N618" s="5" t="s">
        <v>18</v>
      </c>
      <c r="O618" s="5">
        <f>L618/(PI()*('ugly don''t look!'!$J$7^2)/4)</f>
        <v>1.4424764275369262</v>
      </c>
      <c r="P618" s="6">
        <f>-M618/'ugly don''t look!'!$H$7</f>
        <v>-7112.2120247292332</v>
      </c>
      <c r="Q618" s="6">
        <f>-'ugly don''t look!'!$J$7/4*P618</f>
        <v>44.936733625245481</v>
      </c>
      <c r="R618" s="5">
        <f t="shared" si="91"/>
        <v>0.36636137787105039</v>
      </c>
      <c r="S618" s="5">
        <f t="shared" si="92"/>
        <v>3.8052555810993001</v>
      </c>
      <c r="U618" s="6">
        <v>448372.79700000002</v>
      </c>
      <c r="V618" s="6">
        <v>24.984545000000001</v>
      </c>
      <c r="W618" s="6">
        <v>17.485955000000001</v>
      </c>
      <c r="X618" s="6">
        <v>11.236432000000001</v>
      </c>
      <c r="Y618" s="6">
        <v>0.206376</v>
      </c>
      <c r="Z618" s="6">
        <v>21.386101</v>
      </c>
      <c r="AA618" s="6">
        <v>85.784617999999995</v>
      </c>
      <c r="AB618" s="6">
        <v>17.5</v>
      </c>
      <c r="AC618" s="6">
        <v>55.368374000000003</v>
      </c>
      <c r="AE618" s="5">
        <f>0.000063090994667*'raw Data'!W618</f>
        <v>1.1032062936524021E-3</v>
      </c>
      <c r="AF618" s="6">
        <f>249.088908333*('raw Data'!X618-AVERAGE('raw Data'!$D$2:$D$3001))</f>
        <v>2815.1337877091405</v>
      </c>
      <c r="AG618" s="5"/>
      <c r="AH618" s="6">
        <f>AE618/(PI()*('ugly don''t look!'!$K$7^2)/4)</f>
        <v>0.99263434837370923</v>
      </c>
      <c r="AI618" s="6">
        <f>-AF618/'ugly don''t look!'!$I$7</f>
        <v>-3078.6677468385178</v>
      </c>
      <c r="AJ618" s="6">
        <f>-'ugly don''t look!'!$K$7/4*AI618</f>
        <v>28.952869024980817</v>
      </c>
      <c r="AK618" s="5">
        <f t="shared" si="93"/>
        <v>-7.3929119809024984E-3</v>
      </c>
      <c r="AL618" s="5">
        <f t="shared" si="94"/>
        <v>3.3656693018713724</v>
      </c>
      <c r="AN618" s="6">
        <f>S618-'ugly don''t look!'!$M$5</f>
        <v>2.6641020331227949E-2</v>
      </c>
      <c r="AO618" s="6">
        <f t="shared" si="98"/>
        <v>0.36636137787105039</v>
      </c>
      <c r="AP618" s="6">
        <f t="shared" si="99"/>
        <v>3.8052555810993001</v>
      </c>
      <c r="AQ618" s="6">
        <f t="shared" si="95"/>
        <v>-9.3083276263926817E-2</v>
      </c>
      <c r="AV618" s="6">
        <f t="shared" si="96"/>
        <v>-0.15770736369516625</v>
      </c>
      <c r="AW618" s="6">
        <f t="shared" si="97"/>
        <v>-7.3929119809024984E-3</v>
      </c>
    </row>
    <row r="619" spans="1:49" x14ac:dyDescent="0.25">
      <c r="A619" s="6">
        <v>450905.00030000001</v>
      </c>
      <c r="B619" s="6">
        <v>25.799326000000001</v>
      </c>
      <c r="C619" s="6">
        <v>11.476775999999999</v>
      </c>
      <c r="D619" s="6">
        <v>-9.0871999999999994E-2</v>
      </c>
      <c r="E619" s="6">
        <v>30.749676999999998</v>
      </c>
      <c r="F619" s="6">
        <v>21.632127000000001</v>
      </c>
      <c r="G619" s="6">
        <v>85.750995000000003</v>
      </c>
      <c r="H619" s="6">
        <v>11.5</v>
      </c>
      <c r="I619" s="6">
        <v>43.999307000000002</v>
      </c>
      <c r="L619" s="5">
        <f t="shared" si="90"/>
        <v>7.2408121341035363E-4</v>
      </c>
      <c r="M619" s="6">
        <f>249.088908333*(E619-AVERAGE('raw Data'!$Y$2:$Y$2801))</f>
        <v>7589.0616229847174</v>
      </c>
      <c r="N619" s="5" t="s">
        <v>18</v>
      </c>
      <c r="O619" s="5">
        <f>L619/(PI()*('ugly don''t look!'!$J$7^2)/4)</f>
        <v>1.4433903704266271</v>
      </c>
      <c r="P619" s="6">
        <f>-M619/'ugly don''t look!'!$H$7</f>
        <v>-7113.8560395432296</v>
      </c>
      <c r="Q619" s="6">
        <f>-'ugly don''t look!'!$J$7/4*P619</f>
        <v>44.947120921844011</v>
      </c>
      <c r="R619" s="5">
        <f t="shared" si="91"/>
        <v>0.36699477018208909</v>
      </c>
      <c r="S619" s="5">
        <f t="shared" si="92"/>
        <v>3.8054867081842949</v>
      </c>
      <c r="U619" s="6">
        <v>448374.69309999997</v>
      </c>
      <c r="V619" s="6">
        <v>25.121455000000001</v>
      </c>
      <c r="W619" s="6">
        <v>17.504353999999999</v>
      </c>
      <c r="X619" s="6">
        <v>11.210001</v>
      </c>
      <c r="Y619" s="6">
        <v>0.209952</v>
      </c>
      <c r="Z619" s="6">
        <v>21.376104999999999</v>
      </c>
      <c r="AA619" s="6">
        <v>85.786319000000006</v>
      </c>
      <c r="AB619" s="6">
        <v>17.5</v>
      </c>
      <c r="AC619" s="6">
        <v>55.347535999999998</v>
      </c>
      <c r="AE619" s="5">
        <f>0.000063090994667*'raw Data'!W619</f>
        <v>1.1043671048632801E-3</v>
      </c>
      <c r="AF619" s="6">
        <f>249.088908333*('raw Data'!X619-AVERAGE('raw Data'!$D$2:$D$3001))</f>
        <v>2808.5501187729906</v>
      </c>
      <c r="AG619" s="5"/>
      <c r="AH619" s="6">
        <f>AE619/(PI()*('ugly don''t look!'!$K$7^2)/4)</f>
        <v>0.99367881402489766</v>
      </c>
      <c r="AI619" s="6">
        <f>-AF619/'ugly don''t look!'!$I$7</f>
        <v>-3071.4677589380913</v>
      </c>
      <c r="AJ619" s="6">
        <f>-'ugly don''t look!'!$K$7/4*AI619</f>
        <v>28.885157818769439</v>
      </c>
      <c r="AK619" s="5">
        <f t="shared" si="93"/>
        <v>-6.3412492650479621E-3</v>
      </c>
      <c r="AL619" s="5">
        <f t="shared" si="94"/>
        <v>3.3633278929112036</v>
      </c>
      <c r="AN619" s="6">
        <f>S619-'ugly don''t look!'!$M$5</f>
        <v>2.6872147416222791E-2</v>
      </c>
      <c r="AO619" s="6">
        <f t="shared" si="98"/>
        <v>0.36699477018208909</v>
      </c>
      <c r="AP619" s="6">
        <f t="shared" si="99"/>
        <v>3.8054867081842949</v>
      </c>
      <c r="AQ619" s="6">
        <f t="shared" si="95"/>
        <v>-9.3258620123954222E-2</v>
      </c>
      <c r="AV619" s="6">
        <f t="shared" si="96"/>
        <v>-0.16004877265533501</v>
      </c>
      <c r="AW619" s="6">
        <f t="shared" si="97"/>
        <v>-6.3412492650479621E-3</v>
      </c>
    </row>
    <row r="620" spans="1:49" x14ac:dyDescent="0.25">
      <c r="A620" s="6">
        <v>450907.05609999999</v>
      </c>
      <c r="B620" s="6">
        <v>25.759498000000001</v>
      </c>
      <c r="C620" s="6">
        <v>11.457421999999999</v>
      </c>
      <c r="D620" s="6">
        <v>-0.10458099999999999</v>
      </c>
      <c r="E620" s="6">
        <v>30.768844000000001</v>
      </c>
      <c r="F620" s="6">
        <v>21.632497000000001</v>
      </c>
      <c r="G620" s="6">
        <v>85.748968000000005</v>
      </c>
      <c r="H620" s="6">
        <v>11.5</v>
      </c>
      <c r="I620" s="6">
        <v>44.045599000000003</v>
      </c>
      <c r="L620" s="5">
        <f t="shared" si="90"/>
        <v>7.2286015029956845E-4</v>
      </c>
      <c r="M620" s="6">
        <f>249.088908333*(E620-AVERAGE('raw Data'!$Y$2:$Y$2801))</f>
        <v>7593.8359100907373</v>
      </c>
      <c r="N620" s="5" t="s">
        <v>18</v>
      </c>
      <c r="O620" s="5">
        <f>L620/(PI()*('ugly don''t look!'!$J$7^2)/4)</f>
        <v>1.4409562916200669</v>
      </c>
      <c r="P620" s="6">
        <f>-M620/'ugly don''t look!'!$H$7</f>
        <v>-7118.3313742882801</v>
      </c>
      <c r="Q620" s="6">
        <f>-'ugly don''t look!'!$J$7/4*P620</f>
        <v>44.975397205596927</v>
      </c>
      <c r="R620" s="5">
        <f t="shared" si="91"/>
        <v>0.36530698457961452</v>
      </c>
      <c r="S620" s="5">
        <f t="shared" si="92"/>
        <v>3.8061156114951391</v>
      </c>
      <c r="U620" s="6">
        <v>448374.97700000001</v>
      </c>
      <c r="V620" s="6">
        <v>24.928649</v>
      </c>
      <c r="W620" s="6">
        <v>17.502116000000001</v>
      </c>
      <c r="X620" s="6">
        <v>11.218476000000001</v>
      </c>
      <c r="Y620" s="6">
        <v>0.20419699999999999</v>
      </c>
      <c r="Z620" s="6">
        <v>21.457556</v>
      </c>
      <c r="AA620" s="6">
        <v>85.782618999999997</v>
      </c>
      <c r="AB620" s="6">
        <v>17.5</v>
      </c>
      <c r="AC620" s="6">
        <v>55.349421999999997</v>
      </c>
      <c r="AE620" s="5">
        <f>0.000063090994667*'raw Data'!W620</f>
        <v>1.1042259072172155E-3</v>
      </c>
      <c r="AF620" s="6">
        <f>249.088908333*('raw Data'!X620-AVERAGE('raw Data'!$D$2:$D$3001))</f>
        <v>2810.6611472711129</v>
      </c>
      <c r="AG620" s="5"/>
      <c r="AH620" s="6">
        <f>AE620/(PI()*('ugly don''t look!'!$K$7^2)/4)</f>
        <v>0.99355176830896974</v>
      </c>
      <c r="AI620" s="6">
        <f>-AF620/'ugly don''t look!'!$I$7</f>
        <v>-3073.7764077768074</v>
      </c>
      <c r="AJ620" s="6">
        <f>-'ugly don''t look!'!$K$7/4*AI620</f>
        <v>28.906869160475821</v>
      </c>
      <c r="AK620" s="5">
        <f t="shared" si="93"/>
        <v>-6.4691113432893306E-3</v>
      </c>
      <c r="AL620" s="5">
        <f t="shared" si="94"/>
        <v>3.3640792540889524</v>
      </c>
      <c r="AN620" s="6">
        <f>S620-'ugly don''t look!'!$M$5</f>
        <v>2.7501050727066989E-2</v>
      </c>
      <c r="AO620" s="6">
        <f t="shared" si="98"/>
        <v>0.36530698457961452</v>
      </c>
      <c r="AP620" s="6">
        <f t="shared" si="99"/>
        <v>3.8061156114951391</v>
      </c>
      <c r="AQ620" s="6">
        <f t="shared" si="95"/>
        <v>-9.154660324056324E-2</v>
      </c>
      <c r="AV620" s="6">
        <f t="shared" si="96"/>
        <v>-0.15929741147758625</v>
      </c>
      <c r="AW620" s="6">
        <f t="shared" si="97"/>
        <v>-6.4691113432893306E-3</v>
      </c>
    </row>
    <row r="621" spans="1:49" x14ac:dyDescent="0.25">
      <c r="A621" s="6">
        <v>450907.97700000001</v>
      </c>
      <c r="B621" s="6">
        <v>25.918064000000001</v>
      </c>
      <c r="C621" s="6">
        <v>11.448009000000001</v>
      </c>
      <c r="D621" s="6">
        <v>-9.8248000000000002E-2</v>
      </c>
      <c r="E621" s="6">
        <v>30.715385999999999</v>
      </c>
      <c r="F621" s="6">
        <v>21.61769</v>
      </c>
      <c r="G621" s="6">
        <v>85.756238999999994</v>
      </c>
      <c r="H621" s="6">
        <v>11.5</v>
      </c>
      <c r="I621" s="6">
        <v>44.070025000000001</v>
      </c>
      <c r="L621" s="5">
        <f t="shared" si="90"/>
        <v>7.2226627476676809E-4</v>
      </c>
      <c r="M621" s="6">
        <f>249.088908333*(E621-AVERAGE('raw Data'!$Y$2:$Y$2801))</f>
        <v>7580.5201152290711</v>
      </c>
      <c r="N621" s="5" t="s">
        <v>18</v>
      </c>
      <c r="O621" s="5">
        <f>L621/(PI()*('ugly don''t look!'!$J$7^2)/4)</f>
        <v>1.4397724544904738</v>
      </c>
      <c r="P621" s="6">
        <f>-M621/'ugly don''t look!'!$H$7</f>
        <v>-7105.8493768551471</v>
      </c>
      <c r="Q621" s="6">
        <f>-'ugly don''t look!'!$J$7/4*P621</f>
        <v>44.896532825315035</v>
      </c>
      <c r="R621" s="5">
        <f t="shared" si="91"/>
        <v>0.36448508338684599</v>
      </c>
      <c r="S621" s="5">
        <f t="shared" si="92"/>
        <v>3.8043605718404283</v>
      </c>
      <c r="U621" s="6">
        <v>448376.37400000001</v>
      </c>
      <c r="V621" s="6">
        <v>25.182708000000002</v>
      </c>
      <c r="W621" s="6">
        <v>17.515785999999999</v>
      </c>
      <c r="X621" s="6">
        <v>11.228032000000001</v>
      </c>
      <c r="Y621" s="6">
        <v>0.198162</v>
      </c>
      <c r="Z621" s="6">
        <v>21.380548000000001</v>
      </c>
      <c r="AA621" s="6">
        <v>85.784227000000001</v>
      </c>
      <c r="AB621" s="6">
        <v>17.5</v>
      </c>
      <c r="AC621" s="6">
        <v>55.335008000000002</v>
      </c>
      <c r="AE621" s="5">
        <f>0.000063090994667*'raw Data'!W621</f>
        <v>1.1050883611143133E-3</v>
      </c>
      <c r="AF621" s="6">
        <f>249.088908333*('raw Data'!X621-AVERAGE('raw Data'!$D$2:$D$3001))</f>
        <v>2813.041440879143</v>
      </c>
      <c r="AG621" s="5"/>
      <c r="AH621" s="6">
        <f>AE621/(PI()*('ugly don''t look!'!$K$7^2)/4)</f>
        <v>0.99432778034504476</v>
      </c>
      <c r="AI621" s="6">
        <f>-AF621/'ugly don''t look!'!$I$7</f>
        <v>-3076.3795285204978</v>
      </c>
      <c r="AJ621" s="6">
        <f>-'ugly don''t look!'!$K$7/4*AI621</f>
        <v>28.931349819041746</v>
      </c>
      <c r="AK621" s="5">
        <f t="shared" si="93"/>
        <v>-5.6883677856433799E-3</v>
      </c>
      <c r="AL621" s="5">
        <f t="shared" si="94"/>
        <v>3.3649257760068036</v>
      </c>
      <c r="AN621" s="6">
        <f>S621-'ugly don''t look!'!$M$5</f>
        <v>2.574601107235619E-2</v>
      </c>
      <c r="AO621" s="6">
        <f t="shared" si="98"/>
        <v>0.36448508338684599</v>
      </c>
      <c r="AP621" s="6">
        <f t="shared" si="99"/>
        <v>3.8043605718404283</v>
      </c>
      <c r="AQ621" s="6">
        <f t="shared" si="95"/>
        <v>-9.2774198926161622E-2</v>
      </c>
      <c r="AV621" s="6">
        <f t="shared" si="96"/>
        <v>-0.15845088955973496</v>
      </c>
      <c r="AW621" s="6">
        <f t="shared" si="97"/>
        <v>-5.6883677856433799E-3</v>
      </c>
    </row>
    <row r="622" spans="1:49" x14ac:dyDescent="0.25">
      <c r="A622" s="6">
        <v>450908.462</v>
      </c>
      <c r="B622" s="6">
        <v>25.862015</v>
      </c>
      <c r="C622" s="6">
        <v>11.454345999999999</v>
      </c>
      <c r="D622" s="6">
        <v>-0.104292</v>
      </c>
      <c r="E622" s="6">
        <v>30.762902</v>
      </c>
      <c r="F622" s="6">
        <v>21.649153999999999</v>
      </c>
      <c r="G622" s="6">
        <v>85.756714000000002</v>
      </c>
      <c r="H622" s="6">
        <v>11.5</v>
      </c>
      <c r="I622" s="6">
        <v>44.071109999999997</v>
      </c>
      <c r="L622" s="5">
        <f t="shared" si="90"/>
        <v>7.2266608239997276E-4</v>
      </c>
      <c r="M622" s="6">
        <f>249.088908333*(E622-AVERAGE('raw Data'!$Y$2:$Y$2801))</f>
        <v>7592.3558237974221</v>
      </c>
      <c r="N622" s="5" t="s">
        <v>18</v>
      </c>
      <c r="O622" s="5">
        <f>L622/(PI()*('ugly don''t look!'!$J$7^2)/4)</f>
        <v>1.4405694348251419</v>
      </c>
      <c r="P622" s="6">
        <f>-M622/'ugly don''t look!'!$H$7</f>
        <v>-7116.9439668142313</v>
      </c>
      <c r="Q622" s="6">
        <f>-'ugly don''t look!'!$J$7/4*P622</f>
        <v>44.966631218324018</v>
      </c>
      <c r="R622" s="5">
        <f t="shared" si="91"/>
        <v>0.36503847627257502</v>
      </c>
      <c r="S622" s="5">
        <f t="shared" si="92"/>
        <v>3.8059206862203978</v>
      </c>
      <c r="U622" s="6">
        <v>448378.7291</v>
      </c>
      <c r="V622" s="6">
        <v>25.016842</v>
      </c>
      <c r="W622" s="6">
        <v>17.561124</v>
      </c>
      <c r="X622" s="6">
        <v>11.207886999999999</v>
      </c>
      <c r="Y622" s="6">
        <v>0.212113</v>
      </c>
      <c r="Z622" s="6">
        <v>21.388594000000001</v>
      </c>
      <c r="AA622" s="6">
        <v>85.781279999999995</v>
      </c>
      <c r="AB622" s="6">
        <v>17.5</v>
      </c>
      <c r="AC622" s="6">
        <v>55.26464</v>
      </c>
      <c r="AE622" s="5">
        <f>0.000063090994667*'raw Data'!W622</f>
        <v>1.1079487806305258E-3</v>
      </c>
      <c r="AF622" s="6">
        <f>249.088908333*('raw Data'!X622-AVERAGE('raw Data'!$D$2:$D$3001))</f>
        <v>2808.0235448207745</v>
      </c>
      <c r="AG622" s="5"/>
      <c r="AH622" s="6">
        <f>AE622/(PI()*('ugly don''t look!'!$K$7^2)/4)</f>
        <v>0.99690150629175855</v>
      </c>
      <c r="AI622" s="6">
        <f>-AF622/'ugly don''t look!'!$I$7</f>
        <v>-3070.8918906613894</v>
      </c>
      <c r="AJ622" s="6">
        <f>-'ugly don''t look!'!$K$7/4*AI622</f>
        <v>28.879742151941439</v>
      </c>
      <c r="AK622" s="5">
        <f t="shared" si="93"/>
        <v>-3.1033039788368045E-3</v>
      </c>
      <c r="AL622" s="5">
        <f t="shared" si="94"/>
        <v>3.3631403857278932</v>
      </c>
      <c r="AN622" s="6">
        <f>S622-'ugly don''t look!'!$M$5</f>
        <v>2.7306125452325691E-2</v>
      </c>
      <c r="AO622" s="6">
        <f t="shared" si="98"/>
        <v>0.36503847627257502</v>
      </c>
      <c r="AP622" s="6">
        <f t="shared" si="99"/>
        <v>3.8059206862203978</v>
      </c>
      <c r="AQ622" s="6">
        <f t="shared" si="95"/>
        <v>-9.1569216942513743E-2</v>
      </c>
      <c r="AV622" s="6">
        <f t="shared" si="96"/>
        <v>-0.16023627983864541</v>
      </c>
      <c r="AW622" s="6">
        <f t="shared" si="97"/>
        <v>-3.1033039788368045E-3</v>
      </c>
    </row>
    <row r="623" spans="1:49" x14ac:dyDescent="0.25">
      <c r="A623" s="6">
        <v>450910.01500000001</v>
      </c>
      <c r="B623" s="6">
        <v>25.783100000000001</v>
      </c>
      <c r="C623" s="6">
        <v>11.456802</v>
      </c>
      <c r="D623" s="6">
        <v>-8.4463999999999997E-2</v>
      </c>
      <c r="E623" s="6">
        <v>30.719241</v>
      </c>
      <c r="F623" s="6">
        <v>21.591778000000001</v>
      </c>
      <c r="G623" s="6">
        <v>85.754481999999996</v>
      </c>
      <c r="H623" s="6">
        <v>11.5</v>
      </c>
      <c r="I623" s="6">
        <v>44.090040000000002</v>
      </c>
      <c r="L623" s="5">
        <f t="shared" si="90"/>
        <v>7.2282103388287492E-4</v>
      </c>
      <c r="M623" s="6">
        <f>249.088908333*(E623-AVERAGE('raw Data'!$Y$2:$Y$2801))</f>
        <v>7581.4803529706951</v>
      </c>
      <c r="N623" s="5" t="s">
        <v>18</v>
      </c>
      <c r="O623" s="5">
        <f>L623/(PI()*('ugly don''t look!'!$J$7^2)/4)</f>
        <v>1.4408783165833785</v>
      </c>
      <c r="P623" s="6">
        <f>-M623/'ugly don''t look!'!$H$7</f>
        <v>-7106.7494872241241</v>
      </c>
      <c r="Q623" s="6">
        <f>-'ugly don''t look!'!$J$7/4*P623</f>
        <v>44.902219947653826</v>
      </c>
      <c r="R623" s="5">
        <f t="shared" si="91"/>
        <v>0.36525286972063858</v>
      </c>
      <c r="S623" s="5">
        <f t="shared" si="92"/>
        <v>3.804487235567279</v>
      </c>
      <c r="U623" s="6">
        <v>448379.22409999999</v>
      </c>
      <c r="V623" s="6">
        <v>25.108550000000001</v>
      </c>
      <c r="W623" s="6">
        <v>17.571508999999999</v>
      </c>
      <c r="X623" s="6">
        <v>11.208371</v>
      </c>
      <c r="Y623" s="6">
        <v>0.20505300000000001</v>
      </c>
      <c r="Z623" s="6">
        <v>21.444599</v>
      </c>
      <c r="AA623" s="6">
        <v>85.789230000000003</v>
      </c>
      <c r="AB623" s="6">
        <v>17.5</v>
      </c>
      <c r="AC623" s="6">
        <v>55.240855000000003</v>
      </c>
      <c r="AE623" s="5">
        <f>0.000063090994667*'raw Data'!W623</f>
        <v>1.1086039806101425E-3</v>
      </c>
      <c r="AF623" s="6">
        <f>249.088908333*('raw Data'!X623-AVERAGE('raw Data'!$D$2:$D$3001))</f>
        <v>2808.1441038524081</v>
      </c>
      <c r="AG623" s="5"/>
      <c r="AH623" s="6">
        <f>AE623/(PI()*('ugly don''t look!'!$K$7^2)/4)</f>
        <v>0.99749103701557995</v>
      </c>
      <c r="AI623" s="6">
        <f>-AF623/'ugly don''t look!'!$I$7</f>
        <v>-3071.0237356216185</v>
      </c>
      <c r="AJ623" s="6">
        <f>-'ugly don''t look!'!$K$7/4*AI623</f>
        <v>28.880982068093168</v>
      </c>
      <c r="AK623" s="5">
        <f t="shared" si="93"/>
        <v>-2.5121157065280597E-3</v>
      </c>
      <c r="AL623" s="5">
        <f t="shared" si="94"/>
        <v>3.363183318574344</v>
      </c>
      <c r="AN623" s="6">
        <f>S623-'ugly don''t look!'!$M$5</f>
        <v>2.5872674799206852E-2</v>
      </c>
      <c r="AO623" s="6">
        <f t="shared" si="98"/>
        <v>0.36525286972063858</v>
      </c>
      <c r="AP623" s="6">
        <f t="shared" si="99"/>
        <v>3.804487235567279</v>
      </c>
      <c r="AQ623" s="6">
        <f t="shared" si="95"/>
        <v>-9.314025168991702E-2</v>
      </c>
      <c r="AV623" s="6">
        <f t="shared" si="96"/>
        <v>-0.16019334699219456</v>
      </c>
      <c r="AW623" s="6">
        <f t="shared" si="97"/>
        <v>-2.5121157065280597E-3</v>
      </c>
    </row>
    <row r="624" spans="1:49" x14ac:dyDescent="0.25">
      <c r="A624" s="6">
        <v>450911.34299999999</v>
      </c>
      <c r="B624" s="6">
        <v>25.728331000000001</v>
      </c>
      <c r="C624" s="6">
        <v>11.504436</v>
      </c>
      <c r="D624" s="6">
        <v>-7.9062999999999994E-2</v>
      </c>
      <c r="E624" s="6">
        <v>30.748335999999998</v>
      </c>
      <c r="F624" s="6">
        <v>21.64781</v>
      </c>
      <c r="G624" s="6">
        <v>85.755319</v>
      </c>
      <c r="H624" s="6">
        <v>11.5</v>
      </c>
      <c r="I624" s="6">
        <v>44.056739999999998</v>
      </c>
      <c r="L624" s="5">
        <f t="shared" si="90"/>
        <v>7.2582631032284289E-4</v>
      </c>
      <c r="M624" s="6">
        <f>249.088908333*(E624-AVERAGE('raw Data'!$Y$2:$Y$2801))</f>
        <v>7588.7275947586431</v>
      </c>
      <c r="N624" s="5" t="s">
        <v>18</v>
      </c>
      <c r="O624" s="5">
        <f>L624/(PI()*('ugly don''t look!'!$J$7^2)/4)</f>
        <v>1.4468690631924352</v>
      </c>
      <c r="P624" s="6">
        <f>-M624/'ugly don''t look!'!$H$7</f>
        <v>-7113.5429272203255</v>
      </c>
      <c r="Q624" s="6">
        <f>-'ugly don''t look!'!$J$7/4*P624</f>
        <v>44.945142599909822</v>
      </c>
      <c r="R624" s="5">
        <f t="shared" si="91"/>
        <v>0.36940195509091039</v>
      </c>
      <c r="S624" s="5">
        <f t="shared" si="92"/>
        <v>3.805442692785038</v>
      </c>
      <c r="U624" s="6">
        <v>448381.14299999998</v>
      </c>
      <c r="V624" s="6">
        <v>25.089172000000001</v>
      </c>
      <c r="W624" s="6">
        <v>17.573529000000001</v>
      </c>
      <c r="X624" s="6">
        <v>11.262881999999999</v>
      </c>
      <c r="Y624" s="6">
        <v>0.239121</v>
      </c>
      <c r="Z624" s="6">
        <v>21.363047000000002</v>
      </c>
      <c r="AA624" s="6">
        <v>85.787277000000003</v>
      </c>
      <c r="AB624" s="6">
        <v>17.5</v>
      </c>
      <c r="AC624" s="6">
        <v>55.193727000000003</v>
      </c>
      <c r="AE624" s="5">
        <f>0.000063090994667*'raw Data'!W624</f>
        <v>1.10873142441937E-3</v>
      </c>
      <c r="AF624" s="6">
        <f>249.088908333*('raw Data'!X624-AVERAGE('raw Data'!$D$2:$D$3001))</f>
        <v>2821.7221893345477</v>
      </c>
      <c r="AG624" s="5"/>
      <c r="AH624" s="6">
        <f>AE624/(PI()*('ugly don''t look!'!$K$7^2)/4)</f>
        <v>0.9976057074115473</v>
      </c>
      <c r="AI624" s="6">
        <f>-AF624/'ugly don''t look!'!$I$7</f>
        <v>-3085.8729104708527</v>
      </c>
      <c r="AJ624" s="6">
        <f>-'ugly don''t look!'!$K$7/4*AI624</f>
        <v>29.020628905586566</v>
      </c>
      <c r="AK624" s="5">
        <f t="shared" si="93"/>
        <v>-2.3971634903872316E-3</v>
      </c>
      <c r="AL624" s="5">
        <f t="shared" si="94"/>
        <v>3.3680069186749257</v>
      </c>
      <c r="AN624" s="6">
        <f>S624-'ugly don''t look!'!$M$5</f>
        <v>2.6828132016965878E-2</v>
      </c>
      <c r="AO624" s="6">
        <f t="shared" si="98"/>
        <v>0.36940195509091039</v>
      </c>
      <c r="AP624" s="6">
        <f t="shared" si="99"/>
        <v>3.805442692785038</v>
      </c>
      <c r="AQ624" s="6">
        <f t="shared" si="95"/>
        <v>-9.4847413866237351E-2</v>
      </c>
      <c r="AV624" s="6">
        <f t="shared" si="96"/>
        <v>-0.15536974689161287</v>
      </c>
      <c r="AW624" s="6">
        <f t="shared" si="97"/>
        <v>-2.3971634903872316E-3</v>
      </c>
    </row>
    <row r="625" spans="1:49" x14ac:dyDescent="0.25">
      <c r="A625" s="6">
        <v>450911.97700000001</v>
      </c>
      <c r="B625" s="6">
        <v>25.747508</v>
      </c>
      <c r="C625" s="6">
        <v>11.508191</v>
      </c>
      <c r="D625" s="6">
        <v>-7.6474E-2</v>
      </c>
      <c r="E625" s="6">
        <v>30.767427999999999</v>
      </c>
      <c r="F625" s="6">
        <v>21.597097000000002</v>
      </c>
      <c r="G625" s="6">
        <v>85.753337999999999</v>
      </c>
      <c r="H625" s="6">
        <v>11.5</v>
      </c>
      <c r="I625" s="6">
        <v>44.051912000000002</v>
      </c>
      <c r="L625" s="5">
        <f t="shared" si="90"/>
        <v>7.2606321700781741E-4</v>
      </c>
      <c r="M625" s="6">
        <f>249.088908333*(E625-AVERAGE('raw Data'!$Y$2:$Y$2801))</f>
        <v>7593.4832001965369</v>
      </c>
      <c r="N625" s="5" t="s">
        <v>18</v>
      </c>
      <c r="O625" s="5">
        <f>L625/(PI()*('ugly don''t look!'!$J$7^2)/4)</f>
        <v>1.4473413152291528</v>
      </c>
      <c r="P625" s="6">
        <f>-M625/'ugly don''t look!'!$H$7</f>
        <v>-7118.0007500904921</v>
      </c>
      <c r="Q625" s="6">
        <f>-'ugly don''t look!'!$J$7/4*P625</f>
        <v>44.973308239259254</v>
      </c>
      <c r="R625" s="5">
        <f t="shared" si="91"/>
        <v>0.36972829767086224</v>
      </c>
      <c r="S625" s="5">
        <f t="shared" si="92"/>
        <v>3.8060691635484405</v>
      </c>
      <c r="U625" s="6">
        <v>448381.78899999999</v>
      </c>
      <c r="V625" s="6">
        <v>25.158534</v>
      </c>
      <c r="W625" s="6">
        <v>17.567226000000002</v>
      </c>
      <c r="X625" s="6">
        <v>11.284777</v>
      </c>
      <c r="Y625" s="6">
        <v>0.25826900000000003</v>
      </c>
      <c r="Z625" s="6">
        <v>21.346990999999999</v>
      </c>
      <c r="AA625" s="6">
        <v>85.786050000000003</v>
      </c>
      <c r="AB625" s="6">
        <v>17.5</v>
      </c>
      <c r="AC625" s="6">
        <v>55.183779000000001</v>
      </c>
      <c r="AE625" s="5">
        <f>0.000063090994667*'raw Data'!W625</f>
        <v>1.108333761879984E-3</v>
      </c>
      <c r="AF625" s="6">
        <f>249.088908333*('raw Data'!X625-AVERAGE('raw Data'!$D$2:$D$3001))</f>
        <v>2827.1759909824987</v>
      </c>
      <c r="AG625" s="5"/>
      <c r="AH625" s="6">
        <f>AE625/(PI()*('ugly don''t look!'!$K$7^2)/4)</f>
        <v>0.99724790171561606</v>
      </c>
      <c r="AI625" s="6">
        <f>-AF625/'ugly don''t look!'!$I$7</f>
        <v>-3091.8372604795481</v>
      </c>
      <c r="AJ625" s="6">
        <f>-'ugly don''t look!'!$K$7/4*AI625</f>
        <v>29.076719740590839</v>
      </c>
      <c r="AK625" s="5">
        <f t="shared" si="93"/>
        <v>-2.7558922694126365E-3</v>
      </c>
      <c r="AL625" s="5">
        <f t="shared" si="94"/>
        <v>3.3699378450851363</v>
      </c>
      <c r="AN625" s="6">
        <f>S625-'ugly don''t look!'!$M$5</f>
        <v>2.7454602780368376E-2</v>
      </c>
      <c r="AO625" s="6">
        <f t="shared" si="98"/>
        <v>0.36972829767086224</v>
      </c>
      <c r="AP625" s="6">
        <f t="shared" si="99"/>
        <v>3.8060691635484405</v>
      </c>
      <c r="AQ625" s="6">
        <f t="shared" si="95"/>
        <v>-9.4430369037697387E-2</v>
      </c>
      <c r="AV625" s="6">
        <f t="shared" si="96"/>
        <v>-0.15343882048140234</v>
      </c>
      <c r="AW625" s="6">
        <f t="shared" si="97"/>
        <v>-2.7558922694126365E-3</v>
      </c>
    </row>
    <row r="626" spans="1:49" x14ac:dyDescent="0.25">
      <c r="A626" s="6">
        <v>450913.32089999999</v>
      </c>
      <c r="B626" s="6">
        <v>25.810939000000001</v>
      </c>
      <c r="C626" s="6">
        <v>11.517772000000001</v>
      </c>
      <c r="D626" s="6">
        <v>-7.2403999999999996E-2</v>
      </c>
      <c r="E626" s="6">
        <v>30.761281</v>
      </c>
      <c r="F626" s="6">
        <v>21.553415000000001</v>
      </c>
      <c r="G626" s="6">
        <v>85.755858000000003</v>
      </c>
      <c r="H626" s="6">
        <v>11.5</v>
      </c>
      <c r="I626" s="6">
        <v>44.036662</v>
      </c>
      <c r="L626" s="5">
        <f t="shared" si="90"/>
        <v>7.2666769182772202E-4</v>
      </c>
      <c r="M626" s="6">
        <f>249.088908333*(E626-AVERAGE('raw Data'!$Y$2:$Y$2801))</f>
        <v>7591.9520506770141</v>
      </c>
      <c r="N626" s="5" t="s">
        <v>18</v>
      </c>
      <c r="O626" s="5">
        <f>L626/(PI()*('ugly don''t look!'!$J$7^2)/4)</f>
        <v>1.4485462810783651</v>
      </c>
      <c r="P626" s="6">
        <f>-M626/'ugly don''t look!'!$H$7</f>
        <v>-7116.5654768250979</v>
      </c>
      <c r="Q626" s="6">
        <f>-'ugly don''t look!'!$J$7/4*P626</f>
        <v>44.964239823950173</v>
      </c>
      <c r="R626" s="5">
        <f t="shared" si="91"/>
        <v>0.3705604887547217</v>
      </c>
      <c r="S626" s="5">
        <f t="shared" si="92"/>
        <v>3.805867503273392</v>
      </c>
      <c r="U626" s="6">
        <v>448383.53600000002</v>
      </c>
      <c r="V626" s="6">
        <v>25.157247000000002</v>
      </c>
      <c r="W626" s="6">
        <v>17.574309</v>
      </c>
      <c r="X626" s="6">
        <v>11.330681999999999</v>
      </c>
      <c r="Y626" s="6">
        <v>0.25856699999999999</v>
      </c>
      <c r="Z626" s="6">
        <v>21.378968</v>
      </c>
      <c r="AA626" s="6">
        <v>85.784803999999994</v>
      </c>
      <c r="AB626" s="6">
        <v>17.5</v>
      </c>
      <c r="AC626" s="6">
        <v>55.136313999999999</v>
      </c>
      <c r="AE626" s="5">
        <f>0.000063090994667*'raw Data'!W626</f>
        <v>1.1087806353952102E-3</v>
      </c>
      <c r="AF626" s="6">
        <f>249.088908333*('raw Data'!X626-AVERAGE('raw Data'!$D$2:$D$3001))</f>
        <v>2838.6104173195254</v>
      </c>
      <c r="AG626" s="5"/>
      <c r="AH626" s="6">
        <f>AE626/(PI()*('ugly don''t look!'!$K$7^2)/4)</f>
        <v>0.99764998607929689</v>
      </c>
      <c r="AI626" s="6">
        <f>-AF626/'ugly don''t look!'!$I$7</f>
        <v>-3104.3421011805835</v>
      </c>
      <c r="AJ626" s="6">
        <f>-'ugly don''t look!'!$K$7/4*AI626</f>
        <v>29.194319639237623</v>
      </c>
      <c r="AK626" s="5">
        <f t="shared" si="93"/>
        <v>-2.3527795370911139E-3</v>
      </c>
      <c r="AL626" s="5">
        <f t="shared" si="94"/>
        <v>3.3739741574474356</v>
      </c>
      <c r="AN626" s="6">
        <f>S626-'ugly don''t look!'!$M$5</f>
        <v>2.7252942505319844E-2</v>
      </c>
      <c r="AO626" s="6">
        <f t="shared" si="98"/>
        <v>0.3705604887547217</v>
      </c>
      <c r="AP626" s="6">
        <f t="shared" si="99"/>
        <v>3.805867503273392</v>
      </c>
      <c r="AQ626" s="6">
        <f t="shared" si="95"/>
        <v>-9.5166076680230915E-2</v>
      </c>
      <c r="AV626" s="6">
        <f t="shared" si="96"/>
        <v>-0.14940250811910305</v>
      </c>
      <c r="AW626" s="6">
        <f t="shared" si="97"/>
        <v>-2.3527795370911139E-3</v>
      </c>
    </row>
    <row r="627" spans="1:49" x14ac:dyDescent="0.25">
      <c r="A627" s="6">
        <v>450914.66399999999</v>
      </c>
      <c r="B627" s="6">
        <v>25.758941</v>
      </c>
      <c r="C627" s="6">
        <v>11.466039</v>
      </c>
      <c r="D627" s="6">
        <v>-6.0017000000000001E-2</v>
      </c>
      <c r="E627" s="6">
        <v>30.765471999999999</v>
      </c>
      <c r="F627" s="6">
        <v>21.662849999999999</v>
      </c>
      <c r="G627" s="6">
        <v>85.752510999999998</v>
      </c>
      <c r="H627" s="6">
        <v>11.5</v>
      </c>
      <c r="I627" s="6">
        <v>44.093012000000002</v>
      </c>
      <c r="L627" s="5">
        <f t="shared" si="90"/>
        <v>7.2340380540061411E-4</v>
      </c>
      <c r="M627" s="6">
        <f>249.088908333*(E627-AVERAGE('raw Data'!$Y$2:$Y$2801))</f>
        <v>7592.9959822918372</v>
      </c>
      <c r="N627" s="5" t="s">
        <v>18</v>
      </c>
      <c r="O627" s="5">
        <f>L627/(PI()*('ugly don''t look!'!$J$7^2)/4)</f>
        <v>1.4420400188638476</v>
      </c>
      <c r="P627" s="6">
        <f>-M627/'ugly don''t look!'!$H$7</f>
        <v>-7117.5440403935481</v>
      </c>
      <c r="Q627" s="6">
        <f>-'ugly don''t look!'!$J$7/4*P627</f>
        <v>44.970422633216536</v>
      </c>
      <c r="R627" s="5">
        <f t="shared" si="91"/>
        <v>0.3660587908104338</v>
      </c>
      <c r="S627" s="5">
        <f t="shared" si="92"/>
        <v>3.8060049988531204</v>
      </c>
      <c r="U627" s="6">
        <v>448385.31900000002</v>
      </c>
      <c r="V627" s="6">
        <v>25.081790999999999</v>
      </c>
      <c r="W627" s="6">
        <v>17.545449999999999</v>
      </c>
      <c r="X627" s="6">
        <v>11.350137</v>
      </c>
      <c r="Y627" s="6">
        <v>0.26944499999999999</v>
      </c>
      <c r="Z627" s="6">
        <v>21.407475999999999</v>
      </c>
      <c r="AA627" s="6">
        <v>85.786664000000002</v>
      </c>
      <c r="AB627" s="6">
        <v>17.5</v>
      </c>
      <c r="AC627" s="6">
        <v>55.135289999999998</v>
      </c>
      <c r="AE627" s="5">
        <f>0.000063090994667*'raw Data'!W627</f>
        <v>1.1069598923801151E-3</v>
      </c>
      <c r="AF627" s="6">
        <f>249.088908333*('raw Data'!X627-AVERAGE('raw Data'!$D$2:$D$3001))</f>
        <v>2843.456442031144</v>
      </c>
      <c r="AG627" s="5"/>
      <c r="AH627" s="6">
        <f>AE627/(PI()*('ugly don''t look!'!$K$7^2)/4)</f>
        <v>0.9960117321400801</v>
      </c>
      <c r="AI627" s="6">
        <f>-AF627/'ugly don''t look!'!$I$7</f>
        <v>-3109.6417782492827</v>
      </c>
      <c r="AJ627" s="6">
        <f>-'ugly don''t look!'!$K$7/4*AI627</f>
        <v>29.244159657278644</v>
      </c>
      <c r="AK627" s="5">
        <f t="shared" si="93"/>
        <v>-3.9962422098051911E-3</v>
      </c>
      <c r="AL627" s="5">
        <f t="shared" si="94"/>
        <v>3.3756798839045623</v>
      </c>
      <c r="AN627" s="6">
        <f>S627-'ugly don''t look!'!$M$5</f>
        <v>2.7390438085048263E-2</v>
      </c>
      <c r="AO627" s="6">
        <f t="shared" si="98"/>
        <v>0.3660587908104338</v>
      </c>
      <c r="AP627" s="6">
        <f t="shared" si="99"/>
        <v>3.8060049988531204</v>
      </c>
      <c r="AQ627" s="6">
        <f t="shared" si="95"/>
        <v>-9.2139677358335587E-2</v>
      </c>
      <c r="AV627" s="6">
        <f t="shared" si="96"/>
        <v>-0.14769678166197631</v>
      </c>
      <c r="AW627" s="6">
        <f t="shared" si="97"/>
        <v>-3.9962422098051911E-3</v>
      </c>
    </row>
    <row r="628" spans="1:49" x14ac:dyDescent="0.25">
      <c r="A628" s="6">
        <v>450915.79800000001</v>
      </c>
      <c r="B628" s="6">
        <v>25.763735</v>
      </c>
      <c r="C628" s="6">
        <v>11.481210000000001</v>
      </c>
      <c r="D628" s="6">
        <v>-5.6869000000000003E-2</v>
      </c>
      <c r="E628" s="6">
        <v>30.814516000000001</v>
      </c>
      <c r="F628" s="6">
        <v>21.614495000000002</v>
      </c>
      <c r="G628" s="6">
        <v>85.754453999999996</v>
      </c>
      <c r="H628" s="6">
        <v>11.5</v>
      </c>
      <c r="I628" s="6">
        <v>44.087688</v>
      </c>
      <c r="L628" s="5">
        <f t="shared" si="90"/>
        <v>7.2436095888070721E-4</v>
      </c>
      <c r="M628" s="6">
        <f>249.088908333*(E628-AVERAGE('raw Data'!$Y$2:$Y$2801))</f>
        <v>7605.212298712122</v>
      </c>
      <c r="N628" s="5" t="s">
        <v>18</v>
      </c>
      <c r="O628" s="5">
        <f>L628/(PI()*('ugly don''t look!'!$J$7^2)/4)</f>
        <v>1.4439480177051376</v>
      </c>
      <c r="P628" s="6">
        <f>-M628/'ugly don''t look!'!$H$7</f>
        <v>-7128.9954056169126</v>
      </c>
      <c r="Q628" s="6">
        <f>-'ugly don''t look!'!$J$7/4*P628</f>
        <v>45.04277522153906</v>
      </c>
      <c r="R628" s="5">
        <f t="shared" si="91"/>
        <v>0.36738104100350466</v>
      </c>
      <c r="S628" s="5">
        <f t="shared" si="92"/>
        <v>3.8076125987524474</v>
      </c>
      <c r="U628" s="6">
        <v>448385.59299999999</v>
      </c>
      <c r="V628" s="6">
        <v>25.168876000000001</v>
      </c>
      <c r="W628" s="6">
        <v>17.561627000000001</v>
      </c>
      <c r="X628" s="6">
        <v>11.363519999999999</v>
      </c>
      <c r="Y628" s="6">
        <v>0.262069</v>
      </c>
      <c r="Z628" s="6">
        <v>21.413906000000001</v>
      </c>
      <c r="AA628" s="6">
        <v>85.782628000000003</v>
      </c>
      <c r="AB628" s="6">
        <v>17.5</v>
      </c>
      <c r="AC628" s="6">
        <v>55.114314</v>
      </c>
      <c r="AE628" s="5">
        <f>0.000063090994667*'raw Data'!W628</f>
        <v>1.1079805154008435E-3</v>
      </c>
      <c r="AF628" s="6">
        <f>249.088908333*('raw Data'!X628-AVERAGE('raw Data'!$D$2:$D$3001))</f>
        <v>2846.7899988913641</v>
      </c>
      <c r="AG628" s="5"/>
      <c r="AH628" s="6">
        <f>AE628/(PI()*('ugly don''t look!'!$K$7^2)/4)</f>
        <v>0.99693006035570497</v>
      </c>
      <c r="AI628" s="6">
        <f>-AF628/'ugly don''t look!'!$I$7</f>
        <v>-3113.2874003623842</v>
      </c>
      <c r="AJ628" s="6">
        <f>-'ugly don''t look!'!$K$7/4*AI628</f>
        <v>29.278444363597991</v>
      </c>
      <c r="AK628" s="5">
        <f t="shared" si="93"/>
        <v>-3.0746615755104468E-3</v>
      </c>
      <c r="AL628" s="5">
        <f t="shared" si="94"/>
        <v>3.3768515580231417</v>
      </c>
      <c r="AN628" s="6">
        <f>S628-'ugly don''t look!'!$M$5</f>
        <v>2.899803798437528E-2</v>
      </c>
      <c r="AO628" s="6">
        <f t="shared" si="98"/>
        <v>0.36738104100350466</v>
      </c>
      <c r="AP628" s="6">
        <f t="shared" si="99"/>
        <v>3.8076125987524474</v>
      </c>
      <c r="AQ628" s="6">
        <f t="shared" si="95"/>
        <v>-9.1380613628719881E-2</v>
      </c>
      <c r="AV628" s="6">
        <f t="shared" si="96"/>
        <v>-0.14652510754339687</v>
      </c>
      <c r="AW628" s="6">
        <f t="shared" si="97"/>
        <v>-3.0746615755104468E-3</v>
      </c>
    </row>
    <row r="629" spans="1:49" x14ac:dyDescent="0.25">
      <c r="A629" s="6">
        <v>450916.44709999999</v>
      </c>
      <c r="B629" s="6">
        <v>25.779592999999998</v>
      </c>
      <c r="C629" s="6">
        <v>11.477513999999999</v>
      </c>
      <c r="D629" s="6">
        <v>-5.3647E-2</v>
      </c>
      <c r="E629" s="6">
        <v>30.796374</v>
      </c>
      <c r="F629" s="6">
        <v>21.558228</v>
      </c>
      <c r="G629" s="6">
        <v>85.747591999999997</v>
      </c>
      <c r="H629" s="6">
        <v>11.5</v>
      </c>
      <c r="I629" s="6">
        <v>44.096271999999999</v>
      </c>
      <c r="L629" s="5">
        <f t="shared" si="90"/>
        <v>7.241277745644179E-4</v>
      </c>
      <c r="M629" s="6">
        <f>249.088908333*(E629-AVERAGE('raw Data'!$Y$2:$Y$2801))</f>
        <v>7600.6933277371445</v>
      </c>
      <c r="N629" s="5" t="s">
        <v>18</v>
      </c>
      <c r="O629" s="5">
        <f>L629/(PI()*('ugly don''t look!'!$J$7^2)/4)</f>
        <v>1.443483185873524</v>
      </c>
      <c r="P629" s="6">
        <f>-M629/'ugly don''t look!'!$H$7</f>
        <v>-7124.7593998285947</v>
      </c>
      <c r="Q629" s="6">
        <f>-'ugly don''t look!'!$J$7/4*P629</f>
        <v>45.016011077967022</v>
      </c>
      <c r="R629" s="5">
        <f t="shared" si="91"/>
        <v>0.36705907188780551</v>
      </c>
      <c r="S629" s="5">
        <f t="shared" si="92"/>
        <v>3.8070182282204938</v>
      </c>
      <c r="U629" s="6">
        <v>448388.01</v>
      </c>
      <c r="V629" s="6">
        <v>25.113336</v>
      </c>
      <c r="W629" s="6">
        <v>17.588642</v>
      </c>
      <c r="X629" s="6">
        <v>11.365802</v>
      </c>
      <c r="Y629" s="6">
        <v>0.30314000000000002</v>
      </c>
      <c r="Z629" s="6">
        <v>21.339116000000001</v>
      </c>
      <c r="AA629" s="6">
        <v>85.785788999999994</v>
      </c>
      <c r="AB629" s="6">
        <v>17.5</v>
      </c>
      <c r="AC629" s="6">
        <v>55.021528000000004</v>
      </c>
      <c r="AE629" s="5">
        <f>0.000063090994667*'raw Data'!W629</f>
        <v>1.1096849186217723E-3</v>
      </c>
      <c r="AF629" s="6">
        <f>249.088908333*('raw Data'!X629-AVERAGE('raw Data'!$D$2:$D$3001))</f>
        <v>2847.3584197801802</v>
      </c>
      <c r="AG629" s="5"/>
      <c r="AH629" s="6">
        <f>AE629/(PI()*('ugly don''t look!'!$K$7^2)/4)</f>
        <v>0.99846363498295942</v>
      </c>
      <c r="AI629" s="6">
        <f>-AF629/'ugly don''t look!'!$I$7</f>
        <v>-3113.9090330054464</v>
      </c>
      <c r="AJ629" s="6">
        <f>-'ugly don''t look!'!$K$7/4*AI629</f>
        <v>29.28429041454477</v>
      </c>
      <c r="AK629" s="5">
        <f t="shared" si="93"/>
        <v>-1.537546435988915E-3</v>
      </c>
      <c r="AL629" s="5">
        <f t="shared" si="94"/>
        <v>3.3770512089099505</v>
      </c>
      <c r="AN629" s="6">
        <f>S629-'ugly don''t look!'!$M$5</f>
        <v>2.8403667452421733E-2</v>
      </c>
      <c r="AO629" s="6">
        <f t="shared" si="98"/>
        <v>0.36705907188780551</v>
      </c>
      <c r="AP629" s="6">
        <f t="shared" si="99"/>
        <v>3.8070182282204938</v>
      </c>
      <c r="AQ629" s="6">
        <f t="shared" si="95"/>
        <v>-9.1768364837316624E-2</v>
      </c>
      <c r="AV629" s="6">
        <f t="shared" si="96"/>
        <v>-0.14632545665658814</v>
      </c>
      <c r="AW629" s="6">
        <f t="shared" si="97"/>
        <v>-1.537546435988915E-3</v>
      </c>
    </row>
    <row r="630" spans="1:49" x14ac:dyDescent="0.25">
      <c r="A630" s="6">
        <v>450917.34700000001</v>
      </c>
      <c r="B630" s="6">
        <v>25.784386999999999</v>
      </c>
      <c r="C630" s="6">
        <v>11.461805999999999</v>
      </c>
      <c r="D630" s="6">
        <v>-5.2026000000000003E-2</v>
      </c>
      <c r="E630" s="6">
        <v>30.800433999999999</v>
      </c>
      <c r="F630" s="6">
        <v>21.64781</v>
      </c>
      <c r="G630" s="6">
        <v>85.746300000000005</v>
      </c>
      <c r="H630" s="6">
        <v>11.5</v>
      </c>
      <c r="I630" s="6">
        <v>44.122000999999997</v>
      </c>
      <c r="L630" s="5">
        <f t="shared" si="90"/>
        <v>7.2313674122018862E-4</v>
      </c>
      <c r="M630" s="6">
        <f>249.088908333*(E630-AVERAGE('raw Data'!$Y$2:$Y$2801))</f>
        <v>7601.7046287049761</v>
      </c>
      <c r="N630" s="5" t="s">
        <v>18</v>
      </c>
      <c r="O630" s="5">
        <f>L630/(PI()*('ugly don''t look!'!$J$7^2)/4)</f>
        <v>1.4415076505891669</v>
      </c>
      <c r="P630" s="6">
        <f>-M630/'ugly don''t look!'!$H$7</f>
        <v>-7125.7073759889163</v>
      </c>
      <c r="Q630" s="6">
        <f>-'ugly don''t look!'!$J$7/4*P630</f>
        <v>45.022000628341971</v>
      </c>
      <c r="R630" s="5">
        <f t="shared" si="91"/>
        <v>0.36568954546285787</v>
      </c>
      <c r="S630" s="5">
        <f t="shared" si="92"/>
        <v>3.8071512731483033</v>
      </c>
      <c r="U630" s="6">
        <v>448389.06410000002</v>
      </c>
      <c r="V630" s="6">
        <v>24.939889000000001</v>
      </c>
      <c r="W630" s="6">
        <v>17.593017</v>
      </c>
      <c r="X630" s="6">
        <v>11.369602</v>
      </c>
      <c r="Y630" s="6">
        <v>0.30705199999999999</v>
      </c>
      <c r="Z630" s="6">
        <v>21.284687000000002</v>
      </c>
      <c r="AA630" s="6">
        <v>85.778396999999998</v>
      </c>
      <c r="AB630" s="6">
        <v>17.5</v>
      </c>
      <c r="AC630" s="6">
        <v>54.983426999999999</v>
      </c>
      <c r="AE630" s="5">
        <f>0.000063090994667*'raw Data'!W630</f>
        <v>1.1099609417234404E-3</v>
      </c>
      <c r="AF630" s="6">
        <f>249.088908333*('raw Data'!X630-AVERAGE('raw Data'!$D$2:$D$3001))</f>
        <v>2848.3049576318458</v>
      </c>
      <c r="AG630" s="5"/>
      <c r="AH630" s="6">
        <f>AE630/(PI()*('ugly don''t look!'!$K$7^2)/4)</f>
        <v>0.99871199289501711</v>
      </c>
      <c r="AI630" s="6">
        <f>-AF630/'ugly don''t look!'!$I$7</f>
        <v>-3114.944179387408</v>
      </c>
      <c r="AJ630" s="6">
        <f>-'ugly don''t look!'!$K$7/4*AI630</f>
        <v>29.294025293421971</v>
      </c>
      <c r="AK630" s="5">
        <f t="shared" si="93"/>
        <v>-1.2888372990746272E-3</v>
      </c>
      <c r="AL630" s="5">
        <f t="shared" si="94"/>
        <v>3.3773835803292775</v>
      </c>
      <c r="AN630" s="6">
        <f>S630-'ugly don''t look!'!$M$5</f>
        <v>2.8536712380231144E-2</v>
      </c>
      <c r="AO630" s="6">
        <f t="shared" si="98"/>
        <v>0.36568954546285787</v>
      </c>
      <c r="AP630" s="6">
        <f t="shared" si="99"/>
        <v>3.8071512731483033</v>
      </c>
      <c r="AQ630" s="6">
        <f t="shared" si="95"/>
        <v>-9.0756444857695295E-2</v>
      </c>
      <c r="AV630" s="6">
        <f t="shared" si="96"/>
        <v>-0.14599308523726107</v>
      </c>
      <c r="AW630" s="6">
        <f t="shared" si="97"/>
        <v>-1.2888372990746272E-3</v>
      </c>
    </row>
    <row r="631" spans="1:49" x14ac:dyDescent="0.25">
      <c r="A631" s="6">
        <v>450918.54100000003</v>
      </c>
      <c r="B631" s="6">
        <v>25.815363999999999</v>
      </c>
      <c r="C631" s="6">
        <v>11.483397999999999</v>
      </c>
      <c r="D631" s="6">
        <v>-5.7298000000000002E-2</v>
      </c>
      <c r="E631" s="6">
        <v>30.771059999999999</v>
      </c>
      <c r="F631" s="6">
        <v>21.644984000000001</v>
      </c>
      <c r="G631" s="6">
        <v>85.750418999999994</v>
      </c>
      <c r="H631" s="6">
        <v>11.5</v>
      </c>
      <c r="I631" s="6">
        <v>44.107382000000001</v>
      </c>
      <c r="L631" s="5">
        <f t="shared" si="90"/>
        <v>7.2449900197703852E-4</v>
      </c>
      <c r="M631" s="6">
        <f>249.088908333*(E631-AVERAGE('raw Data'!$Y$2:$Y$2801))</f>
        <v>7594.3878911116026</v>
      </c>
      <c r="N631" s="5" t="s">
        <v>18</v>
      </c>
      <c r="O631" s="5">
        <f>L631/(PI()*('ugly don''t look!'!$J$7^2)/4)</f>
        <v>1.4442231941249346</v>
      </c>
      <c r="P631" s="6">
        <f>-M631/'ugly don''t look!'!$H$7</f>
        <v>-7118.8487918181499</v>
      </c>
      <c r="Q631" s="6">
        <f>-'ugly don''t look!'!$J$7/4*P631</f>
        <v>44.978666378905025</v>
      </c>
      <c r="R631" s="5">
        <f t="shared" si="91"/>
        <v>0.36757159509496745</v>
      </c>
      <c r="S631" s="5">
        <f t="shared" si="92"/>
        <v>3.8061882968898675</v>
      </c>
      <c r="U631" s="6">
        <v>448390.13500000001</v>
      </c>
      <c r="V631" s="6">
        <v>25.103922000000001</v>
      </c>
      <c r="W631" s="6">
        <v>17.546758000000001</v>
      </c>
      <c r="X631" s="6">
        <v>11.376671</v>
      </c>
      <c r="Y631" s="6">
        <v>0.32102199999999997</v>
      </c>
      <c r="Z631" s="6">
        <v>21.385262000000001</v>
      </c>
      <c r="AA631" s="6">
        <v>85.782600000000002</v>
      </c>
      <c r="AB631" s="6">
        <v>17.5</v>
      </c>
      <c r="AC631" s="6">
        <v>55.007091000000003</v>
      </c>
      <c r="AE631" s="5">
        <f>0.000063090994667*'raw Data'!W631</f>
        <v>1.1070424154011396E-3</v>
      </c>
      <c r="AF631" s="6">
        <f>249.088908333*('raw Data'!X631-AVERAGE('raw Data'!$D$2:$D$3001))</f>
        <v>2850.0657671248514</v>
      </c>
      <c r="AG631" s="5"/>
      <c r="AH631" s="6">
        <f>AE631/(PI()*('ugly don''t look!'!$K$7^2)/4)</f>
        <v>0.99608598405984505</v>
      </c>
      <c r="AI631" s="6">
        <f>-AF631/'ugly don''t look!'!$I$7</f>
        <v>-3116.8698240647982</v>
      </c>
      <c r="AJ631" s="6">
        <f>-'ugly don''t look!'!$K$7/4*AI631</f>
        <v>29.312134729943786</v>
      </c>
      <c r="AK631" s="5">
        <f t="shared" si="93"/>
        <v>-3.9216957463505944E-3</v>
      </c>
      <c r="AL631" s="5">
        <f t="shared" si="94"/>
        <v>3.3780015848902649</v>
      </c>
      <c r="AN631" s="6">
        <f>S631-'ugly don''t look!'!$M$5</f>
        <v>2.7573736121795367E-2</v>
      </c>
      <c r="AO631" s="6">
        <f t="shared" si="98"/>
        <v>0.36757159509496745</v>
      </c>
      <c r="AP631" s="6">
        <f t="shared" si="99"/>
        <v>3.8061882968898675</v>
      </c>
      <c r="AQ631" s="6">
        <f t="shared" si="95"/>
        <v>-9.292720100106186E-2</v>
      </c>
      <c r="AV631" s="6">
        <f t="shared" si="96"/>
        <v>-0.14537508067627369</v>
      </c>
      <c r="AW631" s="6">
        <f t="shared" si="97"/>
        <v>-3.9216957463505944E-3</v>
      </c>
    </row>
    <row r="632" spans="1:49" x14ac:dyDescent="0.25">
      <c r="A632" s="6">
        <v>450921.29599999997</v>
      </c>
      <c r="B632" s="6">
        <v>25.730725</v>
      </c>
      <c r="C632" s="6">
        <v>11.484864999999999</v>
      </c>
      <c r="D632" s="6">
        <v>-7.7936000000000005E-2</v>
      </c>
      <c r="E632" s="6">
        <v>30.809151</v>
      </c>
      <c r="F632" s="6">
        <v>21.648316000000001</v>
      </c>
      <c r="G632" s="6">
        <v>85.758461999999994</v>
      </c>
      <c r="H632" s="6">
        <v>11.5</v>
      </c>
      <c r="I632" s="6">
        <v>44.117064999999997</v>
      </c>
      <c r="L632" s="5">
        <f t="shared" si="90"/>
        <v>7.2459155646621492E-4</v>
      </c>
      <c r="M632" s="6">
        <f>249.088908333*(E632-AVERAGE('raw Data'!$Y$2:$Y$2801))</f>
        <v>7603.875936718915</v>
      </c>
      <c r="N632" s="5" t="s">
        <v>18</v>
      </c>
      <c r="O632" s="5">
        <f>L632/(PI()*('ugly don''t look!'!$J$7^2)/4)</f>
        <v>1.4444076931230341</v>
      </c>
      <c r="P632" s="6">
        <f>-M632/'ugly don''t look!'!$H$7</f>
        <v>-7127.7427228336292</v>
      </c>
      <c r="Q632" s="6">
        <f>-'ugly don''t look!'!$J$7/4*P632</f>
        <v>45.034860458543577</v>
      </c>
      <c r="R632" s="5">
        <f t="shared" si="91"/>
        <v>0.36769933657911819</v>
      </c>
      <c r="S632" s="5">
        <f t="shared" si="92"/>
        <v>3.807436866719605</v>
      </c>
      <c r="U632" s="6">
        <v>448392.54590000003</v>
      </c>
      <c r="V632" s="6">
        <v>25.209464000000001</v>
      </c>
      <c r="W632" s="6">
        <v>17.574878999999999</v>
      </c>
      <c r="X632" s="6">
        <v>11.345602</v>
      </c>
      <c r="Y632" s="6">
        <v>0.33106099999999999</v>
      </c>
      <c r="Z632" s="6">
        <v>21.373919999999998</v>
      </c>
      <c r="AA632" s="6">
        <v>85.783102</v>
      </c>
      <c r="AB632" s="6">
        <v>17.5</v>
      </c>
      <c r="AC632" s="6">
        <v>54.937679000000003</v>
      </c>
      <c r="AE632" s="5">
        <f>0.000063090994667*'raw Data'!W632</f>
        <v>1.1088165972621704E-3</v>
      </c>
      <c r="AF632" s="6">
        <f>249.088908333*('raw Data'!X632-AVERAGE('raw Data'!$D$2:$D$3001))</f>
        <v>2842.3268238318537</v>
      </c>
      <c r="AG632" s="5"/>
      <c r="AH632" s="6">
        <f>AE632/(PI()*('ugly don''t look!'!$K$7^2)/4)</f>
        <v>0.99768234356726793</v>
      </c>
      <c r="AI632" s="6">
        <f>-AF632/'ugly don''t look!'!$I$7</f>
        <v>-3108.4064127644947</v>
      </c>
      <c r="AJ632" s="6">
        <f>-'ugly don''t look!'!$K$7/4*AI632</f>
        <v>29.232541847881777</v>
      </c>
      <c r="AK632" s="5">
        <f t="shared" si="93"/>
        <v>-2.3203463554169581E-3</v>
      </c>
      <c r="AL632" s="5">
        <f t="shared" si="94"/>
        <v>3.3752825355846094</v>
      </c>
      <c r="AN632" s="6">
        <f>S632-'ugly don''t look!'!$M$5</f>
        <v>2.8822305951532901E-2</v>
      </c>
      <c r="AO632" s="6">
        <f t="shared" si="98"/>
        <v>0.36769933657911819</v>
      </c>
      <c r="AP632" s="6">
        <f t="shared" si="99"/>
        <v>3.807436866719605</v>
      </c>
      <c r="AQ632" s="6">
        <f t="shared" si="95"/>
        <v>-9.1760607540276679E-2</v>
      </c>
      <c r="AV632" s="6">
        <f t="shared" si="96"/>
        <v>-0.14809412998192917</v>
      </c>
      <c r="AW632" s="6">
        <f t="shared" si="97"/>
        <v>-2.3203463554169581E-3</v>
      </c>
    </row>
    <row r="633" spans="1:49" x14ac:dyDescent="0.25">
      <c r="A633" s="6">
        <v>450921.73109999998</v>
      </c>
      <c r="B633" s="6">
        <v>25.898513999999999</v>
      </c>
      <c r="C633" s="6">
        <v>11.491956</v>
      </c>
      <c r="D633" s="6">
        <v>-7.7004000000000003E-2</v>
      </c>
      <c r="E633" s="6">
        <v>30.786055000000001</v>
      </c>
      <c r="F633" s="6">
        <v>21.584140000000001</v>
      </c>
      <c r="G633" s="6">
        <v>85.752232000000006</v>
      </c>
      <c r="H633" s="6">
        <v>11.5</v>
      </c>
      <c r="I633" s="6">
        <v>44.112023000000001</v>
      </c>
      <c r="L633" s="5">
        <f t="shared" si="90"/>
        <v>7.2503893470939875E-4</v>
      </c>
      <c r="M633" s="6">
        <f>249.088908333*(E633-AVERAGE('raw Data'!$Y$2:$Y$2801))</f>
        <v>7598.1229792920558</v>
      </c>
      <c r="N633" s="5" t="s">
        <v>18</v>
      </c>
      <c r="O633" s="5">
        <f>L633/(PI()*('ugly don''t look!'!$J$7^2)/4)</f>
        <v>1.4452995011636109</v>
      </c>
      <c r="P633" s="6">
        <f>-M633/'ugly don''t look!'!$H$7</f>
        <v>-7122.3499993363857</v>
      </c>
      <c r="Q633" s="6">
        <f>-'ugly don''t look!'!$J$7/4*P633</f>
        <v>45.000787883307119</v>
      </c>
      <c r="R633" s="5">
        <f t="shared" si="91"/>
        <v>0.36831656732876167</v>
      </c>
      <c r="S633" s="5">
        <f t="shared" si="92"/>
        <v>3.8066799981349835</v>
      </c>
      <c r="U633" s="6">
        <v>448393.18109999999</v>
      </c>
      <c r="V633" s="6">
        <v>25.00226</v>
      </c>
      <c r="W633" s="6">
        <v>17.580880000000001</v>
      </c>
      <c r="X633" s="6">
        <v>11.329686000000001</v>
      </c>
      <c r="Y633" s="6">
        <v>0.32308900000000002</v>
      </c>
      <c r="Z633" s="6">
        <v>21.324306</v>
      </c>
      <c r="AA633" s="6">
        <v>85.778443999999993</v>
      </c>
      <c r="AB633" s="6">
        <v>17.5</v>
      </c>
      <c r="AC633" s="6">
        <v>54.914073000000002</v>
      </c>
      <c r="AE633" s="5">
        <f>0.000063090994667*'raw Data'!W633</f>
        <v>1.1091952063211671E-3</v>
      </c>
      <c r="AF633" s="6">
        <f>249.088908333*('raw Data'!X633-AVERAGE('raw Data'!$D$2:$D$3001))</f>
        <v>2838.3623247668256</v>
      </c>
      <c r="AG633" s="5"/>
      <c r="AH633" s="6">
        <f>AE633/(PI()*('ugly don''t look!'!$K$7^2)/4)</f>
        <v>0.99802300547132694</v>
      </c>
      <c r="AI633" s="6">
        <f>-AF633/'ugly don''t look!'!$I$7</f>
        <v>-3104.0707838657322</v>
      </c>
      <c r="AJ633" s="6">
        <f>-'ugly don''t look!'!$K$7/4*AI633</f>
        <v>29.191768076247701</v>
      </c>
      <c r="AK633" s="5">
        <f t="shared" si="93"/>
        <v>-1.9789513618806449E-3</v>
      </c>
      <c r="AL633" s="5">
        <f t="shared" si="94"/>
        <v>3.3738867543316804</v>
      </c>
      <c r="AN633" s="6">
        <f>S633-'ugly don''t look!'!$M$5</f>
        <v>2.8065437366911361E-2</v>
      </c>
      <c r="AO633" s="6">
        <f t="shared" si="98"/>
        <v>0.36831656732876167</v>
      </c>
      <c r="AP633" s="6">
        <f t="shared" si="99"/>
        <v>3.8066799981349835</v>
      </c>
      <c r="AQ633" s="6">
        <f t="shared" si="95"/>
        <v>-9.2913575606581145E-2</v>
      </c>
      <c r="AV633" s="6">
        <f t="shared" si="96"/>
        <v>-0.14948991123485822</v>
      </c>
      <c r="AW633" s="6">
        <f t="shared" si="97"/>
        <v>-1.9789513618806449E-3</v>
      </c>
    </row>
    <row r="634" spans="1:49" x14ac:dyDescent="0.25">
      <c r="A634" s="6">
        <v>450923.66700000002</v>
      </c>
      <c r="B634" s="6">
        <v>25.775717</v>
      </c>
      <c r="C634" s="6">
        <v>11.488947</v>
      </c>
      <c r="D634" s="6">
        <v>-9.6693000000000001E-2</v>
      </c>
      <c r="E634" s="6">
        <v>30.78978</v>
      </c>
      <c r="F634" s="6">
        <v>21.518011999999999</v>
      </c>
      <c r="G634" s="6">
        <v>85.753589000000005</v>
      </c>
      <c r="H634" s="6">
        <v>11.5</v>
      </c>
      <c r="I634" s="6">
        <v>44.118068000000001</v>
      </c>
      <c r="L634" s="5">
        <f t="shared" si="90"/>
        <v>7.2484909390644562E-4</v>
      </c>
      <c r="M634" s="6">
        <f>249.088908333*(E634-AVERAGE('raw Data'!$Y$2:$Y$2801))</f>
        <v>7599.0508354755966</v>
      </c>
      <c r="N634" s="5" t="s">
        <v>18</v>
      </c>
      <c r="O634" s="5">
        <f>L634/(PI()*('ugly don''t look!'!$J$7^2)/4)</f>
        <v>1.4449210707032956</v>
      </c>
      <c r="P634" s="6">
        <f>-M634/'ugly don''t look!'!$H$7</f>
        <v>-7123.2197557888985</v>
      </c>
      <c r="Q634" s="6">
        <f>-'ugly don''t look!'!$J$7/4*P634</f>
        <v>45.006283222013209</v>
      </c>
      <c r="R634" s="5">
        <f t="shared" si="91"/>
        <v>0.36805469772188004</v>
      </c>
      <c r="S634" s="5">
        <f t="shared" si="92"/>
        <v>3.8068021071792049</v>
      </c>
      <c r="U634" s="6">
        <v>448394.69410000002</v>
      </c>
      <c r="V634" s="6">
        <v>25.083266999999999</v>
      </c>
      <c r="W634" s="6">
        <v>17.606159999999999</v>
      </c>
      <c r="X634" s="6">
        <v>11.290067000000001</v>
      </c>
      <c r="Y634" s="6">
        <v>0.342088</v>
      </c>
      <c r="Z634" s="6">
        <v>21.447732999999999</v>
      </c>
      <c r="AA634" s="6">
        <v>85.786050000000003</v>
      </c>
      <c r="AB634" s="6">
        <v>17.5</v>
      </c>
      <c r="AC634" s="6">
        <v>54.842647999999997</v>
      </c>
      <c r="AE634" s="5">
        <f>0.000063090994667*'raw Data'!W634</f>
        <v>1.1107901466663487E-3</v>
      </c>
      <c r="AF634" s="6">
        <f>249.088908333*('raw Data'!X634-AVERAGE('raw Data'!$D$2:$D$3001))</f>
        <v>2828.4936713075808</v>
      </c>
      <c r="AG634" s="5"/>
      <c r="AH634" s="6">
        <f>AE634/(PI()*('ugly don''t look!'!$K$7^2)/4)</f>
        <v>0.99945808844659978</v>
      </c>
      <c r="AI634" s="6">
        <f>-AF634/'ugly don''t look!'!$I$7</f>
        <v>-3093.2782932060159</v>
      </c>
      <c r="AJ634" s="6">
        <f>-'ugly don''t look!'!$K$7/4*AI634</f>
        <v>29.090271716711996</v>
      </c>
      <c r="AK634" s="5">
        <f t="shared" si="93"/>
        <v>-5.4205844053502891E-4</v>
      </c>
      <c r="AL634" s="5">
        <f t="shared" si="94"/>
        <v>3.3704038130173548</v>
      </c>
      <c r="AN634" s="6">
        <f>S634-'ugly don''t look!'!$M$5</f>
        <v>2.8187546411132747E-2</v>
      </c>
      <c r="AO634" s="6">
        <f t="shared" si="98"/>
        <v>0.36805469772188004</v>
      </c>
      <c r="AP634" s="6">
        <f t="shared" si="99"/>
        <v>3.8068021071792049</v>
      </c>
      <c r="AQ634" s="6">
        <f t="shared" si="95"/>
        <v>-9.2623415285565391E-2</v>
      </c>
      <c r="AV634" s="6">
        <f t="shared" si="96"/>
        <v>-0.1529728525491838</v>
      </c>
      <c r="AW634" s="6">
        <f t="shared" si="97"/>
        <v>-5.4205844053502891E-4</v>
      </c>
    </row>
    <row r="635" spans="1:49" x14ac:dyDescent="0.25">
      <c r="A635" s="6">
        <v>450924.88919999998</v>
      </c>
      <c r="B635" s="6">
        <v>25.689419000000001</v>
      </c>
      <c r="C635" s="6">
        <v>11.477656</v>
      </c>
      <c r="D635" s="6">
        <v>-8.8506000000000001E-2</v>
      </c>
      <c r="E635" s="6">
        <v>30.765937999999998</v>
      </c>
      <c r="F635" s="6">
        <v>21.550218999999998</v>
      </c>
      <c r="G635" s="6">
        <v>85.753756999999993</v>
      </c>
      <c r="H635" s="6">
        <v>11.5</v>
      </c>
      <c r="I635" s="6">
        <v>44.134461000000002</v>
      </c>
      <c r="L635" s="5">
        <f t="shared" si="90"/>
        <v>7.2413673348566056E-4</v>
      </c>
      <c r="M635" s="6">
        <f>249.088908333*(E635-AVERAGE('raw Data'!$Y$2:$Y$2801))</f>
        <v>7593.1120577231204</v>
      </c>
      <c r="N635" s="5" t="s">
        <v>18</v>
      </c>
      <c r="O635" s="5">
        <f>L635/(PI()*('ugly don''t look!'!$J$7^2)/4)</f>
        <v>1.4435010446722494</v>
      </c>
      <c r="P635" s="6">
        <f>-M635/'ugly don''t look!'!$H$7</f>
        <v>-7117.6528475094865</v>
      </c>
      <c r="Q635" s="6">
        <f>-'ugly don''t look!'!$J$7/4*P635</f>
        <v>44.971110103776816</v>
      </c>
      <c r="R635" s="5">
        <f t="shared" si="91"/>
        <v>0.36707144382841861</v>
      </c>
      <c r="S635" s="5">
        <f t="shared" si="92"/>
        <v>3.806020285907707</v>
      </c>
      <c r="U635" s="6">
        <v>448396.8112</v>
      </c>
      <c r="V635" s="6">
        <v>25.038236000000001</v>
      </c>
      <c r="W635" s="6">
        <v>17.574041000000001</v>
      </c>
      <c r="X635" s="6">
        <v>11.287105</v>
      </c>
      <c r="Y635" s="6">
        <v>0.340393</v>
      </c>
      <c r="Z635" s="6">
        <v>21.304076999999999</v>
      </c>
      <c r="AA635" s="6">
        <v>85.783158</v>
      </c>
      <c r="AB635" s="6">
        <v>17.5</v>
      </c>
      <c r="AC635" s="6">
        <v>54.803536999999999</v>
      </c>
      <c r="AE635" s="5">
        <f>0.000063090994667*'raw Data'!W635</f>
        <v>1.1087637270086395E-3</v>
      </c>
      <c r="AF635" s="6">
        <f>249.088908333*('raw Data'!X635-AVERAGE('raw Data'!$D$2:$D$3001))</f>
        <v>2827.7558699610986</v>
      </c>
      <c r="AG635" s="5"/>
      <c r="AH635" s="6">
        <f>AE635/(PI()*('ugly don''t look!'!$K$7^2)/4)</f>
        <v>0.99763477238319842</v>
      </c>
      <c r="AI635" s="6">
        <f>-AF635/'ugly don''t look!'!$I$7</f>
        <v>-3092.4714238419715</v>
      </c>
      <c r="AJ635" s="6">
        <f>-'ugly don''t look!'!$K$7/4*AI635</f>
        <v>29.082683634808248</v>
      </c>
      <c r="AK635" s="5">
        <f t="shared" si="93"/>
        <v>-2.3680291860790495E-3</v>
      </c>
      <c r="AL635" s="5">
        <f t="shared" si="94"/>
        <v>3.3701429329606021</v>
      </c>
      <c r="AN635" s="6">
        <f>S635-'ugly don''t look!'!$M$5</f>
        <v>2.7405725139634907E-2</v>
      </c>
      <c r="AO635" s="6">
        <f t="shared" si="98"/>
        <v>0.36707144382841861</v>
      </c>
      <c r="AP635" s="6">
        <f t="shared" si="99"/>
        <v>3.806020285907707</v>
      </c>
      <c r="AQ635" s="6">
        <f t="shared" si="95"/>
        <v>-9.2774246675584149E-2</v>
      </c>
      <c r="AV635" s="6">
        <f t="shared" si="96"/>
        <v>-0.15323373260593653</v>
      </c>
      <c r="AW635" s="6">
        <f t="shared" si="97"/>
        <v>-2.3680291860790495E-3</v>
      </c>
    </row>
    <row r="636" spans="1:49" x14ac:dyDescent="0.25">
      <c r="A636" s="6">
        <v>450925.321</v>
      </c>
      <c r="B636" s="6">
        <v>25.681674000000001</v>
      </c>
      <c r="C636" s="6">
        <v>11.469995000000001</v>
      </c>
      <c r="D636" s="6">
        <v>-8.8283E-2</v>
      </c>
      <c r="E636" s="6">
        <v>30.758934</v>
      </c>
      <c r="F636" s="6">
        <v>21.613384</v>
      </c>
      <c r="G636" s="6">
        <v>85.763232000000002</v>
      </c>
      <c r="H636" s="6">
        <v>11.5</v>
      </c>
      <c r="I636" s="6">
        <v>44.147019</v>
      </c>
      <c r="L636" s="5">
        <f t="shared" si="90"/>
        <v>7.2365339337551672E-4</v>
      </c>
      <c r="M636" s="6">
        <f>249.088908333*(E636-AVERAGE('raw Data'!$Y$2:$Y$2801))</f>
        <v>7591.3674390091564</v>
      </c>
      <c r="N636" s="5" t="s">
        <v>18</v>
      </c>
      <c r="O636" s="5">
        <f>L636/(PI()*('ugly don''t look!'!$J$7^2)/4)</f>
        <v>1.4425375499043949</v>
      </c>
      <c r="P636" s="6">
        <f>-M636/'ugly don''t look!'!$H$7</f>
        <v>-7116.0174718870985</v>
      </c>
      <c r="Q636" s="6">
        <f>-'ugly don''t look!'!$J$7/4*P636</f>
        <v>44.960777391750661</v>
      </c>
      <c r="R636" s="5">
        <f t="shared" si="91"/>
        <v>0.36640375019087679</v>
      </c>
      <c r="S636" s="5">
        <f t="shared" si="92"/>
        <v>3.8057904961777376</v>
      </c>
      <c r="U636" s="6">
        <v>448397.65299999999</v>
      </c>
      <c r="V636" s="6">
        <v>25.026616000000001</v>
      </c>
      <c r="W636" s="6">
        <v>17.553270000000001</v>
      </c>
      <c r="X636" s="6">
        <v>11.304762999999999</v>
      </c>
      <c r="Y636" s="6">
        <v>0.36147800000000002</v>
      </c>
      <c r="Z636" s="6">
        <v>21.332587</v>
      </c>
      <c r="AA636" s="6">
        <v>85.781920999999997</v>
      </c>
      <c r="AB636" s="6">
        <v>17.5</v>
      </c>
      <c r="AC636" s="6">
        <v>54.807535999999999</v>
      </c>
      <c r="AE636" s="5">
        <f>0.000063090994667*'raw Data'!W636</f>
        <v>1.1074532639584113E-3</v>
      </c>
      <c r="AF636" s="6">
        <f>249.088908333*('raw Data'!X636-AVERAGE('raw Data'!$D$2:$D$3001))</f>
        <v>2832.1542819044421</v>
      </c>
      <c r="AG636" s="5"/>
      <c r="AH636" s="6">
        <f>AE636/(PI()*('ugly don''t look!'!$K$7^2)/4)</f>
        <v>0.99645565416803261</v>
      </c>
      <c r="AI636" s="6">
        <f>-AF636/'ugly don''t look!'!$I$7</f>
        <v>-3097.2815856347793</v>
      </c>
      <c r="AJ636" s="6">
        <f>-'ugly don''t look!'!$K$7/4*AI636</f>
        <v>29.127920079864438</v>
      </c>
      <c r="AK636" s="5">
        <f t="shared" si="93"/>
        <v>-3.5506419070363876E-3</v>
      </c>
      <c r="AL636" s="5">
        <f t="shared" si="94"/>
        <v>3.3716971671129978</v>
      </c>
      <c r="AN636" s="6">
        <f>S636-'ugly don''t look!'!$M$5</f>
        <v>2.7175935409665453E-2</v>
      </c>
      <c r="AO636" s="6">
        <f t="shared" si="98"/>
        <v>0.36640375019087679</v>
      </c>
      <c r="AP636" s="6">
        <f t="shared" si="99"/>
        <v>3.8057904961777376</v>
      </c>
      <c r="AQ636" s="6">
        <f t="shared" si="95"/>
        <v>-9.2575553048387632E-2</v>
      </c>
      <c r="AV636" s="6">
        <f t="shared" si="96"/>
        <v>-0.15167949845354078</v>
      </c>
      <c r="AW636" s="6">
        <f t="shared" si="97"/>
        <v>-3.5506419070363876E-3</v>
      </c>
    </row>
    <row r="637" spans="1:49" x14ac:dyDescent="0.25">
      <c r="A637" s="6">
        <v>450927.55609999999</v>
      </c>
      <c r="B637" s="6">
        <v>25.758196999999999</v>
      </c>
      <c r="C637" s="6">
        <v>11.453951999999999</v>
      </c>
      <c r="D637" s="6">
        <v>-9.0173000000000003E-2</v>
      </c>
      <c r="E637" s="6">
        <v>30.799800999999999</v>
      </c>
      <c r="F637" s="6">
        <v>21.526157000000001</v>
      </c>
      <c r="G637" s="6">
        <v>85.755495999999994</v>
      </c>
      <c r="H637" s="6">
        <v>11.5</v>
      </c>
      <c r="I637" s="6">
        <v>44.183003999999997</v>
      </c>
      <c r="L637" s="5">
        <f t="shared" si="90"/>
        <v>7.2264122454807403E-4</v>
      </c>
      <c r="M637" s="6">
        <f>249.088908333*(E637-AVERAGE('raw Data'!$Y$2:$Y$2801))</f>
        <v>7601.5469554260007</v>
      </c>
      <c r="N637" s="5" t="s">
        <v>18</v>
      </c>
      <c r="O637" s="5">
        <f>L637/(PI()*('ugly don''t look!'!$J$7^2)/4)</f>
        <v>1.4405198829469885</v>
      </c>
      <c r="P637" s="6">
        <f>-M637/'ugly don''t look!'!$H$7</f>
        <v>-7125.5595757649053</v>
      </c>
      <c r="Q637" s="6">
        <f>-'ugly don''t look!'!$J$7/4*P637</f>
        <v>45.021066789576615</v>
      </c>
      <c r="R637" s="5">
        <f t="shared" si="91"/>
        <v>0.3650040782566214</v>
      </c>
      <c r="S637" s="5">
        <f t="shared" si="92"/>
        <v>3.8071305311013659</v>
      </c>
      <c r="U637" s="6">
        <v>448399.17700000003</v>
      </c>
      <c r="V637" s="6">
        <v>25.029938000000001</v>
      </c>
      <c r="W637" s="6">
        <v>17.515812</v>
      </c>
      <c r="X637" s="6">
        <v>11.349802</v>
      </c>
      <c r="Y637" s="6">
        <v>0.35654200000000003</v>
      </c>
      <c r="Z637" s="6">
        <v>21.449214000000001</v>
      </c>
      <c r="AA637" s="6">
        <v>85.777996999999999</v>
      </c>
      <c r="AB637" s="6">
        <v>17.5</v>
      </c>
      <c r="AC637" s="6">
        <v>54.830961000000002</v>
      </c>
      <c r="AE637" s="5">
        <f>0.000063090994667*'raw Data'!W637</f>
        <v>1.1050900014801747E-3</v>
      </c>
      <c r="AF637" s="6">
        <f>249.088908333*('raw Data'!X637-AVERAGE('raw Data'!$D$2:$D$3001))</f>
        <v>2843.3729972468527</v>
      </c>
      <c r="AG637" s="5"/>
      <c r="AH637" s="6">
        <f>AE637/(PI()*('ugly don''t look!'!$K$7^2)/4)</f>
        <v>0.99432925630063651</v>
      </c>
      <c r="AI637" s="6">
        <f>-AF637/'ugly don''t look!'!$I$7</f>
        <v>-3109.5505219235047</v>
      </c>
      <c r="AJ637" s="6">
        <f>-'ugly don''t look!'!$K$7/4*AI637</f>
        <v>29.243301450851312</v>
      </c>
      <c r="AK637" s="5">
        <f t="shared" si="93"/>
        <v>-5.6868834114505978E-3</v>
      </c>
      <c r="AL637" s="5">
        <f t="shared" si="94"/>
        <v>3.3756505372237138</v>
      </c>
      <c r="AN637" s="6">
        <f>S637-'ugly don''t look!'!$M$5</f>
        <v>2.8515970333293783E-2</v>
      </c>
      <c r="AO637" s="6">
        <f t="shared" si="98"/>
        <v>0.3650040782566214</v>
      </c>
      <c r="AP637" s="6">
        <f t="shared" si="99"/>
        <v>3.8071305311013659</v>
      </c>
      <c r="AQ637" s="6">
        <f t="shared" si="95"/>
        <v>-9.0337297600255412E-2</v>
      </c>
      <c r="AV637" s="6">
        <f t="shared" si="96"/>
        <v>-0.14772612834282484</v>
      </c>
      <c r="AW637" s="6">
        <f t="shared" si="97"/>
        <v>-5.6868834114505978E-3</v>
      </c>
    </row>
    <row r="638" spans="1:49" x14ac:dyDescent="0.25">
      <c r="A638" s="6">
        <v>450927.83510000003</v>
      </c>
      <c r="B638" s="6">
        <v>25.781061000000001</v>
      </c>
      <c r="C638" s="6">
        <v>11.448646</v>
      </c>
      <c r="D638" s="6">
        <v>-8.1372E-2</v>
      </c>
      <c r="E638" s="6">
        <v>30.789425999999999</v>
      </c>
      <c r="F638" s="6">
        <v>21.569839000000002</v>
      </c>
      <c r="G638" s="6">
        <v>85.758211000000003</v>
      </c>
      <c r="H638" s="6">
        <v>11.5</v>
      </c>
      <c r="I638" s="6">
        <v>44.193482000000003</v>
      </c>
      <c r="L638" s="5">
        <f t="shared" si="90"/>
        <v>7.2230646373037098E-4</v>
      </c>
      <c r="M638" s="6">
        <f>249.088908333*(E638-AVERAGE('raw Data'!$Y$2:$Y$2801))</f>
        <v>7598.9626580020458</v>
      </c>
      <c r="N638" s="5" t="s">
        <v>18</v>
      </c>
      <c r="O638" s="5">
        <f>L638/(PI()*('ugly don''t look!'!$J$7^2)/4)</f>
        <v>1.4398525675523617</v>
      </c>
      <c r="P638" s="6">
        <f>-M638/'ugly don''t look!'!$H$7</f>
        <v>-7123.1370997394506</v>
      </c>
      <c r="Q638" s="6">
        <f>-'ugly don''t look!'!$J$7/4*P638</f>
        <v>45.005760980428782</v>
      </c>
      <c r="R638" s="5">
        <f t="shared" si="91"/>
        <v>0.36454072470215293</v>
      </c>
      <c r="S638" s="5">
        <f t="shared" si="92"/>
        <v>3.8067905033635365</v>
      </c>
      <c r="U638" s="6">
        <v>448399.96110000001</v>
      </c>
      <c r="V638" s="6">
        <v>25.011855000000001</v>
      </c>
      <c r="W638" s="6">
        <v>17.550773</v>
      </c>
      <c r="X638" s="6">
        <v>11.347222</v>
      </c>
      <c r="Y638" s="6">
        <v>0.34590700000000002</v>
      </c>
      <c r="Z638" s="6">
        <v>21.399972999999999</v>
      </c>
      <c r="AA638" s="6">
        <v>85.776482000000001</v>
      </c>
      <c r="AB638" s="6">
        <v>17.5</v>
      </c>
      <c r="AC638" s="6">
        <v>54.787601000000002</v>
      </c>
      <c r="AE638" s="5">
        <f>0.000063090994667*'raw Data'!W638</f>
        <v>1.1072957257447277E-3</v>
      </c>
      <c r="AF638" s="6">
        <f>249.088908333*('raw Data'!X638-AVERAGE('raw Data'!$D$2:$D$3001))</f>
        <v>2842.730347863353</v>
      </c>
      <c r="AG638" s="5"/>
      <c r="AH638" s="6">
        <f>AE638/(PI()*('ugly don''t look!'!$K$7^2)/4)</f>
        <v>0.99631390566371059</v>
      </c>
      <c r="AI638" s="6">
        <f>-AF638/'ugly don''t look!'!$I$7</f>
        <v>-3108.8477120115408</v>
      </c>
      <c r="AJ638" s="6">
        <f>-'ugly don''t look!'!$K$7/4*AI638</f>
        <v>29.236691980455735</v>
      </c>
      <c r="AK638" s="5">
        <f t="shared" si="93"/>
        <v>-3.6929047229869298E-3</v>
      </c>
      <c r="AL638" s="5">
        <f t="shared" si="94"/>
        <v>3.3754244951181693</v>
      </c>
      <c r="AN638" s="6">
        <f>S638-'ugly don''t look!'!$M$5</f>
        <v>2.8175942595464409E-2</v>
      </c>
      <c r="AO638" s="6">
        <f t="shared" si="98"/>
        <v>0.36454072470215293</v>
      </c>
      <c r="AP638" s="6">
        <f t="shared" si="99"/>
        <v>3.8067905033635365</v>
      </c>
      <c r="AQ638" s="6">
        <f t="shared" si="95"/>
        <v>-9.037997446425533E-2</v>
      </c>
      <c r="AV638" s="6">
        <f t="shared" si="96"/>
        <v>-0.14795217044836928</v>
      </c>
      <c r="AW638" s="6">
        <f t="shared" si="97"/>
        <v>-3.6929047229869298E-3</v>
      </c>
    </row>
    <row r="639" spans="1:49" x14ac:dyDescent="0.25">
      <c r="A639" s="6">
        <v>450928.96710000001</v>
      </c>
      <c r="B639" s="6">
        <v>25.945155</v>
      </c>
      <c r="C639" s="6">
        <v>11.449585000000001</v>
      </c>
      <c r="D639" s="6">
        <v>-7.5114E-2</v>
      </c>
      <c r="E639" s="6">
        <v>30.773947</v>
      </c>
      <c r="F639" s="6">
        <v>21.676818000000001</v>
      </c>
      <c r="G639" s="6">
        <v>85.754305000000002</v>
      </c>
      <c r="H639" s="6">
        <v>11.5</v>
      </c>
      <c r="I639" s="6">
        <v>44.213185000000003</v>
      </c>
      <c r="L639" s="5">
        <f t="shared" si="90"/>
        <v>7.2236570617436333E-4</v>
      </c>
      <c r="M639" s="6">
        <f>249.088908333*(E639-AVERAGE('raw Data'!$Y$2:$Y$2801))</f>
        <v>7595.1070107899595</v>
      </c>
      <c r="N639" s="5" t="s">
        <v>18</v>
      </c>
      <c r="O639" s="5">
        <f>L639/(PI()*('ugly don''t look!'!$J$7^2)/4)</f>
        <v>1.4399706620030883</v>
      </c>
      <c r="P639" s="6">
        <f>-M639/'ugly don''t look!'!$H$7</f>
        <v>-7119.5228822553054</v>
      </c>
      <c r="Q639" s="6">
        <f>-'ugly don''t look!'!$J$7/4*P639</f>
        <v>44.982925450809581</v>
      </c>
      <c r="R639" s="5">
        <f t="shared" si="91"/>
        <v>0.36462273977139803</v>
      </c>
      <c r="S639" s="5">
        <f t="shared" si="92"/>
        <v>3.8062829833404099</v>
      </c>
      <c r="U639" s="6">
        <v>448402.641</v>
      </c>
      <c r="V639" s="6">
        <v>24.950043999999998</v>
      </c>
      <c r="W639" s="6">
        <v>17.593167999999999</v>
      </c>
      <c r="X639" s="6">
        <v>11.323967</v>
      </c>
      <c r="Y639" s="6">
        <v>0.34914800000000001</v>
      </c>
      <c r="Z639" s="6">
        <v>21.487345999999999</v>
      </c>
      <c r="AA639" s="6">
        <v>85.776566000000003</v>
      </c>
      <c r="AB639" s="6">
        <v>17.5</v>
      </c>
      <c r="AC639" s="6">
        <v>54.675890000000003</v>
      </c>
      <c r="AE639" s="5">
        <f>0.000063090994667*'raw Data'!W639</f>
        <v>1.1099704684636351E-3</v>
      </c>
      <c r="AF639" s="6">
        <f>249.088908333*('raw Data'!X639-AVERAGE('raw Data'!$D$2:$D$3001))</f>
        <v>2836.9377853000692</v>
      </c>
      <c r="AG639" s="5"/>
      <c r="AH639" s="6">
        <f>AE639/(PI()*('ugly don''t look!'!$K$7^2)/4)</f>
        <v>0.99872056479095328</v>
      </c>
      <c r="AI639" s="6">
        <f>-AF639/'ugly don''t look!'!$I$7</f>
        <v>-3102.5128885608806</v>
      </c>
      <c r="AJ639" s="6">
        <f>-'ugly don''t look!'!$K$7/4*AI639</f>
        <v>29.177117083537517</v>
      </c>
      <c r="AK639" s="5">
        <f t="shared" si="93"/>
        <v>-1.2802543850701069E-3</v>
      </c>
      <c r="AL639" s="5">
        <f t="shared" si="94"/>
        <v>3.3733847405283406</v>
      </c>
      <c r="AN639" s="6">
        <f>S639-'ugly don''t look!'!$M$5</f>
        <v>2.7668422572337814E-2</v>
      </c>
      <c r="AO639" s="6">
        <f t="shared" si="98"/>
        <v>0.36462273977139803</v>
      </c>
      <c r="AP639" s="6">
        <f t="shared" si="99"/>
        <v>3.8062829833404099</v>
      </c>
      <c r="AQ639" s="6">
        <f t="shared" si="95"/>
        <v>-9.094012654830394E-2</v>
      </c>
      <c r="AV639" s="6">
        <f t="shared" si="96"/>
        <v>-0.14999192503819803</v>
      </c>
      <c r="AW639" s="6">
        <f t="shared" si="97"/>
        <v>-1.2802543850701069E-3</v>
      </c>
    </row>
    <row r="640" spans="1:49" x14ac:dyDescent="0.25">
      <c r="A640" s="6">
        <v>450930.63699999999</v>
      </c>
      <c r="B640" s="6">
        <v>25.772948</v>
      </c>
      <c r="C640" s="6">
        <v>11.483758</v>
      </c>
      <c r="D640" s="6">
        <v>-8.1233E-2</v>
      </c>
      <c r="E640" s="6">
        <v>30.807027999999999</v>
      </c>
      <c r="F640" s="6">
        <v>21.532820000000001</v>
      </c>
      <c r="G640" s="6">
        <v>85.754435999999998</v>
      </c>
      <c r="H640" s="6">
        <v>11.5</v>
      </c>
      <c r="I640" s="6">
        <v>44.189222999999998</v>
      </c>
      <c r="L640" s="5">
        <f t="shared" si="90"/>
        <v>7.2452171473511864E-4</v>
      </c>
      <c r="M640" s="6">
        <f>249.088908333*(E640-AVERAGE('raw Data'!$Y$2:$Y$2801))</f>
        <v>7603.347120966524</v>
      </c>
      <c r="N640" s="5" t="s">
        <v>18</v>
      </c>
      <c r="O640" s="5">
        <f>L640/(PI()*('ugly don''t look!'!$J$7^2)/4)</f>
        <v>1.4442684699526891</v>
      </c>
      <c r="P640" s="6">
        <f>-M640/'ugly don''t look!'!$H$7</f>
        <v>-7127.2470200286125</v>
      </c>
      <c r="Q640" s="6">
        <f>-'ugly don''t look!'!$J$7/4*P640</f>
        <v>45.031728484295783</v>
      </c>
      <c r="R640" s="5">
        <f t="shared" si="91"/>
        <v>0.36760294420933137</v>
      </c>
      <c r="S640" s="5">
        <f t="shared" si="92"/>
        <v>3.8073673187488022</v>
      </c>
      <c r="U640" s="6">
        <v>448404.29</v>
      </c>
      <c r="V640" s="6">
        <v>25.147653999999999</v>
      </c>
      <c r="W640" s="6">
        <v>17.554209</v>
      </c>
      <c r="X640" s="6">
        <v>11.331613000000001</v>
      </c>
      <c r="Y640" s="6">
        <v>0.34769499999999998</v>
      </c>
      <c r="Z640" s="6">
        <v>21.302596000000001</v>
      </c>
      <c r="AA640" s="6">
        <v>85.776435000000006</v>
      </c>
      <c r="AB640" s="6">
        <v>17.5</v>
      </c>
      <c r="AC640" s="6">
        <v>54.672176</v>
      </c>
      <c r="AE640" s="5">
        <f>0.000063090994667*'raw Data'!W640</f>
        <v>1.1075125064024035E-3</v>
      </c>
      <c r="AF640" s="6">
        <f>249.088908333*('raw Data'!X640-AVERAGE('raw Data'!$D$2:$D$3001))</f>
        <v>2838.842319093184</v>
      </c>
      <c r="AG640" s="5"/>
      <c r="AH640" s="6">
        <f>AE640/(PI()*('ugly don''t look!'!$K$7^2)/4)</f>
        <v>0.99650895887190039</v>
      </c>
      <c r="AI640" s="6">
        <f>-AF640/'ugly don''t look!'!$I$7</f>
        <v>-3104.5957120441644</v>
      </c>
      <c r="AJ640" s="6">
        <f>-'ugly don''t look!'!$K$7/4*AI640</f>
        <v>29.19670468456254</v>
      </c>
      <c r="AK640" s="5">
        <f t="shared" si="93"/>
        <v>-3.4971490316168118E-3</v>
      </c>
      <c r="AL640" s="5">
        <f t="shared" si="94"/>
        <v>3.3740558496374207</v>
      </c>
      <c r="AN640" s="6">
        <f>S640-'ugly don''t look!'!$M$5</f>
        <v>2.875275798073007E-2</v>
      </c>
      <c r="AO640" s="6">
        <f t="shared" si="98"/>
        <v>0.36760294420933137</v>
      </c>
      <c r="AP640" s="6">
        <f t="shared" si="99"/>
        <v>3.8073673187488022</v>
      </c>
      <c r="AQ640" s="6">
        <f t="shared" si="95"/>
        <v>-9.1768297012077643E-2</v>
      </c>
      <c r="AV640" s="6">
        <f t="shared" si="96"/>
        <v>-0.14932081592911794</v>
      </c>
      <c r="AW640" s="6">
        <f t="shared" si="97"/>
        <v>-3.4971490316168118E-3</v>
      </c>
    </row>
    <row r="641" spans="1:49" x14ac:dyDescent="0.25">
      <c r="A641" s="6">
        <v>450931.38919999998</v>
      </c>
      <c r="B641" s="6">
        <v>25.643867</v>
      </c>
      <c r="C641" s="6">
        <v>11.534309</v>
      </c>
      <c r="D641" s="6">
        <v>-7.6213000000000003E-2</v>
      </c>
      <c r="E641" s="6">
        <v>30.745989000000002</v>
      </c>
      <c r="F641" s="6">
        <v>21.578859999999999</v>
      </c>
      <c r="G641" s="6">
        <v>85.753022000000001</v>
      </c>
      <c r="H641" s="6">
        <v>11.5</v>
      </c>
      <c r="I641" s="6">
        <v>44.134869000000002</v>
      </c>
      <c r="L641" s="5">
        <f t="shared" si="90"/>
        <v>7.2771102760653015E-4</v>
      </c>
      <c r="M641" s="6">
        <f>249.088908333*(E641-AVERAGE('raw Data'!$Y$2:$Y$2801))</f>
        <v>7588.1429830907864</v>
      </c>
      <c r="N641" s="5" t="s">
        <v>18</v>
      </c>
      <c r="O641" s="5">
        <f>L641/(PI()*('ugly don''t look!'!$J$7^2)/4)</f>
        <v>1.4506260765327457</v>
      </c>
      <c r="P641" s="6">
        <f>-M641/'ugly don''t look!'!$H$7</f>
        <v>-7112.994922282327</v>
      </c>
      <c r="Q641" s="6">
        <f>-'ugly don''t look!'!$J$7/4*P641</f>
        <v>44.941680167710317</v>
      </c>
      <c r="R641" s="5">
        <f t="shared" si="91"/>
        <v>0.37199524016278757</v>
      </c>
      <c r="S641" s="5">
        <f t="shared" si="92"/>
        <v>3.805365652967752</v>
      </c>
      <c r="U641" s="6">
        <v>448404.58399999997</v>
      </c>
      <c r="V641" s="6">
        <v>25.065912999999998</v>
      </c>
      <c r="W641" s="6">
        <v>17.557352000000002</v>
      </c>
      <c r="X641" s="6">
        <v>11.329946</v>
      </c>
      <c r="Y641" s="6">
        <v>0.357269</v>
      </c>
      <c r="Z641" s="6">
        <v>21.406403000000001</v>
      </c>
      <c r="AA641" s="6">
        <v>85.783009000000007</v>
      </c>
      <c r="AB641" s="6">
        <v>17.5</v>
      </c>
      <c r="AC641" s="6">
        <v>54.663618</v>
      </c>
      <c r="AE641" s="5">
        <f>0.000063090994667*'raw Data'!W641</f>
        <v>1.1077108013986419E-3</v>
      </c>
      <c r="AF641" s="6">
        <f>249.088908333*('raw Data'!X641-AVERAGE('raw Data'!$D$2:$D$3001))</f>
        <v>2838.4270878829925</v>
      </c>
      <c r="AG641" s="5"/>
      <c r="AH641" s="6">
        <f>AE641/(PI()*('ugly don''t look!'!$K$7^2)/4)</f>
        <v>0.99668737919592276</v>
      </c>
      <c r="AI641" s="6">
        <f>-AF641/'ugly don''t look!'!$I$7</f>
        <v>-3104.1416096708144</v>
      </c>
      <c r="AJ641" s="6">
        <f>-'ugly don''t look!'!$K$7/4*AI641</f>
        <v>29.192434146907726</v>
      </c>
      <c r="AK641" s="5">
        <f t="shared" si="93"/>
        <v>-3.3181196795240937E-3</v>
      </c>
      <c r="AL641" s="5">
        <f t="shared" si="94"/>
        <v>3.3739095711428959</v>
      </c>
      <c r="AN641" s="6">
        <f>S641-'ugly don''t look!'!$M$5</f>
        <v>2.675109219967986E-2</v>
      </c>
      <c r="AO641" s="6">
        <f t="shared" si="98"/>
        <v>0.37199524016278757</v>
      </c>
      <c r="AP641" s="6">
        <f t="shared" si="99"/>
        <v>3.805365652967752</v>
      </c>
      <c r="AQ641" s="6">
        <f t="shared" si="95"/>
        <v>-9.6588659288023682E-2</v>
      </c>
      <c r="AV641" s="6">
        <f t="shared" si="96"/>
        <v>-0.1494670944236427</v>
      </c>
      <c r="AW641" s="6">
        <f t="shared" si="97"/>
        <v>-3.3181196795240937E-3</v>
      </c>
    </row>
    <row r="642" spans="1:49" x14ac:dyDescent="0.25">
      <c r="A642" s="6">
        <v>450933.84509999998</v>
      </c>
      <c r="B642" s="6">
        <v>25.836563999999999</v>
      </c>
      <c r="C642" s="6">
        <v>11.512608999999999</v>
      </c>
      <c r="D642" s="6">
        <v>-7.6101000000000002E-2</v>
      </c>
      <c r="E642" s="6">
        <v>30.776667</v>
      </c>
      <c r="F642" s="6">
        <v>21.614630999999999</v>
      </c>
      <c r="G642" s="6">
        <v>85.752156999999997</v>
      </c>
      <c r="H642" s="6">
        <v>11.5</v>
      </c>
      <c r="I642" s="6">
        <v>44.131093999999997</v>
      </c>
      <c r="L642" s="5">
        <f t="shared" ref="L642:L705" si="100">0.000063090994667*C642</f>
        <v>7.2634195302225619E-4</v>
      </c>
      <c r="M642" s="6">
        <f>249.088908333*(E642-AVERAGE('raw Data'!$Y$2:$Y$2801))</f>
        <v>7595.7845326206261</v>
      </c>
      <c r="N642" s="5" t="s">
        <v>18</v>
      </c>
      <c r="O642" s="5">
        <f>L642/(PI()*('ugly don''t look!'!$J$7^2)/4)</f>
        <v>1.4478969502486518</v>
      </c>
      <c r="P642" s="6">
        <f>-M642/'ugly don''t look!'!$H$7</f>
        <v>-7120.1579795843891</v>
      </c>
      <c r="Q642" s="6">
        <f>-'ugly don''t look!'!$J$7/4*P642</f>
        <v>44.986938154509069</v>
      </c>
      <c r="R642" s="5">
        <f t="shared" ref="R642:R705" si="101">LN(O642)</f>
        <v>0.37011212447568576</v>
      </c>
      <c r="S642" s="5">
        <f t="shared" ref="S642:S705" si="102">LN(Q642)</f>
        <v>3.8063721844026621</v>
      </c>
      <c r="U642" s="6">
        <v>448406.55300000001</v>
      </c>
      <c r="V642" s="6">
        <v>25.041378000000002</v>
      </c>
      <c r="W642" s="6">
        <v>17.550260999999999</v>
      </c>
      <c r="X642" s="6">
        <v>11.298076</v>
      </c>
      <c r="Y642" s="6">
        <v>0.34648400000000001</v>
      </c>
      <c r="Z642" s="6">
        <v>21.417743999999999</v>
      </c>
      <c r="AA642" s="6">
        <v>85.774557000000001</v>
      </c>
      <c r="AB642" s="6">
        <v>17.5</v>
      </c>
      <c r="AC642" s="6">
        <v>54.640732999999997</v>
      </c>
      <c r="AE642" s="5">
        <f>0.000063090994667*'raw Data'!W642</f>
        <v>1.1072634231554582E-3</v>
      </c>
      <c r="AF642" s="6">
        <f>249.088908333*('raw Data'!X642-AVERAGE('raw Data'!$D$2:$D$3001))</f>
        <v>2830.4886243744195</v>
      </c>
      <c r="AG642" s="5"/>
      <c r="AH642" s="6">
        <f>AE642/(PI()*('ugly don''t look!'!$K$7^2)/4)</f>
        <v>0.99628484069205958</v>
      </c>
      <c r="AI642" s="6">
        <f>-AF642/'ugly don''t look!'!$I$7</f>
        <v>-3095.46000040947</v>
      </c>
      <c r="AJ642" s="6">
        <f>-'ugly don''t look!'!$K$7/4*AI642</f>
        <v>29.1107892548508</v>
      </c>
      <c r="AK642" s="5">
        <f t="shared" ref="AK642:AK705" si="103">LN(AH642)</f>
        <v>-3.7220776527664176E-3</v>
      </c>
      <c r="AL642" s="5">
        <f t="shared" ref="AL642:AL705" si="104">LN(AJ642)</f>
        <v>3.3711088702326788</v>
      </c>
      <c r="AN642" s="6">
        <f>S642-'ugly don''t look!'!$M$5</f>
        <v>2.7757623634590001E-2</v>
      </c>
      <c r="AO642" s="6">
        <f t="shared" si="98"/>
        <v>0.37011212447568576</v>
      </c>
      <c r="AP642" s="6">
        <f t="shared" si="99"/>
        <v>3.8063721844026621</v>
      </c>
      <c r="AQ642" s="6">
        <f t="shared" ref="AQ642:AQ705" si="105">AN642-$AS$2*AO642-$AT$2</f>
        <v>-9.4373663841816557E-2</v>
      </c>
      <c r="AV642" s="6">
        <f t="shared" ref="AV642:AV705" si="106">AN3642</f>
        <v>-0.15226779533385981</v>
      </c>
      <c r="AW642" s="6">
        <f t="shared" ref="AW642:AW705" si="107">AO3642</f>
        <v>-3.7220776527664176E-3</v>
      </c>
    </row>
    <row r="643" spans="1:49" x14ac:dyDescent="0.25">
      <c r="A643" s="6">
        <v>450934.12609999999</v>
      </c>
      <c r="B643" s="6">
        <v>25.836745000000001</v>
      </c>
      <c r="C643" s="6">
        <v>11.523027000000001</v>
      </c>
      <c r="D643" s="6">
        <v>-7.7758999999999995E-2</v>
      </c>
      <c r="E643" s="6">
        <v>30.781417000000001</v>
      </c>
      <c r="F643" s="6">
        <v>21.581081000000001</v>
      </c>
      <c r="G643" s="6">
        <v>85.750168000000002</v>
      </c>
      <c r="H643" s="6">
        <v>11.5</v>
      </c>
      <c r="I643" s="6">
        <v>44.119307999999997</v>
      </c>
      <c r="L643" s="5">
        <f t="shared" si="100"/>
        <v>7.2699923500469711E-4</v>
      </c>
      <c r="M643" s="6">
        <f>249.088908333*(E643-AVERAGE('raw Data'!$Y$2:$Y$2801))</f>
        <v>7596.9677049352076</v>
      </c>
      <c r="N643" s="5" t="s">
        <v>18</v>
      </c>
      <c r="O643" s="5">
        <f>L643/(PI()*('ugly don''t look!'!$J$7^2)/4)</f>
        <v>1.4492071823973933</v>
      </c>
      <c r="P643" s="6">
        <f>-M643/'ugly don''t look!'!$H$7</f>
        <v>-7121.2670649936335</v>
      </c>
      <c r="Q643" s="6">
        <f>-'ugly don''t look!'!$J$7/4*P643</f>
        <v>44.993945633396024</v>
      </c>
      <c r="R643" s="5">
        <f t="shared" si="101"/>
        <v>0.37101663613842284</v>
      </c>
      <c r="S643" s="5">
        <f t="shared" si="102"/>
        <v>3.8065279392387148</v>
      </c>
      <c r="U643" s="6">
        <v>448408.98200000002</v>
      </c>
      <c r="V643" s="6">
        <v>25.136393999999999</v>
      </c>
      <c r="W643" s="6">
        <v>17.532978</v>
      </c>
      <c r="X643" s="6">
        <v>11.270053000000001</v>
      </c>
      <c r="Y643" s="6">
        <v>0.34706100000000001</v>
      </c>
      <c r="Z643" s="6">
        <v>21.452546000000002</v>
      </c>
      <c r="AA643" s="6">
        <v>85.781754000000006</v>
      </c>
      <c r="AB643" s="6">
        <v>17.5</v>
      </c>
      <c r="AC643" s="6">
        <v>54.621564999999997</v>
      </c>
      <c r="AE643" s="5">
        <f>0.000063090994667*'raw Data'!W643</f>
        <v>1.1061730214946284E-3</v>
      </c>
      <c r="AF643" s="6">
        <f>249.088908333*('raw Data'!X643-AVERAGE('raw Data'!$D$2:$D$3001))</f>
        <v>2823.5084058962043</v>
      </c>
      <c r="AG643" s="5"/>
      <c r="AH643" s="6">
        <f>AE643/(PI()*('ugly don''t look!'!$K$7^2)/4)</f>
        <v>0.99530372759626673</v>
      </c>
      <c r="AI643" s="6">
        <f>-AF643/'ugly don''t look!'!$I$7</f>
        <v>-3087.8263406563915</v>
      </c>
      <c r="AJ643" s="6">
        <f>-'ugly don''t look!'!$K$7/4*AI643</f>
        <v>29.038999646751936</v>
      </c>
      <c r="AK643" s="5">
        <f t="shared" si="103"/>
        <v>-4.7073345384318023E-3</v>
      </c>
      <c r="AL643" s="5">
        <f t="shared" si="104"/>
        <v>3.3686397419373715</v>
      </c>
      <c r="AN643" s="6">
        <f>S643-'ugly don''t look!'!$M$5</f>
        <v>2.791337847064268E-2</v>
      </c>
      <c r="AO643" s="6">
        <f t="shared" ref="AO643:AO706" si="108">R643</f>
        <v>0.37101663613842284</v>
      </c>
      <c r="AP643" s="6">
        <f t="shared" ref="AP643:AP706" si="109">S643</f>
        <v>3.8065279392387148</v>
      </c>
      <c r="AQ643" s="6">
        <f t="shared" si="105"/>
        <v>-9.4798367126156052E-2</v>
      </c>
      <c r="AV643" s="6">
        <f t="shared" si="106"/>
        <v>-0.15473692362916713</v>
      </c>
      <c r="AW643" s="6">
        <f t="shared" si="107"/>
        <v>-4.7073345384318023E-3</v>
      </c>
    </row>
    <row r="644" spans="1:49" x14ac:dyDescent="0.25">
      <c r="A644" s="6">
        <v>450936.55109999998</v>
      </c>
      <c r="B644" s="6">
        <v>25.927455999999999</v>
      </c>
      <c r="C644" s="6">
        <v>11.526615</v>
      </c>
      <c r="D644" s="6">
        <v>-9.7456000000000001E-2</v>
      </c>
      <c r="E644" s="6">
        <v>30.797789000000002</v>
      </c>
      <c r="F644" s="6">
        <v>21.554057</v>
      </c>
      <c r="G644" s="6">
        <v>85.757159999999999</v>
      </c>
      <c r="H644" s="6">
        <v>11.5</v>
      </c>
      <c r="I644" s="6">
        <v>44.109895999999999</v>
      </c>
      <c r="L644" s="5">
        <f t="shared" si="100"/>
        <v>7.2722560549356226E-4</v>
      </c>
      <c r="M644" s="6">
        <f>249.088908333*(E644-AVERAGE('raw Data'!$Y$2:$Y$2801))</f>
        <v>7601.0457885424357</v>
      </c>
      <c r="N644" s="5" t="s">
        <v>18</v>
      </c>
      <c r="O644" s="5">
        <f>L644/(PI()*('ugly don''t look!'!$J$7^2)/4)</f>
        <v>1.4496584314806804</v>
      </c>
      <c r="P644" s="6">
        <f>-M644/'ugly don''t look!'!$H$7</f>
        <v>-7125.0897905347165</v>
      </c>
      <c r="Q644" s="6">
        <f>-'ugly don''t look!'!$J$7/4*P644</f>
        <v>45.018098569045975</v>
      </c>
      <c r="R644" s="5">
        <f t="shared" si="101"/>
        <v>0.3713279641867267</v>
      </c>
      <c r="S644" s="5">
        <f t="shared" si="102"/>
        <v>3.8070645993366745</v>
      </c>
      <c r="U644" s="6">
        <v>448409.24570000003</v>
      </c>
      <c r="V644" s="6">
        <v>25.086030000000001</v>
      </c>
      <c r="W644" s="6">
        <v>17.528728000000001</v>
      </c>
      <c r="X644" s="6">
        <v>11.270509000000001</v>
      </c>
      <c r="Y644" s="6">
        <v>0.35346899999999998</v>
      </c>
      <c r="Z644" s="6">
        <v>21.323466</v>
      </c>
      <c r="AA644" s="6">
        <v>85.782786000000002</v>
      </c>
      <c r="AB644" s="6">
        <v>17.5</v>
      </c>
      <c r="AC644" s="6">
        <v>54.623137999999997</v>
      </c>
      <c r="AE644" s="5">
        <f>0.000063090994667*'raw Data'!W644</f>
        <v>1.1059048847672937E-3</v>
      </c>
      <c r="AF644" s="6">
        <f>249.088908333*('raw Data'!X644-AVERAGE('raw Data'!$D$2:$D$3001))</f>
        <v>2823.6219904384043</v>
      </c>
      <c r="AG644" s="5"/>
      <c r="AH644" s="6">
        <f>AE644/(PI()*('ugly don''t look!'!$K$7^2)/4)</f>
        <v>0.99506246562455369</v>
      </c>
      <c r="AI644" s="6">
        <f>-AF644/'ugly don''t look!'!$I$7</f>
        <v>-3087.9505582222268</v>
      </c>
      <c r="AJ644" s="6">
        <f>-'ugly don''t look!'!$K$7/4*AI644</f>
        <v>29.0401678322172</v>
      </c>
      <c r="AK644" s="5">
        <f t="shared" si="103"/>
        <v>-4.9497642719314944E-3</v>
      </c>
      <c r="AL644" s="5">
        <f t="shared" si="104"/>
        <v>3.3686799692862173</v>
      </c>
      <c r="AN644" s="6">
        <f>S644-'ugly don''t look!'!$M$5</f>
        <v>2.8450038568602398E-2</v>
      </c>
      <c r="AO644" s="6">
        <f t="shared" si="108"/>
        <v>0.3713279641867267</v>
      </c>
      <c r="AP644" s="6">
        <f t="shared" si="109"/>
        <v>3.8070645993366745</v>
      </c>
      <c r="AQ644" s="6">
        <f t="shared" si="105"/>
        <v>-9.4461497590539095E-2</v>
      </c>
      <c r="AV644" s="6">
        <f t="shared" si="106"/>
        <v>-0.15469669628032134</v>
      </c>
      <c r="AW644" s="6">
        <f t="shared" si="107"/>
        <v>-4.9497642719314944E-3</v>
      </c>
    </row>
    <row r="645" spans="1:49" x14ac:dyDescent="0.25">
      <c r="A645" s="6">
        <v>450937.22499999998</v>
      </c>
      <c r="B645" s="6">
        <v>25.858689999999999</v>
      </c>
      <c r="C645" s="6">
        <v>11.544518999999999</v>
      </c>
      <c r="D645" s="6">
        <v>-9.7512000000000001E-2</v>
      </c>
      <c r="E645" s="6">
        <v>30.767949999999999</v>
      </c>
      <c r="F645" s="6">
        <v>21.611065</v>
      </c>
      <c r="G645" s="6">
        <v>85.758183000000002</v>
      </c>
      <c r="H645" s="6">
        <v>11.5</v>
      </c>
      <c r="I645" s="6">
        <v>44.082968999999999</v>
      </c>
      <c r="L645" s="5">
        <f t="shared" si="100"/>
        <v>7.2835518666208019E-4</v>
      </c>
      <c r="M645" s="6">
        <f>249.088908333*(E645-AVERAGE('raw Data'!$Y$2:$Y$2801))</f>
        <v>7593.6132246066863</v>
      </c>
      <c r="N645" s="5" t="s">
        <v>18</v>
      </c>
      <c r="O645" s="5">
        <f>L645/(PI()*('ugly don''t look!'!$J$7^2)/4)</f>
        <v>1.45191014931434</v>
      </c>
      <c r="P645" s="6">
        <f>-M645/'ugly don''t look!'!$H$7</f>
        <v>-7118.1226327396762</v>
      </c>
      <c r="Q645" s="6">
        <f>-'ugly don''t look!'!$J$7/4*P645</f>
        <v>44.974078324307463</v>
      </c>
      <c r="R645" s="5">
        <f t="shared" si="101"/>
        <v>0.37288003385041185</v>
      </c>
      <c r="S645" s="5">
        <f t="shared" si="102"/>
        <v>3.8060862865595175</v>
      </c>
      <c r="U645" s="6">
        <v>448410.43239999999</v>
      </c>
      <c r="V645" s="6">
        <v>25.102444999999999</v>
      </c>
      <c r="W645" s="6">
        <v>17.543028</v>
      </c>
      <c r="X645" s="6">
        <v>11.278155</v>
      </c>
      <c r="Y645" s="6">
        <v>0.34806700000000002</v>
      </c>
      <c r="Z645" s="6">
        <v>21.379375</v>
      </c>
      <c r="AA645" s="6">
        <v>85.780154999999993</v>
      </c>
      <c r="AB645" s="6">
        <v>17.5</v>
      </c>
      <c r="AC645" s="6">
        <v>54.597901</v>
      </c>
      <c r="AE645" s="5">
        <f>0.000063090994667*'raw Data'!W645</f>
        <v>1.1068070859910318E-3</v>
      </c>
      <c r="AF645" s="6">
        <f>249.088908333*('raw Data'!X645-AVERAGE('raw Data'!$D$2:$D$3001))</f>
        <v>2825.5265242315177</v>
      </c>
      <c r="AG645" s="5"/>
      <c r="AH645" s="6">
        <f>AE645/(PI()*('ugly don''t look!'!$K$7^2)/4)</f>
        <v>0.99587424119996515</v>
      </c>
      <c r="AI645" s="6">
        <f>-AF645/'ugly don''t look!'!$I$7</f>
        <v>-3090.0333817055093</v>
      </c>
      <c r="AJ645" s="6">
        <f>-'ugly don''t look!'!$K$7/4*AI645</f>
        <v>29.059755433242209</v>
      </c>
      <c r="AK645" s="5">
        <f t="shared" si="103"/>
        <v>-4.1342932249471467E-3</v>
      </c>
      <c r="AL645" s="5">
        <f t="shared" si="104"/>
        <v>3.3693542421825042</v>
      </c>
      <c r="AN645" s="6">
        <f>S645-'ugly don''t look!'!$M$5</f>
        <v>2.7471725791445412E-2</v>
      </c>
      <c r="AO645" s="6">
        <f t="shared" si="108"/>
        <v>0.37288003385041185</v>
      </c>
      <c r="AP645" s="6">
        <f t="shared" si="109"/>
        <v>3.8060862865595175</v>
      </c>
      <c r="AQ645" s="6">
        <f t="shared" si="105"/>
        <v>-9.643583007293044E-2</v>
      </c>
      <c r="AV645" s="6">
        <f t="shared" si="106"/>
        <v>-0.15402242338403438</v>
      </c>
      <c r="AW645" s="6">
        <f t="shared" si="107"/>
        <v>-4.1342932249471467E-3</v>
      </c>
    </row>
    <row r="646" spans="1:49" x14ac:dyDescent="0.25">
      <c r="A646" s="6">
        <v>450938.84509999998</v>
      </c>
      <c r="B646" s="6">
        <v>25.902939</v>
      </c>
      <c r="C646" s="6">
        <v>11.555548999999999</v>
      </c>
      <c r="D646" s="6">
        <v>-0.10163800000000001</v>
      </c>
      <c r="E646" s="6">
        <v>30.788346000000001</v>
      </c>
      <c r="F646" s="6">
        <v>21.632165000000001</v>
      </c>
      <c r="G646" s="6">
        <v>85.749860999999996</v>
      </c>
      <c r="H646" s="6">
        <v>11.5</v>
      </c>
      <c r="I646" s="6">
        <v>44.044007000000001</v>
      </c>
      <c r="L646" s="5">
        <f t="shared" si="100"/>
        <v>7.2905108033325717E-4</v>
      </c>
      <c r="M646" s="6">
        <f>249.088908333*(E646-AVERAGE('raw Data'!$Y$2:$Y$2801))</f>
        <v>7598.6936419810472</v>
      </c>
      <c r="N646" s="5" t="s">
        <v>18</v>
      </c>
      <c r="O646" s="5">
        <f>L646/(PI()*('ugly don''t look!'!$J$7^2)/4)</f>
        <v>1.4532973503702642</v>
      </c>
      <c r="P646" s="6">
        <f>-M646/'ugly don''t look!'!$H$7</f>
        <v>-7122.8849287411394</v>
      </c>
      <c r="Q646" s="6">
        <f>-'ugly don''t look!'!$J$7/4*P646</f>
        <v>45.004167701018702</v>
      </c>
      <c r="R646" s="5">
        <f t="shared" si="101"/>
        <v>0.37383500946678316</v>
      </c>
      <c r="S646" s="5">
        <f t="shared" si="102"/>
        <v>3.8067551010599554</v>
      </c>
      <c r="U646" s="6">
        <v>448411.47440000001</v>
      </c>
      <c r="V646" s="6">
        <v>25.084923</v>
      </c>
      <c r="W646" s="6">
        <v>17.546413999999999</v>
      </c>
      <c r="X646" s="6">
        <v>11.289303</v>
      </c>
      <c r="Y646" s="6">
        <v>0.35216500000000001</v>
      </c>
      <c r="Z646" s="6">
        <v>21.391456999999999</v>
      </c>
      <c r="AA646" s="6">
        <v>85.786580000000001</v>
      </c>
      <c r="AB646" s="6">
        <v>17.5</v>
      </c>
      <c r="AC646" s="6">
        <v>54.582140000000003</v>
      </c>
      <c r="AE646" s="5">
        <f>0.000063090994667*'raw Data'!W646</f>
        <v>1.1070207120989742E-3</v>
      </c>
      <c r="AF646" s="6">
        <f>249.088908333*('raw Data'!X646-AVERAGE('raw Data'!$D$2:$D$3001))</f>
        <v>2828.3033673816144</v>
      </c>
      <c r="AG646" s="5"/>
      <c r="AH646" s="6">
        <f>AE646/(PI()*('ugly don''t look!'!$K$7^2)/4)</f>
        <v>0.99606645603201704</v>
      </c>
      <c r="AI646" s="6">
        <f>-AF646/'ugly don''t look!'!$I$7</f>
        <v>-3093.0701743018531</v>
      </c>
      <c r="AJ646" s="6">
        <f>-'ugly don''t look!'!$K$7/4*AI646</f>
        <v>29.088314493695634</v>
      </c>
      <c r="AK646" s="5">
        <f t="shared" si="103"/>
        <v>-3.9413006997021894E-3</v>
      </c>
      <c r="AL646" s="5">
        <f t="shared" si="104"/>
        <v>3.370336529738589</v>
      </c>
      <c r="AN646" s="6">
        <f>S646-'ugly don''t look!'!$M$5</f>
        <v>2.8140540291883287E-2</v>
      </c>
      <c r="AO646" s="6">
        <f t="shared" si="108"/>
        <v>0.37383500946678316</v>
      </c>
      <c r="AP646" s="6">
        <f t="shared" si="109"/>
        <v>3.8067551010599554</v>
      </c>
      <c r="AQ646" s="6">
        <f t="shared" si="105"/>
        <v>-9.6379858252289397E-2</v>
      </c>
      <c r="AV646" s="6">
        <f t="shared" si="106"/>
        <v>-0.15304013582794962</v>
      </c>
      <c r="AW646" s="6">
        <f t="shared" si="107"/>
        <v>-3.9413006997021894E-3</v>
      </c>
    </row>
    <row r="647" spans="1:49" x14ac:dyDescent="0.25">
      <c r="A647" s="6">
        <v>450939.52500000002</v>
      </c>
      <c r="B647" s="6">
        <v>25.946449000000001</v>
      </c>
      <c r="C647" s="6">
        <v>11.560285</v>
      </c>
      <c r="D647" s="6">
        <v>-9.1337000000000002E-2</v>
      </c>
      <c r="E647" s="6">
        <v>30.788159</v>
      </c>
      <c r="F647" s="6">
        <v>21.534067</v>
      </c>
      <c r="G647" s="6">
        <v>85.753162000000003</v>
      </c>
      <c r="H647" s="6">
        <v>11.5</v>
      </c>
      <c r="I647" s="6">
        <v>44.024445</v>
      </c>
      <c r="L647" s="5">
        <f t="shared" si="100"/>
        <v>7.2934987928400012E-4</v>
      </c>
      <c r="M647" s="6">
        <f>249.088908333*(E647-AVERAGE('raw Data'!$Y$2:$Y$2801))</f>
        <v>7598.6470623551886</v>
      </c>
      <c r="N647" s="5" t="s">
        <v>18</v>
      </c>
      <c r="O647" s="5">
        <f>L647/(PI()*('ugly don''t look!'!$J$7^2)/4)</f>
        <v>1.4538929790376132</v>
      </c>
      <c r="P647" s="6">
        <f>-M647/'ugly don''t look!'!$H$7</f>
        <v>-7122.8412657997642</v>
      </c>
      <c r="Q647" s="6">
        <f>-'ugly don''t look!'!$J$7/4*P647</f>
        <v>45.003891827639357</v>
      </c>
      <c r="R647" s="5">
        <f t="shared" si="101"/>
        <v>0.37424477188904903</v>
      </c>
      <c r="S647" s="5">
        <f t="shared" si="102"/>
        <v>3.8067489710893549</v>
      </c>
      <c r="U647" s="6">
        <v>448413.45059999998</v>
      </c>
      <c r="V647" s="6">
        <v>25.034914000000001</v>
      </c>
      <c r="W647" s="6">
        <v>17.534084</v>
      </c>
      <c r="X647" s="6">
        <v>11.297359</v>
      </c>
      <c r="Y647" s="6">
        <v>0.34413700000000003</v>
      </c>
      <c r="Z647" s="6">
        <v>21.334204</v>
      </c>
      <c r="AA647" s="6">
        <v>85.776965000000004</v>
      </c>
      <c r="AB647" s="6">
        <v>17.5</v>
      </c>
      <c r="AC647" s="6">
        <v>54.564073999999998</v>
      </c>
      <c r="AE647" s="5">
        <f>0.000063090994667*'raw Data'!W647</f>
        <v>1.1062428001347301E-3</v>
      </c>
      <c r="AF647" s="6">
        <f>249.088908333*('raw Data'!X647-AVERAGE('raw Data'!$D$2:$D$3001))</f>
        <v>2830.3100276271452</v>
      </c>
      <c r="AG647" s="5"/>
      <c r="AH647" s="6">
        <f>AE647/(PI()*('ugly don''t look!'!$K$7^2)/4)</f>
        <v>0.99536651247643493</v>
      </c>
      <c r="AI647" s="6">
        <f>-AF647/'ugly don''t look!'!$I$7</f>
        <v>-3095.2646846316111</v>
      </c>
      <c r="AJ647" s="6">
        <f>-'ugly don''t look!'!$K$7/4*AI647</f>
        <v>29.108952436915292</v>
      </c>
      <c r="AK647" s="5">
        <f t="shared" si="103"/>
        <v>-4.6442554016414474E-3</v>
      </c>
      <c r="AL647" s="5">
        <f t="shared" si="104"/>
        <v>3.3710457707450221</v>
      </c>
      <c r="AN647" s="6">
        <f>S647-'ugly don''t look!'!$M$5</f>
        <v>2.8134410321282832E-2</v>
      </c>
      <c r="AO647" s="6">
        <f t="shared" si="108"/>
        <v>0.37424477188904903</v>
      </c>
      <c r="AP647" s="6">
        <f t="shared" si="109"/>
        <v>3.8067489710893549</v>
      </c>
      <c r="AQ647" s="6">
        <f t="shared" si="105"/>
        <v>-9.6648947712783068E-2</v>
      </c>
      <c r="AV647" s="6">
        <f t="shared" si="106"/>
        <v>-0.15233089482151652</v>
      </c>
      <c r="AW647" s="6">
        <f t="shared" si="107"/>
        <v>-4.6442554016414474E-3</v>
      </c>
    </row>
    <row r="648" spans="1:49" x14ac:dyDescent="0.25">
      <c r="A648" s="6">
        <v>450941.07400000002</v>
      </c>
      <c r="B648" s="6">
        <v>25.754328000000001</v>
      </c>
      <c r="C648" s="6">
        <v>11.535458</v>
      </c>
      <c r="D648" s="6">
        <v>-6.6591999999999998E-2</v>
      </c>
      <c r="E648" s="6">
        <v>30.786725000000001</v>
      </c>
      <c r="F648" s="6">
        <v>21.611201000000001</v>
      </c>
      <c r="G648" s="6">
        <v>85.755272000000005</v>
      </c>
      <c r="H648" s="6">
        <v>11.5</v>
      </c>
      <c r="I648" s="6">
        <v>44.031759000000001</v>
      </c>
      <c r="L648" s="5">
        <f t="shared" si="100"/>
        <v>7.277835191594025E-4</v>
      </c>
      <c r="M648" s="6">
        <f>249.088908333*(E648-AVERAGE('raw Data'!$Y$2:$Y$2801))</f>
        <v>7598.2898688606392</v>
      </c>
      <c r="N648" s="5" t="s">
        <v>18</v>
      </c>
      <c r="O648" s="5">
        <f>L648/(PI()*('ugly don''t look!'!$J$7^2)/4)</f>
        <v>1.4507705818829957</v>
      </c>
      <c r="P648" s="6">
        <f>-M648/'ugly don''t look!'!$H$7</f>
        <v>-7122.5064387520051</v>
      </c>
      <c r="Q648" s="6">
        <f>-'ugly don''t look!'!$J$7/4*P648</f>
        <v>45.001776306644857</v>
      </c>
      <c r="R648" s="5">
        <f t="shared" si="101"/>
        <v>0.37209485105187462</v>
      </c>
      <c r="S648" s="5">
        <f t="shared" si="102"/>
        <v>3.8067019624722591</v>
      </c>
      <c r="U648" s="6">
        <v>448415.77039999998</v>
      </c>
      <c r="V648" s="6">
        <v>25.118682</v>
      </c>
      <c r="W648" s="6">
        <v>17.482811999999999</v>
      </c>
      <c r="X648" s="6">
        <v>11.286630000000001</v>
      </c>
      <c r="Y648" s="6">
        <v>0.35356199999999999</v>
      </c>
      <c r="Z648" s="6">
        <v>21.331242</v>
      </c>
      <c r="AA648" s="6">
        <v>85.774697000000003</v>
      </c>
      <c r="AB648" s="6">
        <v>17.5</v>
      </c>
      <c r="AC648" s="6">
        <v>54.609692000000003</v>
      </c>
      <c r="AE648" s="5">
        <f>0.000063090994667*'raw Data'!W648</f>
        <v>1.1030079986561637E-3</v>
      </c>
      <c r="AF648" s="6">
        <f>249.088908333*('raw Data'!X648-AVERAGE('raw Data'!$D$2:$D$3001))</f>
        <v>2827.63755272964</v>
      </c>
      <c r="AG648" s="5"/>
      <c r="AH648" s="6">
        <f>AE648/(PI()*('ugly don''t look!'!$K$7^2)/4)</f>
        <v>0.99245592804968696</v>
      </c>
      <c r="AI648" s="6">
        <f>-AF648/'ugly don''t look!'!$I$7</f>
        <v>-3092.342030544226</v>
      </c>
      <c r="AJ648" s="6">
        <f>-'ugly don''t look!'!$K$7/4*AI648</f>
        <v>29.081466774948595</v>
      </c>
      <c r="AK648" s="5">
        <f t="shared" si="103"/>
        <v>-7.5726723944431707E-3</v>
      </c>
      <c r="AL648" s="5">
        <f t="shared" si="104"/>
        <v>3.3701010906968967</v>
      </c>
      <c r="AN648" s="6">
        <f>S648-'ugly don''t look!'!$M$5</f>
        <v>2.8087401704186998E-2</v>
      </c>
      <c r="AO648" s="6">
        <f t="shared" si="108"/>
        <v>0.37209485105187462</v>
      </c>
      <c r="AP648" s="6">
        <f t="shared" si="109"/>
        <v>3.8067019624722591</v>
      </c>
      <c r="AQ648" s="6">
        <f t="shared" si="105"/>
        <v>-9.5316273723728778E-2</v>
      </c>
      <c r="AV648" s="6">
        <f t="shared" si="106"/>
        <v>-0.15327557486964194</v>
      </c>
      <c r="AW648" s="6">
        <f t="shared" si="107"/>
        <v>-7.5726723944431707E-3</v>
      </c>
    </row>
    <row r="649" spans="1:49" x14ac:dyDescent="0.25">
      <c r="A649" s="6">
        <v>450941.84269999998</v>
      </c>
      <c r="B649" s="6">
        <v>25.827345000000001</v>
      </c>
      <c r="C649" s="6">
        <v>11.536765000000001</v>
      </c>
      <c r="D649" s="6">
        <v>-5.9253E-2</v>
      </c>
      <c r="E649" s="6">
        <v>30.774972000000002</v>
      </c>
      <c r="F649" s="6">
        <v>21.638828</v>
      </c>
      <c r="G649" s="6">
        <v>85.753720000000001</v>
      </c>
      <c r="H649" s="6">
        <v>11.5</v>
      </c>
      <c r="I649" s="6">
        <v>44.022604999999999</v>
      </c>
      <c r="L649" s="5">
        <f t="shared" si="100"/>
        <v>7.2786597908943232E-4</v>
      </c>
      <c r="M649" s="6">
        <f>249.088908333*(E649-AVERAGE('raw Data'!$Y$2:$Y$2801))</f>
        <v>7595.362326921002</v>
      </c>
      <c r="N649" s="5" t="s">
        <v>18</v>
      </c>
      <c r="O649" s="5">
        <f>L649/(PI()*('ugly don''t look!'!$J$7^2)/4)</f>
        <v>1.4509349582909823</v>
      </c>
      <c r="P649" s="6">
        <f>-M649/'ugly don''t look!'!$H$7</f>
        <v>-7119.762211212038</v>
      </c>
      <c r="Q649" s="6">
        <f>-'ugly don''t look!'!$J$7/4*P649</f>
        <v>44.98443759099046</v>
      </c>
      <c r="R649" s="5">
        <f t="shared" si="101"/>
        <v>0.37220814746040864</v>
      </c>
      <c r="S649" s="5">
        <f t="shared" si="102"/>
        <v>3.8063165986455583</v>
      </c>
      <c r="U649" s="6">
        <v>448416.22499999998</v>
      </c>
      <c r="V649" s="6">
        <v>25.222736000000001</v>
      </c>
      <c r="W649" s="6">
        <v>17.48039</v>
      </c>
      <c r="X649" s="6">
        <v>11.284814000000001</v>
      </c>
      <c r="Y649" s="6">
        <v>0.346335</v>
      </c>
      <c r="Z649" s="6">
        <v>21.301114999999999</v>
      </c>
      <c r="AA649" s="6">
        <v>85.782154000000006</v>
      </c>
      <c r="AB649" s="6">
        <v>17.5</v>
      </c>
      <c r="AC649" s="6">
        <v>54.614631000000003</v>
      </c>
      <c r="AE649" s="5">
        <f>0.000063090994667*'raw Data'!W649</f>
        <v>1.1028551922670801E-3</v>
      </c>
      <c r="AF649" s="6">
        <f>249.088908333*('raw Data'!X649-AVERAGE('raw Data'!$D$2:$D$3001))</f>
        <v>2827.1852072721076</v>
      </c>
      <c r="AG649" s="5"/>
      <c r="AH649" s="6">
        <f>AE649/(PI()*('ugly don''t look!'!$K$7^2)/4)</f>
        <v>0.99231843710957168</v>
      </c>
      <c r="AI649" s="6">
        <f>-AF649/'ugly don''t look!'!$I$7</f>
        <v>-3091.8473395364258</v>
      </c>
      <c r="AJ649" s="6">
        <f>-'ugly don''t look!'!$K$7/4*AI649</f>
        <v>29.076814527569386</v>
      </c>
      <c r="AK649" s="5">
        <f t="shared" si="103"/>
        <v>-7.7112180576165024E-3</v>
      </c>
      <c r="AL649" s="5">
        <f t="shared" si="104"/>
        <v>3.3699411049722521</v>
      </c>
      <c r="AN649" s="6">
        <f>S649-'ugly don''t look!'!$M$5</f>
        <v>2.7702037877486152E-2</v>
      </c>
      <c r="AO649" s="6">
        <f t="shared" si="108"/>
        <v>0.37220814746040864</v>
      </c>
      <c r="AP649" s="6">
        <f t="shared" si="109"/>
        <v>3.8063165986455583</v>
      </c>
      <c r="AQ649" s="6">
        <f t="shared" si="105"/>
        <v>-9.5774343987564819E-2</v>
      </c>
      <c r="AV649" s="6">
        <f t="shared" si="106"/>
        <v>-0.15343556059428654</v>
      </c>
      <c r="AW649" s="6">
        <f t="shared" si="107"/>
        <v>-7.7112180576165024E-3</v>
      </c>
    </row>
    <row r="650" spans="1:49" x14ac:dyDescent="0.25">
      <c r="A650" s="6">
        <v>450943.83409999998</v>
      </c>
      <c r="B650" s="6">
        <v>25.790648999999998</v>
      </c>
      <c r="C650" s="6">
        <v>11.561048</v>
      </c>
      <c r="D650" s="6">
        <v>-5.604E-2</v>
      </c>
      <c r="E650" s="6">
        <v>30.776219999999999</v>
      </c>
      <c r="F650" s="6">
        <v>21.563312</v>
      </c>
      <c r="G650" s="6">
        <v>85.755589000000001</v>
      </c>
      <c r="H650" s="6">
        <v>11.5</v>
      </c>
      <c r="I650" s="6">
        <v>43.963236999999999</v>
      </c>
      <c r="L650" s="5">
        <f t="shared" si="100"/>
        <v>7.2939801771293108E-4</v>
      </c>
      <c r="M650" s="6">
        <f>249.088908333*(E650-AVERAGE('raw Data'!$Y$2:$Y$2801))</f>
        <v>7595.6731898786002</v>
      </c>
      <c r="N650" s="5" t="s">
        <v>18</v>
      </c>
      <c r="O650" s="5">
        <f>L650/(PI()*('ugly don''t look!'!$J$7^2)/4)</f>
        <v>1.4539889386392151</v>
      </c>
      <c r="P650" s="6">
        <f>-M650/'ugly don''t look!'!$H$7</f>
        <v>-7120.0536088100862</v>
      </c>
      <c r="Q650" s="6">
        <f>-'ugly don''t look!'!$J$7/4*P650</f>
        <v>44.98627871386433</v>
      </c>
      <c r="R650" s="5">
        <f t="shared" si="101"/>
        <v>0.37431077154402365</v>
      </c>
      <c r="S650" s="5">
        <f t="shared" si="102"/>
        <v>3.8063575258038544</v>
      </c>
      <c r="U650" s="6">
        <v>448417.3567</v>
      </c>
      <c r="V650" s="6">
        <v>25.053366</v>
      </c>
      <c r="W650" s="6">
        <v>17.463809999999999</v>
      </c>
      <c r="X650" s="6">
        <v>11.26562</v>
      </c>
      <c r="Y650" s="6">
        <v>0.349408</v>
      </c>
      <c r="Z650" s="6">
        <v>21.445647000000001</v>
      </c>
      <c r="AA650" s="6">
        <v>85.780349999999999</v>
      </c>
      <c r="AB650" s="6">
        <v>17.5</v>
      </c>
      <c r="AC650" s="6">
        <v>54.641188999999997</v>
      </c>
      <c r="AE650" s="5">
        <f>0.000063090994667*'raw Data'!W650</f>
        <v>1.1018091435755013E-3</v>
      </c>
      <c r="AF650" s="6">
        <f>249.088908333*('raw Data'!X650-AVERAGE('raw Data'!$D$2:$D$3001))</f>
        <v>2822.4041947655637</v>
      </c>
      <c r="AG650" s="5"/>
      <c r="AH650" s="6">
        <f>AE650/(PI()*('ugly don''t look!'!$K$7^2)/4)</f>
        <v>0.99137723158227653</v>
      </c>
      <c r="AI650" s="6">
        <f>-AF650/'ugly don''t look!'!$I$7</f>
        <v>-3086.6187606797503</v>
      </c>
      <c r="AJ650" s="6">
        <f>-'ugly don''t look!'!$K$7/4*AI650</f>
        <v>29.02764314199861</v>
      </c>
      <c r="AK650" s="5">
        <f t="shared" si="103"/>
        <v>-8.660159584060103E-3</v>
      </c>
      <c r="AL650" s="5">
        <f t="shared" si="104"/>
        <v>3.3682485877616624</v>
      </c>
      <c r="AN650" s="6">
        <f>S650-'ugly don''t look!'!$M$5</f>
        <v>2.774296503578233E-2</v>
      </c>
      <c r="AO650" s="6">
        <f t="shared" si="108"/>
        <v>0.37431077154402365</v>
      </c>
      <c r="AP650" s="6">
        <f t="shared" si="109"/>
        <v>3.8063575258038544</v>
      </c>
      <c r="AQ650" s="6">
        <f t="shared" si="105"/>
        <v>-9.7082747383805984E-2</v>
      </c>
      <c r="AV650" s="6">
        <f t="shared" si="106"/>
        <v>-0.15512807780487625</v>
      </c>
      <c r="AW650" s="6">
        <f t="shared" si="107"/>
        <v>-8.660159584060103E-3</v>
      </c>
    </row>
    <row r="651" spans="1:49" x14ac:dyDescent="0.25">
      <c r="A651" s="6">
        <v>450944.39610000001</v>
      </c>
      <c r="B651" s="6">
        <v>25.870301999999999</v>
      </c>
      <c r="C651" s="6">
        <v>11.559346</v>
      </c>
      <c r="D651" s="6">
        <v>-5.0769000000000002E-2</v>
      </c>
      <c r="E651" s="6">
        <v>30.758524999999999</v>
      </c>
      <c r="F651" s="6">
        <v>21.676953999999999</v>
      </c>
      <c r="G651" s="6">
        <v>85.758285000000001</v>
      </c>
      <c r="H651" s="6">
        <v>11.5</v>
      </c>
      <c r="I651" s="6">
        <v>43.953079000000002</v>
      </c>
      <c r="L651" s="5">
        <f t="shared" si="100"/>
        <v>7.2929063684000776E-4</v>
      </c>
      <c r="M651" s="6">
        <f>249.088908333*(E651-AVERAGE('raw Data'!$Y$2:$Y$2801))</f>
        <v>7591.2655616456477</v>
      </c>
      <c r="N651" s="5" t="s">
        <v>18</v>
      </c>
      <c r="O651" s="5">
        <f>L651/(PI()*('ugly don''t look!'!$J$7^2)/4)</f>
        <v>1.4537748845868865</v>
      </c>
      <c r="P651" s="6">
        <f>-M651/'ugly don''t look!'!$H$7</f>
        <v>-7115.9219737960702</v>
      </c>
      <c r="Q651" s="6">
        <f>-'ugly don''t look!'!$J$7/4*P651</f>
        <v>44.960174010937024</v>
      </c>
      <c r="R651" s="5">
        <f t="shared" si="101"/>
        <v>0.37416354221885945</v>
      </c>
      <c r="S651" s="5">
        <f t="shared" si="102"/>
        <v>3.8057770759279688</v>
      </c>
      <c r="U651" s="6">
        <v>448419.89520000003</v>
      </c>
      <c r="V651" s="6">
        <v>25.145619</v>
      </c>
      <c r="W651" s="6">
        <v>17.446459999999998</v>
      </c>
      <c r="X651" s="6">
        <v>11.254509000000001</v>
      </c>
      <c r="Y651" s="6">
        <v>0.343057</v>
      </c>
      <c r="Z651" s="6">
        <v>21.457494000000001</v>
      </c>
      <c r="AA651" s="6">
        <v>85.782145</v>
      </c>
      <c r="AB651" s="6">
        <v>17.5</v>
      </c>
      <c r="AC651" s="6">
        <v>54.695219000000002</v>
      </c>
      <c r="AE651" s="5">
        <f>0.000063090994667*'raw Data'!W651</f>
        <v>1.1007145148180287E-3</v>
      </c>
      <c r="AF651" s="6">
        <f>249.088908333*('raw Data'!X651-AVERAGE('raw Data'!$D$2:$D$3001))</f>
        <v>2819.6365679050755</v>
      </c>
      <c r="AG651" s="5"/>
      <c r="AH651" s="6">
        <f>AE651/(PI()*('ugly don''t look!'!$K$7^2)/4)</f>
        <v>0.99039231506245895</v>
      </c>
      <c r="AI651" s="6">
        <f>-AF651/'ugly don''t look!'!$I$7</f>
        <v>-3083.5920471402837</v>
      </c>
      <c r="AJ651" s="6">
        <f>-'ugly don''t look!'!$K$7/4*AI651</f>
        <v>28.999178868523728</v>
      </c>
      <c r="AK651" s="5">
        <f t="shared" si="103"/>
        <v>-9.6541365099602466E-3</v>
      </c>
      <c r="AL651" s="5">
        <f t="shared" si="104"/>
        <v>3.3672675147071081</v>
      </c>
      <c r="AN651" s="6">
        <f>S651-'ugly don''t look!'!$M$5</f>
        <v>2.716251515989665E-2</v>
      </c>
      <c r="AO651" s="6">
        <f t="shared" si="108"/>
        <v>0.37416354221885945</v>
      </c>
      <c r="AP651" s="6">
        <f t="shared" si="109"/>
        <v>3.8057770759279688</v>
      </c>
      <c r="AQ651" s="6">
        <f t="shared" si="105"/>
        <v>-9.7568714832463682E-2</v>
      </c>
      <c r="AV651" s="6">
        <f t="shared" si="106"/>
        <v>-0.15610915085943056</v>
      </c>
      <c r="AW651" s="6">
        <f t="shared" si="107"/>
        <v>-9.6541365099602466E-3</v>
      </c>
    </row>
    <row r="652" spans="1:49" x14ac:dyDescent="0.25">
      <c r="A652" s="6">
        <v>450946.815</v>
      </c>
      <c r="B652" s="6">
        <v>25.821256999999999</v>
      </c>
      <c r="C652" s="6">
        <v>11.592161000000001</v>
      </c>
      <c r="D652" s="6">
        <v>-5.5490999999999999E-2</v>
      </c>
      <c r="E652" s="6">
        <v>30.791437999999999</v>
      </c>
      <c r="F652" s="6">
        <v>21.708786</v>
      </c>
      <c r="G652" s="6">
        <v>85.754221999999999</v>
      </c>
      <c r="H652" s="6">
        <v>11.5</v>
      </c>
      <c r="I652" s="6">
        <v>43.845664999999997</v>
      </c>
      <c r="L652" s="5">
        <f t="shared" si="100"/>
        <v>7.313609678300055E-4</v>
      </c>
      <c r="M652" s="6">
        <f>249.088908333*(E652-AVERAGE('raw Data'!$Y$2:$Y$2801))</f>
        <v>7599.4638248856127</v>
      </c>
      <c r="N652" s="5" t="s">
        <v>18</v>
      </c>
      <c r="O652" s="5">
        <f>L652/(PI()*('ugly don''t look!'!$J$7^2)/4)</f>
        <v>1.4579019020529025</v>
      </c>
      <c r="P652" s="6">
        <f>-M652/'ugly don''t look!'!$H$7</f>
        <v>-7123.6068849696412</v>
      </c>
      <c r="Q652" s="6">
        <f>-'ugly don''t look!'!$J$7/4*P652</f>
        <v>45.008729200959436</v>
      </c>
      <c r="R652" s="5">
        <f t="shared" si="101"/>
        <v>0.37699834878030369</v>
      </c>
      <c r="S652" s="5">
        <f t="shared" si="102"/>
        <v>3.8068564532017404</v>
      </c>
      <c r="U652" s="6">
        <v>448420.89909999998</v>
      </c>
      <c r="V652" s="6">
        <v>25.123479</v>
      </c>
      <c r="W652" s="6">
        <v>17.440273999999999</v>
      </c>
      <c r="X652" s="6">
        <v>11.253829</v>
      </c>
      <c r="Y652" s="6">
        <v>0.34309400000000001</v>
      </c>
      <c r="Z652" s="6">
        <v>21.391593</v>
      </c>
      <c r="AA652" s="6">
        <v>85.780945000000003</v>
      </c>
      <c r="AB652" s="6">
        <v>17.5</v>
      </c>
      <c r="AC652" s="6">
        <v>54.720388999999997</v>
      </c>
      <c r="AE652" s="5">
        <f>0.000063090994667*'raw Data'!W652</f>
        <v>1.1003242339250186E-3</v>
      </c>
      <c r="AF652" s="6">
        <f>249.088908333*('raw Data'!X652-AVERAGE('raw Data'!$D$2:$D$3001))</f>
        <v>2819.4671874474093</v>
      </c>
      <c r="AG652" s="5"/>
      <c r="AH652" s="6">
        <f>AE652/(PI()*('ugly don''t look!'!$K$7^2)/4)</f>
        <v>0.99004115116669011</v>
      </c>
      <c r="AI652" s="6">
        <f>-AF652/'ugly don''t look!'!$I$7</f>
        <v>-3083.4068104193016</v>
      </c>
      <c r="AJ652" s="6">
        <f>-'ugly don''t look!'!$K$7/4*AI652</f>
        <v>28.997436837566759</v>
      </c>
      <c r="AK652" s="5">
        <f t="shared" si="103"/>
        <v>-1.000876988233787E-2</v>
      </c>
      <c r="AL652" s="5">
        <f t="shared" si="104"/>
        <v>3.3672074411688064</v>
      </c>
      <c r="AN652" s="6">
        <f>S652-'ugly don''t look!'!$M$5</f>
        <v>2.8241892433668259E-2</v>
      </c>
      <c r="AO652" s="6">
        <f t="shared" si="108"/>
        <v>0.37699834878030369</v>
      </c>
      <c r="AP652" s="6">
        <f t="shared" si="109"/>
        <v>3.8068564532017404</v>
      </c>
      <c r="AQ652" s="6">
        <f t="shared" si="105"/>
        <v>-9.8308536311035505E-2</v>
      </c>
      <c r="AV652" s="6">
        <f t="shared" si="106"/>
        <v>-0.15616922439773218</v>
      </c>
      <c r="AW652" s="6">
        <f t="shared" si="107"/>
        <v>-1.000876988233787E-2</v>
      </c>
    </row>
    <row r="653" spans="1:49" x14ac:dyDescent="0.25">
      <c r="A653" s="6">
        <v>450947.49709999998</v>
      </c>
      <c r="B653" s="6">
        <v>25.711179000000001</v>
      </c>
      <c r="C653" s="6">
        <v>11.56409</v>
      </c>
      <c r="D653" s="6">
        <v>-5.4252000000000002E-2</v>
      </c>
      <c r="E653" s="6">
        <v>30.733491000000001</v>
      </c>
      <c r="F653" s="6">
        <v>21.609954999999999</v>
      </c>
      <c r="G653" s="6">
        <v>85.757531999999998</v>
      </c>
      <c r="H653" s="6">
        <v>11.5</v>
      </c>
      <c r="I653" s="6">
        <v>43.856305999999996</v>
      </c>
      <c r="L653" s="5">
        <f t="shared" si="100"/>
        <v>7.2958994051870805E-4</v>
      </c>
      <c r="M653" s="6">
        <f>249.088908333*(E653-AVERAGE('raw Data'!$Y$2:$Y$2801))</f>
        <v>7585.0298699144405</v>
      </c>
      <c r="N653" s="5" t="s">
        <v>18</v>
      </c>
      <c r="O653" s="5">
        <f>L653/(PI()*('ugly don''t look!'!$J$7^2)/4)</f>
        <v>1.454371519383741</v>
      </c>
      <c r="P653" s="6">
        <f>-M653/'ugly don''t look!'!$H$7</f>
        <v>-7110.0767434518566</v>
      </c>
      <c r="Q653" s="6">
        <f>-'ugly don''t look!'!$J$7/4*P653</f>
        <v>44.92324238431469</v>
      </c>
      <c r="R653" s="5">
        <f t="shared" si="101"/>
        <v>0.37457386186742375</v>
      </c>
      <c r="S653" s="5">
        <f t="shared" si="102"/>
        <v>3.8049553085723917</v>
      </c>
      <c r="U653" s="6">
        <v>448422.82390000002</v>
      </c>
      <c r="V653" s="6">
        <v>25.092482</v>
      </c>
      <c r="W653" s="6">
        <v>17.444071000000001</v>
      </c>
      <c r="X653" s="6">
        <v>11.237159</v>
      </c>
      <c r="Y653" s="6">
        <v>0.33080100000000001</v>
      </c>
      <c r="Z653" s="6">
        <v>21.401589999999999</v>
      </c>
      <c r="AA653" s="6">
        <v>85.779968999999994</v>
      </c>
      <c r="AB653" s="6">
        <v>17.5</v>
      </c>
      <c r="AC653" s="6">
        <v>54.741294000000003</v>
      </c>
      <c r="AE653" s="5">
        <f>0.000063090994667*'raw Data'!W653</f>
        <v>1.1005637904317694E-3</v>
      </c>
      <c r="AF653" s="6">
        <f>249.088908333*('raw Data'!X653-AVERAGE('raw Data'!$D$2:$D$3001))</f>
        <v>2815.314875345498</v>
      </c>
      <c r="AG653" s="5"/>
      <c r="AH653" s="6">
        <f>AE653/(PI()*('ugly don''t look!'!$K$7^2)/4)</f>
        <v>0.99025669745059497</v>
      </c>
      <c r="AI653" s="6">
        <f>-AF653/'ugly don''t look!'!$I$7</f>
        <v>-3078.8657866858025</v>
      </c>
      <c r="AJ653" s="6">
        <f>-'ugly don''t look!'!$K$7/4*AI653</f>
        <v>28.954731461018628</v>
      </c>
      <c r="AK653" s="5">
        <f t="shared" si="103"/>
        <v>-9.7910791092992878E-3</v>
      </c>
      <c r="AL653" s="5">
        <f t="shared" si="104"/>
        <v>3.365733626278629</v>
      </c>
      <c r="AN653" s="6">
        <f>S653-'ugly don''t look!'!$M$5</f>
        <v>2.6340747804319609E-2</v>
      </c>
      <c r="AO653" s="6">
        <f t="shared" si="108"/>
        <v>0.37457386186742375</v>
      </c>
      <c r="AP653" s="6">
        <f t="shared" si="109"/>
        <v>3.8049553085723917</v>
      </c>
      <c r="AQ653" s="6">
        <f t="shared" si="105"/>
        <v>-9.865379927037099E-2</v>
      </c>
      <c r="AV653" s="6">
        <f t="shared" si="106"/>
        <v>-0.15764303928790957</v>
      </c>
      <c r="AW653" s="6">
        <f t="shared" si="107"/>
        <v>-9.7910791092992878E-3</v>
      </c>
    </row>
    <row r="654" spans="1:49" x14ac:dyDescent="0.25">
      <c r="A654" s="6">
        <v>450949.429</v>
      </c>
      <c r="B654" s="6">
        <v>25.888739000000001</v>
      </c>
      <c r="C654" s="6">
        <v>11.523923999999999</v>
      </c>
      <c r="D654" s="6">
        <v>-3.7199999999999997E-2</v>
      </c>
      <c r="E654" s="6">
        <v>30.724046999999999</v>
      </c>
      <c r="F654" s="6">
        <v>21.558499999999999</v>
      </c>
      <c r="G654" s="6">
        <v>85.757987</v>
      </c>
      <c r="H654" s="6">
        <v>11.5</v>
      </c>
      <c r="I654" s="6">
        <v>43.864320999999997</v>
      </c>
      <c r="L654" s="5">
        <f t="shared" si="100"/>
        <v>7.2705582762691329E-4</v>
      </c>
      <c r="M654" s="6">
        <f>249.088908333*(E654-AVERAGE('raw Data'!$Y$2:$Y$2801))</f>
        <v>7582.6774742641428</v>
      </c>
      <c r="N654" s="5" t="s">
        <v>18</v>
      </c>
      <c r="O654" s="5">
        <f>L654/(PI()*('ugly don''t look!'!$J$7^2)/4)</f>
        <v>1.4493199946682149</v>
      </c>
      <c r="P654" s="6">
        <f>-M654/'ugly don''t look!'!$H$7</f>
        <v>-7107.8716481666133</v>
      </c>
      <c r="Q654" s="6">
        <f>-'ugly don''t look!'!$J$7/4*P654</f>
        <v>44.909310041028704</v>
      </c>
      <c r="R654" s="5">
        <f t="shared" si="101"/>
        <v>0.37109447723770334</v>
      </c>
      <c r="S654" s="5">
        <f t="shared" si="102"/>
        <v>3.804645123833752</v>
      </c>
      <c r="U654" s="6">
        <v>448423.087</v>
      </c>
      <c r="V654" s="6">
        <v>25.095803</v>
      </c>
      <c r="W654" s="6">
        <v>17.432948</v>
      </c>
      <c r="X654" s="6">
        <v>11.234904999999999</v>
      </c>
      <c r="Y654" s="6">
        <v>0.330316</v>
      </c>
      <c r="Z654" s="6">
        <v>21.480077999999999</v>
      </c>
      <c r="AA654" s="6">
        <v>85.786022000000003</v>
      </c>
      <c r="AB654" s="6">
        <v>17.5</v>
      </c>
      <c r="AC654" s="6">
        <v>54.758688999999997</v>
      </c>
      <c r="AE654" s="5">
        <f>0.000063090994667*'raw Data'!W654</f>
        <v>1.0998620292980883E-3</v>
      </c>
      <c r="AF654" s="6">
        <f>249.088908333*('raw Data'!X654-AVERAGE('raw Data'!$D$2:$D$3001))</f>
        <v>2814.753428946115</v>
      </c>
      <c r="AG654" s="5"/>
      <c r="AH654" s="6">
        <f>AE654/(PI()*('ugly don''t look!'!$K$7^2)/4)</f>
        <v>0.98962527229497932</v>
      </c>
      <c r="AI654" s="6">
        <f>-AF654/'ugly don''t look!'!$I$7</f>
        <v>-3078.2517814371336</v>
      </c>
      <c r="AJ654" s="6">
        <f>-'ugly don''t look!'!$K$7/4*AI654</f>
        <v>28.94895714075831</v>
      </c>
      <c r="AK654" s="5">
        <f t="shared" si="103"/>
        <v>-1.0428920340920064E-2</v>
      </c>
      <c r="AL654" s="5">
        <f t="shared" si="104"/>
        <v>3.3655341805984351</v>
      </c>
      <c r="AN654" s="6">
        <f>S654-'ugly don''t look!'!$M$5</f>
        <v>2.6030563065679857E-2</v>
      </c>
      <c r="AO654" s="6">
        <f t="shared" si="108"/>
        <v>0.37109447723770334</v>
      </c>
      <c r="AP654" s="6">
        <f t="shared" si="109"/>
        <v>3.804645123833752</v>
      </c>
      <c r="AQ654" s="6">
        <f t="shared" si="105"/>
        <v>-9.6731136003295137E-2</v>
      </c>
      <c r="AV654" s="6">
        <f t="shared" si="106"/>
        <v>-0.15784248496810349</v>
      </c>
      <c r="AW654" s="6">
        <f t="shared" si="107"/>
        <v>-1.0428920340920064E-2</v>
      </c>
    </row>
    <row r="655" spans="1:49" x14ac:dyDescent="0.25">
      <c r="A655" s="6">
        <v>450949.82020000002</v>
      </c>
      <c r="B655" s="6">
        <v>25.840802</v>
      </c>
      <c r="C655" s="6">
        <v>11.525592</v>
      </c>
      <c r="D655" s="6">
        <v>-2.9711999999999999E-2</v>
      </c>
      <c r="E655" s="6">
        <v>30.741351000000002</v>
      </c>
      <c r="F655" s="6">
        <v>21.643640000000001</v>
      </c>
      <c r="G655" s="6">
        <v>85.756388000000001</v>
      </c>
      <c r="H655" s="6">
        <v>11.5</v>
      </c>
      <c r="I655" s="6">
        <v>43.859282</v>
      </c>
      <c r="L655" s="5">
        <f t="shared" si="100"/>
        <v>7.2716106340601789E-4</v>
      </c>
      <c r="M655" s="6">
        <f>249.088908333*(E655-AVERAGE('raw Data'!$Y$2:$Y$2801))</f>
        <v>7586.9877087339382</v>
      </c>
      <c r="N655" s="5" t="s">
        <v>18</v>
      </c>
      <c r="O655" s="5">
        <f>L655/(PI()*('ugly don''t look!'!$J$7^2)/4)</f>
        <v>1.4495297726701444</v>
      </c>
      <c r="P655" s="6">
        <f>-M655/'ugly don''t look!'!$H$7</f>
        <v>-7111.9119879395748</v>
      </c>
      <c r="Q655" s="6">
        <f>-'ugly don''t look!'!$J$7/4*P655</f>
        <v>44.934837917799221</v>
      </c>
      <c r="R655" s="5">
        <f t="shared" si="101"/>
        <v>0.3712392091273371</v>
      </c>
      <c r="S655" s="5">
        <f t="shared" si="102"/>
        <v>3.8052133940669832</v>
      </c>
      <c r="U655" s="6">
        <v>448425.70400000003</v>
      </c>
      <c r="V655" s="6">
        <v>25.067388999999999</v>
      </c>
      <c r="W655" s="6">
        <v>17.428270999999999</v>
      </c>
      <c r="X655" s="6">
        <v>11.203892</v>
      </c>
      <c r="Y655" s="6">
        <v>0.32048199999999999</v>
      </c>
      <c r="Z655" s="6">
        <v>21.467120000000001</v>
      </c>
      <c r="AA655" s="6">
        <v>85.781195999999994</v>
      </c>
      <c r="AB655" s="6">
        <v>17.5</v>
      </c>
      <c r="AC655" s="6">
        <v>54.814211999999998</v>
      </c>
      <c r="AE655" s="5">
        <f>0.000063090994667*'raw Data'!W655</f>
        <v>1.0995669527160308E-3</v>
      </c>
      <c r="AF655" s="6">
        <f>249.088908333*('raw Data'!X655-AVERAGE('raw Data'!$D$2:$D$3001))</f>
        <v>2807.0284346319845</v>
      </c>
      <c r="AG655" s="5"/>
      <c r="AH655" s="6">
        <f>AE655/(PI()*('ugly don''t look!'!$K$7^2)/4)</f>
        <v>0.9893597705910494</v>
      </c>
      <c r="AI655" s="6">
        <f>-AF655/'ugly don''t look!'!$I$7</f>
        <v>-3069.8036249256174</v>
      </c>
      <c r="AJ655" s="6">
        <f>-'ugly don''t look!'!$K$7/4*AI655</f>
        <v>28.869507720069233</v>
      </c>
      <c r="AK655" s="5">
        <f t="shared" si="103"/>
        <v>-1.0697241424474743E-2</v>
      </c>
      <c r="AL655" s="5">
        <f t="shared" si="104"/>
        <v>3.3627859419211932</v>
      </c>
      <c r="AN655" s="6">
        <f>S655-'ugly don''t look!'!$M$5</f>
        <v>2.6598833298911106E-2</v>
      </c>
      <c r="AO655" s="6">
        <f t="shared" si="108"/>
        <v>0.3712392091273371</v>
      </c>
      <c r="AP655" s="6">
        <f t="shared" si="109"/>
        <v>3.8052133940669832</v>
      </c>
      <c r="AQ655" s="6">
        <f t="shared" si="105"/>
        <v>-9.6255745501833606E-2</v>
      </c>
      <c r="AV655" s="6">
        <f t="shared" si="106"/>
        <v>-0.16059072364534543</v>
      </c>
      <c r="AW655" s="6">
        <f t="shared" si="107"/>
        <v>-1.0697241424474743E-2</v>
      </c>
    </row>
    <row r="656" spans="1:49" x14ac:dyDescent="0.25">
      <c r="A656" s="6">
        <v>450951.03129999997</v>
      </c>
      <c r="B656" s="6">
        <v>25.911601000000001</v>
      </c>
      <c r="C656" s="6">
        <v>11.589017999999999</v>
      </c>
      <c r="D656" s="6">
        <v>-2.0500999999999998E-2</v>
      </c>
      <c r="E656" s="6">
        <v>30.738091000000001</v>
      </c>
      <c r="F656" s="6">
        <v>21.608474000000001</v>
      </c>
      <c r="G656" s="6">
        <v>85.755914000000004</v>
      </c>
      <c r="H656" s="6">
        <v>11.5</v>
      </c>
      <c r="I656" s="6">
        <v>43.770195999999999</v>
      </c>
      <c r="L656" s="5">
        <f t="shared" si="100"/>
        <v>7.3116267283376704E-4</v>
      </c>
      <c r="M656" s="6">
        <f>249.088908333*(E656-AVERAGE('raw Data'!$Y$2:$Y$2801))</f>
        <v>7586.1756788927723</v>
      </c>
      <c r="N656" s="5" t="s">
        <v>18</v>
      </c>
      <c r="O656" s="5">
        <f>L656/(PI()*('ugly don''t look!'!$J$7^2)/4)</f>
        <v>1.4575066189233674</v>
      </c>
      <c r="P656" s="6">
        <f>-M656/'ugly don''t look!'!$H$7</f>
        <v>-7111.1508051113351</v>
      </c>
      <c r="Q656" s="6">
        <f>-'ugly don''t look!'!$J$7/4*P656</f>
        <v>44.93002857439469</v>
      </c>
      <c r="R656" s="5">
        <f t="shared" si="101"/>
        <v>0.37672718051752807</v>
      </c>
      <c r="S656" s="5">
        <f t="shared" si="102"/>
        <v>3.805106359057711</v>
      </c>
      <c r="U656" s="6">
        <v>448426.09909999999</v>
      </c>
      <c r="V656" s="6">
        <v>25.084364000000001</v>
      </c>
      <c r="W656" s="6">
        <v>17.426476999999998</v>
      </c>
      <c r="X656" s="6">
        <v>11.203324</v>
      </c>
      <c r="Y656" s="6">
        <v>0.31679299999999999</v>
      </c>
      <c r="Z656" s="6">
        <v>21.34198</v>
      </c>
      <c r="AA656" s="6">
        <v>85.782460999999998</v>
      </c>
      <c r="AB656" s="6">
        <v>17.5</v>
      </c>
      <c r="AC656" s="6">
        <v>54.825547</v>
      </c>
      <c r="AE656" s="5">
        <f>0.000063090994667*'raw Data'!W656</f>
        <v>1.0994537674715982E-3</v>
      </c>
      <c r="AF656" s="6">
        <f>249.088908333*('raw Data'!X656-AVERAGE('raw Data'!$D$2:$D$3001))</f>
        <v>2806.8869521320512</v>
      </c>
      <c r="AG656" s="5"/>
      <c r="AH656" s="6">
        <f>AE656/(PI()*('ugly don''t look!'!$K$7^2)/4)</f>
        <v>0.98925792965522508</v>
      </c>
      <c r="AI656" s="6">
        <f>-AF656/'ugly don''t look!'!$I$7</f>
        <v>-3069.6488977822082</v>
      </c>
      <c r="AJ656" s="6">
        <f>-'ugly don''t look!'!$K$7/4*AI656</f>
        <v>28.868052611858111</v>
      </c>
      <c r="AK656" s="5">
        <f t="shared" si="103"/>
        <v>-1.0800182923382374E-2</v>
      </c>
      <c r="AL656" s="5">
        <f t="shared" si="104"/>
        <v>3.3627355377058756</v>
      </c>
      <c r="AN656" s="6">
        <f>S656-'ugly don''t look!'!$M$5</f>
        <v>2.6491798289638879E-2</v>
      </c>
      <c r="AO656" s="6">
        <f t="shared" si="108"/>
        <v>0.37672718051752807</v>
      </c>
      <c r="AP656" s="6">
        <f t="shared" si="109"/>
        <v>3.805106359057711</v>
      </c>
      <c r="AQ656" s="6">
        <f t="shared" si="105"/>
        <v>-9.9884611891672942E-2</v>
      </c>
      <c r="AV656" s="6">
        <f t="shared" si="106"/>
        <v>-0.16064112786066298</v>
      </c>
      <c r="AW656" s="6">
        <f t="shared" si="107"/>
        <v>-1.0800182923382374E-2</v>
      </c>
    </row>
    <row r="657" spans="1:49" x14ac:dyDescent="0.25">
      <c r="A657" s="6">
        <v>450951.83399999997</v>
      </c>
      <c r="B657" s="6">
        <v>25.972809000000002</v>
      </c>
      <c r="C657" s="6">
        <v>11.597291</v>
      </c>
      <c r="D657" s="6">
        <v>-1.6310000000000002E-2</v>
      </c>
      <c r="E657" s="6">
        <v>30.754576</v>
      </c>
      <c r="F657" s="6">
        <v>21.627352999999999</v>
      </c>
      <c r="G657" s="6">
        <v>85.753551999999999</v>
      </c>
      <c r="H657" s="6">
        <v>11.5</v>
      </c>
      <c r="I657" s="6">
        <v>43.735591999999997</v>
      </c>
      <c r="L657" s="5">
        <f t="shared" si="100"/>
        <v>7.3168462463264717E-4</v>
      </c>
      <c r="M657" s="6">
        <f>249.088908333*(E657-AVERAGE('raw Data'!$Y$2:$Y$2801))</f>
        <v>7590.2819095466411</v>
      </c>
      <c r="N657" s="5" t="s">
        <v>18</v>
      </c>
      <c r="O657" s="5">
        <f>L657/(PI()*('ugly don''t look!'!$J$7^2)/4)</f>
        <v>1.4585470825984048</v>
      </c>
      <c r="P657" s="6">
        <f>-M657/'ugly don''t look!'!$H$7</f>
        <v>-7114.9999152105747</v>
      </c>
      <c r="Q657" s="6">
        <f>-'ugly don''t look!'!$J$7/4*P657</f>
        <v>44.954348214279214</v>
      </c>
      <c r="R657" s="5">
        <f t="shared" si="101"/>
        <v>0.37744079132562003</v>
      </c>
      <c r="S657" s="5">
        <f t="shared" si="102"/>
        <v>3.8056474907058759</v>
      </c>
      <c r="U657" s="6">
        <v>448427.17670000001</v>
      </c>
      <c r="V657" s="6">
        <v>25.023654000000001</v>
      </c>
      <c r="W657" s="6">
        <v>17.419277000000001</v>
      </c>
      <c r="X657" s="6">
        <v>11.187481999999999</v>
      </c>
      <c r="Y657" s="6">
        <v>0.32325700000000002</v>
      </c>
      <c r="Z657" s="6">
        <v>21.398257000000001</v>
      </c>
      <c r="AA657" s="6">
        <v>85.781707999999995</v>
      </c>
      <c r="AB657" s="6">
        <v>17.5</v>
      </c>
      <c r="AC657" s="6">
        <v>54.859904</v>
      </c>
      <c r="AE657" s="5">
        <f>0.000063090994667*'raw Data'!W657</f>
        <v>1.0989995123099959E-3</v>
      </c>
      <c r="AF657" s="6">
        <f>249.088908333*('raw Data'!X657-AVERAGE('raw Data'!$D$2:$D$3001))</f>
        <v>2802.9408856462396</v>
      </c>
      <c r="AG657" s="5"/>
      <c r="AH657" s="6">
        <f>AE657/(PI()*('ugly don''t look!'!$K$7^2)/4)</f>
        <v>0.98884920349138161</v>
      </c>
      <c r="AI657" s="6">
        <f>-AF657/'ugly don''t look!'!$I$7</f>
        <v>-3065.3334269972001</v>
      </c>
      <c r="AJ657" s="6">
        <f>-'ugly don''t look!'!$K$7/4*AI657</f>
        <v>28.827468414181119</v>
      </c>
      <c r="AK657" s="5">
        <f t="shared" si="103"/>
        <v>-1.1213432704257483E-2</v>
      </c>
      <c r="AL657" s="5">
        <f t="shared" si="104"/>
        <v>3.3613286969789375</v>
      </c>
      <c r="AN657" s="6">
        <f>S657-'ugly don''t look!'!$M$5</f>
        <v>2.7032929937803818E-2</v>
      </c>
      <c r="AO657" s="6">
        <f t="shared" si="108"/>
        <v>0.37744079132562003</v>
      </c>
      <c r="AP657" s="6">
        <f t="shared" si="109"/>
        <v>3.8056474907058759</v>
      </c>
      <c r="AQ657" s="6">
        <f t="shared" si="105"/>
        <v>-9.980143032355801E-2</v>
      </c>
      <c r="AV657" s="6">
        <f t="shared" si="106"/>
        <v>-0.16204796858760107</v>
      </c>
      <c r="AW657" s="6">
        <f t="shared" si="107"/>
        <v>-1.1213432704257483E-2</v>
      </c>
    </row>
    <row r="658" spans="1:49" x14ac:dyDescent="0.25">
      <c r="A658" s="6">
        <v>450954.91009999998</v>
      </c>
      <c r="B658" s="6">
        <v>25.796181000000001</v>
      </c>
      <c r="C658" s="6">
        <v>11.560427000000001</v>
      </c>
      <c r="D658" s="6">
        <v>-1.3172E-2</v>
      </c>
      <c r="E658" s="6">
        <v>30.748093999999998</v>
      </c>
      <c r="F658" s="6">
        <v>21.662517999999999</v>
      </c>
      <c r="G658" s="6">
        <v>85.758656999999999</v>
      </c>
      <c r="H658" s="6">
        <v>11.5</v>
      </c>
      <c r="I658" s="6">
        <v>43.681339000000001</v>
      </c>
      <c r="L658" s="5">
        <f t="shared" si="100"/>
        <v>7.2935883820524289E-4</v>
      </c>
      <c r="M658" s="6">
        <f>249.088908333*(E658-AVERAGE('raw Data'!$Y$2:$Y$2801))</f>
        <v>7588.6673152428266</v>
      </c>
      <c r="N658" s="5" t="s">
        <v>18</v>
      </c>
      <c r="O658" s="5">
        <f>L658/(PI()*('ugly don''t look!'!$J$7^2)/4)</f>
        <v>1.4539108378363386</v>
      </c>
      <c r="P658" s="6">
        <f>-M658/'ugly don''t look!'!$H$7</f>
        <v>-7113.4864222373708</v>
      </c>
      <c r="Q658" s="6">
        <f>-'ugly don''t look!'!$J$7/4*P658</f>
        <v>44.944785587301268</v>
      </c>
      <c r="R658" s="5">
        <f t="shared" si="101"/>
        <v>0.37425705524779695</v>
      </c>
      <c r="S658" s="5">
        <f t="shared" si="102"/>
        <v>3.8054347494566638</v>
      </c>
      <c r="U658" s="6">
        <v>448429.614</v>
      </c>
      <c r="V658" s="6">
        <v>25.066282000000001</v>
      </c>
      <c r="W658" s="6">
        <v>17.433468000000001</v>
      </c>
      <c r="X658" s="6">
        <v>11.193852</v>
      </c>
      <c r="Y658" s="6">
        <v>0.303811</v>
      </c>
      <c r="Z658" s="6">
        <v>21.431443000000002</v>
      </c>
      <c r="AA658" s="6">
        <v>85.784469000000001</v>
      </c>
      <c r="AB658" s="6">
        <v>17.5</v>
      </c>
      <c r="AC658" s="6">
        <v>54.908518999999998</v>
      </c>
      <c r="AE658" s="5">
        <f>0.000063090994667*'raw Data'!W658</f>
        <v>1.0998948366153154E-3</v>
      </c>
      <c r="AF658" s="6">
        <f>249.088908333*('raw Data'!X658-AVERAGE('raw Data'!$D$2:$D$3001))</f>
        <v>2804.5275819923213</v>
      </c>
      <c r="AG658" s="5"/>
      <c r="AH658" s="6">
        <f>AE658/(PI()*('ugly don''t look!'!$K$7^2)/4)</f>
        <v>0.98965479140681267</v>
      </c>
      <c r="AI658" s="6">
        <f>-AF658/'ugly don''t look!'!$I$7</f>
        <v>-3067.0686592216989</v>
      </c>
      <c r="AJ658" s="6">
        <f>-'ugly don''t look!'!$K$7/4*AI658</f>
        <v>28.843787145351587</v>
      </c>
      <c r="AK658" s="5">
        <f t="shared" si="103"/>
        <v>-1.0399092210604505E-2</v>
      </c>
      <c r="AL658" s="5">
        <f t="shared" si="104"/>
        <v>3.361894619515136</v>
      </c>
      <c r="AN658" s="6">
        <f>S658-'ugly don''t look!'!$M$5</f>
        <v>2.6820188688591706E-2</v>
      </c>
      <c r="AO658" s="6">
        <f t="shared" si="108"/>
        <v>0.37425705524779695</v>
      </c>
      <c r="AP658" s="6">
        <f t="shared" si="109"/>
        <v>3.8054347494566638</v>
      </c>
      <c r="AQ658" s="6">
        <f t="shared" si="105"/>
        <v>-9.7971052024741517E-2</v>
      </c>
      <c r="AV658" s="6">
        <f t="shared" si="106"/>
        <v>-0.16148204605140259</v>
      </c>
      <c r="AW658" s="6">
        <f t="shared" si="107"/>
        <v>-1.0399092210604505E-2</v>
      </c>
    </row>
    <row r="659" spans="1:49" x14ac:dyDescent="0.25">
      <c r="A659" s="6">
        <v>450956.27500000002</v>
      </c>
      <c r="B659" s="6">
        <v>25.765941000000002</v>
      </c>
      <c r="C659" s="6">
        <v>11.561391</v>
      </c>
      <c r="D659" s="6">
        <v>-3.2440999999999998E-2</v>
      </c>
      <c r="E659" s="6">
        <v>30.703633</v>
      </c>
      <c r="F659" s="6">
        <v>21.636977000000002</v>
      </c>
      <c r="G659" s="6">
        <v>85.753114999999994</v>
      </c>
      <c r="H659" s="6">
        <v>11.5</v>
      </c>
      <c r="I659" s="6">
        <v>43.652653000000001</v>
      </c>
      <c r="L659" s="5">
        <f t="shared" si="100"/>
        <v>7.2941965792410184E-4</v>
      </c>
      <c r="M659" s="6">
        <f>249.088908333*(E659-AVERAGE('raw Data'!$Y$2:$Y$2801))</f>
        <v>7577.5925732894329</v>
      </c>
      <c r="N659" s="5" t="s">
        <v>18</v>
      </c>
      <c r="O659" s="5">
        <f>L659/(PI()*('ugly don''t look!'!$J$7^2)/4)</f>
        <v>1.4540320764417702</v>
      </c>
      <c r="P659" s="6">
        <f>-M659/'ugly don''t look!'!$H$7</f>
        <v>-7103.105149315179</v>
      </c>
      <c r="Q659" s="6">
        <f>-'ugly don''t look!'!$J$7/4*P659</f>
        <v>44.879194109660631</v>
      </c>
      <c r="R659" s="5">
        <f t="shared" si="101"/>
        <v>0.37434043969451813</v>
      </c>
      <c r="S659" s="5">
        <f t="shared" si="102"/>
        <v>3.8039743044948562</v>
      </c>
      <c r="U659" s="6">
        <v>448429.88799999998</v>
      </c>
      <c r="V659" s="6">
        <v>25.034545000000001</v>
      </c>
      <c r="W659" s="6">
        <v>17.440659</v>
      </c>
      <c r="X659" s="6">
        <v>11.199189000000001</v>
      </c>
      <c r="Y659" s="6">
        <v>0.30865399999999998</v>
      </c>
      <c r="Z659" s="6">
        <v>21.482669000000001</v>
      </c>
      <c r="AA659" s="6">
        <v>85.777773999999994</v>
      </c>
      <c r="AB659" s="6">
        <v>17.5</v>
      </c>
      <c r="AC659" s="6">
        <v>54.907049999999998</v>
      </c>
      <c r="AE659" s="5">
        <f>0.000063090994667*'raw Data'!W659</f>
        <v>1.1003485239579657E-3</v>
      </c>
      <c r="AF659" s="6">
        <f>249.088908333*('raw Data'!X659-AVERAGE('raw Data'!$D$2:$D$3001))</f>
        <v>2805.8569694960947</v>
      </c>
      <c r="AG659" s="5"/>
      <c r="AH659" s="6">
        <f>AE659/(PI()*('ugly don''t look!'!$K$7^2)/4)</f>
        <v>0.99006300666295133</v>
      </c>
      <c r="AI659" s="6">
        <f>-AF659/'ugly don''t look!'!$I$7</f>
        <v>-3068.5224950744691</v>
      </c>
      <c r="AJ659" s="6">
        <f>-'ugly don''t look!'!$K$7/4*AI659</f>
        <v>28.857459526553587</v>
      </c>
      <c r="AK659" s="5">
        <f t="shared" si="103"/>
        <v>-9.986694784746987E-3</v>
      </c>
      <c r="AL659" s="5">
        <f t="shared" si="104"/>
        <v>3.3623685219781319</v>
      </c>
      <c r="AN659" s="6">
        <f>S659-'ugly don''t look!'!$M$5</f>
        <v>2.5359743726784068E-2</v>
      </c>
      <c r="AO659" s="6">
        <f t="shared" si="108"/>
        <v>0.37434043969451813</v>
      </c>
      <c r="AP659" s="6">
        <f t="shared" si="109"/>
        <v>3.8039743044948562</v>
      </c>
      <c r="AQ659" s="6">
        <f t="shared" si="105"/>
        <v>-9.9485007826937061E-2</v>
      </c>
      <c r="AV659" s="6">
        <f t="shared" si="106"/>
        <v>-0.16100814358840676</v>
      </c>
      <c r="AW659" s="6">
        <f t="shared" si="107"/>
        <v>-9.986694784746987E-3</v>
      </c>
    </row>
    <row r="660" spans="1:49" x14ac:dyDescent="0.25">
      <c r="A660" s="6">
        <v>450957.06599999999</v>
      </c>
      <c r="B660" s="6">
        <v>25.618597999999999</v>
      </c>
      <c r="C660" s="6">
        <v>11.600334</v>
      </c>
      <c r="D660" s="6">
        <v>-4.6782999999999998E-2</v>
      </c>
      <c r="E660" s="6">
        <v>30.698995</v>
      </c>
      <c r="F660" s="6">
        <v>21.662654</v>
      </c>
      <c r="G660" s="6">
        <v>85.753737999999998</v>
      </c>
      <c r="H660" s="6">
        <v>11.5</v>
      </c>
      <c r="I660" s="6">
        <v>43.588757999999999</v>
      </c>
      <c r="L660" s="5">
        <f t="shared" si="100"/>
        <v>7.3187661052941881E-4</v>
      </c>
      <c r="M660" s="6">
        <f>249.088908333*(E660-AVERAGE('raw Data'!$Y$2:$Y$2801))</f>
        <v>7576.4372989325848</v>
      </c>
      <c r="N660" s="5" t="s">
        <v>18</v>
      </c>
      <c r="O660" s="5">
        <f>L660/(PI()*('ugly don''t look!'!$J$7^2)/4)</f>
        <v>1.4589297891091189</v>
      </c>
      <c r="P660" s="6">
        <f>-M660/'ugly don''t look!'!$H$7</f>
        <v>-7102.0222149724268</v>
      </c>
      <c r="Q660" s="6">
        <f>-'ugly don''t look!'!$J$7/4*P660</f>
        <v>44.872351859749536</v>
      </c>
      <c r="R660" s="5">
        <f t="shared" si="101"/>
        <v>0.37770314577073694</v>
      </c>
      <c r="S660" s="5">
        <f t="shared" si="102"/>
        <v>3.8038218335852925</v>
      </c>
      <c r="U660" s="6">
        <v>448431.10110000003</v>
      </c>
      <c r="V660" s="6">
        <v>25.07809</v>
      </c>
      <c r="W660" s="6">
        <v>17.436242</v>
      </c>
      <c r="X660" s="6">
        <v>11.187118999999999</v>
      </c>
      <c r="Y660" s="6">
        <v>0.28812700000000002</v>
      </c>
      <c r="Z660" s="6">
        <v>21.463418000000001</v>
      </c>
      <c r="AA660" s="6">
        <v>85.780034000000001</v>
      </c>
      <c r="AB660" s="6">
        <v>17.5</v>
      </c>
      <c r="AC660" s="6">
        <v>54.934058999999998</v>
      </c>
      <c r="AE660" s="5">
        <f>0.000063090994667*'raw Data'!W660</f>
        <v>1.1000698510345215E-3</v>
      </c>
      <c r="AF660" s="6">
        <f>249.088908333*('raw Data'!X660-AVERAGE('raw Data'!$D$2:$D$3001))</f>
        <v>2802.8504663725148</v>
      </c>
      <c r="AG660" s="5"/>
      <c r="AH660" s="6">
        <f>AE660/(PI()*('ugly don''t look!'!$K$7^2)/4)</f>
        <v>0.98981226451493787</v>
      </c>
      <c r="AI660" s="6">
        <f>-AF660/'ugly don''t look!'!$I$7</f>
        <v>-3065.2345432770285</v>
      </c>
      <c r="AJ660" s="6">
        <f>-'ugly don''t look!'!$K$7/4*AI660</f>
        <v>28.826538477067324</v>
      </c>
      <c r="AK660" s="5">
        <f t="shared" si="103"/>
        <v>-1.0239985638978268E-2</v>
      </c>
      <c r="AL660" s="5">
        <f t="shared" si="104"/>
        <v>3.3612964377427099</v>
      </c>
      <c r="AN660" s="6">
        <f>S660-'ugly don''t look!'!$M$5</f>
        <v>2.520727281722035E-2</v>
      </c>
      <c r="AO660" s="6">
        <f t="shared" si="108"/>
        <v>0.37770314577073694</v>
      </c>
      <c r="AP660" s="6">
        <f t="shared" si="109"/>
        <v>3.8038218335852925</v>
      </c>
      <c r="AQ660" s="6">
        <f t="shared" si="105"/>
        <v>-0.10179544985931288</v>
      </c>
      <c r="AV660" s="6">
        <f t="shared" si="106"/>
        <v>-0.16208022782382869</v>
      </c>
      <c r="AW660" s="6">
        <f t="shared" si="107"/>
        <v>-1.0239985638978268E-2</v>
      </c>
    </row>
    <row r="661" spans="1:49" x14ac:dyDescent="0.25">
      <c r="A661" s="6">
        <v>450958.39130000002</v>
      </c>
      <c r="B661" s="6">
        <v>25.868458</v>
      </c>
      <c r="C661" s="6">
        <v>11.57124</v>
      </c>
      <c r="D661" s="6">
        <v>-4.5134000000000001E-2</v>
      </c>
      <c r="E661" s="6">
        <v>30.733286</v>
      </c>
      <c r="F661" s="6">
        <v>21.624157</v>
      </c>
      <c r="G661" s="6">
        <v>85.754361000000003</v>
      </c>
      <c r="H661" s="6">
        <v>11.5</v>
      </c>
      <c r="I661" s="6">
        <v>43.581097</v>
      </c>
      <c r="L661" s="5">
        <f t="shared" si="100"/>
        <v>7.3004104113057709E-4</v>
      </c>
      <c r="M661" s="6">
        <f>249.088908333*(E661-AVERAGE('raw Data'!$Y$2:$Y$2801))</f>
        <v>7584.978806688232</v>
      </c>
      <c r="N661" s="5" t="s">
        <v>18</v>
      </c>
      <c r="O661" s="5">
        <f>L661/(PI()*('ugly don''t look!'!$J$7^2)/4)</f>
        <v>1.4552707476294218</v>
      </c>
      <c r="P661" s="6">
        <f>-M661/'ugly don''t look!'!$H$7</f>
        <v>-7110.0288776605103</v>
      </c>
      <c r="Q661" s="6">
        <f>-'ugly don''t look!'!$J$7/4*P661</f>
        <v>44.922939956278519</v>
      </c>
      <c r="R661" s="5">
        <f t="shared" si="101"/>
        <v>0.37519196415752626</v>
      </c>
      <c r="S661" s="5">
        <f t="shared" si="102"/>
        <v>3.8049485764435849</v>
      </c>
      <c r="U661" s="6">
        <v>448433.21799999999</v>
      </c>
      <c r="V661" s="6">
        <v>25.136572999999999</v>
      </c>
      <c r="W661" s="6">
        <v>17.401868</v>
      </c>
      <c r="X661" s="6">
        <v>11.174284999999999</v>
      </c>
      <c r="Y661" s="6">
        <v>0.27529399999999998</v>
      </c>
      <c r="Z661" s="6">
        <v>21.406403000000001</v>
      </c>
      <c r="AA661" s="6">
        <v>85.777235000000005</v>
      </c>
      <c r="AB661" s="6">
        <v>17.5</v>
      </c>
      <c r="AC661" s="6">
        <v>55.032468000000001</v>
      </c>
      <c r="AE661" s="5">
        <f>0.000063090994667*'raw Data'!W661</f>
        <v>1.0979011611838381E-3</v>
      </c>
      <c r="AF661" s="6">
        <f>249.088908333*('raw Data'!X661-AVERAGE('raw Data'!$D$2:$D$3001))</f>
        <v>2799.6536593229689</v>
      </c>
      <c r="AG661" s="5"/>
      <c r="AH661" s="6">
        <f>AE661/(PI()*('ugly don''t look!'!$K$7^2)/4)</f>
        <v>0.98786093768772154</v>
      </c>
      <c r="AI661" s="6">
        <f>-AF661/'ugly don''t look!'!$I$7</f>
        <v>-3061.7384725754255</v>
      </c>
      <c r="AJ661" s="6">
        <f>-'ugly don''t look!'!$K$7/4*AI661</f>
        <v>28.793660204564706</v>
      </c>
      <c r="AK661" s="5">
        <f t="shared" si="103"/>
        <v>-1.2213342468884069E-2</v>
      </c>
      <c r="AL661" s="5">
        <f t="shared" si="104"/>
        <v>3.3601552311233944</v>
      </c>
      <c r="AN661" s="6">
        <f>S661-'ugly don''t look!'!$M$5</f>
        <v>2.6334015675512745E-2</v>
      </c>
      <c r="AO661" s="6">
        <f t="shared" si="108"/>
        <v>0.37519196415752626</v>
      </c>
      <c r="AP661" s="6">
        <f t="shared" si="109"/>
        <v>3.8049485764435849</v>
      </c>
      <c r="AQ661" s="6">
        <f t="shared" si="105"/>
        <v>-9.9057190180157323E-2</v>
      </c>
      <c r="AV661" s="6">
        <f t="shared" si="106"/>
        <v>-0.16322143444314419</v>
      </c>
      <c r="AW661" s="6">
        <f t="shared" si="107"/>
        <v>-1.2213342468884069E-2</v>
      </c>
    </row>
    <row r="662" spans="1:49" x14ac:dyDescent="0.25">
      <c r="A662" s="6">
        <v>450959.3541</v>
      </c>
      <c r="B662" s="6">
        <v>25.707303</v>
      </c>
      <c r="C662" s="6">
        <v>11.565213999999999</v>
      </c>
      <c r="D662" s="6">
        <v>-5.3842000000000001E-2</v>
      </c>
      <c r="E662" s="6">
        <v>30.731591000000002</v>
      </c>
      <c r="F662" s="6">
        <v>21.673757999999999</v>
      </c>
      <c r="G662" s="6">
        <v>85.753534000000002</v>
      </c>
      <c r="H662" s="6">
        <v>11.5</v>
      </c>
      <c r="I662" s="6">
        <v>43.563467000000003</v>
      </c>
      <c r="L662" s="5">
        <f t="shared" si="100"/>
        <v>7.2966085479671369E-4</v>
      </c>
      <c r="M662" s="6">
        <f>249.088908333*(E662-AVERAGE('raw Data'!$Y$2:$Y$2801))</f>
        <v>7584.5566009886079</v>
      </c>
      <c r="N662" s="5" t="s">
        <v>18</v>
      </c>
      <c r="O662" s="5">
        <f>L662/(PI()*('ugly don''t look!'!$J$7^2)/4)</f>
        <v>1.4545128805792857</v>
      </c>
      <c r="P662" s="6">
        <f>-M662/'ugly don''t look!'!$H$7</f>
        <v>-7109.6331092881592</v>
      </c>
      <c r="Q662" s="6">
        <f>-'ugly don''t look!'!$J$7/4*P662</f>
        <v>44.92043939275991</v>
      </c>
      <c r="R662" s="5">
        <f t="shared" si="101"/>
        <v>0.37467105458890682</v>
      </c>
      <c r="S662" s="5">
        <f t="shared" si="102"/>
        <v>3.8048929114955969</v>
      </c>
      <c r="U662" s="6">
        <v>448433.63799999998</v>
      </c>
      <c r="V662" s="6">
        <v>25.090077999999998</v>
      </c>
      <c r="W662" s="6">
        <v>17.403963000000001</v>
      </c>
      <c r="X662" s="6">
        <v>11.184176000000001</v>
      </c>
      <c r="Y662" s="6">
        <v>0.27318900000000002</v>
      </c>
      <c r="Z662" s="6">
        <v>21.452680999999998</v>
      </c>
      <c r="AA662" s="6">
        <v>85.778081</v>
      </c>
      <c r="AB662" s="6">
        <v>17.5</v>
      </c>
      <c r="AC662" s="6">
        <v>55.04392</v>
      </c>
      <c r="AE662" s="5">
        <f>0.000063090994667*'raw Data'!W662</f>
        <v>1.0980333368176656E-3</v>
      </c>
      <c r="AF662" s="6">
        <f>249.088908333*('raw Data'!X662-AVERAGE('raw Data'!$D$2:$D$3001))</f>
        <v>2802.1173977152912</v>
      </c>
      <c r="AG662" s="5"/>
      <c r="AH662" s="6">
        <f>AE662/(PI()*('ugly don''t look!'!$K$7^2)/4)</f>
        <v>0.98797986564789553</v>
      </c>
      <c r="AI662" s="6">
        <f>-AF662/'ugly don''t look!'!$I$7</f>
        <v>-3064.4328496448943</v>
      </c>
      <c r="AJ662" s="6">
        <f>-'ugly don''t look!'!$K$7/4*AI662</f>
        <v>28.818999069557965</v>
      </c>
      <c r="AK662" s="5">
        <f t="shared" si="103"/>
        <v>-1.2092960340812985E-2</v>
      </c>
      <c r="AL662" s="5">
        <f t="shared" si="104"/>
        <v>3.3610348595573649</v>
      </c>
      <c r="AN662" s="6">
        <f>S662-'ugly don''t look!'!$M$5</f>
        <v>2.6278350727524824E-2</v>
      </c>
      <c r="AO662" s="6">
        <f t="shared" si="108"/>
        <v>0.37467105458890682</v>
      </c>
      <c r="AP662" s="6">
        <f t="shared" si="109"/>
        <v>3.8048929114955969</v>
      </c>
      <c r="AQ662" s="6">
        <f t="shared" si="105"/>
        <v>-9.877856846103894E-2</v>
      </c>
      <c r="AV662" s="6">
        <f t="shared" si="106"/>
        <v>-0.16234180600917369</v>
      </c>
      <c r="AW662" s="6">
        <f t="shared" si="107"/>
        <v>-1.2092960340812985E-2</v>
      </c>
    </row>
    <row r="663" spans="1:49" x14ac:dyDescent="0.25">
      <c r="A663" s="6">
        <v>450960.93599999999</v>
      </c>
      <c r="B663" s="6">
        <v>25.870301999999999</v>
      </c>
      <c r="C663" s="6">
        <v>11.530595999999999</v>
      </c>
      <c r="D663" s="6">
        <v>-4.1175999999999997E-2</v>
      </c>
      <c r="E663" s="6">
        <v>30.697113000000002</v>
      </c>
      <c r="F663" s="6">
        <v>21.681532000000001</v>
      </c>
      <c r="G663" s="6">
        <v>85.754863</v>
      </c>
      <c r="H663" s="6">
        <v>11.5</v>
      </c>
      <c r="I663" s="6">
        <v>43.576051</v>
      </c>
      <c r="L663" s="5">
        <f t="shared" si="100"/>
        <v>7.2747677074333147E-4</v>
      </c>
      <c r="M663" s="6">
        <f>249.088908333*(E663-AVERAGE('raw Data'!$Y$2:$Y$2801))</f>
        <v>7575.968513607103</v>
      </c>
      <c r="N663" s="5" t="s">
        <v>18</v>
      </c>
      <c r="O663" s="5">
        <f>L663/(PI()*('ugly don''t look!'!$J$7^2)/4)</f>
        <v>1.4501591066759325</v>
      </c>
      <c r="P663" s="6">
        <f>-M663/'ugly don''t look!'!$H$7</f>
        <v>-7101.5827836587023</v>
      </c>
      <c r="Q663" s="6">
        <f>-'ugly don''t look!'!$J$7/4*P663</f>
        <v>44.869575422851597</v>
      </c>
      <c r="R663" s="5">
        <f t="shared" si="101"/>
        <v>0.3716732791547474</v>
      </c>
      <c r="S663" s="5">
        <f t="shared" si="102"/>
        <v>3.8037599575596066</v>
      </c>
      <c r="U663" s="6">
        <v>448435.07799999998</v>
      </c>
      <c r="V663" s="6">
        <v>24.954640999999999</v>
      </c>
      <c r="W663" s="6">
        <v>17.4161</v>
      </c>
      <c r="X663" s="6">
        <v>11.180562</v>
      </c>
      <c r="Y663" s="6">
        <v>0.272034</v>
      </c>
      <c r="Z663" s="6">
        <v>21.403071000000001</v>
      </c>
      <c r="AA663" s="6">
        <v>85.777105000000006</v>
      </c>
      <c r="AB663" s="6">
        <v>17.5</v>
      </c>
      <c r="AC663" s="6">
        <v>55.07817</v>
      </c>
      <c r="AE663" s="5">
        <f>0.000063090994667*'raw Data'!W663</f>
        <v>1.0987990722199387E-3</v>
      </c>
      <c r="AF663" s="6">
        <f>249.088908333*('raw Data'!X663-AVERAGE('raw Data'!$D$2:$D$3001))</f>
        <v>2801.217190400575</v>
      </c>
      <c r="AG663" s="5"/>
      <c r="AH663" s="6">
        <f>AE663/(PI()*('ugly don''t look!'!$K$7^2)/4)</f>
        <v>0.98866885307158547</v>
      </c>
      <c r="AI663" s="6">
        <f>-AF663/'ugly don''t look!'!$I$7</f>
        <v>-3063.4483709542596</v>
      </c>
      <c r="AJ663" s="6">
        <f>-'ugly don''t look!'!$K$7/4*AI663</f>
        <v>28.809740687383695</v>
      </c>
      <c r="AK663" s="5">
        <f t="shared" si="103"/>
        <v>-1.139583348658927E-2</v>
      </c>
      <c r="AL663" s="5">
        <f t="shared" si="104"/>
        <v>3.3607135482709141</v>
      </c>
      <c r="AN663" s="6">
        <f>S663-'ugly don''t look!'!$M$5</f>
        <v>2.5145396791534491E-2</v>
      </c>
      <c r="AO663" s="6">
        <f t="shared" si="108"/>
        <v>0.3716732791547474</v>
      </c>
      <c r="AP663" s="6">
        <f t="shared" si="109"/>
        <v>3.8037599575596066</v>
      </c>
      <c r="AQ663" s="6">
        <f t="shared" si="105"/>
        <v>-9.7987740575792709E-2</v>
      </c>
      <c r="AV663" s="6">
        <f t="shared" si="106"/>
        <v>-0.16266311729562455</v>
      </c>
      <c r="AW663" s="6">
        <f t="shared" si="107"/>
        <v>-1.139583348658927E-2</v>
      </c>
    </row>
    <row r="664" spans="1:49" x14ac:dyDescent="0.25">
      <c r="A664" s="6">
        <v>450962.22399999999</v>
      </c>
      <c r="B664" s="6">
        <v>25.798950000000001</v>
      </c>
      <c r="C664" s="6">
        <v>11.510631</v>
      </c>
      <c r="D664" s="6">
        <v>-4.2555000000000003E-2</v>
      </c>
      <c r="E664" s="6">
        <v>30.675878999999998</v>
      </c>
      <c r="F664" s="6">
        <v>21.537534999999998</v>
      </c>
      <c r="G664" s="6">
        <v>85.757309000000006</v>
      </c>
      <c r="H664" s="6">
        <v>11.5</v>
      </c>
      <c r="I664" s="6">
        <v>43.579447000000002</v>
      </c>
      <c r="L664" s="5">
        <f t="shared" si="100"/>
        <v>7.2621715903480489E-4</v>
      </c>
      <c r="M664" s="6">
        <f>249.088908333*(E664-AVERAGE('raw Data'!$Y$2:$Y$2801))</f>
        <v>7570.6793597275591</v>
      </c>
      <c r="N664" s="5" t="s">
        <v>18</v>
      </c>
      <c r="O664" s="5">
        <f>L664/(PI()*('ugly don''t look!'!$J$7^2)/4)</f>
        <v>1.4476481847283782</v>
      </c>
      <c r="P664" s="6">
        <f>-M664/'ugly don''t look!'!$H$7</f>
        <v>-7096.6248216418817</v>
      </c>
      <c r="Q664" s="6">
        <f>-'ugly don''t look!'!$J$7/4*P664</f>
        <v>44.838249779338817</v>
      </c>
      <c r="R664" s="5">
        <f t="shared" si="101"/>
        <v>0.36994029809461459</v>
      </c>
      <c r="S664" s="5">
        <f t="shared" si="102"/>
        <v>3.803061564867209</v>
      </c>
      <c r="U664" s="6">
        <v>448435.83110000001</v>
      </c>
      <c r="V664" s="6">
        <v>25.105208000000001</v>
      </c>
      <c r="W664" s="6">
        <v>17.405321000000001</v>
      </c>
      <c r="X664" s="6">
        <v>11.181941</v>
      </c>
      <c r="Y664" s="6">
        <v>0.27009699999999998</v>
      </c>
      <c r="Z664" s="6">
        <v>21.391828</v>
      </c>
      <c r="AA664" s="6">
        <v>85.776100999999997</v>
      </c>
      <c r="AB664" s="6">
        <v>17.5</v>
      </c>
      <c r="AC664" s="6">
        <v>55.114077000000002</v>
      </c>
      <c r="AE664" s="5">
        <f>0.000063090994667*'raw Data'!W664</f>
        <v>1.0981190143884232E-3</v>
      </c>
      <c r="AF664" s="6">
        <f>249.088908333*('raw Data'!X664-AVERAGE('raw Data'!$D$2:$D$3001))</f>
        <v>2801.5606840051664</v>
      </c>
      <c r="AG664" s="5"/>
      <c r="AH664" s="6">
        <f>AE664/(PI()*('ugly don''t look!'!$K$7^2)/4)</f>
        <v>0.98805695594379817</v>
      </c>
      <c r="AI664" s="6">
        <f>-AF664/'ugly don''t look!'!$I$7</f>
        <v>-3063.8240201281346</v>
      </c>
      <c r="AJ664" s="6">
        <f>-'ugly don''t look!'!$K$7/4*AI664</f>
        <v>28.813273423692024</v>
      </c>
      <c r="AK664" s="5">
        <f t="shared" si="103"/>
        <v>-1.201493517944008E-2</v>
      </c>
      <c r="AL664" s="5">
        <f t="shared" si="104"/>
        <v>3.3608361637351432</v>
      </c>
      <c r="AN664" s="6">
        <f>S664-'ugly don''t look!'!$M$5</f>
        <v>2.4447004099136915E-2</v>
      </c>
      <c r="AO664" s="6">
        <f t="shared" si="108"/>
        <v>0.36994029809461459</v>
      </c>
      <c r="AP664" s="6">
        <f t="shared" si="109"/>
        <v>3.803061564867209</v>
      </c>
      <c r="AQ664" s="6">
        <f t="shared" si="105"/>
        <v>-9.7574016122242146E-2</v>
      </c>
      <c r="AV664" s="6">
        <f t="shared" si="106"/>
        <v>-0.16254050183139546</v>
      </c>
      <c r="AW664" s="6">
        <f t="shared" si="107"/>
        <v>-1.201493517944008E-2</v>
      </c>
    </row>
    <row r="665" spans="1:49" x14ac:dyDescent="0.25">
      <c r="A665" s="6">
        <v>450962.91499999998</v>
      </c>
      <c r="B665" s="6">
        <v>25.830107999999999</v>
      </c>
      <c r="C665" s="6">
        <v>11.534737</v>
      </c>
      <c r="D665" s="6">
        <v>-3.9910000000000001E-2</v>
      </c>
      <c r="E665" s="6">
        <v>30.674091000000001</v>
      </c>
      <c r="F665" s="6">
        <v>21.616012999999999</v>
      </c>
      <c r="G665" s="6">
        <v>85.754007999999999</v>
      </c>
      <c r="H665" s="6">
        <v>11.5</v>
      </c>
      <c r="I665" s="6">
        <v>43.558222000000001</v>
      </c>
      <c r="L665" s="5">
        <f t="shared" si="100"/>
        <v>7.277380305522476E-4</v>
      </c>
      <c r="M665" s="6">
        <f>249.088908333*(E665-AVERAGE('raw Data'!$Y$2:$Y$2801))</f>
        <v>7570.2339887594599</v>
      </c>
      <c r="N665" s="5" t="s">
        <v>18</v>
      </c>
      <c r="O665" s="5">
        <f>L665/(PI()*('ugly don''t look!'!$J$7^2)/4)</f>
        <v>1.4506799044612984</v>
      </c>
      <c r="P665" s="6">
        <f>-M665/'ugly don''t look!'!$H$7</f>
        <v>-7096.2073385446756</v>
      </c>
      <c r="Q665" s="6">
        <f>-'ugly don''t look!'!$J$7/4*P665</f>
        <v>44.835612016759896</v>
      </c>
      <c r="R665" s="5">
        <f t="shared" si="101"/>
        <v>0.37203234616188696</v>
      </c>
      <c r="S665" s="5">
        <f t="shared" si="102"/>
        <v>3.8030027347348416</v>
      </c>
      <c r="U665" s="6">
        <v>448437.598</v>
      </c>
      <c r="V665" s="6">
        <v>25.039522000000002</v>
      </c>
      <c r="W665" s="6">
        <v>17.404349</v>
      </c>
      <c r="X665" s="6">
        <v>11.191328</v>
      </c>
      <c r="Y665" s="6">
        <v>0.25283</v>
      </c>
      <c r="Z665" s="6">
        <v>21.433430000000001</v>
      </c>
      <c r="AA665" s="6">
        <v>85.777327999999997</v>
      </c>
      <c r="AB665" s="6">
        <v>17.5</v>
      </c>
      <c r="AC665" s="6">
        <v>55.166473000000003</v>
      </c>
      <c r="AE665" s="5">
        <f>0.000063090994667*'raw Data'!W665</f>
        <v>1.0980576899416068E-3</v>
      </c>
      <c r="AF665" s="6">
        <f>249.088908333*('raw Data'!X665-AVERAGE('raw Data'!$D$2:$D$3001))</f>
        <v>2803.8988815876883</v>
      </c>
      <c r="AG665" s="5"/>
      <c r="AH665" s="6">
        <f>AE665/(PI()*('ugly don''t look!'!$K$7^2)/4)</f>
        <v>0.9880017779116792</v>
      </c>
      <c r="AI665" s="6">
        <f>-AF665/'ugly don''t look!'!$I$7</f>
        <v>-3066.381104098522</v>
      </c>
      <c r="AJ665" s="6">
        <f>-'ugly don''t look!'!$K$7/4*AI665</f>
        <v>28.837321136328939</v>
      </c>
      <c r="AK665" s="5">
        <f t="shared" si="103"/>
        <v>-1.2070781730140166E-2</v>
      </c>
      <c r="AL665" s="5">
        <f t="shared" si="104"/>
        <v>3.3616704210126329</v>
      </c>
      <c r="AN665" s="6">
        <f>S665-'ugly don''t look!'!$M$5</f>
        <v>2.4388173966769511E-2</v>
      </c>
      <c r="AO665" s="6">
        <f t="shared" si="108"/>
        <v>0.37203234616188696</v>
      </c>
      <c r="AP665" s="6">
        <f t="shared" si="109"/>
        <v>3.8030027347348416</v>
      </c>
      <c r="AQ665" s="6">
        <f t="shared" si="105"/>
        <v>-9.8975389793765689E-2</v>
      </c>
      <c r="AV665" s="6">
        <f t="shared" si="106"/>
        <v>-0.1617062445539057</v>
      </c>
      <c r="AW665" s="6">
        <f t="shared" si="107"/>
        <v>-1.2070781730140166E-2</v>
      </c>
    </row>
    <row r="666" spans="1:49" x14ac:dyDescent="0.25">
      <c r="A666" s="6">
        <v>450964.24200000003</v>
      </c>
      <c r="B666" s="6">
        <v>25.696795000000002</v>
      </c>
      <c r="C666" s="6">
        <v>11.514545</v>
      </c>
      <c r="D666" s="6">
        <v>-4.2685000000000001E-2</v>
      </c>
      <c r="E666" s="6">
        <v>30.678132999999999</v>
      </c>
      <c r="F666" s="6">
        <v>21.540496000000001</v>
      </c>
      <c r="G666" s="6">
        <v>85.745722999999998</v>
      </c>
      <c r="H666" s="6">
        <v>11.5</v>
      </c>
      <c r="I666" s="6">
        <v>43.563364999999997</v>
      </c>
      <c r="L666" s="5">
        <f t="shared" si="100"/>
        <v>7.2646409718793155E-4</v>
      </c>
      <c r="M666" s="6">
        <f>249.088908333*(E666-AVERAGE('raw Data'!$Y$2:$Y$2801))</f>
        <v>7571.2408061269416</v>
      </c>
      <c r="N666" s="5" t="s">
        <v>18</v>
      </c>
      <c r="O666" s="5">
        <f>L666/(PI()*('ugly don''t look!'!$J$7^2)/4)</f>
        <v>1.4481404335890207</v>
      </c>
      <c r="P666" s="6">
        <f>-M666/'ugly don''t look!'!$H$7</f>
        <v>-7097.1511118550261</v>
      </c>
      <c r="Q666" s="6">
        <f>-'ugly don''t look!'!$J$7/4*P666</f>
        <v>44.841575012478017</v>
      </c>
      <c r="R666" s="5">
        <f t="shared" si="101"/>
        <v>0.37028027378363415</v>
      </c>
      <c r="S666" s="5">
        <f t="shared" si="102"/>
        <v>3.803135722753856</v>
      </c>
      <c r="U666" s="6">
        <v>448438.19400000002</v>
      </c>
      <c r="V666" s="6">
        <v>25.044689000000002</v>
      </c>
      <c r="W666" s="6">
        <v>17.382598000000002</v>
      </c>
      <c r="X666" s="6">
        <v>11.205829</v>
      </c>
      <c r="Y666" s="6">
        <v>0.249422</v>
      </c>
      <c r="Z666" s="6">
        <v>21.381967</v>
      </c>
      <c r="AA666" s="6">
        <v>85.773366999999993</v>
      </c>
      <c r="AB666" s="6">
        <v>17.5</v>
      </c>
      <c r="AC666" s="6">
        <v>55.211264999999997</v>
      </c>
      <c r="AE666" s="5">
        <f>0.000063090994667*'raw Data'!W666</f>
        <v>1.0966853977166051E-3</v>
      </c>
      <c r="AF666" s="6">
        <f>249.088908333*('raw Data'!X666-AVERAGE('raw Data'!$D$2:$D$3001))</f>
        <v>2807.5109198474252</v>
      </c>
      <c r="AG666" s="5"/>
      <c r="AH666" s="6">
        <f>AE666/(PI()*('ugly don''t look!'!$K$7^2)/4)</f>
        <v>0.98676702752421264</v>
      </c>
      <c r="AI666" s="6">
        <f>-AF666/'ugly don''t look!'!$I$7</f>
        <v>-3070.3312771734745</v>
      </c>
      <c r="AJ666" s="6">
        <f>-'ugly don''t look!'!$K$7/4*AI666</f>
        <v>28.874469946486368</v>
      </c>
      <c r="AK666" s="5">
        <f t="shared" si="103"/>
        <v>-1.3321308419621994E-2</v>
      </c>
      <c r="AL666" s="5">
        <f t="shared" si="104"/>
        <v>3.3629578118418282</v>
      </c>
      <c r="AN666" s="6">
        <f>S666-'ugly don''t look!'!$M$5</f>
        <v>2.4521161985783912E-2</v>
      </c>
      <c r="AO666" s="6">
        <f t="shared" si="108"/>
        <v>0.37028027378363415</v>
      </c>
      <c r="AP666" s="6">
        <f t="shared" si="109"/>
        <v>3.803135722753856</v>
      </c>
      <c r="AQ666" s="6">
        <f t="shared" si="105"/>
        <v>-9.7718033033728974E-2</v>
      </c>
      <c r="AV666" s="6">
        <f t="shared" si="106"/>
        <v>-0.16041885372471043</v>
      </c>
      <c r="AW666" s="6">
        <f t="shared" si="107"/>
        <v>-1.3321308419621994E-2</v>
      </c>
    </row>
    <row r="667" spans="1:49" x14ac:dyDescent="0.25">
      <c r="A667" s="6">
        <v>450964.74400000001</v>
      </c>
      <c r="B667" s="6">
        <v>25.803743999999998</v>
      </c>
      <c r="C667" s="6">
        <v>11.497764</v>
      </c>
      <c r="D667" s="6">
        <v>-2.8622000000000002E-2</v>
      </c>
      <c r="E667" s="6">
        <v>30.628307</v>
      </c>
      <c r="F667" s="6">
        <v>21.639938000000001</v>
      </c>
      <c r="G667" s="6">
        <v>85.744877000000002</v>
      </c>
      <c r="H667" s="6">
        <v>11.5</v>
      </c>
      <c r="I667" s="6">
        <v>43.579658000000002</v>
      </c>
      <c r="L667" s="5">
        <f t="shared" si="100"/>
        <v>7.2540536720642459E-4</v>
      </c>
      <c r="M667" s="6">
        <f>249.088908333*(E667-AVERAGE('raw Data'!$Y$2:$Y$2801))</f>
        <v>7558.8297021803419</v>
      </c>
      <c r="N667" s="5" t="s">
        <v>18</v>
      </c>
      <c r="O667" s="5">
        <f>L667/(PI()*('ugly don''t look!'!$J$7^2)/4)</f>
        <v>1.4460299511847174</v>
      </c>
      <c r="P667" s="6">
        <f>-M667/'ugly don''t look!'!$H$7</f>
        <v>-7085.5171561495517</v>
      </c>
      <c r="Q667" s="6">
        <f>-'ugly don''t look!'!$J$7/4*P667</f>
        <v>44.768068771841904</v>
      </c>
      <c r="R667" s="5">
        <f t="shared" si="101"/>
        <v>0.3688218366511859</v>
      </c>
      <c r="S667" s="5">
        <f t="shared" si="102"/>
        <v>3.8014951346649211</v>
      </c>
      <c r="U667" s="6">
        <v>448438.6593</v>
      </c>
      <c r="V667" s="6">
        <v>25.0517</v>
      </c>
      <c r="W667" s="6">
        <v>17.382456000000001</v>
      </c>
      <c r="X667" s="6">
        <v>11.21815</v>
      </c>
      <c r="Y667" s="6">
        <v>0.254469</v>
      </c>
      <c r="Z667" s="6">
        <v>21.503401</v>
      </c>
      <c r="AA667" s="6">
        <v>85.780981999999995</v>
      </c>
      <c r="AB667" s="6">
        <v>17.5</v>
      </c>
      <c r="AC667" s="6">
        <v>55.229604000000002</v>
      </c>
      <c r="AE667" s="5">
        <f>0.000063090994667*'raw Data'!W667</f>
        <v>1.0966764387953622E-3</v>
      </c>
      <c r="AF667" s="6">
        <f>249.088908333*('raw Data'!X667-AVERAGE('raw Data'!$D$2:$D$3001))</f>
        <v>2810.5799442869957</v>
      </c>
      <c r="AG667" s="5"/>
      <c r="AH667" s="6">
        <f>AE667/(PI()*('ugly don''t look!'!$K$7^2)/4)</f>
        <v>0.98675896653598116</v>
      </c>
      <c r="AI667" s="6">
        <f>-AF667/'ugly don''t look!'!$I$7</f>
        <v>-3073.6876031135125</v>
      </c>
      <c r="AJ667" s="6">
        <f>-'ugly don''t look!'!$K$7/4*AI667</f>
        <v>28.906034010340562</v>
      </c>
      <c r="AK667" s="5">
        <f t="shared" si="103"/>
        <v>-1.3329477542558078E-2</v>
      </c>
      <c r="AL667" s="5">
        <f t="shared" si="104"/>
        <v>3.3640503626100777</v>
      </c>
      <c r="AN667" s="6">
        <f>S667-'ugly don''t look!'!$M$5</f>
        <v>2.2880573896848944E-2</v>
      </c>
      <c r="AO667" s="6">
        <f t="shared" si="108"/>
        <v>0.3688218366511859</v>
      </c>
      <c r="AP667" s="6">
        <f t="shared" si="109"/>
        <v>3.8014951346649211</v>
      </c>
      <c r="AQ667" s="6">
        <f t="shared" si="105"/>
        <v>-9.8422688827386084E-2</v>
      </c>
      <c r="AV667" s="6">
        <f t="shared" si="106"/>
        <v>-0.15932630295646089</v>
      </c>
      <c r="AW667" s="6">
        <f t="shared" si="107"/>
        <v>-1.3329477542558078E-2</v>
      </c>
    </row>
    <row r="668" spans="1:49" x14ac:dyDescent="0.25">
      <c r="A668" s="6">
        <v>450966.511</v>
      </c>
      <c r="B668" s="6">
        <v>25.743445000000001</v>
      </c>
      <c r="C668" s="6">
        <v>11.483708</v>
      </c>
      <c r="D668" s="6">
        <v>-2.0699999999999998E-3</v>
      </c>
      <c r="E668" s="6">
        <v>30.666827000000001</v>
      </c>
      <c r="F668" s="6">
        <v>21.677323999999999</v>
      </c>
      <c r="G668" s="6">
        <v>85.751227999999998</v>
      </c>
      <c r="H668" s="6">
        <v>11.5</v>
      </c>
      <c r="I668" s="6">
        <v>43.589449999999999</v>
      </c>
      <c r="L668" s="5">
        <f t="shared" si="100"/>
        <v>7.2451856018538533E-4</v>
      </c>
      <c r="M668" s="6">
        <f>249.088908333*(E668-AVERAGE('raw Data'!$Y$2:$Y$2801))</f>
        <v>7568.4246069293295</v>
      </c>
      <c r="N668" s="5" t="s">
        <v>18</v>
      </c>
      <c r="O668" s="5">
        <f>L668/(PI()*('ugly don''t look!'!$J$7^2)/4)</f>
        <v>1.4442621816432788</v>
      </c>
      <c r="P668" s="6">
        <f>-M668/'ugly don''t look!'!$H$7</f>
        <v>-7094.51125508936</v>
      </c>
      <c r="Q668" s="6">
        <f>-'ugly don''t look!'!$J$7/4*P668</f>
        <v>44.824895737468353</v>
      </c>
      <c r="R668" s="5">
        <f t="shared" si="101"/>
        <v>0.36759859022443819</v>
      </c>
      <c r="S668" s="5">
        <f t="shared" si="102"/>
        <v>3.8027636934978246</v>
      </c>
      <c r="U668" s="6">
        <v>448441.30499999999</v>
      </c>
      <c r="V668" s="6">
        <v>25.079746</v>
      </c>
      <c r="W668" s="6">
        <v>17.39067</v>
      </c>
      <c r="X668" s="6">
        <v>11.227035000000001</v>
      </c>
      <c r="Y668" s="6">
        <v>0.24685099999999999</v>
      </c>
      <c r="Z668" s="6">
        <v>21.386780000000002</v>
      </c>
      <c r="AA668" s="6">
        <v>85.778620000000004</v>
      </c>
      <c r="AB668" s="6">
        <v>17.5</v>
      </c>
      <c r="AC668" s="6">
        <v>55.32497</v>
      </c>
      <c r="AE668" s="5">
        <f>0.000063090994667*'raw Data'!W668</f>
        <v>1.097194668225557E-3</v>
      </c>
      <c r="AF668" s="6">
        <f>249.088908333*('raw Data'!X668-AVERAGE('raw Data'!$D$2:$D$3001))</f>
        <v>2812.7930992375354</v>
      </c>
      <c r="AG668" s="5"/>
      <c r="AH668" s="6">
        <f>AE668/(PI()*('ugly don''t look!'!$K$7^2)/4)</f>
        <v>0.98722525496789937</v>
      </c>
      <c r="AI668" s="6">
        <f>-AF668/'ugly don''t look!'!$I$7</f>
        <v>-3076.1079387987047</v>
      </c>
      <c r="AJ668" s="6">
        <f>-'ugly don''t look!'!$K$7/4*AI668</f>
        <v>28.9287956942416</v>
      </c>
      <c r="AK668" s="5">
        <f t="shared" si="103"/>
        <v>-1.2857043735325634E-2</v>
      </c>
      <c r="AL668" s="5">
        <f t="shared" si="104"/>
        <v>3.3648374898547675</v>
      </c>
      <c r="AN668" s="6">
        <f>S668-'ugly don''t look!'!$M$5</f>
        <v>2.4149132729752498E-2</v>
      </c>
      <c r="AO668" s="6">
        <f t="shared" si="108"/>
        <v>0.36759859022443819</v>
      </c>
      <c r="AP668" s="6">
        <f t="shared" si="109"/>
        <v>3.8027636934978246</v>
      </c>
      <c r="AQ668" s="6">
        <f t="shared" si="105"/>
        <v>-9.6369128152164862E-2</v>
      </c>
      <c r="AV668" s="6">
        <f t="shared" si="106"/>
        <v>-0.15853917571177112</v>
      </c>
      <c r="AW668" s="6">
        <f t="shared" si="107"/>
        <v>-1.2857043735325634E-2</v>
      </c>
    </row>
    <row r="669" spans="1:49" x14ac:dyDescent="0.25">
      <c r="A669" s="6">
        <v>450966.95549999998</v>
      </c>
      <c r="B669" s="6">
        <v>25.742713999999999</v>
      </c>
      <c r="C669" s="6">
        <v>11.494512</v>
      </c>
      <c r="D669" s="6">
        <v>4.6350000000000002E-3</v>
      </c>
      <c r="E669" s="6">
        <v>30.653285</v>
      </c>
      <c r="F669" s="6">
        <v>21.674363</v>
      </c>
      <c r="G669" s="6">
        <v>85.752604000000005</v>
      </c>
      <c r="H669" s="6">
        <v>11.5</v>
      </c>
      <c r="I669" s="6">
        <v>43.579836</v>
      </c>
      <c r="L669" s="5">
        <f t="shared" si="100"/>
        <v>7.2520019529176752E-4</v>
      </c>
      <c r="M669" s="6">
        <f>249.088908333*(E669-AVERAGE('raw Data'!$Y$2:$Y$2801))</f>
        <v>7565.0514449326838</v>
      </c>
      <c r="N669" s="5" t="s">
        <v>18</v>
      </c>
      <c r="O669" s="5">
        <f>L669/(PI()*('ugly don''t look!'!$J$7^2)/4)</f>
        <v>1.4456209595406679</v>
      </c>
      <c r="P669" s="6">
        <f>-M669/'ugly don''t look!'!$H$7</f>
        <v>-7091.3493109605215</v>
      </c>
      <c r="Q669" s="6">
        <f>-'ugly don''t look!'!$J$7/4*P669</f>
        <v>44.804917783976315</v>
      </c>
      <c r="R669" s="5">
        <f t="shared" si="101"/>
        <v>0.36853895904292427</v>
      </c>
      <c r="S669" s="5">
        <f t="shared" si="102"/>
        <v>3.8023179053601952</v>
      </c>
      <c r="U669" s="6">
        <v>448442.25420000002</v>
      </c>
      <c r="V669" s="6">
        <v>25.022176999999999</v>
      </c>
      <c r="W669" s="6">
        <v>17.448412999999999</v>
      </c>
      <c r="X669" s="6">
        <v>11.214323</v>
      </c>
      <c r="Y669" s="6">
        <v>0.23072100000000001</v>
      </c>
      <c r="Z669" s="6">
        <v>21.374562000000001</v>
      </c>
      <c r="AA669" s="6">
        <v>85.778630000000007</v>
      </c>
      <c r="AB669" s="6">
        <v>17.5</v>
      </c>
      <c r="AC669" s="6">
        <v>55.293413999999999</v>
      </c>
      <c r="AE669" s="5">
        <f>0.000063090994667*'raw Data'!W669</f>
        <v>1.1008377315306136E-3</v>
      </c>
      <c r="AF669" s="6">
        <f>249.088908333*('raw Data'!X669-AVERAGE('raw Data'!$D$2:$D$3001))</f>
        <v>2809.6266810348061</v>
      </c>
      <c r="AG669" s="5"/>
      <c r="AH669" s="6">
        <f>AE669/(PI()*('ugly don''t look!'!$K$7^2)/4)</f>
        <v>0.99050318203440169</v>
      </c>
      <c r="AI669" s="6">
        <f>-AF669/'ugly don''t look!'!$I$7</f>
        <v>-3072.6451017441013</v>
      </c>
      <c r="AJ669" s="6">
        <f>-'ugly don''t look!'!$K$7/4*AI669</f>
        <v>28.896229962587142</v>
      </c>
      <c r="AK669" s="5">
        <f t="shared" si="103"/>
        <v>-9.5422002950302023E-3</v>
      </c>
      <c r="AL669" s="5">
        <f t="shared" si="104"/>
        <v>3.3637111354873466</v>
      </c>
      <c r="AN669" s="6">
        <f>S669-'ugly don''t look!'!$M$5</f>
        <v>2.3703344592123088E-2</v>
      </c>
      <c r="AO669" s="6">
        <f t="shared" si="108"/>
        <v>0.36853895904292427</v>
      </c>
      <c r="AP669" s="6">
        <f t="shared" si="109"/>
        <v>3.8023179053601952</v>
      </c>
      <c r="AQ669" s="6">
        <f t="shared" si="105"/>
        <v>-9.7418385254696399E-2</v>
      </c>
      <c r="AV669" s="6">
        <f t="shared" si="106"/>
        <v>-0.15966553007919204</v>
      </c>
      <c r="AW669" s="6">
        <f t="shared" si="107"/>
        <v>-9.5422002950302023E-3</v>
      </c>
    </row>
    <row r="670" spans="1:49" x14ac:dyDescent="0.25">
      <c r="A670" s="6">
        <v>450968.55820000003</v>
      </c>
      <c r="B670" s="6">
        <v>25.752115</v>
      </c>
      <c r="C670" s="6">
        <v>11.482241</v>
      </c>
      <c r="D670" s="6">
        <v>1.5150000000000001E-3</v>
      </c>
      <c r="E670" s="6">
        <v>30.650752000000001</v>
      </c>
      <c r="F670" s="6">
        <v>21.673757999999999</v>
      </c>
      <c r="G670" s="6">
        <v>85.751665000000003</v>
      </c>
      <c r="H670" s="6">
        <v>11.5</v>
      </c>
      <c r="I670" s="6">
        <v>43.600515000000001</v>
      </c>
      <c r="L670" s="5">
        <f t="shared" si="100"/>
        <v>7.2442600569620882E-4</v>
      </c>
      <c r="M670" s="6">
        <f>249.088908333*(E670-AVERAGE('raw Data'!$Y$2:$Y$2801))</f>
        <v>7564.4205027278758</v>
      </c>
      <c r="N670" s="5" t="s">
        <v>18</v>
      </c>
      <c r="O670" s="5">
        <f>L670/(PI()*('ugly don''t look!'!$J$7^2)/4)</f>
        <v>1.4440776826451789</v>
      </c>
      <c r="P670" s="6">
        <f>-M670/'ugly don''t look!'!$H$7</f>
        <v>-7090.7578765728122</v>
      </c>
      <c r="Q670" s="6">
        <f>-'ugly don''t look!'!$J$7/4*P670</f>
        <v>44.801180953656171</v>
      </c>
      <c r="R670" s="5">
        <f t="shared" si="101"/>
        <v>0.36747083586932783</v>
      </c>
      <c r="S670" s="5">
        <f t="shared" si="102"/>
        <v>3.8022344996461879</v>
      </c>
      <c r="U670" s="6">
        <v>448444.1</v>
      </c>
      <c r="V670" s="6">
        <v>24.941534999999998</v>
      </c>
      <c r="W670" s="6">
        <v>17.496416</v>
      </c>
      <c r="X670" s="6">
        <v>11.198295</v>
      </c>
      <c r="Y670" s="6">
        <v>0.21032500000000001</v>
      </c>
      <c r="Z670" s="6">
        <v>21.367761999999999</v>
      </c>
      <c r="AA670" s="6">
        <v>85.780759000000003</v>
      </c>
      <c r="AB670" s="6">
        <v>17.5</v>
      </c>
      <c r="AC670" s="6">
        <v>55.25741</v>
      </c>
      <c r="AE670" s="5">
        <f>0.000063090994667*'raw Data'!W670</f>
        <v>1.1038662885476135E-3</v>
      </c>
      <c r="AF670" s="6">
        <f>249.088908333*('raw Data'!X670-AVERAGE('raw Data'!$D$2:$D$3001))</f>
        <v>2805.6342840120442</v>
      </c>
      <c r="AG670" s="5"/>
      <c r="AH670" s="6">
        <f>AE670/(PI()*('ugly don''t look!'!$K$7^2)/4)</f>
        <v>0.99322819342926016</v>
      </c>
      <c r="AI670" s="6">
        <f>-AF670/'ugly don''t look!'!$I$7</f>
        <v>-3068.278963267765</v>
      </c>
      <c r="AJ670" s="6">
        <f>-'ugly don''t look!'!$K$7/4*AI670</f>
        <v>28.855169268207206</v>
      </c>
      <c r="AK670" s="5">
        <f t="shared" si="103"/>
        <v>-6.7948392938444466E-3</v>
      </c>
      <c r="AL670" s="5">
        <f t="shared" si="104"/>
        <v>3.3622891543112829</v>
      </c>
      <c r="AN670" s="6">
        <f>S670-'ugly don''t look!'!$M$5</f>
        <v>2.3619938878115754E-2</v>
      </c>
      <c r="AO670" s="6">
        <f t="shared" si="108"/>
        <v>0.36747083586932783</v>
      </c>
      <c r="AP670" s="6">
        <f t="shared" si="109"/>
        <v>3.8022344996461879</v>
      </c>
      <c r="AQ670" s="6">
        <f t="shared" si="105"/>
        <v>-9.6816337375085049E-2</v>
      </c>
      <c r="AV670" s="6">
        <f t="shared" si="106"/>
        <v>-0.16108751125525567</v>
      </c>
      <c r="AW670" s="6">
        <f t="shared" si="107"/>
        <v>-6.7948392938444466E-3</v>
      </c>
    </row>
    <row r="671" spans="1:49" x14ac:dyDescent="0.25">
      <c r="A671" s="6">
        <v>450970.549</v>
      </c>
      <c r="B671" s="6">
        <v>25.806694</v>
      </c>
      <c r="C671" s="6">
        <v>11.519524000000001</v>
      </c>
      <c r="D671" s="6">
        <v>-3.2189000000000002E-2</v>
      </c>
      <c r="E671" s="6">
        <v>30.641327</v>
      </c>
      <c r="F671" s="6">
        <v>21.621196000000001</v>
      </c>
      <c r="G671" s="6">
        <v>85.756360000000001</v>
      </c>
      <c r="H671" s="6">
        <v>11.5</v>
      </c>
      <c r="I671" s="6">
        <v>43.546512</v>
      </c>
      <c r="L671" s="5">
        <f t="shared" si="100"/>
        <v>7.2677822725037854E-4</v>
      </c>
      <c r="M671" s="6">
        <f>249.088908333*(E671-AVERAGE('raw Data'!$Y$2:$Y$2801))</f>
        <v>7562.0728397668372</v>
      </c>
      <c r="N671" s="5" t="s">
        <v>18</v>
      </c>
      <c r="O671" s="5">
        <f>L671/(PI()*('ugly don''t look!'!$J$7^2)/4)</f>
        <v>1.4487666234401038</v>
      </c>
      <c r="P671" s="6">
        <f>-M671/'ugly don''t look!'!$H$7</f>
        <v>-7088.5572176292062</v>
      </c>
      <c r="Q671" s="6">
        <f>-'ugly don''t look!'!$J$7/4*P671</f>
        <v>44.787276640285732</v>
      </c>
      <c r="R671" s="5">
        <f t="shared" si="101"/>
        <v>0.3707125899391121</v>
      </c>
      <c r="S671" s="5">
        <f t="shared" si="102"/>
        <v>3.8019240955192388</v>
      </c>
      <c r="U671" s="6">
        <v>448444.41710000002</v>
      </c>
      <c r="V671" s="6">
        <v>25.055569999999999</v>
      </c>
      <c r="W671" s="6">
        <v>17.493155000000002</v>
      </c>
      <c r="X671" s="6">
        <v>11.197307</v>
      </c>
      <c r="Y671" s="6">
        <v>0.20846200000000001</v>
      </c>
      <c r="Z671" s="6">
        <v>21.393443999999999</v>
      </c>
      <c r="AA671" s="6">
        <v>85.780248</v>
      </c>
      <c r="AB671" s="6">
        <v>17.5</v>
      </c>
      <c r="AC671" s="6">
        <v>55.261200000000002</v>
      </c>
      <c r="AE671" s="5">
        <f>0.000063090994667*'raw Data'!W671</f>
        <v>1.1036605488140045E-3</v>
      </c>
      <c r="AF671" s="6">
        <f>249.088908333*('raw Data'!X671-AVERAGE('raw Data'!$D$2:$D$3001))</f>
        <v>2805.3881841706111</v>
      </c>
      <c r="AG671" s="5"/>
      <c r="AH671" s="6">
        <f>AE671/(PI()*('ugly don''t look!'!$K$7^2)/4)</f>
        <v>0.99304307453755269</v>
      </c>
      <c r="AI671" s="6">
        <f>-AF671/'ugly don''t look!'!$I$7</f>
        <v>-3068.0098252084549</v>
      </c>
      <c r="AJ671" s="6">
        <f>-'ugly don''t look!'!$K$7/4*AI671</f>
        <v>28.852638199699136</v>
      </c>
      <c r="AK671" s="5">
        <f t="shared" si="103"/>
        <v>-6.9812376929240926E-3</v>
      </c>
      <c r="AL671" s="5">
        <f t="shared" si="104"/>
        <v>3.3622014341700837</v>
      </c>
      <c r="AN671" s="6">
        <f>S671-'ugly don''t look!'!$M$5</f>
        <v>2.3309534751166705E-2</v>
      </c>
      <c r="AO671" s="6">
        <f t="shared" si="108"/>
        <v>0.3707125899391121</v>
      </c>
      <c r="AP671" s="6">
        <f t="shared" si="109"/>
        <v>3.8019240955192388</v>
      </c>
      <c r="AQ671" s="6">
        <f t="shared" si="105"/>
        <v>-9.9207093311348138E-2</v>
      </c>
      <c r="AV671" s="6">
        <f t="shared" si="106"/>
        <v>-0.16117523139645495</v>
      </c>
      <c r="AW671" s="6">
        <f t="shared" si="107"/>
        <v>-6.9812376929240926E-3</v>
      </c>
    </row>
    <row r="672" spans="1:49" x14ac:dyDescent="0.25">
      <c r="A672" s="6">
        <v>450970.82020000002</v>
      </c>
      <c r="B672" s="6">
        <v>25.685542999999999</v>
      </c>
      <c r="C672" s="6">
        <v>11.511350999999999</v>
      </c>
      <c r="D672" s="6">
        <v>-3.2691999999999999E-2</v>
      </c>
      <c r="E672" s="6">
        <v>30.628885</v>
      </c>
      <c r="F672" s="6">
        <v>21.621196000000001</v>
      </c>
      <c r="G672" s="6">
        <v>85.756360000000001</v>
      </c>
      <c r="H672" s="6">
        <v>11.5</v>
      </c>
      <c r="I672" s="6">
        <v>43.553519999999999</v>
      </c>
      <c r="L672" s="5">
        <f t="shared" si="100"/>
        <v>7.2626258455096512E-4</v>
      </c>
      <c r="M672" s="6">
        <f>249.088908333*(E672-AVERAGE('raw Data'!$Y$2:$Y$2801))</f>
        <v>7558.9736755693584</v>
      </c>
      <c r="N672" s="5" t="s">
        <v>18</v>
      </c>
      <c r="O672" s="5">
        <f>L672/(PI()*('ugly don''t look!'!$J$7^2)/4)</f>
        <v>1.4477387363838872</v>
      </c>
      <c r="P672" s="6">
        <f>-M672/'ugly don''t look!'!$H$7</f>
        <v>-7085.6521143319824</v>
      </c>
      <c r="Q672" s="6">
        <f>-'ugly don''t look!'!$J$7/4*P672</f>
        <v>44.76892147137805</v>
      </c>
      <c r="R672" s="5">
        <f t="shared" si="101"/>
        <v>0.37000284700984121</v>
      </c>
      <c r="S672" s="5">
        <f t="shared" si="102"/>
        <v>3.8015141815311124</v>
      </c>
      <c r="U672" s="6">
        <v>448446.18699999998</v>
      </c>
      <c r="V672" s="6">
        <v>24.951498999999998</v>
      </c>
      <c r="W672" s="6">
        <v>17.460692000000002</v>
      </c>
      <c r="X672" s="6">
        <v>11.207617000000001</v>
      </c>
      <c r="Y672" s="6">
        <v>0.21626699999999999</v>
      </c>
      <c r="Z672" s="6">
        <v>21.510299</v>
      </c>
      <c r="AA672" s="6">
        <v>85.778193000000002</v>
      </c>
      <c r="AB672" s="6">
        <v>17.5</v>
      </c>
      <c r="AC672" s="6">
        <v>55.307879999999997</v>
      </c>
      <c r="AE672" s="5">
        <f>0.000063090994667*'raw Data'!W672</f>
        <v>1.1016124258541298E-3</v>
      </c>
      <c r="AF672" s="6">
        <f>249.088908333*('raw Data'!X672-AVERAGE('raw Data'!$D$2:$D$3001))</f>
        <v>2807.9562908155249</v>
      </c>
      <c r="AG672" s="5"/>
      <c r="AH672" s="6">
        <f>AE672/(PI()*('ugly don''t look!'!$K$7^2)/4)</f>
        <v>0.99120023044632333</v>
      </c>
      <c r="AI672" s="6">
        <f>-AF672/'ugly don''t look!'!$I$7</f>
        <v>-3070.8183407868819</v>
      </c>
      <c r="AJ672" s="6">
        <f>-'ugly don''t look!'!$K$7/4*AI672</f>
        <v>28.879050463179116</v>
      </c>
      <c r="AK672" s="5">
        <f t="shared" si="103"/>
        <v>-8.838716174976214E-3</v>
      </c>
      <c r="AL672" s="5">
        <f t="shared" si="104"/>
        <v>3.3631164347853253</v>
      </c>
      <c r="AN672" s="6">
        <f>S672-'ugly don''t look!'!$M$5</f>
        <v>2.2899620763040307E-2</v>
      </c>
      <c r="AO672" s="6">
        <f t="shared" si="108"/>
        <v>0.37000284700984121</v>
      </c>
      <c r="AP672" s="6">
        <f t="shared" si="109"/>
        <v>3.8015141815311124</v>
      </c>
      <c r="AQ672" s="6">
        <f t="shared" si="105"/>
        <v>-9.9161539378320729E-2</v>
      </c>
      <c r="AV672" s="6">
        <f t="shared" si="106"/>
        <v>-0.16026023078121332</v>
      </c>
      <c r="AW672" s="6">
        <f t="shared" si="107"/>
        <v>-8.838716174976214E-3</v>
      </c>
    </row>
    <row r="673" spans="1:49" x14ac:dyDescent="0.25">
      <c r="A673" s="6">
        <v>450972.50099999999</v>
      </c>
      <c r="B673" s="6">
        <v>25.648111</v>
      </c>
      <c r="C673" s="6">
        <v>11.491301999999999</v>
      </c>
      <c r="D673" s="6">
        <v>-3.6854999999999999E-2</v>
      </c>
      <c r="E673" s="6">
        <v>30.635683</v>
      </c>
      <c r="F673" s="6">
        <v>21.632165000000001</v>
      </c>
      <c r="G673" s="6">
        <v>85.756388000000001</v>
      </c>
      <c r="H673" s="6">
        <v>11.5</v>
      </c>
      <c r="I673" s="6">
        <v>43.562873000000003</v>
      </c>
      <c r="L673" s="5">
        <f t="shared" si="100"/>
        <v>7.249976731988864E-4</v>
      </c>
      <c r="M673" s="6">
        <f>249.088908333*(E673-AVERAGE('raw Data'!$Y$2:$Y$2801))</f>
        <v>7560.6669819682065</v>
      </c>
      <c r="N673" s="5" t="s">
        <v>18</v>
      </c>
      <c r="O673" s="5">
        <f>L673/(PI()*('ugly don''t look!'!$J$7^2)/4)</f>
        <v>1.4452172500765232</v>
      </c>
      <c r="P673" s="6">
        <f>-M673/'ugly don''t look!'!$H$7</f>
        <v>-7087.2393906713596</v>
      </c>
      <c r="Q673" s="6">
        <f>-'ugly don''t look!'!$J$7/4*P673</f>
        <v>44.778950280109321</v>
      </c>
      <c r="R673" s="5">
        <f t="shared" si="101"/>
        <v>0.3682596563372757</v>
      </c>
      <c r="S673" s="5">
        <f t="shared" si="102"/>
        <v>3.8017381691832375</v>
      </c>
      <c r="U673" s="6">
        <v>448446.48910000001</v>
      </c>
      <c r="V673" s="6">
        <v>25.044678000000001</v>
      </c>
      <c r="W673" s="6">
        <v>17.466912000000001</v>
      </c>
      <c r="X673" s="6">
        <v>11.21016</v>
      </c>
      <c r="Y673" s="6">
        <v>0.21859500000000001</v>
      </c>
      <c r="Z673" s="6">
        <v>21.510299</v>
      </c>
      <c r="AA673" s="6">
        <v>85.778193000000002</v>
      </c>
      <c r="AB673" s="6">
        <v>17.5</v>
      </c>
      <c r="AC673" s="6">
        <v>55.305249000000003</v>
      </c>
      <c r="AE673" s="5">
        <f>0.000063090994667*'raw Data'!W673</f>
        <v>1.1020048518409584E-3</v>
      </c>
      <c r="AF673" s="6">
        <f>249.088908333*('raw Data'!X673-AVERAGE('raw Data'!$D$2:$D$3001))</f>
        <v>2808.5897239094152</v>
      </c>
      <c r="AG673" s="5"/>
      <c r="AH673" s="6">
        <f>AE673/(PI()*('ugly don''t look!'!$K$7^2)/4)</f>
        <v>0.99155332443786581</v>
      </c>
      <c r="AI673" s="6">
        <f>-AF673/'ugly don''t look!'!$I$7</f>
        <v>-3071.5110716419676</v>
      </c>
      <c r="AJ673" s="6">
        <f>-'ugly don''t look!'!$K$7/4*AI673</f>
        <v>28.885565146596139</v>
      </c>
      <c r="AK673" s="5">
        <f t="shared" si="103"/>
        <v>-8.4825508871568551E-3</v>
      </c>
      <c r="AL673" s="5">
        <f t="shared" si="104"/>
        <v>3.3633419944424223</v>
      </c>
      <c r="AN673" s="6">
        <f>S673-'ugly don''t look!'!$M$5</f>
        <v>2.3123608415165364E-2</v>
      </c>
      <c r="AO673" s="6">
        <f t="shared" si="108"/>
        <v>0.3682596563372757</v>
      </c>
      <c r="AP673" s="6">
        <f t="shared" si="109"/>
        <v>3.8017381691832375</v>
      </c>
      <c r="AQ673" s="6">
        <f t="shared" si="105"/>
        <v>-9.781888269961761E-2</v>
      </c>
      <c r="AV673" s="6">
        <f t="shared" si="106"/>
        <v>-0.16003467112411629</v>
      </c>
      <c r="AW673" s="6">
        <f t="shared" si="107"/>
        <v>-8.4825508871568551E-3</v>
      </c>
    </row>
    <row r="674" spans="1:49" x14ac:dyDescent="0.25">
      <c r="A674" s="6">
        <v>450974.13699999999</v>
      </c>
      <c r="B674" s="6">
        <v>25.675773</v>
      </c>
      <c r="C674" s="6">
        <v>11.53809</v>
      </c>
      <c r="D674" s="6">
        <v>-3.3799999999999997E-2</v>
      </c>
      <c r="E674" s="6">
        <v>30.625997000000002</v>
      </c>
      <c r="F674" s="6">
        <v>21.707675999999999</v>
      </c>
      <c r="G674" s="6">
        <v>85.751497000000001</v>
      </c>
      <c r="H674" s="6">
        <v>11.5</v>
      </c>
      <c r="I674" s="6">
        <v>43.508963999999999</v>
      </c>
      <c r="L674" s="5">
        <f t="shared" si="100"/>
        <v>7.2794957465736605E-4</v>
      </c>
      <c r="M674" s="6">
        <f>249.088908333*(E674-AVERAGE('raw Data'!$Y$2:$Y$2801))</f>
        <v>7558.2543068020932</v>
      </c>
      <c r="N674" s="5" t="s">
        <v>18</v>
      </c>
      <c r="O674" s="5">
        <f>L674/(PI()*('ugly don''t look!'!$J$7^2)/4)</f>
        <v>1.4511015984903566</v>
      </c>
      <c r="P674" s="6">
        <f>-M674/'ugly don''t look!'!$H$7</f>
        <v>-7084.9777904031625</v>
      </c>
      <c r="Q674" s="6">
        <f>-'ugly don''t look!'!$J$7/4*P674</f>
        <v>44.76466092421478</v>
      </c>
      <c r="R674" s="5">
        <f t="shared" si="101"/>
        <v>0.37232299108577099</v>
      </c>
      <c r="S674" s="5">
        <f t="shared" si="102"/>
        <v>3.8014190094838765</v>
      </c>
      <c r="U674" s="6">
        <v>448448.45500000002</v>
      </c>
      <c r="V674" s="6">
        <v>25.111660000000001</v>
      </c>
      <c r="W674" s="6">
        <v>17.500464000000001</v>
      </c>
      <c r="X674" s="6">
        <v>11.207262999999999</v>
      </c>
      <c r="Y674" s="6">
        <v>0.20572399999999999</v>
      </c>
      <c r="Z674" s="6">
        <v>21.397010999999999</v>
      </c>
      <c r="AA674" s="6">
        <v>85.785342999999997</v>
      </c>
      <c r="AB674" s="6">
        <v>17.5</v>
      </c>
      <c r="AC674" s="6">
        <v>55.292856999999998</v>
      </c>
      <c r="AE674" s="5">
        <f>0.000063090994667*'raw Data'!W674</f>
        <v>1.1041216808940256E-3</v>
      </c>
      <c r="AF674" s="6">
        <f>249.088908333*('raw Data'!X674-AVERAGE('raw Data'!$D$2:$D$3001))</f>
        <v>2807.8681133419745</v>
      </c>
      <c r="AG674" s="5"/>
      <c r="AH674" s="6">
        <f>AE674/(PI()*('ugly don''t look!'!$K$7^2)/4)</f>
        <v>0.99345798836137678</v>
      </c>
      <c r="AI674" s="6">
        <f>-AF674/'ugly don''t look!'!$I$7</f>
        <v>-3070.7219087291937</v>
      </c>
      <c r="AJ674" s="6">
        <f>-'ugly don''t look!'!$K$7/4*AI674</f>
        <v>28.878143582357396</v>
      </c>
      <c r="AK674" s="5">
        <f t="shared" si="103"/>
        <v>-6.563504385243734E-3</v>
      </c>
      <c r="AL674" s="5">
        <f t="shared" si="104"/>
        <v>3.3630850315692657</v>
      </c>
      <c r="AN674" s="6">
        <f>S674-'ugly don''t look!'!$M$5</f>
        <v>2.2804448715804337E-2</v>
      </c>
      <c r="AO674" s="6">
        <f t="shared" si="108"/>
        <v>0.37232299108577099</v>
      </c>
      <c r="AP674" s="6">
        <f t="shared" si="109"/>
        <v>3.8014190094838765</v>
      </c>
      <c r="AQ674" s="6">
        <f t="shared" si="105"/>
        <v>-0.10074563249184565</v>
      </c>
      <c r="AV674" s="6">
        <f t="shared" si="106"/>
        <v>-0.16029163399727286</v>
      </c>
      <c r="AW674" s="6">
        <f t="shared" si="107"/>
        <v>-6.563504385243734E-3</v>
      </c>
    </row>
    <row r="675" spans="1:49" x14ac:dyDescent="0.25">
      <c r="A675" s="6">
        <v>450974.538</v>
      </c>
      <c r="B675" s="6">
        <v>25.817757</v>
      </c>
      <c r="C675" s="6">
        <v>11.538793999999999</v>
      </c>
      <c r="D675" s="6">
        <v>-3.7935000000000003E-2</v>
      </c>
      <c r="E675" s="6">
        <v>30.625364000000001</v>
      </c>
      <c r="F675" s="6">
        <v>21.646601</v>
      </c>
      <c r="G675" s="6">
        <v>85.758061999999995</v>
      </c>
      <c r="H675" s="6">
        <v>11.5</v>
      </c>
      <c r="I675" s="6">
        <v>43.502864000000002</v>
      </c>
      <c r="L675" s="5">
        <f t="shared" si="100"/>
        <v>7.2799399071761159E-4</v>
      </c>
      <c r="M675" s="6">
        <f>249.088908333*(E675-AVERAGE('raw Data'!$Y$2:$Y$2801))</f>
        <v>7558.0966335231178</v>
      </c>
      <c r="N675" s="5" t="s">
        <v>18</v>
      </c>
      <c r="O675" s="5">
        <f>L675/(PI()*('ugly don''t look!'!$J$7^2)/4)</f>
        <v>1.4511901378868544</v>
      </c>
      <c r="P675" s="6">
        <f>-M675/'ugly don''t look!'!$H$7</f>
        <v>-7084.8299901791506</v>
      </c>
      <c r="Q675" s="6">
        <f>-'ugly don''t look!'!$J$7/4*P675</f>
        <v>44.763727085449418</v>
      </c>
      <c r="R675" s="5">
        <f t="shared" si="101"/>
        <v>0.3723840045224393</v>
      </c>
      <c r="S675" s="5">
        <f t="shared" si="102"/>
        <v>3.8013981481953811</v>
      </c>
      <c r="U675" s="6">
        <v>448449.277</v>
      </c>
      <c r="V675" s="6">
        <v>25.141359999999999</v>
      </c>
      <c r="W675" s="6">
        <v>17.530916000000001</v>
      </c>
      <c r="X675" s="6">
        <v>11.220739</v>
      </c>
      <c r="Y675" s="6">
        <v>0.19588900000000001</v>
      </c>
      <c r="Z675" s="6">
        <v>21.468230999999999</v>
      </c>
      <c r="AA675" s="6">
        <v>85.781762999999998</v>
      </c>
      <c r="AB675" s="6">
        <v>17.5</v>
      </c>
      <c r="AC675" s="6">
        <v>55.257503999999997</v>
      </c>
      <c r="AE675" s="5">
        <f>0.000063090994667*'raw Data'!W675</f>
        <v>1.1060429278636251E-3</v>
      </c>
      <c r="AF675" s="6">
        <f>249.088908333*('raw Data'!X675-AVERAGE('raw Data'!$D$2:$D$3001))</f>
        <v>2811.2248354706703</v>
      </c>
      <c r="AG675" s="5"/>
      <c r="AH675" s="6">
        <f>AE675/(PI()*('ugly don''t look!'!$K$7^2)/4)</f>
        <v>0.99518667296434393</v>
      </c>
      <c r="AI675" s="6">
        <f>-AF675/'ugly don''t look!'!$I$7</f>
        <v>-3074.3928646879599</v>
      </c>
      <c r="AJ675" s="6">
        <f>-'ugly don''t look!'!$K$7/4*AI675</f>
        <v>28.912666537028219</v>
      </c>
      <c r="AK675" s="5">
        <f t="shared" si="103"/>
        <v>-4.8249484008495904E-3</v>
      </c>
      <c r="AL675" s="5">
        <f t="shared" si="104"/>
        <v>3.3642797875765318</v>
      </c>
      <c r="AN675" s="6">
        <f>S675-'ugly don''t look!'!$M$5</f>
        <v>2.2783587427309016E-2</v>
      </c>
      <c r="AO675" s="6">
        <f t="shared" si="108"/>
        <v>0.3723840045224393</v>
      </c>
      <c r="AP675" s="6">
        <f t="shared" si="109"/>
        <v>3.8013981481953811</v>
      </c>
      <c r="AQ675" s="6">
        <f t="shared" si="105"/>
        <v>-0.10080564832773506</v>
      </c>
      <c r="AV675" s="6">
        <f t="shared" si="106"/>
        <v>-0.15909687799000682</v>
      </c>
      <c r="AW675" s="6">
        <f t="shared" si="107"/>
        <v>-4.8249484008495904E-3</v>
      </c>
    </row>
    <row r="676" spans="1:49" x14ac:dyDescent="0.25">
      <c r="A676" s="6">
        <v>450977.9</v>
      </c>
      <c r="B676" s="6">
        <v>25.700113999999999</v>
      </c>
      <c r="C676" s="6">
        <v>11.479131000000001</v>
      </c>
      <c r="D676" s="6">
        <v>-1.1374E-2</v>
      </c>
      <c r="E676" s="6">
        <v>30.672042000000001</v>
      </c>
      <c r="F676" s="6">
        <v>21.601675</v>
      </c>
      <c r="G676" s="6">
        <v>85.755533</v>
      </c>
      <c r="H676" s="6">
        <v>11.5</v>
      </c>
      <c r="I676" s="6">
        <v>43.532913999999998</v>
      </c>
      <c r="L676" s="5">
        <f t="shared" si="100"/>
        <v>7.2422979270279442E-4</v>
      </c>
      <c r="M676" s="6">
        <f>249.088908333*(E676-AVERAGE('raw Data'!$Y$2:$Y$2801))</f>
        <v>7569.7236055862859</v>
      </c>
      <c r="N676" s="5" t="s">
        <v>18</v>
      </c>
      <c r="O676" s="5">
        <f>L676/(PI()*('ugly don''t look!'!$J$7^2)/4)</f>
        <v>1.4436865497998548</v>
      </c>
      <c r="P676" s="6">
        <f>-M676/'ugly don''t look!'!$H$7</f>
        <v>-7095.7289141228775</v>
      </c>
      <c r="Q676" s="6">
        <f>-'ugly don''t look!'!$J$7/4*P676</f>
        <v>44.832589211656874</v>
      </c>
      <c r="R676" s="5">
        <f t="shared" si="101"/>
        <v>0.36719994613163981</v>
      </c>
      <c r="S676" s="5">
        <f t="shared" si="102"/>
        <v>3.802935312726532</v>
      </c>
      <c r="U676" s="6">
        <v>448451.136</v>
      </c>
      <c r="V676" s="6">
        <v>25.041547000000001</v>
      </c>
      <c r="W676" s="6">
        <v>17.539439999999999</v>
      </c>
      <c r="X676" s="6">
        <v>11.261485</v>
      </c>
      <c r="Y676" s="6">
        <v>0.21717900000000001</v>
      </c>
      <c r="Z676" s="6">
        <v>21.423667999999999</v>
      </c>
      <c r="AA676" s="6">
        <v>85.776212000000001</v>
      </c>
      <c r="AB676" s="6">
        <v>17.5</v>
      </c>
      <c r="AC676" s="6">
        <v>55.227834000000001</v>
      </c>
      <c r="AE676" s="5">
        <f>0.000063090994667*'raw Data'!W676</f>
        <v>1.1065807155021664E-3</v>
      </c>
      <c r="AF676" s="6">
        <f>249.088908333*('raw Data'!X676-AVERAGE('raw Data'!$D$2:$D$3001))</f>
        <v>2821.3742121296073</v>
      </c>
      <c r="AG676" s="5"/>
      <c r="AH676" s="6">
        <f>AE676/(PI()*('ugly don''t look!'!$K$7^2)/4)</f>
        <v>0.99567055932831627</v>
      </c>
      <c r="AI676" s="6">
        <f>-AF676/'ugly don''t look!'!$I$7</f>
        <v>-3085.4923579720116</v>
      </c>
      <c r="AJ676" s="6">
        <f>-'ugly don''t look!'!$K$7/4*AI676</f>
        <v>29.017050056694089</v>
      </c>
      <c r="AK676" s="5">
        <f t="shared" si="103"/>
        <v>-4.3388398385156741E-3</v>
      </c>
      <c r="AL676" s="5">
        <f t="shared" si="104"/>
        <v>3.3678835902110382</v>
      </c>
      <c r="AN676" s="6">
        <f>S676-'ugly don''t look!'!$M$5</f>
        <v>2.4320751958459841E-2</v>
      </c>
      <c r="AO676" s="6">
        <f t="shared" si="108"/>
        <v>0.36719994613163981</v>
      </c>
      <c r="AP676" s="6">
        <f t="shared" si="109"/>
        <v>3.802935312726532</v>
      </c>
      <c r="AQ676" s="6">
        <f t="shared" si="105"/>
        <v>-9.5941684471055222E-2</v>
      </c>
      <c r="AV676" s="6">
        <f t="shared" si="106"/>
        <v>-0.15549307535550039</v>
      </c>
      <c r="AW676" s="6">
        <f t="shared" si="107"/>
        <v>-4.3388398385156741E-3</v>
      </c>
    </row>
    <row r="677" spans="1:49" x14ac:dyDescent="0.25">
      <c r="A677" s="6">
        <v>450978.59600000002</v>
      </c>
      <c r="B677" s="6">
        <v>25.691262999999999</v>
      </c>
      <c r="C677" s="6">
        <v>11.483003999999999</v>
      </c>
      <c r="D677" s="6">
        <v>-4.2119999999999996E-3</v>
      </c>
      <c r="E677" s="6">
        <v>30.659991000000002</v>
      </c>
      <c r="F677" s="6">
        <v>21.652894</v>
      </c>
      <c r="G677" s="6">
        <v>85.751031999999995</v>
      </c>
      <c r="H677" s="6">
        <v>11.5</v>
      </c>
      <c r="I677" s="6">
        <v>43.532375999999999</v>
      </c>
      <c r="L677" s="5">
        <f t="shared" si="100"/>
        <v>7.2447414412513968E-4</v>
      </c>
      <c r="M677" s="6">
        <f>249.088908333*(E677-AVERAGE('raw Data'!$Y$2:$Y$2801))</f>
        <v>7566.721835151965</v>
      </c>
      <c r="N677" s="5" t="s">
        <v>18</v>
      </c>
      <c r="O677" s="5">
        <f>L677/(PI()*('ugly don''t look!'!$J$7^2)/4)</f>
        <v>1.4441736422467808</v>
      </c>
      <c r="P677" s="6">
        <f>-M677/'ugly don''t look!'!$H$7</f>
        <v>-7092.9151060667091</v>
      </c>
      <c r="Q677" s="6">
        <f>-'ugly don''t look!'!$J$7/4*P677</f>
        <v>44.814810868905987</v>
      </c>
      <c r="R677" s="5">
        <f t="shared" si="101"/>
        <v>0.36753728410450059</v>
      </c>
      <c r="S677" s="5">
        <f t="shared" si="102"/>
        <v>3.8025386845372484</v>
      </c>
      <c r="U677" s="6">
        <v>448451.40700000001</v>
      </c>
      <c r="V677" s="6">
        <v>25.06682</v>
      </c>
      <c r="W677" s="6">
        <v>17.536515000000001</v>
      </c>
      <c r="X677" s="6">
        <v>11.264828</v>
      </c>
      <c r="Y677" s="6">
        <v>0.21302599999999999</v>
      </c>
      <c r="Z677" s="6">
        <v>21.434774999999998</v>
      </c>
      <c r="AA677" s="6">
        <v>85.776036000000005</v>
      </c>
      <c r="AB677" s="6">
        <v>17.5</v>
      </c>
      <c r="AC677" s="6">
        <v>55.227299000000002</v>
      </c>
      <c r="AE677" s="5">
        <f>0.000063090994667*'raw Data'!W677</f>
        <v>1.1063961743427656E-3</v>
      </c>
      <c r="AF677" s="6">
        <f>249.088908333*('raw Data'!X677-AVERAGE('raw Data'!$D$2:$D$3001))</f>
        <v>2822.2069163501637</v>
      </c>
      <c r="AG677" s="5"/>
      <c r="AH677" s="6">
        <f>AE677/(PI()*('ugly don''t look!'!$K$7^2)/4)</f>
        <v>0.99550451432425502</v>
      </c>
      <c r="AI677" s="6">
        <f>-AF677/'ugly don''t look!'!$I$7</f>
        <v>-3086.4030143811938</v>
      </c>
      <c r="AJ677" s="6">
        <f>-'ugly don''t look!'!$K$7/4*AI677</f>
        <v>29.02561418829578</v>
      </c>
      <c r="AK677" s="5">
        <f t="shared" si="103"/>
        <v>-4.5056207576254703E-3</v>
      </c>
      <c r="AL677" s="5">
        <f t="shared" si="104"/>
        <v>3.3681786880248703</v>
      </c>
      <c r="AN677" s="6">
        <f>S677-'ugly don''t look!'!$M$5</f>
        <v>2.3924123769176298E-2</v>
      </c>
      <c r="AO677" s="6">
        <f t="shared" si="108"/>
        <v>0.36753728410450059</v>
      </c>
      <c r="AP677" s="6">
        <f t="shared" si="109"/>
        <v>3.8025386845372484</v>
      </c>
      <c r="AQ677" s="6">
        <f t="shared" si="105"/>
        <v>-9.6554794739819261E-2</v>
      </c>
      <c r="AV677" s="6">
        <f t="shared" si="106"/>
        <v>-0.15519797754166831</v>
      </c>
      <c r="AW677" s="6">
        <f t="shared" si="107"/>
        <v>-4.5056207576254703E-3</v>
      </c>
    </row>
    <row r="678" spans="1:49" x14ac:dyDescent="0.25">
      <c r="A678" s="6">
        <v>450980.01510000002</v>
      </c>
      <c r="B678" s="6">
        <v>25.808537999999999</v>
      </c>
      <c r="C678" s="6">
        <v>11.480154000000001</v>
      </c>
      <c r="D678" s="6">
        <v>-9.1299999999999992E-3</v>
      </c>
      <c r="E678" s="6">
        <v>30.659879</v>
      </c>
      <c r="F678" s="6">
        <v>21.598713</v>
      </c>
      <c r="G678" s="6">
        <v>85.759280000000004</v>
      </c>
      <c r="H678" s="6">
        <v>11.5</v>
      </c>
      <c r="I678" s="6">
        <v>43.545304999999999</v>
      </c>
      <c r="L678" s="5">
        <f t="shared" si="100"/>
        <v>7.2429433479033879E-4</v>
      </c>
      <c r="M678" s="6">
        <f>249.088908333*(E678-AVERAGE('raw Data'!$Y$2:$Y$2801))</f>
        <v>7566.6939371942317</v>
      </c>
      <c r="N678" s="5" t="s">
        <v>18</v>
      </c>
      <c r="O678" s="5">
        <f>L678/(PI()*('ugly don''t look!'!$J$7^2)/4)</f>
        <v>1.4438152086103908</v>
      </c>
      <c r="P678" s="6">
        <f>-M678/'ugly don''t look!'!$H$7</f>
        <v>-7092.8889550002177</v>
      </c>
      <c r="Q678" s="6">
        <f>-'ugly don''t look!'!$J$7/4*P678</f>
        <v>44.814645639930127</v>
      </c>
      <c r="R678" s="5">
        <f t="shared" si="101"/>
        <v>0.36728906040507459</v>
      </c>
      <c r="S678" s="5">
        <f t="shared" si="102"/>
        <v>3.8025349976025669</v>
      </c>
      <c r="U678" s="6">
        <v>448453.82380000001</v>
      </c>
      <c r="V678" s="6">
        <v>25.091723999999999</v>
      </c>
      <c r="W678" s="6">
        <v>17.573042999999998</v>
      </c>
      <c r="X678" s="6">
        <v>11.322457999999999</v>
      </c>
      <c r="Y678" s="6">
        <v>0.26096999999999998</v>
      </c>
      <c r="Z678" s="6">
        <v>21.335549</v>
      </c>
      <c r="AA678" s="6">
        <v>85.781037999999995</v>
      </c>
      <c r="AB678" s="6">
        <v>17.5</v>
      </c>
      <c r="AC678" s="6">
        <v>55.130921000000001</v>
      </c>
      <c r="AE678" s="5">
        <f>0.000063090994667*'raw Data'!W678</f>
        <v>1.1087007621959617E-3</v>
      </c>
      <c r="AF678" s="6">
        <f>249.088908333*('raw Data'!X678-AVERAGE('raw Data'!$D$2:$D$3001))</f>
        <v>2836.5619101373945</v>
      </c>
      <c r="AG678" s="5"/>
      <c r="AH678" s="6">
        <f>AE678/(PI()*('ugly don''t look!'!$K$7^2)/4)</f>
        <v>0.99757811839548782</v>
      </c>
      <c r="AI678" s="6">
        <f>-AF678/'ugly don''t look!'!$I$7</f>
        <v>-3102.1018264844647</v>
      </c>
      <c r="AJ678" s="6">
        <f>-'ugly don''t look!'!$K$7/4*AI678</f>
        <v>29.173251311899179</v>
      </c>
      <c r="AK678" s="5">
        <f t="shared" si="103"/>
        <v>-2.4248191035737316E-3</v>
      </c>
      <c r="AL678" s="5">
        <f t="shared" si="104"/>
        <v>3.3732522384807857</v>
      </c>
      <c r="AN678" s="6">
        <f>S678-'ugly don''t look!'!$M$5</f>
        <v>2.392043683449474E-2</v>
      </c>
      <c r="AO678" s="6">
        <f t="shared" si="108"/>
        <v>0.36728906040507459</v>
      </c>
      <c r="AP678" s="6">
        <f t="shared" si="109"/>
        <v>3.8025349976025669</v>
      </c>
      <c r="AQ678" s="6">
        <f t="shared" si="105"/>
        <v>-9.6399187474169978E-2</v>
      </c>
      <c r="AV678" s="6">
        <f t="shared" si="106"/>
        <v>-0.15012442708575291</v>
      </c>
      <c r="AW678" s="6">
        <f t="shared" si="107"/>
        <v>-2.4248191035737316E-3</v>
      </c>
    </row>
    <row r="679" spans="1:49" x14ac:dyDescent="0.25">
      <c r="A679" s="6">
        <v>450980.60399999999</v>
      </c>
      <c r="B679" s="6">
        <v>25.695139000000001</v>
      </c>
      <c r="C679" s="6">
        <v>11.479374</v>
      </c>
      <c r="D679" s="6">
        <v>-8.3660000000000002E-3</v>
      </c>
      <c r="E679" s="6">
        <v>30.655241</v>
      </c>
      <c r="F679" s="6">
        <v>21.684591000000001</v>
      </c>
      <c r="G679" s="6">
        <v>85.756480999999994</v>
      </c>
      <c r="H679" s="6">
        <v>11.5</v>
      </c>
      <c r="I679" s="6">
        <v>43.549332</v>
      </c>
      <c r="L679" s="5">
        <f t="shared" si="100"/>
        <v>7.2424512381449846E-4</v>
      </c>
      <c r="M679" s="6">
        <f>249.088908333*(E679-AVERAGE('raw Data'!$Y$2:$Y$2801))</f>
        <v>7565.5386628373826</v>
      </c>
      <c r="N679" s="5" t="s">
        <v>18</v>
      </c>
      <c r="O679" s="5">
        <f>L679/(PI()*('ugly don''t look!'!$J$7^2)/4)</f>
        <v>1.4437171109835891</v>
      </c>
      <c r="P679" s="6">
        <f>-M679/'ugly don''t look!'!$H$7</f>
        <v>-7091.8060206574646</v>
      </c>
      <c r="Q679" s="6">
        <f>-'ugly don''t look!'!$J$7/4*P679</f>
        <v>44.807803390019025</v>
      </c>
      <c r="R679" s="5">
        <f t="shared" si="101"/>
        <v>0.36722111475738523</v>
      </c>
      <c r="S679" s="5">
        <f t="shared" si="102"/>
        <v>3.8023823070657992</v>
      </c>
      <c r="U679" s="6">
        <v>448454.12800000003</v>
      </c>
      <c r="V679" s="6">
        <v>25.158702999999999</v>
      </c>
      <c r="W679" s="6">
        <v>17.564041</v>
      </c>
      <c r="X679" s="6">
        <v>11.325680999999999</v>
      </c>
      <c r="Y679" s="6">
        <v>0.26085799999999998</v>
      </c>
      <c r="Z679" s="6">
        <v>21.471796999999999</v>
      </c>
      <c r="AA679" s="6">
        <v>85.776296000000002</v>
      </c>
      <c r="AB679" s="6">
        <v>17.5</v>
      </c>
      <c r="AC679" s="6">
        <v>55.137951999999999</v>
      </c>
      <c r="AE679" s="5">
        <f>0.000063090994667*'raw Data'!W679</f>
        <v>1.1081328170619695E-3</v>
      </c>
      <c r="AF679" s="6">
        <f>249.088908333*('raw Data'!X679-AVERAGE('raw Data'!$D$2:$D$3001))</f>
        <v>2837.3647236889519</v>
      </c>
      <c r="AG679" s="5"/>
      <c r="AH679" s="6">
        <f>AE679/(PI()*('ugly don''t look!'!$K$7^2)/4)</f>
        <v>0.9970670971556379</v>
      </c>
      <c r="AI679" s="6">
        <f>-AF679/'ugly don''t look!'!$I$7</f>
        <v>-3102.9797940605335</v>
      </c>
      <c r="AJ679" s="6">
        <f>-'ugly don''t look!'!$K$7/4*AI679</f>
        <v>29.181508026273182</v>
      </c>
      <c r="AK679" s="5">
        <f t="shared" si="103"/>
        <v>-2.937212231982084E-3</v>
      </c>
      <c r="AL679" s="5">
        <f t="shared" si="104"/>
        <v>3.3735352218920016</v>
      </c>
      <c r="AN679" s="6">
        <f>S679-'ugly don''t look!'!$M$5</f>
        <v>2.3767746297727044E-2</v>
      </c>
      <c r="AO679" s="6">
        <f t="shared" si="108"/>
        <v>0.36722111475738523</v>
      </c>
      <c r="AP679" s="6">
        <f t="shared" si="109"/>
        <v>3.8023823070657992</v>
      </c>
      <c r="AQ679" s="6">
        <f t="shared" si="105"/>
        <v>-9.6508274810922251E-2</v>
      </c>
      <c r="AV679" s="6">
        <f t="shared" si="106"/>
        <v>-0.149841443674537</v>
      </c>
      <c r="AW679" s="6">
        <f t="shared" si="107"/>
        <v>-2.937212231982084E-3</v>
      </c>
    </row>
    <row r="680" spans="1:49" x14ac:dyDescent="0.25">
      <c r="A680" s="6">
        <v>450982.89799999999</v>
      </c>
      <c r="B680" s="6">
        <v>25.658995000000001</v>
      </c>
      <c r="C680" s="6">
        <v>11.508334</v>
      </c>
      <c r="D680" s="6">
        <v>-1.7719999999999999E-3</v>
      </c>
      <c r="E680" s="6">
        <v>30.600498000000002</v>
      </c>
      <c r="F680" s="6">
        <v>21.534300999999999</v>
      </c>
      <c r="G680" s="6">
        <v>85.755988000000002</v>
      </c>
      <c r="H680" s="6">
        <v>11.5</v>
      </c>
      <c r="I680" s="6">
        <v>43.515703999999999</v>
      </c>
      <c r="L680" s="5">
        <f t="shared" si="100"/>
        <v>7.2607223902005475E-4</v>
      </c>
      <c r="M680" s="6">
        <f>249.088908333*(E680-AVERAGE('raw Data'!$Y$2:$Y$2801))</f>
        <v>7551.9027887285101</v>
      </c>
      <c r="N680" s="5" t="s">
        <v>18</v>
      </c>
      <c r="O680" s="5">
        <f>L680/(PI()*('ugly don''t look!'!$J$7^2)/4)</f>
        <v>1.4473592997940663</v>
      </c>
      <c r="P680" s="6">
        <f>-M680/'ugly don''t look!'!$H$7</f>
        <v>-7079.023986434674</v>
      </c>
      <c r="Q680" s="6">
        <f>-'ugly don''t look!'!$J$7/4*P680</f>
        <v>44.72704330229088</v>
      </c>
      <c r="R680" s="5">
        <f t="shared" si="101"/>
        <v>0.36974072352576443</v>
      </c>
      <c r="S680" s="5">
        <f t="shared" si="102"/>
        <v>3.8005783142604561</v>
      </c>
      <c r="U680" s="6">
        <v>448456.93609999999</v>
      </c>
      <c r="V680" s="6">
        <v>25.106483999999998</v>
      </c>
      <c r="W680" s="6">
        <v>17.634675000000001</v>
      </c>
      <c r="X680" s="6">
        <v>11.339157</v>
      </c>
      <c r="Y680" s="6">
        <v>0.30733100000000002</v>
      </c>
      <c r="Z680" s="6">
        <v>21.375907000000002</v>
      </c>
      <c r="AA680" s="6">
        <v>85.779196999999996</v>
      </c>
      <c r="AB680" s="6">
        <v>17.5</v>
      </c>
      <c r="AC680" s="6">
        <v>54.990437</v>
      </c>
      <c r="AE680" s="5">
        <f>0.000063090994667*'raw Data'!W680</f>
        <v>1.1125891863792783E-3</v>
      </c>
      <c r="AF680" s="6">
        <f>249.088908333*('raw Data'!X680-AVERAGE('raw Data'!$D$2:$D$3001))</f>
        <v>2840.7214458176477</v>
      </c>
      <c r="AG680" s="5"/>
      <c r="AH680" s="6">
        <f>AE680/(PI()*('ugly don''t look!'!$K$7^2)/4)</f>
        <v>1.0010768143579885</v>
      </c>
      <c r="AI680" s="6">
        <f>-AF680/'ugly don''t look!'!$I$7</f>
        <v>-3106.6507500192997</v>
      </c>
      <c r="AJ680" s="6">
        <f>-'ugly don''t look!'!$K$7/4*AI680</f>
        <v>29.216030980944002</v>
      </c>
      <c r="AK680" s="5">
        <f t="shared" si="103"/>
        <v>1.0762350092710475E-3</v>
      </c>
      <c r="AL680" s="5">
        <f t="shared" si="104"/>
        <v>3.3747175648221819</v>
      </c>
      <c r="AN680" s="6">
        <f>S680-'ugly don''t look!'!$M$5</f>
        <v>2.1963753492383997E-2</v>
      </c>
      <c r="AO680" s="6">
        <f t="shared" si="108"/>
        <v>0.36974072352576443</v>
      </c>
      <c r="AP680" s="6">
        <f t="shared" si="109"/>
        <v>3.8005783142604561</v>
      </c>
      <c r="AQ680" s="6">
        <f t="shared" si="105"/>
        <v>-9.9929192449927956E-2</v>
      </c>
      <c r="AV680" s="6">
        <f t="shared" si="106"/>
        <v>-0.14865910074435673</v>
      </c>
      <c r="AW680" s="6">
        <f t="shared" si="107"/>
        <v>1.0762350092710475E-3</v>
      </c>
    </row>
    <row r="681" spans="1:49" x14ac:dyDescent="0.25">
      <c r="A681" s="6">
        <v>450983.22399999999</v>
      </c>
      <c r="B681" s="6">
        <v>25.725200000000001</v>
      </c>
      <c r="C681" s="6">
        <v>11.498837</v>
      </c>
      <c r="D681" s="6">
        <v>-1.204E-3</v>
      </c>
      <c r="E681" s="6">
        <v>30.596492999999999</v>
      </c>
      <c r="F681" s="6">
        <v>21.606351</v>
      </c>
      <c r="G681" s="6">
        <v>85.756536999999994</v>
      </c>
      <c r="H681" s="6">
        <v>11.5</v>
      </c>
      <c r="I681" s="6">
        <v>43.529491999999998</v>
      </c>
      <c r="L681" s="5">
        <f t="shared" si="100"/>
        <v>7.2547306384370238E-4</v>
      </c>
      <c r="M681" s="6">
        <f>249.088908333*(E681-AVERAGE('raw Data'!$Y$2:$Y$2801))</f>
        <v>7550.9051876506355</v>
      </c>
      <c r="N681" s="5" t="s">
        <v>18</v>
      </c>
      <c r="O681" s="5">
        <f>L681/(PI()*('ugly don''t look!'!$J$7^2)/4)</f>
        <v>1.4461648983046638</v>
      </c>
      <c r="P681" s="6">
        <f>-M681/'ugly don''t look!'!$H$7</f>
        <v>-7078.0888523159319</v>
      </c>
      <c r="Q681" s="6">
        <f>-'ugly don''t look!'!$J$7/4*P681</f>
        <v>44.721134891145141</v>
      </c>
      <c r="R681" s="5">
        <f t="shared" si="101"/>
        <v>0.36891515478987774</v>
      </c>
      <c r="S681" s="5">
        <f t="shared" si="102"/>
        <v>3.8004462062338051</v>
      </c>
      <c r="U681" s="6">
        <v>448457.598</v>
      </c>
      <c r="V681" s="6">
        <v>25.189139000000001</v>
      </c>
      <c r="W681" s="6">
        <v>17.624659000000001</v>
      </c>
      <c r="X681" s="6">
        <v>11.347799999999999</v>
      </c>
      <c r="Y681" s="6">
        <v>0.32681500000000002</v>
      </c>
      <c r="Z681" s="6">
        <v>21.515111999999998</v>
      </c>
      <c r="AA681" s="6">
        <v>85.781456000000006</v>
      </c>
      <c r="AB681" s="6">
        <v>17.5</v>
      </c>
      <c r="AC681" s="6">
        <v>54.971378999999999</v>
      </c>
      <c r="AE681" s="5">
        <f>0.000063090994667*'raw Data'!W681</f>
        <v>1.1119572669766938E-3</v>
      </c>
      <c r="AF681" s="6">
        <f>249.088908333*('raw Data'!X681-AVERAGE('raw Data'!$D$2:$D$3001))</f>
        <v>2842.8743212523696</v>
      </c>
      <c r="AG681" s="5"/>
      <c r="AH681" s="6">
        <f>AE681/(PI()*('ugly don''t look!'!$K$7^2)/4)</f>
        <v>1.0005082308500641</v>
      </c>
      <c r="AI681" s="6">
        <f>-AF681/'ugly don''t look!'!$I$7</f>
        <v>-3109.0051632243762</v>
      </c>
      <c r="AJ681" s="6">
        <f>-'ugly don''t look!'!$K$7/4*AI681</f>
        <v>29.238172706769163</v>
      </c>
      <c r="AK681" s="5">
        <f t="shared" si="103"/>
        <v>5.0810174450741585E-4</v>
      </c>
      <c r="AL681" s="5">
        <f t="shared" si="104"/>
        <v>3.3754751400002623</v>
      </c>
      <c r="AN681" s="6">
        <f>S681-'ugly don''t look!'!$M$5</f>
        <v>2.1831645465733018E-2</v>
      </c>
      <c r="AO681" s="6">
        <f t="shared" si="108"/>
        <v>0.36891515478987774</v>
      </c>
      <c r="AP681" s="6">
        <f t="shared" si="109"/>
        <v>3.8004462062338051</v>
      </c>
      <c r="AQ681" s="6">
        <f t="shared" si="105"/>
        <v>-9.9531502911296865E-2</v>
      </c>
      <c r="AV681" s="6">
        <f t="shared" si="106"/>
        <v>-0.14790152556627634</v>
      </c>
      <c r="AW681" s="6">
        <f t="shared" si="107"/>
        <v>5.0810174450741585E-4</v>
      </c>
    </row>
    <row r="682" spans="1:49" x14ac:dyDescent="0.25">
      <c r="A682" s="6">
        <v>450983.90100000001</v>
      </c>
      <c r="B682" s="6">
        <v>25.717267</v>
      </c>
      <c r="C682" s="6">
        <v>11.501887999999999</v>
      </c>
      <c r="D682" s="6">
        <v>-1.0740000000000001E-3</v>
      </c>
      <c r="E682" s="6">
        <v>30.612642000000001</v>
      </c>
      <c r="F682" s="6">
        <v>21.605240999999999</v>
      </c>
      <c r="G682" s="6">
        <v>85.755589000000001</v>
      </c>
      <c r="H682" s="6">
        <v>11.5</v>
      </c>
      <c r="I682" s="6">
        <v>43.524742000000003</v>
      </c>
      <c r="L682" s="5">
        <f t="shared" si="100"/>
        <v>7.2566555446843125E-4</v>
      </c>
      <c r="M682" s="6">
        <f>249.088908333*(E682-AVERAGE('raw Data'!$Y$2:$Y$2801))</f>
        <v>7554.9277244313053</v>
      </c>
      <c r="N682" s="5" t="s">
        <v>18</v>
      </c>
      <c r="O682" s="5">
        <f>L682/(PI()*('ugly don''t look!'!$J$7^2)/4)</f>
        <v>1.4465486109448835</v>
      </c>
      <c r="P682" s="6">
        <f>-M682/'ugly don''t look!'!$H$7</f>
        <v>-7081.8595092156966</v>
      </c>
      <c r="Q682" s="6">
        <f>-'ugly don''t look!'!$J$7/4*P682</f>
        <v>44.744958844102072</v>
      </c>
      <c r="R682" s="5">
        <f t="shared" si="101"/>
        <v>0.36918045077666894</v>
      </c>
      <c r="S682" s="5">
        <f t="shared" si="102"/>
        <v>3.800978786846759</v>
      </c>
      <c r="U682" s="6">
        <v>448459.12339999998</v>
      </c>
      <c r="V682" s="6">
        <v>25.028251000000001</v>
      </c>
      <c r="W682" s="6">
        <v>17.558986999999998</v>
      </c>
      <c r="X682" s="6">
        <v>11.369704</v>
      </c>
      <c r="Y682" s="6">
        <v>0.33348299999999997</v>
      </c>
      <c r="Z682" s="6">
        <v>21.487210000000001</v>
      </c>
      <c r="AA682" s="6">
        <v>85.777375000000006</v>
      </c>
      <c r="AB682" s="6">
        <v>17.5</v>
      </c>
      <c r="AC682" s="6">
        <v>54.996752000000001</v>
      </c>
      <c r="AE682" s="5">
        <f>0.000063090994667*'raw Data'!W682</f>
        <v>1.1078139551749223E-3</v>
      </c>
      <c r="AF682" s="6">
        <f>249.088908333*('raw Data'!X682-AVERAGE('raw Data'!$D$2:$D$3001))</f>
        <v>2848.3303647004955</v>
      </c>
      <c r="AG682" s="5"/>
      <c r="AH682" s="6">
        <f>AE682/(PI()*('ugly don''t look!'!$K$7^2)/4)</f>
        <v>0.99678019409562868</v>
      </c>
      <c r="AI682" s="6">
        <f>-AF682/'ugly don''t look!'!$I$7</f>
        <v>-3114.9719648955552</v>
      </c>
      <c r="AJ682" s="6">
        <f>-'ugly don''t look!'!$K$7/4*AI682</f>
        <v>29.294286598065515</v>
      </c>
      <c r="AK682" s="5">
        <f t="shared" si="103"/>
        <v>-3.2250006330780735E-3</v>
      </c>
      <c r="AL682" s="5">
        <f t="shared" si="104"/>
        <v>3.3773925003556484</v>
      </c>
      <c r="AN682" s="6">
        <f>S682-'ugly don''t look!'!$M$5</f>
        <v>2.2364226078686933E-2</v>
      </c>
      <c r="AO682" s="6">
        <f t="shared" si="108"/>
        <v>0.36918045077666894</v>
      </c>
      <c r="AP682" s="6">
        <f t="shared" si="109"/>
        <v>3.800978786846759</v>
      </c>
      <c r="AQ682" s="6">
        <f t="shared" si="105"/>
        <v>-9.9169172408081097E-2</v>
      </c>
      <c r="AV682" s="6">
        <f t="shared" si="106"/>
        <v>-0.14598416521089019</v>
      </c>
      <c r="AW682" s="6">
        <f t="shared" si="107"/>
        <v>-3.2250006330780735E-3</v>
      </c>
    </row>
    <row r="683" spans="1:49" x14ac:dyDescent="0.25">
      <c r="A683" s="6">
        <v>450986.81400000001</v>
      </c>
      <c r="B683" s="6">
        <v>25.633734</v>
      </c>
      <c r="C683" s="6">
        <v>11.499173000000001</v>
      </c>
      <c r="D683" s="6">
        <v>-8.5240000000000003E-3</v>
      </c>
      <c r="E683" s="6">
        <v>30.586024999999999</v>
      </c>
      <c r="F683" s="6">
        <v>21.556747000000001</v>
      </c>
      <c r="G683" s="6">
        <v>85.751217999999994</v>
      </c>
      <c r="H683" s="6">
        <v>11.5</v>
      </c>
      <c r="I683" s="6">
        <v>43.533344999999997</v>
      </c>
      <c r="L683" s="5">
        <f t="shared" si="100"/>
        <v>7.2549426241791046E-4</v>
      </c>
      <c r="M683" s="6">
        <f>249.088908333*(E683-AVERAGE('raw Data'!$Y$2:$Y$2801))</f>
        <v>7548.2977249582054</v>
      </c>
      <c r="N683" s="5" t="s">
        <v>18</v>
      </c>
      <c r="O683" s="5">
        <f>L683/(PI()*('ugly don''t look!'!$J$7^2)/4)</f>
        <v>1.4462071557439014</v>
      </c>
      <c r="P683" s="6">
        <f>-M683/'ugly don''t look!'!$H$7</f>
        <v>-7075.6446615656223</v>
      </c>
      <c r="Q683" s="6">
        <f>-'ugly don''t look!'!$J$7/4*P683</f>
        <v>44.705691882936996</v>
      </c>
      <c r="R683" s="5">
        <f t="shared" si="101"/>
        <v>0.36894437470934244</v>
      </c>
      <c r="S683" s="5">
        <f t="shared" si="102"/>
        <v>3.8001008287018334</v>
      </c>
      <c r="U683" s="6">
        <v>448460.35600000003</v>
      </c>
      <c r="V683" s="6">
        <v>25.024560999999999</v>
      </c>
      <c r="W683" s="6">
        <v>17.651062</v>
      </c>
      <c r="X683" s="6">
        <v>11.361406000000001</v>
      </c>
      <c r="Y683" s="6">
        <v>0.32791300000000001</v>
      </c>
      <c r="Z683" s="6">
        <v>21.378869000000002</v>
      </c>
      <c r="AA683" s="6">
        <v>85.778630000000007</v>
      </c>
      <c r="AB683" s="6">
        <v>17.5</v>
      </c>
      <c r="AC683" s="6">
        <v>54.855319000000001</v>
      </c>
      <c r="AE683" s="5">
        <f>0.000063090994667*'raw Data'!W683</f>
        <v>1.1136230585088863E-3</v>
      </c>
      <c r="AF683" s="6">
        <f>249.088908333*('raw Data'!X683-AVERAGE('raw Data'!$D$2:$D$3001))</f>
        <v>2846.2634249391485</v>
      </c>
      <c r="AG683" s="5"/>
      <c r="AH683" s="6">
        <f>AE683/(PI()*('ugly don''t look!'!$K$7^2)/4)</f>
        <v>1.0020070637533918</v>
      </c>
      <c r="AI683" s="6">
        <f>-AF683/'ugly don''t look!'!$I$7</f>
        <v>-3112.7115320856828</v>
      </c>
      <c r="AJ683" s="6">
        <f>-'ugly don''t look!'!$K$7/4*AI683</f>
        <v>29.273028696769995</v>
      </c>
      <c r="AK683" s="5">
        <f t="shared" si="103"/>
        <v>2.0050522919079633E-3</v>
      </c>
      <c r="AL683" s="5">
        <f t="shared" si="104"/>
        <v>3.3766665697876501</v>
      </c>
      <c r="AN683" s="6">
        <f>S683-'ugly don''t look!'!$M$5</f>
        <v>2.1486267933761294E-2</v>
      </c>
      <c r="AO683" s="6">
        <f t="shared" si="108"/>
        <v>0.36894437470934244</v>
      </c>
      <c r="AP683" s="6">
        <f t="shared" si="109"/>
        <v>3.8001008287018334</v>
      </c>
      <c r="AQ683" s="6">
        <f t="shared" si="105"/>
        <v>-9.9895631931203155E-2</v>
      </c>
      <c r="AV683" s="6">
        <f t="shared" si="106"/>
        <v>-0.14671009577888849</v>
      </c>
      <c r="AW683" s="6">
        <f t="shared" si="107"/>
        <v>2.0050522919079633E-3</v>
      </c>
    </row>
    <row r="684" spans="1:49" x14ac:dyDescent="0.25">
      <c r="A684" s="6">
        <v>450987.12209999998</v>
      </c>
      <c r="B684" s="6">
        <v>25.655125999999999</v>
      </c>
      <c r="C684" s="6">
        <v>11.482744</v>
      </c>
      <c r="D684" s="6">
        <v>-8.7010000000000004E-3</v>
      </c>
      <c r="E684" s="6">
        <v>30.624842999999998</v>
      </c>
      <c r="F684" s="6">
        <v>21.664097000000002</v>
      </c>
      <c r="G684" s="6">
        <v>85.756080999999995</v>
      </c>
      <c r="H684" s="6">
        <v>11.5</v>
      </c>
      <c r="I684" s="6">
        <v>43.550995999999998</v>
      </c>
      <c r="L684" s="5">
        <f t="shared" si="100"/>
        <v>7.2445774046652628E-4</v>
      </c>
      <c r="M684" s="6">
        <f>249.088908333*(E684-AVERAGE('raw Data'!$Y$2:$Y$2801))</f>
        <v>7557.9668582018758</v>
      </c>
      <c r="N684" s="5" t="s">
        <v>18</v>
      </c>
      <c r="O684" s="5">
        <f>L684/(PI()*('ugly don''t look!'!$J$7^2)/4)</f>
        <v>1.4441409430378471</v>
      </c>
      <c r="P684" s="6">
        <f>-M684/'ugly don''t look!'!$H$7</f>
        <v>-7084.708341021631</v>
      </c>
      <c r="Q684" s="6">
        <f>-'ugly don''t look!'!$J$7/4*P684</f>
        <v>44.762958475659921</v>
      </c>
      <c r="R684" s="5">
        <f t="shared" si="101"/>
        <v>0.36751464168936915</v>
      </c>
      <c r="S684" s="5">
        <f t="shared" si="102"/>
        <v>3.8013809776772347</v>
      </c>
      <c r="U684" s="6">
        <v>448460.81800000003</v>
      </c>
      <c r="V684" s="6">
        <v>25.016442000000001</v>
      </c>
      <c r="W684" s="6">
        <v>17.67231</v>
      </c>
      <c r="X684" s="6">
        <v>11.353341</v>
      </c>
      <c r="Y684" s="6">
        <v>0.33052100000000001</v>
      </c>
      <c r="Z684" s="6">
        <v>21.380213999999999</v>
      </c>
      <c r="AA684" s="6">
        <v>85.783603999999997</v>
      </c>
      <c r="AB684" s="6">
        <v>17.5</v>
      </c>
      <c r="AC684" s="6">
        <v>54.808531000000002</v>
      </c>
      <c r="AE684" s="5">
        <f>0.000063090994667*'raw Data'!W684</f>
        <v>1.1149636159635708E-3</v>
      </c>
      <c r="AF684" s="6">
        <f>249.088908333*('raw Data'!X684-AVERAGE('raw Data'!$D$2:$D$3001))</f>
        <v>2844.2545228934432</v>
      </c>
      <c r="AG684" s="5"/>
      <c r="AH684" s="6">
        <f>AE684/(PI()*('ugly don''t look!'!$K$7^2)/4)</f>
        <v>1.0032132600769121</v>
      </c>
      <c r="AI684" s="6">
        <f>-AF684/'ugly don''t look!'!$I$7</f>
        <v>-3110.5145700934418</v>
      </c>
      <c r="AJ684" s="6">
        <f>-'ugly don''t look!'!$K$7/4*AI684</f>
        <v>29.252367697258261</v>
      </c>
      <c r="AK684" s="5">
        <f t="shared" si="103"/>
        <v>3.2081085891811998E-3</v>
      </c>
      <c r="AL684" s="5">
        <f t="shared" si="104"/>
        <v>3.3759605173166531</v>
      </c>
      <c r="AN684" s="6">
        <f>S684-'ugly don''t look!'!$M$5</f>
        <v>2.276641690916259E-2</v>
      </c>
      <c r="AO684" s="6">
        <f t="shared" si="108"/>
        <v>0.36751464168936915</v>
      </c>
      <c r="AP684" s="6">
        <f t="shared" si="109"/>
        <v>3.8013809776772347</v>
      </c>
      <c r="AQ684" s="6">
        <f t="shared" si="105"/>
        <v>-9.7697971136302436E-2</v>
      </c>
      <c r="AV684" s="6">
        <f t="shared" si="106"/>
        <v>-0.14741614824988547</v>
      </c>
      <c r="AW684" s="6">
        <f t="shared" si="107"/>
        <v>3.2081085891811998E-3</v>
      </c>
    </row>
    <row r="685" spans="1:49" x14ac:dyDescent="0.25">
      <c r="A685" s="6">
        <v>450989.527</v>
      </c>
      <c r="B685" s="6">
        <v>25.800989000000001</v>
      </c>
      <c r="C685" s="6">
        <v>11.497991000000001</v>
      </c>
      <c r="D685" s="6">
        <v>-1.2883E-2</v>
      </c>
      <c r="E685" s="6">
        <v>30.626909999999999</v>
      </c>
      <c r="F685" s="6">
        <v>21.709624999999999</v>
      </c>
      <c r="G685" s="6">
        <v>85.756388000000001</v>
      </c>
      <c r="H685" s="6">
        <v>11.5</v>
      </c>
      <c r="I685" s="6">
        <v>43.537342000000002</v>
      </c>
      <c r="L685" s="5">
        <f t="shared" si="100"/>
        <v>7.2541968886221406E-4</v>
      </c>
      <c r="M685" s="6">
        <f>249.088908333*(E685-AVERAGE('raw Data'!$Y$2:$Y$2801))</f>
        <v>7558.4817249754005</v>
      </c>
      <c r="N685" s="5" t="s">
        <v>18</v>
      </c>
      <c r="O685" s="5">
        <f>L685/(PI()*('ugly don''t look!'!$J$7^2)/4)</f>
        <v>1.4460585001094406</v>
      </c>
      <c r="P685" s="6">
        <f>-M685/'ugly don''t look!'!$H$7</f>
        <v>-7085.190968293402</v>
      </c>
      <c r="Q685" s="6">
        <f>-'ugly don''t look!'!$J$7/4*P685</f>
        <v>44.766007835419785</v>
      </c>
      <c r="R685" s="5">
        <f t="shared" si="101"/>
        <v>0.36884157942545087</v>
      </c>
      <c r="S685" s="5">
        <f t="shared" si="102"/>
        <v>3.8014490977480158</v>
      </c>
      <c r="U685" s="6">
        <v>448462.5526</v>
      </c>
      <c r="V685" s="6">
        <v>24.999466000000002</v>
      </c>
      <c r="W685" s="6">
        <v>17.549222</v>
      </c>
      <c r="X685" s="6">
        <v>11.370422</v>
      </c>
      <c r="Y685" s="6">
        <v>0.35702699999999998</v>
      </c>
      <c r="Z685" s="6">
        <v>21.385767999999999</v>
      </c>
      <c r="AA685" s="6">
        <v>85.785297</v>
      </c>
      <c r="AB685" s="6">
        <v>17.5</v>
      </c>
      <c r="AC685" s="6">
        <v>54.870517</v>
      </c>
      <c r="AE685" s="5">
        <f>0.000063090994667*'raw Data'!W685</f>
        <v>1.1071978716119992E-3</v>
      </c>
      <c r="AF685" s="6">
        <f>249.088908333*('raw Data'!X685-AVERAGE('raw Data'!$D$2:$D$3001))</f>
        <v>2848.5092105366784</v>
      </c>
      <c r="AG685" s="5"/>
      <c r="AH685" s="6">
        <f>AE685/(PI()*('ugly don''t look!'!$K$7^2)/4)</f>
        <v>0.99622585923591611</v>
      </c>
      <c r="AI685" s="6">
        <f>-AF685/'ugly don''t look!'!$I$7</f>
        <v>-3115.1675530803568</v>
      </c>
      <c r="AJ685" s="6">
        <f>-'ugly don''t look!'!$K$7/4*AI685</f>
        <v>29.296125977811254</v>
      </c>
      <c r="AK685" s="5">
        <f t="shared" si="103"/>
        <v>-3.7812808040095496E-3</v>
      </c>
      <c r="AL685" s="5">
        <f t="shared" si="104"/>
        <v>3.377455288093965</v>
      </c>
      <c r="AN685" s="6">
        <f>S685-'ugly don''t look!'!$M$5</f>
        <v>2.2834536979943643E-2</v>
      </c>
      <c r="AO685" s="6">
        <f t="shared" si="108"/>
        <v>0.36884157942545087</v>
      </c>
      <c r="AP685" s="6">
        <f t="shared" si="109"/>
        <v>3.8014490977480158</v>
      </c>
      <c r="AQ685" s="6">
        <f t="shared" si="105"/>
        <v>-9.8481395402531618E-2</v>
      </c>
      <c r="AV685" s="6">
        <f t="shared" si="106"/>
        <v>-0.14592137747257361</v>
      </c>
      <c r="AW685" s="6">
        <f t="shared" si="107"/>
        <v>-3.7812808040095496E-3</v>
      </c>
    </row>
    <row r="686" spans="1:49" x14ac:dyDescent="0.25">
      <c r="A686" s="6">
        <v>450989.98109999998</v>
      </c>
      <c r="B686" s="6">
        <v>25.762079</v>
      </c>
      <c r="C686" s="6">
        <v>11.489181</v>
      </c>
      <c r="D686" s="6">
        <v>-5.2550000000000001E-3</v>
      </c>
      <c r="E686" s="6">
        <v>30.640544999999999</v>
      </c>
      <c r="F686" s="6">
        <v>21.566742000000001</v>
      </c>
      <c r="G686" s="6">
        <v>85.756388000000001</v>
      </c>
      <c r="H686" s="6">
        <v>11.5</v>
      </c>
      <c r="I686" s="6">
        <v>43.545873</v>
      </c>
      <c r="L686" s="5">
        <f t="shared" si="100"/>
        <v>7.2486385719919776E-4</v>
      </c>
      <c r="M686" s="6">
        <f>249.088908333*(E686-AVERAGE('raw Data'!$Y$2:$Y$2801))</f>
        <v>7561.8780522405214</v>
      </c>
      <c r="N686" s="5" t="s">
        <v>18</v>
      </c>
      <c r="O686" s="5">
        <f>L686/(PI()*('ugly don''t look!'!$J$7^2)/4)</f>
        <v>1.4449504999913361</v>
      </c>
      <c r="P686" s="6">
        <f>-M686/'ugly don''t look!'!$H$7</f>
        <v>-7088.3746271470955</v>
      </c>
      <c r="Q686" s="6">
        <f>-'ugly don''t look!'!$J$7/4*P686</f>
        <v>44.786122987972135</v>
      </c>
      <c r="R686" s="5">
        <f t="shared" si="101"/>
        <v>0.36807506491628411</v>
      </c>
      <c r="S686" s="5">
        <f t="shared" si="102"/>
        <v>3.8018983367042685</v>
      </c>
      <c r="U686" s="6">
        <v>448462.90299999999</v>
      </c>
      <c r="V686" s="6">
        <v>24.971598</v>
      </c>
      <c r="W686" s="6">
        <v>17.555264999999999</v>
      </c>
      <c r="X686" s="6">
        <v>11.376261</v>
      </c>
      <c r="Y686" s="6">
        <v>0.35048899999999999</v>
      </c>
      <c r="Z686" s="6">
        <v>21.278898000000002</v>
      </c>
      <c r="AA686" s="6">
        <v>85.784087999999997</v>
      </c>
      <c r="AB686" s="6">
        <v>17.5</v>
      </c>
      <c r="AC686" s="6">
        <v>54.858381000000001</v>
      </c>
      <c r="AE686" s="5">
        <f>0.000063090994667*'raw Data'!W686</f>
        <v>1.1075791304927718E-3</v>
      </c>
      <c r="AF686" s="6">
        <f>249.088908333*('raw Data'!X686-AVERAGE('raw Data'!$D$2:$D$3001))</f>
        <v>2849.9636406724353</v>
      </c>
      <c r="AG686" s="5"/>
      <c r="AH686" s="6">
        <f>AE686/(PI()*('ugly don''t look!'!$K$7^2)/4)</f>
        <v>0.99656890537593079</v>
      </c>
      <c r="AI686" s="6">
        <f>-AF686/'ugly don''t look!'!$I$7</f>
        <v>-3116.758137218324</v>
      </c>
      <c r="AJ686" s="6">
        <f>-'ugly don''t look!'!$K$7/4*AI686</f>
        <v>29.311084387749148</v>
      </c>
      <c r="AK686" s="5">
        <f t="shared" si="103"/>
        <v>-3.4369943280562398E-3</v>
      </c>
      <c r="AL686" s="5">
        <f t="shared" si="104"/>
        <v>3.3779657512321832</v>
      </c>
      <c r="AN686" s="6">
        <f>S686-'ugly don''t look!'!$M$5</f>
        <v>2.3283775936196349E-2</v>
      </c>
      <c r="AO686" s="6">
        <f t="shared" si="108"/>
        <v>0.36807506491628411</v>
      </c>
      <c r="AP686" s="6">
        <f t="shared" si="109"/>
        <v>3.8018983367042685</v>
      </c>
      <c r="AQ686" s="6">
        <f t="shared" si="105"/>
        <v>-9.7540256131917108E-2</v>
      </c>
      <c r="AV686" s="6">
        <f t="shared" si="106"/>
        <v>-0.14541091433435538</v>
      </c>
      <c r="AW686" s="6">
        <f t="shared" si="107"/>
        <v>-3.4369943280562398E-3</v>
      </c>
    </row>
    <row r="687" spans="1:49" x14ac:dyDescent="0.25">
      <c r="A687" s="6">
        <v>450991.5564</v>
      </c>
      <c r="B687" s="6">
        <v>25.591318000000001</v>
      </c>
      <c r="C687" s="6">
        <v>11.494880999999999</v>
      </c>
      <c r="D687" s="6">
        <v>-1.4475E-2</v>
      </c>
      <c r="E687" s="6">
        <v>30.637155</v>
      </c>
      <c r="F687" s="6">
        <v>21.604869999999998</v>
      </c>
      <c r="G687" s="6">
        <v>85.751395000000002</v>
      </c>
      <c r="H687" s="6">
        <v>11.5</v>
      </c>
      <c r="I687" s="6">
        <v>43.550064999999996</v>
      </c>
      <c r="L687" s="5">
        <f t="shared" si="100"/>
        <v>7.2522347586879965E-4</v>
      </c>
      <c r="M687" s="6">
        <f>249.088908333*(E687-AVERAGE('raw Data'!$Y$2:$Y$2801))</f>
        <v>7561.0336408412722</v>
      </c>
      <c r="N687" s="5" t="s">
        <v>18</v>
      </c>
      <c r="O687" s="5">
        <f>L687/(PI()*('ugly don''t look!'!$J$7^2)/4)</f>
        <v>1.4456673672641165</v>
      </c>
      <c r="P687" s="6">
        <f>-M687/'ugly don''t look!'!$H$7</f>
        <v>-7087.5830904023924</v>
      </c>
      <c r="Q687" s="6">
        <f>-'ugly don''t look!'!$J$7/4*P687</f>
        <v>44.781121860934917</v>
      </c>
      <c r="R687" s="5">
        <f t="shared" si="101"/>
        <v>0.36857106080394358</v>
      </c>
      <c r="S687" s="5">
        <f t="shared" si="102"/>
        <v>3.8017866635797719</v>
      </c>
      <c r="U687" s="6">
        <v>448464.83299999998</v>
      </c>
      <c r="V687" s="6">
        <v>24.952776</v>
      </c>
      <c r="W687" s="6">
        <v>17.608021000000001</v>
      </c>
      <c r="X687" s="6">
        <v>11.323567000000001</v>
      </c>
      <c r="Y687" s="6">
        <v>0.33810200000000001</v>
      </c>
      <c r="Z687" s="6">
        <v>21.462406000000001</v>
      </c>
      <c r="AA687" s="6">
        <v>85.780871000000005</v>
      </c>
      <c r="AB687" s="6">
        <v>17.5</v>
      </c>
      <c r="AC687" s="6">
        <v>54.743904000000001</v>
      </c>
      <c r="AE687" s="5">
        <f>0.000063090994667*'raw Data'!W687</f>
        <v>1.1109075590074241E-3</v>
      </c>
      <c r="AF687" s="6">
        <f>249.088908333*('raw Data'!X687-AVERAGE('raw Data'!$D$2:$D$3001))</f>
        <v>2836.8381497367363</v>
      </c>
      <c r="AG687" s="5"/>
      <c r="AH687" s="6">
        <f>AE687/(PI()*('ugly don''t look!'!$K$7^2)/4)</f>
        <v>0.99956373280644883</v>
      </c>
      <c r="AI687" s="6">
        <f>-AF687/'ugly don''t look!'!$I$7</f>
        <v>-3102.4039257838326</v>
      </c>
      <c r="AJ687" s="6">
        <f>-'ugly don''t look!'!$K$7/4*AI687</f>
        <v>29.176092359445189</v>
      </c>
      <c r="AK687" s="5">
        <f t="shared" si="103"/>
        <v>-4.3636238577041814E-4</v>
      </c>
      <c r="AL687" s="5">
        <f t="shared" si="104"/>
        <v>3.3733496190979269</v>
      </c>
      <c r="AN687" s="6">
        <f>S687-'ugly don''t look!'!$M$5</f>
        <v>2.3172102811699791E-2</v>
      </c>
      <c r="AO687" s="6">
        <f t="shared" si="108"/>
        <v>0.36857106080394358</v>
      </c>
      <c r="AP687" s="6">
        <f t="shared" si="109"/>
        <v>3.8017866635797719</v>
      </c>
      <c r="AQ687" s="6">
        <f t="shared" si="105"/>
        <v>-9.7970227905877033E-2</v>
      </c>
      <c r="AV687" s="6">
        <f t="shared" si="106"/>
        <v>-0.15002704646861176</v>
      </c>
      <c r="AW687" s="6">
        <f t="shared" si="107"/>
        <v>-4.3636238577041814E-4</v>
      </c>
    </row>
    <row r="688" spans="1:49" x14ac:dyDescent="0.25">
      <c r="A688" s="6">
        <v>450992.68099999998</v>
      </c>
      <c r="B688" s="6">
        <v>25.667116</v>
      </c>
      <c r="C688" s="6">
        <v>11.499139</v>
      </c>
      <c r="D688" s="6">
        <v>-2.8753000000000001E-2</v>
      </c>
      <c r="E688" s="6">
        <v>30.588186</v>
      </c>
      <c r="F688" s="6">
        <v>21.563410000000001</v>
      </c>
      <c r="G688" s="6">
        <v>85.756889999999999</v>
      </c>
      <c r="H688" s="6">
        <v>11.5</v>
      </c>
      <c r="I688" s="6">
        <v>43.544671000000001</v>
      </c>
      <c r="L688" s="5">
        <f t="shared" si="100"/>
        <v>7.2549211732409174E-4</v>
      </c>
      <c r="M688" s="6">
        <f>249.088908333*(E688-AVERAGE('raw Data'!$Y$2:$Y$2801))</f>
        <v>7548.8360060891137</v>
      </c>
      <c r="N688" s="5" t="s">
        <v>18</v>
      </c>
      <c r="O688" s="5">
        <f>L688/(PI()*('ugly don''t look!'!$J$7^2)/4)</f>
        <v>1.4462028796935023</v>
      </c>
      <c r="P688" s="6">
        <f>-M688/'ugly don''t look!'!$H$7</f>
        <v>-7076.1492370539127</v>
      </c>
      <c r="Q688" s="6">
        <f>-'ugly don''t look!'!$J$7/4*P688</f>
        <v>44.708879917015885</v>
      </c>
      <c r="R688" s="5">
        <f t="shared" si="101"/>
        <v>0.36894141797060437</v>
      </c>
      <c r="S688" s="5">
        <f t="shared" si="102"/>
        <v>3.800172137751713</v>
      </c>
      <c r="U688" s="6">
        <v>448466.10399999999</v>
      </c>
      <c r="V688" s="6">
        <v>24.989681000000001</v>
      </c>
      <c r="W688" s="6">
        <v>17.584316999999999</v>
      </c>
      <c r="X688" s="6">
        <v>11.320605</v>
      </c>
      <c r="Y688" s="6">
        <v>0.33244000000000001</v>
      </c>
      <c r="Z688" s="6">
        <v>21.369477</v>
      </c>
      <c r="AA688" s="6">
        <v>85.784133999999995</v>
      </c>
      <c r="AB688" s="6">
        <v>17.5</v>
      </c>
      <c r="AC688" s="6">
        <v>54.726284999999997</v>
      </c>
      <c r="AE688" s="5">
        <f>0.000063090994667*'raw Data'!W688</f>
        <v>1.1094120500698373E-3</v>
      </c>
      <c r="AF688" s="6">
        <f>249.088908333*('raw Data'!X688-AVERAGE('raw Data'!$D$2:$D$3001))</f>
        <v>2836.1003483902541</v>
      </c>
      <c r="AG688" s="5"/>
      <c r="AH688" s="6">
        <f>AE688/(PI()*('ugly don''t look!'!$K$7^2)/4)</f>
        <v>0.99821811544703931</v>
      </c>
      <c r="AI688" s="6">
        <f>-AF688/'ugly don''t look!'!$I$7</f>
        <v>-3101.5970564197878</v>
      </c>
      <c r="AJ688" s="6">
        <f>-'ugly don''t look!'!$K$7/4*AI688</f>
        <v>29.168504277541434</v>
      </c>
      <c r="AK688" s="5">
        <f t="shared" si="103"/>
        <v>-1.7834739976593365E-3</v>
      </c>
      <c r="AL688" s="5">
        <f t="shared" si="104"/>
        <v>3.3730895065122235</v>
      </c>
      <c r="AN688" s="6">
        <f>S688-'ugly don''t look!'!$M$5</f>
        <v>2.1557576983640914E-2</v>
      </c>
      <c r="AO688" s="6">
        <f t="shared" si="108"/>
        <v>0.36894141797060437</v>
      </c>
      <c r="AP688" s="6">
        <f t="shared" si="109"/>
        <v>3.800172137751713</v>
      </c>
      <c r="AQ688" s="6">
        <f t="shared" si="105"/>
        <v>-9.9822425434246742E-2</v>
      </c>
      <c r="AV688" s="6">
        <f t="shared" si="106"/>
        <v>-0.15028715905431511</v>
      </c>
      <c r="AW688" s="6">
        <f t="shared" si="107"/>
        <v>-1.7834739976593365E-3</v>
      </c>
    </row>
    <row r="689" spans="1:49" x14ac:dyDescent="0.25">
      <c r="A689" s="6">
        <v>450993.21</v>
      </c>
      <c r="B689" s="6">
        <v>25.704734999999999</v>
      </c>
      <c r="C689" s="6">
        <v>11.52094</v>
      </c>
      <c r="D689" s="6">
        <v>-3.2365999999999999E-2</v>
      </c>
      <c r="E689" s="6">
        <v>30.640097999999998</v>
      </c>
      <c r="F689" s="6">
        <v>21.715177000000001</v>
      </c>
      <c r="G689" s="6">
        <v>85.753636</v>
      </c>
      <c r="H689" s="6">
        <v>11.5</v>
      </c>
      <c r="I689" s="6">
        <v>43.521523000000002</v>
      </c>
      <c r="L689" s="5">
        <f t="shared" si="100"/>
        <v>7.2686756409882697E-4</v>
      </c>
      <c r="M689" s="6">
        <f>249.088908333*(E689-AVERAGE('raw Data'!$Y$2:$Y$2801))</f>
        <v>7561.7667094984954</v>
      </c>
      <c r="N689" s="5" t="s">
        <v>18</v>
      </c>
      <c r="O689" s="5">
        <f>L689/(PI()*('ugly don''t look!'!$J$7^2)/4)</f>
        <v>1.448944708362605</v>
      </c>
      <c r="P689" s="6">
        <f>-M689/'ugly don''t look!'!$H$7</f>
        <v>-7088.2702563727935</v>
      </c>
      <c r="Q689" s="6">
        <f>-'ugly don''t look!'!$J$7/4*P689</f>
        <v>44.785463547327403</v>
      </c>
      <c r="R689" s="5">
        <f t="shared" si="101"/>
        <v>0.37083550413057831</v>
      </c>
      <c r="S689" s="5">
        <f t="shared" si="102"/>
        <v>3.8018836123777211</v>
      </c>
      <c r="U689" s="6">
        <v>448466.73310000001</v>
      </c>
      <c r="V689" s="6">
        <v>24.965502999999998</v>
      </c>
      <c r="W689" s="6">
        <v>17.561727999999999</v>
      </c>
      <c r="X689" s="6">
        <v>11.305248000000001</v>
      </c>
      <c r="Y689" s="6">
        <v>0.33227200000000001</v>
      </c>
      <c r="Z689" s="6">
        <v>21.283341</v>
      </c>
      <c r="AA689" s="6">
        <v>85.774333999999996</v>
      </c>
      <c r="AB689" s="6">
        <v>17.5</v>
      </c>
      <c r="AC689" s="6">
        <v>54.732394999999997</v>
      </c>
      <c r="AE689" s="5">
        <f>0.000063090994667*'raw Data'!W689</f>
        <v>1.1079868875913045E-3</v>
      </c>
      <c r="AF689" s="6">
        <f>249.088908333*('raw Data'!X689-AVERAGE('raw Data'!$D$2:$D$3001))</f>
        <v>2832.2750900249839</v>
      </c>
      <c r="AG689" s="5"/>
      <c r="AH689" s="6">
        <f>AE689/(PI()*('ugly don''t look!'!$K$7^2)/4)</f>
        <v>0.99693579387550302</v>
      </c>
      <c r="AI689" s="6">
        <f>-AF689/'ugly don''t look!'!$I$7</f>
        <v>-3097.413703001951</v>
      </c>
      <c r="AJ689" s="6">
        <f>-'ugly don''t look!'!$K$7/4*AI689</f>
        <v>29.129162557826401</v>
      </c>
      <c r="AK689" s="5">
        <f t="shared" si="103"/>
        <v>-3.0689104164884954E-3</v>
      </c>
      <c r="AL689" s="5">
        <f t="shared" si="104"/>
        <v>3.3717398221141028</v>
      </c>
      <c r="AN689" s="6">
        <f>S689-'ugly don''t look!'!$M$5</f>
        <v>2.3269051609648983E-2</v>
      </c>
      <c r="AO689" s="6">
        <f t="shared" si="108"/>
        <v>0.37083550413057831</v>
      </c>
      <c r="AP689" s="6">
        <f t="shared" si="109"/>
        <v>3.8018836123777211</v>
      </c>
      <c r="AQ689" s="6">
        <f t="shared" si="105"/>
        <v>-9.9326454972057193E-2</v>
      </c>
      <c r="AV689" s="6">
        <f t="shared" si="106"/>
        <v>-0.15163684345243578</v>
      </c>
      <c r="AW689" s="6">
        <f t="shared" si="107"/>
        <v>-3.0689104164884954E-3</v>
      </c>
    </row>
    <row r="690" spans="1:49" x14ac:dyDescent="0.25">
      <c r="A690" s="6">
        <v>450993.74599999998</v>
      </c>
      <c r="B690" s="6">
        <v>25.780705999999999</v>
      </c>
      <c r="C690" s="6">
        <v>11.537595</v>
      </c>
      <c r="D690" s="6">
        <v>-3.6528999999999999E-2</v>
      </c>
      <c r="E690" s="6">
        <v>30.642631000000002</v>
      </c>
      <c r="F690" s="6">
        <v>21.661505999999999</v>
      </c>
      <c r="G690" s="6">
        <v>85.753292000000002</v>
      </c>
      <c r="H690" s="6">
        <v>11.5</v>
      </c>
      <c r="I690" s="6">
        <v>43.500563</v>
      </c>
      <c r="L690" s="5">
        <f t="shared" si="100"/>
        <v>7.2791834461500584E-4</v>
      </c>
      <c r="M690" s="6">
        <f>249.088908333*(E690-AVERAGE('raw Data'!$Y$2:$Y$2801))</f>
        <v>7562.3976517033043</v>
      </c>
      <c r="N690" s="5" t="s">
        <v>18</v>
      </c>
      <c r="O690" s="5">
        <f>L690/(PI()*('ugly don''t look!'!$J$7^2)/4)</f>
        <v>1.4510393442271941</v>
      </c>
      <c r="P690" s="6">
        <f>-M690/'ugly don''t look!'!$H$7</f>
        <v>-7088.8616907605028</v>
      </c>
      <c r="Q690" s="6">
        <f>-'ugly don''t look!'!$J$7/4*P690</f>
        <v>44.789200377647546</v>
      </c>
      <c r="R690" s="5">
        <f t="shared" si="101"/>
        <v>0.37228008878405588</v>
      </c>
      <c r="S690" s="5">
        <f t="shared" si="102"/>
        <v>3.8019670473616456</v>
      </c>
      <c r="U690" s="6">
        <v>448468.55330000003</v>
      </c>
      <c r="V690" s="6">
        <v>24.967158999999999</v>
      </c>
      <c r="W690" s="6">
        <v>17.475956</v>
      </c>
      <c r="X690" s="6">
        <v>11.284841999999999</v>
      </c>
      <c r="Y690" s="6">
        <v>0.32715</v>
      </c>
      <c r="Z690" s="6">
        <v>21.426863999999998</v>
      </c>
      <c r="AA690" s="6">
        <v>85.777551000000003</v>
      </c>
      <c r="AB690" s="6">
        <v>17.5</v>
      </c>
      <c r="AC690" s="6">
        <v>54.808871000000003</v>
      </c>
      <c r="AE690" s="5">
        <f>0.000063090994667*'raw Data'!W690</f>
        <v>1.1025754467967267E-3</v>
      </c>
      <c r="AF690" s="6">
        <f>249.088908333*('raw Data'!X690-AVERAGE('raw Data'!$D$2:$D$3001))</f>
        <v>2827.1921817615403</v>
      </c>
      <c r="AG690" s="5"/>
      <c r="AH690" s="6">
        <f>AE690/(PI()*('ugly don''t look!'!$K$7^2)/4)</f>
        <v>0.99206672991367151</v>
      </c>
      <c r="AI690" s="6">
        <f>-AF690/'ugly don''t look!'!$I$7</f>
        <v>-3091.8549669308181</v>
      </c>
      <c r="AJ690" s="6">
        <f>-'ugly don''t look!'!$K$7/4*AI690</f>
        <v>29.07688625825584</v>
      </c>
      <c r="AK690" s="5">
        <f t="shared" si="103"/>
        <v>-7.9649059015220233E-3</v>
      </c>
      <c r="AL690" s="5">
        <f t="shared" si="104"/>
        <v>3.3699435719067887</v>
      </c>
      <c r="AN690" s="6">
        <f>S690-'ugly don''t look!'!$M$5</f>
        <v>2.3352486593573474E-2</v>
      </c>
      <c r="AO690" s="6">
        <f t="shared" si="108"/>
        <v>0.37228008878405588</v>
      </c>
      <c r="AP690" s="6">
        <f t="shared" si="109"/>
        <v>3.8019670473616456</v>
      </c>
      <c r="AQ690" s="6">
        <f t="shared" si="105"/>
        <v>-0.10017006264247241</v>
      </c>
      <c r="AV690" s="6">
        <f t="shared" si="106"/>
        <v>-0.15343309365974989</v>
      </c>
      <c r="AW690" s="6">
        <f t="shared" si="107"/>
        <v>-7.9649059015220233E-3</v>
      </c>
    </row>
    <row r="691" spans="1:49" x14ac:dyDescent="0.25">
      <c r="A691" s="6">
        <v>450995.07900000003</v>
      </c>
      <c r="B691" s="6">
        <v>25.598514000000002</v>
      </c>
      <c r="C691" s="6">
        <v>11.547687</v>
      </c>
      <c r="D691" s="6">
        <v>-4.2945999999999998E-2</v>
      </c>
      <c r="E691" s="6">
        <v>30.640452</v>
      </c>
      <c r="F691" s="6">
        <v>21.718508</v>
      </c>
      <c r="G691" s="6">
        <v>85.757169000000005</v>
      </c>
      <c r="H691" s="6">
        <v>11.5</v>
      </c>
      <c r="I691" s="6">
        <v>43.469766</v>
      </c>
      <c r="L691" s="5">
        <f t="shared" si="100"/>
        <v>7.2855505893318524E-4</v>
      </c>
      <c r="M691" s="6">
        <f>249.088908333*(E691-AVERAGE('raw Data'!$Y$2:$Y$2801))</f>
        <v>7561.8548869720462</v>
      </c>
      <c r="N691" s="5" t="s">
        <v>18</v>
      </c>
      <c r="O691" s="5">
        <f>L691/(PI()*('ugly don''t look!'!$J$7^2)/4)</f>
        <v>1.4523085765985801</v>
      </c>
      <c r="P691" s="6">
        <f>-M691/'ugly don''t look!'!$H$7</f>
        <v>-7088.3529124222405</v>
      </c>
      <c r="Q691" s="6">
        <f>-'ugly don''t look!'!$J$7/4*P691</f>
        <v>44.785985788911823</v>
      </c>
      <c r="R691" s="5">
        <f t="shared" si="101"/>
        <v>0.37315441214236672</v>
      </c>
      <c r="S691" s="5">
        <f t="shared" si="102"/>
        <v>3.80189527327164</v>
      </c>
      <c r="U691" s="6">
        <v>448468.91729999997</v>
      </c>
      <c r="V691" s="6">
        <v>25.004432999999999</v>
      </c>
      <c r="W691" s="6">
        <v>17.456074000000001</v>
      </c>
      <c r="X691" s="6">
        <v>11.294081</v>
      </c>
      <c r="Y691" s="6">
        <v>0.31804100000000002</v>
      </c>
      <c r="Z691" s="6">
        <v>21.393173000000001</v>
      </c>
      <c r="AA691" s="6">
        <v>85.774519999999995</v>
      </c>
      <c r="AB691" s="6">
        <v>17.5</v>
      </c>
      <c r="AC691" s="6">
        <v>54.833162000000002</v>
      </c>
      <c r="AE691" s="5">
        <f>0.000063090994667*'raw Data'!W691</f>
        <v>1.1013210716407575E-3</v>
      </c>
      <c r="AF691" s="6">
        <f>249.088908333*('raw Data'!X691-AVERAGE('raw Data'!$D$2:$D$3001))</f>
        <v>2829.493514185629</v>
      </c>
      <c r="AG691" s="5"/>
      <c r="AH691" s="6">
        <f>AE691/(PI()*('ugly don''t look!'!$K$7^2)/4)</f>
        <v>0.99093807802623579</v>
      </c>
      <c r="AI691" s="6">
        <f>-AF691/'ugly don''t look!'!$I$7</f>
        <v>-3094.3717346736976</v>
      </c>
      <c r="AJ691" s="6">
        <f>-'ugly don''t look!'!$K$7/4*AI691</f>
        <v>29.100554822978591</v>
      </c>
      <c r="AK691" s="5">
        <f t="shared" si="103"/>
        <v>-9.1032309371353454E-3</v>
      </c>
      <c r="AL691" s="5">
        <f t="shared" si="104"/>
        <v>3.3707572400774297</v>
      </c>
      <c r="AN691" s="6">
        <f>S691-'ugly don''t look!'!$M$5</f>
        <v>2.3280712503567891E-2</v>
      </c>
      <c r="AO691" s="6">
        <f t="shared" si="108"/>
        <v>0.37315441214236672</v>
      </c>
      <c r="AP691" s="6">
        <f t="shared" si="109"/>
        <v>3.80189527327164</v>
      </c>
      <c r="AQ691" s="6">
        <f t="shared" si="105"/>
        <v>-0.10080292191699</v>
      </c>
      <c r="AV691" s="6">
        <f t="shared" si="106"/>
        <v>-0.1526194254891089</v>
      </c>
      <c r="AW691" s="6">
        <f t="shared" si="107"/>
        <v>-9.1032309371353454E-3</v>
      </c>
    </row>
    <row r="692" spans="1:49" x14ac:dyDescent="0.25">
      <c r="A692" s="6">
        <v>450998.70299999998</v>
      </c>
      <c r="B692" s="6">
        <v>25.656977000000001</v>
      </c>
      <c r="C692" s="6">
        <v>11.546153</v>
      </c>
      <c r="D692" s="6">
        <v>-1.9747000000000001E-2</v>
      </c>
      <c r="E692" s="6">
        <v>30.629313</v>
      </c>
      <c r="F692" s="6">
        <v>21.687045999999999</v>
      </c>
      <c r="G692" s="6">
        <v>85.756174000000001</v>
      </c>
      <c r="H692" s="6">
        <v>11.5</v>
      </c>
      <c r="I692" s="6">
        <v>43.401964</v>
      </c>
      <c r="L692" s="5">
        <f t="shared" si="100"/>
        <v>7.2845827734736607E-4</v>
      </c>
      <c r="M692" s="6">
        <f>249.088908333*(E692-AVERAGE('raw Data'!$Y$2:$Y$2801))</f>
        <v>7559.0802856221244</v>
      </c>
      <c r="N692" s="5" t="s">
        <v>18</v>
      </c>
      <c r="O692" s="5">
        <f>L692/(PI()*('ugly don''t look!'!$J$7^2)/4)</f>
        <v>1.4521156512658704</v>
      </c>
      <c r="P692" s="6">
        <f>-M692/'ugly don''t look!'!$H$7</f>
        <v>-7085.7520487646461</v>
      </c>
      <c r="Q692" s="6">
        <f>-'ugly don''t look!'!$J$7/4*P692</f>
        <v>44.769552882107227</v>
      </c>
      <c r="R692" s="5">
        <f t="shared" si="101"/>
        <v>0.37302156286288296</v>
      </c>
      <c r="S692" s="5">
        <f t="shared" si="102"/>
        <v>3.8015282852051753</v>
      </c>
      <c r="U692" s="6">
        <v>448471.68</v>
      </c>
      <c r="V692" s="6">
        <v>24.932646999999999</v>
      </c>
      <c r="W692" s="6">
        <v>17.383067</v>
      </c>
      <c r="X692" s="6">
        <v>11.290114000000001</v>
      </c>
      <c r="Y692" s="6">
        <v>0.30418299999999998</v>
      </c>
      <c r="Z692" s="6">
        <v>21.428345</v>
      </c>
      <c r="AA692" s="6">
        <v>85.783734999999993</v>
      </c>
      <c r="AB692" s="6">
        <v>17.5</v>
      </c>
      <c r="AC692" s="6">
        <v>54.960757999999998</v>
      </c>
      <c r="AE692" s="5">
        <f>0.000063090994667*'raw Data'!W692</f>
        <v>1.0967149873931038E-3</v>
      </c>
      <c r="AF692" s="6">
        <f>249.088908333*('raw Data'!X692-AVERAGE('raw Data'!$D$2:$D$3001))</f>
        <v>2828.5053784862721</v>
      </c>
      <c r="AG692" s="5"/>
      <c r="AH692" s="6">
        <f>AE692/(PI()*('ugly don''t look!'!$K$7^2)/4)</f>
        <v>0.98679365149238518</v>
      </c>
      <c r="AI692" s="6">
        <f>-AF692/'ugly don''t look!'!$I$7</f>
        <v>-3093.2910963323184</v>
      </c>
      <c r="AJ692" s="6">
        <f>-'ugly don''t look!'!$K$7/4*AI692</f>
        <v>29.090392121792839</v>
      </c>
      <c r="AK692" s="5">
        <f t="shared" si="103"/>
        <v>-1.3294327776505991E-2</v>
      </c>
      <c r="AL692" s="5">
        <f t="shared" si="104"/>
        <v>3.3704079520241277</v>
      </c>
      <c r="AN692" s="6">
        <f>S692-'ugly don''t look!'!$M$5</f>
        <v>2.2913724437103156E-2</v>
      </c>
      <c r="AO692" s="6">
        <f t="shared" si="108"/>
        <v>0.37302156286288296</v>
      </c>
      <c r="AP692" s="6">
        <f t="shared" si="109"/>
        <v>3.8015282852051753</v>
      </c>
      <c r="AQ692" s="6">
        <f t="shared" si="105"/>
        <v>-0.10108465575596223</v>
      </c>
      <c r="AV692" s="6">
        <f t="shared" si="106"/>
        <v>-0.15296871354241093</v>
      </c>
      <c r="AW692" s="6">
        <f t="shared" si="107"/>
        <v>-1.3294327776505991E-2</v>
      </c>
    </row>
    <row r="693" spans="1:49" x14ac:dyDescent="0.25">
      <c r="A693" s="6">
        <v>450999.50109999999</v>
      </c>
      <c r="B693" s="6">
        <v>25.778493000000001</v>
      </c>
      <c r="C693" s="6">
        <v>11.496741999999999</v>
      </c>
      <c r="D693" s="6">
        <v>-1.7949E-2</v>
      </c>
      <c r="E693" s="6">
        <v>30.629163999999999</v>
      </c>
      <c r="F693" s="6">
        <v>21.639900000000001</v>
      </c>
      <c r="G693" s="6">
        <v>85.753608</v>
      </c>
      <c r="H693" s="6">
        <v>11.5</v>
      </c>
      <c r="I693" s="6">
        <v>43.441434000000001</v>
      </c>
      <c r="L693" s="5">
        <f t="shared" si="100"/>
        <v>7.2534088820987489E-4</v>
      </c>
      <c r="M693" s="6">
        <f>249.088908333*(E693-AVERAGE('raw Data'!$Y$2:$Y$2801))</f>
        <v>7559.043171374783</v>
      </c>
      <c r="N693" s="5" t="s">
        <v>18</v>
      </c>
      <c r="O693" s="5">
        <f>L693/(PI()*('ugly don''t look!'!$J$7^2)/4)</f>
        <v>1.4459014181403698</v>
      </c>
      <c r="P693" s="6">
        <f>-M693/'ugly don''t look!'!$H$7</f>
        <v>-7085.7172585065464</v>
      </c>
      <c r="Q693" s="6">
        <f>-'ugly don''t look!'!$J$7/4*P693</f>
        <v>44.769333068558986</v>
      </c>
      <c r="R693" s="5">
        <f t="shared" si="101"/>
        <v>0.36873294585260358</v>
      </c>
      <c r="S693" s="5">
        <f t="shared" si="102"/>
        <v>3.8015233753038311</v>
      </c>
      <c r="U693" s="6">
        <v>448472.00400000002</v>
      </c>
      <c r="V693" s="6">
        <v>24.944825999999999</v>
      </c>
      <c r="W693" s="6">
        <v>17.373604</v>
      </c>
      <c r="X693" s="6">
        <v>11.285261</v>
      </c>
      <c r="Y693" s="6">
        <v>0.29667700000000002</v>
      </c>
      <c r="Z693" s="6">
        <v>21.477955000000001</v>
      </c>
      <c r="AA693" s="6">
        <v>85.784459999999996</v>
      </c>
      <c r="AB693" s="6">
        <v>17.5</v>
      </c>
      <c r="AC693" s="6">
        <v>54.983665999999999</v>
      </c>
      <c r="AE693" s="5">
        <f>0.000063090994667*'raw Data'!W693</f>
        <v>1.09611795731057E-3</v>
      </c>
      <c r="AF693" s="6">
        <f>249.088908333*('raw Data'!X693-AVERAGE('raw Data'!$D$2:$D$3001))</f>
        <v>2827.2965500141318</v>
      </c>
      <c r="AG693" s="5"/>
      <c r="AH693" s="6">
        <f>AE693/(PI()*('ugly don''t look!'!$K$7^2)/4)</f>
        <v>0.98625646042454462</v>
      </c>
      <c r="AI693" s="6">
        <f>-AF693/'ugly don''t look!'!$I$7</f>
        <v>-3091.9691054397767</v>
      </c>
      <c r="AJ693" s="6">
        <f>-'ugly don''t look!'!$K$7/4*AI693</f>
        <v>29.077959656742568</v>
      </c>
      <c r="AK693" s="5">
        <f t="shared" si="103"/>
        <v>-1.3838856349672593E-2</v>
      </c>
      <c r="AL693" s="5">
        <f t="shared" si="104"/>
        <v>3.3699804870931316</v>
      </c>
      <c r="AN693" s="6">
        <f>S693-'ugly don''t look!'!$M$5</f>
        <v>2.2908814535758992E-2</v>
      </c>
      <c r="AO693" s="6">
        <f t="shared" si="108"/>
        <v>0.36873294585260358</v>
      </c>
      <c r="AP693" s="6">
        <f t="shared" si="109"/>
        <v>3.8015233753038311</v>
      </c>
      <c r="AQ693" s="6">
        <f t="shared" si="105"/>
        <v>-9.8337403721289046E-2</v>
      </c>
      <c r="AV693" s="6">
        <f t="shared" si="106"/>
        <v>-0.15339617847340703</v>
      </c>
      <c r="AW693" s="6">
        <f t="shared" si="107"/>
        <v>-1.3838856349672593E-2</v>
      </c>
    </row>
    <row r="694" spans="1:49" x14ac:dyDescent="0.25">
      <c r="A694" s="6">
        <v>451000.08100000001</v>
      </c>
      <c r="B694" s="6">
        <v>25.685745000000001</v>
      </c>
      <c r="C694" s="6">
        <v>11.525492</v>
      </c>
      <c r="D694" s="6">
        <v>-7.8440000000000003E-3</v>
      </c>
      <c r="E694" s="6">
        <v>30.616871</v>
      </c>
      <c r="F694" s="6">
        <v>21.580673000000001</v>
      </c>
      <c r="G694" s="6">
        <v>85.753729000000007</v>
      </c>
      <c r="H694" s="6">
        <v>11.5</v>
      </c>
      <c r="I694" s="6">
        <v>43.409554999999997</v>
      </c>
      <c r="L694" s="5">
        <f t="shared" si="100"/>
        <v>7.2715475430655118E-4</v>
      </c>
      <c r="M694" s="6">
        <f>249.088908333*(E694-AVERAGE('raw Data'!$Y$2:$Y$2801))</f>
        <v>7555.9811214246456</v>
      </c>
      <c r="N694" s="5" t="s">
        <v>18</v>
      </c>
      <c r="O694" s="5">
        <f>L694/(PI()*('ugly don''t look!'!$J$7^2)/4)</f>
        <v>1.4495171960513238</v>
      </c>
      <c r="P694" s="6">
        <f>-M694/'ugly don''t look!'!$H$7</f>
        <v>-7082.8469454674223</v>
      </c>
      <c r="Q694" s="6">
        <f>-'ugly don''t look!'!$J$7/4*P694</f>
        <v>44.751197713199538</v>
      </c>
      <c r="R694" s="5">
        <f t="shared" si="101"/>
        <v>0.37123053274578388</v>
      </c>
      <c r="S694" s="5">
        <f t="shared" si="102"/>
        <v>3.8011182089034721</v>
      </c>
      <c r="U694" s="6">
        <v>448473.62800000003</v>
      </c>
      <c r="V694" s="6">
        <v>24.960326999999999</v>
      </c>
      <c r="W694" s="6">
        <v>17.368827</v>
      </c>
      <c r="X694" s="6">
        <v>11.26793</v>
      </c>
      <c r="Y694" s="6">
        <v>0.27253699999999997</v>
      </c>
      <c r="Z694" s="6">
        <v>21.402564999999999</v>
      </c>
      <c r="AA694" s="6">
        <v>85.785111000000001</v>
      </c>
      <c r="AB694" s="6">
        <v>17.5</v>
      </c>
      <c r="AC694" s="6">
        <v>55.064126000000002</v>
      </c>
      <c r="AE694" s="5">
        <f>0.000063090994667*'raw Data'!W694</f>
        <v>1.0958165716290456E-3</v>
      </c>
      <c r="AF694" s="6">
        <f>249.088908333*('raw Data'!X694-AVERAGE('raw Data'!$D$2:$D$3001))</f>
        <v>2822.9795901438133</v>
      </c>
      <c r="AG694" s="5"/>
      <c r="AH694" s="6">
        <f>AE694/(PI()*('ugly don''t look!'!$K$7^2)/4)</f>
        <v>0.9859852819683389</v>
      </c>
      <c r="AI694" s="6">
        <f>-AF694/'ugly don''t look!'!$I$7</f>
        <v>-3087.2480207172061</v>
      </c>
      <c r="AJ694" s="6">
        <f>-'ugly don''t look!'!$K$7/4*AI694</f>
        <v>29.03356092363186</v>
      </c>
      <c r="AK694" s="5">
        <f t="shared" si="103"/>
        <v>-1.411385150070883E-2</v>
      </c>
      <c r="AL694" s="5">
        <f t="shared" si="104"/>
        <v>3.3684524340906861</v>
      </c>
      <c r="AN694" s="6">
        <f>S694-'ugly don''t look!'!$M$5</f>
        <v>2.2503648135399956E-2</v>
      </c>
      <c r="AO694" s="6">
        <f t="shared" si="108"/>
        <v>0.37123053274578388</v>
      </c>
      <c r="AP694" s="6">
        <f t="shared" si="109"/>
        <v>3.8011182089034721</v>
      </c>
      <c r="AQ694" s="6">
        <f t="shared" si="105"/>
        <v>-0.10034536271488523</v>
      </c>
      <c r="AV694" s="6">
        <f t="shared" si="106"/>
        <v>-0.15492423147585255</v>
      </c>
      <c r="AW694" s="6">
        <f t="shared" si="107"/>
        <v>-1.411385150070883E-2</v>
      </c>
    </row>
    <row r="695" spans="1:49" x14ac:dyDescent="0.25">
      <c r="A695" s="6">
        <v>451001.47100000002</v>
      </c>
      <c r="B695" s="6">
        <v>25.747703000000001</v>
      </c>
      <c r="C695" s="6">
        <v>11.437037</v>
      </c>
      <c r="D695" s="6">
        <v>9.5809999999999992E-3</v>
      </c>
      <c r="E695" s="6">
        <v>30.580622999999999</v>
      </c>
      <c r="F695" s="6">
        <v>21.682098</v>
      </c>
      <c r="G695" s="6">
        <v>85.745722999999998</v>
      </c>
      <c r="H695" s="6">
        <v>11.5</v>
      </c>
      <c r="I695" s="6">
        <v>43.500860000000003</v>
      </c>
      <c r="L695" s="5">
        <f t="shared" si="100"/>
        <v>7.2157404037328176E-4</v>
      </c>
      <c r="M695" s="6">
        <f>249.088908333*(E695-AVERAGE('raw Data'!$Y$2:$Y$2801))</f>
        <v>7546.9521466753913</v>
      </c>
      <c r="N695" s="5" t="s">
        <v>18</v>
      </c>
      <c r="O695" s="5">
        <f>L695/(PI()*('ugly don''t look!'!$J$7^2)/4)</f>
        <v>1.4383925478734656</v>
      </c>
      <c r="P695" s="6">
        <f>-M695/'ugly don''t look!'!$H$7</f>
        <v>-7074.3833395907304</v>
      </c>
      <c r="Q695" s="6">
        <f>-'ugly don''t look!'!$J$7/4*P695</f>
        <v>44.697722535369131</v>
      </c>
      <c r="R695" s="5">
        <f t="shared" si="101"/>
        <v>0.36352620387743328</v>
      </c>
      <c r="S695" s="5">
        <f t="shared" si="102"/>
        <v>3.7999225503297862</v>
      </c>
      <c r="U695" s="6">
        <v>448475.25400000002</v>
      </c>
      <c r="V695" s="6">
        <v>24.973793000000001</v>
      </c>
      <c r="W695" s="6">
        <v>17.348282000000001</v>
      </c>
      <c r="X695" s="6">
        <v>11.2248</v>
      </c>
      <c r="Y695" s="6">
        <v>0.25091200000000002</v>
      </c>
      <c r="Z695" s="6">
        <v>21.337264999999999</v>
      </c>
      <c r="AA695" s="6">
        <v>85.775794000000005</v>
      </c>
      <c r="AB695" s="6">
        <v>17.5</v>
      </c>
      <c r="AC695" s="6">
        <v>55.156593000000001</v>
      </c>
      <c r="AE695" s="5">
        <f>0.000063090994667*'raw Data'!W695</f>
        <v>1.0945203671436123E-3</v>
      </c>
      <c r="AF695" s="6">
        <f>249.088908333*('raw Data'!X695-AVERAGE('raw Data'!$D$2:$D$3001))</f>
        <v>2812.2363855274102</v>
      </c>
      <c r="AG695" s="5"/>
      <c r="AH695" s="6">
        <f>AE695/(PI()*('ugly don''t look!'!$K$7^2)/4)</f>
        <v>0.98481899321331601</v>
      </c>
      <c r="AI695" s="6">
        <f>-AF695/'ugly don''t look!'!$I$7</f>
        <v>-3075.4991092819446</v>
      </c>
      <c r="AJ695" s="6">
        <f>-'ugly don''t look!'!$K$7/4*AI695</f>
        <v>28.923070048375656</v>
      </c>
      <c r="AK695" s="5">
        <f t="shared" si="103"/>
        <v>-1.5297417931792434E-2</v>
      </c>
      <c r="AL695" s="5">
        <f t="shared" si="104"/>
        <v>3.36463954823919</v>
      </c>
      <c r="AN695" s="6">
        <f>S695-'ugly don''t look!'!$M$5</f>
        <v>2.1307989561714091E-2</v>
      </c>
      <c r="AO695" s="6">
        <f t="shared" si="108"/>
        <v>0.36352620387743328</v>
      </c>
      <c r="AP695" s="6">
        <f t="shared" si="109"/>
        <v>3.7999225503297862</v>
      </c>
      <c r="AQ695" s="6">
        <f t="shared" si="105"/>
        <v>-9.6596872486472113E-2</v>
      </c>
      <c r="AV695" s="6">
        <f t="shared" si="106"/>
        <v>-0.15873711732734863</v>
      </c>
      <c r="AW695" s="6">
        <f t="shared" si="107"/>
        <v>-1.5297417931792434E-2</v>
      </c>
    </row>
    <row r="696" spans="1:49" x14ac:dyDescent="0.25">
      <c r="A696" s="6">
        <v>451003.48109999998</v>
      </c>
      <c r="B696" s="6">
        <v>25.710823999999999</v>
      </c>
      <c r="C696" s="6">
        <v>11.447666</v>
      </c>
      <c r="D696" s="6">
        <v>-3.0010000000000002E-3</v>
      </c>
      <c r="E696" s="6">
        <v>30.541284000000001</v>
      </c>
      <c r="F696" s="6">
        <v>21.571418000000001</v>
      </c>
      <c r="G696" s="6">
        <v>85.751757999999995</v>
      </c>
      <c r="H696" s="6">
        <v>11.5</v>
      </c>
      <c r="I696" s="6">
        <v>43.514558999999998</v>
      </c>
      <c r="L696" s="5">
        <f t="shared" si="100"/>
        <v>7.2224463455559723E-4</v>
      </c>
      <c r="M696" s="6">
        <f>249.088908333*(E696-AVERAGE('raw Data'!$Y$2:$Y$2801))</f>
        <v>7537.1532381104798</v>
      </c>
      <c r="N696" s="5" t="s">
        <v>18</v>
      </c>
      <c r="O696" s="5">
        <f>L696/(PI()*('ugly don''t look!'!$J$7^2)/4)</f>
        <v>1.4397293166879186</v>
      </c>
      <c r="P696" s="6">
        <f>-M696/'ugly don''t look!'!$H$7</f>
        <v>-7065.198010977203</v>
      </c>
      <c r="Q696" s="6">
        <f>-'ugly don''t look!'!$J$7/4*P696</f>
        <v>44.639687332856717</v>
      </c>
      <c r="R696" s="5">
        <f t="shared" si="101"/>
        <v>0.36445512139620567</v>
      </c>
      <c r="S696" s="5">
        <f t="shared" si="102"/>
        <v>3.7986233138562482</v>
      </c>
      <c r="U696" s="6">
        <v>448476.60210000002</v>
      </c>
      <c r="V696" s="6">
        <v>25.017150999999998</v>
      </c>
      <c r="W696" s="6">
        <v>17.335291000000002</v>
      </c>
      <c r="X696" s="6">
        <v>11.210001</v>
      </c>
      <c r="Y696" s="6">
        <v>0.244728</v>
      </c>
      <c r="Z696" s="6">
        <v>21.500167999999999</v>
      </c>
      <c r="AA696" s="6">
        <v>85.779707999999999</v>
      </c>
      <c r="AB696" s="6">
        <v>17.5</v>
      </c>
      <c r="AC696" s="6">
        <v>55.240144999999998</v>
      </c>
      <c r="AE696" s="5">
        <f>0.000063090994667*'raw Data'!W696</f>
        <v>1.0937007520318933E-3</v>
      </c>
      <c r="AF696" s="6">
        <f>249.088908333*('raw Data'!X696-AVERAGE('raw Data'!$D$2:$D$3001))</f>
        <v>2808.5501187729906</v>
      </c>
      <c r="AG696" s="5"/>
      <c r="AH696" s="6">
        <f>AE696/(PI()*('ugly don''t look!'!$K$7^2)/4)</f>
        <v>0.9840815263251923</v>
      </c>
      <c r="AI696" s="6">
        <f>-AF696/'ugly don''t look!'!$I$7</f>
        <v>-3071.4677589380913</v>
      </c>
      <c r="AJ696" s="6">
        <f>-'ugly don''t look!'!$K$7/4*AI696</f>
        <v>28.885157818769439</v>
      </c>
      <c r="AK696" s="5">
        <f t="shared" si="103"/>
        <v>-1.6046533405421167E-2</v>
      </c>
      <c r="AL696" s="5">
        <f t="shared" si="104"/>
        <v>3.3633278929112036</v>
      </c>
      <c r="AN696" s="6">
        <f>S696-'ugly don''t look!'!$M$5</f>
        <v>2.0008753088176068E-2</v>
      </c>
      <c r="AO696" s="6">
        <f t="shared" si="108"/>
        <v>0.36445512139620567</v>
      </c>
      <c r="AP696" s="6">
        <f t="shared" si="109"/>
        <v>3.7986233138562482</v>
      </c>
      <c r="AQ696" s="6">
        <f t="shared" si="105"/>
        <v>-9.8492229208271359E-2</v>
      </c>
      <c r="AV696" s="6">
        <f t="shared" si="106"/>
        <v>-0.16004877265533501</v>
      </c>
      <c r="AW696" s="6">
        <f t="shared" si="107"/>
        <v>-1.6046533405421167E-2</v>
      </c>
    </row>
    <row r="697" spans="1:49" x14ac:dyDescent="0.25">
      <c r="A697" s="6">
        <v>451005.59100000001</v>
      </c>
      <c r="B697" s="6">
        <v>25.723731999999998</v>
      </c>
      <c r="C697" s="6">
        <v>11.450029000000001</v>
      </c>
      <c r="D697" s="6">
        <v>-4.7303999999999999E-2</v>
      </c>
      <c r="E697" s="6">
        <v>30.548138999999999</v>
      </c>
      <c r="F697" s="6">
        <v>21.688761</v>
      </c>
      <c r="G697" s="6">
        <v>85.754007999999999</v>
      </c>
      <c r="H697" s="6">
        <v>11.5</v>
      </c>
      <c r="I697" s="6">
        <v>43.543134000000002</v>
      </c>
      <c r="L697" s="5">
        <f t="shared" si="100"/>
        <v>7.2239371857599547E-4</v>
      </c>
      <c r="M697" s="6">
        <f>249.088908333*(E697-AVERAGE('raw Data'!$Y$2:$Y$2801))</f>
        <v>7538.8607425771015</v>
      </c>
      <c r="N697" s="5" t="s">
        <v>18</v>
      </c>
      <c r="O697" s="5">
        <f>L697/(PI()*('ugly don''t look!'!$J$7^2)/4)</f>
        <v>1.4400265021906522</v>
      </c>
      <c r="P697" s="6">
        <f>-M697/'ugly don''t look!'!$H$7</f>
        <v>-7066.7985963414903</v>
      </c>
      <c r="Q697" s="6">
        <f>-'ugly don''t look!'!$J$7/4*P697</f>
        <v>44.649800231334623</v>
      </c>
      <c r="R697" s="5">
        <f t="shared" si="101"/>
        <v>0.36466151771761623</v>
      </c>
      <c r="S697" s="5">
        <f t="shared" si="102"/>
        <v>3.7988498332102512</v>
      </c>
      <c r="U697" s="6">
        <v>448476.94709999999</v>
      </c>
      <c r="V697" s="6">
        <v>24.957733999999999</v>
      </c>
      <c r="W697" s="6">
        <v>17.3354</v>
      </c>
      <c r="X697" s="6">
        <v>11.210728</v>
      </c>
      <c r="Y697" s="6">
        <v>0.24521200000000001</v>
      </c>
      <c r="Z697" s="6">
        <v>21.400948</v>
      </c>
      <c r="AA697" s="6">
        <v>85.778852999999998</v>
      </c>
      <c r="AB697" s="6">
        <v>17.5</v>
      </c>
      <c r="AC697" s="6">
        <v>55.259053000000002</v>
      </c>
      <c r="AE697" s="5">
        <f>0.000063090994667*'raw Data'!W697</f>
        <v>1.0937076289503119E-3</v>
      </c>
      <c r="AF697" s="6">
        <f>249.088908333*('raw Data'!X697-AVERAGE('raw Data'!$D$2:$D$3001))</f>
        <v>2808.7312064093489</v>
      </c>
      <c r="AG697" s="5"/>
      <c r="AH697" s="6">
        <f>AE697/(PI()*('ugly don''t look!'!$K$7^2)/4)</f>
        <v>0.9840877139851727</v>
      </c>
      <c r="AI697" s="6">
        <f>-AF697/'ugly don''t look!'!$I$7</f>
        <v>-3071.6657987853773</v>
      </c>
      <c r="AJ697" s="6">
        <f>-'ugly don''t look!'!$K$7/4*AI697</f>
        <v>28.887020254807265</v>
      </c>
      <c r="AK697" s="5">
        <f t="shared" si="103"/>
        <v>-1.6040245673803698E-2</v>
      </c>
      <c r="AL697" s="5">
        <f t="shared" si="104"/>
        <v>3.3633923680998006</v>
      </c>
      <c r="AN697" s="6">
        <f>S697-'ugly don''t look!'!$M$5</f>
        <v>2.0235272442179042E-2</v>
      </c>
      <c r="AO697" s="6">
        <f t="shared" si="108"/>
        <v>0.36466151771761623</v>
      </c>
      <c r="AP697" s="6">
        <f t="shared" si="109"/>
        <v>3.7988498332102512</v>
      </c>
      <c r="AQ697" s="6">
        <f t="shared" si="105"/>
        <v>-9.8398161900734332E-2</v>
      </c>
      <c r="AV697" s="6">
        <f t="shared" si="106"/>
        <v>-0.15998429746673803</v>
      </c>
      <c r="AW697" s="6">
        <f t="shared" si="107"/>
        <v>-1.6040245673803698E-2</v>
      </c>
    </row>
    <row r="698" spans="1:49" x14ac:dyDescent="0.25">
      <c r="A698" s="6">
        <v>451006.42340000003</v>
      </c>
      <c r="B698" s="6">
        <v>25.615856000000001</v>
      </c>
      <c r="C698" s="6">
        <v>11.413023000000001</v>
      </c>
      <c r="D698" s="6">
        <v>-5.9151000000000002E-2</v>
      </c>
      <c r="E698" s="6">
        <v>30.54935</v>
      </c>
      <c r="F698" s="6">
        <v>21.769684000000002</v>
      </c>
      <c r="G698" s="6">
        <v>85.751385999999997</v>
      </c>
      <c r="H698" s="6">
        <v>11.5</v>
      </c>
      <c r="I698" s="6">
        <v>43.578079000000002</v>
      </c>
      <c r="L698" s="5">
        <f t="shared" si="100"/>
        <v>7.2005897322734841E-4</v>
      </c>
      <c r="M698" s="6">
        <f>249.088908333*(E698-AVERAGE('raw Data'!$Y$2:$Y$2801))</f>
        <v>7539.1623892450934</v>
      </c>
      <c r="N698" s="5" t="s">
        <v>18</v>
      </c>
      <c r="O698" s="5">
        <f>L698/(PI()*('ugly don''t look!'!$J$7^2)/4)</f>
        <v>1.4353723986298605</v>
      </c>
      <c r="P698" s="6">
        <f>-M698/'ugly don''t look!'!$H$7</f>
        <v>-7067.081354747932</v>
      </c>
      <c r="Q698" s="6">
        <f>-'ugly don''t look!'!$J$7/4*P698</f>
        <v>44.651586769636118</v>
      </c>
      <c r="R698" s="5">
        <f t="shared" si="101"/>
        <v>0.361424326784688</v>
      </c>
      <c r="S698" s="5">
        <f t="shared" si="102"/>
        <v>3.7988898446448265</v>
      </c>
      <c r="U698" s="6">
        <v>448478.038</v>
      </c>
      <c r="V698" s="6">
        <v>24.964746000000002</v>
      </c>
      <c r="W698" s="6">
        <v>17.370795999999999</v>
      </c>
      <c r="X698" s="6">
        <v>11.221177000000001</v>
      </c>
      <c r="Y698" s="6">
        <v>0.23468800000000001</v>
      </c>
      <c r="Z698" s="6">
        <v>21.527563000000001</v>
      </c>
      <c r="AA698" s="6">
        <v>85.776927999999998</v>
      </c>
      <c r="AB698" s="6">
        <v>17.5</v>
      </c>
      <c r="AC698" s="6">
        <v>55.280605999999999</v>
      </c>
      <c r="AE698" s="5">
        <f>0.000063090994667*'raw Data'!W698</f>
        <v>1.0959407977975449E-3</v>
      </c>
      <c r="AF698" s="6">
        <f>249.088908333*('raw Data'!X698-AVERAGE('raw Data'!$D$2:$D$3001))</f>
        <v>2811.3339364125204</v>
      </c>
      <c r="AG698" s="5"/>
      <c r="AH698" s="6">
        <f>AE698/(PI()*('ugly don''t look!'!$K$7^2)/4)</f>
        <v>0.98609705722064556</v>
      </c>
      <c r="AI698" s="6">
        <f>-AF698/'ugly don''t look!'!$I$7</f>
        <v>-3074.5121789288282</v>
      </c>
      <c r="AJ698" s="6">
        <f>-'ugly don''t look!'!$K$7/4*AI698</f>
        <v>28.913788609909329</v>
      </c>
      <c r="AK698" s="5">
        <f t="shared" si="103"/>
        <v>-1.4000493908883008E-2</v>
      </c>
      <c r="AL698" s="5">
        <f t="shared" si="104"/>
        <v>3.364318595865174</v>
      </c>
      <c r="AN698" s="6">
        <f>S698-'ugly don''t look!'!$M$5</f>
        <v>2.0275283876754369E-2</v>
      </c>
      <c r="AO698" s="6">
        <f t="shared" si="108"/>
        <v>0.361424326784688</v>
      </c>
      <c r="AP698" s="6">
        <f t="shared" si="109"/>
        <v>3.7988898446448265</v>
      </c>
      <c r="AQ698" s="6">
        <f t="shared" si="105"/>
        <v>-9.6280726988177412E-2</v>
      </c>
      <c r="AV698" s="6">
        <f t="shared" si="106"/>
        <v>-0.1590580697013646</v>
      </c>
      <c r="AW698" s="6">
        <f t="shared" si="107"/>
        <v>-1.4000493908883008E-2</v>
      </c>
    </row>
    <row r="699" spans="1:49" x14ac:dyDescent="0.25">
      <c r="A699" s="6">
        <v>451008.71159999998</v>
      </c>
      <c r="B699" s="6">
        <v>25.767067999999998</v>
      </c>
      <c r="C699" s="6">
        <v>11.386084</v>
      </c>
      <c r="D699" s="6">
        <v>-4.8599000000000003E-2</v>
      </c>
      <c r="E699" s="6">
        <v>30.576785999999998</v>
      </c>
      <c r="F699" s="6">
        <v>21.612877999999998</v>
      </c>
      <c r="G699" s="6">
        <v>85.750418999999994</v>
      </c>
      <c r="H699" s="6">
        <v>11.5</v>
      </c>
      <c r="I699" s="6">
        <v>43.703223999999999</v>
      </c>
      <c r="L699" s="5">
        <f t="shared" si="100"/>
        <v>7.1835936492201406E-4</v>
      </c>
      <c r="M699" s="6">
        <f>249.088908333*(E699-AVERAGE('raw Data'!$Y$2:$Y$2801))</f>
        <v>7545.9963925341171</v>
      </c>
      <c r="N699" s="5" t="s">
        <v>18</v>
      </c>
      <c r="O699" s="5">
        <f>L699/(PI()*('ugly don''t look!'!$J$7^2)/4)</f>
        <v>1.4319843832857495</v>
      </c>
      <c r="P699" s="6">
        <f>-M699/'ugly don''t look!'!$H$7</f>
        <v>-7073.4874320717263</v>
      </c>
      <c r="Q699" s="6">
        <f>-'ugly don''t look!'!$J$7/4*P699</f>
        <v>44.692061967687188</v>
      </c>
      <c r="R699" s="5">
        <f t="shared" si="101"/>
        <v>0.35906116295227697</v>
      </c>
      <c r="S699" s="5">
        <f t="shared" si="102"/>
        <v>3.7997959012340092</v>
      </c>
      <c r="U699" s="6">
        <v>448478.64319999999</v>
      </c>
      <c r="V699" s="6">
        <v>25.006080000000001</v>
      </c>
      <c r="W699" s="6">
        <v>17.376379</v>
      </c>
      <c r="X699" s="6">
        <v>11.220413000000001</v>
      </c>
      <c r="Y699" s="6">
        <v>0.23750099999999999</v>
      </c>
      <c r="Z699" s="6">
        <v>21.423162000000001</v>
      </c>
      <c r="AA699" s="6">
        <v>85.776658999999995</v>
      </c>
      <c r="AB699" s="6">
        <v>17.5</v>
      </c>
      <c r="AC699" s="6">
        <v>55.300297999999998</v>
      </c>
      <c r="AE699" s="5">
        <f>0.000063090994667*'raw Data'!W699</f>
        <v>1.096293034820771E-3</v>
      </c>
      <c r="AF699" s="6">
        <f>249.088908333*('raw Data'!X699-AVERAGE('raw Data'!$D$2:$D$3001))</f>
        <v>2811.143632486554</v>
      </c>
      <c r="AG699" s="5"/>
      <c r="AH699" s="6">
        <f>AE699/(PI()*('ugly don''t look!'!$K$7^2)/4)</f>
        <v>0.98641399030019272</v>
      </c>
      <c r="AI699" s="6">
        <f>-AF699/'ugly don''t look!'!$I$7</f>
        <v>-3074.3040600246654</v>
      </c>
      <c r="AJ699" s="6">
        <f>-'ugly don''t look!'!$K$7/4*AI699</f>
        <v>28.911831386892963</v>
      </c>
      <c r="AK699" s="5">
        <f t="shared" si="103"/>
        <v>-1.3679144040984558E-2</v>
      </c>
      <c r="AL699" s="5">
        <f t="shared" si="104"/>
        <v>3.3642509018908693</v>
      </c>
      <c r="AN699" s="6">
        <f>S699-'ugly don''t look!'!$M$5</f>
        <v>2.1181340465937115E-2</v>
      </c>
      <c r="AO699" s="6">
        <f t="shared" si="108"/>
        <v>0.35906116295227697</v>
      </c>
      <c r="AP699" s="6">
        <f t="shared" si="109"/>
        <v>3.7997959012340092</v>
      </c>
      <c r="AQ699" s="6">
        <f t="shared" si="105"/>
        <v>-9.3858141986094767E-2</v>
      </c>
      <c r="AV699" s="6">
        <f t="shared" si="106"/>
        <v>-0.15912576367566933</v>
      </c>
      <c r="AW699" s="6">
        <f t="shared" si="107"/>
        <v>-1.3679144040984558E-2</v>
      </c>
    </row>
    <row r="700" spans="1:49" x14ac:dyDescent="0.25">
      <c r="A700" s="6">
        <v>451009.04700000002</v>
      </c>
      <c r="B700" s="6">
        <v>25.74531</v>
      </c>
      <c r="C700" s="6">
        <v>11.430583</v>
      </c>
      <c r="D700" s="6">
        <v>-4.6327E-2</v>
      </c>
      <c r="E700" s="6">
        <v>30.570378999999999</v>
      </c>
      <c r="F700" s="6">
        <v>21.546986</v>
      </c>
      <c r="G700" s="6">
        <v>85.756342000000004</v>
      </c>
      <c r="H700" s="6">
        <v>11.5</v>
      </c>
      <c r="I700" s="6">
        <v>43.668630999999998</v>
      </c>
      <c r="L700" s="5">
        <f t="shared" si="100"/>
        <v>7.2116685109370091E-4</v>
      </c>
      <c r="M700" s="6">
        <f>249.088908333*(E700-AVERAGE('raw Data'!$Y$2:$Y$2801))</f>
        <v>7544.4004798984279</v>
      </c>
      <c r="N700" s="5" t="s">
        <v>18</v>
      </c>
      <c r="O700" s="5">
        <f>L700/(PI()*('ugly don''t look!'!$J$7^2)/4)</f>
        <v>1.4375808528947769</v>
      </c>
      <c r="P700" s="6">
        <f>-M700/'ugly don''t look!'!$H$7</f>
        <v>-7071.9914509734044</v>
      </c>
      <c r="Q700" s="6">
        <f>-'ugly don''t look!'!$J$7/4*P700</f>
        <v>44.682609985112713</v>
      </c>
      <c r="R700" s="5">
        <f t="shared" si="101"/>
        <v>0.36296173759966877</v>
      </c>
      <c r="S700" s="5">
        <f t="shared" si="102"/>
        <v>3.7995843875600972</v>
      </c>
      <c r="U700" s="6">
        <v>448480.77510000003</v>
      </c>
      <c r="V700" s="6">
        <v>25.007556000000001</v>
      </c>
      <c r="W700" s="6">
        <v>17.440474999999999</v>
      </c>
      <c r="X700" s="6">
        <v>11.192539</v>
      </c>
      <c r="Y700" s="6">
        <v>0.23902799999999999</v>
      </c>
      <c r="Z700" s="6">
        <v>21.388359999999999</v>
      </c>
      <c r="AA700" s="6">
        <v>85.778480999999999</v>
      </c>
      <c r="AB700" s="6">
        <v>17.5</v>
      </c>
      <c r="AC700" s="6">
        <v>55.303058</v>
      </c>
      <c r="AE700" s="5">
        <f>0.000063090994667*'raw Data'!W700</f>
        <v>1.1003369152149469E-3</v>
      </c>
      <c r="AF700" s="6">
        <f>249.088908333*('raw Data'!X700-AVERAGE('raw Data'!$D$2:$D$3001))</f>
        <v>2804.2005282556797</v>
      </c>
      <c r="AG700" s="5"/>
      <c r="AH700" s="6">
        <f>AE700/(PI()*('ugly don''t look!'!$K$7^2)/4)</f>
        <v>0.99005256143876419</v>
      </c>
      <c r="AI700" s="6">
        <f>-AF700/'ugly don''t look!'!$I$7</f>
        <v>-3066.7109889060366</v>
      </c>
      <c r="AJ700" s="6">
        <f>-'ugly don''t look!'!$K$7/4*AI700</f>
        <v>28.840423488518486</v>
      </c>
      <c r="AK700" s="5">
        <f t="shared" si="103"/>
        <v>-9.99724490046296E-3</v>
      </c>
      <c r="AL700" s="5">
        <f t="shared" si="104"/>
        <v>3.3617779963768473</v>
      </c>
      <c r="AN700" s="6">
        <f>S700-'ugly don''t look!'!$M$5</f>
        <v>2.0969826792025081E-2</v>
      </c>
      <c r="AO700" s="6">
        <f t="shared" si="108"/>
        <v>0.36296173759966877</v>
      </c>
      <c r="AP700" s="6">
        <f t="shared" si="109"/>
        <v>3.7995843875600972</v>
      </c>
      <c r="AQ700" s="6">
        <f t="shared" si="105"/>
        <v>-9.6572796660337495E-2</v>
      </c>
      <c r="AV700" s="6">
        <f t="shared" si="106"/>
        <v>-0.16159866918969135</v>
      </c>
      <c r="AW700" s="6">
        <f t="shared" si="107"/>
        <v>-9.99724490046296E-3</v>
      </c>
    </row>
    <row r="701" spans="1:49" x14ac:dyDescent="0.25">
      <c r="A701" s="6">
        <v>451010.95</v>
      </c>
      <c r="B701" s="6">
        <v>25.923052999999999</v>
      </c>
      <c r="C701" s="6">
        <v>11.404097</v>
      </c>
      <c r="D701" s="6">
        <v>-5.9783999999999997E-2</v>
      </c>
      <c r="E701" s="6">
        <v>30.553578000000002</v>
      </c>
      <c r="F701" s="6">
        <v>21.67567</v>
      </c>
      <c r="G701" s="6">
        <v>85.756658000000002</v>
      </c>
      <c r="H701" s="6">
        <v>11.5</v>
      </c>
      <c r="I701" s="6">
        <v>43.749777000000002</v>
      </c>
      <c r="L701" s="5">
        <f t="shared" si="100"/>
        <v>7.1949582300895071E-4</v>
      </c>
      <c r="M701" s="6">
        <f>249.088908333*(E701-AVERAGE('raw Data'!$Y$2:$Y$2801))</f>
        <v>7540.2155371495255</v>
      </c>
      <c r="N701" s="5" t="s">
        <v>18</v>
      </c>
      <c r="O701" s="5">
        <f>L701/(PI()*('ugly don''t look!'!$J$7^2)/4)</f>
        <v>1.4342498096339238</v>
      </c>
      <c r="P701" s="6">
        <f>-M701/'ugly don''t look!'!$H$7</f>
        <v>-7068.0685575079915</v>
      </c>
      <c r="Q701" s="6">
        <f>-'ugly don''t look!'!$J$7/4*P701</f>
        <v>44.657824163474871</v>
      </c>
      <c r="R701" s="5">
        <f t="shared" si="101"/>
        <v>0.36064193177117765</v>
      </c>
      <c r="S701" s="5">
        <f t="shared" si="102"/>
        <v>3.7990295251954813</v>
      </c>
      <c r="U701" s="6">
        <v>448481.11599999998</v>
      </c>
      <c r="V701" s="6">
        <v>25.028770999999999</v>
      </c>
      <c r="W701" s="6">
        <v>17.454606999999999</v>
      </c>
      <c r="X701" s="6">
        <v>11.197531</v>
      </c>
      <c r="Y701" s="6">
        <v>0.23446500000000001</v>
      </c>
      <c r="Z701" s="6">
        <v>21.415621999999999</v>
      </c>
      <c r="AA701" s="6">
        <v>85.776110000000003</v>
      </c>
      <c r="AB701" s="6">
        <v>17.5</v>
      </c>
      <c r="AC701" s="6">
        <v>55.294834000000002</v>
      </c>
      <c r="AE701" s="5">
        <f>0.000063090994667*'raw Data'!W701</f>
        <v>1.101228517151581E-3</v>
      </c>
      <c r="AF701" s="6">
        <f>249.088908333*('raw Data'!X701-AVERAGE('raw Data'!$D$2:$D$3001))</f>
        <v>2805.4439800860778</v>
      </c>
      <c r="AG701" s="5"/>
      <c r="AH701" s="6">
        <f>AE701/(PI()*('ugly don''t look!'!$K$7^2)/4)</f>
        <v>0.99085480007035265</v>
      </c>
      <c r="AI701" s="6">
        <f>-AF701/'ugly don''t look!'!$I$7</f>
        <v>-3068.0708443636022</v>
      </c>
      <c r="AJ701" s="6">
        <f>-'ugly don''t look!'!$K$7/4*AI701</f>
        <v>28.853212045190844</v>
      </c>
      <c r="AK701" s="5">
        <f t="shared" si="103"/>
        <v>-9.187273984067823E-3</v>
      </c>
      <c r="AL701" s="5">
        <f t="shared" si="104"/>
        <v>3.3622213228118518</v>
      </c>
      <c r="AN701" s="6">
        <f>S701-'ugly don''t look!'!$M$5</f>
        <v>2.0414964427409199E-2</v>
      </c>
      <c r="AO701" s="6">
        <f t="shared" si="108"/>
        <v>0.36064193177117765</v>
      </c>
      <c r="AP701" s="6">
        <f t="shared" si="109"/>
        <v>3.7990295251954813</v>
      </c>
      <c r="AQ701" s="6">
        <f t="shared" si="105"/>
        <v>-9.56389550243813E-2</v>
      </c>
      <c r="AV701" s="6">
        <f t="shared" si="106"/>
        <v>-0.16115534275468679</v>
      </c>
      <c r="AW701" s="6">
        <f t="shared" si="107"/>
        <v>-9.187273984067823E-3</v>
      </c>
    </row>
    <row r="702" spans="1:49" x14ac:dyDescent="0.25">
      <c r="A702" s="6">
        <v>445551.4117</v>
      </c>
      <c r="B702" s="6">
        <v>24.101942999999999</v>
      </c>
      <c r="C702" s="6">
        <v>15.379197</v>
      </c>
      <c r="D702" s="6">
        <v>-0.116809</v>
      </c>
      <c r="E702" s="6">
        <v>38.334834000000001</v>
      </c>
      <c r="F702" s="6">
        <v>21.330490000000001</v>
      </c>
      <c r="G702" s="6">
        <v>85.830765</v>
      </c>
      <c r="H702" s="6">
        <v>15.25</v>
      </c>
      <c r="I702" s="6">
        <v>62.153333000000003</v>
      </c>
      <c r="L702" s="5">
        <f t="shared" si="100"/>
        <v>9.7028883590974239E-4</v>
      </c>
      <c r="M702" s="6">
        <f>249.088908333*(E702-AVERAGE('raw Data'!$Y$2:$Y$2801))</f>
        <v>9478.4400996491313</v>
      </c>
      <c r="N702" s="5" t="s">
        <v>18</v>
      </c>
      <c r="O702" s="5">
        <f>L702/(PI()*('ugly don''t look!'!$J$7^2)/4)</f>
        <v>1.9341829843759319</v>
      </c>
      <c r="P702" s="6">
        <f>-M702/'ugly don''t look!'!$H$7</f>
        <v>-8884.9269775488665</v>
      </c>
      <c r="Q702" s="6">
        <f>-'ugly don''t look!'!$J$7/4*P702</f>
        <v>56.137189875898123</v>
      </c>
      <c r="R702" s="5">
        <f t="shared" si="101"/>
        <v>0.65968500702075794</v>
      </c>
      <c r="S702" s="5">
        <f t="shared" si="102"/>
        <v>4.0277985140324981</v>
      </c>
      <c r="U702" s="6">
        <v>448600.05859999999</v>
      </c>
      <c r="V702" s="6">
        <v>25.188524999999998</v>
      </c>
      <c r="W702" s="6">
        <v>14.657616000000001</v>
      </c>
      <c r="X702" s="6">
        <v>10.164377</v>
      </c>
      <c r="Y702" s="6">
        <v>0.373809</v>
      </c>
      <c r="Z702" s="6">
        <v>21.545542999999999</v>
      </c>
      <c r="AA702" s="6">
        <v>85.775626000000003</v>
      </c>
      <c r="AB702" s="6">
        <v>14.5</v>
      </c>
      <c r="AC702" s="6">
        <v>45.971541999999999</v>
      </c>
      <c r="AE702" s="5">
        <f>0.000063090994667*'raw Data'!W702</f>
        <v>9.2476357288693396E-4</v>
      </c>
      <c r="AF702" s="6">
        <f>249.088908333*('raw Data'!X702-AVERAGE('raw Data'!$D$2:$D$3001))</f>
        <v>2548.0967780862056</v>
      </c>
      <c r="AG702" s="5"/>
      <c r="AH702" s="6">
        <f>AE702/(PI()*('ugly don''t look!'!$K$7^2)/4)</f>
        <v>0.83207654982939472</v>
      </c>
      <c r="AI702" s="6">
        <f>-AF702/'ugly don''t look!'!$I$7</f>
        <v>-2786.6325219665418</v>
      </c>
      <c r="AJ702" s="6">
        <f>-'ugly don''t look!'!$K$7/4*AI702</f>
        <v>26.206467557956049</v>
      </c>
      <c r="AK702" s="5">
        <f t="shared" si="103"/>
        <v>-0.18383083538682943</v>
      </c>
      <c r="AL702" s="5">
        <f t="shared" si="104"/>
        <v>3.2660062336608755</v>
      </c>
      <c r="AN702" s="6">
        <f>S702-'ugly don''t look!'!$M$5</f>
        <v>0.24918395326442599</v>
      </c>
      <c r="AO702" s="6">
        <f t="shared" si="108"/>
        <v>0.65968500702075794</v>
      </c>
      <c r="AP702" s="6">
        <f t="shared" si="109"/>
        <v>4.0277985140324981</v>
      </c>
      <c r="AQ702" s="6">
        <f t="shared" si="105"/>
        <v>-5.8776813303528713E-2</v>
      </c>
      <c r="AV702" s="6">
        <f t="shared" si="106"/>
        <v>-0.25737043190566311</v>
      </c>
      <c r="AW702" s="6">
        <f t="shared" si="107"/>
        <v>-0.18383083538682943</v>
      </c>
    </row>
    <row r="703" spans="1:49" x14ac:dyDescent="0.25">
      <c r="A703" s="6">
        <v>445552.56809999997</v>
      </c>
      <c r="B703" s="6">
        <v>24.037305</v>
      </c>
      <c r="C703" s="6">
        <v>15.377311000000001</v>
      </c>
      <c r="D703" s="6">
        <v>-0.13119800000000001</v>
      </c>
      <c r="E703" s="6">
        <v>38.349400000000003</v>
      </c>
      <c r="F703" s="6">
        <v>21.263705999999999</v>
      </c>
      <c r="G703" s="6">
        <v>85.827770999999998</v>
      </c>
      <c r="H703" s="6">
        <v>15.25</v>
      </c>
      <c r="I703" s="6">
        <v>62.114652</v>
      </c>
      <c r="L703" s="5">
        <f t="shared" si="100"/>
        <v>9.7016984629380056E-4</v>
      </c>
      <c r="M703" s="6">
        <f>249.088908333*(E703-AVERAGE('raw Data'!$Y$2:$Y$2801))</f>
        <v>9482.0683286879103</v>
      </c>
      <c r="N703" s="5" t="s">
        <v>18</v>
      </c>
      <c r="O703" s="5">
        <f>L703/(PI()*('ugly don''t look!'!$J$7^2)/4)</f>
        <v>1.9339457893449736</v>
      </c>
      <c r="P703" s="6">
        <f>-M703/'ugly don''t look!'!$H$7</f>
        <v>-8888.3280171427741</v>
      </c>
      <c r="Q703" s="6">
        <f>-'ugly don''t look!'!$J$7/4*P703</f>
        <v>56.158678494312333</v>
      </c>
      <c r="R703" s="5">
        <f t="shared" si="101"/>
        <v>0.65956236630989695</v>
      </c>
      <c r="S703" s="5">
        <f t="shared" si="102"/>
        <v>4.0281812283565133</v>
      </c>
      <c r="U703" s="6">
        <v>448600.78700000001</v>
      </c>
      <c r="V703" s="6">
        <v>25.201259</v>
      </c>
      <c r="W703" s="6">
        <v>14.544015999999999</v>
      </c>
      <c r="X703" s="6">
        <v>10.153267</v>
      </c>
      <c r="Y703" s="6">
        <v>0.36483100000000002</v>
      </c>
      <c r="Z703" s="6">
        <v>21.513100999999999</v>
      </c>
      <c r="AA703" s="6">
        <v>85.773358000000002</v>
      </c>
      <c r="AB703" s="6">
        <v>14.5</v>
      </c>
      <c r="AC703" s="6">
        <v>46.056854000000001</v>
      </c>
      <c r="AE703" s="5">
        <f>0.000063090994667*'raw Data'!W703</f>
        <v>9.1759643589276265E-4</v>
      </c>
      <c r="AF703" s="6">
        <f>249.088908333*('raw Data'!X703-AVERAGE('raw Data'!$D$2:$D$3001))</f>
        <v>2545.3294003146261</v>
      </c>
      <c r="AG703" s="5"/>
      <c r="AH703" s="6">
        <f>AE703/(PI()*('ugly don''t look!'!$K$7^2)/4)</f>
        <v>0.82562775924430776</v>
      </c>
      <c r="AI703" s="6">
        <f>-AF703/'ugly don''t look!'!$I$7</f>
        <v>-2783.606080834018</v>
      </c>
      <c r="AJ703" s="6">
        <f>-'ugly don''t look!'!$K$7/4*AI703</f>
        <v>26.178005846291398</v>
      </c>
      <c r="AK703" s="5">
        <f t="shared" si="103"/>
        <v>-0.19161126170440021</v>
      </c>
      <c r="AL703" s="5">
        <f t="shared" si="104"/>
        <v>3.2649195866979235</v>
      </c>
      <c r="AN703" s="6">
        <f>S703-'ugly don''t look!'!$M$5</f>
        <v>0.24956666758844115</v>
      </c>
      <c r="AO703" s="6">
        <f t="shared" si="108"/>
        <v>0.65956236630989695</v>
      </c>
      <c r="AP703" s="6">
        <f t="shared" si="109"/>
        <v>4.0281812283565133</v>
      </c>
      <c r="AQ703" s="6">
        <f t="shared" si="105"/>
        <v>-5.8315395962800082E-2</v>
      </c>
      <c r="AV703" s="6">
        <f t="shared" si="106"/>
        <v>-0.25845707886861513</v>
      </c>
      <c r="AW703" s="6">
        <f t="shared" si="107"/>
        <v>-0.19161126170440021</v>
      </c>
    </row>
    <row r="704" spans="1:49" x14ac:dyDescent="0.25">
      <c r="A704" s="6">
        <v>445552.90710000001</v>
      </c>
      <c r="B704" s="6">
        <v>24.137578000000001</v>
      </c>
      <c r="C704" s="6">
        <v>15.367680999999999</v>
      </c>
      <c r="D704" s="6">
        <v>-0.131803</v>
      </c>
      <c r="E704" s="6">
        <v>38.320546999999998</v>
      </c>
      <c r="F704" s="6">
        <v>21.296794999999999</v>
      </c>
      <c r="G704" s="6">
        <v>85.830719000000002</v>
      </c>
      <c r="H704" s="6">
        <v>15.25</v>
      </c>
      <c r="I704" s="6">
        <v>62.109943000000001</v>
      </c>
      <c r="L704" s="5">
        <f t="shared" si="100"/>
        <v>9.695622800151572E-4</v>
      </c>
      <c r="M704" s="6">
        <f>249.088908333*(E704-AVERAGE('raw Data'!$Y$2:$Y$2801))</f>
        <v>9474.8813664157769</v>
      </c>
      <c r="N704" s="5" t="s">
        <v>18</v>
      </c>
      <c r="O704" s="5">
        <f>L704/(PI()*('ugly don''t look!'!$J$7^2)/4)</f>
        <v>1.9327346609525391</v>
      </c>
      <c r="P704" s="6">
        <f>-M704/'ugly don''t look!'!$H$7</f>
        <v>-8881.5910821295256</v>
      </c>
      <c r="Q704" s="6">
        <f>-'ugly don''t look!'!$J$7/4*P704</f>
        <v>56.116112854664877</v>
      </c>
      <c r="R704" s="5">
        <f t="shared" si="101"/>
        <v>0.65893592280228896</v>
      </c>
      <c r="S704" s="5">
        <f t="shared" si="102"/>
        <v>4.0274229879505343</v>
      </c>
      <c r="U704" s="6">
        <v>448602.19010000001</v>
      </c>
      <c r="V704" s="6">
        <v>25.231325999999999</v>
      </c>
      <c r="W704" s="6">
        <v>14.295719</v>
      </c>
      <c r="X704" s="6">
        <v>10.205672</v>
      </c>
      <c r="Y704" s="6">
        <v>0.36742000000000002</v>
      </c>
      <c r="Z704" s="6">
        <v>21.447944</v>
      </c>
      <c r="AA704" s="6">
        <v>85.776705000000007</v>
      </c>
      <c r="AB704" s="6">
        <v>14.5</v>
      </c>
      <c r="AC704" s="6">
        <v>46.360185000000001</v>
      </c>
      <c r="AE704" s="5">
        <f>0.000063090994667*'raw Data'!W704</f>
        <v>9.0193113118993069E-4</v>
      </c>
      <c r="AF704" s="6">
        <f>249.088908333*('raw Data'!X704-AVERAGE('raw Data'!$D$2:$D$3001))</f>
        <v>2558.3829045558173</v>
      </c>
      <c r="AG704" s="5"/>
      <c r="AH704" s="6">
        <f>AE704/(PI()*('ugly don''t look!'!$K$7^2)/4)</f>
        <v>0.81153255364654975</v>
      </c>
      <c r="AI704" s="6">
        <f>-AF704/'ugly don''t look!'!$I$7</f>
        <v>-2797.8815666620926</v>
      </c>
      <c r="AJ704" s="6">
        <f>-'ugly don''t look!'!$K$7/4*AI704</f>
        <v>26.312257511438652</v>
      </c>
      <c r="AK704" s="5">
        <f t="shared" si="103"/>
        <v>-0.20883077743277034</v>
      </c>
      <c r="AL704" s="5">
        <f t="shared" si="104"/>
        <v>3.2700348956828393</v>
      </c>
      <c r="AN704" s="6">
        <f>S704-'ugly don''t look!'!$M$5</f>
        <v>0.24880842718246221</v>
      </c>
      <c r="AO704" s="6">
        <f t="shared" si="108"/>
        <v>0.65893592280228896</v>
      </c>
      <c r="AP704" s="6">
        <f t="shared" si="109"/>
        <v>4.0274229879505343</v>
      </c>
      <c r="AQ704" s="6">
        <f t="shared" si="105"/>
        <v>-5.8671624724332488E-2</v>
      </c>
      <c r="AV704" s="6">
        <f t="shared" si="106"/>
        <v>-0.25334176988369927</v>
      </c>
      <c r="AW704" s="6">
        <f t="shared" si="107"/>
        <v>-0.20883077743277034</v>
      </c>
    </row>
    <row r="705" spans="1:49" x14ac:dyDescent="0.25">
      <c r="A705" s="6">
        <v>445555.90700000001</v>
      </c>
      <c r="B705" s="6">
        <v>24.196110000000001</v>
      </c>
      <c r="C705" s="6">
        <v>15.349399999999999</v>
      </c>
      <c r="D705" s="6">
        <v>-0.12670899999999999</v>
      </c>
      <c r="E705" s="6">
        <v>38.277856</v>
      </c>
      <c r="F705" s="6">
        <v>21.257411999999999</v>
      </c>
      <c r="G705" s="6">
        <v>85.829212999999996</v>
      </c>
      <c r="H705" s="6">
        <v>15.25</v>
      </c>
      <c r="I705" s="6">
        <v>62.012391999999998</v>
      </c>
      <c r="L705" s="5">
        <f t="shared" si="100"/>
        <v>9.684089135416498E-4</v>
      </c>
      <c r="M705" s="6">
        <f>249.088908333*(E705-AVERAGE('raw Data'!$Y$2:$Y$2801))</f>
        <v>9464.2475118301336</v>
      </c>
      <c r="N705" s="5" t="s">
        <v>18</v>
      </c>
      <c r="O705" s="5">
        <f>L705/(PI()*('ugly don''t look!'!$J$7^2)/4)</f>
        <v>1.9304355292659252</v>
      </c>
      <c r="P705" s="6">
        <f>-M705/'ugly don''t look!'!$H$7</f>
        <v>-8871.6230894545679</v>
      </c>
      <c r="Q705" s="6">
        <f>-'ugly don''t look!'!$J$7/4*P705</f>
        <v>56.053132584946326</v>
      </c>
      <c r="R705" s="5">
        <f t="shared" si="101"/>
        <v>0.65774564029085281</v>
      </c>
      <c r="S705" s="5">
        <f t="shared" si="102"/>
        <v>4.0263000370723327</v>
      </c>
      <c r="U705" s="6">
        <v>448603.68109999999</v>
      </c>
      <c r="V705" s="6">
        <v>25.110118</v>
      </c>
      <c r="W705" s="6">
        <v>14.285996000000001</v>
      </c>
      <c r="X705" s="6">
        <v>10.185062</v>
      </c>
      <c r="Y705" s="6">
        <v>0.36067700000000003</v>
      </c>
      <c r="Z705" s="6">
        <v>21.545309</v>
      </c>
      <c r="AA705" s="6">
        <v>85.774649999999994</v>
      </c>
      <c r="AB705" s="6">
        <v>14.5</v>
      </c>
      <c r="AC705" s="6">
        <v>46.483463</v>
      </c>
      <c r="AE705" s="5">
        <f>0.000063090994667*'raw Data'!W705</f>
        <v>9.0131769744878341E-4</v>
      </c>
      <c r="AF705" s="6">
        <f>249.088908333*('raw Data'!X705-AVERAGE('raw Data'!$D$2:$D$3001))</f>
        <v>2553.2491821550739</v>
      </c>
      <c r="AG705" s="5"/>
      <c r="AH705" s="6">
        <f>AE705/(PI()*('ugly don''t look!'!$K$7^2)/4)</f>
        <v>0.81098060302279262</v>
      </c>
      <c r="AI705" s="6">
        <f>-AF705/'ugly don''t look!'!$I$7</f>
        <v>-2792.2672595746653</v>
      </c>
      <c r="AJ705" s="6">
        <f>-'ugly don''t look!'!$K$7/4*AI705</f>
        <v>26.259458602581006</v>
      </c>
      <c r="AK705" s="5">
        <f t="shared" si="103"/>
        <v>-0.20951114251058764</v>
      </c>
      <c r="AL705" s="5">
        <f t="shared" si="104"/>
        <v>3.2680262518525627</v>
      </c>
      <c r="AN705" s="6">
        <f>S705-'ugly don''t look!'!$M$5</f>
        <v>0.24768547630426063</v>
      </c>
      <c r="AO705" s="6">
        <f t="shared" si="108"/>
        <v>0.65774564029085281</v>
      </c>
      <c r="AP705" s="6">
        <f t="shared" si="109"/>
        <v>4.0263000370723327</v>
      </c>
      <c r="AQ705" s="6">
        <f t="shared" si="105"/>
        <v>-5.9030727906824704E-2</v>
      </c>
      <c r="AV705" s="6">
        <f t="shared" si="106"/>
        <v>-0.25535041371397593</v>
      </c>
      <c r="AW705" s="6">
        <f t="shared" si="107"/>
        <v>-0.20951114251058764</v>
      </c>
    </row>
    <row r="706" spans="1:49" x14ac:dyDescent="0.25">
      <c r="A706" s="6">
        <v>445556.32500000001</v>
      </c>
      <c r="B706" s="6">
        <v>24.195193</v>
      </c>
      <c r="C706" s="6">
        <v>15.372232</v>
      </c>
      <c r="D706" s="6">
        <v>-0.123878</v>
      </c>
      <c r="E706" s="6">
        <v>38.310879999999997</v>
      </c>
      <c r="F706" s="6">
        <v>21.327023000000001</v>
      </c>
      <c r="G706" s="6">
        <v>85.822378</v>
      </c>
      <c r="H706" s="6">
        <v>15.25</v>
      </c>
      <c r="I706" s="6">
        <v>61.973798000000002</v>
      </c>
      <c r="L706" s="5">
        <f t="shared" ref="L706:L769" si="110">0.000063090994667*C706</f>
        <v>9.6984940713188686E-4</v>
      </c>
      <c r="M706" s="6">
        <f>249.088908333*(E706-AVERAGE('raw Data'!$Y$2:$Y$2801))</f>
        <v>9472.4734239389218</v>
      </c>
      <c r="N706" s="5" t="s">
        <v>18</v>
      </c>
      <c r="O706" s="5">
        <f>L706/(PI()*('ugly don''t look!'!$J$7^2)/4)</f>
        <v>1.9333070228750697</v>
      </c>
      <c r="P706" s="6">
        <f>-M706/'ugly don''t look!'!$H$7</f>
        <v>-8879.3339182029649</v>
      </c>
      <c r="Q706" s="6">
        <f>-'ugly don''t look!'!$J$7/4*P706</f>
        <v>56.101851528685884</v>
      </c>
      <c r="R706" s="5">
        <f t="shared" ref="R706:R769" si="111">LN(O706)</f>
        <v>0.65923201993394009</v>
      </c>
      <c r="S706" s="5">
        <f t="shared" ref="S706:S769" si="112">LN(Q706)</f>
        <v>4.0271688160604251</v>
      </c>
      <c r="U706" s="6">
        <v>448603.99</v>
      </c>
      <c r="V706" s="6">
        <v>25.157899</v>
      </c>
      <c r="W706" s="6">
        <v>14.294168000000001</v>
      </c>
      <c r="X706" s="6">
        <v>10.134370000000001</v>
      </c>
      <c r="Y706" s="6">
        <v>0.36790400000000001</v>
      </c>
      <c r="Z706" s="6">
        <v>21.490888999999999</v>
      </c>
      <c r="AA706" s="6">
        <v>85.778351000000001</v>
      </c>
      <c r="AB706" s="6">
        <v>14.5</v>
      </c>
      <c r="AC706" s="6">
        <v>46.497143000000001</v>
      </c>
      <c r="AE706" s="5">
        <f>0.000063090994667*'raw Data'!W706</f>
        <v>9.0183327705720216E-4</v>
      </c>
      <c r="AF706" s="6">
        <f>249.088908333*('raw Data'!X706-AVERAGE('raw Data'!$D$2:$D$3001))</f>
        <v>2540.6223672138576</v>
      </c>
      <c r="AG706" s="5"/>
      <c r="AH706" s="6">
        <f>AE706/(PI()*('ugly don''t look!'!$K$7^2)/4)</f>
        <v>0.81144450721875505</v>
      </c>
      <c r="AI706" s="6">
        <f>-AF706/'ugly don''t look!'!$I$7</f>
        <v>-2778.4584068393019</v>
      </c>
      <c r="AJ706" s="6">
        <f>-'ugly don''t look!'!$K$7/4*AI706</f>
        <v>26.12959531835919</v>
      </c>
      <c r="AK706" s="5">
        <f t="shared" ref="AK706:AK769" si="113">LN(AH706)</f>
        <v>-0.20893927733705625</v>
      </c>
      <c r="AL706" s="5">
        <f t="shared" ref="AL706:AL769" si="114">LN(AJ706)</f>
        <v>3.2630685921703111</v>
      </c>
      <c r="AN706" s="6">
        <f>S706-'ugly don''t look!'!$M$5</f>
        <v>0.24855425529235298</v>
      </c>
      <c r="AO706" s="6">
        <f t="shared" si="108"/>
        <v>0.65923201993394009</v>
      </c>
      <c r="AP706" s="6">
        <f t="shared" si="109"/>
        <v>4.0271688160604251</v>
      </c>
      <c r="AQ706" s="6">
        <f t="shared" ref="AQ706:AQ769" si="115">AN706-$AS$2*AO706-$AT$2</f>
        <v>-5.9115812942115847E-2</v>
      </c>
      <c r="AV706" s="6">
        <f t="shared" ref="AV706:AV769" si="116">AN3706</f>
        <v>-0.26030807339622752</v>
      </c>
      <c r="AW706" s="6">
        <f t="shared" ref="AW706:AW769" si="117">AO3706</f>
        <v>-0.20893927733705625</v>
      </c>
    </row>
    <row r="707" spans="1:49" x14ac:dyDescent="0.25">
      <c r="A707" s="6">
        <v>445558.103</v>
      </c>
      <c r="B707" s="6">
        <v>24.156223000000001</v>
      </c>
      <c r="C707" s="6">
        <v>15.369859999999999</v>
      </c>
      <c r="D707" s="6">
        <v>-0.13645099999999999</v>
      </c>
      <c r="E707" s="6">
        <v>38.296667999999997</v>
      </c>
      <c r="F707" s="6">
        <v>21.212976000000001</v>
      </c>
      <c r="G707" s="6">
        <v>85.829342999999994</v>
      </c>
      <c r="H707" s="6">
        <v>15.25</v>
      </c>
      <c r="I707" s="6">
        <v>61.904789999999998</v>
      </c>
      <c r="L707" s="5">
        <f t="shared" si="110"/>
        <v>9.696997552925366E-4</v>
      </c>
      <c r="M707" s="6">
        <f>249.088908333*(E707-AVERAGE('raw Data'!$Y$2:$Y$2801))</f>
        <v>9468.9333723736927</v>
      </c>
      <c r="N707" s="5" t="s">
        <v>18</v>
      </c>
      <c r="O707" s="5">
        <f>L707/(PI()*('ugly don''t look!'!$J$7^2)/4)</f>
        <v>1.9330087054766423</v>
      </c>
      <c r="P707" s="6">
        <f>-M707/'ugly don''t look!'!$H$7</f>
        <v>-8876.0155346585052</v>
      </c>
      <c r="Q707" s="6">
        <f>-'ugly don''t look!'!$J$7/4*P707</f>
        <v>56.080885151856101</v>
      </c>
      <c r="R707" s="5">
        <f t="shared" si="111"/>
        <v>0.65907770382528297</v>
      </c>
      <c r="S707" s="5">
        <f t="shared" si="112"/>
        <v>4.0267950263367247</v>
      </c>
      <c r="U707" s="6">
        <v>448605.27010000002</v>
      </c>
      <c r="V707" s="6">
        <v>25.243501999999999</v>
      </c>
      <c r="W707" s="6">
        <v>14.361324</v>
      </c>
      <c r="X707" s="6">
        <v>10.054649</v>
      </c>
      <c r="Y707" s="6">
        <v>0.34741499999999997</v>
      </c>
      <c r="Z707" s="6">
        <v>21.386855000000001</v>
      </c>
      <c r="AA707" s="6">
        <v>85.774883000000003</v>
      </c>
      <c r="AB707" s="6">
        <v>14.5</v>
      </c>
      <c r="AC707" s="6">
        <v>46.508465000000001</v>
      </c>
      <c r="AE707" s="5">
        <f>0.000063090994667*'raw Data'!W707</f>
        <v>9.0607021589505913E-4</v>
      </c>
      <c r="AF707" s="6">
        <f>249.088908333*('raw Data'!X707-AVERAGE('raw Data'!$D$2:$D$3001))</f>
        <v>2520.7647503526418</v>
      </c>
      <c r="AG707" s="5"/>
      <c r="AH707" s="6">
        <f>AE707/(PI()*('ugly don''t look!'!$K$7^2)/4)</f>
        <v>0.81525678697696013</v>
      </c>
      <c r="AI707" s="6">
        <f>-AF707/'ugly don''t look!'!$I$7</f>
        <v>-2756.7418529665811</v>
      </c>
      <c r="AJ707" s="6">
        <f>-'ugly don''t look!'!$K$7/4*AI707</f>
        <v>25.925365244946267</v>
      </c>
      <c r="AK707" s="5">
        <f t="shared" si="113"/>
        <v>-0.20425213932195796</v>
      </c>
      <c r="AL707" s="5">
        <f t="shared" si="114"/>
        <v>3.2552218425388664</v>
      </c>
      <c r="AN707" s="6">
        <f>S707-'ugly don''t look!'!$M$5</f>
        <v>0.24818046556865259</v>
      </c>
      <c r="AO707" s="6">
        <f t="shared" ref="AO707:AO770" si="118">R707</f>
        <v>0.65907770382528297</v>
      </c>
      <c r="AP707" s="6">
        <f t="shared" ref="AP707:AP770" si="119">S707</f>
        <v>4.0267950263367247</v>
      </c>
      <c r="AQ707" s="6">
        <f t="shared" si="115"/>
        <v>-5.9390572391174651E-2</v>
      </c>
      <c r="AV707" s="6">
        <f t="shared" si="116"/>
        <v>-0.26815482302767224</v>
      </c>
      <c r="AW707" s="6">
        <f t="shared" si="117"/>
        <v>-0.20425213932195796</v>
      </c>
    </row>
    <row r="708" spans="1:49" x14ac:dyDescent="0.25">
      <c r="A708" s="6">
        <v>445558.39199999999</v>
      </c>
      <c r="B708" s="6">
        <v>24.120766</v>
      </c>
      <c r="C708" s="6">
        <v>15.371285</v>
      </c>
      <c r="D708" s="6">
        <v>-0.13650699999999999</v>
      </c>
      <c r="E708" s="6">
        <v>38.276757000000003</v>
      </c>
      <c r="F708" s="6">
        <v>21.240614000000001</v>
      </c>
      <c r="G708" s="6">
        <v>85.826721000000006</v>
      </c>
      <c r="H708" s="6">
        <v>15.25</v>
      </c>
      <c r="I708" s="6">
        <v>61.891737999999997</v>
      </c>
      <c r="L708" s="5">
        <f t="shared" si="110"/>
        <v>9.6978965995993716E-4</v>
      </c>
      <c r="M708" s="6">
        <f>249.088908333*(E708-AVERAGE('raw Data'!$Y$2:$Y$2801))</f>
        <v>9463.9737631198768</v>
      </c>
      <c r="N708" s="5" t="s">
        <v>18</v>
      </c>
      <c r="O708" s="5">
        <f>L708/(PI()*('ugly don''t look!'!$J$7^2)/4)</f>
        <v>1.9331879222948376</v>
      </c>
      <c r="P708" s="6">
        <f>-M708/'ugly don''t look!'!$H$7</f>
        <v>-8871.3664821146212</v>
      </c>
      <c r="Q708" s="6">
        <f>-'ugly don''t look!'!$J$7/4*P708</f>
        <v>56.051511275620705</v>
      </c>
      <c r="R708" s="5">
        <f t="shared" si="111"/>
        <v>0.65917041344953564</v>
      </c>
      <c r="S708" s="5">
        <f t="shared" si="112"/>
        <v>4.0262711121452304</v>
      </c>
      <c r="U708" s="6">
        <v>448607.03899999999</v>
      </c>
      <c r="V708" s="6">
        <v>25.283169000000001</v>
      </c>
      <c r="W708" s="6">
        <v>14.4031</v>
      </c>
      <c r="X708" s="6">
        <v>9.9368269999999992</v>
      </c>
      <c r="Y708" s="6">
        <v>0.329702</v>
      </c>
      <c r="Z708" s="6">
        <v>21.443131000000001</v>
      </c>
      <c r="AA708" s="6">
        <v>85.772910999999993</v>
      </c>
      <c r="AB708" s="6">
        <v>14.5</v>
      </c>
      <c r="AC708" s="6">
        <v>46.527121000000001</v>
      </c>
      <c r="AE708" s="5">
        <f>0.000063090994667*'raw Data'!W708</f>
        <v>9.0870590528826774E-4</v>
      </c>
      <c r="AF708" s="6">
        <f>249.088908333*('raw Data'!X708-AVERAGE('raw Data'!$D$2:$D$3001))</f>
        <v>2491.4165969950313</v>
      </c>
      <c r="AG708" s="5"/>
      <c r="AH708" s="6">
        <f>AE708/(PI()*('ugly don''t look!'!$K$7^2)/4)</f>
        <v>0.81762830700761668</v>
      </c>
      <c r="AI708" s="6">
        <f>-AF708/'ugly don''t look!'!$I$7</f>
        <v>-2724.6463221730437</v>
      </c>
      <c r="AJ708" s="6">
        <f>-'ugly don''t look!'!$K$7/4*AI708</f>
        <v>25.623527639928064</v>
      </c>
      <c r="AK708" s="5">
        <f t="shared" si="113"/>
        <v>-0.20134743805813207</v>
      </c>
      <c r="AL708" s="5">
        <f t="shared" si="114"/>
        <v>3.2435109778537741</v>
      </c>
      <c r="AN708" s="6">
        <f>S708-'ugly don''t look!'!$M$5</f>
        <v>0.24765655137715825</v>
      </c>
      <c r="AO708" s="6">
        <f t="shared" si="118"/>
        <v>0.65917041344953564</v>
      </c>
      <c r="AP708" s="6">
        <f t="shared" si="119"/>
        <v>4.0262711121452304</v>
      </c>
      <c r="AQ708" s="6">
        <f t="shared" si="115"/>
        <v>-5.9973981729556453E-2</v>
      </c>
      <c r="AV708" s="6">
        <f t="shared" si="116"/>
        <v>-0.27986568771276454</v>
      </c>
      <c r="AW708" s="6">
        <f t="shared" si="117"/>
        <v>-0.20134743805813207</v>
      </c>
    </row>
    <row r="709" spans="1:49" x14ac:dyDescent="0.25">
      <c r="A709" s="6">
        <v>445560.94179999997</v>
      </c>
      <c r="B709" s="6">
        <v>24.159177</v>
      </c>
      <c r="C709" s="6">
        <v>15.339366999999999</v>
      </c>
      <c r="D709" s="6">
        <v>-0.109787</v>
      </c>
      <c r="E709" s="6">
        <v>38.237994999999998</v>
      </c>
      <c r="F709" s="6">
        <v>21.265187000000001</v>
      </c>
      <c r="G709" s="6">
        <v>85.826795000000004</v>
      </c>
      <c r="H709" s="6">
        <v>15.25</v>
      </c>
      <c r="I709" s="6">
        <v>61.837336000000001</v>
      </c>
      <c r="L709" s="5">
        <f t="shared" si="110"/>
        <v>9.6777592159215582E-4</v>
      </c>
      <c r="M709" s="6">
        <f>249.088908333*(E709-AVERAGE('raw Data'!$Y$2:$Y$2801))</f>
        <v>9454.3185788550709</v>
      </c>
      <c r="N709" s="5" t="s">
        <v>18</v>
      </c>
      <c r="O709" s="5">
        <f>L709/(PI()*('ugly don''t look!'!$J$7^2)/4)</f>
        <v>1.9291737170996437</v>
      </c>
      <c r="P709" s="6">
        <f>-M709/'ugly don''t look!'!$H$7</f>
        <v>-8862.3158781918555</v>
      </c>
      <c r="Q709" s="6">
        <f>-'ugly don''t look!'!$J$7/4*P709</f>
        <v>55.994327297385695</v>
      </c>
      <c r="R709" s="5">
        <f t="shared" si="111"/>
        <v>0.65709178538964763</v>
      </c>
      <c r="S709" s="5">
        <f t="shared" si="112"/>
        <v>4.0252503873431644</v>
      </c>
      <c r="U709" s="6">
        <v>448607.64510000002</v>
      </c>
      <c r="V709" s="6">
        <v>25.180406999999999</v>
      </c>
      <c r="W709" s="6">
        <v>14.389848000000001</v>
      </c>
      <c r="X709" s="6">
        <v>9.9114950000000004</v>
      </c>
      <c r="Y709" s="6">
        <v>0.32619999999999999</v>
      </c>
      <c r="Z709" s="6">
        <v>21.524343999999999</v>
      </c>
      <c r="AA709" s="6">
        <v>85.775413</v>
      </c>
      <c r="AB709" s="6">
        <v>14.5</v>
      </c>
      <c r="AC709" s="6">
        <v>46.560380000000002</v>
      </c>
      <c r="AE709" s="5">
        <f>0.000063090994667*'raw Data'!W709</f>
        <v>9.0786982342694073E-4</v>
      </c>
      <c r="AF709" s="6">
        <f>249.088908333*('raw Data'!X709-AVERAGE('raw Data'!$D$2:$D$3001))</f>
        <v>2485.10667676914</v>
      </c>
      <c r="AG709" s="5"/>
      <c r="AH709" s="6">
        <f>AE709/(PI()*('ugly don''t look!'!$K$7^2)/4)</f>
        <v>0.81687602379605362</v>
      </c>
      <c r="AI709" s="6">
        <f>-AF709/'ugly don''t look!'!$I$7</f>
        <v>-2717.7457095025593</v>
      </c>
      <c r="AJ709" s="6">
        <f>-'ugly don''t look!'!$K$7/4*AI709</f>
        <v>25.558631863160397</v>
      </c>
      <c r="AK709" s="5">
        <f t="shared" si="113"/>
        <v>-0.20226794129633674</v>
      </c>
      <c r="AL709" s="5">
        <f t="shared" si="114"/>
        <v>3.2409751015963182</v>
      </c>
      <c r="AN709" s="6">
        <f>S709-'ugly don''t look!'!$M$5</f>
        <v>0.24663582657509231</v>
      </c>
      <c r="AO709" s="6">
        <f t="shared" si="118"/>
        <v>0.65709178538964763</v>
      </c>
      <c r="AP709" s="6">
        <f t="shared" si="119"/>
        <v>4.0252503873431644</v>
      </c>
      <c r="AQ709" s="6">
        <f t="shared" si="115"/>
        <v>-5.9660775100615765E-2</v>
      </c>
      <c r="AV709" s="6">
        <f t="shared" si="116"/>
        <v>-0.28240156397022043</v>
      </c>
      <c r="AW709" s="6">
        <f t="shared" si="117"/>
        <v>-0.20226794129633674</v>
      </c>
    </row>
    <row r="710" spans="1:49" x14ac:dyDescent="0.25">
      <c r="A710" s="6">
        <v>445561.65610000002</v>
      </c>
      <c r="B710" s="6">
        <v>24.127223000000001</v>
      </c>
      <c r="C710" s="6">
        <v>15.339484000000001</v>
      </c>
      <c r="D710" s="6">
        <v>-0.10215</v>
      </c>
      <c r="E710" s="6">
        <v>38.276384</v>
      </c>
      <c r="F710" s="6">
        <v>21.215568999999999</v>
      </c>
      <c r="G710" s="6">
        <v>85.833527000000004</v>
      </c>
      <c r="H710" s="6">
        <v>15.25</v>
      </c>
      <c r="I710" s="6">
        <v>61.816358999999999</v>
      </c>
      <c r="L710" s="5">
        <f t="shared" si="110"/>
        <v>9.6778330323853189E-4</v>
      </c>
      <c r="M710" s="6">
        <f>249.088908333*(E710-AVERAGE('raw Data'!$Y$2:$Y$2801))</f>
        <v>9463.880852957067</v>
      </c>
      <c r="N710" s="5" t="s">
        <v>18</v>
      </c>
      <c r="O710" s="5">
        <f>L710/(PI()*('ugly don''t look!'!$J$7^2)/4)</f>
        <v>1.9291884317436638</v>
      </c>
      <c r="P710" s="6">
        <f>-M710/'ugly don''t look!'!$H$7</f>
        <v>-8871.2793897235351</v>
      </c>
      <c r="Q710" s="6">
        <f>-'ugly don''t look!'!$J$7/4*P710</f>
        <v>56.05096100412073</v>
      </c>
      <c r="R710" s="5">
        <f t="shared" si="111"/>
        <v>0.65709941279394646</v>
      </c>
      <c r="S710" s="5">
        <f t="shared" si="112"/>
        <v>4.0262612948505936</v>
      </c>
      <c r="U710" s="6">
        <v>448610.31099999999</v>
      </c>
      <c r="V710" s="6">
        <v>25.225791000000001</v>
      </c>
      <c r="W710" s="6">
        <v>14.348525</v>
      </c>
      <c r="X710" s="6">
        <v>9.8478399999999997</v>
      </c>
      <c r="Y710" s="6">
        <v>0.28969200000000001</v>
      </c>
      <c r="Z710" s="6">
        <v>21.470293000000002</v>
      </c>
      <c r="AA710" s="6">
        <v>85.774966000000006</v>
      </c>
      <c r="AB710" s="6">
        <v>14.5</v>
      </c>
      <c r="AC710" s="6">
        <v>46.722951999999999</v>
      </c>
      <c r="AE710" s="5">
        <f>0.000063090994667*'raw Data'!W710</f>
        <v>9.0526271425431628E-4</v>
      </c>
      <c r="AF710" s="6">
        <f>249.088908333*('raw Data'!X710-AVERAGE('raw Data'!$D$2:$D$3001))</f>
        <v>2469.2509223092025</v>
      </c>
      <c r="AG710" s="5"/>
      <c r="AH710" s="6">
        <f>AE710/(PI()*('ugly don''t look!'!$K$7^2)/4)</f>
        <v>0.81453021945320547</v>
      </c>
      <c r="AI710" s="6">
        <f>-AF710/'ugly don''t look!'!$I$7</f>
        <v>-2700.4056455699938</v>
      </c>
      <c r="AJ710" s="6">
        <f>-'ugly don''t look!'!$K$7/4*AI710</f>
        <v>25.395559832916174</v>
      </c>
      <c r="AK710" s="5">
        <f t="shared" si="113"/>
        <v>-0.20514374978273756</v>
      </c>
      <c r="AL710" s="5">
        <f t="shared" si="114"/>
        <v>3.2345743490157797</v>
      </c>
      <c r="AN710" s="6">
        <f>S710-'ugly don''t look!'!$M$5</f>
        <v>0.24764673408252147</v>
      </c>
      <c r="AO710" s="6">
        <f t="shared" si="118"/>
        <v>0.65709941279394646</v>
      </c>
      <c r="AP710" s="6">
        <f t="shared" si="119"/>
        <v>4.0262612948505936</v>
      </c>
      <c r="AQ710" s="6">
        <f t="shared" si="115"/>
        <v>-5.8654762376687125E-2</v>
      </c>
      <c r="AV710" s="6">
        <f t="shared" si="116"/>
        <v>-0.28880231655075894</v>
      </c>
      <c r="AW710" s="6">
        <f t="shared" si="117"/>
        <v>-0.20514374978273756</v>
      </c>
    </row>
    <row r="711" spans="1:49" x14ac:dyDescent="0.25">
      <c r="A711" s="6">
        <v>445562.03600000002</v>
      </c>
      <c r="B711" s="6">
        <v>24.006812</v>
      </c>
      <c r="C711" s="6">
        <v>15.349048</v>
      </c>
      <c r="D711" s="6">
        <v>-0.102336</v>
      </c>
      <c r="E711" s="6">
        <v>38.270256000000003</v>
      </c>
      <c r="F711" s="6">
        <v>21.215568999999999</v>
      </c>
      <c r="G711" s="6">
        <v>85.833527000000004</v>
      </c>
      <c r="H711" s="6">
        <v>15.25</v>
      </c>
      <c r="I711" s="6">
        <v>61.795152000000002</v>
      </c>
      <c r="L711" s="5">
        <f t="shared" si="110"/>
        <v>9.6838670551152703E-4</v>
      </c>
      <c r="M711" s="6">
        <f>249.088908333*(E711-AVERAGE('raw Data'!$Y$2:$Y$2801))</f>
        <v>9462.3544361268032</v>
      </c>
      <c r="N711" s="5" t="s">
        <v>18</v>
      </c>
      <c r="O711" s="5">
        <f>L711/(PI()*('ugly don''t look!'!$J$7^2)/4)</f>
        <v>1.9303912595676764</v>
      </c>
      <c r="P711" s="6">
        <f>-M711/'ugly don''t look!'!$H$7</f>
        <v>-8869.8485527997782</v>
      </c>
      <c r="Q711" s="6">
        <f>-'ugly don''t look!'!$J$7/4*P711</f>
        <v>56.041920618727197</v>
      </c>
      <c r="R711" s="5">
        <f t="shared" si="111"/>
        <v>0.65772270753542394</v>
      </c>
      <c r="S711" s="5">
        <f t="shared" si="112"/>
        <v>4.0260999931643084</v>
      </c>
      <c r="U711" s="6">
        <v>448610.57309999998</v>
      </c>
      <c r="V711" s="6">
        <v>25.227636</v>
      </c>
      <c r="W711" s="6">
        <v>14.344284</v>
      </c>
      <c r="X711" s="6">
        <v>9.8214640000000006</v>
      </c>
      <c r="Y711" s="6">
        <v>0.292244</v>
      </c>
      <c r="Z711" s="6">
        <v>21.503378000000001</v>
      </c>
      <c r="AA711" s="6">
        <v>85.782534999999996</v>
      </c>
      <c r="AB711" s="6">
        <v>14.5</v>
      </c>
      <c r="AC711" s="6">
        <v>46.740569000000001</v>
      </c>
      <c r="AE711" s="5">
        <f>0.000063090994667*'raw Data'!W711</f>
        <v>9.0499514534593344E-4</v>
      </c>
      <c r="AF711" s="6">
        <f>249.088908333*('raw Data'!X711-AVERAGE('raw Data'!$D$2:$D$3001))</f>
        <v>2462.6809532630118</v>
      </c>
      <c r="AG711" s="5"/>
      <c r="AH711" s="6">
        <f>AE711/(PI()*('ugly don''t look!'!$K$7^2)/4)</f>
        <v>0.81428946838919702</v>
      </c>
      <c r="AI711" s="6">
        <f>-AF711/'ugly don''t look!'!$I$7</f>
        <v>-2693.2206400514128</v>
      </c>
      <c r="AJ711" s="6">
        <f>-'ugly don''t look!'!$K$7/4*AI711</f>
        <v>25.327989526267505</v>
      </c>
      <c r="AK711" s="5">
        <f t="shared" si="113"/>
        <v>-0.20543936392291359</v>
      </c>
      <c r="AL711" s="5">
        <f t="shared" si="114"/>
        <v>3.2319100896147042</v>
      </c>
      <c r="AN711" s="6">
        <f>S711-'ugly don''t look!'!$M$5</f>
        <v>0.24748543239623633</v>
      </c>
      <c r="AO711" s="6">
        <f t="shared" si="118"/>
        <v>0.65772270753542394</v>
      </c>
      <c r="AP711" s="6">
        <f t="shared" si="119"/>
        <v>4.0260999931643084</v>
      </c>
      <c r="AQ711" s="6">
        <f t="shared" si="115"/>
        <v>-5.9216055029361309E-2</v>
      </c>
      <c r="AV711" s="6">
        <f t="shared" si="116"/>
        <v>-0.29146657595183445</v>
      </c>
      <c r="AW711" s="6">
        <f t="shared" si="117"/>
        <v>-0.20543936392291359</v>
      </c>
    </row>
    <row r="712" spans="1:49" x14ac:dyDescent="0.25">
      <c r="A712" s="6">
        <v>445564.17</v>
      </c>
      <c r="B712" s="6">
        <v>24.080507000000001</v>
      </c>
      <c r="C712" s="6">
        <v>15.365309</v>
      </c>
      <c r="D712" s="6">
        <v>-9.8648E-2</v>
      </c>
      <c r="E712" s="6">
        <v>38.252541999999998</v>
      </c>
      <c r="F712" s="6">
        <v>21.219035000000002</v>
      </c>
      <c r="G712" s="6">
        <v>85.831480999999997</v>
      </c>
      <c r="H712" s="6">
        <v>15.25</v>
      </c>
      <c r="I712" s="6">
        <v>61.710929999999998</v>
      </c>
      <c r="L712" s="5">
        <f t="shared" si="110"/>
        <v>9.6941262817580717E-4</v>
      </c>
      <c r="M712" s="6">
        <f>249.088908333*(E712-AVERAGE('raw Data'!$Y$2:$Y$2801))</f>
        <v>9457.9420752045917</v>
      </c>
      <c r="N712" s="5" t="s">
        <v>18</v>
      </c>
      <c r="O712" s="5">
        <f>L712/(PI()*('ugly don''t look!'!$J$7^2)/4)</f>
        <v>1.9324363435541121</v>
      </c>
      <c r="P712" s="6">
        <f>-M712/'ugly don''t look!'!$H$7</f>
        <v>-8865.7124814441249</v>
      </c>
      <c r="Q712" s="6">
        <f>-'ugly don''t look!'!$J$7/4*P712</f>
        <v>56.015787885884343</v>
      </c>
      <c r="R712" s="5">
        <f t="shared" si="111"/>
        <v>0.65878156099078233</v>
      </c>
      <c r="S712" s="5">
        <f t="shared" si="112"/>
        <v>4.0256335775349807</v>
      </c>
      <c r="U712" s="6">
        <v>448612.533</v>
      </c>
      <c r="V712" s="6">
        <v>25.167501999999999</v>
      </c>
      <c r="W712" s="6">
        <v>14.363310999999999</v>
      </c>
      <c r="X712" s="6">
        <v>9.7445649999999997</v>
      </c>
      <c r="Y712" s="6">
        <v>0.26219900000000002</v>
      </c>
      <c r="Z712" s="6">
        <v>21.569741</v>
      </c>
      <c r="AA712" s="6">
        <v>85.778526999999997</v>
      </c>
      <c r="AB712" s="6">
        <v>14.5</v>
      </c>
      <c r="AC712" s="6">
        <v>46.822167</v>
      </c>
      <c r="AE712" s="5">
        <f>0.000063090994667*'raw Data'!W712</f>
        <v>9.0619557770146245E-4</v>
      </c>
      <c r="AF712" s="6">
        <f>249.088908333*('raw Data'!X712-AVERAGE('raw Data'!$D$2:$D$3001))</f>
        <v>2443.5262653011123</v>
      </c>
      <c r="AG712" s="5"/>
      <c r="AH712" s="6">
        <f>AE712/(PI()*('ugly don''t look!'!$K$7^2)/4)</f>
        <v>0.81536958404467641</v>
      </c>
      <c r="AI712" s="6">
        <f>-AF712/'ugly don''t look!'!$I$7</f>
        <v>-2672.2728185707701</v>
      </c>
      <c r="AJ712" s="6">
        <f>-'ugly don''t look!'!$K$7/4*AI712</f>
        <v>25.130988881326022</v>
      </c>
      <c r="AK712" s="5">
        <f t="shared" si="113"/>
        <v>-0.20411379117562506</v>
      </c>
      <c r="AL712" s="5">
        <f t="shared" si="114"/>
        <v>3.2241017014110511</v>
      </c>
      <c r="AN712" s="6">
        <f>S712-'ugly don''t look!'!$M$5</f>
        <v>0.24701901676690863</v>
      </c>
      <c r="AO712" s="6">
        <f t="shared" si="118"/>
        <v>0.65878156099078233</v>
      </c>
      <c r="AP712" s="6">
        <f t="shared" si="119"/>
        <v>4.0256335775349807</v>
      </c>
      <c r="AQ712" s="6">
        <f t="shared" si="115"/>
        <v>-6.0361975536059237E-2</v>
      </c>
      <c r="AV712" s="6">
        <f t="shared" si="116"/>
        <v>-0.29927496415548749</v>
      </c>
      <c r="AW712" s="6">
        <f t="shared" si="117"/>
        <v>-0.20411379117562506</v>
      </c>
    </row>
    <row r="713" spans="1:49" x14ac:dyDescent="0.25">
      <c r="A713" s="6">
        <v>445565.99200000003</v>
      </c>
      <c r="B713" s="6">
        <v>24.114474000000001</v>
      </c>
      <c r="C713" s="6">
        <v>15.370774000000001</v>
      </c>
      <c r="D713" s="6">
        <v>-9.9756999999999998E-2</v>
      </c>
      <c r="E713" s="6">
        <v>38.268653999999998</v>
      </c>
      <c r="F713" s="6">
        <v>21.233713000000002</v>
      </c>
      <c r="G713" s="6">
        <v>85.827659999999995</v>
      </c>
      <c r="H713" s="6">
        <v>15.25</v>
      </c>
      <c r="I713" s="6">
        <v>61.626921000000003</v>
      </c>
      <c r="L713" s="5">
        <f t="shared" si="110"/>
        <v>9.6975742046166236E-4</v>
      </c>
      <c r="M713" s="6">
        <f>249.088908333*(E713-AVERAGE('raw Data'!$Y$2:$Y$2801))</f>
        <v>9461.9553956956534</v>
      </c>
      <c r="N713" s="5" t="s">
        <v>18</v>
      </c>
      <c r="O713" s="5">
        <f>L713/(PI()*('ugly don''t look!'!$J$7^2)/4)</f>
        <v>1.9331236557726639</v>
      </c>
      <c r="P713" s="6">
        <f>-M713/'ugly don''t look!'!$H$7</f>
        <v>-8869.4744991522821</v>
      </c>
      <c r="Q713" s="6">
        <f>-'ugly don''t look!'!$J$7/4*P713</f>
        <v>56.039557254268907</v>
      </c>
      <c r="R713" s="5">
        <f t="shared" si="111"/>
        <v>0.65913716909202225</v>
      </c>
      <c r="S713" s="5">
        <f t="shared" si="112"/>
        <v>4.0260578209070639</v>
      </c>
      <c r="U713" s="6">
        <v>448613.13809999998</v>
      </c>
      <c r="V713" s="6">
        <v>25.243141999999999</v>
      </c>
      <c r="W713" s="6">
        <v>14.366286000000001</v>
      </c>
      <c r="X713" s="6">
        <v>9.7292729999999992</v>
      </c>
      <c r="Y713" s="6">
        <v>0.257934</v>
      </c>
      <c r="Z713" s="6">
        <v>21.582326999999999</v>
      </c>
      <c r="AA713" s="6">
        <v>85.774157000000002</v>
      </c>
      <c r="AB713" s="6">
        <v>14.5</v>
      </c>
      <c r="AC713" s="6">
        <v>46.846266</v>
      </c>
      <c r="AE713" s="5">
        <f>0.000063090994667*'raw Data'!W713</f>
        <v>9.0638327341059687E-4</v>
      </c>
      <c r="AF713" s="6">
        <f>249.088908333*('raw Data'!X713-AVERAGE('raw Data'!$D$2:$D$3001))</f>
        <v>2439.7171977148842</v>
      </c>
      <c r="AG713" s="5"/>
      <c r="AH713" s="6">
        <f>AE713/(PI()*('ugly don''t look!'!$K$7^2)/4)</f>
        <v>0.81553846742487568</v>
      </c>
      <c r="AI713" s="6">
        <f>-AF713/'ugly don''t look!'!$I$7</f>
        <v>-2668.1071716042043</v>
      </c>
      <c r="AJ713" s="6">
        <f>-'ugly don''t look!'!$K$7/4*AI713</f>
        <v>25.091813679276001</v>
      </c>
      <c r="AK713" s="5">
        <f t="shared" si="113"/>
        <v>-0.20390668767809711</v>
      </c>
      <c r="AL713" s="5">
        <f t="shared" si="114"/>
        <v>3.2225416447038193</v>
      </c>
      <c r="AN713" s="6">
        <f>S713-'ugly don''t look!'!$M$5</f>
        <v>0.24744326013899176</v>
      </c>
      <c r="AO713" s="6">
        <f t="shared" si="118"/>
        <v>0.65913716909202225</v>
      </c>
      <c r="AP713" s="6">
        <f t="shared" si="119"/>
        <v>4.0260578209070639</v>
      </c>
      <c r="AQ713" s="6">
        <f t="shared" si="115"/>
        <v>-6.0165938851126283E-2</v>
      </c>
      <c r="AV713" s="6">
        <f t="shared" si="116"/>
        <v>-0.30083502086271929</v>
      </c>
      <c r="AW713" s="6">
        <f t="shared" si="117"/>
        <v>-0.20390668767809711</v>
      </c>
    </row>
    <row r="714" spans="1:49" x14ac:dyDescent="0.25">
      <c r="A714" s="6">
        <v>445566.58899999998</v>
      </c>
      <c r="B714" s="6">
        <v>24.151039000000001</v>
      </c>
      <c r="C714" s="6">
        <v>15.365066000000001</v>
      </c>
      <c r="D714" s="6">
        <v>-8.8357000000000005E-2</v>
      </c>
      <c r="E714" s="6">
        <v>38.255113000000001</v>
      </c>
      <c r="F714" s="6">
        <v>21.282457000000001</v>
      </c>
      <c r="G714" s="6">
        <v>85.825278999999995</v>
      </c>
      <c r="H714" s="6">
        <v>15.25</v>
      </c>
      <c r="I714" s="6">
        <v>61.608832999999997</v>
      </c>
      <c r="L714" s="5">
        <f t="shared" si="110"/>
        <v>9.6939729706410312E-4</v>
      </c>
      <c r="M714" s="6">
        <f>249.088908333*(E714-AVERAGE('raw Data'!$Y$2:$Y$2801))</f>
        <v>9458.5824827879169</v>
      </c>
      <c r="N714" s="5" t="s">
        <v>18</v>
      </c>
      <c r="O714" s="5">
        <f>L714/(PI()*('ugly don''t look!'!$J$7^2)/4)</f>
        <v>1.9324057823703777</v>
      </c>
      <c r="P714" s="6">
        <f>-M714/'ugly don''t look!'!$H$7</f>
        <v>-8866.312788515108</v>
      </c>
      <c r="Q714" s="6">
        <f>-'ugly don''t look!'!$J$7/4*P714</f>
        <v>56.019580776035582</v>
      </c>
      <c r="R714" s="5">
        <f t="shared" si="111"/>
        <v>0.65876574601943849</v>
      </c>
      <c r="S714" s="5">
        <f t="shared" si="112"/>
        <v>4.0257012863344075</v>
      </c>
      <c r="U714" s="6">
        <v>448614.63010000001</v>
      </c>
      <c r="V714" s="6">
        <v>25.295164</v>
      </c>
      <c r="W714" s="6">
        <v>14.333421</v>
      </c>
      <c r="X714" s="6">
        <v>9.7297659999999997</v>
      </c>
      <c r="Y714" s="6">
        <v>0.24009</v>
      </c>
      <c r="Z714" s="6">
        <v>21.518419999999999</v>
      </c>
      <c r="AA714" s="6">
        <v>85.777681000000001</v>
      </c>
      <c r="AB714" s="6">
        <v>14.5</v>
      </c>
      <c r="AC714" s="6">
        <v>46.955351999999998</v>
      </c>
      <c r="AE714" s="5">
        <f>0.000063090994667*'raw Data'!W714</f>
        <v>9.0430978787086583E-4</v>
      </c>
      <c r="AF714" s="6">
        <f>249.088908333*('raw Data'!X714-AVERAGE('raw Data'!$D$2:$D$3001))</f>
        <v>2439.8399985466922</v>
      </c>
      <c r="AG714" s="5"/>
      <c r="AH714" s="6">
        <f>AE714/(PI()*('ugly don''t look!'!$K$7^2)/4)</f>
        <v>0.81367280278949816</v>
      </c>
      <c r="AI714" s="6">
        <f>-AF714/'ugly don''t look!'!$I$7</f>
        <v>-2668.2414682269164</v>
      </c>
      <c r="AJ714" s="6">
        <f>-'ugly don''t look!'!$K$7/4*AI714</f>
        <v>25.093076651719802</v>
      </c>
      <c r="AK714" s="5">
        <f t="shared" si="113"/>
        <v>-0.20619695596311088</v>
      </c>
      <c r="AL714" s="5">
        <f t="shared" si="114"/>
        <v>3.2225919774807061</v>
      </c>
      <c r="AN714" s="6">
        <f>S714-'ugly don''t look!'!$M$5</f>
        <v>0.24708672556633537</v>
      </c>
      <c r="AO714" s="6">
        <f t="shared" si="118"/>
        <v>0.65876574601943849</v>
      </c>
      <c r="AP714" s="6">
        <f t="shared" si="119"/>
        <v>4.0257012863344075</v>
      </c>
      <c r="AQ714" s="6">
        <f t="shared" si="115"/>
        <v>-6.028411769276884E-2</v>
      </c>
      <c r="AV714" s="6">
        <f t="shared" si="116"/>
        <v>-0.30078468808583247</v>
      </c>
      <c r="AW714" s="6">
        <f t="shared" si="117"/>
        <v>-0.20619695596311088</v>
      </c>
    </row>
    <row r="715" spans="1:49" x14ac:dyDescent="0.25">
      <c r="A715" s="6">
        <v>445568.136</v>
      </c>
      <c r="B715" s="6">
        <v>24.117238</v>
      </c>
      <c r="C715" s="6">
        <v>15.354286</v>
      </c>
      <c r="D715" s="6">
        <v>-7.2570999999999997E-2</v>
      </c>
      <c r="E715" s="6">
        <v>38.223112</v>
      </c>
      <c r="F715" s="6">
        <v>21.327393000000001</v>
      </c>
      <c r="G715" s="6">
        <v>85.825344999999999</v>
      </c>
      <c r="H715" s="6">
        <v>15.25</v>
      </c>
      <c r="I715" s="6">
        <v>61.562834000000002</v>
      </c>
      <c r="L715" s="5">
        <f t="shared" si="110"/>
        <v>9.6871717614159286E-4</v>
      </c>
      <c r="M715" s="6">
        <f>249.088908333*(E715-AVERAGE('raw Data'!$Y$2:$Y$2801))</f>
        <v>9450.6113886323528</v>
      </c>
      <c r="N715" s="5" t="s">
        <v>18</v>
      </c>
      <c r="O715" s="5">
        <f>L715/(PI()*('ugly don''t look!'!$J$7^2)/4)</f>
        <v>1.9310500228615053</v>
      </c>
      <c r="P715" s="6">
        <f>-M715/'ugly don''t look!'!$H$7</f>
        <v>-8858.8408217401138</v>
      </c>
      <c r="Q715" s="6">
        <f>-'ugly don''t look!'!$J$7/4*P715</f>
        <v>55.972371021959475</v>
      </c>
      <c r="R715" s="5">
        <f t="shared" si="111"/>
        <v>0.65806390826957339</v>
      </c>
      <c r="S715" s="5">
        <f t="shared" si="112"/>
        <v>4.024858194377984</v>
      </c>
      <c r="U715" s="6">
        <v>448615.6471</v>
      </c>
      <c r="V715" s="6">
        <v>25.103296</v>
      </c>
      <c r="W715" s="6">
        <v>14.360721</v>
      </c>
      <c r="X715" s="6">
        <v>9.7300369999999994</v>
      </c>
      <c r="Y715" s="6">
        <v>0.23740800000000001</v>
      </c>
      <c r="Z715" s="6">
        <v>21.441416</v>
      </c>
      <c r="AA715" s="6">
        <v>85.776741999999999</v>
      </c>
      <c r="AB715" s="6">
        <v>14.5</v>
      </c>
      <c r="AC715" s="6">
        <v>46.984229999999997</v>
      </c>
      <c r="AE715" s="5">
        <f>0.000063090994667*'raw Data'!W715</f>
        <v>9.0603217202527497E-4</v>
      </c>
      <c r="AF715" s="6">
        <f>249.088908333*('raw Data'!X715-AVERAGE('raw Data'!$D$2:$D$3001))</f>
        <v>2439.9075016408506</v>
      </c>
      <c r="AG715" s="5"/>
      <c r="AH715" s="6">
        <f>AE715/(PI()*('ugly don''t look!'!$K$7^2)/4)</f>
        <v>0.81522255616073824</v>
      </c>
      <c r="AI715" s="6">
        <f>-AF715/'ugly don''t look!'!$I$7</f>
        <v>-2668.3152905083666</v>
      </c>
      <c r="AJ715" s="6">
        <f>-'ugly don''t look!'!$K$7/4*AI715</f>
        <v>25.093770902292359</v>
      </c>
      <c r="AK715" s="5">
        <f t="shared" si="113"/>
        <v>-0.20429412797562718</v>
      </c>
      <c r="AL715" s="5">
        <f t="shared" si="114"/>
        <v>3.2226196441147525</v>
      </c>
      <c r="AN715" s="6">
        <f>S715-'ugly don''t look!'!$M$5</f>
        <v>0.24624363360991186</v>
      </c>
      <c r="AO715" s="6">
        <f t="shared" si="118"/>
        <v>0.65806390826957339</v>
      </c>
      <c r="AP715" s="6">
        <f t="shared" si="119"/>
        <v>4.024858194377984</v>
      </c>
      <c r="AQ715" s="6">
        <f t="shared" si="115"/>
        <v>-6.0676814769955262E-2</v>
      </c>
      <c r="AV715" s="6">
        <f t="shared" si="116"/>
        <v>-0.30075702145178607</v>
      </c>
      <c r="AW715" s="6">
        <f t="shared" si="117"/>
        <v>-0.20429412797562718</v>
      </c>
    </row>
    <row r="716" spans="1:49" x14ac:dyDescent="0.25">
      <c r="A716" s="6">
        <v>445568.69900000002</v>
      </c>
      <c r="B716" s="6">
        <v>24.180025000000001</v>
      </c>
      <c r="C716" s="6">
        <v>15.344571999999999</v>
      </c>
      <c r="D716" s="6">
        <v>-7.3177000000000006E-2</v>
      </c>
      <c r="E716" s="6">
        <v>38.184313000000003</v>
      </c>
      <c r="F716" s="6">
        <v>21.298883</v>
      </c>
      <c r="G716" s="6">
        <v>85.821494999999999</v>
      </c>
      <c r="H716" s="6">
        <v>15.25</v>
      </c>
      <c r="I716" s="6">
        <v>61.554147999999998</v>
      </c>
      <c r="L716" s="5">
        <f t="shared" si="110"/>
        <v>9.681043102193976E-4</v>
      </c>
      <c r="M716" s="6">
        <f>249.088908333*(E716-AVERAGE('raw Data'!$Y$2:$Y$2801))</f>
        <v>9440.9469880779397</v>
      </c>
      <c r="N716" s="5" t="s">
        <v>18</v>
      </c>
      <c r="O716" s="5">
        <f>L716/(PI()*('ugly don''t look!'!$J$7^2)/4)</f>
        <v>1.9298283301092616</v>
      </c>
      <c r="P716" s="6">
        <f>-M716/'ugly don''t look!'!$H$7</f>
        <v>-8849.7815786257397</v>
      </c>
      <c r="Q716" s="6">
        <f>-'ugly don''t look!'!$J$7/4*P716</f>
        <v>55.915132459152083</v>
      </c>
      <c r="R716" s="5">
        <f t="shared" si="111"/>
        <v>0.65743105083075837</v>
      </c>
      <c r="S716" s="5">
        <f t="shared" si="112"/>
        <v>4.0238350494150561</v>
      </c>
      <c r="U716" s="6">
        <v>448617.04599999997</v>
      </c>
      <c r="V716" s="6">
        <v>25.163253999999998</v>
      </c>
      <c r="W716" s="6">
        <v>14.442880000000001</v>
      </c>
      <c r="X716" s="6">
        <v>9.7504229999999996</v>
      </c>
      <c r="Y716" s="6">
        <v>0.214702</v>
      </c>
      <c r="Z716" s="6">
        <v>21.520135</v>
      </c>
      <c r="AA716" s="6">
        <v>85.777375000000006</v>
      </c>
      <c r="AB716" s="6">
        <v>14.5</v>
      </c>
      <c r="AC716" s="6">
        <v>46.945959000000002</v>
      </c>
      <c r="AE716" s="5">
        <f>0.000063090994667*'raw Data'!W716</f>
        <v>9.1121566505612101E-4</v>
      </c>
      <c r="AF716" s="6">
        <f>249.088908333*('raw Data'!X716-AVERAGE('raw Data'!$D$2:$D$3001))</f>
        <v>2444.9854281261269</v>
      </c>
      <c r="AG716" s="5"/>
      <c r="AH716" s="6">
        <f>AE716/(PI()*('ugly don''t look!'!$K$7^2)/4)</f>
        <v>0.81988651906285226</v>
      </c>
      <c r="AI716" s="6">
        <f>-AF716/'ugly don''t look!'!$I$7</f>
        <v>-2673.8685784406462</v>
      </c>
      <c r="AJ716" s="6">
        <f>-'ugly don''t look!'!$K$7/4*AI716</f>
        <v>25.145995965658294</v>
      </c>
      <c r="AK716" s="5">
        <f t="shared" si="113"/>
        <v>-0.19858933968757536</v>
      </c>
      <c r="AL716" s="5">
        <f t="shared" si="114"/>
        <v>3.2246986777342586</v>
      </c>
      <c r="AN716" s="6">
        <f>S716-'ugly don''t look!'!$M$5</f>
        <v>0.24522048864698398</v>
      </c>
      <c r="AO716" s="6">
        <f t="shared" si="118"/>
        <v>0.65743105083075837</v>
      </c>
      <c r="AP716" s="6">
        <f t="shared" si="119"/>
        <v>4.0238350494150561</v>
      </c>
      <c r="AQ716" s="6">
        <f t="shared" si="115"/>
        <v>-6.1293832034872958E-2</v>
      </c>
      <c r="AV716" s="6">
        <f t="shared" si="116"/>
        <v>-0.29867798783228006</v>
      </c>
      <c r="AW716" s="6">
        <f t="shared" si="117"/>
        <v>-0.19858933968757536</v>
      </c>
    </row>
    <row r="717" spans="1:49" x14ac:dyDescent="0.25">
      <c r="A717" s="6">
        <v>445571.29499999998</v>
      </c>
      <c r="B717" s="6">
        <v>24.197013999999999</v>
      </c>
      <c r="C717" s="6">
        <v>15.338906</v>
      </c>
      <c r="D717" s="6">
        <v>-8.9521000000000003E-2</v>
      </c>
      <c r="E717" s="6">
        <v>38.215513000000001</v>
      </c>
      <c r="F717" s="6">
        <v>21.296291</v>
      </c>
      <c r="G717" s="6">
        <v>85.832328000000004</v>
      </c>
      <c r="H717" s="6">
        <v>15.25</v>
      </c>
      <c r="I717" s="6">
        <v>61.471229999999998</v>
      </c>
      <c r="L717" s="5">
        <f t="shared" si="110"/>
        <v>9.6774683664361432E-4</v>
      </c>
      <c r="M717" s="6">
        <f>249.088908333*(E717-AVERAGE('raw Data'!$Y$2:$Y$2801))</f>
        <v>9448.7185620179298</v>
      </c>
      <c r="N717" s="5" t="s">
        <v>18</v>
      </c>
      <c r="O717" s="5">
        <f>L717/(PI()*('ugly don''t look!'!$J$7^2)/4)</f>
        <v>1.92911573888688</v>
      </c>
      <c r="P717" s="6">
        <f>-M717/'ugly don''t look!'!$H$7</f>
        <v>-8857.0665185769867</v>
      </c>
      <c r="Q717" s="6">
        <f>-'ugly don''t look!'!$J$7/4*P717</f>
        <v>55.961160530999045</v>
      </c>
      <c r="R717" s="5">
        <f t="shared" si="111"/>
        <v>0.65706173154665359</v>
      </c>
      <c r="S717" s="5">
        <f t="shared" si="112"/>
        <v>4.0246578881633512</v>
      </c>
      <c r="U717" s="6">
        <v>448617.35200000001</v>
      </c>
      <c r="V717" s="6">
        <v>25.224135</v>
      </c>
      <c r="W717" s="6">
        <v>14.445755</v>
      </c>
      <c r="X717" s="6">
        <v>9.7334080000000007</v>
      </c>
      <c r="Y717" s="6">
        <v>0.205873</v>
      </c>
      <c r="Z717" s="6">
        <v>21.520135</v>
      </c>
      <c r="AA717" s="6">
        <v>85.777375000000006</v>
      </c>
      <c r="AB717" s="6">
        <v>14.5</v>
      </c>
      <c r="AC717" s="6">
        <v>46.948476999999997</v>
      </c>
      <c r="AE717" s="5">
        <f>0.000063090994667*'raw Data'!W717</f>
        <v>9.1139705166578861E-4</v>
      </c>
      <c r="AF717" s="6">
        <f>249.088908333*('raw Data'!X717-AVERAGE('raw Data'!$D$2:$D$3001))</f>
        <v>2440.7471803508415</v>
      </c>
      <c r="AG717" s="5"/>
      <c r="AH717" s="6">
        <f>AE717/(PI()*('ugly don''t look!'!$K$7^2)/4)</f>
        <v>0.82004972569077583</v>
      </c>
      <c r="AI717" s="6">
        <f>-AF717/'ugly don''t look!'!$I$7</f>
        <v>-2669.2335743119438</v>
      </c>
      <c r="AJ717" s="6">
        <f>-'ugly don''t look!'!$K$7/4*AI717</f>
        <v>25.102406764580529</v>
      </c>
      <c r="AK717" s="5">
        <f t="shared" si="113"/>
        <v>-0.19839029947612261</v>
      </c>
      <c r="AL717" s="5">
        <f t="shared" si="114"/>
        <v>3.2229637285759511</v>
      </c>
      <c r="AN717" s="6">
        <f>S717-'ugly don''t look!'!$M$5</f>
        <v>0.24604332739527912</v>
      </c>
      <c r="AO717" s="6">
        <f t="shared" si="118"/>
        <v>0.65706173154665359</v>
      </c>
      <c r="AP717" s="6">
        <f t="shared" si="119"/>
        <v>4.0246578881633512</v>
      </c>
      <c r="AQ717" s="6">
        <f t="shared" si="115"/>
        <v>-6.0233987633353497E-2</v>
      </c>
      <c r="AV717" s="6">
        <f t="shared" si="116"/>
        <v>-0.30041293699058746</v>
      </c>
      <c r="AW717" s="6">
        <f t="shared" si="117"/>
        <v>-0.19839029947612261</v>
      </c>
    </row>
    <row r="718" spans="1:49" x14ac:dyDescent="0.25">
      <c r="A718" s="6">
        <v>445571.56800000003</v>
      </c>
      <c r="B718" s="6">
        <v>24.172091000000002</v>
      </c>
      <c r="C718" s="6">
        <v>15.326784999999999</v>
      </c>
      <c r="D718" s="6">
        <v>-8.8385000000000005E-2</v>
      </c>
      <c r="E718" s="6">
        <v>38.148960000000002</v>
      </c>
      <c r="F718" s="6">
        <v>21.222367999999999</v>
      </c>
      <c r="G718" s="6">
        <v>85.829761000000005</v>
      </c>
      <c r="H718" s="6">
        <v>15.25</v>
      </c>
      <c r="I718" s="6">
        <v>61.476160999999998</v>
      </c>
      <c r="L718" s="5">
        <f t="shared" si="110"/>
        <v>9.6698211069725563E-4</v>
      </c>
      <c r="M718" s="6">
        <f>249.088908333*(E718-AVERAGE('raw Data'!$Y$2:$Y$2801))</f>
        <v>9432.1409479016438</v>
      </c>
      <c r="N718" s="5" t="s">
        <v>18</v>
      </c>
      <c r="O718" s="5">
        <f>L718/(PI()*('ugly don''t look!'!$J$7^2)/4)</f>
        <v>1.9275913269196221</v>
      </c>
      <c r="P718" s="6">
        <f>-M718/'ugly don''t look!'!$H$7</f>
        <v>-8841.526947789318</v>
      </c>
      <c r="Q718" s="6">
        <f>-'ugly don''t look!'!$J$7/4*P718</f>
        <v>55.862977637869861</v>
      </c>
      <c r="R718" s="5">
        <f t="shared" si="111"/>
        <v>0.65627120635475555</v>
      </c>
      <c r="S718" s="5">
        <f t="shared" si="112"/>
        <v>4.0229018644645897</v>
      </c>
      <c r="U718" s="6">
        <v>448619.37609999999</v>
      </c>
      <c r="V718" s="6">
        <v>25.229489999999998</v>
      </c>
      <c r="W718" s="6">
        <v>14.456735</v>
      </c>
      <c r="X718" s="6">
        <v>9.7659109999999991</v>
      </c>
      <c r="Y718" s="6">
        <v>0.21473900000000001</v>
      </c>
      <c r="Z718" s="6">
        <v>21.48931</v>
      </c>
      <c r="AA718" s="6">
        <v>85.782850999999994</v>
      </c>
      <c r="AB718" s="6">
        <v>14.5</v>
      </c>
      <c r="AC718" s="6">
        <v>46.969749</v>
      </c>
      <c r="AE718" s="5">
        <f>0.000063090994667*'raw Data'!W718</f>
        <v>9.1208979078723229E-4</v>
      </c>
      <c r="AF718" s="6">
        <f>249.088908333*('raw Data'!X718-AVERAGE('raw Data'!$D$2:$D$3001))</f>
        <v>2448.8433171383886</v>
      </c>
      <c r="AG718" s="5"/>
      <c r="AH718" s="6">
        <f>AE718/(PI()*('ugly don''t look!'!$K$7^2)/4)</f>
        <v>0.82067303309063733</v>
      </c>
      <c r="AI718" s="6">
        <f>-AF718/'ugly don''t look!'!$I$7</f>
        <v>-2678.0876171679665</v>
      </c>
      <c r="AJ718" s="6">
        <f>-'ugly don''t look!'!$K$7/4*AI718</f>
        <v>25.185673282513566</v>
      </c>
      <c r="AK718" s="5">
        <f t="shared" si="113"/>
        <v>-0.19763050331127852</v>
      </c>
      <c r="AL718" s="5">
        <f t="shared" si="114"/>
        <v>3.2262753123131245</v>
      </c>
      <c r="AN718" s="6">
        <f>S718-'ugly don''t look!'!$M$5</f>
        <v>0.24428730369651763</v>
      </c>
      <c r="AO718" s="6">
        <f t="shared" si="118"/>
        <v>0.65627120635475555</v>
      </c>
      <c r="AP718" s="6">
        <f t="shared" si="119"/>
        <v>4.0229018644645897</v>
      </c>
      <c r="AQ718" s="6">
        <f t="shared" si="115"/>
        <v>-6.1482702487004798E-2</v>
      </c>
      <c r="AV718" s="6">
        <f t="shared" si="116"/>
        <v>-0.29710135325341414</v>
      </c>
      <c r="AW718" s="6">
        <f t="shared" si="117"/>
        <v>-0.19763050331127852</v>
      </c>
    </row>
    <row r="719" spans="1:49" x14ac:dyDescent="0.25">
      <c r="A719" s="6">
        <v>445573.652</v>
      </c>
      <c r="B719" s="6">
        <v>24.135145000000001</v>
      </c>
      <c r="C719" s="6">
        <v>15.324983</v>
      </c>
      <c r="D719" s="6">
        <v>-5.3776999999999998E-2</v>
      </c>
      <c r="E719" s="6">
        <v>38.180905000000003</v>
      </c>
      <c r="F719" s="6">
        <v>21.344559</v>
      </c>
      <c r="G719" s="6">
        <v>85.834113000000002</v>
      </c>
      <c r="H719" s="6">
        <v>15.25</v>
      </c>
      <c r="I719" s="6">
        <v>61.428508999999998</v>
      </c>
      <c r="L719" s="5">
        <f t="shared" si="110"/>
        <v>9.6686842072486571E-4</v>
      </c>
      <c r="M719" s="6">
        <f>249.088908333*(E719-AVERAGE('raw Data'!$Y$2:$Y$2801))</f>
        <v>9440.0980930783426</v>
      </c>
      <c r="N719" s="5" t="s">
        <v>18</v>
      </c>
      <c r="O719" s="5">
        <f>L719/(PI()*('ugly don''t look!'!$J$7^2)/4)</f>
        <v>1.927364696248473</v>
      </c>
      <c r="P719" s="6">
        <f>-M719/'ugly don''t look!'!$H$7</f>
        <v>-8848.9858390310674</v>
      </c>
      <c r="Q719" s="6">
        <f>-'ugly don''t look!'!$J$7/4*P719</f>
        <v>55.910104777458045</v>
      </c>
      <c r="R719" s="5">
        <f t="shared" si="111"/>
        <v>0.6561536274926113</v>
      </c>
      <c r="S719" s="5">
        <f t="shared" si="112"/>
        <v>4.0237451290746806</v>
      </c>
      <c r="U719" s="6">
        <v>448620.61</v>
      </c>
      <c r="V719" s="6">
        <v>25.232433</v>
      </c>
      <c r="W719" s="6">
        <v>14.495259000000001</v>
      </c>
      <c r="X719" s="6">
        <v>9.7785580000000003</v>
      </c>
      <c r="Y719" s="6">
        <v>0.21917200000000001</v>
      </c>
      <c r="Z719" s="6">
        <v>21.479178000000001</v>
      </c>
      <c r="AA719" s="6">
        <v>85.774203999999997</v>
      </c>
      <c r="AB719" s="6">
        <v>14.5</v>
      </c>
      <c r="AC719" s="6">
        <v>46.943778000000002</v>
      </c>
      <c r="AE719" s="5">
        <f>0.000063090994667*'raw Data'!W719</f>
        <v>9.1452030826578382E-4</v>
      </c>
      <c r="AF719" s="6">
        <f>249.088908333*('raw Data'!X719-AVERAGE('raw Data'!$D$2:$D$3001))</f>
        <v>2451.9935445620763</v>
      </c>
      <c r="AG719" s="5"/>
      <c r="AH719" s="6">
        <f>AE719/(PI()*('ugly don''t look!'!$K$7^2)/4)</f>
        <v>0.82285994513729122</v>
      </c>
      <c r="AI719" s="6">
        <f>-AF719/'ugly don''t look!'!$I$7</f>
        <v>-2681.5327477712995</v>
      </c>
      <c r="AJ719" s="6">
        <f>-'ugly don''t look!'!$K$7/4*AI719</f>
        <v>25.218072496503023</v>
      </c>
      <c r="AK719" s="5">
        <f t="shared" si="113"/>
        <v>-0.1949692688045209</v>
      </c>
      <c r="AL719" s="5">
        <f t="shared" si="114"/>
        <v>3.2275609000388377</v>
      </c>
      <c r="AN719" s="6">
        <f>S719-'ugly don''t look!'!$M$5</f>
        <v>0.24513056830660851</v>
      </c>
      <c r="AO719" s="6">
        <f t="shared" si="118"/>
        <v>0.6561536274926113</v>
      </c>
      <c r="AP719" s="6">
        <f t="shared" si="119"/>
        <v>4.0237451290746806</v>
      </c>
      <c r="AQ719" s="6">
        <f t="shared" si="115"/>
        <v>-6.0563983233121316E-2</v>
      </c>
      <c r="AV719" s="6">
        <f t="shared" si="116"/>
        <v>-0.29581576552770095</v>
      </c>
      <c r="AW719" s="6">
        <f t="shared" si="117"/>
        <v>-0.1949692688045209</v>
      </c>
    </row>
    <row r="720" spans="1:49" x14ac:dyDescent="0.25">
      <c r="A720" s="6">
        <v>445574.446</v>
      </c>
      <c r="B720" s="6">
        <v>24.191296000000001</v>
      </c>
      <c r="C720" s="6">
        <v>15.336482999999999</v>
      </c>
      <c r="D720" s="6">
        <v>-5.9589000000000003E-2</v>
      </c>
      <c r="E720" s="6">
        <v>38.162446000000003</v>
      </c>
      <c r="F720" s="6">
        <v>21.244821999999999</v>
      </c>
      <c r="G720" s="6">
        <v>85.831788000000003</v>
      </c>
      <c r="H720" s="6">
        <v>15.25</v>
      </c>
      <c r="I720" s="6">
        <v>61.395716999999998</v>
      </c>
      <c r="L720" s="5">
        <f t="shared" si="110"/>
        <v>9.6759396716353621E-4</v>
      </c>
      <c r="M720" s="6">
        <f>249.088908333*(E720-AVERAGE('raw Data'!$Y$2:$Y$2801))</f>
        <v>9435.5001609194223</v>
      </c>
      <c r="N720" s="5" t="s">
        <v>18</v>
      </c>
      <c r="O720" s="5">
        <f>L720/(PI()*('ugly don''t look!'!$J$7^2)/4)</f>
        <v>1.9288110074128544</v>
      </c>
      <c r="P720" s="6">
        <f>-M720/'ugly don''t look!'!$H$7</f>
        <v>-8844.6758163849099</v>
      </c>
      <c r="Q720" s="6">
        <f>-'ugly don''t look!'!$J$7/4*P720</f>
        <v>55.882872976873955</v>
      </c>
      <c r="R720" s="5">
        <f t="shared" si="111"/>
        <v>0.65690375473957618</v>
      </c>
      <c r="S720" s="5">
        <f t="shared" si="112"/>
        <v>4.0232579463970257</v>
      </c>
      <c r="U720" s="6">
        <v>448621.09600000002</v>
      </c>
      <c r="V720" s="6">
        <v>25.304199000000001</v>
      </c>
      <c r="W720" s="6">
        <v>14.513052999999999</v>
      </c>
      <c r="X720" s="6">
        <v>9.8056599999999996</v>
      </c>
      <c r="Y720" s="6">
        <v>0.221743</v>
      </c>
      <c r="Z720" s="6">
        <v>21.442896999999999</v>
      </c>
      <c r="AA720" s="6">
        <v>85.775199000000001</v>
      </c>
      <c r="AB720" s="6">
        <v>14.5</v>
      </c>
      <c r="AC720" s="6">
        <v>46.925142000000001</v>
      </c>
      <c r="AE720" s="5">
        <f>0.000063090994667*'raw Data'!W720</f>
        <v>9.1564294942488836E-4</v>
      </c>
      <c r="AF720" s="6">
        <f>249.088908333*('raw Data'!X720-AVERAGE('raw Data'!$D$2:$D$3001))</f>
        <v>2458.744352155717</v>
      </c>
      <c r="AG720" s="5"/>
      <c r="AH720" s="6">
        <f>AE720/(PI()*('ugly don''t look!'!$K$7^2)/4)</f>
        <v>0.82387006643721228</v>
      </c>
      <c r="AI720" s="6">
        <f>-AF720/'ugly don''t look!'!$I$7</f>
        <v>-2688.9155207302242</v>
      </c>
      <c r="AJ720" s="6">
        <f>-'ugly don''t look!'!$K$7/4*AI720</f>
        <v>25.287502677379287</v>
      </c>
      <c r="AK720" s="5">
        <f t="shared" si="113"/>
        <v>-0.19374244786907341</v>
      </c>
      <c r="AL720" s="5">
        <f t="shared" si="114"/>
        <v>3.2303103083714375</v>
      </c>
      <c r="AN720" s="6">
        <f>S720-'ugly don''t look!'!$M$5</f>
        <v>0.2446433856289536</v>
      </c>
      <c r="AO720" s="6">
        <f t="shared" si="118"/>
        <v>0.65690375473957618</v>
      </c>
      <c r="AP720" s="6">
        <f t="shared" si="119"/>
        <v>4.0232579463970257</v>
      </c>
      <c r="AQ720" s="6">
        <f t="shared" si="115"/>
        <v>-6.1532549921360008E-2</v>
      </c>
      <c r="AV720" s="6">
        <f t="shared" si="116"/>
        <v>-0.2930663571951011</v>
      </c>
      <c r="AW720" s="6">
        <f t="shared" si="117"/>
        <v>-0.19374244786907341</v>
      </c>
    </row>
    <row r="721" spans="1:49" x14ac:dyDescent="0.25">
      <c r="A721" s="6">
        <v>445575.02100000001</v>
      </c>
      <c r="B721" s="6">
        <v>24.124065000000002</v>
      </c>
      <c r="C721" s="6">
        <v>15.345259</v>
      </c>
      <c r="D721" s="6">
        <v>-5.7008999999999997E-2</v>
      </c>
      <c r="E721" s="6">
        <v>38.163823999999998</v>
      </c>
      <c r="F721" s="6">
        <v>21.259027</v>
      </c>
      <c r="G721" s="6">
        <v>85.837496999999999</v>
      </c>
      <c r="H721" s="6">
        <v>15.25</v>
      </c>
      <c r="I721" s="6">
        <v>61.369711000000002</v>
      </c>
      <c r="L721" s="5">
        <f t="shared" si="110"/>
        <v>9.6814765373273389E-4</v>
      </c>
      <c r="M721" s="6">
        <f>249.088908333*(E721-AVERAGE('raw Data'!$Y$2:$Y$2801))</f>
        <v>9435.8434054351037</v>
      </c>
      <c r="N721" s="5" t="s">
        <v>18</v>
      </c>
      <c r="O721" s="5">
        <f>L721/(PI()*('ugly don''t look!'!$J$7^2)/4)</f>
        <v>1.92991473148056</v>
      </c>
      <c r="P721" s="6">
        <f>-M721/'ugly don''t look!'!$H$7</f>
        <v>-8844.9975678994233</v>
      </c>
      <c r="Q721" s="6">
        <f>-'ugly don''t look!'!$J$7/4*P721</f>
        <v>55.884905883380533</v>
      </c>
      <c r="R721" s="5">
        <f t="shared" si="111"/>
        <v>0.65747582136078286</v>
      </c>
      <c r="S721" s="5">
        <f t="shared" si="112"/>
        <v>4.0232943237237926</v>
      </c>
      <c r="U721" s="6">
        <v>448622.658</v>
      </c>
      <c r="V721" s="6">
        <v>25.256055</v>
      </c>
      <c r="W721" s="6">
        <v>14.504236000000001</v>
      </c>
      <c r="X721" s="6">
        <v>9.7969059999999999</v>
      </c>
      <c r="Y721" s="6">
        <v>0.21995500000000001</v>
      </c>
      <c r="Z721" s="6">
        <v>21.456595</v>
      </c>
      <c r="AA721" s="6">
        <v>85.777551000000003</v>
      </c>
      <c r="AB721" s="6">
        <v>14.5</v>
      </c>
      <c r="AC721" s="6">
        <v>46.928131999999998</v>
      </c>
      <c r="AE721" s="5">
        <f>0.000063090994667*'raw Data'!W721</f>
        <v>9.1508667612490949E-4</v>
      </c>
      <c r="AF721" s="6">
        <f>249.088908333*('raw Data'!X721-AVERAGE('raw Data'!$D$2:$D$3001))</f>
        <v>2456.5638278521701</v>
      </c>
      <c r="AG721" s="5"/>
      <c r="AH721" s="6">
        <f>AE721/(PI()*('ugly don''t look!'!$K$7^2)/4)</f>
        <v>0.82336954718907229</v>
      </c>
      <c r="AI721" s="6">
        <f>-AF721/'ugly don''t look!'!$I$7</f>
        <v>-2686.530870354517</v>
      </c>
      <c r="AJ721" s="6">
        <f>-'ugly don''t look!'!$K$7/4*AI721</f>
        <v>25.265076590618502</v>
      </c>
      <c r="AK721" s="5">
        <f t="shared" si="113"/>
        <v>-0.19435015455534221</v>
      </c>
      <c r="AL721" s="5">
        <f t="shared" si="114"/>
        <v>3.2294230702302129</v>
      </c>
      <c r="AN721" s="6">
        <f>S721-'ugly don''t look!'!$M$5</f>
        <v>0.24467976295572047</v>
      </c>
      <c r="AO721" s="6">
        <f t="shared" si="118"/>
        <v>0.65747582136078286</v>
      </c>
      <c r="AP721" s="6">
        <f t="shared" si="119"/>
        <v>4.0232943237237926</v>
      </c>
      <c r="AQ721" s="6">
        <f t="shared" si="115"/>
        <v>-6.1863288607978656E-2</v>
      </c>
      <c r="AV721" s="6">
        <f t="shared" si="116"/>
        <v>-0.2939535953363257</v>
      </c>
      <c r="AW721" s="6">
        <f t="shared" si="117"/>
        <v>-0.19435015455534221</v>
      </c>
    </row>
    <row r="722" spans="1:49" x14ac:dyDescent="0.25">
      <c r="A722" s="6">
        <v>445576.72810000001</v>
      </c>
      <c r="B722" s="6">
        <v>24.172256000000001</v>
      </c>
      <c r="C722" s="6">
        <v>15.360103000000001</v>
      </c>
      <c r="D722" s="6">
        <v>-4.777E-2</v>
      </c>
      <c r="E722" s="6">
        <v>38.204951999999999</v>
      </c>
      <c r="F722" s="6">
        <v>21.369232</v>
      </c>
      <c r="G722" s="6">
        <v>85.830319000000003</v>
      </c>
      <c r="H722" s="6">
        <v>15.25</v>
      </c>
      <c r="I722" s="6">
        <v>61.299881999999997</v>
      </c>
      <c r="L722" s="5">
        <f t="shared" si="110"/>
        <v>9.6908417645757083E-4</v>
      </c>
      <c r="M722" s="6">
        <f>249.088908333*(E722-AVERAGE('raw Data'!$Y$2:$Y$2801))</f>
        <v>9446.0879340570245</v>
      </c>
      <c r="N722" s="5" t="s">
        <v>18</v>
      </c>
      <c r="O722" s="5">
        <f>L722/(PI()*('ugly don''t look!'!$J$7^2)/4)</f>
        <v>1.9317816047783061</v>
      </c>
      <c r="P722" s="6">
        <f>-M722/'ugly don''t look!'!$H$7</f>
        <v>-8854.6006131018239</v>
      </c>
      <c r="Q722" s="6">
        <f>-'ugly don''t look!'!$J$7/4*P722</f>
        <v>55.945580323730603</v>
      </c>
      <c r="R722" s="5">
        <f t="shared" si="111"/>
        <v>0.65844268839569275</v>
      </c>
      <c r="S722" s="5">
        <f t="shared" si="112"/>
        <v>4.0243794383175224</v>
      </c>
      <c r="U722" s="6">
        <v>448624.19</v>
      </c>
      <c r="V722" s="6">
        <v>25.257162000000001</v>
      </c>
      <c r="W722" s="6">
        <v>14.531368000000001</v>
      </c>
      <c r="X722" s="6">
        <v>9.7779810000000005</v>
      </c>
      <c r="Y722" s="6">
        <v>0.22900699999999999</v>
      </c>
      <c r="Z722" s="6">
        <v>21.439934999999998</v>
      </c>
      <c r="AA722" s="6">
        <v>85.773589999999999</v>
      </c>
      <c r="AB722" s="6">
        <v>14.5</v>
      </c>
      <c r="AC722" s="6">
        <v>46.893546999999998</v>
      </c>
      <c r="AE722" s="5">
        <f>0.000063090994667*'raw Data'!W722</f>
        <v>9.1679846099221459E-4</v>
      </c>
      <c r="AF722" s="6">
        <f>249.088908333*('raw Data'!X722-AVERAGE('raw Data'!$D$2:$D$3001))</f>
        <v>2451.849820261968</v>
      </c>
      <c r="AG722" s="5"/>
      <c r="AH722" s="6">
        <f>AE722/(PI()*('ugly don''t look!'!$K$7^2)/4)</f>
        <v>0.82490976361648938</v>
      </c>
      <c r="AI722" s="6">
        <f>-AF722/'ugly don''t look!'!$I$7</f>
        <v>-2681.3755689654067</v>
      </c>
      <c r="AJ722" s="6">
        <f>-'ugly don''t look!'!$K$7/4*AI722</f>
        <v>25.216594331999826</v>
      </c>
      <c r="AK722" s="5">
        <f t="shared" si="113"/>
        <v>-0.19248127606416221</v>
      </c>
      <c r="AL722" s="5">
        <f t="shared" si="114"/>
        <v>3.2275022830360269</v>
      </c>
      <c r="AN722" s="6">
        <f>S722-'ugly don''t look!'!$M$5</f>
        <v>0.24576487754945031</v>
      </c>
      <c r="AO722" s="6">
        <f t="shared" si="118"/>
        <v>0.65844268839569275</v>
      </c>
      <c r="AP722" s="6">
        <f t="shared" si="119"/>
        <v>4.0243794383175224</v>
      </c>
      <c r="AQ722" s="6">
        <f t="shared" si="115"/>
        <v>-6.1398647850987059E-2</v>
      </c>
      <c r="AV722" s="6">
        <f t="shared" si="116"/>
        <v>-0.29587438253051168</v>
      </c>
      <c r="AW722" s="6">
        <f t="shared" si="117"/>
        <v>-0.19248127606416221</v>
      </c>
    </row>
    <row r="723" spans="1:49" x14ac:dyDescent="0.25">
      <c r="A723" s="6">
        <v>445578.41700000002</v>
      </c>
      <c r="B723" s="6">
        <v>24.224878</v>
      </c>
      <c r="C723" s="6">
        <v>15.382726</v>
      </c>
      <c r="D723" s="6">
        <v>-3.7590999999999999E-2</v>
      </c>
      <c r="E723" s="6">
        <v>38.199475</v>
      </c>
      <c r="F723" s="6">
        <v>21.290870999999999</v>
      </c>
      <c r="G723" s="6">
        <v>85.834019999999995</v>
      </c>
      <c r="H723" s="6">
        <v>15.25</v>
      </c>
      <c r="I723" s="6">
        <v>61.212164000000001</v>
      </c>
      <c r="L723" s="5">
        <f t="shared" si="110"/>
        <v>9.7051148402992234E-4</v>
      </c>
      <c r="M723" s="6">
        <f>249.088908333*(E723-AVERAGE('raw Data'!$Y$2:$Y$2801))</f>
        <v>9444.7236741060842</v>
      </c>
      <c r="N723" s="5" t="s">
        <v>18</v>
      </c>
      <c r="O723" s="5">
        <f>L723/(PI()*('ugly don''t look!'!$J$7^2)/4)</f>
        <v>1.9346268132541151</v>
      </c>
      <c r="P723" s="6">
        <f>-M723/'ugly don''t look!'!$H$7</f>
        <v>-8853.3217792520481</v>
      </c>
      <c r="Q723" s="6">
        <f>-'ugly don''t look!'!$J$7/4*P723</f>
        <v>55.937500331759253</v>
      </c>
      <c r="R723" s="5">
        <f t="shared" si="111"/>
        <v>0.65991444651421771</v>
      </c>
      <c r="S723" s="5">
        <f t="shared" si="112"/>
        <v>4.0242350019659661</v>
      </c>
      <c r="U723" s="6">
        <v>448624.90899999999</v>
      </c>
      <c r="V723" s="6">
        <v>25.20458</v>
      </c>
      <c r="W723" s="6">
        <v>14.555147</v>
      </c>
      <c r="X723" s="6">
        <v>9.8062749999999994</v>
      </c>
      <c r="Y723" s="6">
        <v>0.23433399999999999</v>
      </c>
      <c r="Z723" s="6">
        <v>21.457706000000002</v>
      </c>
      <c r="AA723" s="6">
        <v>85.772250999999997</v>
      </c>
      <c r="AB723" s="6">
        <v>14.5</v>
      </c>
      <c r="AC723" s="6">
        <v>46.858618</v>
      </c>
      <c r="AE723" s="5">
        <f>0.000063090994667*'raw Data'!W723</f>
        <v>9.1829870175440113E-4</v>
      </c>
      <c r="AF723" s="6">
        <f>249.088908333*('raw Data'!X723-AVERAGE('raw Data'!$D$2:$D$3001))</f>
        <v>2458.8975418343421</v>
      </c>
      <c r="AG723" s="5"/>
      <c r="AH723" s="6">
        <f>AE723/(PI()*('ugly don''t look!'!$K$7^2)/4)</f>
        <v>0.82625963854010542</v>
      </c>
      <c r="AI723" s="6">
        <f>-AF723/'ugly don''t look!'!$I$7</f>
        <v>-2689.0830509999369</v>
      </c>
      <c r="AJ723" s="6">
        <f>-'ugly don''t look!'!$K$7/4*AI723</f>
        <v>25.289078190671258</v>
      </c>
      <c r="AK723" s="5">
        <f t="shared" si="113"/>
        <v>-0.19084622248022029</v>
      </c>
      <c r="AL723" s="5">
        <f t="shared" si="114"/>
        <v>3.2303726104592987</v>
      </c>
      <c r="AN723" s="6">
        <f>S723-'ugly don''t look!'!$M$5</f>
        <v>0.24562044119789395</v>
      </c>
      <c r="AO723" s="6">
        <f t="shared" si="118"/>
        <v>0.65991444651421771</v>
      </c>
      <c r="AP723" s="6">
        <f t="shared" si="119"/>
        <v>4.0242350019659661</v>
      </c>
      <c r="AQ723" s="6">
        <f t="shared" si="115"/>
        <v>-6.2487565060386469E-2</v>
      </c>
      <c r="AV723" s="6">
        <f t="shared" si="116"/>
        <v>-0.29300405510723992</v>
      </c>
      <c r="AW723" s="6">
        <f t="shared" si="117"/>
        <v>-0.19084622248022029</v>
      </c>
    </row>
    <row r="724" spans="1:49" x14ac:dyDescent="0.25">
      <c r="A724" s="6">
        <v>445578.70500000002</v>
      </c>
      <c r="B724" s="6">
        <v>24.207353999999999</v>
      </c>
      <c r="C724" s="6">
        <v>15.376222</v>
      </c>
      <c r="D724" s="6">
        <v>-3.3139000000000002E-2</v>
      </c>
      <c r="E724" s="6">
        <v>38.161161</v>
      </c>
      <c r="F724" s="6">
        <v>21.310866000000001</v>
      </c>
      <c r="G724" s="6">
        <v>85.833527000000004</v>
      </c>
      <c r="H724" s="6">
        <v>15.25</v>
      </c>
      <c r="I724" s="6">
        <v>61.205992000000002</v>
      </c>
      <c r="L724" s="5">
        <f t="shared" si="110"/>
        <v>9.7010114020060819E-4</v>
      </c>
      <c r="M724" s="6">
        <f>249.088908333*(E724-AVERAGE('raw Data'!$Y$2:$Y$2801))</f>
        <v>9435.1800816722134</v>
      </c>
      <c r="N724" s="5" t="s">
        <v>18</v>
      </c>
      <c r="O724" s="5">
        <f>L724/(PI()*('ugly don''t look!'!$J$7^2)/4)</f>
        <v>1.9338088299660161</v>
      </c>
      <c r="P724" s="6">
        <f>-M724/'ugly don''t look!'!$H$7</f>
        <v>-8844.3757795952515</v>
      </c>
      <c r="Q724" s="6">
        <f>-'ugly don''t look!'!$J$7/4*P724</f>
        <v>55.880977269427696</v>
      </c>
      <c r="R724" s="5">
        <f t="shared" si="111"/>
        <v>0.6594915451785196</v>
      </c>
      <c r="S724" s="5">
        <f t="shared" si="112"/>
        <v>4.0232240229514344</v>
      </c>
      <c r="U724" s="6">
        <v>448625.89030000003</v>
      </c>
      <c r="V724" s="6">
        <v>25.210671999999999</v>
      </c>
      <c r="W724" s="6">
        <v>14.546263</v>
      </c>
      <c r="X724" s="6">
        <v>9.8203750000000003</v>
      </c>
      <c r="Y724" s="6">
        <v>0.24163599999999999</v>
      </c>
      <c r="Z724" s="6">
        <v>21.560017999999999</v>
      </c>
      <c r="AA724" s="6">
        <v>85.777151000000003</v>
      </c>
      <c r="AB724" s="6">
        <v>14.5</v>
      </c>
      <c r="AC724" s="6">
        <v>46.851008</v>
      </c>
      <c r="AE724" s="5">
        <f>0.000063090994667*'raw Data'!W724</f>
        <v>9.1773820135777949E-4</v>
      </c>
      <c r="AF724" s="6">
        <f>249.088908333*('raw Data'!X724-AVERAGE('raw Data'!$D$2:$D$3001))</f>
        <v>2462.4096954418369</v>
      </c>
      <c r="AG724" s="5"/>
      <c r="AH724" s="6">
        <f>AE724/(PI()*('ugly don''t look!'!$K$7^2)/4)</f>
        <v>0.82575531586794071</v>
      </c>
      <c r="AI724" s="6">
        <f>-AF724/'ugly don''t look!'!$I$7</f>
        <v>-2692.9239888908978</v>
      </c>
      <c r="AJ724" s="6">
        <f>-'ugly don''t look!'!$K$7/4*AI724</f>
        <v>25.325199714926118</v>
      </c>
      <c r="AK724" s="5">
        <f t="shared" si="113"/>
        <v>-0.19145677710805303</v>
      </c>
      <c r="AL724" s="5">
        <f t="shared" si="114"/>
        <v>3.2317999361816825</v>
      </c>
      <c r="AN724" s="6">
        <f>S724-'ugly don''t look!'!$M$5</f>
        <v>0.24460946218336233</v>
      </c>
      <c r="AO724" s="6">
        <f t="shared" si="118"/>
        <v>0.6594915451785196</v>
      </c>
      <c r="AP724" s="6">
        <f t="shared" si="119"/>
        <v>4.0232240229514344</v>
      </c>
      <c r="AQ724" s="6">
        <f t="shared" si="115"/>
        <v>-6.3227152865115627E-2</v>
      </c>
      <c r="AV724" s="6">
        <f t="shared" si="116"/>
        <v>-0.29157672938485613</v>
      </c>
      <c r="AW724" s="6">
        <f t="shared" si="117"/>
        <v>-0.19145677710805303</v>
      </c>
    </row>
    <row r="725" spans="1:49" x14ac:dyDescent="0.25">
      <c r="A725" s="6">
        <v>445581.57679999998</v>
      </c>
      <c r="B725" s="6">
        <v>24.167455</v>
      </c>
      <c r="C725" s="6">
        <v>15.351470000000001</v>
      </c>
      <c r="D725" s="6">
        <v>-2.9665E-2</v>
      </c>
      <c r="E725" s="6">
        <v>38.123106999999997</v>
      </c>
      <c r="F725" s="6">
        <v>21.226811999999999</v>
      </c>
      <c r="G725" s="6">
        <v>85.823493999999997</v>
      </c>
      <c r="H725" s="6">
        <v>15.25</v>
      </c>
      <c r="I725" s="6">
        <v>61.128869000000002</v>
      </c>
      <c r="L725" s="5">
        <f t="shared" si="110"/>
        <v>9.6853951190061058E-4</v>
      </c>
      <c r="M725" s="6">
        <f>249.088908333*(E725-AVERAGE('raw Data'!$Y$2:$Y$2801))</f>
        <v>9425.7012523545091</v>
      </c>
      <c r="N725" s="5" t="s">
        <v>18</v>
      </c>
      <c r="O725" s="5">
        <f>L725/(PI()*('ugly don''t look!'!$J$7^2)/4)</f>
        <v>1.9306958652755142</v>
      </c>
      <c r="P725" s="6">
        <f>-M725/'ugly don''t look!'!$H$7</f>
        <v>-8835.4904877713816</v>
      </c>
      <c r="Q725" s="6">
        <f>-'ugly don''t look!'!$J$7/4*P725</f>
        <v>55.824837774361534</v>
      </c>
      <c r="R725" s="5">
        <f t="shared" si="111"/>
        <v>0.65788048988978198</v>
      </c>
      <c r="S725" s="5">
        <f t="shared" si="112"/>
        <v>4.0222188917544495</v>
      </c>
      <c r="U725" s="6">
        <v>448627.52500000002</v>
      </c>
      <c r="V725" s="6">
        <v>25.236131</v>
      </c>
      <c r="W725" s="6">
        <v>14.517697</v>
      </c>
      <c r="X725" s="6">
        <v>9.8282070000000008</v>
      </c>
      <c r="Y725" s="6">
        <v>0.25255100000000003</v>
      </c>
      <c r="Z725" s="6">
        <v>21.609622999999999</v>
      </c>
      <c r="AA725" s="6">
        <v>85.777457999999996</v>
      </c>
      <c r="AB725" s="6">
        <v>14.5</v>
      </c>
      <c r="AC725" s="6">
        <v>46.858061999999997</v>
      </c>
      <c r="AE725" s="5">
        <f>0.000063090994667*'raw Data'!W725</f>
        <v>9.1593594400412193E-4</v>
      </c>
      <c r="AF725" s="6">
        <f>249.088908333*('raw Data'!X725-AVERAGE('raw Data'!$D$2:$D$3001))</f>
        <v>2464.3605597719011</v>
      </c>
      <c r="AG725" s="5"/>
      <c r="AH725" s="6">
        <f>AE725/(PI()*('ugly don''t look!'!$K$7^2)/4)</f>
        <v>0.82413369481289145</v>
      </c>
      <c r="AI725" s="6">
        <f>-AF725/'ugly don''t look!'!$I$7</f>
        <v>-2695.0574800655086</v>
      </c>
      <c r="AJ725" s="6">
        <f>-'ugly don''t look!'!$K$7/4*AI725</f>
        <v>25.345263812654068</v>
      </c>
      <c r="AK725" s="5">
        <f t="shared" si="113"/>
        <v>-0.19342251124741433</v>
      </c>
      <c r="AL725" s="5">
        <f t="shared" si="114"/>
        <v>3.2325918807339824</v>
      </c>
      <c r="AN725" s="6">
        <f>S725-'ugly don''t look!'!$M$5</f>
        <v>0.24360433098637735</v>
      </c>
      <c r="AO725" s="6">
        <f t="shared" si="118"/>
        <v>0.65788048988978198</v>
      </c>
      <c r="AP725" s="6">
        <f t="shared" si="119"/>
        <v>4.0222188917544495</v>
      </c>
      <c r="AQ725" s="6">
        <f t="shared" si="115"/>
        <v>-6.3198411130137772E-2</v>
      </c>
      <c r="AV725" s="6">
        <f t="shared" si="116"/>
        <v>-0.29078478483255621</v>
      </c>
      <c r="AW725" s="6">
        <f t="shared" si="117"/>
        <v>-0.19342251124741433</v>
      </c>
    </row>
    <row r="726" spans="1:49" x14ac:dyDescent="0.25">
      <c r="A726" s="6">
        <v>445581.99910000002</v>
      </c>
      <c r="B726" s="6">
        <v>24.098389000000001</v>
      </c>
      <c r="C726" s="6">
        <v>15.347455</v>
      </c>
      <c r="D726" s="6">
        <v>-2.5316000000000002E-2</v>
      </c>
      <c r="E726" s="6">
        <v>38.121783999999998</v>
      </c>
      <c r="F726" s="6">
        <v>21.301608999999999</v>
      </c>
      <c r="G726" s="6">
        <v>85.831760000000003</v>
      </c>
      <c r="H726" s="6">
        <v>15.25</v>
      </c>
      <c r="I726" s="6">
        <v>61.118631999999998</v>
      </c>
      <c r="L726" s="5">
        <f t="shared" si="110"/>
        <v>9.6828620155702254E-4</v>
      </c>
      <c r="M726" s="6">
        <f>249.088908333*(E726-AVERAGE('raw Data'!$Y$2:$Y$2801))</f>
        <v>9425.3717077287856</v>
      </c>
      <c r="N726" s="5" t="s">
        <v>18</v>
      </c>
      <c r="O726" s="5">
        <f>L726/(PI()*('ugly don''t look!'!$J$7^2)/4)</f>
        <v>1.9301909140298625</v>
      </c>
      <c r="P726" s="6">
        <f>-M726/'ugly don''t look!'!$H$7</f>
        <v>-8835.1815782984486</v>
      </c>
      <c r="Q726" s="6">
        <f>-'ugly don''t look!'!$J$7/4*P726</f>
        <v>55.822886007084172</v>
      </c>
      <c r="R726" s="5">
        <f t="shared" si="111"/>
        <v>0.65761891721107135</v>
      </c>
      <c r="S726" s="5">
        <f t="shared" si="112"/>
        <v>4.0221839287975447</v>
      </c>
      <c r="U726" s="6">
        <v>448627.80599999998</v>
      </c>
      <c r="V726" s="6">
        <v>25.169166000000001</v>
      </c>
      <c r="W726" s="6">
        <v>14.523866</v>
      </c>
      <c r="X726" s="6">
        <v>9.8299120000000002</v>
      </c>
      <c r="Y726" s="6">
        <v>0.26391300000000001</v>
      </c>
      <c r="Z726" s="6">
        <v>21.598887999999999</v>
      </c>
      <c r="AA726" s="6">
        <v>85.776036000000005</v>
      </c>
      <c r="AB726" s="6">
        <v>14.5</v>
      </c>
      <c r="AC726" s="6">
        <v>46.850090000000002</v>
      </c>
      <c r="AE726" s="5">
        <f>0.000063090994667*'raw Data'!W726</f>
        <v>9.1632515235022267E-4</v>
      </c>
      <c r="AF726" s="6">
        <f>249.088908333*('raw Data'!X726-AVERAGE('raw Data'!$D$2:$D$3001))</f>
        <v>2464.7852563606093</v>
      </c>
      <c r="AG726" s="5"/>
      <c r="AH726" s="6">
        <f>AE726/(PI()*('ugly don''t look!'!$K$7^2)/4)</f>
        <v>0.82448389366077346</v>
      </c>
      <c r="AI726" s="6">
        <f>-AF726/'ugly don''t look!'!$I$7</f>
        <v>-2695.5219339026785</v>
      </c>
      <c r="AJ726" s="6">
        <f>-'ugly don''t look!'!$K$7/4*AI726</f>
        <v>25.349631699097657</v>
      </c>
      <c r="AK726" s="5">
        <f t="shared" si="113"/>
        <v>-0.19299767184791056</v>
      </c>
      <c r="AL726" s="5">
        <f t="shared" si="114"/>
        <v>3.2327642012964497</v>
      </c>
      <c r="AN726" s="6">
        <f>S726-'ugly don''t look!'!$M$5</f>
        <v>0.2435693680294726</v>
      </c>
      <c r="AO726" s="6">
        <f t="shared" si="118"/>
        <v>0.65761891721107135</v>
      </c>
      <c r="AP726" s="6">
        <f t="shared" si="119"/>
        <v>4.0221839287975447</v>
      </c>
      <c r="AQ726" s="6">
        <f t="shared" si="115"/>
        <v>-6.3065513359884112E-2</v>
      </c>
      <c r="AV726" s="6">
        <f t="shared" si="116"/>
        <v>-0.29061246427008891</v>
      </c>
      <c r="AW726" s="6">
        <f t="shared" si="117"/>
        <v>-0.19299767184791056</v>
      </c>
    </row>
    <row r="727" spans="1:49" x14ac:dyDescent="0.25">
      <c r="A727" s="6">
        <v>445583.43180000002</v>
      </c>
      <c r="B727" s="6">
        <v>24.169861999999998</v>
      </c>
      <c r="C727" s="6">
        <v>15.327095999999999</v>
      </c>
      <c r="D727" s="6">
        <v>-4.5731000000000001E-2</v>
      </c>
      <c r="E727" s="6">
        <v>38.152200999999998</v>
      </c>
      <c r="F727" s="6">
        <v>21.234957999999999</v>
      </c>
      <c r="G727" s="6">
        <v>85.831397999999993</v>
      </c>
      <c r="H727" s="6">
        <v>15.25</v>
      </c>
      <c r="I727" s="6">
        <v>61.092942000000001</v>
      </c>
      <c r="L727" s="5">
        <f t="shared" si="110"/>
        <v>9.6700173199659701E-4</v>
      </c>
      <c r="M727" s="6">
        <f>249.088908333*(E727-AVERAGE('raw Data'!$Y$2:$Y$2801))</f>
        <v>9432.9482450535506</v>
      </c>
      <c r="N727" s="5" t="s">
        <v>18</v>
      </c>
      <c r="O727" s="5">
        <f>L727/(PI()*('ugly don''t look!'!$J$7^2)/4)</f>
        <v>1.9276304402041542</v>
      </c>
      <c r="P727" s="6">
        <f>-M727/'ugly don''t look!'!$H$7</f>
        <v>-8842.2836942759186</v>
      </c>
      <c r="Q727" s="6">
        <f>-'ugly don''t look!'!$J$7/4*P727</f>
        <v>55.867758951358823</v>
      </c>
      <c r="R727" s="5">
        <f t="shared" si="111"/>
        <v>0.65629149742328341</v>
      </c>
      <c r="S727" s="5">
        <f t="shared" si="112"/>
        <v>4.0229874508240435</v>
      </c>
      <c r="U727" s="6">
        <v>448629.4327</v>
      </c>
      <c r="V727" s="6">
        <v>25.277266000000001</v>
      </c>
      <c r="W727" s="6">
        <v>14.553303</v>
      </c>
      <c r="X727" s="6">
        <v>9.8861629999999998</v>
      </c>
      <c r="Y727" s="6">
        <v>0.278144</v>
      </c>
      <c r="Z727" s="6">
        <v>21.600368</v>
      </c>
      <c r="AA727" s="6">
        <v>85.775049999999993</v>
      </c>
      <c r="AB727" s="6">
        <v>14.5</v>
      </c>
      <c r="AC727" s="6">
        <v>46.797730999999999</v>
      </c>
      <c r="AE727" s="5">
        <f>0.000063090994667*'raw Data'!W727</f>
        <v>9.1818236196023514E-4</v>
      </c>
      <c r="AF727" s="6">
        <f>249.088908333*('raw Data'!X727-AVERAGE('raw Data'!$D$2:$D$3001))</f>
        <v>2478.7967565432486</v>
      </c>
      <c r="AG727" s="5"/>
      <c r="AH727" s="6">
        <f>AE727/(PI()*('ugly don''t look!'!$K$7^2)/4)</f>
        <v>0.82615495922814319</v>
      </c>
      <c r="AI727" s="6">
        <f>-AF727/'ugly don''t look!'!$I$7</f>
        <v>-2710.8450968320744</v>
      </c>
      <c r="AJ727" s="6">
        <f>-'ugly don''t look!'!$K$7/4*AI727</f>
        <v>25.493736086392719</v>
      </c>
      <c r="AK727" s="5">
        <f t="shared" si="113"/>
        <v>-0.19097292108509056</v>
      </c>
      <c r="AL727" s="5">
        <f t="shared" si="114"/>
        <v>3.2384327783181583</v>
      </c>
      <c r="AN727" s="6">
        <f>S727-'ugly don''t look!'!$M$5</f>
        <v>0.2443728900559714</v>
      </c>
      <c r="AO727" s="6">
        <f t="shared" si="118"/>
        <v>0.65629149742328341</v>
      </c>
      <c r="AP727" s="6">
        <f t="shared" si="119"/>
        <v>4.0229874508240435</v>
      </c>
      <c r="AQ727" s="6">
        <f t="shared" si="115"/>
        <v>-6.1410137646215363E-2</v>
      </c>
      <c r="AV727" s="6">
        <f t="shared" si="116"/>
        <v>-0.28494388724838027</v>
      </c>
      <c r="AW727" s="6">
        <f t="shared" si="117"/>
        <v>-0.19097292108509056</v>
      </c>
    </row>
    <row r="728" spans="1:49" x14ac:dyDescent="0.25">
      <c r="A728" s="6">
        <v>445586.65100000001</v>
      </c>
      <c r="B728" s="6">
        <v>24.204566</v>
      </c>
      <c r="C728" s="6">
        <v>15.373967</v>
      </c>
      <c r="D728" s="6">
        <v>-3.8540999999999999E-2</v>
      </c>
      <c r="E728" s="6">
        <v>38.093361000000002</v>
      </c>
      <c r="F728" s="6">
        <v>21.261619</v>
      </c>
      <c r="G728" s="6">
        <v>85.836819000000006</v>
      </c>
      <c r="H728" s="6">
        <v>15.25</v>
      </c>
      <c r="I728" s="6">
        <v>60.934424</v>
      </c>
      <c r="L728" s="5">
        <f t="shared" si="110"/>
        <v>9.6995887000763412E-4</v>
      </c>
      <c r="M728" s="6">
        <f>249.088908333*(E728-AVERAGE('raw Data'!$Y$2:$Y$2801))</f>
        <v>9418.2918536872367</v>
      </c>
      <c r="N728" s="5" t="s">
        <v>18</v>
      </c>
      <c r="O728" s="5">
        <f>L728/(PI()*('ugly don''t look!'!$J$7^2)/4)</f>
        <v>1.9335252272116092</v>
      </c>
      <c r="P728" s="6">
        <f>-M728/'ugly don''t look!'!$H$7</f>
        <v>-8828.5450447011972</v>
      </c>
      <c r="Q728" s="6">
        <f>-'ugly don''t look!'!$J$7/4*P728</f>
        <v>55.780954728683341</v>
      </c>
      <c r="R728" s="5">
        <f t="shared" si="111"/>
        <v>0.65934487941304787</v>
      </c>
      <c r="S728" s="5">
        <f t="shared" si="112"/>
        <v>4.0214324980206566</v>
      </c>
      <c r="U728" s="6">
        <v>448630.55800000002</v>
      </c>
      <c r="V728" s="6">
        <v>25.159015</v>
      </c>
      <c r="W728" s="6">
        <v>14.575725</v>
      </c>
      <c r="X728" s="6">
        <v>9.8931109999999993</v>
      </c>
      <c r="Y728" s="6">
        <v>0.28991600000000001</v>
      </c>
      <c r="Z728" s="6">
        <v>21.577787000000001</v>
      </c>
      <c r="AA728" s="6">
        <v>85.776612</v>
      </c>
      <c r="AB728" s="6">
        <v>14.5</v>
      </c>
      <c r="AC728" s="6">
        <v>46.75076</v>
      </c>
      <c r="AE728" s="5">
        <f>0.000063090994667*'raw Data'!W728</f>
        <v>9.1959698824265867E-4</v>
      </c>
      <c r="AF728" s="6">
        <f>249.088908333*('raw Data'!X728-AVERAGE('raw Data'!$D$2:$D$3001))</f>
        <v>2480.527426278346</v>
      </c>
      <c r="AG728" s="5"/>
      <c r="AH728" s="6">
        <f>AE728/(PI()*('ugly don''t look!'!$K$7^2)/4)</f>
        <v>0.82742780062337928</v>
      </c>
      <c r="AI728" s="6">
        <f>-AF728/'ugly don''t look!'!$I$7</f>
        <v>-2712.7377802694073</v>
      </c>
      <c r="AJ728" s="6">
        <f>-'ugly don''t look!'!$K$7/4*AI728</f>
        <v>25.511535543876601</v>
      </c>
      <c r="AK728" s="5">
        <f t="shared" si="113"/>
        <v>-0.1894334255393805</v>
      </c>
      <c r="AL728" s="5">
        <f t="shared" si="114"/>
        <v>3.2391307241436591</v>
      </c>
      <c r="AN728" s="6">
        <f>S728-'ugly don''t look!'!$M$5</f>
        <v>0.24281793725258449</v>
      </c>
      <c r="AO728" s="6">
        <f t="shared" si="118"/>
        <v>0.65934487941304787</v>
      </c>
      <c r="AP728" s="6">
        <f t="shared" si="119"/>
        <v>4.0214324980206566</v>
      </c>
      <c r="AQ728" s="6">
        <f t="shared" si="115"/>
        <v>-6.4924557025472424E-2</v>
      </c>
      <c r="AV728" s="6">
        <f t="shared" si="116"/>
        <v>-0.28424594142287951</v>
      </c>
      <c r="AW728" s="6">
        <f t="shared" si="117"/>
        <v>-0.1894334255393805</v>
      </c>
    </row>
    <row r="729" spans="1:49" x14ac:dyDescent="0.25">
      <c r="A729" s="6">
        <v>445587.54300000001</v>
      </c>
      <c r="B729" s="6">
        <v>24.250551000000002</v>
      </c>
      <c r="C729" s="6">
        <v>15.351805000000001</v>
      </c>
      <c r="D729" s="6">
        <v>-2.7737000000000001E-2</v>
      </c>
      <c r="E729" s="6">
        <v>38.120517999999997</v>
      </c>
      <c r="F729" s="6">
        <v>21.378387</v>
      </c>
      <c r="G729" s="6">
        <v>85.826014000000001</v>
      </c>
      <c r="H729" s="6">
        <v>15.25</v>
      </c>
      <c r="I729" s="6">
        <v>60.921956000000002</v>
      </c>
      <c r="L729" s="5">
        <f t="shared" si="110"/>
        <v>9.6856064738382399E-4</v>
      </c>
      <c r="M729" s="6">
        <f>249.088908333*(E729-AVERAGE('raw Data'!$Y$2:$Y$2801))</f>
        <v>9425.0563611708349</v>
      </c>
      <c r="N729" s="5" t="s">
        <v>18</v>
      </c>
      <c r="O729" s="5">
        <f>L729/(PI()*('ugly don''t look!'!$J$7^2)/4)</f>
        <v>1.9307379969485634</v>
      </c>
      <c r="P729" s="6">
        <f>-M729/'ugly don''t look!'!$H$7</f>
        <v>-8834.8859778504266</v>
      </c>
      <c r="Q729" s="6">
        <f>-'ugly don''t look!'!$J$7/4*P729</f>
        <v>55.821018329553461</v>
      </c>
      <c r="R729" s="5">
        <f t="shared" si="111"/>
        <v>0.65790231166612423</v>
      </c>
      <c r="S729" s="5">
        <f t="shared" si="112"/>
        <v>4.0221504710366034</v>
      </c>
      <c r="U729" s="6">
        <v>448632.33110000001</v>
      </c>
      <c r="V729" s="6">
        <v>25.228563000000001</v>
      </c>
      <c r="W729" s="6">
        <v>14.534746</v>
      </c>
      <c r="X729" s="6">
        <v>9.9314070000000001</v>
      </c>
      <c r="Y729" s="6">
        <v>0.31226700000000002</v>
      </c>
      <c r="Z729" s="6">
        <v>21.58408</v>
      </c>
      <c r="AA729" s="6">
        <v>85.774483000000004</v>
      </c>
      <c r="AB729" s="6">
        <v>14.5</v>
      </c>
      <c r="AC729" s="6">
        <v>46.754182999999998</v>
      </c>
      <c r="AE729" s="5">
        <f>0.000063090994667*'raw Data'!W729</f>
        <v>9.1701158237219964E-4</v>
      </c>
      <c r="AF729" s="6">
        <f>249.088908333*('raw Data'!X729-AVERAGE('raw Data'!$D$2:$D$3001))</f>
        <v>2490.0665351118669</v>
      </c>
      <c r="AG729" s="5"/>
      <c r="AH729" s="6">
        <f>AE729/(PI()*('ugly don''t look!'!$K$7^2)/4)</f>
        <v>0.82510152430835926</v>
      </c>
      <c r="AI729" s="6">
        <f>-AF729/'ugly don''t look!'!$I$7</f>
        <v>-2723.1698765440365</v>
      </c>
      <c r="AJ729" s="6">
        <f>-'ugly don''t look!'!$K$7/4*AI729</f>
        <v>25.609642628476912</v>
      </c>
      <c r="AK729" s="5">
        <f t="shared" si="113"/>
        <v>-0.19224884045097995</v>
      </c>
      <c r="AL729" s="5">
        <f t="shared" si="114"/>
        <v>3.2429689457398774</v>
      </c>
      <c r="AN729" s="6">
        <f>S729-'ugly don''t look!'!$M$5</f>
        <v>0.24353591026853127</v>
      </c>
      <c r="AO729" s="6">
        <f t="shared" si="118"/>
        <v>0.65790231166612423</v>
      </c>
      <c r="AP729" s="6">
        <f t="shared" si="119"/>
        <v>4.0221504710366034</v>
      </c>
      <c r="AQ729" s="6">
        <f t="shared" si="115"/>
        <v>-6.3280835677675701E-2</v>
      </c>
      <c r="AV729" s="6">
        <f t="shared" si="116"/>
        <v>-0.28040771982666124</v>
      </c>
      <c r="AW729" s="6">
        <f t="shared" si="117"/>
        <v>-0.19224884045097995</v>
      </c>
    </row>
    <row r="730" spans="1:49" x14ac:dyDescent="0.25">
      <c r="A730" s="6">
        <v>445591.05</v>
      </c>
      <c r="B730" s="6">
        <v>24.172435</v>
      </c>
      <c r="C730" s="6">
        <v>15.330071</v>
      </c>
      <c r="D730" s="6">
        <v>-1.2501E-2</v>
      </c>
      <c r="E730" s="6">
        <v>38.091329999999999</v>
      </c>
      <c r="F730" s="6">
        <v>21.328772000000001</v>
      </c>
      <c r="G730" s="6">
        <v>85.822806</v>
      </c>
      <c r="H730" s="6">
        <v>15.25</v>
      </c>
      <c r="I730" s="6">
        <v>60.830424999999998</v>
      </c>
      <c r="L730" s="5">
        <f t="shared" si="110"/>
        <v>9.6718942770573143E-4</v>
      </c>
      <c r="M730" s="6">
        <f>249.088908333*(E730-AVERAGE('raw Data'!$Y$2:$Y$2801))</f>
        <v>9417.7859541144117</v>
      </c>
      <c r="N730" s="5" t="s">
        <v>18</v>
      </c>
      <c r="O730" s="5">
        <f>L730/(PI()*('ugly don''t look!'!$J$7^2)/4)</f>
        <v>1.9280045946140705</v>
      </c>
      <c r="P730" s="6">
        <f>-M730/'ugly don''t look!'!$H$7</f>
        <v>-8828.0708231293702</v>
      </c>
      <c r="Q730" s="6">
        <f>-'ugly don''t look!'!$J$7/4*P730</f>
        <v>55.777958478237146</v>
      </c>
      <c r="R730" s="5">
        <f t="shared" si="111"/>
        <v>0.65648557928409856</v>
      </c>
      <c r="S730" s="5">
        <f t="shared" si="112"/>
        <v>4.0213787819999318</v>
      </c>
      <c r="U730" s="6">
        <v>448633.84279999998</v>
      </c>
      <c r="V730" s="6">
        <v>25.186689000000001</v>
      </c>
      <c r="W730" s="6">
        <v>14.548752</v>
      </c>
      <c r="X730" s="6">
        <v>9.9588249999999992</v>
      </c>
      <c r="Y730" s="6">
        <v>0.324374</v>
      </c>
      <c r="Z730" s="6">
        <v>21.556920999999999</v>
      </c>
      <c r="AA730" s="6">
        <v>85.776741999999999</v>
      </c>
      <c r="AB730" s="6">
        <v>14.5</v>
      </c>
      <c r="AC730" s="6">
        <v>46.721572000000002</v>
      </c>
      <c r="AE730" s="5">
        <f>0.000063090994667*'raw Data'!W730</f>
        <v>9.1789523484350571E-4</v>
      </c>
      <c r="AF730" s="6">
        <f>249.088908333*('raw Data'!X730-AVERAGE('raw Data'!$D$2:$D$3001))</f>
        <v>2496.8960548005407</v>
      </c>
      <c r="AG730" s="5"/>
      <c r="AH730" s="6">
        <f>AE730/(PI()*('ugly don''t look!'!$K$7^2)/4)</f>
        <v>0.8258966102320805</v>
      </c>
      <c r="AI730" s="6">
        <f>-AF730/'ugly don''t look!'!$I$7</f>
        <v>-2730.6387300968295</v>
      </c>
      <c r="AJ730" s="6">
        <f>-'ugly don''t look!'!$K$7/4*AI730</f>
        <v>25.679882341386119</v>
      </c>
      <c r="AK730" s="5">
        <f t="shared" si="113"/>
        <v>-0.19128568250603467</v>
      </c>
      <c r="AL730" s="5">
        <f t="shared" si="114"/>
        <v>3.2457078970895399</v>
      </c>
      <c r="AN730" s="6">
        <f>S730-'ugly don''t look!'!$M$5</f>
        <v>0.2427642212318597</v>
      </c>
      <c r="AO730" s="6">
        <f t="shared" si="118"/>
        <v>0.65648557928409856</v>
      </c>
      <c r="AP730" s="6">
        <f t="shared" si="119"/>
        <v>4.0213787819999318</v>
      </c>
      <c r="AQ730" s="6">
        <f t="shared" si="115"/>
        <v>-6.3143355878335888E-2</v>
      </c>
      <c r="AV730" s="6">
        <f t="shared" si="116"/>
        <v>-0.27766876847699873</v>
      </c>
      <c r="AW730" s="6">
        <f t="shared" si="117"/>
        <v>-0.19128568250603467</v>
      </c>
    </row>
    <row r="731" spans="1:49" x14ac:dyDescent="0.25">
      <c r="A731" s="6">
        <v>445591.717</v>
      </c>
      <c r="B731" s="6">
        <v>24.112971999999999</v>
      </c>
      <c r="C731" s="6">
        <v>15.326375000000001</v>
      </c>
      <c r="D731" s="6">
        <v>-1.197E-2</v>
      </c>
      <c r="E731" s="6">
        <v>38.084755000000001</v>
      </c>
      <c r="F731" s="6">
        <v>21.447385000000001</v>
      </c>
      <c r="G731" s="6">
        <v>85.820797999999996</v>
      </c>
      <c r="H731" s="6">
        <v>15.25</v>
      </c>
      <c r="I731" s="6">
        <v>60.817459999999997</v>
      </c>
      <c r="L731" s="5">
        <f t="shared" si="110"/>
        <v>9.6695624338944222E-4</v>
      </c>
      <c r="M731" s="6">
        <f>249.088908333*(E731-AVERAGE('raw Data'!$Y$2:$Y$2801))</f>
        <v>9416.1481945421237</v>
      </c>
      <c r="N731" s="5" t="s">
        <v>18</v>
      </c>
      <c r="O731" s="5">
        <f>L731/(PI()*('ugly don''t look!'!$J$7^2)/4)</f>
        <v>1.9275397627824573</v>
      </c>
      <c r="P731" s="6">
        <f>-M731/'ugly don''t look!'!$H$7</f>
        <v>-8826.5356154313122</v>
      </c>
      <c r="Q731" s="6">
        <f>-'ugly don''t look!'!$J$7/4*P731</f>
        <v>55.768258652198888</v>
      </c>
      <c r="R731" s="5">
        <f t="shared" si="111"/>
        <v>0.65624445544228693</v>
      </c>
      <c r="S731" s="5">
        <f t="shared" si="112"/>
        <v>4.0212048661771957</v>
      </c>
      <c r="U731" s="6">
        <v>448634.13</v>
      </c>
      <c r="V731" s="6">
        <v>25.225062000000001</v>
      </c>
      <c r="W731" s="6">
        <v>14.554091</v>
      </c>
      <c r="X731" s="6">
        <v>9.9429280000000002</v>
      </c>
      <c r="Y731" s="6">
        <v>0.31243500000000002</v>
      </c>
      <c r="Z731" s="6">
        <v>21.540769000000001</v>
      </c>
      <c r="AA731" s="6">
        <v>85.777375000000006</v>
      </c>
      <c r="AB731" s="6">
        <v>14.5</v>
      </c>
      <c r="AC731" s="6">
        <v>46.711244000000001</v>
      </c>
      <c r="AE731" s="5">
        <f>0.000063090994667*'raw Data'!W731</f>
        <v>9.182320776640327E-4</v>
      </c>
      <c r="AF731" s="6">
        <f>249.088908333*('raw Data'!X731-AVERAGE('raw Data'!$D$2:$D$3001))</f>
        <v>2492.9362884247712</v>
      </c>
      <c r="AG731" s="5"/>
      <c r="AH731" s="6">
        <f>AE731/(PI()*('ugly don''t look!'!$K$7^2)/4)</f>
        <v>0.82619969203607491</v>
      </c>
      <c r="AI731" s="6">
        <f>-AF731/'ugly don''t look!'!$I$7</f>
        <v>-2726.3082769299772</v>
      </c>
      <c r="AJ731" s="6">
        <f>-'ugly don''t look!'!$K$7/4*AI731</f>
        <v>25.639157244146432</v>
      </c>
      <c r="AK731" s="5">
        <f t="shared" si="113"/>
        <v>-0.19091877676697044</v>
      </c>
      <c r="AL731" s="5">
        <f t="shared" si="114"/>
        <v>3.2441207627192377</v>
      </c>
      <c r="AN731" s="6">
        <f>S731-'ugly don''t look!'!$M$5</f>
        <v>0.24259030540912363</v>
      </c>
      <c r="AO731" s="6">
        <f t="shared" si="118"/>
        <v>0.65624445544228693</v>
      </c>
      <c r="AP731" s="6">
        <f t="shared" si="119"/>
        <v>4.0212048661771957</v>
      </c>
      <c r="AQ731" s="6">
        <f t="shared" si="115"/>
        <v>-6.3162533738295251E-2</v>
      </c>
      <c r="AV731" s="6">
        <f t="shared" si="116"/>
        <v>-0.27925590284730095</v>
      </c>
      <c r="AW731" s="6">
        <f t="shared" si="117"/>
        <v>-0.19091877676697044</v>
      </c>
    </row>
    <row r="732" spans="1:49" x14ac:dyDescent="0.25">
      <c r="A732" s="6">
        <v>445593.54200000002</v>
      </c>
      <c r="B732" s="6">
        <v>24.137347999999999</v>
      </c>
      <c r="C732" s="6">
        <v>15.373179</v>
      </c>
      <c r="D732" s="6">
        <v>-1.5956000000000001E-2</v>
      </c>
      <c r="E732" s="6">
        <v>38.024870999999997</v>
      </c>
      <c r="F732" s="6">
        <v>21.343111</v>
      </c>
      <c r="G732" s="6">
        <v>85.833397000000005</v>
      </c>
      <c r="H732" s="6">
        <v>15.25</v>
      </c>
      <c r="I732" s="6">
        <v>60.704932999999997</v>
      </c>
      <c r="L732" s="5">
        <f t="shared" si="110"/>
        <v>9.6990915430383645E-4</v>
      </c>
      <c r="M732" s="6">
        <f>249.088908333*(E732-AVERAGE('raw Data'!$Y$2:$Y$2801))</f>
        <v>9401.2317543555091</v>
      </c>
      <c r="N732" s="5" t="s">
        <v>18</v>
      </c>
      <c r="O732" s="5">
        <f>L732/(PI()*('ugly don''t look!'!$J$7^2)/4)</f>
        <v>1.9334261234553018</v>
      </c>
      <c r="P732" s="6">
        <f>-M732/'ugly don''t look!'!$H$7</f>
        <v>-8812.5532005582209</v>
      </c>
      <c r="Q732" s="6">
        <f>-'ugly don''t look!'!$J$7/4*P732</f>
        <v>55.67991425942698</v>
      </c>
      <c r="R732" s="5">
        <f t="shared" si="111"/>
        <v>0.65929362262321944</v>
      </c>
      <c r="S732" s="5">
        <f t="shared" si="112"/>
        <v>4.0196194761439976</v>
      </c>
      <c r="U732" s="6">
        <v>448637.99900000001</v>
      </c>
      <c r="V732" s="6">
        <v>25.182818999999999</v>
      </c>
      <c r="W732" s="6">
        <v>14.567988</v>
      </c>
      <c r="X732" s="6">
        <v>9.9808789999999998</v>
      </c>
      <c r="Y732" s="6">
        <v>0.35741800000000001</v>
      </c>
      <c r="Z732" s="6">
        <v>21.537671</v>
      </c>
      <c r="AA732" s="6">
        <v>85.780034000000001</v>
      </c>
      <c r="AB732" s="6">
        <v>14.5</v>
      </c>
      <c r="AC732" s="6">
        <v>46.590082000000002</v>
      </c>
      <c r="AE732" s="5">
        <f>0.000063090994667*'raw Data'!W732</f>
        <v>9.1910885321692005E-4</v>
      </c>
      <c r="AF732" s="6">
        <f>249.088908333*('raw Data'!X732-AVERAGE('raw Data'!$D$2:$D$3001))</f>
        <v>2502.3894615849167</v>
      </c>
      <c r="AG732" s="5"/>
      <c r="AH732" s="6">
        <f>AE732/(PI()*('ugly don''t look!'!$K$7^2)/4)</f>
        <v>0.82698859029981575</v>
      </c>
      <c r="AI732" s="6">
        <f>-AF732/'ugly don''t look!'!$I$7</f>
        <v>-2736.6463928094017</v>
      </c>
      <c r="AJ732" s="6">
        <f>-'ugly don''t look!'!$K$7/4*AI732</f>
        <v>25.736380504217099</v>
      </c>
      <c r="AK732" s="5">
        <f t="shared" si="113"/>
        <v>-0.18996438054719048</v>
      </c>
      <c r="AL732" s="5">
        <f t="shared" si="114"/>
        <v>3.2479055747286223</v>
      </c>
      <c r="AN732" s="6">
        <f>S732-'ugly don''t look!'!$M$5</f>
        <v>0.2410049153759255</v>
      </c>
      <c r="AO732" s="6">
        <f t="shared" si="118"/>
        <v>0.65929362262321944</v>
      </c>
      <c r="AP732" s="6">
        <f t="shared" si="119"/>
        <v>4.0196194761439976</v>
      </c>
      <c r="AQ732" s="6">
        <f t="shared" si="115"/>
        <v>-6.6704685550827231E-2</v>
      </c>
      <c r="AV732" s="6">
        <f t="shared" si="116"/>
        <v>-0.27547109083791632</v>
      </c>
      <c r="AW732" s="6">
        <f t="shared" si="117"/>
        <v>-0.18996438054719048</v>
      </c>
    </row>
    <row r="733" spans="1:49" x14ac:dyDescent="0.25">
      <c r="A733" s="6">
        <v>445594.16100000002</v>
      </c>
      <c r="B733" s="6">
        <v>24.159877999999999</v>
      </c>
      <c r="C733" s="6">
        <v>15.366247</v>
      </c>
      <c r="D733" s="6">
        <v>-1.7985999999999999E-2</v>
      </c>
      <c r="E733" s="6">
        <v>38.025691000000002</v>
      </c>
      <c r="F733" s="6">
        <v>21.354320000000001</v>
      </c>
      <c r="G733" s="6">
        <v>85.830709999999996</v>
      </c>
      <c r="H733" s="6">
        <v>15.25</v>
      </c>
      <c r="I733" s="6">
        <v>60.686391</v>
      </c>
      <c r="L733" s="5">
        <f t="shared" si="110"/>
        <v>9.6947180752880475E-4</v>
      </c>
      <c r="M733" s="6">
        <f>249.088908333*(E733-AVERAGE('raw Data'!$Y$2:$Y$2801))</f>
        <v>9401.4360072603431</v>
      </c>
      <c r="N733" s="5" t="s">
        <v>18</v>
      </c>
      <c r="O733" s="5">
        <f>L733/(PI()*('ugly don''t look!'!$J$7^2)/4)</f>
        <v>1.9325543122386502</v>
      </c>
      <c r="P733" s="6">
        <f>-M733/'ugly don''t look!'!$H$7</f>
        <v>-8812.7446637236062</v>
      </c>
      <c r="Q733" s="6">
        <f>-'ugly don''t look!'!$J$7/4*P733</f>
        <v>55.681123971571672</v>
      </c>
      <c r="R733" s="5">
        <f t="shared" si="111"/>
        <v>0.65884260573581832</v>
      </c>
      <c r="S733" s="5">
        <f t="shared" si="112"/>
        <v>4.0196412020934673</v>
      </c>
      <c r="U733" s="6">
        <v>448638.26699999999</v>
      </c>
      <c r="V733" s="6">
        <v>25.119163</v>
      </c>
      <c r="W733" s="6">
        <v>14.564845</v>
      </c>
      <c r="X733" s="6">
        <v>9.9938339999999997</v>
      </c>
      <c r="Y733" s="6">
        <v>0.34517999999999999</v>
      </c>
      <c r="Z733" s="6">
        <v>21.556920999999999</v>
      </c>
      <c r="AA733" s="6">
        <v>85.779959000000005</v>
      </c>
      <c r="AB733" s="6">
        <v>14.5</v>
      </c>
      <c r="AC733" s="6">
        <v>46.587439000000003</v>
      </c>
      <c r="AE733" s="5">
        <f>0.000063090994667*'raw Data'!W733</f>
        <v>9.189105582206817E-4</v>
      </c>
      <c r="AF733" s="6">
        <f>249.088908333*('raw Data'!X733-AVERAGE('raw Data'!$D$2:$D$3001))</f>
        <v>2505.6164083923709</v>
      </c>
      <c r="AG733" s="5"/>
      <c r="AH733" s="6">
        <f>AE733/(PI()*('ugly don''t look!'!$K$7^2)/4)</f>
        <v>0.82681016997579349</v>
      </c>
      <c r="AI733" s="6">
        <f>-AF733/'ugly don''t look!'!$I$7</f>
        <v>-2740.1754247510617</v>
      </c>
      <c r="AJ733" s="6">
        <f>-'ugly don''t look!'!$K$7/4*AI733</f>
        <v>25.76956875575765</v>
      </c>
      <c r="AK733" s="5">
        <f t="shared" si="113"/>
        <v>-0.19018015084403694</v>
      </c>
      <c r="AL733" s="5">
        <f t="shared" si="114"/>
        <v>3.2491942901725901</v>
      </c>
      <c r="AN733" s="6">
        <f>S733-'ugly don''t look!'!$M$5</f>
        <v>0.2410266413253952</v>
      </c>
      <c r="AO733" s="6">
        <f t="shared" si="118"/>
        <v>0.65884260573581832</v>
      </c>
      <c r="AP733" s="6">
        <f t="shared" si="119"/>
        <v>4.0196412020934673</v>
      </c>
      <c r="AQ733" s="6">
        <f t="shared" si="115"/>
        <v>-6.6393525616688071E-2</v>
      </c>
      <c r="AV733" s="6">
        <f t="shared" si="116"/>
        <v>-0.27418237539394852</v>
      </c>
      <c r="AW733" s="6">
        <f t="shared" si="117"/>
        <v>-0.19018015084403694</v>
      </c>
    </row>
    <row r="734" spans="1:49" x14ac:dyDescent="0.25">
      <c r="A734" s="6">
        <v>445596.24099999998</v>
      </c>
      <c r="B734" s="6">
        <v>24.073820000000001</v>
      </c>
      <c r="C734" s="6">
        <v>15.338502999999999</v>
      </c>
      <c r="D734" s="6">
        <v>-1.7278999999999999E-2</v>
      </c>
      <c r="E734" s="6">
        <v>38.056313000000003</v>
      </c>
      <c r="F734" s="6">
        <v>21.252126000000001</v>
      </c>
      <c r="G734" s="6">
        <v>85.826106999999993</v>
      </c>
      <c r="H734" s="6">
        <v>15.25</v>
      </c>
      <c r="I734" s="6">
        <v>60.641209000000003</v>
      </c>
      <c r="L734" s="5">
        <f t="shared" si="110"/>
        <v>9.6772141097276347E-4</v>
      </c>
      <c r="M734" s="6">
        <f>249.088908333*(E734-AVERAGE('raw Data'!$Y$2:$Y$2801))</f>
        <v>9409.0636078113166</v>
      </c>
      <c r="N734" s="5" t="s">
        <v>18</v>
      </c>
      <c r="O734" s="5">
        <f>L734/(PI()*('ugly don''t look!'!$J$7^2)/4)</f>
        <v>1.9290650551130326</v>
      </c>
      <c r="P734" s="6">
        <f>-M734/'ugly don''t look!'!$H$7</f>
        <v>-8819.8946454924226</v>
      </c>
      <c r="Q734" s="6">
        <f>-'ugly don''t look!'!$J$7/4*P734</f>
        <v>55.726299343882502</v>
      </c>
      <c r="R734" s="5">
        <f t="shared" si="111"/>
        <v>0.65703545814135889</v>
      </c>
      <c r="S734" s="5">
        <f t="shared" si="112"/>
        <v>4.0204521960729069</v>
      </c>
      <c r="U734" s="6">
        <v>448640.93219999998</v>
      </c>
      <c r="V734" s="6">
        <v>25.204948999999999</v>
      </c>
      <c r="W734" s="6">
        <v>14.585331</v>
      </c>
      <c r="X734" s="6">
        <v>9.9267040000000009</v>
      </c>
      <c r="Y734" s="6">
        <v>0.332123</v>
      </c>
      <c r="Z734" s="6">
        <v>21.525454</v>
      </c>
      <c r="AA734" s="6">
        <v>85.775588999999997</v>
      </c>
      <c r="AB734" s="6">
        <v>14.5</v>
      </c>
      <c r="AC734" s="6">
        <v>46.526423999999999</v>
      </c>
      <c r="AE734" s="5">
        <f>0.000063090994667*'raw Data'!W734</f>
        <v>9.2020304033742987E-4</v>
      </c>
      <c r="AF734" s="6">
        <f>249.088908333*('raw Data'!X734-AVERAGE('raw Data'!$D$2:$D$3001))</f>
        <v>2488.8950699759771</v>
      </c>
      <c r="AG734" s="5"/>
      <c r="AH734" s="6">
        <f>AE734/(PI()*('ugly don''t look!'!$K$7^2)/4)</f>
        <v>0.82797310944697389</v>
      </c>
      <c r="AI734" s="6">
        <f>-AF734/'ugly don''t look!'!$I$7</f>
        <v>-2721.8887466928882</v>
      </c>
      <c r="AJ734" s="6">
        <f>-'ugly don''t look!'!$K$7/4*AI734</f>
        <v>25.597594434961266</v>
      </c>
      <c r="AK734" s="5">
        <f t="shared" si="113"/>
        <v>-0.18877460163756729</v>
      </c>
      <c r="AL734" s="5">
        <f t="shared" si="114"/>
        <v>3.2424983796859799</v>
      </c>
      <c r="AN734" s="6">
        <f>S734-'ugly don''t look!'!$M$5</f>
        <v>0.24183763530483482</v>
      </c>
      <c r="AO734" s="6">
        <f t="shared" si="118"/>
        <v>0.65703545814135889</v>
      </c>
      <c r="AP734" s="6">
        <f t="shared" si="119"/>
        <v>4.0204521960729069</v>
      </c>
      <c r="AQ734" s="6">
        <f t="shared" si="115"/>
        <v>-6.4422819121461777E-2</v>
      </c>
      <c r="AV734" s="6">
        <f t="shared" si="116"/>
        <v>-0.28087828588055874</v>
      </c>
      <c r="AW734" s="6">
        <f t="shared" si="117"/>
        <v>-0.18877460163756729</v>
      </c>
    </row>
    <row r="735" spans="1:49" x14ac:dyDescent="0.25">
      <c r="A735" s="6">
        <v>445596.75699999998</v>
      </c>
      <c r="B735" s="6">
        <v>24.198478000000001</v>
      </c>
      <c r="C735" s="6">
        <v>15.321085999999999</v>
      </c>
      <c r="D735" s="6">
        <v>-1.9317999999999998E-2</v>
      </c>
      <c r="E735" s="6">
        <v>38.041784</v>
      </c>
      <c r="F735" s="6">
        <v>21.319279999999999</v>
      </c>
      <c r="G735" s="6">
        <v>85.828990000000005</v>
      </c>
      <c r="H735" s="6">
        <v>15.25</v>
      </c>
      <c r="I735" s="6">
        <v>60.644506</v>
      </c>
      <c r="L735" s="5">
        <f t="shared" si="110"/>
        <v>9.6662255511864841E-4</v>
      </c>
      <c r="M735" s="6">
        <f>249.088908333*(E735-AVERAGE('raw Data'!$Y$2:$Y$2801))</f>
        <v>9405.4445950621448</v>
      </c>
      <c r="N735" s="5" t="s">
        <v>18</v>
      </c>
      <c r="O735" s="5">
        <f>L735/(PI()*('ugly don''t look!'!$J$7^2)/4)</f>
        <v>1.9268745854130298</v>
      </c>
      <c r="P735" s="6">
        <f>-M735/'ugly don''t look!'!$H$7</f>
        <v>-8816.5022450901251</v>
      </c>
      <c r="Q735" s="6">
        <f>-'ugly don''t look!'!$J$7/4*P735</f>
        <v>55.704865310040681</v>
      </c>
      <c r="R735" s="5">
        <f t="shared" si="111"/>
        <v>0.65589930449797162</v>
      </c>
      <c r="S735" s="5">
        <f t="shared" si="112"/>
        <v>4.0200674915932808</v>
      </c>
      <c r="U735" s="6">
        <v>448641.98499999999</v>
      </c>
      <c r="V735" s="6">
        <v>25.273396000000002</v>
      </c>
      <c r="W735" s="6">
        <v>14.583444999999999</v>
      </c>
      <c r="X735" s="6">
        <v>9.9131900000000002</v>
      </c>
      <c r="Y735" s="6">
        <v>0.33355699999999999</v>
      </c>
      <c r="Z735" s="6">
        <v>21.642061000000002</v>
      </c>
      <c r="AA735" s="6">
        <v>85.777727999999996</v>
      </c>
      <c r="AB735" s="6">
        <v>14.5</v>
      </c>
      <c r="AC735" s="6">
        <v>46.499467000000003</v>
      </c>
      <c r="AE735" s="5">
        <f>0.000063090994667*'raw Data'!W735</f>
        <v>9.2008405072148782E-4</v>
      </c>
      <c r="AF735" s="6">
        <f>249.088908333*('raw Data'!X735-AVERAGE('raw Data'!$D$2:$D$3001))</f>
        <v>2485.5288824687646</v>
      </c>
      <c r="AG735" s="5"/>
      <c r="AH735" s="6">
        <f>AE735/(PI()*('ugly don''t look!'!$K$7^2)/4)</f>
        <v>0.82786604589905599</v>
      </c>
      <c r="AI735" s="6">
        <f>-AF735/'ugly don''t look!'!$I$7</f>
        <v>-2718.2074392703025</v>
      </c>
      <c r="AJ735" s="6">
        <f>-'ugly don''t look!'!$K$7/4*AI735</f>
        <v>25.562974131501672</v>
      </c>
      <c r="AK735" s="5">
        <f t="shared" si="113"/>
        <v>-0.18890391799987391</v>
      </c>
      <c r="AL735" s="5">
        <f t="shared" si="114"/>
        <v>3.2411449815626154</v>
      </c>
      <c r="AN735" s="6">
        <f>S735-'ugly don''t look!'!$M$5</f>
        <v>0.24145293082520869</v>
      </c>
      <c r="AO735" s="6">
        <f t="shared" si="118"/>
        <v>0.65589930449797162</v>
      </c>
      <c r="AP735" s="6">
        <f t="shared" si="119"/>
        <v>4.0200674915932808</v>
      </c>
      <c r="AQ735" s="6">
        <f t="shared" si="115"/>
        <v>-6.4078412374017985E-2</v>
      </c>
      <c r="AV735" s="6">
        <f t="shared" si="116"/>
        <v>-0.28223168400392318</v>
      </c>
      <c r="AW735" s="6">
        <f t="shared" si="117"/>
        <v>-0.18890391799987391</v>
      </c>
    </row>
    <row r="736" spans="1:49" x14ac:dyDescent="0.25">
      <c r="A736" s="6">
        <v>445598.55660000001</v>
      </c>
      <c r="B736" s="6">
        <v>24.210474999999999</v>
      </c>
      <c r="C736" s="6">
        <v>15.241683999999999</v>
      </c>
      <c r="D736" s="6">
        <v>-4.9270000000000001E-2</v>
      </c>
      <c r="E736" s="6">
        <v>38.0242</v>
      </c>
      <c r="F736" s="6">
        <v>21.325574</v>
      </c>
      <c r="G736" s="6">
        <v>85.829016999999993</v>
      </c>
      <c r="H736" s="6">
        <v>15.25</v>
      </c>
      <c r="I736" s="6">
        <v>60.697166000000003</v>
      </c>
      <c r="L736" s="5">
        <f t="shared" si="110"/>
        <v>9.6161300396009923E-4</v>
      </c>
      <c r="M736" s="6">
        <f>249.088908333*(E736-AVERAGE('raw Data'!$Y$2:$Y$2801))</f>
        <v>9401.0646156980183</v>
      </c>
      <c r="N736" s="5" t="s">
        <v>18</v>
      </c>
      <c r="O736" s="5">
        <f>L736/(PI()*('ugly don''t look!'!$J$7^2)/4)</f>
        <v>1.9168884985370103</v>
      </c>
      <c r="P736" s="6">
        <f>-M736/'ugly don''t look!'!$H$7</f>
        <v>-8812.3965276509352</v>
      </c>
      <c r="Q736" s="6">
        <f>-'ugly don''t look!'!$J$7/4*P736</f>
        <v>55.678924360830521</v>
      </c>
      <c r="R736" s="5">
        <f t="shared" si="111"/>
        <v>0.65070329781111713</v>
      </c>
      <c r="S736" s="5">
        <f t="shared" si="112"/>
        <v>4.0196016976073539</v>
      </c>
      <c r="U736" s="6">
        <v>448642.511</v>
      </c>
      <c r="V736" s="6">
        <v>25.212696999999999</v>
      </c>
      <c r="W736" s="6">
        <v>14.575809</v>
      </c>
      <c r="X736" s="6">
        <v>9.9237330000000004</v>
      </c>
      <c r="Y736" s="6">
        <v>0.33469300000000002</v>
      </c>
      <c r="Z736" s="6">
        <v>21.619481</v>
      </c>
      <c r="AA736" s="6">
        <v>85.783548999999994</v>
      </c>
      <c r="AB736" s="6">
        <v>14.5</v>
      </c>
      <c r="AC736" s="6">
        <v>46.493008000000003</v>
      </c>
      <c r="AE736" s="5">
        <f>0.000063090994667*'raw Data'!W736</f>
        <v>9.1960228788621069E-4</v>
      </c>
      <c r="AF736" s="6">
        <f>249.088908333*('raw Data'!X736-AVERAGE('raw Data'!$D$2:$D$3001))</f>
        <v>2488.155026829319</v>
      </c>
      <c r="AG736" s="5"/>
      <c r="AH736" s="6">
        <f>AE736/(PI()*('ugly don''t look!'!$K$7^2)/4)</f>
        <v>0.82743256909529084</v>
      </c>
      <c r="AI736" s="6">
        <f>-AF736/'ugly don''t look!'!$I$7</f>
        <v>-2721.0794256663594</v>
      </c>
      <c r="AJ736" s="6">
        <f>-'ugly don''t look!'!$K$7/4*AI736</f>
        <v>25.589983296765428</v>
      </c>
      <c r="AK736" s="5">
        <f t="shared" si="113"/>
        <v>-0.1894276625493436</v>
      </c>
      <c r="AL736" s="5">
        <f t="shared" si="114"/>
        <v>3.2422009974464134</v>
      </c>
      <c r="AN736" s="6">
        <f>S736-'ugly don''t look!'!$M$5</f>
        <v>0.24098713683928175</v>
      </c>
      <c r="AO736" s="6">
        <f t="shared" si="118"/>
        <v>0.65070329781111713</v>
      </c>
      <c r="AP736" s="6">
        <f t="shared" si="119"/>
        <v>4.0196016976073539</v>
      </c>
      <c r="AQ736" s="6">
        <f t="shared" si="115"/>
        <v>-6.1209739377097921E-2</v>
      </c>
      <c r="AV736" s="6">
        <f t="shared" si="116"/>
        <v>-0.28117566812012518</v>
      </c>
      <c r="AW736" s="6">
        <f t="shared" si="117"/>
        <v>-0.1894276625493436</v>
      </c>
    </row>
    <row r="737" spans="1:49" x14ac:dyDescent="0.25">
      <c r="A737" s="6">
        <v>445600.24099999998</v>
      </c>
      <c r="B737" s="6">
        <v>24.227094000000001</v>
      </c>
      <c r="C737" s="6">
        <v>15.231232</v>
      </c>
      <c r="D737" s="6">
        <v>-5.5612000000000002E-2</v>
      </c>
      <c r="E737" s="6">
        <v>37.966141999999998</v>
      </c>
      <c r="F737" s="6">
        <v>21.310628999999999</v>
      </c>
      <c r="G737" s="6">
        <v>85.828153</v>
      </c>
      <c r="H737" s="6">
        <v>15.25</v>
      </c>
      <c r="I737" s="6">
        <v>60.711433999999997</v>
      </c>
      <c r="L737" s="5">
        <f t="shared" si="110"/>
        <v>9.6095357688383981E-4</v>
      </c>
      <c r="M737" s="6">
        <f>249.088908333*(E737-AVERAGE('raw Data'!$Y$2:$Y$2801))</f>
        <v>9386.6030118580202</v>
      </c>
      <c r="N737" s="5" t="s">
        <v>18</v>
      </c>
      <c r="O737" s="5">
        <f>L737/(PI()*('ugly don''t look!'!$J$7^2)/4)</f>
        <v>1.9155739903378699</v>
      </c>
      <c r="P737" s="6">
        <f>-M737/'ugly don''t look!'!$H$7</f>
        <v>-8798.8404685583246</v>
      </c>
      <c r="Q737" s="6">
        <f>-'ugly don''t look!'!$J$7/4*P737</f>
        <v>55.593273790468636</v>
      </c>
      <c r="R737" s="5">
        <f t="shared" si="111"/>
        <v>0.65001731157928611</v>
      </c>
      <c r="S737" s="5">
        <f t="shared" si="112"/>
        <v>4.0180622189469011</v>
      </c>
      <c r="U737" s="6">
        <v>448644.78399999999</v>
      </c>
      <c r="V737" s="6">
        <v>25.190190000000001</v>
      </c>
      <c r="W737" s="6">
        <v>14.485586</v>
      </c>
      <c r="X737" s="6">
        <v>9.900385</v>
      </c>
      <c r="Y737" s="6">
        <v>0.32899400000000001</v>
      </c>
      <c r="Z737" s="6">
        <v>21.643172</v>
      </c>
      <c r="AA737" s="6">
        <v>85.783734999999993</v>
      </c>
      <c r="AB737" s="6">
        <v>14.5</v>
      </c>
      <c r="AC737" s="6">
        <v>46.554236000000003</v>
      </c>
      <c r="AE737" s="5">
        <f>0.000063090994667*'raw Data'!W737</f>
        <v>9.1391002907436985E-4</v>
      </c>
      <c r="AF737" s="6">
        <f>249.088908333*('raw Data'!X737-AVERAGE('raw Data'!$D$2:$D$3001))</f>
        <v>2482.3392989975605</v>
      </c>
      <c r="AG737" s="5"/>
      <c r="AH737" s="6">
        <f>AE737/(PI()*('ugly don''t look!'!$K$7^2)/4)</f>
        <v>0.82231083288967199</v>
      </c>
      <c r="AI737" s="6">
        <f>-AF737/'ugly don''t look!'!$I$7</f>
        <v>-2714.7192683700355</v>
      </c>
      <c r="AJ737" s="6">
        <f>-'ugly don''t look!'!$K$7/4*AI737</f>
        <v>25.530170151495746</v>
      </c>
      <c r="AK737" s="5">
        <f t="shared" si="113"/>
        <v>-0.1956368132021534</v>
      </c>
      <c r="AL737" s="5">
        <f t="shared" si="114"/>
        <v>3.2398608959979573</v>
      </c>
      <c r="AN737" s="6">
        <f>S737-'ugly don''t look!'!$M$5</f>
        <v>0.23944765817882896</v>
      </c>
      <c r="AO737" s="6">
        <f t="shared" si="118"/>
        <v>0.65001731157928611</v>
      </c>
      <c r="AP737" s="6">
        <f t="shared" si="119"/>
        <v>4.0180622189469011</v>
      </c>
      <c r="AQ737" s="6">
        <f t="shared" si="115"/>
        <v>-6.2308995655521254E-2</v>
      </c>
      <c r="AV737" s="6">
        <f t="shared" si="116"/>
        <v>-0.28351576956858127</v>
      </c>
      <c r="AW737" s="6">
        <f t="shared" si="117"/>
        <v>-0.1956368132021534</v>
      </c>
    </row>
    <row r="738" spans="1:49" x14ac:dyDescent="0.25">
      <c r="A738" s="6">
        <v>445600.51299999998</v>
      </c>
      <c r="B738" s="6">
        <v>24.16948</v>
      </c>
      <c r="C738" s="6">
        <v>15.210561999999999</v>
      </c>
      <c r="D738" s="6">
        <v>-6.0585E-2</v>
      </c>
      <c r="E738" s="6">
        <v>37.967837000000003</v>
      </c>
      <c r="F738" s="6">
        <v>21.310628999999999</v>
      </c>
      <c r="G738" s="6">
        <v>85.828153</v>
      </c>
      <c r="H738" s="6">
        <v>15.25</v>
      </c>
      <c r="I738" s="6">
        <v>60.734699999999997</v>
      </c>
      <c r="L738" s="5">
        <f t="shared" si="110"/>
        <v>9.596494860240729E-4</v>
      </c>
      <c r="M738" s="6">
        <f>249.088908333*(E738-AVERAGE('raw Data'!$Y$2:$Y$2801))</f>
        <v>9387.0252175576461</v>
      </c>
      <c r="N738" s="5" t="s">
        <v>18</v>
      </c>
      <c r="O738" s="5">
        <f>L738/(PI()*('ugly don''t look!'!$J$7^2)/4)</f>
        <v>1.9129744032276292</v>
      </c>
      <c r="P738" s="6">
        <f>-M738/'ugly don''t look!'!$H$7</f>
        <v>-8799.2362369306775</v>
      </c>
      <c r="Q738" s="6">
        <f>-'ugly don''t look!'!$J$7/4*P738</f>
        <v>55.595774353987252</v>
      </c>
      <c r="R738" s="5">
        <f t="shared" si="111"/>
        <v>0.6486593099334842</v>
      </c>
      <c r="S738" s="5">
        <f t="shared" si="112"/>
        <v>4.0181071975407603</v>
      </c>
      <c r="U738" s="6">
        <v>448646.02409999998</v>
      </c>
      <c r="V738" s="6">
        <v>25.186869000000002</v>
      </c>
      <c r="W738" s="6">
        <v>14.476324</v>
      </c>
      <c r="X738" s="6">
        <v>9.9177540000000004</v>
      </c>
      <c r="Y738" s="6">
        <v>0.31818999999999997</v>
      </c>
      <c r="Z738" s="6">
        <v>21.478068</v>
      </c>
      <c r="AA738" s="6">
        <v>85.779410999999996</v>
      </c>
      <c r="AB738" s="6">
        <v>14.5</v>
      </c>
      <c r="AC738" s="6">
        <v>46.571229000000002</v>
      </c>
      <c r="AE738" s="5">
        <f>0.000063090994667*'raw Data'!W738</f>
        <v>9.1332568028176418E-4</v>
      </c>
      <c r="AF738" s="6">
        <f>249.088908333*('raw Data'!X738-AVERAGE('raw Data'!$D$2:$D$3001))</f>
        <v>2486.6657242463962</v>
      </c>
      <c r="AG738" s="5"/>
      <c r="AH738" s="6">
        <f>AE738/(PI()*('ugly don''t look!'!$K$7^2)/4)</f>
        <v>0.82178505209390551</v>
      </c>
      <c r="AI738" s="6">
        <f>-AF738/'ugly don''t look!'!$I$7</f>
        <v>-2719.4507045564264</v>
      </c>
      <c r="AJ738" s="6">
        <f>-'ugly don''t look!'!$K$7/4*AI738</f>
        <v>25.574666233395231</v>
      </c>
      <c r="AK738" s="5">
        <f t="shared" si="113"/>
        <v>-0.19627641192445772</v>
      </c>
      <c r="AL738" s="5">
        <f t="shared" si="114"/>
        <v>3.2416022612499011</v>
      </c>
      <c r="AN738" s="6">
        <f>S738-'ugly don''t look!'!$M$5</f>
        <v>0.23949263677268817</v>
      </c>
      <c r="AO738" s="6">
        <f t="shared" si="118"/>
        <v>0.6486593099334842</v>
      </c>
      <c r="AP738" s="6">
        <f t="shared" si="119"/>
        <v>4.0181071975407603</v>
      </c>
      <c r="AQ738" s="6">
        <f t="shared" si="115"/>
        <v>-6.1392537880922277E-2</v>
      </c>
      <c r="AV738" s="6">
        <f t="shared" si="116"/>
        <v>-0.28177440431663747</v>
      </c>
      <c r="AW738" s="6">
        <f t="shared" si="117"/>
        <v>-0.19627641192445772</v>
      </c>
    </row>
    <row r="739" spans="1:49" x14ac:dyDescent="0.25">
      <c r="A739" s="6">
        <v>445602.30200000003</v>
      </c>
      <c r="B739" s="6">
        <v>24.159699</v>
      </c>
      <c r="C739" s="6">
        <v>15.166465000000001</v>
      </c>
      <c r="D739" s="6">
        <v>-8.0868999999999996E-2</v>
      </c>
      <c r="E739" s="6">
        <v>37.947533999999997</v>
      </c>
      <c r="F739" s="6">
        <v>21.255592</v>
      </c>
      <c r="G739" s="6">
        <v>85.832020999999997</v>
      </c>
      <c r="H739" s="6">
        <v>15.25</v>
      </c>
      <c r="I739" s="6">
        <v>60.819412</v>
      </c>
      <c r="L739" s="5">
        <f t="shared" si="110"/>
        <v>9.5686736243224223E-4</v>
      </c>
      <c r="M739" s="6">
        <f>249.088908333*(E739-AVERAGE('raw Data'!$Y$2:$Y$2801))</f>
        <v>9381.9679654517604</v>
      </c>
      <c r="N739" s="5" t="s">
        <v>18</v>
      </c>
      <c r="O739" s="5">
        <f>L739/(PI()*('ugly don''t look!'!$J$7^2)/4)</f>
        <v>1.9074284916262612</v>
      </c>
      <c r="P739" s="6">
        <f>-M739/'ugly don''t look!'!$H$7</f>
        <v>-8794.4956556540692</v>
      </c>
      <c r="Q739" s="6">
        <f>-'ugly don''t look!'!$J$7/4*P739</f>
        <v>55.565822176336326</v>
      </c>
      <c r="R739" s="5">
        <f t="shared" si="111"/>
        <v>0.64575599546657958</v>
      </c>
      <c r="S739" s="5">
        <f t="shared" si="112"/>
        <v>4.0175683031867626</v>
      </c>
      <c r="U739" s="6">
        <v>448646.44500000001</v>
      </c>
      <c r="V739" s="6">
        <v>25.146649</v>
      </c>
      <c r="W739" s="6">
        <v>14.448479000000001</v>
      </c>
      <c r="X739" s="6">
        <v>9.9206129999999995</v>
      </c>
      <c r="Y739" s="6">
        <v>0.32649800000000001</v>
      </c>
      <c r="Z739" s="6">
        <v>21.558402000000001</v>
      </c>
      <c r="AA739" s="6">
        <v>85.781317000000001</v>
      </c>
      <c r="AB739" s="6">
        <v>14.5</v>
      </c>
      <c r="AC739" s="6">
        <v>46.605055</v>
      </c>
      <c r="AE739" s="5">
        <f>0.000063090994667*'raw Data'!W739</f>
        <v>9.1156891153526163E-4</v>
      </c>
      <c r="AF739" s="6">
        <f>249.088908333*('raw Data'!X739-AVERAGE('raw Data'!$D$2:$D$3001))</f>
        <v>2487.3778694353205</v>
      </c>
      <c r="AG739" s="5"/>
      <c r="AH739" s="6">
        <f>AE739/(PI()*('ugly don''t look!'!$K$7^2)/4)</f>
        <v>0.82020436042276346</v>
      </c>
      <c r="AI739" s="6">
        <f>-AF739/'ugly don''t look!'!$I$7</f>
        <v>-2720.2295160053809</v>
      </c>
      <c r="AJ739" s="6">
        <f>-'ugly don''t look!'!$K$7/4*AI739</f>
        <v>25.581990448845204</v>
      </c>
      <c r="AK739" s="5">
        <f t="shared" si="113"/>
        <v>-0.19820174974623028</v>
      </c>
      <c r="AL739" s="5">
        <f t="shared" si="114"/>
        <v>3.2418886058226328</v>
      </c>
      <c r="AN739" s="6">
        <f>S739-'ugly don''t look!'!$M$5</f>
        <v>0.2389537424186905</v>
      </c>
      <c r="AO739" s="6">
        <f t="shared" si="118"/>
        <v>0.64575599546657958</v>
      </c>
      <c r="AP739" s="6">
        <f t="shared" si="119"/>
        <v>4.0175683031867626</v>
      </c>
      <c r="AQ739" s="6">
        <f t="shared" si="115"/>
        <v>-6.0068269461244578E-2</v>
      </c>
      <c r="AV739" s="6">
        <f t="shared" si="116"/>
        <v>-0.28148805974390578</v>
      </c>
      <c r="AW739" s="6">
        <f t="shared" si="117"/>
        <v>-0.19820174974623028</v>
      </c>
    </row>
    <row r="740" spans="1:49" x14ac:dyDescent="0.25">
      <c r="A740" s="6">
        <v>445604.02220000001</v>
      </c>
      <c r="B740" s="6">
        <v>24.244081999999999</v>
      </c>
      <c r="C740" s="6">
        <v>15.136189</v>
      </c>
      <c r="D740" s="6">
        <v>-0.13039700000000001</v>
      </c>
      <c r="E740" s="6">
        <v>37.928925999999997</v>
      </c>
      <c r="F740" s="6">
        <v>21.387910999999999</v>
      </c>
      <c r="G740" s="6">
        <v>85.828348000000005</v>
      </c>
      <c r="H740" s="6">
        <v>15.25</v>
      </c>
      <c r="I740" s="6">
        <v>60.904383000000003</v>
      </c>
      <c r="L740" s="5">
        <f t="shared" si="110"/>
        <v>9.5495721947770412E-4</v>
      </c>
      <c r="M740" s="6">
        <f>249.088908333*(E740-AVERAGE('raw Data'!$Y$2:$Y$2801))</f>
        <v>9377.3329190454988</v>
      </c>
      <c r="N740" s="5" t="s">
        <v>18</v>
      </c>
      <c r="O740" s="5">
        <f>L740/(PI()*('ugly don''t look!'!$J$7^2)/4)</f>
        <v>1.9036207945121033</v>
      </c>
      <c r="P740" s="6">
        <f>-M740/'ugly don''t look!'!$H$7</f>
        <v>-8790.150842749812</v>
      </c>
      <c r="Q740" s="6">
        <f>-'ugly don''t look!'!$J$7/4*P740</f>
        <v>55.538370562204001</v>
      </c>
      <c r="R740" s="5">
        <f t="shared" si="111"/>
        <v>0.64375775398751578</v>
      </c>
      <c r="S740" s="5">
        <f t="shared" si="112"/>
        <v>4.0170741433532884</v>
      </c>
      <c r="U740" s="6">
        <v>448648.73609999998</v>
      </c>
      <c r="V740" s="6">
        <v>25.157907999999999</v>
      </c>
      <c r="W740" s="6">
        <v>14.385975</v>
      </c>
      <c r="X740" s="6">
        <v>9.9059819999999998</v>
      </c>
      <c r="Y740" s="6">
        <v>0.32064900000000002</v>
      </c>
      <c r="Z740" s="6">
        <v>21.603563999999999</v>
      </c>
      <c r="AA740" s="6">
        <v>85.771944000000005</v>
      </c>
      <c r="AB740" s="6">
        <v>14.5</v>
      </c>
      <c r="AC740" s="6">
        <v>46.734034000000001</v>
      </c>
      <c r="AE740" s="5">
        <f>0.000063090994667*'raw Data'!W740</f>
        <v>9.0762547200459536E-4</v>
      </c>
      <c r="AF740" s="6">
        <f>249.088908333*('raw Data'!X740-AVERAGE('raw Data'!$D$2:$D$3001))</f>
        <v>2483.7334496174999</v>
      </c>
      <c r="AG740" s="5"/>
      <c r="AH740" s="6">
        <f>AE740/(PI()*('ugly don''t look!'!$K$7^2)/4)</f>
        <v>0.81665616318041945</v>
      </c>
      <c r="AI740" s="6">
        <f>-AF740/'ugly don''t look!'!$I$7</f>
        <v>-2716.243930027887</v>
      </c>
      <c r="AJ740" s="6">
        <f>-'ugly don''t look!'!$K$7/4*AI740</f>
        <v>25.544508603357762</v>
      </c>
      <c r="AK740" s="5">
        <f t="shared" si="113"/>
        <v>-0.20253712560591403</v>
      </c>
      <c r="AL740" s="5">
        <f t="shared" si="114"/>
        <v>3.240422366087961</v>
      </c>
      <c r="AN740" s="6">
        <f>S740-'ugly don''t look!'!$M$5</f>
        <v>0.23845958258521627</v>
      </c>
      <c r="AO740" s="6">
        <f t="shared" si="118"/>
        <v>0.64375775398751578</v>
      </c>
      <c r="AP740" s="6">
        <f t="shared" si="119"/>
        <v>4.0170741433532884</v>
      </c>
      <c r="AQ740" s="6">
        <f t="shared" si="115"/>
        <v>-5.9280084864225563E-2</v>
      </c>
      <c r="AV740" s="6">
        <f t="shared" si="116"/>
        <v>-0.28295429947857764</v>
      </c>
      <c r="AW740" s="6">
        <f t="shared" si="117"/>
        <v>-0.20253712560591403</v>
      </c>
    </row>
    <row r="741" spans="1:49" x14ac:dyDescent="0.25">
      <c r="A741" s="6">
        <v>445604.49200000003</v>
      </c>
      <c r="B741" s="6">
        <v>24.219529000000001</v>
      </c>
      <c r="C741" s="6">
        <v>15.123858999999999</v>
      </c>
      <c r="D741" s="6">
        <v>-0.13847200000000001</v>
      </c>
      <c r="E741" s="6">
        <v>37.947105999999998</v>
      </c>
      <c r="F741" s="6">
        <v>21.232399000000001</v>
      </c>
      <c r="G741" s="6">
        <v>85.836883999999998</v>
      </c>
      <c r="H741" s="6">
        <v>15.25</v>
      </c>
      <c r="I741" s="6">
        <v>60.936100000000003</v>
      </c>
      <c r="L741" s="5">
        <f t="shared" si="110"/>
        <v>9.5417930751345999E-4</v>
      </c>
      <c r="M741" s="6">
        <f>249.088908333*(E741-AVERAGE('raw Data'!$Y$2:$Y$2801))</f>
        <v>9381.8613553989926</v>
      </c>
      <c r="N741" s="5" t="s">
        <v>18</v>
      </c>
      <c r="O741" s="5">
        <f>L741/(PI()*('ugly don''t look!'!$J$7^2)/4)</f>
        <v>1.9020700974115099</v>
      </c>
      <c r="P741" s="6">
        <f>-M741/'ugly don''t look!'!$H$7</f>
        <v>-8794.3957212214027</v>
      </c>
      <c r="Q741" s="6">
        <f>-'ugly don''t look!'!$J$7/4*P741</f>
        <v>55.565190765607127</v>
      </c>
      <c r="R741" s="5">
        <f t="shared" si="111"/>
        <v>0.64294281802426922</v>
      </c>
      <c r="S741" s="5">
        <f t="shared" si="112"/>
        <v>4.0175569398290012</v>
      </c>
      <c r="U741" s="6">
        <v>448650.75209999998</v>
      </c>
      <c r="V741" s="6">
        <v>25.088166000000001</v>
      </c>
      <c r="W741" s="6">
        <v>14.353336000000001</v>
      </c>
      <c r="X741" s="6">
        <v>9.8648179999999996</v>
      </c>
      <c r="Y741" s="6">
        <v>0.29947099999999999</v>
      </c>
      <c r="Z741" s="6">
        <v>21.654140000000002</v>
      </c>
      <c r="AA741" s="6">
        <v>85.774883000000003</v>
      </c>
      <c r="AB741" s="6">
        <v>14.5</v>
      </c>
      <c r="AC741" s="6">
        <v>46.849693000000002</v>
      </c>
      <c r="AE741" s="5">
        <f>0.000063090994667*'raw Data'!W741</f>
        <v>9.0556624502965922E-4</v>
      </c>
      <c r="AF741" s="6">
        <f>249.088908333*('raw Data'!X741-AVERAGE('raw Data'!$D$2:$D$3001))</f>
        <v>2473.4799537948807</v>
      </c>
      <c r="AG741" s="5"/>
      <c r="AH741" s="6">
        <f>AE741/(PI()*('ugly don''t look!'!$K$7^2)/4)</f>
        <v>0.81480332800518485</v>
      </c>
      <c r="AI741" s="6">
        <f>-AF741/'ugly don''t look!'!$I$7</f>
        <v>-2705.0305706418203</v>
      </c>
      <c r="AJ741" s="6">
        <f>-'ugly don''t look!'!$K$7/4*AI741</f>
        <v>25.439054247015406</v>
      </c>
      <c r="AK741" s="5">
        <f t="shared" si="113"/>
        <v>-0.20480851019356541</v>
      </c>
      <c r="AL741" s="5">
        <f t="shared" si="114"/>
        <v>3.2362855619560174</v>
      </c>
      <c r="AN741" s="6">
        <f>S741-'ugly don''t look!'!$M$5</f>
        <v>0.23894237906092908</v>
      </c>
      <c r="AO741" s="6">
        <f t="shared" si="118"/>
        <v>0.64294281802426922</v>
      </c>
      <c r="AP741" s="6">
        <f t="shared" si="119"/>
        <v>4.0175569398290012</v>
      </c>
      <c r="AQ741" s="6">
        <f t="shared" si="115"/>
        <v>-5.8274314261197807E-2</v>
      </c>
      <c r="AV741" s="6">
        <f t="shared" si="116"/>
        <v>-0.28709110361052126</v>
      </c>
      <c r="AW741" s="6">
        <f t="shared" si="117"/>
        <v>-0.20480851019356541</v>
      </c>
    </row>
    <row r="742" spans="1:49" x14ac:dyDescent="0.25">
      <c r="A742" s="6">
        <v>445606.01510000002</v>
      </c>
      <c r="B742" s="6">
        <v>24.224329999999998</v>
      </c>
      <c r="C742" s="6">
        <v>15.127060999999999</v>
      </c>
      <c r="D742" s="6">
        <v>-0.119231</v>
      </c>
      <c r="E742" s="6">
        <v>37.900222999999997</v>
      </c>
      <c r="F742" s="6">
        <v>21.206343</v>
      </c>
      <c r="G742" s="6">
        <v>85.828636000000003</v>
      </c>
      <c r="H742" s="6">
        <v>15.25</v>
      </c>
      <c r="I742" s="6">
        <v>60.999859000000001</v>
      </c>
      <c r="L742" s="5">
        <f t="shared" si="110"/>
        <v>9.5438132487838366E-4</v>
      </c>
      <c r="M742" s="6">
        <f>249.088908333*(E742-AVERAGE('raw Data'!$Y$2:$Y$2801))</f>
        <v>9370.1833201096179</v>
      </c>
      <c r="N742" s="5" t="s">
        <v>18</v>
      </c>
      <c r="O742" s="5">
        <f>L742/(PI()*('ugly don''t look!'!$J$7^2)/4)</f>
        <v>1.9024728007461489</v>
      </c>
      <c r="P742" s="6">
        <f>-M742/'ugly don''t look!'!$H$7</f>
        <v>-8783.4489314863313</v>
      </c>
      <c r="Q742" s="6">
        <f>-'ugly don''t look!'!$J$7/4*P742</f>
        <v>55.496026211363514</v>
      </c>
      <c r="R742" s="5">
        <f t="shared" si="111"/>
        <v>0.64315451406603963</v>
      </c>
      <c r="S742" s="5">
        <f t="shared" si="112"/>
        <v>4.0163114183937489</v>
      </c>
      <c r="U742" s="6">
        <v>448651.03509999998</v>
      </c>
      <c r="V742" s="6">
        <v>25.217683000000001</v>
      </c>
      <c r="W742" s="6">
        <v>14.340965000000001</v>
      </c>
      <c r="X742" s="6">
        <v>9.8763470000000009</v>
      </c>
      <c r="Y742" s="6">
        <v>0.288798</v>
      </c>
      <c r="Z742" s="6">
        <v>21.654140000000002</v>
      </c>
      <c r="AA742" s="6">
        <v>85.774883000000003</v>
      </c>
      <c r="AB742" s="6">
        <v>14.5</v>
      </c>
      <c r="AC742" s="6">
        <v>46.876325000000001</v>
      </c>
      <c r="AE742" s="5">
        <f>0.000063090994667*'raw Data'!W742</f>
        <v>9.0478574633463371E-4</v>
      </c>
      <c r="AF742" s="6">
        <f>249.088908333*('raw Data'!X742-AVERAGE('raw Data'!$D$2:$D$3001))</f>
        <v>2476.3516998190516</v>
      </c>
      <c r="AG742" s="5"/>
      <c r="AH742" s="6">
        <f>AE742/(PI()*('ugly don''t look!'!$K$7^2)/4)</f>
        <v>0.81410105698116975</v>
      </c>
      <c r="AI742" s="6">
        <f>-AF742/'ugly don''t look!'!$I$7</f>
        <v>-2708.1711502833023</v>
      </c>
      <c r="AJ742" s="6">
        <f>-'ugly don''t look!'!$K$7/4*AI742</f>
        <v>25.468589357166774</v>
      </c>
      <c r="AK742" s="5">
        <f t="shared" si="113"/>
        <v>-0.20567077205988393</v>
      </c>
      <c r="AL742" s="5">
        <f t="shared" si="114"/>
        <v>3.2374459029725777</v>
      </c>
      <c r="AN742" s="6">
        <f>S742-'ugly don''t look!'!$M$5</f>
        <v>0.23769685762567683</v>
      </c>
      <c r="AO742" s="6">
        <f t="shared" si="118"/>
        <v>0.64315451406603963</v>
      </c>
      <c r="AP742" s="6">
        <f t="shared" si="119"/>
        <v>4.0163114183937489</v>
      </c>
      <c r="AQ742" s="6">
        <f t="shared" si="115"/>
        <v>-5.9655688766745124E-2</v>
      </c>
      <c r="AV742" s="6">
        <f t="shared" si="116"/>
        <v>-0.28593076259396089</v>
      </c>
      <c r="AW742" s="6">
        <f t="shared" si="117"/>
        <v>-0.20567077205988393</v>
      </c>
    </row>
    <row r="743" spans="1:49" x14ac:dyDescent="0.25">
      <c r="A743" s="6">
        <v>445607.38799999998</v>
      </c>
      <c r="B743" s="6">
        <v>24.263476000000001</v>
      </c>
      <c r="C743" s="6">
        <v>15.110908999999999</v>
      </c>
      <c r="D743" s="6">
        <v>-0.108222</v>
      </c>
      <c r="E743" s="6">
        <v>37.92792</v>
      </c>
      <c r="F743" s="6">
        <v>21.371991000000001</v>
      </c>
      <c r="G743" s="6">
        <v>85.827641</v>
      </c>
      <c r="H743" s="6">
        <v>15.25</v>
      </c>
      <c r="I743" s="6">
        <v>61.076138</v>
      </c>
      <c r="L743" s="5">
        <f t="shared" si="110"/>
        <v>9.5336227913252235E-4</v>
      </c>
      <c r="M743" s="6">
        <f>249.088908333*(E743-AVERAGE('raw Data'!$Y$2:$Y$2801))</f>
        <v>9377.0823356037163</v>
      </c>
      <c r="N743" s="5" t="s">
        <v>18</v>
      </c>
      <c r="O743" s="5">
        <f>L743/(PI()*('ugly don''t look!'!$J$7^2)/4)</f>
        <v>1.9004414252742281</v>
      </c>
      <c r="P743" s="6">
        <f>-M743/'ugly don''t look!'!$H$7</f>
        <v>-8789.9159501347167</v>
      </c>
      <c r="Q743" s="6">
        <f>-'ugly don''t look!'!$J$7/4*P743</f>
        <v>55.536886451938678</v>
      </c>
      <c r="R743" s="5">
        <f t="shared" si="111"/>
        <v>0.64208618827986974</v>
      </c>
      <c r="S743" s="5">
        <f t="shared" si="112"/>
        <v>4.0170474207454765</v>
      </c>
      <c r="U743" s="6">
        <v>448652.81400000001</v>
      </c>
      <c r="V743" s="6">
        <v>25.098497999999999</v>
      </c>
      <c r="W743" s="6">
        <v>14.343831</v>
      </c>
      <c r="X743" s="6">
        <v>9.8079979999999995</v>
      </c>
      <c r="Y743" s="6">
        <v>0.252197</v>
      </c>
      <c r="Z743" s="6">
        <v>21.643405999999999</v>
      </c>
      <c r="AA743" s="6">
        <v>85.780293999999998</v>
      </c>
      <c r="AB743" s="6">
        <v>14.5</v>
      </c>
      <c r="AC743" s="6">
        <v>46.965431000000002</v>
      </c>
      <c r="AE743" s="5">
        <f>0.000063090994667*'raw Data'!W743</f>
        <v>9.0496656512534929E-4</v>
      </c>
      <c r="AF743" s="6">
        <f>249.088908333*('raw Data'!X743-AVERAGE('raw Data'!$D$2:$D$3001))</f>
        <v>2459.3267220233993</v>
      </c>
      <c r="AG743" s="5"/>
      <c r="AH743" s="6">
        <f>AE743/(PI()*('ugly don''t look!'!$K$7^2)/4)</f>
        <v>0.81426375270138851</v>
      </c>
      <c r="AI743" s="6">
        <f>-AF743/'ugly don''t look!'!$I$7</f>
        <v>-2689.5524081620729</v>
      </c>
      <c r="AJ743" s="6">
        <f>-'ugly don''t look!'!$K$7/4*AI743</f>
        <v>25.293492189698991</v>
      </c>
      <c r="AK743" s="5">
        <f t="shared" si="113"/>
        <v>-0.20547094494523158</v>
      </c>
      <c r="AL743" s="5">
        <f t="shared" si="114"/>
        <v>3.2305471369416718</v>
      </c>
      <c r="AN743" s="6">
        <f>S743-'ugly don''t look!'!$M$5</f>
        <v>0.23843285997740438</v>
      </c>
      <c r="AO743" s="6">
        <f t="shared" si="118"/>
        <v>0.64208618827986974</v>
      </c>
      <c r="AP743" s="6">
        <f t="shared" si="119"/>
        <v>4.0170474207454765</v>
      </c>
      <c r="AQ743" s="6">
        <f t="shared" si="115"/>
        <v>-5.8234102797521475E-2</v>
      </c>
      <c r="AV743" s="6">
        <f t="shared" si="116"/>
        <v>-0.29282952862486678</v>
      </c>
      <c r="AW743" s="6">
        <f t="shared" si="117"/>
        <v>-0.20547094494523158</v>
      </c>
    </row>
    <row r="744" spans="1:49" x14ac:dyDescent="0.25">
      <c r="A744" s="6">
        <v>445609.12099999998</v>
      </c>
      <c r="B744" s="6">
        <v>24.174102999999999</v>
      </c>
      <c r="C744" s="6">
        <v>15.101354000000001</v>
      </c>
      <c r="D744" s="6">
        <v>-7.0335999999999996E-2</v>
      </c>
      <c r="E744" s="6">
        <v>37.955488000000003</v>
      </c>
      <c r="F744" s="6">
        <v>21.330387999999999</v>
      </c>
      <c r="G744" s="6">
        <v>85.832522999999995</v>
      </c>
      <c r="H744" s="6">
        <v>15.25</v>
      </c>
      <c r="I744" s="6">
        <v>61.171936000000002</v>
      </c>
      <c r="L744" s="5">
        <f t="shared" si="110"/>
        <v>9.5275944467847922E-4</v>
      </c>
      <c r="M744" s="6">
        <f>249.088908333*(E744-AVERAGE('raw Data'!$Y$2:$Y$2801))</f>
        <v>9383.9492186286425</v>
      </c>
      <c r="N744" s="5" t="s">
        <v>18</v>
      </c>
      <c r="O744" s="5">
        <f>L744/(PI()*('ugly don''t look!'!$J$7^2)/4)</f>
        <v>1.8992397293459093</v>
      </c>
      <c r="P744" s="6">
        <f>-M744/'ugly don''t look!'!$H$7</f>
        <v>-8796.3528483583086</v>
      </c>
      <c r="Q744" s="6">
        <f>-'ugly don''t look!'!$J$7/4*P744</f>
        <v>55.577556384139882</v>
      </c>
      <c r="R744" s="5">
        <f t="shared" si="111"/>
        <v>0.64145366364452083</v>
      </c>
      <c r="S744" s="5">
        <f t="shared" si="112"/>
        <v>4.0177794576072801</v>
      </c>
      <c r="U744" s="6">
        <v>448655.46010000003</v>
      </c>
      <c r="V744" s="6">
        <v>25.006422000000001</v>
      </c>
      <c r="W744" s="6">
        <v>14.436946000000001</v>
      </c>
      <c r="X744" s="6">
        <v>9.8116199999999996</v>
      </c>
      <c r="Y744" s="6">
        <v>0.24474599999999999</v>
      </c>
      <c r="Z744" s="6">
        <v>21.482374</v>
      </c>
      <c r="AA744" s="6">
        <v>85.781531000000001</v>
      </c>
      <c r="AB744" s="6">
        <v>14.5</v>
      </c>
      <c r="AC744" s="6">
        <v>46.974268000000002</v>
      </c>
      <c r="AE744" s="5">
        <f>0.000063090994667*'raw Data'!W744</f>
        <v>9.1084128309376709E-4</v>
      </c>
      <c r="AF744" s="6">
        <f>249.088908333*('raw Data'!X744-AVERAGE('raw Data'!$D$2:$D$3001))</f>
        <v>2460.2289220493813</v>
      </c>
      <c r="AG744" s="5"/>
      <c r="AH744" s="6">
        <f>AE744/(PI()*('ugly don''t look!'!$K$7^2)/4)</f>
        <v>0.81954966058281797</v>
      </c>
      <c r="AI744" s="6">
        <f>-AF744/'ugly don''t look!'!$I$7</f>
        <v>-2690.5390661082474</v>
      </c>
      <c r="AJ744" s="6">
        <f>-'ugly don''t look!'!$K$7/4*AI744</f>
        <v>25.302771066355099</v>
      </c>
      <c r="AK744" s="5">
        <f t="shared" si="113"/>
        <v>-0.19900028399752426</v>
      </c>
      <c r="AL744" s="5">
        <f t="shared" si="114"/>
        <v>3.2309139180501174</v>
      </c>
      <c r="AN744" s="6">
        <f>S744-'ugly don''t look!'!$M$5</f>
        <v>0.23916489683920794</v>
      </c>
      <c r="AO744" s="6">
        <f t="shared" si="118"/>
        <v>0.64145366364452083</v>
      </c>
      <c r="AP744" s="6">
        <f t="shared" si="119"/>
        <v>4.0177794576072801</v>
      </c>
      <c r="AQ744" s="6">
        <f t="shared" si="115"/>
        <v>-5.7096151809828882E-2</v>
      </c>
      <c r="AV744" s="6">
        <f t="shared" si="116"/>
        <v>-0.29246274751642121</v>
      </c>
      <c r="AW744" s="6">
        <f t="shared" si="117"/>
        <v>-0.19900028399752426</v>
      </c>
    </row>
    <row r="745" spans="1:49" x14ac:dyDescent="0.25">
      <c r="A745" s="6">
        <v>445610.18310000002</v>
      </c>
      <c r="B745" s="6">
        <v>24.115379000000001</v>
      </c>
      <c r="C745" s="6">
        <v>15.150589</v>
      </c>
      <c r="D745" s="6">
        <v>-8.9149000000000006E-2</v>
      </c>
      <c r="E745" s="6">
        <v>38.003171000000002</v>
      </c>
      <c r="F745" s="6">
        <v>21.337187</v>
      </c>
      <c r="G745" s="6">
        <v>85.831044000000006</v>
      </c>
      <c r="H745" s="6">
        <v>15.25</v>
      </c>
      <c r="I745" s="6">
        <v>61.168821999999999</v>
      </c>
      <c r="L745" s="5">
        <f t="shared" si="110"/>
        <v>9.5586572980090891E-4</v>
      </c>
      <c r="M745" s="6">
        <f>249.088908333*(E745-AVERAGE('raw Data'!$Y$2:$Y$2801))</f>
        <v>9395.8265250446839</v>
      </c>
      <c r="N745" s="5" t="s">
        <v>18</v>
      </c>
      <c r="O745" s="5">
        <f>L745/(PI()*('ugly don''t look!'!$J$7^2)/4)</f>
        <v>1.9054318276222855</v>
      </c>
      <c r="P745" s="6">
        <f>-M745/'ugly don''t look!'!$H$7</f>
        <v>-8807.4864314254628</v>
      </c>
      <c r="Q745" s="6">
        <f>-'ugly don''t look!'!$J$7/4*P745</f>
        <v>55.647901145353934</v>
      </c>
      <c r="R745" s="5">
        <f t="shared" si="111"/>
        <v>0.64470866405692462</v>
      </c>
      <c r="S745" s="5">
        <f t="shared" si="112"/>
        <v>4.0190443617426412</v>
      </c>
      <c r="U745" s="6">
        <v>448655.97200000001</v>
      </c>
      <c r="V745" s="6">
        <v>25.155874000000001</v>
      </c>
      <c r="W745" s="6">
        <v>14.457649</v>
      </c>
      <c r="X745" s="6">
        <v>9.7910749999999993</v>
      </c>
      <c r="Y745" s="6">
        <v>0.23789199999999999</v>
      </c>
      <c r="Z745" s="6">
        <v>21.571221999999999</v>
      </c>
      <c r="AA745" s="6">
        <v>85.777635000000004</v>
      </c>
      <c r="AB745" s="6">
        <v>14.5</v>
      </c>
      <c r="AC745" s="6">
        <v>46.962524999999999</v>
      </c>
      <c r="AE745" s="5">
        <f>0.000063090994667*'raw Data'!W745</f>
        <v>9.1214745595635794E-4</v>
      </c>
      <c r="AF745" s="6">
        <f>249.088908333*('raw Data'!X745-AVERAGE('raw Data'!$D$2:$D$3001))</f>
        <v>2455.1113904276804</v>
      </c>
      <c r="AG745" s="5"/>
      <c r="AH745" s="6">
        <f>AE745/(PI()*('ugly don''t look!'!$K$7^2)/4)</f>
        <v>0.82072491860643637</v>
      </c>
      <c r="AI745" s="6">
        <f>-AF745/'ugly don''t look!'!$I$7</f>
        <v>-2684.9424654720915</v>
      </c>
      <c r="AJ745" s="6">
        <f>-'ugly don''t look!'!$K$7/4*AI745</f>
        <v>25.250138675162464</v>
      </c>
      <c r="AK745" s="5">
        <f t="shared" si="113"/>
        <v>-0.19756728218228578</v>
      </c>
      <c r="AL745" s="5">
        <f t="shared" si="114"/>
        <v>3.2288316477919294</v>
      </c>
      <c r="AN745" s="6">
        <f>S745-'ugly don''t look!'!$M$5</f>
        <v>0.24042980097456912</v>
      </c>
      <c r="AO745" s="6">
        <f t="shared" si="118"/>
        <v>0.64470866405692462</v>
      </c>
      <c r="AP745" s="6">
        <f t="shared" si="119"/>
        <v>4.0190443617426412</v>
      </c>
      <c r="AQ745" s="6">
        <f t="shared" si="115"/>
        <v>-5.7920100144918302E-2</v>
      </c>
      <c r="AV745" s="6">
        <f t="shared" si="116"/>
        <v>-0.29454501777460917</v>
      </c>
      <c r="AW745" s="6">
        <f t="shared" si="117"/>
        <v>-0.19756728218228578</v>
      </c>
    </row>
    <row r="746" spans="1:49" x14ac:dyDescent="0.25">
      <c r="A746" s="6">
        <v>445610.70600000001</v>
      </c>
      <c r="B746" s="6">
        <v>24.169301999999998</v>
      </c>
      <c r="C746" s="6">
        <v>15.176824999999999</v>
      </c>
      <c r="D746" s="6">
        <v>-8.6419999999999997E-2</v>
      </c>
      <c r="E746" s="6">
        <v>37.963273000000001</v>
      </c>
      <c r="F746" s="6">
        <v>21.266701000000001</v>
      </c>
      <c r="G746" s="6">
        <v>85.830095999999998</v>
      </c>
      <c r="H746" s="6">
        <v>15.25</v>
      </c>
      <c r="I746" s="6">
        <v>61.157594000000003</v>
      </c>
      <c r="L746" s="5">
        <f t="shared" si="110"/>
        <v>9.5752098513699228E-4</v>
      </c>
      <c r="M746" s="6">
        <f>249.088908333*(E746-AVERAGE('raw Data'!$Y$2:$Y$2801))</f>
        <v>9385.888375780014</v>
      </c>
      <c r="N746" s="5" t="s">
        <v>18</v>
      </c>
      <c r="O746" s="5">
        <f>L746/(PI()*('ugly don''t look!'!$J$7^2)/4)</f>
        <v>1.9087314293360866</v>
      </c>
      <c r="P746" s="6">
        <f>-M746/'ugly don''t look!'!$H$7</f>
        <v>-8798.170580971142</v>
      </c>
      <c r="Q746" s="6">
        <f>-'ugly don''t look!'!$J$7/4*P746</f>
        <v>55.589041273220921</v>
      </c>
      <c r="R746" s="5">
        <f t="shared" si="111"/>
        <v>0.64643884827539244</v>
      </c>
      <c r="S746" s="5">
        <f t="shared" si="112"/>
        <v>4.0179860824273952</v>
      </c>
      <c r="U746" s="6">
        <v>448657.62709999998</v>
      </c>
      <c r="V746" s="6">
        <v>25.169157999999999</v>
      </c>
      <c r="W746" s="6">
        <v>14.458219</v>
      </c>
      <c r="X746" s="6">
        <v>9.7926680000000008</v>
      </c>
      <c r="Y746" s="6">
        <v>0.211368</v>
      </c>
      <c r="Z746" s="6">
        <v>21.590841999999999</v>
      </c>
      <c r="AA746" s="6">
        <v>85.774603999999997</v>
      </c>
      <c r="AB746" s="6">
        <v>14.5</v>
      </c>
      <c r="AC746" s="6">
        <v>46.981858000000003</v>
      </c>
      <c r="AE746" s="5">
        <f>0.000063090994667*'raw Data'!W746</f>
        <v>9.1218341782331816E-4</v>
      </c>
      <c r="AF746" s="6">
        <f>249.088908333*('raw Data'!X746-AVERAGE('raw Data'!$D$2:$D$3001))</f>
        <v>2455.5081890586548</v>
      </c>
      <c r="AG746" s="5"/>
      <c r="AH746" s="6">
        <f>AE746/(PI()*('ugly don''t look!'!$K$7^2)/4)</f>
        <v>0.8207572760944073</v>
      </c>
      <c r="AI746" s="6">
        <f>-AF746/'ugly don''t look!'!$I$7</f>
        <v>-2685.3764097316871</v>
      </c>
      <c r="AJ746" s="6">
        <f>-'ugly don''t look!'!$K$7/4*AI746</f>
        <v>25.254219638860192</v>
      </c>
      <c r="AK746" s="5">
        <f t="shared" si="113"/>
        <v>-0.19752785746226192</v>
      </c>
      <c r="AL746" s="5">
        <f t="shared" si="114"/>
        <v>3.2289932561696157</v>
      </c>
      <c r="AN746" s="6">
        <f>S746-'ugly don''t look!'!$M$5</f>
        <v>0.23937152165932307</v>
      </c>
      <c r="AO746" s="6">
        <f t="shared" si="118"/>
        <v>0.64643884827539244</v>
      </c>
      <c r="AP746" s="6">
        <f t="shared" si="119"/>
        <v>4.0179860824273952</v>
      </c>
      <c r="AQ746" s="6">
        <f t="shared" si="115"/>
        <v>-6.0088701770818681E-2</v>
      </c>
      <c r="AV746" s="6">
        <f t="shared" si="116"/>
        <v>-0.29438340939692287</v>
      </c>
      <c r="AW746" s="6">
        <f t="shared" si="117"/>
        <v>-0.19752785746226192</v>
      </c>
    </row>
    <row r="747" spans="1:49" x14ac:dyDescent="0.25">
      <c r="A747" s="6">
        <v>445611.24209999997</v>
      </c>
      <c r="B747" s="6">
        <v>24.305015000000001</v>
      </c>
      <c r="C747" s="6">
        <v>15.190989999999999</v>
      </c>
      <c r="D747" s="6">
        <v>-0.101405</v>
      </c>
      <c r="E747" s="6">
        <v>37.966532999999998</v>
      </c>
      <c r="F747" s="6">
        <v>21.341999999999999</v>
      </c>
      <c r="G747" s="6">
        <v>85.834782000000004</v>
      </c>
      <c r="H747" s="6">
        <v>15.25</v>
      </c>
      <c r="I747" s="6">
        <v>61.154688999999998</v>
      </c>
      <c r="L747" s="5">
        <f t="shared" si="110"/>
        <v>9.5841466907645037E-4</v>
      </c>
      <c r="M747" s="6">
        <f>249.088908333*(E747-AVERAGE('raw Data'!$Y$2:$Y$2801))</f>
        <v>9386.700405621179</v>
      </c>
      <c r="N747" s="5" t="s">
        <v>18</v>
      </c>
      <c r="O747" s="5">
        <f>L747/(PI()*('ugly don''t look!'!$J$7^2)/4)</f>
        <v>1.9105129073920402</v>
      </c>
      <c r="P747" s="6">
        <f>-M747/'ugly don''t look!'!$H$7</f>
        <v>-8798.9317637993809</v>
      </c>
      <c r="Q747" s="6">
        <f>-'ugly don''t look!'!$J$7/4*P747</f>
        <v>55.593850616625438</v>
      </c>
      <c r="R747" s="5">
        <f t="shared" si="111"/>
        <v>0.64737174391028163</v>
      </c>
      <c r="S747" s="5">
        <f t="shared" si="112"/>
        <v>4.0180725947194533</v>
      </c>
      <c r="U747" s="6">
        <v>448659.76699999999</v>
      </c>
      <c r="V747" s="6">
        <v>25.269518000000001</v>
      </c>
      <c r="W747" s="6">
        <v>14.472125</v>
      </c>
      <c r="X747" s="6">
        <v>9.755452</v>
      </c>
      <c r="Y747" s="6">
        <v>0.215447</v>
      </c>
      <c r="Z747" s="6">
        <v>21.553687</v>
      </c>
      <c r="AA747" s="6">
        <v>85.771339999999995</v>
      </c>
      <c r="AB747" s="6">
        <v>14.5</v>
      </c>
      <c r="AC747" s="6">
        <v>46.999405000000003</v>
      </c>
      <c r="AE747" s="5">
        <f>0.000063090994667*'raw Data'!W747</f>
        <v>9.1306076119515741E-4</v>
      </c>
      <c r="AF747" s="6">
        <f>249.088908333*('raw Data'!X747-AVERAGE('raw Data'!$D$2:$D$3001))</f>
        <v>2446.2380962461334</v>
      </c>
      <c r="AG747" s="5"/>
      <c r="AH747" s="6">
        <f>AE747/(PI()*('ugly don''t look!'!$K$7^2)/4)</f>
        <v>0.82154668526585284</v>
      </c>
      <c r="AI747" s="6">
        <f>-AF747/'ugly don''t look!'!$I$7</f>
        <v>-2675.2385129550889</v>
      </c>
      <c r="AJ747" s="6">
        <f>-'ugly don''t look!'!$K$7/4*AI747</f>
        <v>25.158879309309192</v>
      </c>
      <c r="AK747" s="5">
        <f t="shared" si="113"/>
        <v>-0.19656651382452492</v>
      </c>
      <c r="AL747" s="5">
        <f t="shared" si="114"/>
        <v>3.225210888284912</v>
      </c>
      <c r="AN747" s="6">
        <f>S747-'ugly don''t look!'!$M$5</f>
        <v>0.23945803395138121</v>
      </c>
      <c r="AO747" s="6">
        <f t="shared" si="118"/>
        <v>0.64737174391028163</v>
      </c>
      <c r="AP747" s="6">
        <f t="shared" si="119"/>
        <v>4.0180725947194533</v>
      </c>
      <c r="AQ747" s="6">
        <f t="shared" si="115"/>
        <v>-6.0600862629210855E-2</v>
      </c>
      <c r="AV747" s="6">
        <f t="shared" si="116"/>
        <v>-0.29816577728162663</v>
      </c>
      <c r="AW747" s="6">
        <f t="shared" si="117"/>
        <v>-0.19656651382452492</v>
      </c>
    </row>
    <row r="748" spans="1:49" x14ac:dyDescent="0.25">
      <c r="A748" s="6">
        <v>445613.80099999998</v>
      </c>
      <c r="B748" s="6">
        <v>24.311114</v>
      </c>
      <c r="C748" s="6">
        <v>15.177076</v>
      </c>
      <c r="D748" s="6">
        <v>-0.12384100000000001</v>
      </c>
      <c r="E748" s="6">
        <v>38.002836000000002</v>
      </c>
      <c r="F748" s="6">
        <v>21.332878000000001</v>
      </c>
      <c r="G748" s="6">
        <v>85.821700000000007</v>
      </c>
      <c r="H748" s="6">
        <v>15.25</v>
      </c>
      <c r="I748" s="6">
        <v>61.223095000000001</v>
      </c>
      <c r="L748" s="5">
        <f t="shared" si="110"/>
        <v>9.5753682097665367E-4</v>
      </c>
      <c r="M748" s="6">
        <f>249.088908333*(E748-AVERAGE('raw Data'!$Y$2:$Y$2801))</f>
        <v>9395.7430802603922</v>
      </c>
      <c r="N748" s="5" t="s">
        <v>18</v>
      </c>
      <c r="O748" s="5">
        <f>L748/(PI()*('ugly don''t look!'!$J$7^2)/4)</f>
        <v>1.9087629966493265</v>
      </c>
      <c r="P748" s="6">
        <f>-M748/'ugly don''t look!'!$H$7</f>
        <v>-8807.4082117176531</v>
      </c>
      <c r="Q748" s="6">
        <f>-'ugly don''t look!'!$J$7/4*P748</f>
        <v>55.647406933685062</v>
      </c>
      <c r="R748" s="5">
        <f t="shared" si="111"/>
        <v>0.64645538651210899</v>
      </c>
      <c r="S748" s="5">
        <f t="shared" si="112"/>
        <v>4.0190354806554254</v>
      </c>
      <c r="U748" s="6">
        <v>448660.28100000002</v>
      </c>
      <c r="V748" s="6">
        <v>25.136686000000001</v>
      </c>
      <c r="W748" s="6">
        <v>14.496238999999999</v>
      </c>
      <c r="X748" s="6">
        <v>9.7672430000000006</v>
      </c>
      <c r="Y748" s="6">
        <v>0.21377099999999999</v>
      </c>
      <c r="Z748" s="6">
        <v>21.606992999999999</v>
      </c>
      <c r="AA748" s="6">
        <v>85.775002999999998</v>
      </c>
      <c r="AB748" s="6">
        <v>14.5</v>
      </c>
      <c r="AC748" s="6">
        <v>46.97824</v>
      </c>
      <c r="AE748" s="5">
        <f>0.000063090994667*'raw Data'!W748</f>
        <v>9.1458213744055746E-4</v>
      </c>
      <c r="AF748" s="6">
        <f>249.088908333*('raw Data'!X748-AVERAGE('raw Data'!$D$2:$D$3001))</f>
        <v>2449.1751035642883</v>
      </c>
      <c r="AG748" s="5"/>
      <c r="AH748" s="6">
        <f>AE748/(PI()*('ugly don''t look!'!$K$7^2)/4)</f>
        <v>0.82291557730959219</v>
      </c>
      <c r="AI748" s="6">
        <f>-AF748/'ugly don''t look!'!$I$7</f>
        <v>-2678.4504632155385</v>
      </c>
      <c r="AJ748" s="6">
        <f>-'ugly don''t look!'!$K$7/4*AI748</f>
        <v>25.189085613741053</v>
      </c>
      <c r="AK748" s="5">
        <f t="shared" si="113"/>
        <v>-0.19490166277737636</v>
      </c>
      <c r="AL748" s="5">
        <f t="shared" si="114"/>
        <v>3.2264107901320749</v>
      </c>
      <c r="AN748" s="6">
        <f>S748-'ugly don''t look!'!$M$5</f>
        <v>0.24042091988735326</v>
      </c>
      <c r="AO748" s="6">
        <f t="shared" si="118"/>
        <v>0.64645538651210899</v>
      </c>
      <c r="AP748" s="6">
        <f t="shared" si="119"/>
        <v>4.0190354806554254</v>
      </c>
      <c r="AQ748" s="6">
        <f t="shared" si="115"/>
        <v>-5.9049916732418412E-2</v>
      </c>
      <c r="AV748" s="6">
        <f t="shared" si="116"/>
        <v>-0.29696587543446373</v>
      </c>
      <c r="AW748" s="6">
        <f t="shared" si="117"/>
        <v>-0.19490166277737636</v>
      </c>
    </row>
    <row r="749" spans="1:49" x14ac:dyDescent="0.25">
      <c r="A749" s="6">
        <v>445614.82900000003</v>
      </c>
      <c r="B749" s="6">
        <v>24.158781999999999</v>
      </c>
      <c r="C749" s="6">
        <v>15.214468</v>
      </c>
      <c r="D749" s="6">
        <v>-0.12778900000000001</v>
      </c>
      <c r="E749" s="6">
        <v>38.011012999999998</v>
      </c>
      <c r="F749" s="6">
        <v>21.377174</v>
      </c>
      <c r="G749" s="6">
        <v>85.827055000000001</v>
      </c>
      <c r="H749" s="6">
        <v>15.25</v>
      </c>
      <c r="I749" s="6">
        <v>61.204790000000003</v>
      </c>
      <c r="L749" s="5">
        <f t="shared" si="110"/>
        <v>9.5989591944924222E-4</v>
      </c>
      <c r="M749" s="6">
        <f>249.088908333*(E749-AVERAGE('raw Data'!$Y$2:$Y$2801))</f>
        <v>9397.7798802638299</v>
      </c>
      <c r="N749" s="5" t="s">
        <v>18</v>
      </c>
      <c r="O749" s="5">
        <f>L749/(PI()*('ugly don''t look!'!$J$7^2)/4)</f>
        <v>1.9134656459587662</v>
      </c>
      <c r="P749" s="6">
        <f>-M749/'ugly don''t look!'!$H$7</f>
        <v>-8809.3174730632072</v>
      </c>
      <c r="Q749" s="6">
        <f>-'ugly don''t look!'!$J$7/4*P749</f>
        <v>55.65947012418161</v>
      </c>
      <c r="R749" s="5">
        <f t="shared" si="111"/>
        <v>0.64891607221253278</v>
      </c>
      <c r="S749" s="5">
        <f t="shared" si="112"/>
        <v>4.01925223618505</v>
      </c>
      <c r="U749" s="6">
        <v>448662.00099999999</v>
      </c>
      <c r="V749" s="6">
        <v>25.244429</v>
      </c>
      <c r="W749" s="6">
        <v>14.528895</v>
      </c>
      <c r="X749" s="6">
        <v>9.7160670000000007</v>
      </c>
      <c r="Y749" s="6">
        <v>0.21751400000000001</v>
      </c>
      <c r="Z749" s="6">
        <v>21.571456000000001</v>
      </c>
      <c r="AA749" s="6">
        <v>85.776118999999994</v>
      </c>
      <c r="AB749" s="6">
        <v>14.5</v>
      </c>
      <c r="AC749" s="6">
        <v>46.936545000000002</v>
      </c>
      <c r="AE749" s="5">
        <f>0.000063090994667*'raw Data'!W749</f>
        <v>9.1664243696240307E-4</v>
      </c>
      <c r="AF749" s="6">
        <f>249.088908333*('raw Data'!X749-AVERAGE('raw Data'!$D$2:$D$3001))</f>
        <v>2436.4277295914385</v>
      </c>
      <c r="AG749" s="5"/>
      <c r="AH749" s="6">
        <f>AE749/(PI()*('ugly don''t look!'!$K$7^2)/4)</f>
        <v>0.82476937753271373</v>
      </c>
      <c r="AI749" s="6">
        <f>-AF749/'ugly don''t look!'!$I$7</f>
        <v>-2664.5097655199461</v>
      </c>
      <c r="AJ749" s="6">
        <f>-'ugly don''t look!'!$K$7/4*AI749</f>
        <v>25.057982413367508</v>
      </c>
      <c r="AK749" s="5">
        <f t="shared" si="113"/>
        <v>-0.1926514741113009</v>
      </c>
      <c r="AL749" s="5">
        <f t="shared" si="114"/>
        <v>3.2211924359860769</v>
      </c>
      <c r="AN749" s="6">
        <f>S749-'ugly don''t look!'!$M$5</f>
        <v>0.24063767541697789</v>
      </c>
      <c r="AO749" s="6">
        <f t="shared" si="118"/>
        <v>0.64891607221253278</v>
      </c>
      <c r="AP749" s="6">
        <f t="shared" si="119"/>
        <v>4.01925223618505</v>
      </c>
      <c r="AQ749" s="6">
        <f t="shared" si="115"/>
        <v>-6.0412272954898566E-2</v>
      </c>
      <c r="AV749" s="6">
        <f t="shared" si="116"/>
        <v>-0.30218422958046176</v>
      </c>
      <c r="AW749" s="6">
        <f t="shared" si="117"/>
        <v>-0.1926514741113009</v>
      </c>
    </row>
    <row r="750" spans="1:49" x14ac:dyDescent="0.25">
      <c r="A750" s="6">
        <v>445615.41100000002</v>
      </c>
      <c r="B750" s="6">
        <v>24.211583000000001</v>
      </c>
      <c r="C750" s="6">
        <v>15.222313</v>
      </c>
      <c r="D750" s="6">
        <v>-0.12740799999999999</v>
      </c>
      <c r="E750" s="6">
        <v>37.990057999999998</v>
      </c>
      <c r="F750" s="6">
        <v>21.341764000000001</v>
      </c>
      <c r="G750" s="6">
        <v>85.822768999999994</v>
      </c>
      <c r="H750" s="6">
        <v>15.25</v>
      </c>
      <c r="I750" s="6">
        <v>61.203088999999999</v>
      </c>
      <c r="L750" s="5">
        <f t="shared" si="110"/>
        <v>9.6039086830240479E-4</v>
      </c>
      <c r="M750" s="6">
        <f>249.088908333*(E750-AVERAGE('raw Data'!$Y$2:$Y$2801))</f>
        <v>9392.5602221897116</v>
      </c>
      <c r="N750" s="5" t="s">
        <v>18</v>
      </c>
      <c r="O750" s="5">
        <f>L750/(PI()*('ugly don''t look!'!$J$7^2)/4)</f>
        <v>1.9144522817052507</v>
      </c>
      <c r="P750" s="6">
        <f>-M750/'ugly don''t look!'!$H$7</f>
        <v>-8804.4246552209515</v>
      </c>
      <c r="Q750" s="6">
        <f>-'ugly don''t look!'!$J$7/4*P750</f>
        <v>55.62855607784978</v>
      </c>
      <c r="R750" s="5">
        <f t="shared" si="111"/>
        <v>0.64943156694725668</v>
      </c>
      <c r="S750" s="5">
        <f t="shared" si="112"/>
        <v>4.0186966679324359</v>
      </c>
      <c r="U750" s="6">
        <v>448663.24300000002</v>
      </c>
      <c r="V750" s="6">
        <v>25.238517000000002</v>
      </c>
      <c r="W750" s="6">
        <v>14.530446</v>
      </c>
      <c r="X750" s="6">
        <v>9.7033170000000002</v>
      </c>
      <c r="Y750" s="6">
        <v>0.22051299999999999</v>
      </c>
      <c r="Z750" s="6">
        <v>21.563312</v>
      </c>
      <c r="AA750" s="6">
        <v>85.779066999999998</v>
      </c>
      <c r="AB750" s="6">
        <v>14.5</v>
      </c>
      <c r="AC750" s="6">
        <v>46.926174000000003</v>
      </c>
      <c r="AE750" s="5">
        <f>0.000063090994667*'raw Data'!W750</f>
        <v>9.1674029109513149E-4</v>
      </c>
      <c r="AF750" s="6">
        <f>249.088908333*('raw Data'!X750-AVERAGE('raw Data'!$D$2:$D$3001))</f>
        <v>2433.2518460101928</v>
      </c>
      <c r="AG750" s="5"/>
      <c r="AH750" s="6">
        <f>AE750/(PI()*('ugly don''t look!'!$K$7^2)/4)</f>
        <v>0.82485742396050821</v>
      </c>
      <c r="AI750" s="6">
        <f>-AF750/'ugly don''t look!'!$I$7</f>
        <v>-2661.0365770015233</v>
      </c>
      <c r="AJ750" s="6">
        <f>-'ugly don''t look!'!$K$7/4*AI750</f>
        <v>25.025319332924276</v>
      </c>
      <c r="AK750" s="5">
        <f t="shared" si="113"/>
        <v>-0.19254472702426476</v>
      </c>
      <c r="AL750" s="5">
        <f t="shared" si="114"/>
        <v>3.2198880856762839</v>
      </c>
      <c r="AN750" s="6">
        <f>S750-'ugly don''t look!'!$M$5</f>
        <v>0.24008210716436373</v>
      </c>
      <c r="AO750" s="6">
        <f t="shared" si="118"/>
        <v>0.64943156694725668</v>
      </c>
      <c r="AP750" s="6">
        <f t="shared" si="119"/>
        <v>4.0186966679324359</v>
      </c>
      <c r="AQ750" s="6">
        <f t="shared" si="115"/>
        <v>-6.1298652978235973E-2</v>
      </c>
      <c r="AV750" s="6">
        <f t="shared" si="116"/>
        <v>-0.30348857989025468</v>
      </c>
      <c r="AW750" s="6">
        <f t="shared" si="117"/>
        <v>-0.19254472702426476</v>
      </c>
    </row>
    <row r="751" spans="1:49" x14ac:dyDescent="0.25">
      <c r="A751" s="6">
        <v>445617.12030000001</v>
      </c>
      <c r="B751" s="6">
        <v>24.281202</v>
      </c>
      <c r="C751" s="6">
        <v>15.234442</v>
      </c>
      <c r="D751" s="6">
        <v>-0.10721600000000001</v>
      </c>
      <c r="E751" s="6">
        <v>38.049719000000003</v>
      </c>
      <c r="F751" s="6">
        <v>21.194863999999999</v>
      </c>
      <c r="G751" s="6">
        <v>85.832430000000002</v>
      </c>
      <c r="H751" s="6">
        <v>15.25</v>
      </c>
      <c r="I751" s="6">
        <v>61.197588000000003</v>
      </c>
      <c r="L751" s="5">
        <f t="shared" si="110"/>
        <v>9.6115609897672082E-4</v>
      </c>
      <c r="M751" s="6">
        <f>249.088908333*(E751-AVERAGE('raw Data'!$Y$2:$Y$2801))</f>
        <v>9407.4211155497687</v>
      </c>
      <c r="N751" s="5" t="s">
        <v>18</v>
      </c>
      <c r="O751" s="5">
        <f>L751/(PI()*('ugly don''t look!'!$J$7^2)/4)</f>
        <v>1.9159776998020146</v>
      </c>
      <c r="P751" s="6">
        <f>-M751/'ugly don''t look!'!$H$7</f>
        <v>-8818.3550014527264</v>
      </c>
      <c r="Q751" s="6">
        <f>-'ugly don''t look!'!$J$7/4*P751</f>
        <v>55.71657148792869</v>
      </c>
      <c r="R751" s="5">
        <f t="shared" si="111"/>
        <v>0.65022804054670547</v>
      </c>
      <c r="S751" s="5">
        <f t="shared" si="112"/>
        <v>4.0202776159332192</v>
      </c>
      <c r="U751" s="6">
        <v>448664.3591</v>
      </c>
      <c r="V751" s="6">
        <v>25.167493</v>
      </c>
      <c r="W751" s="6">
        <v>14.576169</v>
      </c>
      <c r="X751" s="6">
        <v>9.6782920000000008</v>
      </c>
      <c r="Y751" s="6">
        <v>0.234986</v>
      </c>
      <c r="Z751" s="6">
        <v>21.487285</v>
      </c>
      <c r="AA751" s="6">
        <v>85.772818000000001</v>
      </c>
      <c r="AB751" s="6">
        <v>14.5</v>
      </c>
      <c r="AC751" s="6">
        <v>46.862338999999999</v>
      </c>
      <c r="AE751" s="5">
        <f>0.000063090994667*'raw Data'!W751</f>
        <v>9.1962500064429081E-4</v>
      </c>
      <c r="AF751" s="6">
        <f>249.088908333*('raw Data'!X751-AVERAGE('raw Data'!$D$2:$D$3001))</f>
        <v>2427.0183960791596</v>
      </c>
      <c r="AG751" s="5"/>
      <c r="AH751" s="6">
        <f>AE751/(PI()*('ugly don''t look!'!$K$7^2)/4)</f>
        <v>0.82745300540348299</v>
      </c>
      <c r="AI751" s="6">
        <f>-AF751/'ugly don''t look!'!$I$7</f>
        <v>-2654.2195932624231</v>
      </c>
      <c r="AJ751" s="6">
        <f>-'ugly don''t look!'!$K$7/4*AI751</f>
        <v>24.961210031897469</v>
      </c>
      <c r="AK751" s="5">
        <f t="shared" si="113"/>
        <v>-0.18940296439678478</v>
      </c>
      <c r="AL751" s="5">
        <f t="shared" si="114"/>
        <v>3.217323021168212</v>
      </c>
      <c r="AN751" s="6">
        <f>S751-'ugly don''t look!'!$M$5</f>
        <v>0.24166305516514708</v>
      </c>
      <c r="AO751" s="6">
        <f t="shared" si="118"/>
        <v>0.65022804054670547</v>
      </c>
      <c r="AP751" s="6">
        <f t="shared" si="119"/>
        <v>4.0202776159332192</v>
      </c>
      <c r="AQ751" s="6">
        <f t="shared" si="115"/>
        <v>-6.0228831132619093E-2</v>
      </c>
      <c r="AV751" s="6">
        <f t="shared" si="116"/>
        <v>-0.30605364439832661</v>
      </c>
      <c r="AW751" s="6">
        <f t="shared" si="117"/>
        <v>-0.18940296439678478</v>
      </c>
    </row>
    <row r="752" spans="1:49" x14ac:dyDescent="0.25">
      <c r="A752" s="6">
        <v>445618.011</v>
      </c>
      <c r="B752" s="6">
        <v>24.225807</v>
      </c>
      <c r="C752" s="6">
        <v>15.225037</v>
      </c>
      <c r="D752" s="6">
        <v>-9.8900000000000002E-2</v>
      </c>
      <c r="E752" s="6">
        <v>37.985121999999997</v>
      </c>
      <c r="F752" s="6">
        <v>21.343481000000001</v>
      </c>
      <c r="G752" s="6">
        <v>85.832504</v>
      </c>
      <c r="H752" s="6">
        <v>15.25</v>
      </c>
      <c r="I752" s="6">
        <v>61.212457000000001</v>
      </c>
      <c r="L752" s="5">
        <f t="shared" si="110"/>
        <v>9.6056272817187781E-4</v>
      </c>
      <c r="M752" s="6">
        <f>249.088908333*(E752-AVERAGE('raw Data'!$Y$2:$Y$2801))</f>
        <v>9391.3307193381806</v>
      </c>
      <c r="N752" s="5" t="s">
        <v>18</v>
      </c>
      <c r="O752" s="5">
        <f>L752/(PI()*('ugly don''t look!'!$J$7^2)/4)</f>
        <v>1.9147948688019272</v>
      </c>
      <c r="P752" s="6">
        <f>-M752/'ugly don''t look!'!$H$7</f>
        <v>-8803.2721403619998</v>
      </c>
      <c r="Q752" s="6">
        <f>-'ugly don''t look!'!$J$7/4*P752</f>
        <v>55.621274200842208</v>
      </c>
      <c r="R752" s="5">
        <f t="shared" si="111"/>
        <v>0.64961049877595578</v>
      </c>
      <c r="S752" s="5">
        <f t="shared" si="112"/>
        <v>4.0185657575840832</v>
      </c>
      <c r="U752" s="6">
        <v>448664.63699999999</v>
      </c>
      <c r="V752" s="6">
        <v>25.199783</v>
      </c>
      <c r="W752" s="6">
        <v>14.598121000000001</v>
      </c>
      <c r="X752" s="6">
        <v>9.6975429999999996</v>
      </c>
      <c r="Y752" s="6">
        <v>0.23319799999999999</v>
      </c>
      <c r="Z752" s="6">
        <v>21.534437</v>
      </c>
      <c r="AA752" s="6">
        <v>85.776296000000002</v>
      </c>
      <c r="AB752" s="6">
        <v>14.5</v>
      </c>
      <c r="AC752" s="6">
        <v>46.832597999999997</v>
      </c>
      <c r="AE752" s="5">
        <f>0.000063090994667*'raw Data'!W752</f>
        <v>9.2100997415922082E-4</v>
      </c>
      <c r="AF752" s="6">
        <f>249.088908333*('raw Data'!X752-AVERAGE('raw Data'!$D$2:$D$3001))</f>
        <v>2431.813606653478</v>
      </c>
      <c r="AG752" s="5"/>
      <c r="AH752" s="6">
        <f>AE752/(PI()*('ugly don''t look!'!$K$7^2)/4)</f>
        <v>0.82869916606302374</v>
      </c>
      <c r="AI752" s="6">
        <f>-AF752/'ugly don''t look!'!$I$7</f>
        <v>-2659.4636993148274</v>
      </c>
      <c r="AJ752" s="6">
        <f>-'ugly don''t look!'!$K$7/4*AI752</f>
        <v>25.010527440651398</v>
      </c>
      <c r="AK752" s="5">
        <f t="shared" si="113"/>
        <v>-0.18789807744715456</v>
      </c>
      <c r="AL752" s="5">
        <f t="shared" si="114"/>
        <v>3.2192968338575336</v>
      </c>
      <c r="AN752" s="6">
        <f>S752-'ugly don''t look!'!$M$5</f>
        <v>0.23995119681601107</v>
      </c>
      <c r="AO752" s="6">
        <f t="shared" si="118"/>
        <v>0.64961049877595578</v>
      </c>
      <c r="AP752" s="6">
        <f t="shared" si="119"/>
        <v>4.0185657575840832</v>
      </c>
      <c r="AQ752" s="6">
        <f t="shared" si="115"/>
        <v>-6.1544390406485822E-2</v>
      </c>
      <c r="AV752" s="6">
        <f t="shared" si="116"/>
        <v>-0.30407983170900499</v>
      </c>
      <c r="AW752" s="6">
        <f t="shared" si="117"/>
        <v>-0.18789807744715456</v>
      </c>
    </row>
    <row r="753" spans="1:49" x14ac:dyDescent="0.25">
      <c r="A753" s="6">
        <v>445618.81199999998</v>
      </c>
      <c r="B753" s="6">
        <v>24.293388</v>
      </c>
      <c r="C753" s="6">
        <v>15.251340000000001</v>
      </c>
      <c r="D753" s="6">
        <v>-8.3616999999999997E-2</v>
      </c>
      <c r="E753" s="6">
        <v>38.009467000000001</v>
      </c>
      <c r="F753" s="6">
        <v>21.280670000000001</v>
      </c>
      <c r="G753" s="6">
        <v>85.833861999999996</v>
      </c>
      <c r="H753" s="6">
        <v>15.25</v>
      </c>
      <c r="I753" s="6">
        <v>61.190629999999999</v>
      </c>
      <c r="L753" s="5">
        <f t="shared" si="110"/>
        <v>9.6222221060460384E-4</v>
      </c>
      <c r="M753" s="6">
        <f>249.088908333*(E753-AVERAGE('raw Data'!$Y$2:$Y$2801))</f>
        <v>9397.394788811549</v>
      </c>
      <c r="N753" s="5" t="s">
        <v>18</v>
      </c>
      <c r="O753" s="5">
        <f>L753/(PI()*('ugly don''t look!'!$J$7^2)/4)</f>
        <v>1.918102896850338</v>
      </c>
      <c r="P753" s="6">
        <f>-M753/'ugly don''t look!'!$H$7</f>
        <v>-8808.9564949489595</v>
      </c>
      <c r="Q753" s="6">
        <f>-'ugly don''t look!'!$J$7/4*P753</f>
        <v>55.657189374211264</v>
      </c>
      <c r="R753" s="5">
        <f t="shared" si="111"/>
        <v>0.6513366230151213</v>
      </c>
      <c r="S753" s="5">
        <f t="shared" si="112"/>
        <v>4.0192112584916675</v>
      </c>
      <c r="U753" s="6">
        <v>448669.43410000001</v>
      </c>
      <c r="V753" s="6">
        <v>25.239253999999999</v>
      </c>
      <c r="W753" s="6">
        <v>14.597828</v>
      </c>
      <c r="X753" s="6">
        <v>9.8147780000000004</v>
      </c>
      <c r="Y753" s="6">
        <v>0.279671</v>
      </c>
      <c r="Z753" s="6">
        <v>21.521713999999999</v>
      </c>
      <c r="AA753" s="6">
        <v>85.768578000000005</v>
      </c>
      <c r="AB753" s="6">
        <v>14.5</v>
      </c>
      <c r="AC753" s="6">
        <v>46.693199</v>
      </c>
      <c r="AE753" s="5">
        <f>0.000063090994667*'raw Data'!W753</f>
        <v>9.2099148849778337E-4</v>
      </c>
      <c r="AF753" s="6">
        <f>249.088908333*('raw Data'!X753-AVERAGE('raw Data'!$D$2:$D$3001))</f>
        <v>2461.0155448218975</v>
      </c>
      <c r="AG753" s="5"/>
      <c r="AH753" s="6">
        <f>AE753/(PI()*('ugly don''t look!'!$K$7^2)/4)</f>
        <v>0.82868253317885621</v>
      </c>
      <c r="AI753" s="6">
        <f>-AF753/'ugly don''t look!'!$I$7</f>
        <v>-2691.3993272330463</v>
      </c>
      <c r="AJ753" s="6">
        <f>-'ugly don''t look!'!$K$7/4*AI753</f>
        <v>25.310861263064101</v>
      </c>
      <c r="AK753" s="5">
        <f t="shared" si="113"/>
        <v>-0.18791814872485205</v>
      </c>
      <c r="AL753" s="5">
        <f t="shared" si="114"/>
        <v>3.231233602546391</v>
      </c>
      <c r="AN753" s="6">
        <f>S753-'ugly don''t look!'!$M$5</f>
        <v>0.24059669772359538</v>
      </c>
      <c r="AO753" s="6">
        <f t="shared" si="118"/>
        <v>0.6513366230151213</v>
      </c>
      <c r="AP753" s="6">
        <f t="shared" si="119"/>
        <v>4.0192112584916675</v>
      </c>
      <c r="AQ753" s="6">
        <f t="shared" si="115"/>
        <v>-6.2006606372775191E-2</v>
      </c>
      <c r="AV753" s="6">
        <f t="shared" si="116"/>
        <v>-0.29214306302014759</v>
      </c>
      <c r="AW753" s="6">
        <f t="shared" si="117"/>
        <v>-0.18791814872485205</v>
      </c>
    </row>
    <row r="754" spans="1:49" x14ac:dyDescent="0.25">
      <c r="A754" s="6">
        <v>445619.27110000001</v>
      </c>
      <c r="B754" s="6">
        <v>24.256829</v>
      </c>
      <c r="C754" s="6">
        <v>15.276846000000001</v>
      </c>
      <c r="D754" s="6">
        <v>-8.6028999999999994E-2</v>
      </c>
      <c r="E754" s="6">
        <v>38.026770999999997</v>
      </c>
      <c r="F754" s="6">
        <v>21.349775999999999</v>
      </c>
      <c r="G754" s="6">
        <v>85.833108999999993</v>
      </c>
      <c r="H754" s="6">
        <v>15.25</v>
      </c>
      <c r="I754" s="6">
        <v>61.162728000000001</v>
      </c>
      <c r="L754" s="5">
        <f t="shared" si="110"/>
        <v>9.638314095145804E-4</v>
      </c>
      <c r="M754" s="6">
        <f>249.088908333*(E754-AVERAGE('raw Data'!$Y$2:$Y$2801))</f>
        <v>9401.7050232813417</v>
      </c>
      <c r="N754" s="5" t="s">
        <v>18</v>
      </c>
      <c r="O754" s="5">
        <f>L754/(PI()*('ugly don''t look!'!$J$7^2)/4)</f>
        <v>1.9213106892467482</v>
      </c>
      <c r="P754" s="6">
        <f>-M754/'ugly don''t look!'!$H$7</f>
        <v>-8812.9968347219183</v>
      </c>
      <c r="Q754" s="6">
        <f>-'ugly don''t look!'!$J$7/4*P754</f>
        <v>55.68271725098176</v>
      </c>
      <c r="R754" s="5">
        <f t="shared" si="111"/>
        <v>0.65300760378907052</v>
      </c>
      <c r="S754" s="5">
        <f t="shared" si="112"/>
        <v>4.0196698160384017</v>
      </c>
      <c r="U754" s="6">
        <v>448670.266</v>
      </c>
      <c r="V754" s="6">
        <v>25.257152999999999</v>
      </c>
      <c r="W754" s="6">
        <v>14.611826000000001</v>
      </c>
      <c r="X754" s="6">
        <v>9.8329199999999997</v>
      </c>
      <c r="Y754" s="6">
        <v>0.288966</v>
      </c>
      <c r="Z754" s="6">
        <v>21.595012000000001</v>
      </c>
      <c r="AA754" s="6">
        <v>85.773674</v>
      </c>
      <c r="AB754" s="6">
        <v>14.5</v>
      </c>
      <c r="AC754" s="6">
        <v>46.650281</v>
      </c>
      <c r="AE754" s="5">
        <f>0.000063090994667*'raw Data'!W754</f>
        <v>9.2187463624113209E-4</v>
      </c>
      <c r="AF754" s="6">
        <f>249.088908333*('raw Data'!X754-AVERAGE('raw Data'!$D$2:$D$3001))</f>
        <v>2465.5345157968741</v>
      </c>
      <c r="AG754" s="5"/>
      <c r="AH754" s="6">
        <f>AE754/(PI()*('ugly don''t look!'!$K$7^2)/4)</f>
        <v>0.82947716496239543</v>
      </c>
      <c r="AI754" s="6">
        <f>-AF754/'ugly don''t look!'!$I$7</f>
        <v>-2696.3413339860826</v>
      </c>
      <c r="AJ754" s="6">
        <f>-'ugly don''t look!'!$K$7/4*AI754</f>
        <v>25.357337624272017</v>
      </c>
      <c r="AK754" s="5">
        <f t="shared" si="113"/>
        <v>-0.18695969840759871</v>
      </c>
      <c r="AL754" s="5">
        <f t="shared" si="114"/>
        <v>3.2330681407878652</v>
      </c>
      <c r="AN754" s="6">
        <f>S754-'ugly don''t look!'!$M$5</f>
        <v>0.24105525527032956</v>
      </c>
      <c r="AO754" s="6">
        <f t="shared" si="118"/>
        <v>0.65300760378907052</v>
      </c>
      <c r="AP754" s="6">
        <f t="shared" si="119"/>
        <v>4.0196698160384017</v>
      </c>
      <c r="AQ754" s="6">
        <f t="shared" si="115"/>
        <v>-6.262037812727192E-2</v>
      </c>
      <c r="AV754" s="6">
        <f t="shared" si="116"/>
        <v>-0.29030852477867342</v>
      </c>
      <c r="AW754" s="6">
        <f t="shared" si="117"/>
        <v>-0.18695969840759871</v>
      </c>
    </row>
    <row r="755" spans="1:49" x14ac:dyDescent="0.25">
      <c r="A755" s="6">
        <v>445620.76500000001</v>
      </c>
      <c r="B755" s="6">
        <v>24.221197</v>
      </c>
      <c r="C755" s="6">
        <v>15.277785</v>
      </c>
      <c r="D755" s="6">
        <v>-9.0610999999999997E-2</v>
      </c>
      <c r="E755" s="6">
        <v>38.050184000000002</v>
      </c>
      <c r="F755" s="6">
        <v>21.235731000000001</v>
      </c>
      <c r="G755" s="6">
        <v>85.831397999999993</v>
      </c>
      <c r="H755" s="6">
        <v>15.25</v>
      </c>
      <c r="I755" s="6">
        <v>61.143748000000002</v>
      </c>
      <c r="L755" s="5">
        <f t="shared" si="110"/>
        <v>9.6389065195857265E-4</v>
      </c>
      <c r="M755" s="6">
        <f>249.088908333*(E755-AVERAGE('raw Data'!$Y$2:$Y$2801))</f>
        <v>9407.5369418921437</v>
      </c>
      <c r="N755" s="5" t="s">
        <v>18</v>
      </c>
      <c r="O755" s="5">
        <f>L755/(PI()*('ugly don''t look!'!$J$7^2)/4)</f>
        <v>1.9214287836974746</v>
      </c>
      <c r="P755" s="6">
        <f>-M755/'ugly don''t look!'!$H$7</f>
        <v>-8818.4635750769994</v>
      </c>
      <c r="Q755" s="6">
        <f>-'ugly don''t look!'!$J$7/4*P755</f>
        <v>55.717257483230249</v>
      </c>
      <c r="R755" s="5">
        <f t="shared" si="111"/>
        <v>0.65306906746705085</v>
      </c>
      <c r="S755" s="5">
        <f t="shared" si="112"/>
        <v>4.0202899280884754</v>
      </c>
      <c r="U755" s="6">
        <v>448672.42499999999</v>
      </c>
      <c r="V755" s="6">
        <v>25.172281000000002</v>
      </c>
      <c r="W755" s="6">
        <v>14.528886999999999</v>
      </c>
      <c r="X755" s="6">
        <v>9.8910990000000005</v>
      </c>
      <c r="Y755" s="6">
        <v>0.314</v>
      </c>
      <c r="Z755" s="6">
        <v>21.515284999999999</v>
      </c>
      <c r="AA755" s="6">
        <v>85.777691000000004</v>
      </c>
      <c r="AB755" s="6">
        <v>14.5</v>
      </c>
      <c r="AC755" s="6">
        <v>46.677838000000001</v>
      </c>
      <c r="AE755" s="5">
        <f>0.000063090994667*'raw Data'!W755</f>
        <v>9.1664193223444561E-4</v>
      </c>
      <c r="AF755" s="6">
        <f>249.088908333*('raw Data'!X755-AVERAGE('raw Data'!$D$2:$D$3001))</f>
        <v>2480.0262593947805</v>
      </c>
      <c r="AG755" s="5"/>
      <c r="AH755" s="6">
        <f>AE755/(PI()*('ugly don''t look!'!$K$7^2)/4)</f>
        <v>0.82476892339253149</v>
      </c>
      <c r="AI755" s="6">
        <f>-AF755/'ugly don''t look!'!$I$7</f>
        <v>-2712.1896975008535</v>
      </c>
      <c r="AJ755" s="6">
        <f>-'ugly don''t look!'!$K$7/4*AI755</f>
        <v>25.506381181692152</v>
      </c>
      <c r="AK755" s="5">
        <f t="shared" si="113"/>
        <v>-0.19265202473832424</v>
      </c>
      <c r="AL755" s="5">
        <f t="shared" si="114"/>
        <v>3.2389286632782688</v>
      </c>
      <c r="AN755" s="6">
        <f>S755-'ugly don''t look!'!$M$5</f>
        <v>0.24167536732040329</v>
      </c>
      <c r="AO755" s="6">
        <f t="shared" si="118"/>
        <v>0.65306906746705085</v>
      </c>
      <c r="AP755" s="6">
        <f t="shared" si="119"/>
        <v>4.0202899280884754</v>
      </c>
      <c r="AQ755" s="6">
        <f t="shared" si="115"/>
        <v>-6.2039709560861939E-2</v>
      </c>
      <c r="AV755" s="6">
        <f t="shared" si="116"/>
        <v>-0.28444800228826983</v>
      </c>
      <c r="AW755" s="6">
        <f t="shared" si="117"/>
        <v>-0.19265202473832424</v>
      </c>
    </row>
    <row r="756" spans="1:49" x14ac:dyDescent="0.25">
      <c r="A756" s="6">
        <v>445622.1839</v>
      </c>
      <c r="B756" s="6">
        <v>24.280833000000001</v>
      </c>
      <c r="C756" s="6">
        <v>15.286686</v>
      </c>
      <c r="D756" s="6">
        <v>-0.101498</v>
      </c>
      <c r="E756" s="6">
        <v>38.064452000000003</v>
      </c>
      <c r="F756" s="6">
        <v>21.265353999999999</v>
      </c>
      <c r="G756" s="6">
        <v>85.834019999999995</v>
      </c>
      <c r="H756" s="6">
        <v>15.25</v>
      </c>
      <c r="I756" s="6">
        <v>61.124457</v>
      </c>
      <c r="L756" s="5">
        <f t="shared" si="110"/>
        <v>9.6445222490210364E-4</v>
      </c>
      <c r="M756" s="6">
        <f>249.088908333*(E756-AVERAGE('raw Data'!$Y$2:$Y$2801))</f>
        <v>9411.090942436238</v>
      </c>
      <c r="N756" s="5" t="s">
        <v>18</v>
      </c>
      <c r="O756" s="5">
        <f>L756/(PI()*('ugly don''t look!'!$J$7^2)/4)</f>
        <v>1.9225482285387059</v>
      </c>
      <c r="P756" s="6">
        <f>-M756/'ugly don''t look!'!$H$7</f>
        <v>-8821.7950341547039</v>
      </c>
      <c r="Q756" s="6">
        <f>-'ugly don''t look!'!$J$7/4*P756</f>
        <v>55.738306474547961</v>
      </c>
      <c r="R756" s="5">
        <f t="shared" si="111"/>
        <v>0.65365150844904119</v>
      </c>
      <c r="S756" s="5">
        <f t="shared" si="112"/>
        <v>4.020667639004297</v>
      </c>
      <c r="U756" s="6">
        <v>448672.89799999999</v>
      </c>
      <c r="V756" s="6">
        <v>25.106608000000001</v>
      </c>
      <c r="W756" s="6">
        <v>14.52685</v>
      </c>
      <c r="X756" s="6">
        <v>9.8932140000000004</v>
      </c>
      <c r="Y756" s="6">
        <v>0.31854399999999999</v>
      </c>
      <c r="Z756" s="6">
        <v>21.608338</v>
      </c>
      <c r="AA756" s="6">
        <v>85.778396999999998</v>
      </c>
      <c r="AB756" s="6">
        <v>14.5</v>
      </c>
      <c r="AC756" s="6">
        <v>46.675317</v>
      </c>
      <c r="AE756" s="5">
        <f>0.000063090994667*'raw Data'!W756</f>
        <v>9.1651341587830899E-4</v>
      </c>
      <c r="AF756" s="6">
        <f>249.088908333*('raw Data'!X756-AVERAGE('raw Data'!$D$2:$D$3001))</f>
        <v>2480.5530824359048</v>
      </c>
      <c r="AG756" s="5"/>
      <c r="AH756" s="6">
        <f>AE756/(PI()*('ugly don''t look!'!$K$7^2)/4)</f>
        <v>0.82465328794867754</v>
      </c>
      <c r="AI756" s="6">
        <f>-AF756/'ugly don''t look!'!$I$7</f>
        <v>-2712.7658381844976</v>
      </c>
      <c r="AJ756" s="6">
        <f>-'ugly don''t look!'!$K$7/4*AI756</f>
        <v>25.511799410330383</v>
      </c>
      <c r="AK756" s="5">
        <f t="shared" si="113"/>
        <v>-0.19279223801209769</v>
      </c>
      <c r="AL756" s="5">
        <f t="shared" si="114"/>
        <v>3.2391410671153218</v>
      </c>
      <c r="AN756" s="6">
        <f>S756-'ugly don''t look!'!$M$5</f>
        <v>0.24205307823622491</v>
      </c>
      <c r="AO756" s="6">
        <f t="shared" si="118"/>
        <v>0.65365150844904119</v>
      </c>
      <c r="AP756" s="6">
        <f t="shared" si="119"/>
        <v>4.020667639004297</v>
      </c>
      <c r="AQ756" s="6">
        <f t="shared" si="115"/>
        <v>-6.2035772264080719E-2</v>
      </c>
      <c r="AV756" s="6">
        <f t="shared" si="116"/>
        <v>-0.28423559845121682</v>
      </c>
      <c r="AW756" s="6">
        <f t="shared" si="117"/>
        <v>-0.19279223801209769</v>
      </c>
    </row>
    <row r="757" spans="1:49" x14ac:dyDescent="0.25">
      <c r="A757" s="6">
        <v>445623.53</v>
      </c>
      <c r="B757" s="6">
        <v>24.224152</v>
      </c>
      <c r="C757" s="6">
        <v>15.335285000000001</v>
      </c>
      <c r="D757" s="6">
        <v>-8.1680000000000003E-2</v>
      </c>
      <c r="E757" s="6">
        <v>38.107050999999998</v>
      </c>
      <c r="F757" s="6">
        <v>21.407264999999999</v>
      </c>
      <c r="G757" s="6">
        <v>85.827873999999994</v>
      </c>
      <c r="H757" s="6">
        <v>15.25</v>
      </c>
      <c r="I757" s="6">
        <v>61.048183000000002</v>
      </c>
      <c r="L757" s="5">
        <f t="shared" si="110"/>
        <v>9.6751838415192522E-4</v>
      </c>
      <c r="M757" s="6">
        <f>249.088908333*(E757-AVERAGE('raw Data'!$Y$2:$Y$2801))</f>
        <v>9421.7018808423145</v>
      </c>
      <c r="N757" s="5" t="s">
        <v>18</v>
      </c>
      <c r="O757" s="5">
        <f>L757/(PI()*('ugly don''t look!'!$J$7^2)/4)</f>
        <v>1.9286603395193824</v>
      </c>
      <c r="P757" s="6">
        <f>-M757/'ugly don''t look!'!$H$7</f>
        <v>-8831.741545596471</v>
      </c>
      <c r="Q757" s="6">
        <f>-'ugly don''t look!'!$J$7/4*P757</f>
        <v>55.801151020464907</v>
      </c>
      <c r="R757" s="5">
        <f t="shared" si="111"/>
        <v>0.65682563729942023</v>
      </c>
      <c r="S757" s="5">
        <f t="shared" si="112"/>
        <v>4.0217944967814168</v>
      </c>
      <c r="U757" s="6">
        <v>448676.36099999998</v>
      </c>
      <c r="V757" s="6">
        <v>25.114906000000001</v>
      </c>
      <c r="W757" s="6">
        <v>14.558877000000001</v>
      </c>
      <c r="X757" s="6">
        <v>9.9168970000000005</v>
      </c>
      <c r="Y757" s="6">
        <v>0.322884</v>
      </c>
      <c r="Z757" s="6">
        <v>21.547122000000002</v>
      </c>
      <c r="AA757" s="6">
        <v>85.776835000000005</v>
      </c>
      <c r="AB757" s="6">
        <v>14.5</v>
      </c>
      <c r="AC757" s="6">
        <v>46.599932000000003</v>
      </c>
      <c r="AE757" s="5">
        <f>0.000063090994667*'raw Data'!W757</f>
        <v>9.1853403116450905E-4</v>
      </c>
      <c r="AF757" s="6">
        <f>249.088908333*('raw Data'!X757-AVERAGE('raw Data'!$D$2:$D$3001))</f>
        <v>2486.452255051955</v>
      </c>
      <c r="AG757" s="5"/>
      <c r="AH757" s="6">
        <f>AE757/(PI()*('ugly don''t look!'!$K$7^2)/4)</f>
        <v>0.82647138139998544</v>
      </c>
      <c r="AI757" s="6">
        <f>-AF757/'ugly don''t look!'!$I$7</f>
        <v>-2719.2172518066</v>
      </c>
      <c r="AJ757" s="6">
        <f>-'ugly don''t look!'!$K$7/4*AI757</f>
        <v>25.5724707620274</v>
      </c>
      <c r="AK757" s="5">
        <f t="shared" si="113"/>
        <v>-0.19058998857587184</v>
      </c>
      <c r="AL757" s="5">
        <f t="shared" si="114"/>
        <v>3.2415164120118738</v>
      </c>
      <c r="AN757" s="6">
        <f>S757-'ugly don''t look!'!$M$5</f>
        <v>0.24317993601334464</v>
      </c>
      <c r="AO757" s="6">
        <f t="shared" si="118"/>
        <v>0.65682563729942023</v>
      </c>
      <c r="AP757" s="6">
        <f t="shared" si="119"/>
        <v>4.0217944967814168</v>
      </c>
      <c r="AQ757" s="6">
        <f t="shared" si="115"/>
        <v>-6.2945868726775128E-2</v>
      </c>
      <c r="AV757" s="6">
        <f t="shared" si="116"/>
        <v>-0.28186025355466482</v>
      </c>
      <c r="AW757" s="6">
        <f t="shared" si="117"/>
        <v>-0.19058998857587184</v>
      </c>
    </row>
    <row r="758" spans="1:49" x14ac:dyDescent="0.25">
      <c r="A758" s="6">
        <v>445626.81900000002</v>
      </c>
      <c r="B758" s="6">
        <v>24.244094</v>
      </c>
      <c r="C758" s="6">
        <v>15.352525999999999</v>
      </c>
      <c r="D758" s="6">
        <v>-5.0591999999999998E-2</v>
      </c>
      <c r="E758" s="6">
        <v>38.087791000000003</v>
      </c>
      <c r="F758" s="6">
        <v>21.373842</v>
      </c>
      <c r="G758" s="6">
        <v>85.832122999999996</v>
      </c>
      <c r="H758" s="6">
        <v>15.25</v>
      </c>
      <c r="I758" s="6">
        <v>60.941236000000004</v>
      </c>
      <c r="L758" s="5">
        <f t="shared" si="110"/>
        <v>9.686061359909789E-4</v>
      </c>
      <c r="M758" s="6">
        <f>249.088908333*(E758-AVERAGE('raw Data'!$Y$2:$Y$2801))</f>
        <v>9416.9044284678221</v>
      </c>
      <c r="N758" s="5" t="s">
        <v>18</v>
      </c>
      <c r="O758" s="5">
        <f>L758/(PI()*('ugly don''t look!'!$J$7^2)/4)</f>
        <v>1.9308286743702607</v>
      </c>
      <c r="P758" s="6">
        <f>-M758/'ugly don''t look!'!$H$7</f>
        <v>-8827.2444961265683</v>
      </c>
      <c r="Q758" s="6">
        <f>-'ugly don''t look!'!$J$7/4*P758</f>
        <v>55.772737537651693</v>
      </c>
      <c r="R758" s="5">
        <f t="shared" si="111"/>
        <v>0.65794927572472117</v>
      </c>
      <c r="S758" s="5">
        <f t="shared" si="112"/>
        <v>4.0212851754017533</v>
      </c>
      <c r="U758" s="6">
        <v>448677.13170000003</v>
      </c>
      <c r="V758" s="6">
        <v>25.182062999999999</v>
      </c>
      <c r="W758" s="6">
        <v>14.654984000000001</v>
      </c>
      <c r="X758" s="6">
        <v>9.8881750000000004</v>
      </c>
      <c r="Y758" s="6">
        <v>0.32716800000000001</v>
      </c>
      <c r="Z758" s="6">
        <v>21.575996</v>
      </c>
      <c r="AA758" s="6">
        <v>85.778722999999999</v>
      </c>
      <c r="AB758" s="6">
        <v>14.5</v>
      </c>
      <c r="AC758" s="6">
        <v>46.480246000000001</v>
      </c>
      <c r="AE758" s="5">
        <f>0.000063090994667*'raw Data'!W758</f>
        <v>9.2459751738897041E-4</v>
      </c>
      <c r="AF758" s="6">
        <f>249.088908333*('raw Data'!X758-AVERAGE('raw Data'!$D$2:$D$3001))</f>
        <v>2479.297923426815</v>
      </c>
      <c r="AG758" s="5"/>
      <c r="AH758" s="6">
        <f>AE758/(PI()*('ugly don''t look!'!$K$7^2)/4)</f>
        <v>0.83192713770950089</v>
      </c>
      <c r="AI758" s="6">
        <f>-AF758/'ugly don''t look!'!$I$7</f>
        <v>-2711.3931796006291</v>
      </c>
      <c r="AJ758" s="6">
        <f>-'ugly don''t look!'!$K$7/4*AI758</f>
        <v>25.498890448577178</v>
      </c>
      <c r="AK758" s="5">
        <f t="shared" si="113"/>
        <v>-0.18401041686421951</v>
      </c>
      <c r="AL758" s="5">
        <f t="shared" si="114"/>
        <v>3.2386349393972109</v>
      </c>
      <c r="AN758" s="6">
        <f>S758-'ugly don''t look!'!$M$5</f>
        <v>0.24267061463368123</v>
      </c>
      <c r="AO758" s="6">
        <f t="shared" si="118"/>
        <v>0.65794927572472117</v>
      </c>
      <c r="AP758" s="6">
        <f t="shared" si="119"/>
        <v>4.0212851754017533</v>
      </c>
      <c r="AQ758" s="6">
        <f t="shared" si="115"/>
        <v>-6.4176269861648122E-2</v>
      </c>
      <c r="AV758" s="6">
        <f t="shared" si="116"/>
        <v>-0.28474172616932769</v>
      </c>
      <c r="AW758" s="6">
        <f t="shared" si="117"/>
        <v>-0.18401041686421951</v>
      </c>
    </row>
    <row r="759" spans="1:49" x14ac:dyDescent="0.25">
      <c r="A759" s="6">
        <v>445627.52899999998</v>
      </c>
      <c r="B759" s="6">
        <v>24.087116999999999</v>
      </c>
      <c r="C759" s="6">
        <v>15.379591</v>
      </c>
      <c r="D759" s="6">
        <v>-3.7012999999999997E-2</v>
      </c>
      <c r="E759" s="6">
        <v>38.082445</v>
      </c>
      <c r="F759" s="6">
        <v>21.340149</v>
      </c>
      <c r="G759" s="6">
        <v>85.829742999999993</v>
      </c>
      <c r="H759" s="6">
        <v>15.25</v>
      </c>
      <c r="I759" s="6">
        <v>60.884597999999997</v>
      </c>
      <c r="L759" s="5">
        <f t="shared" si="110"/>
        <v>9.7031369376164123E-4</v>
      </c>
      <c r="M759" s="6">
        <f>249.088908333*(E759-AVERAGE('raw Data'!$Y$2:$Y$2801))</f>
        <v>9415.5727991638742</v>
      </c>
      <c r="N759" s="5" t="s">
        <v>18</v>
      </c>
      <c r="O759" s="5">
        <f>L759/(PI()*('ugly don''t look!'!$J$7^2)/4)</f>
        <v>1.9342325362540858</v>
      </c>
      <c r="P759" s="6">
        <f>-M759/'ugly don''t look!'!$H$7</f>
        <v>-8825.9962496849221</v>
      </c>
      <c r="Q759" s="6">
        <f>-'ugly don''t look!'!$J$7/4*P759</f>
        <v>55.764850804571758</v>
      </c>
      <c r="R759" s="5">
        <f t="shared" si="111"/>
        <v>0.65971062571548822</v>
      </c>
      <c r="S759" s="5">
        <f t="shared" si="112"/>
        <v>4.0211437570115889</v>
      </c>
      <c r="U759" s="6">
        <v>448678.85210000002</v>
      </c>
      <c r="V759" s="6">
        <v>25.118964999999999</v>
      </c>
      <c r="W759" s="6">
        <v>14.726691000000001</v>
      </c>
      <c r="X759" s="6">
        <v>9.8501209999999997</v>
      </c>
      <c r="Y759" s="6">
        <v>0.327988</v>
      </c>
      <c r="Z759" s="6">
        <v>21.538978</v>
      </c>
      <c r="AA759" s="6">
        <v>85.771293</v>
      </c>
      <c r="AB759" s="6">
        <v>14.5</v>
      </c>
      <c r="AC759" s="6">
        <v>46.285317999999997</v>
      </c>
      <c r="AE759" s="5">
        <f>0.000063090994667*'raw Data'!W759</f>
        <v>9.2912158334355704E-4</v>
      </c>
      <c r="AF759" s="6">
        <f>249.088908333*('raw Data'!X759-AVERAGE('raw Data'!$D$2:$D$3001))</f>
        <v>2469.8190941091102</v>
      </c>
      <c r="AG759" s="5"/>
      <c r="AH759" s="6">
        <f>AE759/(PI()*('ugly don''t look!'!$K$7^2)/4)</f>
        <v>0.83599776646376878</v>
      </c>
      <c r="AI759" s="6">
        <f>-AF759/'ugly don''t look!'!$I$7</f>
        <v>-2701.0270058061137</v>
      </c>
      <c r="AJ759" s="6">
        <f>-'ugly don''t look!'!$K$7/4*AI759</f>
        <v>25.401403322052726</v>
      </c>
      <c r="AK759" s="5">
        <f t="shared" si="113"/>
        <v>-0.17912933759506089</v>
      </c>
      <c r="AL759" s="5">
        <f t="shared" si="114"/>
        <v>3.2348044213980405</v>
      </c>
      <c r="AN759" s="6">
        <f>S759-'ugly don''t look!'!$M$5</f>
        <v>0.24252919624351676</v>
      </c>
      <c r="AO759" s="6">
        <f t="shared" si="118"/>
        <v>0.65971062571548822</v>
      </c>
      <c r="AP759" s="6">
        <f t="shared" si="119"/>
        <v>4.0211437570115889</v>
      </c>
      <c r="AQ759" s="6">
        <f t="shared" si="115"/>
        <v>-6.5448010775128268E-2</v>
      </c>
      <c r="AV759" s="6">
        <f t="shared" si="116"/>
        <v>-0.28857224416849814</v>
      </c>
      <c r="AW759" s="6">
        <f t="shared" si="117"/>
        <v>-0.17912933759506089</v>
      </c>
    </row>
    <row r="760" spans="1:49" x14ac:dyDescent="0.25">
      <c r="A760" s="6">
        <v>445627.94010000001</v>
      </c>
      <c r="B760" s="6">
        <v>24.161355</v>
      </c>
      <c r="C760" s="6">
        <v>15.395474999999999</v>
      </c>
      <c r="D760" s="6">
        <v>-3.6556999999999999E-2</v>
      </c>
      <c r="E760" s="6">
        <v>38.092243000000003</v>
      </c>
      <c r="F760" s="6">
        <v>21.449134000000001</v>
      </c>
      <c r="G760" s="6">
        <v>85.829742999999993</v>
      </c>
      <c r="H760" s="6">
        <v>15.25</v>
      </c>
      <c r="I760" s="6">
        <v>60.849690000000002</v>
      </c>
      <c r="L760" s="5">
        <f t="shared" si="110"/>
        <v>9.7131583112093189E-4</v>
      </c>
      <c r="M760" s="6">
        <f>249.088908333*(E760-AVERAGE('raw Data'!$Y$2:$Y$2801))</f>
        <v>9418.0133722877217</v>
      </c>
      <c r="N760" s="5" t="s">
        <v>18</v>
      </c>
      <c r="O760" s="5">
        <f>L760/(PI()*('ugly don''t look!'!$J$7^2)/4)</f>
        <v>1.9362302063875672</v>
      </c>
      <c r="P760" s="6">
        <f>-M760/'ugly don''t look!'!$H$7</f>
        <v>-8828.2840010196123</v>
      </c>
      <c r="Q760" s="6">
        <f>-'ugly don''t look!'!$J$7/4*P760</f>
        <v>55.779305389442165</v>
      </c>
      <c r="R760" s="5">
        <f t="shared" si="111"/>
        <v>0.66074289004339959</v>
      </c>
      <c r="S760" s="5">
        <f t="shared" si="112"/>
        <v>4.0214029294405984</v>
      </c>
      <c r="U760" s="6">
        <v>448679.35149999999</v>
      </c>
      <c r="V760" s="6">
        <v>25.292942</v>
      </c>
      <c r="W760" s="6">
        <v>14.697706999999999</v>
      </c>
      <c r="X760" s="6">
        <v>9.859686</v>
      </c>
      <c r="Y760" s="6">
        <v>0.33039099999999999</v>
      </c>
      <c r="Z760" s="6">
        <v>21.619676999999999</v>
      </c>
      <c r="AA760" s="6">
        <v>85.782106999999996</v>
      </c>
      <c r="AB760" s="6">
        <v>14.5</v>
      </c>
      <c r="AC760" s="6">
        <v>46.278530000000003</v>
      </c>
      <c r="AE760" s="5">
        <f>0.000063090994667*'raw Data'!W760</f>
        <v>9.2729295395412861E-4</v>
      </c>
      <c r="AF760" s="6">
        <f>249.088908333*('raw Data'!X760-AVERAGE('raw Data'!$D$2:$D$3001))</f>
        <v>2472.2016295173157</v>
      </c>
      <c r="AG760" s="5"/>
      <c r="AH760" s="6">
        <f>AE760/(PI()*('ugly don''t look!'!$K$7^2)/4)</f>
        <v>0.83435241658420733</v>
      </c>
      <c r="AI760" s="6">
        <f>-AF760/'ugly don''t look!'!$I$7</f>
        <v>-2703.6325782122876</v>
      </c>
      <c r="AJ760" s="6">
        <f>-'ugly don''t look!'!$K$7/4*AI760</f>
        <v>25.425907036910729</v>
      </c>
      <c r="AK760" s="5">
        <f t="shared" si="113"/>
        <v>-0.18109940402593924</v>
      </c>
      <c r="AL760" s="5">
        <f t="shared" si="114"/>
        <v>3.235768616299691</v>
      </c>
      <c r="AN760" s="6">
        <f>S760-'ugly don''t look!'!$M$5</f>
        <v>0.24278836867252629</v>
      </c>
      <c r="AO760" s="6">
        <f t="shared" si="118"/>
        <v>0.66074289004339959</v>
      </c>
      <c r="AP760" s="6">
        <f t="shared" si="119"/>
        <v>4.0214029294405984</v>
      </c>
      <c r="AQ760" s="6">
        <f t="shared" si="115"/>
        <v>-6.5851280010733843E-2</v>
      </c>
      <c r="AV760" s="6">
        <f t="shared" si="116"/>
        <v>-0.28760804926684758</v>
      </c>
      <c r="AW760" s="6">
        <f t="shared" si="117"/>
        <v>-0.18109940402593924</v>
      </c>
    </row>
    <row r="761" spans="1:49" x14ac:dyDescent="0.25">
      <c r="A761" s="6">
        <v>445630.353</v>
      </c>
      <c r="B761" s="6">
        <v>24.174294</v>
      </c>
      <c r="C761" s="6">
        <v>15.33531</v>
      </c>
      <c r="D761" s="6">
        <v>-4.1660000000000004E-3</v>
      </c>
      <c r="E761" s="6">
        <v>38.090119999999999</v>
      </c>
      <c r="F761" s="6">
        <v>21.331128</v>
      </c>
      <c r="G761" s="6">
        <v>85.826023000000006</v>
      </c>
      <c r="H761" s="6">
        <v>15.25</v>
      </c>
      <c r="I761" s="6">
        <v>60.825322999999997</v>
      </c>
      <c r="L761" s="5">
        <f t="shared" si="110"/>
        <v>9.6751996142679182E-4</v>
      </c>
      <c r="M761" s="6">
        <f>249.088908333*(E761-AVERAGE('raw Data'!$Y$2:$Y$2801))</f>
        <v>9417.4845565353298</v>
      </c>
      <c r="N761" s="5" t="s">
        <v>18</v>
      </c>
      <c r="O761" s="5">
        <f>L761/(PI()*('ugly don''t look!'!$J$7^2)/4)</f>
        <v>1.9286634836740875</v>
      </c>
      <c r="P761" s="6">
        <f>-M761/'ugly don''t look!'!$H$7</f>
        <v>-8827.7882982145948</v>
      </c>
      <c r="Q761" s="6">
        <f>-'ugly don''t look!'!$J$7/4*P761</f>
        <v>55.776173415194364</v>
      </c>
      <c r="R761" s="5">
        <f t="shared" si="111"/>
        <v>0.65682726752537446</v>
      </c>
      <c r="S761" s="5">
        <f t="shared" si="112"/>
        <v>4.0213467784692218</v>
      </c>
      <c r="U761" s="6">
        <v>448680.136</v>
      </c>
      <c r="V761" s="6">
        <v>25.213426999999999</v>
      </c>
      <c r="W761" s="6">
        <v>14.68614</v>
      </c>
      <c r="X761" s="6">
        <v>9.8882589999999997</v>
      </c>
      <c r="Y761" s="6">
        <v>0.34981800000000002</v>
      </c>
      <c r="Z761" s="6">
        <v>21.617826000000001</v>
      </c>
      <c r="AA761" s="6">
        <v>85.779792</v>
      </c>
      <c r="AB761" s="6">
        <v>14.5</v>
      </c>
      <c r="AC761" s="6">
        <v>46.240361</v>
      </c>
      <c r="AE761" s="5">
        <f>0.000063090994667*'raw Data'!W761</f>
        <v>9.2656318041881545E-4</v>
      </c>
      <c r="AF761" s="6">
        <f>249.088908333*('raw Data'!X761-AVERAGE('raw Data'!$D$2:$D$3001))</f>
        <v>2479.3188468951143</v>
      </c>
      <c r="AG761" s="5"/>
      <c r="AH761" s="6">
        <f>AE761/(PI()*('ugly don''t look!'!$K$7^2)/4)</f>
        <v>0.8336957866484882</v>
      </c>
      <c r="AI761" s="6">
        <f>-AF761/'ugly don''t look!'!$I$7</f>
        <v>-2711.4160617838083</v>
      </c>
      <c r="AJ761" s="6">
        <f>-'ugly don''t look!'!$K$7/4*AI761</f>
        <v>25.499105640636561</v>
      </c>
      <c r="AK761" s="5">
        <f t="shared" si="113"/>
        <v>-0.18188670737648277</v>
      </c>
      <c r="AL761" s="5">
        <f t="shared" si="114"/>
        <v>3.2386433786330979</v>
      </c>
      <c r="AN761" s="6">
        <f>S761-'ugly don''t look!'!$M$5</f>
        <v>0.24273221770114972</v>
      </c>
      <c r="AO761" s="6">
        <f t="shared" si="118"/>
        <v>0.65682726752537446</v>
      </c>
      <c r="AP761" s="6">
        <f t="shared" si="119"/>
        <v>4.0213467784692218</v>
      </c>
      <c r="AQ761" s="6">
        <f t="shared" si="115"/>
        <v>-6.3394633214417212E-2</v>
      </c>
      <c r="AV761" s="6">
        <f t="shared" si="116"/>
        <v>-0.28473328693344069</v>
      </c>
      <c r="AW761" s="6">
        <f t="shared" si="117"/>
        <v>-0.18188670737648277</v>
      </c>
    </row>
    <row r="762" spans="1:49" x14ac:dyDescent="0.25">
      <c r="A762" s="6">
        <v>445630.78499999997</v>
      </c>
      <c r="B762" s="6">
        <v>24.267728999999999</v>
      </c>
      <c r="C762" s="6">
        <v>15.329509</v>
      </c>
      <c r="D762" s="6">
        <v>-2.9919999999999999E-3</v>
      </c>
      <c r="E762" s="6">
        <v>38.087009000000002</v>
      </c>
      <c r="F762" s="6">
        <v>21.252763999999999</v>
      </c>
      <c r="G762" s="6">
        <v>85.830635000000001</v>
      </c>
      <c r="H762" s="6">
        <v>15.25</v>
      </c>
      <c r="I762" s="6">
        <v>60.819319999999998</v>
      </c>
      <c r="L762" s="5">
        <f t="shared" si="110"/>
        <v>9.6715397056672855E-4</v>
      </c>
      <c r="M762" s="6">
        <f>249.088908333*(E762-AVERAGE('raw Data'!$Y$2:$Y$2801))</f>
        <v>9416.7096409415062</v>
      </c>
      <c r="N762" s="5" t="s">
        <v>18</v>
      </c>
      <c r="O762" s="5">
        <f>L762/(PI()*('ugly don''t look!'!$J$7^2)/4)</f>
        <v>1.9279339140162981</v>
      </c>
      <c r="P762" s="6">
        <f>-M762/'ugly don''t look!'!$H$7</f>
        <v>-8827.0619056444575</v>
      </c>
      <c r="Q762" s="6">
        <f>-'ugly don''t look!'!$J$7/4*P762</f>
        <v>55.771583885338096</v>
      </c>
      <c r="R762" s="5">
        <f t="shared" si="111"/>
        <v>0.65644891863838439</v>
      </c>
      <c r="S762" s="5">
        <f t="shared" si="112"/>
        <v>4.0212644903090666</v>
      </c>
      <c r="U762" s="6">
        <v>448682.57829999999</v>
      </c>
      <c r="V762" s="6">
        <v>25.133537</v>
      </c>
      <c r="W762" s="6">
        <v>14.627098</v>
      </c>
      <c r="X762" s="6">
        <v>9.9442780000000006</v>
      </c>
      <c r="Y762" s="6">
        <v>0.35177399999999998</v>
      </c>
      <c r="Z762" s="6">
        <v>21.563274</v>
      </c>
      <c r="AA762" s="6">
        <v>85.781401000000002</v>
      </c>
      <c r="AB762" s="6">
        <v>14.5</v>
      </c>
      <c r="AC762" s="6">
        <v>46.164008000000003</v>
      </c>
      <c r="AE762" s="5">
        <f>0.000063090994667*'raw Data'!W762</f>
        <v>9.2283816191168647E-4</v>
      </c>
      <c r="AF762" s="6">
        <f>249.088908333*('raw Data'!X762-AVERAGE('raw Data'!$D$2:$D$3001))</f>
        <v>2493.2725584510213</v>
      </c>
      <c r="AG762" s="5"/>
      <c r="AH762" s="6">
        <f>AE762/(PI()*('ugly don''t look!'!$K$7^2)/4)</f>
        <v>0.83034411856992574</v>
      </c>
      <c r="AI762" s="6">
        <f>-AF762/'ugly don''t look!'!$I$7</f>
        <v>-2726.6760263025167</v>
      </c>
      <c r="AJ762" s="6">
        <f>-'ugly don''t look!'!$K$7/4*AI762</f>
        <v>25.642615687958074</v>
      </c>
      <c r="AK762" s="5">
        <f t="shared" si="113"/>
        <v>-0.18591506342795225</v>
      </c>
      <c r="AL762" s="5">
        <f t="shared" si="114"/>
        <v>3.2442556427602014</v>
      </c>
      <c r="AN762" s="6">
        <f>S762-'ugly don''t look!'!$M$5</f>
        <v>0.24264992954099451</v>
      </c>
      <c r="AO762" s="6">
        <f t="shared" si="118"/>
        <v>0.65644891863838439</v>
      </c>
      <c r="AP762" s="6">
        <f t="shared" si="119"/>
        <v>4.0212644903090666</v>
      </c>
      <c r="AQ762" s="6">
        <f t="shared" si="115"/>
        <v>-6.3234121095878199E-2</v>
      </c>
      <c r="AV762" s="6">
        <f t="shared" si="116"/>
        <v>-0.27912102280633722</v>
      </c>
      <c r="AW762" s="6">
        <f t="shared" si="117"/>
        <v>-0.18591506342795225</v>
      </c>
    </row>
    <row r="763" spans="1:49" x14ac:dyDescent="0.25">
      <c r="A763" s="6">
        <v>445631.80300000001</v>
      </c>
      <c r="B763" s="6">
        <v>24.220089000000002</v>
      </c>
      <c r="C763" s="6">
        <v>15.357044</v>
      </c>
      <c r="D763" s="6">
        <v>1.3705999999999999E-2</v>
      </c>
      <c r="E763" s="6">
        <v>38.080247</v>
      </c>
      <c r="F763" s="6">
        <v>21.346443000000001</v>
      </c>
      <c r="G763" s="6">
        <v>85.831704999999999</v>
      </c>
      <c r="H763" s="6">
        <v>15.25</v>
      </c>
      <c r="I763" s="6">
        <v>60.761851</v>
      </c>
      <c r="L763" s="5">
        <f t="shared" si="110"/>
        <v>9.6889118110488439E-4</v>
      </c>
      <c r="M763" s="6">
        <f>249.088908333*(E763-AVERAGE('raw Data'!$Y$2:$Y$2801))</f>
        <v>9415.0253017433588</v>
      </c>
      <c r="N763" s="5" t="s">
        <v>18</v>
      </c>
      <c r="O763" s="5">
        <f>L763/(PI()*('ugly don''t look!'!$J$7^2)/4)</f>
        <v>1.9313968860085804</v>
      </c>
      <c r="P763" s="6">
        <f>-M763/'ugly don''t look!'!$H$7</f>
        <v>-8825.4830350050233</v>
      </c>
      <c r="Q763" s="6">
        <f>-'ugly don''t look!'!$J$7/4*P763</f>
        <v>55.761608185920487</v>
      </c>
      <c r="R763" s="5">
        <f t="shared" si="111"/>
        <v>0.65824351625186617</v>
      </c>
      <c r="S763" s="5">
        <f t="shared" si="112"/>
        <v>4.0210856072472811</v>
      </c>
      <c r="U763" s="6">
        <v>448683.43300000002</v>
      </c>
      <c r="V763" s="6">
        <v>25.173577000000002</v>
      </c>
      <c r="W763" s="6">
        <v>14.625513</v>
      </c>
      <c r="X763" s="6">
        <v>9.9618520000000004</v>
      </c>
      <c r="Y763" s="6">
        <v>0.34795599999999999</v>
      </c>
      <c r="Z763" s="6">
        <v>21.688020000000002</v>
      </c>
      <c r="AA763" s="6">
        <v>85.775496000000004</v>
      </c>
      <c r="AB763" s="6">
        <v>14.5</v>
      </c>
      <c r="AC763" s="6">
        <v>46.130512000000003</v>
      </c>
      <c r="AE763" s="5">
        <f>0.000063090994667*'raw Data'!W763</f>
        <v>9.2273816268513922E-4</v>
      </c>
      <c r="AF763" s="6">
        <f>249.088908333*('raw Data'!X763-AVERAGE('raw Data'!$D$2:$D$3001))</f>
        <v>2497.6500469260654</v>
      </c>
      <c r="AG763" s="5"/>
      <c r="AH763" s="6">
        <f>AE763/(PI()*('ugly don''t look!'!$K$7^2)/4)</f>
        <v>0.83025414204635739</v>
      </c>
      <c r="AI763" s="6">
        <f>-AF763/'ugly don''t look!'!$I$7</f>
        <v>-2731.4633059121452</v>
      </c>
      <c r="AJ763" s="6">
        <f>-'ugly don''t look!'!$K$7/4*AI763</f>
        <v>25.687636940954885</v>
      </c>
      <c r="AK763" s="5">
        <f t="shared" si="113"/>
        <v>-0.18602342982311276</v>
      </c>
      <c r="AL763" s="5">
        <f t="shared" si="114"/>
        <v>3.2460098232769834</v>
      </c>
      <c r="AN763" s="6">
        <f>S763-'ugly don''t look!'!$M$5</f>
        <v>0.24247104647920903</v>
      </c>
      <c r="AO763" s="6">
        <f t="shared" si="118"/>
        <v>0.65824351625186617</v>
      </c>
      <c r="AP763" s="6">
        <f t="shared" si="119"/>
        <v>4.0210856072472811</v>
      </c>
      <c r="AQ763" s="6">
        <f t="shared" si="115"/>
        <v>-6.4564662892974828E-2</v>
      </c>
      <c r="AV763" s="6">
        <f t="shared" si="116"/>
        <v>-0.27736684228955522</v>
      </c>
      <c r="AW763" s="6">
        <f t="shared" si="117"/>
        <v>-0.18602342982311276</v>
      </c>
    </row>
    <row r="764" spans="1:49" x14ac:dyDescent="0.25">
      <c r="A764" s="6">
        <v>445633.7</v>
      </c>
      <c r="B764" s="6">
        <v>24.193867999999998</v>
      </c>
      <c r="C764" s="6">
        <v>15.377637999999999</v>
      </c>
      <c r="D764" s="6">
        <v>1.9583E-2</v>
      </c>
      <c r="E764" s="6">
        <v>38.038338000000003</v>
      </c>
      <c r="F764" s="6">
        <v>21.274611</v>
      </c>
      <c r="G764" s="6">
        <v>85.828692000000004</v>
      </c>
      <c r="H764" s="6">
        <v>15.25</v>
      </c>
      <c r="I764" s="6">
        <v>60.657169000000003</v>
      </c>
      <c r="L764" s="5">
        <f t="shared" si="110"/>
        <v>9.7019047704905651E-4</v>
      </c>
      <c r="M764" s="6">
        <f>249.088908333*(E764-AVERAGE('raw Data'!$Y$2:$Y$2801))</f>
        <v>9404.5862346840313</v>
      </c>
      <c r="N764" s="5" t="s">
        <v>18</v>
      </c>
      <c r="O764" s="5">
        <f>L764/(PI()*('ugly don''t look!'!$J$7^2)/4)</f>
        <v>1.9339869148885172</v>
      </c>
      <c r="P764" s="6">
        <f>-M764/'ugly don''t look!'!$H$7</f>
        <v>-8815.6976328121782</v>
      </c>
      <c r="Q764" s="6">
        <f>-'ugly don''t look!'!$J$7/4*P764</f>
        <v>55.699781568515547</v>
      </c>
      <c r="R764" s="5">
        <f t="shared" si="111"/>
        <v>0.65958363118014662</v>
      </c>
      <c r="S764" s="5">
        <f t="shared" si="112"/>
        <v>4.0199762253549123</v>
      </c>
      <c r="U764" s="6">
        <v>448683.77799999999</v>
      </c>
      <c r="V764" s="6">
        <v>25.075970999999999</v>
      </c>
      <c r="W764" s="6">
        <v>14.617383</v>
      </c>
      <c r="X764" s="6">
        <v>9.9556120000000004</v>
      </c>
      <c r="Y764" s="6">
        <v>0.36132900000000001</v>
      </c>
      <c r="Z764" s="6">
        <v>21.535744000000001</v>
      </c>
      <c r="AA764" s="6">
        <v>85.777551000000003</v>
      </c>
      <c r="AB764" s="6">
        <v>14.5</v>
      </c>
      <c r="AC764" s="6">
        <v>46.124747999999997</v>
      </c>
      <c r="AE764" s="5">
        <f>0.000063090994667*'raw Data'!W764</f>
        <v>9.2222523289849654E-4</v>
      </c>
      <c r="AF764" s="6">
        <f>249.088908333*('raw Data'!X764-AVERAGE('raw Data'!$D$2:$D$3001))</f>
        <v>2496.095732138067</v>
      </c>
      <c r="AG764" s="5"/>
      <c r="AH764" s="6">
        <f>AE764/(PI()*('ugly don''t look!'!$K$7^2)/4)</f>
        <v>0.82979262208635074</v>
      </c>
      <c r="AI764" s="6">
        <f>-AF764/'ugly don''t look!'!$I$7</f>
        <v>-2729.7634865901869</v>
      </c>
      <c r="AJ764" s="6">
        <f>-'ugly don''t look!'!$K$7/4*AI764</f>
        <v>25.671651245114425</v>
      </c>
      <c r="AK764" s="5">
        <f t="shared" si="113"/>
        <v>-0.18657946231794253</v>
      </c>
      <c r="AL764" s="5">
        <f t="shared" si="114"/>
        <v>3.2453873186854572</v>
      </c>
      <c r="AN764" s="6">
        <f>S764-'ugly don''t look!'!$M$5</f>
        <v>0.24136166458684016</v>
      </c>
      <c r="AO764" s="6">
        <f t="shared" si="118"/>
        <v>0.65958363118014662</v>
      </c>
      <c r="AP764" s="6">
        <f t="shared" si="119"/>
        <v>4.0199762253549123</v>
      </c>
      <c r="AQ764" s="6">
        <f t="shared" si="115"/>
        <v>-6.653404540714361E-2</v>
      </c>
      <c r="AV764" s="6">
        <f t="shared" si="116"/>
        <v>-0.27798934688108146</v>
      </c>
      <c r="AW764" s="6">
        <f t="shared" si="117"/>
        <v>-0.18657946231794253</v>
      </c>
    </row>
    <row r="765" spans="1:49" x14ac:dyDescent="0.25">
      <c r="A765" s="6">
        <v>445635.05739999999</v>
      </c>
      <c r="B765" s="6">
        <v>24.185003999999999</v>
      </c>
      <c r="C765" s="6">
        <v>15.338704</v>
      </c>
      <c r="D765" s="6">
        <v>2.3512999999999999E-2</v>
      </c>
      <c r="E765" s="6">
        <v>38.027180999999999</v>
      </c>
      <c r="F765" s="6">
        <v>21.287571</v>
      </c>
      <c r="G765" s="6">
        <v>85.824275</v>
      </c>
      <c r="H765" s="6">
        <v>15.25</v>
      </c>
      <c r="I765" s="6">
        <v>60.644703</v>
      </c>
      <c r="L765" s="5">
        <f t="shared" si="110"/>
        <v>9.6773409226269167E-4</v>
      </c>
      <c r="M765" s="6">
        <f>249.088908333*(E765-AVERAGE('raw Data'!$Y$2:$Y$2801))</f>
        <v>9401.8071497337587</v>
      </c>
      <c r="N765" s="5" t="s">
        <v>18</v>
      </c>
      <c r="O765" s="5">
        <f>L765/(PI()*('ugly don''t look!'!$J$7^2)/4)</f>
        <v>1.9290903341168624</v>
      </c>
      <c r="P765" s="6">
        <f>-M765/'ugly don''t look!'!$H$7</f>
        <v>-8813.092566304611</v>
      </c>
      <c r="Q765" s="6">
        <f>-'ugly don''t look!'!$J$7/4*P765</f>
        <v>55.68332210705411</v>
      </c>
      <c r="R765" s="5">
        <f t="shared" si="111"/>
        <v>0.65704856233301523</v>
      </c>
      <c r="S765" s="5">
        <f t="shared" si="112"/>
        <v>4.0196806785253107</v>
      </c>
      <c r="U765" s="6">
        <v>448686.78610000003</v>
      </c>
      <c r="V765" s="6">
        <v>25.139071999999999</v>
      </c>
      <c r="W765" s="6">
        <v>14.578575000000001</v>
      </c>
      <c r="X765" s="6">
        <v>9.9797429999999991</v>
      </c>
      <c r="Y765" s="6">
        <v>0.34605599999999997</v>
      </c>
      <c r="Z765" s="6">
        <v>21.609781000000002</v>
      </c>
      <c r="AA765" s="6">
        <v>85.780527000000006</v>
      </c>
      <c r="AB765" s="6">
        <v>14.5</v>
      </c>
      <c r="AC765" s="6">
        <v>46.061323000000002</v>
      </c>
      <c r="AE765" s="5">
        <f>0.000063090994667*'raw Data'!W765</f>
        <v>9.1977679757745967E-4</v>
      </c>
      <c r="AF765" s="6">
        <f>249.088908333*('raw Data'!X765-AVERAGE('raw Data'!$D$2:$D$3001))</f>
        <v>2502.1064965850505</v>
      </c>
      <c r="AG765" s="5"/>
      <c r="AH765" s="6">
        <f>AE765/(PI()*('ugly don''t look!'!$K$7^2)/4)</f>
        <v>0.82758958806323413</v>
      </c>
      <c r="AI765" s="6">
        <f>-AF765/'ugly don''t look!'!$I$7</f>
        <v>-2736.3369385225838</v>
      </c>
      <c r="AJ765" s="6">
        <f>-'ugly don''t look!'!$K$7/4*AI765</f>
        <v>25.733470287794862</v>
      </c>
      <c r="AK765" s="5">
        <f t="shared" si="113"/>
        <v>-0.18923791407046645</v>
      </c>
      <c r="AL765" s="5">
        <f t="shared" si="114"/>
        <v>3.2477924904130258</v>
      </c>
      <c r="AN765" s="6">
        <f>S765-'ugly don''t look!'!$M$5</f>
        <v>0.24106611775723863</v>
      </c>
      <c r="AO765" s="6">
        <f t="shared" si="118"/>
        <v>0.65704856233301523</v>
      </c>
      <c r="AP765" s="6">
        <f t="shared" si="119"/>
        <v>4.0196806785253107</v>
      </c>
      <c r="AQ765" s="6">
        <f t="shared" si="115"/>
        <v>-6.5202746106737403E-2</v>
      </c>
      <c r="AV765" s="6">
        <f t="shared" si="116"/>
        <v>-0.27558417515351286</v>
      </c>
      <c r="AW765" s="6">
        <f t="shared" si="117"/>
        <v>-0.18923791407046645</v>
      </c>
    </row>
    <row r="766" spans="1:49" x14ac:dyDescent="0.25">
      <c r="A766" s="6">
        <v>445635.43699999998</v>
      </c>
      <c r="B766" s="6">
        <v>24.159151999999999</v>
      </c>
      <c r="C766" s="6">
        <v>15.305638</v>
      </c>
      <c r="D766" s="6">
        <v>2.546E-2</v>
      </c>
      <c r="E766" s="6">
        <v>38.036009999999997</v>
      </c>
      <c r="F766" s="6">
        <v>21.349540000000001</v>
      </c>
      <c r="G766" s="6">
        <v>85.825306999999995</v>
      </c>
      <c r="H766" s="6">
        <v>15.25</v>
      </c>
      <c r="I766" s="6">
        <v>60.667808999999998</v>
      </c>
      <c r="L766" s="5">
        <f t="shared" si="110"/>
        <v>9.6564792543303265E-4</v>
      </c>
      <c r="M766" s="6">
        <f>249.088908333*(E766-AVERAGE('raw Data'!$Y$2:$Y$2801))</f>
        <v>9404.0063557054309</v>
      </c>
      <c r="N766" s="5" t="s">
        <v>18</v>
      </c>
      <c r="O766" s="5">
        <f>L766/(PI()*('ugly don''t look!'!$J$7^2)/4)</f>
        <v>1.9249317493376068</v>
      </c>
      <c r="P766" s="6">
        <f>-M766/'ugly don''t look!'!$H$7</f>
        <v>-8815.1540642158143</v>
      </c>
      <c r="Q766" s="6">
        <f>-'ugly don''t look!'!$J$7/4*P766</f>
        <v>55.696347166231568</v>
      </c>
      <c r="R766" s="5">
        <f t="shared" si="111"/>
        <v>0.65489051222165318</v>
      </c>
      <c r="S766" s="5">
        <f t="shared" si="112"/>
        <v>4.0199145642842078</v>
      </c>
      <c r="U766" s="6">
        <v>448687.08100000001</v>
      </c>
      <c r="V766" s="6">
        <v>25.186672000000002</v>
      </c>
      <c r="W766" s="6">
        <v>14.578851</v>
      </c>
      <c r="X766" s="6">
        <v>9.9902759999999997</v>
      </c>
      <c r="Y766" s="6">
        <v>0.35853499999999999</v>
      </c>
      <c r="Z766" s="6">
        <v>21.643466</v>
      </c>
      <c r="AA766" s="6">
        <v>85.779150000000001</v>
      </c>
      <c r="AB766" s="6">
        <v>14.5</v>
      </c>
      <c r="AC766" s="6">
        <v>46.053336000000002</v>
      </c>
      <c r="AE766" s="5">
        <f>0.000063090994667*'raw Data'!W766</f>
        <v>9.1979421069198766E-4</v>
      </c>
      <c r="AF766" s="6">
        <f>249.088908333*('raw Data'!X766-AVERAGE('raw Data'!$D$2:$D$3001))</f>
        <v>2504.7301500565218</v>
      </c>
      <c r="AG766" s="5"/>
      <c r="AH766" s="6">
        <f>AE766/(PI()*('ugly don''t look!'!$K$7^2)/4)</f>
        <v>0.82760525589951472</v>
      </c>
      <c r="AI766" s="6">
        <f>-AF766/'ugly don''t look!'!$I$7</f>
        <v>-2739.2062008492144</v>
      </c>
      <c r="AJ766" s="6">
        <f>-'ugly don''t look!'!$K$7/4*AI766</f>
        <v>25.760453834956312</v>
      </c>
      <c r="AK766" s="5">
        <f t="shared" si="113"/>
        <v>-0.18921898235818108</v>
      </c>
      <c r="AL766" s="5">
        <f t="shared" si="114"/>
        <v>3.248840518897588</v>
      </c>
      <c r="AN766" s="6">
        <f>S766-'ugly don''t look!'!$M$5</f>
        <v>0.24130000351613567</v>
      </c>
      <c r="AO766" s="6">
        <f t="shared" si="118"/>
        <v>0.65489051222165318</v>
      </c>
      <c r="AP766" s="6">
        <f t="shared" si="119"/>
        <v>4.0199145642842078</v>
      </c>
      <c r="AQ766" s="6">
        <f t="shared" si="115"/>
        <v>-6.3583960889979557E-2</v>
      </c>
      <c r="AV766" s="6">
        <f t="shared" si="116"/>
        <v>-0.27453614666895065</v>
      </c>
      <c r="AW766" s="6">
        <f t="shared" si="117"/>
        <v>-0.18921898235818108</v>
      </c>
    </row>
    <row r="767" spans="1:49" x14ac:dyDescent="0.25">
      <c r="A767" s="6">
        <v>445637.70299999998</v>
      </c>
      <c r="B767" s="6">
        <v>24.161559</v>
      </c>
      <c r="C767" s="6">
        <v>15.230862999999999</v>
      </c>
      <c r="D767" s="6">
        <v>2.4826000000000001E-2</v>
      </c>
      <c r="E767" s="6">
        <v>37.994360999999998</v>
      </c>
      <c r="F767" s="6">
        <v>21.419751999999999</v>
      </c>
      <c r="G767" s="6">
        <v>85.830699999999993</v>
      </c>
      <c r="H767" s="6">
        <v>15.25</v>
      </c>
      <c r="I767" s="6">
        <v>60.728060999999997</v>
      </c>
      <c r="L767" s="5">
        <f t="shared" si="110"/>
        <v>9.6093029630680768E-4</v>
      </c>
      <c r="M767" s="6">
        <f>249.088908333*(E767-AVERAGE('raw Data'!$Y$2:$Y$2801))</f>
        <v>9393.6320517622698</v>
      </c>
      <c r="N767" s="5" t="s">
        <v>18</v>
      </c>
      <c r="O767" s="5">
        <f>L767/(PI()*('ugly don''t look!'!$J$7^2)/4)</f>
        <v>1.9155275826144214</v>
      </c>
      <c r="P767" s="6">
        <f>-M767/'ugly don''t look!'!$H$7</f>
        <v>-8805.4293698558959</v>
      </c>
      <c r="Q767" s="6">
        <f>-'ugly don''t look!'!$J$7/4*P767</f>
        <v>55.634904116092017</v>
      </c>
      <c r="R767" s="5">
        <f t="shared" si="111"/>
        <v>0.6499930847491866</v>
      </c>
      <c r="S767" s="5">
        <f t="shared" si="112"/>
        <v>4.0188107761623622</v>
      </c>
      <c r="U767" s="6">
        <v>448689.45209999999</v>
      </c>
      <c r="V767" s="6">
        <v>25.207333999999999</v>
      </c>
      <c r="W767" s="6">
        <v>14.588222</v>
      </c>
      <c r="X767" s="6">
        <v>9.9998500000000003</v>
      </c>
      <c r="Y767" s="6">
        <v>0.348049</v>
      </c>
      <c r="Z767" s="6">
        <v>21.582018000000001</v>
      </c>
      <c r="AA767" s="6">
        <v>85.779764</v>
      </c>
      <c r="AB767" s="6">
        <v>14.5</v>
      </c>
      <c r="AC767" s="6">
        <v>45.978479999999998</v>
      </c>
      <c r="AE767" s="5">
        <f>0.000063090994667*'raw Data'!W767</f>
        <v>9.2038543640301216E-4</v>
      </c>
      <c r="AF767" s="6">
        <f>249.088908333*('raw Data'!X767-AVERAGE('raw Data'!$D$2:$D$3001))</f>
        <v>2507.1149272649022</v>
      </c>
      <c r="AG767" s="5"/>
      <c r="AH767" s="6">
        <f>AE767/(PI()*('ugly don''t look!'!$K$7^2)/4)</f>
        <v>0.8281372243552616</v>
      </c>
      <c r="AI767" s="6">
        <f>-AF767/'ugly don''t look!'!$I$7</f>
        <v>-2741.8142249178723</v>
      </c>
      <c r="AJ767" s="6">
        <f>-'ugly don''t look!'!$K$7/4*AI767</f>
        <v>25.784980606106394</v>
      </c>
      <c r="AK767" s="5">
        <f t="shared" si="113"/>
        <v>-0.18857640843090076</v>
      </c>
      <c r="AL767" s="5">
        <f t="shared" si="114"/>
        <v>3.2497921753640471</v>
      </c>
      <c r="AN767" s="6">
        <f>S767-'ugly don''t look!'!$M$5</f>
        <v>0.24019621539429004</v>
      </c>
      <c r="AO767" s="6">
        <f t="shared" si="118"/>
        <v>0.6499930847491866</v>
      </c>
      <c r="AP767" s="6">
        <f t="shared" si="119"/>
        <v>4.0188107761623622</v>
      </c>
      <c r="AQ767" s="6">
        <f t="shared" si="115"/>
        <v>-6.1544891199662971E-2</v>
      </c>
      <c r="AV767" s="6">
        <f t="shared" si="116"/>
        <v>-0.27358449020249154</v>
      </c>
      <c r="AW767" s="6">
        <f t="shared" si="117"/>
        <v>-0.18857640843090076</v>
      </c>
    </row>
    <row r="768" spans="1:49" x14ac:dyDescent="0.25">
      <c r="A768" s="6">
        <v>445638.07909999997</v>
      </c>
      <c r="B768" s="6">
        <v>24.092300999999999</v>
      </c>
      <c r="C768" s="6">
        <v>15.218759</v>
      </c>
      <c r="D768" s="6">
        <v>2.4743000000000001E-2</v>
      </c>
      <c r="E768" s="6">
        <v>37.998831000000003</v>
      </c>
      <c r="F768" s="6">
        <v>21.375457000000001</v>
      </c>
      <c r="G768" s="6">
        <v>85.819560999999993</v>
      </c>
      <c r="H768" s="6">
        <v>15.25</v>
      </c>
      <c r="I768" s="6">
        <v>60.743324999999999</v>
      </c>
      <c r="L768" s="5">
        <f t="shared" si="110"/>
        <v>9.6016664290735835E-4</v>
      </c>
      <c r="M768" s="6">
        <f>249.088908333*(E768-AVERAGE('raw Data'!$Y$2:$Y$2801))</f>
        <v>9394.7454791825185</v>
      </c>
      <c r="N768" s="5" t="s">
        <v>18</v>
      </c>
      <c r="O768" s="5">
        <f>L768/(PI()*('ugly don''t look!'!$J$7^2)/4)</f>
        <v>1.914005308672363</v>
      </c>
      <c r="P768" s="6">
        <f>-M768/'ugly don''t look!'!$H$7</f>
        <v>-8806.4730775989119</v>
      </c>
      <c r="Q768" s="6">
        <f>-'ugly don''t look!'!$J$7/4*P768</f>
        <v>55.641498522539322</v>
      </c>
      <c r="R768" s="5">
        <f t="shared" si="111"/>
        <v>0.64919806662794166</v>
      </c>
      <c r="S768" s="5">
        <f t="shared" si="112"/>
        <v>4.0189292991609253</v>
      </c>
      <c r="U768" s="6">
        <v>448690.55810000002</v>
      </c>
      <c r="V768" s="6">
        <v>25.120802000000001</v>
      </c>
      <c r="W768" s="6">
        <v>14.585632</v>
      </c>
      <c r="X768" s="6">
        <v>9.9737360000000006</v>
      </c>
      <c r="Y768" s="6">
        <v>0.356207</v>
      </c>
      <c r="Z768" s="6">
        <v>21.679976</v>
      </c>
      <c r="AA768" s="6">
        <v>85.777411999999998</v>
      </c>
      <c r="AB768" s="6">
        <v>14.5</v>
      </c>
      <c r="AC768" s="6">
        <v>45.945278999999999</v>
      </c>
      <c r="AE768" s="5">
        <f>0.000063090994667*'raw Data'!W768</f>
        <v>9.2022203072682468E-4</v>
      </c>
      <c r="AF768" s="6">
        <f>249.088908333*('raw Data'!X768-AVERAGE('raw Data'!$D$2:$D$3001))</f>
        <v>2500.6102195126941</v>
      </c>
      <c r="AG768" s="5"/>
      <c r="AH768" s="6">
        <f>AE768/(PI()*('ugly don''t look!'!$K$7^2)/4)</f>
        <v>0.82799019647132355</v>
      </c>
      <c r="AI768" s="6">
        <f>-AF768/'ugly don''t look!'!$I$7</f>
        <v>-2734.7005900182571</v>
      </c>
      <c r="AJ768" s="6">
        <f>-'ugly don''t look!'!$K$7/4*AI768</f>
        <v>25.718081493738197</v>
      </c>
      <c r="AK768" s="5">
        <f t="shared" si="113"/>
        <v>-0.18875396467744965</v>
      </c>
      <c r="AL768" s="5">
        <f t="shared" si="114"/>
        <v>3.2471943045864493</v>
      </c>
      <c r="AN768" s="6">
        <f>S768-'ugly don''t look!'!$M$5</f>
        <v>0.24031473839285322</v>
      </c>
      <c r="AO768" s="6">
        <f t="shared" si="118"/>
        <v>0.64919806662794166</v>
      </c>
      <c r="AP768" s="6">
        <f t="shared" si="119"/>
        <v>4.0189292991609253</v>
      </c>
      <c r="AQ768" s="6">
        <f t="shared" si="115"/>
        <v>-6.0916176079376189E-2</v>
      </c>
      <c r="AV768" s="6">
        <f t="shared" si="116"/>
        <v>-0.2761823609800893</v>
      </c>
      <c r="AW768" s="6">
        <f t="shared" si="117"/>
        <v>-0.18875396467744965</v>
      </c>
    </row>
    <row r="769" spans="1:49" x14ac:dyDescent="0.25">
      <c r="A769" s="6">
        <v>445640.18699999998</v>
      </c>
      <c r="B769" s="6">
        <v>24.163952999999999</v>
      </c>
      <c r="C769" s="6">
        <v>15.208425</v>
      </c>
      <c r="D769" s="6">
        <v>-9.6229999999999996E-3</v>
      </c>
      <c r="E769" s="6">
        <v>37.940958999999999</v>
      </c>
      <c r="F769" s="6">
        <v>21.442706000000001</v>
      </c>
      <c r="G769" s="6">
        <v>85.825140000000005</v>
      </c>
      <c r="H769" s="6">
        <v>15.25</v>
      </c>
      <c r="I769" s="6">
        <v>60.776102999999999</v>
      </c>
      <c r="L769" s="5">
        <f t="shared" si="110"/>
        <v>9.5951466056846957E-4</v>
      </c>
      <c r="M769" s="6">
        <f>249.088908333*(E769-AVERAGE('raw Data'!$Y$2:$Y$2801))</f>
        <v>9380.3302058794707</v>
      </c>
      <c r="N769" s="5" t="s">
        <v>18</v>
      </c>
      <c r="O769" s="5">
        <f>L769/(PI()*('ugly don''t look!'!$J$7^2)/4)</f>
        <v>1.9127056408834309</v>
      </c>
      <c r="P769" s="6">
        <f>-M769/'ugly don''t look!'!$H$7</f>
        <v>-8792.9604479560094</v>
      </c>
      <c r="Q769" s="6">
        <f>-'ugly don''t look!'!$J$7/4*P769</f>
        <v>55.556122350298054</v>
      </c>
      <c r="R769" s="5">
        <f t="shared" si="111"/>
        <v>0.64851880558312469</v>
      </c>
      <c r="S769" s="5">
        <f t="shared" si="112"/>
        <v>4.0173937233392945</v>
      </c>
      <c r="U769" s="6">
        <v>448691.299</v>
      </c>
      <c r="V769" s="6">
        <v>25.149953</v>
      </c>
      <c r="W769" s="6">
        <v>14.576127</v>
      </c>
      <c r="X769" s="6">
        <v>9.9790349999999997</v>
      </c>
      <c r="Y769" s="6">
        <v>0.34903600000000001</v>
      </c>
      <c r="Z769" s="6">
        <v>21.704035000000001</v>
      </c>
      <c r="AA769" s="6">
        <v>85.781167999999994</v>
      </c>
      <c r="AB769" s="6">
        <v>14.5</v>
      </c>
      <c r="AC769" s="6">
        <v>45.934941999999999</v>
      </c>
      <c r="AE769" s="5">
        <f>0.000063090994667*'raw Data'!W769</f>
        <v>9.1962235082251474E-4</v>
      </c>
      <c r="AF769" s="6">
        <f>249.088908333*('raw Data'!X769-AVERAGE('raw Data'!$D$2:$D$3001))</f>
        <v>2501.9301416379512</v>
      </c>
      <c r="AG769" s="5"/>
      <c r="AH769" s="6">
        <f>AE769/(PI()*('ugly don''t look!'!$K$7^2)/4)</f>
        <v>0.82745062116752721</v>
      </c>
      <c r="AI769" s="6">
        <f>-AF769/'ugly don''t look!'!$I$7</f>
        <v>-2736.1440744072083</v>
      </c>
      <c r="AJ769" s="6">
        <f>-'ugly don''t look!'!$K$7/4*AI769</f>
        <v>25.731656526151433</v>
      </c>
      <c r="AK769" s="5">
        <f t="shared" si="113"/>
        <v>-0.18940584581648498</v>
      </c>
      <c r="AL769" s="5">
        <f t="shared" si="114"/>
        <v>3.2477220053387059</v>
      </c>
      <c r="AN769" s="6">
        <f>S769-'ugly don''t look!'!$M$5</f>
        <v>0.23877916257122234</v>
      </c>
      <c r="AO769" s="6">
        <f t="shared" si="118"/>
        <v>0.64851880558312469</v>
      </c>
      <c r="AP769" s="6">
        <f t="shared" si="119"/>
        <v>4.0173937233392945</v>
      </c>
      <c r="AQ769" s="6">
        <f t="shared" si="115"/>
        <v>-6.2015845316743728E-2</v>
      </c>
      <c r="AV769" s="6">
        <f t="shared" si="116"/>
        <v>-0.27565466022783269</v>
      </c>
      <c r="AW769" s="6">
        <f t="shared" si="117"/>
        <v>-0.18940584581648498</v>
      </c>
    </row>
    <row r="770" spans="1:49" x14ac:dyDescent="0.25">
      <c r="A770" s="6">
        <v>445640.55099999998</v>
      </c>
      <c r="B770" s="6">
        <v>24.121110000000002</v>
      </c>
      <c r="C770" s="6">
        <v>15.201677</v>
      </c>
      <c r="D770" s="6">
        <v>-2.6963999999999998E-2</v>
      </c>
      <c r="E770" s="6">
        <v>37.933210000000003</v>
      </c>
      <c r="F770" s="6">
        <v>21.360647</v>
      </c>
      <c r="G770" s="6">
        <v>85.828142999999997</v>
      </c>
      <c r="H770" s="6">
        <v>15.25</v>
      </c>
      <c r="I770" s="6">
        <v>60.788176999999997</v>
      </c>
      <c r="L770" s="5">
        <f t="shared" ref="L770:L833" si="120">0.000063090994667*C770</f>
        <v>9.590889225364566E-4</v>
      </c>
      <c r="M770" s="6">
        <f>249.088908333*(E770-AVERAGE('raw Data'!$Y$2:$Y$2801))</f>
        <v>9378.4000159287989</v>
      </c>
      <c r="N770" s="5" t="s">
        <v>18</v>
      </c>
      <c r="O770" s="5">
        <f>L770/(PI()*('ugly don''t look!'!$J$7^2)/4)</f>
        <v>1.9118569706454092</v>
      </c>
      <c r="P770" s="6">
        <f>-M770/'ugly don''t look!'!$H$7</f>
        <v>-8791.1511210431181</v>
      </c>
      <c r="Q770" s="6">
        <f>-'ugly don''t look!'!$J$7/4*P770</f>
        <v>55.544690570530683</v>
      </c>
      <c r="R770" s="5">
        <f t="shared" ref="R770:R833" si="121">LN(O770)</f>
        <v>0.64807500568329157</v>
      </c>
      <c r="S770" s="5">
        <f t="shared" ref="S770:S833" si="122">LN(Q770)</f>
        <v>4.0171879322292714</v>
      </c>
      <c r="U770" s="6">
        <v>448691.68599999999</v>
      </c>
      <c r="V770" s="6">
        <v>25.325579999999999</v>
      </c>
      <c r="W770" s="6">
        <v>14.574140999999999</v>
      </c>
      <c r="X770" s="6">
        <v>9.9749739999999996</v>
      </c>
      <c r="Y770" s="6">
        <v>0.35555500000000001</v>
      </c>
      <c r="Z770" s="6">
        <v>21.588915</v>
      </c>
      <c r="AA770" s="6">
        <v>85.776927999999998</v>
      </c>
      <c r="AB770" s="6">
        <v>14.5</v>
      </c>
      <c r="AC770" s="6">
        <v>45.927281999999998</v>
      </c>
      <c r="AE770" s="5">
        <f>0.000063090994667*'raw Data'!W770</f>
        <v>9.1949705210710609E-4</v>
      </c>
      <c r="AF770" s="6">
        <f>249.088908333*('raw Data'!X770-AVERAGE('raw Data'!$D$2:$D$3001))</f>
        <v>2500.9185915812109</v>
      </c>
      <c r="AG770" s="5"/>
      <c r="AH770" s="6">
        <f>AE770/(PI()*('ugly don''t look!'!$K$7^2)/4)</f>
        <v>0.82733788086733373</v>
      </c>
      <c r="AI770" s="6">
        <f>-AF770/'ugly don''t look!'!$I$7</f>
        <v>-2735.0378298132227</v>
      </c>
      <c r="AJ770" s="6">
        <f>-'ugly don''t look!'!$K$7/4*AI770</f>
        <v>25.721253014803981</v>
      </c>
      <c r="AK770" s="5">
        <f t="shared" ref="AK770:AK833" si="123">LN(AH770)</f>
        <v>-0.18954210528436172</v>
      </c>
      <c r="AL770" s="5">
        <f t="shared" ref="AL770:AL833" si="124">LN(AJ770)</f>
        <v>3.2473176157101293</v>
      </c>
      <c r="AN770" s="6">
        <f>S770-'ugly don''t look!'!$M$5</f>
        <v>0.23857337146119928</v>
      </c>
      <c r="AO770" s="6">
        <f t="shared" si="118"/>
        <v>0.64807500568329157</v>
      </c>
      <c r="AP770" s="6">
        <f t="shared" si="119"/>
        <v>4.0171879322292714</v>
      </c>
      <c r="AQ770" s="6">
        <f t="shared" ref="AQ770:AQ833" si="125">AN770-$AS$2*AO770-$AT$2</f>
        <v>-6.1936833846214262E-2</v>
      </c>
      <c r="AV770" s="6">
        <f t="shared" ref="AV770:AV833" si="126">AN3770</f>
        <v>-0.27605904985640928</v>
      </c>
      <c r="AW770" s="6">
        <f t="shared" ref="AW770:AW833" si="127">AO3770</f>
        <v>-0.18954210528436172</v>
      </c>
    </row>
    <row r="771" spans="1:49" x14ac:dyDescent="0.25">
      <c r="A771" s="6">
        <v>445643.13799999998</v>
      </c>
      <c r="B771" s="6">
        <v>24.194607000000001</v>
      </c>
      <c r="C771" s="6">
        <v>15.156985000000001</v>
      </c>
      <c r="D771" s="6">
        <v>-7.5010999999999994E-2</v>
      </c>
      <c r="E771" s="6">
        <v>37.972102</v>
      </c>
      <c r="F771" s="6">
        <v>21.250677</v>
      </c>
      <c r="G771" s="6">
        <v>85.825196000000005</v>
      </c>
      <c r="H771" s="6">
        <v>15.25</v>
      </c>
      <c r="I771" s="6">
        <v>60.885621</v>
      </c>
      <c r="L771" s="5">
        <f t="shared" si="120"/>
        <v>9.5626925980279911E-4</v>
      </c>
      <c r="M771" s="6">
        <f>249.088908333*(E771-AVERAGE('raw Data'!$Y$2:$Y$2801))</f>
        <v>9388.0875817516862</v>
      </c>
      <c r="N771" s="5" t="s">
        <v>18</v>
      </c>
      <c r="O771" s="5">
        <f>L771/(PI()*('ugly don''t look!'!$J$7^2)/4)</f>
        <v>1.9062362281620582</v>
      </c>
      <c r="P771" s="6">
        <f>-M771/'ugly don''t look!'!$H$7</f>
        <v>-8800.2320788823454</v>
      </c>
      <c r="Q771" s="6">
        <f>-'ugly don''t look!'!$J$7/4*P771</f>
        <v>55.60206633239838</v>
      </c>
      <c r="R771" s="5">
        <f t="shared" si="121"/>
        <v>0.6451307367767638</v>
      </c>
      <c r="S771" s="5">
        <f t="shared" si="122"/>
        <v>4.0182203648177328</v>
      </c>
      <c r="U771" s="6">
        <v>448694.43410000001</v>
      </c>
      <c r="V771" s="6">
        <v>25.145344999999999</v>
      </c>
      <c r="W771" s="6">
        <v>14.565574</v>
      </c>
      <c r="X771" s="6">
        <v>9.8948149999999995</v>
      </c>
      <c r="Y771" s="6">
        <v>0.33106099999999999</v>
      </c>
      <c r="Z771" s="6">
        <v>21.640602999999999</v>
      </c>
      <c r="AA771" s="6">
        <v>85.772278999999997</v>
      </c>
      <c r="AB771" s="6">
        <v>14.5</v>
      </c>
      <c r="AC771" s="6">
        <v>45.869954</v>
      </c>
      <c r="AE771" s="5">
        <f>0.000063090994667*'raw Data'!W771</f>
        <v>9.1895655155579395E-4</v>
      </c>
      <c r="AF771" s="6">
        <f>249.088908333*('raw Data'!X771-AVERAGE('raw Data'!$D$2:$D$3001))</f>
        <v>2480.9518737781455</v>
      </c>
      <c r="AG771" s="5"/>
      <c r="AH771" s="6">
        <f>AE771/(PI()*('ugly don''t look!'!$K$7^2)/4)</f>
        <v>0.82685155349988271</v>
      </c>
      <c r="AI771" s="6">
        <f>-AF771/'ugly don''t look!'!$I$7</f>
        <v>-2713.201961699634</v>
      </c>
      <c r="AJ771" s="6">
        <f>-'ugly don''t look!'!$K$7/4*AI771</f>
        <v>25.515900868509956</v>
      </c>
      <c r="AK771" s="5">
        <f t="shared" si="123"/>
        <v>-0.19013010007064068</v>
      </c>
      <c r="AL771" s="5">
        <f t="shared" si="124"/>
        <v>3.2393018213004403</v>
      </c>
      <c r="AN771" s="6">
        <f>S771-'ugly don''t look!'!$M$5</f>
        <v>0.2396058040496607</v>
      </c>
      <c r="AO771" s="6">
        <f t="shared" ref="AO771:AO834" si="128">R771</f>
        <v>0.6451307367767638</v>
      </c>
      <c r="AP771" s="6">
        <f t="shared" ref="AP771:AP834" si="129">S771</f>
        <v>4.0182203648177328</v>
      </c>
      <c r="AQ771" s="6">
        <f t="shared" si="125"/>
        <v>-5.9014956526613899E-2</v>
      </c>
      <c r="AV771" s="6">
        <f t="shared" si="126"/>
        <v>-0.2840748442660983</v>
      </c>
      <c r="AW771" s="6">
        <f t="shared" si="127"/>
        <v>-0.19013010007064068</v>
      </c>
    </row>
    <row r="772" spans="1:49" x14ac:dyDescent="0.25">
      <c r="A772" s="6">
        <v>445644.01510000002</v>
      </c>
      <c r="B772" s="6">
        <v>24.161366999999998</v>
      </c>
      <c r="C772" s="6">
        <v>15.166247</v>
      </c>
      <c r="D772" s="6">
        <v>-8.4744E-2</v>
      </c>
      <c r="E772" s="6">
        <v>37.958038999999999</v>
      </c>
      <c r="F772" s="6">
        <v>21.378654999999998</v>
      </c>
      <c r="G772" s="6">
        <v>85.830775000000003</v>
      </c>
      <c r="H772" s="6">
        <v>15.25</v>
      </c>
      <c r="I772" s="6">
        <v>60.903370000000002</v>
      </c>
      <c r="L772" s="5">
        <f t="shared" si="120"/>
        <v>9.5685360859540478E-4</v>
      </c>
      <c r="M772" s="6">
        <f>249.088908333*(E772-AVERAGE('raw Data'!$Y$2:$Y$2801))</f>
        <v>9384.5846444337985</v>
      </c>
      <c r="N772" s="5" t="s">
        <v>18</v>
      </c>
      <c r="O772" s="5">
        <f>L772/(PI()*('ugly don''t look!'!$J$7^2)/4)</f>
        <v>1.9074010745972321</v>
      </c>
      <c r="P772" s="6">
        <f>-M772/'ugly don''t look!'!$H$7</f>
        <v>-8796.9484855959872</v>
      </c>
      <c r="Q772" s="6">
        <f>-'ugly don''t look!'!$J$7/4*P772</f>
        <v>55.581319769116845</v>
      </c>
      <c r="R772" s="5">
        <f t="shared" si="121"/>
        <v>0.6457416215457773</v>
      </c>
      <c r="S772" s="5">
        <f t="shared" si="122"/>
        <v>4.0178471694285696</v>
      </c>
      <c r="U772" s="6">
        <v>448695.84499999997</v>
      </c>
      <c r="V772" s="6">
        <v>25.17652</v>
      </c>
      <c r="W772" s="6">
        <v>14.527403</v>
      </c>
      <c r="X772" s="6">
        <v>9.8783779999999997</v>
      </c>
      <c r="Y772" s="6">
        <v>0.33290500000000001</v>
      </c>
      <c r="Z772" s="6">
        <v>21.587533000000001</v>
      </c>
      <c r="AA772" s="6">
        <v>85.777282</v>
      </c>
      <c r="AB772" s="6">
        <v>14.5</v>
      </c>
      <c r="AC772" s="6">
        <v>45.884267000000001</v>
      </c>
      <c r="AE772" s="5">
        <f>0.000063090994667*'raw Data'!W772</f>
        <v>9.1654830519835985E-4</v>
      </c>
      <c r="AF772" s="6">
        <f>249.088908333*('raw Data'!X772-AVERAGE('raw Data'!$D$2:$D$3001))</f>
        <v>2476.8575993918757</v>
      </c>
      <c r="AG772" s="5"/>
      <c r="AH772" s="6">
        <f>AE772/(PI()*('ugly don''t look!'!$K$7^2)/4)</f>
        <v>0.82468468038876164</v>
      </c>
      <c r="AI772" s="6">
        <f>-AF772/'ugly don''t look!'!$I$7</f>
        <v>-2708.7244087837662</v>
      </c>
      <c r="AJ772" s="6">
        <f>-'ugly don''t look!'!$K$7/4*AI772</f>
        <v>25.473792393745612</v>
      </c>
      <c r="AK772" s="5">
        <f t="shared" si="123"/>
        <v>-0.19275417129600853</v>
      </c>
      <c r="AL772" s="5">
        <f t="shared" si="124"/>
        <v>3.2376501744030879</v>
      </c>
      <c r="AN772" s="6">
        <f>S772-'ugly don''t look!'!$M$5</f>
        <v>0.23923260866049745</v>
      </c>
      <c r="AO772" s="6">
        <f t="shared" si="128"/>
        <v>0.6457416215457773</v>
      </c>
      <c r="AP772" s="6">
        <f t="shared" si="129"/>
        <v>4.0178471694285696</v>
      </c>
      <c r="AQ772" s="6">
        <f t="shared" si="125"/>
        <v>-5.9780178950259805E-2</v>
      </c>
      <c r="AV772" s="6">
        <f t="shared" si="126"/>
        <v>-0.28572649116345072</v>
      </c>
      <c r="AW772" s="6">
        <f t="shared" si="127"/>
        <v>-0.19275417129600853</v>
      </c>
    </row>
    <row r="773" spans="1:49" x14ac:dyDescent="0.25">
      <c r="A773" s="6">
        <v>445644.353</v>
      </c>
      <c r="B773" s="6">
        <v>24.159151999999999</v>
      </c>
      <c r="C773" s="6">
        <v>15.168585</v>
      </c>
      <c r="D773" s="6">
        <v>-9.1160000000000005E-2</v>
      </c>
      <c r="E773" s="6">
        <v>37.965304000000003</v>
      </c>
      <c r="F773" s="6">
        <v>21.371991000000001</v>
      </c>
      <c r="G773" s="6">
        <v>85.829026999999996</v>
      </c>
      <c r="H773" s="6">
        <v>15.25</v>
      </c>
      <c r="I773" s="6">
        <v>60.910038999999998</v>
      </c>
      <c r="L773" s="5">
        <f t="shared" si="120"/>
        <v>9.5700111534093631E-4</v>
      </c>
      <c r="M773" s="6">
        <f>249.088908333*(E773-AVERAGE('raw Data'!$Y$2:$Y$2801))</f>
        <v>9386.394275352839</v>
      </c>
      <c r="N773" s="5" t="s">
        <v>18</v>
      </c>
      <c r="O773" s="5">
        <f>L773/(PI()*('ugly don''t look!'!$J$7^2)/4)</f>
        <v>1.9076951159452604</v>
      </c>
      <c r="P773" s="6">
        <f>-M773/'ugly don''t look!'!$H$7</f>
        <v>-8798.644802542969</v>
      </c>
      <c r="Q773" s="6">
        <f>-'ugly don''t look!'!$J$7/4*P773</f>
        <v>55.592037523667116</v>
      </c>
      <c r="R773" s="5">
        <f t="shared" si="121"/>
        <v>0.64589576777639635</v>
      </c>
      <c r="S773" s="5">
        <f t="shared" si="122"/>
        <v>4.0180399809950176</v>
      </c>
      <c r="U773" s="6">
        <v>448696.94400000002</v>
      </c>
      <c r="V773" s="6">
        <v>25.058069</v>
      </c>
      <c r="W773" s="6">
        <v>14.530479</v>
      </c>
      <c r="X773" s="6">
        <v>9.8690359999999995</v>
      </c>
      <c r="Y773" s="6">
        <v>0.331266</v>
      </c>
      <c r="Z773" s="6">
        <v>21.554352000000002</v>
      </c>
      <c r="AA773" s="6">
        <v>85.777189000000007</v>
      </c>
      <c r="AB773" s="6">
        <v>14.5</v>
      </c>
      <c r="AC773" s="6">
        <v>45.870848000000002</v>
      </c>
      <c r="AE773" s="5">
        <f>0.000063090994667*'raw Data'!W773</f>
        <v>9.1674237309795554E-4</v>
      </c>
      <c r="AF773" s="6">
        <f>249.088908333*('raw Data'!X773-AVERAGE('raw Data'!$D$2:$D$3001))</f>
        <v>2474.5306108102291</v>
      </c>
      <c r="AG773" s="5"/>
      <c r="AH773" s="6">
        <f>AE773/(PI()*('ugly don''t look!'!$K$7^2)/4)</f>
        <v>0.82485929728875917</v>
      </c>
      <c r="AI773" s="6">
        <f>-AF773/'ugly don''t look!'!$I$7</f>
        <v>-2706.1795831257973</v>
      </c>
      <c r="AJ773" s="6">
        <f>-'ugly don''t look!'!$K$7/4*AI773</f>
        <v>25.449859962569093</v>
      </c>
      <c r="AK773" s="5">
        <f t="shared" si="123"/>
        <v>-0.19254245593344432</v>
      </c>
      <c r="AL773" s="5">
        <f t="shared" si="124"/>
        <v>3.2367102405283124</v>
      </c>
      <c r="AN773" s="6">
        <f>S773-'ugly don''t look!'!$M$5</f>
        <v>0.23942542022694546</v>
      </c>
      <c r="AO773" s="6">
        <f t="shared" si="128"/>
        <v>0.64589576777639635</v>
      </c>
      <c r="AP773" s="6">
        <f t="shared" si="129"/>
        <v>4.0180399809950176</v>
      </c>
      <c r="AQ773" s="6">
        <f t="shared" si="125"/>
        <v>-5.9686288641521118E-2</v>
      </c>
      <c r="AV773" s="6">
        <f t="shared" si="126"/>
        <v>-0.28666642503822626</v>
      </c>
      <c r="AW773" s="6">
        <f t="shared" si="127"/>
        <v>-0.19254245593344432</v>
      </c>
    </row>
    <row r="774" spans="1:49" x14ac:dyDescent="0.25">
      <c r="A774" s="6">
        <v>445645.16210000002</v>
      </c>
      <c r="B774" s="6">
        <v>24.26736</v>
      </c>
      <c r="C774" s="6">
        <v>15.122066</v>
      </c>
      <c r="D774" s="6">
        <v>-0.103854</v>
      </c>
      <c r="E774" s="6">
        <v>37.959435999999997</v>
      </c>
      <c r="F774" s="6">
        <v>21.344726000000001</v>
      </c>
      <c r="G774" s="6">
        <v>85.827017999999995</v>
      </c>
      <c r="H774" s="6">
        <v>15.25</v>
      </c>
      <c r="I774" s="6">
        <v>60.985281000000001</v>
      </c>
      <c r="L774" s="5">
        <f t="shared" si="120"/>
        <v>9.5406618536002209E-4</v>
      </c>
      <c r="M774" s="6">
        <f>249.088908333*(E774-AVERAGE('raw Data'!$Y$2:$Y$2801))</f>
        <v>9384.9326216387399</v>
      </c>
      <c r="N774" s="5" t="s">
        <v>18</v>
      </c>
      <c r="O774" s="5">
        <f>L774/(PI()*('ugly don''t look!'!$J$7^2)/4)</f>
        <v>1.9018445986360546</v>
      </c>
      <c r="P774" s="6">
        <f>-M774/'ugly don''t look!'!$H$7</f>
        <v>-8797.274673452137</v>
      </c>
      <c r="Q774" s="6">
        <f>-'ugly don''t look!'!$J$7/4*P774</f>
        <v>55.583380705538964</v>
      </c>
      <c r="R774" s="5">
        <f t="shared" si="121"/>
        <v>0.64282425659808695</v>
      </c>
      <c r="S774" s="5">
        <f t="shared" si="122"/>
        <v>4.0178842484008248</v>
      </c>
      <c r="U774" s="6">
        <v>448697.21909999999</v>
      </c>
      <c r="V774" s="6">
        <v>25.025774999999999</v>
      </c>
      <c r="W774" s="6">
        <v>14.515525999999999</v>
      </c>
      <c r="X774" s="6">
        <v>9.8694740000000003</v>
      </c>
      <c r="Y774" s="6">
        <v>0.33078200000000002</v>
      </c>
      <c r="Z774" s="6">
        <v>21.599748999999999</v>
      </c>
      <c r="AA774" s="6">
        <v>85.776072999999997</v>
      </c>
      <c r="AB774" s="6">
        <v>14.5</v>
      </c>
      <c r="AC774" s="6">
        <v>45.883741999999998</v>
      </c>
      <c r="AE774" s="5">
        <f>0.000063090994667*'raw Data'!W774</f>
        <v>9.1579897345469988E-4</v>
      </c>
      <c r="AF774" s="6">
        <f>249.088908333*('raw Data'!X774-AVERAGE('raw Data'!$D$2:$D$3001))</f>
        <v>2474.6397117520792</v>
      </c>
      <c r="AG774" s="5"/>
      <c r="AH774" s="6">
        <f>AE774/(PI()*('ugly don''t look!'!$K$7^2)/4)</f>
        <v>0.82401045252098803</v>
      </c>
      <c r="AI774" s="6">
        <f>-AF774/'ugly don''t look!'!$I$7</f>
        <v>-2706.2988973666656</v>
      </c>
      <c r="AJ774" s="6">
        <f>-'ugly don''t look!'!$K$7/4*AI774</f>
        <v>25.450982035450203</v>
      </c>
      <c r="AK774" s="5">
        <f t="shared" si="123"/>
        <v>-0.19357206405483407</v>
      </c>
      <c r="AL774" s="5">
        <f t="shared" si="124"/>
        <v>3.2367543291067031</v>
      </c>
      <c r="AN774" s="6">
        <f>S774-'ugly don''t look!'!$M$5</f>
        <v>0.23926968763275269</v>
      </c>
      <c r="AO774" s="6">
        <f t="shared" si="128"/>
        <v>0.64282425659808695</v>
      </c>
      <c r="AP774" s="6">
        <f t="shared" si="129"/>
        <v>4.0178842484008248</v>
      </c>
      <c r="AQ774" s="6">
        <f t="shared" si="125"/>
        <v>-5.7870920498405504E-2</v>
      </c>
      <c r="AV774" s="6">
        <f t="shared" si="126"/>
        <v>-0.28662233645983548</v>
      </c>
      <c r="AW774" s="6">
        <f t="shared" si="127"/>
        <v>-0.19357206405483407</v>
      </c>
    </row>
    <row r="775" spans="1:49" x14ac:dyDescent="0.25">
      <c r="A775" s="6">
        <v>445647.429</v>
      </c>
      <c r="B775" s="6">
        <v>24.134036999999999</v>
      </c>
      <c r="C775" s="6">
        <v>15.118042000000001</v>
      </c>
      <c r="D775" s="6">
        <v>-0.12556400000000001</v>
      </c>
      <c r="E775" s="6">
        <v>37.929243</v>
      </c>
      <c r="F775" s="6">
        <v>21.288816000000001</v>
      </c>
      <c r="G775" s="6">
        <v>85.828506000000004</v>
      </c>
      <c r="H775" s="6">
        <v>15.25</v>
      </c>
      <c r="I775" s="6">
        <v>61.082593000000003</v>
      </c>
      <c r="L775" s="5">
        <f t="shared" si="120"/>
        <v>9.5381230719748214E-4</v>
      </c>
      <c r="M775" s="6">
        <f>249.088908333*(E775-AVERAGE('raw Data'!$Y$2:$Y$2801))</f>
        <v>9377.4118802294415</v>
      </c>
      <c r="N775" s="5" t="s">
        <v>18</v>
      </c>
      <c r="O775" s="5">
        <f>L775/(PI()*('ugly don''t look!'!$J$7^2)/4)</f>
        <v>1.9013385154947093</v>
      </c>
      <c r="P775" s="6">
        <f>-M775/'ugly don''t look!'!$H$7</f>
        <v>-8790.2248596076515</v>
      </c>
      <c r="Q775" s="6">
        <f>-'ugly don''t look!'!$J$7/4*P775</f>
        <v>55.538838219216046</v>
      </c>
      <c r="R775" s="5">
        <f t="shared" si="121"/>
        <v>0.64255811998086654</v>
      </c>
      <c r="S775" s="5">
        <f t="shared" si="122"/>
        <v>4.0170825637487448</v>
      </c>
      <c r="U775" s="6">
        <v>448700.21909999999</v>
      </c>
      <c r="V775" s="6">
        <v>25.150501999999999</v>
      </c>
      <c r="W775" s="6">
        <v>14.439342999999999</v>
      </c>
      <c r="X775" s="6">
        <v>9.8659540000000003</v>
      </c>
      <c r="Y775" s="6">
        <v>0.32947799999999999</v>
      </c>
      <c r="Z775" s="6">
        <v>21.659716</v>
      </c>
      <c r="AA775" s="6">
        <v>85.773319999999998</v>
      </c>
      <c r="AB775" s="6">
        <v>14.5</v>
      </c>
      <c r="AC775" s="6">
        <v>45.987543000000002</v>
      </c>
      <c r="AE775" s="5">
        <f>0.000063090994667*'raw Data'!W775</f>
        <v>9.1099251220798383E-4</v>
      </c>
      <c r="AF775" s="6">
        <f>249.088908333*('raw Data'!X775-AVERAGE('raw Data'!$D$2:$D$3001))</f>
        <v>2473.7629187947468</v>
      </c>
      <c r="AG775" s="5"/>
      <c r="AH775" s="6">
        <f>AE775/(PI()*('ugly don''t look!'!$K$7^2)/4)</f>
        <v>0.81968573233486408</v>
      </c>
      <c r="AI775" s="6">
        <f>-AF775/'ugly don''t look!'!$I$7</f>
        <v>-2705.3400249286383</v>
      </c>
      <c r="AJ775" s="6">
        <f>-'ugly don''t look!'!$K$7/4*AI775</f>
        <v>25.441964463437643</v>
      </c>
      <c r="AK775" s="5">
        <f t="shared" si="123"/>
        <v>-0.19883426543430074</v>
      </c>
      <c r="AL775" s="5">
        <f t="shared" si="124"/>
        <v>3.2363999549654014</v>
      </c>
      <c r="AN775" s="6">
        <f>S775-'ugly don''t look!'!$M$5</f>
        <v>0.23846800298067272</v>
      </c>
      <c r="AO775" s="6">
        <f t="shared" si="128"/>
        <v>0.64255811998086654</v>
      </c>
      <c r="AP775" s="6">
        <f t="shared" si="129"/>
        <v>4.0170825637487448</v>
      </c>
      <c r="AQ775" s="6">
        <f t="shared" si="125"/>
        <v>-5.8501815577544164E-2</v>
      </c>
      <c r="AV775" s="6">
        <f t="shared" si="126"/>
        <v>-0.28697671060113716</v>
      </c>
      <c r="AW775" s="6">
        <f t="shared" si="127"/>
        <v>-0.19883426543430074</v>
      </c>
    </row>
    <row r="776" spans="1:49" x14ac:dyDescent="0.25">
      <c r="A776" s="6">
        <v>445649.19</v>
      </c>
      <c r="B776" s="6">
        <v>24.183527000000002</v>
      </c>
      <c r="C776" s="6">
        <v>15.093123</v>
      </c>
      <c r="D776" s="6">
        <v>-0.13251099999999999</v>
      </c>
      <c r="E776" s="6">
        <v>37.938462999999999</v>
      </c>
      <c r="F776" s="6">
        <v>21.39434</v>
      </c>
      <c r="G776" s="6">
        <v>85.825540000000004</v>
      </c>
      <c r="H776" s="6">
        <v>15.25</v>
      </c>
      <c r="I776" s="6">
        <v>61.199145999999999</v>
      </c>
      <c r="L776" s="5">
        <f t="shared" si="120"/>
        <v>9.5224014270137516E-4</v>
      </c>
      <c r="M776" s="6">
        <f>249.088908333*(E776-AVERAGE('raw Data'!$Y$2:$Y$2801))</f>
        <v>9379.7084799642707</v>
      </c>
      <c r="N776" s="5" t="s">
        <v>18</v>
      </c>
      <c r="O776" s="5">
        <f>L776/(PI()*('ugly don''t look!'!$J$7^2)/4)</f>
        <v>1.8982045478507767</v>
      </c>
      <c r="P776" s="6">
        <f>-M776/'ugly don''t look!'!$H$7</f>
        <v>-8792.3776527599093</v>
      </c>
      <c r="Q776" s="6">
        <f>-'ugly don''t look!'!$J$7/4*P776</f>
        <v>55.5524401045503</v>
      </c>
      <c r="R776" s="5">
        <f t="shared" si="121"/>
        <v>0.64090846458683337</v>
      </c>
      <c r="S776" s="5">
        <f t="shared" si="122"/>
        <v>4.017327441395441</v>
      </c>
      <c r="U776" s="6">
        <v>448700.50799999997</v>
      </c>
      <c r="V776" s="6">
        <v>25.114339999999999</v>
      </c>
      <c r="W776" s="6">
        <v>14.425312</v>
      </c>
      <c r="X776" s="6">
        <v>9.8742699999999992</v>
      </c>
      <c r="Y776" s="6">
        <v>0.33849299999999999</v>
      </c>
      <c r="Z776" s="6">
        <v>21.590495000000001</v>
      </c>
      <c r="AA776" s="6">
        <v>85.773767000000007</v>
      </c>
      <c r="AB776" s="6">
        <v>14.5</v>
      </c>
      <c r="AC776" s="6">
        <v>46.008094999999997</v>
      </c>
      <c r="AE776" s="5">
        <f>0.000063090994667*'raw Data'!W776</f>
        <v>9.1010728246181116E-4</v>
      </c>
      <c r="AF776" s="6">
        <f>249.088908333*('raw Data'!X776-AVERAGE('raw Data'!$D$2:$D$3001))</f>
        <v>2475.8343421564441</v>
      </c>
      <c r="AG776" s="5"/>
      <c r="AH776" s="6">
        <f>AE776/(PI()*('ugly don''t look!'!$K$7^2)/4)</f>
        <v>0.818889227223074</v>
      </c>
      <c r="AI776" s="6">
        <f>-AF776/'ugly don''t look!'!$I$7</f>
        <v>-2707.6053610634776</v>
      </c>
      <c r="AJ776" s="6">
        <f>-'ugly don''t look!'!$K$7/4*AI776</f>
        <v>25.463268477317317</v>
      </c>
      <c r="AK776" s="5">
        <f t="shared" si="123"/>
        <v>-0.19980645797255395</v>
      </c>
      <c r="AL776" s="5">
        <f t="shared" si="124"/>
        <v>3.2372369618463339</v>
      </c>
      <c r="AN776" s="6">
        <f>S776-'ugly don''t look!'!$M$5</f>
        <v>0.23871288062736884</v>
      </c>
      <c r="AO776" s="6">
        <f t="shared" si="128"/>
        <v>0.64090846458683337</v>
      </c>
      <c r="AP776" s="6">
        <f t="shared" si="129"/>
        <v>4.017327441395441</v>
      </c>
      <c r="AQ776" s="6">
        <f t="shared" si="125"/>
        <v>-5.7198293903619329E-2</v>
      </c>
      <c r="AV776" s="6">
        <f t="shared" si="126"/>
        <v>-0.2861397037202047</v>
      </c>
      <c r="AW776" s="6">
        <f t="shared" si="127"/>
        <v>-0.19980645797255395</v>
      </c>
    </row>
    <row r="777" spans="1:49" x14ac:dyDescent="0.25">
      <c r="A777" s="6">
        <v>445649.641</v>
      </c>
      <c r="B777" s="6">
        <v>24.074572</v>
      </c>
      <c r="C777" s="6">
        <v>15.111387000000001</v>
      </c>
      <c r="D777" s="6">
        <v>-0.132548</v>
      </c>
      <c r="E777" s="6">
        <v>37.969700000000003</v>
      </c>
      <c r="F777" s="6">
        <v>21.387910999999999</v>
      </c>
      <c r="G777" s="6">
        <v>85.826673999999997</v>
      </c>
      <c r="H777" s="6">
        <v>15.25</v>
      </c>
      <c r="I777" s="6">
        <v>61.203878000000003</v>
      </c>
      <c r="L777" s="5">
        <f t="shared" si="120"/>
        <v>9.5339243662797321E-4</v>
      </c>
      <c r="M777" s="6">
        <f>249.088908333*(E777-AVERAGE('raw Data'!$Y$2:$Y$2801))</f>
        <v>9387.4892701938697</v>
      </c>
      <c r="N777" s="5" t="s">
        <v>18</v>
      </c>
      <c r="O777" s="5">
        <f>L777/(PI()*('ugly don''t look!'!$J$7^2)/4)</f>
        <v>1.9005015415121911</v>
      </c>
      <c r="P777" s="6">
        <f>-M777/'ugly don''t look!'!$H$7</f>
        <v>-8799.6712319027647</v>
      </c>
      <c r="Q777" s="6">
        <f>-'ugly don''t look!'!$J$7/4*P777</f>
        <v>55.598522760969644</v>
      </c>
      <c r="R777" s="5">
        <f t="shared" si="121"/>
        <v>0.64211782055559363</v>
      </c>
      <c r="S777" s="5">
        <f t="shared" si="122"/>
        <v>4.0181566318562645</v>
      </c>
      <c r="U777" s="6">
        <v>448702.69620000001</v>
      </c>
      <c r="V777" s="6">
        <v>25.132052999999999</v>
      </c>
      <c r="W777" s="6">
        <v>14.411398</v>
      </c>
      <c r="X777" s="6">
        <v>9.8651529999999994</v>
      </c>
      <c r="Y777" s="6">
        <v>0.32811800000000002</v>
      </c>
      <c r="Z777" s="6">
        <v>21.622564000000001</v>
      </c>
      <c r="AA777" s="6">
        <v>85.776965000000004</v>
      </c>
      <c r="AB777" s="6">
        <v>14.5</v>
      </c>
      <c r="AC777" s="6">
        <v>46.086328000000002</v>
      </c>
      <c r="AE777" s="5">
        <f>0.000063090994667*'raw Data'!W777</f>
        <v>9.0922943436201457E-4</v>
      </c>
      <c r="AF777" s="6">
        <f>249.088908333*('raw Data'!X777-AVERAGE('raw Data'!$D$2:$D$3001))</f>
        <v>2473.5633985791724</v>
      </c>
      <c r="AG777" s="5"/>
      <c r="AH777" s="6">
        <f>AE777/(PI()*('ugly don''t look!'!$K$7^2)/4)</f>
        <v>0.81809936391144644</v>
      </c>
      <c r="AI777" s="6">
        <f>-AF777/'ugly don''t look!'!$I$7</f>
        <v>-2705.1218269675987</v>
      </c>
      <c r="AJ777" s="6">
        <f>-'ugly don''t look!'!$K$7/4*AI777</f>
        <v>25.439912453442737</v>
      </c>
      <c r="AK777" s="5">
        <f t="shared" si="123"/>
        <v>-0.20077147798210418</v>
      </c>
      <c r="AL777" s="5">
        <f t="shared" si="124"/>
        <v>3.2363192971705104</v>
      </c>
      <c r="AN777" s="6">
        <f>S777-'ugly don''t look!'!$M$5</f>
        <v>0.23954207108819237</v>
      </c>
      <c r="AO777" s="6">
        <f t="shared" si="128"/>
        <v>0.64211782055559363</v>
      </c>
      <c r="AP777" s="6">
        <f t="shared" si="129"/>
        <v>4.0181566318562645</v>
      </c>
      <c r="AQ777" s="6">
        <f t="shared" si="125"/>
        <v>-5.714519127165521E-2</v>
      </c>
      <c r="AV777" s="6">
        <f t="shared" si="126"/>
        <v>-0.28705736839602825</v>
      </c>
      <c r="AW777" s="6">
        <f t="shared" si="127"/>
        <v>-0.20077147798210418</v>
      </c>
    </row>
    <row r="778" spans="1:49" x14ac:dyDescent="0.25">
      <c r="A778" s="6">
        <v>445651.43800000002</v>
      </c>
      <c r="B778" s="6">
        <v>24.140315999999999</v>
      </c>
      <c r="C778" s="6">
        <v>15.130439000000001</v>
      </c>
      <c r="D778" s="6">
        <v>-0.14025000000000001</v>
      </c>
      <c r="E778" s="6">
        <v>38.016303000000001</v>
      </c>
      <c r="F778" s="6">
        <v>21.351154999999999</v>
      </c>
      <c r="G778" s="6">
        <v>85.826273999999998</v>
      </c>
      <c r="H778" s="6">
        <v>15.25</v>
      </c>
      <c r="I778" s="6">
        <v>61.254432000000001</v>
      </c>
      <c r="L778" s="5">
        <f t="shared" si="120"/>
        <v>9.5459444625836892E-4</v>
      </c>
      <c r="M778" s="6">
        <f>249.088908333*(E778-AVERAGE('raw Data'!$Y$2:$Y$2801))</f>
        <v>9399.0975605889125</v>
      </c>
      <c r="N778" s="5" t="s">
        <v>18</v>
      </c>
      <c r="O778" s="5">
        <f>L778/(PI()*('ugly don''t look!'!$J$7^2)/4)</f>
        <v>1.9028976389299126</v>
      </c>
      <c r="P778" s="6">
        <f>-M778/'ugly don''t look!'!$H$7</f>
        <v>-8810.5526439716086</v>
      </c>
      <c r="Q778" s="6">
        <f>-'ugly don''t look!'!$J$7/4*P778</f>
        <v>55.667274242773615</v>
      </c>
      <c r="R778" s="5">
        <f t="shared" si="121"/>
        <v>0.64337779755040125</v>
      </c>
      <c r="S778" s="5">
        <f t="shared" si="122"/>
        <v>4.019392438229926</v>
      </c>
      <c r="U778" s="6">
        <v>448704.38010000001</v>
      </c>
      <c r="V778" s="6">
        <v>25.138325999999999</v>
      </c>
      <c r="W778" s="6">
        <v>14.427172000000001</v>
      </c>
      <c r="X778" s="6">
        <v>9.8250689999999992</v>
      </c>
      <c r="Y778" s="6">
        <v>0.33443299999999998</v>
      </c>
      <c r="Z778" s="6">
        <v>21.516556000000001</v>
      </c>
      <c r="AA778" s="6">
        <v>85.775264000000007</v>
      </c>
      <c r="AB778" s="6">
        <v>14.5</v>
      </c>
      <c r="AC778" s="6">
        <v>46.119107</v>
      </c>
      <c r="AE778" s="5">
        <f>0.000063090994667*'raw Data'!W778</f>
        <v>9.1022463171189184E-4</v>
      </c>
      <c r="AF778" s="6">
        <f>249.088908333*('raw Data'!X778-AVERAGE('raw Data'!$D$2:$D$3001))</f>
        <v>2463.5789187775522</v>
      </c>
      <c r="AG778" s="5"/>
      <c r="AH778" s="6">
        <f>AE778/(PI()*('ugly don''t look!'!$K$7^2)/4)</f>
        <v>0.81899481481540037</v>
      </c>
      <c r="AI778" s="6">
        <f>-AF778/'ugly don''t look!'!$I$7</f>
        <v>-2694.2026670795626</v>
      </c>
      <c r="AJ778" s="6">
        <f>-'ugly don''t look!'!$K$7/4*AI778</f>
        <v>25.337224852149685</v>
      </c>
      <c r="AK778" s="5">
        <f t="shared" si="123"/>
        <v>-0.19967752626583649</v>
      </c>
      <c r="AL778" s="5">
        <f t="shared" si="124"/>
        <v>3.2322746524058723</v>
      </c>
      <c r="AN778" s="6">
        <f>S778-'ugly don''t look!'!$M$5</f>
        <v>0.24077787746185386</v>
      </c>
      <c r="AO778" s="6">
        <f t="shared" si="128"/>
        <v>0.64337779755040125</v>
      </c>
      <c r="AP778" s="6">
        <f t="shared" si="129"/>
        <v>4.019392438229926</v>
      </c>
      <c r="AQ778" s="6">
        <f t="shared" si="125"/>
        <v>-5.6717958085353543E-2</v>
      </c>
      <c r="AV778" s="6">
        <f t="shared" si="126"/>
        <v>-0.29110201316066631</v>
      </c>
      <c r="AW778" s="6">
        <f t="shared" si="127"/>
        <v>-0.19967752626583649</v>
      </c>
    </row>
    <row r="779" spans="1:49" x14ac:dyDescent="0.25">
      <c r="A779" s="6">
        <v>445652.66159999999</v>
      </c>
      <c r="B779" s="6">
        <v>24.136061999999999</v>
      </c>
      <c r="C779" s="6">
        <v>15.158619</v>
      </c>
      <c r="D779" s="6">
        <v>-0.14407800000000001</v>
      </c>
      <c r="E779" s="6">
        <v>37.999222000000003</v>
      </c>
      <c r="F779" s="6">
        <v>21.281410999999999</v>
      </c>
      <c r="G779" s="6">
        <v>85.825438000000005</v>
      </c>
      <c r="H779" s="6">
        <v>15.25</v>
      </c>
      <c r="I779" s="6">
        <v>61.275230999999998</v>
      </c>
      <c r="L779" s="5">
        <f t="shared" si="120"/>
        <v>9.5637235048808488E-4</v>
      </c>
      <c r="M779" s="6">
        <f>249.088908333*(E779-AVERAGE('raw Data'!$Y$2:$Y$2801))</f>
        <v>9394.8428729456773</v>
      </c>
      <c r="N779" s="5" t="s">
        <v>18</v>
      </c>
      <c r="O779" s="5">
        <f>L779/(PI()*('ugly don''t look!'!$J$7^2)/4)</f>
        <v>1.9064417301135883</v>
      </c>
      <c r="P779" s="6">
        <f>-M779/'ugly don''t look!'!$H$7</f>
        <v>-8806.5643728399682</v>
      </c>
      <c r="Q779" s="6">
        <f>-'ugly don''t look!'!$J$7/4*P779</f>
        <v>55.642075348696132</v>
      </c>
      <c r="R779" s="5">
        <f t="shared" si="121"/>
        <v>0.64523853604750103</v>
      </c>
      <c r="S779" s="5">
        <f t="shared" si="122"/>
        <v>4.0189396659407972</v>
      </c>
      <c r="U779" s="6">
        <v>448705.49900000001</v>
      </c>
      <c r="V779" s="6">
        <v>25.089986</v>
      </c>
      <c r="W779" s="6">
        <v>14.436711000000001</v>
      </c>
      <c r="X779" s="6">
        <v>9.8140789999999996</v>
      </c>
      <c r="Y779" s="6">
        <v>0.30979000000000001</v>
      </c>
      <c r="Z779" s="6">
        <v>21.636728999999999</v>
      </c>
      <c r="AA779" s="6">
        <v>85.776072999999997</v>
      </c>
      <c r="AB779" s="6">
        <v>14.5</v>
      </c>
      <c r="AC779" s="6">
        <v>46.133580000000002</v>
      </c>
      <c r="AE779" s="5">
        <f>0.000063090994667*'raw Data'!W779</f>
        <v>9.1082645671002038E-4</v>
      </c>
      <c r="AF779" s="6">
        <f>249.088908333*('raw Data'!X779-AVERAGE('raw Data'!$D$2:$D$3001))</f>
        <v>2460.8414316749727</v>
      </c>
      <c r="AG779" s="5"/>
      <c r="AH779" s="6">
        <f>AE779/(PI()*('ugly don''t look!'!$K$7^2)/4)</f>
        <v>0.81953632021497036</v>
      </c>
      <c r="AI779" s="6">
        <f>-AF779/'ugly don''t look!'!$I$7</f>
        <v>-2691.2089147801539</v>
      </c>
      <c r="AJ779" s="6">
        <f>-'ugly don''t look!'!$K$7/4*AI779</f>
        <v>25.309070557712744</v>
      </c>
      <c r="AK779" s="5">
        <f t="shared" si="123"/>
        <v>-0.19901656181089608</v>
      </c>
      <c r="AL779" s="5">
        <f t="shared" si="124"/>
        <v>3.2311628515482091</v>
      </c>
      <c r="AN779" s="6">
        <f>S779-'ugly don''t look!'!$M$5</f>
        <v>0.2403251051727251</v>
      </c>
      <c r="AO779" s="6">
        <f t="shared" si="128"/>
        <v>0.64523853604750103</v>
      </c>
      <c r="AP779" s="6">
        <f t="shared" si="129"/>
        <v>4.0189396659407972</v>
      </c>
      <c r="AQ779" s="6">
        <f t="shared" si="125"/>
        <v>-5.8364834126886728E-2</v>
      </c>
      <c r="AV779" s="6">
        <f t="shared" si="126"/>
        <v>-0.29221381401832947</v>
      </c>
      <c r="AW779" s="6">
        <f t="shared" si="127"/>
        <v>-0.19901656181089608</v>
      </c>
    </row>
    <row r="780" spans="1:49" x14ac:dyDescent="0.25">
      <c r="A780" s="6">
        <v>445654.76409999997</v>
      </c>
      <c r="B780" s="6">
        <v>24.143079</v>
      </c>
      <c r="C780" s="6">
        <v>15.196832000000001</v>
      </c>
      <c r="D780" s="6">
        <v>-0.16680200000000001</v>
      </c>
      <c r="E780" s="6">
        <v>37.994881999999997</v>
      </c>
      <c r="F780" s="6">
        <v>21.381986999999999</v>
      </c>
      <c r="G780" s="6">
        <v>85.823401000000004</v>
      </c>
      <c r="H780" s="6">
        <v>15.25</v>
      </c>
      <c r="I780" s="6">
        <v>61.277734000000002</v>
      </c>
      <c r="L780" s="5">
        <f t="shared" si="120"/>
        <v>9.5878324666729504E-4</v>
      </c>
      <c r="M780" s="6">
        <f>249.088908333*(E780-AVERAGE('raw Data'!$Y$2:$Y$2801))</f>
        <v>9393.7618270835101</v>
      </c>
      <c r="N780" s="5" t="s">
        <v>18</v>
      </c>
      <c r="O780" s="5">
        <f>L780/(PI()*('ugly don''t look!'!$J$7^2)/4)</f>
        <v>1.911247633463546</v>
      </c>
      <c r="P780" s="6">
        <f>-M780/'ugly don''t look!'!$H$7</f>
        <v>-8805.5510190134137</v>
      </c>
      <c r="Q780" s="6">
        <f>-'ugly don''t look!'!$J$7/4*P780</f>
        <v>55.635672725881498</v>
      </c>
      <c r="R780" s="5">
        <f t="shared" si="121"/>
        <v>0.64775624004639643</v>
      </c>
      <c r="S780" s="5">
        <f t="shared" si="122"/>
        <v>4.018824591311188</v>
      </c>
      <c r="U780" s="6">
        <v>448705.83100000001</v>
      </c>
      <c r="V780" s="6">
        <v>25.119506000000001</v>
      </c>
      <c r="W780" s="6">
        <v>14.431900000000001</v>
      </c>
      <c r="X780" s="6">
        <v>9.8112670000000008</v>
      </c>
      <c r="Y780" s="6">
        <v>0.31647700000000001</v>
      </c>
      <c r="Z780" s="6">
        <v>21.605166000000001</v>
      </c>
      <c r="AA780" s="6">
        <v>85.775812000000002</v>
      </c>
      <c r="AB780" s="6">
        <v>14.5</v>
      </c>
      <c r="AC780" s="6">
        <v>46.145698000000003</v>
      </c>
      <c r="AE780" s="5">
        <f>0.000063090994667*'raw Data'!W780</f>
        <v>9.1052292593467744E-4</v>
      </c>
      <c r="AF780" s="6">
        <f>249.088908333*('raw Data'!X780-AVERAGE('raw Data'!$D$2:$D$3001))</f>
        <v>2460.1409936647406</v>
      </c>
      <c r="AG780" s="5"/>
      <c r="AH780" s="6">
        <f>AE780/(PI()*('ugly don''t look!'!$K$7^2)/4)</f>
        <v>0.81926321166299099</v>
      </c>
      <c r="AI780" s="6">
        <f>-AF780/'ugly don''t look!'!$I$7</f>
        <v>-2690.4429064575029</v>
      </c>
      <c r="AJ780" s="6">
        <f>-'ugly don''t look!'!$K$7/4*AI780</f>
        <v>25.30186674734362</v>
      </c>
      <c r="AK780" s="5">
        <f t="shared" si="123"/>
        <v>-0.19934986499923021</v>
      </c>
      <c r="AL780" s="5">
        <f t="shared" si="124"/>
        <v>3.2308781774915185</v>
      </c>
      <c r="AN780" s="6">
        <f>S780-'ugly don''t look!'!$M$5</f>
        <v>0.24021003054311585</v>
      </c>
      <c r="AO780" s="6">
        <f t="shared" si="128"/>
        <v>0.64775624004639643</v>
      </c>
      <c r="AP780" s="6">
        <f t="shared" si="129"/>
        <v>4.018824591311188</v>
      </c>
      <c r="AQ780" s="6">
        <f t="shared" si="125"/>
        <v>-6.0095611230116336E-2</v>
      </c>
      <c r="AV780" s="6">
        <f t="shared" si="126"/>
        <v>-0.2924984880750201</v>
      </c>
      <c r="AW780" s="6">
        <f t="shared" si="127"/>
        <v>-0.19934986499923021</v>
      </c>
    </row>
    <row r="781" spans="1:49" x14ac:dyDescent="0.25">
      <c r="A781" s="6">
        <v>445655.04229999997</v>
      </c>
      <c r="B781" s="6">
        <v>24.114270999999999</v>
      </c>
      <c r="C781" s="6">
        <v>15.198978</v>
      </c>
      <c r="D781" s="6">
        <v>-0.15759200000000001</v>
      </c>
      <c r="E781" s="6">
        <v>37.956865999999998</v>
      </c>
      <c r="F781" s="6">
        <v>21.392489000000001</v>
      </c>
      <c r="G781" s="6">
        <v>85.827213999999998</v>
      </c>
      <c r="H781" s="6">
        <v>15.25</v>
      </c>
      <c r="I781" s="6">
        <v>61.280476999999998</v>
      </c>
      <c r="L781" s="5">
        <f t="shared" si="120"/>
        <v>9.5891863994185039E-4</v>
      </c>
      <c r="M781" s="6">
        <f>249.088908333*(E781-AVERAGE('raw Data'!$Y$2:$Y$2801))</f>
        <v>9384.2924631443238</v>
      </c>
      <c r="N781" s="5" t="s">
        <v>18</v>
      </c>
      <c r="O781" s="5">
        <f>L781/(PI()*('ugly don''t look!'!$J$7^2)/4)</f>
        <v>1.9115175277034384</v>
      </c>
      <c r="P781" s="6">
        <f>-M781/'ugly don''t look!'!$H$7</f>
        <v>-8796.6745998728202</v>
      </c>
      <c r="Q781" s="6">
        <f>-'ugly don''t look!'!$J$7/4*P781</f>
        <v>55.579589290646446</v>
      </c>
      <c r="R781" s="5">
        <f t="shared" si="121"/>
        <v>0.64789744371911084</v>
      </c>
      <c r="S781" s="5">
        <f t="shared" si="122"/>
        <v>4.0178160347700782</v>
      </c>
      <c r="U781" s="6">
        <v>448708.163</v>
      </c>
      <c r="V781" s="6">
        <v>25.077618999999999</v>
      </c>
      <c r="W781" s="6">
        <v>14.392044</v>
      </c>
      <c r="X781" s="6">
        <v>9.8206539999999993</v>
      </c>
      <c r="Y781" s="6">
        <v>0.29846499999999998</v>
      </c>
      <c r="Z781" s="6">
        <v>21.587496999999999</v>
      </c>
      <c r="AA781" s="6">
        <v>85.777635000000004</v>
      </c>
      <c r="AB781" s="6">
        <v>14.5</v>
      </c>
      <c r="AC781" s="6">
        <v>46.265006999999997</v>
      </c>
      <c r="AE781" s="5">
        <f>0.000063090994667*'raw Data'!W781</f>
        <v>9.0800837125122938E-4</v>
      </c>
      <c r="AF781" s="6">
        <f>249.088908333*('raw Data'!X781-AVERAGE('raw Data'!$D$2:$D$3001))</f>
        <v>2462.4791912472615</v>
      </c>
      <c r="AG781" s="5"/>
      <c r="AH781" s="6">
        <f>AE781/(PI()*('ugly don''t look!'!$K$7^2)/4)</f>
        <v>0.81700068527602587</v>
      </c>
      <c r="AI781" s="6">
        <f>-AF781/'ugly don''t look!'!$I$7</f>
        <v>-2692.9999904278889</v>
      </c>
      <c r="AJ781" s="6">
        <f>-'ugly don''t look!'!$K$7/4*AI781</f>
        <v>25.325914459980517</v>
      </c>
      <c r="AK781" s="5">
        <f t="shared" si="123"/>
        <v>-0.20211534535134043</v>
      </c>
      <c r="AL781" s="5">
        <f t="shared" si="124"/>
        <v>3.2318281584652824</v>
      </c>
      <c r="AN781" s="6">
        <f>S781-'ugly don''t look!'!$M$5</f>
        <v>0.23920147400200609</v>
      </c>
      <c r="AO781" s="6">
        <f t="shared" si="128"/>
        <v>0.64789744371911084</v>
      </c>
      <c r="AP781" s="6">
        <f t="shared" si="129"/>
        <v>4.0178160347700782</v>
      </c>
      <c r="AQ781" s="6">
        <f t="shared" si="125"/>
        <v>-6.1194783317529006E-2</v>
      </c>
      <c r="AV781" s="6">
        <f t="shared" si="126"/>
        <v>-0.29154850710125624</v>
      </c>
      <c r="AW781" s="6">
        <f t="shared" si="127"/>
        <v>-0.20211534535134043</v>
      </c>
    </row>
    <row r="782" spans="1:49" x14ac:dyDescent="0.25">
      <c r="A782" s="6">
        <v>445657.70819999999</v>
      </c>
      <c r="B782" s="6">
        <v>24.123135000000001</v>
      </c>
      <c r="C782" s="6">
        <v>15.201074</v>
      </c>
      <c r="D782" s="6">
        <v>-0.15165899999999999</v>
      </c>
      <c r="E782" s="6">
        <v>37.962938000000001</v>
      </c>
      <c r="F782" s="6">
        <v>21.324126</v>
      </c>
      <c r="G782" s="6">
        <v>85.825270000000003</v>
      </c>
      <c r="H782" s="6">
        <v>15.25</v>
      </c>
      <c r="I782" s="6">
        <v>61.330877999999998</v>
      </c>
      <c r="L782" s="5">
        <f t="shared" si="120"/>
        <v>9.5905087866667244E-4</v>
      </c>
      <c r="M782" s="6">
        <f>249.088908333*(E782-AVERAGE('raw Data'!$Y$2:$Y$2801))</f>
        <v>9385.8049309957223</v>
      </c>
      <c r="N782" s="5" t="s">
        <v>18</v>
      </c>
      <c r="O782" s="5">
        <f>L782/(PI()*('ugly don''t look!'!$J$7^2)/4)</f>
        <v>1.9117811336339205</v>
      </c>
      <c r="P782" s="6">
        <f>-M782/'ugly don''t look!'!$H$7</f>
        <v>-8798.0923612633324</v>
      </c>
      <c r="Q782" s="6">
        <f>-'ugly don''t look!'!$J$7/4*P782</f>
        <v>55.588547061552049</v>
      </c>
      <c r="R782" s="5">
        <f t="shared" si="121"/>
        <v>0.64803533822029935</v>
      </c>
      <c r="S782" s="5">
        <f t="shared" si="122"/>
        <v>4.0179771919364917</v>
      </c>
      <c r="U782" s="6">
        <v>448708.43209999998</v>
      </c>
      <c r="V782" s="6">
        <v>25.090724000000002</v>
      </c>
      <c r="W782" s="6">
        <v>14.404726</v>
      </c>
      <c r="X782" s="6">
        <v>9.8265960000000003</v>
      </c>
      <c r="Y782" s="6">
        <v>0.29960100000000001</v>
      </c>
      <c r="Z782" s="6">
        <v>21.667822999999999</v>
      </c>
      <c r="AA782" s="6">
        <v>85.773097000000007</v>
      </c>
      <c r="AB782" s="6">
        <v>14.5</v>
      </c>
      <c r="AC782" s="6">
        <v>46.261856999999999</v>
      </c>
      <c r="AE782" s="5">
        <f>0.000063090994667*'raw Data'!W782</f>
        <v>9.0880849124559627E-4</v>
      </c>
      <c r="AF782" s="6">
        <f>249.088908333*('raw Data'!X782-AVERAGE('raw Data'!$D$2:$D$3001))</f>
        <v>2463.9592775405767</v>
      </c>
      <c r="AG782" s="5"/>
      <c r="AH782" s="6">
        <f>AE782/(PI()*('ugly don''t look!'!$K$7^2)/4)</f>
        <v>0.81772061099961801</v>
      </c>
      <c r="AI782" s="6">
        <f>-AF782/'ugly don''t look!'!$I$7</f>
        <v>-2694.6186324809455</v>
      </c>
      <c r="AJ782" s="6">
        <f>-'ugly don''t look!'!$K$7/4*AI782</f>
        <v>25.341136736372182</v>
      </c>
      <c r="AK782" s="5">
        <f t="shared" si="123"/>
        <v>-0.20123455206654584</v>
      </c>
      <c r="AL782" s="5">
        <f t="shared" si="124"/>
        <v>3.2324290332543311</v>
      </c>
      <c r="AN782" s="6">
        <f>S782-'ugly don''t look!'!$M$5</f>
        <v>0.2393626311684196</v>
      </c>
      <c r="AO782" s="6">
        <f t="shared" si="128"/>
        <v>0.64803533822029935</v>
      </c>
      <c r="AP782" s="6">
        <f t="shared" si="129"/>
        <v>4.0179771919364917</v>
      </c>
      <c r="AQ782" s="6">
        <f t="shared" si="125"/>
        <v>-6.1122118081368887E-2</v>
      </c>
      <c r="AV782" s="6">
        <f t="shared" si="126"/>
        <v>-0.29094763231220755</v>
      </c>
      <c r="AW782" s="6">
        <f t="shared" si="127"/>
        <v>-0.20123455206654584</v>
      </c>
    </row>
    <row r="783" spans="1:49" x14ac:dyDescent="0.25">
      <c r="A783" s="6">
        <v>445658.19199999998</v>
      </c>
      <c r="B783" s="6">
        <v>24.067731999999999</v>
      </c>
      <c r="C783" s="6">
        <v>15.193059999999999</v>
      </c>
      <c r="D783" s="6">
        <v>-0.15382899999999999</v>
      </c>
      <c r="E783" s="6">
        <v>38.011572000000001</v>
      </c>
      <c r="F783" s="6">
        <v>21.466298999999999</v>
      </c>
      <c r="G783" s="6">
        <v>85.821848000000003</v>
      </c>
      <c r="H783" s="6">
        <v>15.25</v>
      </c>
      <c r="I783" s="6">
        <v>61.347605999999999</v>
      </c>
      <c r="L783" s="5">
        <f t="shared" si="120"/>
        <v>9.5854526743541105E-4</v>
      </c>
      <c r="M783" s="6">
        <f>249.088908333*(E783-AVERAGE('raw Data'!$Y$2:$Y$2801))</f>
        <v>9397.9191209635901</v>
      </c>
      <c r="N783" s="5" t="s">
        <v>18</v>
      </c>
      <c r="O783" s="5">
        <f>L783/(PI()*('ugly don''t look!'!$J$7^2)/4)</f>
        <v>1.9107732434016287</v>
      </c>
      <c r="P783" s="6">
        <f>-M783/'ugly don''t look!'!$H$7</f>
        <v>-8809.4479949040033</v>
      </c>
      <c r="Q783" s="6">
        <f>-'ugly don''t look!'!$J$7/4*P783</f>
        <v>55.660294793802223</v>
      </c>
      <c r="R783" s="5">
        <f t="shared" si="121"/>
        <v>0.64750799961044014</v>
      </c>
      <c r="S783" s="5">
        <f t="shared" si="122"/>
        <v>4.0192670524150564</v>
      </c>
      <c r="U783" s="6">
        <v>448709.98300000001</v>
      </c>
      <c r="V783" s="6">
        <v>25.034074</v>
      </c>
      <c r="W783" s="6">
        <v>14.410291000000001</v>
      </c>
      <c r="X783" s="6">
        <v>9.8042350000000003</v>
      </c>
      <c r="Y783" s="6">
        <v>0.27229500000000001</v>
      </c>
      <c r="Z783" s="6">
        <v>21.612804000000001</v>
      </c>
      <c r="AA783" s="6">
        <v>85.783186000000001</v>
      </c>
      <c r="AB783" s="6">
        <v>14.5</v>
      </c>
      <c r="AC783" s="6">
        <v>46.301354000000003</v>
      </c>
      <c r="AE783" s="5">
        <f>0.000063090994667*'raw Data'!W783</f>
        <v>9.0915959263091818E-4</v>
      </c>
      <c r="AF783" s="6">
        <f>249.088908333*('raw Data'!X783-AVERAGE('raw Data'!$D$2:$D$3001))</f>
        <v>2458.3894004613421</v>
      </c>
      <c r="AG783" s="5"/>
      <c r="AH783" s="6">
        <f>AE783/(PI()*('ugly don''t look!'!$K$7^2)/4)</f>
        <v>0.81803652226375545</v>
      </c>
      <c r="AI783" s="6">
        <f>-AF783/'ugly don''t look!'!$I$7</f>
        <v>-2688.5273408369885</v>
      </c>
      <c r="AJ783" s="6">
        <f>-'ugly don''t look!'!$K$7/4*AI783</f>
        <v>25.283852097800334</v>
      </c>
      <c r="AK783" s="5">
        <f t="shared" si="123"/>
        <v>-0.20084829513189337</v>
      </c>
      <c r="AL783" s="5">
        <f t="shared" si="124"/>
        <v>3.230165934956823</v>
      </c>
      <c r="AN783" s="6">
        <f>S783-'ugly don''t look!'!$M$5</f>
        <v>0.24065249164698432</v>
      </c>
      <c r="AO783" s="6">
        <f t="shared" si="128"/>
        <v>0.64750799961044014</v>
      </c>
      <c r="AP783" s="6">
        <f t="shared" si="129"/>
        <v>4.0192670524150564</v>
      </c>
      <c r="AQ783" s="6">
        <f t="shared" si="125"/>
        <v>-5.9493845185475153E-2</v>
      </c>
      <c r="AV783" s="6">
        <f t="shared" si="126"/>
        <v>-0.29321073060971559</v>
      </c>
      <c r="AW783" s="6">
        <f t="shared" si="127"/>
        <v>-0.20084829513189337</v>
      </c>
    </row>
    <row r="784" spans="1:49" x14ac:dyDescent="0.25">
      <c r="A784" s="6">
        <v>445660.82699999999</v>
      </c>
      <c r="B784" s="6">
        <v>24.176867000000001</v>
      </c>
      <c r="C784" s="6">
        <v>15.258431</v>
      </c>
      <c r="D784" s="6">
        <v>-0.151231</v>
      </c>
      <c r="E784" s="6">
        <v>38.044392000000002</v>
      </c>
      <c r="F784" s="6">
        <v>21.309550999999999</v>
      </c>
      <c r="G784" s="6">
        <v>85.830673000000004</v>
      </c>
      <c r="H784" s="6">
        <v>15.25</v>
      </c>
      <c r="I784" s="6">
        <v>61.294530999999999</v>
      </c>
      <c r="L784" s="5">
        <f t="shared" si="120"/>
        <v>9.6266958884778757E-4</v>
      </c>
      <c r="M784" s="6">
        <f>249.088908333*(E784-AVERAGE('raw Data'!$Y$2:$Y$2801))</f>
        <v>9406.094218935079</v>
      </c>
      <c r="N784" s="5" t="s">
        <v>18</v>
      </c>
      <c r="O784" s="5">
        <f>L784/(PI()*('ugly don''t look!'!$J$7^2)/4)</f>
        <v>1.9189947048909146</v>
      </c>
      <c r="P784" s="6">
        <f>-M784/'ugly don''t look!'!$H$7</f>
        <v>-8817.1111913527184</v>
      </c>
      <c r="Q784" s="6">
        <f>-'ugly don''t look!'!$J$7/4*P784</f>
        <v>55.708712784764316</v>
      </c>
      <c r="R784" s="5">
        <f t="shared" si="121"/>
        <v>0.65180145771530185</v>
      </c>
      <c r="S784" s="5">
        <f t="shared" si="122"/>
        <v>4.0201365581252233</v>
      </c>
      <c r="U784" s="6">
        <v>448711.7</v>
      </c>
      <c r="V784" s="6">
        <v>25.085737999999999</v>
      </c>
      <c r="W784" s="6">
        <v>14.418438999999999</v>
      </c>
      <c r="X784" s="6">
        <v>9.8065069999999999</v>
      </c>
      <c r="Y784" s="6">
        <v>0.27130799999999999</v>
      </c>
      <c r="Z784" s="6">
        <v>21.624144000000001</v>
      </c>
      <c r="AA784" s="6">
        <v>85.774919999999995</v>
      </c>
      <c r="AB784" s="6">
        <v>14.5</v>
      </c>
      <c r="AC784" s="6">
        <v>46.343708999999997</v>
      </c>
      <c r="AE784" s="5">
        <f>0.000063090994667*'raw Data'!W784</f>
        <v>9.0967365805546478E-4</v>
      </c>
      <c r="AF784" s="6">
        <f>249.088908333*('raw Data'!X784-AVERAGE('raw Data'!$D$2:$D$3001))</f>
        <v>2458.9553304610754</v>
      </c>
      <c r="AG784" s="5"/>
      <c r="AH784" s="6">
        <f>AE784/(PI()*('ugly don''t look!'!$K$7^2)/4)</f>
        <v>0.81849906403917161</v>
      </c>
      <c r="AI784" s="6">
        <f>-AF784/'ugly don''t look!'!$I$7</f>
        <v>-2689.1462494106249</v>
      </c>
      <c r="AJ784" s="6">
        <f>-'ugly don''t look!'!$K$7/4*AI784</f>
        <v>25.289672530644811</v>
      </c>
      <c r="AK784" s="5">
        <f t="shared" si="123"/>
        <v>-0.20028302567902753</v>
      </c>
      <c r="AL784" s="5">
        <f t="shared" si="124"/>
        <v>3.230396112027254</v>
      </c>
      <c r="AN784" s="6">
        <f>S784-'ugly don''t look!'!$M$5</f>
        <v>0.24152199735715119</v>
      </c>
      <c r="AO784" s="6">
        <f t="shared" si="128"/>
        <v>0.65180145771530185</v>
      </c>
      <c r="AP784" s="6">
        <f t="shared" si="129"/>
        <v>4.0201365581252233</v>
      </c>
      <c r="AQ784" s="6">
        <f t="shared" si="125"/>
        <v>-6.1379608118267842E-2</v>
      </c>
      <c r="AV784" s="6">
        <f t="shared" si="126"/>
        <v>-0.29298055353928465</v>
      </c>
      <c r="AW784" s="6">
        <f t="shared" si="127"/>
        <v>-0.20028302567902753</v>
      </c>
    </row>
    <row r="785" spans="1:49" x14ac:dyDescent="0.25">
      <c r="A785" s="6">
        <v>445662.36800000002</v>
      </c>
      <c r="B785" s="6">
        <v>24.143818</v>
      </c>
      <c r="C785" s="6">
        <v>15.248037</v>
      </c>
      <c r="D785" s="6">
        <v>-0.14235500000000001</v>
      </c>
      <c r="E785" s="6">
        <v>37.987077999999997</v>
      </c>
      <c r="F785" s="6">
        <v>21.391007999999999</v>
      </c>
      <c r="G785" s="6">
        <v>85.82647</v>
      </c>
      <c r="H785" s="6">
        <v>15.25</v>
      </c>
      <c r="I785" s="6">
        <v>61.303533000000002</v>
      </c>
      <c r="L785" s="5">
        <f t="shared" si="120"/>
        <v>9.6201382104921869E-4</v>
      </c>
      <c r="M785" s="6">
        <f>249.088908333*(E785-AVERAGE('raw Data'!$Y$2:$Y$2801))</f>
        <v>9391.8179372428804</v>
      </c>
      <c r="N785" s="5" t="s">
        <v>18</v>
      </c>
      <c r="O785" s="5">
        <f>L785/(PI()*('ugly don''t look!'!$J$7^2)/4)</f>
        <v>1.91768749113069</v>
      </c>
      <c r="P785" s="6">
        <f>-M785/'ugly don''t look!'!$H$7</f>
        <v>-8803.7288500589439</v>
      </c>
      <c r="Q785" s="6">
        <f>-'ugly don''t look!'!$J$7/4*P785</f>
        <v>55.624159806884926</v>
      </c>
      <c r="R785" s="5">
        <f t="shared" si="121"/>
        <v>0.65112002842612937</v>
      </c>
      <c r="S785" s="5">
        <f t="shared" si="122"/>
        <v>4.0186176357770016</v>
      </c>
      <c r="U785" s="6">
        <v>448712.83799999999</v>
      </c>
      <c r="V785" s="6">
        <v>25.097176999999999</v>
      </c>
      <c r="W785" s="6">
        <v>14.400971</v>
      </c>
      <c r="X785" s="6">
        <v>9.8017950000000003</v>
      </c>
      <c r="Y785" s="6">
        <v>0.25234600000000001</v>
      </c>
      <c r="Z785" s="6">
        <v>21.723949000000001</v>
      </c>
      <c r="AA785" s="6">
        <v>85.773999000000003</v>
      </c>
      <c r="AB785" s="6">
        <v>14.5</v>
      </c>
      <c r="AC785" s="6">
        <v>46.399855000000002</v>
      </c>
      <c r="AE785" s="5">
        <f>0.000063090994667*'raw Data'!W785</f>
        <v>9.0857158456062175E-4</v>
      </c>
      <c r="AF785" s="6">
        <f>249.088908333*('raw Data'!X785-AVERAGE('raw Data'!$D$2:$D$3001))</f>
        <v>2457.7816235250098</v>
      </c>
      <c r="AG785" s="5"/>
      <c r="AH785" s="6">
        <f>AE785/(PI()*('ugly don''t look!'!$K$7^2)/4)</f>
        <v>0.81750744895166916</v>
      </c>
      <c r="AI785" s="6">
        <f>-AF785/'ugly don''t look!'!$I$7</f>
        <v>-2687.8626678969922</v>
      </c>
      <c r="AJ785" s="6">
        <f>-'ugly don''t look!'!$K$7/4*AI785</f>
        <v>25.277601280837079</v>
      </c>
      <c r="AK785" s="5">
        <f t="shared" si="123"/>
        <v>-0.20149526438475621</v>
      </c>
      <c r="AL785" s="5">
        <f t="shared" si="124"/>
        <v>3.2299186787338541</v>
      </c>
      <c r="AN785" s="6">
        <f>S785-'ugly don''t look!'!$M$5</f>
        <v>0.24000307500892948</v>
      </c>
      <c r="AO785" s="6">
        <f t="shared" si="128"/>
        <v>0.65112002842612937</v>
      </c>
      <c r="AP785" s="6">
        <f t="shared" si="129"/>
        <v>4.0186176357770016</v>
      </c>
      <c r="AQ785" s="6">
        <f t="shared" si="125"/>
        <v>-6.2461232440750053E-2</v>
      </c>
      <c r="AV785" s="6">
        <f t="shared" si="126"/>
        <v>-0.29345798683268454</v>
      </c>
      <c r="AW785" s="6">
        <f t="shared" si="127"/>
        <v>-0.20149526438475621</v>
      </c>
    </row>
    <row r="786" spans="1:49" x14ac:dyDescent="0.25">
      <c r="A786" s="6">
        <v>445662.91899999999</v>
      </c>
      <c r="B786" s="6">
        <v>24.203088000000001</v>
      </c>
      <c r="C786" s="6">
        <v>15.248799999999999</v>
      </c>
      <c r="D786" s="6">
        <v>-0.13813600000000001</v>
      </c>
      <c r="E786" s="6">
        <v>38.054673000000001</v>
      </c>
      <c r="F786" s="6">
        <v>21.341764000000001</v>
      </c>
      <c r="G786" s="6">
        <v>85.827567000000002</v>
      </c>
      <c r="H786" s="6">
        <v>15.25</v>
      </c>
      <c r="I786" s="6">
        <v>61.303223000000003</v>
      </c>
      <c r="L786" s="5">
        <f t="shared" si="120"/>
        <v>9.6206195947814966E-4</v>
      </c>
      <c r="M786" s="6">
        <f>249.088908333*(E786-AVERAGE('raw Data'!$Y$2:$Y$2801))</f>
        <v>9408.6551020016504</v>
      </c>
      <c r="N786" s="5" t="s">
        <v>18</v>
      </c>
      <c r="O786" s="5">
        <f>L786/(PI()*('ugly don''t look!'!$J$7^2)/4)</f>
        <v>1.9177834507322919</v>
      </c>
      <c r="P786" s="6">
        <f>-M786/'ugly don''t look!'!$H$7</f>
        <v>-8819.5117191616519</v>
      </c>
      <c r="Q786" s="6">
        <f>-'ugly don''t look!'!$J$7/4*P786</f>
        <v>55.723879919593109</v>
      </c>
      <c r="R786" s="5">
        <f t="shared" si="121"/>
        <v>0.6511700664022092</v>
      </c>
      <c r="S786" s="5">
        <f t="shared" si="122"/>
        <v>4.0204087789280312</v>
      </c>
      <c r="U786" s="6">
        <v>448713.14510000002</v>
      </c>
      <c r="V786" s="6">
        <v>25.020969999999998</v>
      </c>
      <c r="W786" s="6">
        <v>14.413157999999999</v>
      </c>
      <c r="X786" s="6">
        <v>9.7926310000000001</v>
      </c>
      <c r="Y786" s="6">
        <v>0.254525</v>
      </c>
      <c r="Z786" s="6">
        <v>21.723949000000001</v>
      </c>
      <c r="AA786" s="6">
        <v>85.773999000000003</v>
      </c>
      <c r="AB786" s="6">
        <v>14.5</v>
      </c>
      <c r="AC786" s="6">
        <v>46.397255000000001</v>
      </c>
      <c r="AE786" s="5">
        <f>0.000063090994667*'raw Data'!W786</f>
        <v>9.0934047451262843E-4</v>
      </c>
      <c r="AF786" s="6">
        <f>249.088908333*('raw Data'!X786-AVERAGE('raw Data'!$D$2:$D$3001))</f>
        <v>2455.4989727690468</v>
      </c>
      <c r="AG786" s="5"/>
      <c r="AH786" s="6">
        <f>AE786/(PI()*('ugly don''t look!'!$K$7^2)/4)</f>
        <v>0.81819927475149701</v>
      </c>
      <c r="AI786" s="6">
        <f>-AF786/'ugly don''t look!'!$I$7</f>
        <v>-2685.3663306748103</v>
      </c>
      <c r="AJ786" s="6">
        <f>-'ugly don''t look!'!$K$7/4*AI786</f>
        <v>25.254124851881656</v>
      </c>
      <c r="AK786" s="5">
        <f t="shared" si="123"/>
        <v>-0.20064935988237104</v>
      </c>
      <c r="AL786" s="5">
        <f t="shared" si="124"/>
        <v>3.2289895028500606</v>
      </c>
      <c r="AN786" s="6">
        <f>S786-'ugly don''t look!'!$M$5</f>
        <v>0.24179421815995905</v>
      </c>
      <c r="AO786" s="6">
        <f t="shared" si="128"/>
        <v>0.6511700664022092</v>
      </c>
      <c r="AP786" s="6">
        <f t="shared" si="129"/>
        <v>4.0204087789280312</v>
      </c>
      <c r="AQ786" s="6">
        <f t="shared" si="125"/>
        <v>-6.0702200483793572E-2</v>
      </c>
      <c r="AV786" s="6">
        <f t="shared" si="126"/>
        <v>-0.29438716271647802</v>
      </c>
      <c r="AW786" s="6">
        <f t="shared" si="127"/>
        <v>-0.20064935988237104</v>
      </c>
    </row>
    <row r="787" spans="1:49" x14ac:dyDescent="0.25">
      <c r="A787" s="6">
        <v>445664.7451</v>
      </c>
      <c r="B787" s="6">
        <v>24.160246999999998</v>
      </c>
      <c r="C787" s="6">
        <v>15.314463999999999</v>
      </c>
      <c r="D787" s="6">
        <v>-0.11652</v>
      </c>
      <c r="E787" s="6">
        <v>38.017848999999998</v>
      </c>
      <c r="F787" s="6">
        <v>21.319313000000001</v>
      </c>
      <c r="G787" s="6">
        <v>85.830719000000002</v>
      </c>
      <c r="H787" s="6">
        <v>15.25</v>
      </c>
      <c r="I787" s="6">
        <v>61.221401</v>
      </c>
      <c r="L787" s="5">
        <f t="shared" si="120"/>
        <v>9.6620476655196353E-4</v>
      </c>
      <c r="M787" s="6">
        <f>249.088908333*(E787-AVERAGE('raw Data'!$Y$2:$Y$2801))</f>
        <v>9399.4826520411953</v>
      </c>
      <c r="N787" s="5" t="s">
        <v>18</v>
      </c>
      <c r="O787" s="5">
        <f>L787/(PI()*('ugly don''t look!'!$J$7^2)/4)</f>
        <v>1.9260417617147225</v>
      </c>
      <c r="P787" s="6">
        <f>-M787/'ugly don''t look!'!$H$7</f>
        <v>-8810.91362208586</v>
      </c>
      <c r="Q787" s="6">
        <f>-'ugly don''t look!'!$J$7/4*P787</f>
        <v>55.669554992743983</v>
      </c>
      <c r="R787" s="5">
        <f t="shared" si="121"/>
        <v>0.65546699627415117</v>
      </c>
      <c r="S787" s="5">
        <f t="shared" si="122"/>
        <v>4.0194334084998058</v>
      </c>
      <c r="U787" s="6">
        <v>448716.272</v>
      </c>
      <c r="V787" s="6">
        <v>25.195511</v>
      </c>
      <c r="W787" s="6">
        <v>14.446350000000001</v>
      </c>
      <c r="X787" s="6">
        <v>9.7800770000000004</v>
      </c>
      <c r="Y787" s="6">
        <v>0.22220799999999999</v>
      </c>
      <c r="Z787" s="6">
        <v>21.482966000000001</v>
      </c>
      <c r="AA787" s="6">
        <v>85.771247000000002</v>
      </c>
      <c r="AB787" s="6">
        <v>14.5</v>
      </c>
      <c r="AC787" s="6">
        <v>46.418610999999999</v>
      </c>
      <c r="AE787" s="5">
        <f>0.000063090994667*'raw Data'!W787</f>
        <v>9.1143459080761553E-4</v>
      </c>
      <c r="AF787" s="6">
        <f>249.088908333*('raw Data'!X787-AVERAGE('raw Data'!$D$2:$D$3001))</f>
        <v>2452.3719106138337</v>
      </c>
      <c r="AG787" s="5"/>
      <c r="AH787" s="6">
        <f>AE787/(PI()*('ugly don''t look!'!$K$7^2)/4)</f>
        <v>0.82008350236681582</v>
      </c>
      <c r="AI787" s="6">
        <f>-AF787/'ugly don''t look!'!$I$7</f>
        <v>-2681.9465339171411</v>
      </c>
      <c r="AJ787" s="6">
        <f>-'ugly don''t look!'!$K$7/4*AI787</f>
        <v>25.221963886243667</v>
      </c>
      <c r="AK787" s="5">
        <f t="shared" si="123"/>
        <v>-0.19834911175372671</v>
      </c>
      <c r="AL787" s="5">
        <f t="shared" si="124"/>
        <v>3.2277151976971039</v>
      </c>
      <c r="AN787" s="6">
        <f>S787-'ugly don''t look!'!$M$5</f>
        <v>0.24081884773173368</v>
      </c>
      <c r="AO787" s="6">
        <f t="shared" si="128"/>
        <v>0.65546699627415117</v>
      </c>
      <c r="AP787" s="6">
        <f t="shared" si="129"/>
        <v>4.0194334084998058</v>
      </c>
      <c r="AQ787" s="6">
        <f t="shared" si="125"/>
        <v>-6.4435067514524907E-2</v>
      </c>
      <c r="AV787" s="6">
        <f t="shared" si="126"/>
        <v>-0.2956614678694347</v>
      </c>
      <c r="AW787" s="6">
        <f t="shared" si="127"/>
        <v>-0.19834911175372671</v>
      </c>
    </row>
    <row r="788" spans="1:49" x14ac:dyDescent="0.25">
      <c r="A788" s="6">
        <v>445666.73</v>
      </c>
      <c r="B788" s="6">
        <v>24.176497000000001</v>
      </c>
      <c r="C788" s="6">
        <v>15.307221999999999</v>
      </c>
      <c r="D788" s="6">
        <v>-8.5683999999999996E-2</v>
      </c>
      <c r="E788" s="6">
        <v>38.045900000000003</v>
      </c>
      <c r="F788" s="6">
        <v>21.278212</v>
      </c>
      <c r="G788" s="6">
        <v>85.825484000000003</v>
      </c>
      <c r="H788" s="6">
        <v>15.25</v>
      </c>
      <c r="I788" s="6">
        <v>61.186731999999999</v>
      </c>
      <c r="L788" s="5">
        <f t="shared" si="120"/>
        <v>9.6574786156858512E-4</v>
      </c>
      <c r="M788" s="6">
        <f>249.088908333*(E788-AVERAGE('raw Data'!$Y$2:$Y$2801))</f>
        <v>9406.4698450088454</v>
      </c>
      <c r="N788" s="5" t="s">
        <v>18</v>
      </c>
      <c r="O788" s="5">
        <f>L788/(PI()*('ugly don''t look!'!$J$7^2)/4)</f>
        <v>1.9251309629797266</v>
      </c>
      <c r="P788" s="6">
        <f>-M788/'ugly don''t look!'!$H$7</f>
        <v>-8817.4632967836951</v>
      </c>
      <c r="Q788" s="6">
        <f>-'ugly don''t look!'!$J$7/4*P788</f>
        <v>55.710937474903581</v>
      </c>
      <c r="R788" s="5">
        <f t="shared" si="121"/>
        <v>0.65499399814236836</v>
      </c>
      <c r="S788" s="5">
        <f t="shared" si="122"/>
        <v>4.0201764916582112</v>
      </c>
      <c r="U788" s="6">
        <v>448717.27010000002</v>
      </c>
      <c r="V788" s="6">
        <v>25.069313000000001</v>
      </c>
      <c r="W788" s="6">
        <v>14.441145000000001</v>
      </c>
      <c r="X788" s="6">
        <v>9.7992249999999999</v>
      </c>
      <c r="Y788" s="6">
        <v>0.23627100000000001</v>
      </c>
      <c r="Z788" s="6">
        <v>21.586855</v>
      </c>
      <c r="AA788" s="6">
        <v>85.770401000000007</v>
      </c>
      <c r="AB788" s="6">
        <v>14.5</v>
      </c>
      <c r="AC788" s="6">
        <v>46.442199000000002</v>
      </c>
      <c r="AE788" s="5">
        <f>0.000063090994667*'raw Data'!W788</f>
        <v>9.1110620218037386E-4</v>
      </c>
      <c r="AF788" s="6">
        <f>249.088908333*('raw Data'!X788-AVERAGE('raw Data'!$D$2:$D$3001))</f>
        <v>2457.1414650305942</v>
      </c>
      <c r="AG788" s="5"/>
      <c r="AH788" s="6">
        <f>AE788/(PI()*('ugly don''t look!'!$K$7^2)/4)</f>
        <v>0.81978802741087065</v>
      </c>
      <c r="AI788" s="6">
        <f>-AF788/'ugly don''t look!'!$I$7</f>
        <v>-2687.1625820544555</v>
      </c>
      <c r="AJ788" s="6">
        <f>-'ugly don''t look!'!$K$7/4*AI788</f>
        <v>25.271017428543821</v>
      </c>
      <c r="AK788" s="5">
        <f t="shared" si="123"/>
        <v>-0.19870947529901348</v>
      </c>
      <c r="AL788" s="5">
        <f t="shared" si="124"/>
        <v>3.2296581828984157</v>
      </c>
      <c r="AN788" s="6">
        <f>S788-'ugly don''t look!'!$M$5</f>
        <v>0.24156193089013911</v>
      </c>
      <c r="AO788" s="6">
        <f t="shared" si="128"/>
        <v>0.65499399814236836</v>
      </c>
      <c r="AP788" s="6">
        <f t="shared" si="129"/>
        <v>4.0201764916582112</v>
      </c>
      <c r="AQ788" s="6">
        <f t="shared" si="125"/>
        <v>-6.3388444205301681E-2</v>
      </c>
      <c r="AV788" s="6">
        <f t="shared" si="126"/>
        <v>-0.29371848266812295</v>
      </c>
      <c r="AW788" s="6">
        <f t="shared" si="127"/>
        <v>-0.19870947529901348</v>
      </c>
    </row>
    <row r="789" spans="1:49" x14ac:dyDescent="0.25">
      <c r="A789" s="6">
        <v>445667.0773</v>
      </c>
      <c r="B789" s="6">
        <v>24.197904999999999</v>
      </c>
      <c r="C789" s="6">
        <v>15.297767</v>
      </c>
      <c r="D789" s="6">
        <v>-7.6258999999999993E-2</v>
      </c>
      <c r="E789" s="6">
        <v>38.004753999999998</v>
      </c>
      <c r="F789" s="6">
        <v>21.327190000000002</v>
      </c>
      <c r="G789" s="6">
        <v>85.829295999999999</v>
      </c>
      <c r="H789" s="6">
        <v>15.25</v>
      </c>
      <c r="I789" s="6">
        <v>61.190153000000002</v>
      </c>
      <c r="L789" s="5">
        <f t="shared" si="120"/>
        <v>9.651513362140087E-4</v>
      </c>
      <c r="M789" s="6">
        <f>249.088908333*(E789-AVERAGE('raw Data'!$Y$2:$Y$2801))</f>
        <v>9396.2208327865737</v>
      </c>
      <c r="N789" s="5" t="s">
        <v>18</v>
      </c>
      <c r="O789" s="5">
        <f>L789/(PI()*('ugly don''t look!'!$J$7^2)/4)</f>
        <v>1.9239418436702287</v>
      </c>
      <c r="P789" s="6">
        <f>-M789/'ugly don''t look!'!$H$7</f>
        <v>-8807.8560487313225</v>
      </c>
      <c r="Q789" s="6">
        <f>-'ugly don''t look!'!$J$7/4*P789</f>
        <v>55.650236479896677</v>
      </c>
      <c r="R789" s="5">
        <f t="shared" si="121"/>
        <v>0.65437612500405096</v>
      </c>
      <c r="S789" s="5">
        <f t="shared" si="122"/>
        <v>4.0190863271266615</v>
      </c>
      <c r="U789" s="6">
        <v>448717.94709999999</v>
      </c>
      <c r="V789" s="6">
        <v>25.167648</v>
      </c>
      <c r="W789" s="6">
        <v>14.430978</v>
      </c>
      <c r="X789" s="6">
        <v>9.7955089999999991</v>
      </c>
      <c r="Y789" s="6">
        <v>0.23789199999999999</v>
      </c>
      <c r="Z789" s="6">
        <v>21.697028</v>
      </c>
      <c r="AA789" s="6">
        <v>85.771265999999997</v>
      </c>
      <c r="AB789" s="6">
        <v>14.5</v>
      </c>
      <c r="AC789" s="6">
        <v>46.467393999999999</v>
      </c>
      <c r="AE789" s="5">
        <f>0.000063090994667*'raw Data'!W789</f>
        <v>9.1046475603759433E-4</v>
      </c>
      <c r="AF789" s="6">
        <f>249.088908333*('raw Data'!X789-AVERAGE('raw Data'!$D$2:$D$3001))</f>
        <v>2456.2158506472288</v>
      </c>
      <c r="AG789" s="5"/>
      <c r="AH789" s="6">
        <f>AE789/(PI()*('ugly don''t look!'!$K$7^2)/4)</f>
        <v>0.81921087200700982</v>
      </c>
      <c r="AI789" s="6">
        <f>-AF789/'ugly don''t look!'!$I$7</f>
        <v>-2686.1503178556745</v>
      </c>
      <c r="AJ789" s="6">
        <f>-'ugly don''t look!'!$K$7/4*AI789</f>
        <v>25.261497741726014</v>
      </c>
      <c r="AK789" s="5">
        <f t="shared" si="123"/>
        <v>-0.19941375329202729</v>
      </c>
      <c r="AL789" s="5">
        <f t="shared" si="124"/>
        <v>3.2292814081861989</v>
      </c>
      <c r="AN789" s="6">
        <f>S789-'ugly don''t look!'!$M$5</f>
        <v>0.24047176635858936</v>
      </c>
      <c r="AO789" s="6">
        <f t="shared" si="128"/>
        <v>0.65437612500405096</v>
      </c>
      <c r="AP789" s="6">
        <f t="shared" si="129"/>
        <v>4.0190863271266615</v>
      </c>
      <c r="AQ789" s="6">
        <f t="shared" si="125"/>
        <v>-6.4082097010929345E-2</v>
      </c>
      <c r="AV789" s="6">
        <f t="shared" si="126"/>
        <v>-0.2940952573803397</v>
      </c>
      <c r="AW789" s="6">
        <f t="shared" si="127"/>
        <v>-0.19941375329202729</v>
      </c>
    </row>
    <row r="790" spans="1:49" x14ac:dyDescent="0.25">
      <c r="A790" s="6">
        <v>445667.73940000002</v>
      </c>
      <c r="B790" s="6">
        <v>24.189971</v>
      </c>
      <c r="C790" s="6">
        <v>15.285805999999999</v>
      </c>
      <c r="D790" s="6">
        <v>-6.6238000000000005E-2</v>
      </c>
      <c r="E790" s="6">
        <v>38.058455000000002</v>
      </c>
      <c r="F790" s="6">
        <v>21.308070000000001</v>
      </c>
      <c r="G790" s="6">
        <v>85.837357999999995</v>
      </c>
      <c r="H790" s="6">
        <v>15.25</v>
      </c>
      <c r="I790" s="6">
        <v>61.192523999999999</v>
      </c>
      <c r="L790" s="5">
        <f t="shared" si="120"/>
        <v>9.643967048267966E-4</v>
      </c>
      <c r="M790" s="6">
        <f>249.088908333*(E790-AVERAGE('raw Data'!$Y$2:$Y$2801))</f>
        <v>9409.5971562529649</v>
      </c>
      <c r="N790" s="5" t="s">
        <v>18</v>
      </c>
      <c r="O790" s="5">
        <f>L790/(PI()*('ugly don''t look!'!$J$7^2)/4)</f>
        <v>1.9224375542930836</v>
      </c>
      <c r="P790" s="6">
        <f>-M790/'ugly don''t look!'!$H$7</f>
        <v>-8820.3947846390747</v>
      </c>
      <c r="Q790" s="6">
        <f>-'ugly don''t look!'!$J$7/4*P790</f>
        <v>55.729459348045836</v>
      </c>
      <c r="R790" s="5">
        <f t="shared" si="121"/>
        <v>0.65359394035807616</v>
      </c>
      <c r="S790" s="5">
        <f t="shared" si="122"/>
        <v>4.02050890026121</v>
      </c>
      <c r="U790" s="6">
        <v>448718.429</v>
      </c>
      <c r="V790" s="6">
        <v>25.061744000000001</v>
      </c>
      <c r="W790" s="6">
        <v>14.437633</v>
      </c>
      <c r="X790" s="6">
        <v>9.8051290000000009</v>
      </c>
      <c r="Y790" s="6">
        <v>0.23364499999999999</v>
      </c>
      <c r="Z790" s="6">
        <v>21.555019999999999</v>
      </c>
      <c r="AA790" s="6">
        <v>85.776510000000002</v>
      </c>
      <c r="AB790" s="6">
        <v>14.5</v>
      </c>
      <c r="AC790" s="6">
        <v>46.471913999999998</v>
      </c>
      <c r="AE790" s="5">
        <f>0.000063090994667*'raw Data'!W790</f>
        <v>9.1088462660710327E-4</v>
      </c>
      <c r="AF790" s="6">
        <f>249.088908333*('raw Data'!X790-AVERAGE('raw Data'!$D$2:$D$3001))</f>
        <v>2458.6120859453927</v>
      </c>
      <c r="AG790" s="5"/>
      <c r="AH790" s="6">
        <f>AE790/(PI()*('ugly don''t look!'!$K$7^2)/4)</f>
        <v>0.81958865987095131</v>
      </c>
      <c r="AI790" s="6">
        <f>-AF790/'ugly don''t look!'!$I$7</f>
        <v>-2688.7708726436927</v>
      </c>
      <c r="AJ790" s="6">
        <f>-'ugly don''t look!'!$K$7/4*AI790</f>
        <v>25.286142356146712</v>
      </c>
      <c r="AK790" s="5">
        <f t="shared" si="123"/>
        <v>-0.19895269888813591</v>
      </c>
      <c r="AL790" s="5">
        <f t="shared" si="124"/>
        <v>3.2302565127143517</v>
      </c>
      <c r="AN790" s="6">
        <f>S790-'ugly don''t look!'!$M$5</f>
        <v>0.24189433949313788</v>
      </c>
      <c r="AO790" s="6">
        <f t="shared" si="128"/>
        <v>0.65359394035807616</v>
      </c>
      <c r="AP790" s="6">
        <f t="shared" si="129"/>
        <v>4.02050890026121</v>
      </c>
      <c r="AQ790" s="6">
        <f t="shared" si="125"/>
        <v>-6.2157567463758917E-2</v>
      </c>
      <c r="AV790" s="6">
        <f t="shared" si="126"/>
        <v>-0.29312015285218695</v>
      </c>
      <c r="AW790" s="6">
        <f t="shared" si="127"/>
        <v>-0.19895269888813591</v>
      </c>
    </row>
    <row r="791" spans="1:49" x14ac:dyDescent="0.25">
      <c r="A791" s="6">
        <v>445668.84</v>
      </c>
      <c r="B791" s="6">
        <v>24.198096</v>
      </c>
      <c r="C791" s="6">
        <v>15.299058</v>
      </c>
      <c r="D791" s="6">
        <v>-4.4882999999999999E-2</v>
      </c>
      <c r="E791" s="6">
        <v>38.018332999999998</v>
      </c>
      <c r="F791" s="6">
        <v>21.374110999999999</v>
      </c>
      <c r="G791" s="6">
        <v>85.832262999999998</v>
      </c>
      <c r="H791" s="6">
        <v>15.25</v>
      </c>
      <c r="I791" s="6">
        <v>61.164090999999999</v>
      </c>
      <c r="L791" s="5">
        <f t="shared" si="120"/>
        <v>9.6523278668812383E-4</v>
      </c>
      <c r="M791" s="6">
        <f>249.088908333*(E791-AVERAGE('raw Data'!$Y$2:$Y$2801))</f>
        <v>9399.6032110728283</v>
      </c>
      <c r="N791" s="5" t="s">
        <v>18</v>
      </c>
      <c r="O791" s="5">
        <f>L791/(PI()*('ugly don''t look!'!$J$7^2)/4)</f>
        <v>1.9241042078192041</v>
      </c>
      <c r="P791" s="6">
        <f>-M791/'ugly don''t look!'!$H$7</f>
        <v>-8811.0266320517712</v>
      </c>
      <c r="Q791" s="6">
        <f>-'ugly don''t look!'!$J$7/4*P791</f>
        <v>55.670269017961104</v>
      </c>
      <c r="R791" s="5">
        <f t="shared" si="121"/>
        <v>0.65446051284499629</v>
      </c>
      <c r="S791" s="5">
        <f t="shared" si="122"/>
        <v>4.0194462345523609</v>
      </c>
      <c r="U791" s="6">
        <v>448720.571</v>
      </c>
      <c r="V791" s="6">
        <v>25.077981000000001</v>
      </c>
      <c r="W791" s="6">
        <v>14.478872000000001</v>
      </c>
      <c r="X791" s="6">
        <v>9.8224699999999991</v>
      </c>
      <c r="Y791" s="6">
        <v>0.22656699999999999</v>
      </c>
      <c r="Z791" s="6">
        <v>21.587596000000001</v>
      </c>
      <c r="AA791" s="6">
        <v>85.768828999999997</v>
      </c>
      <c r="AB791" s="6">
        <v>14.5</v>
      </c>
      <c r="AC791" s="6">
        <v>46.457442</v>
      </c>
      <c r="AE791" s="5">
        <f>0.000063090994667*'raw Data'!W791</f>
        <v>9.1348643613617571E-4</v>
      </c>
      <c r="AF791" s="6">
        <f>249.088908333*('raw Data'!X791-AVERAGE('raw Data'!$D$2:$D$3001))</f>
        <v>2462.9315367047948</v>
      </c>
      <c r="AG791" s="5"/>
      <c r="AH791" s="6">
        <f>AE791/(PI()*('ugly don''t look!'!$K$7^2)/4)</f>
        <v>0.8219296957418879</v>
      </c>
      <c r="AI791" s="6">
        <f>-AF791/'ugly don''t look!'!$I$7</f>
        <v>-2693.4946814356899</v>
      </c>
      <c r="AJ791" s="6">
        <f>-'ugly don''t look!'!$K$7/4*AI791</f>
        <v>25.330566707359733</v>
      </c>
      <c r="AK791" s="5">
        <f t="shared" si="123"/>
        <v>-0.19610041587825056</v>
      </c>
      <c r="AL791" s="5">
        <f t="shared" si="124"/>
        <v>3.2320118367344826</v>
      </c>
      <c r="AN791" s="6">
        <f>S791-'ugly don''t look!'!$M$5</f>
        <v>0.24083167378428882</v>
      </c>
      <c r="AO791" s="6">
        <f t="shared" si="128"/>
        <v>0.65446051284499629</v>
      </c>
      <c r="AP791" s="6">
        <f t="shared" si="129"/>
        <v>4.0194462345523609</v>
      </c>
      <c r="AQ791" s="6">
        <f t="shared" si="125"/>
        <v>-6.3776344340283925E-2</v>
      </c>
      <c r="AV791" s="6">
        <f t="shared" si="126"/>
        <v>-0.29136482883205606</v>
      </c>
      <c r="AW791" s="6">
        <f t="shared" si="127"/>
        <v>-0.19610041587825056</v>
      </c>
    </row>
    <row r="792" spans="1:49" x14ac:dyDescent="0.25">
      <c r="A792" s="6">
        <v>445670.6691</v>
      </c>
      <c r="B792" s="6">
        <v>24.178522000000001</v>
      </c>
      <c r="C792" s="6">
        <v>15.348561999999999</v>
      </c>
      <c r="D792" s="6">
        <v>6.7219999999999997E-3</v>
      </c>
      <c r="E792" s="6">
        <v>38.084586999999999</v>
      </c>
      <c r="F792" s="6">
        <v>21.245123</v>
      </c>
      <c r="G792" s="6">
        <v>85.830989000000002</v>
      </c>
      <c r="H792" s="6">
        <v>15.25</v>
      </c>
      <c r="I792" s="6">
        <v>61.070196000000003</v>
      </c>
      <c r="L792" s="5">
        <f t="shared" si="120"/>
        <v>9.6835604328811883E-4</v>
      </c>
      <c r="M792" s="6">
        <f>249.088908333*(E792-AVERAGE('raw Data'!$Y$2:$Y$2801))</f>
        <v>9416.1063476055224</v>
      </c>
      <c r="N792" s="5" t="s">
        <v>18</v>
      </c>
      <c r="O792" s="5">
        <f>L792/(PI()*('ugly don''t look!'!$J$7^2)/4)</f>
        <v>1.9303301372002077</v>
      </c>
      <c r="P792" s="6">
        <f>-M792/'ugly don''t look!'!$H$7</f>
        <v>-8826.4963888315742</v>
      </c>
      <c r="Q792" s="6">
        <f>-'ugly don''t look!'!$J$7/4*P792</f>
        <v>55.768010808735092</v>
      </c>
      <c r="R792" s="5">
        <f t="shared" si="121"/>
        <v>0.65769104383261179</v>
      </c>
      <c r="S792" s="5">
        <f t="shared" si="122"/>
        <v>4.0212004220001578</v>
      </c>
      <c r="U792" s="6">
        <v>448720.94799999997</v>
      </c>
      <c r="V792" s="6">
        <v>25.256201999999998</v>
      </c>
      <c r="W792" s="6">
        <v>14.470172</v>
      </c>
      <c r="X792" s="6">
        <v>9.8251899999999992</v>
      </c>
      <c r="Y792" s="6">
        <v>0.21520500000000001</v>
      </c>
      <c r="Z792" s="6">
        <v>21.592272999999999</v>
      </c>
      <c r="AA792" s="6">
        <v>85.769898999999995</v>
      </c>
      <c r="AB792" s="6">
        <v>14.5</v>
      </c>
      <c r="AC792" s="6">
        <v>46.469321999999998</v>
      </c>
      <c r="AE792" s="5">
        <f>0.000063090994667*'raw Data'!W792</f>
        <v>9.129375444825728E-4</v>
      </c>
      <c r="AF792" s="6">
        <f>249.088908333*('raw Data'!X792-AVERAGE('raw Data'!$D$2:$D$3001))</f>
        <v>2463.6090585354605</v>
      </c>
      <c r="AG792" s="5"/>
      <c r="AH792" s="6">
        <f>AE792/(PI()*('ugly don''t look!'!$K$7^2)/4)</f>
        <v>0.82143581829391032</v>
      </c>
      <c r="AI792" s="6">
        <f>-AF792/'ugly don''t look!'!$I$7</f>
        <v>-2694.23562831962</v>
      </c>
      <c r="AJ792" s="6">
        <f>-'ugly don''t look!'!$K$7/4*AI792</f>
        <v>25.337534831187618</v>
      </c>
      <c r="AK792" s="5">
        <f t="shared" si="123"/>
        <v>-0.19670147201412289</v>
      </c>
      <c r="AL792" s="5">
        <f t="shared" si="124"/>
        <v>3.2322868864663739</v>
      </c>
      <c r="AN792" s="6">
        <f>S792-'ugly don''t look!'!$M$5</f>
        <v>0.2425858612320857</v>
      </c>
      <c r="AO792" s="6">
        <f t="shared" si="128"/>
        <v>0.65769104383261179</v>
      </c>
      <c r="AP792" s="6">
        <f t="shared" si="129"/>
        <v>4.0212004220001578</v>
      </c>
      <c r="AQ792" s="6">
        <f t="shared" si="125"/>
        <v>-6.4095306440681538E-2</v>
      </c>
      <c r="AV792" s="6">
        <f t="shared" si="126"/>
        <v>-0.29108977910016476</v>
      </c>
      <c r="AW792" s="6">
        <f t="shared" si="127"/>
        <v>-0.19670147201412289</v>
      </c>
    </row>
    <row r="793" spans="1:49" x14ac:dyDescent="0.25">
      <c r="A793" s="6">
        <v>445671.2427</v>
      </c>
      <c r="B793" s="6">
        <v>24.199573999999998</v>
      </c>
      <c r="C793" s="6">
        <v>15.348386</v>
      </c>
      <c r="D793" s="6">
        <v>2.2144E-2</v>
      </c>
      <c r="E793" s="6">
        <v>38.105226000000002</v>
      </c>
      <c r="F793" s="6">
        <v>21.284372999999999</v>
      </c>
      <c r="G793" s="6">
        <v>85.828486999999996</v>
      </c>
      <c r="H793" s="6">
        <v>15.25</v>
      </c>
      <c r="I793" s="6">
        <v>61.050969000000002</v>
      </c>
      <c r="L793" s="5">
        <f t="shared" si="120"/>
        <v>9.6834493927305755E-4</v>
      </c>
      <c r="M793" s="6">
        <f>249.088908333*(E793-AVERAGE('raw Data'!$Y$2:$Y$2801))</f>
        <v>9421.247293584609</v>
      </c>
      <c r="N793" s="5" t="s">
        <v>18</v>
      </c>
      <c r="O793" s="5">
        <f>L793/(PI()*('ugly don''t look!'!$J$7^2)/4)</f>
        <v>1.9303080023510835</v>
      </c>
      <c r="P793" s="6">
        <f>-M793/'ugly don''t look!'!$H$7</f>
        <v>-8831.3154233076584</v>
      </c>
      <c r="Q793" s="6">
        <f>-'ugly don''t look!'!$J$7/4*P793</f>
        <v>55.798458673313611</v>
      </c>
      <c r="R793" s="5">
        <f t="shared" si="121"/>
        <v>0.65767957689459566</v>
      </c>
      <c r="S793" s="5">
        <f t="shared" si="122"/>
        <v>4.0217462466637111</v>
      </c>
      <c r="U793" s="6">
        <v>448722.70209999999</v>
      </c>
      <c r="V793" s="6">
        <v>25.072626</v>
      </c>
      <c r="W793" s="6">
        <v>14.510799</v>
      </c>
      <c r="X793" s="6">
        <v>9.826848</v>
      </c>
      <c r="Y793" s="6">
        <v>0.208872</v>
      </c>
      <c r="Z793" s="6">
        <v>21.671253</v>
      </c>
      <c r="AA793" s="6">
        <v>85.769200999999995</v>
      </c>
      <c r="AB793" s="6">
        <v>14.5</v>
      </c>
      <c r="AC793" s="6">
        <v>46.427717000000001</v>
      </c>
      <c r="AE793" s="5">
        <f>0.000063090994667*'raw Data'!W793</f>
        <v>9.1550074232290906E-4</v>
      </c>
      <c r="AF793" s="6">
        <f>249.088908333*('raw Data'!X793-AVERAGE('raw Data'!$D$2:$D$3001))</f>
        <v>2464.0220479454765</v>
      </c>
      <c r="AG793" s="5"/>
      <c r="AH793" s="6">
        <f>AE793/(PI()*('ugly don''t look!'!$K$7^2)/4)</f>
        <v>0.82374211244092033</v>
      </c>
      <c r="AI793" s="6">
        <f>-AF793/'ugly don''t look!'!$I$7</f>
        <v>-2694.687279030486</v>
      </c>
      <c r="AJ793" s="6">
        <f>-'ugly don''t look!'!$K$7/4*AI793</f>
        <v>25.341782312550354</v>
      </c>
      <c r="AK793" s="5">
        <f t="shared" si="123"/>
        <v>-0.19389776839679165</v>
      </c>
      <c r="AL793" s="5">
        <f t="shared" si="124"/>
        <v>3.2324545083528582</v>
      </c>
      <c r="AN793" s="6">
        <f>S793-'ugly don''t look!'!$M$5</f>
        <v>0.24313168589563894</v>
      </c>
      <c r="AO793" s="6">
        <f t="shared" si="128"/>
        <v>0.65767957689459566</v>
      </c>
      <c r="AP793" s="6">
        <f t="shared" si="129"/>
        <v>4.0217462466637111</v>
      </c>
      <c r="AQ793" s="6">
        <f t="shared" si="125"/>
        <v>-6.3542123024818403E-2</v>
      </c>
      <c r="AV793" s="6">
        <f t="shared" si="126"/>
        <v>-0.29092215721368042</v>
      </c>
      <c r="AW793" s="6">
        <f t="shared" si="127"/>
        <v>-0.19389776839679165</v>
      </c>
    </row>
    <row r="794" spans="1:49" x14ac:dyDescent="0.25">
      <c r="A794" s="6">
        <v>445675.29499999998</v>
      </c>
      <c r="B794" s="6">
        <v>24.094313</v>
      </c>
      <c r="C794" s="6">
        <v>15.390739</v>
      </c>
      <c r="D794" s="6">
        <v>3.7650999999999997E-2</v>
      </c>
      <c r="E794" s="6">
        <v>38.068848000000003</v>
      </c>
      <c r="F794" s="6">
        <v>21.289556999999999</v>
      </c>
      <c r="G794" s="6">
        <v>85.822535999999999</v>
      </c>
      <c r="H794" s="6">
        <v>15.25</v>
      </c>
      <c r="I794" s="6">
        <v>60.885572000000003</v>
      </c>
      <c r="L794" s="5">
        <f t="shared" si="120"/>
        <v>9.7101703217018895E-4</v>
      </c>
      <c r="M794" s="6">
        <f>249.088908333*(E794-AVERAGE('raw Data'!$Y$2:$Y$2801))</f>
        <v>9412.1859372772706</v>
      </c>
      <c r="N794" s="5" t="s">
        <v>18</v>
      </c>
      <c r="O794" s="5">
        <f>L794/(PI()*('ugly don''t look!'!$J$7^2)/4)</f>
        <v>1.9356345777202184</v>
      </c>
      <c r="P794" s="6">
        <f>-M794/'ugly don''t look!'!$H$7</f>
        <v>-8822.8214635145014</v>
      </c>
      <c r="Q794" s="6">
        <f>-'ugly don''t look!'!$J$7/4*P794</f>
        <v>55.744791711850496</v>
      </c>
      <c r="R794" s="5">
        <f t="shared" si="121"/>
        <v>0.66043521986106679</v>
      </c>
      <c r="S794" s="5">
        <f t="shared" si="122"/>
        <v>4.0207839837671422</v>
      </c>
      <c r="U794" s="6">
        <v>448723.06510000001</v>
      </c>
      <c r="V794" s="6">
        <v>25.080933000000002</v>
      </c>
      <c r="W794" s="6">
        <v>14.511436</v>
      </c>
      <c r="X794" s="6">
        <v>9.829027</v>
      </c>
      <c r="Y794" s="6">
        <v>0.20693500000000001</v>
      </c>
      <c r="Z794" s="6">
        <v>21.643356000000001</v>
      </c>
      <c r="AA794" s="6">
        <v>85.768876000000006</v>
      </c>
      <c r="AB794" s="6">
        <v>14.5</v>
      </c>
      <c r="AC794" s="6">
        <v>46.425649999999997</v>
      </c>
      <c r="AE794" s="5">
        <f>0.000063090994667*'raw Data'!W794</f>
        <v>9.1554093128651183E-4</v>
      </c>
      <c r="AF794" s="6">
        <f>249.088908333*('raw Data'!X794-AVERAGE('raw Data'!$D$2:$D$3001))</f>
        <v>2464.5648126767346</v>
      </c>
      <c r="AG794" s="5"/>
      <c r="AH794" s="6">
        <f>AE794/(PI()*('ugly don''t look!'!$K$7^2)/4)</f>
        <v>0.82377827335291576</v>
      </c>
      <c r="AI794" s="6">
        <f>-AF794/'ugly don''t look!'!$I$7</f>
        <v>-2695.2808537584588</v>
      </c>
      <c r="AJ794" s="6">
        <f>-'ugly don''t look!'!$K$7/4*AI794</f>
        <v>25.347364497043362</v>
      </c>
      <c r="AK794" s="5">
        <f t="shared" si="123"/>
        <v>-0.19385387101948082</v>
      </c>
      <c r="AL794" s="5">
        <f t="shared" si="124"/>
        <v>3.2326747600188228</v>
      </c>
      <c r="AN794" s="6">
        <f>S794-'ugly don''t look!'!$M$5</f>
        <v>0.24216942299907007</v>
      </c>
      <c r="AO794" s="6">
        <f t="shared" si="128"/>
        <v>0.66043521986106679</v>
      </c>
      <c r="AP794" s="6">
        <f t="shared" si="129"/>
        <v>4.0207839837671422</v>
      </c>
      <c r="AQ794" s="6">
        <f t="shared" si="125"/>
        <v>-6.6272782507838773E-2</v>
      </c>
      <c r="AV794" s="6">
        <f t="shared" si="126"/>
        <v>-0.2907019055477158</v>
      </c>
      <c r="AW794" s="6">
        <f t="shared" si="127"/>
        <v>-0.19385387101948082</v>
      </c>
    </row>
    <row r="795" spans="1:49" x14ac:dyDescent="0.25">
      <c r="A795" s="6">
        <v>445676.86</v>
      </c>
      <c r="B795" s="6">
        <v>24.138991999999998</v>
      </c>
      <c r="C795" s="6">
        <v>15.372306999999999</v>
      </c>
      <c r="D795" s="6">
        <v>2.5329000000000001E-2</v>
      </c>
      <c r="E795" s="6">
        <v>38.068215000000002</v>
      </c>
      <c r="F795" s="6">
        <v>21.311402999999999</v>
      </c>
      <c r="G795" s="6">
        <v>85.836661000000007</v>
      </c>
      <c r="H795" s="6">
        <v>15.25</v>
      </c>
      <c r="I795" s="6">
        <v>60.827111000000002</v>
      </c>
      <c r="L795" s="5">
        <f t="shared" si="120"/>
        <v>9.6985413895648675E-4</v>
      </c>
      <c r="M795" s="6">
        <f>249.088908333*(E795-AVERAGE('raw Data'!$Y$2:$Y$2801))</f>
        <v>9412.0282639982961</v>
      </c>
      <c r="N795" s="5" t="s">
        <v>18</v>
      </c>
      <c r="O795" s="5">
        <f>L795/(PI()*('ugly don''t look!'!$J$7^2)/4)</f>
        <v>1.9333164553391851</v>
      </c>
      <c r="P795" s="6">
        <f>-M795/'ugly don''t look!'!$H$7</f>
        <v>-8822.6736632904922</v>
      </c>
      <c r="Q795" s="6">
        <f>-'ugly don''t look!'!$J$7/4*P795</f>
        <v>55.743857873085155</v>
      </c>
      <c r="R795" s="5">
        <f t="shared" si="121"/>
        <v>0.65923689884918402</v>
      </c>
      <c r="S795" s="5">
        <f t="shared" si="122"/>
        <v>4.0207672315906855</v>
      </c>
      <c r="U795" s="6">
        <v>448725.31910000002</v>
      </c>
      <c r="V795" s="6">
        <v>25.131298999999999</v>
      </c>
      <c r="W795" s="6">
        <v>14.494764</v>
      </c>
      <c r="X795" s="6">
        <v>9.8503170000000004</v>
      </c>
      <c r="Y795" s="6">
        <v>0.20916999999999999</v>
      </c>
      <c r="Z795" s="6">
        <v>21.575984999999999</v>
      </c>
      <c r="AA795" s="6">
        <v>85.767407000000006</v>
      </c>
      <c r="AB795" s="6">
        <v>14.5</v>
      </c>
      <c r="AC795" s="6">
        <v>46.441625999999999</v>
      </c>
      <c r="AE795" s="5">
        <f>0.000063090994667*'raw Data'!W795</f>
        <v>9.1448907822342361E-4</v>
      </c>
      <c r="AF795" s="6">
        <f>249.088908333*('raw Data'!X795-AVERAGE('raw Data'!$D$2:$D$3001))</f>
        <v>2469.8679155351442</v>
      </c>
      <c r="AG795" s="5"/>
      <c r="AH795" s="6">
        <f>AE795/(PI()*('ugly don''t look!'!$K$7^2)/4)</f>
        <v>0.82283184521352692</v>
      </c>
      <c r="AI795" s="6">
        <f>-AF795/'ugly don''t look!'!$I$7</f>
        <v>-2701.0803975668682</v>
      </c>
      <c r="AJ795" s="6">
        <f>-'ugly don''t look!'!$K$7/4*AI795</f>
        <v>25.40190543685798</v>
      </c>
      <c r="AK795" s="5">
        <f t="shared" si="123"/>
        <v>-0.19500341848422614</v>
      </c>
      <c r="AL795" s="5">
        <f t="shared" si="124"/>
        <v>3.2348241884099744</v>
      </c>
      <c r="AN795" s="6">
        <f>S795-'ugly don''t look!'!$M$5</f>
        <v>0.24215267082261338</v>
      </c>
      <c r="AO795" s="6">
        <f t="shared" si="128"/>
        <v>0.65923689884918402</v>
      </c>
      <c r="AP795" s="6">
        <f t="shared" si="129"/>
        <v>4.0207672315906855</v>
      </c>
      <c r="AQ795" s="6">
        <f t="shared" si="125"/>
        <v>-6.5520528389695437E-2</v>
      </c>
      <c r="AV795" s="6">
        <f t="shared" si="126"/>
        <v>-0.28855247715656418</v>
      </c>
      <c r="AW795" s="6">
        <f t="shared" si="127"/>
        <v>-0.19500341848422614</v>
      </c>
    </row>
    <row r="796" spans="1:49" x14ac:dyDescent="0.25">
      <c r="A796" s="6">
        <v>445678.20600000001</v>
      </c>
      <c r="B796" s="6">
        <v>24.085996999999999</v>
      </c>
      <c r="C796" s="6">
        <v>15.333181</v>
      </c>
      <c r="D796" s="6">
        <v>1.7329000000000001E-2</v>
      </c>
      <c r="E796" s="6">
        <v>38.097104000000002</v>
      </c>
      <c r="F796" s="6">
        <v>21.408778999999999</v>
      </c>
      <c r="G796" s="6">
        <v>85.828590000000005</v>
      </c>
      <c r="H796" s="6">
        <v>15.25</v>
      </c>
      <c r="I796" s="6">
        <v>60.823709999999998</v>
      </c>
      <c r="L796" s="5">
        <f t="shared" si="120"/>
        <v>9.6738564069914572E-4</v>
      </c>
      <c r="M796" s="6">
        <f>249.088908333*(E796-AVERAGE('raw Data'!$Y$2:$Y$2801))</f>
        <v>9419.2241934711274</v>
      </c>
      <c r="N796" s="5" t="s">
        <v>18</v>
      </c>
      <c r="O796" s="5">
        <f>L796/(PI()*('ugly don''t look!'!$J$7^2)/4)</f>
        <v>1.9283957274593946</v>
      </c>
      <c r="P796" s="6">
        <f>-M796/'ugly don''t look!'!$H$7</f>
        <v>-8829.419004003681</v>
      </c>
      <c r="Q796" s="6">
        <f>-'ugly don''t look!'!$J$7/4*P796</f>
        <v>55.786476622046258</v>
      </c>
      <c r="R796" s="5">
        <f t="shared" si="121"/>
        <v>0.65668842795850957</v>
      </c>
      <c r="S796" s="5">
        <f t="shared" si="122"/>
        <v>4.0215314855710655</v>
      </c>
      <c r="U796" s="6">
        <v>448725.65600000002</v>
      </c>
      <c r="V796" s="6">
        <v>25.113216999999999</v>
      </c>
      <c r="W796" s="6">
        <v>14.500045</v>
      </c>
      <c r="X796" s="6">
        <v>9.8512850000000007</v>
      </c>
      <c r="Y796" s="6">
        <v>0.21049200000000001</v>
      </c>
      <c r="Z796" s="6">
        <v>21.658767000000001</v>
      </c>
      <c r="AA796" s="6">
        <v>85.770669999999996</v>
      </c>
      <c r="AB796" s="6">
        <v>14.5</v>
      </c>
      <c r="AC796" s="6">
        <v>46.436374999999998</v>
      </c>
      <c r="AE796" s="5">
        <f>0.000063090994667*'raw Data'!W796</f>
        <v>9.1482226176626007E-4</v>
      </c>
      <c r="AF796" s="6">
        <f>249.088908333*('raw Data'!X796-AVERAGE('raw Data'!$D$2:$D$3001))</f>
        <v>2470.1090335984104</v>
      </c>
      <c r="AG796" s="5"/>
      <c r="AH796" s="6">
        <f>AE796/(PI()*('ugly don''t look!'!$K$7^2)/4)</f>
        <v>0.82313163450120164</v>
      </c>
      <c r="AI796" s="6">
        <f>-AF796/'ugly don''t look!'!$I$7</f>
        <v>-2701.3440874873254</v>
      </c>
      <c r="AJ796" s="6">
        <f>-'ugly don''t look!'!$K$7/4*AI796</f>
        <v>25.40438526916143</v>
      </c>
      <c r="AK796" s="5">
        <f t="shared" si="123"/>
        <v>-0.1946391463789402</v>
      </c>
      <c r="AL796" s="5">
        <f t="shared" si="124"/>
        <v>3.2349218075146546</v>
      </c>
      <c r="AN796" s="6">
        <f>S796-'ugly don''t look!'!$M$5</f>
        <v>0.24291692480299343</v>
      </c>
      <c r="AO796" s="6">
        <f t="shared" si="128"/>
        <v>0.65668842795850957</v>
      </c>
      <c r="AP796" s="6">
        <f t="shared" si="129"/>
        <v>4.0215314855710655</v>
      </c>
      <c r="AQ796" s="6">
        <f t="shared" si="125"/>
        <v>-6.3120827699210208E-2</v>
      </c>
      <c r="AV796" s="6">
        <f t="shared" si="126"/>
        <v>-0.28845485805188398</v>
      </c>
      <c r="AW796" s="6">
        <f t="shared" si="127"/>
        <v>-0.1946391463789402</v>
      </c>
    </row>
    <row r="797" spans="1:49" x14ac:dyDescent="0.25">
      <c r="A797" s="6">
        <v>445678.98300000001</v>
      </c>
      <c r="B797" s="6">
        <v>24.177223999999999</v>
      </c>
      <c r="C797" s="6">
        <v>15.309058</v>
      </c>
      <c r="D797" s="6">
        <v>1.1304E-2</v>
      </c>
      <c r="E797" s="6">
        <v>38.094031000000001</v>
      </c>
      <c r="F797" s="6">
        <v>21.401879000000001</v>
      </c>
      <c r="G797" s="6">
        <v>85.827055000000001</v>
      </c>
      <c r="H797" s="6">
        <v>15.25</v>
      </c>
      <c r="I797" s="6">
        <v>60.829312999999999</v>
      </c>
      <c r="L797" s="5">
        <f t="shared" si="120"/>
        <v>9.6586369663479376E-4</v>
      </c>
      <c r="M797" s="6">
        <f>249.088908333*(E797-AVERAGE('raw Data'!$Y$2:$Y$2801))</f>
        <v>9418.4587432558201</v>
      </c>
      <c r="N797" s="5" t="s">
        <v>18</v>
      </c>
      <c r="O797" s="5">
        <f>L797/(PI()*('ugly don''t look!'!$J$7^2)/4)</f>
        <v>1.9253618697012749</v>
      </c>
      <c r="P797" s="6">
        <f>-M797/'ugly don''t look!'!$H$7</f>
        <v>-8828.7014841168166</v>
      </c>
      <c r="Q797" s="6">
        <f>-'ugly don''t look!'!$J$7/4*P797</f>
        <v>55.781943152021078</v>
      </c>
      <c r="R797" s="5">
        <f t="shared" si="121"/>
        <v>0.65511393433332299</v>
      </c>
      <c r="S797" s="5">
        <f t="shared" si="122"/>
        <v>4.0214502175915277</v>
      </c>
      <c r="U797" s="6">
        <v>448726.91369999998</v>
      </c>
      <c r="V797" s="6">
        <v>25.135726999999999</v>
      </c>
      <c r="W797" s="6">
        <v>14.492551000000001</v>
      </c>
      <c r="X797" s="6">
        <v>9.8417110000000001</v>
      </c>
      <c r="Y797" s="6">
        <v>0.215615</v>
      </c>
      <c r="Z797" s="6">
        <v>21.660382999999999</v>
      </c>
      <c r="AA797" s="6">
        <v>85.771209999999996</v>
      </c>
      <c r="AB797" s="6">
        <v>14.5</v>
      </c>
      <c r="AC797" s="6">
        <v>46.444431999999999</v>
      </c>
      <c r="AE797" s="5">
        <f>0.000063090994667*'raw Data'!W797</f>
        <v>9.143494578522256E-4</v>
      </c>
      <c r="AF797" s="6">
        <f>249.088908333*('raw Data'!X797-AVERAGE('raw Data'!$D$2:$D$3001))</f>
        <v>2467.7242563900304</v>
      </c>
      <c r="AG797" s="5"/>
      <c r="AH797" s="6">
        <f>AE797/(PI()*('ugly don''t look!'!$K$7^2)/4)</f>
        <v>0.82270621868566784</v>
      </c>
      <c r="AI797" s="6">
        <f>-AF797/'ugly don''t look!'!$I$7</f>
        <v>-2698.7360634186684</v>
      </c>
      <c r="AJ797" s="6">
        <f>-'ugly don''t look!'!$K$7/4*AI797</f>
        <v>25.379858498011355</v>
      </c>
      <c r="AK797" s="5">
        <f t="shared" si="123"/>
        <v>-0.19515610596178648</v>
      </c>
      <c r="AL797" s="5">
        <f t="shared" si="124"/>
        <v>3.2339558869362373</v>
      </c>
      <c r="AN797" s="6">
        <f>S797-'ugly don''t look!'!$M$5</f>
        <v>0.24283565682345554</v>
      </c>
      <c r="AO797" s="6">
        <f t="shared" si="128"/>
        <v>0.65511393433332299</v>
      </c>
      <c r="AP797" s="6">
        <f t="shared" si="129"/>
        <v>4.0214502175915277</v>
      </c>
      <c r="AQ797" s="6">
        <f t="shared" si="125"/>
        <v>-6.2191685699644367E-2</v>
      </c>
      <c r="AV797" s="6">
        <f t="shared" si="126"/>
        <v>-0.28942077863030136</v>
      </c>
      <c r="AW797" s="6">
        <f t="shared" si="127"/>
        <v>-0.19515610596178648</v>
      </c>
    </row>
    <row r="798" spans="1:49" x14ac:dyDescent="0.25">
      <c r="A798" s="6">
        <v>445681.22200000001</v>
      </c>
      <c r="B798" s="6">
        <v>24.029662999999999</v>
      </c>
      <c r="C798" s="6">
        <v>15.357011</v>
      </c>
      <c r="D798" s="6">
        <v>-2.1916999999999999E-2</v>
      </c>
      <c r="E798" s="6">
        <v>38.036530999999997</v>
      </c>
      <c r="F798" s="6">
        <v>21.269932000000001</v>
      </c>
      <c r="G798" s="6">
        <v>85.828896999999998</v>
      </c>
      <c r="H798" s="6">
        <v>15.25</v>
      </c>
      <c r="I798" s="6">
        <v>60.717562999999998</v>
      </c>
      <c r="L798" s="5">
        <f t="shared" si="120"/>
        <v>9.6888909910206045E-4</v>
      </c>
      <c r="M798" s="6">
        <f>249.088908333*(E798-AVERAGE('raw Data'!$Y$2:$Y$2801))</f>
        <v>9404.1361310266711</v>
      </c>
      <c r="N798" s="5" t="s">
        <v>18</v>
      </c>
      <c r="O798" s="5">
        <f>L798/(PI()*('ugly don''t look!'!$J$7^2)/4)</f>
        <v>1.9313927357243696</v>
      </c>
      <c r="P798" s="6">
        <f>-M798/'ugly don''t look!'!$H$7</f>
        <v>-8815.2757133733321</v>
      </c>
      <c r="Q798" s="6">
        <f>-'ugly don''t look!'!$J$7/4*P798</f>
        <v>55.697115776021057</v>
      </c>
      <c r="R798" s="5">
        <f t="shared" si="121"/>
        <v>0.65824136739851546</v>
      </c>
      <c r="S798" s="5">
        <f t="shared" si="122"/>
        <v>4.0199283641925545</v>
      </c>
      <c r="U798" s="6">
        <v>448729.13900000002</v>
      </c>
      <c r="V798" s="6">
        <v>25.185721000000001</v>
      </c>
      <c r="W798" s="6">
        <v>14.491998000000001</v>
      </c>
      <c r="X798" s="6">
        <v>9.8352760000000004</v>
      </c>
      <c r="Y798" s="6">
        <v>0.20061999999999999</v>
      </c>
      <c r="Z798" s="6">
        <v>21.633731999999998</v>
      </c>
      <c r="AA798" s="6">
        <v>85.776482000000001</v>
      </c>
      <c r="AB798" s="6">
        <v>14.5</v>
      </c>
      <c r="AC798" s="6">
        <v>46.455271000000003</v>
      </c>
      <c r="AE798" s="5">
        <f>0.000063090994667*'raw Data'!W798</f>
        <v>9.1431456853217474E-4</v>
      </c>
      <c r="AF798" s="6">
        <f>249.088908333*('raw Data'!X798-AVERAGE('raw Data'!$D$2:$D$3001))</f>
        <v>2466.1213692649076</v>
      </c>
      <c r="AG798" s="5"/>
      <c r="AH798" s="6">
        <f>AE798/(PI()*('ugly don''t look!'!$K$7^2)/4)</f>
        <v>0.82267482624558375</v>
      </c>
      <c r="AI798" s="6">
        <f>-AF798/'ugly don''t look!'!$I$7</f>
        <v>-2696.9831247428997</v>
      </c>
      <c r="AJ798" s="6">
        <f>-'ugly don''t look!'!$K$7/4*AI798</f>
        <v>25.36337324917589</v>
      </c>
      <c r="AK798" s="5">
        <f t="shared" si="123"/>
        <v>-0.19519426422328418</v>
      </c>
      <c r="AL798" s="5">
        <f t="shared" si="124"/>
        <v>3.2333061352807824</v>
      </c>
      <c r="AN798" s="6">
        <f>S798-'ugly don''t look!'!$M$5</f>
        <v>0.24131380342448239</v>
      </c>
      <c r="AO798" s="6">
        <f t="shared" si="128"/>
        <v>0.65824136739851546</v>
      </c>
      <c r="AP798" s="6">
        <f t="shared" si="129"/>
        <v>4.0199283641925545</v>
      </c>
      <c r="AQ798" s="6">
        <f t="shared" si="125"/>
        <v>-6.5720526950140273E-2</v>
      </c>
      <c r="AV798" s="6">
        <f t="shared" si="126"/>
        <v>-0.29007053028575625</v>
      </c>
      <c r="AW798" s="6">
        <f t="shared" si="127"/>
        <v>-0.19519426422328418</v>
      </c>
    </row>
    <row r="799" spans="1:49" x14ac:dyDescent="0.25">
      <c r="A799" s="6">
        <v>445681.989</v>
      </c>
      <c r="B799" s="6">
        <v>24.180178000000002</v>
      </c>
      <c r="C799" s="6">
        <v>15.375778</v>
      </c>
      <c r="D799" s="6">
        <v>-3.8010000000000002E-2</v>
      </c>
      <c r="E799" s="6">
        <v>38.024442999999998</v>
      </c>
      <c r="F799" s="6">
        <v>21.392993000000001</v>
      </c>
      <c r="G799" s="6">
        <v>85.828590000000005</v>
      </c>
      <c r="H799" s="6">
        <v>15.25</v>
      </c>
      <c r="I799" s="6">
        <v>60.668581000000003</v>
      </c>
      <c r="L799" s="5">
        <f t="shared" si="120"/>
        <v>9.7007312779897605E-4</v>
      </c>
      <c r="M799" s="6">
        <f>249.088908333*(E799-AVERAGE('raw Data'!$Y$2:$Y$2801))</f>
        <v>9401.1251443027431</v>
      </c>
      <c r="N799" s="5" t="s">
        <v>18</v>
      </c>
      <c r="O799" s="5">
        <f>L799/(PI()*('ugly don''t look!'!$J$7^2)/4)</f>
        <v>1.9337529897784522</v>
      </c>
      <c r="P799" s="6">
        <f>-M799/'ugly don''t look!'!$H$7</f>
        <v>-8812.4532661255562</v>
      </c>
      <c r="Q799" s="6">
        <f>-'ugly don''t look!'!$J$7/4*P799</f>
        <v>55.679282848697795</v>
      </c>
      <c r="R799" s="5">
        <f t="shared" si="121"/>
        <v>0.65946266900786199</v>
      </c>
      <c r="S799" s="5">
        <f t="shared" si="122"/>
        <v>4.0196081360706923</v>
      </c>
      <c r="U799" s="6">
        <v>448729.50809999998</v>
      </c>
      <c r="V799" s="6">
        <v>25.070412000000001</v>
      </c>
      <c r="W799" s="6">
        <v>14.498972</v>
      </c>
      <c r="X799" s="6">
        <v>9.8372969999999995</v>
      </c>
      <c r="Y799" s="6">
        <v>0.19780800000000001</v>
      </c>
      <c r="Z799" s="6">
        <v>21.636693000000001</v>
      </c>
      <c r="AA799" s="6">
        <v>85.773831999999999</v>
      </c>
      <c r="AB799" s="6">
        <v>14.5</v>
      </c>
      <c r="AC799" s="6">
        <v>46.448777999999997</v>
      </c>
      <c r="AE799" s="5">
        <f>0.000063090994667*'raw Data'!W799</f>
        <v>9.1475456512898239E-4</v>
      </c>
      <c r="AF799" s="6">
        <f>249.088908333*('raw Data'!X799-AVERAGE('raw Data'!$D$2:$D$3001))</f>
        <v>2466.6247779486484</v>
      </c>
      <c r="AG799" s="5"/>
      <c r="AH799" s="6">
        <f>AE799/(PI()*('ugly don''t look!'!$K$7^2)/4)</f>
        <v>0.82307072294928441</v>
      </c>
      <c r="AI799" s="6">
        <f>-AF799/'ugly don''t look!'!$I$7</f>
        <v>-2697.5336591739374</v>
      </c>
      <c r="AJ799" s="6">
        <f>-'ugly don''t look!'!$K$7/4*AI799</f>
        <v>25.368550667652421</v>
      </c>
      <c r="AK799" s="5">
        <f t="shared" si="123"/>
        <v>-0.19471314888740382</v>
      </c>
      <c r="AL799" s="5">
        <f t="shared" si="124"/>
        <v>3.2335102441769084</v>
      </c>
      <c r="AN799" s="6">
        <f>S799-'ugly don''t look!'!$M$5</f>
        <v>0.24099357530262022</v>
      </c>
      <c r="AO799" s="6">
        <f t="shared" si="128"/>
        <v>0.65946266900786199</v>
      </c>
      <c r="AP799" s="6">
        <f t="shared" si="129"/>
        <v>4.0196081360706923</v>
      </c>
      <c r="AQ799" s="6">
        <f t="shared" si="125"/>
        <v>-6.6824508854068737E-2</v>
      </c>
      <c r="AV799" s="6">
        <f t="shared" si="126"/>
        <v>-0.28986642138963026</v>
      </c>
      <c r="AW799" s="6">
        <f t="shared" si="127"/>
        <v>-0.19471314888740382</v>
      </c>
    </row>
    <row r="800" spans="1:49" x14ac:dyDescent="0.25">
      <c r="A800" s="6">
        <v>445683.5724</v>
      </c>
      <c r="B800" s="6">
        <v>24.237970000000001</v>
      </c>
      <c r="C800" s="6">
        <v>15.390696999999999</v>
      </c>
      <c r="D800" s="6">
        <v>-5.9485999999999997E-2</v>
      </c>
      <c r="E800" s="6">
        <v>37.989387999999998</v>
      </c>
      <c r="F800" s="6">
        <v>21.402249000000001</v>
      </c>
      <c r="G800" s="6">
        <v>85.829472999999993</v>
      </c>
      <c r="H800" s="6">
        <v>15.25</v>
      </c>
      <c r="I800" s="6">
        <v>60.584715000000003</v>
      </c>
      <c r="L800" s="5">
        <f t="shared" si="120"/>
        <v>9.7101438234841288E-4</v>
      </c>
      <c r="M800" s="6">
        <f>249.088908333*(E800-AVERAGE('raw Data'!$Y$2:$Y$2801))</f>
        <v>9392.39333262113</v>
      </c>
      <c r="N800" s="5" t="s">
        <v>18</v>
      </c>
      <c r="O800" s="5">
        <f>L800/(PI()*('ugly don''t look!'!$J$7^2)/4)</f>
        <v>1.9356292955403136</v>
      </c>
      <c r="P800" s="6">
        <f>-M800/'ugly don''t look!'!$H$7</f>
        <v>-8804.268215805334</v>
      </c>
      <c r="Q800" s="6">
        <f>-'ugly don''t look!'!$J$7/4*P800</f>
        <v>55.627567654512049</v>
      </c>
      <c r="R800" s="5">
        <f t="shared" si="121"/>
        <v>0.66043249094354639</v>
      </c>
      <c r="S800" s="5">
        <f t="shared" si="122"/>
        <v>4.0186788995021763</v>
      </c>
      <c r="U800" s="6">
        <v>448731.696</v>
      </c>
      <c r="V800" s="6">
        <v>25.114685999999999</v>
      </c>
      <c r="W800" s="6">
        <v>14.510673000000001</v>
      </c>
      <c r="X800" s="6">
        <v>9.8143399999999996</v>
      </c>
      <c r="Y800" s="6">
        <v>0.207344</v>
      </c>
      <c r="Z800" s="6">
        <v>21.627303999999999</v>
      </c>
      <c r="AA800" s="6">
        <v>85.777105000000006</v>
      </c>
      <c r="AB800" s="6">
        <v>14.5</v>
      </c>
      <c r="AC800" s="6">
        <v>46.426960999999999</v>
      </c>
      <c r="AE800" s="5">
        <f>0.000063090994667*'raw Data'!W800</f>
        <v>9.1549279285758098E-4</v>
      </c>
      <c r="AF800" s="6">
        <f>249.088908333*('raw Data'!X800-AVERAGE('raw Data'!$D$2:$D$3001))</f>
        <v>2460.9064438800469</v>
      </c>
      <c r="AG800" s="5"/>
      <c r="AH800" s="6">
        <f>AE800/(PI()*('ugly don''t look!'!$K$7^2)/4)</f>
        <v>0.823734959733053</v>
      </c>
      <c r="AI800" s="6">
        <f>-AF800/'ugly don''t look!'!$I$7</f>
        <v>-2691.2800129921775</v>
      </c>
      <c r="AJ800" s="6">
        <f>-'ugly don''t look!'!$K$7/4*AI800</f>
        <v>25.309739190182984</v>
      </c>
      <c r="AK800" s="5">
        <f t="shared" si="123"/>
        <v>-0.19390645162278392</v>
      </c>
      <c r="AL800" s="5">
        <f t="shared" si="124"/>
        <v>3.2311892698884908</v>
      </c>
      <c r="AN800" s="6">
        <f>S800-'ugly don''t look!'!$M$5</f>
        <v>0.24006433873410415</v>
      </c>
      <c r="AO800" s="6">
        <f t="shared" si="128"/>
        <v>0.66043249094354639</v>
      </c>
      <c r="AP800" s="6">
        <f t="shared" si="129"/>
        <v>4.0186788995021763</v>
      </c>
      <c r="AQ800" s="6">
        <f t="shared" si="125"/>
        <v>-6.8376115526911613E-2</v>
      </c>
      <c r="AV800" s="6">
        <f t="shared" si="126"/>
        <v>-0.29218739567804786</v>
      </c>
      <c r="AW800" s="6">
        <f t="shared" si="127"/>
        <v>-0.19390645162278392</v>
      </c>
    </row>
    <row r="801" spans="1:49" x14ac:dyDescent="0.25">
      <c r="A801" s="6">
        <v>445685.397</v>
      </c>
      <c r="B801" s="6">
        <v>24.023014</v>
      </c>
      <c r="C801" s="6">
        <v>15.305268999999999</v>
      </c>
      <c r="D801" s="6">
        <v>-3.3995999999999998E-2</v>
      </c>
      <c r="E801" s="6">
        <v>37.985605999999997</v>
      </c>
      <c r="F801" s="6">
        <v>21.355093</v>
      </c>
      <c r="G801" s="6">
        <v>85.827195000000003</v>
      </c>
      <c r="H801" s="6">
        <v>15.25</v>
      </c>
      <c r="I801" s="6">
        <v>60.606907999999997</v>
      </c>
      <c r="L801" s="5">
        <f t="shared" si="120"/>
        <v>9.6562464485600041E-4</v>
      </c>
      <c r="M801" s="6">
        <f>249.088908333*(E801-AVERAGE('raw Data'!$Y$2:$Y$2801))</f>
        <v>9391.4512783698137</v>
      </c>
      <c r="N801" s="5" t="s">
        <v>18</v>
      </c>
      <c r="O801" s="5">
        <f>L801/(PI()*('ugly don''t look!'!$J$7^2)/4)</f>
        <v>1.924885341614158</v>
      </c>
      <c r="P801" s="6">
        <f>-M801/'ugly don''t look!'!$H$7</f>
        <v>-8803.3851503279093</v>
      </c>
      <c r="Q801" s="6">
        <f>-'ugly don''t look!'!$J$7/4*P801</f>
        <v>55.621988226059315</v>
      </c>
      <c r="R801" s="5">
        <f t="shared" si="121"/>
        <v>0.65486640316797373</v>
      </c>
      <c r="S801" s="5">
        <f t="shared" si="122"/>
        <v>4.0185785947699326</v>
      </c>
      <c r="U801" s="6">
        <v>448732.04700000002</v>
      </c>
      <c r="V801" s="6">
        <v>25.214131999999999</v>
      </c>
      <c r="W801" s="6">
        <v>14.530077</v>
      </c>
      <c r="X801" s="6">
        <v>9.8156619999999997</v>
      </c>
      <c r="Y801" s="6">
        <v>0.20652499999999999</v>
      </c>
      <c r="Z801" s="6">
        <v>21.669267000000001</v>
      </c>
      <c r="AA801" s="6">
        <v>85.780043000000006</v>
      </c>
      <c r="AB801" s="6">
        <v>14.5</v>
      </c>
      <c r="AC801" s="6">
        <v>46.405259999999998</v>
      </c>
      <c r="AE801" s="5">
        <f>0.000063090994667*'raw Data'!W801</f>
        <v>9.1671701051809946E-4</v>
      </c>
      <c r="AF801" s="6">
        <f>249.088908333*('raw Data'!X801-AVERAGE('raw Data'!$D$2:$D$3001))</f>
        <v>2461.2357394168639</v>
      </c>
      <c r="AG801" s="5"/>
      <c r="AH801" s="6">
        <f>AE801/(PI()*('ugly don''t look!'!$K$7^2)/4)</f>
        <v>0.82483647674461136</v>
      </c>
      <c r="AI801" s="6">
        <f>-AF801/'ugly don''t look!'!$I$7</f>
        <v>-2691.6401349703237</v>
      </c>
      <c r="AJ801" s="6">
        <f>-'ugly don''t look!'!$K$7/4*AI801</f>
        <v>25.313125903308165</v>
      </c>
      <c r="AK801" s="5">
        <f t="shared" si="123"/>
        <v>-0.19257012230018719</v>
      </c>
      <c r="AL801" s="5">
        <f t="shared" si="124"/>
        <v>3.2313230716053227</v>
      </c>
      <c r="AN801" s="6">
        <f>S801-'ugly don''t look!'!$M$5</f>
        <v>0.2399640340018605</v>
      </c>
      <c r="AO801" s="6">
        <f t="shared" si="128"/>
        <v>0.65486640316797373</v>
      </c>
      <c r="AP801" s="6">
        <f t="shared" si="129"/>
        <v>4.0185785947699326</v>
      </c>
      <c r="AQ801" s="6">
        <f t="shared" si="125"/>
        <v>-6.4904458745281418E-2</v>
      </c>
      <c r="AV801" s="6">
        <f t="shared" si="126"/>
        <v>-0.29205359396121588</v>
      </c>
      <c r="AW801" s="6">
        <f t="shared" si="127"/>
        <v>-0.19257012230018719</v>
      </c>
    </row>
    <row r="802" spans="1:49" x14ac:dyDescent="0.25">
      <c r="A802" s="6">
        <v>446035.20669999998</v>
      </c>
      <c r="B802" s="6">
        <v>24.495823000000001</v>
      </c>
      <c r="C802" s="6">
        <v>17.52872</v>
      </c>
      <c r="D802" s="6">
        <v>-0.144097</v>
      </c>
      <c r="E802" s="6">
        <v>40.95552</v>
      </c>
      <c r="F802" s="6">
        <v>21.394963000000001</v>
      </c>
      <c r="G802" s="6">
        <v>85.827789999999993</v>
      </c>
      <c r="H802" s="6">
        <v>17.5</v>
      </c>
      <c r="I802" s="6">
        <v>75.806792999999999</v>
      </c>
      <c r="L802" s="5">
        <f t="shared" si="120"/>
        <v>1.1059043800393364E-3</v>
      </c>
      <c r="M802" s="6">
        <f>249.088908333*(E802-AVERAGE('raw Data'!$Y$2:$Y$2801))</f>
        <v>10131.223914472708</v>
      </c>
      <c r="N802" s="5" t="s">
        <v>18</v>
      </c>
      <c r="O802" s="5">
        <f>L802/(PI()*('ugly don''t look!'!$J$7^2)/4)</f>
        <v>2.2045202985494035</v>
      </c>
      <c r="P802" s="6">
        <f>-M802/'ugly don''t look!'!$H$7</f>
        <v>-9496.8353154037395</v>
      </c>
      <c r="Q802" s="6">
        <f>-'ugly don''t look!'!$J$7/4*P802</f>
        <v>60.003379731549678</v>
      </c>
      <c r="R802" s="5">
        <f t="shared" si="121"/>
        <v>0.79050993355273513</v>
      </c>
      <c r="S802" s="5">
        <f t="shared" si="122"/>
        <v>4.0944008894948514</v>
      </c>
      <c r="U802" s="6">
        <v>448883.06469999999</v>
      </c>
      <c r="V802" s="6">
        <v>25.422003</v>
      </c>
      <c r="W802" s="6">
        <v>22.025192000000001</v>
      </c>
      <c r="X802" s="6">
        <v>13.209393</v>
      </c>
      <c r="Y802" s="6">
        <v>0.35182999999999998</v>
      </c>
      <c r="Z802" s="6">
        <v>21.584364000000001</v>
      </c>
      <c r="AA802" s="6">
        <v>85.778574000000006</v>
      </c>
      <c r="AB802" s="6">
        <v>22</v>
      </c>
      <c r="AC802" s="6">
        <v>68.967160000000007</v>
      </c>
      <c r="AE802" s="5">
        <f>0.000063090994667*'raw Data'!W802</f>
        <v>1.3895912710116512E-3</v>
      </c>
      <c r="AF802" s="6">
        <f>249.088908333*('raw Data'!X802-AVERAGE('raw Data'!$D$2:$D$3001))</f>
        <v>3306.576489382724</v>
      </c>
      <c r="AG802" s="5"/>
      <c r="AH802" s="6">
        <f>AE802/(PI()*('ugly don''t look!'!$K$7^2)/4)</f>
        <v>1.2503155880662986</v>
      </c>
      <c r="AI802" s="6">
        <f>-AF802/'ugly don''t look!'!$I$7</f>
        <v>-3616.1160207597595</v>
      </c>
      <c r="AJ802" s="6">
        <f>-'ugly don''t look!'!$K$7/4*AI802</f>
        <v>34.007220699832047</v>
      </c>
      <c r="AK802" s="5">
        <f t="shared" si="123"/>
        <v>0.22339598990194706</v>
      </c>
      <c r="AL802" s="5">
        <f t="shared" si="124"/>
        <v>3.5265728755925689</v>
      </c>
      <c r="AN802" s="6">
        <f>S802-'ugly don''t look!'!$M$5</f>
        <v>0.31578632872677925</v>
      </c>
      <c r="AO802" s="6">
        <f t="shared" si="128"/>
        <v>0.79050993355273513</v>
      </c>
      <c r="AP802" s="6">
        <f t="shared" si="129"/>
        <v>4.0944008894948514</v>
      </c>
      <c r="AQ802" s="6">
        <f t="shared" si="125"/>
        <v>-7.6129564218878815E-2</v>
      </c>
      <c r="AV802" s="6">
        <f t="shared" si="126"/>
        <v>3.1962100260303217E-3</v>
      </c>
      <c r="AW802" s="6">
        <f t="shared" si="127"/>
        <v>0.22339598990194706</v>
      </c>
    </row>
    <row r="803" spans="1:49" x14ac:dyDescent="0.25">
      <c r="A803" s="6">
        <v>446035.90899999999</v>
      </c>
      <c r="B803" s="6">
        <v>24.61692</v>
      </c>
      <c r="C803" s="6">
        <v>17.523724000000001</v>
      </c>
      <c r="D803" s="6">
        <v>-0.13603199999999999</v>
      </c>
      <c r="E803" s="6">
        <v>41.001285000000003</v>
      </c>
      <c r="F803" s="6">
        <v>21.284859999999998</v>
      </c>
      <c r="G803" s="6">
        <v>85.827837000000002</v>
      </c>
      <c r="H803" s="6">
        <v>17.5</v>
      </c>
      <c r="I803" s="6">
        <v>75.806004000000001</v>
      </c>
      <c r="L803" s="5">
        <f t="shared" si="120"/>
        <v>1.1055891774299801E-3</v>
      </c>
      <c r="M803" s="6">
        <f>249.088908333*(E803-AVERAGE('raw Data'!$Y$2:$Y$2801))</f>
        <v>10142.623468362568</v>
      </c>
      <c r="N803" s="5" t="s">
        <v>18</v>
      </c>
      <c r="O803" s="5">
        <f>L803/(PI()*('ugly don''t look!'!$J$7^2)/4)</f>
        <v>2.203891970673121</v>
      </c>
      <c r="P803" s="6">
        <f>-M803/'ugly don''t look!'!$H$7</f>
        <v>-9507.5210614572261</v>
      </c>
      <c r="Q803" s="6">
        <f>-'ugly don''t look!'!$J$7/4*P803</f>
        <v>60.070894946552123</v>
      </c>
      <c r="R803" s="5">
        <f t="shared" si="121"/>
        <v>0.7902248749682993</v>
      </c>
      <c r="S803" s="5">
        <f t="shared" si="122"/>
        <v>4.0955254471454987</v>
      </c>
      <c r="U803" s="6">
        <v>448885.12099999998</v>
      </c>
      <c r="V803" s="6">
        <v>25.374963999999999</v>
      </c>
      <c r="W803" s="6">
        <v>22.064561000000001</v>
      </c>
      <c r="X803" s="6">
        <v>13.200275</v>
      </c>
      <c r="Y803" s="6">
        <v>0.34370899999999999</v>
      </c>
      <c r="Z803" s="6">
        <v>21.603107000000001</v>
      </c>
      <c r="AA803" s="6">
        <v>85.779540999999995</v>
      </c>
      <c r="AB803" s="6">
        <v>22</v>
      </c>
      <c r="AC803" s="6">
        <v>68.892134999999996</v>
      </c>
      <c r="AE803" s="5">
        <f>0.000063090994667*'raw Data'!W803</f>
        <v>1.3920751003806964E-3</v>
      </c>
      <c r="AF803" s="6">
        <f>249.088908333*('raw Data'!X803-AVERAGE('raw Data'!$D$2:$D$3001))</f>
        <v>3304.3052967165436</v>
      </c>
      <c r="AG803" s="5"/>
      <c r="AH803" s="6">
        <f>AE803/(PI()*('ugly don''t look!'!$K$7^2)/4)</f>
        <v>1.2525504686696813</v>
      </c>
      <c r="AI803" s="6">
        <f>-AF803/'ugly don''t look!'!$I$7</f>
        <v>-3613.6322142569375</v>
      </c>
      <c r="AJ803" s="6">
        <f>-'ugly don''t look!'!$K$7/4*AI803</f>
        <v>33.983862114147229</v>
      </c>
      <c r="AK803" s="5">
        <f t="shared" si="123"/>
        <v>0.22518184751213838</v>
      </c>
      <c r="AL803" s="5">
        <f t="shared" si="124"/>
        <v>3.5258857682356313</v>
      </c>
      <c r="AN803" s="6">
        <f>S803-'ugly don''t look!'!$M$5</f>
        <v>0.31691088637742659</v>
      </c>
      <c r="AO803" s="6">
        <f t="shared" si="128"/>
        <v>0.7902248749682993</v>
      </c>
      <c r="AP803" s="6">
        <f t="shared" si="129"/>
        <v>4.0955254471454987</v>
      </c>
      <c r="AQ803" s="6">
        <f t="shared" si="125"/>
        <v>-7.4822074078867401E-2</v>
      </c>
      <c r="AV803" s="6">
        <f t="shared" si="126"/>
        <v>2.5091026690926554E-3</v>
      </c>
      <c r="AW803" s="6">
        <f t="shared" si="127"/>
        <v>0.22518184751213838</v>
      </c>
    </row>
    <row r="804" spans="1:49" x14ac:dyDescent="0.25">
      <c r="A804" s="6">
        <v>446037.098</v>
      </c>
      <c r="B804" s="6">
        <v>24.655875000000002</v>
      </c>
      <c r="C804" s="6">
        <v>17.537831000000001</v>
      </c>
      <c r="D804" s="6">
        <v>-0.12743499999999999</v>
      </c>
      <c r="E804" s="6">
        <v>40.980590999999997</v>
      </c>
      <c r="F804" s="6">
        <v>21.315963</v>
      </c>
      <c r="G804" s="6">
        <v>85.824898000000005</v>
      </c>
      <c r="H804" s="6">
        <v>17.5</v>
      </c>
      <c r="I804" s="6">
        <v>75.777142999999995</v>
      </c>
      <c r="L804" s="5">
        <f t="shared" si="120"/>
        <v>1.1064792020917475E-3</v>
      </c>
      <c r="M804" s="6">
        <f>249.088908333*(E804-AVERAGE('raw Data'!$Y$2:$Y$2801))</f>
        <v>10137.468822493523</v>
      </c>
      <c r="N804" s="5" t="s">
        <v>18</v>
      </c>
      <c r="O804" s="5">
        <f>L804/(PI()*('ugly don''t look!'!$J$7^2)/4)</f>
        <v>2.2056661542901583</v>
      </c>
      <c r="P804" s="6">
        <f>-M804/'ugly don''t look!'!$H$7</f>
        <v>-9502.6891849395615</v>
      </c>
      <c r="Q804" s="6">
        <f>-'ugly don''t look!'!$J$7/4*P804</f>
        <v>60.040365942744387</v>
      </c>
      <c r="R804" s="5">
        <f t="shared" si="121"/>
        <v>0.79102957406172147</v>
      </c>
      <c r="S804" s="5">
        <f t="shared" si="122"/>
        <v>4.0950171017291046</v>
      </c>
      <c r="U804" s="6">
        <v>448885.59509999998</v>
      </c>
      <c r="V804" s="6">
        <v>25.416650000000001</v>
      </c>
      <c r="W804" s="6">
        <v>22.067620999999999</v>
      </c>
      <c r="X804" s="6">
        <v>13.213760000000001</v>
      </c>
      <c r="Y804" s="6">
        <v>0.35007899999999997</v>
      </c>
      <c r="Z804" s="6">
        <v>21.564238</v>
      </c>
      <c r="AA804" s="6">
        <v>85.775896000000003</v>
      </c>
      <c r="AB804" s="6">
        <v>22</v>
      </c>
      <c r="AC804" s="6">
        <v>68.877938999999998</v>
      </c>
      <c r="AE804" s="5">
        <f>0.000063090994667*'raw Data'!W804</f>
        <v>1.3922681588243772E-3</v>
      </c>
      <c r="AF804" s="6">
        <f>249.088908333*('raw Data'!X804-AVERAGE('raw Data'!$D$2:$D$3001))</f>
        <v>3307.6642606454147</v>
      </c>
      <c r="AG804" s="5"/>
      <c r="AH804" s="6">
        <f>AE804/(PI()*('ugly don''t look!'!$K$7^2)/4)</f>
        <v>1.2527241772893147</v>
      </c>
      <c r="AI804" s="6">
        <f>-AF804/'ugly don''t look!'!$I$7</f>
        <v>-3617.3056218781876</v>
      </c>
      <c r="AJ804" s="6">
        <f>-'ugly don''t look!'!$K$7/4*AI804</f>
        <v>34.018408125110135</v>
      </c>
      <c r="AK804" s="5">
        <f t="shared" si="123"/>
        <v>0.22532052182490642</v>
      </c>
      <c r="AL804" s="5">
        <f t="shared" si="124"/>
        <v>3.5269017935481157</v>
      </c>
      <c r="AN804" s="6">
        <f>S804-'ugly don''t look!'!$M$5</f>
        <v>0.31640254096103249</v>
      </c>
      <c r="AO804" s="6">
        <f t="shared" si="128"/>
        <v>0.79102957406172147</v>
      </c>
      <c r="AP804" s="6">
        <f t="shared" si="129"/>
        <v>4.0950171017291046</v>
      </c>
      <c r="AQ804" s="6">
        <f t="shared" si="125"/>
        <v>-7.5846824249884287E-2</v>
      </c>
      <c r="AV804" s="6">
        <f t="shared" si="126"/>
        <v>3.5251279815771142E-3</v>
      </c>
      <c r="AW804" s="6">
        <f t="shared" si="127"/>
        <v>0.22532052182490642</v>
      </c>
    </row>
    <row r="805" spans="1:49" x14ac:dyDescent="0.25">
      <c r="A805" s="6">
        <v>446038.67800000001</v>
      </c>
      <c r="B805" s="6">
        <v>24.624127000000001</v>
      </c>
      <c r="C805" s="6">
        <v>17.527813999999999</v>
      </c>
      <c r="D805" s="6">
        <v>-0.11902600000000001</v>
      </c>
      <c r="E805" s="6">
        <v>40.949838999999997</v>
      </c>
      <c r="F805" s="6">
        <v>21.367799000000002</v>
      </c>
      <c r="G805" s="6">
        <v>85.822508999999997</v>
      </c>
      <c r="H805" s="6">
        <v>17.5</v>
      </c>
      <c r="I805" s="6">
        <v>75.773491000000007</v>
      </c>
      <c r="L805" s="5">
        <f t="shared" si="120"/>
        <v>1.1058472195981681E-3</v>
      </c>
      <c r="M805" s="6">
        <f>249.088908333*(E805-AVERAGE('raw Data'!$Y$2:$Y$2801))</f>
        <v>10129.808840384467</v>
      </c>
      <c r="N805" s="5" t="s">
        <v>18</v>
      </c>
      <c r="O805" s="5">
        <f>L805/(PI()*('ugly don''t look!'!$J$7^2)/4)</f>
        <v>2.204406354382888</v>
      </c>
      <c r="P805" s="6">
        <f>-M805/'ugly don''t look!'!$H$7</f>
        <v>-9495.5088492542818</v>
      </c>
      <c r="Q805" s="6">
        <f>-'ugly don''t look!'!$J$7/4*P805</f>
        <v>59.994998786800863</v>
      </c>
      <c r="R805" s="5">
        <f t="shared" si="121"/>
        <v>0.79045824561346545</v>
      </c>
      <c r="S805" s="5">
        <f t="shared" si="122"/>
        <v>4.0942612051946812</v>
      </c>
      <c r="U805" s="6">
        <v>448887.28100000002</v>
      </c>
      <c r="V805" s="6">
        <v>25.337333000000001</v>
      </c>
      <c r="W805" s="6">
        <v>22.023565999999999</v>
      </c>
      <c r="X805" s="6">
        <v>13.200117000000001</v>
      </c>
      <c r="Y805" s="6">
        <v>0.34449099999999999</v>
      </c>
      <c r="Z805" s="6">
        <v>21.603612999999999</v>
      </c>
      <c r="AA805" s="6">
        <v>85.776435000000006</v>
      </c>
      <c r="AB805" s="6">
        <v>22</v>
      </c>
      <c r="AC805" s="6">
        <v>68.895978999999997</v>
      </c>
      <c r="AE805" s="5">
        <f>0.000063090994667*'raw Data'!W805</f>
        <v>1.3894886850543224E-3</v>
      </c>
      <c r="AF805" s="6">
        <f>249.088908333*('raw Data'!X805-AVERAGE('raw Data'!$D$2:$D$3001))</f>
        <v>3304.2659406690273</v>
      </c>
      <c r="AG805" s="5"/>
      <c r="AH805" s="6">
        <f>AE805/(PI()*('ugly don''t look!'!$K$7^2)/4)</f>
        <v>1.2502232840742971</v>
      </c>
      <c r="AI805" s="6">
        <f>-AF805/'ugly don''t look!'!$I$7</f>
        <v>-3613.5891739600038</v>
      </c>
      <c r="AJ805" s="6">
        <f>-'ugly don''t look!'!$K$7/4*AI805</f>
        <v>33.983457348130763</v>
      </c>
      <c r="AK805" s="5">
        <f t="shared" si="123"/>
        <v>0.2233221626216981</v>
      </c>
      <c r="AL805" s="5">
        <f t="shared" si="124"/>
        <v>3.5258738576286022</v>
      </c>
      <c r="AN805" s="6">
        <f>S805-'ugly don''t look!'!$M$5</f>
        <v>0.31564664442660906</v>
      </c>
      <c r="AO805" s="6">
        <f t="shared" si="128"/>
        <v>0.79045824561346545</v>
      </c>
      <c r="AP805" s="6">
        <f t="shared" si="129"/>
        <v>4.0942612051946812</v>
      </c>
      <c r="AQ805" s="6">
        <f t="shared" si="125"/>
        <v>-7.6236078483424924E-2</v>
      </c>
      <c r="AV805" s="6">
        <f t="shared" si="126"/>
        <v>2.4971920620635579E-3</v>
      </c>
      <c r="AW805" s="6">
        <f t="shared" si="127"/>
        <v>0.2233221626216981</v>
      </c>
    </row>
    <row r="806" spans="1:49" x14ac:dyDescent="0.25">
      <c r="A806" s="6">
        <v>446039.17700000003</v>
      </c>
      <c r="B806" s="6">
        <v>24.575763999999999</v>
      </c>
      <c r="C806" s="6">
        <v>17.556253999999999</v>
      </c>
      <c r="D806" s="6">
        <v>-0.110942</v>
      </c>
      <c r="E806" s="6">
        <v>40.997411</v>
      </c>
      <c r="F806" s="6">
        <v>21.286711</v>
      </c>
      <c r="G806" s="6">
        <v>85.824321999999995</v>
      </c>
      <c r="H806" s="6">
        <v>17.5</v>
      </c>
      <c r="I806" s="6">
        <v>75.737819999999999</v>
      </c>
      <c r="L806" s="5">
        <f t="shared" si="120"/>
        <v>1.1076415274864973E-3</v>
      </c>
      <c r="M806" s="6">
        <f>249.088908333*(E806-AVERAGE('raw Data'!$Y$2:$Y$2801))</f>
        <v>10141.658497931685</v>
      </c>
      <c r="N806" s="5" t="s">
        <v>18</v>
      </c>
      <c r="O806" s="5">
        <f>L806/(PI()*('ugly don''t look!'!$J$7^2)/4)</f>
        <v>2.207983144775497</v>
      </c>
      <c r="P806" s="6">
        <f>-M806/'ugly don''t look!'!$H$7</f>
        <v>-9506.6165147466108</v>
      </c>
      <c r="Q806" s="6">
        <f>-'ugly don''t look!'!$J$7/4*P806</f>
        <v>60.065179794297777</v>
      </c>
      <c r="R806" s="5">
        <f t="shared" si="121"/>
        <v>0.79207949467896244</v>
      </c>
      <c r="S806" s="5">
        <f t="shared" si="122"/>
        <v>4.0954303024977152</v>
      </c>
      <c r="U806" s="6">
        <v>448887.53110000002</v>
      </c>
      <c r="V806" s="6">
        <v>25.445425</v>
      </c>
      <c r="W806" s="6">
        <v>22.011545999999999</v>
      </c>
      <c r="X806" s="6">
        <v>13.221247999999999</v>
      </c>
      <c r="Y806" s="6">
        <v>0.34514299999999998</v>
      </c>
      <c r="Z806" s="6">
        <v>21.561412000000001</v>
      </c>
      <c r="AA806" s="6">
        <v>85.778035000000003</v>
      </c>
      <c r="AB806" s="6">
        <v>22</v>
      </c>
      <c r="AC806" s="6">
        <v>68.906377000000006</v>
      </c>
      <c r="AE806" s="5">
        <f>0.000063090994667*'raw Data'!W806</f>
        <v>1.3887303312984252E-3</v>
      </c>
      <c r="AF806" s="6">
        <f>249.088908333*('raw Data'!X806-AVERAGE('raw Data'!$D$2:$D$3001))</f>
        <v>3309.5294383910118</v>
      </c>
      <c r="AG806" s="5"/>
      <c r="AH806" s="6">
        <f>AE806/(PI()*('ugly don''t look!'!$K$7^2)/4)</f>
        <v>1.2495409384507694</v>
      </c>
      <c r="AI806" s="6">
        <f>-AF806/'ugly don''t look!'!$I$7</f>
        <v>-3619.345405064536</v>
      </c>
      <c r="AJ806" s="6">
        <f>-'ugly don''t look!'!$K$7/4*AI806</f>
        <v>34.037590960118671</v>
      </c>
      <c r="AK806" s="5">
        <f t="shared" si="123"/>
        <v>0.22277623462230828</v>
      </c>
      <c r="AL806" s="5">
        <f t="shared" si="124"/>
        <v>3.5274655303464701</v>
      </c>
      <c r="AN806" s="6">
        <f>S806-'ugly don''t look!'!$M$5</f>
        <v>0.31681574172964311</v>
      </c>
      <c r="AO806" s="6">
        <f t="shared" si="128"/>
        <v>0.79207949467896244</v>
      </c>
      <c r="AP806" s="6">
        <f t="shared" si="129"/>
        <v>4.0954303024977152</v>
      </c>
      <c r="AQ806" s="6">
        <f t="shared" si="125"/>
        <v>-7.6107395830654484E-2</v>
      </c>
      <c r="AV806" s="6">
        <f t="shared" si="126"/>
        <v>4.0888647799315336E-3</v>
      </c>
      <c r="AW806" s="6">
        <f t="shared" si="127"/>
        <v>0.22277623462230828</v>
      </c>
    </row>
    <row r="807" spans="1:49" x14ac:dyDescent="0.25">
      <c r="A807" s="6">
        <v>446040.92499999999</v>
      </c>
      <c r="B807" s="6">
        <v>24.587771</v>
      </c>
      <c r="C807" s="6">
        <v>17.507421000000001</v>
      </c>
      <c r="D807" s="6">
        <v>-9.2725000000000002E-2</v>
      </c>
      <c r="E807" s="6">
        <v>40.983291999999999</v>
      </c>
      <c r="F807" s="6">
        <v>21.322023000000002</v>
      </c>
      <c r="G807" s="6">
        <v>85.827901999999995</v>
      </c>
      <c r="H807" s="6">
        <v>17.5</v>
      </c>
      <c r="I807" s="6">
        <v>75.768013999999994</v>
      </c>
      <c r="L807" s="5">
        <f t="shared" si="120"/>
        <v>1.1045606049439238E-3</v>
      </c>
      <c r="M807" s="6">
        <f>249.088908333*(E807-AVERAGE('raw Data'!$Y$2:$Y$2801))</f>
        <v>10138.141611634932</v>
      </c>
      <c r="N807" s="5" t="s">
        <v>18</v>
      </c>
      <c r="O807" s="5">
        <f>L807/(PI()*('ugly don''t look!'!$J$7^2)/4)</f>
        <v>2.2018416045067806</v>
      </c>
      <c r="P807" s="6">
        <f>-M807/'ugly don''t look!'!$H$7</f>
        <v>-9503.3198459270079</v>
      </c>
      <c r="Q807" s="6">
        <f>-'ugly don''t look!'!$J$7/4*P807</f>
        <v>60.04435061652832</v>
      </c>
      <c r="R807" s="5">
        <f t="shared" si="121"/>
        <v>0.78929410315498905</v>
      </c>
      <c r="S807" s="5">
        <f t="shared" si="122"/>
        <v>4.0950834661075133</v>
      </c>
      <c r="U807" s="6">
        <v>448888.6496</v>
      </c>
      <c r="V807" s="6">
        <v>25.363527000000001</v>
      </c>
      <c r="W807" s="6">
        <v>21.984824</v>
      </c>
      <c r="X807" s="6">
        <v>13.190962000000001</v>
      </c>
      <c r="Y807" s="6">
        <v>0.32901200000000003</v>
      </c>
      <c r="Z807" s="6">
        <v>21.593988</v>
      </c>
      <c r="AA807" s="6">
        <v>85.774333999999996</v>
      </c>
      <c r="AB807" s="6">
        <v>22</v>
      </c>
      <c r="AC807" s="6">
        <v>68.933735999999996</v>
      </c>
      <c r="AE807" s="5">
        <f>0.000063090994667*'raw Data'!W807</f>
        <v>1.3870444137389338E-3</v>
      </c>
      <c r="AF807" s="6">
        <f>249.088908333*('raw Data'!X807-AVERAGE('raw Data'!$D$2:$D$3001))</f>
        <v>3301.9855317132387</v>
      </c>
      <c r="AG807" s="5"/>
      <c r="AH807" s="6">
        <f>AE807/(PI()*('ugly don''t look!'!$K$7^2)/4)</f>
        <v>1.2480239967076825</v>
      </c>
      <c r="AI807" s="6">
        <f>-AF807/'ugly don''t look!'!$I$7</f>
        <v>-3611.095288400305</v>
      </c>
      <c r="AJ807" s="6">
        <f>-'ugly don''t look!'!$K$7/4*AI807</f>
        <v>33.960003975467409</v>
      </c>
      <c r="AK807" s="5">
        <f t="shared" si="123"/>
        <v>0.22156149789353363</v>
      </c>
      <c r="AL807" s="5">
        <f t="shared" si="124"/>
        <v>3.5251834785063734</v>
      </c>
      <c r="AN807" s="6">
        <f>S807-'ugly don''t look!'!$M$5</f>
        <v>0.31646890533944116</v>
      </c>
      <c r="AO807" s="6">
        <f t="shared" si="128"/>
        <v>0.78929410315498905</v>
      </c>
      <c r="AP807" s="6">
        <f t="shared" si="129"/>
        <v>4.0950834661075133</v>
      </c>
      <c r="AQ807" s="6">
        <f t="shared" si="125"/>
        <v>-7.4666744900162868E-2</v>
      </c>
      <c r="AV807" s="6">
        <f t="shared" si="126"/>
        <v>1.8068129398347565E-3</v>
      </c>
      <c r="AW807" s="6">
        <f t="shared" si="127"/>
        <v>0.22156149789353363</v>
      </c>
    </row>
    <row r="808" spans="1:49" x14ac:dyDescent="0.25">
      <c r="A808" s="6">
        <v>446041.20010000002</v>
      </c>
      <c r="B808" s="6">
        <v>24.521122999999999</v>
      </c>
      <c r="C808" s="6">
        <v>17.515174999999999</v>
      </c>
      <c r="D808" s="6">
        <v>-8.8775999999999994E-2</v>
      </c>
      <c r="E808" s="6">
        <v>40.982005999999998</v>
      </c>
      <c r="F808" s="6">
        <v>21.334475999999999</v>
      </c>
      <c r="G808" s="6">
        <v>85.822535999999999</v>
      </c>
      <c r="H808" s="6">
        <v>17.5</v>
      </c>
      <c r="I808" s="6">
        <v>75.759343999999999</v>
      </c>
      <c r="L808" s="5">
        <f t="shared" si="120"/>
        <v>1.1050498125165717E-3</v>
      </c>
      <c r="M808" s="6">
        <f>249.088908333*(E808-AVERAGE('raw Data'!$Y$2:$Y$2801))</f>
        <v>10137.821283298816</v>
      </c>
      <c r="N808" s="5" t="s">
        <v>18</v>
      </c>
      <c r="O808" s="5">
        <f>L808/(PI()*('ugly don''t look!'!$J$7^2)/4)</f>
        <v>2.2028167955301381</v>
      </c>
      <c r="P808" s="6">
        <f>-M808/'ugly don''t look!'!$H$7</f>
        <v>-9503.0195756456833</v>
      </c>
      <c r="Q808" s="6">
        <f>-'ugly don''t look!'!$J$7/4*P808</f>
        <v>60.04245343382334</v>
      </c>
      <c r="R808" s="5">
        <f t="shared" si="121"/>
        <v>0.78973690300493127</v>
      </c>
      <c r="S808" s="5">
        <f t="shared" si="122"/>
        <v>4.0950518692518862</v>
      </c>
      <c r="U808" s="6">
        <v>448890.85100000002</v>
      </c>
      <c r="V808" s="6">
        <v>25.380866000000001</v>
      </c>
      <c r="W808" s="6">
        <v>21.917786</v>
      </c>
      <c r="X808" s="6">
        <v>13.143483</v>
      </c>
      <c r="Y808" s="6">
        <v>0.306921</v>
      </c>
      <c r="Z808" s="6">
        <v>21.595604000000002</v>
      </c>
      <c r="AA808" s="6">
        <v>85.776482000000001</v>
      </c>
      <c r="AB808" s="6">
        <v>22</v>
      </c>
      <c r="AC808" s="6">
        <v>69.035194000000004</v>
      </c>
      <c r="AE808" s="5">
        <f>0.000063090994667*'raw Data'!W808</f>
        <v>1.3828149196384472E-3</v>
      </c>
      <c r="AF808" s="6">
        <f>249.088908333*('raw Data'!X808-AVERAGE('raw Data'!$D$2:$D$3001))</f>
        <v>3290.1590394344962</v>
      </c>
      <c r="AG808" s="5"/>
      <c r="AH808" s="6">
        <f>AE808/(PI()*('ugly don''t look!'!$K$7^2)/4)</f>
        <v>1.2442184155171625</v>
      </c>
      <c r="AI808" s="6">
        <f>-AF808/'ugly don''t look!'!$I$7</f>
        <v>-3598.1616791715837</v>
      </c>
      <c r="AJ808" s="6">
        <f>-'ugly don''t look!'!$K$7/4*AI808</f>
        <v>33.838371787517282</v>
      </c>
      <c r="AK808" s="5">
        <f t="shared" si="123"/>
        <v>0.21850755408003855</v>
      </c>
      <c r="AL808" s="5">
        <f t="shared" si="124"/>
        <v>3.5215954185543725</v>
      </c>
      <c r="AN808" s="6">
        <f>S808-'ugly don''t look!'!$M$5</f>
        <v>0.31643730848381413</v>
      </c>
      <c r="AO808" s="6">
        <f t="shared" si="128"/>
        <v>0.78973690300493127</v>
      </c>
      <c r="AP808" s="6">
        <f t="shared" si="129"/>
        <v>4.0950518692518862</v>
      </c>
      <c r="AQ808" s="6">
        <f t="shared" si="125"/>
        <v>-7.4982502567856851E-2</v>
      </c>
      <c r="AV808" s="6">
        <f t="shared" si="126"/>
        <v>-1.7812470121660873E-3</v>
      </c>
      <c r="AW808" s="6">
        <f t="shared" si="127"/>
        <v>0.21850755408003855</v>
      </c>
    </row>
    <row r="809" spans="1:49" x14ac:dyDescent="0.25">
      <c r="A809" s="6">
        <v>446043.28100000002</v>
      </c>
      <c r="B809" s="6">
        <v>24.471471000000001</v>
      </c>
      <c r="C809" s="6">
        <v>17.518132999999999</v>
      </c>
      <c r="D809" s="6">
        <v>-0.115412</v>
      </c>
      <c r="E809" s="6">
        <v>40.964664999999997</v>
      </c>
      <c r="F809" s="6">
        <v>21.324849</v>
      </c>
      <c r="G809" s="6">
        <v>85.824637999999993</v>
      </c>
      <c r="H809" s="6">
        <v>17.5</v>
      </c>
      <c r="I809" s="6">
        <v>75.737316000000007</v>
      </c>
      <c r="L809" s="5">
        <f t="shared" si="120"/>
        <v>1.1052364356787968E-3</v>
      </c>
      <c r="M809" s="6">
        <f>249.088908333*(E809-AVERAGE('raw Data'!$Y$2:$Y$2801))</f>
        <v>10133.501832539412</v>
      </c>
      <c r="N809" s="5" t="s">
        <v>18</v>
      </c>
      <c r="O809" s="5">
        <f>L809/(PI()*('ugly don''t look!'!$J$7^2)/4)</f>
        <v>2.2031888119148548</v>
      </c>
      <c r="P809" s="6">
        <f>-M809/'ugly don''t look!'!$H$7</f>
        <v>-9498.9705966811143</v>
      </c>
      <c r="Q809" s="6">
        <f>-'ugly don''t look!'!$J$7/4*P809</f>
        <v>60.016870972480454</v>
      </c>
      <c r="R809" s="5">
        <f t="shared" si="121"/>
        <v>0.78990577087244929</v>
      </c>
      <c r="S809" s="5">
        <f t="shared" si="122"/>
        <v>4.0946257055722795</v>
      </c>
      <c r="U809" s="6">
        <v>448892.17200000002</v>
      </c>
      <c r="V809" s="6">
        <v>25.384374000000001</v>
      </c>
      <c r="W809" s="6">
        <v>21.86063</v>
      </c>
      <c r="X809" s="6">
        <v>13.169029</v>
      </c>
      <c r="Y809" s="6">
        <v>0.29570800000000003</v>
      </c>
      <c r="Z809" s="6">
        <v>21.645206999999999</v>
      </c>
      <c r="AA809" s="6">
        <v>85.771619000000001</v>
      </c>
      <c r="AB809" s="6">
        <v>22</v>
      </c>
      <c r="AC809" s="6">
        <v>69.142398</v>
      </c>
      <c r="AE809" s="5">
        <f>0.000063090994667*'raw Data'!W809</f>
        <v>1.3792088907472603E-3</v>
      </c>
      <c r="AF809" s="6">
        <f>249.088908333*('raw Data'!X809-AVERAGE('raw Data'!$D$2:$D$3001))</f>
        <v>3296.5222646867705</v>
      </c>
      <c r="AG809" s="5"/>
      <c r="AH809" s="6">
        <f>AE809/(PI()*('ugly don''t look!'!$K$7^2)/4)</f>
        <v>1.240973810986518</v>
      </c>
      <c r="AI809" s="6">
        <f>-AF809/'ugly don''t look!'!$I$7</f>
        <v>-3605.1205869277892</v>
      </c>
      <c r="AJ809" s="6">
        <f>-'ugly don''t look!'!$K$7/4*AI809</f>
        <v>33.903815791674354</v>
      </c>
      <c r="AK809" s="5">
        <f t="shared" si="123"/>
        <v>0.21589640284630479</v>
      </c>
      <c r="AL809" s="5">
        <f t="shared" si="124"/>
        <v>3.5235275682783596</v>
      </c>
      <c r="AN809" s="6">
        <f>S809-'ugly don''t look!'!$M$5</f>
        <v>0.31601114480420733</v>
      </c>
      <c r="AO809" s="6">
        <f t="shared" si="128"/>
        <v>0.78990577087244929</v>
      </c>
      <c r="AP809" s="6">
        <f t="shared" si="129"/>
        <v>4.0946257055722795</v>
      </c>
      <c r="AQ809" s="6">
        <f t="shared" si="125"/>
        <v>-7.5517034916450759E-2</v>
      </c>
      <c r="AV809" s="6">
        <f t="shared" si="126"/>
        <v>1.5090271182094384E-4</v>
      </c>
      <c r="AW809" s="6">
        <f t="shared" si="127"/>
        <v>0.21589640284630479</v>
      </c>
    </row>
    <row r="810" spans="1:49" x14ac:dyDescent="0.25">
      <c r="A810" s="6">
        <v>446044.80099999998</v>
      </c>
      <c r="B810" s="6">
        <v>24.516147</v>
      </c>
      <c r="C810" s="6">
        <v>17.509768000000001</v>
      </c>
      <c r="D810" s="6">
        <v>-0.10635</v>
      </c>
      <c r="E810" s="6">
        <v>40.926890999999998</v>
      </c>
      <c r="F810" s="6">
        <v>21.229452999999999</v>
      </c>
      <c r="G810" s="6">
        <v>85.823038999999994</v>
      </c>
      <c r="H810" s="6">
        <v>17.5</v>
      </c>
      <c r="I810" s="6">
        <v>75.741462999999996</v>
      </c>
      <c r="L810" s="5">
        <f t="shared" si="120"/>
        <v>1.1047086795084075E-3</v>
      </c>
      <c r="M810" s="6">
        <f>249.088908333*(E810-AVERAGE('raw Data'!$Y$2:$Y$2801))</f>
        <v>10124.092748116042</v>
      </c>
      <c r="N810" s="5" t="s">
        <v>18</v>
      </c>
      <c r="O810" s="5">
        <f>L810/(PI()*('ugly don''t look!'!$J$7^2)/4)</f>
        <v>2.202136777750503</v>
      </c>
      <c r="P810" s="6">
        <f>-M810/'ugly don''t look!'!$H$7</f>
        <v>-9490.1506825234737</v>
      </c>
      <c r="Q810" s="6">
        <f>-'ugly don''t look!'!$J$7/4*P810</f>
        <v>59.961144549853941</v>
      </c>
      <c r="R810" s="5">
        <f t="shared" si="121"/>
        <v>0.78942815160779423</v>
      </c>
      <c r="S810" s="5">
        <f t="shared" si="122"/>
        <v>4.0936967616088165</v>
      </c>
      <c r="U810" s="6">
        <v>448892.43219999998</v>
      </c>
      <c r="V810" s="6">
        <v>25.372568999999999</v>
      </c>
      <c r="W810" s="6">
        <v>21.847612999999999</v>
      </c>
      <c r="X810" s="6">
        <v>13.150980000000001</v>
      </c>
      <c r="Y810" s="6">
        <v>0.28982200000000002</v>
      </c>
      <c r="Z810" s="6">
        <v>21.522677000000002</v>
      </c>
      <c r="AA810" s="6">
        <v>85.773869000000005</v>
      </c>
      <c r="AB810" s="6">
        <v>22</v>
      </c>
      <c r="AC810" s="6">
        <v>69.167884999999998</v>
      </c>
      <c r="AE810" s="5">
        <f>0.000063090994667*'raw Data'!W810</f>
        <v>1.37838763526968E-3</v>
      </c>
      <c r="AF810" s="6">
        <f>249.088908333*('raw Data'!X810-AVERAGE('raw Data'!$D$2:$D$3001))</f>
        <v>3292.0264589802691</v>
      </c>
      <c r="AG810" s="5"/>
      <c r="AH810" s="6">
        <f>AE810/(PI()*('ugly don''t look!'!$K$7^2)/4)</f>
        <v>1.2402348681428026</v>
      </c>
      <c r="AI810" s="6">
        <f>-AF810/'ugly don''t look!'!$I$7</f>
        <v>-3600.203914020417</v>
      </c>
      <c r="AJ810" s="6">
        <f>-'ugly don''t look!'!$K$7/4*AI810</f>
        <v>33.857577678817911</v>
      </c>
      <c r="AK810" s="5">
        <f t="shared" si="123"/>
        <v>0.21530077147375823</v>
      </c>
      <c r="AL810" s="5">
        <f t="shared" si="124"/>
        <v>3.5221628348316338</v>
      </c>
      <c r="AN810" s="6">
        <f>S810-'ugly don''t look!'!$M$5</f>
        <v>0.31508220084074434</v>
      </c>
      <c r="AO810" s="6">
        <f t="shared" si="128"/>
        <v>0.78942815160779423</v>
      </c>
      <c r="AP810" s="6">
        <f t="shared" si="129"/>
        <v>4.0936967616088165</v>
      </c>
      <c r="AQ810" s="6">
        <f t="shared" si="125"/>
        <v>-7.6139473179604872E-2</v>
      </c>
      <c r="AV810" s="6">
        <f t="shared" si="126"/>
        <v>-1.213830734904775E-3</v>
      </c>
      <c r="AW810" s="6">
        <f t="shared" si="127"/>
        <v>0.21530077147375823</v>
      </c>
    </row>
    <row r="811" spans="1:49" x14ac:dyDescent="0.25">
      <c r="A811" s="6">
        <v>446045.10830000002</v>
      </c>
      <c r="B811" s="6">
        <v>24.575588</v>
      </c>
      <c r="C811" s="6">
        <v>17.513145999999999</v>
      </c>
      <c r="D811" s="6">
        <v>-9.8908999999999997E-2</v>
      </c>
      <c r="E811" s="6">
        <v>40.987482999999997</v>
      </c>
      <c r="F811" s="6">
        <v>21.378672000000002</v>
      </c>
      <c r="G811" s="6">
        <v>85.822991999999999</v>
      </c>
      <c r="H811" s="6">
        <v>17.5</v>
      </c>
      <c r="I811" s="6">
        <v>75.736956000000006</v>
      </c>
      <c r="L811" s="5">
        <f t="shared" si="120"/>
        <v>1.1049218008883923E-3</v>
      </c>
      <c r="M811" s="6">
        <f>249.088908333*(E811-AVERAGE('raw Data'!$Y$2:$Y$2801))</f>
        <v>10139.185543249754</v>
      </c>
      <c r="N811" s="5" t="s">
        <v>18</v>
      </c>
      <c r="O811" s="5">
        <f>L811/(PI()*('ugly don''t look!'!$J$7^2)/4)</f>
        <v>2.202561615934266</v>
      </c>
      <c r="P811" s="6">
        <f>-M811/'ugly don''t look!'!$H$7</f>
        <v>-9504.2984094954572</v>
      </c>
      <c r="Q811" s="6">
        <f>-'ugly don''t look!'!$J$7/4*P811</f>
        <v>60.050533425794676</v>
      </c>
      <c r="R811" s="5">
        <f t="shared" si="121"/>
        <v>0.78962105388945303</v>
      </c>
      <c r="S811" s="5">
        <f t="shared" si="122"/>
        <v>4.0951864315139268</v>
      </c>
      <c r="U811" s="6">
        <v>448894.42599999998</v>
      </c>
      <c r="V811" s="6">
        <v>25.559225999999999</v>
      </c>
      <c r="W811" s="6">
        <v>21.813020999999999</v>
      </c>
      <c r="X811" s="6">
        <v>13.118392999999999</v>
      </c>
      <c r="Y811" s="6">
        <v>0.247168</v>
      </c>
      <c r="Z811" s="6">
        <v>21.551787000000001</v>
      </c>
      <c r="AA811" s="6">
        <v>85.776463000000007</v>
      </c>
      <c r="AB811" s="6">
        <v>22</v>
      </c>
      <c r="AC811" s="6">
        <v>69.314421999999993</v>
      </c>
      <c r="AE811" s="5">
        <f>0.000063090994667*'raw Data'!W811</f>
        <v>1.3762051915821591E-3</v>
      </c>
      <c r="AF811" s="6">
        <f>249.088908333*('raw Data'!X811-AVERAGE('raw Data'!$D$2:$D$3001))</f>
        <v>3283.9093987244205</v>
      </c>
      <c r="AG811" s="5"/>
      <c r="AH811" s="6">
        <f>AE811/(PI()*('ugly don''t look!'!$K$7^2)/4)</f>
        <v>1.2382711659956254</v>
      </c>
      <c r="AI811" s="6">
        <f>-AF811/'ugly don''t look!'!$I$7</f>
        <v>-3591.3269889812123</v>
      </c>
      <c r="AJ811" s="6">
        <f>-'ugly don''t look!'!$K$7/4*AI811</f>
        <v>33.774095968825463</v>
      </c>
      <c r="AK811" s="5">
        <f t="shared" si="123"/>
        <v>0.21371618581528512</v>
      </c>
      <c r="AL811" s="5">
        <f t="shared" si="124"/>
        <v>3.5196941172060394</v>
      </c>
      <c r="AN811" s="6">
        <f>S811-'ugly don''t look!'!$M$5</f>
        <v>0.31657187074585469</v>
      </c>
      <c r="AO811" s="6">
        <f t="shared" si="128"/>
        <v>0.78962105388945303</v>
      </c>
      <c r="AP811" s="6">
        <f t="shared" si="129"/>
        <v>4.0951864315139268</v>
      </c>
      <c r="AQ811" s="6">
        <f t="shared" si="125"/>
        <v>-7.4773595703541001E-2</v>
      </c>
      <c r="AV811" s="6">
        <f t="shared" si="126"/>
        <v>-3.6825483604991938E-3</v>
      </c>
      <c r="AW811" s="6">
        <f t="shared" si="127"/>
        <v>0.21371618581528512</v>
      </c>
    </row>
    <row r="812" spans="1:49" x14ac:dyDescent="0.25">
      <c r="A812" s="6">
        <v>446047.57500000001</v>
      </c>
      <c r="B812" s="6">
        <v>24.570965000000001</v>
      </c>
      <c r="C812" s="6">
        <v>17.472586</v>
      </c>
      <c r="D812" s="6">
        <v>-5.9337000000000001E-2</v>
      </c>
      <c r="E812" s="6">
        <v>40.936520999999999</v>
      </c>
      <c r="F812" s="6">
        <v>21.302399000000001</v>
      </c>
      <c r="G812" s="6">
        <v>85.820547000000005</v>
      </c>
      <c r="H812" s="6">
        <v>17.5</v>
      </c>
      <c r="I812" s="6">
        <v>75.773364000000001</v>
      </c>
      <c r="L812" s="5">
        <f t="shared" si="120"/>
        <v>1.1023628301446988E-3</v>
      </c>
      <c r="M812" s="6">
        <f>249.088908333*(E812-AVERAGE('raw Data'!$Y$2:$Y$2801))</f>
        <v>10126.49147430329</v>
      </c>
      <c r="N812" s="5" t="s">
        <v>18</v>
      </c>
      <c r="O812" s="5">
        <f>L812/(PI()*('ugly don''t look!'!$J$7^2)/4)</f>
        <v>2.1974605393405864</v>
      </c>
      <c r="P812" s="6">
        <f>-M812/'ugly don''t look!'!$H$7</f>
        <v>-9492.399207258426</v>
      </c>
      <c r="Q812" s="6">
        <f>-'ugly don''t look!'!$J$7/4*P812</f>
        <v>59.975351291260552</v>
      </c>
      <c r="R812" s="5">
        <f t="shared" si="121"/>
        <v>0.78730239334683472</v>
      </c>
      <c r="S812" s="5">
        <f t="shared" si="122"/>
        <v>4.0939336660034868</v>
      </c>
      <c r="U812" s="6">
        <v>448896.03100000002</v>
      </c>
      <c r="V812" s="6">
        <v>25.429749999999999</v>
      </c>
      <c r="W812" s="6">
        <v>21.858459</v>
      </c>
      <c r="X812" s="6">
        <v>13.092949000000001</v>
      </c>
      <c r="Y812" s="6">
        <v>0.244392</v>
      </c>
      <c r="Z812" s="6">
        <v>21.590285999999999</v>
      </c>
      <c r="AA812" s="6">
        <v>85.772334999999998</v>
      </c>
      <c r="AB812" s="6">
        <v>22</v>
      </c>
      <c r="AC812" s="6">
        <v>69.367677999999998</v>
      </c>
      <c r="AE812" s="5">
        <f>0.000063090994667*'raw Data'!W812</f>
        <v>1.3790719201978382E-3</v>
      </c>
      <c r="AF812" s="6">
        <f>249.088908333*('raw Data'!X812-AVERAGE('raw Data'!$D$2:$D$3001))</f>
        <v>3277.5715805407967</v>
      </c>
      <c r="AG812" s="5"/>
      <c r="AH812" s="6">
        <f>AE812/(PI()*('ugly don''t look!'!$K$7^2)/4)</f>
        <v>1.2408505686946145</v>
      </c>
      <c r="AI812" s="6">
        <f>-AF812/'ugly don''t look!'!$I$7</f>
        <v>-3584.3958667331549</v>
      </c>
      <c r="AJ812" s="6">
        <f>-'ugly don''t look!'!$K$7/4*AI812</f>
        <v>33.70891326931195</v>
      </c>
      <c r="AK812" s="5">
        <f t="shared" si="123"/>
        <v>0.21579708696157593</v>
      </c>
      <c r="AL812" s="5">
        <f t="shared" si="124"/>
        <v>3.5177622910909636</v>
      </c>
      <c r="AN812" s="6">
        <f>S812-'ugly don''t look!'!$M$5</f>
        <v>0.31531910523541473</v>
      </c>
      <c r="AO812" s="6">
        <f t="shared" si="128"/>
        <v>0.78730239334683472</v>
      </c>
      <c r="AP812" s="6">
        <f t="shared" si="129"/>
        <v>4.0939336660034868</v>
      </c>
      <c r="AQ812" s="6">
        <f t="shared" si="125"/>
        <v>-7.4538392185120567E-2</v>
      </c>
      <c r="AV812" s="6">
        <f t="shared" si="126"/>
        <v>-5.6143744755750014E-3</v>
      </c>
      <c r="AW812" s="6">
        <f t="shared" si="127"/>
        <v>0.21579708696157593</v>
      </c>
    </row>
    <row r="813" spans="1:49" x14ac:dyDescent="0.25">
      <c r="A813" s="6">
        <v>446048.24739999999</v>
      </c>
      <c r="B813" s="6">
        <v>24.620628</v>
      </c>
      <c r="C813" s="6">
        <v>17.488168000000002</v>
      </c>
      <c r="D813" s="6">
        <v>-4.6252000000000001E-2</v>
      </c>
      <c r="E813" s="6">
        <v>40.947882999999997</v>
      </c>
      <c r="F813" s="6">
        <v>21.33165</v>
      </c>
      <c r="G813" s="6">
        <v>85.818222000000006</v>
      </c>
      <c r="H813" s="6">
        <v>17.5</v>
      </c>
      <c r="I813" s="6">
        <v>75.763332000000005</v>
      </c>
      <c r="L813" s="5">
        <f t="shared" si="120"/>
        <v>1.1033459140236002E-3</v>
      </c>
      <c r="M813" s="6">
        <f>249.088908333*(E813-AVERAGE('raw Data'!$Y$2:$Y$2801))</f>
        <v>10129.321622479769</v>
      </c>
      <c r="N813" s="5" t="s">
        <v>18</v>
      </c>
      <c r="O813" s="5">
        <f>L813/(PI()*('ugly don''t look!'!$J$7^2)/4)</f>
        <v>2.1994202280852297</v>
      </c>
      <c r="P813" s="6">
        <f>-M813/'ugly don''t look!'!$H$7</f>
        <v>-9495.0521395573396</v>
      </c>
      <c r="Q813" s="6">
        <f>-'ugly don''t look!'!$J$7/4*P813</f>
        <v>59.99211318075816</v>
      </c>
      <c r="R813" s="5">
        <f t="shared" si="121"/>
        <v>0.78819379294489733</v>
      </c>
      <c r="S813" s="5">
        <f t="shared" si="122"/>
        <v>4.0942131065948244</v>
      </c>
      <c r="U813" s="6">
        <v>448897.141</v>
      </c>
      <c r="V813" s="6">
        <v>25.37275</v>
      </c>
      <c r="W813" s="6">
        <v>21.879707</v>
      </c>
      <c r="X813" s="6">
        <v>13.124521</v>
      </c>
      <c r="Y813" s="6">
        <v>0.25448799999999999</v>
      </c>
      <c r="Z813" s="6">
        <v>21.565989999999999</v>
      </c>
      <c r="AA813" s="6">
        <v>85.772139999999993</v>
      </c>
      <c r="AB813" s="6">
        <v>22</v>
      </c>
      <c r="AC813" s="6">
        <v>69.402465000000007</v>
      </c>
      <c r="AE813" s="5">
        <f>0.000063090994667*'raw Data'!W813</f>
        <v>1.3804124776525227E-3</v>
      </c>
      <c r="AF813" s="6">
        <f>249.088908333*('raw Data'!X813-AVERAGE('raw Data'!$D$2:$D$3001))</f>
        <v>3285.4358155546856</v>
      </c>
      <c r="AG813" s="5"/>
      <c r="AH813" s="6">
        <f>AE813/(PI()*('ugly don''t look!'!$K$7^2)/4)</f>
        <v>1.2420567650181351</v>
      </c>
      <c r="AI813" s="6">
        <f>-AF813/'ugly don''t look!'!$I$7</f>
        <v>-3592.9962987255967</v>
      </c>
      <c r="AJ813" s="6">
        <f>-'ugly don''t look!'!$K$7/4*AI813</f>
        <v>33.789794741920069</v>
      </c>
      <c r="AK813" s="5">
        <f t="shared" si="123"/>
        <v>0.21676868699032534</v>
      </c>
      <c r="AL813" s="5">
        <f t="shared" si="124"/>
        <v>3.5201588261862944</v>
      </c>
      <c r="AN813" s="6">
        <f>S813-'ugly don''t look!'!$M$5</f>
        <v>0.31559854582675229</v>
      </c>
      <c r="AO813" s="6">
        <f t="shared" si="128"/>
        <v>0.78819379294489733</v>
      </c>
      <c r="AP813" s="6">
        <f t="shared" si="129"/>
        <v>4.0942131065948244</v>
      </c>
      <c r="AQ813" s="6">
        <f t="shared" si="125"/>
        <v>-7.483099522409295E-2</v>
      </c>
      <c r="AV813" s="6">
        <f t="shared" si="126"/>
        <v>-3.2178393802442251E-3</v>
      </c>
      <c r="AW813" s="6">
        <f t="shared" si="127"/>
        <v>0.21676868699032534</v>
      </c>
    </row>
    <row r="814" spans="1:49" x14ac:dyDescent="0.25">
      <c r="A814" s="6">
        <v>446050.36219999997</v>
      </c>
      <c r="B814" s="6">
        <v>24.719017000000001</v>
      </c>
      <c r="C814" s="6">
        <v>17.544284999999999</v>
      </c>
      <c r="D814" s="6">
        <v>-5.9794E-2</v>
      </c>
      <c r="E814" s="6">
        <v>40.943953</v>
      </c>
      <c r="F814" s="6">
        <v>21.261434000000001</v>
      </c>
      <c r="G814" s="6">
        <v>85.827967000000001</v>
      </c>
      <c r="H814" s="6">
        <v>17.5</v>
      </c>
      <c r="I814" s="6">
        <v>75.698849999999993</v>
      </c>
      <c r="L814" s="5">
        <f t="shared" si="120"/>
        <v>1.106886391371328E-3</v>
      </c>
      <c r="M814" s="6">
        <f>249.088908333*(E814-AVERAGE('raw Data'!$Y$2:$Y$2801))</f>
        <v>10128.34270307002</v>
      </c>
      <c r="N814" s="5" t="s">
        <v>18</v>
      </c>
      <c r="O814" s="5">
        <f>L814/(PI()*('ugly don''t look!'!$J$7^2)/4)</f>
        <v>2.2064778492688464</v>
      </c>
      <c r="P814" s="6">
        <f>-M814/'ugly don''t look!'!$H$7</f>
        <v>-9494.1345173134796</v>
      </c>
      <c r="Q814" s="6">
        <f>-'ugly don''t look!'!$J$7/4*P814</f>
        <v>59.986315414015891</v>
      </c>
      <c r="R814" s="5">
        <f t="shared" si="121"/>
        <v>0.79139751082316467</v>
      </c>
      <c r="S814" s="5">
        <f t="shared" si="122"/>
        <v>4.0941164597756474</v>
      </c>
      <c r="U814" s="6">
        <v>448899.15100000001</v>
      </c>
      <c r="V814" s="6">
        <v>25.384374000000001</v>
      </c>
      <c r="W814" s="6">
        <v>21.937123</v>
      </c>
      <c r="X814" s="6">
        <v>13.080125000000001</v>
      </c>
      <c r="Y814" s="6">
        <v>0.24344299999999999</v>
      </c>
      <c r="Z814" s="6">
        <v>21.615594000000002</v>
      </c>
      <c r="AA814" s="6">
        <v>85.772362999999999</v>
      </c>
      <c r="AB814" s="6">
        <v>22</v>
      </c>
      <c r="AC814" s="6">
        <v>69.411238999999995</v>
      </c>
      <c r="AE814" s="5">
        <f>0.000063090994667*'raw Data'!W814</f>
        <v>1.3840349102023231E-3</v>
      </c>
      <c r="AF814" s="6">
        <f>249.088908333*('raw Data'!X814-AVERAGE('raw Data'!$D$2:$D$3001))</f>
        <v>3274.3772643803336</v>
      </c>
      <c r="AG814" s="5"/>
      <c r="AH814" s="6">
        <f>AE814/(PI()*('ugly don''t look!'!$K$7^2)/4)</f>
        <v>1.2453161291046964</v>
      </c>
      <c r="AI814" s="6">
        <f>-AF814/'ugly don''t look!'!$I$7</f>
        <v>-3580.9025201009772</v>
      </c>
      <c r="AJ814" s="6">
        <f>-'ugly don''t look!'!$K$7/4*AI814</f>
        <v>33.676060614911627</v>
      </c>
      <c r="AK814" s="5">
        <f t="shared" si="123"/>
        <v>0.21938941664430348</v>
      </c>
      <c r="AL814" s="5">
        <f t="shared" si="124"/>
        <v>3.5167872174177228</v>
      </c>
      <c r="AN814" s="6">
        <f>S814-'ugly don''t look!'!$M$5</f>
        <v>0.3155018990075753</v>
      </c>
      <c r="AO814" s="6">
        <f t="shared" si="128"/>
        <v>0.79139751082316467</v>
      </c>
      <c r="AP814" s="6">
        <f t="shared" si="129"/>
        <v>4.0941164597756474</v>
      </c>
      <c r="AQ814" s="6">
        <f t="shared" si="125"/>
        <v>-7.6983584641354991E-2</v>
      </c>
      <c r="AV814" s="6">
        <f t="shared" si="126"/>
        <v>-6.5894481488157908E-3</v>
      </c>
      <c r="AW814" s="6">
        <f t="shared" si="127"/>
        <v>0.21938941664430348</v>
      </c>
    </row>
    <row r="815" spans="1:49" x14ac:dyDescent="0.25">
      <c r="A815" s="6">
        <v>446051.00400000002</v>
      </c>
      <c r="B815" s="6">
        <v>24.614352</v>
      </c>
      <c r="C815" s="6">
        <v>17.555827000000001</v>
      </c>
      <c r="D815" s="6">
        <v>-5.7557999999999998E-2</v>
      </c>
      <c r="E815" s="6">
        <v>40.941381999999997</v>
      </c>
      <c r="F815" s="6">
        <v>21.313877000000002</v>
      </c>
      <c r="G815" s="6">
        <v>85.819383999999999</v>
      </c>
      <c r="H815" s="6">
        <v>17.5</v>
      </c>
      <c r="I815" s="6">
        <v>75.677621000000002</v>
      </c>
      <c r="L815" s="5">
        <f t="shared" si="120"/>
        <v>1.1076145876317747E-3</v>
      </c>
      <c r="M815" s="6">
        <f>249.088908333*(E815-AVERAGE('raw Data'!$Y$2:$Y$2801))</f>
        <v>10127.702295486695</v>
      </c>
      <c r="N815" s="5" t="s">
        <v>18</v>
      </c>
      <c r="O815" s="5">
        <f>L815/(PI()*('ugly don''t look!'!$J$7^2)/4)</f>
        <v>2.2079294426131328</v>
      </c>
      <c r="P815" s="6">
        <f>-M815/'ugly don''t look!'!$H$7</f>
        <v>-9493.5342102424966</v>
      </c>
      <c r="Q815" s="6">
        <f>-'ugly don''t look!'!$J$7/4*P815</f>
        <v>59.982522523864652</v>
      </c>
      <c r="R815" s="5">
        <f t="shared" si="121"/>
        <v>0.7920551725660111</v>
      </c>
      <c r="S815" s="5">
        <f t="shared" si="122"/>
        <v>4.0940532285196358</v>
      </c>
      <c r="U815" s="6">
        <v>448899.73910000001</v>
      </c>
      <c r="V815" s="6">
        <v>25.322763999999999</v>
      </c>
      <c r="W815" s="6">
        <v>21.946242999999999</v>
      </c>
      <c r="X815" s="6">
        <v>13.072171000000001</v>
      </c>
      <c r="Y815" s="6">
        <v>0.23120499999999999</v>
      </c>
      <c r="Z815" s="6">
        <v>21.563027999999999</v>
      </c>
      <c r="AA815" s="6">
        <v>85.773319999999998</v>
      </c>
      <c r="AB815" s="6">
        <v>22</v>
      </c>
      <c r="AC815" s="6">
        <v>69.414035999999996</v>
      </c>
      <c r="AE815" s="5">
        <f>0.000063090994667*'raw Data'!W815</f>
        <v>1.384610300073686E-3</v>
      </c>
      <c r="AF815" s="6">
        <f>249.088908333*('raw Data'!X815-AVERAGE('raw Data'!$D$2:$D$3001))</f>
        <v>3272.3960112034538</v>
      </c>
      <c r="AG815" s="5"/>
      <c r="AH815" s="6">
        <f>AE815/(PI()*('ugly don''t look!'!$K$7^2)/4)</f>
        <v>1.2458338489122314</v>
      </c>
      <c r="AI815" s="6">
        <f>-AF815/'ugly don''t look!'!$I$7</f>
        <v>-3578.7357952793677</v>
      </c>
      <c r="AJ815" s="6">
        <f>-'ugly don''t look!'!$K$7/4*AI815</f>
        <v>33.655683976335524</v>
      </c>
      <c r="AK815" s="5">
        <f t="shared" si="123"/>
        <v>0.21980506389120322</v>
      </c>
      <c r="AL815" s="5">
        <f t="shared" si="124"/>
        <v>3.5161819564276247</v>
      </c>
      <c r="AN815" s="6">
        <f>S815-'ugly don''t look!'!$M$5</f>
        <v>0.31543866775156371</v>
      </c>
      <c r="AO815" s="6">
        <f t="shared" si="128"/>
        <v>0.7920551725660111</v>
      </c>
      <c r="AP815" s="6">
        <f t="shared" si="129"/>
        <v>4.0940532285196358</v>
      </c>
      <c r="AQ815" s="6">
        <f t="shared" si="125"/>
        <v>-7.74688614218558E-2</v>
      </c>
      <c r="AV815" s="6">
        <f t="shared" si="126"/>
        <v>-7.1947091389139572E-3</v>
      </c>
      <c r="AW815" s="6">
        <f t="shared" si="127"/>
        <v>0.21980506389120322</v>
      </c>
    </row>
    <row r="816" spans="1:49" x14ac:dyDescent="0.25">
      <c r="A816" s="6">
        <v>446052.80800000002</v>
      </c>
      <c r="B816" s="6">
        <v>24.559342999999998</v>
      </c>
      <c r="C816" s="6">
        <v>17.578164999999998</v>
      </c>
      <c r="D816" s="6">
        <v>-8.0460000000000004E-2</v>
      </c>
      <c r="E816" s="6">
        <v>40.956172000000002</v>
      </c>
      <c r="F816" s="6">
        <v>21.390656</v>
      </c>
      <c r="G816" s="6">
        <v>85.817125000000004</v>
      </c>
      <c r="H816" s="6">
        <v>17.5</v>
      </c>
      <c r="I816" s="6">
        <v>75.613258999999999</v>
      </c>
      <c r="L816" s="5">
        <f t="shared" si="120"/>
        <v>1.1090239142706459E-3</v>
      </c>
      <c r="M816" s="6">
        <f>249.088908333*(E816-AVERAGE('raw Data'!$Y$2:$Y$2801))</f>
        <v>10131.386320440941</v>
      </c>
      <c r="N816" s="5" t="s">
        <v>18</v>
      </c>
      <c r="O816" s="5">
        <f>L816/(PI()*('ugly don''t look!'!$J$7^2)/4)</f>
        <v>2.2107388077253027</v>
      </c>
      <c r="P816" s="6">
        <f>-M816/'ugly don''t look!'!$H$7</f>
        <v>-9496.9875519693869</v>
      </c>
      <c r="Q816" s="6">
        <f>-'ugly don''t look!'!$J$7/4*P816</f>
        <v>60.004341600230582</v>
      </c>
      <c r="R816" s="5">
        <f t="shared" si="121"/>
        <v>0.79332676180129824</v>
      </c>
      <c r="S816" s="5">
        <f t="shared" si="122"/>
        <v>4.0944169196080846</v>
      </c>
      <c r="U816" s="6">
        <v>448901.70809999999</v>
      </c>
      <c r="V816" s="6">
        <v>25.436209000000002</v>
      </c>
      <c r="W816" s="6">
        <v>21.957758999999999</v>
      </c>
      <c r="X816" s="6">
        <v>13.065047</v>
      </c>
      <c r="Y816" s="6">
        <v>0.225747</v>
      </c>
      <c r="Z816" s="6">
        <v>21.585374999999999</v>
      </c>
      <c r="AA816" s="6">
        <v>85.774473</v>
      </c>
      <c r="AB816" s="6">
        <v>22</v>
      </c>
      <c r="AC816" s="6">
        <v>69.435621999999995</v>
      </c>
      <c r="AE816" s="5">
        <f>0.000063090994667*'raw Data'!W816</f>
        <v>1.3853368559682713E-3</v>
      </c>
      <c r="AF816" s="6">
        <f>249.088908333*('raw Data'!X816-AVERAGE('raw Data'!$D$2:$D$3001))</f>
        <v>3270.6215018204889</v>
      </c>
      <c r="AG816" s="5"/>
      <c r="AH816" s="6">
        <f>AE816/(PI()*('ugly don''t look!'!$K$7^2)/4)</f>
        <v>1.2464875837042899</v>
      </c>
      <c r="AI816" s="6">
        <f>-AF816/'ugly don''t look!'!$I$7</f>
        <v>-3576.7951682201324</v>
      </c>
      <c r="AJ816" s="6">
        <f>-'ugly don''t look!'!$K$7/4*AI816</f>
        <v>33.637433640251004</v>
      </c>
      <c r="AK816" s="5">
        <f t="shared" si="123"/>
        <v>0.22032966300470103</v>
      </c>
      <c r="AL816" s="5">
        <f t="shared" si="124"/>
        <v>3.515639543260324</v>
      </c>
      <c r="AN816" s="6">
        <f>S816-'ugly don''t look!'!$M$5</f>
        <v>0.31580235884001251</v>
      </c>
      <c r="AO816" s="6">
        <f t="shared" si="128"/>
        <v>0.79332676180129824</v>
      </c>
      <c r="AP816" s="6">
        <f t="shared" si="129"/>
        <v>4.0944169196080846</v>
      </c>
      <c r="AQ816" s="6">
        <f t="shared" si="125"/>
        <v>-7.7921195518966452E-2</v>
      </c>
      <c r="AV816" s="6">
        <f t="shared" si="126"/>
        <v>-7.7371223062145944E-3</v>
      </c>
      <c r="AW816" s="6">
        <f t="shared" si="127"/>
        <v>0.22032966300470103</v>
      </c>
    </row>
    <row r="817" spans="1:49" x14ac:dyDescent="0.25">
      <c r="A817" s="6">
        <v>446053.10440000001</v>
      </c>
      <c r="B817" s="6">
        <v>24.501570999999998</v>
      </c>
      <c r="C817" s="6">
        <v>17.578232</v>
      </c>
      <c r="D817" s="6">
        <v>-7.8448000000000004E-2</v>
      </c>
      <c r="E817" s="6">
        <v>40.925829</v>
      </c>
      <c r="F817" s="6">
        <v>21.205383999999999</v>
      </c>
      <c r="G817" s="6">
        <v>85.823679999999996</v>
      </c>
      <c r="H817" s="6">
        <v>17.5</v>
      </c>
      <c r="I817" s="6">
        <v>75.605397999999994</v>
      </c>
      <c r="L817" s="5">
        <f t="shared" si="120"/>
        <v>1.1090281413672887E-3</v>
      </c>
      <c r="M817" s="6">
        <f>249.088908333*(E817-AVERAGE('raw Data'!$Y$2:$Y$2801))</f>
        <v>10123.828215695392</v>
      </c>
      <c r="N817" s="5" t="s">
        <v>18</v>
      </c>
      <c r="O817" s="5">
        <f>L817/(PI()*('ugly don''t look!'!$J$7^2)/4)</f>
        <v>2.2107472340599128</v>
      </c>
      <c r="P817" s="6">
        <f>-M817/'ugly don''t look!'!$H$7</f>
        <v>-9489.9027143751337</v>
      </c>
      <c r="Q817" s="6">
        <f>-'ugly don''t look!'!$J$7/4*P817</f>
        <v>59.959577825100688</v>
      </c>
      <c r="R817" s="5">
        <f t="shared" si="121"/>
        <v>0.7933305733409165</v>
      </c>
      <c r="S817" s="5">
        <f t="shared" si="122"/>
        <v>4.093670632267326</v>
      </c>
      <c r="U817" s="6">
        <v>448902.78009999997</v>
      </c>
      <c r="V817" s="6">
        <v>25.419789999999999</v>
      </c>
      <c r="W817" s="6">
        <v>21.98283</v>
      </c>
      <c r="X817" s="6">
        <v>13.120889</v>
      </c>
      <c r="Y817" s="6">
        <v>0.20840600000000001</v>
      </c>
      <c r="Z817" s="6">
        <v>21.651399999999999</v>
      </c>
      <c r="AA817" s="6">
        <v>85.776435000000006</v>
      </c>
      <c r="AB817" s="6">
        <v>22</v>
      </c>
      <c r="AC817" s="6">
        <v>69.420917000000003</v>
      </c>
      <c r="AE817" s="5">
        <f>0.000063090994667*'raw Data'!W817</f>
        <v>1.3869186102955678E-3</v>
      </c>
      <c r="AF817" s="6">
        <f>249.088908333*('raw Data'!X817-AVERAGE('raw Data'!$D$2:$D$3001))</f>
        <v>3284.53112463962</v>
      </c>
      <c r="AG817" s="5"/>
      <c r="AH817" s="6">
        <f>AE817/(PI()*('ugly don''t look!'!$K$7^2)/4)</f>
        <v>1.2479108022673069</v>
      </c>
      <c r="AI817" s="6">
        <f>-AF817/'ugly don''t look!'!$I$7</f>
        <v>-3592.0069167099955</v>
      </c>
      <c r="AJ817" s="6">
        <f>-'ugly don''t look!'!$K$7/4*AI817</f>
        <v>33.780490247161651</v>
      </c>
      <c r="AK817" s="5">
        <f t="shared" si="123"/>
        <v>0.22147079485073001</v>
      </c>
      <c r="AL817" s="5">
        <f t="shared" si="124"/>
        <v>3.5198834242157768</v>
      </c>
      <c r="AN817" s="6">
        <f>S817-'ugly don''t look!'!$M$5</f>
        <v>0.31505607149925385</v>
      </c>
      <c r="AO817" s="6">
        <f t="shared" si="128"/>
        <v>0.7933305733409165</v>
      </c>
      <c r="AP817" s="6">
        <f t="shared" si="129"/>
        <v>4.093670632267326</v>
      </c>
      <c r="AQ817" s="6">
        <f t="shared" si="125"/>
        <v>-7.866992886370025E-2</v>
      </c>
      <c r="AV817" s="6">
        <f t="shared" si="126"/>
        <v>-3.4932413507617888E-3</v>
      </c>
      <c r="AW817" s="6">
        <f t="shared" si="127"/>
        <v>0.22147079485073001</v>
      </c>
    </row>
    <row r="818" spans="1:49" x14ac:dyDescent="0.25">
      <c r="A818" s="6">
        <v>446054.61210000003</v>
      </c>
      <c r="B818" s="6">
        <v>24.538668000000001</v>
      </c>
      <c r="C818" s="6">
        <v>17.563286999999999</v>
      </c>
      <c r="D818" s="6">
        <v>-9.3824000000000005E-2</v>
      </c>
      <c r="E818" s="6">
        <v>40.950546000000003</v>
      </c>
      <c r="F818" s="6">
        <v>21.289809000000002</v>
      </c>
      <c r="G818" s="6">
        <v>85.824153999999993</v>
      </c>
      <c r="H818" s="6">
        <v>17.5</v>
      </c>
      <c r="I818" s="6">
        <v>75.578424999999996</v>
      </c>
      <c r="L818" s="5">
        <f t="shared" si="120"/>
        <v>1.1080852464519905E-3</v>
      </c>
      <c r="M818" s="6">
        <f>249.088908333*(E818-AVERAGE('raw Data'!$Y$2:$Y$2801))</f>
        <v>10129.984946242661</v>
      </c>
      <c r="N818" s="5" t="s">
        <v>18</v>
      </c>
      <c r="O818" s="5">
        <f>L818/(PI()*('ugly don''t look!'!$J$7^2)/4)</f>
        <v>2.2088676583771578</v>
      </c>
      <c r="P818" s="6">
        <f>-M818/'ugly don''t look!'!$H$7</f>
        <v>-9495.6739278615114</v>
      </c>
      <c r="Q818" s="6">
        <f>-'ugly don''t look!'!$J$7/4*P818</f>
        <v>59.996041794710997</v>
      </c>
      <c r="R818" s="5">
        <f t="shared" si="121"/>
        <v>0.79248001244734778</v>
      </c>
      <c r="S818" s="5">
        <f t="shared" si="122"/>
        <v>4.0942785899578285</v>
      </c>
      <c r="U818" s="6">
        <v>448903.201</v>
      </c>
      <c r="V818" s="6">
        <v>25.360582999999998</v>
      </c>
      <c r="W818" s="6">
        <v>21.966728</v>
      </c>
      <c r="X818" s="6">
        <v>13.139841000000001</v>
      </c>
      <c r="Y818" s="6">
        <v>0.214255</v>
      </c>
      <c r="Z818" s="6">
        <v>21.630165999999999</v>
      </c>
      <c r="AA818" s="6">
        <v>85.779150000000001</v>
      </c>
      <c r="AB818" s="6">
        <v>22</v>
      </c>
      <c r="AC818" s="6">
        <v>69.440689000000006</v>
      </c>
      <c r="AE818" s="5">
        <f>0.000063090994667*'raw Data'!W818</f>
        <v>1.3859027190994396E-3</v>
      </c>
      <c r="AF818" s="6">
        <f>249.088908333*('raw Data'!X818-AVERAGE('raw Data'!$D$2:$D$3001))</f>
        <v>3289.2518576303478</v>
      </c>
      <c r="AG818" s="5"/>
      <c r="AH818" s="6">
        <f>AE818/(PI()*('ugly don''t look!'!$K$7^2)/4)</f>
        <v>1.246996731615889</v>
      </c>
      <c r="AI818" s="6">
        <f>-AF818/'ugly don''t look!'!$I$7</f>
        <v>-3597.1695730865572</v>
      </c>
      <c r="AJ818" s="6">
        <f>-'ugly don''t look!'!$K$7/4*AI818</f>
        <v>33.829041674656565</v>
      </c>
      <c r="AK818" s="5">
        <f t="shared" si="123"/>
        <v>0.22073804569678132</v>
      </c>
      <c r="AL818" s="5">
        <f t="shared" si="124"/>
        <v>3.5213196547134786</v>
      </c>
      <c r="AN818" s="6">
        <f>S818-'ugly don''t look!'!$M$5</f>
        <v>0.31566402918975633</v>
      </c>
      <c r="AO818" s="6">
        <f t="shared" si="128"/>
        <v>0.79248001244734778</v>
      </c>
      <c r="AP818" s="6">
        <f t="shared" si="129"/>
        <v>4.0942785899578285</v>
      </c>
      <c r="AQ818" s="6">
        <f t="shared" si="125"/>
        <v>-7.7516135228898303E-2</v>
      </c>
      <c r="AV818" s="6">
        <f t="shared" si="126"/>
        <v>-2.0570108530599818E-3</v>
      </c>
      <c r="AW818" s="6">
        <f t="shared" si="127"/>
        <v>0.22073804569678132</v>
      </c>
    </row>
    <row r="819" spans="1:49" x14ac:dyDescent="0.25">
      <c r="A819" s="6">
        <v>446056.20309999998</v>
      </c>
      <c r="B819" s="6">
        <v>24.533868999999999</v>
      </c>
      <c r="C819" s="6">
        <v>17.551694999999999</v>
      </c>
      <c r="D819" s="6">
        <v>-9.0257000000000004E-2</v>
      </c>
      <c r="E819" s="6">
        <v>40.894201000000002</v>
      </c>
      <c r="F819" s="6">
        <v>21.357568000000001</v>
      </c>
      <c r="G819" s="6">
        <v>85.826617999999996</v>
      </c>
      <c r="H819" s="6">
        <v>17.5</v>
      </c>
      <c r="I819" s="6">
        <v>75.565359999999998</v>
      </c>
      <c r="L819" s="5">
        <f t="shared" si="120"/>
        <v>1.1073538956418107E-3</v>
      </c>
      <c r="M819" s="6">
        <f>249.088908333*(E819-AVERAGE('raw Data'!$Y$2:$Y$2801))</f>
        <v>10115.950031702638</v>
      </c>
      <c r="N819" s="5" t="s">
        <v>18</v>
      </c>
      <c r="O819" s="5">
        <f>L819/(PI()*('ugly don''t look!'!$J$7^2)/4)</f>
        <v>2.2074097767234613</v>
      </c>
      <c r="P819" s="6">
        <f>-M819/'ugly don''t look!'!$H$7</f>
        <v>-9482.5178399912238</v>
      </c>
      <c r="Q819" s="6">
        <f>-'ugly don''t look!'!$J$7/4*P819</f>
        <v>59.912918342524549</v>
      </c>
      <c r="R819" s="5">
        <f t="shared" si="121"/>
        <v>0.79181978141427567</v>
      </c>
      <c r="S819" s="5">
        <f t="shared" si="122"/>
        <v>4.0928921470196782</v>
      </c>
      <c r="U819" s="6">
        <v>448905.28100000002</v>
      </c>
      <c r="V819" s="6">
        <v>25.450596000000001</v>
      </c>
      <c r="W819" s="6">
        <v>22.000741999999999</v>
      </c>
      <c r="X819" s="6">
        <v>13.17281</v>
      </c>
      <c r="Y819" s="6">
        <v>0.23046</v>
      </c>
      <c r="Z819" s="6">
        <v>21.513186999999999</v>
      </c>
      <c r="AA819" s="6">
        <v>85.774780000000007</v>
      </c>
      <c r="AB819" s="6">
        <v>22</v>
      </c>
      <c r="AC819" s="6">
        <v>69.426778999999996</v>
      </c>
      <c r="AE819" s="5">
        <f>0.000063090994667*'raw Data'!W819</f>
        <v>1.3880486961920428E-3</v>
      </c>
      <c r="AF819" s="6">
        <f>249.088908333*('raw Data'!X819-AVERAGE('raw Data'!$D$2:$D$3001))</f>
        <v>3297.4640698491776</v>
      </c>
      <c r="AG819" s="5"/>
      <c r="AH819" s="6">
        <f>AE819/(PI()*('ugly don''t look!'!$K$7^2)/4)</f>
        <v>1.248927622134913</v>
      </c>
      <c r="AI819" s="6">
        <f>-AF819/'ugly don''t look!'!$I$7</f>
        <v>-3606.1505575778406</v>
      </c>
      <c r="AJ819" s="6">
        <f>-'ugly don''t look!'!$K$7/4*AI819</f>
        <v>33.913501996157166</v>
      </c>
      <c r="AK819" s="5">
        <f t="shared" si="123"/>
        <v>0.22228528081336232</v>
      </c>
      <c r="AL819" s="5">
        <f t="shared" si="124"/>
        <v>3.5238132240625943</v>
      </c>
      <c r="AN819" s="6">
        <f>S819-'ugly don''t look!'!$M$5</f>
        <v>0.31427758625160607</v>
      </c>
      <c r="AO819" s="6">
        <f t="shared" si="128"/>
        <v>0.79181978141427567</v>
      </c>
      <c r="AP819" s="6">
        <f t="shared" si="129"/>
        <v>4.0928921470196782</v>
      </c>
      <c r="AQ819" s="6">
        <f t="shared" si="125"/>
        <v>-7.8478883835322727E-2</v>
      </c>
      <c r="AV819" s="6">
        <f t="shared" si="126"/>
        <v>4.3655849605572783E-4</v>
      </c>
      <c r="AW819" s="6">
        <f t="shared" si="127"/>
        <v>0.22228528081336232</v>
      </c>
    </row>
    <row r="820" spans="1:49" x14ac:dyDescent="0.25">
      <c r="A820" s="6">
        <v>446056.47610000003</v>
      </c>
      <c r="B820" s="6">
        <v>24.549744</v>
      </c>
      <c r="C820" s="6">
        <v>17.539348</v>
      </c>
      <c r="D820" s="6">
        <v>-9.7791000000000003E-2</v>
      </c>
      <c r="E820" s="6">
        <v>40.947045000000003</v>
      </c>
      <c r="F820" s="6">
        <v>21.21848</v>
      </c>
      <c r="G820" s="6">
        <v>85.825344999999999</v>
      </c>
      <c r="H820" s="6">
        <v>17.5</v>
      </c>
      <c r="I820" s="6">
        <v>75.573453999999998</v>
      </c>
      <c r="L820" s="5">
        <f t="shared" si="120"/>
        <v>1.1065749111306572E-3</v>
      </c>
      <c r="M820" s="6">
        <f>249.088908333*(E820-AVERAGE('raw Data'!$Y$2:$Y$2801))</f>
        <v>10129.112885974586</v>
      </c>
      <c r="N820" s="5" t="s">
        <v>18</v>
      </c>
      <c r="O820" s="5">
        <f>L820/(PI()*('ugly don''t look!'!$J$7^2)/4)</f>
        <v>2.2058569415976685</v>
      </c>
      <c r="P820" s="6">
        <f>-M820/'ugly don''t look!'!$H$7</f>
        <v>-9494.8564735419823</v>
      </c>
      <c r="Q820" s="6">
        <f>-'ugly don''t look!'!$J$7/4*P820</f>
        <v>59.990876913956633</v>
      </c>
      <c r="R820" s="5">
        <f t="shared" si="121"/>
        <v>0.79111606904473863</v>
      </c>
      <c r="S820" s="5">
        <f t="shared" si="122"/>
        <v>4.0941924992270531</v>
      </c>
      <c r="U820" s="6">
        <v>448905.56400000001</v>
      </c>
      <c r="V820" s="6">
        <v>25.434372</v>
      </c>
      <c r="W820" s="6">
        <v>22.016960999999998</v>
      </c>
      <c r="X820" s="6">
        <v>13.202780000000001</v>
      </c>
      <c r="Y820" s="6">
        <v>0.24105799999999999</v>
      </c>
      <c r="Z820" s="6">
        <v>21.581067999999998</v>
      </c>
      <c r="AA820" s="6">
        <v>85.781726000000006</v>
      </c>
      <c r="AB820" s="6">
        <v>22</v>
      </c>
      <c r="AC820" s="6">
        <v>69.409761000000003</v>
      </c>
      <c r="AE820" s="5">
        <f>0.000063090994667*'raw Data'!W820</f>
        <v>1.389071969034547E-3</v>
      </c>
      <c r="AF820" s="6">
        <f>249.088908333*('raw Data'!X820-AVERAGE('raw Data'!$D$2:$D$3001))</f>
        <v>3304.9292644319185</v>
      </c>
      <c r="AG820" s="5"/>
      <c r="AH820" s="6">
        <f>AE820/(PI()*('ugly don''t look!'!$K$7^2)/4)</f>
        <v>1.2498483345864935</v>
      </c>
      <c r="AI820" s="6">
        <f>-AF820/'ugly don''t look!'!$I$7</f>
        <v>-3614.3145936482047</v>
      </c>
      <c r="AJ820" s="6">
        <f>-'ugly don''t look!'!$K$7/4*AI820</f>
        <v>33.990279448775496</v>
      </c>
      <c r="AK820" s="5">
        <f t="shared" si="123"/>
        <v>0.22302221162204183</v>
      </c>
      <c r="AL820" s="5">
        <f t="shared" si="124"/>
        <v>3.5260745851739488</v>
      </c>
      <c r="AN820" s="6">
        <f>S820-'ugly don''t look!'!$M$5</f>
        <v>0.31557793845898097</v>
      </c>
      <c r="AO820" s="6">
        <f t="shared" si="128"/>
        <v>0.79111606904473863</v>
      </c>
      <c r="AP820" s="6">
        <f t="shared" si="129"/>
        <v>4.0941924992270531</v>
      </c>
      <c r="AQ820" s="6">
        <f t="shared" si="125"/>
        <v>-7.6726933736902175E-2</v>
      </c>
      <c r="AV820" s="6">
        <f t="shared" si="126"/>
        <v>2.6979196074101708E-3</v>
      </c>
      <c r="AW820" s="6">
        <f t="shared" si="127"/>
        <v>0.22302221162204183</v>
      </c>
    </row>
    <row r="821" spans="1:49" x14ac:dyDescent="0.25">
      <c r="A821" s="6">
        <v>446058.20909999998</v>
      </c>
      <c r="B821" s="6">
        <v>24.575588</v>
      </c>
      <c r="C821" s="6">
        <v>17.536750000000001</v>
      </c>
      <c r="D821" s="6">
        <v>-0.105577</v>
      </c>
      <c r="E821" s="6">
        <v>40.893456</v>
      </c>
      <c r="F821" s="6">
        <v>21.200334999999999</v>
      </c>
      <c r="G821" s="6">
        <v>85.831397999999993</v>
      </c>
      <c r="H821" s="6">
        <v>17.5</v>
      </c>
      <c r="I821" s="6">
        <v>75.554287000000002</v>
      </c>
      <c r="L821" s="5">
        <f t="shared" si="120"/>
        <v>1.1064110007265125E-3</v>
      </c>
      <c r="M821" s="6">
        <f>249.088908333*(E821-AVERAGE('raw Data'!$Y$2:$Y$2801))</f>
        <v>10115.764460465929</v>
      </c>
      <c r="N821" s="5" t="s">
        <v>18</v>
      </c>
      <c r="O821" s="5">
        <f>L821/(PI()*('ugly don''t look!'!$J$7^2)/4)</f>
        <v>2.2055302010407067</v>
      </c>
      <c r="P821" s="6">
        <f>-M821/'ugly don''t look!'!$H$7</f>
        <v>-9482.3438887007214</v>
      </c>
      <c r="Q821" s="6">
        <f>-'ugly don''t look!'!$J$7/4*P821</f>
        <v>59.911819274783333</v>
      </c>
      <c r="R821" s="5">
        <f t="shared" si="121"/>
        <v>0.79096793398109788</v>
      </c>
      <c r="S821" s="5">
        <f t="shared" si="122"/>
        <v>4.0928738024313551</v>
      </c>
      <c r="U821" s="6">
        <v>448907.51799999998</v>
      </c>
      <c r="V821" s="6">
        <v>25.41592</v>
      </c>
      <c r="W821" s="6">
        <v>22.038418</v>
      </c>
      <c r="X821" s="6">
        <v>13.213276</v>
      </c>
      <c r="Y821" s="6">
        <v>0.21934000000000001</v>
      </c>
      <c r="Z821" s="6">
        <v>21.611792999999999</v>
      </c>
      <c r="AA821" s="6">
        <v>85.774780000000007</v>
      </c>
      <c r="AB821" s="6">
        <v>22</v>
      </c>
      <c r="AC821" s="6">
        <v>69.363896999999994</v>
      </c>
      <c r="AE821" s="5">
        <f>0.000063090994667*'raw Data'!W821</f>
        <v>1.3904257125071169E-3</v>
      </c>
      <c r="AF821" s="6">
        <f>249.088908333*('raw Data'!X821-AVERAGE('raw Data'!$D$2:$D$3001))</f>
        <v>3307.5437016137816</v>
      </c>
      <c r="AG821" s="5"/>
      <c r="AH821" s="6">
        <f>AE821/(PI()*('ugly don''t look!'!$K$7^2)/4)</f>
        <v>1.25106639532227</v>
      </c>
      <c r="AI821" s="6">
        <f>-AF821/'ugly don''t look!'!$I$7</f>
        <v>-3617.173776917959</v>
      </c>
      <c r="AJ821" s="6">
        <f>-'ugly don''t look!'!$K$7/4*AI821</f>
        <v>34.01716820895841</v>
      </c>
      <c r="AK821" s="5">
        <f t="shared" si="123"/>
        <v>0.22399630387518688</v>
      </c>
      <c r="AL821" s="5">
        <f t="shared" si="124"/>
        <v>3.5268653444954681</v>
      </c>
      <c r="AN821" s="6">
        <f>S821-'ugly don''t look!'!$M$5</f>
        <v>0.31425924166328301</v>
      </c>
      <c r="AO821" s="6">
        <f t="shared" si="128"/>
        <v>0.79096793398109788</v>
      </c>
      <c r="AP821" s="6">
        <f t="shared" si="129"/>
        <v>4.0928738024313551</v>
      </c>
      <c r="AQ821" s="6">
        <f t="shared" si="125"/>
        <v>-7.7950566859960574E-2</v>
      </c>
      <c r="AV821" s="6">
        <f t="shared" si="126"/>
        <v>3.4886789289294562E-3</v>
      </c>
      <c r="AW821" s="6">
        <f t="shared" si="127"/>
        <v>0.22399630387518688</v>
      </c>
    </row>
    <row r="822" spans="1:49" x14ac:dyDescent="0.25">
      <c r="A822" s="6">
        <v>446059.9902</v>
      </c>
      <c r="B822" s="6">
        <v>24.515777</v>
      </c>
      <c r="C822" s="6">
        <v>17.546832999999999</v>
      </c>
      <c r="D822" s="6">
        <v>-7.9453999999999997E-2</v>
      </c>
      <c r="E822" s="6">
        <v>40.912232000000003</v>
      </c>
      <c r="F822" s="6">
        <v>21.240697999999998</v>
      </c>
      <c r="G822" s="6">
        <v>85.824257000000003</v>
      </c>
      <c r="H822" s="6">
        <v>17.5</v>
      </c>
      <c r="I822" s="6">
        <v>75.521555000000006</v>
      </c>
      <c r="L822" s="5">
        <f t="shared" si="120"/>
        <v>1.1070471472257397E-3</v>
      </c>
      <c r="M822" s="6">
        <f>249.088908333*(E822-AVERAGE('raw Data'!$Y$2:$Y$2801))</f>
        <v>10120.44135380879</v>
      </c>
      <c r="N822" s="5" t="s">
        <v>18</v>
      </c>
      <c r="O822" s="5">
        <f>L822/(PI()*('ugly don''t look!'!$J$7^2)/4)</f>
        <v>2.2067983015163986</v>
      </c>
      <c r="P822" s="6">
        <f>-M822/'ugly don''t look!'!$H$7</f>
        <v>-9486.7279282047148</v>
      </c>
      <c r="Q822" s="6">
        <f>-'ugly don''t look!'!$J$7/4*P822</f>
        <v>59.93951873237944</v>
      </c>
      <c r="R822" s="5">
        <f t="shared" si="121"/>
        <v>0.79154273275678799</v>
      </c>
      <c r="S822" s="5">
        <f t="shared" si="122"/>
        <v>4.093336032700118</v>
      </c>
      <c r="U822" s="6">
        <v>448909.05810000002</v>
      </c>
      <c r="V822" s="6">
        <v>25.395261000000001</v>
      </c>
      <c r="W822" s="6">
        <v>22.026181000000001</v>
      </c>
      <c r="X822" s="6">
        <v>13.241579</v>
      </c>
      <c r="Y822" s="6">
        <v>0.22600799999999999</v>
      </c>
      <c r="Z822" s="6">
        <v>21.647834</v>
      </c>
      <c r="AA822" s="6">
        <v>85.773877999999996</v>
      </c>
      <c r="AB822" s="6">
        <v>22</v>
      </c>
      <c r="AC822" s="6">
        <v>69.361598999999998</v>
      </c>
      <c r="AE822" s="5">
        <f>0.000063090994667*'raw Data'!W822</f>
        <v>1.389653668005377E-3</v>
      </c>
      <c r="AF822" s="6">
        <f>249.088908333*('raw Data'!X822-AVERAGE('raw Data'!$D$2:$D$3001))</f>
        <v>3314.5936649863297</v>
      </c>
      <c r="AG822" s="5"/>
      <c r="AH822" s="6">
        <f>AE822/(PI()*('ugly don''t look!'!$K$7^2)/4)</f>
        <v>1.2503717311463043</v>
      </c>
      <c r="AI822" s="6">
        <f>-AF822/'ugly don''t look!'!$I$7</f>
        <v>-3624.8837106149713</v>
      </c>
      <c r="AJ822" s="6">
        <f>-'ugly don''t look!'!$K$7/4*AI822</f>
        <v>34.089675123921907</v>
      </c>
      <c r="AK822" s="5">
        <f t="shared" si="123"/>
        <v>0.22344089202112347</v>
      </c>
      <c r="AL822" s="5">
        <f t="shared" si="124"/>
        <v>3.5289945561519787</v>
      </c>
      <c r="AN822" s="6">
        <f>S822-'ugly don''t look!'!$M$5</f>
        <v>0.31472147193204592</v>
      </c>
      <c r="AO822" s="6">
        <f t="shared" si="128"/>
        <v>0.79154273275678799</v>
      </c>
      <c r="AP822" s="6">
        <f t="shared" si="129"/>
        <v>4.093336032700118</v>
      </c>
      <c r="AQ822" s="6">
        <f t="shared" si="125"/>
        <v>-7.7857205927753553E-2</v>
      </c>
      <c r="AV822" s="6">
        <f t="shared" si="126"/>
        <v>5.617890585440044E-3</v>
      </c>
      <c r="AW822" s="6">
        <f t="shared" si="127"/>
        <v>0.22344089202112347</v>
      </c>
    </row>
    <row r="823" spans="1:49" x14ac:dyDescent="0.25">
      <c r="A823" s="6">
        <v>446060.68520000001</v>
      </c>
      <c r="B823" s="6">
        <v>24.607531000000002</v>
      </c>
      <c r="C823" s="6">
        <v>17.562045999999999</v>
      </c>
      <c r="D823" s="6">
        <v>-7.6622999999999997E-2</v>
      </c>
      <c r="E823" s="6">
        <v>40.889265000000002</v>
      </c>
      <c r="F823" s="6">
        <v>21.327849000000001</v>
      </c>
      <c r="G823" s="6">
        <v>85.827575999999993</v>
      </c>
      <c r="H823" s="6">
        <v>17.5</v>
      </c>
      <c r="I823" s="6">
        <v>75.49409</v>
      </c>
      <c r="L823" s="5">
        <f t="shared" si="120"/>
        <v>1.1080069505276086E-3</v>
      </c>
      <c r="M823" s="6">
        <f>249.088908333*(E823-AVERAGE('raw Data'!$Y$2:$Y$2801))</f>
        <v>10114.720528851105</v>
      </c>
      <c r="N823" s="5" t="s">
        <v>18</v>
      </c>
      <c r="O823" s="5">
        <f>L823/(PI()*('ugly don''t look!'!$J$7^2)/4)</f>
        <v>2.2087115825375925</v>
      </c>
      <c r="P823" s="6">
        <f>-M823/'ugly don''t look!'!$H$7</f>
        <v>-9481.3653251322703</v>
      </c>
      <c r="Q823" s="6">
        <f>-'ugly don''t look!'!$J$7/4*P823</f>
        <v>59.90563646551697</v>
      </c>
      <c r="R823" s="5">
        <f t="shared" si="121"/>
        <v>0.79240935119550893</v>
      </c>
      <c r="S823" s="5">
        <f t="shared" si="122"/>
        <v>4.0927705986162914</v>
      </c>
      <c r="U823" s="6">
        <v>448910.00329999998</v>
      </c>
      <c r="V823" s="6">
        <v>25.482320000000001</v>
      </c>
      <c r="W823" s="6">
        <v>22.064159</v>
      </c>
      <c r="X823" s="6">
        <v>13.265281</v>
      </c>
      <c r="Y823" s="6">
        <v>0.224276</v>
      </c>
      <c r="Z823" s="6">
        <v>21.581204</v>
      </c>
      <c r="AA823" s="6">
        <v>85.772966999999994</v>
      </c>
      <c r="AB823" s="6">
        <v>22</v>
      </c>
      <c r="AC823" s="6">
        <v>69.306923999999995</v>
      </c>
      <c r="AE823" s="5">
        <f>0.000063090994667*'raw Data'!W823</f>
        <v>1.3920497378008402E-3</v>
      </c>
      <c r="AF823" s="6">
        <f>249.088908333*('raw Data'!X823-AVERAGE('raw Data'!$D$2:$D$3001))</f>
        <v>3320.4975702916386</v>
      </c>
      <c r="AG823" s="5"/>
      <c r="AH823" s="6">
        <f>AE823/(PI()*('ugly don''t look!'!$K$7^2)/4)</f>
        <v>1.2525276481255334</v>
      </c>
      <c r="AI823" s="6">
        <f>-AF823/'ugly don''t look!'!$I$7</f>
        <v>-3631.3402999689838</v>
      </c>
      <c r="AJ823" s="6">
        <f>-'ugly don''t look!'!$K$7/4*AI823</f>
        <v>34.150395150013317</v>
      </c>
      <c r="AK823" s="5">
        <f t="shared" si="123"/>
        <v>0.22516362808497117</v>
      </c>
      <c r="AL823" s="5">
        <f t="shared" si="124"/>
        <v>3.5307741569604945</v>
      </c>
      <c r="AN823" s="6">
        <f>S823-'ugly don''t look!'!$M$5</f>
        <v>0.31415603784821933</v>
      </c>
      <c r="AO823" s="6">
        <f t="shared" si="128"/>
        <v>0.79240935119550893</v>
      </c>
      <c r="AP823" s="6">
        <f t="shared" si="129"/>
        <v>4.0927705986162914</v>
      </c>
      <c r="AQ823" s="6">
        <f t="shared" si="125"/>
        <v>-7.8978780668202492E-2</v>
      </c>
      <c r="AV823" s="6">
        <f t="shared" si="126"/>
        <v>7.3974913939558462E-3</v>
      </c>
      <c r="AW823" s="6">
        <f t="shared" si="127"/>
        <v>0.22516362808497117</v>
      </c>
    </row>
    <row r="824" spans="1:49" x14ac:dyDescent="0.25">
      <c r="A824" s="6">
        <v>446061.36599999998</v>
      </c>
      <c r="B824" s="6">
        <v>24.747986000000001</v>
      </c>
      <c r="C824" s="6">
        <v>17.601089000000002</v>
      </c>
      <c r="D824" s="6">
        <v>-8.3197999999999994E-2</v>
      </c>
      <c r="E824" s="6">
        <v>40.939481999999998</v>
      </c>
      <c r="F824" s="6">
        <v>21.278096999999999</v>
      </c>
      <c r="G824" s="6">
        <v>85.821216000000007</v>
      </c>
      <c r="H824" s="6">
        <v>17.5</v>
      </c>
      <c r="I824" s="6">
        <v>75.435837000000006</v>
      </c>
      <c r="L824" s="5">
        <f t="shared" si="120"/>
        <v>1.1104702122323926E-3</v>
      </c>
      <c r="M824" s="6">
        <f>249.088908333*(E824-AVERAGE('raw Data'!$Y$2:$Y$2801))</f>
        <v>10127.229026560863</v>
      </c>
      <c r="N824" s="5" t="s">
        <v>18</v>
      </c>
      <c r="O824" s="5">
        <f>L824/(PI()*('ugly don''t look!'!$J$7^2)/4)</f>
        <v>2.2136218718237628</v>
      </c>
      <c r="P824" s="6">
        <f>-M824/'ugly don''t look!'!$H$7</f>
        <v>-9493.0905760787991</v>
      </c>
      <c r="Q824" s="6">
        <f>-'ugly don''t look!'!$J$7/4*P824</f>
        <v>59.979719532309872</v>
      </c>
      <c r="R824" s="5">
        <f t="shared" si="121"/>
        <v>0.79463003009941069</v>
      </c>
      <c r="S824" s="5">
        <f t="shared" si="122"/>
        <v>4.0940064972897545</v>
      </c>
      <c r="U824" s="6">
        <v>448910.29100000003</v>
      </c>
      <c r="V824" s="6">
        <v>25.403196000000001</v>
      </c>
      <c r="W824" s="6">
        <v>22.055164999999999</v>
      </c>
      <c r="X824" s="6">
        <v>13.243321</v>
      </c>
      <c r="Y824" s="6">
        <v>0.23830200000000001</v>
      </c>
      <c r="Z824" s="6">
        <v>21.678927000000002</v>
      </c>
      <c r="AA824" s="6">
        <v>85.770317000000006</v>
      </c>
      <c r="AB824" s="6">
        <v>22</v>
      </c>
      <c r="AC824" s="6">
        <v>69.310379999999995</v>
      </c>
      <c r="AE824" s="5">
        <f>0.000063090994667*'raw Data'!W824</f>
        <v>1.3914822973948051E-3</v>
      </c>
      <c r="AF824" s="6">
        <f>249.088908333*('raw Data'!X824-AVERAGE('raw Data'!$D$2:$D$3001))</f>
        <v>3315.027577864646</v>
      </c>
      <c r="AG824" s="5"/>
      <c r="AH824" s="6">
        <f>AE824/(PI()*('ugly don''t look!'!$K$7^2)/4)</f>
        <v>1.2520170810258655</v>
      </c>
      <c r="AI824" s="6">
        <f>-AF824/'ugly don''t look!'!$I$7</f>
        <v>-3625.3582435090179</v>
      </c>
      <c r="AJ824" s="6">
        <f>-'ugly don''t look!'!$K$7/4*AI824</f>
        <v>34.094137797344032</v>
      </c>
      <c r="AK824" s="5">
        <f t="shared" si="123"/>
        <v>0.22475591557674737</v>
      </c>
      <c r="AL824" s="5">
        <f t="shared" si="124"/>
        <v>3.5291254574095441</v>
      </c>
      <c r="AN824" s="6">
        <f>S824-'ugly don''t look!'!$M$5</f>
        <v>0.3153919365216824</v>
      </c>
      <c r="AO824" s="6">
        <f t="shared" si="128"/>
        <v>0.79463003009941069</v>
      </c>
      <c r="AP824" s="6">
        <f t="shared" si="129"/>
        <v>4.0940064972897545</v>
      </c>
      <c r="AQ824" s="6">
        <f t="shared" si="125"/>
        <v>-7.9167972632766953E-2</v>
      </c>
      <c r="AV824" s="6">
        <f t="shared" si="126"/>
        <v>5.7487918430054741E-3</v>
      </c>
      <c r="AW824" s="6">
        <f t="shared" si="127"/>
        <v>0.22475591557674737</v>
      </c>
    </row>
    <row r="825" spans="1:49" x14ac:dyDescent="0.25">
      <c r="A825" s="6">
        <v>446063.49699999997</v>
      </c>
      <c r="B825" s="6">
        <v>24.573934999999999</v>
      </c>
      <c r="C825" s="6">
        <v>17.595673999999999</v>
      </c>
      <c r="D825" s="6">
        <v>-8.0236000000000002E-2</v>
      </c>
      <c r="E825" s="6">
        <v>40.908766999999997</v>
      </c>
      <c r="F825" s="6">
        <v>21.320443999999998</v>
      </c>
      <c r="G825" s="6">
        <v>85.822238999999996</v>
      </c>
      <c r="H825" s="6">
        <v>17.5</v>
      </c>
      <c r="I825" s="6">
        <v>75.364260000000002</v>
      </c>
      <c r="L825" s="5">
        <f t="shared" si="120"/>
        <v>1.1101285744962706E-3</v>
      </c>
      <c r="M825" s="6">
        <f>249.088908333*(E825-AVERAGE('raw Data'!$Y$2:$Y$2801))</f>
        <v>10119.578260741415</v>
      </c>
      <c r="N825" s="5" t="s">
        <v>18</v>
      </c>
      <c r="O825" s="5">
        <f>L825/(PI()*('ugly don''t look!'!$J$7^2)/4)</f>
        <v>2.2129408479146209</v>
      </c>
      <c r="P825" s="6">
        <f>-M825/'ugly don''t look!'!$H$7</f>
        <v>-9485.9188795851278</v>
      </c>
      <c r="Q825" s="6">
        <f>-'ugly don''t look!'!$J$7/4*P825</f>
        <v>59.934406960938738</v>
      </c>
      <c r="R825" s="5">
        <f t="shared" si="121"/>
        <v>0.79432233134639019</v>
      </c>
      <c r="S825" s="5">
        <f t="shared" si="122"/>
        <v>4.0932507469064934</v>
      </c>
      <c r="U825" s="6">
        <v>448911.62</v>
      </c>
      <c r="V825" s="6">
        <v>25.282374999999998</v>
      </c>
      <c r="W825" s="6">
        <v>22.092725000000002</v>
      </c>
      <c r="X825" s="6">
        <v>13.278078000000001</v>
      </c>
      <c r="Y825" s="6">
        <v>0.21967500000000001</v>
      </c>
      <c r="Z825" s="6">
        <v>21.569728000000001</v>
      </c>
      <c r="AA825" s="6">
        <v>85.775188999999997</v>
      </c>
      <c r="AB825" s="6">
        <v>22</v>
      </c>
      <c r="AC825" s="6">
        <v>69.242039000000005</v>
      </c>
      <c r="AE825" s="5">
        <f>0.000063090994667*'raw Data'!W825</f>
        <v>1.3938519951544979E-3</v>
      </c>
      <c r="AF825" s="6">
        <f>249.088908333*('raw Data'!X825-AVERAGE('raw Data'!$D$2:$D$3001))</f>
        <v>3323.6851610515764</v>
      </c>
      <c r="AG825" s="5"/>
      <c r="AH825" s="6">
        <f>AE825/(PI()*('ugly don''t look!'!$K$7^2)/4)</f>
        <v>1.2541492691805829</v>
      </c>
      <c r="AI825" s="6">
        <f>-AF825/'ugly don''t look!'!$I$7</f>
        <v>-3634.8262916137101</v>
      </c>
      <c r="AJ825" s="6">
        <f>-'ugly don''t look!'!$K$7/4*AI825</f>
        <v>34.183178635537395</v>
      </c>
      <c r="AK825" s="5">
        <f t="shared" si="123"/>
        <v>0.22645746956096946</v>
      </c>
      <c r="AL825" s="5">
        <f t="shared" si="124"/>
        <v>3.5317336703072475</v>
      </c>
      <c r="AN825" s="6">
        <f>S825-'ugly don''t look!'!$M$5</f>
        <v>0.31463618613842126</v>
      </c>
      <c r="AO825" s="6">
        <f t="shared" si="128"/>
        <v>0.79432233134639019</v>
      </c>
      <c r="AP825" s="6">
        <f t="shared" si="129"/>
        <v>4.0932507469064934</v>
      </c>
      <c r="AQ825" s="6">
        <f t="shared" si="125"/>
        <v>-7.9726261504824619E-2</v>
      </c>
      <c r="AV825" s="6">
        <f t="shared" si="126"/>
        <v>8.3570047407088843E-3</v>
      </c>
      <c r="AW825" s="6">
        <f t="shared" si="127"/>
        <v>0.22645746956096946</v>
      </c>
    </row>
    <row r="826" spans="1:49" x14ac:dyDescent="0.25">
      <c r="A826" s="6">
        <v>446064.05699999997</v>
      </c>
      <c r="B826" s="6">
        <v>24.479593999999999</v>
      </c>
      <c r="C826" s="6">
        <v>17.590309999999999</v>
      </c>
      <c r="D826" s="6">
        <v>-8.5861000000000007E-2</v>
      </c>
      <c r="E826" s="6">
        <v>40.915416999999998</v>
      </c>
      <c r="F826" s="6">
        <v>21.224170999999998</v>
      </c>
      <c r="G826" s="6">
        <v>85.819607000000005</v>
      </c>
      <c r="H826" s="6">
        <v>17.5</v>
      </c>
      <c r="I826" s="6">
        <v>75.352192000000002</v>
      </c>
      <c r="L826" s="5">
        <f t="shared" si="120"/>
        <v>1.1097901544008767E-3</v>
      </c>
      <c r="M826" s="6">
        <f>249.088908333*(E826-AVERAGE('raw Data'!$Y$2:$Y$2801))</f>
        <v>10121.23470198183</v>
      </c>
      <c r="N826" s="5" t="s">
        <v>18</v>
      </c>
      <c r="O826" s="5">
        <f>L826/(PI()*('ugly don''t look!'!$J$7^2)/4)</f>
        <v>2.2122662380810776</v>
      </c>
      <c r="P826" s="6">
        <f>-M826/'ugly don''t look!'!$H$7</f>
        <v>-9487.4715991580706</v>
      </c>
      <c r="Q826" s="6">
        <f>-'ugly don''t look!'!$J$7/4*P826</f>
        <v>59.94421743138048</v>
      </c>
      <c r="R826" s="5">
        <f t="shared" si="121"/>
        <v>0.79401743721345608</v>
      </c>
      <c r="S826" s="5">
        <f t="shared" si="122"/>
        <v>4.093414420297198</v>
      </c>
      <c r="U826" s="6">
        <v>448913.87800000003</v>
      </c>
      <c r="V826" s="6">
        <v>25.433814999999999</v>
      </c>
      <c r="W826" s="6">
        <v>22.039197999999999</v>
      </c>
      <c r="X826" s="6">
        <v>13.290380000000001</v>
      </c>
      <c r="Y826" s="6">
        <v>0.25661099999999998</v>
      </c>
      <c r="Z826" s="6">
        <v>21.593419000000001</v>
      </c>
      <c r="AA826" s="6">
        <v>85.775942999999998</v>
      </c>
      <c r="AB826" s="6">
        <v>22</v>
      </c>
      <c r="AC826" s="6">
        <v>69.255784000000006</v>
      </c>
      <c r="AE826" s="5">
        <f>0.000063090994667*'raw Data'!W826</f>
        <v>1.390474923482957E-3</v>
      </c>
      <c r="AF826" s="6">
        <f>249.088908333*('raw Data'!X826-AVERAGE('raw Data'!$D$2:$D$3001))</f>
        <v>3326.7494528018888</v>
      </c>
      <c r="AG826" s="5"/>
      <c r="AH826" s="6">
        <f>AE826/(PI()*('ugly don''t look!'!$K$7^2)/4)</f>
        <v>1.2511106739900195</v>
      </c>
      <c r="AI826" s="6">
        <f>-AF826/'ugly don''t look!'!$I$7</f>
        <v>-3638.1774418218383</v>
      </c>
      <c r="AJ826" s="6">
        <f>-'ugly don''t look!'!$K$7/4*AI826</f>
        <v>34.214694024997208</v>
      </c>
      <c r="AK826" s="5">
        <f t="shared" si="123"/>
        <v>0.22403169598895623</v>
      </c>
      <c r="AL826" s="5">
        <f t="shared" si="124"/>
        <v>3.5326552016492099</v>
      </c>
      <c r="AN826" s="6">
        <f>S826-'ugly don''t look!'!$M$5</f>
        <v>0.31479985952912592</v>
      </c>
      <c r="AO826" s="6">
        <f t="shared" si="128"/>
        <v>0.79401743721345608</v>
      </c>
      <c r="AP826" s="6">
        <f t="shared" si="129"/>
        <v>4.093414420297198</v>
      </c>
      <c r="AQ826" s="6">
        <f t="shared" si="125"/>
        <v>-7.9366926429906809E-2</v>
      </c>
      <c r="AV826" s="6">
        <f t="shared" si="126"/>
        <v>9.2785360826712626E-3</v>
      </c>
      <c r="AW826" s="6">
        <f t="shared" si="127"/>
        <v>0.22403169598895623</v>
      </c>
    </row>
    <row r="827" spans="1:49" x14ac:dyDescent="0.25">
      <c r="A827" s="6">
        <v>446066.00799999997</v>
      </c>
      <c r="B827" s="6">
        <v>24.582232999999999</v>
      </c>
      <c r="C827" s="6">
        <v>17.592607000000001</v>
      </c>
      <c r="D827" s="6">
        <v>-8.6327000000000001E-2</v>
      </c>
      <c r="E827" s="6">
        <v>40.889246999999997</v>
      </c>
      <c r="F827" s="6">
        <v>21.366356</v>
      </c>
      <c r="G827" s="6">
        <v>85.819422000000003</v>
      </c>
      <c r="H827" s="6">
        <v>17.5</v>
      </c>
      <c r="I827" s="6">
        <v>75.290524000000005</v>
      </c>
      <c r="L827" s="5">
        <f t="shared" si="120"/>
        <v>1.1099350744156269E-3</v>
      </c>
      <c r="M827" s="6">
        <f>249.088908333*(E827-AVERAGE('raw Data'!$Y$2:$Y$2801))</f>
        <v>10114.716045250754</v>
      </c>
      <c r="N827" s="5" t="s">
        <v>18</v>
      </c>
      <c r="O827" s="5">
        <f>L827/(PI()*('ugly don''t look!'!$J$7^2)/4)</f>
        <v>2.2125551230153899</v>
      </c>
      <c r="P827" s="6">
        <f>-M827/'ugly don''t look!'!$H$7</f>
        <v>-9481.3611222822965</v>
      </c>
      <c r="Q827" s="6">
        <f>-'ugly don''t look!'!$J$7/4*P827</f>
        <v>59.905609910860122</v>
      </c>
      <c r="R827" s="5">
        <f t="shared" si="121"/>
        <v>0.79414801194682849</v>
      </c>
      <c r="S827" s="5">
        <f t="shared" si="122"/>
        <v>4.0927701553414293</v>
      </c>
      <c r="U827" s="6">
        <v>448914.36310000002</v>
      </c>
      <c r="V827" s="6">
        <v>25.473286000000002</v>
      </c>
      <c r="W827" s="6">
        <v>22.056498000000001</v>
      </c>
      <c r="X827" s="6">
        <v>13.294953</v>
      </c>
      <c r="Y827" s="6">
        <v>0.25551200000000002</v>
      </c>
      <c r="Z827" s="6">
        <v>21.731117000000001</v>
      </c>
      <c r="AA827" s="6">
        <v>85.771628000000007</v>
      </c>
      <c r="AB827" s="6">
        <v>22</v>
      </c>
      <c r="AC827" s="6">
        <v>69.229759000000001</v>
      </c>
      <c r="AE827" s="5">
        <f>0.000063090994667*'raw Data'!W827</f>
        <v>1.3915663976906962E-3</v>
      </c>
      <c r="AF827" s="6">
        <f>249.088908333*('raw Data'!X827-AVERAGE('raw Data'!$D$2:$D$3001))</f>
        <v>3327.8885363796958</v>
      </c>
      <c r="AG827" s="5"/>
      <c r="AH827" s="6">
        <f>AE827/(PI()*('ugly don''t look!'!$K$7^2)/4)</f>
        <v>1.2520927521336993</v>
      </c>
      <c r="AI827" s="6">
        <f>-AF827/'ugly don''t look!'!$I$7</f>
        <v>-3639.4231587704462</v>
      </c>
      <c r="AJ827" s="6">
        <f>-'ugly don''t look!'!$K$7/4*AI827</f>
        <v>34.226409183182845</v>
      </c>
      <c r="AK827" s="5">
        <f t="shared" si="123"/>
        <v>0.22481635310776521</v>
      </c>
      <c r="AL827" s="5">
        <f t="shared" si="124"/>
        <v>3.532997544415498</v>
      </c>
      <c r="AN827" s="6">
        <f>S827-'ugly don''t look!'!$M$5</f>
        <v>0.31415559457335718</v>
      </c>
      <c r="AO827" s="6">
        <f t="shared" si="128"/>
        <v>0.79414801194682849</v>
      </c>
      <c r="AP827" s="6">
        <f t="shared" si="129"/>
        <v>4.0927701553414293</v>
      </c>
      <c r="AQ827" s="6">
        <f t="shared" si="125"/>
        <v>-8.0094985953978542E-2</v>
      </c>
      <c r="AV827" s="6">
        <f t="shared" si="126"/>
        <v>9.6208788489593466E-3</v>
      </c>
      <c r="AW827" s="6">
        <f t="shared" si="127"/>
        <v>0.22481635310776521</v>
      </c>
    </row>
    <row r="828" spans="1:49" x14ac:dyDescent="0.25">
      <c r="A828" s="6">
        <v>446067.95409999997</v>
      </c>
      <c r="B828" s="6">
        <v>24.548090999999999</v>
      </c>
      <c r="C828" s="6">
        <v>17.573898</v>
      </c>
      <c r="D828" s="6">
        <v>-7.3437000000000002E-2</v>
      </c>
      <c r="E828" s="6">
        <v>40.868571000000003</v>
      </c>
      <c r="F828" s="6">
        <v>21.350435000000001</v>
      </c>
      <c r="G828" s="6">
        <v>85.822638999999995</v>
      </c>
      <c r="H828" s="6">
        <v>17.5</v>
      </c>
      <c r="I828" s="6">
        <v>75.260471999999993</v>
      </c>
      <c r="L828" s="5">
        <f t="shared" si="120"/>
        <v>1.108754704996402E-3</v>
      </c>
      <c r="M828" s="6">
        <f>249.088908333*(E828-AVERAGE('raw Data'!$Y$2:$Y$2801))</f>
        <v>10109.565882982062</v>
      </c>
      <c r="N828" s="5" t="s">
        <v>18</v>
      </c>
      <c r="O828" s="5">
        <f>L828/(PI()*('ugly don''t look!'!$J$7^2)/4)</f>
        <v>2.2102021634002234</v>
      </c>
      <c r="P828" s="6">
        <f>-M828/'ugly don''t look!'!$H$7</f>
        <v>-9476.5334486146076</v>
      </c>
      <c r="Q828" s="6">
        <f>-'ugly don''t look!'!$J$7/4*P828</f>
        <v>59.875107461709248</v>
      </c>
      <c r="R828" s="5">
        <f t="shared" si="121"/>
        <v>0.79308398799761248</v>
      </c>
      <c r="S828" s="5">
        <f t="shared" si="122"/>
        <v>4.0922608504970555</v>
      </c>
      <c r="U828" s="6">
        <v>448916.48599999998</v>
      </c>
      <c r="V828" s="6">
        <v>25.462596000000001</v>
      </c>
      <c r="W828" s="6">
        <v>22.038217</v>
      </c>
      <c r="X828" s="6">
        <v>13.236893999999999</v>
      </c>
      <c r="Y828" s="6">
        <v>0.28226000000000001</v>
      </c>
      <c r="Z828" s="6">
        <v>21.661159999999999</v>
      </c>
      <c r="AA828" s="6">
        <v>85.773358000000002</v>
      </c>
      <c r="AB828" s="6">
        <v>22</v>
      </c>
      <c r="AC828" s="6">
        <v>69.210824000000002</v>
      </c>
      <c r="AE828" s="5">
        <f>0.000063090994667*'raw Data'!W828</f>
        <v>1.3904130312171888E-3</v>
      </c>
      <c r="AF828" s="6">
        <f>249.088908333*('raw Data'!X828-AVERAGE('raw Data'!$D$2:$D$3001))</f>
        <v>3313.4266834507898</v>
      </c>
      <c r="AG828" s="5"/>
      <c r="AH828" s="6">
        <f>AE828/(PI()*('ugly don''t look!'!$K$7^2)/4)</f>
        <v>1.251054985050196</v>
      </c>
      <c r="AI828" s="6">
        <f>-AF828/'ugly don''t look!'!$I$7</f>
        <v>-3623.6074840887904</v>
      </c>
      <c r="AJ828" s="6">
        <f>-'ugly don''t look!'!$K$7/4*AI828</f>
        <v>34.077673042990419</v>
      </c>
      <c r="AK828" s="5">
        <f t="shared" si="123"/>
        <v>0.22398718339672916</v>
      </c>
      <c r="AL828" s="5">
        <f t="shared" si="124"/>
        <v>3.5286424203750046</v>
      </c>
      <c r="AN828" s="6">
        <f>S828-'ugly don''t look!'!$M$5</f>
        <v>0.31364628972898334</v>
      </c>
      <c r="AO828" s="6">
        <f t="shared" si="128"/>
        <v>0.79308398799761248</v>
      </c>
      <c r="AP828" s="6">
        <f t="shared" si="129"/>
        <v>4.0922608504970555</v>
      </c>
      <c r="AQ828" s="6">
        <f t="shared" si="125"/>
        <v>-7.9921467826512188E-2</v>
      </c>
      <c r="AV828" s="6">
        <f t="shared" si="126"/>
        <v>5.2657548084660277E-3</v>
      </c>
      <c r="AW828" s="6">
        <f t="shared" si="127"/>
        <v>0.22398718339672916</v>
      </c>
    </row>
    <row r="829" spans="1:49" x14ac:dyDescent="0.25">
      <c r="A829" s="6">
        <v>446068.23810000002</v>
      </c>
      <c r="B829" s="6">
        <v>24.604752999999999</v>
      </c>
      <c r="C829" s="6">
        <v>17.565432000000001</v>
      </c>
      <c r="D829" s="6">
        <v>-7.3344000000000006E-2</v>
      </c>
      <c r="E829" s="6">
        <v>40.922773999999997</v>
      </c>
      <c r="F829" s="6">
        <v>21.282305999999998</v>
      </c>
      <c r="G829" s="6">
        <v>85.827287999999996</v>
      </c>
      <c r="H829" s="6">
        <v>17.5</v>
      </c>
      <c r="I829" s="6">
        <v>75.262405999999999</v>
      </c>
      <c r="L829" s="5">
        <f t="shared" si="120"/>
        <v>1.1082205766355512E-3</v>
      </c>
      <c r="M829" s="6">
        <f>249.088908333*(E829-AVERAGE('raw Data'!$Y$2:$Y$2801))</f>
        <v>10123.067249080435</v>
      </c>
      <c r="N829" s="5" t="s">
        <v>18</v>
      </c>
      <c r="O829" s="5">
        <f>L829/(PI()*('ugly don''t look!'!$J$7^2)/4)</f>
        <v>2.2091374268508619</v>
      </c>
      <c r="P829" s="6">
        <f>-M829/'ugly don''t look!'!$H$7</f>
        <v>-9489.1893973382412</v>
      </c>
      <c r="Q829" s="6">
        <f>-'ugly don''t look!'!$J$7/4*P829</f>
        <v>59.955070909732342</v>
      </c>
      <c r="R829" s="5">
        <f t="shared" si="121"/>
        <v>0.79260213474862873</v>
      </c>
      <c r="S829" s="5">
        <f t="shared" si="122"/>
        <v>4.0935954635466061</v>
      </c>
      <c r="U829" s="6">
        <v>448917.74410000001</v>
      </c>
      <c r="V829" s="6">
        <v>25.632819999999999</v>
      </c>
      <c r="W829" s="6">
        <v>22.102053999999999</v>
      </c>
      <c r="X829" s="6">
        <v>13.228596</v>
      </c>
      <c r="Y829" s="6">
        <v>0.319662</v>
      </c>
      <c r="Z829" s="6">
        <v>21.597256999999999</v>
      </c>
      <c r="AA829" s="6">
        <v>85.771041999999994</v>
      </c>
      <c r="AB829" s="6">
        <v>22</v>
      </c>
      <c r="AC829" s="6">
        <v>69.119513999999995</v>
      </c>
      <c r="AE829" s="5">
        <f>0.000063090994667*'raw Data'!W829</f>
        <v>1.394440571043746E-3</v>
      </c>
      <c r="AF829" s="6">
        <f>249.088908333*('raw Data'!X829-AVERAGE('raw Data'!$D$2:$D$3001))</f>
        <v>3311.3597436894429</v>
      </c>
      <c r="AG829" s="5"/>
      <c r="AH829" s="6">
        <f>AE829/(PI()*('ugly don''t look!'!$K$7^2)/4)</f>
        <v>1.2546788534003737</v>
      </c>
      <c r="AI829" s="6">
        <f>-AF829/'ugly don''t look!'!$I$7</f>
        <v>-3621.3470512789181</v>
      </c>
      <c r="AJ829" s="6">
        <f>-'ugly don''t look!'!$K$7/4*AI829</f>
        <v>34.056415141694899</v>
      </c>
      <c r="AK829" s="5">
        <f t="shared" si="123"/>
        <v>0.22687964613248504</v>
      </c>
      <c r="AL829" s="5">
        <f t="shared" si="124"/>
        <v>3.5280184184238026</v>
      </c>
      <c r="AN829" s="6">
        <f>S829-'ugly don''t look!'!$M$5</f>
        <v>0.31498090277853397</v>
      </c>
      <c r="AO829" s="6">
        <f t="shared" si="128"/>
        <v>0.79260213474862873</v>
      </c>
      <c r="AP829" s="6">
        <f t="shared" si="129"/>
        <v>4.0935954635466061</v>
      </c>
      <c r="AQ829" s="6">
        <f t="shared" si="125"/>
        <v>-7.8277631974500855E-2</v>
      </c>
      <c r="AV829" s="6">
        <f t="shared" si="126"/>
        <v>4.641752857263981E-3</v>
      </c>
      <c r="AW829" s="6">
        <f t="shared" si="127"/>
        <v>0.22687964613248504</v>
      </c>
    </row>
    <row r="830" spans="1:49" x14ac:dyDescent="0.25">
      <c r="A830" s="6">
        <v>446070.99699999997</v>
      </c>
      <c r="B830" s="6">
        <v>24.561188999999999</v>
      </c>
      <c r="C830" s="6">
        <v>17.572104</v>
      </c>
      <c r="D830" s="6">
        <v>-7.9724000000000003E-2</v>
      </c>
      <c r="E830" s="6">
        <v>40.890718</v>
      </c>
      <c r="F830" s="6">
        <v>21.172698</v>
      </c>
      <c r="G830" s="6">
        <v>85.821838999999997</v>
      </c>
      <c r="H830" s="6">
        <v>17.5</v>
      </c>
      <c r="I830" s="6">
        <v>75.201655000000002</v>
      </c>
      <c r="L830" s="5">
        <f t="shared" si="120"/>
        <v>1.1086415197519694E-3</v>
      </c>
      <c r="M830" s="6">
        <f>249.088908333*(E830-AVERAGE('raw Data'!$Y$2:$Y$2801))</f>
        <v>10115.082455034913</v>
      </c>
      <c r="N830" s="5" t="s">
        <v>18</v>
      </c>
      <c r="O830" s="5">
        <f>L830/(PI()*('ugly don''t look!'!$J$7^2)/4)</f>
        <v>2.2099765388585797</v>
      </c>
      <c r="P830" s="6">
        <f>-M830/'ugly don''t look!'!$H$7</f>
        <v>-9481.7045885216667</v>
      </c>
      <c r="Q830" s="6">
        <f>-'ugly don''t look!'!$J$7/4*P830</f>
        <v>59.907780016427019</v>
      </c>
      <c r="R830" s="5">
        <f t="shared" si="121"/>
        <v>0.79298189957221721</v>
      </c>
      <c r="S830" s="5">
        <f t="shared" si="122"/>
        <v>4.0928063801000887</v>
      </c>
      <c r="U830" s="6">
        <v>448918.1618</v>
      </c>
      <c r="V830" s="6">
        <v>25.419246999999999</v>
      </c>
      <c r="W830" s="6">
        <v>22.122615</v>
      </c>
      <c r="X830" s="6">
        <v>13.221099000000001</v>
      </c>
      <c r="Y830" s="6">
        <v>0.31096299999999999</v>
      </c>
      <c r="Z830" s="6">
        <v>21.546911999999999</v>
      </c>
      <c r="AA830" s="6">
        <v>85.777457999999996</v>
      </c>
      <c r="AB830" s="6">
        <v>22</v>
      </c>
      <c r="AC830" s="6">
        <v>69.083466999999999</v>
      </c>
      <c r="AE830" s="5">
        <f>0.000063090994667*'raw Data'!W830</f>
        <v>1.3957377849850943E-3</v>
      </c>
      <c r="AF830" s="6">
        <f>249.088908333*('raw Data'!X830-AVERAGE('raw Data'!$D$2:$D$3001))</f>
        <v>3309.49232414367</v>
      </c>
      <c r="AG830" s="5"/>
      <c r="AH830" s="6">
        <f>AE830/(PI()*('ugly don''t look!'!$K$7^2)/4)</f>
        <v>1.2558460504357609</v>
      </c>
      <c r="AI830" s="6">
        <f>-AF830/'ugly don''t look!'!$I$7</f>
        <v>-3619.3048164300853</v>
      </c>
      <c r="AJ830" s="6">
        <f>-'ugly don''t look!'!$K$7/4*AI830</f>
        <v>34.037209250394277</v>
      </c>
      <c r="AK830" s="5">
        <f t="shared" si="123"/>
        <v>0.2278094892244226</v>
      </c>
      <c r="AL830" s="5">
        <f t="shared" si="124"/>
        <v>3.5274543159257679</v>
      </c>
      <c r="AN830" s="6">
        <f>S830-'ugly don''t look!'!$M$5</f>
        <v>0.31419181933201656</v>
      </c>
      <c r="AO830" s="6">
        <f t="shared" si="128"/>
        <v>0.79298189957221721</v>
      </c>
      <c r="AP830" s="6">
        <f t="shared" si="129"/>
        <v>4.0928063801000887</v>
      </c>
      <c r="AQ830" s="6">
        <f t="shared" si="125"/>
        <v>-7.9310424357865145E-2</v>
      </c>
      <c r="AV830" s="6">
        <f t="shared" si="126"/>
        <v>4.0776503592292457E-3</v>
      </c>
      <c r="AW830" s="6">
        <f t="shared" si="127"/>
        <v>0.2278094892244226</v>
      </c>
    </row>
    <row r="831" spans="1:49" x14ac:dyDescent="0.25">
      <c r="A831" s="6">
        <v>446071.47399999999</v>
      </c>
      <c r="B831" s="6">
        <v>24.604191</v>
      </c>
      <c r="C831" s="6">
        <v>17.573378000000002</v>
      </c>
      <c r="D831" s="6">
        <v>-8.5236999999999993E-2</v>
      </c>
      <c r="E831" s="6">
        <v>40.874737000000003</v>
      </c>
      <c r="F831" s="6">
        <v>21.275777000000001</v>
      </c>
      <c r="G831" s="6">
        <v>85.826989999999995</v>
      </c>
      <c r="H831" s="6">
        <v>17.5</v>
      </c>
      <c r="I831" s="6">
        <v>75.188852999999995</v>
      </c>
      <c r="L831" s="5">
        <f t="shared" si="120"/>
        <v>1.1087218976791754E-3</v>
      </c>
      <c r="M831" s="6">
        <f>249.088908333*(E831-AVERAGE('raw Data'!$Y$2:$Y$2801))</f>
        <v>10111.101765190844</v>
      </c>
      <c r="N831" s="5" t="s">
        <v>18</v>
      </c>
      <c r="O831" s="5">
        <f>L831/(PI()*('ugly don''t look!'!$J$7^2)/4)</f>
        <v>2.210136764982356</v>
      </c>
      <c r="P831" s="6">
        <f>-M831/'ugly don''t look!'!$H$7</f>
        <v>-9477.9731582216391</v>
      </c>
      <c r="Q831" s="6">
        <f>-'ugly don''t look!'!$J$7/4*P831</f>
        <v>59.88420390693387</v>
      </c>
      <c r="R831" s="5">
        <f t="shared" si="121"/>
        <v>0.79305439822228907</v>
      </c>
      <c r="S831" s="5">
        <f t="shared" si="122"/>
        <v>4.092412762613753</v>
      </c>
      <c r="U831" s="6">
        <v>448920.26899999997</v>
      </c>
      <c r="V831" s="6">
        <v>25.406523</v>
      </c>
      <c r="W831" s="6">
        <v>22.017858</v>
      </c>
      <c r="X831" s="6">
        <v>13.173629999999999</v>
      </c>
      <c r="Y831" s="6">
        <v>0.30673499999999998</v>
      </c>
      <c r="Z831" s="6">
        <v>21.645378999999998</v>
      </c>
      <c r="AA831" s="6">
        <v>85.768745999999993</v>
      </c>
      <c r="AB831" s="6">
        <v>22</v>
      </c>
      <c r="AC831" s="6">
        <v>69.124562999999995</v>
      </c>
      <c r="AE831" s="5">
        <f>0.000063090994667*'raw Data'!W831</f>
        <v>1.3891285616567633E-3</v>
      </c>
      <c r="AF831" s="6">
        <f>249.088908333*('raw Data'!X831-AVERAGE('raw Data'!$D$2:$D$3001))</f>
        <v>3297.6683227540111</v>
      </c>
      <c r="AG831" s="5"/>
      <c r="AH831" s="6">
        <f>AE831/(PI()*('ugly don''t look!'!$K$7^2)/4)</f>
        <v>1.2498992550544057</v>
      </c>
      <c r="AI831" s="6">
        <f>-AF831/'ugly don''t look!'!$I$7</f>
        <v>-3606.3739312707908</v>
      </c>
      <c r="AJ831" s="6">
        <f>-'ugly don''t look!'!$K$7/4*AI831</f>
        <v>33.915602680546463</v>
      </c>
      <c r="AK831" s="5">
        <f t="shared" si="123"/>
        <v>0.2230629521097057</v>
      </c>
      <c r="AL831" s="5">
        <f t="shared" si="124"/>
        <v>3.5238751645643887</v>
      </c>
      <c r="AN831" s="6">
        <f>S831-'ugly don''t look!'!$M$5</f>
        <v>0.31379820184568086</v>
      </c>
      <c r="AO831" s="6">
        <f t="shared" si="128"/>
        <v>0.79305439822228907</v>
      </c>
      <c r="AP831" s="6">
        <f t="shared" si="129"/>
        <v>4.092412762613753</v>
      </c>
      <c r="AQ831" s="6">
        <f t="shared" si="125"/>
        <v>-7.9750566871887391E-2</v>
      </c>
      <c r="AV831" s="6">
        <f t="shared" si="126"/>
        <v>4.9849899785003871E-4</v>
      </c>
      <c r="AW831" s="6">
        <f t="shared" si="127"/>
        <v>0.2230629521097057</v>
      </c>
    </row>
    <row r="832" spans="1:49" x14ac:dyDescent="0.25">
      <c r="A832" s="6">
        <v>446073.27799999999</v>
      </c>
      <c r="B832" s="6">
        <v>24.543468000000001</v>
      </c>
      <c r="C832" s="6">
        <v>17.555173</v>
      </c>
      <c r="D832" s="6">
        <v>-8.5302000000000003E-2</v>
      </c>
      <c r="E832" s="6">
        <v>40.875594</v>
      </c>
      <c r="F832" s="6">
        <v>21.258372999999999</v>
      </c>
      <c r="G832" s="6">
        <v>85.819830999999994</v>
      </c>
      <c r="H832" s="6">
        <v>17.5</v>
      </c>
      <c r="I832" s="6">
        <v>75.164530999999997</v>
      </c>
      <c r="L832" s="5">
        <f t="shared" si="120"/>
        <v>1.1075733261212625E-3</v>
      </c>
      <c r="M832" s="6">
        <f>249.088908333*(E832-AVERAGE('raw Data'!$Y$2:$Y$2801))</f>
        <v>10111.315234385283</v>
      </c>
      <c r="N832" s="5" t="s">
        <v>18</v>
      </c>
      <c r="O832" s="5">
        <f>L832/(PI()*('ugly don''t look!'!$J$7^2)/4)</f>
        <v>2.2078471915260458</v>
      </c>
      <c r="P832" s="6">
        <f>-M832/'ugly don''t look!'!$H$7</f>
        <v>-9478.173260578631</v>
      </c>
      <c r="Q832" s="6">
        <f>-'ugly don''t look!'!$J$7/4*P832</f>
        <v>59.885468203650937</v>
      </c>
      <c r="R832" s="5">
        <f t="shared" si="121"/>
        <v>0.79201791928355991</v>
      </c>
      <c r="S832" s="5">
        <f t="shared" si="122"/>
        <v>4.0924338747483162</v>
      </c>
      <c r="U832" s="6">
        <v>448920.98100000003</v>
      </c>
      <c r="V832" s="6">
        <v>25.375715</v>
      </c>
      <c r="W832" s="6">
        <v>22.003699999999998</v>
      </c>
      <c r="X832" s="6">
        <v>13.190701000000001</v>
      </c>
      <c r="Y832" s="6">
        <v>0.31707299999999999</v>
      </c>
      <c r="Z832" s="6">
        <v>21.527797</v>
      </c>
      <c r="AA832" s="6">
        <v>85.770931000000004</v>
      </c>
      <c r="AB832" s="6">
        <v>22</v>
      </c>
      <c r="AC832" s="6">
        <v>69.136713</v>
      </c>
      <c r="AE832" s="5">
        <f>0.000063090994667*'raw Data'!W832</f>
        <v>1.3882353193542679E-3</v>
      </c>
      <c r="AF832" s="6">
        <f>249.088908333*('raw Data'!X832-AVERAGE('raw Data'!$D$2:$D$3001))</f>
        <v>3301.920519508164</v>
      </c>
      <c r="AG832" s="5"/>
      <c r="AH832" s="6">
        <f>AE832/(PI()*('ugly don''t look!'!$K$7^2)/4)</f>
        <v>1.2490955404672255</v>
      </c>
      <c r="AI832" s="6">
        <f>-AF832/'ugly don''t look!'!$I$7</f>
        <v>-3611.024190188281</v>
      </c>
      <c r="AJ832" s="6">
        <f>-'ugly don''t look!'!$K$7/4*AI832</f>
        <v>33.959335342997164</v>
      </c>
      <c r="AK832" s="5">
        <f t="shared" si="123"/>
        <v>0.22241972178659208</v>
      </c>
      <c r="AL832" s="5">
        <f t="shared" si="124"/>
        <v>3.5251637894906387</v>
      </c>
      <c r="AN832" s="6">
        <f>S832-'ugly don''t look!'!$M$5</f>
        <v>0.3138193139802441</v>
      </c>
      <c r="AO832" s="6">
        <f t="shared" si="128"/>
        <v>0.79201791928355991</v>
      </c>
      <c r="AP832" s="6">
        <f t="shared" si="129"/>
        <v>4.0924338747483162</v>
      </c>
      <c r="AQ832" s="6">
        <f t="shared" si="125"/>
        <v>-7.9064308403245714E-2</v>
      </c>
      <c r="AV832" s="6">
        <f t="shared" si="126"/>
        <v>1.7871239241000758E-3</v>
      </c>
      <c r="AW832" s="6">
        <f t="shared" si="127"/>
        <v>0.22241972178659208</v>
      </c>
    </row>
    <row r="833" spans="1:49" x14ac:dyDescent="0.25">
      <c r="A833" s="6">
        <v>446073.54700000002</v>
      </c>
      <c r="B833" s="6">
        <v>24.565795999999999</v>
      </c>
      <c r="C833" s="6">
        <v>17.559380999999998</v>
      </c>
      <c r="D833" s="6">
        <v>-8.1725999999999993E-2</v>
      </c>
      <c r="E833" s="6">
        <v>40.922922999999997</v>
      </c>
      <c r="F833" s="6">
        <v>21.315532000000001</v>
      </c>
      <c r="G833" s="6">
        <v>85.828087999999994</v>
      </c>
      <c r="H833" s="6">
        <v>17.5</v>
      </c>
      <c r="I833" s="6">
        <v>75.155437000000006</v>
      </c>
      <c r="L833" s="5">
        <f t="shared" si="120"/>
        <v>1.1078388130268211E-3</v>
      </c>
      <c r="M833" s="6">
        <f>249.088908333*(E833-AVERAGE('raw Data'!$Y$2:$Y$2801))</f>
        <v>10123.104363327777</v>
      </c>
      <c r="N833" s="5" t="s">
        <v>18</v>
      </c>
      <c r="O833" s="5">
        <f>L833/(PI()*('ugly don''t look!'!$J$7^2)/4)</f>
        <v>2.2083764156460206</v>
      </c>
      <c r="P833" s="6">
        <f>-M833/'ugly don''t look!'!$H$7</f>
        <v>-9489.2241875963409</v>
      </c>
      <c r="Q833" s="6">
        <f>-'ugly don''t look!'!$J$7/4*P833</f>
        <v>59.955290723280584</v>
      </c>
      <c r="R833" s="5">
        <f t="shared" si="121"/>
        <v>0.79225759198566159</v>
      </c>
      <c r="S833" s="5">
        <f t="shared" si="122"/>
        <v>4.0935991298444181</v>
      </c>
      <c r="U833" s="6">
        <v>448923.15299999999</v>
      </c>
      <c r="V833" s="6">
        <v>25.543379000000002</v>
      </c>
      <c r="W833" s="6">
        <v>22.099497</v>
      </c>
      <c r="X833" s="6">
        <v>13.220261000000001</v>
      </c>
      <c r="Y833" s="6">
        <v>0.31934499999999999</v>
      </c>
      <c r="Z833" s="6">
        <v>21.545331999999998</v>
      </c>
      <c r="AA833" s="6">
        <v>85.769144999999995</v>
      </c>
      <c r="AB833" s="6">
        <v>22</v>
      </c>
      <c r="AC833" s="6">
        <v>68.985983000000004</v>
      </c>
      <c r="AE833" s="5">
        <f>0.000063090994667*'raw Data'!W833</f>
        <v>1.3942792473703826E-3</v>
      </c>
      <c r="AF833" s="6">
        <f>249.088908333*('raw Data'!X833-AVERAGE('raw Data'!$D$2:$D$3001))</f>
        <v>3309.2835876384875</v>
      </c>
      <c r="AG833" s="5"/>
      <c r="AH833" s="6">
        <f>AE833/(PI()*('ugly don''t look!'!$K$7^2)/4)</f>
        <v>1.2545336988446867</v>
      </c>
      <c r="AI833" s="6">
        <f>-AF833/'ugly don''t look!'!$I$7</f>
        <v>-3619.076539412169</v>
      </c>
      <c r="AJ833" s="6">
        <f>-'ugly don''t look!'!$K$7/4*AI833</f>
        <v>34.035062453420835</v>
      </c>
      <c r="AK833" s="5">
        <f t="shared" si="123"/>
        <v>0.22676394883476589</v>
      </c>
      <c r="AL833" s="5">
        <f t="shared" si="124"/>
        <v>3.5273912418746036</v>
      </c>
      <c r="AN833" s="6">
        <f>S833-'ugly don''t look!'!$M$5</f>
        <v>0.31498456907634598</v>
      </c>
      <c r="AO833" s="6">
        <f t="shared" si="128"/>
        <v>0.79225759198566159</v>
      </c>
      <c r="AP833" s="6">
        <f t="shared" si="129"/>
        <v>4.0935991298444181</v>
      </c>
      <c r="AQ833" s="6">
        <f t="shared" si="125"/>
        <v>-7.8052860020647347E-2</v>
      </c>
      <c r="AV833" s="6">
        <f t="shared" si="126"/>
        <v>4.0145763080650099E-3</v>
      </c>
      <c r="AW833" s="6">
        <f t="shared" si="127"/>
        <v>0.22676394883476589</v>
      </c>
    </row>
    <row r="834" spans="1:49" x14ac:dyDescent="0.25">
      <c r="A834" s="6">
        <v>446077.19799999997</v>
      </c>
      <c r="B834" s="6">
        <v>24.596824000000002</v>
      </c>
      <c r="C834" s="6">
        <v>17.556732</v>
      </c>
      <c r="D834" s="6">
        <v>-8.8719999999999993E-2</v>
      </c>
      <c r="E834" s="6">
        <v>40.876505999999999</v>
      </c>
      <c r="F834" s="6">
        <v>21.293316000000001</v>
      </c>
      <c r="G834" s="6">
        <v>85.819607000000005</v>
      </c>
      <c r="H834" s="6">
        <v>17.5</v>
      </c>
      <c r="I834" s="6">
        <v>75.081230000000005</v>
      </c>
      <c r="L834" s="5">
        <f t="shared" ref="L834:L897" si="130">0.000063090994667*C834</f>
        <v>1.1076716849819483E-3</v>
      </c>
      <c r="M834" s="6">
        <f>249.088908333*(E834-AVERAGE('raw Data'!$Y$2:$Y$2801))</f>
        <v>10111.542403469684</v>
      </c>
      <c r="N834" s="5" t="s">
        <v>18</v>
      </c>
      <c r="O834" s="5">
        <f>L834/(PI()*('ugly don''t look!'!$J$7^2)/4)</f>
        <v>2.2080432610134606</v>
      </c>
      <c r="P834" s="6">
        <f>-M834/'ugly don''t look!'!$H$7</f>
        <v>-9478.3862049772069</v>
      </c>
      <c r="Q834" s="6">
        <f>-'ugly don''t look!'!$J$7/4*P834</f>
        <v>59.886813639597236</v>
      </c>
      <c r="R834" s="5">
        <f t="shared" ref="R834:R897" si="131">LN(O834)</f>
        <v>0.79210672107321067</v>
      </c>
      <c r="S834" s="5">
        <f t="shared" ref="S834:S897" si="132">LN(Q834)</f>
        <v>4.0924563413144641</v>
      </c>
      <c r="U834" s="6">
        <v>448924.0551</v>
      </c>
      <c r="V834" s="6">
        <v>25.456693000000001</v>
      </c>
      <c r="W834" s="6">
        <v>22.111148</v>
      </c>
      <c r="X834" s="6">
        <v>13.241011</v>
      </c>
      <c r="Y834" s="6">
        <v>0.33460000000000001</v>
      </c>
      <c r="Z834" s="6">
        <v>21.530894</v>
      </c>
      <c r="AA834" s="6">
        <v>85.770167999999998</v>
      </c>
      <c r="AB834" s="6">
        <v>22</v>
      </c>
      <c r="AC834" s="6">
        <v>68.942469000000003</v>
      </c>
      <c r="AE834" s="5">
        <f>0.000063090994667*'raw Data'!W834</f>
        <v>1.3950143205492477E-3</v>
      </c>
      <c r="AF834" s="6">
        <f>249.088908333*('raw Data'!X834-AVERAGE('raw Data'!$D$2:$D$3001))</f>
        <v>3314.4521824863973</v>
      </c>
      <c r="AG834" s="5"/>
      <c r="AH834" s="6">
        <f>AE834/(PI()*('ugly don''t look!'!$K$7^2)/4)</f>
        <v>1.2551950972523171</v>
      </c>
      <c r="AI834" s="6">
        <f>-AF834/'ugly don''t look!'!$I$7</f>
        <v>-3624.728983471563</v>
      </c>
      <c r="AJ834" s="6">
        <f>-'ugly don''t look!'!$K$7/4*AI834</f>
        <v>34.088220015710796</v>
      </c>
      <c r="AK834" s="5">
        <f t="shared" ref="AK834:AK897" si="133">LN(AH834)</f>
        <v>0.22729101647966074</v>
      </c>
      <c r="AL834" s="5">
        <f t="shared" ref="AL834:AL897" si="134">LN(AJ834)</f>
        <v>3.5289518705217358</v>
      </c>
      <c r="AN834" s="6">
        <f>S834-'ugly don''t look!'!$M$5</f>
        <v>0.313841780546392</v>
      </c>
      <c r="AO834" s="6">
        <f t="shared" si="128"/>
        <v>0.79210672107321067</v>
      </c>
      <c r="AP834" s="6">
        <f t="shared" si="129"/>
        <v>4.0924563413144641</v>
      </c>
      <c r="AQ834" s="6">
        <f t="shared" ref="AQ834:AQ897" si="135">AN834-$AS$2*AO834-$AT$2</f>
        <v>-7.9098829184007319E-2</v>
      </c>
      <c r="AV834" s="6">
        <f t="shared" ref="AV834:AV897" si="136">AN3834</f>
        <v>5.5752049551971439E-3</v>
      </c>
      <c r="AW834" s="6">
        <f t="shared" ref="AW834:AW897" si="137">AO3834</f>
        <v>0.22729101647966074</v>
      </c>
    </row>
    <row r="835" spans="1:49" x14ac:dyDescent="0.25">
      <c r="A835" s="6">
        <v>446078.48810000002</v>
      </c>
      <c r="B835" s="6">
        <v>24.577434</v>
      </c>
      <c r="C835" s="6">
        <v>17.587066</v>
      </c>
      <c r="D835" s="6">
        <v>-7.2086999999999998E-2</v>
      </c>
      <c r="E835" s="6">
        <v>40.924971999999997</v>
      </c>
      <c r="F835" s="6">
        <v>21.333169000000002</v>
      </c>
      <c r="G835" s="6">
        <v>85.815033</v>
      </c>
      <c r="H835" s="6">
        <v>17.5</v>
      </c>
      <c r="I835" s="6">
        <v>75.020848999999998</v>
      </c>
      <c r="L835" s="5">
        <f t="shared" si="130"/>
        <v>1.1095854872141772E-3</v>
      </c>
      <c r="M835" s="6">
        <f>249.088908333*(E835-AVERAGE('raw Data'!$Y$2:$Y$2801))</f>
        <v>10123.614746500951</v>
      </c>
      <c r="N835" s="5" t="s">
        <v>18</v>
      </c>
      <c r="O835" s="5">
        <f>L835/(PI()*('ugly don''t look!'!$J$7^2)/4)</f>
        <v>2.2118582525665347</v>
      </c>
      <c r="P835" s="6">
        <f>-M835/'ugly don''t look!'!$H$7</f>
        <v>-9489.7026120181399</v>
      </c>
      <c r="Q835" s="6">
        <f>-'ugly don''t look!'!$J$7/4*P835</f>
        <v>59.958313528383613</v>
      </c>
      <c r="R835" s="5">
        <f t="shared" si="131"/>
        <v>0.79383300048860261</v>
      </c>
      <c r="S835" s="5">
        <f t="shared" si="132"/>
        <v>4.0936495462274891</v>
      </c>
      <c r="U835" s="6">
        <v>448925.98800000001</v>
      </c>
      <c r="V835" s="6">
        <v>25.414826999999999</v>
      </c>
      <c r="W835" s="6">
        <v>22.019869</v>
      </c>
      <c r="X835" s="6">
        <v>13.307517000000001</v>
      </c>
      <c r="Y835" s="6">
        <v>0.35209099999999999</v>
      </c>
      <c r="Z835" s="6">
        <v>21.516456999999999</v>
      </c>
      <c r="AA835" s="6">
        <v>85.771247000000002</v>
      </c>
      <c r="AB835" s="6">
        <v>22</v>
      </c>
      <c r="AC835" s="6">
        <v>68.987705000000005</v>
      </c>
      <c r="AE835" s="5">
        <f>0.000063090994667*'raw Data'!W835</f>
        <v>1.3892554376470387E-3</v>
      </c>
      <c r="AF835" s="6">
        <f>249.088908333*('raw Data'!X835-AVERAGE('raw Data'!$D$2:$D$3001))</f>
        <v>3331.018089423992</v>
      </c>
      <c r="AG835" s="5"/>
      <c r="AH835" s="6">
        <f>AE835/(PI()*('ugly don''t look!'!$K$7^2)/4)</f>
        <v>1.250013414542668</v>
      </c>
      <c r="AI835" s="6">
        <f>-AF835/'ugly don''t look!'!$I$7</f>
        <v>-3642.8456795975417</v>
      </c>
      <c r="AJ835" s="6">
        <f>-'ugly don''t look!'!$K$7/4*AI835</f>
        <v>34.258595766923143</v>
      </c>
      <c r="AK835" s="5">
        <f t="shared" si="133"/>
        <v>0.22315428289076059</v>
      </c>
      <c r="AL835" s="5">
        <f t="shared" si="134"/>
        <v>3.5339375045172328</v>
      </c>
      <c r="AN835" s="6">
        <f>S835-'ugly don''t look!'!$M$5</f>
        <v>0.31503498545941699</v>
      </c>
      <c r="AO835" s="6">
        <f t="shared" ref="AO835:AO898" si="138">R835</f>
        <v>0.79383300048860261</v>
      </c>
      <c r="AP835" s="6">
        <f t="shared" ref="AP835:AP898" si="139">S835</f>
        <v>4.0936495462274891</v>
      </c>
      <c r="AQ835" s="6">
        <f t="shared" si="135"/>
        <v>-7.9013440727099676E-2</v>
      </c>
      <c r="AV835" s="6">
        <f t="shared" si="136"/>
        <v>1.0560838950694151E-2</v>
      </c>
      <c r="AW835" s="6">
        <f t="shared" si="137"/>
        <v>0.22315428289076059</v>
      </c>
    </row>
    <row r="836" spans="1:49" x14ac:dyDescent="0.25">
      <c r="A836" s="6">
        <v>446078.77</v>
      </c>
      <c r="B836" s="6">
        <v>24.530722000000001</v>
      </c>
      <c r="C836" s="6">
        <v>17.583621000000001</v>
      </c>
      <c r="D836" s="6">
        <v>-6.7710000000000006E-2</v>
      </c>
      <c r="E836" s="6">
        <v>40.860357</v>
      </c>
      <c r="F836" s="6">
        <v>21.333169000000002</v>
      </c>
      <c r="G836" s="6">
        <v>85.815033</v>
      </c>
      <c r="H836" s="6">
        <v>17.5</v>
      </c>
      <c r="I836" s="6">
        <v>75.015816000000001</v>
      </c>
      <c r="L836" s="5">
        <f t="shared" si="130"/>
        <v>1.1093681387375493E-3</v>
      </c>
      <c r="M836" s="6">
        <f>249.088908333*(E836-AVERAGE('raw Data'!$Y$2:$Y$2801))</f>
        <v>10107.519866689016</v>
      </c>
      <c r="N836" s="5" t="s">
        <v>18</v>
      </c>
      <c r="O836" s="5">
        <f>L836/(PI()*('ugly don''t look!'!$J$7^2)/4)</f>
        <v>2.2114249880481611</v>
      </c>
      <c r="P836" s="6">
        <f>-M836/'ugly don''t look!'!$H$7</f>
        <v>-9474.6155480774432</v>
      </c>
      <c r="Q836" s="6">
        <f>-'ugly don''t look!'!$J$7/4*P836</f>
        <v>59.862989686640304</v>
      </c>
      <c r="R836" s="5">
        <f t="shared" si="131"/>
        <v>0.79363709871329646</v>
      </c>
      <c r="S836" s="5">
        <f t="shared" si="132"/>
        <v>4.0920584458255442</v>
      </c>
      <c r="U836" s="6">
        <v>448927.57510000002</v>
      </c>
      <c r="V836" s="6">
        <v>25.394905999999999</v>
      </c>
      <c r="W836" s="6">
        <v>22.032357999999999</v>
      </c>
      <c r="X836" s="6">
        <v>13.257690999999999</v>
      </c>
      <c r="Y836" s="6">
        <v>0.36065900000000001</v>
      </c>
      <c r="Z836" s="6">
        <v>21.463145999999998</v>
      </c>
      <c r="AA836" s="6">
        <v>85.769945000000007</v>
      </c>
      <c r="AB836" s="6">
        <v>22</v>
      </c>
      <c r="AC836" s="6">
        <v>68.961797000000004</v>
      </c>
      <c r="AE836" s="5">
        <f>0.000063090994667*'raw Data'!W836</f>
        <v>1.3900433810794348E-3</v>
      </c>
      <c r="AF836" s="6">
        <f>249.088908333*('raw Data'!X836-AVERAGE('raw Data'!$D$2:$D$3001))</f>
        <v>3318.6069854773909</v>
      </c>
      <c r="AG836" s="5"/>
      <c r="AH836" s="6">
        <f>AE836/(PI()*('ugly don''t look!'!$K$7^2)/4)</f>
        <v>1.2507223841343682</v>
      </c>
      <c r="AI836" s="6">
        <f>-AF836/'ugly don''t look!'!$I$7</f>
        <v>-3629.2727312744869</v>
      </c>
      <c r="AJ836" s="6">
        <f>-'ugly don''t look!'!$K$7/4*AI836</f>
        <v>34.130951010361223</v>
      </c>
      <c r="AK836" s="5">
        <f t="shared" si="133"/>
        <v>0.22372129169758431</v>
      </c>
      <c r="AL836" s="5">
        <f t="shared" si="134"/>
        <v>3.5302046268832163</v>
      </c>
      <c r="AN836" s="6">
        <f>S836-'ugly don''t look!'!$M$5</f>
        <v>0.31344388505747212</v>
      </c>
      <c r="AO836" s="6">
        <f t="shared" si="138"/>
        <v>0.79363709871329646</v>
      </c>
      <c r="AP836" s="6">
        <f t="shared" si="139"/>
        <v>4.0920584458255442</v>
      </c>
      <c r="AQ836" s="6">
        <f t="shared" si="135"/>
        <v>-8.047882381553681E-2</v>
      </c>
      <c r="AV836" s="6">
        <f t="shared" si="136"/>
        <v>6.8279613166777331E-3</v>
      </c>
      <c r="AW836" s="6">
        <f t="shared" si="137"/>
        <v>0.22372129169758431</v>
      </c>
    </row>
    <row r="837" spans="1:49" x14ac:dyDescent="0.25">
      <c r="A837" s="6">
        <v>446079.81770000001</v>
      </c>
      <c r="B837" s="6">
        <v>24.623951000000002</v>
      </c>
      <c r="C837" s="6">
        <v>17.577838</v>
      </c>
      <c r="D837" s="6">
        <v>-5.6086999999999998E-2</v>
      </c>
      <c r="E837" s="6">
        <v>40.876114999999999</v>
      </c>
      <c r="F837" s="6">
        <v>21.194448999999999</v>
      </c>
      <c r="G837" s="6">
        <v>85.824916999999999</v>
      </c>
      <c r="H837" s="6">
        <v>17.5</v>
      </c>
      <c r="I837" s="6">
        <v>74.992986999999999</v>
      </c>
      <c r="L837" s="5">
        <f t="shared" si="130"/>
        <v>1.1090032835153901E-3</v>
      </c>
      <c r="M837" s="6">
        <f>249.088908333*(E837-AVERAGE('raw Data'!$Y$2:$Y$2801))</f>
        <v>10111.445009706526</v>
      </c>
      <c r="N837" s="5" t="s">
        <v>18</v>
      </c>
      <c r="O837" s="5">
        <f>L837/(PI()*('ugly don''t look!'!$J$7^2)/4)</f>
        <v>2.2106976821817597</v>
      </c>
      <c r="P837" s="6">
        <f>-M837/'ugly don''t look!'!$H$7</f>
        <v>-9478.2949097361507</v>
      </c>
      <c r="Q837" s="6">
        <f>-'ugly don''t look!'!$J$7/4*P837</f>
        <v>59.886236813440433</v>
      </c>
      <c r="R837" s="5">
        <f t="shared" si="131"/>
        <v>0.79330815900393215</v>
      </c>
      <c r="S837" s="5">
        <f t="shared" si="132"/>
        <v>4.0924467093287271</v>
      </c>
      <c r="U837" s="6">
        <v>448927.8591</v>
      </c>
      <c r="V837" s="6">
        <v>25.55574</v>
      </c>
      <c r="W837" s="6">
        <v>22.042375</v>
      </c>
      <c r="X837" s="6">
        <v>13.228363999999999</v>
      </c>
      <c r="Y837" s="6">
        <v>0.34508699999999998</v>
      </c>
      <c r="Z837" s="6">
        <v>21.447966999999998</v>
      </c>
      <c r="AA837" s="6">
        <v>85.770353999999998</v>
      </c>
      <c r="AB837" s="6">
        <v>22</v>
      </c>
      <c r="AC837" s="6">
        <v>68.948274999999995</v>
      </c>
      <c r="AE837" s="5">
        <f>0.000063090994667*'raw Data'!W837</f>
        <v>1.3906753635730142E-3</v>
      </c>
      <c r="AF837" s="6">
        <f>249.088908333*('raw Data'!X837-AVERAGE('raw Data'!$D$2:$D$3001))</f>
        <v>3311.3019550627096</v>
      </c>
      <c r="AG837" s="5"/>
      <c r="AH837" s="6">
        <f>AE837/(PI()*('ugly don''t look!'!$K$7^2)/4)</f>
        <v>1.2512910244098157</v>
      </c>
      <c r="AI837" s="6">
        <f>-AF837/'ugly don''t look!'!$I$7</f>
        <v>-3621.28385286823</v>
      </c>
      <c r="AJ837" s="6">
        <f>-'ugly don''t look!'!$K$7/4*AI837</f>
        <v>34.055820801721339</v>
      </c>
      <c r="AK837" s="5">
        <f t="shared" si="133"/>
        <v>0.22417583785093126</v>
      </c>
      <c r="AL837" s="5">
        <f t="shared" si="134"/>
        <v>3.5280009666410108</v>
      </c>
      <c r="AN837" s="6">
        <f>S837-'ugly don''t look!'!$M$5</f>
        <v>0.313832148560655</v>
      </c>
      <c r="AO837" s="6">
        <f t="shared" si="138"/>
        <v>0.79330815900393215</v>
      </c>
      <c r="AP837" s="6">
        <f t="shared" si="139"/>
        <v>4.0924467093287271</v>
      </c>
      <c r="AQ837" s="6">
        <f t="shared" si="135"/>
        <v>-7.9879467704833312E-2</v>
      </c>
      <c r="AV837" s="6">
        <f t="shared" si="136"/>
        <v>4.6243010744722035E-3</v>
      </c>
      <c r="AW837" s="6">
        <f t="shared" si="137"/>
        <v>0.22417583785093126</v>
      </c>
    </row>
    <row r="838" spans="1:49" x14ac:dyDescent="0.25">
      <c r="A838" s="6">
        <v>446082.69510000001</v>
      </c>
      <c r="B838" s="6">
        <v>24.625057999999999</v>
      </c>
      <c r="C838" s="6">
        <v>17.598222</v>
      </c>
      <c r="D838" s="6">
        <v>-4.8208000000000001E-2</v>
      </c>
      <c r="E838" s="6">
        <v>40.885168</v>
      </c>
      <c r="F838" s="6">
        <v>21.357372000000002</v>
      </c>
      <c r="G838" s="6">
        <v>85.820053999999999</v>
      </c>
      <c r="H838" s="6">
        <v>17.5</v>
      </c>
      <c r="I838" s="6">
        <v>74.874533999999997</v>
      </c>
      <c r="L838" s="5">
        <f t="shared" si="130"/>
        <v>1.1102893303506821E-3</v>
      </c>
      <c r="M838" s="6">
        <f>249.088908333*(E838-AVERAGE('raw Data'!$Y$2:$Y$2801))</f>
        <v>10113.700011593664</v>
      </c>
      <c r="N838" s="5" t="s">
        <v>18</v>
      </c>
      <c r="O838" s="5">
        <f>L838/(PI()*('ugly don''t look!'!$J$7^2)/4)</f>
        <v>2.2132613001621726</v>
      </c>
      <c r="P838" s="6">
        <f>-M838/'ugly don''t look!'!$H$7</f>
        <v>-9480.4087097803385</v>
      </c>
      <c r="Q838" s="6">
        <f>-'ugly don''t look!'!$J$7/4*P838</f>
        <v>59.899592330569625</v>
      </c>
      <c r="R838" s="5">
        <f t="shared" si="131"/>
        <v>0.79446712918317719</v>
      </c>
      <c r="S838" s="5">
        <f t="shared" si="132"/>
        <v>4.0926696992646816</v>
      </c>
      <c r="U838" s="6">
        <v>448928.58380000002</v>
      </c>
      <c r="V838" s="6">
        <v>25.344183999999998</v>
      </c>
      <c r="W838" s="6">
        <v>22.054721000000001</v>
      </c>
      <c r="X838" s="6">
        <v>13.222552</v>
      </c>
      <c r="Y838" s="6">
        <v>0.35555500000000001</v>
      </c>
      <c r="Z838" s="6">
        <v>21.666143999999999</v>
      </c>
      <c r="AA838" s="6">
        <v>85.777551000000003</v>
      </c>
      <c r="AB838" s="6">
        <v>22</v>
      </c>
      <c r="AC838" s="6">
        <v>68.924068000000005</v>
      </c>
      <c r="AE838" s="5">
        <f>0.000063090994667*'raw Data'!W838</f>
        <v>1.391454284993173E-3</v>
      </c>
      <c r="AF838" s="6">
        <f>249.088908333*('raw Data'!X838-AVERAGE('raw Data'!$D$2:$D$3001))</f>
        <v>3309.8542503274784</v>
      </c>
      <c r="AG838" s="5"/>
      <c r="AH838" s="6">
        <f>AE838/(PI()*('ugly don''t look!'!$K$7^2)/4)</f>
        <v>1.2519918762457618</v>
      </c>
      <c r="AI838" s="6">
        <f>-AF838/'ugly don''t look!'!$I$7</f>
        <v>-3619.7006237177147</v>
      </c>
      <c r="AJ838" s="6">
        <f>-'ugly don''t look!'!$K$7/4*AI838</f>
        <v>34.040931560659693</v>
      </c>
      <c r="AK838" s="5">
        <f t="shared" si="133"/>
        <v>0.22473578403525959</v>
      </c>
      <c r="AL838" s="5">
        <f t="shared" si="134"/>
        <v>3.5275636699775905</v>
      </c>
      <c r="AN838" s="6">
        <f>S838-'ugly don''t look!'!$M$5</f>
        <v>0.31405513849660949</v>
      </c>
      <c r="AO838" s="6">
        <f t="shared" si="138"/>
        <v>0.79446712918317719</v>
      </c>
      <c r="AP838" s="6">
        <f t="shared" si="139"/>
        <v>4.0926696992646816</v>
      </c>
      <c r="AQ838" s="6">
        <f t="shared" si="135"/>
        <v>-8.0400231199099309E-2</v>
      </c>
      <c r="AV838" s="6">
        <f t="shared" si="136"/>
        <v>4.1870044110519089E-3</v>
      </c>
      <c r="AW838" s="6">
        <f t="shared" si="137"/>
        <v>0.22473578403525959</v>
      </c>
    </row>
    <row r="839" spans="1:49" x14ac:dyDescent="0.25">
      <c r="A839" s="6">
        <v>446082.967</v>
      </c>
      <c r="B839" s="6">
        <v>24.51154</v>
      </c>
      <c r="C839" s="6">
        <v>17.595950999999999</v>
      </c>
      <c r="D839" s="6">
        <v>-4.9074E-2</v>
      </c>
      <c r="E839" s="6">
        <v>40.916721000000003</v>
      </c>
      <c r="F839" s="6">
        <v>21.312200000000001</v>
      </c>
      <c r="G839" s="6">
        <v>85.817739000000003</v>
      </c>
      <c r="H839" s="6">
        <v>17.5</v>
      </c>
      <c r="I839" s="6">
        <v>74.868018000000006</v>
      </c>
      <c r="L839" s="5">
        <f t="shared" si="130"/>
        <v>1.1101460507017932E-3</v>
      </c>
      <c r="M839" s="6">
        <f>249.088908333*(E839-AVERAGE('raw Data'!$Y$2:$Y$2801))</f>
        <v>10121.559513918297</v>
      </c>
      <c r="N839" s="5" t="s">
        <v>18</v>
      </c>
      <c r="O839" s="5">
        <f>L839/(PI()*('ugly don''t look!'!$J$7^2)/4)</f>
        <v>2.2129756851487539</v>
      </c>
      <c r="P839" s="6">
        <f>-M839/'ugly don''t look!'!$H$7</f>
        <v>-9487.7760722893672</v>
      </c>
      <c r="Q839" s="6">
        <f>-'ugly don''t look!'!$J$7/4*P839</f>
        <v>59.946141168742294</v>
      </c>
      <c r="R839" s="5">
        <f t="shared" si="131"/>
        <v>0.79433807372827814</v>
      </c>
      <c r="S839" s="5">
        <f t="shared" si="132"/>
        <v>4.0934465119079739</v>
      </c>
      <c r="U839" s="6">
        <v>448931.62609999999</v>
      </c>
      <c r="V839" s="6">
        <v>25.498753000000001</v>
      </c>
      <c r="W839" s="6">
        <v>22.083235999999999</v>
      </c>
      <c r="X839" s="6">
        <v>13.186678000000001</v>
      </c>
      <c r="Y839" s="6">
        <v>0.331955</v>
      </c>
      <c r="Z839" s="6">
        <v>21.537324000000002</v>
      </c>
      <c r="AA839" s="6">
        <v>85.782404999999997</v>
      </c>
      <c r="AB839" s="6">
        <v>22</v>
      </c>
      <c r="AC839" s="6">
        <v>68.817169000000007</v>
      </c>
      <c r="AE839" s="5">
        <f>0.000063090994667*'raw Data'!W839</f>
        <v>1.3932533247061024E-3</v>
      </c>
      <c r="AF839" s="6">
        <f>249.088908333*('raw Data'!X839-AVERAGE('raw Data'!$D$2:$D$3001))</f>
        <v>3300.9184348299405</v>
      </c>
      <c r="AG839" s="5"/>
      <c r="AH839" s="6">
        <f>AE839/(PI()*('ugly don''t look!'!$K$7^2)/4)</f>
        <v>1.2536106021571505</v>
      </c>
      <c r="AI839" s="6">
        <f>-AF839/'ugly don''t look!'!$I$7</f>
        <v>-3609.9282970581153</v>
      </c>
      <c r="AJ839" s="6">
        <f>-'ugly don''t look!'!$K$7/4*AI839</f>
        <v>33.949029180438487</v>
      </c>
      <c r="AK839" s="5">
        <f t="shared" si="133"/>
        <v>0.22602786939240979</v>
      </c>
      <c r="AL839" s="5">
        <f t="shared" si="134"/>
        <v>3.5248602580270219</v>
      </c>
      <c r="AN839" s="6">
        <f>S839-'ugly don''t look!'!$M$5</f>
        <v>0.31483195113990181</v>
      </c>
      <c r="AO839" s="6">
        <f t="shared" si="138"/>
        <v>0.79433807372827814</v>
      </c>
      <c r="AP839" s="6">
        <f t="shared" si="139"/>
        <v>4.0934465119079739</v>
      </c>
      <c r="AQ839" s="6">
        <f t="shared" si="135"/>
        <v>-7.9540598963906611E-2</v>
      </c>
      <c r="AV839" s="6">
        <f t="shared" si="136"/>
        <v>1.4835924604832407E-3</v>
      </c>
      <c r="AW839" s="6">
        <f t="shared" si="137"/>
        <v>0.22602786939240979</v>
      </c>
    </row>
    <row r="840" spans="1:49" x14ac:dyDescent="0.25">
      <c r="A840" s="6">
        <v>446084.8</v>
      </c>
      <c r="B840" s="6">
        <v>24.588685999999999</v>
      </c>
      <c r="C840" s="6">
        <v>17.61139</v>
      </c>
      <c r="D840" s="6">
        <v>-3.7973E-2</v>
      </c>
      <c r="E840" s="6">
        <v>40.941623999999997</v>
      </c>
      <c r="F840" s="6">
        <v>21.284800000000001</v>
      </c>
      <c r="G840" s="6">
        <v>85.812614999999994</v>
      </c>
      <c r="H840" s="6">
        <v>17.5</v>
      </c>
      <c r="I840" s="6">
        <v>74.783691000000005</v>
      </c>
      <c r="L840" s="5">
        <f t="shared" si="130"/>
        <v>1.1111201125684571E-3</v>
      </c>
      <c r="M840" s="6">
        <f>249.088908333*(E840-AVERAGE('raw Data'!$Y$2:$Y$2801))</f>
        <v>10127.762575002513</v>
      </c>
      <c r="N840" s="5" t="s">
        <v>18</v>
      </c>
      <c r="O840" s="5">
        <f>L840/(PI()*('ugly don''t look!'!$J$7^2)/4)</f>
        <v>2.2149173893284835</v>
      </c>
      <c r="P840" s="6">
        <f>-M840/'ugly don''t look!'!$H$7</f>
        <v>-9493.5907152254531</v>
      </c>
      <c r="Q840" s="6">
        <f>-'ugly don''t look!'!$J$7/4*P840</f>
        <v>59.98287953647322</v>
      </c>
      <c r="R840" s="5">
        <f t="shared" si="131"/>
        <v>0.79521510678735663</v>
      </c>
      <c r="S840" s="5">
        <f t="shared" si="132"/>
        <v>4.0940591804458153</v>
      </c>
      <c r="U840" s="6">
        <v>448931.91009999998</v>
      </c>
      <c r="V840" s="6">
        <v>25.387346999999998</v>
      </c>
      <c r="W840" s="6">
        <v>22.081367</v>
      </c>
      <c r="X840" s="6">
        <v>13.192190999999999</v>
      </c>
      <c r="Y840" s="6">
        <v>0.33391100000000001</v>
      </c>
      <c r="Z840" s="6">
        <v>21.392938000000001</v>
      </c>
      <c r="AA840" s="6">
        <v>85.779512999999994</v>
      </c>
      <c r="AB840" s="6">
        <v>22</v>
      </c>
      <c r="AC840" s="6">
        <v>68.811228</v>
      </c>
      <c r="AE840" s="5">
        <f>0.000063090994667*'raw Data'!W840</f>
        <v>1.3931354076370699E-3</v>
      </c>
      <c r="AF840" s="6">
        <f>249.088908333*('raw Data'!X840-AVERAGE('raw Data'!$D$2:$D$3001))</f>
        <v>3302.2916619815796</v>
      </c>
      <c r="AG840" s="5"/>
      <c r="AH840" s="6">
        <f>AE840/(PI()*('ugly don''t look!'!$K$7^2)/4)</f>
        <v>1.2535045036571195</v>
      </c>
      <c r="AI840" s="6">
        <f>-AF840/'ugly don''t look!'!$I$7</f>
        <v>-3611.4300765327862</v>
      </c>
      <c r="AJ840" s="6">
        <f>-'ugly don''t look!'!$K$7/4*AI840</f>
        <v>33.96315244024111</v>
      </c>
      <c r="AK840" s="5">
        <f t="shared" si="133"/>
        <v>0.22594323147542844</v>
      </c>
      <c r="AL840" s="5">
        <f t="shared" si="134"/>
        <v>3.5252761851749703</v>
      </c>
      <c r="AN840" s="6">
        <f>S840-'ugly don''t look!'!$M$5</f>
        <v>0.31544461967774318</v>
      </c>
      <c r="AO840" s="6">
        <f t="shared" si="138"/>
        <v>0.79521510678735663</v>
      </c>
      <c r="AP840" s="6">
        <f t="shared" si="139"/>
        <v>4.0940591804458153</v>
      </c>
      <c r="AQ840" s="6">
        <f t="shared" si="135"/>
        <v>-7.9490754524379231E-2</v>
      </c>
      <c r="AV840" s="6">
        <f t="shared" si="136"/>
        <v>1.8995196084317101E-3</v>
      </c>
      <c r="AW840" s="6">
        <f t="shared" si="137"/>
        <v>0.22594323147542844</v>
      </c>
    </row>
    <row r="841" spans="1:49" x14ac:dyDescent="0.25">
      <c r="A841" s="6">
        <v>446085.11109999998</v>
      </c>
      <c r="B841" s="6">
        <v>24.712178999999999</v>
      </c>
      <c r="C841" s="6">
        <v>17.615044999999999</v>
      </c>
      <c r="D841" s="6">
        <v>-3.7572000000000001E-2</v>
      </c>
      <c r="E841" s="6">
        <v>40.882894999999998</v>
      </c>
      <c r="F841" s="6">
        <v>21.380462999999999</v>
      </c>
      <c r="G841" s="6">
        <v>85.824201000000002</v>
      </c>
      <c r="H841" s="6">
        <v>17.5</v>
      </c>
      <c r="I841" s="6">
        <v>74.768232999999995</v>
      </c>
      <c r="L841" s="5">
        <f t="shared" si="130"/>
        <v>1.111350710153965E-3</v>
      </c>
      <c r="M841" s="6">
        <f>249.088908333*(E841-AVERAGE('raw Data'!$Y$2:$Y$2801))</f>
        <v>10113.133832505024</v>
      </c>
      <c r="N841" s="5" t="s">
        <v>18</v>
      </c>
      <c r="O841" s="5">
        <f>L841/(PI()*('ugly don''t look!'!$J$7^2)/4)</f>
        <v>2.2153770647463804</v>
      </c>
      <c r="P841" s="6">
        <f>-M841/'ugly don''t look!'!$H$7</f>
        <v>-9479.8779832255568</v>
      </c>
      <c r="Q841" s="6">
        <f>-'ugly don''t look!'!$J$7/4*P841</f>
        <v>59.896239067514877</v>
      </c>
      <c r="R841" s="5">
        <f t="shared" si="131"/>
        <v>0.79542262140035203</v>
      </c>
      <c r="S841" s="5">
        <f t="shared" si="132"/>
        <v>4.0926137162973868</v>
      </c>
      <c r="U841" s="6">
        <v>448934.17200000002</v>
      </c>
      <c r="V841" s="6">
        <v>25.573452</v>
      </c>
      <c r="W841" s="6">
        <v>22.069020999999999</v>
      </c>
      <c r="X841" s="6">
        <v>13.251181000000001</v>
      </c>
      <c r="Y841" s="6">
        <v>0.3327</v>
      </c>
      <c r="Z841" s="6">
        <v>21.534127999999999</v>
      </c>
      <c r="AA841" s="6">
        <v>85.776435000000006</v>
      </c>
      <c r="AB841" s="6">
        <v>22</v>
      </c>
      <c r="AC841" s="6">
        <v>68.768354000000002</v>
      </c>
      <c r="AE841" s="5">
        <f>0.000063090994667*'raw Data'!W841</f>
        <v>1.3923564862169111E-3</v>
      </c>
      <c r="AF841" s="6">
        <f>249.088908333*('raw Data'!X841-AVERAGE('raw Data'!$D$2:$D$3001))</f>
        <v>3316.9854166841433</v>
      </c>
      <c r="AG841" s="5"/>
      <c r="AH841" s="6">
        <f>AE841/(PI()*('ugly don''t look!'!$K$7^2)/4)</f>
        <v>1.2528036518211734</v>
      </c>
      <c r="AI841" s="6">
        <f>-AF841/'ugly don''t look!'!$I$7</f>
        <v>-3627.4993620780219</v>
      </c>
      <c r="AJ841" s="6">
        <f>-'ugly don''t look!'!$K$7/4*AI841</f>
        <v>34.11427362575845</v>
      </c>
      <c r="AK841" s="5">
        <f t="shared" si="133"/>
        <v>0.2253839611776543</v>
      </c>
      <c r="AL841" s="5">
        <f t="shared" si="134"/>
        <v>3.5297158781092568</v>
      </c>
      <c r="AN841" s="6">
        <f>S841-'ugly don''t look!'!$M$5</f>
        <v>0.31399915552931468</v>
      </c>
      <c r="AO841" s="6">
        <f t="shared" si="138"/>
        <v>0.79542262140035203</v>
      </c>
      <c r="AP841" s="6">
        <f t="shared" si="139"/>
        <v>4.0926137162973868</v>
      </c>
      <c r="AQ841" s="6">
        <f t="shared" si="135"/>
        <v>-8.1069388367766421E-2</v>
      </c>
      <c r="AV841" s="6">
        <f t="shared" si="136"/>
        <v>6.3392125427181867E-3</v>
      </c>
      <c r="AW841" s="6">
        <f t="shared" si="137"/>
        <v>0.2253839611776543</v>
      </c>
    </row>
    <row r="842" spans="1:49" x14ac:dyDescent="0.25">
      <c r="A842" s="6">
        <v>446087.08899999998</v>
      </c>
      <c r="B842" s="6">
        <v>24.649246999999999</v>
      </c>
      <c r="C842" s="6">
        <v>17.609822999999999</v>
      </c>
      <c r="D842" s="6">
        <v>-2.7886000000000001E-2</v>
      </c>
      <c r="E842" s="6">
        <v>40.913890000000002</v>
      </c>
      <c r="F842" s="6">
        <v>21.331219000000001</v>
      </c>
      <c r="G842" s="6">
        <v>85.820807000000002</v>
      </c>
      <c r="H842" s="6">
        <v>17.5</v>
      </c>
      <c r="I842" s="6">
        <v>74.700796999999994</v>
      </c>
      <c r="L842" s="5">
        <f t="shared" si="130"/>
        <v>1.111021248979814E-3</v>
      </c>
      <c r="M842" s="6">
        <f>249.088908333*(E842-AVERAGE('raw Data'!$Y$2:$Y$2801))</f>
        <v>10120.854343218805</v>
      </c>
      <c r="N842" s="5" t="s">
        <v>18</v>
      </c>
      <c r="O842" s="5">
        <f>L842/(PI()*('ugly don''t look!'!$J$7^2)/4)</f>
        <v>2.2147203137115632</v>
      </c>
      <c r="P842" s="6">
        <f>-M842/'ugly don''t look!'!$H$7</f>
        <v>-9487.1150573854575</v>
      </c>
      <c r="Q842" s="6">
        <f>-'ugly don''t look!'!$J$7/4*P842</f>
        <v>59.941964711325667</v>
      </c>
      <c r="R842" s="5">
        <f t="shared" si="131"/>
        <v>0.79512612631975987</v>
      </c>
      <c r="S842" s="5">
        <f t="shared" si="132"/>
        <v>4.0933768393180596</v>
      </c>
      <c r="U842" s="6">
        <v>448934.45010000002</v>
      </c>
      <c r="V842" s="6">
        <v>25.451725</v>
      </c>
      <c r="W842" s="6">
        <v>22.055668000000001</v>
      </c>
      <c r="X842" s="6">
        <v>13.229733</v>
      </c>
      <c r="Y842" s="6">
        <v>0.34251700000000002</v>
      </c>
      <c r="Z842" s="6">
        <v>21.534127999999999</v>
      </c>
      <c r="AA842" s="6">
        <v>85.776435000000006</v>
      </c>
      <c r="AB842" s="6">
        <v>22</v>
      </c>
      <c r="AC842" s="6">
        <v>68.775812000000002</v>
      </c>
      <c r="AE842" s="5">
        <f>0.000063090994667*'raw Data'!W842</f>
        <v>1.3915140321651227E-3</v>
      </c>
      <c r="AF842" s="6">
        <f>249.088908333*('raw Data'!X842-AVERAGE('raw Data'!$D$2:$D$3001))</f>
        <v>3311.6429577782174</v>
      </c>
      <c r="AG842" s="5"/>
      <c r="AH842" s="6">
        <f>AE842/(PI()*('ugly don''t look!'!$K$7^2)/4)</f>
        <v>1.2520456350898119</v>
      </c>
      <c r="AI842" s="6">
        <f>-AF842/'ugly don''t look!'!$I$7</f>
        <v>-3621.6567779726788</v>
      </c>
      <c r="AJ842" s="6">
        <f>-'ugly don''t look!'!$K$7/4*AI842</f>
        <v>34.059327919927362</v>
      </c>
      <c r="AK842" s="5">
        <f t="shared" si="133"/>
        <v>0.22477872176587665</v>
      </c>
      <c r="AL842" s="5">
        <f t="shared" si="134"/>
        <v>3.5281039428004979</v>
      </c>
      <c r="AN842" s="6">
        <f>S842-'ugly don''t look!'!$M$5</f>
        <v>0.31476227854998751</v>
      </c>
      <c r="AO842" s="6">
        <f t="shared" si="138"/>
        <v>0.79512612631975987</v>
      </c>
      <c r="AP842" s="6">
        <f t="shared" si="139"/>
        <v>4.0933768393180596</v>
      </c>
      <c r="AQ842" s="6">
        <f t="shared" si="135"/>
        <v>-8.011599364107122E-2</v>
      </c>
      <c r="AV842" s="6">
        <f t="shared" si="136"/>
        <v>4.7272772339592706E-3</v>
      </c>
      <c r="AW842" s="6">
        <f t="shared" si="137"/>
        <v>0.22477872176587665</v>
      </c>
    </row>
    <row r="843" spans="1:49" x14ac:dyDescent="0.25">
      <c r="A843" s="6">
        <v>446087.41409999999</v>
      </c>
      <c r="B843" s="6">
        <v>24.592763000000001</v>
      </c>
      <c r="C843" s="6">
        <v>17.591097999999999</v>
      </c>
      <c r="D843" s="6">
        <v>-2.7924000000000001E-2</v>
      </c>
      <c r="E843" s="6">
        <v>40.923389</v>
      </c>
      <c r="F843" s="6">
        <v>21.403047999999998</v>
      </c>
      <c r="G843" s="6">
        <v>85.823755000000006</v>
      </c>
      <c r="H843" s="6">
        <v>17.5</v>
      </c>
      <c r="I843" s="6">
        <v>74.708391000000006</v>
      </c>
      <c r="L843" s="5">
        <f t="shared" si="130"/>
        <v>1.1098398701046743E-3</v>
      </c>
      <c r="M843" s="6">
        <f>249.088908333*(E843-AVERAGE('raw Data'!$Y$2:$Y$2801))</f>
        <v>10123.220438759061</v>
      </c>
      <c r="N843" s="5" t="s">
        <v>18</v>
      </c>
      <c r="O843" s="5">
        <f>L843/(PI()*('ugly don''t look!'!$J$7^2)/4)</f>
        <v>2.2123653418373852</v>
      </c>
      <c r="P843" s="6">
        <f>-M843/'ugly don''t look!'!$H$7</f>
        <v>-9489.3329947122802</v>
      </c>
      <c r="Q843" s="6">
        <f>-'ugly don''t look!'!$J$7/4*P843</f>
        <v>59.955978193840863</v>
      </c>
      <c r="R843" s="5">
        <f t="shared" si="131"/>
        <v>0.79406223360137407</v>
      </c>
      <c r="S843" s="5">
        <f t="shared" si="132"/>
        <v>4.0936105961655826</v>
      </c>
      <c r="U843" s="6">
        <v>448935.79470000003</v>
      </c>
      <c r="V843" s="6">
        <v>25.583411000000002</v>
      </c>
      <c r="W843" s="6">
        <v>22.037168999999999</v>
      </c>
      <c r="X843" s="6">
        <v>13.273588999999999</v>
      </c>
      <c r="Y843" s="6">
        <v>0.34151100000000001</v>
      </c>
      <c r="Z843" s="6">
        <v>21.534497999999999</v>
      </c>
      <c r="AA843" s="6">
        <v>85.780609999999996</v>
      </c>
      <c r="AB843" s="6">
        <v>22</v>
      </c>
      <c r="AC843" s="6">
        <v>68.774967000000004</v>
      </c>
      <c r="AE843" s="5">
        <f>0.000063090994667*'raw Data'!W843</f>
        <v>1.3903469118547777E-3</v>
      </c>
      <c r="AF843" s="6">
        <f>249.088908333*('raw Data'!X843-AVERAGE('raw Data'!$D$2:$D$3001))</f>
        <v>3322.5670009420692</v>
      </c>
      <c r="AG843" s="5"/>
      <c r="AH843" s="6">
        <f>AE843/(PI()*('ugly don''t look!'!$K$7^2)/4)</f>
        <v>1.2509954926863476</v>
      </c>
      <c r="AI843" s="6">
        <f>-AF843/'ugly don''t look!'!$I$7</f>
        <v>-3633.6034568482823</v>
      </c>
      <c r="AJ843" s="6">
        <f>-'ugly don''t look!'!$K$7/4*AI843</f>
        <v>34.171678669411143</v>
      </c>
      <c r="AK843" s="5">
        <f t="shared" si="133"/>
        <v>0.22393962850973628</v>
      </c>
      <c r="AL843" s="5">
        <f t="shared" si="134"/>
        <v>3.5313971919152749</v>
      </c>
      <c r="AN843" s="6">
        <f>S843-'ugly don''t look!'!$M$5</f>
        <v>0.31499603539751053</v>
      </c>
      <c r="AO843" s="6">
        <f t="shared" si="138"/>
        <v>0.79406223360137407</v>
      </c>
      <c r="AP843" s="6">
        <f t="shared" si="139"/>
        <v>4.0936105961655826</v>
      </c>
      <c r="AQ843" s="6">
        <f t="shared" si="135"/>
        <v>-7.9199498037317601E-2</v>
      </c>
      <c r="AV843" s="6">
        <f t="shared" si="136"/>
        <v>8.0205263487362899E-3</v>
      </c>
      <c r="AW843" s="6">
        <f t="shared" si="137"/>
        <v>0.22393962850973628</v>
      </c>
    </row>
    <row r="844" spans="1:49" x14ac:dyDescent="0.25">
      <c r="A844" s="6">
        <v>446089.11300000001</v>
      </c>
      <c r="B844" s="6">
        <v>24.629681000000001</v>
      </c>
      <c r="C844" s="6">
        <v>17.603000000000002</v>
      </c>
      <c r="D844" s="6">
        <v>-3.2245000000000003E-2</v>
      </c>
      <c r="E844" s="6">
        <v>40.927878</v>
      </c>
      <c r="F844" s="6">
        <v>21.373194000000002</v>
      </c>
      <c r="G844" s="6">
        <v>85.822490000000002</v>
      </c>
      <c r="H844" s="6">
        <v>17.5</v>
      </c>
      <c r="I844" s="6">
        <v>74.645349999999993</v>
      </c>
      <c r="L844" s="5">
        <f t="shared" si="130"/>
        <v>1.1105907791232011E-3</v>
      </c>
      <c r="M844" s="6">
        <f>249.088908333*(E844-AVERAGE('raw Data'!$Y$2:$Y$2801))</f>
        <v>10124.338598868568</v>
      </c>
      <c r="N844" s="5" t="s">
        <v>18</v>
      </c>
      <c r="O844" s="5">
        <f>L844/(PI()*('ugly don''t look!'!$J$7^2)/4)</f>
        <v>2.2138622110094262</v>
      </c>
      <c r="P844" s="6">
        <f>-M844/'ugly don''t look!'!$H$7</f>
        <v>-9490.3811387969326</v>
      </c>
      <c r="Q844" s="6">
        <f>-'ugly don''t look!'!$J$7/4*P844</f>
        <v>59.962600630203724</v>
      </c>
      <c r="R844" s="5">
        <f t="shared" si="131"/>
        <v>0.79473859703331851</v>
      </c>
      <c r="S844" s="5">
        <f t="shared" si="132"/>
        <v>4.0937210450457231</v>
      </c>
      <c r="U844" s="6">
        <v>448937.342</v>
      </c>
      <c r="V844" s="6">
        <v>25.442132999999998</v>
      </c>
      <c r="W844" s="6">
        <v>21.982184</v>
      </c>
      <c r="X844" s="6">
        <v>13.299004</v>
      </c>
      <c r="Y844" s="6">
        <v>0.34083999999999998</v>
      </c>
      <c r="Z844" s="6">
        <v>21.55893</v>
      </c>
      <c r="AA844" s="6">
        <v>85.778127999999995</v>
      </c>
      <c r="AB844" s="6">
        <v>22</v>
      </c>
      <c r="AC844" s="6">
        <v>68.820228999999998</v>
      </c>
      <c r="AE844" s="5">
        <f>0.000063090994667*'raw Data'!W844</f>
        <v>1.3868778535130128E-3</v>
      </c>
      <c r="AF844" s="6">
        <f>249.088908333*('raw Data'!X844-AVERAGE('raw Data'!$D$2:$D$3001))</f>
        <v>3328.8975955473529</v>
      </c>
      <c r="AG844" s="5"/>
      <c r="AH844" s="6">
        <f>AE844/(PI()*('ugly don''t look!'!$K$7^2)/4)</f>
        <v>1.2478741304476064</v>
      </c>
      <c r="AI844" s="6">
        <f>-AF844/'ugly don''t look!'!$I$7</f>
        <v>-3640.5266792950056</v>
      </c>
      <c r="AJ844" s="6">
        <f>-'ugly don''t look!'!$K$7/4*AI844</f>
        <v>34.236787076427987</v>
      </c>
      <c r="AK844" s="5">
        <f t="shared" si="133"/>
        <v>0.22144140784768948</v>
      </c>
      <c r="AL844" s="5">
        <f t="shared" si="134"/>
        <v>3.5333007114860298</v>
      </c>
      <c r="AN844" s="6">
        <f>S844-'ugly don''t look!'!$M$5</f>
        <v>0.31510648427765098</v>
      </c>
      <c r="AO844" s="6">
        <f t="shared" si="138"/>
        <v>0.79473859703331851</v>
      </c>
      <c r="AP844" s="6">
        <f t="shared" si="139"/>
        <v>4.0937210450457231</v>
      </c>
      <c r="AQ844" s="6">
        <f t="shared" si="135"/>
        <v>-7.9523096237587881E-2</v>
      </c>
      <c r="AV844" s="6">
        <f t="shared" si="136"/>
        <v>9.9240459194911423E-3</v>
      </c>
      <c r="AW844" s="6">
        <f t="shared" si="137"/>
        <v>0.22144140784768948</v>
      </c>
    </row>
    <row r="845" spans="1:49" x14ac:dyDescent="0.25">
      <c r="A845" s="6">
        <v>446090.71299999999</v>
      </c>
      <c r="B845" s="6">
        <v>24.617674999999998</v>
      </c>
      <c r="C845" s="6">
        <v>17.605699000000001</v>
      </c>
      <c r="D845" s="6">
        <v>-3.8726999999999998E-2</v>
      </c>
      <c r="E845" s="6">
        <v>40.943412000000002</v>
      </c>
      <c r="F845" s="6">
        <v>21.299648999999999</v>
      </c>
      <c r="G845" s="6">
        <v>85.822470999999993</v>
      </c>
      <c r="H845" s="6">
        <v>17.5</v>
      </c>
      <c r="I845" s="6">
        <v>74.585977999999997</v>
      </c>
      <c r="L845" s="5">
        <f t="shared" si="130"/>
        <v>1.1107610617178073E-3</v>
      </c>
      <c r="M845" s="6">
        <f>249.088908333*(E845-AVERAGE('raw Data'!$Y$2:$Y$2801))</f>
        <v>10128.207945970613</v>
      </c>
      <c r="N845" s="5" t="s">
        <v>18</v>
      </c>
      <c r="O845" s="5">
        <f>L845/(PI()*('ugly don''t look!'!$J$7^2)/4)</f>
        <v>2.2142016539513971</v>
      </c>
      <c r="P845" s="6">
        <f>-M845/'ugly don''t look!'!$H$7</f>
        <v>-9494.0081983226592</v>
      </c>
      <c r="Q845" s="6">
        <f>-'ugly don''t look!'!$J$7/4*P845</f>
        <v>59.985517299052141</v>
      </c>
      <c r="R845" s="5">
        <f t="shared" si="131"/>
        <v>0.7948919114176578</v>
      </c>
      <c r="S845" s="5">
        <f t="shared" si="132"/>
        <v>4.0941031547365272</v>
      </c>
      <c r="U845" s="6">
        <v>448938.27299999999</v>
      </c>
      <c r="V845" s="6">
        <v>25.450617999999999</v>
      </c>
      <c r="W845" s="6">
        <v>21.954457000000001</v>
      </c>
      <c r="X845" s="6">
        <v>13.272694</v>
      </c>
      <c r="Y845" s="6">
        <v>0.33737600000000001</v>
      </c>
      <c r="Z845" s="6">
        <v>21.489702999999999</v>
      </c>
      <c r="AA845" s="6">
        <v>85.775264000000007</v>
      </c>
      <c r="AB845" s="6">
        <v>22</v>
      </c>
      <c r="AC845" s="6">
        <v>68.859206999999998</v>
      </c>
      <c r="AE845" s="5">
        <f>0.000063090994667*'raw Data'!W845</f>
        <v>1.3851285295038811E-3</v>
      </c>
      <c r="AF845" s="6">
        <f>249.088908333*('raw Data'!X845-AVERAGE('raw Data'!$D$2:$D$3001))</f>
        <v>3322.3440663691108</v>
      </c>
      <c r="AG845" s="5"/>
      <c r="AH845" s="6">
        <f>AE845/(PI()*('ugly don''t look!'!$K$7^2)/4)</f>
        <v>1.2463001373441498</v>
      </c>
      <c r="AI845" s="6">
        <f>-AF845/'ugly don''t look!'!$I$7</f>
        <v>-3633.3596526346355</v>
      </c>
      <c r="AJ845" s="6">
        <f>-'ugly don''t look!'!$K$7/4*AI845</f>
        <v>34.169385849254539</v>
      </c>
      <c r="AK845" s="5">
        <f t="shared" si="133"/>
        <v>0.22017927205170437</v>
      </c>
      <c r="AL845" s="5">
        <f t="shared" si="134"/>
        <v>3.5313300925754092</v>
      </c>
      <c r="AN845" s="6">
        <f>S845-'ugly don''t look!'!$M$5</f>
        <v>0.31548859396845508</v>
      </c>
      <c r="AO845" s="6">
        <f t="shared" si="138"/>
        <v>0.7948919114176578</v>
      </c>
      <c r="AP845" s="6">
        <f t="shared" si="139"/>
        <v>4.0941031547365272</v>
      </c>
      <c r="AQ845" s="6">
        <f t="shared" si="135"/>
        <v>-7.9239373978399058E-2</v>
      </c>
      <c r="AV845" s="6">
        <f t="shared" si="136"/>
        <v>7.9534270088705838E-3</v>
      </c>
      <c r="AW845" s="6">
        <f t="shared" si="137"/>
        <v>0.22017927205170437</v>
      </c>
    </row>
    <row r="846" spans="1:49" x14ac:dyDescent="0.25">
      <c r="A846" s="6">
        <v>446091.01699999999</v>
      </c>
      <c r="B846" s="6">
        <v>24.691331000000002</v>
      </c>
      <c r="C846" s="6">
        <v>17.608733000000001</v>
      </c>
      <c r="D846" s="6">
        <v>-3.5290000000000002E-2</v>
      </c>
      <c r="E846" s="6">
        <v>40.872818000000002</v>
      </c>
      <c r="F846" s="6">
        <v>21.221382999999999</v>
      </c>
      <c r="G846" s="6">
        <v>85.823819999999998</v>
      </c>
      <c r="H846" s="6">
        <v>17.5</v>
      </c>
      <c r="I846" s="6">
        <v>74.572001</v>
      </c>
      <c r="L846" s="5">
        <f t="shared" si="130"/>
        <v>1.110952479795627E-3</v>
      </c>
      <c r="M846" s="6">
        <f>249.088908333*(E846-AVERAGE('raw Data'!$Y$2:$Y$2801))</f>
        <v>10110.623763575753</v>
      </c>
      <c r="N846" s="5" t="s">
        <v>18</v>
      </c>
      <c r="O846" s="5">
        <f>L846/(PI()*('ugly don''t look!'!$J$7^2)/4)</f>
        <v>2.2145832285664175</v>
      </c>
      <c r="P846" s="6">
        <f>-M846/'ugly don''t look!'!$H$7</f>
        <v>-9477.5250877163053</v>
      </c>
      <c r="Q846" s="6">
        <f>-'ugly don''t look!'!$J$7/4*P846</f>
        <v>59.881372885463549</v>
      </c>
      <c r="R846" s="5">
        <f t="shared" si="131"/>
        <v>0.79506422713227776</v>
      </c>
      <c r="S846" s="5">
        <f t="shared" si="132"/>
        <v>4.0923654865675516</v>
      </c>
      <c r="U846" s="6">
        <v>448941.18329999998</v>
      </c>
      <c r="V846" s="6">
        <v>25.483637000000002</v>
      </c>
      <c r="W846" s="6">
        <v>21.946075</v>
      </c>
      <c r="X846" s="6">
        <v>13.242967</v>
      </c>
      <c r="Y846" s="6">
        <v>0.33607199999999998</v>
      </c>
      <c r="Z846" s="6">
        <v>21.535744000000001</v>
      </c>
      <c r="AA846" s="6">
        <v>85.770707999999999</v>
      </c>
      <c r="AB846" s="6">
        <v>22</v>
      </c>
      <c r="AC846" s="6">
        <v>68.910554000000005</v>
      </c>
      <c r="AE846" s="5">
        <f>0.000063090994667*'raw Data'!W846</f>
        <v>1.3845997007865822E-3</v>
      </c>
      <c r="AF846" s="6">
        <f>249.088908333*('raw Data'!X846-AVERAGE('raw Data'!$D$2:$D$3001))</f>
        <v>3314.9394003910966</v>
      </c>
      <c r="AG846" s="5"/>
      <c r="AH846" s="6">
        <f>AE846/(PI()*('ugly don''t look!'!$K$7^2)/4)</f>
        <v>1.2458243119684085</v>
      </c>
      <c r="AI846" s="6">
        <f>-AF846/'ugly don''t look!'!$I$7</f>
        <v>-3625.2618114513307</v>
      </c>
      <c r="AJ846" s="6">
        <f>-'ugly don''t look!'!$K$7/4*AI846</f>
        <v>34.093230916522323</v>
      </c>
      <c r="AK846" s="5">
        <f t="shared" si="133"/>
        <v>0.21979740879310616</v>
      </c>
      <c r="AL846" s="5">
        <f t="shared" si="134"/>
        <v>3.5290988577375266</v>
      </c>
      <c r="AN846" s="6">
        <f>S846-'ugly don''t look!'!$M$5</f>
        <v>0.3137509257994795</v>
      </c>
      <c r="AO846" s="6">
        <f t="shared" si="138"/>
        <v>0.79506422713227776</v>
      </c>
      <c r="AP846" s="6">
        <f t="shared" si="139"/>
        <v>4.0923654865675516</v>
      </c>
      <c r="AQ846" s="6">
        <f t="shared" si="135"/>
        <v>-8.1087623425585703E-2</v>
      </c>
      <c r="AV846" s="6">
        <f t="shared" si="136"/>
        <v>5.7221921709880164E-3</v>
      </c>
      <c r="AW846" s="6">
        <f t="shared" si="137"/>
        <v>0.21979740879310616</v>
      </c>
    </row>
    <row r="847" spans="1:49" x14ac:dyDescent="0.25">
      <c r="A847" s="6">
        <v>446092.84399999998</v>
      </c>
      <c r="B847" s="6">
        <v>24.652553000000001</v>
      </c>
      <c r="C847" s="6">
        <v>17.597442999999998</v>
      </c>
      <c r="D847" s="6">
        <v>-4.1716999999999997E-2</v>
      </c>
      <c r="E847" s="6">
        <v>40.900478999999997</v>
      </c>
      <c r="F847" s="6">
        <v>21.381340000000002</v>
      </c>
      <c r="G847" s="6">
        <v>85.825548999999995</v>
      </c>
      <c r="H847" s="6">
        <v>17.5</v>
      </c>
      <c r="I847" s="6">
        <v>74.521977000000007</v>
      </c>
      <c r="L847" s="5">
        <f t="shared" si="130"/>
        <v>1.1102401824658365E-3</v>
      </c>
      <c r="M847" s="6">
        <f>249.088908333*(E847-AVERAGE('raw Data'!$Y$2:$Y$2801))</f>
        <v>10117.51381186915</v>
      </c>
      <c r="N847" s="5" t="s">
        <v>18</v>
      </c>
      <c r="O847" s="5">
        <f>L847/(PI()*('ugly don''t look!'!$J$7^2)/4)</f>
        <v>2.213163328301559</v>
      </c>
      <c r="P847" s="6">
        <f>-M847/'ugly don''t look!'!$H$7</f>
        <v>-9483.9837006647449</v>
      </c>
      <c r="Q847" s="6">
        <f>-'ugly don''t look!'!$J$7/4*P847</f>
        <v>59.922180016725022</v>
      </c>
      <c r="R847" s="5">
        <f t="shared" si="131"/>
        <v>0.79442286236792425</v>
      </c>
      <c r="S847" s="5">
        <f t="shared" si="132"/>
        <v>4.0930467206687302</v>
      </c>
      <c r="U847" s="6">
        <v>448941.64110000001</v>
      </c>
      <c r="V847" s="6">
        <v>25.456340000000001</v>
      </c>
      <c r="W847" s="6">
        <v>21.955093999999999</v>
      </c>
      <c r="X847" s="6">
        <v>13.210380000000001</v>
      </c>
      <c r="Y847" s="6">
        <v>0.33178800000000003</v>
      </c>
      <c r="Z847" s="6">
        <v>21.597194999999999</v>
      </c>
      <c r="AA847" s="6">
        <v>85.770939999999996</v>
      </c>
      <c r="AB847" s="6">
        <v>22</v>
      </c>
      <c r="AC847" s="6">
        <v>68.909240999999994</v>
      </c>
      <c r="AE847" s="5">
        <f>0.000063090994667*'raw Data'!W847</f>
        <v>1.3851687184674836E-3</v>
      </c>
      <c r="AF847" s="6">
        <f>249.088908333*('raw Data'!X847-AVERAGE('raw Data'!$D$2:$D$3001))</f>
        <v>3306.8223401352493</v>
      </c>
      <c r="AG847" s="5"/>
      <c r="AH847" s="6">
        <f>AE847/(PI()*('ugly don''t look!'!$K$7^2)/4)</f>
        <v>1.246336298256145</v>
      </c>
      <c r="AI847" s="6">
        <f>-AF847/'ugly don''t look!'!$I$7</f>
        <v>-3616.3848864121273</v>
      </c>
      <c r="AJ847" s="6">
        <f>-'ugly don''t look!'!$K$7/4*AI847</f>
        <v>34.009749206529889</v>
      </c>
      <c r="AK847" s="5">
        <f t="shared" si="133"/>
        <v>0.22020828624044148</v>
      </c>
      <c r="AL847" s="5">
        <f t="shared" si="134"/>
        <v>3.5266472248822383</v>
      </c>
      <c r="AN847" s="6">
        <f>S847-'ugly don''t look!'!$M$5</f>
        <v>0.31443215990065809</v>
      </c>
      <c r="AO847" s="6">
        <f t="shared" si="138"/>
        <v>0.79442286236792425</v>
      </c>
      <c r="AP847" s="6">
        <f t="shared" si="139"/>
        <v>4.0930467206687302</v>
      </c>
      <c r="AQ847" s="6">
        <f t="shared" si="135"/>
        <v>-7.9994802165347351E-2</v>
      </c>
      <c r="AV847" s="6">
        <f t="shared" si="136"/>
        <v>3.2705593156996393E-3</v>
      </c>
      <c r="AW847" s="6">
        <f t="shared" si="137"/>
        <v>0.22020828624044148</v>
      </c>
    </row>
    <row r="848" spans="1:49" x14ac:dyDescent="0.25">
      <c r="A848" s="6">
        <v>446094.32020000002</v>
      </c>
      <c r="B848" s="6">
        <v>24.586487000000002</v>
      </c>
      <c r="C848" s="6">
        <v>17.583219</v>
      </c>
      <c r="D848" s="6">
        <v>-5.3814000000000001E-2</v>
      </c>
      <c r="E848" s="6">
        <v>40.884813999999999</v>
      </c>
      <c r="F848" s="6">
        <v>21.435023999999999</v>
      </c>
      <c r="G848" s="6">
        <v>85.827511000000001</v>
      </c>
      <c r="H848" s="6">
        <v>17.5</v>
      </c>
      <c r="I848" s="6">
        <v>74.489422000000005</v>
      </c>
      <c r="L848" s="5">
        <f t="shared" si="130"/>
        <v>1.1093427761576932E-3</v>
      </c>
      <c r="M848" s="6">
        <f>249.088908333*(E848-AVERAGE('raw Data'!$Y$2:$Y$2801))</f>
        <v>10113.611834120115</v>
      </c>
      <c r="N848" s="5" t="s">
        <v>18</v>
      </c>
      <c r="O848" s="5">
        <f>L848/(PI()*('ugly don''t look!'!$J$7^2)/4)</f>
        <v>2.2113744300405016</v>
      </c>
      <c r="P848" s="6">
        <f>-M848/'ugly don''t look!'!$H$7</f>
        <v>-9480.3260537308906</v>
      </c>
      <c r="Q848" s="6">
        <f>-'ugly don''t look!'!$J$7/4*P848</f>
        <v>59.899070088985198</v>
      </c>
      <c r="R848" s="5">
        <f t="shared" si="131"/>
        <v>0.79361423626674066</v>
      </c>
      <c r="S848" s="5">
        <f t="shared" si="132"/>
        <v>4.0926609806100007</v>
      </c>
      <c r="U848" s="6">
        <v>448943.51500000001</v>
      </c>
      <c r="V848" s="6">
        <v>25.384404</v>
      </c>
      <c r="W848" s="6">
        <v>21.893076000000001</v>
      </c>
      <c r="X848" s="6">
        <v>13.176767999999999</v>
      </c>
      <c r="Y848" s="6">
        <v>0.31664399999999998</v>
      </c>
      <c r="Z848" s="6">
        <v>21.566469999999999</v>
      </c>
      <c r="AA848" s="6">
        <v>85.775264000000007</v>
      </c>
      <c r="AB848" s="6">
        <v>22</v>
      </c>
      <c r="AC848" s="6">
        <v>69.020334000000005</v>
      </c>
      <c r="AE848" s="5">
        <f>0.000063090994667*'raw Data'!W848</f>
        <v>1.3812559411602258E-3</v>
      </c>
      <c r="AF848" s="6">
        <f>249.088908333*('raw Data'!X848-AVERAGE('raw Data'!$D$2:$D$3001))</f>
        <v>3298.44996374836</v>
      </c>
      <c r="AG848" s="5"/>
      <c r="AH848" s="6">
        <f>AE848/(PI()*('ugly don''t look!'!$K$7^2)/4)</f>
        <v>1.2428156900298606</v>
      </c>
      <c r="AI848" s="6">
        <f>-AF848/'ugly don''t look!'!$I$7</f>
        <v>-3607.2287442567367</v>
      </c>
      <c r="AJ848" s="6">
        <f>-'ugly don''t look!'!$K$7/4*AI848</f>
        <v>33.923641641050843</v>
      </c>
      <c r="AK848" s="5">
        <f t="shared" si="133"/>
        <v>0.21737952319946863</v>
      </c>
      <c r="AL848" s="5">
        <f t="shared" si="134"/>
        <v>3.5241121648618536</v>
      </c>
      <c r="AN848" s="6">
        <f>S848-'ugly don''t look!'!$M$5</f>
        <v>0.3140464198419286</v>
      </c>
      <c r="AO848" s="6">
        <f t="shared" si="138"/>
        <v>0.79361423626674066</v>
      </c>
      <c r="AP848" s="6">
        <f t="shared" si="139"/>
        <v>4.0926609806100007</v>
      </c>
      <c r="AQ848" s="6">
        <f t="shared" si="135"/>
        <v>-7.9861617365360543E-2</v>
      </c>
      <c r="AV848" s="6">
        <f t="shared" si="136"/>
        <v>7.3549929531502301E-4</v>
      </c>
      <c r="AW848" s="6">
        <f t="shared" si="137"/>
        <v>0.21737952319946863</v>
      </c>
    </row>
    <row r="849" spans="1:49" x14ac:dyDescent="0.25">
      <c r="A849" s="6">
        <v>446094.70909999998</v>
      </c>
      <c r="B849" s="6">
        <v>24.619150999999999</v>
      </c>
      <c r="C849" s="6">
        <v>17.568860999999998</v>
      </c>
      <c r="D849" s="6">
        <v>-5.7596000000000001E-2</v>
      </c>
      <c r="E849" s="6">
        <v>40.883676999999999</v>
      </c>
      <c r="F849" s="6">
        <v>21.329875000000001</v>
      </c>
      <c r="G849" s="6">
        <v>85.826395000000005</v>
      </c>
      <c r="H849" s="6">
        <v>17.5</v>
      </c>
      <c r="I849" s="6">
        <v>74.493915999999999</v>
      </c>
      <c r="L849" s="5">
        <f t="shared" si="130"/>
        <v>1.1084369156562643E-3</v>
      </c>
      <c r="M849" s="6">
        <f>249.088908333*(E849-AVERAGE('raw Data'!$Y$2:$Y$2801))</f>
        <v>10113.32862003134</v>
      </c>
      <c r="N849" s="5" t="s">
        <v>18</v>
      </c>
      <c r="O849" s="5">
        <f>L849/(PI()*('ugly don''t look!'!$J$7^2)/4)</f>
        <v>2.209568679110224</v>
      </c>
      <c r="P849" s="6">
        <f>-M849/'ugly don''t look!'!$H$7</f>
        <v>-9480.0605737076676</v>
      </c>
      <c r="Q849" s="6">
        <f>-'ugly don''t look!'!$J$7/4*P849</f>
        <v>59.897392719828474</v>
      </c>
      <c r="R849" s="5">
        <f t="shared" si="131"/>
        <v>0.79279732865851538</v>
      </c>
      <c r="S849" s="5">
        <f t="shared" si="132"/>
        <v>4.0926329769591838</v>
      </c>
      <c r="U849" s="6">
        <v>448944.59529999999</v>
      </c>
      <c r="V849" s="6">
        <v>25.367991</v>
      </c>
      <c r="W849" s="6">
        <v>21.897745</v>
      </c>
      <c r="X849" s="6">
        <v>13.190151</v>
      </c>
      <c r="Y849" s="6">
        <v>0.32048199999999999</v>
      </c>
      <c r="Z849" s="6">
        <v>21.527736000000001</v>
      </c>
      <c r="AA849" s="6">
        <v>85.771209999999996</v>
      </c>
      <c r="AB849" s="6">
        <v>22</v>
      </c>
      <c r="AC849" s="6">
        <v>69.051991999999998</v>
      </c>
      <c r="AE849" s="5">
        <f>0.000063090994667*'raw Data'!W849</f>
        <v>1.381550513014326E-3</v>
      </c>
      <c r="AF849" s="6">
        <f>249.088908333*('raw Data'!X849-AVERAGE('raw Data'!$D$2:$D$3001))</f>
        <v>3301.7835206085806</v>
      </c>
      <c r="AG849" s="5"/>
      <c r="AH849" s="6">
        <f>AE849/(PI()*('ugly don''t look!'!$K$7^2)/4)</f>
        <v>1.2430807375936086</v>
      </c>
      <c r="AI849" s="6">
        <f>-AF849/'ugly don''t look!'!$I$7</f>
        <v>-3610.8743663698388</v>
      </c>
      <c r="AJ849" s="6">
        <f>-'ugly don''t look!'!$K$7/4*AI849</f>
        <v>33.957926347370197</v>
      </c>
      <c r="AK849" s="5">
        <f t="shared" si="133"/>
        <v>0.2175927642354242</v>
      </c>
      <c r="AL849" s="5">
        <f t="shared" si="134"/>
        <v>3.5251222979583798</v>
      </c>
      <c r="AN849" s="6">
        <f>S849-'ugly don''t look!'!$M$5</f>
        <v>0.3140184161911117</v>
      </c>
      <c r="AO849" s="6">
        <f t="shared" si="138"/>
        <v>0.79279732865851538</v>
      </c>
      <c r="AP849" s="6">
        <f t="shared" si="139"/>
        <v>4.0926329769591838</v>
      </c>
      <c r="AQ849" s="6">
        <f t="shared" si="135"/>
        <v>-7.9365381612376135E-2</v>
      </c>
      <c r="AV849" s="6">
        <f t="shared" si="136"/>
        <v>1.7456323918412231E-3</v>
      </c>
      <c r="AW849" s="6">
        <f t="shared" si="137"/>
        <v>0.2175927642354242</v>
      </c>
    </row>
    <row r="850" spans="1:49" x14ac:dyDescent="0.25">
      <c r="A850" s="6">
        <v>446096.72940000001</v>
      </c>
      <c r="B850" s="6">
        <v>24.620645</v>
      </c>
      <c r="C850" s="6">
        <v>17.569146</v>
      </c>
      <c r="D850" s="6">
        <v>-2.5204000000000001E-2</v>
      </c>
      <c r="E850" s="6">
        <v>40.921135</v>
      </c>
      <c r="F850" s="6">
        <v>21.453906</v>
      </c>
      <c r="G850" s="6">
        <v>85.825270000000003</v>
      </c>
      <c r="H850" s="6">
        <v>17.5</v>
      </c>
      <c r="I850" s="6">
        <v>74.436727000000005</v>
      </c>
      <c r="L850" s="5">
        <f t="shared" si="130"/>
        <v>1.1084548965897445E-3</v>
      </c>
      <c r="M850" s="6">
        <f>249.088908333*(E850-AVERAGE('raw Data'!$Y$2:$Y$2801))</f>
        <v>10122.658992359677</v>
      </c>
      <c r="N850" s="5" t="s">
        <v>18</v>
      </c>
      <c r="O850" s="5">
        <f>L850/(PI()*('ugly don''t look!'!$J$7^2)/4)</f>
        <v>2.2096045224738634</v>
      </c>
      <c r="P850" s="6">
        <f>-M850/'ugly don''t look!'!$H$7</f>
        <v>-9488.8067044991349</v>
      </c>
      <c r="Q850" s="6">
        <f>-'ugly don''t look!'!$J$7/4*P850</f>
        <v>59.952652960701663</v>
      </c>
      <c r="R850" s="5">
        <f t="shared" si="131"/>
        <v>0.79281355040951051</v>
      </c>
      <c r="S850" s="5">
        <f t="shared" si="132"/>
        <v>4.0935551333834947</v>
      </c>
      <c r="U850" s="6">
        <v>448945.05900000001</v>
      </c>
      <c r="V850" s="6">
        <v>25.453208</v>
      </c>
      <c r="W850" s="6">
        <v>21.899974</v>
      </c>
      <c r="X850" s="6">
        <v>13.172344000000001</v>
      </c>
      <c r="Y850" s="6">
        <v>0.31599300000000002</v>
      </c>
      <c r="Z850" s="6">
        <v>21.606351</v>
      </c>
      <c r="AA850" s="6">
        <v>85.773981000000006</v>
      </c>
      <c r="AB850" s="6">
        <v>22</v>
      </c>
      <c r="AC850" s="6">
        <v>69.066092999999995</v>
      </c>
      <c r="AE850" s="5">
        <f>0.000063090994667*'raw Data'!W850</f>
        <v>1.3816911428414388E-3</v>
      </c>
      <c r="AF850" s="6">
        <f>249.088908333*('raw Data'!X850-AVERAGE('raw Data'!$D$2:$D$3001))</f>
        <v>3297.3479944178948</v>
      </c>
      <c r="AG850" s="5"/>
      <c r="AH850" s="6">
        <f>AE850/(PI()*('ugly don''t look!'!$K$7^2)/4)</f>
        <v>1.2432072724018319</v>
      </c>
      <c r="AI850" s="6">
        <f>-AF850/'ugly don''t look!'!$I$7</f>
        <v>-3606.0236159425795</v>
      </c>
      <c r="AJ850" s="6">
        <f>-'ugly don''t look!'!$K$7/4*AI850</f>
        <v>33.912308192589599</v>
      </c>
      <c r="AK850" s="5">
        <f t="shared" si="133"/>
        <v>0.21769455035820956</v>
      </c>
      <c r="AL850" s="5">
        <f t="shared" si="134"/>
        <v>3.5237780220188775</v>
      </c>
      <c r="AN850" s="6">
        <f>S850-'ugly don''t look!'!$M$5</f>
        <v>0.31494057261542263</v>
      </c>
      <c r="AO850" s="6">
        <f t="shared" si="138"/>
        <v>0.79281355040951051</v>
      </c>
      <c r="AP850" s="6">
        <f t="shared" si="139"/>
        <v>4.0935551333834947</v>
      </c>
      <c r="AQ850" s="6">
        <f t="shared" si="135"/>
        <v>-7.8453635277265871E-2</v>
      </c>
      <c r="AV850" s="6">
        <f t="shared" si="136"/>
        <v>4.0135645233885242E-4</v>
      </c>
      <c r="AW850" s="6">
        <f t="shared" si="137"/>
        <v>0.21769455035820956</v>
      </c>
    </row>
    <row r="851" spans="1:49" x14ac:dyDescent="0.25">
      <c r="A851" s="6">
        <v>446097.09600000002</v>
      </c>
      <c r="B851" s="6">
        <v>24.580017999999999</v>
      </c>
      <c r="C851" s="6">
        <v>17.60098</v>
      </c>
      <c r="D851" s="6">
        <v>-2.1125000000000001E-2</v>
      </c>
      <c r="E851" s="6">
        <v>40.867621</v>
      </c>
      <c r="F851" s="6">
        <v>21.267299000000001</v>
      </c>
      <c r="G851" s="6">
        <v>85.822760000000002</v>
      </c>
      <c r="H851" s="6">
        <v>17.5</v>
      </c>
      <c r="I851" s="6">
        <v>74.393445</v>
      </c>
      <c r="L851" s="5">
        <f t="shared" si="130"/>
        <v>1.1104633353139738E-3</v>
      </c>
      <c r="M851" s="6">
        <f>249.088908333*(E851-AVERAGE('raw Data'!$Y$2:$Y$2801))</f>
        <v>10109.329248519145</v>
      </c>
      <c r="N851" s="5" t="s">
        <v>18</v>
      </c>
      <c r="O851" s="5">
        <f>L851/(PI()*('ugly don''t look!'!$J$7^2)/4)</f>
        <v>2.2136081633092477</v>
      </c>
      <c r="P851" s="6">
        <f>-M851/'ugly don''t look!'!$H$7</f>
        <v>-9476.311631532757</v>
      </c>
      <c r="Q851" s="6">
        <f>-'ugly don''t look!'!$J$7/4*P851</f>
        <v>59.87370596593184</v>
      </c>
      <c r="R851" s="5">
        <f t="shared" si="131"/>
        <v>0.79462383728159613</v>
      </c>
      <c r="S851" s="5">
        <f t="shared" si="132"/>
        <v>4.0922374432375204</v>
      </c>
      <c r="U851" s="6">
        <v>448946.967</v>
      </c>
      <c r="V851" s="6">
        <v>25.390495000000001</v>
      </c>
      <c r="W851" s="6">
        <v>21.926964000000002</v>
      </c>
      <c r="X851" s="6">
        <v>13.199064</v>
      </c>
      <c r="Y851" s="6">
        <v>0.30239500000000002</v>
      </c>
      <c r="Z851" s="6">
        <v>21.545504999999999</v>
      </c>
      <c r="AA851" s="6">
        <v>85.772456000000005</v>
      </c>
      <c r="AB851" s="6">
        <v>22</v>
      </c>
      <c r="AC851" s="6">
        <v>69.094485000000006</v>
      </c>
      <c r="AE851" s="5">
        <f>0.000063090994667*'raw Data'!W851</f>
        <v>1.3833939687875011E-3</v>
      </c>
      <c r="AF851" s="6">
        <f>249.088908333*('raw Data'!X851-AVERAGE('raw Data'!$D$2:$D$3001))</f>
        <v>3304.0036500485526</v>
      </c>
      <c r="AG851" s="5"/>
      <c r="AH851" s="6">
        <f>AE851/(PI()*('ugly don''t look!'!$K$7^2)/4)</f>
        <v>1.2447394278410175</v>
      </c>
      <c r="AI851" s="6">
        <f>-AF851/'ugly don''t look!'!$I$7</f>
        <v>-3613.3023294494233</v>
      </c>
      <c r="AJ851" s="6">
        <f>-'ugly don''t look!'!$K$7/4*AI851</f>
        <v>33.980759761957685</v>
      </c>
      <c r="AK851" s="5">
        <f t="shared" si="133"/>
        <v>0.21892621310462221</v>
      </c>
      <c r="AL851" s="5">
        <f t="shared" si="134"/>
        <v>3.5257944750861645</v>
      </c>
      <c r="AN851" s="6">
        <f>S851-'ugly don''t look!'!$M$5</f>
        <v>0.31362288246944825</v>
      </c>
      <c r="AO851" s="6">
        <f t="shared" si="138"/>
        <v>0.79462383728159613</v>
      </c>
      <c r="AP851" s="6">
        <f t="shared" si="139"/>
        <v>4.0922374432375204</v>
      </c>
      <c r="AQ851" s="6">
        <f t="shared" si="135"/>
        <v>-8.0933052527965205E-2</v>
      </c>
      <c r="AV851" s="6">
        <f t="shared" si="136"/>
        <v>2.4178095196258909E-3</v>
      </c>
      <c r="AW851" s="6">
        <f t="shared" si="137"/>
        <v>0.21892621310462221</v>
      </c>
    </row>
    <row r="852" spans="1:49" x14ac:dyDescent="0.25">
      <c r="A852" s="6">
        <v>446100.10200000001</v>
      </c>
      <c r="B852" s="6">
        <v>24.630789</v>
      </c>
      <c r="C852" s="6">
        <v>17.632788999999999</v>
      </c>
      <c r="D852" s="6">
        <v>-3.6719999999999999E-3</v>
      </c>
      <c r="E852" s="6">
        <v>40.915640000000003</v>
      </c>
      <c r="F852" s="6">
        <v>21.279284000000001</v>
      </c>
      <c r="G852" s="6">
        <v>85.819607000000005</v>
      </c>
      <c r="H852" s="6">
        <v>17.5</v>
      </c>
      <c r="I852" s="6">
        <v>74.232076000000006</v>
      </c>
      <c r="L852" s="5">
        <f t="shared" si="130"/>
        <v>1.1124701967633363E-3</v>
      </c>
      <c r="M852" s="6">
        <f>249.088908333*(E852-AVERAGE('raw Data'!$Y$2:$Y$2801))</f>
        <v>10121.290248808389</v>
      </c>
      <c r="N852" s="5" t="s">
        <v>18</v>
      </c>
      <c r="O852" s="5">
        <f>L852/(PI()*('ugly don''t look!'!$J$7^2)/4)</f>
        <v>2.217608659989927</v>
      </c>
      <c r="P852" s="6">
        <f>-M852/'ugly don''t look!'!$H$7</f>
        <v>-9487.5236677993908</v>
      </c>
      <c r="Q852" s="6">
        <f>-'ugly don''t look!'!$J$7/4*P852</f>
        <v>59.9445464140735</v>
      </c>
      <c r="R852" s="5">
        <f t="shared" si="131"/>
        <v>0.79642943512393494</v>
      </c>
      <c r="S852" s="5">
        <f t="shared" si="132"/>
        <v>4.0934199084294045</v>
      </c>
      <c r="U852" s="6">
        <v>448947.26799999998</v>
      </c>
      <c r="V852" s="6">
        <v>25.359694000000001</v>
      </c>
      <c r="W852" s="6">
        <v>21.909253</v>
      </c>
      <c r="X852" s="6">
        <v>13.178985000000001</v>
      </c>
      <c r="Y852" s="6">
        <v>0.301091</v>
      </c>
      <c r="Z852" s="6">
        <v>21.545504999999999</v>
      </c>
      <c r="AA852" s="6">
        <v>85.772456000000005</v>
      </c>
      <c r="AB852" s="6">
        <v>22</v>
      </c>
      <c r="AC852" s="6">
        <v>69.120365000000007</v>
      </c>
      <c r="AE852" s="5">
        <f>0.000063090994667*'raw Data'!W852</f>
        <v>1.3822765641809539E-3</v>
      </c>
      <c r="AF852" s="6">
        <f>249.088908333*('raw Data'!X852-AVERAGE('raw Data'!$D$2:$D$3001))</f>
        <v>3299.0021938581349</v>
      </c>
      <c r="AG852" s="5"/>
      <c r="AH852" s="6">
        <f>AE852/(PI()*('ugly don''t look!'!$K$7^2)/4)</f>
        <v>1.2437340182454852</v>
      </c>
      <c r="AI852" s="6">
        <f>-AF852/'ugly don''t look!'!$I$7</f>
        <v>-3607.8326704485289</v>
      </c>
      <c r="AJ852" s="6">
        <f>-'ugly don''t look!'!$K$7/4*AI852</f>
        <v>33.929321174332628</v>
      </c>
      <c r="AK852" s="5">
        <f t="shared" si="133"/>
        <v>0.21811815975623683</v>
      </c>
      <c r="AL852" s="5">
        <f t="shared" si="134"/>
        <v>3.5242795719450344</v>
      </c>
      <c r="AN852" s="6">
        <f>S852-'ugly don''t look!'!$M$5</f>
        <v>0.31480534766133239</v>
      </c>
      <c r="AO852" s="6">
        <f t="shared" si="138"/>
        <v>0.79642943512393494</v>
      </c>
      <c r="AP852" s="6">
        <f t="shared" si="139"/>
        <v>4.0934199084294045</v>
      </c>
      <c r="AQ852" s="6">
        <f t="shared" si="135"/>
        <v>-8.0909305319414399E-2</v>
      </c>
      <c r="AV852" s="6">
        <f t="shared" si="136"/>
        <v>9.0290637849577138E-4</v>
      </c>
      <c r="AW852" s="6">
        <f t="shared" si="137"/>
        <v>0.21811815975623683</v>
      </c>
    </row>
    <row r="853" spans="1:49" x14ac:dyDescent="0.25">
      <c r="A853" s="6">
        <v>446102.29499999998</v>
      </c>
      <c r="B853" s="6">
        <v>24.633196999999999</v>
      </c>
      <c r="C853" s="6">
        <v>17.585398000000001</v>
      </c>
      <c r="D853" s="6">
        <v>-3.5599999999999998E-3</v>
      </c>
      <c r="E853" s="6">
        <v>40.900478999999997</v>
      </c>
      <c r="F853" s="6">
        <v>21.19782</v>
      </c>
      <c r="G853" s="6">
        <v>85.825288999999998</v>
      </c>
      <c r="H853" s="6">
        <v>17.5</v>
      </c>
      <c r="I853" s="6">
        <v>74.211033999999998</v>
      </c>
      <c r="L853" s="5">
        <f t="shared" si="130"/>
        <v>1.1094802514350726E-3</v>
      </c>
      <c r="M853" s="6">
        <f>249.088908333*(E853-AVERAGE('raw Data'!$Y$2:$Y$2801))</f>
        <v>10117.51381186915</v>
      </c>
      <c r="N853" s="5" t="s">
        <v>18</v>
      </c>
      <c r="O853" s="5">
        <f>L853/(PI()*('ugly don''t look!'!$J$7^2)/4)</f>
        <v>2.2116484745646048</v>
      </c>
      <c r="P853" s="6">
        <f>-M853/'ugly don''t look!'!$H$7</f>
        <v>-9483.9837006647449</v>
      </c>
      <c r="Q853" s="6">
        <f>-'ugly don''t look!'!$J$7/4*P853</f>
        <v>59.922180016725022</v>
      </c>
      <c r="R853" s="5">
        <f t="shared" si="131"/>
        <v>0.79373815356509714</v>
      </c>
      <c r="S853" s="5">
        <f t="shared" si="132"/>
        <v>4.0930467206687302</v>
      </c>
      <c r="U853" s="6">
        <v>448949.72009999998</v>
      </c>
      <c r="V853" s="6">
        <v>25.431999999999999</v>
      </c>
      <c r="W853" s="6">
        <v>21.872665999999999</v>
      </c>
      <c r="X853" s="6">
        <v>13.142709999999999</v>
      </c>
      <c r="Y853" s="6">
        <v>0.29177799999999998</v>
      </c>
      <c r="Z853" s="6">
        <v>21.532684</v>
      </c>
      <c r="AA853" s="6">
        <v>85.778982999999997</v>
      </c>
      <c r="AB853" s="6">
        <v>22</v>
      </c>
      <c r="AC853" s="6">
        <v>69.248716000000002</v>
      </c>
      <c r="AE853" s="5">
        <f>0.000063090994667*'raw Data'!W853</f>
        <v>1.3799682539590722E-3</v>
      </c>
      <c r="AF853" s="6">
        <f>249.088908333*('raw Data'!X853-AVERAGE('raw Data'!$D$2:$D$3001))</f>
        <v>3289.9664937083544</v>
      </c>
      <c r="AG853" s="5"/>
      <c r="AH853" s="6">
        <f>AE853/(PI()*('ugly don''t look!'!$K$7^2)/4)</f>
        <v>1.2416570648904095</v>
      </c>
      <c r="AI853" s="6">
        <f>-AF853/'ugly don''t look!'!$I$7</f>
        <v>-3597.951108604937</v>
      </c>
      <c r="AJ853" s="6">
        <f>-'ugly don''t look!'!$K$7/4*AI853</f>
        <v>33.836391508208841</v>
      </c>
      <c r="AK853" s="5">
        <f t="shared" si="133"/>
        <v>0.21644683015934671</v>
      </c>
      <c r="AL853" s="5">
        <f t="shared" si="134"/>
        <v>3.5215368951340436</v>
      </c>
      <c r="AN853" s="6">
        <f>S853-'ugly don''t look!'!$M$5</f>
        <v>0.31443215990065809</v>
      </c>
      <c r="AO853" s="6">
        <f t="shared" si="138"/>
        <v>0.79373815356509714</v>
      </c>
      <c r="AP853" s="6">
        <f t="shared" si="139"/>
        <v>4.0930467206687302</v>
      </c>
      <c r="AQ853" s="6">
        <f t="shared" si="135"/>
        <v>-7.955539955609589E-2</v>
      </c>
      <c r="AV853" s="6">
        <f t="shared" si="136"/>
        <v>-1.8397704324950581E-3</v>
      </c>
      <c r="AW853" s="6">
        <f t="shared" si="137"/>
        <v>0.21644683015934671</v>
      </c>
    </row>
    <row r="854" spans="1:49" x14ac:dyDescent="0.25">
      <c r="A854" s="6">
        <v>446103.49160000001</v>
      </c>
      <c r="B854" s="6">
        <v>24.590178999999999</v>
      </c>
      <c r="C854" s="6">
        <v>17.584282999999999</v>
      </c>
      <c r="D854" s="6">
        <v>-1.8322000000000001E-2</v>
      </c>
      <c r="E854" s="6">
        <v>40.893233000000002</v>
      </c>
      <c r="F854" s="6">
        <v>21.371714000000001</v>
      </c>
      <c r="G854" s="6">
        <v>85.827845999999994</v>
      </c>
      <c r="H854" s="6">
        <v>17.5</v>
      </c>
      <c r="I854" s="6">
        <v>74.180858000000001</v>
      </c>
      <c r="L854" s="5">
        <f t="shared" si="130"/>
        <v>1.1094099049760188E-3</v>
      </c>
      <c r="M854" s="6">
        <f>249.088908333*(E854-AVERAGE('raw Data'!$Y$2:$Y$2801))</f>
        <v>10115.708913639372</v>
      </c>
      <c r="N854" s="5" t="s">
        <v>18</v>
      </c>
      <c r="O854" s="5">
        <f>L854/(PI()*('ugly don''t look!'!$J$7^2)/4)</f>
        <v>2.2115082452647541</v>
      </c>
      <c r="P854" s="6">
        <f>-M854/'ugly don''t look!'!$H$7</f>
        <v>-9482.2918200594031</v>
      </c>
      <c r="Q854" s="6">
        <f>-'ugly don''t look!'!$J$7/4*P854</f>
        <v>59.911490292090328</v>
      </c>
      <c r="R854" s="5">
        <f t="shared" si="131"/>
        <v>0.79367474667776305</v>
      </c>
      <c r="S854" s="5">
        <f t="shared" si="132"/>
        <v>4.0928683113012205</v>
      </c>
      <c r="U854" s="6">
        <v>448951.89600000001</v>
      </c>
      <c r="V854" s="6">
        <v>25.424064999999999</v>
      </c>
      <c r="W854" s="6">
        <v>21.916805</v>
      </c>
      <c r="X854" s="6">
        <v>13.105923000000001</v>
      </c>
      <c r="Y854" s="6">
        <v>0.26856999999999998</v>
      </c>
      <c r="Z854" s="6">
        <v>21.441241999999999</v>
      </c>
      <c r="AA854" s="6">
        <v>85.777811999999997</v>
      </c>
      <c r="AB854" s="6">
        <v>22</v>
      </c>
      <c r="AC854" s="6">
        <v>69.295282</v>
      </c>
      <c r="AE854" s="5">
        <f>0.000063090994667*'raw Data'!W854</f>
        <v>1.382753027372679E-3</v>
      </c>
      <c r="AF854" s="6">
        <f>249.088908333*('raw Data'!X854-AVERAGE('raw Data'!$D$2:$D$3001))</f>
        <v>3280.8032600375091</v>
      </c>
      <c r="AG854" s="5"/>
      <c r="AH854" s="6">
        <f>AE854/(PI()*('ugly don''t look!'!$K$7^2)/4)</f>
        <v>1.244162726577339</v>
      </c>
      <c r="AI854" s="6">
        <f>-AF854/'ugly don''t look!'!$I$7</f>
        <v>-3587.9300744067245</v>
      </c>
      <c r="AJ854" s="6">
        <f>-'ugly don''t look!'!$K$7/4*AI854</f>
        <v>33.742150195246879</v>
      </c>
      <c r="AK854" s="5">
        <f t="shared" si="133"/>
        <v>0.21846279490798828</v>
      </c>
      <c r="AL854" s="5">
        <f t="shared" si="134"/>
        <v>3.5187478034585324</v>
      </c>
      <c r="AN854" s="6">
        <f>S854-'ugly don''t look!'!$M$5</f>
        <v>0.31425375053314841</v>
      </c>
      <c r="AO854" s="6">
        <f t="shared" si="138"/>
        <v>0.79367474667776305</v>
      </c>
      <c r="AP854" s="6">
        <f t="shared" si="139"/>
        <v>4.0928683113012205</v>
      </c>
      <c r="AQ854" s="6">
        <f t="shared" si="135"/>
        <v>-7.969311841163304E-2</v>
      </c>
      <c r="AV854" s="6">
        <f t="shared" si="136"/>
        <v>-4.6288621080061709E-3</v>
      </c>
      <c r="AW854" s="6">
        <f t="shared" si="137"/>
        <v>0.21846279490798828</v>
      </c>
    </row>
    <row r="855" spans="1:49" x14ac:dyDescent="0.25">
      <c r="A855" s="6">
        <v>446104.42340000003</v>
      </c>
      <c r="B855" s="6">
        <v>24.545138000000001</v>
      </c>
      <c r="C855" s="6">
        <v>17.576530000000002</v>
      </c>
      <c r="D855" s="6">
        <v>-3.7079000000000001E-2</v>
      </c>
      <c r="E855" s="6">
        <v>40.871682</v>
      </c>
      <c r="F855" s="6">
        <v>21.369394</v>
      </c>
      <c r="G855" s="6">
        <v>85.824618999999998</v>
      </c>
      <c r="H855" s="6">
        <v>17.5</v>
      </c>
      <c r="I855" s="6">
        <v>74.163770999999997</v>
      </c>
      <c r="L855" s="5">
        <f t="shared" si="130"/>
        <v>1.1089207604943656E-3</v>
      </c>
      <c r="M855" s="6">
        <f>249.088908333*(E855-AVERAGE('raw Data'!$Y$2:$Y$2801))</f>
        <v>10110.340798575886</v>
      </c>
      <c r="N855" s="5" t="s">
        <v>18</v>
      </c>
      <c r="O855" s="5">
        <f>L855/(PI()*('ugly don''t look!'!$J$7^2)/4)</f>
        <v>2.2105331800075847</v>
      </c>
      <c r="P855" s="6">
        <f>-M855/'ugly don''t look!'!$H$7</f>
        <v>-9477.2598411847448</v>
      </c>
      <c r="Q855" s="6">
        <f>-'ugly don''t look!'!$J$7/4*P855</f>
        <v>59.879696991565517</v>
      </c>
      <c r="R855" s="5">
        <f t="shared" si="131"/>
        <v>0.79323374435363303</v>
      </c>
      <c r="S855" s="5">
        <f t="shared" si="132"/>
        <v>4.0923374992775274</v>
      </c>
      <c r="U855" s="6">
        <v>448952.46919999999</v>
      </c>
      <c r="V855" s="6">
        <v>25.450444999999998</v>
      </c>
      <c r="W855" s="6">
        <v>21.882045999999999</v>
      </c>
      <c r="X855" s="6">
        <v>13.103687000000001</v>
      </c>
      <c r="Y855" s="6">
        <v>0.25692799999999999</v>
      </c>
      <c r="Z855" s="6">
        <v>21.548603</v>
      </c>
      <c r="AA855" s="6">
        <v>85.775896000000003</v>
      </c>
      <c r="AB855" s="6">
        <v>22</v>
      </c>
      <c r="AC855" s="6">
        <v>69.347943000000001</v>
      </c>
      <c r="AE855" s="5">
        <f>0.000063090994667*'raw Data'!W855</f>
        <v>1.3805600474890488E-3</v>
      </c>
      <c r="AF855" s="6">
        <f>249.088908333*('raw Data'!X855-AVERAGE('raw Data'!$D$2:$D$3001))</f>
        <v>3280.2462972384765</v>
      </c>
      <c r="AG855" s="5"/>
      <c r="AH855" s="6">
        <f>AE855/(PI()*('ugly don''t look!'!$K$7^2)/4)</f>
        <v>1.2421895442538615</v>
      </c>
      <c r="AI855" s="6">
        <f>-AF855/'ugly don''t look!'!$I$7</f>
        <v>-3587.3209724830235</v>
      </c>
      <c r="AJ855" s="6">
        <f>-'ugly don''t look!'!$K$7/4*AI855</f>
        <v>33.736421987570722</v>
      </c>
      <c r="AK855" s="5">
        <f t="shared" si="133"/>
        <v>0.21687558398790346</v>
      </c>
      <c r="AL855" s="5">
        <f t="shared" si="134"/>
        <v>3.5185780248901777</v>
      </c>
      <c r="AN855" s="6">
        <f>S855-'ugly don''t look!'!$M$5</f>
        <v>0.31372293850945532</v>
      </c>
      <c r="AO855" s="6">
        <f t="shared" si="138"/>
        <v>0.79323374435363303</v>
      </c>
      <c r="AP855" s="6">
        <f t="shared" si="139"/>
        <v>4.0923374992775274</v>
      </c>
      <c r="AQ855" s="6">
        <f t="shared" si="135"/>
        <v>-7.9940923161126415E-2</v>
      </c>
      <c r="AV855" s="6">
        <f t="shared" si="136"/>
        <v>-4.7986406763609324E-3</v>
      </c>
      <c r="AW855" s="6">
        <f t="shared" si="137"/>
        <v>0.21687558398790346</v>
      </c>
    </row>
    <row r="856" spans="1:49" x14ac:dyDescent="0.25">
      <c r="A856" s="6">
        <v>446105.47600000002</v>
      </c>
      <c r="B856" s="6">
        <v>24.549937</v>
      </c>
      <c r="C856" s="6">
        <v>17.616311</v>
      </c>
      <c r="D856" s="6">
        <v>-3.4005000000000001E-2</v>
      </c>
      <c r="E856" s="6">
        <v>40.851267</v>
      </c>
      <c r="F856" s="6">
        <v>21.271508000000001</v>
      </c>
      <c r="G856" s="6">
        <v>85.825986</v>
      </c>
      <c r="H856" s="6">
        <v>17.5</v>
      </c>
      <c r="I856" s="6">
        <v>74.091831999999997</v>
      </c>
      <c r="L856" s="5">
        <f t="shared" si="130"/>
        <v>1.1114305833532134E-3</v>
      </c>
      <c r="M856" s="6">
        <f>249.088908333*(E856-AVERAGE('raw Data'!$Y$2:$Y$2801))</f>
        <v>10105.255648512268</v>
      </c>
      <c r="N856" s="5" t="s">
        <v>18</v>
      </c>
      <c r="O856" s="5">
        <f>L856/(PI()*('ugly don''t look!'!$J$7^2)/4)</f>
        <v>2.2155362847406508</v>
      </c>
      <c r="P856" s="6">
        <f>-M856/'ugly don''t look!'!$H$7</f>
        <v>-9472.4931088416452</v>
      </c>
      <c r="Q856" s="6">
        <f>-'ugly don''t look!'!$J$7/4*P856</f>
        <v>59.849579584938724</v>
      </c>
      <c r="R856" s="5">
        <f t="shared" si="131"/>
        <v>0.79549448919905652</v>
      </c>
      <c r="S856" s="5">
        <f t="shared" si="132"/>
        <v>4.0918344075004249</v>
      </c>
      <c r="U856" s="6">
        <v>448954.59299999999</v>
      </c>
      <c r="V856" s="6">
        <v>25.354897999999999</v>
      </c>
      <c r="W856" s="6">
        <v>21.905598999999999</v>
      </c>
      <c r="X856" s="6">
        <v>13.123264000000001</v>
      </c>
      <c r="Y856" s="6">
        <v>0.23455799999999999</v>
      </c>
      <c r="Z856" s="6">
        <v>21.425087999999999</v>
      </c>
      <c r="AA856" s="6">
        <v>85.777996999999999</v>
      </c>
      <c r="AB856" s="6">
        <v>22</v>
      </c>
      <c r="AC856" s="6">
        <v>69.383536000000007</v>
      </c>
      <c r="AE856" s="5">
        <f>0.000063090994667*'raw Data'!W856</f>
        <v>1.3820460296864406E-3</v>
      </c>
      <c r="AF856" s="6">
        <f>249.088908333*('raw Data'!X856-AVERAGE('raw Data'!$D$2:$D$3001))</f>
        <v>3285.1227107969112</v>
      </c>
      <c r="AG856" s="5"/>
      <c r="AH856" s="6">
        <f>AE856/(PI()*('ugly don''t look!'!$K$7^2)/4)</f>
        <v>1.2435265897173347</v>
      </c>
      <c r="AI856" s="6">
        <f>-AF856/'ugly don''t look!'!$I$7</f>
        <v>-3592.6538831987218</v>
      </c>
      <c r="AJ856" s="6">
        <f>-'ugly don''t look!'!$K$7/4*AI856</f>
        <v>33.786574546459903</v>
      </c>
      <c r="AK856" s="5">
        <f t="shared" si="133"/>
        <v>0.21795136699799716</v>
      </c>
      <c r="AL856" s="5">
        <f t="shared" si="134"/>
        <v>3.5200635208156004</v>
      </c>
      <c r="AN856" s="6">
        <f>S856-'ugly don''t look!'!$M$5</f>
        <v>0.31321984673235281</v>
      </c>
      <c r="AO856" s="6">
        <f t="shared" si="138"/>
        <v>0.79549448919905652</v>
      </c>
      <c r="AP856" s="6">
        <f t="shared" si="139"/>
        <v>4.0918344075004249</v>
      </c>
      <c r="AQ856" s="6">
        <f t="shared" si="135"/>
        <v>-8.1894817352086008E-2</v>
      </c>
      <c r="AV856" s="6">
        <f t="shared" si="136"/>
        <v>-3.3131447509382461E-3</v>
      </c>
      <c r="AW856" s="6">
        <f t="shared" si="137"/>
        <v>0.21795136699799716</v>
      </c>
    </row>
    <row r="857" spans="1:49" x14ac:dyDescent="0.25">
      <c r="A857" s="6">
        <v>446105.81599999999</v>
      </c>
      <c r="B857" s="6">
        <v>24.549937</v>
      </c>
      <c r="C857" s="6">
        <v>17.630358999999999</v>
      </c>
      <c r="D857" s="6">
        <v>-3.5867999999999997E-2</v>
      </c>
      <c r="E857" s="6">
        <v>40.885708000000001</v>
      </c>
      <c r="F857" s="6">
        <v>21.227813999999999</v>
      </c>
      <c r="G857" s="6">
        <v>85.819552000000002</v>
      </c>
      <c r="H857" s="6">
        <v>17.5</v>
      </c>
      <c r="I857" s="6">
        <v>74.063536999999997</v>
      </c>
      <c r="L857" s="5">
        <f t="shared" si="130"/>
        <v>1.1123168856462954E-3</v>
      </c>
      <c r="M857" s="6">
        <f>249.088908333*(E857-AVERAGE('raw Data'!$Y$2:$Y$2801))</f>
        <v>10113.834519604165</v>
      </c>
      <c r="N857" s="5" t="s">
        <v>18</v>
      </c>
      <c r="O857" s="5">
        <f>L857/(PI()*('ugly don''t look!'!$J$7^2)/4)</f>
        <v>2.2173030481525835</v>
      </c>
      <c r="P857" s="6">
        <f>-M857/'ugly don''t look!'!$H$7</f>
        <v>-9480.5347952794946</v>
      </c>
      <c r="Q857" s="6">
        <f>-'ugly don''t look!'!$J$7/4*P857</f>
        <v>59.900388970274669</v>
      </c>
      <c r="R857" s="5">
        <f t="shared" si="131"/>
        <v>0.7962916141895221</v>
      </c>
      <c r="S857" s="5">
        <f t="shared" si="132"/>
        <v>4.0926829987609992</v>
      </c>
      <c r="U857" s="6">
        <v>448955.65110000002</v>
      </c>
      <c r="V857" s="6">
        <v>25.476635999999999</v>
      </c>
      <c r="W857" s="6">
        <v>21.908348</v>
      </c>
      <c r="X857" s="6">
        <v>13.122305000000001</v>
      </c>
      <c r="Y857" s="6">
        <v>0.24482100000000001</v>
      </c>
      <c r="Z857" s="6">
        <v>21.540593999999999</v>
      </c>
      <c r="AA857" s="6">
        <v>85.779456999999994</v>
      </c>
      <c r="AB857" s="6">
        <v>22</v>
      </c>
      <c r="AC857" s="6">
        <v>69.415014999999997</v>
      </c>
      <c r="AE857" s="5">
        <f>0.000063090994667*'raw Data'!W857</f>
        <v>1.3822194668307803E-3</v>
      </c>
      <c r="AF857" s="6">
        <f>249.088908333*('raw Data'!X857-AVERAGE('raw Data'!$D$2:$D$3001))</f>
        <v>3284.8838345338204</v>
      </c>
      <c r="AG857" s="5"/>
      <c r="AH857" s="6">
        <f>AE857/(PI()*('ugly don''t look!'!$K$7^2)/4)</f>
        <v>1.2436826436373911</v>
      </c>
      <c r="AI857" s="6">
        <f>-AF857/'ugly don''t look!'!$I$7</f>
        <v>-3592.3926449407486</v>
      </c>
      <c r="AJ857" s="6">
        <f>-'ugly don''t look!'!$K$7/4*AI857</f>
        <v>33.784117770448532</v>
      </c>
      <c r="AK857" s="5">
        <f t="shared" si="133"/>
        <v>0.21807685215474915</v>
      </c>
      <c r="AL857" s="5">
        <f t="shared" si="134"/>
        <v>3.5199908036085326</v>
      </c>
      <c r="AN857" s="6">
        <f>S857-'ugly don''t look!'!$M$5</f>
        <v>0.31406843799292705</v>
      </c>
      <c r="AO857" s="6">
        <f t="shared" si="138"/>
        <v>0.7962916141895221</v>
      </c>
      <c r="AP857" s="6">
        <f t="shared" si="139"/>
        <v>4.0926829987609992</v>
      </c>
      <c r="AQ857" s="6">
        <f t="shared" si="135"/>
        <v>-8.1557770268049196E-2</v>
      </c>
      <c r="AV857" s="6">
        <f t="shared" si="136"/>
        <v>-3.3858619580060534E-3</v>
      </c>
      <c r="AW857" s="6">
        <f t="shared" si="137"/>
        <v>0.21807685215474915</v>
      </c>
    </row>
    <row r="858" spans="1:49" x14ac:dyDescent="0.25">
      <c r="A858" s="6">
        <v>446108.07900000003</v>
      </c>
      <c r="B858" s="6">
        <v>24.635043</v>
      </c>
      <c r="C858" s="6">
        <v>17.599371000000001</v>
      </c>
      <c r="D858" s="6">
        <v>-3.9072000000000003E-2</v>
      </c>
      <c r="E858" s="6">
        <v>40.812263999999999</v>
      </c>
      <c r="F858" s="6">
        <v>21.328530000000001</v>
      </c>
      <c r="G858" s="6">
        <v>85.824693999999994</v>
      </c>
      <c r="H858" s="6">
        <v>17.5</v>
      </c>
      <c r="I858" s="6">
        <v>74.004864999999995</v>
      </c>
      <c r="L858" s="5">
        <f t="shared" si="130"/>
        <v>1.1103618219035546E-3</v>
      </c>
      <c r="M858" s="6">
        <f>249.088908333*(E858-AVERAGE('raw Data'!$Y$2:$Y$2801))</f>
        <v>10095.540433820555</v>
      </c>
      <c r="N858" s="5" t="s">
        <v>18</v>
      </c>
      <c r="O858" s="5">
        <f>L858/(PI()*('ugly don''t look!'!$J$7^2)/4)</f>
        <v>2.2134058055124228</v>
      </c>
      <c r="P858" s="6">
        <f>-M858/'ugly don''t look!'!$H$7</f>
        <v>-9463.3862334275927</v>
      </c>
      <c r="Q858" s="6">
        <f>-'ugly don''t look!'!$J$7/4*P858</f>
        <v>59.792040069353888</v>
      </c>
      <c r="R858" s="5">
        <f t="shared" si="131"/>
        <v>0.79453241773858552</v>
      </c>
      <c r="S858" s="5">
        <f t="shared" si="132"/>
        <v>4.0908725428886399</v>
      </c>
      <c r="U858" s="6">
        <v>448955.92200000002</v>
      </c>
      <c r="V858" s="6">
        <v>25.380541999999998</v>
      </c>
      <c r="W858" s="6">
        <v>21.91854</v>
      </c>
      <c r="X858" s="6">
        <v>13.116968</v>
      </c>
      <c r="Y858" s="6">
        <v>0.24277199999999999</v>
      </c>
      <c r="Z858" s="6">
        <v>21.492097999999999</v>
      </c>
      <c r="AA858" s="6">
        <v>85.774872999999999</v>
      </c>
      <c r="AB858" s="6">
        <v>22</v>
      </c>
      <c r="AC858" s="6">
        <v>69.412512000000007</v>
      </c>
      <c r="AE858" s="5">
        <f>0.000063090994667*'raw Data'!W858</f>
        <v>1.3828624902484264E-3</v>
      </c>
      <c r="AF858" s="6">
        <f>249.088908333*('raw Data'!X858-AVERAGE('raw Data'!$D$2:$D$3001))</f>
        <v>3283.554447030047</v>
      </c>
      <c r="AG858" s="5"/>
      <c r="AH858" s="6">
        <f>AE858/(PI()*('ugly don''t look!'!$K$7^2)/4)</f>
        <v>1.2442612182293207</v>
      </c>
      <c r="AI858" s="6">
        <f>-AF858/'ugly don''t look!'!$I$7</f>
        <v>-3590.9388090879779</v>
      </c>
      <c r="AJ858" s="6">
        <f>-'ugly don''t look!'!$K$7/4*AI858</f>
        <v>33.770445389246525</v>
      </c>
      <c r="AK858" s="5">
        <f t="shared" si="133"/>
        <v>0.21854195477320232</v>
      </c>
      <c r="AL858" s="5">
        <f t="shared" si="134"/>
        <v>3.519586023213273</v>
      </c>
      <c r="AN858" s="6">
        <f>S858-'ugly don''t look!'!$M$5</f>
        <v>0.31225798212056777</v>
      </c>
      <c r="AO858" s="6">
        <f t="shared" si="138"/>
        <v>0.79453241773858552</v>
      </c>
      <c r="AP858" s="6">
        <f t="shared" si="139"/>
        <v>4.0908725428886399</v>
      </c>
      <c r="AQ858" s="6">
        <f t="shared" si="135"/>
        <v>-8.2239285622138864E-2</v>
      </c>
      <c r="AV858" s="6">
        <f t="shared" si="136"/>
        <v>-3.7906423532656497E-3</v>
      </c>
      <c r="AW858" s="6">
        <f t="shared" si="137"/>
        <v>0.21854195477320232</v>
      </c>
    </row>
    <row r="859" spans="1:49" x14ac:dyDescent="0.25">
      <c r="A859" s="6">
        <v>446108.36499999999</v>
      </c>
      <c r="B859" s="6">
        <v>24.440456000000001</v>
      </c>
      <c r="C859" s="6">
        <v>17.594090000000001</v>
      </c>
      <c r="D859" s="6">
        <v>-3.2002999999999997E-2</v>
      </c>
      <c r="E859" s="6">
        <v>40.864063999999999</v>
      </c>
      <c r="F859" s="6">
        <v>21.267942000000001</v>
      </c>
      <c r="G859" s="6">
        <v>85.820147000000006</v>
      </c>
      <c r="H859" s="6">
        <v>17.5</v>
      </c>
      <c r="I859" s="6">
        <v>74.001084000000006</v>
      </c>
      <c r="L859" s="5">
        <f t="shared" si="130"/>
        <v>1.1100286383607181E-3</v>
      </c>
      <c r="M859" s="6">
        <f>249.088908333*(E859-AVERAGE('raw Data'!$Y$2:$Y$2801))</f>
        <v>10108.443239272205</v>
      </c>
      <c r="N859" s="5" t="s">
        <v>18</v>
      </c>
      <c r="O859" s="5">
        <f>L859/(PI()*('ugly don''t look!'!$J$7^2)/4)</f>
        <v>2.212741634272501</v>
      </c>
      <c r="P859" s="6">
        <f>-M859/'ugly don''t look!'!$H$7</f>
        <v>-9475.4811016799813</v>
      </c>
      <c r="Q859" s="6">
        <f>-'ugly don''t look!'!$J$7/4*P859</f>
        <v>59.868458470689539</v>
      </c>
      <c r="R859" s="5">
        <f t="shared" si="131"/>
        <v>0.79423230516712584</v>
      </c>
      <c r="S859" s="5">
        <f t="shared" si="132"/>
        <v>4.092149796663394</v>
      </c>
      <c r="U859" s="6">
        <v>448957.67300000001</v>
      </c>
      <c r="V859" s="6">
        <v>25.407104</v>
      </c>
      <c r="W859" s="6">
        <v>21.908867999999998</v>
      </c>
      <c r="X859" s="6">
        <v>13.112655999999999</v>
      </c>
      <c r="Y859" s="6">
        <v>0.23155899999999999</v>
      </c>
      <c r="Z859" s="6">
        <v>21.563312</v>
      </c>
      <c r="AA859" s="6">
        <v>85.776555999999999</v>
      </c>
      <c r="AB859" s="6">
        <v>22</v>
      </c>
      <c r="AC859" s="6">
        <v>69.473491999999993</v>
      </c>
      <c r="AE859" s="5">
        <f>0.000063090994667*'raw Data'!W859</f>
        <v>1.3822522741480069E-3</v>
      </c>
      <c r="AF859" s="6">
        <f>249.088908333*('raw Data'!X859-AVERAGE('raw Data'!$D$2:$D$3001))</f>
        <v>3282.4803756573142</v>
      </c>
      <c r="AG859" s="5"/>
      <c r="AH859" s="6">
        <f>AE859/(PI()*('ugly don''t look!'!$K$7^2)/4)</f>
        <v>1.243712162749224</v>
      </c>
      <c r="AI859" s="6">
        <f>-AF859/'ugly don''t look!'!$I$7</f>
        <v>-3589.7641903513936</v>
      </c>
      <c r="AJ859" s="6">
        <f>-'ugly don''t look!'!$K$7/4*AI859</f>
        <v>33.759398863531132</v>
      </c>
      <c r="AK859" s="5">
        <f t="shared" si="133"/>
        <v>0.21810058711773814</v>
      </c>
      <c r="AL859" s="5">
        <f t="shared" si="134"/>
        <v>3.519258863394199</v>
      </c>
      <c r="AN859" s="6">
        <f>S859-'ugly don''t look!'!$M$5</f>
        <v>0.31353523589532184</v>
      </c>
      <c r="AO859" s="6">
        <f t="shared" si="138"/>
        <v>0.79423230516712584</v>
      </c>
      <c r="AP859" s="6">
        <f t="shared" si="139"/>
        <v>4.092149796663394</v>
      </c>
      <c r="AQ859" s="6">
        <f t="shared" si="135"/>
        <v>-8.0769438665547394E-2</v>
      </c>
      <c r="AV859" s="6">
        <f t="shared" si="136"/>
        <v>-4.1178021723395908E-3</v>
      </c>
      <c r="AW859" s="6">
        <f t="shared" si="137"/>
        <v>0.21810058711773814</v>
      </c>
    </row>
    <row r="860" spans="1:49" x14ac:dyDescent="0.25">
      <c r="A860" s="6">
        <v>446110.29200000002</v>
      </c>
      <c r="B860" s="6">
        <v>24.544768000000001</v>
      </c>
      <c r="C860" s="6">
        <v>17.573160999999999</v>
      </c>
      <c r="D860" s="6">
        <v>-3.4591999999999998E-2</v>
      </c>
      <c r="E860" s="6">
        <v>40.827629999999999</v>
      </c>
      <c r="F860" s="6">
        <v>21.303488000000002</v>
      </c>
      <c r="G860" s="6">
        <v>85.824916999999999</v>
      </c>
      <c r="H860" s="6">
        <v>17.5</v>
      </c>
      <c r="I860" s="6">
        <v>73.973197999999996</v>
      </c>
      <c r="L860" s="5">
        <f t="shared" si="130"/>
        <v>1.1087082069333324E-3</v>
      </c>
      <c r="M860" s="6">
        <f>249.088908333*(E860-AVERAGE('raw Data'!$Y$2:$Y$2801))</f>
        <v>10099.367933986001</v>
      </c>
      <c r="N860" s="5" t="s">
        <v>18</v>
      </c>
      <c r="O860" s="5">
        <f>L860/(PI()*('ugly don''t look!'!$J$7^2)/4)</f>
        <v>2.2101094737195144</v>
      </c>
      <c r="P860" s="6">
        <f>-M860/'ugly don''t look!'!$H$7</f>
        <v>-9466.9740663535813</v>
      </c>
      <c r="Q860" s="6">
        <f>-'ugly don''t look!'!$J$7/4*P860</f>
        <v>59.814708894738516</v>
      </c>
      <c r="R860" s="5">
        <f t="shared" si="131"/>
        <v>0.79304204992250293</v>
      </c>
      <c r="S860" s="5">
        <f t="shared" si="132"/>
        <v>4.0912515988508229</v>
      </c>
      <c r="U860" s="6">
        <v>448957.97899999999</v>
      </c>
      <c r="V860" s="6">
        <v>25.36449</v>
      </c>
      <c r="W860" s="6">
        <v>21.908859</v>
      </c>
      <c r="X860" s="6">
        <v>13.129968999999999</v>
      </c>
      <c r="Y860" s="6">
        <v>0.23168900000000001</v>
      </c>
      <c r="Z860" s="6">
        <v>21.523799</v>
      </c>
      <c r="AA860" s="6">
        <v>85.776072999999997</v>
      </c>
      <c r="AB860" s="6">
        <v>22</v>
      </c>
      <c r="AC860" s="6">
        <v>69.483023000000003</v>
      </c>
      <c r="AE860" s="5">
        <f>0.000063090994667*'raw Data'!W860</f>
        <v>1.3822517063290551E-3</v>
      </c>
      <c r="AF860" s="6">
        <f>249.088908333*('raw Data'!X860-AVERAGE('raw Data'!$D$2:$D$3001))</f>
        <v>3286.7928519272841</v>
      </c>
      <c r="AG860" s="5"/>
      <c r="AH860" s="6">
        <f>AE860/(PI()*('ugly don''t look!'!$K$7^2)/4)</f>
        <v>1.2437116518415194</v>
      </c>
      <c r="AI860" s="6">
        <f>-AF860/'ugly don''t look!'!$I$7</f>
        <v>-3594.4803717489986</v>
      </c>
      <c r="AJ860" s="6">
        <f>-'ugly don''t look!'!$K$7/4*AI860</f>
        <v>33.803751484057699</v>
      </c>
      <c r="AK860" s="5">
        <f t="shared" si="133"/>
        <v>0.21810017632509268</v>
      </c>
      <c r="AL860" s="5">
        <f t="shared" si="134"/>
        <v>3.5205717869825608</v>
      </c>
      <c r="AN860" s="6">
        <f>S860-'ugly don''t look!'!$M$5</f>
        <v>0.31263703808275078</v>
      </c>
      <c r="AO860" s="6">
        <f t="shared" si="138"/>
        <v>0.79304204992250293</v>
      </c>
      <c r="AP860" s="6">
        <f t="shared" si="139"/>
        <v>4.0912515988508229</v>
      </c>
      <c r="AQ860" s="6">
        <f t="shared" si="135"/>
        <v>-8.0903806280517604E-2</v>
      </c>
      <c r="AV860" s="6">
        <f t="shared" si="136"/>
        <v>-2.8048785839778212E-3</v>
      </c>
      <c r="AW860" s="6">
        <f t="shared" si="137"/>
        <v>0.21810017632509268</v>
      </c>
    </row>
    <row r="861" spans="1:49" x14ac:dyDescent="0.25">
      <c r="A861" s="6">
        <v>446111.92700000003</v>
      </c>
      <c r="B861" s="6">
        <v>24.495664000000001</v>
      </c>
      <c r="C861" s="6">
        <v>17.512056000000001</v>
      </c>
      <c r="D861" s="6">
        <v>-5.3572000000000002E-2</v>
      </c>
      <c r="E861" s="6">
        <v>40.795648999999997</v>
      </c>
      <c r="F861" s="6">
        <v>21.367913000000001</v>
      </c>
      <c r="G861" s="6">
        <v>85.821782999999996</v>
      </c>
      <c r="H861" s="6">
        <v>17.5</v>
      </c>
      <c r="I861" s="6">
        <v>74.009467999999998</v>
      </c>
      <c r="L861" s="5">
        <f t="shared" si="130"/>
        <v>1.1048530317042055E-3</v>
      </c>
      <c r="M861" s="6">
        <f>249.088908333*(E861-AVERAGE('raw Data'!$Y$2:$Y$2801))</f>
        <v>10091.401821608602</v>
      </c>
      <c r="N861" s="5" t="s">
        <v>18</v>
      </c>
      <c r="O861" s="5">
        <f>L861/(PI()*('ugly don''t look!'!$J$7^2)/4)</f>
        <v>2.2024245307891204</v>
      </c>
      <c r="P861" s="6">
        <f>-M861/'ugly don''t look!'!$H$7</f>
        <v>-9459.5067694118879</v>
      </c>
      <c r="Q861" s="6">
        <f>-'ugly don''t look!'!$J$7/4*P861</f>
        <v>59.767528645836663</v>
      </c>
      <c r="R861" s="5">
        <f t="shared" si="131"/>
        <v>0.78955881299214992</v>
      </c>
      <c r="S861" s="5">
        <f t="shared" si="132"/>
        <v>4.0904625142456128</v>
      </c>
      <c r="U861" s="6">
        <v>448960.78629999998</v>
      </c>
      <c r="V861" s="6">
        <v>25.430713000000001</v>
      </c>
      <c r="W861" s="6">
        <v>21.982025</v>
      </c>
      <c r="X861" s="6">
        <v>13.114974999999999</v>
      </c>
      <c r="Y861" s="6">
        <v>0.20246400000000001</v>
      </c>
      <c r="Z861" s="6">
        <v>21.464098</v>
      </c>
      <c r="AA861" s="6">
        <v>85.773580999999993</v>
      </c>
      <c r="AB861" s="6">
        <v>22</v>
      </c>
      <c r="AC861" s="6">
        <v>69.459157000000005</v>
      </c>
      <c r="AE861" s="5">
        <f>0.000063090994667*'raw Data'!W861</f>
        <v>1.3868678220448607E-3</v>
      </c>
      <c r="AF861" s="6">
        <f>249.088908333*('raw Data'!X861-AVERAGE('raw Data'!$D$2:$D$3001))</f>
        <v>3283.0580128357387</v>
      </c>
      <c r="AG861" s="5"/>
      <c r="AH861" s="6">
        <f>AE861/(PI()*('ugly don''t look!'!$K$7^2)/4)</f>
        <v>1.2478651044114881</v>
      </c>
      <c r="AI861" s="6">
        <f>-AF861/'ugly don''t look!'!$I$7</f>
        <v>-3590.395902051333</v>
      </c>
      <c r="AJ861" s="6">
        <f>-'ugly don''t look!'!$K$7/4*AI861</f>
        <v>33.765339701456455</v>
      </c>
      <c r="AK861" s="5">
        <f t="shared" si="133"/>
        <v>0.22143417469128254</v>
      </c>
      <c r="AL861" s="5">
        <f t="shared" si="134"/>
        <v>3.5194348237330879</v>
      </c>
      <c r="AN861" s="6">
        <f>S861-'ugly don''t look!'!$M$5</f>
        <v>0.31184795347754068</v>
      </c>
      <c r="AO861" s="6">
        <f t="shared" si="138"/>
        <v>0.78955881299214992</v>
      </c>
      <c r="AP861" s="6">
        <f t="shared" si="139"/>
        <v>4.0904625142456128</v>
      </c>
      <c r="AQ861" s="6">
        <f t="shared" si="135"/>
        <v>-7.9457570718207554E-2</v>
      </c>
      <c r="AV861" s="6">
        <f t="shared" si="136"/>
        <v>-3.9418418334506988E-3</v>
      </c>
      <c r="AW861" s="6">
        <f t="shared" si="137"/>
        <v>0.22143417469128254</v>
      </c>
    </row>
    <row r="862" spans="1:49" x14ac:dyDescent="0.25">
      <c r="A862" s="6">
        <v>446112.53</v>
      </c>
      <c r="B862" s="6">
        <v>24.532215999999998</v>
      </c>
      <c r="C862" s="6">
        <v>17.497513999999999</v>
      </c>
      <c r="D862" s="6">
        <v>-5.2911E-2</v>
      </c>
      <c r="E862" s="6">
        <v>40.781418000000002</v>
      </c>
      <c r="F862" s="6">
        <v>21.330147</v>
      </c>
      <c r="G862" s="6">
        <v>85.822685000000007</v>
      </c>
      <c r="H862" s="6">
        <v>17.5</v>
      </c>
      <c r="I862" s="6">
        <v>74.022790000000001</v>
      </c>
      <c r="L862" s="5">
        <f t="shared" si="130"/>
        <v>1.1039355624597579E-3</v>
      </c>
      <c r="M862" s="6">
        <f>249.088908333*(E862-AVERAGE('raw Data'!$Y$2:$Y$2801))</f>
        <v>10087.857037354117</v>
      </c>
      <c r="N862" s="5" t="s">
        <v>18</v>
      </c>
      <c r="O862" s="5">
        <f>L862/(PI()*('ugly don''t look!'!$J$7^2)/4)</f>
        <v>2.200595638880213</v>
      </c>
      <c r="P862" s="6">
        <f>-M862/'ugly don''t look!'!$H$7</f>
        <v>-9456.1839495257937</v>
      </c>
      <c r="Q862" s="6">
        <f>-'ugly don''t look!'!$J$7/4*P862</f>
        <v>59.746534239091346</v>
      </c>
      <c r="R862" s="5">
        <f t="shared" si="131"/>
        <v>0.78872806866502287</v>
      </c>
      <c r="S862" s="5">
        <f t="shared" si="132"/>
        <v>4.0901111847626295</v>
      </c>
      <c r="U862" s="6">
        <v>448961.2181</v>
      </c>
      <c r="V862" s="6">
        <v>25.383123999999999</v>
      </c>
      <c r="W862" s="6">
        <v>21.974170999999998</v>
      </c>
      <c r="X862" s="6">
        <v>13.109862</v>
      </c>
      <c r="Y862" s="6">
        <v>0.21487000000000001</v>
      </c>
      <c r="Z862" s="6">
        <v>21.523700999999999</v>
      </c>
      <c r="AA862" s="6">
        <v>85.777327999999997</v>
      </c>
      <c r="AB862" s="6">
        <v>22</v>
      </c>
      <c r="AC862" s="6">
        <v>69.470057999999995</v>
      </c>
      <c r="AE862" s="5">
        <f>0.000063090994667*'raw Data'!W862</f>
        <v>1.3863723053727461E-3</v>
      </c>
      <c r="AF862" s="6">
        <f>249.088908333*('raw Data'!X862-AVERAGE('raw Data'!$D$2:$D$3001))</f>
        <v>3281.7844212474324</v>
      </c>
      <c r="AG862" s="5"/>
      <c r="AH862" s="6">
        <f>AE862/(PI()*('ugly don''t look!'!$K$7^2)/4)</f>
        <v>1.2474192522877621</v>
      </c>
      <c r="AI862" s="6">
        <f>-AF862/'ugly don''t look!'!$I$7</f>
        <v>-3589.00308535371</v>
      </c>
      <c r="AJ862" s="6">
        <f>-'ugly don''t look!'!$K$7/4*AI862</f>
        <v>33.752241165746163</v>
      </c>
      <c r="AK862" s="5">
        <f t="shared" si="133"/>
        <v>0.22107681892357314</v>
      </c>
      <c r="AL862" s="5">
        <f t="shared" si="134"/>
        <v>3.5190468200248279</v>
      </c>
      <c r="AN862" s="6">
        <f>S862-'ugly don''t look!'!$M$5</f>
        <v>0.31149662399455735</v>
      </c>
      <c r="AO862" s="6">
        <f t="shared" si="138"/>
        <v>0.78872806866502287</v>
      </c>
      <c r="AP862" s="6">
        <f t="shared" si="139"/>
        <v>4.0901111847626295</v>
      </c>
      <c r="AQ862" s="6">
        <f t="shared" si="135"/>
        <v>-7.9275781270262552E-2</v>
      </c>
      <c r="AV862" s="6">
        <f t="shared" si="136"/>
        <v>-4.3298455417106751E-3</v>
      </c>
      <c r="AW862" s="6">
        <f t="shared" si="137"/>
        <v>0.22107681892357314</v>
      </c>
    </row>
    <row r="863" spans="1:49" x14ac:dyDescent="0.25">
      <c r="A863" s="6">
        <v>446114.04509999999</v>
      </c>
      <c r="B863" s="6">
        <v>24.553260000000002</v>
      </c>
      <c r="C863" s="6">
        <v>17.462042</v>
      </c>
      <c r="D863" s="6">
        <v>-5.2566000000000002E-2</v>
      </c>
      <c r="E863" s="6">
        <v>40.814610999999999</v>
      </c>
      <c r="F863" s="6">
        <v>21.306215999999999</v>
      </c>
      <c r="G863" s="6">
        <v>85.827381000000003</v>
      </c>
      <c r="H863" s="6">
        <v>17.5</v>
      </c>
      <c r="I863" s="6">
        <v>74.069108</v>
      </c>
      <c r="L863" s="5">
        <f t="shared" si="130"/>
        <v>1.1016975986969301E-3</v>
      </c>
      <c r="M863" s="6">
        <f>249.088908333*(E863-AVERAGE('raw Data'!$Y$2:$Y$2801))</f>
        <v>10096.125045488412</v>
      </c>
      <c r="N863" s="5" t="s">
        <v>18</v>
      </c>
      <c r="O863" s="5">
        <f>L863/(PI()*('ugly don''t look!'!$J$7^2)/4)</f>
        <v>2.1961344606521309</v>
      </c>
      <c r="P863" s="6">
        <f>-M863/'ugly don''t look!'!$H$7</f>
        <v>-9463.9342383655912</v>
      </c>
      <c r="Q863" s="6">
        <f>-'ugly don''t look!'!$J$7/4*P863</f>
        <v>59.795502501553401</v>
      </c>
      <c r="R863" s="5">
        <f t="shared" si="131"/>
        <v>0.78669875157797597</v>
      </c>
      <c r="S863" s="5">
        <f t="shared" si="132"/>
        <v>4.090930449124123</v>
      </c>
      <c r="U863" s="6">
        <v>448962.80099999998</v>
      </c>
      <c r="V863" s="6">
        <v>25.431819999999998</v>
      </c>
      <c r="W863" s="6">
        <v>21.960633999999999</v>
      </c>
      <c r="X863" s="6">
        <v>13.123487000000001</v>
      </c>
      <c r="Y863" s="6">
        <v>0.21047399999999999</v>
      </c>
      <c r="Z863" s="6">
        <v>21.480017</v>
      </c>
      <c r="AA863" s="6">
        <v>85.771963</v>
      </c>
      <c r="AB863" s="6">
        <v>22</v>
      </c>
      <c r="AC863" s="6">
        <v>69.499723000000003</v>
      </c>
      <c r="AE863" s="5">
        <f>0.000063090994667*'raw Data'!W863</f>
        <v>1.3855182425779389E-3</v>
      </c>
      <c r="AF863" s="6">
        <f>249.088908333*('raw Data'!X863-AVERAGE('raw Data'!$D$2:$D$3001))</f>
        <v>3285.17825762347</v>
      </c>
      <c r="AG863" s="5"/>
      <c r="AH863" s="6">
        <f>AE863/(PI()*('ugly don''t look!'!$K$7^2)/4)</f>
        <v>1.2466507903322137</v>
      </c>
      <c r="AI863" s="6">
        <f>-AF863/'ugly don''t look!'!$I$7</f>
        <v>-3592.7146299469268</v>
      </c>
      <c r="AJ863" s="6">
        <f>-'ugly don''t look!'!$K$7/4*AI863</f>
        <v>33.787145830141384</v>
      </c>
      <c r="AK863" s="5">
        <f t="shared" si="133"/>
        <v>0.22046058764960366</v>
      </c>
      <c r="AL863" s="5">
        <f t="shared" si="134"/>
        <v>3.5200804292728618</v>
      </c>
      <c r="AN863" s="6">
        <f>S863-'ugly don''t look!'!$M$5</f>
        <v>0.31231588835605084</v>
      </c>
      <c r="AO863" s="6">
        <f t="shared" si="138"/>
        <v>0.78669875157797597</v>
      </c>
      <c r="AP863" s="6">
        <f t="shared" si="139"/>
        <v>4.090930449124123</v>
      </c>
      <c r="AQ863" s="6">
        <f t="shared" si="135"/>
        <v>-7.715423012734432E-2</v>
      </c>
      <c r="AV863" s="6">
        <f t="shared" si="136"/>
        <v>-3.296236293676813E-3</v>
      </c>
      <c r="AW863" s="6">
        <f t="shared" si="137"/>
        <v>0.22046058764960366</v>
      </c>
    </row>
    <row r="864" spans="1:49" x14ac:dyDescent="0.25">
      <c r="A864" s="6">
        <v>446116.69910000003</v>
      </c>
      <c r="B864" s="6">
        <v>24.531846000000002</v>
      </c>
      <c r="C864" s="6">
        <v>17.440214999999998</v>
      </c>
      <c r="D864" s="6">
        <v>-6.4561999999999994E-2</v>
      </c>
      <c r="E864" s="6">
        <v>40.749865</v>
      </c>
      <c r="F864" s="6">
        <v>21.277199</v>
      </c>
      <c r="G864" s="6">
        <v>85.825001</v>
      </c>
      <c r="H864" s="6">
        <v>17.5</v>
      </c>
      <c r="I864" s="6">
        <v>74.138519000000002</v>
      </c>
      <c r="L864" s="5">
        <f t="shared" si="130"/>
        <v>1.1003205115563334E-3</v>
      </c>
      <c r="M864" s="6">
        <f>249.088908333*(E864-AVERAGE('raw Data'!$Y$2:$Y$2801))</f>
        <v>10079.997535029484</v>
      </c>
      <c r="N864" s="5" t="s">
        <v>18</v>
      </c>
      <c r="O864" s="5">
        <f>L864/(PI()*('ugly don''t look!'!$J$7^2)/4)</f>
        <v>2.1933893620621348</v>
      </c>
      <c r="P864" s="6">
        <f>-M864/'ugly don''t look!'!$H$7</f>
        <v>-9448.816587016765</v>
      </c>
      <c r="Q864" s="6">
        <f>-'ugly don''t look!'!$J$7/4*P864</f>
        <v>59.699985400918678</v>
      </c>
      <c r="R864" s="5">
        <f t="shared" si="131"/>
        <v>0.78544800135597914</v>
      </c>
      <c r="S864" s="5">
        <f t="shared" si="132"/>
        <v>4.0893317758578007</v>
      </c>
      <c r="U864" s="6">
        <v>448965.42019999999</v>
      </c>
      <c r="V864" s="6">
        <v>25.515007000000001</v>
      </c>
      <c r="W864" s="6">
        <v>22.004581000000002</v>
      </c>
      <c r="X864" s="6">
        <v>13.147589999999999</v>
      </c>
      <c r="Y864" s="6">
        <v>0.21801699999999999</v>
      </c>
      <c r="Z864" s="6">
        <v>21.479647</v>
      </c>
      <c r="AA864" s="6">
        <v>85.778257999999994</v>
      </c>
      <c r="AB864" s="6">
        <v>22</v>
      </c>
      <c r="AC864" s="6">
        <v>69.471211999999994</v>
      </c>
      <c r="AE864" s="5">
        <f>0.000063090994667*'raw Data'!W864</f>
        <v>1.3882909025205697E-3</v>
      </c>
      <c r="AF864" s="6">
        <f>249.088908333*('raw Data'!X864-AVERAGE('raw Data'!$D$2:$D$3001))</f>
        <v>3291.1820475810191</v>
      </c>
      <c r="AG864" s="5"/>
      <c r="AH864" s="6">
        <f>AE864/(PI()*('ugly don''t look!'!$K$7^2)/4)</f>
        <v>1.2491455526547737</v>
      </c>
      <c r="AI864" s="6">
        <f>-AF864/'ugly don''t look!'!$I$7</f>
        <v>-3599.2804544849291</v>
      </c>
      <c r="AJ864" s="6">
        <f>-'ugly don''t look!'!$K$7/4*AI864</f>
        <v>33.848893142135346</v>
      </c>
      <c r="AK864" s="5">
        <f t="shared" si="133"/>
        <v>0.2224597597058246</v>
      </c>
      <c r="AL864" s="5">
        <f t="shared" si="134"/>
        <v>3.5219062999207194</v>
      </c>
      <c r="AN864" s="6">
        <f>S864-'ugly don''t look!'!$M$5</f>
        <v>0.3107172150897286</v>
      </c>
      <c r="AO864" s="6">
        <f t="shared" si="138"/>
        <v>0.78544800135597914</v>
      </c>
      <c r="AP864" s="6">
        <f t="shared" si="139"/>
        <v>4.0893317758578007</v>
      </c>
      <c r="AQ864" s="6">
        <f t="shared" si="135"/>
        <v>-7.7950251362908313E-2</v>
      </c>
      <c r="AV864" s="6">
        <f t="shared" si="136"/>
        <v>-1.4703656458192604E-3</v>
      </c>
      <c r="AW864" s="6">
        <f t="shared" si="137"/>
        <v>0.2224597597058246</v>
      </c>
    </row>
    <row r="865" spans="1:49" x14ac:dyDescent="0.25">
      <c r="A865" s="6">
        <v>446116.98499999999</v>
      </c>
      <c r="B865" s="6">
        <v>24.503786000000002</v>
      </c>
      <c r="C865" s="6">
        <v>17.429067</v>
      </c>
      <c r="D865" s="6">
        <v>-6.4468999999999999E-2</v>
      </c>
      <c r="E865" s="6">
        <v>40.78736</v>
      </c>
      <c r="F865" s="6">
        <v>21.336207999999999</v>
      </c>
      <c r="G865" s="6">
        <v>85.825270000000003</v>
      </c>
      <c r="H865" s="6">
        <v>17.5</v>
      </c>
      <c r="I865" s="6">
        <v>74.155687999999998</v>
      </c>
      <c r="L865" s="5">
        <f t="shared" si="130"/>
        <v>1.0996171731477858E-3</v>
      </c>
      <c r="M865" s="6">
        <f>249.088908333*(E865-AVERAGE('raw Data'!$Y$2:$Y$2801))</f>
        <v>10089.33712364743</v>
      </c>
      <c r="N865" s="5" t="s">
        <v>18</v>
      </c>
      <c r="O865" s="5">
        <f>L865/(PI()*('ugly don''t look!'!$J$7^2)/4)</f>
        <v>2.1919873205960023</v>
      </c>
      <c r="P865" s="6">
        <f>-M865/'ugly don''t look!'!$H$7</f>
        <v>-9457.5713569998406</v>
      </c>
      <c r="Q865" s="6">
        <f>-'ugly don''t look!'!$J$7/4*P865</f>
        <v>59.755300226364241</v>
      </c>
      <c r="R865" s="5">
        <f t="shared" si="131"/>
        <v>0.7848085846694054</v>
      </c>
      <c r="S865" s="5">
        <f t="shared" si="132"/>
        <v>4.0902578935948046</v>
      </c>
      <c r="U865" s="6">
        <v>448965.9841</v>
      </c>
      <c r="V865" s="6">
        <v>25.484022</v>
      </c>
      <c r="W865" s="6">
        <v>22.017102999999999</v>
      </c>
      <c r="X865" s="6">
        <v>13.131441000000001</v>
      </c>
      <c r="Y865" s="6">
        <v>0.220439</v>
      </c>
      <c r="Z865" s="6">
        <v>21.466825</v>
      </c>
      <c r="AA865" s="6">
        <v>85.773580999999993</v>
      </c>
      <c r="AB865" s="6">
        <v>22</v>
      </c>
      <c r="AC865" s="6">
        <v>69.456421000000006</v>
      </c>
      <c r="AE865" s="5">
        <f>0.000063090994667*'raw Data'!W865</f>
        <v>1.3890809279557897E-3</v>
      </c>
      <c r="AF865" s="6">
        <f>249.088908333*('raw Data'!X865-AVERAGE('raw Data'!$D$2:$D$3001))</f>
        <v>3287.1595108003498</v>
      </c>
      <c r="AG865" s="5"/>
      <c r="AH865" s="6">
        <f>AE865/(PI()*('ugly don''t look!'!$K$7^2)/4)</f>
        <v>1.2498563955747248</v>
      </c>
      <c r="AI865" s="6">
        <f>-AF865/'ugly don''t look!'!$I$7</f>
        <v>-3594.8813547685368</v>
      </c>
      <c r="AJ865" s="6">
        <f>-'ugly don''t look!'!$K$7/4*AI865</f>
        <v>33.807522468717494</v>
      </c>
      <c r="AK865" s="5">
        <f t="shared" si="133"/>
        <v>0.22302866117437026</v>
      </c>
      <c r="AL865" s="5">
        <f t="shared" si="134"/>
        <v>3.5206833359726404</v>
      </c>
      <c r="AN865" s="6">
        <f>S865-'ugly don''t look!'!$M$5</f>
        <v>0.31164333282673251</v>
      </c>
      <c r="AO865" s="6">
        <f t="shared" si="138"/>
        <v>0.7848085846694054</v>
      </c>
      <c r="AP865" s="6">
        <f t="shared" si="139"/>
        <v>4.0902578935948046</v>
      </c>
      <c r="AQ865" s="6">
        <f t="shared" si="135"/>
        <v>-7.6613796619399904E-2</v>
      </c>
      <c r="AV865" s="6">
        <f t="shared" si="136"/>
        <v>-2.6933295938982305E-3</v>
      </c>
      <c r="AW865" s="6">
        <f t="shared" si="137"/>
        <v>0.22302866117437026</v>
      </c>
    </row>
    <row r="866" spans="1:49" x14ac:dyDescent="0.25">
      <c r="A866" s="6">
        <v>446118.63199999998</v>
      </c>
      <c r="B866" s="6">
        <v>24.472771999999999</v>
      </c>
      <c r="C866" s="6">
        <v>17.376714</v>
      </c>
      <c r="D866" s="6">
        <v>-6.5865999999999994E-2</v>
      </c>
      <c r="E866" s="6">
        <v>40.715964999999997</v>
      </c>
      <c r="F866" s="6">
        <v>21.336442000000002</v>
      </c>
      <c r="G866" s="6">
        <v>85.826376999999994</v>
      </c>
      <c r="H866" s="6">
        <v>17.5</v>
      </c>
      <c r="I866" s="6">
        <v>74.267854999999997</v>
      </c>
      <c r="L866" s="5">
        <f t="shared" si="130"/>
        <v>1.0963141703039844E-3</v>
      </c>
      <c r="M866" s="6">
        <f>249.088908333*(E866-AVERAGE('raw Data'!$Y$2:$Y$2801))</f>
        <v>10071.553421036995</v>
      </c>
      <c r="N866" s="5" t="s">
        <v>18</v>
      </c>
      <c r="O866" s="5">
        <f>L866/(PI()*('ugly don''t look!'!$J$7^2)/4)</f>
        <v>2.1854030833447964</v>
      </c>
      <c r="P866" s="6">
        <f>-M866/'ugly don''t look!'!$H$7</f>
        <v>-9440.9012195697378</v>
      </c>
      <c r="Q866" s="6">
        <f>-'ugly don''t look!'!$J$7/4*P866</f>
        <v>59.649974130546497</v>
      </c>
      <c r="R866" s="5">
        <f t="shared" si="131"/>
        <v>0.7818002890370106</v>
      </c>
      <c r="S866" s="5">
        <f t="shared" si="132"/>
        <v>4.0884937148564298</v>
      </c>
      <c r="U866" s="6">
        <v>448968.40899999999</v>
      </c>
      <c r="V866" s="6">
        <v>25.462257999999999</v>
      </c>
      <c r="W866" s="6">
        <v>22.011998999999999</v>
      </c>
      <c r="X866" s="6">
        <v>13.140326</v>
      </c>
      <c r="Y866" s="6">
        <v>0.21002699999999999</v>
      </c>
      <c r="Z866" s="6">
        <v>21.539522000000002</v>
      </c>
      <c r="AA866" s="6">
        <v>85.769424000000001</v>
      </c>
      <c r="AB866" s="6">
        <v>22</v>
      </c>
      <c r="AC866" s="6">
        <v>69.436897999999999</v>
      </c>
      <c r="AE866" s="5">
        <f>0.000063090994667*'raw Data'!W866</f>
        <v>1.3887589115190093E-3</v>
      </c>
      <c r="AF866" s="6">
        <f>249.088908333*('raw Data'!X866-AVERAGE('raw Data'!$D$2:$D$3001))</f>
        <v>3289.3726657508887</v>
      </c>
      <c r="AG866" s="5"/>
      <c r="AH866" s="6">
        <f>AE866/(PI()*('ugly don''t look!'!$K$7^2)/4)</f>
        <v>1.2495666541385779</v>
      </c>
      <c r="AI866" s="6">
        <f>-AF866/'ugly don''t look!'!$I$7</f>
        <v>-3597.301690453728</v>
      </c>
      <c r="AJ866" s="6">
        <f>-'ugly don''t look!'!$K$7/4*AI866</f>
        <v>33.830284152618518</v>
      </c>
      <c r="AK866" s="5">
        <f t="shared" si="133"/>
        <v>0.22279681451881667</v>
      </c>
      <c r="AL866" s="5">
        <f t="shared" si="134"/>
        <v>3.5213563821844338</v>
      </c>
      <c r="AN866" s="6">
        <f>S866-'ugly don''t look!'!$M$5</f>
        <v>0.30987915408835764</v>
      </c>
      <c r="AO866" s="6">
        <f t="shared" si="138"/>
        <v>0.7818002890370106</v>
      </c>
      <c r="AP866" s="6">
        <f t="shared" si="139"/>
        <v>4.0884937148564298</v>
      </c>
      <c r="AQ866" s="6">
        <f t="shared" si="135"/>
        <v>-7.6447442341671973E-2</v>
      </c>
      <c r="AV866" s="6">
        <f t="shared" si="136"/>
        <v>-2.0202833821048038E-3</v>
      </c>
      <c r="AW866" s="6">
        <f t="shared" si="137"/>
        <v>0.22279681451881667</v>
      </c>
    </row>
    <row r="867" spans="1:49" x14ac:dyDescent="0.25">
      <c r="A867" s="6">
        <v>446120.35499999998</v>
      </c>
      <c r="B867" s="6">
        <v>24.475726000000002</v>
      </c>
      <c r="C867" s="6">
        <v>17.362891999999999</v>
      </c>
      <c r="D867" s="6">
        <v>-5.9943000000000003E-2</v>
      </c>
      <c r="E867" s="6">
        <v>40.751821</v>
      </c>
      <c r="F867" s="6">
        <v>21.285481000000001</v>
      </c>
      <c r="G867" s="6">
        <v>85.824423999999993</v>
      </c>
      <c r="H867" s="6">
        <v>17.5</v>
      </c>
      <c r="I867" s="6">
        <v>74.353143000000003</v>
      </c>
      <c r="L867" s="5">
        <f t="shared" si="130"/>
        <v>1.095442126575697E-3</v>
      </c>
      <c r="M867" s="6">
        <f>249.088908333*(E867-AVERAGE('raw Data'!$Y$2:$Y$2801))</f>
        <v>10080.484752934184</v>
      </c>
      <c r="N867" s="5" t="s">
        <v>18</v>
      </c>
      <c r="O867" s="5">
        <f>L867/(PI()*('ugly don''t look!'!$J$7^2)/4)</f>
        <v>2.183664743091398</v>
      </c>
      <c r="P867" s="6">
        <f>-M867/'ugly don''t look!'!$H$7</f>
        <v>-9449.273296713709</v>
      </c>
      <c r="Q867" s="6">
        <f>-'ugly don''t look!'!$J$7/4*P867</f>
        <v>59.702871006961395</v>
      </c>
      <c r="R867" s="5">
        <f t="shared" si="131"/>
        <v>0.78100454018888843</v>
      </c>
      <c r="S867" s="5">
        <f t="shared" si="132"/>
        <v>4.0893801098111098</v>
      </c>
      <c r="U867" s="6">
        <v>448969.05589999998</v>
      </c>
      <c r="V867" s="6">
        <v>25.470562000000001</v>
      </c>
      <c r="W867" s="6">
        <v>22.028293000000001</v>
      </c>
      <c r="X867" s="6">
        <v>13.128461</v>
      </c>
      <c r="Y867" s="6">
        <v>0.20780999999999999</v>
      </c>
      <c r="Z867" s="6">
        <v>21.529896999999998</v>
      </c>
      <c r="AA867" s="6">
        <v>85.772362999999999</v>
      </c>
      <c r="AB867" s="6">
        <v>22</v>
      </c>
      <c r="AC867" s="6">
        <v>69.415846000000002</v>
      </c>
      <c r="AE867" s="5">
        <f>0.000063090994667*'raw Data'!W867</f>
        <v>1.3897869161861136E-3</v>
      </c>
      <c r="AF867" s="6">
        <f>249.088908333*('raw Data'!X867-AVERAGE('raw Data'!$D$2:$D$3001))</f>
        <v>3286.4172258535173</v>
      </c>
      <c r="AG867" s="5"/>
      <c r="AH867" s="6">
        <f>AE867/(PI()*('ugly don''t look!'!$K$7^2)/4)</f>
        <v>1.2504916241543651</v>
      </c>
      <c r="AI867" s="6">
        <f>-AF867/'ugly don''t look!'!$I$7</f>
        <v>-3594.0695820795245</v>
      </c>
      <c r="AJ867" s="6">
        <f>-'ugly don''t look!'!$K$7/4*AI867</f>
        <v>33.799888274229581</v>
      </c>
      <c r="AK867" s="5">
        <f t="shared" si="133"/>
        <v>0.22353677331579602</v>
      </c>
      <c r="AL867" s="5">
        <f t="shared" si="134"/>
        <v>3.5204574969873437</v>
      </c>
      <c r="AN867" s="6">
        <f>S867-'ugly don''t look!'!$M$5</f>
        <v>0.31076554904303766</v>
      </c>
      <c r="AO867" s="6">
        <f t="shared" si="138"/>
        <v>0.78100454018888843</v>
      </c>
      <c r="AP867" s="6">
        <f t="shared" si="139"/>
        <v>4.0893801098111098</v>
      </c>
      <c r="AQ867" s="6">
        <f t="shared" si="135"/>
        <v>-7.5050386331182523E-2</v>
      </c>
      <c r="AV867" s="6">
        <f t="shared" si="136"/>
        <v>-2.9191685791949418E-3</v>
      </c>
      <c r="AW867" s="6">
        <f t="shared" si="137"/>
        <v>0.22353677331579602</v>
      </c>
    </row>
    <row r="868" spans="1:49" x14ac:dyDescent="0.25">
      <c r="A868" s="6">
        <v>446122.00400000002</v>
      </c>
      <c r="B868" s="6">
        <v>24.58981</v>
      </c>
      <c r="C868" s="6">
        <v>17.332550000000001</v>
      </c>
      <c r="D868" s="6">
        <v>-7.2078000000000003E-2</v>
      </c>
      <c r="E868" s="6">
        <v>40.739620000000002</v>
      </c>
      <c r="F868" s="6">
        <v>21.354116999999999</v>
      </c>
      <c r="G868" s="6">
        <v>85.822648000000001</v>
      </c>
      <c r="H868" s="6">
        <v>17.5</v>
      </c>
      <c r="I868" s="6">
        <v>74.463712999999998</v>
      </c>
      <c r="L868" s="5">
        <f t="shared" si="130"/>
        <v>1.093527819615511E-3</v>
      </c>
      <c r="M868" s="6">
        <f>249.088908333*(E868-AVERAGE('raw Data'!$Y$2:$Y$2801))</f>
        <v>10077.445619163615</v>
      </c>
      <c r="N868" s="5" t="s">
        <v>18</v>
      </c>
      <c r="O868" s="5">
        <f>L868/(PI()*('ugly don''t look!'!$J$7^2)/4)</f>
        <v>2.1798487454088185</v>
      </c>
      <c r="P868" s="6">
        <f>-M868/'ugly don''t look!'!$H$7</f>
        <v>-9446.4244649077755</v>
      </c>
      <c r="Q868" s="6">
        <f>-'ugly don''t look!'!$J$7/4*P868</f>
        <v>59.684871375403553</v>
      </c>
      <c r="R868" s="5">
        <f t="shared" si="131"/>
        <v>0.7792554915539055</v>
      </c>
      <c r="S868" s="5">
        <f t="shared" si="132"/>
        <v>4.0890785774873546</v>
      </c>
      <c r="U868" s="6">
        <v>448971.18199999997</v>
      </c>
      <c r="V868" s="6">
        <v>25.498965999999999</v>
      </c>
      <c r="W868" s="6">
        <v>22.037822999999999</v>
      </c>
      <c r="X868" s="6">
        <v>13.167502000000001</v>
      </c>
      <c r="Y868" s="6">
        <v>0.212169</v>
      </c>
      <c r="Z868" s="6">
        <v>21.516569</v>
      </c>
      <c r="AA868" s="6">
        <v>85.772724999999994</v>
      </c>
      <c r="AB868" s="6">
        <v>22</v>
      </c>
      <c r="AC868" s="6">
        <v>69.384150000000005</v>
      </c>
      <c r="AE868" s="5">
        <f>0.000063090994667*'raw Data'!W868</f>
        <v>1.39038817336529E-3</v>
      </c>
      <c r="AF868" s="6">
        <f>249.088908333*('raw Data'!X868-AVERAGE('raw Data'!$D$2:$D$3001))</f>
        <v>3296.1419059237464</v>
      </c>
      <c r="AG868" s="5"/>
      <c r="AH868" s="6">
        <f>AE868/(PI()*('ugly don''t look!'!$K$7^2)/4)</f>
        <v>1.2510326186462302</v>
      </c>
      <c r="AI868" s="6">
        <f>-AF868/'ugly don''t look!'!$I$7</f>
        <v>-3604.7046215264068</v>
      </c>
      <c r="AJ868" s="6">
        <f>-'ugly don''t look!'!$K$7/4*AI868</f>
        <v>33.899903907451865</v>
      </c>
      <c r="AK868" s="5">
        <f t="shared" si="133"/>
        <v>0.2239693052025897</v>
      </c>
      <c r="AL868" s="5">
        <f t="shared" si="134"/>
        <v>3.5234121797939464</v>
      </c>
      <c r="AN868" s="6">
        <f>S868-'ugly don''t look!'!$M$5</f>
        <v>0.31046401671928248</v>
      </c>
      <c r="AO868" s="6">
        <f t="shared" si="138"/>
        <v>0.7792554915539055</v>
      </c>
      <c r="AP868" s="6">
        <f t="shared" si="139"/>
        <v>4.0890785774873546</v>
      </c>
      <c r="AQ868" s="6">
        <f t="shared" si="135"/>
        <v>-7.4229490360243816E-2</v>
      </c>
      <c r="AV868" s="6">
        <f t="shared" si="136"/>
        <v>3.5514227407773546E-5</v>
      </c>
      <c r="AW868" s="6">
        <f t="shared" si="137"/>
        <v>0.2239693052025897</v>
      </c>
    </row>
    <row r="869" spans="1:49" x14ac:dyDescent="0.25">
      <c r="A869" s="6">
        <v>446122.60600000003</v>
      </c>
      <c r="B869" s="6">
        <v>24.506740000000001</v>
      </c>
      <c r="C869" s="6">
        <v>17.280280000000001</v>
      </c>
      <c r="D869" s="6">
        <v>-6.5995999999999999E-2</v>
      </c>
      <c r="E869" s="6">
        <v>40.729990999999998</v>
      </c>
      <c r="F869" s="6">
        <v>21.311537000000001</v>
      </c>
      <c r="G869" s="6">
        <v>85.818361999999993</v>
      </c>
      <c r="H869" s="6">
        <v>17.5</v>
      </c>
      <c r="I869" s="6">
        <v>74.554997999999998</v>
      </c>
      <c r="L869" s="5">
        <f t="shared" si="130"/>
        <v>1.0902300533242669E-3</v>
      </c>
      <c r="M869" s="6">
        <f>249.088908333*(E869-AVERAGE('raw Data'!$Y$2:$Y$2801))</f>
        <v>10075.047142065274</v>
      </c>
      <c r="N869" s="5" t="s">
        <v>18</v>
      </c>
      <c r="O869" s="5">
        <f>L869/(PI()*('ugly don''t look!'!$J$7^2)/4)</f>
        <v>2.1732749467512336</v>
      </c>
      <c r="P869" s="6">
        <f>-M869/'ugly don''t look!'!$H$7</f>
        <v>-9444.1761736644858</v>
      </c>
      <c r="Q869" s="6">
        <f>-'ugly don''t look!'!$J$7/4*P869</f>
        <v>59.670666109255635</v>
      </c>
      <c r="R869" s="5">
        <f t="shared" si="131"/>
        <v>0.7762352219178178</v>
      </c>
      <c r="S869" s="5">
        <f t="shared" si="132"/>
        <v>4.0888405446903118</v>
      </c>
      <c r="U869" s="6">
        <v>448971.66810000001</v>
      </c>
      <c r="V869" s="6">
        <v>25.40803</v>
      </c>
      <c r="W869" s="6">
        <v>22.062726000000001</v>
      </c>
      <c r="X869" s="6">
        <v>13.150645000000001</v>
      </c>
      <c r="Y869" s="6">
        <v>0.228076</v>
      </c>
      <c r="Z869" s="6">
        <v>21.524578000000002</v>
      </c>
      <c r="AA869" s="6">
        <v>85.776927999999998</v>
      </c>
      <c r="AB869" s="6">
        <v>22</v>
      </c>
      <c r="AC869" s="6">
        <v>69.351187999999993</v>
      </c>
      <c r="AE869" s="5">
        <f>0.000063090994667*'raw Data'!W869</f>
        <v>1.3919593284054824E-3</v>
      </c>
      <c r="AF869" s="6">
        <f>249.088908333*('raw Data'!X869-AVERAGE('raw Data'!$D$2:$D$3001))</f>
        <v>3291.9430141959774</v>
      </c>
      <c r="AG869" s="5"/>
      <c r="AH869" s="6">
        <f>AE869/(PI()*('ugly don''t look!'!$K$7^2)/4)</f>
        <v>1.252446300265424</v>
      </c>
      <c r="AI869" s="6">
        <f>-AF869/'ugly don''t look!'!$I$7</f>
        <v>-3600.1126576946385</v>
      </c>
      <c r="AJ869" s="6">
        <f>-'ugly don''t look!'!$K$7/4*AI869</f>
        <v>33.856719472390573</v>
      </c>
      <c r="AK869" s="5">
        <f t="shared" si="133"/>
        <v>0.22509867901818328</v>
      </c>
      <c r="AL869" s="5">
        <f t="shared" si="134"/>
        <v>3.5221374869667517</v>
      </c>
      <c r="AN869" s="6">
        <f>S869-'ugly don''t look!'!$M$5</f>
        <v>0.31022598392223966</v>
      </c>
      <c r="AO869" s="6">
        <f t="shared" si="138"/>
        <v>0.7762352219178178</v>
      </c>
      <c r="AP869" s="6">
        <f t="shared" si="139"/>
        <v>4.0888405446903118</v>
      </c>
      <c r="AQ869" s="6">
        <f t="shared" si="135"/>
        <v>-7.2529305986337195E-2</v>
      </c>
      <c r="AV869" s="6">
        <f t="shared" si="136"/>
        <v>-1.2391785997869498E-3</v>
      </c>
      <c r="AW869" s="6">
        <f t="shared" si="137"/>
        <v>0.22509867901818328</v>
      </c>
    </row>
    <row r="870" spans="1:49" x14ac:dyDescent="0.25">
      <c r="A870" s="6">
        <v>446125.05310000002</v>
      </c>
      <c r="B870" s="6">
        <v>24.578541000000001</v>
      </c>
      <c r="C870" s="6">
        <v>17.370225999999999</v>
      </c>
      <c r="D870" s="6">
        <v>-8.1939999999999999E-2</v>
      </c>
      <c r="E870" s="6">
        <v>40.735914000000001</v>
      </c>
      <c r="F870" s="6">
        <v>21.356942</v>
      </c>
      <c r="G870" s="6">
        <v>85.827826999999999</v>
      </c>
      <c r="H870" s="6">
        <v>17.5</v>
      </c>
      <c r="I870" s="6">
        <v>74.633497000000006</v>
      </c>
      <c r="L870" s="5">
        <f t="shared" si="130"/>
        <v>1.0959048359305847E-3</v>
      </c>
      <c r="M870" s="6">
        <f>249.088908333*(E870-AVERAGE('raw Data'!$Y$2:$Y$2801))</f>
        <v>10076.522495669331</v>
      </c>
      <c r="N870" s="5" t="s">
        <v>18</v>
      </c>
      <c r="O870" s="5">
        <f>L870/(PI()*('ugly don''t look!'!$J$7^2)/4)</f>
        <v>2.1845871123157083</v>
      </c>
      <c r="P870" s="6">
        <f>-M870/'ugly don''t look!'!$H$7</f>
        <v>-9445.5591447968982</v>
      </c>
      <c r="Q870" s="6">
        <f>-'ugly don''t look!'!$J$7/4*P870</f>
        <v>59.679404066613003</v>
      </c>
      <c r="R870" s="5">
        <f t="shared" si="131"/>
        <v>0.78142684607625468</v>
      </c>
      <c r="S870" s="5">
        <f t="shared" si="132"/>
        <v>4.0889869703666459</v>
      </c>
      <c r="U870" s="6">
        <v>448973.08299999998</v>
      </c>
      <c r="V870" s="6">
        <v>25.491399999999999</v>
      </c>
      <c r="W870" s="6">
        <v>22.051912999999999</v>
      </c>
      <c r="X870" s="6">
        <v>13.164669999999999</v>
      </c>
      <c r="Y870" s="6">
        <v>0.21937699999999999</v>
      </c>
      <c r="Z870" s="6">
        <v>21.518186</v>
      </c>
      <c r="AA870" s="6">
        <v>85.773627000000005</v>
      </c>
      <c r="AB870" s="6">
        <v>22</v>
      </c>
      <c r="AC870" s="6">
        <v>69.335303999999994</v>
      </c>
      <c r="AE870" s="5">
        <f>0.000063090994667*'raw Data'!W870</f>
        <v>1.391277125480148E-3</v>
      </c>
      <c r="AF870" s="6">
        <f>249.088908333*('raw Data'!X870-AVERAGE('raw Data'!$D$2:$D$3001))</f>
        <v>3295.436486135347</v>
      </c>
      <c r="AG870" s="5"/>
      <c r="AH870" s="6">
        <f>AE870/(PI()*('ugly don''t look!'!$K$7^2)/4)</f>
        <v>1.2518324730418628</v>
      </c>
      <c r="AI870" s="6">
        <f>-AF870/'ugly don''t look!'!$I$7</f>
        <v>-3603.9331650649028</v>
      </c>
      <c r="AJ870" s="6">
        <f>-'ugly don''t look!'!$K$7/4*AI870</f>
        <v>33.892648860878118</v>
      </c>
      <c r="AK870" s="5">
        <f t="shared" si="133"/>
        <v>0.22460845625033757</v>
      </c>
      <c r="AL870" s="5">
        <f t="shared" si="134"/>
        <v>3.5231981431098216</v>
      </c>
      <c r="AN870" s="6">
        <f>S870-'ugly don''t look!'!$M$5</f>
        <v>0.31037240959857382</v>
      </c>
      <c r="AO870" s="6">
        <f t="shared" si="138"/>
        <v>0.78142684607625468</v>
      </c>
      <c r="AP870" s="6">
        <f t="shared" si="139"/>
        <v>4.0889869703666459</v>
      </c>
      <c r="AQ870" s="6">
        <f t="shared" si="135"/>
        <v>-7.5714534864539024E-2</v>
      </c>
      <c r="AV870" s="6">
        <f t="shared" si="136"/>
        <v>-1.7852245671701183E-4</v>
      </c>
      <c r="AW870" s="6">
        <f t="shared" si="137"/>
        <v>0.22460845625033757</v>
      </c>
    </row>
    <row r="871" spans="1:49" x14ac:dyDescent="0.25">
      <c r="A871" s="6">
        <v>446125.46730000002</v>
      </c>
      <c r="B871" s="6">
        <v>24.585749</v>
      </c>
      <c r="C871" s="6">
        <v>17.360872000000001</v>
      </c>
      <c r="D871" s="6">
        <v>-8.9968000000000006E-2</v>
      </c>
      <c r="E871" s="6">
        <v>40.750349</v>
      </c>
      <c r="F871" s="6">
        <v>21.309315000000002</v>
      </c>
      <c r="G871" s="6">
        <v>85.820323000000002</v>
      </c>
      <c r="H871" s="6">
        <v>17.5</v>
      </c>
      <c r="I871" s="6">
        <v>74.661731000000003</v>
      </c>
      <c r="L871" s="5">
        <f t="shared" si="130"/>
        <v>1.0953146827664697E-3</v>
      </c>
      <c r="M871" s="6">
        <f>249.088908333*(E871-AVERAGE('raw Data'!$Y$2:$Y$2801))</f>
        <v>10080.118094061118</v>
      </c>
      <c r="N871" s="5" t="s">
        <v>18</v>
      </c>
      <c r="O871" s="5">
        <f>L871/(PI()*('ugly don''t look!'!$J$7^2)/4)</f>
        <v>2.1834106953912196</v>
      </c>
      <c r="P871" s="6">
        <f>-M871/'ugly don''t look!'!$H$7</f>
        <v>-9448.9295969826744</v>
      </c>
      <c r="Q871" s="6">
        <f>-'ugly don''t look!'!$J$7/4*P871</f>
        <v>59.700699426135785</v>
      </c>
      <c r="R871" s="5">
        <f t="shared" si="131"/>
        <v>0.78088819335492887</v>
      </c>
      <c r="S871" s="5">
        <f t="shared" si="132"/>
        <v>4.0893437360105951</v>
      </c>
      <c r="U871" s="6">
        <v>448975.08309999999</v>
      </c>
      <c r="V871" s="6">
        <v>25.554483999999999</v>
      </c>
      <c r="W871" s="6">
        <v>22.072893000000001</v>
      </c>
      <c r="X871" s="6">
        <v>13.15939</v>
      </c>
      <c r="Y871" s="6">
        <v>0.22878299999999999</v>
      </c>
      <c r="Z871" s="6">
        <v>21.510276000000001</v>
      </c>
      <c r="AA871" s="6">
        <v>85.767703999999995</v>
      </c>
      <c r="AB871" s="6">
        <v>22</v>
      </c>
      <c r="AC871" s="6">
        <v>69.268169999999998</v>
      </c>
      <c r="AE871" s="5">
        <f>0.000063090994667*'raw Data'!W871</f>
        <v>1.3926007745482618E-3</v>
      </c>
      <c r="AF871" s="6">
        <f>249.088908333*('raw Data'!X871-AVERAGE('raw Data'!$D$2:$D$3001))</f>
        <v>3294.1212966993489</v>
      </c>
      <c r="AG871" s="5"/>
      <c r="AH871" s="6">
        <f>AE871/(PI()*('ugly don''t look!'!$K$7^2)/4)</f>
        <v>1.2530234556692847</v>
      </c>
      <c r="AI871" s="6">
        <f>-AF871/'ugly don''t look!'!$I$7</f>
        <v>-3602.4948564078618</v>
      </c>
      <c r="AJ871" s="6">
        <f>-'ugly don''t look!'!$K$7/4*AI871</f>
        <v>33.879122502859275</v>
      </c>
      <c r="AK871" s="5">
        <f t="shared" si="133"/>
        <v>0.22555939534708927</v>
      </c>
      <c r="AL871" s="5">
        <f t="shared" si="134"/>
        <v>3.5227989692967054</v>
      </c>
      <c r="AN871" s="6">
        <f>S871-'ugly don''t look!'!$M$5</f>
        <v>0.31072917524252297</v>
      </c>
      <c r="AO871" s="6">
        <f t="shared" si="138"/>
        <v>0.78088819335492887</v>
      </c>
      <c r="AP871" s="6">
        <f t="shared" si="139"/>
        <v>4.0893437360105951</v>
      </c>
      <c r="AQ871" s="6">
        <f t="shared" si="135"/>
        <v>-7.5012096125321309E-2</v>
      </c>
      <c r="AV871" s="6">
        <f t="shared" si="136"/>
        <v>-5.7769626983317224E-4</v>
      </c>
      <c r="AW871" s="6">
        <f t="shared" si="137"/>
        <v>0.22555939534708927</v>
      </c>
    </row>
    <row r="872" spans="1:49" x14ac:dyDescent="0.25">
      <c r="A872" s="6">
        <v>446128.36099999998</v>
      </c>
      <c r="B872" s="6">
        <v>24.477747999999998</v>
      </c>
      <c r="C872" s="6">
        <v>17.366287</v>
      </c>
      <c r="D872" s="6">
        <v>-0.15084</v>
      </c>
      <c r="E872" s="6">
        <v>40.731797</v>
      </c>
      <c r="F872" s="6">
        <v>21.247478000000001</v>
      </c>
      <c r="G872" s="6">
        <v>85.824731</v>
      </c>
      <c r="H872" s="6">
        <v>17.5</v>
      </c>
      <c r="I872" s="6">
        <v>74.778290999999996</v>
      </c>
      <c r="L872" s="5">
        <f t="shared" si="130"/>
        <v>1.0956563205025915E-3</v>
      </c>
      <c r="M872" s="6">
        <f>249.088908333*(E872-AVERAGE('raw Data'!$Y$2:$Y$2801))</f>
        <v>10075.496996633725</v>
      </c>
      <c r="N872" s="5" t="s">
        <v>18</v>
      </c>
      <c r="O872" s="5">
        <f>L872/(PI()*('ugly don''t look!'!$J$7^2)/4)</f>
        <v>2.1840917193003611</v>
      </c>
      <c r="P872" s="6">
        <f>-M872/'ugly don''t look!'!$H$7</f>
        <v>-9444.5978596116656</v>
      </c>
      <c r="Q872" s="6">
        <f>-'ugly don''t look!'!$J$7/4*P872</f>
        <v>59.673330426491404</v>
      </c>
      <c r="R872" s="5">
        <f t="shared" si="131"/>
        <v>0.7812000530174994</v>
      </c>
      <c r="S872" s="5">
        <f t="shared" si="132"/>
        <v>4.0888851940621036</v>
      </c>
      <c r="U872" s="6">
        <v>448976.86609999998</v>
      </c>
      <c r="V872" s="6">
        <v>25.436623999999998</v>
      </c>
      <c r="W872" s="6">
        <v>22.073412999999999</v>
      </c>
      <c r="X872" s="6">
        <v>13.174448999999999</v>
      </c>
      <c r="Y872" s="6">
        <v>0.23353299999999999</v>
      </c>
      <c r="Z872" s="6">
        <v>21.456965</v>
      </c>
      <c r="AA872" s="6">
        <v>85.776658999999995</v>
      </c>
      <c r="AB872" s="6">
        <v>22</v>
      </c>
      <c r="AC872" s="6">
        <v>69.226686999999998</v>
      </c>
      <c r="AE872" s="5">
        <f>0.000063090994667*'raw Data'!W872</f>
        <v>1.3926335818654884E-3</v>
      </c>
      <c r="AF872" s="6">
        <f>249.088908333*('raw Data'!X872-AVERAGE('raw Data'!$D$2:$D$3001))</f>
        <v>3297.8723265699359</v>
      </c>
      <c r="AG872" s="5"/>
      <c r="AH872" s="6">
        <f>AE872/(PI()*('ugly don''t look!'!$K$7^2)/4)</f>
        <v>1.2530529747811177</v>
      </c>
      <c r="AI872" s="6">
        <f>-AF872/'ugly don''t look!'!$I$7</f>
        <v>-3606.5970325567978</v>
      </c>
      <c r="AJ872" s="6">
        <f>-'ugly don''t look!'!$K$7/4*AI872</f>
        <v>33.91770080312552</v>
      </c>
      <c r="AK872" s="5">
        <f t="shared" si="133"/>
        <v>0.22558295337706444</v>
      </c>
      <c r="AL872" s="5">
        <f t="shared" si="134"/>
        <v>3.5239370256996119</v>
      </c>
      <c r="AN872" s="6">
        <f>S872-'ugly don''t look!'!$M$5</f>
        <v>0.31027063329403148</v>
      </c>
      <c r="AO872" s="6">
        <f t="shared" si="138"/>
        <v>0.7812000530174994</v>
      </c>
      <c r="AP872" s="6">
        <f t="shared" si="139"/>
        <v>4.0888851940621036</v>
      </c>
      <c r="AQ872" s="6">
        <f t="shared" si="135"/>
        <v>-7.5670769792417797E-2</v>
      </c>
      <c r="AV872" s="6">
        <f t="shared" si="136"/>
        <v>5.6036013307325661E-4</v>
      </c>
      <c r="AW872" s="6">
        <f t="shared" si="137"/>
        <v>0.22558295337706444</v>
      </c>
    </row>
    <row r="873" spans="1:49" x14ac:dyDescent="0.25">
      <c r="A873" s="6">
        <v>446128.625</v>
      </c>
      <c r="B873" s="6">
        <v>24.614720999999999</v>
      </c>
      <c r="C873" s="6">
        <v>17.365960000000001</v>
      </c>
      <c r="D873" s="6">
        <v>-0.15595300000000001</v>
      </c>
      <c r="E873" s="6">
        <v>40.703429</v>
      </c>
      <c r="F873" s="6">
        <v>21.371655000000001</v>
      </c>
      <c r="G873" s="6">
        <v>85.822824999999995</v>
      </c>
      <c r="H873" s="6">
        <v>17.5</v>
      </c>
      <c r="I873" s="6">
        <v>74.790521999999996</v>
      </c>
      <c r="L873" s="5">
        <f t="shared" si="130"/>
        <v>1.0956356897473354E-3</v>
      </c>
      <c r="M873" s="6">
        <f>249.088908333*(E873-AVERAGE('raw Data'!$Y$2:$Y$2801))</f>
        <v>10068.430842482134</v>
      </c>
      <c r="N873" s="5" t="s">
        <v>18</v>
      </c>
      <c r="O873" s="5">
        <f>L873/(PI()*('ugly don''t look!'!$J$7^2)/4)</f>
        <v>2.1840505937568171</v>
      </c>
      <c r="P873" s="6">
        <f>-M873/'ugly don''t look!'!$H$7</f>
        <v>-9437.9741680559946</v>
      </c>
      <c r="Q873" s="6">
        <f>-'ugly don''t look!'!$J$7/4*P873</f>
        <v>59.631480287319789</v>
      </c>
      <c r="R873" s="5">
        <f t="shared" si="131"/>
        <v>0.7811812232539076</v>
      </c>
      <c r="S873" s="5">
        <f t="shared" si="132"/>
        <v>4.0881836273668837</v>
      </c>
      <c r="U873" s="6">
        <v>448977.34399999998</v>
      </c>
      <c r="V873" s="6">
        <v>25.480340999999999</v>
      </c>
      <c r="W873" s="6">
        <v>22.096136000000001</v>
      </c>
      <c r="X873" s="6">
        <v>13.199642000000001</v>
      </c>
      <c r="Y873" s="6">
        <v>0.23724000000000001</v>
      </c>
      <c r="Z873" s="6">
        <v>21.449190999999999</v>
      </c>
      <c r="AA873" s="6">
        <v>85.776518999999993</v>
      </c>
      <c r="AB873" s="6">
        <v>22</v>
      </c>
      <c r="AC873" s="6">
        <v>69.191193999999996</v>
      </c>
      <c r="AE873" s="5">
        <f>0.000063090994667*'raw Data'!W873</f>
        <v>1.394067198537307E-3</v>
      </c>
      <c r="AF873" s="6">
        <f>249.088908333*('raw Data'!X873-AVERAGE('raw Data'!$D$2:$D$3001))</f>
        <v>3304.1476234375696</v>
      </c>
      <c r="AG873" s="5"/>
      <c r="AH873" s="6">
        <f>AE873/(PI()*('ugly don''t look!'!$K$7^2)/4)</f>
        <v>1.2543429032007036</v>
      </c>
      <c r="AI873" s="6">
        <f>-AF873/'ugly don''t look!'!$I$7</f>
        <v>-3613.4597806622592</v>
      </c>
      <c r="AJ873" s="6">
        <f>-'ugly don''t look!'!$K$7/4*AI873</f>
        <v>33.982240488271117</v>
      </c>
      <c r="AK873" s="5">
        <f t="shared" si="133"/>
        <v>0.22661185235923947</v>
      </c>
      <c r="AL873" s="5">
        <f t="shared" si="134"/>
        <v>3.5258380495695807</v>
      </c>
      <c r="AN873" s="6">
        <f>S873-'ugly don''t look!'!$M$5</f>
        <v>0.30956906659881156</v>
      </c>
      <c r="AO873" s="6">
        <f t="shared" si="138"/>
        <v>0.7811812232539076</v>
      </c>
      <c r="AP873" s="6">
        <f t="shared" si="139"/>
        <v>4.0881836273668837</v>
      </c>
      <c r="AQ873" s="6">
        <f t="shared" si="135"/>
        <v>-7.6360252741642792E-2</v>
      </c>
      <c r="AV873" s="6">
        <f t="shared" si="136"/>
        <v>2.4613840030420775E-3</v>
      </c>
      <c r="AW873" s="6">
        <f t="shared" si="137"/>
        <v>0.22661185235923947</v>
      </c>
    </row>
    <row r="874" spans="1:49" x14ac:dyDescent="0.25">
      <c r="A874" s="6">
        <v>446131.52340000001</v>
      </c>
      <c r="B874" s="6">
        <v>24.686707999999999</v>
      </c>
      <c r="C874" s="6">
        <v>17.416335</v>
      </c>
      <c r="D874" s="6">
        <v>-0.16381299999999999</v>
      </c>
      <c r="E874" s="6">
        <v>40.753906999999998</v>
      </c>
      <c r="F874" s="6">
        <v>21.386835000000001</v>
      </c>
      <c r="G874" s="6">
        <v>85.818760999999995</v>
      </c>
      <c r="H874" s="6">
        <v>17.5</v>
      </c>
      <c r="I874" s="6">
        <v>74.865864999999999</v>
      </c>
      <c r="L874" s="5">
        <f t="shared" si="130"/>
        <v>1.0988138986036855E-3</v>
      </c>
      <c r="M874" s="6">
        <f>249.088908333*(E874-AVERAGE('raw Data'!$Y$2:$Y$2801))</f>
        <v>10081.004352396967</v>
      </c>
      <c r="N874" s="5" t="s">
        <v>18</v>
      </c>
      <c r="O874" s="5">
        <f>L874/(PI()*('ugly don''t look!'!$J$7^2)/4)</f>
        <v>2.1903860654877496</v>
      </c>
      <c r="P874" s="6">
        <f>-M874/'ugly don''t look!'!$H$7</f>
        <v>-9449.7603603271164</v>
      </c>
      <c r="Q874" s="6">
        <f>-'ugly don''t look!'!$J$7/4*P874</f>
        <v>59.705948396636806</v>
      </c>
      <c r="R874" s="5">
        <f t="shared" si="131"/>
        <v>0.78407781390277165</v>
      </c>
      <c r="S874" s="5">
        <f t="shared" si="132"/>
        <v>4.0894316535696271</v>
      </c>
      <c r="U874" s="6">
        <v>448979.52100000001</v>
      </c>
      <c r="V874" s="6">
        <v>25.534557</v>
      </c>
      <c r="W874" s="6">
        <v>22.056674000000001</v>
      </c>
      <c r="X874" s="6">
        <v>13.173481000000001</v>
      </c>
      <c r="Y874" s="6">
        <v>0.228132</v>
      </c>
      <c r="Z874" s="6">
        <v>21.413277999999998</v>
      </c>
      <c r="AA874" s="6">
        <v>85.772910999999993</v>
      </c>
      <c r="AB874" s="6">
        <v>22</v>
      </c>
      <c r="AC874" s="6">
        <v>69.174781999999993</v>
      </c>
      <c r="AE874" s="5">
        <f>0.000063090994667*'raw Data'!W874</f>
        <v>1.3915775017057576E-3</v>
      </c>
      <c r="AF874" s="6">
        <f>249.088908333*('raw Data'!X874-AVERAGE('raw Data'!$D$2:$D$3001))</f>
        <v>3297.6312085066693</v>
      </c>
      <c r="AG874" s="5"/>
      <c r="AH874" s="6">
        <f>AE874/(PI()*('ugly don''t look!'!$K$7^2)/4)</f>
        <v>1.2521027432177043</v>
      </c>
      <c r="AI874" s="6">
        <f>-AF874/'ugly don''t look!'!$I$7</f>
        <v>-3606.3333426363401</v>
      </c>
      <c r="AJ874" s="6">
        <f>-'ugly don''t look!'!$K$7/4*AI874</f>
        <v>33.91522097082207</v>
      </c>
      <c r="AK874" s="5">
        <f t="shared" si="133"/>
        <v>0.22482433258382736</v>
      </c>
      <c r="AL874" s="5">
        <f t="shared" si="134"/>
        <v>3.5238639098072193</v>
      </c>
      <c r="AN874" s="6">
        <f>S874-'ugly don''t look!'!$M$5</f>
        <v>0.31081709280155501</v>
      </c>
      <c r="AO874" s="6">
        <f t="shared" si="138"/>
        <v>0.78407781390277165</v>
      </c>
      <c r="AP874" s="6">
        <f t="shared" si="139"/>
        <v>4.0894316535696271</v>
      </c>
      <c r="AQ874" s="6">
        <f t="shared" si="135"/>
        <v>-7.6971074393328814E-2</v>
      </c>
      <c r="AV874" s="6">
        <f t="shared" si="136"/>
        <v>4.8724424068069538E-4</v>
      </c>
      <c r="AW874" s="6">
        <f t="shared" si="137"/>
        <v>0.22482433258382736</v>
      </c>
    </row>
    <row r="875" spans="1:49" x14ac:dyDescent="0.25">
      <c r="A875" s="6">
        <v>446131.995</v>
      </c>
      <c r="B875" s="6">
        <v>24.55472</v>
      </c>
      <c r="C875" s="6">
        <v>17.423393000000001</v>
      </c>
      <c r="D875" s="6">
        <v>-0.15976199999999999</v>
      </c>
      <c r="E875" s="6">
        <v>40.74532</v>
      </c>
      <c r="F875" s="6">
        <v>21.429041999999999</v>
      </c>
      <c r="G875" s="6">
        <v>85.833703999999997</v>
      </c>
      <c r="H875" s="6">
        <v>17.5</v>
      </c>
      <c r="I875" s="6">
        <v>74.866990999999999</v>
      </c>
      <c r="L875" s="5">
        <f t="shared" si="130"/>
        <v>1.0992591948440452E-3</v>
      </c>
      <c r="M875" s="6">
        <f>249.088908333*(E875-AVERAGE('raw Data'!$Y$2:$Y$2801))</f>
        <v>10078.865425941111</v>
      </c>
      <c r="N875" s="5" t="s">
        <v>18</v>
      </c>
      <c r="O875" s="5">
        <f>L875/(PI()*('ugly don''t look!'!$J$7^2)/4)</f>
        <v>2.1912737232441151</v>
      </c>
      <c r="P875" s="6">
        <f>-M875/'ugly don''t look!'!$H$7</f>
        <v>-9447.7553673988659</v>
      </c>
      <c r="Q875" s="6">
        <f>-'ugly don''t look!'!$J$7/4*P875</f>
        <v>59.693280350067887</v>
      </c>
      <c r="R875" s="5">
        <f t="shared" si="131"/>
        <v>0.78448298354683732</v>
      </c>
      <c r="S875" s="5">
        <f t="shared" si="132"/>
        <v>4.089219457113261</v>
      </c>
      <c r="U875" s="6">
        <v>448980.61099999998</v>
      </c>
      <c r="V875" s="6">
        <v>25.675462</v>
      </c>
      <c r="W875" s="6">
        <v>22.071065999999998</v>
      </c>
      <c r="X875" s="6">
        <v>13.197685999999999</v>
      </c>
      <c r="Y875" s="6">
        <v>0.228467</v>
      </c>
      <c r="Z875" s="6">
        <v>21.473390999999999</v>
      </c>
      <c r="AA875" s="6">
        <v>85.764971000000003</v>
      </c>
      <c r="AB875" s="6">
        <v>22</v>
      </c>
      <c r="AC875" s="6">
        <v>69.136757000000003</v>
      </c>
      <c r="AE875" s="5">
        <f>0.000063090994667*'raw Data'!W875</f>
        <v>1.392485507301005E-3</v>
      </c>
      <c r="AF875" s="6">
        <f>249.088908333*('raw Data'!X875-AVERAGE('raw Data'!$D$2:$D$3001))</f>
        <v>3303.6604055328694</v>
      </c>
      <c r="AG875" s="5"/>
      <c r="AH875" s="6">
        <f>AE875/(PI()*('ugly don''t look!'!$K$7^2)/4)</f>
        <v>1.2529197414052093</v>
      </c>
      <c r="AI875" s="6">
        <f>-AF875/'ugly don''t look!'!$I$7</f>
        <v>-3612.9269526824905</v>
      </c>
      <c r="AJ875" s="6">
        <f>-'ugly don''t look!'!$K$7/4*AI875</f>
        <v>33.977229587459583</v>
      </c>
      <c r="AK875" s="5">
        <f t="shared" si="133"/>
        <v>0.22547662071416408</v>
      </c>
      <c r="AL875" s="5">
        <f t="shared" si="134"/>
        <v>3.5256905822389784</v>
      </c>
      <c r="AN875" s="6">
        <f>S875-'ugly don''t look!'!$M$5</f>
        <v>0.31060489634518884</v>
      </c>
      <c r="AO875" s="6">
        <f t="shared" si="138"/>
        <v>0.78448298354683732</v>
      </c>
      <c r="AP875" s="6">
        <f t="shared" si="139"/>
        <v>4.089219457113261</v>
      </c>
      <c r="AQ875" s="6">
        <f t="shared" si="135"/>
        <v>-7.7443282986324163E-2</v>
      </c>
      <c r="AV875" s="6">
        <f t="shared" si="136"/>
        <v>2.313916672439742E-3</v>
      </c>
      <c r="AW875" s="6">
        <f t="shared" si="137"/>
        <v>0.22547662071416408</v>
      </c>
    </row>
    <row r="876" spans="1:49" x14ac:dyDescent="0.25">
      <c r="A876" s="6">
        <v>446133.46100000001</v>
      </c>
      <c r="B876" s="6">
        <v>24.577434</v>
      </c>
      <c r="C876" s="6">
        <v>17.471336999999998</v>
      </c>
      <c r="D876" s="6">
        <v>-0.160777</v>
      </c>
      <c r="E876" s="6">
        <v>40.751933000000001</v>
      </c>
      <c r="F876" s="6">
        <v>21.343008999999999</v>
      </c>
      <c r="G876" s="6">
        <v>85.826070000000001</v>
      </c>
      <c r="H876" s="6">
        <v>17.5</v>
      </c>
      <c r="I876" s="6">
        <v>74.846807999999996</v>
      </c>
      <c r="L876" s="5">
        <f t="shared" si="130"/>
        <v>1.1022840294923598E-3</v>
      </c>
      <c r="M876" s="6">
        <f>249.088908333*(E876-AVERAGE('raw Data'!$Y$2:$Y$2801))</f>
        <v>10080.512650891918</v>
      </c>
      <c r="N876" s="5" t="s">
        <v>18</v>
      </c>
      <c r="O876" s="5">
        <f>L876/(PI()*('ugly don''t look!'!$J$7^2)/4)</f>
        <v>2.1973034573715156</v>
      </c>
      <c r="P876" s="6">
        <f>-M876/'ugly don''t look!'!$H$7</f>
        <v>-9449.2994477802004</v>
      </c>
      <c r="Q876" s="6">
        <f>-'ugly don''t look!'!$J$7/4*P876</f>
        <v>59.703036235937255</v>
      </c>
      <c r="R876" s="5">
        <f t="shared" si="131"/>
        <v>0.78723090738342227</v>
      </c>
      <c r="S876" s="5">
        <f t="shared" si="132"/>
        <v>4.0893828773287257</v>
      </c>
      <c r="U876" s="6">
        <v>448981.07400000002</v>
      </c>
      <c r="V876" s="6">
        <v>25.608336000000001</v>
      </c>
      <c r="W876" s="6">
        <v>22.054361</v>
      </c>
      <c r="X876" s="6">
        <v>13.182338</v>
      </c>
      <c r="Y876" s="6">
        <v>0.239512</v>
      </c>
      <c r="Z876" s="6">
        <v>21.427112999999999</v>
      </c>
      <c r="AA876" s="6">
        <v>85.771980999999997</v>
      </c>
      <c r="AB876" s="6">
        <v>22</v>
      </c>
      <c r="AC876" s="6">
        <v>69.143141999999997</v>
      </c>
      <c r="AE876" s="5">
        <f>0.000063090994667*'raw Data'!W876</f>
        <v>1.3914315722350929E-3</v>
      </c>
      <c r="AF876" s="6">
        <f>249.088908333*('raw Data'!X876-AVERAGE('raw Data'!$D$2:$D$3001))</f>
        <v>3299.8373889677746</v>
      </c>
      <c r="AG876" s="5"/>
      <c r="AH876" s="6">
        <f>AE876/(PI()*('ugly don''t look!'!$K$7^2)/4)</f>
        <v>1.2519714399375697</v>
      </c>
      <c r="AI876" s="6">
        <f>-AF876/'ugly don''t look!'!$I$7</f>
        <v>-3608.7460509271377</v>
      </c>
      <c r="AJ876" s="6">
        <f>-'ugly don''t look!'!$K$7/4*AI876</f>
        <v>33.937910924036629</v>
      </c>
      <c r="AK876" s="5">
        <f t="shared" si="133"/>
        <v>0.22471946086625744</v>
      </c>
      <c r="AL876" s="5">
        <f t="shared" si="134"/>
        <v>3.5245327058797562</v>
      </c>
      <c r="AN876" s="6">
        <f>S876-'ugly don''t look!'!$M$5</f>
        <v>0.31076831656065362</v>
      </c>
      <c r="AO876" s="6">
        <f t="shared" si="138"/>
        <v>0.78723090738342227</v>
      </c>
      <c r="AP876" s="6">
        <f t="shared" si="139"/>
        <v>4.0893828773287257</v>
      </c>
      <c r="AQ876" s="6">
        <f t="shared" si="135"/>
        <v>-7.9043305710155914E-2</v>
      </c>
      <c r="AV876" s="6">
        <f t="shared" si="136"/>
        <v>1.1560403132175878E-3</v>
      </c>
      <c r="AW876" s="6">
        <f t="shared" si="137"/>
        <v>0.22471946086625744</v>
      </c>
    </row>
    <row r="877" spans="1:49" x14ac:dyDescent="0.25">
      <c r="A877" s="6">
        <v>446135.66800000001</v>
      </c>
      <c r="B877" s="6">
        <v>24.567641999999999</v>
      </c>
      <c r="C877" s="6">
        <v>17.468404</v>
      </c>
      <c r="D877" s="6">
        <v>-0.121158</v>
      </c>
      <c r="E877" s="6">
        <v>40.770000000000003</v>
      </c>
      <c r="F877" s="6">
        <v>21.443110999999998</v>
      </c>
      <c r="G877" s="6">
        <v>85.823401000000004</v>
      </c>
      <c r="H877" s="6">
        <v>17.5</v>
      </c>
      <c r="I877" s="6">
        <v>74.878066000000004</v>
      </c>
      <c r="L877" s="5">
        <f t="shared" si="130"/>
        <v>1.1020989836050014E-3</v>
      </c>
      <c r="M877" s="6">
        <f>249.088908333*(E877-AVERAGE('raw Data'!$Y$2:$Y$2801))</f>
        <v>10085.012940198771</v>
      </c>
      <c r="N877" s="5" t="s">
        <v>18</v>
      </c>
      <c r="O877" s="5">
        <f>L877/(PI()*('ugly don''t look!'!$J$7^2)/4)</f>
        <v>2.1969345851415043</v>
      </c>
      <c r="P877" s="6">
        <f>-M877/'ugly don''t look!'!$H$7</f>
        <v>-9453.5179416936353</v>
      </c>
      <c r="Q877" s="6">
        <f>-'ugly don''t look!'!$J$7/4*P877</f>
        <v>59.729689735105815</v>
      </c>
      <c r="R877" s="5">
        <f t="shared" si="131"/>
        <v>0.78706301833084524</v>
      </c>
      <c r="S877" s="5">
        <f t="shared" si="132"/>
        <v>4.0898292122740987</v>
      </c>
      <c r="U877" s="6">
        <v>448983.3162</v>
      </c>
      <c r="V877" s="6">
        <v>25.45065</v>
      </c>
      <c r="W877" s="6">
        <v>21.994437999999999</v>
      </c>
      <c r="X877" s="6">
        <v>13.174989</v>
      </c>
      <c r="Y877" s="6">
        <v>0.23805899999999999</v>
      </c>
      <c r="Z877" s="6">
        <v>21.574456000000001</v>
      </c>
      <c r="AA877" s="6">
        <v>85.775272999999999</v>
      </c>
      <c r="AB877" s="6">
        <v>22</v>
      </c>
      <c r="AC877" s="6">
        <v>69.203926999999993</v>
      </c>
      <c r="AE877" s="5">
        <f>0.000063090994667*'raw Data'!W877</f>
        <v>1.3876509705616621E-3</v>
      </c>
      <c r="AF877" s="6">
        <f>249.088908333*('raw Data'!X877-AVERAGE('raw Data'!$D$2:$D$3001))</f>
        <v>3298.0068345804357</v>
      </c>
      <c r="AG877" s="5"/>
      <c r="AH877" s="6">
        <f>AE877/(PI()*('ugly don''t look!'!$K$7^2)/4)</f>
        <v>1.2485697596714589</v>
      </c>
      <c r="AI877" s="6">
        <f>-AF877/'ugly don''t look!'!$I$7</f>
        <v>-3606.7441323058133</v>
      </c>
      <c r="AJ877" s="6">
        <f>-'ugly don''t look!'!$K$7/4*AI877</f>
        <v>33.919084180650181</v>
      </c>
      <c r="AK877" s="5">
        <f t="shared" si="133"/>
        <v>0.2219987039636645</v>
      </c>
      <c r="AL877" s="5">
        <f t="shared" si="134"/>
        <v>3.5239778111680029</v>
      </c>
      <c r="AN877" s="6">
        <f>S877-'ugly don''t look!'!$M$5</f>
        <v>0.31121465150602656</v>
      </c>
      <c r="AO877" s="6">
        <f t="shared" si="138"/>
        <v>0.78706301833084524</v>
      </c>
      <c r="AP877" s="6">
        <f t="shared" si="139"/>
        <v>4.0898292122740987</v>
      </c>
      <c r="AQ877" s="6">
        <f t="shared" si="135"/>
        <v>-7.8489230237039548E-2</v>
      </c>
      <c r="AV877" s="6">
        <f t="shared" si="136"/>
        <v>6.0114560146429241E-4</v>
      </c>
      <c r="AW877" s="6">
        <f t="shared" si="137"/>
        <v>0.2219987039636645</v>
      </c>
    </row>
    <row r="878" spans="1:49" x14ac:dyDescent="0.25">
      <c r="A878" s="6">
        <v>446135.93599999999</v>
      </c>
      <c r="B878" s="6">
        <v>24.671748999999998</v>
      </c>
      <c r="C878" s="6">
        <v>17.482551999999998</v>
      </c>
      <c r="D878" s="6">
        <v>-0.12352399999999999</v>
      </c>
      <c r="E878" s="6">
        <v>40.726171999999998</v>
      </c>
      <c r="F878" s="6">
        <v>21.443110999999998</v>
      </c>
      <c r="G878" s="6">
        <v>85.823401000000004</v>
      </c>
      <c r="H878" s="6">
        <v>17.5</v>
      </c>
      <c r="I878" s="6">
        <v>74.866248999999996</v>
      </c>
      <c r="L878" s="5">
        <f t="shared" si="130"/>
        <v>1.1029915949975501E-3</v>
      </c>
      <c r="M878" s="6">
        <f>249.088908333*(E878-AVERAGE('raw Data'!$Y$2:$Y$2801))</f>
        <v>10074.095871524351</v>
      </c>
      <c r="N878" s="5" t="s">
        <v>18</v>
      </c>
      <c r="O878" s="5">
        <f>L878/(PI()*('ugly don''t look!'!$J$7^2)/4)</f>
        <v>2.1987139251722581</v>
      </c>
      <c r="P878" s="6">
        <f>-M878/'ugly don''t look!'!$H$7</f>
        <v>-9443.2844689954545</v>
      </c>
      <c r="Q878" s="6">
        <f>-'ugly don''t look!'!$J$7/4*P878</f>
        <v>59.665032096230533</v>
      </c>
      <c r="R878" s="5">
        <f t="shared" si="131"/>
        <v>0.78787260996391872</v>
      </c>
      <c r="S878" s="5">
        <f t="shared" si="132"/>
        <v>4.0887461217621519</v>
      </c>
      <c r="U878" s="6">
        <v>448984.50799999997</v>
      </c>
      <c r="V878" s="6">
        <v>25.434042000000002</v>
      </c>
      <c r="W878" s="6">
        <v>22.002752999999998</v>
      </c>
      <c r="X878" s="6">
        <v>13.173602000000001</v>
      </c>
      <c r="Y878" s="6">
        <v>0.23740800000000001</v>
      </c>
      <c r="Z878" s="6">
        <v>21.397864999999999</v>
      </c>
      <c r="AA878" s="6">
        <v>85.776072999999997</v>
      </c>
      <c r="AB878" s="6">
        <v>22</v>
      </c>
      <c r="AC878" s="6">
        <v>69.194102000000001</v>
      </c>
      <c r="AE878" s="5">
        <f>0.000063090994667*'raw Data'!W878</f>
        <v>1.3881755721823182E-3</v>
      </c>
      <c r="AF878" s="6">
        <f>249.088908333*('raw Data'!X878-AVERAGE('raw Data'!$D$2:$D$3001))</f>
        <v>3297.6613482645776</v>
      </c>
      <c r="AG878" s="5"/>
      <c r="AH878" s="6">
        <f>AE878/(PI()*('ugly don''t look!'!$K$7^2)/4)</f>
        <v>1.2490417816231754</v>
      </c>
      <c r="AI878" s="6">
        <f>-AF878/'ugly don''t look!'!$I$7</f>
        <v>-3606.3663038763971</v>
      </c>
      <c r="AJ878" s="6">
        <f>-'ugly don''t look!'!$K$7/4*AI878</f>
        <v>33.915530949859999</v>
      </c>
      <c r="AK878" s="5">
        <f t="shared" si="133"/>
        <v>0.22237668264412139</v>
      </c>
      <c r="AL878" s="5">
        <f t="shared" si="134"/>
        <v>3.5238730495861295</v>
      </c>
      <c r="AN878" s="6">
        <f>S878-'ugly don''t look!'!$M$5</f>
        <v>0.31013156099407979</v>
      </c>
      <c r="AO878" s="6">
        <f t="shared" si="138"/>
        <v>0.78787260996391872</v>
      </c>
      <c r="AP878" s="6">
        <f t="shared" si="139"/>
        <v>4.0887461217621519</v>
      </c>
      <c r="AQ878" s="6">
        <f t="shared" si="135"/>
        <v>-8.0091865224728193E-2</v>
      </c>
      <c r="AV878" s="6">
        <f t="shared" si="136"/>
        <v>4.9638401959084533E-4</v>
      </c>
      <c r="AW878" s="6">
        <f t="shared" si="137"/>
        <v>0.22237668264412139</v>
      </c>
    </row>
    <row r="879" spans="1:49" x14ac:dyDescent="0.25">
      <c r="A879" s="6">
        <v>446136.99320000003</v>
      </c>
      <c r="B879" s="6">
        <v>24.664366000000001</v>
      </c>
      <c r="C879" s="6">
        <v>17.499794000000001</v>
      </c>
      <c r="D879" s="6">
        <v>-0.118746</v>
      </c>
      <c r="E879" s="6">
        <v>40.741594999999997</v>
      </c>
      <c r="F879" s="6">
        <v>21.371517999999998</v>
      </c>
      <c r="G879" s="6">
        <v>85.826777000000007</v>
      </c>
      <c r="H879" s="6">
        <v>17.5</v>
      </c>
      <c r="I879" s="6">
        <v>74.848267000000007</v>
      </c>
      <c r="L879" s="5">
        <f t="shared" si="130"/>
        <v>1.1040794099275988E-3</v>
      </c>
      <c r="M879" s="6">
        <f>249.088908333*(E879-AVERAGE('raw Data'!$Y$2:$Y$2801))</f>
        <v>10077.937569757571</v>
      </c>
      <c r="N879" s="5" t="s">
        <v>18</v>
      </c>
      <c r="O879" s="5">
        <f>L879/(PI()*('ugly don''t look!'!$J$7^2)/4)</f>
        <v>2.2008823857893254</v>
      </c>
      <c r="P879" s="6">
        <f>-M879/'ugly don''t look!'!$H$7</f>
        <v>-9446.8856109463541</v>
      </c>
      <c r="Q879" s="6">
        <f>-'ugly don''t look!'!$J$7/4*P879</f>
        <v>59.687785011361804</v>
      </c>
      <c r="R879" s="5">
        <f t="shared" si="131"/>
        <v>0.78885836440109647</v>
      </c>
      <c r="S879" s="5">
        <f t="shared" si="132"/>
        <v>4.0891273932890133</v>
      </c>
      <c r="U879" s="6">
        <v>448984.91</v>
      </c>
      <c r="V879" s="6">
        <v>25.507638</v>
      </c>
      <c r="W879" s="6">
        <v>21.982184</v>
      </c>
      <c r="X879" s="6">
        <v>13.174951999999999</v>
      </c>
      <c r="Y879" s="6">
        <v>0.24282799999999999</v>
      </c>
      <c r="Z879" s="6">
        <v>21.513743999999999</v>
      </c>
      <c r="AA879" s="6">
        <v>85.768578000000005</v>
      </c>
      <c r="AB879" s="6">
        <v>22</v>
      </c>
      <c r="AC879" s="6">
        <v>69.215953999999996</v>
      </c>
      <c r="AE879" s="5">
        <f>0.000063090994667*'raw Data'!W879</f>
        <v>1.3868778535130128E-3</v>
      </c>
      <c r="AF879" s="6">
        <f>249.088908333*('raw Data'!X879-AVERAGE('raw Data'!$D$2:$D$3001))</f>
        <v>3297.9976182908267</v>
      </c>
      <c r="AG879" s="5"/>
      <c r="AH879" s="6">
        <f>AE879/(PI()*('ugly don''t look!'!$K$7^2)/4)</f>
        <v>1.2478741304476064</v>
      </c>
      <c r="AI879" s="6">
        <f>-AF879/'ugly don''t look!'!$I$7</f>
        <v>-3606.7340532489357</v>
      </c>
      <c r="AJ879" s="6">
        <f>-'ugly don''t look!'!$K$7/4*AI879</f>
        <v>33.91898939367163</v>
      </c>
      <c r="AK879" s="5">
        <f t="shared" si="133"/>
        <v>0.22144140784768948</v>
      </c>
      <c r="AL879" s="5">
        <f t="shared" si="134"/>
        <v>3.5239750166612147</v>
      </c>
      <c r="AN879" s="6">
        <f>S879-'ugly don''t look!'!$M$5</f>
        <v>0.3105128325209412</v>
      </c>
      <c r="AO879" s="6">
        <f t="shared" si="138"/>
        <v>0.78885836440109647</v>
      </c>
      <c r="AP879" s="6">
        <f t="shared" si="139"/>
        <v>4.0891273932890133</v>
      </c>
      <c r="AQ879" s="6">
        <f t="shared" si="135"/>
        <v>-8.0343188269440285E-2</v>
      </c>
      <c r="AV879" s="6">
        <f t="shared" si="136"/>
        <v>5.9835109467609726E-4</v>
      </c>
      <c r="AW879" s="6">
        <f t="shared" si="137"/>
        <v>0.22144140784768948</v>
      </c>
    </row>
    <row r="880" spans="1:49" x14ac:dyDescent="0.25">
      <c r="A880" s="6">
        <v>446137.94140000001</v>
      </c>
      <c r="B880" s="6">
        <v>24.558043000000001</v>
      </c>
      <c r="C880" s="6">
        <v>17.511687999999999</v>
      </c>
      <c r="D880" s="6">
        <v>-0.118076</v>
      </c>
      <c r="E880" s="6">
        <v>40.771695000000001</v>
      </c>
      <c r="F880" s="6">
        <v>21.27983</v>
      </c>
      <c r="G880" s="6">
        <v>85.824721999999994</v>
      </c>
      <c r="H880" s="6">
        <v>17.5</v>
      </c>
      <c r="I880" s="6">
        <v>74.833674999999999</v>
      </c>
      <c r="L880" s="5">
        <f t="shared" si="130"/>
        <v>1.104829814218168E-3</v>
      </c>
      <c r="M880" s="6">
        <f>249.088908333*(E880-AVERAGE('raw Data'!$Y$2:$Y$2801))</f>
        <v>10085.435145898395</v>
      </c>
      <c r="N880" s="5" t="s">
        <v>18</v>
      </c>
      <c r="O880" s="5">
        <f>L880/(PI()*('ugly don''t look!'!$J$7^2)/4)</f>
        <v>2.2023782488318604</v>
      </c>
      <c r="P880" s="6">
        <f>-M880/'ugly don''t look!'!$H$7</f>
        <v>-9453.9137100659864</v>
      </c>
      <c r="Q880" s="6">
        <f>-'ugly don''t look!'!$J$7/4*P880</f>
        <v>59.732190298624417</v>
      </c>
      <c r="R880" s="5">
        <f t="shared" si="131"/>
        <v>0.78953779867683216</v>
      </c>
      <c r="S880" s="5">
        <f t="shared" si="132"/>
        <v>4.0898710760639245</v>
      </c>
      <c r="U880" s="6">
        <v>448988.52100000001</v>
      </c>
      <c r="V880" s="6">
        <v>25.392733</v>
      </c>
      <c r="W880" s="6">
        <v>22.000406000000002</v>
      </c>
      <c r="X880" s="6">
        <v>13.209607</v>
      </c>
      <c r="Y880" s="6">
        <v>0.24638499999999999</v>
      </c>
      <c r="Z880" s="6">
        <v>21.443169000000001</v>
      </c>
      <c r="AA880" s="6">
        <v>85.776258999999996</v>
      </c>
      <c r="AB880" s="6">
        <v>22</v>
      </c>
      <c r="AC880" s="6">
        <v>69.192877999999993</v>
      </c>
      <c r="AE880" s="5">
        <f>0.000063090994667*'raw Data'!W880</f>
        <v>1.388027497617835E-3</v>
      </c>
      <c r="AF880" s="6">
        <f>249.088908333*('raw Data'!X880-AVERAGE('raw Data'!$D$2:$D$3001))</f>
        <v>3306.629794409107</v>
      </c>
      <c r="AG880" s="5"/>
      <c r="AH880" s="6">
        <f>AE880/(PI()*('ugly don''t look!'!$K$7^2)/4)</f>
        <v>1.2489085482472673</v>
      </c>
      <c r="AI880" s="6">
        <f>-AF880/'ugly don''t look!'!$I$7</f>
        <v>-3616.1743158454801</v>
      </c>
      <c r="AJ880" s="6">
        <f>-'ugly don''t look!'!$K$7/4*AI880</f>
        <v>34.007768927221441</v>
      </c>
      <c r="AK880" s="5">
        <f t="shared" si="133"/>
        <v>0.22227000848455844</v>
      </c>
      <c r="AL880" s="5">
        <f t="shared" si="134"/>
        <v>3.5265889963739556</v>
      </c>
      <c r="AN880" s="6">
        <f>S880-'ugly don''t look!'!$M$5</f>
        <v>0.31125651529585241</v>
      </c>
      <c r="AO880" s="6">
        <f t="shared" si="138"/>
        <v>0.78953779867683216</v>
      </c>
      <c r="AP880" s="6">
        <f t="shared" si="139"/>
        <v>4.0898710760639245</v>
      </c>
      <c r="AQ880" s="6">
        <f t="shared" si="135"/>
        <v>-8.0035523247390578E-2</v>
      </c>
      <c r="AV880" s="6">
        <f t="shared" si="136"/>
        <v>3.2123308074170076E-3</v>
      </c>
      <c r="AW880" s="6">
        <f t="shared" si="137"/>
        <v>0.22227000848455844</v>
      </c>
    </row>
    <row r="881" spans="1:49" x14ac:dyDescent="0.25">
      <c r="A881" s="6">
        <v>446140.47600000002</v>
      </c>
      <c r="B881" s="6">
        <v>24.633724999999998</v>
      </c>
      <c r="C881" s="6">
        <v>17.511579000000001</v>
      </c>
      <c r="D881" s="6">
        <v>-0.115524</v>
      </c>
      <c r="E881" s="6">
        <v>40.776761999999998</v>
      </c>
      <c r="F881" s="6">
        <v>21.375494</v>
      </c>
      <c r="G881" s="6">
        <v>85.823215000000005</v>
      </c>
      <c r="H881" s="6">
        <v>17.5</v>
      </c>
      <c r="I881" s="6">
        <v>74.805367000000004</v>
      </c>
      <c r="L881" s="5">
        <f t="shared" si="130"/>
        <v>1.1048229372997494E-3</v>
      </c>
      <c r="M881" s="6">
        <f>249.088908333*(E881-AVERAGE('raw Data'!$Y$2:$Y$2801))</f>
        <v>10086.697279396916</v>
      </c>
      <c r="N881" s="5" t="s">
        <v>18</v>
      </c>
      <c r="O881" s="5">
        <f>L881/(PI()*('ugly don''t look!'!$J$7^2)/4)</f>
        <v>2.2023645403173457</v>
      </c>
      <c r="P881" s="6">
        <f>-M881/'ugly don''t look!'!$H$7</f>
        <v>-9455.0968123330676</v>
      </c>
      <c r="Q881" s="6">
        <f>-'ugly don''t look!'!$J$7/4*P881</f>
        <v>59.739665434523403</v>
      </c>
      <c r="R881" s="5">
        <f t="shared" si="131"/>
        <v>0.78953157424322917</v>
      </c>
      <c r="S881" s="5">
        <f t="shared" si="132"/>
        <v>4.0899962124127809</v>
      </c>
      <c r="U881" s="6">
        <v>448989.08929999999</v>
      </c>
      <c r="V881" s="6">
        <v>25.491776999999999</v>
      </c>
      <c r="W881" s="6">
        <v>22.003684</v>
      </c>
      <c r="X881" s="6">
        <v>13.207763</v>
      </c>
      <c r="Y881" s="6">
        <v>0.25631300000000001</v>
      </c>
      <c r="Z881" s="6">
        <v>21.616558000000001</v>
      </c>
      <c r="AA881" s="6">
        <v>85.773561999999998</v>
      </c>
      <c r="AB881" s="6">
        <v>22</v>
      </c>
      <c r="AC881" s="6">
        <v>69.191670999999999</v>
      </c>
      <c r="AE881" s="5">
        <f>0.000063090994667*'raw Data'!W881</f>
        <v>1.3882343098983532E-3</v>
      </c>
      <c r="AF881" s="6">
        <f>249.088908333*('raw Data'!X881-AVERAGE('raw Data'!$D$2:$D$3001))</f>
        <v>3306.1704744621416</v>
      </c>
      <c r="AG881" s="5"/>
      <c r="AH881" s="6">
        <f>AE881/(PI()*('ugly don''t look!'!$K$7^2)/4)</f>
        <v>1.2490946321868615</v>
      </c>
      <c r="AI881" s="6">
        <f>-AF881/'ugly don''t look!'!$I$7</f>
        <v>-3615.6719974432867</v>
      </c>
      <c r="AJ881" s="6">
        <f>-'ugly don''t look!'!$K$7/4*AI881</f>
        <v>34.003044949155779</v>
      </c>
      <c r="AK881" s="5">
        <f t="shared" si="133"/>
        <v>0.22241899463589399</v>
      </c>
      <c r="AL881" s="5">
        <f t="shared" si="134"/>
        <v>3.5264500779342542</v>
      </c>
      <c r="AN881" s="6">
        <f>S881-'ugly don''t look!'!$M$5</f>
        <v>0.31138165164470877</v>
      </c>
      <c r="AO881" s="6">
        <f t="shared" si="138"/>
        <v>0.78953157424322917</v>
      </c>
      <c r="AP881" s="6">
        <f t="shared" si="139"/>
        <v>4.0899962124127809</v>
      </c>
      <c r="AQ881" s="6">
        <f t="shared" si="135"/>
        <v>-7.9906392452493841E-2</v>
      </c>
      <c r="AV881" s="6">
        <f t="shared" si="136"/>
        <v>3.0734123677156333E-3</v>
      </c>
      <c r="AW881" s="6">
        <f t="shared" si="137"/>
        <v>0.22241899463589399</v>
      </c>
    </row>
    <row r="882" spans="1:49" x14ac:dyDescent="0.25">
      <c r="A882" s="6">
        <v>446140.91810000001</v>
      </c>
      <c r="B882" s="6">
        <v>24.591639000000001</v>
      </c>
      <c r="C882" s="6">
        <v>17.524629000000001</v>
      </c>
      <c r="D882" s="6">
        <v>-0.111612</v>
      </c>
      <c r="E882" s="6">
        <v>40.776166000000003</v>
      </c>
      <c r="F882" s="6">
        <v>21.333518999999999</v>
      </c>
      <c r="G882" s="6">
        <v>85.821793</v>
      </c>
      <c r="H882" s="6">
        <v>17.5</v>
      </c>
      <c r="I882" s="6">
        <v>74.789659999999998</v>
      </c>
      <c r="L882" s="5">
        <f t="shared" si="130"/>
        <v>1.1056462747801538E-3</v>
      </c>
      <c r="M882" s="6">
        <f>249.088908333*(E882-AVERAGE('raw Data'!$Y$2:$Y$2801))</f>
        <v>10086.548822407553</v>
      </c>
      <c r="N882" s="5" t="s">
        <v>18</v>
      </c>
      <c r="O882" s="5">
        <f>L882/(PI()*('ugly don''t look!'!$J$7^2)/4)</f>
        <v>2.2040057890734484</v>
      </c>
      <c r="P882" s="6">
        <f>-M882/'ugly don''t look!'!$H$7</f>
        <v>-9454.9576513006687</v>
      </c>
      <c r="Q882" s="6">
        <f>-'ugly don''t look!'!$J$7/4*P882</f>
        <v>59.73878618033045</v>
      </c>
      <c r="R882" s="5">
        <f t="shared" si="131"/>
        <v>0.79027651790856535</v>
      </c>
      <c r="S882" s="5">
        <f t="shared" si="132"/>
        <v>4.0899814942074295</v>
      </c>
      <c r="U882" s="6">
        <v>448990.61099999998</v>
      </c>
      <c r="V882" s="6">
        <v>25.511704000000002</v>
      </c>
      <c r="W882" s="6">
        <v>22.04167</v>
      </c>
      <c r="X882" s="6">
        <v>13.199968</v>
      </c>
      <c r="Y882" s="6">
        <v>0.25387300000000002</v>
      </c>
      <c r="Z882" s="6">
        <v>21.579404</v>
      </c>
      <c r="AA882" s="6">
        <v>85.770009999999999</v>
      </c>
      <c r="AB882" s="6">
        <v>22</v>
      </c>
      <c r="AC882" s="6">
        <v>69.135974000000004</v>
      </c>
      <c r="AE882" s="5">
        <f>0.000063090994667*'raw Data'!W882</f>
        <v>1.390630884421774E-3</v>
      </c>
      <c r="AF882" s="6">
        <f>249.088908333*('raw Data'!X882-AVERAGE('raw Data'!$D$2:$D$3001))</f>
        <v>3304.2288264216854</v>
      </c>
      <c r="AG882" s="5"/>
      <c r="AH882" s="6">
        <f>AE882/(PI()*('ugly don''t look!'!$K$7^2)/4)</f>
        <v>1.2512510033062727</v>
      </c>
      <c r="AI882" s="6">
        <f>-AF882/'ugly don''t look!'!$I$7</f>
        <v>-3613.5485853255527</v>
      </c>
      <c r="AJ882" s="6">
        <f>-'ugly don''t look!'!$K$7/4*AI882</f>
        <v>33.983075638406362</v>
      </c>
      <c r="AK882" s="5">
        <f t="shared" si="133"/>
        <v>0.22414385349014679</v>
      </c>
      <c r="AL882" s="5">
        <f t="shared" si="134"/>
        <v>3.5258626253438985</v>
      </c>
      <c r="AN882" s="6">
        <f>S882-'ugly don''t look!'!$M$5</f>
        <v>0.3113669334393574</v>
      </c>
      <c r="AO882" s="6">
        <f t="shared" si="138"/>
        <v>0.79027651790856535</v>
      </c>
      <c r="AP882" s="6">
        <f t="shared" si="139"/>
        <v>4.0899814942074295</v>
      </c>
      <c r="AQ882" s="6">
        <f t="shared" si="135"/>
        <v>-8.0399168175059071E-2</v>
      </c>
      <c r="AV882" s="6">
        <f t="shared" si="136"/>
        <v>2.4859597773598807E-3</v>
      </c>
      <c r="AW882" s="6">
        <f t="shared" si="137"/>
        <v>0.22414385349014679</v>
      </c>
    </row>
    <row r="883" spans="1:49" x14ac:dyDescent="0.25">
      <c r="A883" s="6">
        <v>446142.86800000002</v>
      </c>
      <c r="B883" s="6">
        <v>24.626149000000002</v>
      </c>
      <c r="C883" s="6">
        <v>17.528343</v>
      </c>
      <c r="D883" s="6">
        <v>-0.11856899999999999</v>
      </c>
      <c r="E883" s="6">
        <v>40.797697999999997</v>
      </c>
      <c r="F883" s="6">
        <v>21.403126</v>
      </c>
      <c r="G883" s="6">
        <v>85.820193000000003</v>
      </c>
      <c r="H883" s="6">
        <v>17.5</v>
      </c>
      <c r="I883" s="6">
        <v>74.769762</v>
      </c>
      <c r="L883" s="5">
        <f t="shared" si="130"/>
        <v>1.1058805947343469E-3</v>
      </c>
      <c r="M883" s="6">
        <f>249.088908333*(E883-AVERAGE('raw Data'!$Y$2:$Y$2801))</f>
        <v>10091.912204781776</v>
      </c>
      <c r="N883" s="5" t="s">
        <v>18</v>
      </c>
      <c r="O883" s="5">
        <f>L883/(PI()*('ugly don''t look!'!$J$7^2)/4)</f>
        <v>2.2044728846964494</v>
      </c>
      <c r="P883" s="6">
        <f>-M883/'ugly don''t look!'!$H$7</f>
        <v>-9459.9851938336869</v>
      </c>
      <c r="Q883" s="6">
        <f>-'ugly don''t look!'!$J$7/4*P883</f>
        <v>59.770551450939692</v>
      </c>
      <c r="R883" s="5">
        <f t="shared" si="131"/>
        <v>0.7904884257612802</v>
      </c>
      <c r="S883" s="5">
        <f t="shared" si="132"/>
        <v>4.0905130890097583</v>
      </c>
      <c r="U883" s="6">
        <v>448992.29200000002</v>
      </c>
      <c r="V883" s="6">
        <v>25.466144</v>
      </c>
      <c r="W883" s="6">
        <v>21.965109999999999</v>
      </c>
      <c r="X883" s="6">
        <v>13.157527</v>
      </c>
      <c r="Y883" s="6">
        <v>0.24288399999999999</v>
      </c>
      <c r="Z883" s="6">
        <v>21.521791</v>
      </c>
      <c r="AA883" s="6">
        <v>85.763102000000003</v>
      </c>
      <c r="AB883" s="6">
        <v>22</v>
      </c>
      <c r="AC883" s="6">
        <v>69.213813999999999</v>
      </c>
      <c r="AE883" s="5">
        <f>0.000063090994667*'raw Data'!W883</f>
        <v>1.3858006378700684E-3</v>
      </c>
      <c r="AF883" s="6">
        <f>249.088908333*('raw Data'!X883-AVERAGE('raw Data'!$D$2:$D$3001))</f>
        <v>3293.6572440631244</v>
      </c>
      <c r="AG883" s="5"/>
      <c r="AH883" s="6">
        <f>AE883/(PI()*('ugly don''t look!'!$K$7^2)/4)</f>
        <v>1.2469048817640696</v>
      </c>
      <c r="AI883" s="6">
        <f>-AF883/'ugly don''t look!'!$I$7</f>
        <v>-3601.9873622737582</v>
      </c>
      <c r="AJ883" s="6">
        <f>-'ugly don''t look!'!$K$7/4*AI883</f>
        <v>33.87434985039922</v>
      </c>
      <c r="AK883" s="5">
        <f t="shared" si="133"/>
        <v>0.22066438613349448</v>
      </c>
      <c r="AL883" s="5">
        <f t="shared" si="134"/>
        <v>3.5226580864075432</v>
      </c>
      <c r="AN883" s="6">
        <f>S883-'ugly don''t look!'!$M$5</f>
        <v>0.31189852824168618</v>
      </c>
      <c r="AO883" s="6">
        <f t="shared" si="138"/>
        <v>0.7904884257612802</v>
      </c>
      <c r="AP883" s="6">
        <f t="shared" si="139"/>
        <v>4.0905130890097583</v>
      </c>
      <c r="AQ883" s="6">
        <f t="shared" si="135"/>
        <v>-8.0003562369832831E-2</v>
      </c>
      <c r="AV883" s="6">
        <f t="shared" si="136"/>
        <v>-7.185791589954249E-4</v>
      </c>
      <c r="AW883" s="6">
        <f t="shared" si="137"/>
        <v>0.22066438613349448</v>
      </c>
    </row>
    <row r="884" spans="1:49" x14ac:dyDescent="0.25">
      <c r="A884" s="6">
        <v>446143.12900000002</v>
      </c>
      <c r="B884" s="6">
        <v>24.618765</v>
      </c>
      <c r="C884" s="6">
        <v>17.539774999999999</v>
      </c>
      <c r="D884" s="6">
        <v>-0.120488</v>
      </c>
      <c r="E884" s="6">
        <v>40.811686000000002</v>
      </c>
      <c r="F884" s="6">
        <v>21.374247</v>
      </c>
      <c r="G884" s="6">
        <v>85.821077000000002</v>
      </c>
      <c r="H884" s="6">
        <v>17.5</v>
      </c>
      <c r="I884" s="6">
        <v>74.755538999999999</v>
      </c>
      <c r="L884" s="5">
        <f t="shared" si="130"/>
        <v>1.1066018509853798E-3</v>
      </c>
      <c r="M884" s="6">
        <f>249.088908333*(E884-AVERAGE('raw Data'!$Y$2:$Y$2801))</f>
        <v>10095.396460431539</v>
      </c>
      <c r="N884" s="5" t="s">
        <v>18</v>
      </c>
      <c r="O884" s="5">
        <f>L884/(PI()*('ugly don''t look!'!$J$7^2)/4)</f>
        <v>2.2059106437600327</v>
      </c>
      <c r="P884" s="6">
        <f>-M884/'ugly don''t look!'!$H$7</f>
        <v>-9463.2512752451621</v>
      </c>
      <c r="Q884" s="6">
        <f>-'ugly don''t look!'!$J$7/4*P884</f>
        <v>59.791187369817749</v>
      </c>
      <c r="R884" s="5">
        <f t="shared" si="131"/>
        <v>0.79114041400912205</v>
      </c>
      <c r="S884" s="5">
        <f t="shared" si="132"/>
        <v>4.0908582816991004</v>
      </c>
      <c r="U884" s="6">
        <v>448992.81199999998</v>
      </c>
      <c r="V884" s="6">
        <v>25.451208000000001</v>
      </c>
      <c r="W884" s="6">
        <v>21.985963999999999</v>
      </c>
      <c r="X884" s="6">
        <v>13.178929</v>
      </c>
      <c r="Y884" s="6">
        <v>0.24482100000000001</v>
      </c>
      <c r="Z884" s="6">
        <v>21.550295999999999</v>
      </c>
      <c r="AA884" s="6">
        <v>85.771833000000001</v>
      </c>
      <c r="AB884" s="6">
        <v>22</v>
      </c>
      <c r="AC884" s="6">
        <v>69.198117999999994</v>
      </c>
      <c r="AE884" s="5">
        <f>0.000063090994667*'raw Data'!W884</f>
        <v>1.387116337472854E-3</v>
      </c>
      <c r="AF884" s="6">
        <f>249.088908333*('raw Data'!X884-AVERAGE('raw Data'!$D$2:$D$3001))</f>
        <v>3298.9882448792678</v>
      </c>
      <c r="AG884" s="5"/>
      <c r="AH884" s="6">
        <f>AE884/(PI()*('ugly don''t look!'!$K$7^2)/4)</f>
        <v>1.2480887116836243</v>
      </c>
      <c r="AI884" s="6">
        <f>-AF884/'ugly don''t look!'!$I$7</f>
        <v>-3607.8174156597415</v>
      </c>
      <c r="AJ884" s="6">
        <f>-'ugly don''t look!'!$K$7/4*AI884</f>
        <v>33.929177712959692</v>
      </c>
      <c r="AK884" s="5">
        <f t="shared" si="133"/>
        <v>0.22161335050078071</v>
      </c>
      <c r="AL884" s="5">
        <f t="shared" si="134"/>
        <v>3.5242753436943275</v>
      </c>
      <c r="AN884" s="6">
        <f>S884-'ugly don''t look!'!$M$5</f>
        <v>0.31224372093102826</v>
      </c>
      <c r="AO884" s="6">
        <f t="shared" si="138"/>
        <v>0.79114041400912205</v>
      </c>
      <c r="AP884" s="6">
        <f t="shared" si="139"/>
        <v>4.0908582816991004</v>
      </c>
      <c r="AQ884" s="6">
        <f t="shared" si="135"/>
        <v>-8.0076774316330285E-2</v>
      </c>
      <c r="AV884" s="6">
        <f t="shared" si="136"/>
        <v>8.9867812778887668E-4</v>
      </c>
      <c r="AW884" s="6">
        <f t="shared" si="137"/>
        <v>0.22161335050078071</v>
      </c>
    </row>
    <row r="885" spans="1:49" x14ac:dyDescent="0.25">
      <c r="A885" s="6">
        <v>446145.03899999999</v>
      </c>
      <c r="B885" s="6">
        <v>24.637962000000002</v>
      </c>
      <c r="C885" s="6">
        <v>17.578056</v>
      </c>
      <c r="D885" s="6">
        <v>-9.5435000000000006E-2</v>
      </c>
      <c r="E885" s="6">
        <v>40.867100000000001</v>
      </c>
      <c r="F885" s="6">
        <v>21.355871</v>
      </c>
      <c r="G885" s="6">
        <v>85.820267999999999</v>
      </c>
      <c r="H885" s="6">
        <v>17.5</v>
      </c>
      <c r="I885" s="6">
        <v>74.682112000000004</v>
      </c>
      <c r="L885" s="5">
        <f t="shared" si="130"/>
        <v>1.1090170373522273E-3</v>
      </c>
      <c r="M885" s="6">
        <f>249.088908333*(E885-AVERAGE('raw Data'!$Y$2:$Y$2801))</f>
        <v>10109.199473197905</v>
      </c>
      <c r="N885" s="5" t="s">
        <v>18</v>
      </c>
      <c r="O885" s="5">
        <f>L885/(PI()*('ugly don''t look!'!$J$7^2)/4)</f>
        <v>2.2107250992107881</v>
      </c>
      <c r="P885" s="6">
        <f>-M885/'ugly don''t look!'!$H$7</f>
        <v>-9476.1899823752392</v>
      </c>
      <c r="Q885" s="6">
        <f>-'ugly don''t look!'!$J$7/4*P885</f>
        <v>59.872937356142359</v>
      </c>
      <c r="R885" s="5">
        <f t="shared" si="131"/>
        <v>0.79332056090729419</v>
      </c>
      <c r="S885" s="5">
        <f t="shared" si="132"/>
        <v>4.0922246059709684</v>
      </c>
      <c r="U885" s="6">
        <v>448994.55330000003</v>
      </c>
      <c r="V885" s="6">
        <v>25.477209999999999</v>
      </c>
      <c r="W885" s="6">
        <v>22.059004000000002</v>
      </c>
      <c r="X885" s="6">
        <v>13.154472</v>
      </c>
      <c r="Y885" s="6">
        <v>0.25894</v>
      </c>
      <c r="Z885" s="6">
        <v>21.469961999999999</v>
      </c>
      <c r="AA885" s="6">
        <v>85.767583000000002</v>
      </c>
      <c r="AB885" s="6">
        <v>22</v>
      </c>
      <c r="AC885" s="6">
        <v>69.100883999999994</v>
      </c>
      <c r="AE885" s="5">
        <f>0.000063090994667*'raw Data'!W885</f>
        <v>1.3917245037233319E-3</v>
      </c>
      <c r="AF885" s="6">
        <f>249.088908333*('raw Data'!X885-AVERAGE('raw Data'!$D$2:$D$3001))</f>
        <v>3292.8962774481674</v>
      </c>
      <c r="AG885" s="5"/>
      <c r="AH885" s="6">
        <f>AE885/(PI()*('ugly don''t look!'!$K$7^2)/4)</f>
        <v>1.2522350115457261</v>
      </c>
      <c r="AI885" s="6">
        <f>-AF885/'ugly don''t look!'!$I$7</f>
        <v>-3601.1551590640502</v>
      </c>
      <c r="AJ885" s="6">
        <f>-'ugly don''t look!'!$K$7/4*AI885</f>
        <v>33.866523520144</v>
      </c>
      <c r="AK885" s="5">
        <f t="shared" si="133"/>
        <v>0.22492996396513226</v>
      </c>
      <c r="AL885" s="5">
        <f t="shared" si="134"/>
        <v>3.5224270196999377</v>
      </c>
      <c r="AN885" s="6">
        <f>S885-'ugly don''t look!'!$M$5</f>
        <v>0.31361004520289626</v>
      </c>
      <c r="AO885" s="6">
        <f t="shared" si="138"/>
        <v>0.79332056090729419</v>
      </c>
      <c r="AP885" s="6">
        <f t="shared" si="139"/>
        <v>4.0922246059709684</v>
      </c>
      <c r="AQ885" s="6">
        <f t="shared" si="135"/>
        <v>-8.0109529816261488E-2</v>
      </c>
      <c r="AV885" s="6">
        <f t="shared" si="136"/>
        <v>-9.4964586660095662E-4</v>
      </c>
      <c r="AW885" s="6">
        <f t="shared" si="137"/>
        <v>0.22492996396513226</v>
      </c>
    </row>
    <row r="886" spans="1:49" x14ac:dyDescent="0.25">
      <c r="A886" s="6">
        <v>446145.31699999998</v>
      </c>
      <c r="B886" s="6">
        <v>24.59883</v>
      </c>
      <c r="C886" s="6">
        <v>17.577577999999999</v>
      </c>
      <c r="D886" s="6">
        <v>-9.3153E-2</v>
      </c>
      <c r="E886" s="6">
        <v>40.867752000000003</v>
      </c>
      <c r="F886" s="6">
        <v>21.242431</v>
      </c>
      <c r="G886" s="6">
        <v>85.822294999999997</v>
      </c>
      <c r="H886" s="6">
        <v>17.5</v>
      </c>
      <c r="I886" s="6">
        <v>74.675258999999997</v>
      </c>
      <c r="L886" s="5">
        <f t="shared" si="130"/>
        <v>1.1089868798567766E-3</v>
      </c>
      <c r="M886" s="6">
        <f>249.088908333*(E886-AVERAGE('raw Data'!$Y$2:$Y$2801))</f>
        <v>10109.361879166137</v>
      </c>
      <c r="N886" s="5" t="s">
        <v>18</v>
      </c>
      <c r="O886" s="5">
        <f>L886/(PI()*('ugly don''t look!'!$J$7^2)/4)</f>
        <v>2.2106649829728253</v>
      </c>
      <c r="P886" s="6">
        <f>-M886/'ugly don''t look!'!$H$7</f>
        <v>-9476.3422189408866</v>
      </c>
      <c r="Q886" s="6">
        <f>-'ugly don''t look!'!$J$7/4*P886</f>
        <v>59.873899224823255</v>
      </c>
      <c r="R886" s="5">
        <f t="shared" si="131"/>
        <v>0.7932933675419277</v>
      </c>
      <c r="S886" s="5">
        <f t="shared" si="132"/>
        <v>4.0922406710079811</v>
      </c>
      <c r="U886" s="6">
        <v>448995.60800000001</v>
      </c>
      <c r="V886" s="6">
        <v>25.481448</v>
      </c>
      <c r="W886" s="6">
        <v>22.062349000000001</v>
      </c>
      <c r="X886" s="6">
        <v>13.139775999999999</v>
      </c>
      <c r="Y886" s="6">
        <v>0.26584999999999998</v>
      </c>
      <c r="Z886" s="6">
        <v>21.447748000000001</v>
      </c>
      <c r="AA886" s="6">
        <v>85.770447000000004</v>
      </c>
      <c r="AB886" s="6">
        <v>22</v>
      </c>
      <c r="AC886" s="6">
        <v>69.074600000000004</v>
      </c>
      <c r="AE886" s="5">
        <f>0.000063090994667*'raw Data'!W886</f>
        <v>1.3919355431004929E-3</v>
      </c>
      <c r="AF886" s="6">
        <f>249.088908333*('raw Data'!X886-AVERAGE('raw Data'!$D$2:$D$3001))</f>
        <v>3289.2356668513053</v>
      </c>
      <c r="AG886" s="5"/>
      <c r="AH886" s="6">
        <f>AE886/(PI()*('ugly don''t look!'!$K$7^2)/4)</f>
        <v>1.2524248989093449</v>
      </c>
      <c r="AI886" s="6">
        <f>-AF886/'ugly don''t look!'!$I$7</f>
        <v>-3597.1518666352858</v>
      </c>
      <c r="AJ886" s="6">
        <f>-'ugly don''t look!'!$K$7/4*AI886</f>
        <v>33.82887515699155</v>
      </c>
      <c r="AK886" s="5">
        <f t="shared" si="133"/>
        <v>0.22508159122853036</v>
      </c>
      <c r="AL886" s="5">
        <f t="shared" si="134"/>
        <v>3.5213147323725962</v>
      </c>
      <c r="AN886" s="6">
        <f>S886-'ugly don''t look!'!$M$5</f>
        <v>0.31362611023990894</v>
      </c>
      <c r="AO886" s="6">
        <f t="shared" si="138"/>
        <v>0.7932933675419277</v>
      </c>
      <c r="AP886" s="6">
        <f t="shared" si="139"/>
        <v>4.0922406710079811</v>
      </c>
      <c r="AQ886" s="6">
        <f t="shared" si="135"/>
        <v>-8.0076013804984941E-2</v>
      </c>
      <c r="AV886" s="6">
        <f t="shared" si="136"/>
        <v>-2.0619331939424335E-3</v>
      </c>
      <c r="AW886" s="6">
        <f t="shared" si="137"/>
        <v>0.22508159122853036</v>
      </c>
    </row>
    <row r="887" spans="1:49" x14ac:dyDescent="0.25">
      <c r="A887" s="6">
        <v>446146.74209999997</v>
      </c>
      <c r="B887" s="6">
        <v>24.584993999999998</v>
      </c>
      <c r="C887" s="6">
        <v>17.593461999999999</v>
      </c>
      <c r="D887" s="6">
        <v>-5.2734000000000003E-2</v>
      </c>
      <c r="E887" s="6">
        <v>40.842624999999998</v>
      </c>
      <c r="F887" s="6">
        <v>21.459167000000001</v>
      </c>
      <c r="G887" s="6">
        <v>85.822146000000004</v>
      </c>
      <c r="H887" s="6">
        <v>17.5</v>
      </c>
      <c r="I887" s="6">
        <v>74.616823999999994</v>
      </c>
      <c r="L887" s="5">
        <f t="shared" si="130"/>
        <v>1.1099890172160671E-3</v>
      </c>
      <c r="M887" s="6">
        <f>249.088908333*(E887-AVERAGE('raw Data'!$Y$2:$Y$2801))</f>
        <v>10103.103022166453</v>
      </c>
      <c r="N887" s="5" t="s">
        <v>18</v>
      </c>
      <c r="O887" s="5">
        <f>L887/(PI()*('ugly don''t look!'!$J$7^2)/4)</f>
        <v>2.2126626531063067</v>
      </c>
      <c r="P887" s="6">
        <f>-M887/'ugly don''t look!'!$H$7</f>
        <v>-9470.4752738718162</v>
      </c>
      <c r="Q887" s="6">
        <f>-'ugly don''t look!'!$J$7/4*P887</f>
        <v>59.836830399140602</v>
      </c>
      <c r="R887" s="5">
        <f t="shared" si="131"/>
        <v>0.79419661072608772</v>
      </c>
      <c r="S887" s="5">
        <f t="shared" si="132"/>
        <v>4.0916213643345714</v>
      </c>
      <c r="U887" s="6">
        <v>448996.03470000002</v>
      </c>
      <c r="V887" s="6">
        <v>25.547476</v>
      </c>
      <c r="W887" s="6">
        <v>22.060136</v>
      </c>
      <c r="X887" s="6">
        <v>13.111101</v>
      </c>
      <c r="Y887" s="6">
        <v>0.24951499999999999</v>
      </c>
      <c r="Z887" s="6">
        <v>21.591892999999999</v>
      </c>
      <c r="AA887" s="6">
        <v>85.773413000000005</v>
      </c>
      <c r="AB887" s="6">
        <v>22</v>
      </c>
      <c r="AC887" s="6">
        <v>69.067954999999998</v>
      </c>
      <c r="AE887" s="5">
        <f>0.000063090994667*'raw Data'!W887</f>
        <v>1.3917959227292948E-3</v>
      </c>
      <c r="AF887" s="6">
        <f>249.088908333*('raw Data'!X887-AVERAGE('raw Data'!$D$2:$D$3001))</f>
        <v>3282.0930424048565</v>
      </c>
      <c r="AG887" s="5"/>
      <c r="AH887" s="6">
        <f>AE887/(PI()*('ugly don''t look!'!$K$7^2)/4)</f>
        <v>1.2522992723814859</v>
      </c>
      <c r="AI887" s="6">
        <f>-AF887/'ugly don''t look!'!$I$7</f>
        <v>-3589.3405975556175</v>
      </c>
      <c r="AJ887" s="6">
        <f>-'ugly don''t look!'!$K$7/4*AI887</f>
        <v>33.755415248622171</v>
      </c>
      <c r="AK887" s="5">
        <f t="shared" si="133"/>
        <v>0.22498127956195696</v>
      </c>
      <c r="AL887" s="5">
        <f t="shared" si="134"/>
        <v>3.5191408562585509</v>
      </c>
      <c r="AN887" s="6">
        <f>S887-'ugly don''t look!'!$M$5</f>
        <v>0.31300680356649924</v>
      </c>
      <c r="AO887" s="6">
        <f t="shared" si="138"/>
        <v>0.79419661072608772</v>
      </c>
      <c r="AP887" s="6">
        <f t="shared" si="139"/>
        <v>4.0916213643345714</v>
      </c>
      <c r="AQ887" s="6">
        <f t="shared" si="135"/>
        <v>-8.1274964569824054E-2</v>
      </c>
      <c r="AV887" s="6">
        <f t="shared" si="136"/>
        <v>-4.2358093079877257E-3</v>
      </c>
      <c r="AW887" s="6">
        <f t="shared" si="137"/>
        <v>0.22498127956195696</v>
      </c>
    </row>
    <row r="888" spans="1:49" x14ac:dyDescent="0.25">
      <c r="A888" s="6">
        <v>446148.685</v>
      </c>
      <c r="B888" s="6">
        <v>24.615074</v>
      </c>
      <c r="C888" s="6">
        <v>17.601626</v>
      </c>
      <c r="D888" s="6">
        <v>-3.2916000000000001E-2</v>
      </c>
      <c r="E888" s="6">
        <v>40.897685000000003</v>
      </c>
      <c r="F888" s="6">
        <v>21.443618000000001</v>
      </c>
      <c r="G888" s="6">
        <v>85.821782999999996</v>
      </c>
      <c r="H888" s="6">
        <v>17.5</v>
      </c>
      <c r="I888" s="6">
        <v>74.544870000000003</v>
      </c>
      <c r="L888" s="5">
        <f t="shared" si="130"/>
        <v>1.1105040920965285E-3</v>
      </c>
      <c r="M888" s="6">
        <f>249.088908333*(E888-AVERAGE('raw Data'!$Y$2:$Y$2801))</f>
        <v>10116.817857459269</v>
      </c>
      <c r="N888" s="5" t="s">
        <v>18</v>
      </c>
      <c r="O888" s="5">
        <f>L888/(PI()*('ugly don''t look!'!$J$7^2)/4)</f>
        <v>2.2136894082668293</v>
      </c>
      <c r="P888" s="6">
        <f>-M888/'ugly don''t look!'!$H$7</f>
        <v>-9483.3313249524454</v>
      </c>
      <c r="Q888" s="6">
        <f>-'ugly don''t look!'!$J$7/4*P888</f>
        <v>59.918058143880792</v>
      </c>
      <c r="R888" s="5">
        <f t="shared" si="131"/>
        <v>0.79466053910986822</v>
      </c>
      <c r="S888" s="5">
        <f t="shared" si="132"/>
        <v>4.0929779312052057</v>
      </c>
      <c r="U888" s="6">
        <v>448999.68699999998</v>
      </c>
      <c r="V888" s="6">
        <v>25.45729</v>
      </c>
      <c r="W888" s="6">
        <v>22.005116999999998</v>
      </c>
      <c r="X888" s="6">
        <v>13.137783000000001</v>
      </c>
      <c r="Y888" s="6">
        <v>0.28255799999999998</v>
      </c>
      <c r="Z888" s="6">
        <v>21.572876999999998</v>
      </c>
      <c r="AA888" s="6">
        <v>85.775496000000004</v>
      </c>
      <c r="AB888" s="6">
        <v>22</v>
      </c>
      <c r="AC888" s="6">
        <v>69.099816000000004</v>
      </c>
      <c r="AE888" s="5">
        <f>0.000063090994667*'raw Data'!W888</f>
        <v>1.388324719293711E-3</v>
      </c>
      <c r="AF888" s="6">
        <f>249.088908333*('raw Data'!X888-AVERAGE('raw Data'!$D$2:$D$3001))</f>
        <v>3288.739232656998</v>
      </c>
      <c r="AG888" s="5"/>
      <c r="AH888" s="6">
        <f>AE888/(PI()*('ugly don''t look!'!$K$7^2)/4)</f>
        <v>1.2491759800469708</v>
      </c>
      <c r="AI888" s="6">
        <f>-AF888/'ugly don''t look!'!$I$7</f>
        <v>-3596.6089595986418</v>
      </c>
      <c r="AJ888" s="6">
        <f>-'ugly don''t look!'!$K$7/4*AI888</f>
        <v>33.823769469201487</v>
      </c>
      <c r="AK888" s="5">
        <f t="shared" si="133"/>
        <v>0.22248411797340575</v>
      </c>
      <c r="AL888" s="5">
        <f t="shared" si="134"/>
        <v>3.5211637940662532</v>
      </c>
      <c r="AN888" s="6">
        <f>S888-'ugly don''t look!'!$M$5</f>
        <v>0.31436337043713358</v>
      </c>
      <c r="AO888" s="6">
        <f t="shared" si="138"/>
        <v>0.79466053910986822</v>
      </c>
      <c r="AP888" s="6">
        <f t="shared" si="139"/>
        <v>4.0929779312052057</v>
      </c>
      <c r="AQ888" s="6">
        <f t="shared" si="135"/>
        <v>-8.0216117461952091E-2</v>
      </c>
      <c r="AV888" s="6">
        <f t="shared" si="136"/>
        <v>-2.2128715002853738E-3</v>
      </c>
      <c r="AW888" s="6">
        <f t="shared" si="137"/>
        <v>0.22248411797340575</v>
      </c>
    </row>
    <row r="889" spans="1:49" x14ac:dyDescent="0.25">
      <c r="A889" s="6">
        <v>446149.65399999998</v>
      </c>
      <c r="B889" s="6">
        <v>24.753875000000001</v>
      </c>
      <c r="C889" s="6">
        <v>17.588716999999999</v>
      </c>
      <c r="D889" s="6">
        <v>-1.5341E-2</v>
      </c>
      <c r="E889" s="6">
        <v>40.884031</v>
      </c>
      <c r="F889" s="6">
        <v>21.388822999999999</v>
      </c>
      <c r="G889" s="6">
        <v>85.820825999999997</v>
      </c>
      <c r="H889" s="6">
        <v>17.5</v>
      </c>
      <c r="I889" s="6">
        <v>74.527355999999997</v>
      </c>
      <c r="L889" s="5">
        <f t="shared" si="130"/>
        <v>1.1096896504463722E-3</v>
      </c>
      <c r="M889" s="6">
        <f>249.088908333*(E889-AVERAGE('raw Data'!$Y$2:$Y$2801))</f>
        <v>10113.416797504889</v>
      </c>
      <c r="N889" s="5" t="s">
        <v>18</v>
      </c>
      <c r="O889" s="5">
        <f>L889/(PI()*('ugly don''t look!'!$J$7^2)/4)</f>
        <v>2.2120658925432641</v>
      </c>
      <c r="P889" s="6">
        <f>-M889/'ugly don''t look!'!$H$7</f>
        <v>-9480.1432297571137</v>
      </c>
      <c r="Q889" s="6">
        <f>-'ugly don''t look!'!$J$7/4*P889</f>
        <v>59.897914961412887</v>
      </c>
      <c r="R889" s="5">
        <f t="shared" si="131"/>
        <v>0.79392687188877642</v>
      </c>
      <c r="S889" s="5">
        <f t="shared" si="132"/>
        <v>4.0926416958580205</v>
      </c>
      <c r="U889" s="6">
        <v>449000.19199999998</v>
      </c>
      <c r="V889" s="6">
        <v>25.452306</v>
      </c>
      <c r="W889" s="6">
        <v>21.988688</v>
      </c>
      <c r="X889" s="6">
        <v>13.160824</v>
      </c>
      <c r="Y889" s="6">
        <v>0.27261200000000002</v>
      </c>
      <c r="Z889" s="6">
        <v>21.494161999999999</v>
      </c>
      <c r="AA889" s="6">
        <v>85.768206000000006</v>
      </c>
      <c r="AB889" s="6">
        <v>22</v>
      </c>
      <c r="AC889" s="6">
        <v>69.117557000000005</v>
      </c>
      <c r="AE889" s="5">
        <f>0.000063090994667*'raw Data'!W889</f>
        <v>1.3872881973423269E-3</v>
      </c>
      <c r="AF889" s="6">
        <f>249.088908333*('raw Data'!X889-AVERAGE('raw Data'!$D$2:$D$3001))</f>
        <v>3294.4784901938983</v>
      </c>
      <c r="AG889" s="5"/>
      <c r="AH889" s="6">
        <f>AE889/(PI()*('ugly don''t look!'!$K$7^2)/4)</f>
        <v>1.2482433464156117</v>
      </c>
      <c r="AI889" s="6">
        <f>-AF889/'ugly don''t look!'!$I$7</f>
        <v>-3602.885487963581</v>
      </c>
      <c r="AJ889" s="6">
        <f>-'ugly don''t look!'!$K$7/4*AI889</f>
        <v>33.882796138730306</v>
      </c>
      <c r="AK889" s="5">
        <f t="shared" si="133"/>
        <v>0.22173724005440279</v>
      </c>
      <c r="AL889" s="5">
        <f t="shared" si="134"/>
        <v>3.522907397037486</v>
      </c>
      <c r="AN889" s="6">
        <f>S889-'ugly don''t look!'!$M$5</f>
        <v>0.31402713508994839</v>
      </c>
      <c r="AO889" s="6">
        <f t="shared" si="138"/>
        <v>0.79392687188877642</v>
      </c>
      <c r="AP889" s="6">
        <f t="shared" si="139"/>
        <v>4.0926416958580205</v>
      </c>
      <c r="AQ889" s="6">
        <f t="shared" si="135"/>
        <v>-8.0081531797432798E-2</v>
      </c>
      <c r="AV889" s="6">
        <f t="shared" si="136"/>
        <v>-4.6926852905260219E-4</v>
      </c>
      <c r="AW889" s="6">
        <f t="shared" si="137"/>
        <v>0.22173724005440279</v>
      </c>
    </row>
    <row r="890" spans="1:49" x14ac:dyDescent="0.25">
      <c r="A890" s="6">
        <v>446151.05499999999</v>
      </c>
      <c r="B890" s="6">
        <v>24.696097000000002</v>
      </c>
      <c r="C890" s="6">
        <v>17.587544000000001</v>
      </c>
      <c r="D890" s="6">
        <v>-1.1011E-2</v>
      </c>
      <c r="E890" s="6">
        <v>40.868049999999997</v>
      </c>
      <c r="F890" s="6">
        <v>21.441903</v>
      </c>
      <c r="G890" s="6">
        <v>85.824545000000001</v>
      </c>
      <c r="H890" s="6">
        <v>17.5</v>
      </c>
      <c r="I890" s="6">
        <v>74.488163</v>
      </c>
      <c r="L890" s="5">
        <f t="shared" si="130"/>
        <v>1.1096156447096279E-3</v>
      </c>
      <c r="M890" s="6">
        <f>249.088908333*(E890-AVERAGE('raw Data'!$Y$2:$Y$2801))</f>
        <v>10109.43610766082</v>
      </c>
      <c r="N890" s="5" t="s">
        <v>18</v>
      </c>
      <c r="O890" s="5">
        <f>L890/(PI()*('ugly don''t look!'!$J$7^2)/4)</f>
        <v>2.2119183688044974</v>
      </c>
      <c r="P890" s="6">
        <f>-M890/'ugly don''t look!'!$H$7</f>
        <v>-9476.4117994570879</v>
      </c>
      <c r="Q890" s="6">
        <f>-'ugly don''t look!'!$J$7/4*P890</f>
        <v>59.874338851919745</v>
      </c>
      <c r="R890" s="5">
        <f t="shared" si="131"/>
        <v>0.79386017918369145</v>
      </c>
      <c r="S890" s="5">
        <f t="shared" si="132"/>
        <v>4.0922480135309867</v>
      </c>
      <c r="U890" s="6">
        <v>449002.02909999999</v>
      </c>
      <c r="V890" s="6">
        <v>25.562968000000001</v>
      </c>
      <c r="W890" s="6">
        <v>21.973341000000001</v>
      </c>
      <c r="X890" s="6">
        <v>13.163850999999999</v>
      </c>
      <c r="Y890" s="6">
        <v>0.27523799999999998</v>
      </c>
      <c r="Z890" s="6">
        <v>21.601887999999999</v>
      </c>
      <c r="AA890" s="6">
        <v>85.765946999999997</v>
      </c>
      <c r="AB890" s="6">
        <v>22</v>
      </c>
      <c r="AC890" s="6">
        <v>69.153199999999998</v>
      </c>
      <c r="AE890" s="5">
        <f>0.000063090994667*'raw Data'!W890</f>
        <v>1.3863199398471725E-3</v>
      </c>
      <c r="AF890" s="6">
        <f>249.088908333*('raw Data'!X890-AVERAGE('raw Data'!$D$2:$D$3001))</f>
        <v>3295.2324823194222</v>
      </c>
      <c r="AG890" s="5"/>
      <c r="AH890" s="6">
        <f>AE890/(PI()*('ugly don''t look!'!$K$7^2)/4)</f>
        <v>1.2473721352438747</v>
      </c>
      <c r="AI890" s="6">
        <f>-AF890/'ugly don''t look!'!$I$7</f>
        <v>-3603.7100637788958</v>
      </c>
      <c r="AJ890" s="6">
        <f>-'ugly don''t look!'!$K$7/4*AI890</f>
        <v>33.890550738299062</v>
      </c>
      <c r="AK890" s="5">
        <f t="shared" si="133"/>
        <v>0.22103904659188361</v>
      </c>
      <c r="AL890" s="5">
        <f t="shared" si="134"/>
        <v>3.5231362362481766</v>
      </c>
      <c r="AN890" s="6">
        <f>S890-'ugly don''t look!'!$M$5</f>
        <v>0.31363345276291454</v>
      </c>
      <c r="AO890" s="6">
        <f t="shared" si="138"/>
        <v>0.79386017918369145</v>
      </c>
      <c r="AP890" s="6">
        <f t="shared" si="139"/>
        <v>4.0922480135309867</v>
      </c>
      <c r="AQ890" s="6">
        <f t="shared" si="135"/>
        <v>-8.0432414983413775E-2</v>
      </c>
      <c r="AV890" s="6">
        <f t="shared" si="136"/>
        <v>-2.4042931836198989E-4</v>
      </c>
      <c r="AW890" s="6">
        <f t="shared" si="137"/>
        <v>0.22103904659188361</v>
      </c>
    </row>
    <row r="891" spans="1:49" x14ac:dyDescent="0.25">
      <c r="A891" s="6">
        <v>446151.46840000001</v>
      </c>
      <c r="B891" s="6">
        <v>24.618765</v>
      </c>
      <c r="C891" s="6">
        <v>17.599329000000001</v>
      </c>
      <c r="D891" s="6">
        <v>-1.3237000000000001E-2</v>
      </c>
      <c r="E891" s="6">
        <v>40.857711999999999</v>
      </c>
      <c r="F891" s="6">
        <v>21.351194</v>
      </c>
      <c r="G891" s="6">
        <v>85.819644999999994</v>
      </c>
      <c r="H891" s="6">
        <v>17.5</v>
      </c>
      <c r="I891" s="6">
        <v>74.463458000000003</v>
      </c>
      <c r="L891" s="5">
        <f t="shared" si="130"/>
        <v>1.1103591720817785E-3</v>
      </c>
      <c r="M891" s="6">
        <f>249.088908333*(E891-AVERAGE('raw Data'!$Y$2:$Y$2801))</f>
        <v>10106.861026526474</v>
      </c>
      <c r="N891" s="5" t="s">
        <v>18</v>
      </c>
      <c r="O891" s="5">
        <f>L891/(PI()*('ugly don''t look!'!$J$7^2)/4)</f>
        <v>2.2134005233325178</v>
      </c>
      <c r="P891" s="6">
        <f>-M891/'ugly don''t look!'!$H$7</f>
        <v>-9473.9979626232416</v>
      </c>
      <c r="Q891" s="6">
        <f>-'ugly don''t look!'!$J$7/4*P891</f>
        <v>59.859087627344294</v>
      </c>
      <c r="R891" s="5">
        <f t="shared" si="131"/>
        <v>0.79453003128681299</v>
      </c>
      <c r="S891" s="5">
        <f t="shared" si="132"/>
        <v>4.091993260533326</v>
      </c>
      <c r="U891" s="6">
        <v>449002.74369999999</v>
      </c>
      <c r="V891" s="6">
        <v>25.481816999999999</v>
      </c>
      <c r="W891" s="6">
        <v>21.982821000000001</v>
      </c>
      <c r="X891" s="6">
        <v>13.167306</v>
      </c>
      <c r="Y891" s="6">
        <v>0.27456700000000001</v>
      </c>
      <c r="Z891" s="6">
        <v>21.525998999999999</v>
      </c>
      <c r="AA891" s="6">
        <v>85.765510000000006</v>
      </c>
      <c r="AB891" s="6">
        <v>22</v>
      </c>
      <c r="AC891" s="6">
        <v>69.152190000000004</v>
      </c>
      <c r="AE891" s="5">
        <f>0.000063090994667*'raw Data'!W891</f>
        <v>1.3869180424766158E-3</v>
      </c>
      <c r="AF891" s="6">
        <f>249.088908333*('raw Data'!X891-AVERAGE('raw Data'!$D$2:$D$3001))</f>
        <v>3296.0930844977133</v>
      </c>
      <c r="AG891" s="5"/>
      <c r="AH891" s="6">
        <f>AE891/(PI()*('ugly don''t look!'!$K$7^2)/4)</f>
        <v>1.2479102913596021</v>
      </c>
      <c r="AI891" s="6">
        <f>-AF891/'ugly don''t look!'!$I$7</f>
        <v>-3604.6512297656532</v>
      </c>
      <c r="AJ891" s="6">
        <f>-'ugly don''t look!'!$K$7/4*AI891</f>
        <v>33.899401792646621</v>
      </c>
      <c r="AK891" s="5">
        <f t="shared" si="133"/>
        <v>0.22147038544021089</v>
      </c>
      <c r="AL891" s="5">
        <f t="shared" si="134"/>
        <v>3.523397367996095</v>
      </c>
      <c r="AN891" s="6">
        <f>S891-'ugly don''t look!'!$M$5</f>
        <v>0.3133786997652539</v>
      </c>
      <c r="AO891" s="6">
        <f t="shared" si="138"/>
        <v>0.79453003128681299</v>
      </c>
      <c r="AP891" s="6">
        <f t="shared" si="139"/>
        <v>4.091993260533326</v>
      </c>
      <c r="AQ891" s="6">
        <f t="shared" si="135"/>
        <v>-8.1117036504319423E-2</v>
      </c>
      <c r="AV891" s="6">
        <f t="shared" si="136"/>
        <v>2.0702429556429536E-5</v>
      </c>
      <c r="AW891" s="6">
        <f t="shared" si="137"/>
        <v>0.22147038544021089</v>
      </c>
    </row>
    <row r="892" spans="1:49" x14ac:dyDescent="0.25">
      <c r="A892" s="6">
        <v>446153.20010000002</v>
      </c>
      <c r="B892" s="6">
        <v>24.612489</v>
      </c>
      <c r="C892" s="6">
        <v>17.582371999999999</v>
      </c>
      <c r="D892" s="6">
        <v>-2.0836E-2</v>
      </c>
      <c r="E892" s="6">
        <v>40.883063</v>
      </c>
      <c r="F892" s="6">
        <v>21.403029</v>
      </c>
      <c r="G892" s="6">
        <v>85.823048</v>
      </c>
      <c r="H892" s="6">
        <v>17.5</v>
      </c>
      <c r="I892" s="6">
        <v>74.434545</v>
      </c>
      <c r="L892" s="5">
        <f t="shared" si="130"/>
        <v>1.1092893380852101E-3</v>
      </c>
      <c r="M892" s="6">
        <f>249.088908333*(E892-AVERAGE('raw Data'!$Y$2:$Y$2801))</f>
        <v>10113.175679441623</v>
      </c>
      <c r="N892" s="5" t="s">
        <v>18</v>
      </c>
      <c r="O892" s="5">
        <f>L892/(PI()*('ugly don''t look!'!$J$7^2)/4)</f>
        <v>2.2112679060790899</v>
      </c>
      <c r="P892" s="6">
        <f>-M892/'ugly don''t look!'!$H$7</f>
        <v>-9479.9172098252948</v>
      </c>
      <c r="Q892" s="6">
        <f>-'ugly don''t look!'!$J$7/4*P892</f>
        <v>59.896486910978666</v>
      </c>
      <c r="R892" s="5">
        <f t="shared" si="131"/>
        <v>0.79356606417714504</v>
      </c>
      <c r="S892" s="5">
        <f t="shared" si="132"/>
        <v>4.0926178541690605</v>
      </c>
      <c r="U892" s="6">
        <v>449005.44</v>
      </c>
      <c r="V892" s="6">
        <v>25.351044999999999</v>
      </c>
      <c r="W892" s="6">
        <v>22.003533000000001</v>
      </c>
      <c r="X892" s="6">
        <v>13.101918</v>
      </c>
      <c r="Y892" s="6">
        <v>0.28583599999999998</v>
      </c>
      <c r="Z892" s="6">
        <v>21.555108000000001</v>
      </c>
      <c r="AA892" s="6">
        <v>85.766040000000004</v>
      </c>
      <c r="AB892" s="6">
        <v>22</v>
      </c>
      <c r="AC892" s="6">
        <v>69.147378000000003</v>
      </c>
      <c r="AE892" s="5">
        <f>0.000063090994667*'raw Data'!W892</f>
        <v>1.3882247831581587E-3</v>
      </c>
      <c r="AF892" s="6">
        <f>249.088908333*('raw Data'!X892-AVERAGE('raw Data'!$D$2:$D$3001))</f>
        <v>3279.8056589596345</v>
      </c>
      <c r="AG892" s="5"/>
      <c r="AH892" s="6">
        <f>AE892/(PI()*('ugly don''t look!'!$K$7^2)/4)</f>
        <v>1.2490860602909255</v>
      </c>
      <c r="AI892" s="6">
        <f>-AF892/'ugly don''t look!'!$I$7</f>
        <v>-3586.839084601525</v>
      </c>
      <c r="AJ892" s="6">
        <f>-'ugly don''t look!'!$K$7/4*AI892</f>
        <v>33.731890145272352</v>
      </c>
      <c r="AK892" s="5">
        <f t="shared" si="133"/>
        <v>0.22241213212513822</v>
      </c>
      <c r="AL892" s="5">
        <f t="shared" si="134"/>
        <v>3.5184436850152965</v>
      </c>
      <c r="AN892" s="6">
        <f>S892-'ugly don''t look!'!$M$5</f>
        <v>0.31400329340098843</v>
      </c>
      <c r="AO892" s="6">
        <f t="shared" si="138"/>
        <v>0.79356606417714504</v>
      </c>
      <c r="AP892" s="6">
        <f t="shared" si="139"/>
        <v>4.0926178541690605</v>
      </c>
      <c r="AQ892" s="6">
        <f t="shared" si="135"/>
        <v>-7.9873830019631081E-2</v>
      </c>
      <c r="AV892" s="6">
        <f t="shared" si="136"/>
        <v>-4.9329805512421387E-3</v>
      </c>
      <c r="AW892" s="6">
        <f t="shared" si="137"/>
        <v>0.22241213212513822</v>
      </c>
    </row>
    <row r="893" spans="1:49" x14ac:dyDescent="0.25">
      <c r="A893" s="6">
        <v>446154.55599999998</v>
      </c>
      <c r="B893" s="6">
        <v>24.543081999999998</v>
      </c>
      <c r="C893" s="6">
        <v>17.630174</v>
      </c>
      <c r="D893" s="6">
        <v>-3.6929999999999998E-2</v>
      </c>
      <c r="E893" s="6">
        <v>40.869185999999999</v>
      </c>
      <c r="F893" s="6">
        <v>21.303429999999999</v>
      </c>
      <c r="G893" s="6">
        <v>85.821616000000006</v>
      </c>
      <c r="H893" s="6">
        <v>17.5</v>
      </c>
      <c r="I893" s="6">
        <v>74.344128999999995</v>
      </c>
      <c r="L893" s="5">
        <f t="shared" si="130"/>
        <v>1.1123052138122822E-3</v>
      </c>
      <c r="M893" s="6">
        <f>249.088908333*(E893-AVERAGE('raw Data'!$Y$2:$Y$2801))</f>
        <v>10109.719072660686</v>
      </c>
      <c r="N893" s="5" t="s">
        <v>18</v>
      </c>
      <c r="O893" s="5">
        <f>L893/(PI()*('ugly don''t look!'!$J$7^2)/4)</f>
        <v>2.2172797814077656</v>
      </c>
      <c r="P893" s="6">
        <f>-M893/'ugly don''t look!'!$H$7</f>
        <v>-9476.6770459886447</v>
      </c>
      <c r="Q893" s="6">
        <f>-'ugly don''t look!'!$J$7/4*P893</f>
        <v>59.876014745817756</v>
      </c>
      <c r="R893" s="5">
        <f t="shared" si="131"/>
        <v>0.79628112087111436</v>
      </c>
      <c r="S893" s="5">
        <f t="shared" si="132"/>
        <v>4.0922760033255514</v>
      </c>
      <c r="U893" s="6">
        <v>449006.71</v>
      </c>
      <c r="V893" s="6">
        <v>25.458397000000001</v>
      </c>
      <c r="W893" s="6">
        <v>22.007556000000001</v>
      </c>
      <c r="X893" s="6">
        <v>13.093964</v>
      </c>
      <c r="Y893" s="6">
        <v>0.28188800000000003</v>
      </c>
      <c r="Z893" s="6">
        <v>21.593744000000001</v>
      </c>
      <c r="AA893" s="6">
        <v>85.772166999999996</v>
      </c>
      <c r="AB893" s="6">
        <v>22</v>
      </c>
      <c r="AC893" s="6">
        <v>69.141468000000003</v>
      </c>
      <c r="AE893" s="5">
        <f>0.000063090994667*'raw Data'!W893</f>
        <v>1.3884785982297039E-3</v>
      </c>
      <c r="AF893" s="6">
        <f>249.088908333*('raw Data'!X893-AVERAGE('raw Data'!$D$2:$D$3001))</f>
        <v>3277.8244057827542</v>
      </c>
      <c r="AG893" s="5"/>
      <c r="AH893" s="6">
        <f>AE893/(PI()*('ugly don''t look!'!$K$7^2)/4)</f>
        <v>1.2493144360349728</v>
      </c>
      <c r="AI893" s="6">
        <f>-AF893/'ugly don''t look!'!$I$7</f>
        <v>-3584.672359779915</v>
      </c>
      <c r="AJ893" s="6">
        <f>-'ugly don''t look!'!$K$7/4*AI893</f>
        <v>33.711513506696249</v>
      </c>
      <c r="AK893" s="5">
        <f t="shared" si="133"/>
        <v>0.22259494968783022</v>
      </c>
      <c r="AL893" s="5">
        <f t="shared" si="134"/>
        <v>3.5178394260932153</v>
      </c>
      <c r="AN893" s="6">
        <f>S893-'ugly don''t look!'!$M$5</f>
        <v>0.3136614425574793</v>
      </c>
      <c r="AO893" s="6">
        <f t="shared" si="138"/>
        <v>0.79628112087111436</v>
      </c>
      <c r="AP893" s="6">
        <f t="shared" si="139"/>
        <v>4.0922760033255514</v>
      </c>
      <c r="AQ893" s="6">
        <f t="shared" si="135"/>
        <v>-8.1958031758396416E-2</v>
      </c>
      <c r="AV893" s="6">
        <f t="shared" si="136"/>
        <v>-5.5372394733232966E-3</v>
      </c>
      <c r="AW893" s="6">
        <f t="shared" si="137"/>
        <v>0.22259494968783022</v>
      </c>
    </row>
    <row r="894" spans="1:49" x14ac:dyDescent="0.25">
      <c r="A894" s="6">
        <v>446155.99200000003</v>
      </c>
      <c r="B894" s="6">
        <v>24.537334999999999</v>
      </c>
      <c r="C894" s="6">
        <v>17.639838999999998</v>
      </c>
      <c r="D894" s="6">
        <v>-4.6614999999999997E-2</v>
      </c>
      <c r="E894" s="6">
        <v>40.857897999999999</v>
      </c>
      <c r="F894" s="6">
        <v>21.356007000000002</v>
      </c>
      <c r="G894" s="6">
        <v>85.818100999999999</v>
      </c>
      <c r="H894" s="6">
        <v>17.5</v>
      </c>
      <c r="I894" s="6">
        <v>74.264510999999999</v>
      </c>
      <c r="L894" s="5">
        <f t="shared" si="130"/>
        <v>1.1129149882757386E-3</v>
      </c>
      <c r="M894" s="6">
        <f>249.088908333*(E894-AVERAGE('raw Data'!$Y$2:$Y$2801))</f>
        <v>10106.907357063423</v>
      </c>
      <c r="N894" s="5" t="s">
        <v>18</v>
      </c>
      <c r="O894" s="5">
        <f>L894/(PI()*('ugly don''t look!'!$J$7^2)/4)</f>
        <v>2.2184953116167869</v>
      </c>
      <c r="P894" s="6">
        <f>-M894/'ugly don''t look!'!$H$7</f>
        <v>-9474.0413920729497</v>
      </c>
      <c r="Q894" s="6">
        <f>-'ugly don''t look!'!$J$7/4*P894</f>
        <v>59.859362025464918</v>
      </c>
      <c r="R894" s="5">
        <f t="shared" si="131"/>
        <v>0.79682917852235013</v>
      </c>
      <c r="S894" s="5">
        <f t="shared" si="132"/>
        <v>4.0919978445906935</v>
      </c>
      <c r="U894" s="6">
        <v>449007.02039999998</v>
      </c>
      <c r="V894" s="6">
        <v>25.516680000000001</v>
      </c>
      <c r="W894" s="6">
        <v>22.011747</v>
      </c>
      <c r="X894" s="6">
        <v>13.121549999999999</v>
      </c>
      <c r="Y894" s="6">
        <v>0.292877</v>
      </c>
      <c r="Z894" s="6">
        <v>21.430854</v>
      </c>
      <c r="AA894" s="6">
        <v>85.771125999999995</v>
      </c>
      <c r="AB894" s="6">
        <v>22</v>
      </c>
      <c r="AC894" s="6">
        <v>69.136064000000005</v>
      </c>
      <c r="AE894" s="5">
        <f>0.000063090994667*'raw Data'!W894</f>
        <v>1.3887430125883533E-3</v>
      </c>
      <c r="AF894" s="6">
        <f>249.088908333*('raw Data'!X894-AVERAGE('raw Data'!$D$2:$D$3001))</f>
        <v>3284.6957724080285</v>
      </c>
      <c r="AG894" s="5"/>
      <c r="AH894" s="6">
        <f>AE894/(PI()*('ugly don''t look!'!$K$7^2)/4)</f>
        <v>1.2495523487228435</v>
      </c>
      <c r="AI894" s="6">
        <f>-AF894/'ugly don''t look!'!$I$7</f>
        <v>-3592.1869776990688</v>
      </c>
      <c r="AJ894" s="6">
        <f>-'ugly don''t look!'!$K$7/4*AI894</f>
        <v>33.782183603724242</v>
      </c>
      <c r="AK894" s="5">
        <f t="shared" si="133"/>
        <v>0.22278536615183758</v>
      </c>
      <c r="AL894" s="5">
        <f t="shared" si="134"/>
        <v>3.5199335512005874</v>
      </c>
      <c r="AN894" s="6">
        <f>S894-'ugly don''t look!'!$M$5</f>
        <v>0.31338328382262137</v>
      </c>
      <c r="AO894" s="6">
        <f t="shared" si="138"/>
        <v>0.79682917852235013</v>
      </c>
      <c r="AP894" s="6">
        <f t="shared" si="139"/>
        <v>4.0919978445906935</v>
      </c>
      <c r="AQ894" s="6">
        <f t="shared" si="135"/>
        <v>-8.2587899075032362E-2</v>
      </c>
      <c r="AV894" s="6">
        <f t="shared" si="136"/>
        <v>-3.4431143659512387E-3</v>
      </c>
      <c r="AW894" s="6">
        <f t="shared" si="137"/>
        <v>0.22278536615183758</v>
      </c>
    </row>
    <row r="895" spans="1:49" x14ac:dyDescent="0.25">
      <c r="A895" s="6">
        <v>446157.14010000002</v>
      </c>
      <c r="B895" s="6">
        <v>24.52093</v>
      </c>
      <c r="C895" s="6">
        <v>17.618129</v>
      </c>
      <c r="D895" s="6">
        <v>-4.9605000000000003E-2</v>
      </c>
      <c r="E895" s="6">
        <v>40.844841000000002</v>
      </c>
      <c r="F895" s="6">
        <v>21.339853000000002</v>
      </c>
      <c r="G895" s="6">
        <v>85.822470999999993</v>
      </c>
      <c r="H895" s="6">
        <v>17.5</v>
      </c>
      <c r="I895" s="6">
        <v>74.238999000000007</v>
      </c>
      <c r="L895" s="5">
        <f t="shared" si="130"/>
        <v>1.1115452827815181E-3</v>
      </c>
      <c r="M895" s="6">
        <f>249.088908333*(E895-AVERAGE('raw Data'!$Y$2:$Y$2801))</f>
        <v>10103.655003187321</v>
      </c>
      <c r="N895" s="5" t="s">
        <v>18</v>
      </c>
      <c r="O895" s="5">
        <f>L895/(PI()*('ugly don''t look!'!$J$7^2)/4)</f>
        <v>2.2157649276708109</v>
      </c>
      <c r="P895" s="6">
        <f>-M895/'ugly don''t look!'!$H$7</f>
        <v>-9470.9926914016887</v>
      </c>
      <c r="Q895" s="6">
        <f>-'ugly don''t look!'!$J$7/4*P895</f>
        <v>59.840099572448722</v>
      </c>
      <c r="R895" s="5">
        <f t="shared" si="131"/>
        <v>0.79559768368726802</v>
      </c>
      <c r="S895" s="5">
        <f t="shared" si="132"/>
        <v>4.0916759976429242</v>
      </c>
      <c r="U895" s="6">
        <v>449008.82699999999</v>
      </c>
      <c r="V895" s="6">
        <v>25.370778000000001</v>
      </c>
      <c r="W895" s="6">
        <v>22.000658000000001</v>
      </c>
      <c r="X895" s="6">
        <v>13.092492999999999</v>
      </c>
      <c r="Y895" s="6">
        <v>0.29634199999999999</v>
      </c>
      <c r="Z895" s="6">
        <v>21.476762000000001</v>
      </c>
      <c r="AA895" s="6">
        <v>85.770447000000004</v>
      </c>
      <c r="AB895" s="6">
        <v>22</v>
      </c>
      <c r="AC895" s="6">
        <v>69.143235000000004</v>
      </c>
      <c r="AE895" s="5">
        <f>0.000063090994667*'raw Data'!W895</f>
        <v>1.3880433965484911E-3</v>
      </c>
      <c r="AF895" s="6">
        <f>249.088908333*('raw Data'!X895-AVERAGE('raw Data'!$D$2:$D$3001))</f>
        <v>3277.4579959985958</v>
      </c>
      <c r="AG895" s="5"/>
      <c r="AH895" s="6">
        <f>AE895/(PI()*('ugly don''t look!'!$K$7^2)/4)</f>
        <v>1.2489228536630017</v>
      </c>
      <c r="AI895" s="6">
        <f>-AF895/'ugly don''t look!'!$I$7</f>
        <v>-3584.2716491673182</v>
      </c>
      <c r="AJ895" s="6">
        <f>-'ugly don''t look!'!$K$7/4*AI895</f>
        <v>33.707745083846667</v>
      </c>
      <c r="AK895" s="5">
        <f t="shared" si="133"/>
        <v>0.22228146275302801</v>
      </c>
      <c r="AL895" s="5">
        <f t="shared" si="134"/>
        <v>3.5177276353992122</v>
      </c>
      <c r="AN895" s="6">
        <f>S895-'ugly don''t look!'!$M$5</f>
        <v>0.31306143687485211</v>
      </c>
      <c r="AO895" s="6">
        <f t="shared" si="138"/>
        <v>0.79559768368726802</v>
      </c>
      <c r="AP895" s="6">
        <f t="shared" si="139"/>
        <v>4.0916759976429242</v>
      </c>
      <c r="AQ895" s="6">
        <f t="shared" si="135"/>
        <v>-8.2119450876046524E-2</v>
      </c>
      <c r="AV895" s="6">
        <f t="shared" si="136"/>
        <v>-5.6490301673264298E-3</v>
      </c>
      <c r="AW895" s="6">
        <f t="shared" si="137"/>
        <v>0.22228146275302801</v>
      </c>
    </row>
    <row r="896" spans="1:49" x14ac:dyDescent="0.25">
      <c r="A896" s="6">
        <v>446157.48700000002</v>
      </c>
      <c r="B896" s="6">
        <v>24.541588999999998</v>
      </c>
      <c r="C896" s="6">
        <v>17.638372</v>
      </c>
      <c r="D896" s="6">
        <v>-4.9763000000000002E-2</v>
      </c>
      <c r="E896" s="6">
        <v>40.898895000000003</v>
      </c>
      <c r="F896" s="6">
        <v>21.333421999999999</v>
      </c>
      <c r="G896" s="6">
        <v>85.821866999999997</v>
      </c>
      <c r="H896" s="6">
        <v>17.5</v>
      </c>
      <c r="I896" s="6">
        <v>74.204104999999998</v>
      </c>
      <c r="L896" s="5">
        <f t="shared" si="130"/>
        <v>1.1128224337865623E-3</v>
      </c>
      <c r="M896" s="6">
        <f>249.088908333*(E896-AVERAGE('raw Data'!$Y$2:$Y$2801))</f>
        <v>10117.119255038353</v>
      </c>
      <c r="N896" s="5" t="s">
        <v>18</v>
      </c>
      <c r="O896" s="5">
        <f>L896/(PI()*('ugly don''t look!'!$J$7^2)/4)</f>
        <v>2.2183108126186877</v>
      </c>
      <c r="P896" s="6">
        <f>-M896/'ugly don''t look!'!$H$7</f>
        <v>-9483.6138498672226</v>
      </c>
      <c r="Q896" s="6">
        <f>-'ugly don''t look!'!$J$7/4*P896</f>
        <v>59.919843206923581</v>
      </c>
      <c r="R896" s="5">
        <f t="shared" si="131"/>
        <v>0.79674601103968834</v>
      </c>
      <c r="S896" s="5">
        <f t="shared" si="132"/>
        <v>4.0930077224986574</v>
      </c>
      <c r="U896" s="6">
        <v>449009.32339999999</v>
      </c>
      <c r="V896" s="6">
        <v>25.511137999999999</v>
      </c>
      <c r="W896" s="6">
        <v>22.018201000000001</v>
      </c>
      <c r="X896" s="6">
        <v>13.106686</v>
      </c>
      <c r="Y896" s="6">
        <v>0.30863499999999999</v>
      </c>
      <c r="Z896" s="6">
        <v>21.500592000000001</v>
      </c>
      <c r="AA896" s="6">
        <v>85.771972000000005</v>
      </c>
      <c r="AB896" s="6">
        <v>22</v>
      </c>
      <c r="AC896" s="6">
        <v>69.128563</v>
      </c>
      <c r="AE896" s="5">
        <f>0.000063090994667*'raw Data'!W896</f>
        <v>1.3891502018679343E-3</v>
      </c>
      <c r="AF896" s="6">
        <f>249.088908333*('raw Data'!X896-AVERAGE('raw Data'!$D$2:$D$3001))</f>
        <v>3280.9933148745667</v>
      </c>
      <c r="AG896" s="5"/>
      <c r="AH896" s="6">
        <f>AE896/(PI()*('ugly don''t look!'!$K$7^2)/4)</f>
        <v>1.2499187263147111</v>
      </c>
      <c r="AI896" s="6">
        <f>-AF896/'ugly don''t look!'!$I$7</f>
        <v>-3588.1379209039446</v>
      </c>
      <c r="AJ896" s="6">
        <f>-'ugly don''t look!'!$K$7/4*AI896</f>
        <v>33.744104856453013</v>
      </c>
      <c r="AK896" s="5">
        <f t="shared" si="133"/>
        <v>0.22307853025215521</v>
      </c>
      <c r="AL896" s="5">
        <f t="shared" si="134"/>
        <v>3.5188057311418866</v>
      </c>
      <c r="AN896" s="6">
        <f>S896-'ugly don''t look!'!$M$5</f>
        <v>0.31439316173058529</v>
      </c>
      <c r="AO896" s="6">
        <f t="shared" si="138"/>
        <v>0.79674601103968834</v>
      </c>
      <c r="AP896" s="6">
        <f t="shared" si="139"/>
        <v>4.0930077224986574</v>
      </c>
      <c r="AQ896" s="6">
        <f t="shared" si="135"/>
        <v>-8.152464956042979E-2</v>
      </c>
      <c r="AV896" s="6">
        <f t="shared" si="136"/>
        <v>-4.5709344246520622E-3</v>
      </c>
      <c r="AW896" s="6">
        <f t="shared" si="137"/>
        <v>0.22307853025215521</v>
      </c>
    </row>
    <row r="897" spans="1:49" x14ac:dyDescent="0.25">
      <c r="A897" s="6">
        <v>446159.33100000001</v>
      </c>
      <c r="B897" s="6">
        <v>24.567625</v>
      </c>
      <c r="C897" s="6">
        <v>17.595213000000001</v>
      </c>
      <c r="D897" s="6">
        <v>-4.3085999999999999E-2</v>
      </c>
      <c r="E897" s="6">
        <v>40.851305000000004</v>
      </c>
      <c r="F897" s="6">
        <v>21.334531999999999</v>
      </c>
      <c r="G897" s="6">
        <v>85.814725999999993</v>
      </c>
      <c r="H897" s="6">
        <v>17.5</v>
      </c>
      <c r="I897" s="6">
        <v>74.180228</v>
      </c>
      <c r="L897" s="5">
        <f t="shared" si="130"/>
        <v>1.1100994895477292E-3</v>
      </c>
      <c r="M897" s="6">
        <f>249.088908333*(E897-AVERAGE('raw Data'!$Y$2:$Y$2801))</f>
        <v>10105.265113890786</v>
      </c>
      <c r="N897" s="5" t="s">
        <v>18</v>
      </c>
      <c r="O897" s="5">
        <f>L897/(PI()*('ugly don''t look!'!$J$7^2)/4)</f>
        <v>2.2128828697018577</v>
      </c>
      <c r="P897" s="6">
        <f>-M897/'ugly don''t look!'!$H$7</f>
        <v>-9472.5019815249216</v>
      </c>
      <c r="Q897" s="6">
        <f>-'ugly don''t look!'!$J$7/4*P897</f>
        <v>59.849635644769833</v>
      </c>
      <c r="R897" s="5">
        <f t="shared" si="131"/>
        <v>0.79429613138160815</v>
      </c>
      <c r="S897" s="5">
        <f t="shared" si="132"/>
        <v>4.0918353441787652</v>
      </c>
      <c r="U897" s="6">
        <v>449010.70899999997</v>
      </c>
      <c r="V897" s="6">
        <v>25.391248999999998</v>
      </c>
      <c r="W897" s="6">
        <v>22.026717000000001</v>
      </c>
      <c r="X897" s="6">
        <v>13.089028000000001</v>
      </c>
      <c r="Y897" s="6">
        <v>0.30695899999999998</v>
      </c>
      <c r="Z897" s="6">
        <v>21.460471999999999</v>
      </c>
      <c r="AA897" s="6">
        <v>85.769192000000004</v>
      </c>
      <c r="AB897" s="6">
        <v>22</v>
      </c>
      <c r="AC897" s="6">
        <v>69.098895999999996</v>
      </c>
      <c r="AE897" s="5">
        <f>0.000063090994667*'raw Data'!W897</f>
        <v>1.3896874847785185E-3</v>
      </c>
      <c r="AF897" s="6">
        <f>249.088908333*('raw Data'!X897-AVERAGE('raw Data'!$D$2:$D$3001))</f>
        <v>3276.5949029312224</v>
      </c>
      <c r="AG897" s="5"/>
      <c r="AH897" s="6">
        <f>AE897/(PI()*('ugly don''t look!'!$K$7^2)/4)</f>
        <v>1.2504021585385017</v>
      </c>
      <c r="AI897" s="6">
        <f>-AF897/'ugly don''t look!'!$I$7</f>
        <v>-3583.3277591111355</v>
      </c>
      <c r="AJ897" s="6">
        <f>-'ugly don''t look!'!$K$7/4*AI897</f>
        <v>33.698868411396809</v>
      </c>
      <c r="AK897" s="5">
        <f t="shared" si="133"/>
        <v>0.22346522640203204</v>
      </c>
      <c r="AL897" s="5">
        <f t="shared" si="134"/>
        <v>3.5174642584977218</v>
      </c>
      <c r="AN897" s="6">
        <f>S897-'ugly don''t look!'!$M$5</f>
        <v>0.31322078341069304</v>
      </c>
      <c r="AO897" s="6">
        <f t="shared" si="138"/>
        <v>0.79429613138160815</v>
      </c>
      <c r="AP897" s="6">
        <f t="shared" si="139"/>
        <v>4.0918353441787652</v>
      </c>
      <c r="AQ897" s="6">
        <f t="shared" si="135"/>
        <v>-8.1124850759672101E-2</v>
      </c>
      <c r="AV897" s="6">
        <f t="shared" si="136"/>
        <v>-5.912407068816794E-3</v>
      </c>
      <c r="AW897" s="6">
        <f t="shared" si="137"/>
        <v>0.22346522640203204</v>
      </c>
    </row>
    <row r="898" spans="1:49" x14ac:dyDescent="0.25">
      <c r="A898" s="6">
        <v>446161.46</v>
      </c>
      <c r="B898" s="6">
        <v>24.591799000000002</v>
      </c>
      <c r="C898" s="6">
        <v>17.593311</v>
      </c>
      <c r="D898" s="6">
        <v>-3.5691000000000001E-2</v>
      </c>
      <c r="E898" s="6">
        <v>40.835211000000001</v>
      </c>
      <c r="F898" s="6">
        <v>21.331804000000002</v>
      </c>
      <c r="G898" s="6">
        <v>85.821438999999998</v>
      </c>
      <c r="H898" s="6">
        <v>17.5</v>
      </c>
      <c r="I898" s="6">
        <v>74.128843000000003</v>
      </c>
      <c r="L898" s="5">
        <f t="shared" ref="L898:L961" si="140">0.000063090994667*C898</f>
        <v>1.1099794904758725E-3</v>
      </c>
      <c r="M898" s="6">
        <f>249.088908333*(E898-AVERAGE('raw Data'!$Y$2:$Y$2801))</f>
        <v>10101.256277000073</v>
      </c>
      <c r="N898" s="5" t="s">
        <v>18</v>
      </c>
      <c r="O898" s="5">
        <f>L898/(PI()*('ugly don''t look!'!$J$7^2)/4)</f>
        <v>2.2126436624118875</v>
      </c>
      <c r="P898" s="6">
        <f>-M898/'ugly don''t look!'!$H$7</f>
        <v>-9468.7441666667364</v>
      </c>
      <c r="Q898" s="6">
        <f>-'ugly don''t look!'!$J$7/4*P898</f>
        <v>59.825892831042111</v>
      </c>
      <c r="R898" s="5">
        <f t="shared" ref="R898:R961" si="141">LN(O898)</f>
        <v>0.7941880279555108</v>
      </c>
      <c r="S898" s="5">
        <f t="shared" ref="S898:S961" si="142">LN(Q898)</f>
        <v>4.0914385577289103</v>
      </c>
      <c r="U898" s="6">
        <v>449012.34720000002</v>
      </c>
      <c r="V898" s="6">
        <v>25.555410999999999</v>
      </c>
      <c r="W898" s="6">
        <v>22.056539999999998</v>
      </c>
      <c r="X898" s="6">
        <v>13.114807000000001</v>
      </c>
      <c r="Y898" s="6">
        <v>0.30606499999999998</v>
      </c>
      <c r="Z898" s="6">
        <v>21.448255</v>
      </c>
      <c r="AA898" s="6">
        <v>85.771842000000007</v>
      </c>
      <c r="AB898" s="6">
        <v>22</v>
      </c>
      <c r="AC898" s="6">
        <v>69.040356000000003</v>
      </c>
      <c r="AE898" s="5">
        <f>0.000063090994667*'raw Data'!W898</f>
        <v>1.3915690475124721E-3</v>
      </c>
      <c r="AF898" s="6">
        <f>249.088908333*('raw Data'!X898-AVERAGE('raw Data'!$D$2:$D$3001))</f>
        <v>3283.0161658991387</v>
      </c>
      <c r="AG898" s="5"/>
      <c r="AH898" s="6">
        <f>AE898/(PI()*('ugly don''t look!'!$K$7^2)/4)</f>
        <v>1.2520951363696549</v>
      </c>
      <c r="AI898" s="6">
        <f>-AF898/'ugly don''t look!'!$I$7</f>
        <v>-3590.3501376849722</v>
      </c>
      <c r="AJ898" s="6">
        <f>-'ugly don''t look!'!$K$7/4*AI898</f>
        <v>33.764909317337668</v>
      </c>
      <c r="AK898" s="5">
        <f t="shared" ref="AK898:AK961" si="143">LN(AH898)</f>
        <v>0.22481825730670052</v>
      </c>
      <c r="AL898" s="5">
        <f t="shared" ref="AL898:AL961" si="144">LN(AJ898)</f>
        <v>3.5194220773231444</v>
      </c>
      <c r="AN898" s="6">
        <f>S898-'ugly don''t look!'!$M$5</f>
        <v>0.31282399696083818</v>
      </c>
      <c r="AO898" s="6">
        <f t="shared" si="138"/>
        <v>0.7941880279555108</v>
      </c>
      <c r="AP898" s="6">
        <f t="shared" si="139"/>
        <v>4.0914385577289103</v>
      </c>
      <c r="AQ898" s="6">
        <f t="shared" ref="AQ898:AQ961" si="145">AN898-$AS$2*AO898-$AT$2</f>
        <v>-8.1452263298602973E-2</v>
      </c>
      <c r="AV898" s="6">
        <f t="shared" ref="AV898:AV961" si="146">AN3898</f>
        <v>-3.9545882433942303E-3</v>
      </c>
      <c r="AW898" s="6">
        <f t="shared" ref="AW898:AW961" si="147">AO3898</f>
        <v>0.22481825730670052</v>
      </c>
    </row>
    <row r="899" spans="1:49" x14ac:dyDescent="0.25">
      <c r="A899" s="6">
        <v>446161.91800000001</v>
      </c>
      <c r="B899" s="6">
        <v>24.630562000000001</v>
      </c>
      <c r="C899" s="6">
        <v>17.595213000000001</v>
      </c>
      <c r="D899" s="6">
        <v>-3.3605000000000003E-2</v>
      </c>
      <c r="E899" s="6">
        <v>40.841954000000001</v>
      </c>
      <c r="F899" s="6">
        <v>21.346146999999998</v>
      </c>
      <c r="G899" s="6">
        <v>85.821616000000006</v>
      </c>
      <c r="H899" s="6">
        <v>17.5</v>
      </c>
      <c r="I899" s="6">
        <v>74.112786</v>
      </c>
      <c r="L899" s="5">
        <f t="shared" si="140"/>
        <v>1.1100994895477292E-3</v>
      </c>
      <c r="M899" s="6">
        <f>249.088908333*(E899-AVERAGE('raw Data'!$Y$2:$Y$2801))</f>
        <v>10102.935883508962</v>
      </c>
      <c r="N899" s="5" t="s">
        <v>18</v>
      </c>
      <c r="O899" s="5">
        <f>L899/(PI()*('ugly don''t look!'!$J$7^2)/4)</f>
        <v>2.2128828697018577</v>
      </c>
      <c r="P899" s="6">
        <f>-M899/'ugly don''t look!'!$H$7</f>
        <v>-9470.3186009645324</v>
      </c>
      <c r="Q899" s="6">
        <f>-'ugly don''t look!'!$J$7/4*P899</f>
        <v>59.835840500544158</v>
      </c>
      <c r="R899" s="5">
        <f t="shared" si="141"/>
        <v>0.79429613138160815</v>
      </c>
      <c r="S899" s="5">
        <f t="shared" si="142"/>
        <v>4.0916048208983966</v>
      </c>
      <c r="U899" s="6">
        <v>449013.75140000001</v>
      </c>
      <c r="V899" s="6">
        <v>25.354357</v>
      </c>
      <c r="W899" s="6">
        <v>22.031469999999999</v>
      </c>
      <c r="X899" s="6">
        <v>13.123096</v>
      </c>
      <c r="Y899" s="6">
        <v>0.29975000000000002</v>
      </c>
      <c r="Z899" s="6">
        <v>21.404938000000001</v>
      </c>
      <c r="AA899" s="6">
        <v>85.769722000000002</v>
      </c>
      <c r="AB899" s="6">
        <v>22</v>
      </c>
      <c r="AC899" s="6">
        <v>69.050897000000006</v>
      </c>
      <c r="AE899" s="5">
        <f>0.000063090994667*'raw Data'!W899</f>
        <v>1.3899873562761705E-3</v>
      </c>
      <c r="AF899" s="6">
        <f>249.088908333*('raw Data'!X899-AVERAGE('raw Data'!$D$2:$D$3001))</f>
        <v>3285.0808638603116</v>
      </c>
      <c r="AG899" s="5"/>
      <c r="AH899" s="6">
        <f>AE899/(PI()*('ugly don''t look!'!$K$7^2)/4)</f>
        <v>1.250671974574161</v>
      </c>
      <c r="AI899" s="6">
        <f>-AF899/'ugly don''t look!'!$I$7</f>
        <v>-3592.6081188323619</v>
      </c>
      <c r="AJ899" s="6">
        <f>-'ugly don''t look!'!$K$7/4*AI899</f>
        <v>33.786144162341124</v>
      </c>
      <c r="AK899" s="5">
        <f t="shared" si="143"/>
        <v>0.22368098652935803</v>
      </c>
      <c r="AL899" s="5">
        <f t="shared" si="144"/>
        <v>3.5200507824168201</v>
      </c>
      <c r="AN899" s="6">
        <f>S899-'ugly don''t look!'!$M$5</f>
        <v>0.31299026013032449</v>
      </c>
      <c r="AO899" s="6">
        <f t="shared" ref="AO899:AO962" si="148">R899</f>
        <v>0.79429613138160815</v>
      </c>
      <c r="AP899" s="6">
        <f t="shared" ref="AP899:AP962" si="149">S899</f>
        <v>4.0916048208983966</v>
      </c>
      <c r="AQ899" s="6">
        <f t="shared" si="145"/>
        <v>-8.1355374040040646E-2</v>
      </c>
      <c r="AV899" s="6">
        <f t="shared" si="146"/>
        <v>-3.3258831497184893E-3</v>
      </c>
      <c r="AW899" s="6">
        <f t="shared" si="147"/>
        <v>0.22368098652935803</v>
      </c>
    </row>
    <row r="900" spans="1:49" x14ac:dyDescent="0.25">
      <c r="A900" s="6">
        <v>446164.09100000001</v>
      </c>
      <c r="B900" s="6">
        <v>24.565217000000001</v>
      </c>
      <c r="C900" s="6">
        <v>17.646972000000002</v>
      </c>
      <c r="D900" s="6">
        <v>-3.3931000000000003E-2</v>
      </c>
      <c r="E900" s="6">
        <v>40.825507000000002</v>
      </c>
      <c r="F900" s="6">
        <v>21.31296</v>
      </c>
      <c r="G900" s="6">
        <v>85.815692999999996</v>
      </c>
      <c r="H900" s="6">
        <v>17.5</v>
      </c>
      <c r="I900" s="6">
        <v>73.972644000000003</v>
      </c>
      <c r="L900" s="5">
        <f t="shared" si="140"/>
        <v>1.1133650163406986E-3</v>
      </c>
      <c r="M900" s="6">
        <f>249.088908333*(E900-AVERAGE('raw Data'!$Y$2:$Y$2801))</f>
        <v>10098.839118233609</v>
      </c>
      <c r="N900" s="5" t="s">
        <v>18</v>
      </c>
      <c r="O900" s="5">
        <f>L900/(PI()*('ugly don''t look!'!$J$7^2)/4)</f>
        <v>2.2193924018372688</v>
      </c>
      <c r="P900" s="6">
        <f>-M900/'ugly don''t look!'!$H$7</f>
        <v>-9466.4783635485655</v>
      </c>
      <c r="Q900" s="6">
        <f>-'ugly don''t look!'!$J$7/4*P900</f>
        <v>59.811576920490722</v>
      </c>
      <c r="R900" s="5">
        <f t="shared" si="141"/>
        <v>0.79723346555736518</v>
      </c>
      <c r="S900" s="5">
        <f t="shared" si="142"/>
        <v>4.0911992362078271</v>
      </c>
      <c r="U900" s="6">
        <v>449014.28899999999</v>
      </c>
      <c r="V900" s="6">
        <v>25.446773</v>
      </c>
      <c r="W900" s="6">
        <v>22.083245000000002</v>
      </c>
      <c r="X900" s="6">
        <v>13.111855</v>
      </c>
      <c r="Y900" s="6">
        <v>0.307946</v>
      </c>
      <c r="Z900" s="6">
        <v>21.505268000000001</v>
      </c>
      <c r="AA900" s="6">
        <v>85.772510999999994</v>
      </c>
      <c r="AB900" s="6">
        <v>22</v>
      </c>
      <c r="AC900" s="6">
        <v>68.987791999999999</v>
      </c>
      <c r="AE900" s="5">
        <f>0.000063090994667*'raw Data'!W900</f>
        <v>1.3932538925250546E-3</v>
      </c>
      <c r="AF900" s="6">
        <f>249.088908333*('raw Data'!X900-AVERAGE('raw Data'!$D$2:$D$3001))</f>
        <v>3282.2808554417397</v>
      </c>
      <c r="AG900" s="5"/>
      <c r="AH900" s="6">
        <f>AE900/(PI()*('ugly don''t look!'!$K$7^2)/4)</f>
        <v>1.2536111130648555</v>
      </c>
      <c r="AI900" s="6">
        <f>-AF900/'ugly don''t look!'!$I$7</f>
        <v>-3589.5459923903541</v>
      </c>
      <c r="AJ900" s="6">
        <f>-'ugly don''t look!'!$K$7/4*AI900</f>
        <v>33.757346853536227</v>
      </c>
      <c r="AK900" s="5">
        <f t="shared" si="143"/>
        <v>0.22602827694129302</v>
      </c>
      <c r="AL900" s="5">
        <f t="shared" si="144"/>
        <v>3.5191980781779169</v>
      </c>
      <c r="AN900" s="6">
        <f>S900-'ugly don''t look!'!$M$5</f>
        <v>0.31258467543975499</v>
      </c>
      <c r="AO900" s="6">
        <f t="shared" si="148"/>
        <v>0.79723346555736518</v>
      </c>
      <c r="AP900" s="6">
        <f t="shared" si="149"/>
        <v>4.0911992362078271</v>
      </c>
      <c r="AQ900" s="6">
        <f t="shared" si="145"/>
        <v>-8.3645953192112515E-2</v>
      </c>
      <c r="AV900" s="6">
        <f t="shared" si="146"/>
        <v>-4.1785873886217573E-3</v>
      </c>
      <c r="AW900" s="6">
        <f t="shared" si="147"/>
        <v>0.22602827694129302</v>
      </c>
    </row>
    <row r="901" spans="1:49" x14ac:dyDescent="0.25">
      <c r="A901" s="6">
        <v>446164.79599999997</v>
      </c>
      <c r="B901" s="6">
        <v>24.55321</v>
      </c>
      <c r="C901" s="6">
        <v>17.639745999999999</v>
      </c>
      <c r="D901" s="6">
        <v>-2.7803000000000001E-2</v>
      </c>
      <c r="E901" s="6">
        <v>40.872501999999997</v>
      </c>
      <c r="F901" s="6">
        <v>21.290374</v>
      </c>
      <c r="G901" s="6">
        <v>85.816761999999997</v>
      </c>
      <c r="H901" s="6">
        <v>17.5</v>
      </c>
      <c r="I901" s="6">
        <v>73.945278999999999</v>
      </c>
      <c r="L901" s="5">
        <f t="shared" si="140"/>
        <v>1.1129091208132347E-3</v>
      </c>
      <c r="M901" s="6">
        <f>249.088908333*(E901-AVERAGE('raw Data'!$Y$2:$Y$2801))</f>
        <v>10110.545051480718</v>
      </c>
      <c r="N901" s="5" t="s">
        <v>18</v>
      </c>
      <c r="O901" s="5">
        <f>L901/(PI()*('ugly don''t look!'!$J$7^2)/4)</f>
        <v>2.2184836153612841</v>
      </c>
      <c r="P901" s="6">
        <f>-M901/'ugly don''t look!'!$H$7</f>
        <v>-9477.4513043501302</v>
      </c>
      <c r="Q901" s="6">
        <f>-'ugly don''t look!'!$J$7/4*P901</f>
        <v>59.88090670371021</v>
      </c>
      <c r="R901" s="5">
        <f t="shared" si="141"/>
        <v>0.79682390635149014</v>
      </c>
      <c r="S901" s="5">
        <f t="shared" si="142"/>
        <v>4.0923577014493171</v>
      </c>
      <c r="U901" s="6">
        <v>449015.614</v>
      </c>
      <c r="V901" s="6">
        <v>25.462634999999999</v>
      </c>
      <c r="W901" s="6">
        <v>22.012912</v>
      </c>
      <c r="X901" s="6">
        <v>13.172008999999999</v>
      </c>
      <c r="Y901" s="6">
        <v>0.29069800000000001</v>
      </c>
      <c r="Z901" s="6">
        <v>21.524518</v>
      </c>
      <c r="AA901" s="6">
        <v>85.775812000000002</v>
      </c>
      <c r="AB901" s="6">
        <v>22</v>
      </c>
      <c r="AC901" s="6">
        <v>69.040141000000006</v>
      </c>
      <c r="AE901" s="5">
        <f>0.000063090994667*'raw Data'!W901</f>
        <v>1.3888165135971405E-3</v>
      </c>
      <c r="AF901" s="6">
        <f>249.088908333*('raw Data'!X901-AVERAGE('raw Data'!$D$2:$D$3001))</f>
        <v>3297.2645496336031</v>
      </c>
      <c r="AG901" s="5"/>
      <c r="AH901" s="6">
        <f>AE901/(PI()*('ugly don''t look!'!$K$7^2)/4)</f>
        <v>1.2496184828868544</v>
      </c>
      <c r="AI901" s="6">
        <f>-AF901/'ugly don''t look!'!$I$7</f>
        <v>-3605.9323596168015</v>
      </c>
      <c r="AJ901" s="6">
        <f>-'ugly don''t look!'!$K$7/4*AI901</f>
        <v>33.911449986162268</v>
      </c>
      <c r="AK901" s="5">
        <f t="shared" si="143"/>
        <v>0.22283829103651523</v>
      </c>
      <c r="AL901" s="5">
        <f t="shared" si="144"/>
        <v>3.5237527150630137</v>
      </c>
      <c r="AN901" s="6">
        <f>S901-'ugly don''t look!'!$M$5</f>
        <v>0.31374314068124498</v>
      </c>
      <c r="AO901" s="6">
        <f t="shared" si="148"/>
        <v>0.79682390635149014</v>
      </c>
      <c r="AP901" s="6">
        <f t="shared" si="149"/>
        <v>4.0923577014493171</v>
      </c>
      <c r="AQ901" s="6">
        <f t="shared" si="145"/>
        <v>-8.2224658872098372E-2</v>
      </c>
      <c r="AV901" s="6">
        <f t="shared" si="146"/>
        <v>3.7604949647507269E-4</v>
      </c>
      <c r="AW901" s="6">
        <f t="shared" si="147"/>
        <v>0.22283829103651523</v>
      </c>
    </row>
    <row r="902" spans="1:49" x14ac:dyDescent="0.25">
      <c r="A902" s="6">
        <v>446393.17869999999</v>
      </c>
      <c r="B902" s="6">
        <v>24.575676999999999</v>
      </c>
      <c r="C902" s="6">
        <v>13.724182000000001</v>
      </c>
      <c r="D902" s="6">
        <v>-8.9418999999999998E-2</v>
      </c>
      <c r="E902" s="6">
        <v>35.505327000000001</v>
      </c>
      <c r="F902" s="6">
        <v>21.431754000000002</v>
      </c>
      <c r="G902" s="6">
        <v>85.820361000000005</v>
      </c>
      <c r="H902" s="6">
        <v>13.75</v>
      </c>
      <c r="I902" s="6">
        <v>53.813259000000002</v>
      </c>
      <c r="L902" s="5">
        <f t="shared" si="140"/>
        <v>8.6587229337093752E-4</v>
      </c>
      <c r="M902" s="6">
        <f>249.088908333*(E902-AVERAGE('raw Data'!$Y$2:$Y$2801))</f>
        <v>8773.6412898985491</v>
      </c>
      <c r="N902" s="5" t="s">
        <v>18</v>
      </c>
      <c r="O902" s="5">
        <f>L902/(PI()*('ugly don''t look!'!$J$7^2)/4)</f>
        <v>1.7260380564003732</v>
      </c>
      <c r="P902" s="6">
        <f>-M902/'ugly don''t look!'!$H$7</f>
        <v>-8224.2606766953031</v>
      </c>
      <c r="Q902" s="6">
        <f>-'ugly don''t look!'!$J$7/4*P902</f>
        <v>51.962935020530097</v>
      </c>
      <c r="R902" s="5">
        <f t="shared" si="141"/>
        <v>0.54582864131756792</v>
      </c>
      <c r="S902" s="5">
        <f t="shared" si="142"/>
        <v>3.950530676360505</v>
      </c>
      <c r="U902" s="6">
        <v>449204.45970000001</v>
      </c>
      <c r="V902" s="6">
        <v>25.445612000000001</v>
      </c>
      <c r="W902" s="6">
        <v>23.539390999999998</v>
      </c>
      <c r="X902" s="6">
        <v>13.870892</v>
      </c>
      <c r="Y902" s="6">
        <v>0.31983</v>
      </c>
      <c r="Z902" s="6">
        <v>21.537324000000002</v>
      </c>
      <c r="AA902" s="6">
        <v>85.770038</v>
      </c>
      <c r="AB902" s="6">
        <v>23.5</v>
      </c>
      <c r="AC902" s="6">
        <v>74.773610000000005</v>
      </c>
      <c r="AE902" s="5">
        <f>0.000063090994667*'raw Data'!W902</f>
        <v>1.4851235920454277E-3</v>
      </c>
      <c r="AF902" s="6">
        <f>249.088908333*('raw Data'!X902-AVERAGE('raw Data'!$D$2:$D$3001))</f>
        <v>3471.348553156095</v>
      </c>
      <c r="AG902" s="5"/>
      <c r="AH902" s="6">
        <f>AE902/(PI()*('ugly don''t look!'!$K$7^2)/4)</f>
        <v>1.3362729142559815</v>
      </c>
      <c r="AI902" s="6">
        <f>-AF902/'ugly don''t look!'!$I$7</f>
        <v>-3796.3129408968671</v>
      </c>
      <c r="AJ902" s="6">
        <f>-'ugly don''t look!'!$K$7/4*AI902</f>
        <v>35.701855605723452</v>
      </c>
      <c r="AK902" s="5">
        <f t="shared" si="143"/>
        <v>0.28988433139043118</v>
      </c>
      <c r="AL902" s="5">
        <f t="shared" si="144"/>
        <v>3.5752026651861541</v>
      </c>
      <c r="AN902" s="6">
        <f>S902-'ugly don''t look!'!$M$5</f>
        <v>0.17191611559243292</v>
      </c>
      <c r="AO902" s="6">
        <f t="shared" si="148"/>
        <v>0.54582864131756792</v>
      </c>
      <c r="AP902" s="6">
        <f t="shared" si="149"/>
        <v>3.950530676360505</v>
      </c>
      <c r="AQ902" s="6">
        <f t="shared" si="145"/>
        <v>-6.2978868903930979E-2</v>
      </c>
      <c r="AV902" s="6">
        <f t="shared" si="146"/>
        <v>5.1825999619615537E-2</v>
      </c>
      <c r="AW902" s="6">
        <f t="shared" si="147"/>
        <v>0.28988433139043118</v>
      </c>
    </row>
    <row r="903" spans="1:49" x14ac:dyDescent="0.25">
      <c r="A903" s="6">
        <v>446393.80699999997</v>
      </c>
      <c r="B903" s="6">
        <v>24.670006999999998</v>
      </c>
      <c r="C903" s="6">
        <v>13.718483000000001</v>
      </c>
      <c r="D903" s="6">
        <v>-7.7284000000000005E-2</v>
      </c>
      <c r="E903" s="6">
        <v>35.521009999999997</v>
      </c>
      <c r="F903" s="6">
        <v>21.462852999999999</v>
      </c>
      <c r="G903" s="6">
        <v>85.825540000000004</v>
      </c>
      <c r="H903" s="6">
        <v>13.75</v>
      </c>
      <c r="I903" s="6">
        <v>53.824795000000002</v>
      </c>
      <c r="L903" s="5">
        <f t="shared" si="140"/>
        <v>8.655127377923303E-4</v>
      </c>
      <c r="M903" s="6">
        <f>249.088908333*(E903-AVERAGE('raw Data'!$Y$2:$Y$2801))</f>
        <v>8777.5477512479356</v>
      </c>
      <c r="N903" s="5" t="s">
        <v>18</v>
      </c>
      <c r="O903" s="5">
        <f>L903/(PI()*('ugly don''t look!'!$J$7^2)/4)</f>
        <v>1.7253213148937812</v>
      </c>
      <c r="P903" s="6">
        <f>-M903/'ugly don''t look!'!$H$7</f>
        <v>-8227.9225264791294</v>
      </c>
      <c r="Q903" s="6">
        <f>-'ugly don''t look!'!$J$7/4*P903</f>
        <v>51.986071502926762</v>
      </c>
      <c r="R903" s="5">
        <f t="shared" si="141"/>
        <v>0.54541330264095433</v>
      </c>
      <c r="S903" s="5">
        <f t="shared" si="142"/>
        <v>3.9509758269887318</v>
      </c>
      <c r="U903" s="6">
        <v>449205.06410000002</v>
      </c>
      <c r="V903" s="6">
        <v>25.52861</v>
      </c>
      <c r="W903" s="6">
        <v>23.583932000000001</v>
      </c>
      <c r="X903" s="6">
        <v>13.852601</v>
      </c>
      <c r="Y903" s="6">
        <v>0.30928699999999998</v>
      </c>
      <c r="Z903" s="6">
        <v>21.548663999999999</v>
      </c>
      <c r="AA903" s="6">
        <v>85.772456000000005</v>
      </c>
      <c r="AB903" s="6">
        <v>23.5</v>
      </c>
      <c r="AC903" s="6">
        <v>74.716434000000007</v>
      </c>
      <c r="AE903" s="5">
        <f>0.000063090994667*'raw Data'!W903</f>
        <v>1.4879337280388908E-3</v>
      </c>
      <c r="AF903" s="6">
        <f>249.088908333*('raw Data'!X903-AVERAGE('raw Data'!$D$2:$D$3001))</f>
        <v>3466.7924679337766</v>
      </c>
      <c r="AG903" s="5"/>
      <c r="AH903" s="6">
        <f>AE903/(PI()*('ugly don''t look!'!$K$7^2)/4)</f>
        <v>1.3388013964870589</v>
      </c>
      <c r="AI903" s="6">
        <f>-AF903/'ugly don''t look!'!$I$7</f>
        <v>-3791.3303455093796</v>
      </c>
      <c r="AJ903" s="6">
        <f>-'ugly don''t look!'!$K$7/4*AI903</f>
        <v>35.654997534791136</v>
      </c>
      <c r="AK903" s="5">
        <f t="shared" si="143"/>
        <v>0.29177473344312121</v>
      </c>
      <c r="AL903" s="5">
        <f t="shared" si="144"/>
        <v>3.5738893203396431</v>
      </c>
      <c r="AN903" s="6">
        <f>S903-'ugly don''t look!'!$M$5</f>
        <v>0.17236126622065973</v>
      </c>
      <c r="AO903" s="6">
        <f t="shared" si="148"/>
        <v>0.54541330264095433</v>
      </c>
      <c r="AP903" s="6">
        <f t="shared" si="149"/>
        <v>3.9509758269887318</v>
      </c>
      <c r="AQ903" s="6">
        <f t="shared" si="145"/>
        <v>-6.2267180300037001E-2</v>
      </c>
      <c r="AV903" s="6">
        <f t="shared" si="146"/>
        <v>5.0512654773104515E-2</v>
      </c>
      <c r="AW903" s="6">
        <f t="shared" si="147"/>
        <v>0.29177473344312121</v>
      </c>
    </row>
    <row r="904" spans="1:49" x14ac:dyDescent="0.25">
      <c r="A904" s="6">
        <v>446395.52370000002</v>
      </c>
      <c r="B904" s="6">
        <v>24.579177999999999</v>
      </c>
      <c r="C904" s="6">
        <v>13.717896</v>
      </c>
      <c r="D904" s="6">
        <v>-6.9944999999999993E-2</v>
      </c>
      <c r="E904" s="6">
        <v>35.526989</v>
      </c>
      <c r="F904" s="6">
        <v>21.482980999999999</v>
      </c>
      <c r="G904" s="6">
        <v>85.815126000000006</v>
      </c>
      <c r="H904" s="6">
        <v>13.75</v>
      </c>
      <c r="I904" s="6">
        <v>53.848669999999998</v>
      </c>
      <c r="L904" s="5">
        <f t="shared" si="140"/>
        <v>8.6547570337846072E-4</v>
      </c>
      <c r="M904" s="6">
        <f>249.088908333*(E904-AVERAGE('raw Data'!$Y$2:$Y$2801))</f>
        <v>8779.0370538308598</v>
      </c>
      <c r="N904" s="5" t="s">
        <v>18</v>
      </c>
      <c r="O904" s="5">
        <f>L904/(PI()*('ugly don''t look!'!$J$7^2)/4)</f>
        <v>1.7252474901413033</v>
      </c>
      <c r="P904" s="6">
        <f>-M904/'ugly don''t look!'!$H$7</f>
        <v>-8229.3185731447884</v>
      </c>
      <c r="Q904" s="6">
        <f>-'ugly don''t look!'!$J$7/4*P904</f>
        <v>51.994892074772061</v>
      </c>
      <c r="R904" s="5">
        <f t="shared" si="141"/>
        <v>0.54537051273780479</v>
      </c>
      <c r="S904" s="5">
        <f t="shared" si="142"/>
        <v>3.9511454844253042</v>
      </c>
      <c r="U904" s="6">
        <v>449207.25510000001</v>
      </c>
      <c r="V904" s="6">
        <v>25.630593000000001</v>
      </c>
      <c r="W904" s="6">
        <v>23.539299</v>
      </c>
      <c r="X904" s="6">
        <v>13.858440999999999</v>
      </c>
      <c r="Y904" s="6">
        <v>0.314689</v>
      </c>
      <c r="Z904" s="6">
        <v>21.534226</v>
      </c>
      <c r="AA904" s="6">
        <v>85.770493999999999</v>
      </c>
      <c r="AB904" s="6">
        <v>23.5</v>
      </c>
      <c r="AC904" s="6">
        <v>74.697092999999995</v>
      </c>
      <c r="AE904" s="5">
        <f>0.000063090994667*'raw Data'!W904</f>
        <v>1.4851177876739185E-3</v>
      </c>
      <c r="AF904" s="6">
        <f>249.088908333*('raw Data'!X904-AVERAGE('raw Data'!$D$2:$D$3001))</f>
        <v>3468.2471471584413</v>
      </c>
      <c r="AG904" s="5"/>
      <c r="AH904" s="6">
        <f>AE904/(PI()*('ugly don''t look!'!$K$7^2)/4)</f>
        <v>1.336267691643888</v>
      </c>
      <c r="AI904" s="6">
        <f>-AF904/'ugly don''t look!'!$I$7</f>
        <v>-3792.9212020542886</v>
      </c>
      <c r="AJ904" s="6">
        <f>-'ugly don''t look!'!$K$7/4*AI904</f>
        <v>35.669958506539253</v>
      </c>
      <c r="AK904" s="5">
        <f t="shared" si="143"/>
        <v>0.28988042304039008</v>
      </c>
      <c r="AL904" s="5">
        <f t="shared" si="144"/>
        <v>3.5743088361107809</v>
      </c>
      <c r="AN904" s="6">
        <f>S904-'ugly don''t look!'!$M$5</f>
        <v>0.1725309236572321</v>
      </c>
      <c r="AO904" s="6">
        <f t="shared" si="148"/>
        <v>0.54537051273780479</v>
      </c>
      <c r="AP904" s="6">
        <f t="shared" si="149"/>
        <v>3.9511454844253042</v>
      </c>
      <c r="AQ904" s="6">
        <f t="shared" si="145"/>
        <v>-6.2070063022119065E-2</v>
      </c>
      <c r="AV904" s="6">
        <f t="shared" si="146"/>
        <v>5.0932170544242261E-2</v>
      </c>
      <c r="AW904" s="6">
        <f t="shared" si="147"/>
        <v>0.28988042304039008</v>
      </c>
    </row>
    <row r="905" spans="1:49" x14ac:dyDescent="0.25">
      <c r="A905" s="6">
        <v>446396.56800000003</v>
      </c>
      <c r="B905" s="6">
        <v>24.576592999999999</v>
      </c>
      <c r="C905" s="6">
        <v>13.725498</v>
      </c>
      <c r="D905" s="6">
        <v>-6.7616999999999997E-2</v>
      </c>
      <c r="E905" s="6">
        <v>35.547553000000001</v>
      </c>
      <c r="F905" s="6">
        <v>21.528379000000001</v>
      </c>
      <c r="G905" s="6">
        <v>85.817914999999999</v>
      </c>
      <c r="H905" s="6">
        <v>13.75</v>
      </c>
      <c r="I905" s="6">
        <v>53.851661999999997</v>
      </c>
      <c r="L905" s="5">
        <f t="shared" si="140"/>
        <v>8.6595532111991924E-4</v>
      </c>
      <c r="M905" s="6">
        <f>249.088908333*(E905-AVERAGE('raw Data'!$Y$2:$Y$2801))</f>
        <v>8784.1593181418193</v>
      </c>
      <c r="N905" s="5" t="s">
        <v>18</v>
      </c>
      <c r="O905" s="5">
        <f>L905/(PI()*('ugly don''t look!'!$J$7^2)/4)</f>
        <v>1.7262035647040537</v>
      </c>
      <c r="P905" s="6">
        <f>-M905/'ugly don''t look!'!$H$7</f>
        <v>-8234.1200957459878</v>
      </c>
      <c r="Q905" s="6">
        <f>-'ugly don''t look!'!$J$7/4*P905</f>
        <v>52.025229294947088</v>
      </c>
      <c r="R905" s="5">
        <f t="shared" si="141"/>
        <v>0.54592452585982909</v>
      </c>
      <c r="S905" s="5">
        <f t="shared" si="142"/>
        <v>3.9517287796692568</v>
      </c>
      <c r="U905" s="6">
        <v>449207.51510000002</v>
      </c>
      <c r="V905" s="6">
        <v>25.533587000000001</v>
      </c>
      <c r="W905" s="6">
        <v>23.550815</v>
      </c>
      <c r="X905" s="6">
        <v>13.853085</v>
      </c>
      <c r="Y905" s="6">
        <v>0.32145000000000001</v>
      </c>
      <c r="Z905" s="6">
        <v>21.558288999999998</v>
      </c>
      <c r="AA905" s="6">
        <v>85.775002999999998</v>
      </c>
      <c r="AB905" s="6">
        <v>23.5</v>
      </c>
      <c r="AC905" s="6">
        <v>74.681657000000001</v>
      </c>
      <c r="AE905" s="5">
        <f>0.000063090994667*'raw Data'!W905</f>
        <v>1.4858443435685038E-3</v>
      </c>
      <c r="AF905" s="6">
        <f>249.088908333*('raw Data'!X905-AVERAGE('raw Data'!$D$2:$D$3001))</f>
        <v>3466.9130269654097</v>
      </c>
      <c r="AG905" s="5"/>
      <c r="AH905" s="6">
        <f>AE905/(PI()*('ugly don''t look!'!$K$7^2)/4)</f>
        <v>1.3369214264359468</v>
      </c>
      <c r="AI905" s="6">
        <f>-AF905/'ugly don''t look!'!$I$7</f>
        <v>-3791.4621904696082</v>
      </c>
      <c r="AJ905" s="6">
        <f>-'ugly don''t look!'!$K$7/4*AI905</f>
        <v>35.656237450942861</v>
      </c>
      <c r="AK905" s="5">
        <f t="shared" si="143"/>
        <v>0.29036952783336539</v>
      </c>
      <c r="AL905" s="5">
        <f t="shared" si="144"/>
        <v>3.5739240951167757</v>
      </c>
      <c r="AN905" s="6">
        <f>S905-'ugly don''t look!'!$M$5</f>
        <v>0.17311421890118472</v>
      </c>
      <c r="AO905" s="6">
        <f t="shared" si="148"/>
        <v>0.54592452585982909</v>
      </c>
      <c r="AP905" s="6">
        <f t="shared" si="149"/>
        <v>3.9517287796692568</v>
      </c>
      <c r="AQ905" s="6">
        <f t="shared" si="145"/>
        <v>-6.1842298202737983E-2</v>
      </c>
      <c r="AV905" s="6">
        <f t="shared" si="146"/>
        <v>5.0547429550237055E-2</v>
      </c>
      <c r="AW905" s="6">
        <f t="shared" si="147"/>
        <v>0.29036952783336539</v>
      </c>
    </row>
    <row r="906" spans="1:49" x14ac:dyDescent="0.25">
      <c r="A906" s="6">
        <v>446397.56599999999</v>
      </c>
      <c r="B906" s="6">
        <v>24.590253000000001</v>
      </c>
      <c r="C906" s="6">
        <v>13.722791000000001</v>
      </c>
      <c r="D906" s="6">
        <v>-7.2086999999999998E-2</v>
      </c>
      <c r="E906" s="6">
        <v>35.554557000000003</v>
      </c>
      <c r="F906" s="6">
        <v>21.434949</v>
      </c>
      <c r="G906" s="6">
        <v>85.823531000000003</v>
      </c>
      <c r="H906" s="6">
        <v>13.75</v>
      </c>
      <c r="I906" s="6">
        <v>53.862746000000001</v>
      </c>
      <c r="L906" s="5">
        <f t="shared" si="140"/>
        <v>8.6578453379735569E-4</v>
      </c>
      <c r="M906" s="6">
        <f>249.088908333*(E906-AVERAGE('raw Data'!$Y$2:$Y$2801))</f>
        <v>8785.9039368557842</v>
      </c>
      <c r="N906" s="5" t="s">
        <v>18</v>
      </c>
      <c r="O906" s="5">
        <f>L906/(PI()*('ugly don''t look!'!$J$7^2)/4)</f>
        <v>1.7258631156325772</v>
      </c>
      <c r="P906" s="6">
        <f>-M906/'ugly don''t look!'!$H$7</f>
        <v>-8235.7554713683767</v>
      </c>
      <c r="Q906" s="6">
        <f>-'ugly don''t look!'!$J$7/4*P906</f>
        <v>52.035562006973244</v>
      </c>
      <c r="R906" s="5">
        <f t="shared" si="141"/>
        <v>0.54572728223500599</v>
      </c>
      <c r="S906" s="5">
        <f t="shared" si="142"/>
        <v>3.9519273695882999</v>
      </c>
      <c r="U906" s="6">
        <v>449209.245</v>
      </c>
      <c r="V906" s="6">
        <v>25.416650000000001</v>
      </c>
      <c r="W906" s="6">
        <v>23.603159999999999</v>
      </c>
      <c r="X906" s="6">
        <v>13.847162000000001</v>
      </c>
      <c r="Y906" s="6">
        <v>0.33145200000000002</v>
      </c>
      <c r="Z906" s="6">
        <v>21.585311999999998</v>
      </c>
      <c r="AA906" s="6">
        <v>85.766867000000005</v>
      </c>
      <c r="AB906" s="6">
        <v>23.5</v>
      </c>
      <c r="AC906" s="6">
        <v>74.580984999999998</v>
      </c>
      <c r="AE906" s="5">
        <f>0.000063090994667*'raw Data'!W906</f>
        <v>1.4891468416843477E-3</v>
      </c>
      <c r="AF906" s="6">
        <f>249.088908333*('raw Data'!X906-AVERAGE('raw Data'!$D$2:$D$3001))</f>
        <v>3465.4376733613535</v>
      </c>
      <c r="AG906" s="5"/>
      <c r="AH906" s="6">
        <f>AE906/(PI()*('ugly don''t look!'!$K$7^2)/4)</f>
        <v>1.3398929224146119</v>
      </c>
      <c r="AI906" s="6">
        <f>-AF906/'ugly don''t look!'!$I$7</f>
        <v>-3789.8487241484618</v>
      </c>
      <c r="AJ906" s="6">
        <f>-'ugly don''t look!'!$K$7/4*AI906</f>
        <v>35.641063848945592</v>
      </c>
      <c r="AK906" s="5">
        <f t="shared" si="143"/>
        <v>0.29258970212414204</v>
      </c>
      <c r="AL906" s="5">
        <f t="shared" si="144"/>
        <v>3.5734984520152921</v>
      </c>
      <c r="AN906" s="6">
        <f>S906-'ugly don''t look!'!$M$5</f>
        <v>0.17331280882022781</v>
      </c>
      <c r="AO906" s="6">
        <f t="shared" si="148"/>
        <v>0.54572728223500599</v>
      </c>
      <c r="AP906" s="6">
        <f t="shared" si="149"/>
        <v>3.9519273695882999</v>
      </c>
      <c r="AQ906" s="6">
        <f t="shared" si="145"/>
        <v>-6.151712985641658E-2</v>
      </c>
      <c r="AV906" s="6">
        <f t="shared" si="146"/>
        <v>5.0121786448753536E-2</v>
      </c>
      <c r="AW906" s="6">
        <f t="shared" si="147"/>
        <v>0.29258970212414204</v>
      </c>
    </row>
    <row r="907" spans="1:49" x14ac:dyDescent="0.25">
      <c r="A907" s="6">
        <v>446397.93099999998</v>
      </c>
      <c r="B907" s="6">
        <v>24.609629000000002</v>
      </c>
      <c r="C907" s="6">
        <v>13.724399999999999</v>
      </c>
      <c r="D907" s="6">
        <v>-7.4425000000000005E-2</v>
      </c>
      <c r="E907" s="6">
        <v>35.571879000000003</v>
      </c>
      <c r="F907" s="6">
        <v>21.517137000000002</v>
      </c>
      <c r="G907" s="6">
        <v>85.813851999999997</v>
      </c>
      <c r="H907" s="6">
        <v>13.75</v>
      </c>
      <c r="I907" s="6">
        <v>53.864221000000001</v>
      </c>
      <c r="L907" s="5">
        <f t="shared" si="140"/>
        <v>8.6588604720777475E-4</v>
      </c>
      <c r="M907" s="6">
        <f>249.088908333*(E907-AVERAGE('raw Data'!$Y$2:$Y$2801))</f>
        <v>8790.2186549259277</v>
      </c>
      <c r="N907" s="5" t="s">
        <v>18</v>
      </c>
      <c r="O907" s="5">
        <f>L907/(PI()*('ugly don''t look!'!$J$7^2)/4)</f>
        <v>1.7260654734294021</v>
      </c>
      <c r="P907" s="6">
        <f>-M907/'ugly don''t look!'!$H$7</f>
        <v>-8239.8000139913092</v>
      </c>
      <c r="Q907" s="6">
        <f>-'ugly don''t look!'!$J$7/4*P907</f>
        <v>52.061116438400589</v>
      </c>
      <c r="R907" s="5">
        <f t="shared" si="141"/>
        <v>0.54584452556251739</v>
      </c>
      <c r="S907" s="5">
        <f t="shared" si="142"/>
        <v>3.952418344561226</v>
      </c>
      <c r="U907" s="6">
        <v>449211.0601</v>
      </c>
      <c r="V907" s="6">
        <v>25.591497</v>
      </c>
      <c r="W907" s="6">
        <v>23.564603999999999</v>
      </c>
      <c r="X907" s="6">
        <v>13.854305</v>
      </c>
      <c r="Y907" s="6">
        <v>0.32765300000000003</v>
      </c>
      <c r="Z907" s="6">
        <v>21.687712000000001</v>
      </c>
      <c r="AA907" s="6">
        <v>85.765770000000003</v>
      </c>
      <c r="AB907" s="6">
        <v>23.5</v>
      </c>
      <c r="AC907" s="6">
        <v>74.566711999999995</v>
      </c>
      <c r="AE907" s="5">
        <f>0.000063090994667*'raw Data'!W907</f>
        <v>1.4867143052939668E-3</v>
      </c>
      <c r="AF907" s="6">
        <f>249.088908333*('raw Data'!X907-AVERAGE('raw Data'!$D$2:$D$3001))</f>
        <v>3467.2169154335761</v>
      </c>
      <c r="AG907" s="5"/>
      <c r="AH907" s="6">
        <f>AE907/(PI()*('ugly don''t look!'!$K$7^2)/4)</f>
        <v>1.3377041938072298</v>
      </c>
      <c r="AI907" s="6">
        <f>-AF907/'ugly don''t look!'!$I$7</f>
        <v>-3791.7945269396064</v>
      </c>
      <c r="AJ907" s="6">
        <f>-'ugly don''t look!'!$K$7/4*AI907</f>
        <v>35.65936285942449</v>
      </c>
      <c r="AK907" s="5">
        <f t="shared" si="143"/>
        <v>0.29095485640249835</v>
      </c>
      <c r="AL907" s="5">
        <f t="shared" si="144"/>
        <v>3.5740117451812785</v>
      </c>
      <c r="AN907" s="6">
        <f>S907-'ugly don''t look!'!$M$5</f>
        <v>0.17380378379315387</v>
      </c>
      <c r="AO907" s="6">
        <f t="shared" si="148"/>
        <v>0.54584452556251739</v>
      </c>
      <c r="AP907" s="6">
        <f t="shared" si="149"/>
        <v>3.952418344561226</v>
      </c>
      <c r="AQ907" s="6">
        <f t="shared" si="145"/>
        <v>-6.1101394202472709E-2</v>
      </c>
      <c r="AV907" s="6">
        <f t="shared" si="146"/>
        <v>5.0635079614739897E-2</v>
      </c>
      <c r="AW907" s="6">
        <f t="shared" si="147"/>
        <v>0.29095485640249835</v>
      </c>
    </row>
    <row r="908" spans="1:49" x14ac:dyDescent="0.25">
      <c r="A908" s="6">
        <v>446399.53200000001</v>
      </c>
      <c r="B908" s="6">
        <v>24.621072999999999</v>
      </c>
      <c r="C908" s="6">
        <v>13.734048</v>
      </c>
      <c r="D908" s="6">
        <v>-8.8199E-2</v>
      </c>
      <c r="E908" s="6">
        <v>35.586723999999997</v>
      </c>
      <c r="F908" s="6">
        <v>21.478401999999999</v>
      </c>
      <c r="G908" s="6">
        <v>85.816772</v>
      </c>
      <c r="H908" s="6">
        <v>13.75</v>
      </c>
      <c r="I908" s="6">
        <v>53.864624999999997</v>
      </c>
      <c r="L908" s="5">
        <f t="shared" si="140"/>
        <v>8.6649474912432202E-4</v>
      </c>
      <c r="M908" s="6">
        <f>249.088908333*(E908-AVERAGE('raw Data'!$Y$2:$Y$2801))</f>
        <v>8793.9163797701294</v>
      </c>
      <c r="N908" s="5" t="s">
        <v>18</v>
      </c>
      <c r="O908" s="5">
        <f>L908/(PI()*('ugly don''t look!'!$J$7^2)/4)</f>
        <v>1.7272788656132241</v>
      </c>
      <c r="P908" s="6">
        <f>-M908/'ugly don''t look!'!$H$7</f>
        <v>-8243.2661977597763</v>
      </c>
      <c r="Q908" s="6">
        <f>-'ugly don''t look!'!$J$7/4*P908</f>
        <v>52.083016653995706</v>
      </c>
      <c r="R908" s="5">
        <f t="shared" si="141"/>
        <v>0.54654726013783239</v>
      </c>
      <c r="S908" s="5">
        <f t="shared" si="142"/>
        <v>3.9528389196866338</v>
      </c>
      <c r="U908" s="6">
        <v>449211.3321</v>
      </c>
      <c r="V908" s="6">
        <v>25.597947999999999</v>
      </c>
      <c r="W908" s="6">
        <v>23.560722999999999</v>
      </c>
      <c r="X908" s="6">
        <v>13.835297000000001</v>
      </c>
      <c r="Y908" s="6">
        <v>0.32558500000000001</v>
      </c>
      <c r="Z908" s="6">
        <v>21.687712000000001</v>
      </c>
      <c r="AA908" s="6">
        <v>85.765770000000003</v>
      </c>
      <c r="AB908" s="6">
        <v>23.5</v>
      </c>
      <c r="AC908" s="6">
        <v>74.564912000000007</v>
      </c>
      <c r="AE908" s="5">
        <f>0.000063090994667*'raw Data'!W908</f>
        <v>1.4864694491436643E-3</v>
      </c>
      <c r="AF908" s="6">
        <f>249.088908333*('raw Data'!X908-AVERAGE('raw Data'!$D$2:$D$3001))</f>
        <v>3462.4822334639825</v>
      </c>
      <c r="AG908" s="5"/>
      <c r="AH908" s="6">
        <f>AE908/(PI()*('ugly don''t look!'!$K$7^2)/4)</f>
        <v>1.3374838790514136</v>
      </c>
      <c r="AI908" s="6">
        <f>-AF908/'ugly don''t look!'!$I$7</f>
        <v>-3786.6166157742591</v>
      </c>
      <c r="AJ908" s="6">
        <f>-'ugly don''t look!'!$K$7/4*AI908</f>
        <v>35.610667970556655</v>
      </c>
      <c r="AK908" s="5">
        <f t="shared" si="143"/>
        <v>0.29079014666971398</v>
      </c>
      <c r="AL908" s="5">
        <f t="shared" si="144"/>
        <v>3.5726452550625551</v>
      </c>
      <c r="AN908" s="6">
        <f>S908-'ugly don''t look!'!$M$5</f>
        <v>0.17422435891856169</v>
      </c>
      <c r="AO908" s="6">
        <f t="shared" si="148"/>
        <v>0.54654726013783239</v>
      </c>
      <c r="AP908" s="6">
        <f t="shared" si="149"/>
        <v>3.9528389196866338</v>
      </c>
      <c r="AQ908" s="6">
        <f t="shared" si="145"/>
        <v>-6.1131789481899262E-2</v>
      </c>
      <c r="AV908" s="6">
        <f t="shared" si="146"/>
        <v>4.9268589496016535E-2</v>
      </c>
      <c r="AW908" s="6">
        <f t="shared" si="147"/>
        <v>0.29079014666971398</v>
      </c>
    </row>
    <row r="909" spans="1:49" x14ac:dyDescent="0.25">
      <c r="A909" s="6">
        <v>446401.3921</v>
      </c>
      <c r="B909" s="6">
        <v>24.672018000000001</v>
      </c>
      <c r="C909" s="6">
        <v>13.745388</v>
      </c>
      <c r="D909" s="6">
        <v>-9.0070999999999998E-2</v>
      </c>
      <c r="E909" s="6">
        <v>35.593131999999997</v>
      </c>
      <c r="F909" s="6">
        <v>21.536249999999999</v>
      </c>
      <c r="G909" s="6">
        <v>85.816056000000003</v>
      </c>
      <c r="H909" s="6">
        <v>13.75</v>
      </c>
      <c r="I909" s="6">
        <v>53.852629</v>
      </c>
      <c r="L909" s="5">
        <f t="shared" si="140"/>
        <v>8.6721020100384582E-4</v>
      </c>
      <c r="M909" s="6">
        <f>249.088908333*(E909-AVERAGE('raw Data'!$Y$2:$Y$2801))</f>
        <v>8795.512541494727</v>
      </c>
      <c r="N909" s="5" t="s">
        <v>18</v>
      </c>
      <c r="O909" s="5">
        <f>L909/(PI()*('ugly don''t look!'!$J$7^2)/4)</f>
        <v>1.7287050541874927</v>
      </c>
      <c r="P909" s="6">
        <f>-M909/'ugly don''t look!'!$H$7</f>
        <v>-8244.7624123497626</v>
      </c>
      <c r="Q909" s="6">
        <f>-'ugly don''t look!'!$J$7/4*P909</f>
        <v>52.092470111828888</v>
      </c>
      <c r="R909" s="5">
        <f t="shared" si="141"/>
        <v>0.54737260463498505</v>
      </c>
      <c r="S909" s="5">
        <f t="shared" si="142"/>
        <v>3.9530204107101485</v>
      </c>
      <c r="U909" s="6">
        <v>449212.12339999998</v>
      </c>
      <c r="V909" s="6">
        <v>25.418676000000001</v>
      </c>
      <c r="W909" s="6">
        <v>23.538829</v>
      </c>
      <c r="X909" s="6">
        <v>13.834208</v>
      </c>
      <c r="Y909" s="6">
        <v>0.32733600000000002</v>
      </c>
      <c r="Z909" s="6">
        <v>21.561620000000001</v>
      </c>
      <c r="AA909" s="6">
        <v>85.765687</v>
      </c>
      <c r="AB909" s="6">
        <v>23.5</v>
      </c>
      <c r="AC909" s="6">
        <v>74.579066999999995</v>
      </c>
      <c r="AE909" s="5">
        <f>0.000063090994667*'raw Data'!W909</f>
        <v>1.4850881349064251E-3</v>
      </c>
      <c r="AF909" s="6">
        <f>249.088908333*('raw Data'!X909-AVERAGE('raw Data'!$D$2:$D$3001))</f>
        <v>3462.2109756428076</v>
      </c>
      <c r="AG909" s="5"/>
      <c r="AH909" s="6">
        <f>AE909/(PI()*('ugly don''t look!'!$K$7^2)/4)</f>
        <v>1.3362410109081928</v>
      </c>
      <c r="AI909" s="6">
        <f>-AF909/'ugly don''t look!'!$I$7</f>
        <v>-3786.3199646137441</v>
      </c>
      <c r="AJ909" s="6">
        <f>-'ugly don''t look!'!$K$7/4*AI909</f>
        <v>35.607878159215268</v>
      </c>
      <c r="AK909" s="5">
        <f t="shared" si="143"/>
        <v>0.28986045623117396</v>
      </c>
      <c r="AL909" s="5">
        <f t="shared" si="144"/>
        <v>3.5725669099826729</v>
      </c>
      <c r="AN909" s="6">
        <f>S909-'ugly don''t look!'!$M$5</f>
        <v>0.17440584994207642</v>
      </c>
      <c r="AO909" s="6">
        <f t="shared" si="148"/>
        <v>0.54737260463498505</v>
      </c>
      <c r="AP909" s="6">
        <f t="shared" si="149"/>
        <v>3.9530204107101485</v>
      </c>
      <c r="AQ909" s="6">
        <f t="shared" si="145"/>
        <v>-6.1479952121493292E-2</v>
      </c>
      <c r="AV909" s="6">
        <f t="shared" si="146"/>
        <v>4.9190244416134288E-2</v>
      </c>
      <c r="AW909" s="6">
        <f t="shared" si="147"/>
        <v>0.28986045623117396</v>
      </c>
    </row>
    <row r="910" spans="1:49" x14ac:dyDescent="0.25">
      <c r="A910" s="6">
        <v>446401.68900000001</v>
      </c>
      <c r="B910" s="6">
        <v>24.571425000000001</v>
      </c>
      <c r="C910" s="6">
        <v>13.743209</v>
      </c>
      <c r="D910" s="6">
        <v>-9.5556000000000002E-2</v>
      </c>
      <c r="E910" s="6">
        <v>35.592852999999998</v>
      </c>
      <c r="F910" s="6">
        <v>21.606722000000001</v>
      </c>
      <c r="G910" s="6">
        <v>85.814725999999993</v>
      </c>
      <c r="H910" s="6">
        <v>13.75</v>
      </c>
      <c r="I910" s="6">
        <v>53.855488999999999</v>
      </c>
      <c r="L910" s="5">
        <f t="shared" si="140"/>
        <v>8.6707272572646643E-4</v>
      </c>
      <c r="M910" s="6">
        <f>249.088908333*(E910-AVERAGE('raw Data'!$Y$2:$Y$2801))</f>
        <v>8795.4430456893024</v>
      </c>
      <c r="N910" s="5" t="s">
        <v>18</v>
      </c>
      <c r="O910" s="5">
        <f>L910/(PI()*('ugly don''t look!'!$J$7^2)/4)</f>
        <v>1.7284310096633895</v>
      </c>
      <c r="P910" s="6">
        <f>-M910/'ugly don''t look!'!$H$7</f>
        <v>-8244.6972681751995</v>
      </c>
      <c r="Q910" s="6">
        <f>-'ugly don''t look!'!$J$7/4*P910</f>
        <v>52.092058514647952</v>
      </c>
      <c r="R910" s="5">
        <f t="shared" si="141"/>
        <v>0.54721406616868473</v>
      </c>
      <c r="S910" s="5">
        <f t="shared" si="142"/>
        <v>3.9530125093991506</v>
      </c>
      <c r="U910" s="6">
        <v>449213.6471</v>
      </c>
      <c r="V910" s="6">
        <v>25.503520000000002</v>
      </c>
      <c r="W910" s="6">
        <v>23.594334</v>
      </c>
      <c r="X910" s="6">
        <v>13.850849999999999</v>
      </c>
      <c r="Y910" s="6">
        <v>0.32802500000000001</v>
      </c>
      <c r="Z910" s="6">
        <v>21.531499</v>
      </c>
      <c r="AA910" s="6">
        <v>85.766002999999998</v>
      </c>
      <c r="AB910" s="6">
        <v>23.5</v>
      </c>
      <c r="AC910" s="6">
        <v>74.485185999999999</v>
      </c>
      <c r="AE910" s="5">
        <f>0.000063090994667*'raw Data'!W910</f>
        <v>1.4885900005654168E-3</v>
      </c>
      <c r="AF910" s="6">
        <f>249.088908333*('raw Data'!X910-AVERAGE('raw Data'!$D$2:$D$3001))</f>
        <v>3466.3563132552849</v>
      </c>
      <c r="AG910" s="5"/>
      <c r="AH910" s="6">
        <f>AE910/(PI()*('ugly don''t look!'!$K$7^2)/4)</f>
        <v>1.3393918922587671</v>
      </c>
      <c r="AI910" s="6">
        <f>-AF910/'ugly don''t look!'!$I$7</f>
        <v>-3790.853360952849</v>
      </c>
      <c r="AJ910" s="6">
        <f>-'ugly don''t look!'!$K$7/4*AI910</f>
        <v>35.650511805076931</v>
      </c>
      <c r="AK910" s="5">
        <f t="shared" si="143"/>
        <v>0.29221569921191626</v>
      </c>
      <c r="AL910" s="5">
        <f t="shared" si="144"/>
        <v>3.5737635031408979</v>
      </c>
      <c r="AN910" s="6">
        <f>S910-'ugly don''t look!'!$M$5</f>
        <v>0.17439794863107849</v>
      </c>
      <c r="AO910" s="6">
        <f t="shared" si="148"/>
        <v>0.54721406616868473</v>
      </c>
      <c r="AP910" s="6">
        <f t="shared" si="149"/>
        <v>3.9530125093991506</v>
      </c>
      <c r="AQ910" s="6">
        <f t="shared" si="145"/>
        <v>-6.1386113516965907E-2</v>
      </c>
      <c r="AV910" s="6">
        <f t="shared" si="146"/>
        <v>5.0386837574359244E-2</v>
      </c>
      <c r="AW910" s="6">
        <f t="shared" si="147"/>
        <v>0.29221569921191626</v>
      </c>
    </row>
    <row r="911" spans="1:49" x14ac:dyDescent="0.25">
      <c r="A911" s="6">
        <v>446403.88510000001</v>
      </c>
      <c r="B911" s="6">
        <v>24.580832999999998</v>
      </c>
      <c r="C911" s="6">
        <v>13.731624999999999</v>
      </c>
      <c r="D911" s="6">
        <v>-9.4913999999999998E-2</v>
      </c>
      <c r="E911" s="6">
        <v>35.588196000000003</v>
      </c>
      <c r="F911" s="6">
        <v>21.566606</v>
      </c>
      <c r="G911" s="6">
        <v>85.812884999999994</v>
      </c>
      <c r="H911" s="6">
        <v>13.75</v>
      </c>
      <c r="I911" s="6">
        <v>53.872776000000002</v>
      </c>
      <c r="L911" s="5">
        <f t="shared" si="140"/>
        <v>8.6634187964424391E-4</v>
      </c>
      <c r="M911" s="6">
        <f>249.088908333*(E911-AVERAGE('raw Data'!$Y$2:$Y$2801))</f>
        <v>8794.2830386431979</v>
      </c>
      <c r="N911" s="5" t="s">
        <v>18</v>
      </c>
      <c r="O911" s="5">
        <f>L911/(PI()*('ugly don''t look!'!$J$7^2)/4)</f>
        <v>1.7269741341391984</v>
      </c>
      <c r="P911" s="6">
        <f>-M911/'ugly don''t look!'!$H$7</f>
        <v>-8243.6098974908127</v>
      </c>
      <c r="Q911" s="6">
        <f>-'ugly don''t look!'!$J$7/4*P911</f>
        <v>52.085188234821331</v>
      </c>
      <c r="R911" s="5">
        <f t="shared" si="141"/>
        <v>0.54637082171549445</v>
      </c>
      <c r="S911" s="5">
        <f t="shared" si="142"/>
        <v>3.9528806134228036</v>
      </c>
      <c r="U911" s="6">
        <v>449217.16800000001</v>
      </c>
      <c r="V911" s="6">
        <v>25.417382</v>
      </c>
      <c r="W911" s="6">
        <v>23.603085</v>
      </c>
      <c r="X911" s="6">
        <v>13.842468</v>
      </c>
      <c r="Y911" s="6">
        <v>0.33454400000000001</v>
      </c>
      <c r="Z911" s="6">
        <v>21.490876</v>
      </c>
      <c r="AA911" s="6">
        <v>85.764887000000002</v>
      </c>
      <c r="AB911" s="6">
        <v>23.5</v>
      </c>
      <c r="AC911" s="6">
        <v>74.365009999999998</v>
      </c>
      <c r="AE911" s="5">
        <f>0.000063090994667*'raw Data'!W911</f>
        <v>1.4891421098597478E-3</v>
      </c>
      <c r="AF911" s="6">
        <f>249.088908333*('raw Data'!X911-AVERAGE('raw Data'!$D$2:$D$3001))</f>
        <v>3464.2684500256382</v>
      </c>
      <c r="AG911" s="5"/>
      <c r="AH911" s="6">
        <f>AE911/(PI()*('ugly don''t look!'!$K$7^2)/4)</f>
        <v>1.3398886648504054</v>
      </c>
      <c r="AI911" s="6">
        <f>-AF911/'ugly don''t look!'!$I$7</f>
        <v>-3788.570045959797</v>
      </c>
      <c r="AJ911" s="6">
        <f>-'ugly don''t look!'!$K$7/4*AI911</f>
        <v>35.629038711722018</v>
      </c>
      <c r="AK911" s="5">
        <f t="shared" si="143"/>
        <v>0.29258652457845941</v>
      </c>
      <c r="AL911" s="5">
        <f t="shared" si="144"/>
        <v>3.5731609995098057</v>
      </c>
      <c r="AN911" s="6">
        <f>S911-'ugly don''t look!'!$M$5</f>
        <v>0.1742660526547315</v>
      </c>
      <c r="AO911" s="6">
        <f t="shared" si="148"/>
        <v>0.54637082171549445</v>
      </c>
      <c r="AP911" s="6">
        <f t="shared" si="149"/>
        <v>3.9528806134228036</v>
      </c>
      <c r="AQ911" s="6">
        <f t="shared" si="145"/>
        <v>-6.097686877562572E-2</v>
      </c>
      <c r="AV911" s="6">
        <f t="shared" si="146"/>
        <v>4.9784333943267089E-2</v>
      </c>
      <c r="AW911" s="6">
        <f t="shared" si="147"/>
        <v>0.29258652457845941</v>
      </c>
    </row>
    <row r="912" spans="1:49" x14ac:dyDescent="0.25">
      <c r="A912" s="6">
        <v>446405.41600000003</v>
      </c>
      <c r="B912" s="6">
        <v>24.717614000000001</v>
      </c>
      <c r="C912" s="6">
        <v>13.726647</v>
      </c>
      <c r="D912" s="6">
        <v>-9.9895999999999999E-2</v>
      </c>
      <c r="E912" s="6">
        <v>35.542487000000001</v>
      </c>
      <c r="F912" s="6">
        <v>21.529353</v>
      </c>
      <c r="G912" s="6">
        <v>85.820453999999998</v>
      </c>
      <c r="H912" s="6">
        <v>13.75</v>
      </c>
      <c r="I912" s="6">
        <v>53.889150000000001</v>
      </c>
      <c r="L912" s="5">
        <f t="shared" si="140"/>
        <v>8.6602781267279159E-4</v>
      </c>
      <c r="M912" s="6">
        <f>249.088908333*(E912-AVERAGE('raw Data'!$Y$2:$Y$2801))</f>
        <v>8782.8974337322034</v>
      </c>
      <c r="N912" s="5" t="s">
        <v>18</v>
      </c>
      <c r="O912" s="5">
        <f>L912/(PI()*('ugly don''t look!'!$J$7^2)/4)</f>
        <v>1.7263480700543035</v>
      </c>
      <c r="P912" s="6">
        <f>-M912/'ugly don''t look!'!$H$7</f>
        <v>-8232.9372269705691</v>
      </c>
      <c r="Q912" s="6">
        <f>-'ugly don''t look!'!$J$7/4*P912</f>
        <v>52.017755634306802</v>
      </c>
      <c r="R912" s="5">
        <f t="shared" si="141"/>
        <v>0.54600823516565344</v>
      </c>
      <c r="S912" s="5">
        <f t="shared" si="142"/>
        <v>3.9515851148050043</v>
      </c>
      <c r="U912" s="6">
        <v>449217.63</v>
      </c>
      <c r="V912" s="6">
        <v>25.439146999999998</v>
      </c>
      <c r="W912" s="6">
        <v>23.590881</v>
      </c>
      <c r="X912" s="6">
        <v>13.850970999999999</v>
      </c>
      <c r="Y912" s="6">
        <v>0.33817700000000001</v>
      </c>
      <c r="Z912" s="6">
        <v>21.579118000000001</v>
      </c>
      <c r="AA912" s="6">
        <v>85.769544999999994</v>
      </c>
      <c r="AB912" s="6">
        <v>23.5</v>
      </c>
      <c r="AC912" s="6">
        <v>74.360725000000002</v>
      </c>
      <c r="AE912" s="5">
        <f>0.000063090994667*'raw Data'!W912</f>
        <v>1.4883721473608316E-3</v>
      </c>
      <c r="AF912" s="6">
        <f>249.088908333*('raw Data'!X912-AVERAGE('raw Data'!$D$2:$D$3001))</f>
        <v>3466.3864530131932</v>
      </c>
      <c r="AG912" s="5"/>
      <c r="AH912" s="6">
        <f>AE912/(PI()*('ugly don''t look!'!$K$7^2)/4)</f>
        <v>1.3391958740026906</v>
      </c>
      <c r="AI912" s="6">
        <f>-AF912/'ugly don''t look!'!$I$7</f>
        <v>-3790.8863221929059</v>
      </c>
      <c r="AJ912" s="6">
        <f>-'ugly don''t look!'!$K$7/4*AI912</f>
        <v>35.650821784114854</v>
      </c>
      <c r="AK912" s="5">
        <f t="shared" si="143"/>
        <v>0.29206933980648975</v>
      </c>
      <c r="AL912" s="5">
        <f t="shared" si="144"/>
        <v>3.5737721980424464</v>
      </c>
      <c r="AN912" s="6">
        <f>S912-'ugly don''t look!'!$M$5</f>
        <v>0.17297055403693218</v>
      </c>
      <c r="AO912" s="6">
        <f t="shared" si="148"/>
        <v>0.54600823516565344</v>
      </c>
      <c r="AP912" s="6">
        <f t="shared" si="149"/>
        <v>3.9515851148050043</v>
      </c>
      <c r="AQ912" s="6">
        <f t="shared" si="145"/>
        <v>-6.2039682381312161E-2</v>
      </c>
      <c r="AV912" s="6">
        <f t="shared" si="146"/>
        <v>5.0395532475907778E-2</v>
      </c>
      <c r="AW912" s="6">
        <f t="shared" si="147"/>
        <v>0.29206933980648975</v>
      </c>
    </row>
    <row r="913" spans="1:49" x14ac:dyDescent="0.25">
      <c r="A913" s="6">
        <v>446406.75410000002</v>
      </c>
      <c r="B913" s="6">
        <v>24.66685</v>
      </c>
      <c r="C913" s="6">
        <v>13.726286</v>
      </c>
      <c r="D913" s="6">
        <v>-0.106555</v>
      </c>
      <c r="E913" s="6">
        <v>35.543734999999998</v>
      </c>
      <c r="F913" s="6">
        <v>21.440131999999998</v>
      </c>
      <c r="G913" s="6">
        <v>85.828356999999997</v>
      </c>
      <c r="H913" s="6">
        <v>13.75</v>
      </c>
      <c r="I913" s="6">
        <v>53.904854999999998</v>
      </c>
      <c r="L913" s="5">
        <f t="shared" si="140"/>
        <v>8.6600503682371681E-4</v>
      </c>
      <c r="M913" s="6">
        <f>249.088908333*(E913-AVERAGE('raw Data'!$Y$2:$Y$2801))</f>
        <v>8783.2082966898033</v>
      </c>
      <c r="N913" s="5" t="s">
        <v>18</v>
      </c>
      <c r="O913" s="5">
        <f>L913/(PI()*('ugly don''t look!'!$J$7^2)/4)</f>
        <v>1.7263026684603608</v>
      </c>
      <c r="P913" s="6">
        <f>-M913/'ugly don''t look!'!$H$7</f>
        <v>-8233.2286245686191</v>
      </c>
      <c r="Q913" s="6">
        <f>-'ugly don''t look!'!$J$7/4*P913</f>
        <v>52.019596757180679</v>
      </c>
      <c r="R913" s="5">
        <f t="shared" si="141"/>
        <v>0.54598193560778685</v>
      </c>
      <c r="S913" s="5">
        <f t="shared" si="142"/>
        <v>3.9516205083022773</v>
      </c>
      <c r="U913" s="6">
        <v>449219.57709999999</v>
      </c>
      <c r="V913" s="6">
        <v>25.522514000000001</v>
      </c>
      <c r="W913" s="6">
        <v>23.612497999999999</v>
      </c>
      <c r="X913" s="6">
        <v>13.811316</v>
      </c>
      <c r="Y913" s="6">
        <v>0.33987200000000001</v>
      </c>
      <c r="Z913" s="6">
        <v>21.543949999999999</v>
      </c>
      <c r="AA913" s="6">
        <v>85.766523000000007</v>
      </c>
      <c r="AB913" s="6">
        <v>23.5</v>
      </c>
      <c r="AC913" s="6">
        <v>74.296233000000001</v>
      </c>
      <c r="AE913" s="5">
        <f>0.000063090994667*'raw Data'!W913</f>
        <v>1.4897359853925482E-3</v>
      </c>
      <c r="AF913" s="6">
        <f>249.088908333*('raw Data'!X913-AVERAGE('raw Data'!$D$2:$D$3001))</f>
        <v>3456.5088323532482</v>
      </c>
      <c r="AG913" s="5"/>
      <c r="AH913" s="6">
        <f>AE913/(PI()*('ugly don''t look!'!$K$7^2)/4)</f>
        <v>1.3404230175421079</v>
      </c>
      <c r="AI913" s="6">
        <f>-AF913/'ugly don''t look!'!$I$7</f>
        <v>-3780.0840248832546</v>
      </c>
      <c r="AJ913" s="6">
        <f>-'ugly don''t look!'!$K$7/4*AI913</f>
        <v>35.549233199410835</v>
      </c>
      <c r="AK913" s="5">
        <f t="shared" si="143"/>
        <v>0.29298524887779531</v>
      </c>
      <c r="AL913" s="5">
        <f t="shared" si="144"/>
        <v>3.5709185863797961</v>
      </c>
      <c r="AN913" s="6">
        <f>S913-'ugly don''t look!'!$M$5</f>
        <v>0.17300594753420517</v>
      </c>
      <c r="AO913" s="6">
        <f t="shared" si="148"/>
        <v>0.54598193560778685</v>
      </c>
      <c r="AP913" s="6">
        <f t="shared" si="149"/>
        <v>3.9516205083022773</v>
      </c>
      <c r="AQ913" s="6">
        <f t="shared" si="145"/>
        <v>-6.1987411498644035E-2</v>
      </c>
      <c r="AV913" s="6">
        <f t="shared" si="146"/>
        <v>4.7541920813257477E-2</v>
      </c>
      <c r="AW913" s="6">
        <f t="shared" si="147"/>
        <v>0.29298524887779531</v>
      </c>
    </row>
    <row r="914" spans="1:49" x14ac:dyDescent="0.25">
      <c r="A914" s="6">
        <v>446407.82799999998</v>
      </c>
      <c r="B914" s="6">
        <v>24.666111999999998</v>
      </c>
      <c r="C914" s="6">
        <v>13.755254000000001</v>
      </c>
      <c r="D914" s="6">
        <v>-0.11579399999999999</v>
      </c>
      <c r="E914" s="6">
        <v>35.539189999999998</v>
      </c>
      <c r="F914" s="6">
        <v>21.48826</v>
      </c>
      <c r="G914" s="6">
        <v>85.818388999999996</v>
      </c>
      <c r="H914" s="6">
        <v>13.75</v>
      </c>
      <c r="I914" s="6">
        <v>53.881810000000002</v>
      </c>
      <c r="L914" s="5">
        <f t="shared" si="140"/>
        <v>8.6783265675723054E-4</v>
      </c>
      <c r="M914" s="6">
        <f>249.088908333*(E914-AVERAGE('raw Data'!$Y$2:$Y$2801))</f>
        <v>8782.0761876014294</v>
      </c>
      <c r="N914" s="5" t="s">
        <v>18</v>
      </c>
      <c r="O914" s="5">
        <f>L914/(PI()*('ugly don''t look!'!$J$7^2)/4)</f>
        <v>1.729945863400344</v>
      </c>
      <c r="P914" s="6">
        <f>-M914/'ugly don''t look!'!$H$7</f>
        <v>-8232.1674049507219</v>
      </c>
      <c r="Q914" s="6">
        <f>-'ugly don''t look!'!$J$7/4*P914</f>
        <v>52.012891706329903</v>
      </c>
      <c r="R914" s="5">
        <f t="shared" si="141"/>
        <v>0.54809011518788553</v>
      </c>
      <c r="S914" s="5">
        <f t="shared" si="142"/>
        <v>3.9514916052844011</v>
      </c>
      <c r="U914" s="6">
        <v>449222.41100000002</v>
      </c>
      <c r="V914" s="6">
        <v>25.429186000000001</v>
      </c>
      <c r="W914" s="6">
        <v>23.602062</v>
      </c>
      <c r="X914" s="6">
        <v>13.772292999999999</v>
      </c>
      <c r="Y914" s="6">
        <v>0.33305400000000002</v>
      </c>
      <c r="Z914" s="6">
        <v>21.570974</v>
      </c>
      <c r="AA914" s="6">
        <v>85.766857999999999</v>
      </c>
      <c r="AB914" s="6">
        <v>23.5</v>
      </c>
      <c r="AC914" s="6">
        <v>74.191444000000004</v>
      </c>
      <c r="AE914" s="5">
        <f>0.000063090994667*'raw Data'!W914</f>
        <v>1.4890775677722035E-3</v>
      </c>
      <c r="AF914" s="6">
        <f>249.088908333*('raw Data'!X914-AVERAGE('raw Data'!$D$2:$D$3001))</f>
        <v>3446.7886358833694</v>
      </c>
      <c r="AG914" s="5"/>
      <c r="AH914" s="6">
        <f>AE914/(PI()*('ugly don''t look!'!$K$7^2)/4)</f>
        <v>1.339830591674626</v>
      </c>
      <c r="AI914" s="6">
        <f>-AF914/'ugly don''t look!'!$I$7</f>
        <v>-3769.4538887613403</v>
      </c>
      <c r="AJ914" s="6">
        <f>-'ugly don''t look!'!$K$7/4*AI914</f>
        <v>35.449263678772709</v>
      </c>
      <c r="AK914" s="5">
        <f t="shared" si="143"/>
        <v>0.29254318184720352</v>
      </c>
      <c r="AL914" s="5">
        <f t="shared" si="144"/>
        <v>3.5681024820648966</v>
      </c>
      <c r="AN914" s="6">
        <f>S914-'ugly don''t look!'!$M$5</f>
        <v>0.17287704451632901</v>
      </c>
      <c r="AO914" s="6">
        <f t="shared" si="148"/>
        <v>0.54809011518788553</v>
      </c>
      <c r="AP914" s="6">
        <f t="shared" si="149"/>
        <v>3.9514916052844011</v>
      </c>
      <c r="AQ914" s="6">
        <f t="shared" si="145"/>
        <v>-6.3469210235753165E-2</v>
      </c>
      <c r="AV914" s="6">
        <f t="shared" si="146"/>
        <v>4.472581649835794E-2</v>
      </c>
      <c r="AW914" s="6">
        <f t="shared" si="147"/>
        <v>0.29254318184720352</v>
      </c>
    </row>
    <row r="915" spans="1:49" x14ac:dyDescent="0.25">
      <c r="A915" s="6">
        <v>446408.114</v>
      </c>
      <c r="B915" s="6">
        <v>24.691762000000001</v>
      </c>
      <c r="C915" s="6">
        <v>13.756577999999999</v>
      </c>
      <c r="D915" s="6">
        <v>-0.11652999999999999</v>
      </c>
      <c r="E915" s="6">
        <v>35.535688</v>
      </c>
      <c r="F915" s="6">
        <v>21.479842000000001</v>
      </c>
      <c r="G915" s="6">
        <v>85.821438999999998</v>
      </c>
      <c r="H915" s="6">
        <v>13.75</v>
      </c>
      <c r="I915" s="6">
        <v>53.879699000000002</v>
      </c>
      <c r="L915" s="5">
        <f t="shared" si="140"/>
        <v>8.679161892341695E-4</v>
      </c>
      <c r="M915" s="6">
        <f>249.088908333*(E915-AVERAGE('raw Data'!$Y$2:$Y$2801))</f>
        <v>8781.203878244447</v>
      </c>
      <c r="N915" s="5" t="s">
        <v>18</v>
      </c>
      <c r="O915" s="5">
        <f>L915/(PI()*('ugly don''t look!'!$J$7^2)/4)</f>
        <v>1.7301123778335299</v>
      </c>
      <c r="P915" s="6">
        <f>-M915/'ugly don''t look!'!$H$7</f>
        <v>-8231.3497171395265</v>
      </c>
      <c r="Q915" s="6">
        <f>-'ugly don''t look!'!$J$7/4*P915</f>
        <v>52.007725350316811</v>
      </c>
      <c r="R915" s="5">
        <f t="shared" si="141"/>
        <v>0.54818636468526694</v>
      </c>
      <c r="S915" s="5">
        <f t="shared" si="142"/>
        <v>3.9513922719759949</v>
      </c>
      <c r="U915" s="6">
        <v>449222.70500000002</v>
      </c>
      <c r="V915" s="6">
        <v>25.505727</v>
      </c>
      <c r="W915" s="6">
        <v>23.605080000000001</v>
      </c>
      <c r="X915" s="6">
        <v>13.79227</v>
      </c>
      <c r="Y915" s="6">
        <v>0.33012999999999998</v>
      </c>
      <c r="Z915" s="6">
        <v>21.485593999999999</v>
      </c>
      <c r="AA915" s="6">
        <v>85.766076999999996</v>
      </c>
      <c r="AB915" s="6">
        <v>23.5</v>
      </c>
      <c r="AC915" s="6">
        <v>74.178365999999997</v>
      </c>
      <c r="AE915" s="5">
        <f>0.000063090994667*'raw Data'!W915</f>
        <v>1.4892679763941084E-3</v>
      </c>
      <c r="AF915" s="6">
        <f>249.088908333*('raw Data'!X915-AVERAGE('raw Data'!$D$2:$D$3001))</f>
        <v>3451.7646850051378</v>
      </c>
      <c r="AG915" s="5"/>
      <c r="AH915" s="6">
        <f>AE915/(PI()*('ugly don''t look!'!$K$7^2)/4)</f>
        <v>1.3400019160583037</v>
      </c>
      <c r="AI915" s="6">
        <f>-AF915/'ugly don''t look!'!$I$7</f>
        <v>-3774.8957622540879</v>
      </c>
      <c r="AJ915" s="6">
        <f>-'ugly don''t look!'!$K$7/4*AI915</f>
        <v>35.500440961754236</v>
      </c>
      <c r="AK915" s="5">
        <f t="shared" si="143"/>
        <v>0.29267104385605414</v>
      </c>
      <c r="AL915" s="5">
        <f t="shared" si="144"/>
        <v>3.5695451178620901</v>
      </c>
      <c r="AN915" s="6">
        <f>S915-'ugly don''t look!'!$M$5</f>
        <v>0.17277771120792274</v>
      </c>
      <c r="AO915" s="6">
        <f t="shared" si="148"/>
        <v>0.54818636468526694</v>
      </c>
      <c r="AP915" s="6">
        <f t="shared" si="149"/>
        <v>3.9513922719759949</v>
      </c>
      <c r="AQ915" s="6">
        <f t="shared" si="145"/>
        <v>-6.3630310356728365E-2</v>
      </c>
      <c r="AV915" s="6">
        <f t="shared" si="146"/>
        <v>4.6168452295551443E-2</v>
      </c>
      <c r="AW915" s="6">
        <f t="shared" si="147"/>
        <v>0.29267104385605414</v>
      </c>
    </row>
    <row r="916" spans="1:49" x14ac:dyDescent="0.25">
      <c r="A916" s="6">
        <v>446410.77899999998</v>
      </c>
      <c r="B916" s="6">
        <v>24.632518000000001</v>
      </c>
      <c r="C916" s="6">
        <v>13.720813</v>
      </c>
      <c r="D916" s="6">
        <v>-0.11856</v>
      </c>
      <c r="E916" s="6">
        <v>35.578789999999998</v>
      </c>
      <c r="F916" s="6">
        <v>21.395567</v>
      </c>
      <c r="G916" s="6">
        <v>85.821494999999999</v>
      </c>
      <c r="H916" s="6">
        <v>13.75</v>
      </c>
      <c r="I916" s="6">
        <v>53.931179</v>
      </c>
      <c r="L916" s="5">
        <f t="shared" si="140"/>
        <v>8.6565973980990427E-4</v>
      </c>
      <c r="M916" s="6">
        <f>249.088908333*(E916-AVERAGE('raw Data'!$Y$2:$Y$2801))</f>
        <v>8791.9401083714165</v>
      </c>
      <c r="N916" s="5" t="s">
        <v>18</v>
      </c>
      <c r="O916" s="5">
        <f>L916/(PI()*('ugly don''t look!'!$J$7^2)/4)</f>
        <v>1.7256143501123034</v>
      </c>
      <c r="P916" s="6">
        <f>-M916/'ugly don''t look!'!$H$7</f>
        <v>-8241.4136748888413</v>
      </c>
      <c r="Q916" s="6">
        <f>-'ugly don''t look!'!$J$7/4*P916</f>
        <v>52.071311951366425</v>
      </c>
      <c r="R916" s="5">
        <f t="shared" si="141"/>
        <v>0.54558313207138853</v>
      </c>
      <c r="S916" s="5">
        <f t="shared" si="142"/>
        <v>3.9526141627737861</v>
      </c>
      <c r="U916" s="6">
        <v>449225.58299999998</v>
      </c>
      <c r="V916" s="6">
        <v>25.455739999999999</v>
      </c>
      <c r="W916" s="6">
        <v>23.537312</v>
      </c>
      <c r="X916" s="6">
        <v>13.827446</v>
      </c>
      <c r="Y916" s="6">
        <v>0.33616499999999999</v>
      </c>
      <c r="Z916" s="6">
        <v>21.695719</v>
      </c>
      <c r="AA916" s="6">
        <v>85.765956000000003</v>
      </c>
      <c r="AB916" s="6">
        <v>23.5</v>
      </c>
      <c r="AC916" s="6">
        <v>74.162069000000002</v>
      </c>
      <c r="AE916" s="5">
        <f>0.000063090994667*'raw Data'!W916</f>
        <v>1.4849924258675152E-3</v>
      </c>
      <c r="AF916" s="6">
        <f>249.088908333*('raw Data'!X916-AVERAGE('raw Data'!$D$2:$D$3001))</f>
        <v>3460.5266364446597</v>
      </c>
      <c r="AG916" s="5"/>
      <c r="AH916" s="6">
        <f>AE916/(PI()*('ugly don''t look!'!$K$7^2)/4)</f>
        <v>1.3361548945761719</v>
      </c>
      <c r="AI916" s="6">
        <f>-AF916/'ugly don''t look!'!$I$7</f>
        <v>-3784.4779488677382</v>
      </c>
      <c r="AJ916" s="6">
        <f>-'ugly don''t look!'!$K$7/4*AI916</f>
        <v>35.590555198434316</v>
      </c>
      <c r="AK916" s="5">
        <f t="shared" si="143"/>
        <v>0.28979600744806217</v>
      </c>
      <c r="AL916" s="5">
        <f t="shared" si="144"/>
        <v>3.5720802992440417</v>
      </c>
      <c r="AN916" s="6">
        <f>S916-'ugly don''t look!'!$M$5</f>
        <v>0.17399960200571396</v>
      </c>
      <c r="AO916" s="6">
        <f t="shared" si="148"/>
        <v>0.54558313207138853</v>
      </c>
      <c r="AP916" s="6">
        <f t="shared" si="149"/>
        <v>3.9526141627737861</v>
      </c>
      <c r="AQ916" s="6">
        <f t="shared" si="145"/>
        <v>-6.0737830253960151E-2</v>
      </c>
      <c r="AV916" s="6">
        <f t="shared" si="146"/>
        <v>4.8703633677503078E-2</v>
      </c>
      <c r="AW916" s="6">
        <f t="shared" si="147"/>
        <v>0.28979600744806217</v>
      </c>
    </row>
    <row r="917" spans="1:49" x14ac:dyDescent="0.25">
      <c r="A917" s="6">
        <v>446411.23499999999</v>
      </c>
      <c r="B917" s="6">
        <v>24.688821000000001</v>
      </c>
      <c r="C917" s="6">
        <v>13.72601</v>
      </c>
      <c r="D917" s="6">
        <v>-0.115328</v>
      </c>
      <c r="E917" s="6">
        <v>35.541331999999997</v>
      </c>
      <c r="F917" s="6">
        <v>21.424074999999998</v>
      </c>
      <c r="G917" s="6">
        <v>85.828812999999997</v>
      </c>
      <c r="H917" s="6">
        <v>13.75</v>
      </c>
      <c r="I917" s="6">
        <v>53.929917000000003</v>
      </c>
      <c r="L917" s="5">
        <f t="shared" si="140"/>
        <v>8.6598762370918871E-4</v>
      </c>
      <c r="M917" s="6">
        <f>249.088908333*(E917-AVERAGE('raw Data'!$Y$2:$Y$2801))</f>
        <v>8782.6097360430776</v>
      </c>
      <c r="N917" s="5" t="s">
        <v>18</v>
      </c>
      <c r="O917" s="5">
        <f>L917/(PI()*('ugly don''t look!'!$J$7^2)/4)</f>
        <v>1.7262679569924155</v>
      </c>
      <c r="P917" s="6">
        <f>-M917/'ugly don''t look!'!$H$7</f>
        <v>-8232.667544097374</v>
      </c>
      <c r="Q917" s="6">
        <f>-'ugly don''t look!'!$J$7/4*P917</f>
        <v>52.016051710493237</v>
      </c>
      <c r="R917" s="5">
        <f t="shared" si="141"/>
        <v>0.54596182800002901</v>
      </c>
      <c r="S917" s="5">
        <f t="shared" si="142"/>
        <v>3.9515523576877323</v>
      </c>
      <c r="U917" s="6">
        <v>449225.886</v>
      </c>
      <c r="V917" s="6">
        <v>25.482669000000001</v>
      </c>
      <c r="W917" s="6">
        <v>23.544948000000002</v>
      </c>
      <c r="X917" s="6">
        <v>13.847395000000001</v>
      </c>
      <c r="Y917" s="6">
        <v>0.33791599999999999</v>
      </c>
      <c r="Z917" s="6">
        <v>21.481386000000001</v>
      </c>
      <c r="AA917" s="6">
        <v>85.765928000000002</v>
      </c>
      <c r="AB917" s="6">
        <v>23.5</v>
      </c>
      <c r="AC917" s="6">
        <v>74.150087999999997</v>
      </c>
      <c r="AE917" s="5">
        <f>0.000063090994667*'raw Data'!W917</f>
        <v>1.4854741887027924E-3</v>
      </c>
      <c r="AF917" s="6">
        <f>249.088908333*('raw Data'!X917-AVERAGE('raw Data'!$D$2:$D$3001))</f>
        <v>3465.4957110769947</v>
      </c>
      <c r="AG917" s="5"/>
      <c r="AH917" s="6">
        <f>AE917/(PI()*('ugly don''t look!'!$K$7^2)/4)</f>
        <v>1.3365883713799371</v>
      </c>
      <c r="AI917" s="6">
        <f>-AF917/'ugly don''t look!'!$I$7</f>
        <v>-3789.9121949660921</v>
      </c>
      <c r="AJ917" s="6">
        <f>-'ugly don''t look!'!$K$7/4*AI917</f>
        <v>35.641660750729372</v>
      </c>
      <c r="AK917" s="5">
        <f t="shared" si="143"/>
        <v>0.29012037590730577</v>
      </c>
      <c r="AL917" s="5">
        <f t="shared" si="144"/>
        <v>3.5735151994611045</v>
      </c>
      <c r="AN917" s="6">
        <f>S917-'ugly don''t look!'!$M$5</f>
        <v>0.17293779691966016</v>
      </c>
      <c r="AO917" s="6">
        <f t="shared" si="148"/>
        <v>0.54596182800002901</v>
      </c>
      <c r="AP917" s="6">
        <f t="shared" si="149"/>
        <v>3.9515523576877323</v>
      </c>
      <c r="AQ917" s="6">
        <f t="shared" si="145"/>
        <v>-6.2042658327991468E-2</v>
      </c>
      <c r="AV917" s="6">
        <f t="shared" si="146"/>
        <v>5.0138533894565906E-2</v>
      </c>
      <c r="AW917" s="6">
        <f t="shared" si="147"/>
        <v>0.29012037590730577</v>
      </c>
    </row>
    <row r="918" spans="1:49" x14ac:dyDescent="0.25">
      <c r="A918" s="6">
        <v>446414.00410000002</v>
      </c>
      <c r="B918" s="6">
        <v>24.720186000000002</v>
      </c>
      <c r="C918" s="6">
        <v>13.741374</v>
      </c>
      <c r="D918" s="6">
        <v>-0.123617</v>
      </c>
      <c r="E918" s="6">
        <v>35.550122999999999</v>
      </c>
      <c r="F918" s="6">
        <v>21.525006999999999</v>
      </c>
      <c r="G918" s="6">
        <v>85.819291000000007</v>
      </c>
      <c r="H918" s="6">
        <v>13.75</v>
      </c>
      <c r="I918" s="6">
        <v>53.938352999999999</v>
      </c>
      <c r="L918" s="5">
        <f t="shared" si="140"/>
        <v>8.6695695375125256E-4</v>
      </c>
      <c r="M918" s="6">
        <f>249.088908333*(E918-AVERAGE('raw Data'!$Y$2:$Y$2801))</f>
        <v>8784.7994766362335</v>
      </c>
      <c r="N918" s="5" t="s">
        <v>18</v>
      </c>
      <c r="O918" s="5">
        <f>L918/(PI()*('ugly don''t look!'!$J$7^2)/4)</f>
        <v>1.7282002287080296</v>
      </c>
      <c r="P918" s="6">
        <f>-M918/'ugly don''t look!'!$H$7</f>
        <v>-8234.7201693253028</v>
      </c>
      <c r="Q918" s="6">
        <f>-'ugly don''t look!'!$J$7/4*P918</f>
        <v>52.029020709839592</v>
      </c>
      <c r="R918" s="5">
        <f t="shared" si="141"/>
        <v>0.54708053676401991</v>
      </c>
      <c r="S918" s="5">
        <f t="shared" si="142"/>
        <v>3.9518016534806391</v>
      </c>
      <c r="U918" s="6">
        <v>449227.91800000001</v>
      </c>
      <c r="V918" s="6">
        <v>25.578942999999999</v>
      </c>
      <c r="W918" s="6">
        <v>23.567487</v>
      </c>
      <c r="X918" s="6">
        <v>13.82793</v>
      </c>
      <c r="Y918" s="6">
        <v>0.33726400000000001</v>
      </c>
      <c r="Z918" s="6">
        <v>21.529377</v>
      </c>
      <c r="AA918" s="6">
        <v>85.767565000000005</v>
      </c>
      <c r="AB918" s="6">
        <v>23.5</v>
      </c>
      <c r="AC918" s="6">
        <v>74.082356000000004</v>
      </c>
      <c r="AE918" s="5">
        <f>0.000063090994667*'raw Data'!W918</f>
        <v>1.486896196631592E-3</v>
      </c>
      <c r="AF918" s="6">
        <f>249.088908333*('raw Data'!X918-AVERAGE('raw Data'!$D$2:$D$3001))</f>
        <v>3460.6471954762928</v>
      </c>
      <c r="AG918" s="5"/>
      <c r="AH918" s="6">
        <f>AE918/(PI()*('ugly don''t look!'!$K$7^2)/4)</f>
        <v>1.3378678545753357</v>
      </c>
      <c r="AI918" s="6">
        <f>-AF918/'ugly don''t look!'!$I$7</f>
        <v>-3784.6097938279668</v>
      </c>
      <c r="AJ918" s="6">
        <f>-'ugly don''t look!'!$K$7/4*AI918</f>
        <v>35.591795114586041</v>
      </c>
      <c r="AK918" s="5">
        <f t="shared" si="143"/>
        <v>0.29107719343200128</v>
      </c>
      <c r="AL918" s="5">
        <f t="shared" si="144"/>
        <v>3.5721151369853188</v>
      </c>
      <c r="AN918" s="6">
        <f>S918-'ugly don''t look!'!$M$5</f>
        <v>0.17318709271256694</v>
      </c>
      <c r="AO918" s="6">
        <f t="shared" si="148"/>
        <v>0.54708053676401991</v>
      </c>
      <c r="AP918" s="6">
        <f t="shared" si="149"/>
        <v>3.9518016534806391</v>
      </c>
      <c r="AQ918" s="6">
        <f t="shared" si="145"/>
        <v>-6.2511278746852944E-2</v>
      </c>
      <c r="AV918" s="6">
        <f t="shared" si="146"/>
        <v>4.8738471418780183E-2</v>
      </c>
      <c r="AW918" s="6">
        <f t="shared" si="147"/>
        <v>0.29107719343200128</v>
      </c>
    </row>
    <row r="919" spans="1:49" x14ac:dyDescent="0.25">
      <c r="A919" s="6">
        <v>446414.54800000001</v>
      </c>
      <c r="B919" s="6">
        <v>24.715578000000001</v>
      </c>
      <c r="C919" s="6">
        <v>13.735531</v>
      </c>
      <c r="D919" s="6">
        <v>-0.12581500000000001</v>
      </c>
      <c r="E919" s="6">
        <v>35.541089999999997</v>
      </c>
      <c r="F919" s="6">
        <v>21.470586999999998</v>
      </c>
      <c r="G919" s="6">
        <v>85.826571999999999</v>
      </c>
      <c r="H919" s="6">
        <v>13.75</v>
      </c>
      <c r="I919" s="6">
        <v>53.946393</v>
      </c>
      <c r="L919" s="5">
        <f t="shared" si="140"/>
        <v>8.6658831306941323E-4</v>
      </c>
      <c r="M919" s="6">
        <f>249.088908333*(E919-AVERAGE('raw Data'!$Y$2:$Y$2801))</f>
        <v>8782.549456527262</v>
      </c>
      <c r="N919" s="5" t="s">
        <v>18</v>
      </c>
      <c r="O919" s="5">
        <f>L919/(PI()*('ugly don''t look!'!$J$7^2)/4)</f>
        <v>1.7274653768703354</v>
      </c>
      <c r="P919" s="6">
        <f>-M919/'ugly don''t look!'!$H$7</f>
        <v>-8232.6110391144193</v>
      </c>
      <c r="Q919" s="6">
        <f>-'ugly don''t look!'!$J$7/4*P919</f>
        <v>52.015694697884683</v>
      </c>
      <c r="R919" s="5">
        <f t="shared" si="141"/>
        <v>0.54665523412618089</v>
      </c>
      <c r="S919" s="5">
        <f t="shared" si="142"/>
        <v>3.9515454941557651</v>
      </c>
      <c r="U919" s="6">
        <v>449228.37699999998</v>
      </c>
      <c r="V919" s="6">
        <v>25.524352</v>
      </c>
      <c r="W919" s="6">
        <v>23.563724000000001</v>
      </c>
      <c r="X919" s="6">
        <v>13.806611999999999</v>
      </c>
      <c r="Y919" s="6">
        <v>0.33432099999999998</v>
      </c>
      <c r="Z919" s="6">
        <v>21.564311</v>
      </c>
      <c r="AA919" s="6">
        <v>85.767184</v>
      </c>
      <c r="AB919" s="6">
        <v>23.5</v>
      </c>
      <c r="AC919" s="6">
        <v>74.076558000000006</v>
      </c>
      <c r="AE919" s="5">
        <f>0.000063090994667*'raw Data'!W919</f>
        <v>1.4866587852186601E-3</v>
      </c>
      <c r="AF919" s="6">
        <f>249.088908333*('raw Data'!X919-AVERAGE('raw Data'!$D$2:$D$3001))</f>
        <v>3455.3371181284497</v>
      </c>
      <c r="AG919" s="5"/>
      <c r="AH919" s="6">
        <f>AE919/(PI()*('ugly don''t look!'!$K$7^2)/4)</f>
        <v>1.3376542383872048</v>
      </c>
      <c r="AI919" s="6">
        <f>-AF919/'ugly don''t look!'!$I$7</f>
        <v>-3778.8026226251636</v>
      </c>
      <c r="AJ919" s="6">
        <f>-'ugly don''t look!'!$K$7/4*AI919</f>
        <v>35.537182444084962</v>
      </c>
      <c r="AK919" s="5">
        <f t="shared" si="143"/>
        <v>0.29091751155970669</v>
      </c>
      <c r="AL919" s="5">
        <f t="shared" si="144"/>
        <v>3.5705795411393733</v>
      </c>
      <c r="AN919" s="6">
        <f>S919-'ugly don''t look!'!$M$5</f>
        <v>0.17293093338769294</v>
      </c>
      <c r="AO919" s="6">
        <f t="shared" si="148"/>
        <v>0.54665523412618089</v>
      </c>
      <c r="AP919" s="6">
        <f t="shared" si="149"/>
        <v>3.9515454941557651</v>
      </c>
      <c r="AQ919" s="6">
        <f t="shared" si="145"/>
        <v>-6.2494505858768118E-2</v>
      </c>
      <c r="AV919" s="6">
        <f t="shared" si="146"/>
        <v>4.7202875572834646E-2</v>
      </c>
      <c r="AW919" s="6">
        <f t="shared" si="147"/>
        <v>0.29091751155970669</v>
      </c>
    </row>
    <row r="920" spans="1:49" x14ac:dyDescent="0.25">
      <c r="A920" s="6">
        <v>446415.99900000001</v>
      </c>
      <c r="B920" s="6">
        <v>24.587655999999999</v>
      </c>
      <c r="C920" s="6">
        <v>13.688157</v>
      </c>
      <c r="D920" s="6">
        <v>-0.12871099999999999</v>
      </c>
      <c r="E920" s="6">
        <v>35.537959999999998</v>
      </c>
      <c r="F920" s="6">
        <v>21.369513000000001</v>
      </c>
      <c r="G920" s="6">
        <v>85.820044999999993</v>
      </c>
      <c r="H920" s="6">
        <v>13.75</v>
      </c>
      <c r="I920" s="6">
        <v>54.012132000000001</v>
      </c>
      <c r="L920" s="5">
        <f t="shared" si="140"/>
        <v>8.6359944028805878E-4</v>
      </c>
      <c r="M920" s="6">
        <f>249.088908333*(E920-AVERAGE('raw Data'!$Y$2:$Y$2801))</f>
        <v>8781.7698082441802</v>
      </c>
      <c r="N920" s="5" t="s">
        <v>18</v>
      </c>
      <c r="O920" s="5">
        <f>L920/(PI()*('ugly don''t look!'!$J$7^2)/4)</f>
        <v>1.7215073294702126</v>
      </c>
      <c r="P920" s="6">
        <f>-M920/'ugly don''t look!'!$H$7</f>
        <v>-8231.8802102026439</v>
      </c>
      <c r="Q920" s="6">
        <f>-'ugly don''t look!'!$J$7/4*P920</f>
        <v>52.011077138112853</v>
      </c>
      <c r="R920" s="5">
        <f t="shared" si="141"/>
        <v>0.5432002613942396</v>
      </c>
      <c r="S920" s="5">
        <f t="shared" si="142"/>
        <v>3.9514567177822726</v>
      </c>
      <c r="U920" s="6">
        <v>449229.63</v>
      </c>
      <c r="V920" s="6">
        <v>25.558098999999999</v>
      </c>
      <c r="W920" s="6">
        <v>23.590076</v>
      </c>
      <c r="X920" s="6">
        <v>13.804404999999999</v>
      </c>
      <c r="Y920" s="6">
        <v>0.34531099999999998</v>
      </c>
      <c r="Z920" s="6">
        <v>21.477917999999999</v>
      </c>
      <c r="AA920" s="6">
        <v>85.772696999999994</v>
      </c>
      <c r="AB920" s="6">
        <v>23.5</v>
      </c>
      <c r="AC920" s="6">
        <v>74.020251000000002</v>
      </c>
      <c r="AE920" s="5">
        <f>0.000063090994667*'raw Data'!W920</f>
        <v>1.4883213591101248E-3</v>
      </c>
      <c r="AF920" s="6">
        <f>249.088908333*('raw Data'!X920-AVERAGE('raw Data'!$D$2:$D$3001))</f>
        <v>3454.7873789077589</v>
      </c>
      <c r="AG920" s="5"/>
      <c r="AH920" s="6">
        <f>AE920/(PI()*('ugly don''t look!'!$K$7^2)/4)</f>
        <v>1.339150176146872</v>
      </c>
      <c r="AI920" s="6">
        <f>-AF920/'ugly don''t look!'!$I$7</f>
        <v>-3778.2014205027986</v>
      </c>
      <c r="AJ920" s="6">
        <f>-'ugly don''t look!'!$K$7/4*AI920</f>
        <v>35.531528528905497</v>
      </c>
      <c r="AK920" s="5">
        <f t="shared" si="143"/>
        <v>0.29203521586957693</v>
      </c>
      <c r="AL920" s="5">
        <f t="shared" si="144"/>
        <v>3.5704204299042326</v>
      </c>
      <c r="AN920" s="6">
        <f>S920-'ugly don''t look!'!$M$5</f>
        <v>0.17284215701420047</v>
      </c>
      <c r="AO920" s="6">
        <f t="shared" si="148"/>
        <v>0.5432002613942396</v>
      </c>
      <c r="AP920" s="6">
        <f t="shared" si="149"/>
        <v>3.9514567177822726</v>
      </c>
      <c r="AQ920" s="6">
        <f t="shared" si="145"/>
        <v>-6.0366100231621395E-2</v>
      </c>
      <c r="AV920" s="6">
        <f t="shared" si="146"/>
        <v>4.7043764337693972E-2</v>
      </c>
      <c r="AW920" s="6">
        <f t="shared" si="147"/>
        <v>0.29203521586957693</v>
      </c>
    </row>
    <row r="921" spans="1:49" x14ac:dyDescent="0.25">
      <c r="A921" s="6">
        <v>446416.53</v>
      </c>
      <c r="B921" s="6">
        <v>24.68364</v>
      </c>
      <c r="C921" s="6">
        <v>13.675576</v>
      </c>
      <c r="D921" s="6">
        <v>-0.128078</v>
      </c>
      <c r="E921" s="6">
        <v>35.542636000000002</v>
      </c>
      <c r="F921" s="6">
        <v>21.501176999999998</v>
      </c>
      <c r="G921" s="6">
        <v>85.822546000000003</v>
      </c>
      <c r="H921" s="6">
        <v>13.75</v>
      </c>
      <c r="I921" s="6">
        <v>54.036743999999999</v>
      </c>
      <c r="L921" s="5">
        <f t="shared" si="140"/>
        <v>8.6280569248415326E-4</v>
      </c>
      <c r="M921" s="6">
        <f>249.088908333*(E921-AVERAGE('raw Data'!$Y$2:$Y$2801))</f>
        <v>8782.9345479795466</v>
      </c>
      <c r="N921" s="5" t="s">
        <v>18</v>
      </c>
      <c r="O921" s="5">
        <f>L921/(PI()*('ugly don''t look!'!$J$7^2)/4)</f>
        <v>1.7199250650563793</v>
      </c>
      <c r="P921" s="6">
        <f>-M921/'ugly don''t look!'!$H$7</f>
        <v>-8232.9720172286707</v>
      </c>
      <c r="Q921" s="6">
        <f>-'ugly don''t look!'!$J$7/4*P921</f>
        <v>52.017975447855051</v>
      </c>
      <c r="R921" s="5">
        <f t="shared" si="141"/>
        <v>0.54228072304861341</v>
      </c>
      <c r="S921" s="5">
        <f t="shared" si="142"/>
        <v>3.9515893405367981</v>
      </c>
      <c r="U921" s="6">
        <v>449231.62599999999</v>
      </c>
      <c r="V921" s="6">
        <v>25.516598999999999</v>
      </c>
      <c r="W921" s="6">
        <v>23.596312000000001</v>
      </c>
      <c r="X921" s="6">
        <v>13.758687</v>
      </c>
      <c r="Y921" s="6">
        <v>0.35249999999999998</v>
      </c>
      <c r="Z921" s="6">
        <v>21.553674000000001</v>
      </c>
      <c r="AA921" s="6">
        <v>85.768922000000003</v>
      </c>
      <c r="AB921" s="6">
        <v>23.5</v>
      </c>
      <c r="AC921" s="6">
        <v>73.950220999999999</v>
      </c>
      <c r="AE921" s="5">
        <f>0.000063090994667*'raw Data'!W921</f>
        <v>1.4887147945528683E-3</v>
      </c>
      <c r="AF921" s="6">
        <f>249.088908333*('raw Data'!X921-AVERAGE('raw Data'!$D$2:$D$3001))</f>
        <v>3443.3995321965908</v>
      </c>
      <c r="AG921" s="5"/>
      <c r="AH921" s="6">
        <f>AE921/(PI()*('ugly don''t look!'!$K$7^2)/4)</f>
        <v>1.3395041784187787</v>
      </c>
      <c r="AI921" s="6">
        <f>-AF921/'ugly don''t look!'!$I$7</f>
        <v>-3765.7475199000337</v>
      </c>
      <c r="AJ921" s="6">
        <f>-'ugly don''t look!'!$K$7/4*AI921</f>
        <v>35.414407688771881</v>
      </c>
      <c r="AK921" s="5">
        <f t="shared" si="143"/>
        <v>0.29229952938458059</v>
      </c>
      <c r="AL921" s="5">
        <f t="shared" si="144"/>
        <v>3.5671187341969359</v>
      </c>
      <c r="AN921" s="6">
        <f>S921-'ugly don''t look!'!$M$5</f>
        <v>0.17297477976872599</v>
      </c>
      <c r="AO921" s="6">
        <f t="shared" si="148"/>
        <v>0.54228072304861341</v>
      </c>
      <c r="AP921" s="6">
        <f t="shared" si="149"/>
        <v>3.9515893405367981</v>
      </c>
      <c r="AQ921" s="6">
        <f t="shared" si="145"/>
        <v>-5.9643376186289315E-2</v>
      </c>
      <c r="AV921" s="6">
        <f t="shared" si="146"/>
        <v>4.3742068630397313E-2</v>
      </c>
      <c r="AW921" s="6">
        <f t="shared" si="147"/>
        <v>0.29229952938458059</v>
      </c>
    </row>
    <row r="922" spans="1:49" x14ac:dyDescent="0.25">
      <c r="A922" s="6">
        <v>446417.86420000001</v>
      </c>
      <c r="B922" s="6">
        <v>24.513078</v>
      </c>
      <c r="C922" s="6">
        <v>13.665115</v>
      </c>
      <c r="D922" s="6">
        <v>-0.13158</v>
      </c>
      <c r="E922" s="6">
        <v>35.563738999999998</v>
      </c>
      <c r="F922" s="6">
        <v>21.490811999999998</v>
      </c>
      <c r="G922" s="6">
        <v>85.823587000000003</v>
      </c>
      <c r="H922" s="6">
        <v>13.75</v>
      </c>
      <c r="I922" s="6">
        <v>54.083274000000003</v>
      </c>
      <c r="L922" s="5">
        <f t="shared" si="140"/>
        <v>8.6214569758894172E-4</v>
      </c>
      <c r="M922" s="6">
        <f>249.088908333*(E922-AVERAGE('raw Data'!$Y$2:$Y$2801))</f>
        <v>8788.1910712120971</v>
      </c>
      <c r="N922" s="5" t="s">
        <v>18</v>
      </c>
      <c r="O922" s="5">
        <f>L922/(PI()*('ugly don''t look!'!$J$7^2)/4)</f>
        <v>1.7186094249615447</v>
      </c>
      <c r="P922" s="6">
        <f>-M922/'ugly don''t look!'!$H$7</f>
        <v>-8237.8993918373617</v>
      </c>
      <c r="Q922" s="6">
        <f>-'ugly don''t look!'!$J$7/4*P922</f>
        <v>52.049107832476409</v>
      </c>
      <c r="R922" s="5">
        <f t="shared" si="141"/>
        <v>0.54151548997454935</v>
      </c>
      <c r="S922" s="5">
        <f t="shared" si="142"/>
        <v>3.952187654327648</v>
      </c>
      <c r="U922" s="6">
        <v>449232.40110000002</v>
      </c>
      <c r="V922" s="6">
        <v>25.494098000000001</v>
      </c>
      <c r="W922" s="6">
        <v>23.573346000000001</v>
      </c>
      <c r="X922" s="6">
        <v>13.746505000000001</v>
      </c>
      <c r="Y922" s="6">
        <v>0.35395300000000002</v>
      </c>
      <c r="Z922" s="6">
        <v>21.555056</v>
      </c>
      <c r="AA922" s="6">
        <v>85.768429999999995</v>
      </c>
      <c r="AB922" s="6">
        <v>23.5</v>
      </c>
      <c r="AC922" s="6">
        <v>73.951727000000005</v>
      </c>
      <c r="AE922" s="5">
        <f>0.000063090994667*'raw Data'!W922</f>
        <v>1.487265846769346E-3</v>
      </c>
      <c r="AF922" s="6">
        <f>249.088908333*('raw Data'!X922-AVERAGE('raw Data'!$D$2:$D$3001))</f>
        <v>3440.3651311152785</v>
      </c>
      <c r="AG922" s="5"/>
      <c r="AH922" s="6">
        <f>AE922/(PI()*('ugly don''t look!'!$K$7^2)/4)</f>
        <v>1.3382004554911635</v>
      </c>
      <c r="AI922" s="6">
        <f>-AF922/'ugly don''t look!'!$I$7</f>
        <v>-3762.4290585250201</v>
      </c>
      <c r="AJ922" s="6">
        <f>-'ugly don''t look!'!$K$7/4*AI922</f>
        <v>35.383199716539778</v>
      </c>
      <c r="AK922" s="5">
        <f t="shared" si="143"/>
        <v>0.29132576774252184</v>
      </c>
      <c r="AL922" s="5">
        <f t="shared" si="144"/>
        <v>3.56623712321043</v>
      </c>
      <c r="AN922" s="6">
        <f>S922-'ugly don''t look!'!$M$5</f>
        <v>0.17357309355957584</v>
      </c>
      <c r="AO922" s="6">
        <f t="shared" si="148"/>
        <v>0.54151548997454935</v>
      </c>
      <c r="AP922" s="6">
        <f t="shared" si="149"/>
        <v>3.952187654327648</v>
      </c>
      <c r="AQ922" s="6">
        <f t="shared" si="145"/>
        <v>-5.8553984424715405E-2</v>
      </c>
      <c r="AV922" s="6">
        <f t="shared" si="146"/>
        <v>4.2860457643891348E-2</v>
      </c>
      <c r="AW922" s="6">
        <f t="shared" si="147"/>
        <v>0.29132576774252184</v>
      </c>
    </row>
    <row r="923" spans="1:49" x14ac:dyDescent="0.25">
      <c r="A923" s="6">
        <v>446419.96899999998</v>
      </c>
      <c r="B923" s="6">
        <v>24.647832000000001</v>
      </c>
      <c r="C923" s="6">
        <v>13.701684999999999</v>
      </c>
      <c r="D923" s="6">
        <v>-0.13542599999999999</v>
      </c>
      <c r="E923" s="6">
        <v>35.599558000000002</v>
      </c>
      <c r="F923" s="6">
        <v>21.540789</v>
      </c>
      <c r="G923" s="6">
        <v>85.818138000000005</v>
      </c>
      <c r="H923" s="6">
        <v>13.75</v>
      </c>
      <c r="I923" s="6">
        <v>54.083368999999998</v>
      </c>
      <c r="L923" s="5">
        <f t="shared" si="140"/>
        <v>8.6445293526391388E-4</v>
      </c>
      <c r="M923" s="6">
        <f>249.088908333*(E923-AVERAGE('raw Data'!$Y$2:$Y$2801))</f>
        <v>8797.1131868196771</v>
      </c>
      <c r="N923" s="5" t="s">
        <v>18</v>
      </c>
      <c r="O923" s="5">
        <f>L923/(PI()*('ugly don''t look!'!$J$7^2)/4)</f>
        <v>1.7232086944642779</v>
      </c>
      <c r="P923" s="6">
        <f>-M923/'ugly don''t look!'!$H$7</f>
        <v>-8246.2628297897245</v>
      </c>
      <c r="Q923" s="6">
        <f>-'ugly don''t look!'!$J$7/4*P923</f>
        <v>52.101950124318925</v>
      </c>
      <c r="R923" s="5">
        <f t="shared" si="141"/>
        <v>0.54418807294131011</v>
      </c>
      <c r="S923" s="5">
        <f t="shared" si="142"/>
        <v>3.9532023784680135</v>
      </c>
      <c r="U923" s="6">
        <v>449234.14260000002</v>
      </c>
      <c r="V923" s="6">
        <v>25.600328999999999</v>
      </c>
      <c r="W923" s="6">
        <v>23.591669</v>
      </c>
      <c r="X923" s="6">
        <v>13.738533</v>
      </c>
      <c r="Y923" s="6">
        <v>0.33713399999999999</v>
      </c>
      <c r="Z923" s="6">
        <v>21.538903000000001</v>
      </c>
      <c r="AA923" s="6">
        <v>85.760591000000005</v>
      </c>
      <c r="AB923" s="6">
        <v>23.5</v>
      </c>
      <c r="AC923" s="6">
        <v>73.884281000000001</v>
      </c>
      <c r="AE923" s="5">
        <f>0.000063090994667*'raw Data'!W923</f>
        <v>1.4884218630646293E-3</v>
      </c>
      <c r="AF923" s="6">
        <f>249.088908333*('raw Data'!X923-AVERAGE('raw Data'!$D$2:$D$3001))</f>
        <v>3438.3793943380479</v>
      </c>
      <c r="AG923" s="5"/>
      <c r="AH923" s="6">
        <f>AE923/(PI()*('ugly don''t look!'!$K$7^2)/4)</f>
        <v>1.3392406068106224</v>
      </c>
      <c r="AI923" s="6">
        <f>-AF923/'ugly don''t look!'!$I$7</f>
        <v>-3760.2574303784427</v>
      </c>
      <c r="AJ923" s="6">
        <f>-'ugly don''t look!'!$K$7/4*AI923</f>
        <v>35.36277696537951</v>
      </c>
      <c r="AK923" s="5">
        <f t="shared" si="143"/>
        <v>0.2921027419859003</v>
      </c>
      <c r="AL923" s="5">
        <f t="shared" si="144"/>
        <v>3.5656597687745895</v>
      </c>
      <c r="AN923" s="6">
        <f>S923-'ugly don''t look!'!$M$5</f>
        <v>0.17458781769994136</v>
      </c>
      <c r="AO923" s="6">
        <f t="shared" si="148"/>
        <v>0.54418807294131011</v>
      </c>
      <c r="AP923" s="6">
        <f t="shared" si="149"/>
        <v>3.9532023784680135</v>
      </c>
      <c r="AQ923" s="6">
        <f t="shared" si="145"/>
        <v>-5.9254354239892476E-2</v>
      </c>
      <c r="AV923" s="6">
        <f t="shared" si="146"/>
        <v>4.2283103208050843E-2</v>
      </c>
      <c r="AW923" s="6">
        <f t="shared" si="147"/>
        <v>0.2921027419859003</v>
      </c>
    </row>
    <row r="924" spans="1:49" x14ac:dyDescent="0.25">
      <c r="A924" s="6">
        <v>446420.22499999998</v>
      </c>
      <c r="B924" s="6">
        <v>24.549999</v>
      </c>
      <c r="C924" s="6">
        <v>13.708567</v>
      </c>
      <c r="D924" s="6">
        <v>-0.13511000000000001</v>
      </c>
      <c r="E924" s="6">
        <v>35.564261000000002</v>
      </c>
      <c r="F924" s="6">
        <v>21.540789</v>
      </c>
      <c r="G924" s="6">
        <v>85.818138000000005</v>
      </c>
      <c r="H924" s="6">
        <v>13.75</v>
      </c>
      <c r="I924" s="6">
        <v>54.080281999999997</v>
      </c>
      <c r="L924" s="5">
        <f t="shared" si="140"/>
        <v>8.6488712748921228E-4</v>
      </c>
      <c r="M924" s="6">
        <f>249.088908333*(E924-AVERAGE('raw Data'!$Y$2:$Y$2801))</f>
        <v>8788.3210956222465</v>
      </c>
      <c r="N924" s="5" t="s">
        <v>18</v>
      </c>
      <c r="O924" s="5">
        <f>L924/(PI()*('ugly don''t look!'!$J$7^2)/4)</f>
        <v>1.7240742173715193</v>
      </c>
      <c r="P924" s="6">
        <f>-M924/'ugly don''t look!'!$H$7</f>
        <v>-8238.0212744865457</v>
      </c>
      <c r="Q924" s="6">
        <f>-'ugly don''t look!'!$J$7/4*P924</f>
        <v>52.049877917524618</v>
      </c>
      <c r="R924" s="5">
        <f t="shared" si="141"/>
        <v>0.54469022083434016</v>
      </c>
      <c r="S924" s="5">
        <f t="shared" si="142"/>
        <v>3.9522024495735897</v>
      </c>
      <c r="U924" s="6">
        <v>449234.413</v>
      </c>
      <c r="V924" s="6">
        <v>25.517706</v>
      </c>
      <c r="W924" s="6">
        <v>23.589991999999999</v>
      </c>
      <c r="X924" s="6">
        <v>13.733969</v>
      </c>
      <c r="Y924" s="6">
        <v>0.33393</v>
      </c>
      <c r="Z924" s="6">
        <v>21.513224000000001</v>
      </c>
      <c r="AA924" s="6">
        <v>85.762208999999999</v>
      </c>
      <c r="AB924" s="6">
        <v>23.5</v>
      </c>
      <c r="AC924" s="6">
        <v>73.877701999999999</v>
      </c>
      <c r="AE924" s="5">
        <f>0.000063090994667*'raw Data'!W924</f>
        <v>1.4883160594665727E-3</v>
      </c>
      <c r="AF924" s="6">
        <f>249.088908333*('raw Data'!X924-AVERAGE('raw Data'!$D$2:$D$3001))</f>
        <v>3437.2425525604158</v>
      </c>
      <c r="AG924" s="5"/>
      <c r="AH924" s="6">
        <f>AE924/(PI()*('ugly don''t look!'!$K$7^2)/4)</f>
        <v>1.3391454076749603</v>
      </c>
      <c r="AI924" s="6">
        <f>-AF924/'ugly don''t look!'!$I$7</f>
        <v>-3759.0141650923183</v>
      </c>
      <c r="AJ924" s="6">
        <f>-'ugly don''t look!'!$K$7/4*AI924</f>
        <v>35.351084863485944</v>
      </c>
      <c r="AK924" s="5">
        <f t="shared" si="143"/>
        <v>0.29203165504384837</v>
      </c>
      <c r="AL924" s="5">
        <f t="shared" si="144"/>
        <v>3.5653290810792009</v>
      </c>
      <c r="AN924" s="6">
        <f>S924-'ugly don''t look!'!$M$5</f>
        <v>0.17358788880551757</v>
      </c>
      <c r="AO924" s="6">
        <f t="shared" si="148"/>
        <v>0.54469022083434016</v>
      </c>
      <c r="AP924" s="6">
        <f t="shared" si="149"/>
        <v>3.9522024495735897</v>
      </c>
      <c r="AQ924" s="6">
        <f t="shared" si="145"/>
        <v>-6.0576529749981872E-2</v>
      </c>
      <c r="AV924" s="6">
        <f t="shared" si="146"/>
        <v>4.1952415512662267E-2</v>
      </c>
      <c r="AW924" s="6">
        <f t="shared" si="147"/>
        <v>0.29203165504384837</v>
      </c>
    </row>
    <row r="925" spans="1:49" x14ac:dyDescent="0.25">
      <c r="A925" s="6">
        <v>446422.35100000002</v>
      </c>
      <c r="B925" s="6">
        <v>24.625312999999998</v>
      </c>
      <c r="C925" s="6">
        <v>13.738784000000001</v>
      </c>
      <c r="D925" s="6">
        <v>-0.121671</v>
      </c>
      <c r="E925" s="6">
        <v>35.633029999999998</v>
      </c>
      <c r="F925" s="6">
        <v>21.576326999999999</v>
      </c>
      <c r="G925" s="6">
        <v>85.820351000000002</v>
      </c>
      <c r="H925" s="6">
        <v>13.75</v>
      </c>
      <c r="I925" s="6">
        <v>54.051321000000002</v>
      </c>
      <c r="L925" s="5">
        <f t="shared" si="140"/>
        <v>8.6679354807506508E-4</v>
      </c>
      <c r="M925" s="6">
        <f>249.088908333*(E925-AVERAGE('raw Data'!$Y$2:$Y$2801))</f>
        <v>8805.4506907593986</v>
      </c>
      <c r="N925" s="5" t="s">
        <v>18</v>
      </c>
      <c r="O925" s="5">
        <f>L925/(PI()*('ugly don''t look!'!$J$7^2)/4)</f>
        <v>1.7278744942805733</v>
      </c>
      <c r="P925" s="6">
        <f>-M925/'ugly don''t look!'!$H$7</f>
        <v>-8254.0782628040852</v>
      </c>
      <c r="Q925" s="6">
        <f>-'ugly don''t look!'!$J$7/4*P925</f>
        <v>52.151329983961915</v>
      </c>
      <c r="R925" s="5">
        <f t="shared" si="141"/>
        <v>0.5468920371194641</v>
      </c>
      <c r="S925" s="5">
        <f t="shared" si="142"/>
        <v>3.9541496841697512</v>
      </c>
      <c r="U925" s="6">
        <v>449235.98</v>
      </c>
      <c r="V925" s="6">
        <v>25.495941999999999</v>
      </c>
      <c r="W925" s="6">
        <v>23.579599000000002</v>
      </c>
      <c r="X925" s="6">
        <v>13.748647</v>
      </c>
      <c r="Y925" s="6">
        <v>0.33635100000000001</v>
      </c>
      <c r="Z925" s="6">
        <v>21.51642</v>
      </c>
      <c r="AA925" s="6">
        <v>85.765240000000006</v>
      </c>
      <c r="AB925" s="6">
        <v>23.5</v>
      </c>
      <c r="AC925" s="6">
        <v>73.847796000000002</v>
      </c>
      <c r="AE925" s="5">
        <f>0.000063090994667*'raw Data'!W925</f>
        <v>1.4876603547589987E-3</v>
      </c>
      <c r="AF925" s="6">
        <f>249.088908333*('raw Data'!X925-AVERAGE('raw Data'!$D$2:$D$3001))</f>
        <v>3440.8986795569276</v>
      </c>
      <c r="AG925" s="5"/>
      <c r="AH925" s="6">
        <f>AE925/(PI()*('ugly don''t look!'!$K$7^2)/4)</f>
        <v>1.3385554228109569</v>
      </c>
      <c r="AI925" s="6">
        <f>-AF925/'ugly don''t look!'!$I$7</f>
        <v>-3763.0125541961152</v>
      </c>
      <c r="AJ925" s="6">
        <f>-'ugly don''t look!'!$K$7/4*AI925</f>
        <v>35.388687114054235</v>
      </c>
      <c r="AK925" s="5">
        <f t="shared" si="143"/>
        <v>0.29159098977845832</v>
      </c>
      <c r="AL925" s="5">
        <f t="shared" si="144"/>
        <v>3.5663921960160647</v>
      </c>
      <c r="AN925" s="6">
        <f>S925-'ugly don''t look!'!$M$5</f>
        <v>0.17553512340167909</v>
      </c>
      <c r="AO925" s="6">
        <f t="shared" si="148"/>
        <v>0.5468920371194641</v>
      </c>
      <c r="AP925" s="6">
        <f t="shared" si="149"/>
        <v>3.9541496841697512</v>
      </c>
      <c r="AQ925" s="6">
        <f t="shared" si="145"/>
        <v>-6.0042280961482036E-2</v>
      </c>
      <c r="AV925" s="6">
        <f t="shared" si="146"/>
        <v>4.3015530449526107E-2</v>
      </c>
      <c r="AW925" s="6">
        <f t="shared" si="147"/>
        <v>0.29159098977845832</v>
      </c>
    </row>
    <row r="926" spans="1:49" x14ac:dyDescent="0.25">
      <c r="A926" s="6">
        <v>446424.44699999999</v>
      </c>
      <c r="B926" s="6">
        <v>24.572520000000001</v>
      </c>
      <c r="C926" s="6">
        <v>13.709422</v>
      </c>
      <c r="D926" s="6">
        <v>-0.101992</v>
      </c>
      <c r="E926" s="6">
        <v>35.653444</v>
      </c>
      <c r="F926" s="6">
        <v>21.466747999999999</v>
      </c>
      <c r="G926" s="6">
        <v>85.822462000000002</v>
      </c>
      <c r="H926" s="6">
        <v>13.75</v>
      </c>
      <c r="I926" s="6">
        <v>54.104348000000002</v>
      </c>
      <c r="L926" s="5">
        <f t="shared" si="140"/>
        <v>8.649410702896525E-4</v>
      </c>
      <c r="M926" s="6">
        <f>249.088908333*(E926-AVERAGE('raw Data'!$Y$2:$Y$2801))</f>
        <v>8810.5355917341094</v>
      </c>
      <c r="N926" s="5" t="s">
        <v>18</v>
      </c>
      <c r="O926" s="5">
        <f>L926/(PI()*('ugly don''t look!'!$J$7^2)/4)</f>
        <v>1.7241817474624364</v>
      </c>
      <c r="P926" s="6">
        <f>-M926/'ugly don''t look!'!$H$7</f>
        <v>-8258.8447616555204</v>
      </c>
      <c r="Q926" s="6">
        <f>-'ugly don''t look!'!$J$7/4*P926</f>
        <v>52.181445915329995</v>
      </c>
      <c r="R926" s="5">
        <f t="shared" si="141"/>
        <v>0.54475258864696685</v>
      </c>
      <c r="S926" s="5">
        <f t="shared" si="142"/>
        <v>3.9547269894689716</v>
      </c>
      <c r="U926" s="6">
        <v>449237.85600000003</v>
      </c>
      <c r="V926" s="6">
        <v>25.64809</v>
      </c>
      <c r="W926" s="6">
        <v>23.538184000000001</v>
      </c>
      <c r="X926" s="6">
        <v>13.763548</v>
      </c>
      <c r="Y926" s="6">
        <v>0.33946199999999999</v>
      </c>
      <c r="Z926" s="6">
        <v>21.507165000000001</v>
      </c>
      <c r="AA926" s="6">
        <v>85.765687</v>
      </c>
      <c r="AB926" s="6">
        <v>23.5</v>
      </c>
      <c r="AC926" s="6">
        <v>73.849333999999999</v>
      </c>
      <c r="AE926" s="5">
        <f>0.000063090994667*'raw Data'!W926</f>
        <v>1.485047441214865E-3</v>
      </c>
      <c r="AF926" s="6">
        <f>249.088908333*('raw Data'!X926-AVERAGE('raw Data'!$D$2:$D$3001))</f>
        <v>3444.6103533799978</v>
      </c>
      <c r="AG926" s="5"/>
      <c r="AH926" s="6">
        <f>AE926/(PI()*('ugly don''t look!'!$K$7^2)/4)</f>
        <v>1.3362043958560152</v>
      </c>
      <c r="AI926" s="6">
        <f>-AF926/'ugly don''t look!'!$I$7</f>
        <v>-3767.0716900481166</v>
      </c>
      <c r="AJ926" s="6">
        <f>-'ugly don''t look!'!$K$7/4*AI926</f>
        <v>35.426860648304007</v>
      </c>
      <c r="AK926" s="5">
        <f t="shared" si="143"/>
        <v>0.28983305432272927</v>
      </c>
      <c r="AL926" s="5">
        <f t="shared" si="144"/>
        <v>3.5674703077910492</v>
      </c>
      <c r="AN926" s="6">
        <f>S926-'ugly don''t look!'!$M$5</f>
        <v>0.17611242870089949</v>
      </c>
      <c r="AO926" s="6">
        <f t="shared" si="148"/>
        <v>0.54475258864696685</v>
      </c>
      <c r="AP926" s="6">
        <f t="shared" si="149"/>
        <v>3.9547269894689716</v>
      </c>
      <c r="AQ926" s="6">
        <f t="shared" si="145"/>
        <v>-5.8092013554438965E-2</v>
      </c>
      <c r="AV926" s="6">
        <f t="shared" si="146"/>
        <v>4.4093642224510621E-2</v>
      </c>
      <c r="AW926" s="6">
        <f t="shared" si="147"/>
        <v>0.28983305432272927</v>
      </c>
    </row>
    <row r="927" spans="1:49" x14ac:dyDescent="0.25">
      <c r="A927" s="6">
        <v>446424.91899999999</v>
      </c>
      <c r="B927" s="6">
        <v>24.492771999999999</v>
      </c>
      <c r="C927" s="6">
        <v>13.69871</v>
      </c>
      <c r="D927" s="6">
        <v>-0.102178</v>
      </c>
      <c r="E927" s="6">
        <v>35.656312999999997</v>
      </c>
      <c r="F927" s="6">
        <v>21.497475000000001</v>
      </c>
      <c r="G927" s="6">
        <v>85.815972000000002</v>
      </c>
      <c r="H927" s="6">
        <v>13.75</v>
      </c>
      <c r="I927" s="6">
        <v>54.122427999999999</v>
      </c>
      <c r="L927" s="5">
        <f t="shared" si="140"/>
        <v>8.6426523955477968E-4</v>
      </c>
      <c r="M927" s="6">
        <f>249.088908333*(E927-AVERAGE('raw Data'!$Y$2:$Y$2801))</f>
        <v>8811.2502278121156</v>
      </c>
      <c r="N927" s="5" t="s">
        <v>18</v>
      </c>
      <c r="O927" s="5">
        <f>L927/(PI()*('ugly don''t look!'!$J$7^2)/4)</f>
        <v>1.7228345400543621</v>
      </c>
      <c r="P927" s="6">
        <f>-M927/'ugly don''t look!'!$H$7</f>
        <v>-8259.5146492427029</v>
      </c>
      <c r="Q927" s="6">
        <f>-'ugly don''t look!'!$J$7/4*P927</f>
        <v>52.18567843257771</v>
      </c>
      <c r="R927" s="5">
        <f t="shared" si="141"/>
        <v>0.54397092278623471</v>
      </c>
      <c r="S927" s="5">
        <f t="shared" si="142"/>
        <v>3.9548080977159694</v>
      </c>
      <c r="U927" s="6">
        <v>449238.64909999998</v>
      </c>
      <c r="V927" s="6">
        <v>25.573028999999998</v>
      </c>
      <c r="W927" s="6">
        <v>23.528503000000001</v>
      </c>
      <c r="X927" s="6">
        <v>13.771176000000001</v>
      </c>
      <c r="Y927" s="6">
        <v>0.34525499999999998</v>
      </c>
      <c r="Z927" s="6">
        <v>21.576021000000001</v>
      </c>
      <c r="AA927" s="6">
        <v>85.767229999999998</v>
      </c>
      <c r="AB927" s="6">
        <v>23.5</v>
      </c>
      <c r="AC927" s="6">
        <v>73.850299000000007</v>
      </c>
      <c r="AE927" s="5">
        <f>0.000063090994667*'raw Data'!W927</f>
        <v>1.4844366572954936E-3</v>
      </c>
      <c r="AF927" s="6">
        <f>249.088908333*('raw Data'!X927-AVERAGE('raw Data'!$D$2:$D$3001))</f>
        <v>3446.5104035727622</v>
      </c>
      <c r="AG927" s="5"/>
      <c r="AH927" s="6">
        <f>AE927/(PI()*('ugly don''t look!'!$K$7^2)/4)</f>
        <v>1.335654829468214</v>
      </c>
      <c r="AI927" s="6">
        <f>-AF927/'ugly don''t look!'!$I$7</f>
        <v>-3769.149610206433</v>
      </c>
      <c r="AJ927" s="6">
        <f>-'ugly don''t look!'!$K$7/4*AI927</f>
        <v>35.446402136744872</v>
      </c>
      <c r="AK927" s="5">
        <f t="shared" si="143"/>
        <v>0.28942168055696904</v>
      </c>
      <c r="AL927" s="5">
        <f t="shared" si="144"/>
        <v>3.5680217566214871</v>
      </c>
      <c r="AN927" s="6">
        <f>S927-'ugly don''t look!'!$M$5</f>
        <v>0.1761935369478973</v>
      </c>
      <c r="AO927" s="6">
        <f t="shared" si="148"/>
        <v>0.54397092278623471</v>
      </c>
      <c r="AP927" s="6">
        <f t="shared" si="149"/>
        <v>3.9548080977159694</v>
      </c>
      <c r="AQ927" s="6">
        <f t="shared" si="145"/>
        <v>-5.7509281818228924E-2</v>
      </c>
      <c r="AV927" s="6">
        <f t="shared" si="146"/>
        <v>4.4645091054948516E-2</v>
      </c>
      <c r="AW927" s="6">
        <f t="shared" si="147"/>
        <v>0.28942168055696904</v>
      </c>
    </row>
    <row r="928" spans="1:49" x14ac:dyDescent="0.25">
      <c r="A928" s="6">
        <v>446426.98499999999</v>
      </c>
      <c r="B928" s="6">
        <v>24.549630000000001</v>
      </c>
      <c r="C928" s="6">
        <v>13.670059999999999</v>
      </c>
      <c r="D928" s="6">
        <v>-8.5963999999999999E-2</v>
      </c>
      <c r="E928" s="6">
        <v>35.618985000000002</v>
      </c>
      <c r="F928" s="6">
        <v>21.523389999999999</v>
      </c>
      <c r="G928" s="6">
        <v>85.821466999999998</v>
      </c>
      <c r="H928" s="6">
        <v>13.75</v>
      </c>
      <c r="I928" s="6">
        <v>54.198503000000002</v>
      </c>
      <c r="L928" s="5">
        <f t="shared" si="140"/>
        <v>8.6245768255756999E-4</v>
      </c>
      <c r="M928" s="6">
        <f>249.088908333*(E928-AVERAGE('raw Data'!$Y$2:$Y$2801))</f>
        <v>8801.9522370418617</v>
      </c>
      <c r="N928" s="5" t="s">
        <v>18</v>
      </c>
      <c r="O928" s="5">
        <f>L928/(PI()*('ugly don''t look!'!$J$7^2)/4)</f>
        <v>1.7192313387622287</v>
      </c>
      <c r="P928" s="6">
        <f>-M928/'ugly don''t look!'!$H$7</f>
        <v>-8250.798872367699</v>
      </c>
      <c r="Q928" s="6">
        <f>-'ugly don''t look!'!$J$7/4*P928</f>
        <v>52.130609975337215</v>
      </c>
      <c r="R928" s="5">
        <f t="shared" si="141"/>
        <v>0.54187729486908121</v>
      </c>
      <c r="S928" s="5">
        <f t="shared" si="142"/>
        <v>3.9537522997538983</v>
      </c>
      <c r="U928" s="6">
        <v>449240.989</v>
      </c>
      <c r="V928" s="6">
        <v>25.599955000000001</v>
      </c>
      <c r="W928" s="6">
        <v>23.530052999999999</v>
      </c>
      <c r="X928" s="6">
        <v>13.7958</v>
      </c>
      <c r="Y928" s="6">
        <v>0.338009</v>
      </c>
      <c r="Z928" s="6">
        <v>21.564681</v>
      </c>
      <c r="AA928" s="6">
        <v>85.761985999999993</v>
      </c>
      <c r="AB928" s="6">
        <v>23.5</v>
      </c>
      <c r="AC928" s="6">
        <v>73.836786000000004</v>
      </c>
      <c r="AE928" s="5">
        <f>0.000063090994667*'raw Data'!W928</f>
        <v>1.4845344483372274E-3</v>
      </c>
      <c r="AF928" s="6">
        <f>249.088908333*('raw Data'!X928-AVERAGE('raw Data'!$D$2:$D$3001))</f>
        <v>3452.6439688515538</v>
      </c>
      <c r="AG928" s="5"/>
      <c r="AH928" s="6">
        <f>AE928/(PI()*('ugly don''t look!'!$K$7^2)/4)</f>
        <v>1.3357428191284857</v>
      </c>
      <c r="AI928" s="6">
        <f>-AF928/'ugly don''t look!'!$I$7</f>
        <v>-3775.8573587615419</v>
      </c>
      <c r="AJ928" s="6">
        <f>-'ugly don''t look!'!$K$7/4*AI928</f>
        <v>35.50948415186911</v>
      </c>
      <c r="AK928" s="5">
        <f t="shared" si="143"/>
        <v>0.28948755593149422</v>
      </c>
      <c r="AL928" s="5">
        <f t="shared" si="144"/>
        <v>3.5697998200082846</v>
      </c>
      <c r="AN928" s="6">
        <f>S928-'ugly don''t look!'!$M$5</f>
        <v>0.17513773898582619</v>
      </c>
      <c r="AO928" s="6">
        <f t="shared" si="148"/>
        <v>0.54187729486908121</v>
      </c>
      <c r="AP928" s="6">
        <f t="shared" si="149"/>
        <v>3.9537522997538983</v>
      </c>
      <c r="AQ928" s="6">
        <f t="shared" si="145"/>
        <v>-5.7221522393860053E-2</v>
      </c>
      <c r="AV928" s="6">
        <f t="shared" si="146"/>
        <v>4.642315444174594E-2</v>
      </c>
      <c r="AW928" s="6">
        <f t="shared" si="147"/>
        <v>0.28948755593149422</v>
      </c>
    </row>
    <row r="929" spans="1:49" x14ac:dyDescent="0.25">
      <c r="A929" s="6">
        <v>446428.38909999997</v>
      </c>
      <c r="B929" s="6">
        <v>24.640449</v>
      </c>
      <c r="C929" s="6">
        <v>13.743410000000001</v>
      </c>
      <c r="D929" s="6">
        <v>-8.7499999999999994E-2</v>
      </c>
      <c r="E929" s="6">
        <v>35.639512000000003</v>
      </c>
      <c r="F929" s="6">
        <v>21.488316999999999</v>
      </c>
      <c r="G929" s="6">
        <v>85.823076</v>
      </c>
      <c r="H929" s="6">
        <v>13.75</v>
      </c>
      <c r="I929" s="6">
        <v>54.142758000000001</v>
      </c>
      <c r="L929" s="5">
        <f t="shared" si="140"/>
        <v>8.6708540701639462E-4</v>
      </c>
      <c r="M929" s="6">
        <f>249.088908333*(E929-AVERAGE('raw Data'!$Y$2:$Y$2801))</f>
        <v>8807.0652850632141</v>
      </c>
      <c r="N929" s="5" t="s">
        <v>18</v>
      </c>
      <c r="O929" s="5">
        <f>L929/(PI()*('ugly don''t look!'!$J$7^2)/4)</f>
        <v>1.7284562886672192</v>
      </c>
      <c r="P929" s="6">
        <f>-M929/'ugly don''t look!'!$H$7</f>
        <v>-8255.5917557772918</v>
      </c>
      <c r="Q929" s="6">
        <f>-'ugly don''t look!'!$J$7/4*P929</f>
        <v>52.160892610939875</v>
      </c>
      <c r="R929" s="5">
        <f t="shared" si="141"/>
        <v>0.54722869146690745</v>
      </c>
      <c r="S929" s="5">
        <f t="shared" si="142"/>
        <v>3.954333030411771</v>
      </c>
      <c r="U929" s="6">
        <v>449241.9411</v>
      </c>
      <c r="V929" s="6">
        <v>25.602905</v>
      </c>
      <c r="W929" s="6">
        <v>23.528276000000002</v>
      </c>
      <c r="X929" s="6">
        <v>13.797950999999999</v>
      </c>
      <c r="Y929" s="6">
        <v>0.33096799999999998</v>
      </c>
      <c r="Z929" s="6">
        <v>21.603414000000001</v>
      </c>
      <c r="AA929" s="6">
        <v>85.765462999999997</v>
      </c>
      <c r="AB929" s="6">
        <v>23.5</v>
      </c>
      <c r="AC929" s="6">
        <v>73.828185000000005</v>
      </c>
      <c r="AE929" s="5">
        <f>0.000063090994667*'raw Data'!W929</f>
        <v>1.4844223356397044E-3</v>
      </c>
      <c r="AF929" s="6">
        <f>249.088908333*('raw Data'!X929-AVERAGE('raw Data'!$D$2:$D$3001))</f>
        <v>3453.1797590933775</v>
      </c>
      <c r="AG929" s="5"/>
      <c r="AH929" s="6">
        <f>AE929/(PI()*('ugly don''t look!'!$K$7^2)/4)</f>
        <v>1.3356419432405484</v>
      </c>
      <c r="AI929" s="6">
        <f>-AF929/'ugly don''t look!'!$I$7</f>
        <v>-3776.4433060951196</v>
      </c>
      <c r="AJ929" s="6">
        <f>-'ugly don''t look!'!$K$7/4*AI929</f>
        <v>35.514994605675639</v>
      </c>
      <c r="AK929" s="5">
        <f t="shared" si="143"/>
        <v>0.28941203263780307</v>
      </c>
      <c r="AL929" s="5">
        <f t="shared" si="144"/>
        <v>3.5699549905611412</v>
      </c>
      <c r="AN929" s="6">
        <f>S929-'ugly don''t look!'!$M$5</f>
        <v>0.17571846964369886</v>
      </c>
      <c r="AO929" s="6">
        <f t="shared" si="148"/>
        <v>0.54722869146690745</v>
      </c>
      <c r="AP929" s="6">
        <f t="shared" si="149"/>
        <v>3.954333030411771</v>
      </c>
      <c r="AQ929" s="6">
        <f t="shared" si="145"/>
        <v>-6.0074978091581438E-2</v>
      </c>
      <c r="AV929" s="6">
        <f t="shared" si="146"/>
        <v>4.6578324994602571E-2</v>
      </c>
      <c r="AW929" s="6">
        <f t="shared" si="147"/>
        <v>0.28941203263780307</v>
      </c>
    </row>
    <row r="930" spans="1:49" x14ac:dyDescent="0.25">
      <c r="A930" s="6">
        <v>446428.8371</v>
      </c>
      <c r="B930" s="6">
        <v>24.662407999999999</v>
      </c>
      <c r="C930" s="6">
        <v>13.702631999999999</v>
      </c>
      <c r="D930" s="6">
        <v>-8.8506000000000001E-2</v>
      </c>
      <c r="E930" s="6">
        <v>35.674864999999997</v>
      </c>
      <c r="F930" s="6">
        <v>21.409596000000001</v>
      </c>
      <c r="G930" s="6">
        <v>85.820527999999996</v>
      </c>
      <c r="H930" s="6">
        <v>13.75</v>
      </c>
      <c r="I930" s="6">
        <v>54.188079999999999</v>
      </c>
      <c r="L930" s="5">
        <f t="shared" si="140"/>
        <v>8.6451268243586358E-4</v>
      </c>
      <c r="M930" s="6">
        <f>249.088908333*(E930-AVERAGE('raw Data'!$Y$2:$Y$2801))</f>
        <v>8815.8713252395082</v>
      </c>
      <c r="N930" s="5" t="s">
        <v>18</v>
      </c>
      <c r="O930" s="5">
        <f>L930/(PI()*('ugly don''t look!'!$J$7^2)/4)</f>
        <v>1.7233277950445103</v>
      </c>
      <c r="P930" s="6">
        <f>-M930/'ugly don''t look!'!$H$7</f>
        <v>-8263.8463866137117</v>
      </c>
      <c r="Q930" s="6">
        <f>-'ugly don''t look!'!$J$7/4*P930</f>
        <v>52.213047432222083</v>
      </c>
      <c r="R930" s="5">
        <f t="shared" si="141"/>
        <v>0.54425718613981666</v>
      </c>
      <c r="S930" s="5">
        <f t="shared" si="142"/>
        <v>3.9553324144649462</v>
      </c>
      <c r="U930" s="6">
        <v>449242.55910000001</v>
      </c>
      <c r="V930" s="6">
        <v>25.522863999999998</v>
      </c>
      <c r="W930" s="6">
        <v>23.528369000000001</v>
      </c>
      <c r="X930" s="6">
        <v>13.788228</v>
      </c>
      <c r="Y930" s="6">
        <v>0.33432099999999998</v>
      </c>
      <c r="Z930" s="6">
        <v>21.423866</v>
      </c>
      <c r="AA930" s="6">
        <v>85.769424000000001</v>
      </c>
      <c r="AB930" s="6">
        <v>23.5</v>
      </c>
      <c r="AC930" s="6">
        <v>73.821248999999995</v>
      </c>
      <c r="AE930" s="5">
        <f>0.000063090994667*'raw Data'!W930</f>
        <v>1.4844282031022083E-3</v>
      </c>
      <c r="AF930" s="6">
        <f>249.088908333*('raw Data'!X930-AVERAGE('raw Data'!$D$2:$D$3001))</f>
        <v>3450.7578676376565</v>
      </c>
      <c r="AG930" s="5"/>
      <c r="AH930" s="6">
        <f>AE930/(PI()*('ugly don''t look!'!$K$7^2)/4)</f>
        <v>1.3356472226201648</v>
      </c>
      <c r="AI930" s="6">
        <f>-AF930/'ugly don''t look!'!$I$7</f>
        <v>-3773.794693392013</v>
      </c>
      <c r="AJ930" s="6">
        <f>-'ugly don''t look!'!$K$7/4*AI930</f>
        <v>35.490086124801181</v>
      </c>
      <c r="AK930" s="5">
        <f t="shared" si="143"/>
        <v>0.28941598532078761</v>
      </c>
      <c r="AL930" s="5">
        <f t="shared" si="144"/>
        <v>3.5692533933897854</v>
      </c>
      <c r="AN930" s="6">
        <f>S930-'ugly don''t look!'!$M$5</f>
        <v>0.17671785369687409</v>
      </c>
      <c r="AO930" s="6">
        <f t="shared" si="148"/>
        <v>0.54425718613981666</v>
      </c>
      <c r="AP930" s="6">
        <f t="shared" si="149"/>
        <v>3.9553324144649462</v>
      </c>
      <c r="AQ930" s="6">
        <f t="shared" si="145"/>
        <v>-5.7168670702913676E-2</v>
      </c>
      <c r="AV930" s="6">
        <f t="shared" si="146"/>
        <v>4.587672782324681E-2</v>
      </c>
      <c r="AW930" s="6">
        <f t="shared" si="147"/>
        <v>0.28941598532078761</v>
      </c>
    </row>
    <row r="931" spans="1:49" x14ac:dyDescent="0.25">
      <c r="A931" s="6">
        <v>446429.41720000003</v>
      </c>
      <c r="B931" s="6">
        <v>24.678650999999999</v>
      </c>
      <c r="C931" s="6">
        <v>13.742445999999999</v>
      </c>
      <c r="D931" s="6">
        <v>-8.0496999999999999E-2</v>
      </c>
      <c r="E931" s="6">
        <v>35.660634000000002</v>
      </c>
      <c r="F931" s="6">
        <v>21.471793999999999</v>
      </c>
      <c r="G931" s="6">
        <v>85.826301999999998</v>
      </c>
      <c r="H931" s="6">
        <v>13.75</v>
      </c>
      <c r="I931" s="6">
        <v>54.154035999999998</v>
      </c>
      <c r="L931" s="5">
        <f t="shared" si="140"/>
        <v>8.6702458729753546E-4</v>
      </c>
      <c r="M931" s="6">
        <f>249.088908333*(E931-AVERAGE('raw Data'!$Y$2:$Y$2801))</f>
        <v>8812.3265409850228</v>
      </c>
      <c r="N931" s="5" t="s">
        <v>18</v>
      </c>
      <c r="O931" s="5">
        <f>L931/(PI()*('ugly don''t look!'!$J$7^2)/4)</f>
        <v>1.7283350500617873</v>
      </c>
      <c r="P931" s="6">
        <f>-M931/'ugly don''t look!'!$H$7</f>
        <v>-8260.5235667276174</v>
      </c>
      <c r="Q931" s="6">
        <f>-'ugly don''t look!'!$J$7/4*P931</f>
        <v>52.192053025476767</v>
      </c>
      <c r="R931" s="5">
        <f t="shared" si="141"/>
        <v>0.54715854629839622</v>
      </c>
      <c r="S931" s="5">
        <f t="shared" si="142"/>
        <v>3.9549302424075226</v>
      </c>
      <c r="U931" s="6">
        <v>449244.29210000002</v>
      </c>
      <c r="V931" s="6">
        <v>25.551817</v>
      </c>
      <c r="W931" s="6">
        <v>23.518227</v>
      </c>
      <c r="X931" s="6">
        <v>13.821653</v>
      </c>
      <c r="Y931" s="6">
        <v>0.32033200000000001</v>
      </c>
      <c r="Z931" s="6">
        <v>21.529377</v>
      </c>
      <c r="AA931" s="6">
        <v>85.766626000000002</v>
      </c>
      <c r="AB931" s="6">
        <v>23.5</v>
      </c>
      <c r="AC931" s="6">
        <v>73.817632000000003</v>
      </c>
      <c r="AE931" s="5">
        <f>0.000063090994667*'raw Data'!W931</f>
        <v>1.4837883342342954E-3</v>
      </c>
      <c r="AF931" s="6">
        <f>249.088908333*('raw Data'!X931-AVERAGE('raw Data'!$D$2:$D$3001))</f>
        <v>3459.0836643986863</v>
      </c>
      <c r="AG931" s="5"/>
      <c r="AH931" s="6">
        <f>AE931/(PI()*('ugly don''t look!'!$K$7^2)/4)</f>
        <v>1.3350714864043727</v>
      </c>
      <c r="AI931" s="6">
        <f>-AF931/'ugly don''t look!'!$I$7</f>
        <v>-3782.8998954491321</v>
      </c>
      <c r="AJ931" s="6">
        <f>-'ugly don''t look!'!$K$7/4*AI931</f>
        <v>35.575714631767049</v>
      </c>
      <c r="AK931" s="5">
        <f t="shared" si="143"/>
        <v>0.28898483828702087</v>
      </c>
      <c r="AL931" s="5">
        <f t="shared" si="144"/>
        <v>3.5716632318069594</v>
      </c>
      <c r="AN931" s="6">
        <f>S931-'ugly don''t look!'!$M$5</f>
        <v>0.17631568163945044</v>
      </c>
      <c r="AO931" s="6">
        <f t="shared" si="148"/>
        <v>0.54715854629839622</v>
      </c>
      <c r="AP931" s="6">
        <f t="shared" si="149"/>
        <v>3.9549302424075226</v>
      </c>
      <c r="AQ931" s="6">
        <f t="shared" si="145"/>
        <v>-5.9432751383089261E-2</v>
      </c>
      <c r="AV931" s="6">
        <f t="shared" si="146"/>
        <v>4.8286566240420825E-2</v>
      </c>
      <c r="AW931" s="6">
        <f t="shared" si="147"/>
        <v>0.28898483828702087</v>
      </c>
    </row>
    <row r="932" spans="1:49" x14ac:dyDescent="0.25">
      <c r="A932" s="6">
        <v>446430.69910000003</v>
      </c>
      <c r="B932" s="6">
        <v>24.617737999999999</v>
      </c>
      <c r="C932" s="6">
        <v>13.722808000000001</v>
      </c>
      <c r="D932" s="6">
        <v>-8.8319999999999996E-2</v>
      </c>
      <c r="E932" s="6">
        <v>35.672387000000001</v>
      </c>
      <c r="F932" s="6">
        <v>21.594055999999998</v>
      </c>
      <c r="G932" s="6">
        <v>85.829230999999993</v>
      </c>
      <c r="H932" s="6">
        <v>13.75</v>
      </c>
      <c r="I932" s="6">
        <v>54.172896999999999</v>
      </c>
      <c r="L932" s="5">
        <f t="shared" si="140"/>
        <v>8.6578560634426505E-4</v>
      </c>
      <c r="M932" s="6">
        <f>249.088908333*(E932-AVERAGE('raw Data'!$Y$2:$Y$2801))</f>
        <v>8815.2540829246609</v>
      </c>
      <c r="N932" s="5" t="s">
        <v>18</v>
      </c>
      <c r="O932" s="5">
        <f>L932/(PI()*('ugly don''t look!'!$J$7^2)/4)</f>
        <v>1.7258652536577768</v>
      </c>
      <c r="P932" s="6">
        <f>-M932/'ugly don''t look!'!$H$7</f>
        <v>-8263.2677942675855</v>
      </c>
      <c r="Q932" s="6">
        <f>-'ugly don''t look!'!$J$7/4*P932</f>
        <v>52.209391741131171</v>
      </c>
      <c r="R932" s="5">
        <f t="shared" si="141"/>
        <v>0.54572852104928737</v>
      </c>
      <c r="S932" s="5">
        <f t="shared" si="142"/>
        <v>3.955262397117691</v>
      </c>
      <c r="U932" s="6">
        <v>449246.48499999999</v>
      </c>
      <c r="V932" s="6">
        <v>25.531898000000002</v>
      </c>
      <c r="W932" s="6">
        <v>23.465001000000001</v>
      </c>
      <c r="X932" s="6">
        <v>13.801871999999999</v>
      </c>
      <c r="Y932" s="6">
        <v>0.321245</v>
      </c>
      <c r="Z932" s="6">
        <v>21.498650000000001</v>
      </c>
      <c r="AA932" s="6">
        <v>85.765630999999999</v>
      </c>
      <c r="AB932" s="6">
        <v>23.5</v>
      </c>
      <c r="AC932" s="6">
        <v>73.878275000000002</v>
      </c>
      <c r="AE932" s="5">
        <f>0.000063090994667*'raw Data'!W932</f>
        <v>1.4804302529521499E-3</v>
      </c>
      <c r="AF932" s="6">
        <f>249.088908333*('raw Data'!X932-AVERAGE('raw Data'!$D$2:$D$3001))</f>
        <v>3454.1564367029519</v>
      </c>
      <c r="AG932" s="5"/>
      <c r="AH932" s="6">
        <f>AE932/(PI()*('ugly don''t look!'!$K$7^2)/4)</f>
        <v>1.3320499782381596</v>
      </c>
      <c r="AI932" s="6">
        <f>-AF932/'ugly don''t look!'!$I$7</f>
        <v>-3777.511413717139</v>
      </c>
      <c r="AJ932" s="6">
        <f>-'ugly don''t look!'!$K$7/4*AI932</f>
        <v>35.52503946359078</v>
      </c>
      <c r="AK932" s="5">
        <f t="shared" si="143"/>
        <v>0.28671909261411432</v>
      </c>
      <c r="AL932" s="5">
        <f t="shared" si="144"/>
        <v>3.5702377848506903</v>
      </c>
      <c r="AN932" s="6">
        <f>S932-'ugly don''t look!'!$M$5</f>
        <v>0.17664783634961889</v>
      </c>
      <c r="AO932" s="6">
        <f t="shared" si="148"/>
        <v>0.54572852104928737</v>
      </c>
      <c r="AP932" s="6">
        <f t="shared" si="149"/>
        <v>3.955262397117691</v>
      </c>
      <c r="AQ932" s="6">
        <f t="shared" si="145"/>
        <v>-5.8182897319327881E-2</v>
      </c>
      <c r="AV932" s="6">
        <f t="shared" si="146"/>
        <v>4.6861119284151709E-2</v>
      </c>
      <c r="AW932" s="6">
        <f t="shared" si="147"/>
        <v>0.28671909261411432</v>
      </c>
    </row>
    <row r="933" spans="1:49" x14ac:dyDescent="0.25">
      <c r="A933" s="6">
        <v>446431.83669999999</v>
      </c>
      <c r="B933" s="6">
        <v>24.637125999999999</v>
      </c>
      <c r="C933" s="6">
        <v>13.795965000000001</v>
      </c>
      <c r="D933" s="6">
        <v>-8.3403000000000005E-2</v>
      </c>
      <c r="E933" s="6">
        <v>35.660038</v>
      </c>
      <c r="F933" s="6">
        <v>21.433758000000001</v>
      </c>
      <c r="G933" s="6">
        <v>85.818222000000006</v>
      </c>
      <c r="H933" s="6">
        <v>13.75</v>
      </c>
      <c r="I933" s="6">
        <v>54.096155000000003</v>
      </c>
      <c r="L933" s="5">
        <f t="shared" si="140"/>
        <v>8.7040115424111871E-4</v>
      </c>
      <c r="M933" s="6">
        <f>249.088908333*(E933-AVERAGE('raw Data'!$Y$2:$Y$2801))</f>
        <v>8812.1780839956555</v>
      </c>
      <c r="N933" s="5" t="s">
        <v>18</v>
      </c>
      <c r="O933" s="5">
        <f>L933/(PI()*('ugly don''t look!'!$J$7^2)/4)</f>
        <v>1.7350659306884428</v>
      </c>
      <c r="P933" s="6">
        <f>-M933/'ugly don''t look!'!$H$7</f>
        <v>-8260.3844056952148</v>
      </c>
      <c r="Q933" s="6">
        <f>-'ugly don''t look!'!$J$7/4*P933</f>
        <v>52.191173771283793</v>
      </c>
      <c r="R933" s="5">
        <f t="shared" si="141"/>
        <v>0.55104541307362276</v>
      </c>
      <c r="S933" s="5">
        <f t="shared" si="142"/>
        <v>3.9549133957508329</v>
      </c>
      <c r="U933" s="6">
        <v>449246.91600000003</v>
      </c>
      <c r="V933" s="6">
        <v>25.397622999999999</v>
      </c>
      <c r="W933" s="6">
        <v>23.454968000000001</v>
      </c>
      <c r="X933" s="6">
        <v>13.793555</v>
      </c>
      <c r="Y933" s="6">
        <v>0.32076100000000002</v>
      </c>
      <c r="Z933" s="6">
        <v>21.537151000000001</v>
      </c>
      <c r="AA933" s="6">
        <v>85.764123999999995</v>
      </c>
      <c r="AB933" s="6">
        <v>23.5</v>
      </c>
      <c r="AC933" s="6">
        <v>73.894300000000001</v>
      </c>
      <c r="AE933" s="5">
        <f>0.000063090994667*'raw Data'!W933</f>
        <v>1.4797972610026558E-3</v>
      </c>
      <c r="AF933" s="6">
        <f>249.088908333*('raw Data'!X933-AVERAGE('raw Data'!$D$2:$D$3001))</f>
        <v>3452.0847642523458</v>
      </c>
      <c r="AG933" s="5"/>
      <c r="AH933" s="6">
        <f>AE933/(PI()*('ugly don''t look!'!$K$7^2)/4)</f>
        <v>1.3314804296823481</v>
      </c>
      <c r="AI933" s="6">
        <f>-AF933/'ugly don''t look!'!$I$7</f>
        <v>-3775.2458051753565</v>
      </c>
      <c r="AJ933" s="6">
        <f>-'ugly don''t look!'!$K$7/4*AI933</f>
        <v>35.503732887900867</v>
      </c>
      <c r="AK933" s="5">
        <f t="shared" si="143"/>
        <v>0.28629142821591669</v>
      </c>
      <c r="AL933" s="5">
        <f t="shared" si="144"/>
        <v>3.5696378427251654</v>
      </c>
      <c r="AN933" s="6">
        <f>S933-'ugly don''t look!'!$M$5</f>
        <v>0.17629883498276078</v>
      </c>
      <c r="AO933" s="6">
        <f t="shared" si="148"/>
        <v>0.55104541307362276</v>
      </c>
      <c r="AP933" s="6">
        <f t="shared" si="149"/>
        <v>3.9549133957508329</v>
      </c>
      <c r="AQ933" s="6">
        <f t="shared" si="145"/>
        <v>-6.1943942198632168E-2</v>
      </c>
      <c r="AV933" s="6">
        <f t="shared" si="146"/>
        <v>4.6261177158626765E-2</v>
      </c>
      <c r="AW933" s="6">
        <f t="shared" si="147"/>
        <v>0.28629142821591669</v>
      </c>
    </row>
    <row r="934" spans="1:49" x14ac:dyDescent="0.25">
      <c r="A934" s="6">
        <v>446433.3333</v>
      </c>
      <c r="B934" s="6">
        <v>24.538910999999999</v>
      </c>
      <c r="C934" s="6">
        <v>13.803031000000001</v>
      </c>
      <c r="D934" s="6">
        <v>-7.6938999999999994E-2</v>
      </c>
      <c r="E934" s="6">
        <v>35.716997999999997</v>
      </c>
      <c r="F934" s="6">
        <v>21.456108</v>
      </c>
      <c r="G934" s="6">
        <v>85.818044999999998</v>
      </c>
      <c r="H934" s="6">
        <v>13.75</v>
      </c>
      <c r="I934" s="6">
        <v>54.069631000000001</v>
      </c>
      <c r="L934" s="5">
        <f t="shared" si="140"/>
        <v>8.7084695520943574E-4</v>
      </c>
      <c r="M934" s="6">
        <f>249.088908333*(E934-AVERAGE('raw Data'!$Y$2:$Y$2801))</f>
        <v>8826.3661882143024</v>
      </c>
      <c r="N934" s="5" t="s">
        <v>18</v>
      </c>
      <c r="O934" s="5">
        <f>L934/(PI()*('ugly don''t look!'!$J$7^2)/4)</f>
        <v>1.735954594574314</v>
      </c>
      <c r="P934" s="6">
        <f>-M934/'ugly don''t look!'!$H$7</f>
        <v>-8273.6840909395414</v>
      </c>
      <c r="Q934" s="6">
        <f>-'ugly don''t look!'!$J$7/4*P934</f>
        <v>52.275204507578756</v>
      </c>
      <c r="R934" s="5">
        <f t="shared" si="141"/>
        <v>0.55155746069697731</v>
      </c>
      <c r="S934" s="5">
        <f t="shared" si="142"/>
        <v>3.9565221574558493</v>
      </c>
      <c r="U934" s="6">
        <v>449248.72899999999</v>
      </c>
      <c r="V934" s="6">
        <v>25.594602999999999</v>
      </c>
      <c r="W934" s="6">
        <v>23.396303</v>
      </c>
      <c r="X934" s="6">
        <v>13.772135</v>
      </c>
      <c r="Y934" s="6">
        <v>0.310311</v>
      </c>
      <c r="Z934" s="6">
        <v>21.508510000000001</v>
      </c>
      <c r="AA934" s="6">
        <v>85.766820999999993</v>
      </c>
      <c r="AB934" s="6">
        <v>23.5</v>
      </c>
      <c r="AC934" s="6">
        <v>74.011509000000004</v>
      </c>
      <c r="AE934" s="5">
        <f>0.000063090994667*'raw Data'!W934</f>
        <v>1.4760960278005161E-3</v>
      </c>
      <c r="AF934" s="6">
        <f>249.088908333*('raw Data'!X934-AVERAGE('raw Data'!$D$2:$D$3001))</f>
        <v>3446.749279835853</v>
      </c>
      <c r="AG934" s="5"/>
      <c r="AH934" s="6">
        <f>AE934/(PI()*('ugly don''t look!'!$K$7^2)/4)</f>
        <v>1.3281501629598644</v>
      </c>
      <c r="AI934" s="6">
        <f>-AF934/'ugly don''t look!'!$I$7</f>
        <v>-3769.4108484644062</v>
      </c>
      <c r="AJ934" s="6">
        <f>-'ugly don''t look!'!$K$7/4*AI934</f>
        <v>35.448858912756243</v>
      </c>
      <c r="AK934" s="5">
        <f t="shared" si="143"/>
        <v>0.2837871191797709</v>
      </c>
      <c r="AL934" s="5">
        <f t="shared" si="144"/>
        <v>3.5680910638213192</v>
      </c>
      <c r="AN934" s="6">
        <f>S934-'ugly don''t look!'!$M$5</f>
        <v>0.17790759668777723</v>
      </c>
      <c r="AO934" s="6">
        <f t="shared" si="148"/>
        <v>0.55155746069697731</v>
      </c>
      <c r="AP934" s="6">
        <f t="shared" si="149"/>
        <v>3.9565221574558493</v>
      </c>
      <c r="AQ934" s="6">
        <f t="shared" si="145"/>
        <v>-6.0663780127261452E-2</v>
      </c>
      <c r="AV934" s="6">
        <f t="shared" si="146"/>
        <v>4.471439825478063E-2</v>
      </c>
      <c r="AW934" s="6">
        <f t="shared" si="147"/>
        <v>0.2837871191797709</v>
      </c>
    </row>
    <row r="935" spans="1:49" x14ac:dyDescent="0.25">
      <c r="A935" s="6">
        <v>446434.38809999998</v>
      </c>
      <c r="B935" s="6">
        <v>24.708003999999999</v>
      </c>
      <c r="C935" s="6">
        <v>13.797943</v>
      </c>
      <c r="D935" s="6">
        <v>-7.0419999999999996E-2</v>
      </c>
      <c r="E935" s="6">
        <v>35.713869000000003</v>
      </c>
      <c r="F935" s="6">
        <v>21.499286999999999</v>
      </c>
      <c r="G935" s="6">
        <v>85.816716</v>
      </c>
      <c r="H935" s="6">
        <v>13.75</v>
      </c>
      <c r="I935" s="6">
        <v>54.053286</v>
      </c>
      <c r="L935" s="5">
        <f t="shared" si="140"/>
        <v>8.7052594822857002E-4</v>
      </c>
      <c r="M935" s="6">
        <f>249.088908333*(E935-AVERAGE('raw Data'!$Y$2:$Y$2801))</f>
        <v>8825.5867890201298</v>
      </c>
      <c r="N935" s="5" t="s">
        <v>18</v>
      </c>
      <c r="O935" s="5">
        <f>L935/(PI()*('ugly don''t look!'!$J$7^2)/4)</f>
        <v>1.7353146962087163</v>
      </c>
      <c r="P935" s="6">
        <f>-M935/'ugly don''t look!'!$H$7</f>
        <v>-8272.9534955194322</v>
      </c>
      <c r="Q935" s="6">
        <f>-'ugly don''t look!'!$J$7/4*P935</f>
        <v>52.270588423065654</v>
      </c>
      <c r="R935" s="5">
        <f t="shared" si="141"/>
        <v>0.55118877805138422</v>
      </c>
      <c r="S935" s="5">
        <f t="shared" si="142"/>
        <v>3.9564338500378899</v>
      </c>
      <c r="U935" s="6">
        <v>449250.18599999999</v>
      </c>
      <c r="V935" s="6">
        <v>25.76979</v>
      </c>
      <c r="W935" s="6">
        <v>23.459084000000001</v>
      </c>
      <c r="X935" s="6">
        <v>13.749625</v>
      </c>
      <c r="Y935" s="6">
        <v>0.313552</v>
      </c>
      <c r="Z935" s="6">
        <v>21.444599</v>
      </c>
      <c r="AA935" s="6">
        <v>85.769953999999998</v>
      </c>
      <c r="AB935" s="6">
        <v>23.5</v>
      </c>
      <c r="AC935" s="6">
        <v>73.984897000000004</v>
      </c>
      <c r="AE935" s="5">
        <f>0.000063090994667*'raw Data'!W935</f>
        <v>1.4800569435367051E-3</v>
      </c>
      <c r="AF935" s="6">
        <f>249.088908333*('raw Data'!X935-AVERAGE('raw Data'!$D$2:$D$3001))</f>
        <v>3441.142288509277</v>
      </c>
      <c r="AG935" s="5"/>
      <c r="AH935" s="6">
        <f>AE935/(PI()*('ugly don''t look!'!$K$7^2)/4)</f>
        <v>1.3317140848060118</v>
      </c>
      <c r="AI935" s="6">
        <f>-AF935/'ugly don''t look!'!$I$7</f>
        <v>-3763.2789681859986</v>
      </c>
      <c r="AJ935" s="6">
        <f>-'ugly don''t look!'!$K$7/4*AI935</f>
        <v>35.391192564459999</v>
      </c>
      <c r="AK935" s="5">
        <f t="shared" si="143"/>
        <v>0.28646689803082664</v>
      </c>
      <c r="AL935" s="5">
        <f t="shared" si="144"/>
        <v>3.5664629915703436</v>
      </c>
      <c r="AN935" s="6">
        <f>S935-'ugly don''t look!'!$M$5</f>
        <v>0.17781928926981783</v>
      </c>
      <c r="AO935" s="6">
        <f t="shared" si="148"/>
        <v>0.55118877805138422</v>
      </c>
      <c r="AP935" s="6">
        <f t="shared" si="149"/>
        <v>3.9564338500378899</v>
      </c>
      <c r="AQ935" s="6">
        <f t="shared" si="145"/>
        <v>-6.0515490446146819E-2</v>
      </c>
      <c r="AV935" s="6">
        <f t="shared" si="146"/>
        <v>4.308632600380502E-2</v>
      </c>
      <c r="AW935" s="6">
        <f t="shared" si="147"/>
        <v>0.28646689803082664</v>
      </c>
    </row>
    <row r="936" spans="1:49" x14ac:dyDescent="0.25">
      <c r="A936" s="6">
        <v>446435.21909999999</v>
      </c>
      <c r="B936" s="6">
        <v>24.600577999999999</v>
      </c>
      <c r="C936" s="6">
        <v>13.774164000000001</v>
      </c>
      <c r="D936" s="6">
        <v>-6.5855999999999998E-2</v>
      </c>
      <c r="E936" s="6">
        <v>35.714799999999997</v>
      </c>
      <c r="F936" s="6">
        <v>21.477074000000002</v>
      </c>
      <c r="G936" s="6">
        <v>85.81626</v>
      </c>
      <c r="H936" s="6">
        <v>13.75</v>
      </c>
      <c r="I936" s="6">
        <v>54.067259</v>
      </c>
      <c r="L936" s="5">
        <f t="shared" si="140"/>
        <v>8.6902570746638349E-4</v>
      </c>
      <c r="M936" s="6">
        <f>249.088908333*(E936-AVERAGE('raw Data'!$Y$2:$Y$2801))</f>
        <v>8825.818690793787</v>
      </c>
      <c r="N936" s="5" t="s">
        <v>18</v>
      </c>
      <c r="O936" s="5">
        <f>L936/(PI()*('ugly don''t look!'!$J$7^2)/4)</f>
        <v>1.7323241020193401</v>
      </c>
      <c r="P936" s="6">
        <f>-M936/'ugly don''t look!'!$H$7</f>
        <v>-8273.1708762596427</v>
      </c>
      <c r="Q936" s="6">
        <f>-'ugly don''t look!'!$J$7/4*P936</f>
        <v>52.271961888927486</v>
      </c>
      <c r="R936" s="5">
        <f t="shared" si="141"/>
        <v>0.54946391851159737</v>
      </c>
      <c r="S936" s="5">
        <f t="shared" si="142"/>
        <v>3.9564601257669176</v>
      </c>
      <c r="U936" s="6">
        <v>449250.94530000002</v>
      </c>
      <c r="V936" s="6">
        <v>25.434514</v>
      </c>
      <c r="W936" s="6">
        <v>23.461773999999998</v>
      </c>
      <c r="X936" s="6">
        <v>13.731343000000001</v>
      </c>
      <c r="Y936" s="6">
        <v>0.31064700000000001</v>
      </c>
      <c r="Z936" s="6">
        <v>21.513088</v>
      </c>
      <c r="AA936" s="6">
        <v>85.768782999999999</v>
      </c>
      <c r="AB936" s="6">
        <v>23.5</v>
      </c>
      <c r="AC936" s="6">
        <v>73.991876000000005</v>
      </c>
      <c r="AE936" s="5">
        <f>0.000063090994667*'raw Data'!W936</f>
        <v>1.4802266583123593E-3</v>
      </c>
      <c r="AF936" s="6">
        <f>249.088908333*('raw Data'!X936-AVERAGE('raw Data'!$D$2:$D$3001))</f>
        <v>3436.5884450871336</v>
      </c>
      <c r="AG936" s="5"/>
      <c r="AH936" s="6">
        <f>AE936/(PI()*('ugly don''t look!'!$K$7^2)/4)</f>
        <v>1.3318667894422256</v>
      </c>
      <c r="AI936" s="6">
        <f>-AF936/'ugly don''t look!'!$I$7</f>
        <v>-3758.2988244609946</v>
      </c>
      <c r="AJ936" s="6">
        <f>-'ugly don''t look!'!$K$7/4*AI936</f>
        <v>35.344357549819755</v>
      </c>
      <c r="AK936" s="5">
        <f t="shared" si="143"/>
        <v>0.28658155919081424</v>
      </c>
      <c r="AL936" s="5">
        <f t="shared" si="144"/>
        <v>3.565138762907142</v>
      </c>
      <c r="AN936" s="6">
        <f>S936-'ugly don''t look!'!$M$5</f>
        <v>0.17784556499884552</v>
      </c>
      <c r="AO936" s="6">
        <f t="shared" si="148"/>
        <v>0.54946391851159737</v>
      </c>
      <c r="AP936" s="6">
        <f t="shared" si="149"/>
        <v>3.9564601257669176</v>
      </c>
      <c r="AQ936" s="6">
        <f t="shared" si="145"/>
        <v>-5.9382309446958742E-2</v>
      </c>
      <c r="AV936" s="6">
        <f t="shared" si="146"/>
        <v>4.1762097340603432E-2</v>
      </c>
      <c r="AW936" s="6">
        <f t="shared" si="147"/>
        <v>0.28658155919081424</v>
      </c>
    </row>
    <row r="937" spans="1:49" x14ac:dyDescent="0.25">
      <c r="A937" s="6">
        <v>446437.81199999998</v>
      </c>
      <c r="B937" s="6">
        <v>24.677174000000001</v>
      </c>
      <c r="C937" s="6">
        <v>13.835896</v>
      </c>
      <c r="D937" s="6">
        <v>-4.5562999999999999E-2</v>
      </c>
      <c r="E937" s="6">
        <v>35.679167999999997</v>
      </c>
      <c r="F937" s="6">
        <v>21.490772</v>
      </c>
      <c r="G937" s="6">
        <v>85.810959999999994</v>
      </c>
      <c r="H937" s="6">
        <v>13.75</v>
      </c>
      <c r="I937" s="6">
        <v>53.973019999999998</v>
      </c>
      <c r="L937" s="5">
        <f t="shared" si="140"/>
        <v>8.7292044074916667E-4</v>
      </c>
      <c r="M937" s="6">
        <f>249.088908333*(E937-AVERAGE('raw Data'!$Y$2:$Y$2801))</f>
        <v>8816.9431548120665</v>
      </c>
      <c r="N937" s="5" t="s">
        <v>18</v>
      </c>
      <c r="O937" s="5">
        <f>L937/(PI()*('ugly don''t look!'!$J$7^2)/4)</f>
        <v>1.74008790034974</v>
      </c>
      <c r="P937" s="6">
        <f>-M937/'ugly don''t look!'!$H$7</f>
        <v>-8264.8511012486561</v>
      </c>
      <c r="Q937" s="6">
        <f>-'ugly don''t look!'!$J$7/4*P937</f>
        <v>52.21939547046432</v>
      </c>
      <c r="R937" s="5">
        <f t="shared" si="141"/>
        <v>0.55393562939285401</v>
      </c>
      <c r="S937" s="5">
        <f t="shared" si="142"/>
        <v>3.9554539866138612</v>
      </c>
      <c r="U937" s="6">
        <v>449251.43199999997</v>
      </c>
      <c r="V937" s="6">
        <v>25.561775999999998</v>
      </c>
      <c r="W937" s="6">
        <v>23.475805999999999</v>
      </c>
      <c r="X937" s="6">
        <v>13.745592</v>
      </c>
      <c r="Y937" s="6">
        <v>0.31422299999999997</v>
      </c>
      <c r="Z937" s="6">
        <v>21.582684</v>
      </c>
      <c r="AA937" s="6">
        <v>85.766178999999994</v>
      </c>
      <c r="AB937" s="6">
        <v>23.5</v>
      </c>
      <c r="AC937" s="6">
        <v>73.982821999999999</v>
      </c>
      <c r="AE937" s="5">
        <f>0.000063090994667*'raw Data'!W937</f>
        <v>1.4811119511495266E-3</v>
      </c>
      <c r="AF937" s="6">
        <f>249.088908333*('raw Data'!X937-AVERAGE('raw Data'!$D$2:$D$3001))</f>
        <v>3440.1377129419702</v>
      </c>
      <c r="AG937" s="5"/>
      <c r="AH937" s="6">
        <f>AE937/(PI()*('ugly don''t look!'!$K$7^2)/4)</f>
        <v>1.3326633513215385</v>
      </c>
      <c r="AI937" s="6">
        <f>-AF937/'ugly don''t look!'!$I$7</f>
        <v>-3762.1803509864067</v>
      </c>
      <c r="AJ937" s="6">
        <f>-'ugly don''t look!'!$K$7/4*AI937</f>
        <v>35.380860783799015</v>
      </c>
      <c r="AK937" s="5">
        <f t="shared" si="143"/>
        <v>0.28717945965428165</v>
      </c>
      <c r="AL937" s="5">
        <f t="shared" si="144"/>
        <v>3.5661710181077808</v>
      </c>
      <c r="AN937" s="6">
        <f>S937-'ugly don''t look!'!$M$5</f>
        <v>0.17683942584578904</v>
      </c>
      <c r="AO937" s="6">
        <f t="shared" si="148"/>
        <v>0.55393562939285401</v>
      </c>
      <c r="AP937" s="6">
        <f t="shared" si="149"/>
        <v>3.9554539866138612</v>
      </c>
      <c r="AQ937" s="6">
        <f t="shared" si="145"/>
        <v>-6.3258108550244135E-2</v>
      </c>
      <c r="AV937" s="6">
        <f t="shared" si="146"/>
        <v>4.2794352541242198E-2</v>
      </c>
      <c r="AW937" s="6">
        <f t="shared" si="147"/>
        <v>0.28717945965428165</v>
      </c>
    </row>
    <row r="938" spans="1:49" x14ac:dyDescent="0.25">
      <c r="A938" s="6">
        <v>446438.571</v>
      </c>
      <c r="B938" s="6">
        <v>24.663883999999999</v>
      </c>
      <c r="C938" s="6">
        <v>13.843465</v>
      </c>
      <c r="D938" s="6">
        <v>-5.3143999999999997E-2</v>
      </c>
      <c r="E938" s="6">
        <v>35.672127000000003</v>
      </c>
      <c r="F938" s="6">
        <v>21.459302999999998</v>
      </c>
      <c r="G938" s="6">
        <v>85.810077000000007</v>
      </c>
      <c r="H938" s="6">
        <v>13.75</v>
      </c>
      <c r="I938" s="6">
        <v>53.943792999999999</v>
      </c>
      <c r="L938" s="5">
        <f t="shared" si="140"/>
        <v>8.7339797648780125E-4</v>
      </c>
      <c r="M938" s="6">
        <f>249.088908333*(E938-AVERAGE('raw Data'!$Y$2:$Y$2801))</f>
        <v>8815.1893198084945</v>
      </c>
      <c r="N938" s="5" t="s">
        <v>18</v>
      </c>
      <c r="O938" s="5">
        <f>L938/(PI()*('ugly don''t look!'!$J$7^2)/4)</f>
        <v>1.7410398246282797</v>
      </c>
      <c r="P938" s="6">
        <f>-M938/'ugly don''t look!'!$H$7</f>
        <v>-8263.2070864346588</v>
      </c>
      <c r="Q938" s="6">
        <f>-'ugly don''t look!'!$J$7/4*P938</f>
        <v>52.209008173865783</v>
      </c>
      <c r="R938" s="5">
        <f t="shared" si="141"/>
        <v>0.5544825350955298</v>
      </c>
      <c r="S938" s="5">
        <f t="shared" si="142"/>
        <v>3.9552550503806083</v>
      </c>
      <c r="U938" s="6">
        <v>449253.712</v>
      </c>
      <c r="V938" s="6">
        <v>25.629456000000001</v>
      </c>
      <c r="W938" s="6">
        <v>23.482478</v>
      </c>
      <c r="X938" s="6">
        <v>13.741364000000001</v>
      </c>
      <c r="Y938" s="6">
        <v>0.31077700000000003</v>
      </c>
      <c r="Z938" s="6">
        <v>21.572319</v>
      </c>
      <c r="AA938" s="6">
        <v>85.768169</v>
      </c>
      <c r="AB938" s="6">
        <v>23.5</v>
      </c>
      <c r="AC938" s="6">
        <v>74.000186999999997</v>
      </c>
      <c r="AE938" s="5">
        <f>0.000063090994667*'raw Data'!W938</f>
        <v>1.481532894265945E-3</v>
      </c>
      <c r="AF938" s="6">
        <f>249.088908333*('raw Data'!X938-AVERAGE('raw Data'!$D$2:$D$3001))</f>
        <v>3439.0845650375391</v>
      </c>
      <c r="AG938" s="5"/>
      <c r="AH938" s="6">
        <f>AE938/(PI()*('ugly don''t look!'!$K$7^2)/4)</f>
        <v>1.3330421042333669</v>
      </c>
      <c r="AI938" s="6">
        <f>-AF938/'ugly don''t look!'!$I$7</f>
        <v>-3761.0286144330043</v>
      </c>
      <c r="AJ938" s="6">
        <f>-'ugly don''t look!'!$K$7/4*AI938</f>
        <v>35.370029450143029</v>
      </c>
      <c r="AK938" s="5">
        <f t="shared" si="143"/>
        <v>0.28746362676928522</v>
      </c>
      <c r="AL938" s="5">
        <f t="shared" si="144"/>
        <v>3.5658648358476062</v>
      </c>
      <c r="AN938" s="6">
        <f>S938-'ugly don''t look!'!$M$5</f>
        <v>0.1766404896125362</v>
      </c>
      <c r="AO938" s="6">
        <f t="shared" si="148"/>
        <v>0.5544825350955298</v>
      </c>
      <c r="AP938" s="6">
        <f t="shared" si="149"/>
        <v>3.9552550503806083</v>
      </c>
      <c r="AQ938" s="6">
        <f t="shared" si="145"/>
        <v>-6.3808014117873818E-2</v>
      </c>
      <c r="AV938" s="6">
        <f t="shared" si="146"/>
        <v>4.248817028106755E-2</v>
      </c>
      <c r="AW938" s="6">
        <f t="shared" si="147"/>
        <v>0.28746362676928522</v>
      </c>
    </row>
    <row r="939" spans="1:49" x14ac:dyDescent="0.25">
      <c r="A939" s="6">
        <v>446440.20130000002</v>
      </c>
      <c r="B939" s="6">
        <v>24.572697999999999</v>
      </c>
      <c r="C939" s="6">
        <v>13.837539</v>
      </c>
      <c r="D939" s="6">
        <v>-2.6963999999999998E-2</v>
      </c>
      <c r="E939" s="6">
        <v>35.693174999999997</v>
      </c>
      <c r="F939" s="6">
        <v>21.469902999999999</v>
      </c>
      <c r="G939" s="6">
        <v>85.821746000000005</v>
      </c>
      <c r="H939" s="6">
        <v>13.75</v>
      </c>
      <c r="I939" s="6">
        <v>53.904508999999997</v>
      </c>
      <c r="L939" s="5">
        <f t="shared" si="140"/>
        <v>8.7302409925340456E-4</v>
      </c>
      <c r="M939" s="6">
        <f>249.088908333*(E939-AVERAGE('raw Data'!$Y$2:$Y$2801))</f>
        <v>8820.4321431510853</v>
      </c>
      <c r="N939" s="5" t="s">
        <v>18</v>
      </c>
      <c r="O939" s="5">
        <f>L939/(PI()*('ugly don''t look!'!$J$7^2)/4)</f>
        <v>1.7402945341969642</v>
      </c>
      <c r="P939" s="6">
        <f>-M939/'ugly don''t look!'!$H$7</f>
        <v>-8268.1216190017676</v>
      </c>
      <c r="Q939" s="6">
        <f>-'ugly don''t look!'!$J$7/4*P939</f>
        <v>52.240059419257918</v>
      </c>
      <c r="R939" s="5">
        <f t="shared" si="141"/>
        <v>0.55405437142845093</v>
      </c>
      <c r="S939" s="5">
        <f t="shared" si="142"/>
        <v>3.9558496223958963</v>
      </c>
      <c r="U939" s="6">
        <v>449254.27500000002</v>
      </c>
      <c r="V939" s="6">
        <v>25.519907</v>
      </c>
      <c r="W939" s="6">
        <v>23.474087000000001</v>
      </c>
      <c r="X939" s="6">
        <v>13.756349</v>
      </c>
      <c r="Y939" s="6">
        <v>0.31731500000000001</v>
      </c>
      <c r="Z939" s="6">
        <v>21.569592</v>
      </c>
      <c r="AA939" s="6">
        <v>85.768531999999993</v>
      </c>
      <c r="AB939" s="6">
        <v>23.5</v>
      </c>
      <c r="AC939" s="6">
        <v>74.013396</v>
      </c>
      <c r="AE939" s="5">
        <f>0.000063090994667*'raw Data'!W939</f>
        <v>1.4810034977296941E-3</v>
      </c>
      <c r="AF939" s="6">
        <f>249.088908333*('raw Data'!X939-AVERAGE('raw Data'!$D$2:$D$3001))</f>
        <v>3442.8171623289086</v>
      </c>
      <c r="AG939" s="5"/>
      <c r="AH939" s="6">
        <f>AE939/(PI()*('ugly don''t look!'!$K$7^2)/4)</f>
        <v>1.3325657679499208</v>
      </c>
      <c r="AI939" s="6">
        <f>-AF939/'ugly don''t look!'!$I$7</f>
        <v>-3765.1106324681855</v>
      </c>
      <c r="AJ939" s="6">
        <f>-'ugly don''t look!'!$K$7/4*AI939</f>
        <v>35.40841817645218</v>
      </c>
      <c r="AK939" s="5">
        <f t="shared" si="143"/>
        <v>0.28710623265030238</v>
      </c>
      <c r="AL939" s="5">
        <f t="shared" si="144"/>
        <v>3.5669495934641056</v>
      </c>
      <c r="AN939" s="6">
        <f>S939-'ugly don''t look!'!$M$5</f>
        <v>0.17723506162782421</v>
      </c>
      <c r="AO939" s="6">
        <f t="shared" si="148"/>
        <v>0.55405437142845093</v>
      </c>
      <c r="AP939" s="6">
        <f t="shared" si="149"/>
        <v>3.9558496223958963</v>
      </c>
      <c r="AQ939" s="6">
        <f t="shared" si="145"/>
        <v>-6.2938673862825617E-2</v>
      </c>
      <c r="AV939" s="6">
        <f t="shared" si="146"/>
        <v>4.3572927897566949E-2</v>
      </c>
      <c r="AW939" s="6">
        <f t="shared" si="147"/>
        <v>0.28710623265030238</v>
      </c>
    </row>
    <row r="940" spans="1:49" x14ac:dyDescent="0.25">
      <c r="A940" s="6">
        <v>446440.59499999997</v>
      </c>
      <c r="B940" s="6">
        <v>24.653179000000002</v>
      </c>
      <c r="C940" s="6">
        <v>13.834077000000001</v>
      </c>
      <c r="D940" s="6">
        <v>-2.0938999999999999E-2</v>
      </c>
      <c r="E940" s="6">
        <v>35.702748999999997</v>
      </c>
      <c r="F940" s="6">
        <v>21.539131999999999</v>
      </c>
      <c r="G940" s="6">
        <v>85.821886000000006</v>
      </c>
      <c r="H940" s="6">
        <v>13.75</v>
      </c>
      <c r="I940" s="6">
        <v>53.897385</v>
      </c>
      <c r="L940" s="5">
        <f t="shared" si="140"/>
        <v>8.7280567822986749E-4</v>
      </c>
      <c r="M940" s="6">
        <f>249.088908333*(E940-AVERAGE('raw Data'!$Y$2:$Y$2801))</f>
        <v>8822.8169203594662</v>
      </c>
      <c r="N940" s="5" t="s">
        <v>18</v>
      </c>
      <c r="O940" s="5">
        <f>L940/(PI()*('ugly don''t look!'!$J$7^2)/4)</f>
        <v>1.7398591316533916</v>
      </c>
      <c r="P940" s="6">
        <f>-M940/'ugly don''t look!'!$H$7</f>
        <v>-8270.3570682034751</v>
      </c>
      <c r="Q940" s="6">
        <f>-'ugly don''t look!'!$J$7/4*P940</f>
        <v>52.254183546176606</v>
      </c>
      <c r="R940" s="5">
        <f t="shared" si="141"/>
        <v>0.55380415112920556</v>
      </c>
      <c r="S940" s="5">
        <f t="shared" si="142"/>
        <v>3.9561199555090685</v>
      </c>
      <c r="U940" s="6">
        <v>449256.8651</v>
      </c>
      <c r="V940" s="6">
        <v>25.441147999999998</v>
      </c>
      <c r="W940" s="6">
        <v>23.451096</v>
      </c>
      <c r="X940" s="6">
        <v>13.812982999999999</v>
      </c>
      <c r="Y940" s="6">
        <v>0.29969400000000002</v>
      </c>
      <c r="Z940" s="6">
        <v>21.551822999999999</v>
      </c>
      <c r="AA940" s="6">
        <v>85.767675999999994</v>
      </c>
      <c r="AB940" s="6">
        <v>23.5</v>
      </c>
      <c r="AC940" s="6">
        <v>74.078121999999993</v>
      </c>
      <c r="AE940" s="5">
        <f>0.000063090994667*'raw Data'!W940</f>
        <v>1.4795529726713051E-3</v>
      </c>
      <c r="AF940" s="6">
        <f>249.088908333*('raw Data'!X940-AVERAGE('raw Data'!$D$2:$D$3001))</f>
        <v>3456.9240635634396</v>
      </c>
      <c r="AG940" s="5"/>
      <c r="AH940" s="6">
        <f>AE940/(PI()*('ugly don''t look!'!$K$7^2)/4)</f>
        <v>1.3312606258342365</v>
      </c>
      <c r="AI940" s="6">
        <f>-AF940/'ugly don''t look!'!$I$7</f>
        <v>-3780.5381272566051</v>
      </c>
      <c r="AJ940" s="6">
        <f>-'ugly don''t look!'!$K$7/4*AI940</f>
        <v>35.553503737065654</v>
      </c>
      <c r="AK940" s="5">
        <f t="shared" si="143"/>
        <v>0.28612633229105727</v>
      </c>
      <c r="AL940" s="5">
        <f t="shared" si="144"/>
        <v>3.5710387093973885</v>
      </c>
      <c r="AN940" s="6">
        <f>S940-'ugly don''t look!'!$M$5</f>
        <v>0.17750539474099636</v>
      </c>
      <c r="AO940" s="6">
        <f t="shared" si="148"/>
        <v>0.55380415112920556</v>
      </c>
      <c r="AP940" s="6">
        <f t="shared" si="149"/>
        <v>3.9561199555090685</v>
      </c>
      <c r="AQ940" s="6">
        <f t="shared" si="145"/>
        <v>-6.250776525840504E-2</v>
      </c>
      <c r="AV940" s="6">
        <f t="shared" si="146"/>
        <v>4.7662043830849932E-2</v>
      </c>
      <c r="AW940" s="6">
        <f t="shared" si="147"/>
        <v>0.28612633229105727</v>
      </c>
    </row>
    <row r="941" spans="1:49" x14ac:dyDescent="0.25">
      <c r="A941" s="6">
        <v>446442.28200000001</v>
      </c>
      <c r="B941" s="6">
        <v>24.653179000000002</v>
      </c>
      <c r="C941" s="6">
        <v>13.832736000000001</v>
      </c>
      <c r="D941" s="6">
        <v>5.1659999999999996E-3</v>
      </c>
      <c r="E941" s="6">
        <v>35.698632000000003</v>
      </c>
      <c r="F941" s="6">
        <v>21.48781</v>
      </c>
      <c r="G941" s="6">
        <v>85.823801000000003</v>
      </c>
      <c r="H941" s="6">
        <v>13.75</v>
      </c>
      <c r="I941" s="6">
        <v>53.851379000000001</v>
      </c>
      <c r="L941" s="5">
        <f t="shared" si="140"/>
        <v>8.7272107320601896E-4</v>
      </c>
      <c r="M941" s="6">
        <f>249.088908333*(E941-AVERAGE('raw Data'!$Y$2:$Y$2801))</f>
        <v>8821.7914213238619</v>
      </c>
      <c r="N941" s="5" t="s">
        <v>18</v>
      </c>
      <c r="O941" s="5">
        <f>L941/(PI()*('ugly don''t look!'!$J$7^2)/4)</f>
        <v>1.7396904791950056</v>
      </c>
      <c r="P941" s="6">
        <f>-M941/'ugly don''t look!'!$H$7</f>
        <v>-8269.3957830182426</v>
      </c>
      <c r="Q941" s="6">
        <f>-'ugly don''t look!'!$J$7/4*P941</f>
        <v>52.248109906055014</v>
      </c>
      <c r="R941" s="5">
        <f t="shared" si="141"/>
        <v>0.55370721188282024</v>
      </c>
      <c r="S941" s="5">
        <f t="shared" si="142"/>
        <v>3.95600371614383</v>
      </c>
      <c r="U941" s="6">
        <v>449257.14110000001</v>
      </c>
      <c r="V941" s="6">
        <v>25.441334999999999</v>
      </c>
      <c r="W941" s="6">
        <v>23.461203999999999</v>
      </c>
      <c r="X941" s="6">
        <v>13.77952</v>
      </c>
      <c r="Y941" s="6">
        <v>0.31046000000000001</v>
      </c>
      <c r="Z941" s="6">
        <v>21.510127000000001</v>
      </c>
      <c r="AA941" s="6">
        <v>85.769638</v>
      </c>
      <c r="AB941" s="6">
        <v>23.5</v>
      </c>
      <c r="AC941" s="6">
        <v>74.071781000000001</v>
      </c>
      <c r="AE941" s="5">
        <f>0.000063090994667*'raw Data'!W941</f>
        <v>1.4801906964453991E-3</v>
      </c>
      <c r="AF941" s="6">
        <f>249.088908333*('raw Data'!X941-AVERAGE('raw Data'!$D$2:$D$3001))</f>
        <v>3448.5888014238922</v>
      </c>
      <c r="AG941" s="5"/>
      <c r="AH941" s="6">
        <f>AE941/(PI()*('ugly don''t look!'!$K$7^2)/4)</f>
        <v>1.3318344319542545</v>
      </c>
      <c r="AI941" s="6">
        <f>-AF941/'ugly don''t look!'!$I$7</f>
        <v>-3771.4225737356651</v>
      </c>
      <c r="AJ941" s="6">
        <f>-'ugly don''t look!'!$K$7/4*AI941</f>
        <v>35.467777881311001</v>
      </c>
      <c r="AK941" s="5">
        <f t="shared" si="143"/>
        <v>0.28655726405762683</v>
      </c>
      <c r="AL941" s="5">
        <f t="shared" si="144"/>
        <v>3.5686246189885931</v>
      </c>
      <c r="AN941" s="6">
        <f>S941-'ugly don''t look!'!$M$5</f>
        <v>0.17738915537575783</v>
      </c>
      <c r="AO941" s="6">
        <f t="shared" si="148"/>
        <v>0.55370721188282024</v>
      </c>
      <c r="AP941" s="6">
        <f t="shared" si="149"/>
        <v>3.95600371614383</v>
      </c>
      <c r="AQ941" s="6">
        <f t="shared" si="145"/>
        <v>-6.2561795173984552E-2</v>
      </c>
      <c r="AV941" s="6">
        <f t="shared" si="146"/>
        <v>4.5247953422054454E-2</v>
      </c>
      <c r="AW941" s="6">
        <f t="shared" si="147"/>
        <v>0.28655726405762683</v>
      </c>
    </row>
    <row r="942" spans="1:49" x14ac:dyDescent="0.25">
      <c r="A942" s="6">
        <v>446442.98609999998</v>
      </c>
      <c r="B942" s="6">
        <v>24.689724999999999</v>
      </c>
      <c r="C942" s="6">
        <v>13.833776</v>
      </c>
      <c r="D942" s="6">
        <v>1.4787E-2</v>
      </c>
      <c r="E942" s="6">
        <v>35.717463000000002</v>
      </c>
      <c r="F942" s="6">
        <v>21.617981</v>
      </c>
      <c r="G942" s="6">
        <v>85.822062000000003</v>
      </c>
      <c r="H942" s="6">
        <v>13.75</v>
      </c>
      <c r="I942" s="6">
        <v>53.830948999999997</v>
      </c>
      <c r="L942" s="5">
        <f t="shared" si="140"/>
        <v>8.7278668784047269E-4</v>
      </c>
      <c r="M942" s="6">
        <f>249.088908333*(E942-AVERAGE('raw Data'!$Y$2:$Y$2801))</f>
        <v>8826.4820145566791</v>
      </c>
      <c r="N942" s="5" t="s">
        <v>18</v>
      </c>
      <c r="O942" s="5">
        <f>L942/(PI()*('ugly don''t look!'!$J$7^2)/4)</f>
        <v>1.7398212760307412</v>
      </c>
      <c r="P942" s="6">
        <f>-M942/'ugly don''t look!'!$H$7</f>
        <v>-8273.7926645638163</v>
      </c>
      <c r="Q942" s="6">
        <f>-'ugly don''t look!'!$J$7/4*P942</f>
        <v>52.27589050288033</v>
      </c>
      <c r="R942" s="5">
        <f t="shared" si="141"/>
        <v>0.55378239302603716</v>
      </c>
      <c r="S942" s="5">
        <f t="shared" si="142"/>
        <v>3.956535280136229</v>
      </c>
      <c r="U942" s="6">
        <v>449258.8</v>
      </c>
      <c r="V942" s="6">
        <v>25.431187999999999</v>
      </c>
      <c r="W942" s="6">
        <v>23.455513</v>
      </c>
      <c r="X942" s="6">
        <v>13.749560000000001</v>
      </c>
      <c r="Y942" s="6">
        <v>0.298875</v>
      </c>
      <c r="Z942" s="6">
        <v>21.452743000000002</v>
      </c>
      <c r="AA942" s="6">
        <v>85.767583000000002</v>
      </c>
      <c r="AB942" s="6">
        <v>23.5</v>
      </c>
      <c r="AC942" s="6">
        <v>74.093728999999996</v>
      </c>
      <c r="AE942" s="5">
        <f>0.000063090994667*'raw Data'!W942</f>
        <v>1.4798316455947493E-3</v>
      </c>
      <c r="AF942" s="6">
        <f>249.088908333*('raw Data'!X942-AVERAGE('raw Data'!$D$2:$D$3001))</f>
        <v>3441.1260977302359</v>
      </c>
      <c r="AG942" s="5"/>
      <c r="AH942" s="6">
        <f>AE942/(PI()*('ugly don''t look!'!$K$7^2)/4)</f>
        <v>1.3315113679822501</v>
      </c>
      <c r="AI942" s="6">
        <f>-AF942/'ugly don''t look!'!$I$7</f>
        <v>-3763.2612617347286</v>
      </c>
      <c r="AJ942" s="6">
        <f>-'ugly don''t look!'!$K$7/4*AI942</f>
        <v>35.391026046794998</v>
      </c>
      <c r="AK942" s="5">
        <f t="shared" si="143"/>
        <v>0.2863146639614646</v>
      </c>
      <c r="AL942" s="5">
        <f t="shared" si="144"/>
        <v>3.5664582864998251</v>
      </c>
      <c r="AN942" s="6">
        <f>S942-'ugly don''t look!'!$M$5</f>
        <v>0.1779207193681569</v>
      </c>
      <c r="AO942" s="6">
        <f t="shared" si="148"/>
        <v>0.55378239302603716</v>
      </c>
      <c r="AP942" s="6">
        <f t="shared" si="149"/>
        <v>3.956535280136229</v>
      </c>
      <c r="AQ942" s="6">
        <f t="shared" si="145"/>
        <v>-6.207847766295041E-2</v>
      </c>
      <c r="AV942" s="6">
        <f t="shared" si="146"/>
        <v>4.3081620933286491E-2</v>
      </c>
      <c r="AW942" s="6">
        <f t="shared" si="147"/>
        <v>0.2863146639614646</v>
      </c>
    </row>
    <row r="943" spans="1:49" x14ac:dyDescent="0.25">
      <c r="A943" s="6">
        <v>446443.97700000001</v>
      </c>
      <c r="B943" s="6">
        <v>24.720364</v>
      </c>
      <c r="C943" s="6">
        <v>13.867027</v>
      </c>
      <c r="D943" s="6">
        <v>3.173E-3</v>
      </c>
      <c r="E943" s="6">
        <v>35.708131999999999</v>
      </c>
      <c r="F943" s="6">
        <v>21.510490000000001</v>
      </c>
      <c r="G943" s="6">
        <v>85.825120999999996</v>
      </c>
      <c r="H943" s="6">
        <v>13.75</v>
      </c>
      <c r="I943" s="6">
        <v>53.766421000000001</v>
      </c>
      <c r="L943" s="5">
        <f t="shared" si="140"/>
        <v>8.7488452650414511E-4</v>
      </c>
      <c r="M943" s="6">
        <f>249.088908333*(E943-AVERAGE('raw Data'!$Y$2:$Y$2801))</f>
        <v>8824.157765953023</v>
      </c>
      <c r="N943" s="5" t="s">
        <v>18</v>
      </c>
      <c r="O943" s="5">
        <f>L943/(PI()*('ugly don''t look!'!$J$7^2)/4)</f>
        <v>1.7440031275548151</v>
      </c>
      <c r="P943" s="6">
        <f>-M943/'ugly don''t look!'!$H$7</f>
        <v>-8271.6139538367297</v>
      </c>
      <c r="Q943" s="6">
        <f>-'ugly don''t look!'!$J$7/4*P943</f>
        <v>52.262124863828916</v>
      </c>
      <c r="R943" s="5">
        <f t="shared" si="141"/>
        <v>0.55618311880789495</v>
      </c>
      <c r="S943" s="5">
        <f t="shared" si="142"/>
        <v>3.9562719187344904</v>
      </c>
      <c r="U943" s="6">
        <v>449260.44910000003</v>
      </c>
      <c r="V943" s="6">
        <v>25.487815000000001</v>
      </c>
      <c r="W943" s="6">
        <v>23.464390000000002</v>
      </c>
      <c r="X943" s="6">
        <v>13.724675</v>
      </c>
      <c r="Y943" s="6">
        <v>0.30006699999999997</v>
      </c>
      <c r="Z943" s="6">
        <v>21.542334</v>
      </c>
      <c r="AA943" s="6">
        <v>85.770661000000004</v>
      </c>
      <c r="AB943" s="6">
        <v>23.5</v>
      </c>
      <c r="AC943" s="6">
        <v>74.107849999999999</v>
      </c>
      <c r="AE943" s="5">
        <f>0.000063090994667*'raw Data'!W943</f>
        <v>1.4803917043544083E-3</v>
      </c>
      <c r="AF943" s="6">
        <f>249.088908333*('raw Data'!X943-AVERAGE('raw Data'!$D$2:$D$3001))</f>
        <v>3434.9275202463687</v>
      </c>
      <c r="AG943" s="5"/>
      <c r="AH943" s="6">
        <f>AE943/(PI()*('ugly don''t look!'!$K$7^2)/4)</f>
        <v>1.3320152932817555</v>
      </c>
      <c r="AI943" s="6">
        <f>-AF943/'ugly don''t look!'!$I$7</f>
        <v>-3756.4824149675947</v>
      </c>
      <c r="AJ943" s="6">
        <f>-'ugly don''t look!'!$K$7/4*AI943</f>
        <v>35.327275399200502</v>
      </c>
      <c r="AK943" s="5">
        <f t="shared" si="143"/>
        <v>0.28669305349504554</v>
      </c>
      <c r="AL943" s="5">
        <f t="shared" si="144"/>
        <v>3.564655339778537</v>
      </c>
      <c r="AN943" s="6">
        <f>S943-'ugly don''t look!'!$M$5</f>
        <v>0.17765735796641824</v>
      </c>
      <c r="AO943" s="6">
        <f t="shared" si="148"/>
        <v>0.55618311880789495</v>
      </c>
      <c r="AP943" s="6">
        <f t="shared" si="149"/>
        <v>3.9562719187344904</v>
      </c>
      <c r="AQ943" s="6">
        <f t="shared" si="145"/>
        <v>-6.3882472350386493E-2</v>
      </c>
      <c r="AV943" s="6">
        <f t="shared" si="146"/>
        <v>4.1278674211998378E-2</v>
      </c>
      <c r="AW943" s="6">
        <f t="shared" si="147"/>
        <v>0.28669305349504554</v>
      </c>
    </row>
    <row r="944" spans="1:49" x14ac:dyDescent="0.25">
      <c r="A944" s="6">
        <v>446445.745</v>
      </c>
      <c r="B944" s="6">
        <v>24.64302</v>
      </c>
      <c r="C944" s="6">
        <v>13.881695000000001</v>
      </c>
      <c r="D944" s="6">
        <v>1.0857E-2</v>
      </c>
      <c r="E944" s="6">
        <v>35.693956999999997</v>
      </c>
      <c r="F944" s="6">
        <v>21.465461000000001</v>
      </c>
      <c r="G944" s="6">
        <v>85.817571000000001</v>
      </c>
      <c r="H944" s="6">
        <v>13.75</v>
      </c>
      <c r="I944" s="6">
        <v>53.680458000000002</v>
      </c>
      <c r="L944" s="5">
        <f t="shared" si="140"/>
        <v>8.7580994521392066E-4</v>
      </c>
      <c r="M944" s="6">
        <f>249.088908333*(E944-AVERAGE('raw Data'!$Y$2:$Y$2801))</f>
        <v>8820.6269306774029</v>
      </c>
      <c r="N944" s="5" t="s">
        <v>18</v>
      </c>
      <c r="O944" s="5">
        <f>L944/(PI()*('ugly don''t look!'!$J$7^2)/4)</f>
        <v>1.7458478660034367</v>
      </c>
      <c r="P944" s="6">
        <f>-M944/'ugly don''t look!'!$H$7</f>
        <v>-8268.3042094838802</v>
      </c>
      <c r="Q944" s="6">
        <f>-'ugly don''t look!'!$J$7/4*P944</f>
        <v>52.241213071571529</v>
      </c>
      <c r="R944" s="5">
        <f t="shared" si="141"/>
        <v>0.55724032074794627</v>
      </c>
      <c r="S944" s="5">
        <f t="shared" si="142"/>
        <v>3.9558717058235988</v>
      </c>
      <c r="U944" s="6">
        <v>449261.25030000001</v>
      </c>
      <c r="V944" s="6">
        <v>25.603081</v>
      </c>
      <c r="W944" s="6">
        <v>23.481614</v>
      </c>
      <c r="X944" s="6">
        <v>13.702444</v>
      </c>
      <c r="Y944" s="6">
        <v>0.29088399999999998</v>
      </c>
      <c r="Z944" s="6">
        <v>21.537521000000002</v>
      </c>
      <c r="AA944" s="6">
        <v>85.771283999999994</v>
      </c>
      <c r="AB944" s="6">
        <v>23.5</v>
      </c>
      <c r="AC944" s="6">
        <v>74.099023000000003</v>
      </c>
      <c r="AE944" s="5">
        <f>0.000063090994667*'raw Data'!W944</f>
        <v>1.4814783836465527E-3</v>
      </c>
      <c r="AF944" s="6">
        <f>249.088908333*('raw Data'!X944-AVERAGE('raw Data'!$D$2:$D$3001))</f>
        <v>3429.3900247252182</v>
      </c>
      <c r="AG944" s="5"/>
      <c r="AH944" s="6">
        <f>AE944/(PI()*('ugly don''t look!'!$K$7^2)/4)</f>
        <v>1.3329930570937056</v>
      </c>
      <c r="AI944" s="6">
        <f>-AF944/'ugly don''t look!'!$I$7</f>
        <v>-3750.426536226179</v>
      </c>
      <c r="AJ944" s="6">
        <f>-'ugly don''t look!'!$K$7/4*AI944</f>
        <v>35.270323795958667</v>
      </c>
      <c r="AK944" s="5">
        <f t="shared" si="143"/>
        <v>0.2874268327011662</v>
      </c>
      <c r="AL944" s="5">
        <f t="shared" si="144"/>
        <v>3.5630419246979854</v>
      </c>
      <c r="AN944" s="6">
        <f>S944-'ugly don''t look!'!$M$5</f>
        <v>0.1772571450555267</v>
      </c>
      <c r="AO944" s="6">
        <f t="shared" si="148"/>
        <v>0.55724032074794627</v>
      </c>
      <c r="AP944" s="6">
        <f t="shared" si="149"/>
        <v>3.9558717058235988</v>
      </c>
      <c r="AQ944" s="6">
        <f t="shared" si="145"/>
        <v>-6.4961130301047026E-2</v>
      </c>
      <c r="AV944" s="6">
        <f t="shared" si="146"/>
        <v>3.9665259131446806E-2</v>
      </c>
      <c r="AW944" s="6">
        <f t="shared" si="147"/>
        <v>0.2874268327011662</v>
      </c>
    </row>
    <row r="945" spans="1:49" x14ac:dyDescent="0.25">
      <c r="A945" s="6">
        <v>446446.22100000002</v>
      </c>
      <c r="B945" s="6">
        <v>24.688618000000002</v>
      </c>
      <c r="C945" s="6">
        <v>13.884738</v>
      </c>
      <c r="D945" s="6">
        <v>1.4815E-2</v>
      </c>
      <c r="E945" s="6">
        <v>35.694924999999998</v>
      </c>
      <c r="F945" s="6">
        <v>21.436582999999999</v>
      </c>
      <c r="G945" s="6">
        <v>85.818892000000005</v>
      </c>
      <c r="H945" s="6">
        <v>13.75</v>
      </c>
      <c r="I945" s="6">
        <v>53.656317000000001</v>
      </c>
      <c r="L945" s="5">
        <f t="shared" si="140"/>
        <v>8.760019311106923E-4</v>
      </c>
      <c r="M945" s="6">
        <f>249.088908333*(E945-AVERAGE('raw Data'!$Y$2:$Y$2801))</f>
        <v>8820.8680487406691</v>
      </c>
      <c r="N945" s="5" t="s">
        <v>18</v>
      </c>
      <c r="O945" s="5">
        <f>L945/(PI()*('ugly don''t look!'!$J$7^2)/4)</f>
        <v>1.7462305725141509</v>
      </c>
      <c r="P945" s="6">
        <f>-M945/'ugly don''t look!'!$H$7</f>
        <v>-8268.5302294157009</v>
      </c>
      <c r="Q945" s="6">
        <f>-'ugly don''t look!'!$J$7/4*P945</f>
        <v>52.24264112200575</v>
      </c>
      <c r="R945" s="5">
        <f t="shared" si="141"/>
        <v>0.55745950626681962</v>
      </c>
      <c r="S945" s="5">
        <f t="shared" si="142"/>
        <v>3.9558990411558437</v>
      </c>
      <c r="U945" s="6">
        <v>449261.62910000002</v>
      </c>
      <c r="V945" s="6">
        <v>25.516769</v>
      </c>
      <c r="W945" s="6">
        <v>23.47532</v>
      </c>
      <c r="X945" s="6">
        <v>13.696698</v>
      </c>
      <c r="Y945" s="6">
        <v>0.28795999999999999</v>
      </c>
      <c r="Z945" s="6">
        <v>21.471625</v>
      </c>
      <c r="AA945" s="6">
        <v>85.769908000000001</v>
      </c>
      <c r="AB945" s="6">
        <v>23.5</v>
      </c>
      <c r="AC945" s="6">
        <v>74.107356999999993</v>
      </c>
      <c r="AE945" s="5">
        <f>0.000063090994667*'raw Data'!W945</f>
        <v>1.4810812889261185E-3</v>
      </c>
      <c r="AF945" s="6">
        <f>249.088908333*('raw Data'!X945-AVERAGE('raw Data'!$D$2:$D$3001))</f>
        <v>3427.9587598579365</v>
      </c>
      <c r="AG945" s="5"/>
      <c r="AH945" s="6">
        <f>AE945/(PI()*('ugly don''t look!'!$K$7^2)/4)</f>
        <v>1.332635762305479</v>
      </c>
      <c r="AI945" s="6">
        <f>-AF945/'ugly don''t look!'!$I$7</f>
        <v>-3748.8612859338764</v>
      </c>
      <c r="AJ945" s="6">
        <f>-'ugly don''t look!'!$K$7/4*AI945</f>
        <v>35.25560363437225</v>
      </c>
      <c r="AK945" s="5">
        <f t="shared" si="143"/>
        <v>0.28715875727538587</v>
      </c>
      <c r="AL945" s="5">
        <f t="shared" si="144"/>
        <v>3.5626244849751343</v>
      </c>
      <c r="AN945" s="6">
        <f>S945-'ugly don''t look!'!$M$5</f>
        <v>0.17728448038777156</v>
      </c>
      <c r="AO945" s="6">
        <f t="shared" si="148"/>
        <v>0.55745950626681962</v>
      </c>
      <c r="AP945" s="6">
        <f t="shared" si="149"/>
        <v>3.9558990411558437</v>
      </c>
      <c r="AQ945" s="6">
        <f t="shared" si="145"/>
        <v>-6.5074454309686086E-2</v>
      </c>
      <c r="AV945" s="6">
        <f t="shared" si="146"/>
        <v>3.9247819408595674E-2</v>
      </c>
      <c r="AW945" s="6">
        <f t="shared" si="147"/>
        <v>0.28715875727538587</v>
      </c>
    </row>
    <row r="946" spans="1:49" x14ac:dyDescent="0.25">
      <c r="A946" s="6">
        <v>446449.03100000002</v>
      </c>
      <c r="B946" s="6">
        <v>24.809324</v>
      </c>
      <c r="C946" s="6">
        <v>13.862643</v>
      </c>
      <c r="D946" s="6">
        <v>2.7740999999999998E-2</v>
      </c>
      <c r="E946" s="6">
        <v>35.689579999999999</v>
      </c>
      <c r="F946" s="6">
        <v>21.457549</v>
      </c>
      <c r="G946" s="6">
        <v>85.824982000000006</v>
      </c>
      <c r="H946" s="6">
        <v>13.75</v>
      </c>
      <c r="I946" s="6">
        <v>53.553767000000001</v>
      </c>
      <c r="L946" s="5">
        <f t="shared" si="140"/>
        <v>8.7460793558352494E-4</v>
      </c>
      <c r="M946" s="6">
        <f>249.088908333*(E946-AVERAGE('raw Data'!$Y$2:$Y$2801))</f>
        <v>8819.5366685256304</v>
      </c>
      <c r="N946" s="5" t="s">
        <v>18</v>
      </c>
      <c r="O946" s="5">
        <f>L946/(PI()*('ugly don''t look!'!$J$7^2)/4)</f>
        <v>1.7434517685857152</v>
      </c>
      <c r="P946" s="6">
        <f>-M946/'ugly don''t look!'!$H$7</f>
        <v>-8267.2822164657209</v>
      </c>
      <c r="Q946" s="6">
        <f>-'ugly don''t look!'!$J$7/4*P946</f>
        <v>52.234755864184542</v>
      </c>
      <c r="R946" s="5">
        <f t="shared" si="141"/>
        <v>0.5558669231924025</v>
      </c>
      <c r="S946" s="5">
        <f t="shared" si="142"/>
        <v>3.9557480944809909</v>
      </c>
      <c r="U946" s="6">
        <v>449264.3701</v>
      </c>
      <c r="V946" s="6">
        <v>25.563058000000002</v>
      </c>
      <c r="W946" s="6">
        <v>23.473727</v>
      </c>
      <c r="X946" s="6">
        <v>13.674961</v>
      </c>
      <c r="Y946" s="6">
        <v>0.28499799999999997</v>
      </c>
      <c r="Z946" s="6">
        <v>21.498650000000001</v>
      </c>
      <c r="AA946" s="6">
        <v>85.769648000000004</v>
      </c>
      <c r="AB946" s="6">
        <v>23.5</v>
      </c>
      <c r="AC946" s="6">
        <v>74.140328999999994</v>
      </c>
      <c r="AE946" s="5">
        <f>0.000063090994667*'raw Data'!W946</f>
        <v>1.480980784971614E-3</v>
      </c>
      <c r="AF946" s="6">
        <f>249.088908333*('raw Data'!X946-AVERAGE('raw Data'!$D$2:$D$3001))</f>
        <v>3422.5443142575023</v>
      </c>
      <c r="AG946" s="5"/>
      <c r="AH946" s="6">
        <f>AE946/(PI()*('ugly don''t look!'!$K$7^2)/4)</f>
        <v>1.3325453316417286</v>
      </c>
      <c r="AI946" s="6">
        <f>-AF946/'ugly don''t look!'!$I$7</f>
        <v>-3742.9399762221155</v>
      </c>
      <c r="AJ946" s="6">
        <f>-'ugly don''t look!'!$K$7/4*AI946</f>
        <v>35.199917565384453</v>
      </c>
      <c r="AK946" s="5">
        <f t="shared" si="143"/>
        <v>0.28709089647298824</v>
      </c>
      <c r="AL946" s="5">
        <f t="shared" si="144"/>
        <v>3.561043740708822</v>
      </c>
      <c r="AN946" s="6">
        <f>S946-'ugly don''t look!'!$M$5</f>
        <v>0.17713353371291873</v>
      </c>
      <c r="AO946" s="6">
        <f t="shared" si="148"/>
        <v>0.5558669231924025</v>
      </c>
      <c r="AP946" s="6">
        <f t="shared" si="149"/>
        <v>3.9557480944809909</v>
      </c>
      <c r="AQ946" s="6">
        <f t="shared" si="145"/>
        <v>-6.4203382346164212E-2</v>
      </c>
      <c r="AV946" s="6">
        <f t="shared" si="146"/>
        <v>3.7667075142283402E-2</v>
      </c>
      <c r="AW946" s="6">
        <f t="shared" si="147"/>
        <v>0.28709089647298824</v>
      </c>
    </row>
    <row r="947" spans="1:49" x14ac:dyDescent="0.25">
      <c r="A947" s="6">
        <v>446449.30200000003</v>
      </c>
      <c r="B947" s="6">
        <v>24.621798999999999</v>
      </c>
      <c r="C947" s="6">
        <v>13.871092000000001</v>
      </c>
      <c r="D947" s="6">
        <v>4.1562000000000002E-2</v>
      </c>
      <c r="E947" s="6">
        <v>35.679689000000003</v>
      </c>
      <c r="F947" s="6">
        <v>21.468422</v>
      </c>
      <c r="G947" s="6">
        <v>85.822740999999994</v>
      </c>
      <c r="H947" s="6">
        <v>13.75</v>
      </c>
      <c r="I947" s="6">
        <v>53.534747000000003</v>
      </c>
      <c r="L947" s="5">
        <f t="shared" si="140"/>
        <v>8.7514099139746645E-4</v>
      </c>
      <c r="M947" s="6">
        <f>249.088908333*(E947-AVERAGE('raw Data'!$Y$2:$Y$2801))</f>
        <v>8817.0729301333085</v>
      </c>
      <c r="N947" s="5" t="s">
        <v>18</v>
      </c>
      <c r="O947" s="5">
        <f>L947/(PI()*('ugly don''t look!'!$J$7^2)/4)</f>
        <v>1.7445143671098768</v>
      </c>
      <c r="P947" s="6">
        <f>-M947/'ugly don''t look!'!$H$7</f>
        <v>-8264.9727504061757</v>
      </c>
      <c r="Q947" s="6">
        <f>-'ugly don''t look!'!$J$7/4*P947</f>
        <v>52.220164080253824</v>
      </c>
      <c r="R947" s="5">
        <f t="shared" si="141"/>
        <v>0.55647621727135599</v>
      </c>
      <c r="S947" s="5">
        <f t="shared" si="142"/>
        <v>3.9554687053620601</v>
      </c>
      <c r="U947" s="6">
        <v>449264.87300000002</v>
      </c>
      <c r="V947" s="6">
        <v>25.636645000000001</v>
      </c>
      <c r="W947" s="6">
        <v>23.453475999999998</v>
      </c>
      <c r="X947" s="6">
        <v>13.696930999999999</v>
      </c>
      <c r="Y947" s="6">
        <v>0.27585300000000001</v>
      </c>
      <c r="Z947" s="6">
        <v>21.506795</v>
      </c>
      <c r="AA947" s="6">
        <v>85.771972000000005</v>
      </c>
      <c r="AB947" s="6">
        <v>23.5</v>
      </c>
      <c r="AC947" s="6">
        <v>74.166910999999999</v>
      </c>
      <c r="AE947" s="5">
        <f>0.000063090994667*'raw Data'!W947</f>
        <v>1.4797031292386124E-3</v>
      </c>
      <c r="AF947" s="6">
        <f>249.088908333*('raw Data'!X947-AVERAGE('raw Data'!$D$2:$D$3001))</f>
        <v>3428.0167975735785</v>
      </c>
      <c r="AG947" s="5"/>
      <c r="AH947" s="6">
        <f>AE947/(PI()*('ugly don''t look!'!$K$7^2)/4)</f>
        <v>1.3313957325383958</v>
      </c>
      <c r="AI947" s="6">
        <f>-AF947/'ugly don''t look!'!$I$7</f>
        <v>-3748.9247567515076</v>
      </c>
      <c r="AJ947" s="6">
        <f>-'ugly don''t look!'!$K$7/4*AI947</f>
        <v>35.256200536156044</v>
      </c>
      <c r="AK947" s="5">
        <f t="shared" si="143"/>
        <v>0.28622781493552274</v>
      </c>
      <c r="AL947" s="5">
        <f t="shared" si="144"/>
        <v>3.5626414155243049</v>
      </c>
      <c r="AN947" s="6">
        <f>S947-'ugly don''t look!'!$M$5</f>
        <v>0.17685414459398796</v>
      </c>
      <c r="AO947" s="6">
        <f t="shared" si="148"/>
        <v>0.55647621727135599</v>
      </c>
      <c r="AP947" s="6">
        <f t="shared" si="149"/>
        <v>3.9554687053620601</v>
      </c>
      <c r="AQ947" s="6">
        <f t="shared" si="145"/>
        <v>-6.4873777695755669E-2</v>
      </c>
      <c r="AV947" s="6">
        <f t="shared" si="146"/>
        <v>3.9264749957766298E-2</v>
      </c>
      <c r="AW947" s="6">
        <f t="shared" si="147"/>
        <v>0.28622781493552274</v>
      </c>
    </row>
    <row r="948" spans="1:49" x14ac:dyDescent="0.25">
      <c r="A948" s="6">
        <v>446452.38</v>
      </c>
      <c r="B948" s="6">
        <v>24.697845999999998</v>
      </c>
      <c r="C948" s="6">
        <v>13.845041</v>
      </c>
      <c r="D948" s="6">
        <v>6.6009999999999999E-2</v>
      </c>
      <c r="E948" s="6">
        <v>35.601812000000002</v>
      </c>
      <c r="F948" s="6">
        <v>21.457549</v>
      </c>
      <c r="G948" s="6">
        <v>85.816687999999999</v>
      </c>
      <c r="H948" s="6">
        <v>13.75</v>
      </c>
      <c r="I948" s="6">
        <v>53.440527000000003</v>
      </c>
      <c r="L948" s="5">
        <f t="shared" si="140"/>
        <v>8.7349740789539638E-4</v>
      </c>
      <c r="M948" s="6">
        <f>249.088908333*(E948-AVERAGE('raw Data'!$Y$2:$Y$2801))</f>
        <v>8797.6746332190596</v>
      </c>
      <c r="N948" s="5" t="s">
        <v>18</v>
      </c>
      <c r="O948" s="5">
        <f>L948/(PI()*('ugly don''t look!'!$J$7^2)/4)</f>
        <v>1.7412380321408938</v>
      </c>
      <c r="P948" s="6">
        <f>-M948/'ugly don''t look!'!$H$7</f>
        <v>-8246.789120002868</v>
      </c>
      <c r="Q948" s="6">
        <f>-'ugly don''t look!'!$J$7/4*P948</f>
        <v>52.105275357458119</v>
      </c>
      <c r="R948" s="5">
        <f t="shared" si="141"/>
        <v>0.55459637294591446</v>
      </c>
      <c r="S948" s="5">
        <f t="shared" si="142"/>
        <v>3.9532661980952022</v>
      </c>
      <c r="U948" s="6">
        <v>449266.32799999998</v>
      </c>
      <c r="V948" s="6">
        <v>25.453872</v>
      </c>
      <c r="W948" s="6">
        <v>23.444164000000001</v>
      </c>
      <c r="X948" s="6">
        <v>13.707053999999999</v>
      </c>
      <c r="Y948" s="6">
        <v>0.29770099999999999</v>
      </c>
      <c r="Z948" s="6">
        <v>21.556771000000001</v>
      </c>
      <c r="AA948" s="6">
        <v>85.767629999999997</v>
      </c>
      <c r="AB948" s="6">
        <v>23.5</v>
      </c>
      <c r="AC948" s="6">
        <v>74.200604999999996</v>
      </c>
      <c r="AE948" s="5">
        <f>0.000063090994667*'raw Data'!W948</f>
        <v>1.4791156258962734E-3</v>
      </c>
      <c r="AF948" s="6">
        <f>249.088908333*('raw Data'!X948-AVERAGE('raw Data'!$D$2:$D$3001))</f>
        <v>3430.5383245926332</v>
      </c>
      <c r="AG948" s="5"/>
      <c r="AH948" s="6">
        <f>AE948/(PI()*('ugly don''t look!'!$K$7^2)/4)</f>
        <v>1.3308671133664915</v>
      </c>
      <c r="AI948" s="6">
        <f>-AF948/'ugly don''t look!'!$I$7</f>
        <v>-3751.6823322316636</v>
      </c>
      <c r="AJ948" s="6">
        <f>-'ugly don''t look!'!$K$7/4*AI948</f>
        <v>35.282133741122848</v>
      </c>
      <c r="AK948" s="5">
        <f t="shared" si="143"/>
        <v>0.28583069473406364</v>
      </c>
      <c r="AL948" s="5">
        <f t="shared" si="144"/>
        <v>3.5633767095002944</v>
      </c>
      <c r="AN948" s="6">
        <f>S948-'ugly don''t look!'!$M$5</f>
        <v>0.17465163732713007</v>
      </c>
      <c r="AO948" s="6">
        <f t="shared" si="148"/>
        <v>0.55459637294591446</v>
      </c>
      <c r="AP948" s="6">
        <f t="shared" si="149"/>
        <v>3.9532661980952022</v>
      </c>
      <c r="AQ948" s="6">
        <f t="shared" si="145"/>
        <v>-6.5869920303396418E-2</v>
      </c>
      <c r="AV948" s="6">
        <f t="shared" si="146"/>
        <v>4.000004393375578E-2</v>
      </c>
      <c r="AW948" s="6">
        <f t="shared" si="147"/>
        <v>0.28583069473406364</v>
      </c>
    </row>
    <row r="949" spans="1:49" x14ac:dyDescent="0.25">
      <c r="A949" s="6">
        <v>446452.95510000002</v>
      </c>
      <c r="B949" s="6">
        <v>24.667576</v>
      </c>
      <c r="C949" s="6">
        <v>13.834211</v>
      </c>
      <c r="D949" s="6">
        <v>5.8755000000000002E-2</v>
      </c>
      <c r="E949" s="6">
        <v>35.601123000000001</v>
      </c>
      <c r="F949" s="6">
        <v>21.481846999999998</v>
      </c>
      <c r="G949" s="6">
        <v>85.816761999999997</v>
      </c>
      <c r="H949" s="6">
        <v>13.75</v>
      </c>
      <c r="I949" s="6">
        <v>53.433965000000001</v>
      </c>
      <c r="L949" s="5">
        <f t="shared" si="140"/>
        <v>8.7281413242315282E-4</v>
      </c>
      <c r="M949" s="6">
        <f>249.088908333*(E949-AVERAGE('raw Data'!$Y$2:$Y$2801))</f>
        <v>8797.503010961218</v>
      </c>
      <c r="N949" s="5" t="s">
        <v>18</v>
      </c>
      <c r="O949" s="5">
        <f>L949/(PI()*('ugly don''t look!'!$J$7^2)/4)</f>
        <v>1.7398759843226113</v>
      </c>
      <c r="P949" s="6">
        <f>-M949/'ugly don''t look!'!$H$7</f>
        <v>-8246.6282442456122</v>
      </c>
      <c r="Q949" s="6">
        <f>-'ugly don''t look!'!$J$7/4*P949</f>
        <v>52.104258904204841</v>
      </c>
      <c r="R949" s="5">
        <f t="shared" si="141"/>
        <v>0.55381383730856015</v>
      </c>
      <c r="S949" s="5">
        <f t="shared" si="142"/>
        <v>3.953246690220793</v>
      </c>
      <c r="U949" s="6">
        <v>449268.114</v>
      </c>
      <c r="V949" s="6">
        <v>25.537607000000001</v>
      </c>
      <c r="W949" s="6">
        <v>23.440912000000001</v>
      </c>
      <c r="X949" s="6">
        <v>13.749625</v>
      </c>
      <c r="Y949" s="6">
        <v>0.29639799999999999</v>
      </c>
      <c r="Z949" s="6">
        <v>21.412116999999999</v>
      </c>
      <c r="AA949" s="6">
        <v>85.769108000000003</v>
      </c>
      <c r="AB949" s="6">
        <v>23.5</v>
      </c>
      <c r="AC949" s="6">
        <v>74.235786000000004</v>
      </c>
      <c r="AE949" s="5">
        <f>0.000063090994667*'raw Data'!W949</f>
        <v>1.4789104539816164E-3</v>
      </c>
      <c r="AF949" s="6">
        <f>249.088908333*('raw Data'!X949-AVERAGE('raw Data'!$D$2:$D$3001))</f>
        <v>3441.142288509277</v>
      </c>
      <c r="AG949" s="5"/>
      <c r="AH949" s="6">
        <f>AE949/(PI()*('ugly don''t look!'!$K$7^2)/4)</f>
        <v>1.3306825053824889</v>
      </c>
      <c r="AI949" s="6">
        <f>-AF949/'ugly don''t look!'!$I$7</f>
        <v>-3763.2789681859986</v>
      </c>
      <c r="AJ949" s="6">
        <f>-'ugly don''t look!'!$K$7/4*AI949</f>
        <v>35.391192564459999</v>
      </c>
      <c r="AK949" s="5">
        <f t="shared" si="143"/>
        <v>0.28569197255282136</v>
      </c>
      <c r="AL949" s="5">
        <f t="shared" si="144"/>
        <v>3.5664629915703436</v>
      </c>
      <c r="AN949" s="6">
        <f>S949-'ugly don''t look!'!$M$5</f>
        <v>0.17463212945272089</v>
      </c>
      <c r="AO949" s="6">
        <f t="shared" si="148"/>
        <v>0.55381383730856015</v>
      </c>
      <c r="AP949" s="6">
        <f t="shared" si="149"/>
        <v>3.953246690220793</v>
      </c>
      <c r="AQ949" s="6">
        <f t="shared" si="145"/>
        <v>-6.5387246521215275E-2</v>
      </c>
      <c r="AV949" s="6">
        <f t="shared" si="146"/>
        <v>4.308632600380502E-2</v>
      </c>
      <c r="AW949" s="6">
        <f t="shared" si="147"/>
        <v>0.28569197255282136</v>
      </c>
    </row>
    <row r="950" spans="1:49" x14ac:dyDescent="0.25">
      <c r="A950" s="6">
        <v>446453.43199999997</v>
      </c>
      <c r="B950" s="6">
        <v>24.796405</v>
      </c>
      <c r="C950" s="6">
        <v>13.828913999999999</v>
      </c>
      <c r="D950" s="6">
        <v>4.5631999999999999E-2</v>
      </c>
      <c r="E950" s="6">
        <v>35.550812999999998</v>
      </c>
      <c r="F950" s="6">
        <v>21.521225999999999</v>
      </c>
      <c r="G950" s="6">
        <v>85.825995000000006</v>
      </c>
      <c r="H950" s="6">
        <v>13.75</v>
      </c>
      <c r="I950" s="6">
        <v>53.426414999999999</v>
      </c>
      <c r="L950" s="5">
        <f t="shared" si="140"/>
        <v>8.7247993942440167E-4</v>
      </c>
      <c r="M950" s="6">
        <f>249.088908333*(E950-AVERAGE('raw Data'!$Y$2:$Y$2801))</f>
        <v>8784.9713479829843</v>
      </c>
      <c r="N950" s="5" t="s">
        <v>18</v>
      </c>
      <c r="O950" s="5">
        <f>L950/(PI()*('ugly don''t look!'!$J$7^2)/4)</f>
        <v>1.739209800823678</v>
      </c>
      <c r="P950" s="6">
        <f>-M950/'ugly don''t look!'!$H$7</f>
        <v>-8234.8812785742266</v>
      </c>
      <c r="Q950" s="6">
        <f>-'ugly don''t look!'!$J$7/4*P950</f>
        <v>52.030038638351606</v>
      </c>
      <c r="R950" s="5">
        <f t="shared" si="141"/>
        <v>0.55343087261713497</v>
      </c>
      <c r="S950" s="5">
        <f t="shared" si="142"/>
        <v>3.9518212179187269</v>
      </c>
      <c r="U950" s="6">
        <v>449268.45899999997</v>
      </c>
      <c r="V950" s="6">
        <v>25.522483999999999</v>
      </c>
      <c r="W950" s="6">
        <v>23.428782999999999</v>
      </c>
      <c r="X950" s="6">
        <v>13.756572</v>
      </c>
      <c r="Y950" s="6">
        <v>0.29557800000000001</v>
      </c>
      <c r="Z950" s="6">
        <v>21.478152999999999</v>
      </c>
      <c r="AA950" s="6">
        <v>85.769554999999997</v>
      </c>
      <c r="AB950" s="6">
        <v>23.5</v>
      </c>
      <c r="AC950" s="6">
        <v>74.255397000000002</v>
      </c>
      <c r="AE950" s="5">
        <f>0.000063090994667*'raw Data'!W950</f>
        <v>1.4781452233073003E-3</v>
      </c>
      <c r="AF950" s="6">
        <f>249.088908333*('raw Data'!X950-AVERAGE('raw Data'!$D$2:$D$3001))</f>
        <v>3442.8727091554665</v>
      </c>
      <c r="AG950" s="5"/>
      <c r="AH950" s="6">
        <f>AE950/(PI()*('ugly don''t look!'!$K$7^2)/4)</f>
        <v>1.3299939720989808</v>
      </c>
      <c r="AI950" s="6">
        <f>-AF950/'ugly don''t look!'!$I$7</f>
        <v>-3765.1713792163896</v>
      </c>
      <c r="AJ950" s="6">
        <f>-'ugly don''t look!'!$K$7/4*AI950</f>
        <v>35.408989460133654</v>
      </c>
      <c r="AK950" s="5">
        <f t="shared" si="143"/>
        <v>0.28517440996698634</v>
      </c>
      <c r="AL950" s="5">
        <f t="shared" si="144"/>
        <v>3.5669657274543365</v>
      </c>
      <c r="AN950" s="6">
        <f>S950-'ugly don''t look!'!$M$5</f>
        <v>0.17320665715065475</v>
      </c>
      <c r="AO950" s="6">
        <f t="shared" si="148"/>
        <v>0.55343087261713497</v>
      </c>
      <c r="AP950" s="6">
        <f t="shared" si="149"/>
        <v>3.9518212179187269</v>
      </c>
      <c r="AQ950" s="6">
        <f t="shared" si="145"/>
        <v>-6.6566956414548545E-2</v>
      </c>
      <c r="AV950" s="6">
        <f t="shared" si="146"/>
        <v>4.3589061887797875E-2</v>
      </c>
      <c r="AW950" s="6">
        <f t="shared" si="147"/>
        <v>0.28517440996698634</v>
      </c>
    </row>
    <row r="951" spans="1:49" x14ac:dyDescent="0.25">
      <c r="A951" s="6">
        <v>446454.84399999998</v>
      </c>
      <c r="B951" s="6">
        <v>24.678650999999999</v>
      </c>
      <c r="C951" s="6">
        <v>13.808119</v>
      </c>
      <c r="D951" s="6">
        <v>1.4619E-2</v>
      </c>
      <c r="E951" s="6">
        <v>35.537644</v>
      </c>
      <c r="F951" s="6">
        <v>21.511970999999999</v>
      </c>
      <c r="G951" s="6">
        <v>85.826265000000006</v>
      </c>
      <c r="H951" s="6">
        <v>13.75</v>
      </c>
      <c r="I951" s="6">
        <v>53.414876</v>
      </c>
      <c r="L951" s="5">
        <f t="shared" si="140"/>
        <v>8.7116796219030145E-4</v>
      </c>
      <c r="M951" s="6">
        <f>249.088908333*(E951-AVERAGE('raw Data'!$Y$2:$Y$2801))</f>
        <v>8781.6910961491467</v>
      </c>
      <c r="N951" s="5" t="s">
        <v>18</v>
      </c>
      <c r="O951" s="5">
        <f>L951/(PI()*('ugly don''t look!'!$J$7^2)/4)</f>
        <v>1.7365944929399117</v>
      </c>
      <c r="P951" s="6">
        <f>-M951/'ugly don''t look!'!$H$7</f>
        <v>-8231.8064268364706</v>
      </c>
      <c r="Q951" s="6">
        <f>-'ugly don''t look!'!$J$7/4*P951</f>
        <v>52.010610956359528</v>
      </c>
      <c r="R951" s="5">
        <f t="shared" si="141"/>
        <v>0.55192600746577125</v>
      </c>
      <c r="S951" s="5">
        <f t="shared" si="142"/>
        <v>3.9514477546177273</v>
      </c>
      <c r="U951" s="6">
        <v>449270.55300000001</v>
      </c>
      <c r="V951" s="6">
        <v>25.579101000000001</v>
      </c>
      <c r="W951" s="6">
        <v>23.503080000000001</v>
      </c>
      <c r="X951" s="6">
        <v>13.722289999999999</v>
      </c>
      <c r="Y951" s="6">
        <v>0.28941299999999998</v>
      </c>
      <c r="Z951" s="6">
        <v>21.490506</v>
      </c>
      <c r="AA951" s="6">
        <v>85.767267000000004</v>
      </c>
      <c r="AB951" s="6">
        <v>23.5</v>
      </c>
      <c r="AC951" s="6">
        <v>74.221755000000002</v>
      </c>
      <c r="AE951" s="5">
        <f>0.000063090994667*'raw Data'!W951</f>
        <v>1.4828326949380744E-3</v>
      </c>
      <c r="AF951" s="6">
        <f>249.088908333*('raw Data'!X951-AVERAGE('raw Data'!$D$2:$D$3001))</f>
        <v>3434.3334431999942</v>
      </c>
      <c r="AG951" s="5"/>
      <c r="AH951" s="6">
        <f>AE951/(PI()*('ugly don''t look!'!$K$7^2)/4)</f>
        <v>1.3342116287371868</v>
      </c>
      <c r="AI951" s="6">
        <f>-AF951/'ugly don''t look!'!$I$7</f>
        <v>-3755.8327244094426</v>
      </c>
      <c r="AJ951" s="6">
        <f>-'ugly don''t look!'!$K$7/4*AI951</f>
        <v>35.321165481799945</v>
      </c>
      <c r="AK951" s="5">
        <f t="shared" si="143"/>
        <v>0.28834057714285805</v>
      </c>
      <c r="AL951" s="5">
        <f t="shared" si="144"/>
        <v>3.5644823729772996</v>
      </c>
      <c r="AN951" s="6">
        <f>S951-'ugly don''t look!'!$M$5</f>
        <v>0.17283319384965523</v>
      </c>
      <c r="AO951" s="6">
        <f t="shared" si="148"/>
        <v>0.55192600746577125</v>
      </c>
      <c r="AP951" s="6">
        <f t="shared" si="149"/>
        <v>3.9514477546177273</v>
      </c>
      <c r="AQ951" s="6">
        <f t="shared" si="145"/>
        <v>-6.5974692867360157E-2</v>
      </c>
      <c r="AV951" s="6">
        <f t="shared" si="146"/>
        <v>4.1105707410761028E-2</v>
      </c>
      <c r="AW951" s="6">
        <f t="shared" si="147"/>
        <v>0.28834057714285805</v>
      </c>
    </row>
    <row r="952" spans="1:49" x14ac:dyDescent="0.25">
      <c r="A952" s="6">
        <v>446456.57890000002</v>
      </c>
      <c r="B952" s="6">
        <v>24.747679999999999</v>
      </c>
      <c r="C952" s="6">
        <v>13.801522</v>
      </c>
      <c r="D952" s="6">
        <v>-1.7335E-2</v>
      </c>
      <c r="E952" s="6">
        <v>35.568041999999998</v>
      </c>
      <c r="F952" s="6">
        <v>21.452736999999999</v>
      </c>
      <c r="G952" s="6">
        <v>85.821271999999993</v>
      </c>
      <c r="H952" s="6">
        <v>13.75</v>
      </c>
      <c r="I952" s="6">
        <v>53.386342999999997</v>
      </c>
      <c r="L952" s="5">
        <f t="shared" si="140"/>
        <v>8.7075175089848327E-4</v>
      </c>
      <c r="M952" s="6">
        <f>249.088908333*(E952-AVERAGE('raw Data'!$Y$2:$Y$2801))</f>
        <v>8789.2629007846535</v>
      </c>
      <c r="N952" s="5" t="s">
        <v>18</v>
      </c>
      <c r="O952" s="5">
        <f>L952/(PI()*('ugly don''t look!'!$J$7^2)/4)</f>
        <v>1.7357648133963097</v>
      </c>
      <c r="P952" s="6">
        <f>-M952/'ugly don''t look!'!$H$7</f>
        <v>-8238.9041064723042</v>
      </c>
      <c r="Q952" s="6">
        <f>-'ugly don''t look!'!$J$7/4*P952</f>
        <v>52.055455870718639</v>
      </c>
      <c r="R952" s="5">
        <f t="shared" si="141"/>
        <v>0.5514481309062359</v>
      </c>
      <c r="S952" s="5">
        <f t="shared" si="142"/>
        <v>3.9523096093702379</v>
      </c>
      <c r="U952" s="6">
        <v>449272.82209999999</v>
      </c>
      <c r="V952" s="6">
        <v>25.609345999999999</v>
      </c>
      <c r="W952" s="6">
        <v>23.529734999999999</v>
      </c>
      <c r="X952" s="6">
        <v>13.67484</v>
      </c>
      <c r="Y952" s="6">
        <v>0.28270699999999999</v>
      </c>
      <c r="Z952" s="6">
        <v>21.346855000000001</v>
      </c>
      <c r="AA952" s="6">
        <v>85.767099999999999</v>
      </c>
      <c r="AB952" s="6">
        <v>23.5</v>
      </c>
      <c r="AC952" s="6">
        <v>74.191552999999999</v>
      </c>
      <c r="AE952" s="5">
        <f>0.000063090994667*'raw Data'!W952</f>
        <v>1.4845143854009233E-3</v>
      </c>
      <c r="AF952" s="6">
        <f>249.088908333*('raw Data'!X952-AVERAGE('raw Data'!$D$2:$D$3001))</f>
        <v>3422.514174499594</v>
      </c>
      <c r="AG952" s="5"/>
      <c r="AH952" s="6">
        <f>AE952/(PI()*('ugly don''t look!'!$K$7^2)/4)</f>
        <v>1.3357247670562493</v>
      </c>
      <c r="AI952" s="6">
        <f>-AF952/'ugly don''t look!'!$I$7</f>
        <v>-3742.9070149820582</v>
      </c>
      <c r="AJ952" s="6">
        <f>-'ugly don''t look!'!$K$7/4*AI952</f>
        <v>35.199607586346524</v>
      </c>
      <c r="AK952" s="5">
        <f t="shared" si="143"/>
        <v>0.28947404120847825</v>
      </c>
      <c r="AL952" s="5">
        <f t="shared" si="144"/>
        <v>3.5610349344267553</v>
      </c>
      <c r="AN952" s="6">
        <f>S952-'ugly don''t look!'!$M$5</f>
        <v>0.17369504860216578</v>
      </c>
      <c r="AO952" s="6">
        <f t="shared" si="148"/>
        <v>0.5514481309062359</v>
      </c>
      <c r="AP952" s="6">
        <f t="shared" si="149"/>
        <v>3.9523096093702379</v>
      </c>
      <c r="AQ952" s="6">
        <f t="shared" si="145"/>
        <v>-6.4806167299032796E-2</v>
      </c>
      <c r="AV952" s="6">
        <f t="shared" si="146"/>
        <v>3.7658268860216726E-2</v>
      </c>
      <c r="AW952" s="6">
        <f t="shared" si="147"/>
        <v>0.28947404120847825</v>
      </c>
    </row>
    <row r="953" spans="1:49" x14ac:dyDescent="0.25">
      <c r="A953" s="6">
        <v>446458.94569999998</v>
      </c>
      <c r="B953" s="6">
        <v>24.654655000000002</v>
      </c>
      <c r="C953" s="6">
        <v>13.801119999999999</v>
      </c>
      <c r="D953" s="6">
        <v>-1.8387000000000001E-2</v>
      </c>
      <c r="E953" s="6">
        <v>35.535817999999999</v>
      </c>
      <c r="F953" s="6">
        <v>21.443345000000001</v>
      </c>
      <c r="G953" s="6">
        <v>85.818269000000001</v>
      </c>
      <c r="H953" s="6">
        <v>13.75</v>
      </c>
      <c r="I953" s="6">
        <v>53.349899999999998</v>
      </c>
      <c r="L953" s="5">
        <f t="shared" si="140"/>
        <v>8.7072638831862709E-4</v>
      </c>
      <c r="M953" s="6">
        <f>249.088908333*(E953-AVERAGE('raw Data'!$Y$2:$Y$2801))</f>
        <v>8781.2362598025302</v>
      </c>
      <c r="N953" s="5" t="s">
        <v>18</v>
      </c>
      <c r="O953" s="5">
        <f>L953/(PI()*('ugly don''t look!'!$J$7^2)/4)</f>
        <v>1.7357142553886502</v>
      </c>
      <c r="P953" s="6">
        <f>-M953/'ugly don''t look!'!$H$7</f>
        <v>-8231.3800710559899</v>
      </c>
      <c r="Q953" s="6">
        <f>-'ugly don''t look!'!$J$7/4*P953</f>
        <v>52.007917133949512</v>
      </c>
      <c r="R953" s="5">
        <f t="shared" si="141"/>
        <v>0.5514190032596844</v>
      </c>
      <c r="S953" s="5">
        <f t="shared" si="142"/>
        <v>3.9513959595681323</v>
      </c>
      <c r="U953" s="6">
        <v>449273.25510000001</v>
      </c>
      <c r="V953" s="6">
        <v>25.577625000000001</v>
      </c>
      <c r="W953" s="6">
        <v>23.523298</v>
      </c>
      <c r="X953" s="6">
        <v>13.688539</v>
      </c>
      <c r="Y953" s="6">
        <v>0.277808</v>
      </c>
      <c r="Z953" s="6">
        <v>21.537386000000001</v>
      </c>
      <c r="AA953" s="6">
        <v>85.762654999999995</v>
      </c>
      <c r="AB953" s="6">
        <v>23.5</v>
      </c>
      <c r="AC953" s="6">
        <v>74.193565000000007</v>
      </c>
      <c r="AE953" s="5">
        <f>0.000063090994667*'raw Data'!W953</f>
        <v>1.484108268668252E-3</v>
      </c>
      <c r="AF953" s="6">
        <f>249.088908333*('raw Data'!X953-AVERAGE('raw Data'!$D$2:$D$3001))</f>
        <v>3425.9264434548477</v>
      </c>
      <c r="AG953" s="5"/>
      <c r="AH953" s="6">
        <f>AE953/(PI()*('ugly don''t look!'!$K$7^2)/4)</f>
        <v>1.3353593545122688</v>
      </c>
      <c r="AI953" s="6">
        <f>-AF953/'ugly don''t look!'!$I$7</f>
        <v>-3746.6387176890285</v>
      </c>
      <c r="AJ953" s="6">
        <f>-'ugly don''t look!'!$K$7/4*AI953</f>
        <v>35.234701824698817</v>
      </c>
      <c r="AK953" s="5">
        <f t="shared" si="143"/>
        <v>0.28920043503987475</v>
      </c>
      <c r="AL953" s="5">
        <f t="shared" si="144"/>
        <v>3.5620314442683334</v>
      </c>
      <c r="AN953" s="6">
        <f>S953-'ugly don''t look!'!$M$5</f>
        <v>0.17278139880006016</v>
      </c>
      <c r="AO953" s="6">
        <f t="shared" si="148"/>
        <v>0.5514190032596844</v>
      </c>
      <c r="AP953" s="6">
        <f t="shared" si="149"/>
        <v>3.9513959595681323</v>
      </c>
      <c r="AQ953" s="6">
        <f t="shared" si="145"/>
        <v>-6.570112482809734E-2</v>
      </c>
      <c r="AV953" s="6">
        <f t="shared" si="146"/>
        <v>3.865477870179479E-2</v>
      </c>
      <c r="AW953" s="6">
        <f t="shared" si="147"/>
        <v>0.28920043503987475</v>
      </c>
    </row>
    <row r="954" spans="1:49" x14ac:dyDescent="0.25">
      <c r="A954" s="6">
        <v>446459.37900000002</v>
      </c>
      <c r="B954" s="6">
        <v>24.643211000000001</v>
      </c>
      <c r="C954" s="6">
        <v>13.802955000000001</v>
      </c>
      <c r="D954" s="6">
        <v>-1.686E-2</v>
      </c>
      <c r="E954" s="6">
        <v>35.521141</v>
      </c>
      <c r="F954" s="6">
        <v>21.531085000000001</v>
      </c>
      <c r="G954" s="6">
        <v>85.818622000000005</v>
      </c>
      <c r="H954" s="6">
        <v>13.75</v>
      </c>
      <c r="I954" s="6">
        <v>53.340792999999998</v>
      </c>
      <c r="L954" s="5">
        <f t="shared" si="140"/>
        <v>8.7084216029384106E-4</v>
      </c>
      <c r="M954" s="6">
        <f>249.088908333*(E954-AVERAGE('raw Data'!$Y$2:$Y$2801))</f>
        <v>8777.580381894928</v>
      </c>
      <c r="N954" s="5" t="s">
        <v>18</v>
      </c>
      <c r="O954" s="5">
        <f>L954/(PI()*('ugly don''t look!'!$J$7^2)/4)</f>
        <v>1.7359450363440103</v>
      </c>
      <c r="P954" s="6">
        <f>-M954/'ugly don''t look!'!$H$7</f>
        <v>-8227.953113887259</v>
      </c>
      <c r="Q954" s="6">
        <f>-'ugly don''t look!'!$J$7/4*P954</f>
        <v>51.986264761818177</v>
      </c>
      <c r="R954" s="5">
        <f t="shared" si="141"/>
        <v>0.55155195464477547</v>
      </c>
      <c r="S954" s="5">
        <f t="shared" si="142"/>
        <v>3.9509795444947216</v>
      </c>
      <c r="U954" s="6">
        <v>449275.16609999997</v>
      </c>
      <c r="V954" s="6">
        <v>25.481902000000002</v>
      </c>
      <c r="W954" s="6">
        <v>23.464456999999999</v>
      </c>
      <c r="X954" s="6">
        <v>13.706467</v>
      </c>
      <c r="Y954" s="6">
        <v>0.279447</v>
      </c>
      <c r="Z954" s="6">
        <v>21.461863000000001</v>
      </c>
      <c r="AA954" s="6">
        <v>85.764217000000002</v>
      </c>
      <c r="AB954" s="6">
        <v>23.5</v>
      </c>
      <c r="AC954" s="6">
        <v>74.268698999999998</v>
      </c>
      <c r="AE954" s="5">
        <f>0.000063090994667*'raw Data'!W954</f>
        <v>1.4803959314510509E-3</v>
      </c>
      <c r="AF954" s="6">
        <f>249.088908333*('raw Data'!X954-AVERAGE('raw Data'!$D$2:$D$3001))</f>
        <v>3430.3921094034422</v>
      </c>
      <c r="AG954" s="5"/>
      <c r="AH954" s="6">
        <f>AE954/(PI()*('ugly don''t look!'!$K$7^2)/4)</f>
        <v>1.3320190967057801</v>
      </c>
      <c r="AI954" s="6">
        <f>-AF954/'ugly don''t look!'!$I$7</f>
        <v>-3751.5224293563456</v>
      </c>
      <c r="AJ954" s="6">
        <f>-'ugly don''t look!'!$K$7/4*AI954</f>
        <v>35.280629958517352</v>
      </c>
      <c r="AK954" s="5">
        <f t="shared" si="143"/>
        <v>0.28669590888162677</v>
      </c>
      <c r="AL954" s="5">
        <f t="shared" si="144"/>
        <v>3.5633340869462198</v>
      </c>
      <c r="AN954" s="6">
        <f>S954-'ugly don''t look!'!$M$5</f>
        <v>0.17236498372664943</v>
      </c>
      <c r="AO954" s="6">
        <f t="shared" si="148"/>
        <v>0.55155195464477547</v>
      </c>
      <c r="AP954" s="6">
        <f t="shared" si="149"/>
        <v>3.9509795444947216</v>
      </c>
      <c r="AQ954" s="6">
        <f t="shared" si="145"/>
        <v>-6.6202859653892415E-2</v>
      </c>
      <c r="AV954" s="6">
        <f t="shared" si="146"/>
        <v>3.9957421379681168E-2</v>
      </c>
      <c r="AW954" s="6">
        <f t="shared" si="147"/>
        <v>0.28669590888162677</v>
      </c>
    </row>
    <row r="955" spans="1:49" x14ac:dyDescent="0.25">
      <c r="A955" s="6">
        <v>446460.92200000002</v>
      </c>
      <c r="B955" s="6">
        <v>24.746203999999999</v>
      </c>
      <c r="C955" s="6">
        <v>13.811664</v>
      </c>
      <c r="D955" s="6">
        <v>-2.5260000000000001E-2</v>
      </c>
      <c r="E955" s="6">
        <v>35.532037000000003</v>
      </c>
      <c r="F955" s="6">
        <v>21.402989000000002</v>
      </c>
      <c r="G955" s="6">
        <v>85.820099999999996</v>
      </c>
      <c r="H955" s="6">
        <v>13.75</v>
      </c>
      <c r="I955" s="6">
        <v>53.305002000000002</v>
      </c>
      <c r="L955" s="5">
        <f t="shared" si="140"/>
        <v>8.7139161976639598E-4</v>
      </c>
      <c r="M955" s="6">
        <f>249.088908333*(E955-AVERAGE('raw Data'!$Y$2:$Y$2801))</f>
        <v>8780.294454640125</v>
      </c>
      <c r="N955" s="5" t="s">
        <v>18</v>
      </c>
      <c r="O955" s="5">
        <f>L955/(PI()*('ugly don''t look!'!$J$7^2)/4)</f>
        <v>1.7370403340771059</v>
      </c>
      <c r="P955" s="6">
        <f>-M955/'ugly don''t look!'!$H$7</f>
        <v>-8230.4972390702333</v>
      </c>
      <c r="Q955" s="6">
        <f>-'ugly don''t look!'!$J$7/4*P955</f>
        <v>52.002339180755499</v>
      </c>
      <c r="R955" s="5">
        <f t="shared" si="141"/>
        <v>0.55218270752887211</v>
      </c>
      <c r="S955" s="5">
        <f t="shared" si="142"/>
        <v>3.9512887018149647</v>
      </c>
      <c r="U955" s="6">
        <v>449277.04840000003</v>
      </c>
      <c r="V955" s="6">
        <v>25.667252000000001</v>
      </c>
      <c r="W955" s="6">
        <v>23.489509999999999</v>
      </c>
      <c r="X955" s="6">
        <v>13.72908</v>
      </c>
      <c r="Y955" s="6">
        <v>0.28548200000000001</v>
      </c>
      <c r="Z955" s="6">
        <v>21.374487999999999</v>
      </c>
      <c r="AA955" s="6">
        <v>85.763818000000001</v>
      </c>
      <c r="AB955" s="6">
        <v>23.5</v>
      </c>
      <c r="AC955" s="6">
        <v>74.246987000000004</v>
      </c>
      <c r="AE955" s="5">
        <f>0.000063090994667*'raw Data'!W955</f>
        <v>1.4819765501404433E-3</v>
      </c>
      <c r="AF955" s="6">
        <f>249.088908333*('raw Data'!X955-AVERAGE('raw Data'!$D$2:$D$3001))</f>
        <v>3436.0247568875761</v>
      </c>
      <c r="AG955" s="5"/>
      <c r="AH955" s="6">
        <f>AE955/(PI()*('ugly don''t look!'!$K$7^2)/4)</f>
        <v>1.3334412934533875</v>
      </c>
      <c r="AI955" s="6">
        <f>-AF955/'ugly don''t look!'!$I$7</f>
        <v>-3757.6823675498426</v>
      </c>
      <c r="AJ955" s="6">
        <f>-'ugly don''t look!'!$K$7/4*AI955</f>
        <v>35.338560173267368</v>
      </c>
      <c r="AK955" s="5">
        <f t="shared" si="143"/>
        <v>0.28776303926392072</v>
      </c>
      <c r="AL955" s="5">
        <f t="shared" si="144"/>
        <v>3.5649747239355731</v>
      </c>
      <c r="AN955" s="6">
        <f>S955-'ugly don''t look!'!$M$5</f>
        <v>0.1726741410468926</v>
      </c>
      <c r="AO955" s="6">
        <f t="shared" si="148"/>
        <v>0.55218270752887211</v>
      </c>
      <c r="AP955" s="6">
        <f t="shared" si="149"/>
        <v>3.9512887018149647</v>
      </c>
      <c r="AQ955" s="6">
        <f t="shared" si="145"/>
        <v>-6.6298479462146204E-2</v>
      </c>
      <c r="AV955" s="6">
        <f t="shared" si="146"/>
        <v>4.1598058369034518E-2</v>
      </c>
      <c r="AW955" s="6">
        <f t="shared" si="147"/>
        <v>0.28776303926392072</v>
      </c>
    </row>
    <row r="956" spans="1:49" x14ac:dyDescent="0.25">
      <c r="A956" s="6">
        <v>446462.62400000001</v>
      </c>
      <c r="B956" s="6">
        <v>24.597255000000001</v>
      </c>
      <c r="C956" s="6">
        <v>13.797373</v>
      </c>
      <c r="D956" s="6">
        <v>-2.6154E-2</v>
      </c>
      <c r="E956" s="6">
        <v>35.49877</v>
      </c>
      <c r="F956" s="6">
        <v>21.433855000000001</v>
      </c>
      <c r="G956" s="6">
        <v>85.827361999999994</v>
      </c>
      <c r="H956" s="6">
        <v>13.75</v>
      </c>
      <c r="I956" s="6">
        <v>53.289375999999997</v>
      </c>
      <c r="L956" s="5">
        <f t="shared" si="140"/>
        <v>8.7048998636160991E-4</v>
      </c>
      <c r="M956" s="6">
        <f>249.088908333*(E956-AVERAGE('raw Data'!$Y$2:$Y$2801))</f>
        <v>8772.0080139266101</v>
      </c>
      <c r="N956" s="5" t="s">
        <v>18</v>
      </c>
      <c r="O956" s="5">
        <f>L956/(PI()*('ugly don''t look!'!$J$7^2)/4)</f>
        <v>1.7352430094814384</v>
      </c>
      <c r="P956" s="6">
        <f>-M956/'ugly don''t look!'!$H$7</f>
        <v>-8222.7296718472171</v>
      </c>
      <c r="Q956" s="6">
        <f>-'ugly don''t look!'!$J$7/4*P956</f>
        <v>51.95326174914868</v>
      </c>
      <c r="R956" s="5">
        <f t="shared" si="141"/>
        <v>0.55114746669259573</v>
      </c>
      <c r="S956" s="5">
        <f t="shared" si="142"/>
        <v>3.9503445018908834</v>
      </c>
      <c r="U956" s="6">
        <v>449277.58929999999</v>
      </c>
      <c r="V956" s="6">
        <v>25.560102000000001</v>
      </c>
      <c r="W956" s="6">
        <v>23.499040000000001</v>
      </c>
      <c r="X956" s="6">
        <v>13.715351999999999</v>
      </c>
      <c r="Y956" s="6">
        <v>0.29557800000000001</v>
      </c>
      <c r="Z956" s="6">
        <v>21.468662999999999</v>
      </c>
      <c r="AA956" s="6">
        <v>85.765416999999999</v>
      </c>
      <c r="AB956" s="6">
        <v>23.5</v>
      </c>
      <c r="AC956" s="6">
        <v>74.239016000000007</v>
      </c>
      <c r="AE956" s="5">
        <f>0.000063090994667*'raw Data'!W956</f>
        <v>1.4825778073196199E-3</v>
      </c>
      <c r="AF956" s="6">
        <f>249.088908333*('raw Data'!X956-AVERAGE('raw Data'!$D$2:$D$3001))</f>
        <v>3432.6052643539806</v>
      </c>
      <c r="AG956" s="5"/>
      <c r="AH956" s="6">
        <f>AE956/(PI()*('ugly don''t look!'!$K$7^2)/4)</f>
        <v>1.3339822879452525</v>
      </c>
      <c r="AI956" s="6">
        <f>-AF956/'ugly don''t look!'!$I$7</f>
        <v>-3753.9427650415359</v>
      </c>
      <c r="AJ956" s="6">
        <f>-'ugly don''t look!'!$K$7/4*AI956</f>
        <v>35.303391642418369</v>
      </c>
      <c r="AK956" s="5">
        <f t="shared" si="143"/>
        <v>0.28816867000292706</v>
      </c>
      <c r="AL956" s="5">
        <f t="shared" si="144"/>
        <v>3.5639790398455804</v>
      </c>
      <c r="AN956" s="6">
        <f>S956-'ugly don''t look!'!$M$5</f>
        <v>0.17172994112281126</v>
      </c>
      <c r="AO956" s="6">
        <f t="shared" si="148"/>
        <v>0.55114746669259573</v>
      </c>
      <c r="AP956" s="6">
        <f t="shared" si="149"/>
        <v>3.9503445018908834</v>
      </c>
      <c r="AQ956" s="6">
        <f t="shared" si="145"/>
        <v>-6.6578327587645009E-2</v>
      </c>
      <c r="AV956" s="6">
        <f t="shared" si="146"/>
        <v>4.0602374279041786E-2</v>
      </c>
      <c r="AW956" s="6">
        <f t="shared" si="147"/>
        <v>0.28816867000292706</v>
      </c>
    </row>
    <row r="957" spans="1:49" x14ac:dyDescent="0.25">
      <c r="A957" s="6">
        <v>446464.23300000001</v>
      </c>
      <c r="B957" s="6">
        <v>24.736605999999998</v>
      </c>
      <c r="C957" s="6">
        <v>13.784507</v>
      </c>
      <c r="D957" s="6">
        <v>-2.5502E-2</v>
      </c>
      <c r="E957" s="6">
        <v>35.467441000000001</v>
      </c>
      <c r="F957" s="6">
        <v>21.469259999999998</v>
      </c>
      <c r="G957" s="6">
        <v>85.819597999999999</v>
      </c>
      <c r="H957" s="6">
        <v>13.75</v>
      </c>
      <c r="I957" s="6">
        <v>53.277656</v>
      </c>
      <c r="L957" s="5">
        <f t="shared" si="140"/>
        <v>8.6967825762422418E-4</v>
      </c>
      <c r="M957" s="6">
        <f>249.088908333*(E957-AVERAGE('raw Data'!$Y$2:$Y$2801))</f>
        <v>8764.2043075174461</v>
      </c>
      <c r="N957" s="5" t="s">
        <v>18</v>
      </c>
      <c r="O957" s="5">
        <f>L957/(PI()*('ugly don''t look!'!$J$7^2)/4)</f>
        <v>1.7336249017039658</v>
      </c>
      <c r="P957" s="6">
        <f>-M957/'ugly don''t look!'!$H$7</f>
        <v>-8215.4146114711712</v>
      </c>
      <c r="Q957" s="6">
        <f>-'ugly don''t look!'!$J$7/4*P957</f>
        <v>51.907043368927731</v>
      </c>
      <c r="R957" s="5">
        <f t="shared" si="141"/>
        <v>0.55021453529465081</v>
      </c>
      <c r="S957" s="5">
        <f t="shared" si="142"/>
        <v>3.9494544913479857</v>
      </c>
      <c r="U957" s="6">
        <v>449279.98599999998</v>
      </c>
      <c r="V957" s="6">
        <v>25.574119</v>
      </c>
      <c r="W957" s="6">
        <v>23.493223</v>
      </c>
      <c r="X957" s="6">
        <v>13.748889</v>
      </c>
      <c r="Y957" s="6">
        <v>0.295261</v>
      </c>
      <c r="Z957" s="6">
        <v>21.505178000000001</v>
      </c>
      <c r="AA957" s="6">
        <v>85.765063999999995</v>
      </c>
      <c r="AB957" s="6">
        <v>23.5</v>
      </c>
      <c r="AC957" s="6">
        <v>74.237868000000006</v>
      </c>
      <c r="AE957" s="5">
        <f>0.000063090994667*'raw Data'!W957</f>
        <v>1.4822108070036419E-3</v>
      </c>
      <c r="AF957" s="6">
        <f>249.088908333*('raw Data'!X957-AVERAGE('raw Data'!$D$2:$D$3001))</f>
        <v>3440.9589590727442</v>
      </c>
      <c r="AG957" s="5"/>
      <c r="AH957" s="6">
        <f>AE957/(PI()*('ugly don''t look!'!$K$7^2)/4)</f>
        <v>1.3336520712653808</v>
      </c>
      <c r="AI957" s="6">
        <f>-AF957/'ugly don''t look!'!$I$7</f>
        <v>-3763.0784766762295</v>
      </c>
      <c r="AJ957" s="6">
        <f>-'ugly don''t look!'!$K$7/4*AI957</f>
        <v>35.389307072130102</v>
      </c>
      <c r="AK957" s="5">
        <f t="shared" si="143"/>
        <v>0.28792109733209365</v>
      </c>
      <c r="AL957" s="5">
        <f t="shared" si="144"/>
        <v>3.566409714401066</v>
      </c>
      <c r="AN957" s="6">
        <f>S957-'ugly don''t look!'!$M$5</f>
        <v>0.17083993057991353</v>
      </c>
      <c r="AO957" s="6">
        <f t="shared" si="148"/>
        <v>0.55021453529465081</v>
      </c>
      <c r="AP957" s="6">
        <f t="shared" si="149"/>
        <v>3.9494544913479857</v>
      </c>
      <c r="AQ957" s="6">
        <f t="shared" si="145"/>
        <v>-6.6869642029635329E-2</v>
      </c>
      <c r="AV957" s="6">
        <f t="shared" si="146"/>
        <v>4.303304883452741E-2</v>
      </c>
      <c r="AW957" s="6">
        <f t="shared" si="147"/>
        <v>0.28792109733209365</v>
      </c>
    </row>
    <row r="958" spans="1:49" x14ac:dyDescent="0.25">
      <c r="A958" s="6">
        <v>446464.69099999999</v>
      </c>
      <c r="B958" s="6">
        <v>24.691939999999999</v>
      </c>
      <c r="C958" s="6">
        <v>13.774608000000001</v>
      </c>
      <c r="D958" s="6">
        <v>-2.852E-2</v>
      </c>
      <c r="E958" s="6">
        <v>35.454383</v>
      </c>
      <c r="F958" s="6">
        <v>21.366199000000002</v>
      </c>
      <c r="G958" s="6">
        <v>85.818314999999998</v>
      </c>
      <c r="H958" s="6">
        <v>13.75</v>
      </c>
      <c r="I958" s="6">
        <v>53.282907999999999</v>
      </c>
      <c r="L958" s="5">
        <f t="shared" si="140"/>
        <v>8.6905371986801562E-4</v>
      </c>
      <c r="M958" s="6">
        <f>249.088908333*(E958-AVERAGE('raw Data'!$Y$2:$Y$2801))</f>
        <v>8760.9517045524335</v>
      </c>
      <c r="N958" s="5" t="s">
        <v>18</v>
      </c>
      <c r="O958" s="5">
        <f>L958/(PI()*('ugly don''t look!'!$J$7^2)/4)</f>
        <v>1.7323799422069039</v>
      </c>
      <c r="P958" s="6">
        <f>-M958/'ugly don''t look!'!$H$7</f>
        <v>-8212.3656773082439</v>
      </c>
      <c r="Q958" s="6">
        <f>-'ugly don''t look!'!$J$7/4*P958</f>
        <v>51.887779440652814</v>
      </c>
      <c r="R958" s="5">
        <f t="shared" si="141"/>
        <v>0.54949615225327109</v>
      </c>
      <c r="S958" s="5">
        <f t="shared" si="142"/>
        <v>3.9490832988747071</v>
      </c>
      <c r="U958" s="6">
        <v>449280.50699999998</v>
      </c>
      <c r="V958" s="6">
        <v>25.504217000000001</v>
      </c>
      <c r="W958" s="6">
        <v>23.526709</v>
      </c>
      <c r="X958" s="6">
        <v>13.772135</v>
      </c>
      <c r="Y958" s="6">
        <v>0.30826300000000001</v>
      </c>
      <c r="Z958" s="6">
        <v>21.500131</v>
      </c>
      <c r="AA958" s="6">
        <v>85.768439000000001</v>
      </c>
      <c r="AB958" s="6">
        <v>23.5</v>
      </c>
      <c r="AC958" s="6">
        <v>74.202415000000002</v>
      </c>
      <c r="AE958" s="5">
        <f>0.000063090994667*'raw Data'!W958</f>
        <v>1.4843234720510611E-3</v>
      </c>
      <c r="AF958" s="6">
        <f>249.088908333*('raw Data'!X958-AVERAGE('raw Data'!$D$2:$D$3001))</f>
        <v>3446.749279835853</v>
      </c>
      <c r="AG958" s="5"/>
      <c r="AH958" s="6">
        <f>AE958/(PI()*('ugly don''t look!'!$K$7^2)/4)</f>
        <v>1.3355529885323896</v>
      </c>
      <c r="AI958" s="6">
        <f>-AF958/'ugly don''t look!'!$I$7</f>
        <v>-3769.4108484644062</v>
      </c>
      <c r="AJ958" s="6">
        <f>-'ugly don''t look!'!$K$7/4*AI958</f>
        <v>35.448858912756243</v>
      </c>
      <c r="AK958" s="5">
        <f t="shared" si="143"/>
        <v>0.28934542970506039</v>
      </c>
      <c r="AL958" s="5">
        <f t="shared" si="144"/>
        <v>3.5680910638213192</v>
      </c>
      <c r="AN958" s="6">
        <f>S958-'ugly don''t look!'!$M$5</f>
        <v>0.17046873810663499</v>
      </c>
      <c r="AO958" s="6">
        <f t="shared" si="148"/>
        <v>0.54949615225327109</v>
      </c>
      <c r="AP958" s="6">
        <f t="shared" si="149"/>
        <v>3.9490832988747071</v>
      </c>
      <c r="AQ958" s="6">
        <f t="shared" si="145"/>
        <v>-6.6779821906725739E-2</v>
      </c>
      <c r="AV958" s="6">
        <f t="shared" si="146"/>
        <v>4.471439825478063E-2</v>
      </c>
      <c r="AW958" s="6">
        <f t="shared" si="147"/>
        <v>0.28934542970506039</v>
      </c>
    </row>
    <row r="959" spans="1:49" x14ac:dyDescent="0.25">
      <c r="A959" s="6">
        <v>446466.625</v>
      </c>
      <c r="B959" s="6">
        <v>24.700430999999998</v>
      </c>
      <c r="C959" s="6">
        <v>13.757726999999999</v>
      </c>
      <c r="D959" s="6">
        <v>-5.4829999999999997E-2</v>
      </c>
      <c r="E959" s="6">
        <v>35.431939</v>
      </c>
      <c r="F959" s="6">
        <v>21.454450999999999</v>
      </c>
      <c r="G959" s="6">
        <v>85.818444999999997</v>
      </c>
      <c r="H959" s="6">
        <v>13.75</v>
      </c>
      <c r="I959" s="6">
        <v>53.287515999999997</v>
      </c>
      <c r="L959" s="5">
        <f t="shared" si="140"/>
        <v>8.6798868078704196E-4</v>
      </c>
      <c r="M959" s="6">
        <f>249.088908333*(E959-AVERAGE('raw Data'!$Y$2:$Y$2801))</f>
        <v>8755.3611530938069</v>
      </c>
      <c r="N959" s="5" t="s">
        <v>18</v>
      </c>
      <c r="O959" s="5">
        <f>L959/(PI()*('ugly don''t look!'!$J$7^2)/4)</f>
        <v>1.7302568831837799</v>
      </c>
      <c r="P959" s="6">
        <f>-M959/'ugly don''t look!'!$H$7</f>
        <v>-8207.1251903766479</v>
      </c>
      <c r="Q959" s="6">
        <f>-'ugly don''t look!'!$J$7/4*P959</f>
        <v>51.85466873409726</v>
      </c>
      <c r="R959" s="5">
        <f t="shared" si="141"/>
        <v>0.54826988487599448</v>
      </c>
      <c r="S959" s="5">
        <f t="shared" si="142"/>
        <v>3.9484449737096012</v>
      </c>
      <c r="U959" s="6">
        <v>449282.12209999998</v>
      </c>
      <c r="V959" s="6">
        <v>25.579833000000001</v>
      </c>
      <c r="W959" s="6">
        <v>23.458027999999999</v>
      </c>
      <c r="X959" s="6">
        <v>13.787353</v>
      </c>
      <c r="Y959" s="6">
        <v>0.313664</v>
      </c>
      <c r="Z959" s="6">
        <v>21.540717999999998</v>
      </c>
      <c r="AA959" s="6">
        <v>85.765063999999995</v>
      </c>
      <c r="AB959" s="6">
        <v>23.5</v>
      </c>
      <c r="AC959" s="6">
        <v>74.280009000000007</v>
      </c>
      <c r="AE959" s="5">
        <f>0.000063090994667*'raw Data'!W959</f>
        <v>1.4799903194463366E-3</v>
      </c>
      <c r="AF959" s="6">
        <f>249.088908333*('raw Data'!X959-AVERAGE('raw Data'!$D$2:$D$3001))</f>
        <v>3450.5399148428651</v>
      </c>
      <c r="AG959" s="5"/>
      <c r="AH959" s="6">
        <f>AE959/(PI()*('ugly don''t look!'!$K$7^2)/4)</f>
        <v>1.3316541383019813</v>
      </c>
      <c r="AI959" s="6">
        <f>-AF959/'ugly don''t look!'!$I$7</f>
        <v>-3773.556337317219</v>
      </c>
      <c r="AJ959" s="6">
        <f>-'ugly don''t look!'!$K$7/4*AI959</f>
        <v>35.487844540849188</v>
      </c>
      <c r="AK959" s="5">
        <f t="shared" si="143"/>
        <v>0.28642188247231654</v>
      </c>
      <c r="AL959" s="5">
        <f t="shared" si="144"/>
        <v>3.5691902305465826</v>
      </c>
      <c r="AN959" s="6">
        <f>S959-'ugly don''t look!'!$M$5</f>
        <v>0.16983041294152912</v>
      </c>
      <c r="AO959" s="6">
        <f t="shared" si="148"/>
        <v>0.54826988487599448</v>
      </c>
      <c r="AP959" s="6">
        <f t="shared" si="149"/>
        <v>3.9484449737096012</v>
      </c>
      <c r="AQ959" s="6">
        <f t="shared" si="145"/>
        <v>-6.6631206575389207E-2</v>
      </c>
      <c r="AV959" s="6">
        <f t="shared" si="146"/>
        <v>4.5813564980043964E-2</v>
      </c>
      <c r="AW959" s="6">
        <f t="shared" si="147"/>
        <v>0.28642188247231654</v>
      </c>
    </row>
    <row r="960" spans="1:49" x14ac:dyDescent="0.25">
      <c r="A960" s="6">
        <v>446468.70899999997</v>
      </c>
      <c r="B960" s="6">
        <v>24.657799000000001</v>
      </c>
      <c r="C960" s="6">
        <v>13.751599000000001</v>
      </c>
      <c r="D960" s="6">
        <v>-4.0384999999999997E-2</v>
      </c>
      <c r="E960" s="6">
        <v>35.450769999999999</v>
      </c>
      <c r="F960" s="6">
        <v>21.504429999999999</v>
      </c>
      <c r="G960" s="6">
        <v>85.819030999999995</v>
      </c>
      <c r="H960" s="6">
        <v>13.75</v>
      </c>
      <c r="I960" s="6">
        <v>53.292588000000002</v>
      </c>
      <c r="L960" s="5">
        <f t="shared" si="140"/>
        <v>8.6760205917172262E-4</v>
      </c>
      <c r="M960" s="6">
        <f>249.088908333*(E960-AVERAGE('raw Data'!$Y$2:$Y$2801))</f>
        <v>8760.051746326626</v>
      </c>
      <c r="N960" s="5" t="s">
        <v>18</v>
      </c>
      <c r="O960" s="5">
        <f>L960/(PI()*('ugly don''t look!'!$J$7^2)/4)</f>
        <v>1.729486187982447</v>
      </c>
      <c r="P960" s="6">
        <f>-M960/'ugly don''t look!'!$H$7</f>
        <v>-8211.5220719222216</v>
      </c>
      <c r="Q960" s="6">
        <f>-'ugly don''t look!'!$J$7/4*P960</f>
        <v>51.882449330922576</v>
      </c>
      <c r="R960" s="5">
        <f t="shared" si="141"/>
        <v>0.54782436322989092</v>
      </c>
      <c r="S960" s="5">
        <f t="shared" si="142"/>
        <v>3.9489805698010985</v>
      </c>
      <c r="U960" s="6">
        <v>449282.94410000002</v>
      </c>
      <c r="V960" s="6">
        <v>25.546267</v>
      </c>
      <c r="W960" s="6">
        <v>23.483592999999999</v>
      </c>
      <c r="X960" s="6">
        <v>13.749085000000001</v>
      </c>
      <c r="Y960" s="6">
        <v>0.30511500000000003</v>
      </c>
      <c r="Z960" s="6">
        <v>21.505178000000001</v>
      </c>
      <c r="AA960" s="6">
        <v>85.767675999999994</v>
      </c>
      <c r="AB960" s="6">
        <v>23.5</v>
      </c>
      <c r="AC960" s="6">
        <v>74.266350000000003</v>
      </c>
      <c r="AE960" s="5">
        <f>0.000063090994667*'raw Data'!W960</f>
        <v>1.4816032407249985E-3</v>
      </c>
      <c r="AF960" s="6">
        <f>249.088908333*('raw Data'!X960-AVERAGE('raw Data'!$D$2:$D$3001))</f>
        <v>3441.0077804987782</v>
      </c>
      <c r="AG960" s="5"/>
      <c r="AH960" s="6">
        <f>AE960/(PI()*('ugly don''t look!'!$K$7^2)/4)</f>
        <v>1.3331054000212397</v>
      </c>
      <c r="AI960" s="6">
        <f>-AF960/'ugly don''t look!'!$I$7</f>
        <v>-3763.131868436984</v>
      </c>
      <c r="AJ960" s="6">
        <f>-'ugly don''t look!'!$K$7/4*AI960</f>
        <v>35.389809186935352</v>
      </c>
      <c r="AK960" s="5">
        <f t="shared" si="143"/>
        <v>0.28751110785409667</v>
      </c>
      <c r="AL960" s="5">
        <f t="shared" si="144"/>
        <v>3.5664239026201847</v>
      </c>
      <c r="AN960" s="6">
        <f>S960-'ugly don''t look!'!$M$5</f>
        <v>0.17036600903302634</v>
      </c>
      <c r="AO960" s="6">
        <f t="shared" si="148"/>
        <v>0.54782436322989092</v>
      </c>
      <c r="AP960" s="6">
        <f t="shared" si="149"/>
        <v>3.9489805698010985</v>
      </c>
      <c r="AQ960" s="6">
        <f t="shared" si="145"/>
        <v>-6.580970299596775E-2</v>
      </c>
      <c r="AV960" s="6">
        <f t="shared" si="146"/>
        <v>4.3047237053646104E-2</v>
      </c>
      <c r="AW960" s="6">
        <f t="shared" si="147"/>
        <v>0.28751110785409667</v>
      </c>
    </row>
    <row r="961" spans="1:49" x14ac:dyDescent="0.25">
      <c r="A961" s="6">
        <v>446468.99099999998</v>
      </c>
      <c r="B961" s="6">
        <v>24.662776999999998</v>
      </c>
      <c r="C961" s="6">
        <v>13.739882</v>
      </c>
      <c r="D961" s="6">
        <v>-2.8818E-2</v>
      </c>
      <c r="E961" s="6">
        <v>35.444026999999998</v>
      </c>
      <c r="F961" s="6">
        <v>21.498740999999999</v>
      </c>
      <c r="G961" s="6">
        <v>85.821793</v>
      </c>
      <c r="H961" s="6">
        <v>13.75</v>
      </c>
      <c r="I961" s="6">
        <v>53.304670000000002</v>
      </c>
      <c r="L961" s="5">
        <f t="shared" si="140"/>
        <v>8.6686282198720935E-4</v>
      </c>
      <c r="M961" s="6">
        <f>249.088908333*(E961-AVERAGE('raw Data'!$Y$2:$Y$2801))</f>
        <v>8758.3721398177368</v>
      </c>
      <c r="N961" s="5" t="s">
        <v>18</v>
      </c>
      <c r="O961" s="5">
        <f>L961/(PI()*('ugly don''t look!'!$J$7^2)/4)</f>
        <v>1.7280125855552244</v>
      </c>
      <c r="P961" s="6">
        <f>-M961/'ugly don''t look!'!$H$7</f>
        <v>-8209.9476376244256</v>
      </c>
      <c r="Q961" s="6">
        <f>-'ugly don''t look!'!$J$7/4*P961</f>
        <v>51.872501661420529</v>
      </c>
      <c r="R961" s="5">
        <f t="shared" si="141"/>
        <v>0.5469719536627623</v>
      </c>
      <c r="S961" s="5">
        <f t="shared" si="142"/>
        <v>3.9487888166473959</v>
      </c>
      <c r="U961" s="6">
        <v>449284.32339999999</v>
      </c>
      <c r="V961" s="6">
        <v>25.629625999999998</v>
      </c>
      <c r="W961" s="6">
        <v>23.534856000000001</v>
      </c>
      <c r="X961" s="6">
        <v>13.719999</v>
      </c>
      <c r="Y961" s="6">
        <v>0.29064200000000001</v>
      </c>
      <c r="Z961" s="6">
        <v>21.52591</v>
      </c>
      <c r="AA961" s="6">
        <v>85.765640000000005</v>
      </c>
      <c r="AB961" s="6">
        <v>23.5</v>
      </c>
      <c r="AC961" s="6">
        <v>74.210074000000006</v>
      </c>
      <c r="AE961" s="5">
        <f>0.000063090994667*'raw Data'!W961</f>
        <v>1.4848374743846131E-3</v>
      </c>
      <c r="AF961" s="6">
        <f>249.088908333*('raw Data'!X961-AVERAGE('raw Data'!$D$2:$D$3001))</f>
        <v>3433.7627805110037</v>
      </c>
      <c r="AG961" s="5"/>
      <c r="AH961" s="6">
        <f>AE961/(PI()*('ugly don''t look!'!$K$7^2)/4)</f>
        <v>1.3360154735402832</v>
      </c>
      <c r="AI961" s="6">
        <f>-AF961/'ugly don''t look!'!$I$7</f>
        <v>-3755.2086401038973</v>
      </c>
      <c r="AJ961" s="6">
        <f>-'ugly don''t look!'!$K$7/4*AI961</f>
        <v>35.315296374561086</v>
      </c>
      <c r="AK961" s="5">
        <f t="shared" si="143"/>
        <v>0.28969165703861316</v>
      </c>
      <c r="AL961" s="5">
        <f t="shared" si="144"/>
        <v>3.5643161951394489</v>
      </c>
      <c r="AN961" s="6">
        <f>S961-'ugly don''t look!'!$M$5</f>
        <v>0.17017425587932378</v>
      </c>
      <c r="AO961" s="6">
        <f t="shared" si="148"/>
        <v>0.5469719536627623</v>
      </c>
      <c r="AP961" s="6">
        <f t="shared" si="149"/>
        <v>3.9487888166473959</v>
      </c>
      <c r="AQ961" s="6">
        <f t="shared" si="145"/>
        <v>-6.5454433844128607E-2</v>
      </c>
      <c r="AV961" s="6">
        <f t="shared" si="146"/>
        <v>4.0939529572910249E-2</v>
      </c>
      <c r="AW961" s="6">
        <f t="shared" si="147"/>
        <v>0.28969165703861316</v>
      </c>
    </row>
    <row r="962" spans="1:49" x14ac:dyDescent="0.25">
      <c r="A962" s="6">
        <v>446471.39309999999</v>
      </c>
      <c r="B962" s="6">
        <v>24.759492000000002</v>
      </c>
      <c r="C962" s="6">
        <v>13.723042</v>
      </c>
      <c r="D962" s="6">
        <v>-2.7755999999999999E-2</v>
      </c>
      <c r="E962" s="6">
        <v>35.413443000000001</v>
      </c>
      <c r="F962" s="6">
        <v>21.562044</v>
      </c>
      <c r="G962" s="6">
        <v>85.815888000000001</v>
      </c>
      <c r="H962" s="6">
        <v>13.75</v>
      </c>
      <c r="I962" s="6">
        <v>53.334294</v>
      </c>
      <c r="L962" s="5">
        <f t="shared" ref="L962:L1025" si="150">0.000063090994667*C962</f>
        <v>8.6580036963701708E-4</v>
      </c>
      <c r="M962" s="6">
        <f>249.088908333*(E962-AVERAGE('raw Data'!$Y$2:$Y$2801))</f>
        <v>8750.7540046452796</v>
      </c>
      <c r="N962" s="5" t="s">
        <v>18</v>
      </c>
      <c r="O962" s="5">
        <f>L962/(PI()*('ugly don''t look!'!$J$7^2)/4)</f>
        <v>1.725894682945817</v>
      </c>
      <c r="P962" s="6">
        <f>-M962/'ugly don''t look!'!$H$7</f>
        <v>-8202.806528538882</v>
      </c>
      <c r="Q962" s="6">
        <f>-'ugly don''t look!'!$J$7/4*P962</f>
        <v>51.827382348940795</v>
      </c>
      <c r="R962" s="5">
        <f t="shared" ref="R962:R1025" si="151">LN(O962)</f>
        <v>0.54574557280756808</v>
      </c>
      <c r="S962" s="5">
        <f t="shared" ref="S962:S1025" si="152">LN(Q962)</f>
        <v>3.9479186263717274</v>
      </c>
      <c r="U962" s="6">
        <v>449284.61709999997</v>
      </c>
      <c r="V962" s="6">
        <v>25.663740000000001</v>
      </c>
      <c r="W962" s="6">
        <v>23.533850000000001</v>
      </c>
      <c r="X962" s="6">
        <v>13.720158</v>
      </c>
      <c r="Y962" s="6">
        <v>0.292933</v>
      </c>
      <c r="Z962" s="6">
        <v>21.494306999999999</v>
      </c>
      <c r="AA962" s="6">
        <v>85.764840000000007</v>
      </c>
      <c r="AB962" s="6">
        <v>23.5</v>
      </c>
      <c r="AC962" s="6">
        <v>74.207538</v>
      </c>
      <c r="AE962" s="5">
        <f>0.000063090994667*'raw Data'!W962</f>
        <v>1.4847740048439782E-3</v>
      </c>
      <c r="AF962" s="6">
        <f>249.088908333*('raw Data'!X962-AVERAGE('raw Data'!$D$2:$D$3001))</f>
        <v>3433.8023856474288</v>
      </c>
      <c r="AG962" s="5"/>
      <c r="AH962" s="6">
        <f>AE962/(PI()*('ugly don''t look!'!$K$7^2)/4)</f>
        <v>1.3359583654123905</v>
      </c>
      <c r="AI962" s="6">
        <f>-AF962/'ugly don''t look!'!$I$7</f>
        <v>-3755.2519528077742</v>
      </c>
      <c r="AJ962" s="6">
        <f>-'ugly don''t look!'!$K$7/4*AI962</f>
        <v>35.315703702387793</v>
      </c>
      <c r="AK962" s="5">
        <f t="shared" ref="AK962:AK1025" si="153">LN(AH962)</f>
        <v>0.28964891101537837</v>
      </c>
      <c r="AL962" s="5">
        <f t="shared" ref="AL962:AL1025" si="154">LN(AJ962)</f>
        <v>3.5643277291068642</v>
      </c>
      <c r="AN962" s="6">
        <f>S962-'ugly don''t look!'!$M$5</f>
        <v>0.1693040656036553</v>
      </c>
      <c r="AO962" s="6">
        <f t="shared" si="148"/>
        <v>0.54574557280756808</v>
      </c>
      <c r="AP962" s="6">
        <f t="shared" si="149"/>
        <v>3.9479186263717274</v>
      </c>
      <c r="AQ962" s="6">
        <f t="shared" ref="AQ962:AQ1025" si="155">AN962-$AS$2*AO962-$AT$2</f>
        <v>-6.5537610800436602E-2</v>
      </c>
      <c r="AV962" s="6">
        <f t="shared" ref="AV962:AV1025" si="156">AN3962</f>
        <v>4.0951063540325627E-2</v>
      </c>
      <c r="AW962" s="6">
        <f t="shared" ref="AW962:AW1025" si="157">AO3962</f>
        <v>0.28964891101537837</v>
      </c>
    </row>
    <row r="963" spans="1:49" x14ac:dyDescent="0.25">
      <c r="A963" s="6">
        <v>446472.02100000001</v>
      </c>
      <c r="B963" s="6">
        <v>24.701169</v>
      </c>
      <c r="C963" s="6">
        <v>13.724626000000001</v>
      </c>
      <c r="D963" s="6">
        <v>-2.8427000000000001E-2</v>
      </c>
      <c r="E963" s="6">
        <v>35.418900000000001</v>
      </c>
      <c r="F963" s="6">
        <v>21.529838000000002</v>
      </c>
      <c r="G963" s="6">
        <v>85.827669</v>
      </c>
      <c r="H963" s="6">
        <v>13.75</v>
      </c>
      <c r="I963" s="6">
        <v>53.338456000000001</v>
      </c>
      <c r="L963" s="5">
        <f t="shared" si="150"/>
        <v>8.6590030577256966E-4</v>
      </c>
      <c r="M963" s="6">
        <f>249.088908333*(E963-AVERAGE('raw Data'!$Y$2:$Y$2801))</f>
        <v>8752.1132828180544</v>
      </c>
      <c r="N963" s="5" t="s">
        <v>18</v>
      </c>
      <c r="O963" s="5">
        <f>L963/(PI()*('ugly don''t look!'!$J$7^2)/4)</f>
        <v>1.7260938965879371</v>
      </c>
      <c r="P963" s="6">
        <f>-M963/'ugly don''t look!'!$H$7</f>
        <v>-8204.080692555357</v>
      </c>
      <c r="Q963" s="6">
        <f>-'ugly don''t look!'!$J$7/4*P963</f>
        <v>51.835432835737883</v>
      </c>
      <c r="R963" s="5">
        <f t="shared" si="151"/>
        <v>0.54586099244917541</v>
      </c>
      <c r="S963" s="5">
        <f t="shared" si="152"/>
        <v>3.9480739470004202</v>
      </c>
      <c r="U963" s="6">
        <v>449286.67430000001</v>
      </c>
      <c r="V963" s="6">
        <v>25.486878999999998</v>
      </c>
      <c r="W963" s="6">
        <v>23.582072</v>
      </c>
      <c r="X963" s="6">
        <v>13.694407</v>
      </c>
      <c r="Y963" s="6">
        <v>0.303587</v>
      </c>
      <c r="Z963" s="6">
        <v>21.416696000000002</v>
      </c>
      <c r="AA963" s="6">
        <v>85.766959999999997</v>
      </c>
      <c r="AB963" s="6">
        <v>23.5</v>
      </c>
      <c r="AC963" s="6">
        <v>74.128581999999994</v>
      </c>
      <c r="AE963" s="5">
        <f>0.000063090994667*'raw Data'!W963</f>
        <v>1.4878163787888101E-3</v>
      </c>
      <c r="AF963" s="6">
        <f>249.088908333*('raw Data'!X963-AVERAGE('raw Data'!$D$2:$D$3001))</f>
        <v>3427.3880971689455</v>
      </c>
      <c r="AG963" s="5"/>
      <c r="AH963" s="6">
        <f>AE963/(PI()*('ugly don''t look!'!$K$7^2)/4)</f>
        <v>1.3386958088947325</v>
      </c>
      <c r="AI963" s="6">
        <f>-AF963/'ugly don''t look!'!$I$7</f>
        <v>-3748.2372016283307</v>
      </c>
      <c r="AJ963" s="6">
        <f>-'ugly don''t look!'!$K$7/4*AI963</f>
        <v>35.249734527133391</v>
      </c>
      <c r="AK963" s="5">
        <f t="shared" si="153"/>
        <v>0.29169586307704287</v>
      </c>
      <c r="AL963" s="5">
        <f t="shared" si="154"/>
        <v>3.5624579980847666</v>
      </c>
      <c r="AN963" s="6">
        <f>S963-'ugly don''t look!'!$M$5</f>
        <v>0.16945938623234813</v>
      </c>
      <c r="AO963" s="6">
        <f t="shared" ref="AO963:AO1026" si="158">R963</f>
        <v>0.54586099244917541</v>
      </c>
      <c r="AP963" s="6">
        <f t="shared" ref="AP963:AP1026" si="159">S963</f>
        <v>3.9480739470004202</v>
      </c>
      <c r="AQ963" s="6">
        <f t="shared" si="155"/>
        <v>-6.5456359164973749E-2</v>
      </c>
      <c r="AV963" s="6">
        <f t="shared" si="156"/>
        <v>3.9081332518227985E-2</v>
      </c>
      <c r="AW963" s="6">
        <f t="shared" si="157"/>
        <v>0.29169586307704287</v>
      </c>
    </row>
    <row r="964" spans="1:49" x14ac:dyDescent="0.25">
      <c r="A964" s="6">
        <v>446473.1532</v>
      </c>
      <c r="B964" s="6">
        <v>24.759122999999999</v>
      </c>
      <c r="C964" s="6">
        <v>13.747358</v>
      </c>
      <c r="D964" s="6">
        <v>-4.0170999999999998E-2</v>
      </c>
      <c r="E964" s="6">
        <v>35.443691999999999</v>
      </c>
      <c r="F964" s="6">
        <v>21.420390000000001</v>
      </c>
      <c r="G964" s="6">
        <v>85.821197999999995</v>
      </c>
      <c r="H964" s="6">
        <v>13.75</v>
      </c>
      <c r="I964" s="6">
        <v>53.319665000000001</v>
      </c>
      <c r="L964" s="5">
        <f t="shared" si="150"/>
        <v>8.6733449026333989E-4</v>
      </c>
      <c r="M964" s="6">
        <f>249.088908333*(E964-AVERAGE('raw Data'!$Y$2:$Y$2801))</f>
        <v>8758.288695033445</v>
      </c>
      <c r="N964" s="5" t="s">
        <v>18</v>
      </c>
      <c r="O964" s="5">
        <f>L964/(PI()*('ugly don''t look!'!$J$7^2)/4)</f>
        <v>1.7289528135782608</v>
      </c>
      <c r="P964" s="6">
        <f>-M964/'ugly don''t look!'!$H$7</f>
        <v>-8209.8694179166159</v>
      </c>
      <c r="Q964" s="6">
        <f>-'ugly don''t look!'!$J$7/4*P964</f>
        <v>51.872007449751656</v>
      </c>
      <c r="R964" s="5">
        <f t="shared" si="151"/>
        <v>0.54751591516521525</v>
      </c>
      <c r="S964" s="5">
        <f t="shared" si="152"/>
        <v>3.9487792891712314</v>
      </c>
      <c r="U964" s="6">
        <v>449288.94199999998</v>
      </c>
      <c r="V964" s="6">
        <v>25.544236000000001</v>
      </c>
      <c r="W964" s="6">
        <v>23.569365000000001</v>
      </c>
      <c r="X964" s="6">
        <v>13.703151999999999</v>
      </c>
      <c r="Y964" s="6">
        <v>0.31657000000000002</v>
      </c>
      <c r="Z964" s="6">
        <v>21.449041000000001</v>
      </c>
      <c r="AA964" s="6">
        <v>85.768523000000002</v>
      </c>
      <c r="AB964" s="6">
        <v>23.5</v>
      </c>
      <c r="AC964" s="6">
        <v>74.080845999999994</v>
      </c>
      <c r="AE964" s="5">
        <f>0.000063090994667*'raw Data'!W964</f>
        <v>1.4870146815195767E-3</v>
      </c>
      <c r="AF964" s="6">
        <f>249.088908333*('raw Data'!X964-AVERAGE('raw Data'!$D$2:$D$3001))</f>
        <v>3429.5663796723179</v>
      </c>
      <c r="AG964" s="5"/>
      <c r="AH964" s="6">
        <f>AE964/(PI()*('ugly don''t look!'!$K$7^2)/4)</f>
        <v>1.3379744639830715</v>
      </c>
      <c r="AI964" s="6">
        <f>-AF964/'ugly don''t look!'!$I$7</f>
        <v>-3750.6194003415549</v>
      </c>
      <c r="AJ964" s="6">
        <f>-'ugly don''t look!'!$K$7/4*AI964</f>
        <v>35.2721375576021</v>
      </c>
      <c r="AK964" s="5">
        <f t="shared" si="153"/>
        <v>0.29115687630946591</v>
      </c>
      <c r="AL964" s="5">
        <f t="shared" si="154"/>
        <v>3.5630933479573681</v>
      </c>
      <c r="AN964" s="6">
        <f>S964-'ugly don''t look!'!$M$5</f>
        <v>0.17016472840315933</v>
      </c>
      <c r="AO964" s="6">
        <f t="shared" si="158"/>
        <v>0.54751591516521525</v>
      </c>
      <c r="AP964" s="6">
        <f t="shared" si="159"/>
        <v>3.9487792891712314</v>
      </c>
      <c r="AQ964" s="6">
        <f t="shared" si="155"/>
        <v>-6.5813041254015631E-2</v>
      </c>
      <c r="AV964" s="6">
        <f t="shared" si="156"/>
        <v>3.9716682390829483E-2</v>
      </c>
      <c r="AW964" s="6">
        <f t="shared" si="157"/>
        <v>0.29115687630946591</v>
      </c>
    </row>
    <row r="965" spans="1:49" x14ac:dyDescent="0.25">
      <c r="A965" s="6">
        <v>446476.07699999999</v>
      </c>
      <c r="B965" s="6">
        <v>24.636745000000001</v>
      </c>
      <c r="C965" s="6">
        <v>13.747207</v>
      </c>
      <c r="D965" s="6">
        <v>-4.2424000000000003E-2</v>
      </c>
      <c r="E965" s="6">
        <v>35.432105999999997</v>
      </c>
      <c r="F965" s="6">
        <v>21.582775000000002</v>
      </c>
      <c r="G965" s="6">
        <v>85.823299000000006</v>
      </c>
      <c r="H965" s="6">
        <v>13.75</v>
      </c>
      <c r="I965" s="6">
        <v>53.323565000000002</v>
      </c>
      <c r="L965" s="5">
        <f t="shared" si="150"/>
        <v>8.6732496352314511E-4</v>
      </c>
      <c r="M965" s="6">
        <f>249.088908333*(E965-AVERAGE('raw Data'!$Y$2:$Y$2801))</f>
        <v>8755.4027509414991</v>
      </c>
      <c r="N965" s="5" t="s">
        <v>18</v>
      </c>
      <c r="O965" s="5">
        <f>L965/(PI()*('ugly don''t look!'!$J$7^2)/4)</f>
        <v>1.7289338228838413</v>
      </c>
      <c r="P965" s="6">
        <f>-M965/'ugly don''t look!'!$H$7</f>
        <v>-8207.1641834847196</v>
      </c>
      <c r="Q965" s="6">
        <f>-'ugly don''t look!'!$J$7/4*P965</f>
        <v>51.854915102302328</v>
      </c>
      <c r="R965" s="5">
        <f t="shared" si="151"/>
        <v>0.54750493117619758</v>
      </c>
      <c r="S965" s="5">
        <f t="shared" si="152"/>
        <v>3.9484497248270189</v>
      </c>
      <c r="U965" s="6">
        <v>449290.326</v>
      </c>
      <c r="V965" s="6">
        <v>25.639023999999999</v>
      </c>
      <c r="W965" s="6">
        <v>23.610393999999999</v>
      </c>
      <c r="X965" s="6">
        <v>13.757858000000001</v>
      </c>
      <c r="Y965" s="6">
        <v>0.339611</v>
      </c>
      <c r="Z965" s="6">
        <v>21.459271999999999</v>
      </c>
      <c r="AA965" s="6">
        <v>85.763371000000006</v>
      </c>
      <c r="AB965" s="6">
        <v>23.5</v>
      </c>
      <c r="AC965" s="6">
        <v>73.996701000000002</v>
      </c>
      <c r="AE965" s="5">
        <f>0.000063090994667*'raw Data'!W965</f>
        <v>1.4896032419397689E-3</v>
      </c>
      <c r="AF965" s="6">
        <f>249.088908333*('raw Data'!X965-AVERAGE('raw Data'!$D$2:$D$3001))</f>
        <v>3443.1930374915828</v>
      </c>
      <c r="AG965" s="5"/>
      <c r="AH965" s="6">
        <f>AE965/(PI()*('ugly don''t look!'!$K$7^2)/4)</f>
        <v>1.3403035786742294</v>
      </c>
      <c r="AI965" s="6">
        <f>-AF965/'ugly don''t look!'!$I$7</f>
        <v>-3765.5216945446005</v>
      </c>
      <c r="AJ965" s="6">
        <f>-'ugly don''t look!'!$K$7/4*AI965</f>
        <v>35.412283948090518</v>
      </c>
      <c r="AK965" s="5">
        <f t="shared" si="153"/>
        <v>0.29289613955338595</v>
      </c>
      <c r="AL965" s="5">
        <f t="shared" si="154"/>
        <v>3.5670587641310494</v>
      </c>
      <c r="AN965" s="6">
        <f>S965-'ugly don''t look!'!$M$5</f>
        <v>0.16983516405894683</v>
      </c>
      <c r="AO965" s="6">
        <f t="shared" si="158"/>
        <v>0.54750493117619758</v>
      </c>
      <c r="AP965" s="6">
        <f t="shared" si="159"/>
        <v>3.9484497248270189</v>
      </c>
      <c r="AQ965" s="6">
        <f t="shared" si="155"/>
        <v>-6.6135556771903109E-2</v>
      </c>
      <c r="AV965" s="6">
        <f t="shared" si="156"/>
        <v>4.3682098564510774E-2</v>
      </c>
      <c r="AW965" s="6">
        <f t="shared" si="157"/>
        <v>0.29289613955338595</v>
      </c>
    </row>
    <row r="966" spans="1:49" x14ac:dyDescent="0.25">
      <c r="A966" s="6">
        <v>446476.3702</v>
      </c>
      <c r="B966" s="6">
        <v>24.759122999999999</v>
      </c>
      <c r="C966" s="6">
        <v>13.737593</v>
      </c>
      <c r="D966" s="6">
        <v>-4.5823999999999997E-2</v>
      </c>
      <c r="E966" s="6">
        <v>35.47748</v>
      </c>
      <c r="F966" s="6">
        <v>21.476392000000001</v>
      </c>
      <c r="G966" s="6">
        <v>85.818538000000004</v>
      </c>
      <c r="H966" s="6">
        <v>13.75</v>
      </c>
      <c r="I966" s="6">
        <v>53.334099999999999</v>
      </c>
      <c r="L966" s="5">
        <f t="shared" si="150"/>
        <v>8.6671840670041666E-4</v>
      </c>
      <c r="M966" s="6">
        <f>249.088908333*(E966-AVERAGE('raw Data'!$Y$2:$Y$2801))</f>
        <v>8766.7049110682001</v>
      </c>
      <c r="N966" s="5" t="s">
        <v>18</v>
      </c>
      <c r="O966" s="5">
        <f>L966/(PI()*('ugly don''t look!'!$J$7^2)/4)</f>
        <v>1.7277247067504184</v>
      </c>
      <c r="P966" s="6">
        <f>-M966/'ugly don''t look!'!$H$7</f>
        <v>-8217.7586342971499</v>
      </c>
      <c r="Q966" s="6">
        <f>-'ugly don''t look!'!$J$7/4*P966</f>
        <v>51.921853491147971</v>
      </c>
      <c r="R966" s="5">
        <f t="shared" si="151"/>
        <v>0.54680534446702689</v>
      </c>
      <c r="S966" s="5">
        <f t="shared" si="152"/>
        <v>3.9497397707406896</v>
      </c>
      <c r="U966" s="6">
        <v>449291.38</v>
      </c>
      <c r="V966" s="6">
        <v>25.549213000000002</v>
      </c>
      <c r="W966" s="6">
        <v>23.535216999999999</v>
      </c>
      <c r="X966" s="6">
        <v>13.799925999999999</v>
      </c>
      <c r="Y966" s="6">
        <v>0.34754600000000002</v>
      </c>
      <c r="Z966" s="6">
        <v>21.515173999999998</v>
      </c>
      <c r="AA966" s="6">
        <v>85.763771000000006</v>
      </c>
      <c r="AB966" s="6">
        <v>23.5</v>
      </c>
      <c r="AC966" s="6">
        <v>74.046065999999996</v>
      </c>
      <c r="AE966" s="5">
        <f>0.000063090994667*'raw Data'!W966</f>
        <v>1.4848602502336879E-3</v>
      </c>
      <c r="AF966" s="6">
        <f>249.088908333*('raw Data'!X966-AVERAGE('raw Data'!$D$2:$D$3001))</f>
        <v>3453.6717096873358</v>
      </c>
      <c r="AG966" s="5"/>
      <c r="AH966" s="6">
        <f>AE966/(PI()*('ugly don''t look!'!$K$7^2)/4)</f>
        <v>1.336035966615998</v>
      </c>
      <c r="AI966" s="6">
        <f>-AF966/'ugly don''t look!'!$I$7</f>
        <v>-3776.9813098067975</v>
      </c>
      <c r="AJ966" s="6">
        <f>-'ugly don''t look!'!$K$7/4*AI966</f>
        <v>35.520054180881559</v>
      </c>
      <c r="AK966" s="5">
        <f t="shared" si="153"/>
        <v>0.28970699587184612</v>
      </c>
      <c r="AL966" s="5">
        <f t="shared" si="154"/>
        <v>3.5700974434854627</v>
      </c>
      <c r="AN966" s="6">
        <f>S966-'ugly don''t look!'!$M$5</f>
        <v>0.17112520997261749</v>
      </c>
      <c r="AO966" s="6">
        <f t="shared" si="158"/>
        <v>0.54680534446702689</v>
      </c>
      <c r="AP966" s="6">
        <f t="shared" si="159"/>
        <v>3.9497397707406896</v>
      </c>
      <c r="AQ966" s="6">
        <f t="shared" si="155"/>
        <v>-6.4396560553901611E-2</v>
      </c>
      <c r="AV966" s="6">
        <f t="shared" si="156"/>
        <v>4.6720777918924039E-2</v>
      </c>
      <c r="AW966" s="6">
        <f t="shared" si="157"/>
        <v>0.28970699587184612</v>
      </c>
    </row>
    <row r="967" spans="1:49" x14ac:dyDescent="0.25">
      <c r="A967" s="6">
        <v>446478.01400000002</v>
      </c>
      <c r="B967" s="6">
        <v>24.790130000000001</v>
      </c>
      <c r="C967" s="6">
        <v>13.711459</v>
      </c>
      <c r="D967" s="6">
        <v>-4.9688999999999997E-2</v>
      </c>
      <c r="E967" s="6">
        <v>35.456060000000001</v>
      </c>
      <c r="F967" s="6">
        <v>21.391746000000001</v>
      </c>
      <c r="G967" s="6">
        <v>85.820891000000003</v>
      </c>
      <c r="H967" s="6">
        <v>13.75</v>
      </c>
      <c r="I967" s="6">
        <v>53.371585000000003</v>
      </c>
      <c r="L967" s="5">
        <f t="shared" si="150"/>
        <v>8.6506958664578923E-4</v>
      </c>
      <c r="M967" s="6">
        <f>249.088908333*(E967-AVERAGE('raw Data'!$Y$2:$Y$2801))</f>
        <v>8761.3694266517086</v>
      </c>
      <c r="N967" s="5" t="s">
        <v>18</v>
      </c>
      <c r="O967" s="5">
        <f>L967/(PI()*('ugly don''t look!'!$J$7^2)/4)</f>
        <v>1.7244379331878144</v>
      </c>
      <c r="P967" s="6">
        <f>-M967/'ugly don''t look!'!$H$7</f>
        <v>-8212.757242830623</v>
      </c>
      <c r="Q967" s="6">
        <f>-'ugly don''t look!'!$J$7/4*P967</f>
        <v>51.890253449514582</v>
      </c>
      <c r="R967" s="5">
        <f t="shared" si="151"/>
        <v>0.54490116155414281</v>
      </c>
      <c r="S967" s="5">
        <f t="shared" si="152"/>
        <v>3.9491309777291494</v>
      </c>
      <c r="U967" s="6">
        <v>449291.63309999998</v>
      </c>
      <c r="V967" s="6">
        <v>25.581672000000001</v>
      </c>
      <c r="W967" s="6">
        <v>23.532433999999999</v>
      </c>
      <c r="X967" s="6">
        <v>13.835604</v>
      </c>
      <c r="Y967" s="6">
        <v>0.34545999999999999</v>
      </c>
      <c r="Z967" s="6">
        <v>21.377079999999999</v>
      </c>
      <c r="AA967" s="6">
        <v>85.766262999999995</v>
      </c>
      <c r="AB967" s="6">
        <v>23.5</v>
      </c>
      <c r="AC967" s="6">
        <v>74.046048999999996</v>
      </c>
      <c r="AE967" s="5">
        <f>0.000063090994667*'raw Data'!W967</f>
        <v>1.4846846679955296E-3</v>
      </c>
      <c r="AF967" s="6">
        <f>249.088908333*('raw Data'!X967-AVERAGE('raw Data'!$D$2:$D$3001))</f>
        <v>3462.5587037588407</v>
      </c>
      <c r="AG967" s="5"/>
      <c r="AH967" s="6">
        <f>AE967/(PI()*('ugly don''t look!'!$K$7^2)/4)</f>
        <v>1.3358779826001679</v>
      </c>
      <c r="AI967" s="6">
        <f>-AF967/'ugly don''t look!'!$I$7</f>
        <v>-3786.7002447056439</v>
      </c>
      <c r="AJ967" s="6">
        <f>-'ugly don''t look!'!$K$7/4*AI967</f>
        <v>35.611454446297522</v>
      </c>
      <c r="AK967" s="5">
        <f t="shared" si="153"/>
        <v>0.28958874055448414</v>
      </c>
      <c r="AL967" s="5">
        <f t="shared" si="154"/>
        <v>3.572667340215713</v>
      </c>
      <c r="AN967" s="6">
        <f>S967-'ugly don''t look!'!$M$5</f>
        <v>0.17051641696107733</v>
      </c>
      <c r="AO967" s="6">
        <f t="shared" si="158"/>
        <v>0.54490116155414281</v>
      </c>
      <c r="AP967" s="6">
        <f t="shared" si="159"/>
        <v>3.9491309777291494</v>
      </c>
      <c r="AQ967" s="6">
        <f t="shared" si="155"/>
        <v>-6.3783369947064822E-2</v>
      </c>
      <c r="AV967" s="6">
        <f t="shared" si="156"/>
        <v>4.929067464917436E-2</v>
      </c>
      <c r="AW967" s="6">
        <f t="shared" si="157"/>
        <v>0.28958874055448414</v>
      </c>
    </row>
    <row r="968" spans="1:49" x14ac:dyDescent="0.25">
      <c r="A968" s="6">
        <v>446480.23499999999</v>
      </c>
      <c r="B968" s="6">
        <v>24.822610999999998</v>
      </c>
      <c r="C968" s="6">
        <v>13.685499999999999</v>
      </c>
      <c r="D968" s="6">
        <v>-8.1772999999999998E-2</v>
      </c>
      <c r="E968" s="6">
        <v>35.405526000000002</v>
      </c>
      <c r="F968" s="6">
        <v>21.551912999999999</v>
      </c>
      <c r="G968" s="6">
        <v>85.821922999999998</v>
      </c>
      <c r="H968" s="6">
        <v>13.75</v>
      </c>
      <c r="I968" s="6">
        <v>53.437823000000002</v>
      </c>
      <c r="L968" s="5">
        <f t="shared" si="150"/>
        <v>8.6343180751522852E-4</v>
      </c>
      <c r="M968" s="6">
        <f>249.088908333*(E968-AVERAGE('raw Data'!$Y$2:$Y$2801))</f>
        <v>8748.7819677580082</v>
      </c>
      <c r="N968" s="5" t="s">
        <v>18</v>
      </c>
      <c r="O968" s="5">
        <f>L968/(PI()*('ugly don''t look!'!$J$7^2)/4)</f>
        <v>1.7211731687081464</v>
      </c>
      <c r="P968" s="6">
        <f>-M968/'ugly don''t look!'!$H$7</f>
        <v>-8200.9579750262546</v>
      </c>
      <c r="Q968" s="6">
        <f>-'ugly don''t look!'!$J$7/4*P968</f>
        <v>51.815702725709635</v>
      </c>
      <c r="R968" s="5">
        <f t="shared" si="151"/>
        <v>0.54300613314836121</v>
      </c>
      <c r="S968" s="5">
        <f t="shared" si="152"/>
        <v>3.9476932447503259</v>
      </c>
      <c r="U968" s="6">
        <v>449295.72340000002</v>
      </c>
      <c r="V968" s="6">
        <v>25.515096</v>
      </c>
      <c r="W968" s="6">
        <v>23.52572</v>
      </c>
      <c r="X968" s="6">
        <v>13.811921</v>
      </c>
      <c r="Y968" s="6">
        <v>0.367867</v>
      </c>
      <c r="Z968" s="6">
        <v>21.510497000000001</v>
      </c>
      <c r="AA968" s="6">
        <v>85.771395999999996</v>
      </c>
      <c r="AB968" s="6">
        <v>23.5</v>
      </c>
      <c r="AC968" s="6">
        <v>73.999674999999996</v>
      </c>
      <c r="AE968" s="5">
        <f>0.000063090994667*'raw Data'!W968</f>
        <v>1.4842610750573353E-3</v>
      </c>
      <c r="AF968" s="6">
        <f>249.088908333*('raw Data'!X968-AVERAGE('raw Data'!$D$2:$D$3001))</f>
        <v>3456.6595311427895</v>
      </c>
      <c r="AG968" s="5"/>
      <c r="AH968" s="6">
        <f>AE968/(PI()*('ugly don''t look!'!$K$7^2)/4)</f>
        <v>1.3354968454523837</v>
      </c>
      <c r="AI968" s="6">
        <f>-AF968/'ugly don''t look!'!$I$7</f>
        <v>-3780.2488310835406</v>
      </c>
      <c r="AJ968" s="6">
        <f>-'ugly don''t look!'!$K$7/4*AI968</f>
        <v>35.550783094600497</v>
      </c>
      <c r="AK968" s="5">
        <f t="shared" si="153"/>
        <v>0.28930339149274414</v>
      </c>
      <c r="AL968" s="5">
        <f t="shared" si="154"/>
        <v>3.5709621839841481</v>
      </c>
      <c r="AN968" s="6">
        <f>S968-'ugly don''t look!'!$M$5</f>
        <v>0.16907868398225379</v>
      </c>
      <c r="AO968" s="6">
        <f t="shared" si="158"/>
        <v>0.54300613314836121</v>
      </c>
      <c r="AP968" s="6">
        <f t="shared" si="159"/>
        <v>3.9476932447503259</v>
      </c>
      <c r="AQ968" s="6">
        <f t="shared" si="155"/>
        <v>-6.4004994088572548E-2</v>
      </c>
      <c r="AV968" s="6">
        <f t="shared" si="156"/>
        <v>4.7585518417609496E-2</v>
      </c>
      <c r="AW968" s="6">
        <f t="shared" si="157"/>
        <v>0.28930339149274414</v>
      </c>
    </row>
    <row r="969" spans="1:49" x14ac:dyDescent="0.25">
      <c r="A969" s="6">
        <v>446480.50809999998</v>
      </c>
      <c r="B969" s="6">
        <v>24.739011999999999</v>
      </c>
      <c r="C969" s="6">
        <v>13.683195</v>
      </c>
      <c r="D969" s="6">
        <v>-9.2258999999999994E-2</v>
      </c>
      <c r="E969" s="6">
        <v>35.401539999999997</v>
      </c>
      <c r="F969" s="6">
        <v>21.361619000000001</v>
      </c>
      <c r="G969" s="6">
        <v>85.825678999999994</v>
      </c>
      <c r="H969" s="6">
        <v>13.75</v>
      </c>
      <c r="I969" s="6">
        <v>53.446196999999998</v>
      </c>
      <c r="L969" s="5">
        <f t="shared" si="150"/>
        <v>8.6328638277252115E-4</v>
      </c>
      <c r="M969" s="6">
        <f>249.088908333*(E969-AVERAGE('raw Data'!$Y$2:$Y$2801))</f>
        <v>8747.7890993693909</v>
      </c>
      <c r="N969" s="5" t="s">
        <v>18</v>
      </c>
      <c r="O969" s="5">
        <f>L969/(PI()*('ugly don''t look!'!$J$7^2)/4)</f>
        <v>1.720883277644329</v>
      </c>
      <c r="P969" s="6">
        <f>-M969/'ugly don''t look!'!$H$7</f>
        <v>-8200.027277249148</v>
      </c>
      <c r="Q969" s="6">
        <f>-'ugly don''t look!'!$J$7/4*P969</f>
        <v>51.809822344479429</v>
      </c>
      <c r="R969" s="5">
        <f t="shared" si="151"/>
        <v>0.54283769252629643</v>
      </c>
      <c r="S969" s="5">
        <f t="shared" si="152"/>
        <v>3.947579751839529</v>
      </c>
      <c r="U969" s="6">
        <v>449296.16409999999</v>
      </c>
      <c r="V969" s="6">
        <v>25.566918000000001</v>
      </c>
      <c r="W969" s="6">
        <v>23.518059000000001</v>
      </c>
      <c r="X969" s="6">
        <v>13.811111</v>
      </c>
      <c r="Y969" s="6">
        <v>0.37017699999999998</v>
      </c>
      <c r="Z969" s="6">
        <v>21.585509999999999</v>
      </c>
      <c r="AA969" s="6">
        <v>85.766793000000007</v>
      </c>
      <c r="AB969" s="6">
        <v>23.5</v>
      </c>
      <c r="AC969" s="6">
        <v>74.006608</v>
      </c>
      <c r="AE969" s="5">
        <f>0.000063090994667*'raw Data'!W969</f>
        <v>1.4837777349471916E-3</v>
      </c>
      <c r="AF969" s="6">
        <f>249.088908333*('raw Data'!X969-AVERAGE('raw Data'!$D$2:$D$3001))</f>
        <v>3456.4577691270406</v>
      </c>
      <c r="AG969" s="5"/>
      <c r="AH969" s="6">
        <f>AE969/(PI()*('ugly don''t look!'!$K$7^2)/4)</f>
        <v>1.3350619494605498</v>
      </c>
      <c r="AI969" s="6">
        <f>-AF969/'ugly don''t look!'!$I$7</f>
        <v>-3780.028181460018</v>
      </c>
      <c r="AJ969" s="6">
        <f>-'ugly don''t look!'!$K$7/4*AI969</f>
        <v>35.54870802831352</v>
      </c>
      <c r="AK969" s="5">
        <f t="shared" si="153"/>
        <v>0.28897769486587582</v>
      </c>
      <c r="AL969" s="5">
        <f t="shared" si="154"/>
        <v>3.5709038132066699</v>
      </c>
      <c r="AN969" s="6">
        <f>S969-'ugly don''t look!'!$M$5</f>
        <v>0.16896519107145691</v>
      </c>
      <c r="AO969" s="6">
        <f t="shared" si="158"/>
        <v>0.54283769252629643</v>
      </c>
      <c r="AP969" s="6">
        <f t="shared" si="159"/>
        <v>3.947579751839529</v>
      </c>
      <c r="AQ969" s="6">
        <f t="shared" si="155"/>
        <v>-6.4010392509370767E-2</v>
      </c>
      <c r="AV969" s="6">
        <f t="shared" si="156"/>
        <v>4.7527147640131329E-2</v>
      </c>
      <c r="AW969" s="6">
        <f t="shared" si="157"/>
        <v>0.28897769486587582</v>
      </c>
    </row>
    <row r="970" spans="1:49" x14ac:dyDescent="0.25">
      <c r="A970" s="6">
        <v>446482.97100000002</v>
      </c>
      <c r="B970" s="6">
        <v>24.660931000000001</v>
      </c>
      <c r="C970" s="6">
        <v>13.704359</v>
      </c>
      <c r="D970" s="6">
        <v>-0.11913700000000001</v>
      </c>
      <c r="E970" s="6">
        <v>35.371254</v>
      </c>
      <c r="F970" s="6">
        <v>21.390635</v>
      </c>
      <c r="G970" s="6">
        <v>85.822072000000006</v>
      </c>
      <c r="H970" s="6">
        <v>13.75</v>
      </c>
      <c r="I970" s="6">
        <v>53.472132000000002</v>
      </c>
      <c r="L970" s="5">
        <f t="shared" si="150"/>
        <v>8.6462164058365349E-4</v>
      </c>
      <c r="M970" s="6">
        <f>249.088908333*(E970-AVERAGE('raw Data'!$Y$2:$Y$2801))</f>
        <v>8740.2451926916201</v>
      </c>
      <c r="N970" s="5" t="s">
        <v>18</v>
      </c>
      <c r="O970" s="5">
        <f>L970/(PI()*('ugly don''t look!'!$J$7^2)/4)</f>
        <v>1.7235449932515439</v>
      </c>
      <c r="P970" s="6">
        <f>-M970/'ugly don''t look!'!$H$7</f>
        <v>-8192.9557486798094</v>
      </c>
      <c r="Q970" s="6">
        <f>-'ugly don''t look!'!$J$7/4*P970</f>
        <v>51.765142659096206</v>
      </c>
      <c r="R970" s="5">
        <f t="shared" si="151"/>
        <v>0.54438321237905507</v>
      </c>
      <c r="S970" s="5">
        <f t="shared" si="152"/>
        <v>3.9467170011129791</v>
      </c>
      <c r="U970" s="6">
        <v>449298.0171</v>
      </c>
      <c r="V970" s="6">
        <v>25.550319999999999</v>
      </c>
      <c r="W970" s="6">
        <v>23.525576999999998</v>
      </c>
      <c r="X970" s="6">
        <v>13.797141</v>
      </c>
      <c r="Y970" s="6">
        <v>0.352966</v>
      </c>
      <c r="Z970" s="6">
        <v>21.548627</v>
      </c>
      <c r="AA970" s="6">
        <v>85.770038</v>
      </c>
      <c r="AB970" s="6">
        <v>23.5</v>
      </c>
      <c r="AC970" s="6">
        <v>73.995110999999994</v>
      </c>
      <c r="AE970" s="5">
        <f>0.000063090994667*'raw Data'!W970</f>
        <v>1.4842520530450978E-3</v>
      </c>
      <c r="AF970" s="6">
        <f>249.088908333*('raw Data'!X970-AVERAGE('raw Data'!$D$2:$D$3001))</f>
        <v>3452.9779970776285</v>
      </c>
      <c r="AG970" s="5"/>
      <c r="AH970" s="6">
        <f>AE970/(PI()*('ugly don''t look!'!$K$7^2)/4)</f>
        <v>1.3354887276966294</v>
      </c>
      <c r="AI970" s="6">
        <f>-AF970/'ugly don''t look!'!$I$7</f>
        <v>-3776.2226564715975</v>
      </c>
      <c r="AJ970" s="6">
        <f>-'ugly don''t look!'!$K$7/4*AI970</f>
        <v>35.512919539388669</v>
      </c>
      <c r="AK970" s="5">
        <f t="shared" si="153"/>
        <v>0.28929731302056078</v>
      </c>
      <c r="AL970" s="5">
        <f t="shared" si="154"/>
        <v>3.5698965609616651</v>
      </c>
      <c r="AN970" s="6">
        <f>S970-'ugly don''t look!'!$M$5</f>
        <v>0.16810244034490696</v>
      </c>
      <c r="AO970" s="6">
        <f t="shared" si="158"/>
        <v>0.54438321237905507</v>
      </c>
      <c r="AP970" s="6">
        <f t="shared" si="159"/>
        <v>3.9467170011129791</v>
      </c>
      <c r="AQ970" s="6">
        <f t="shared" si="155"/>
        <v>-6.5864959688620078E-2</v>
      </c>
      <c r="AV970" s="6">
        <f t="shared" si="156"/>
        <v>4.6519895395126465E-2</v>
      </c>
      <c r="AW970" s="6">
        <f t="shared" si="157"/>
        <v>0.28929731302056078</v>
      </c>
    </row>
    <row r="971" spans="1:49" x14ac:dyDescent="0.25">
      <c r="A971" s="6">
        <v>446483.86300000001</v>
      </c>
      <c r="B971" s="6">
        <v>24.718709</v>
      </c>
      <c r="C971" s="6">
        <v>13.712790999999999</v>
      </c>
      <c r="D971" s="6">
        <v>-0.117983</v>
      </c>
      <c r="E971" s="6">
        <v>35.416049999999998</v>
      </c>
      <c r="F971" s="6">
        <v>21.345697999999999</v>
      </c>
      <c r="G971" s="6">
        <v>85.828190000000006</v>
      </c>
      <c r="H971" s="6">
        <v>13.75</v>
      </c>
      <c r="I971" s="6">
        <v>53.476109000000001</v>
      </c>
      <c r="L971" s="5">
        <f t="shared" si="150"/>
        <v>8.6515362385068564E-4</v>
      </c>
      <c r="M971" s="6">
        <f>249.088908333*(E971-AVERAGE('raw Data'!$Y$2:$Y$2801))</f>
        <v>8751.4033794293046</v>
      </c>
      <c r="N971" s="5" t="s">
        <v>18</v>
      </c>
      <c r="O971" s="5">
        <f>L971/(PI()*('ugly don''t look!'!$J$7^2)/4)</f>
        <v>1.7246054537505062</v>
      </c>
      <c r="P971" s="6">
        <f>-M971/'ugly don''t look!'!$H$7</f>
        <v>-8203.4152413098091</v>
      </c>
      <c r="Q971" s="6">
        <f>-'ugly don''t look!'!$J$7/4*P971</f>
        <v>51.831228348405702</v>
      </c>
      <c r="R971" s="5">
        <f t="shared" si="151"/>
        <v>0.54499830185887665</v>
      </c>
      <c r="S971" s="5">
        <f t="shared" si="152"/>
        <v>3.947992831484854</v>
      </c>
      <c r="U971" s="6">
        <v>449298.89199999999</v>
      </c>
      <c r="V971" s="6">
        <v>25.671854</v>
      </c>
      <c r="W971" s="6">
        <v>23.507825</v>
      </c>
      <c r="X971" s="6">
        <v>13.822855000000001</v>
      </c>
      <c r="Y971" s="6">
        <v>0.34985500000000003</v>
      </c>
      <c r="Z971" s="6">
        <v>21.46311</v>
      </c>
      <c r="AA971" s="6">
        <v>85.768439000000001</v>
      </c>
      <c r="AB971" s="6">
        <v>23.5</v>
      </c>
      <c r="AC971" s="6">
        <v>74.007825999999994</v>
      </c>
      <c r="AE971" s="5">
        <f>0.000063090994667*'raw Data'!W971</f>
        <v>1.4831320617077694E-3</v>
      </c>
      <c r="AF971" s="6">
        <f>249.088908333*('raw Data'!X971-AVERAGE('raw Data'!$D$2:$D$3001))</f>
        <v>3459.3830692665033</v>
      </c>
      <c r="AG971" s="5"/>
      <c r="AH971" s="6">
        <f>AE971/(PI()*('ugly don''t look!'!$K$7^2)/4)</f>
        <v>1.3344809906326645</v>
      </c>
      <c r="AI971" s="6">
        <f>-AF971/'ugly don''t look!'!$I$7</f>
        <v>-3783.2273285941637</v>
      </c>
      <c r="AJ971" s="6">
        <f>-'ugly don''t look!'!$K$7/4*AI971</f>
        <v>35.578793927664528</v>
      </c>
      <c r="AK971" s="5">
        <f t="shared" si="153"/>
        <v>0.28854244519947669</v>
      </c>
      <c r="AL971" s="5">
        <f t="shared" si="154"/>
        <v>3.5717497841832389</v>
      </c>
      <c r="AN971" s="6">
        <f>S971-'ugly don''t look!'!$M$5</f>
        <v>0.16937827071678191</v>
      </c>
      <c r="AO971" s="6">
        <f t="shared" si="158"/>
        <v>0.54499830185887665</v>
      </c>
      <c r="AP971" s="6">
        <f t="shared" si="159"/>
        <v>3.947992831484854</v>
      </c>
      <c r="AQ971" s="6">
        <f t="shared" si="155"/>
        <v>-6.4983854667493873E-2</v>
      </c>
      <c r="AV971" s="6">
        <f t="shared" si="156"/>
        <v>4.8373118616700239E-2</v>
      </c>
      <c r="AW971" s="6">
        <f t="shared" si="157"/>
        <v>0.28854244519947669</v>
      </c>
    </row>
    <row r="972" spans="1:49" x14ac:dyDescent="0.25">
      <c r="A972" s="6">
        <v>446484.19199999998</v>
      </c>
      <c r="B972" s="6">
        <v>24.561813000000001</v>
      </c>
      <c r="C972" s="6">
        <v>13.710461</v>
      </c>
      <c r="D972" s="6">
        <v>-0.109712</v>
      </c>
      <c r="E972" s="6">
        <v>35.381368000000002</v>
      </c>
      <c r="F972" s="6">
        <v>21.463940999999998</v>
      </c>
      <c r="G972" s="6">
        <v>85.819924</v>
      </c>
      <c r="H972" s="6">
        <v>13.75</v>
      </c>
      <c r="I972" s="6">
        <v>53.482714999999999</v>
      </c>
      <c r="L972" s="5">
        <f t="shared" si="150"/>
        <v>8.6500662183311156E-4</v>
      </c>
      <c r="M972" s="6">
        <f>249.088908333*(E972-AVERAGE('raw Data'!$Y$2:$Y$2801))</f>
        <v>8742.7644779104994</v>
      </c>
      <c r="N972" s="5" t="s">
        <v>18</v>
      </c>
      <c r="O972" s="5">
        <f>L972/(PI()*('ugly don''t look!'!$J$7^2)/4)</f>
        <v>1.7243124185319836</v>
      </c>
      <c r="P972" s="6">
        <f>-M972/'ugly don''t look!'!$H$7</f>
        <v>-8195.3172833806711</v>
      </c>
      <c r="Q972" s="6">
        <f>-'ugly don''t look!'!$J$7/4*P972</f>
        <v>51.780063425719923</v>
      </c>
      <c r="R972" s="5">
        <f t="shared" si="151"/>
        <v>0.54482837306956988</v>
      </c>
      <c r="S972" s="5">
        <f t="shared" si="152"/>
        <v>3.9470051992303263</v>
      </c>
      <c r="U972" s="6">
        <v>449300.37150000001</v>
      </c>
      <c r="V972" s="6">
        <v>25.546444000000001</v>
      </c>
      <c r="W972" s="6">
        <v>23.544169</v>
      </c>
      <c r="X972" s="6">
        <v>13.795631999999999</v>
      </c>
      <c r="Y972" s="6">
        <v>0.37000899999999998</v>
      </c>
      <c r="Z972" s="6">
        <v>21.569493000000001</v>
      </c>
      <c r="AA972" s="6">
        <v>85.772902000000002</v>
      </c>
      <c r="AB972" s="6">
        <v>23.5</v>
      </c>
      <c r="AC972" s="6">
        <v>73.966618999999994</v>
      </c>
      <c r="AE972" s="5">
        <f>0.000063090994667*'raw Data'!W972</f>
        <v>1.4854250408179467E-3</v>
      </c>
      <c r="AF972" s="6">
        <f>249.088908333*('raw Data'!X972-AVERAGE('raw Data'!$D$2:$D$3001))</f>
        <v>3452.6021219149534</v>
      </c>
      <c r="AG972" s="5"/>
      <c r="AH972" s="6">
        <f>AE972/(PI()*('ugly don''t look!'!$K$7^2)/4)</f>
        <v>1.3365441494797101</v>
      </c>
      <c r="AI972" s="6">
        <f>-AF972/'ugly don''t look!'!$I$7</f>
        <v>-3775.8115943951807</v>
      </c>
      <c r="AJ972" s="6">
        <f>-'ugly don''t look!'!$K$7/4*AI972</f>
        <v>35.509053767750316</v>
      </c>
      <c r="AK972" s="5">
        <f t="shared" si="153"/>
        <v>0.29008728970608977</v>
      </c>
      <c r="AL972" s="5">
        <f t="shared" si="154"/>
        <v>3.5697876996765681</v>
      </c>
      <c r="AN972" s="6">
        <f>S972-'ugly don''t look!'!$M$5</f>
        <v>0.16839063846225422</v>
      </c>
      <c r="AO972" s="6">
        <f t="shared" si="158"/>
        <v>0.54482837306956988</v>
      </c>
      <c r="AP972" s="6">
        <f t="shared" si="159"/>
        <v>3.9470051992303263</v>
      </c>
      <c r="AQ972" s="6">
        <f t="shared" si="155"/>
        <v>-6.5862437420832115E-2</v>
      </c>
      <c r="AV972" s="6">
        <f t="shared" si="156"/>
        <v>4.6411034110029448E-2</v>
      </c>
      <c r="AW972" s="6">
        <f t="shared" si="157"/>
        <v>0.29008728970608977</v>
      </c>
    </row>
    <row r="973" spans="1:49" x14ac:dyDescent="0.25">
      <c r="A973" s="6">
        <v>446487.587</v>
      </c>
      <c r="B973" s="6">
        <v>24.693607</v>
      </c>
      <c r="C973" s="6">
        <v>13.683664</v>
      </c>
      <c r="D973" s="6">
        <v>-9.5881999999999995E-2</v>
      </c>
      <c r="E973" s="6">
        <v>35.408617999999997</v>
      </c>
      <c r="F973" s="6">
        <v>21.428768999999999</v>
      </c>
      <c r="G973" s="6">
        <v>85.821029999999993</v>
      </c>
      <c r="H973" s="6">
        <v>13.75</v>
      </c>
      <c r="I973" s="6">
        <v>53.555056999999998</v>
      </c>
      <c r="L973" s="5">
        <f t="shared" si="150"/>
        <v>8.6331597244901999E-4</v>
      </c>
      <c r="M973" s="6">
        <f>249.088908333*(E973-AVERAGE('raw Data'!$Y$2:$Y$2801))</f>
        <v>8749.5521506625719</v>
      </c>
      <c r="N973" s="5" t="s">
        <v>18</v>
      </c>
      <c r="O973" s="5">
        <f>L973/(PI()*('ugly don''t look!'!$J$7^2)/4)</f>
        <v>1.7209422619865984</v>
      </c>
      <c r="P973" s="6">
        <f>-M973/'ugly don''t look!'!$H$7</f>
        <v>-8201.6799312547537</v>
      </c>
      <c r="Q973" s="6">
        <f>-'ugly don''t look!'!$J$7/4*P973</f>
        <v>51.820264225650348</v>
      </c>
      <c r="R973" s="5">
        <f t="shared" si="151"/>
        <v>0.54287196755947054</v>
      </c>
      <c r="S973" s="5">
        <f t="shared" si="152"/>
        <v>3.9477812740335532</v>
      </c>
      <c r="U973" s="6">
        <v>449302.10399999999</v>
      </c>
      <c r="V973" s="6">
        <v>25.726251000000001</v>
      </c>
      <c r="W973" s="6">
        <v>23.529525</v>
      </c>
      <c r="X973" s="6">
        <v>13.786822000000001</v>
      </c>
      <c r="Y973" s="6">
        <v>0.37360399999999999</v>
      </c>
      <c r="Z973" s="6">
        <v>21.547146000000001</v>
      </c>
      <c r="AA973" s="6">
        <v>85.767453000000003</v>
      </c>
      <c r="AB973" s="6">
        <v>23.5</v>
      </c>
      <c r="AC973" s="6">
        <v>73.955933999999999</v>
      </c>
      <c r="AE973" s="5">
        <f>0.000063090994667*'raw Data'!W973</f>
        <v>1.4845011362920432E-3</v>
      </c>
      <c r="AF973" s="6">
        <f>249.088908333*('raw Data'!X973-AVERAGE('raw Data'!$D$2:$D$3001))</f>
        <v>3450.4076486325403</v>
      </c>
      <c r="AG973" s="5"/>
      <c r="AH973" s="6">
        <f>AE973/(PI()*('ugly don''t look!'!$K$7^2)/4)</f>
        <v>1.3357128458764704</v>
      </c>
      <c r="AI973" s="6">
        <f>-AF973/'ugly don''t look!'!$I$7</f>
        <v>-3773.411689230687</v>
      </c>
      <c r="AJ973" s="6">
        <f>-'ugly don''t look!'!$K$7/4*AI973</f>
        <v>35.486484219616614</v>
      </c>
      <c r="AK973" s="5">
        <f t="shared" si="153"/>
        <v>0.28946511629125676</v>
      </c>
      <c r="AL973" s="5">
        <f t="shared" si="154"/>
        <v>3.5691518977787635</v>
      </c>
      <c r="AN973" s="6">
        <f>S973-'ugly don''t look!'!$M$5</f>
        <v>0.16916671326548105</v>
      </c>
      <c r="AO973" s="6">
        <f t="shared" si="158"/>
        <v>0.54287196755947054</v>
      </c>
      <c r="AP973" s="6">
        <f t="shared" si="159"/>
        <v>3.9477812740335532</v>
      </c>
      <c r="AQ973" s="6">
        <f t="shared" si="155"/>
        <v>-6.383086585410222E-2</v>
      </c>
      <c r="AV973" s="6">
        <f t="shared" si="156"/>
        <v>4.5775232212224903E-2</v>
      </c>
      <c r="AW973" s="6">
        <f t="shared" si="157"/>
        <v>0.28946511629125676</v>
      </c>
    </row>
    <row r="974" spans="1:49" x14ac:dyDescent="0.25">
      <c r="A974" s="6">
        <v>446489.15600000002</v>
      </c>
      <c r="B974" s="6">
        <v>24.641556000000001</v>
      </c>
      <c r="C974" s="6">
        <v>13.672541000000001</v>
      </c>
      <c r="D974" s="6">
        <v>-8.1409999999999996E-2</v>
      </c>
      <c r="E974" s="6">
        <v>35.412604000000002</v>
      </c>
      <c r="F974" s="6">
        <v>21.397162999999999</v>
      </c>
      <c r="G974" s="6">
        <v>85.817655000000002</v>
      </c>
      <c r="H974" s="6">
        <v>13.75</v>
      </c>
      <c r="I974" s="6">
        <v>53.606400000000001</v>
      </c>
      <c r="L974" s="5">
        <f t="shared" si="150"/>
        <v>8.6261421131533897E-4</v>
      </c>
      <c r="M974" s="6">
        <f>249.088908333*(E974-AVERAGE('raw Data'!$Y$2:$Y$2801))</f>
        <v>8750.5450190511892</v>
      </c>
      <c r="N974" s="5" t="s">
        <v>18</v>
      </c>
      <c r="O974" s="5">
        <f>L974/(PI()*('ugly don''t look!'!$J$7^2)/4)</f>
        <v>1.7195433646751708</v>
      </c>
      <c r="P974" s="6">
        <f>-M974/'ugly don''t look!'!$H$7</f>
        <v>-8202.6106290318603</v>
      </c>
      <c r="Q974" s="6">
        <f>-'ugly don''t look!'!$J$7/4*P974</f>
        <v>51.826144606880554</v>
      </c>
      <c r="R974" s="5">
        <f t="shared" si="151"/>
        <v>0.54205876992383639</v>
      </c>
      <c r="S974" s="5">
        <f t="shared" si="152"/>
        <v>3.9478947440766112</v>
      </c>
      <c r="U974" s="6">
        <v>449302.51409999997</v>
      </c>
      <c r="V974" s="6">
        <v>25.621689</v>
      </c>
      <c r="W974" s="6">
        <v>23.518621</v>
      </c>
      <c r="X974" s="6">
        <v>13.777006</v>
      </c>
      <c r="Y974" s="6">
        <v>0.37418200000000001</v>
      </c>
      <c r="Z974" s="6">
        <v>21.513088</v>
      </c>
      <c r="AA974" s="6">
        <v>85.768606000000005</v>
      </c>
      <c r="AB974" s="6">
        <v>23.5</v>
      </c>
      <c r="AC974" s="6">
        <v>73.963476999999997</v>
      </c>
      <c r="AE974" s="5">
        <f>0.000063090994667*'raw Data'!W974</f>
        <v>1.4838131920861942E-3</v>
      </c>
      <c r="AF974" s="6">
        <f>249.088908333*('raw Data'!X974-AVERAGE('raw Data'!$D$2:$D$3001))</f>
        <v>3447.9625919083437</v>
      </c>
      <c r="AG974" s="5"/>
      <c r="AH974" s="6">
        <f>AE974/(PI()*('ugly don''t look!'!$K$7^2)/4)</f>
        <v>1.3350938528083385</v>
      </c>
      <c r="AI974" s="6">
        <f>-AF974/'ugly don''t look!'!$I$7</f>
        <v>-3770.7377426819157</v>
      </c>
      <c r="AJ974" s="6">
        <f>-'ugly don''t look!'!$K$7/4*AI974</f>
        <v>35.461337490390676</v>
      </c>
      <c r="AK974" s="5">
        <f t="shared" si="153"/>
        <v>0.28900159111025459</v>
      </c>
      <c r="AL974" s="5">
        <f t="shared" si="154"/>
        <v>3.5684430182198743</v>
      </c>
      <c r="AN974" s="6">
        <f>S974-'ugly don''t look!'!$M$5</f>
        <v>0.16928018330853911</v>
      </c>
      <c r="AO974" s="6">
        <f t="shared" si="158"/>
        <v>0.54205876992383639</v>
      </c>
      <c r="AP974" s="6">
        <f t="shared" si="159"/>
        <v>3.9478947440766112</v>
      </c>
      <c r="AQ974" s="6">
        <f t="shared" si="155"/>
        <v>-6.3195537231952731E-2</v>
      </c>
      <c r="AV974" s="6">
        <f t="shared" si="156"/>
        <v>4.5066352653335695E-2</v>
      </c>
      <c r="AW974" s="6">
        <f t="shared" si="157"/>
        <v>0.28900159111025459</v>
      </c>
    </row>
    <row r="975" spans="1:49" x14ac:dyDescent="0.25">
      <c r="A975" s="6">
        <v>446490.57900000003</v>
      </c>
      <c r="B975" s="6">
        <v>24.706157999999999</v>
      </c>
      <c r="C975" s="6">
        <v>13.672181</v>
      </c>
      <c r="D975" s="6">
        <v>-9.5593999999999998E-2</v>
      </c>
      <c r="E975" s="6">
        <v>35.401373</v>
      </c>
      <c r="F975" s="6">
        <v>21.342502</v>
      </c>
      <c r="G975" s="6">
        <v>85.814661000000001</v>
      </c>
      <c r="H975" s="6">
        <v>13.75</v>
      </c>
      <c r="I975" s="6">
        <v>53.644337</v>
      </c>
      <c r="L975" s="5">
        <f t="shared" si="150"/>
        <v>8.6259149855725875E-4</v>
      </c>
      <c r="M975" s="6">
        <f>249.088908333*(E975-AVERAGE('raw Data'!$Y$2:$Y$2801))</f>
        <v>8747.7475015217005</v>
      </c>
      <c r="N975" s="5" t="s">
        <v>18</v>
      </c>
      <c r="O975" s="5">
        <f>L975/(PI()*('ugly don''t look!'!$J$7^2)/4)</f>
        <v>1.7194980888474161</v>
      </c>
      <c r="P975" s="6">
        <f>-M975/'ugly don''t look!'!$H$7</f>
        <v>-8199.9882841410763</v>
      </c>
      <c r="Q975" s="6">
        <f>-'ugly don''t look!'!$J$7/4*P975</f>
        <v>51.809575976274353</v>
      </c>
      <c r="R975" s="5">
        <f t="shared" si="151"/>
        <v>0.54203243943124457</v>
      </c>
      <c r="S975" s="5">
        <f t="shared" si="152"/>
        <v>3.9475749965869591</v>
      </c>
      <c r="U975" s="6">
        <v>449305.00199999998</v>
      </c>
      <c r="V975" s="6">
        <v>25.530031999999999</v>
      </c>
      <c r="W975" s="6">
        <v>23.515335</v>
      </c>
      <c r="X975" s="6">
        <v>13.715714999999999</v>
      </c>
      <c r="Y975" s="6">
        <v>0.34704299999999999</v>
      </c>
      <c r="Z975" s="6">
        <v>21.497169</v>
      </c>
      <c r="AA975" s="6">
        <v>85.765501</v>
      </c>
      <c r="AB975" s="6">
        <v>23.5</v>
      </c>
      <c r="AC975" s="6">
        <v>73.960958000000005</v>
      </c>
      <c r="AE975" s="5">
        <f>0.000063090994667*'raw Data'!W975</f>
        <v>1.4836058750777187E-3</v>
      </c>
      <c r="AF975" s="6">
        <f>249.088908333*('raw Data'!X975-AVERAGE('raw Data'!$D$2:$D$3001))</f>
        <v>3432.6956836277054</v>
      </c>
      <c r="AG975" s="5"/>
      <c r="AH975" s="6">
        <f>AE975/(PI()*('ugly don''t look!'!$K$7^2)/4)</f>
        <v>1.3349073147285624</v>
      </c>
      <c r="AI975" s="6">
        <f>-AF975/'ugly don''t look!'!$I$7</f>
        <v>-3754.0416487617076</v>
      </c>
      <c r="AJ975" s="6">
        <f>-'ugly don''t look!'!$K$7/4*AI975</f>
        <v>35.304321579532164</v>
      </c>
      <c r="AK975" s="5">
        <f t="shared" si="153"/>
        <v>0.28886186227241917</v>
      </c>
      <c r="AL975" s="5">
        <f t="shared" si="154"/>
        <v>3.5640053807953551</v>
      </c>
      <c r="AN975" s="6">
        <f>S975-'ugly don''t look!'!$M$5</f>
        <v>0.16896043581888698</v>
      </c>
      <c r="AO975" s="6">
        <f t="shared" si="158"/>
        <v>0.54203243943124457</v>
      </c>
      <c r="AP975" s="6">
        <f t="shared" si="159"/>
        <v>3.9475749965869591</v>
      </c>
      <c r="AQ975" s="6">
        <f t="shared" si="155"/>
        <v>-6.349838748426842E-2</v>
      </c>
      <c r="AV975" s="6">
        <f t="shared" si="156"/>
        <v>4.0628715228816503E-2</v>
      </c>
      <c r="AW975" s="6">
        <f t="shared" si="157"/>
        <v>0.28886186227241917</v>
      </c>
    </row>
    <row r="976" spans="1:49" x14ac:dyDescent="0.25">
      <c r="A976" s="6">
        <v>446491.77</v>
      </c>
      <c r="B976" s="6">
        <v>24.540756999999999</v>
      </c>
      <c r="C976" s="6">
        <v>13.682667</v>
      </c>
      <c r="D976" s="6">
        <v>-0.107915</v>
      </c>
      <c r="E976" s="6">
        <v>35.392803999999998</v>
      </c>
      <c r="F976" s="6">
        <v>21.343243000000001</v>
      </c>
      <c r="G976" s="6">
        <v>85.817747999999995</v>
      </c>
      <c r="H976" s="6">
        <v>13.75</v>
      </c>
      <c r="I976" s="6">
        <v>53.662745000000001</v>
      </c>
      <c r="L976" s="5">
        <f t="shared" si="150"/>
        <v>8.6325307072733699E-4</v>
      </c>
      <c r="M976" s="6">
        <f>249.088908333*(E976-AVERAGE('raw Data'!$Y$2:$Y$2801))</f>
        <v>8745.6130586661948</v>
      </c>
      <c r="N976" s="5" t="s">
        <v>18</v>
      </c>
      <c r="O976" s="5">
        <f>L976/(PI()*('ugly don''t look!'!$J$7^2)/4)</f>
        <v>1.7208168730969557</v>
      </c>
      <c r="P976" s="6">
        <f>-M976/'ugly don''t look!'!$H$7</f>
        <v>-8197.9874940627997</v>
      </c>
      <c r="Q976" s="6">
        <f>-'ugly don''t look!'!$J$7/4*P976</f>
        <v>51.796934484362282</v>
      </c>
      <c r="R976" s="5">
        <f t="shared" si="151"/>
        <v>0.54279910430275979</v>
      </c>
      <c r="S976" s="5">
        <f t="shared" si="152"/>
        <v>3.9473309676756756</v>
      </c>
      <c r="U976" s="6">
        <v>449305.26510000002</v>
      </c>
      <c r="V976" s="6">
        <v>25.711499</v>
      </c>
      <c r="W976" s="6">
        <v>23.509232999999998</v>
      </c>
      <c r="X976" s="6">
        <v>13.732851999999999</v>
      </c>
      <c r="Y976" s="6">
        <v>0.35816300000000001</v>
      </c>
      <c r="Z976" s="6">
        <v>21.497169</v>
      </c>
      <c r="AA976" s="6">
        <v>85.765501</v>
      </c>
      <c r="AB976" s="6">
        <v>23.5</v>
      </c>
      <c r="AC976" s="6">
        <v>73.966042000000002</v>
      </c>
      <c r="AE976" s="5">
        <f>0.000063090994667*'raw Data'!W976</f>
        <v>1.4832208938282605E-3</v>
      </c>
      <c r="AF976" s="6">
        <f>249.088908333*('raw Data'!X976-AVERAGE('raw Data'!$D$2:$D$3001))</f>
        <v>3436.9643202498078</v>
      </c>
      <c r="AG976" s="5"/>
      <c r="AH976" s="6">
        <f>AE976/(PI()*('ugly don''t look!'!$K$7^2)/4)</f>
        <v>1.3345609193047048</v>
      </c>
      <c r="AI976" s="6">
        <f>-AF976/'ugly don''t look!'!$I$7</f>
        <v>-3758.7098865374101</v>
      </c>
      <c r="AJ976" s="6">
        <f>-'ugly don''t look!'!$K$7/4*AI976</f>
        <v>35.348223321458093</v>
      </c>
      <c r="AK976" s="5">
        <f t="shared" si="153"/>
        <v>0.28860233835571875</v>
      </c>
      <c r="AL976" s="5">
        <f t="shared" si="154"/>
        <v>3.5652481314319449</v>
      </c>
      <c r="AN976" s="6">
        <f>S976-'ugly don''t look!'!$M$5</f>
        <v>0.16871640690760348</v>
      </c>
      <c r="AO976" s="6">
        <f t="shared" si="158"/>
        <v>0.54279910430275979</v>
      </c>
      <c r="AP976" s="6">
        <f t="shared" si="159"/>
        <v>3.9473309676756756</v>
      </c>
      <c r="AQ976" s="6">
        <f t="shared" si="155"/>
        <v>-6.4234413202916257E-2</v>
      </c>
      <c r="AV976" s="6">
        <f t="shared" si="156"/>
        <v>4.1871465865406243E-2</v>
      </c>
      <c r="AW976" s="6">
        <f t="shared" si="157"/>
        <v>0.28860233835571875</v>
      </c>
    </row>
    <row r="977" spans="1:49" x14ac:dyDescent="0.25">
      <c r="A977" s="6">
        <v>446492.17300000001</v>
      </c>
      <c r="B977" s="6">
        <v>24.880928999999998</v>
      </c>
      <c r="C977" s="6">
        <v>13.681082999999999</v>
      </c>
      <c r="D977" s="6">
        <v>-0.105223</v>
      </c>
      <c r="E977" s="6">
        <v>35.389228000000003</v>
      </c>
      <c r="F977" s="6">
        <v>21.343243000000001</v>
      </c>
      <c r="G977" s="6">
        <v>85.817747999999995</v>
      </c>
      <c r="H977" s="6">
        <v>13.75</v>
      </c>
      <c r="I977" s="6">
        <v>53.673670999999999</v>
      </c>
      <c r="L977" s="5">
        <f t="shared" si="150"/>
        <v>8.6315313459178441E-4</v>
      </c>
      <c r="M977" s="6">
        <f>249.088908333*(E977-AVERAGE('raw Data'!$Y$2:$Y$2801))</f>
        <v>8744.7223167299981</v>
      </c>
      <c r="N977" s="5" t="s">
        <v>18</v>
      </c>
      <c r="O977" s="5">
        <f>L977/(PI()*('ugly don''t look!'!$J$7^2)/4)</f>
        <v>1.7206176594548357</v>
      </c>
      <c r="P977" s="6">
        <f>-M977/'ugly don''t look!'!$H$7</f>
        <v>-8197.1525278683894</v>
      </c>
      <c r="Q977" s="6">
        <f>-'ugly don''t look!'!$J$7/4*P977</f>
        <v>51.791658959204455</v>
      </c>
      <c r="R977" s="5">
        <f t="shared" si="151"/>
        <v>0.54268333069703911</v>
      </c>
      <c r="S977" s="5">
        <f t="shared" si="152"/>
        <v>3.9472291123461067</v>
      </c>
      <c r="U977" s="6">
        <v>449306.35019999999</v>
      </c>
      <c r="V977" s="6">
        <v>25.778618999999999</v>
      </c>
      <c r="W977" s="6">
        <v>23.502075000000001</v>
      </c>
      <c r="X977" s="6">
        <v>13.712092</v>
      </c>
      <c r="Y977" s="6">
        <v>0.33927600000000002</v>
      </c>
      <c r="Z977" s="6">
        <v>21.543949999999999</v>
      </c>
      <c r="AA977" s="6">
        <v>85.763641000000007</v>
      </c>
      <c r="AB977" s="6">
        <v>23.5</v>
      </c>
      <c r="AC977" s="6">
        <v>73.970310999999995</v>
      </c>
      <c r="AE977" s="5">
        <f>0.000063090994667*'raw Data'!W977</f>
        <v>1.4827692884884342E-3</v>
      </c>
      <c r="AF977" s="6">
        <f>249.088908333*('raw Data'!X977-AVERAGE('raw Data'!$D$2:$D$3001))</f>
        <v>3431.7932345128147</v>
      </c>
      <c r="AG977" s="5"/>
      <c r="AH977" s="6">
        <f>AE977/(PI()*('ugly don''t look!'!$K$7^2)/4)</f>
        <v>1.3341545773768171</v>
      </c>
      <c r="AI977" s="6">
        <f>-AF977/'ugly don''t look!'!$I$7</f>
        <v>-3753.0547184085899</v>
      </c>
      <c r="AJ977" s="6">
        <f>-'ugly don''t look!'!$K$7/4*AI977</f>
        <v>35.295040141065826</v>
      </c>
      <c r="AK977" s="5">
        <f t="shared" si="153"/>
        <v>0.28829781587549702</v>
      </c>
      <c r="AL977" s="5">
        <f t="shared" si="154"/>
        <v>3.5637424481485547</v>
      </c>
      <c r="AN977" s="6">
        <f>S977-'ugly don''t look!'!$M$5</f>
        <v>0.16861455157803462</v>
      </c>
      <c r="AO977" s="6">
        <f t="shared" si="158"/>
        <v>0.54268333069703911</v>
      </c>
      <c r="AP977" s="6">
        <f t="shared" si="159"/>
        <v>3.9472291123461067</v>
      </c>
      <c r="AQ977" s="6">
        <f t="shared" si="155"/>
        <v>-6.4261972387574945E-2</v>
      </c>
      <c r="AV977" s="6">
        <f t="shared" si="156"/>
        <v>4.0365782582016063E-2</v>
      </c>
      <c r="AW977" s="6">
        <f t="shared" si="157"/>
        <v>0.28829781587549702</v>
      </c>
    </row>
    <row r="978" spans="1:49" x14ac:dyDescent="0.25">
      <c r="A978" s="6">
        <v>446493.80339999998</v>
      </c>
      <c r="B978" s="6">
        <v>24.7272</v>
      </c>
      <c r="C978" s="6">
        <v>13.691996</v>
      </c>
      <c r="D978" s="6">
        <v>-0.110122</v>
      </c>
      <c r="E978" s="6">
        <v>35.400478999999997</v>
      </c>
      <c r="F978" s="6">
        <v>21.334589999999999</v>
      </c>
      <c r="G978" s="6">
        <v>85.822284999999994</v>
      </c>
      <c r="H978" s="6">
        <v>13.75</v>
      </c>
      <c r="I978" s="6">
        <v>53.696247999999997</v>
      </c>
      <c r="L978" s="5">
        <f t="shared" si="150"/>
        <v>8.6384164661658532E-4</v>
      </c>
      <c r="M978" s="6">
        <f>249.088908333*(E978-AVERAGE('raw Data'!$Y$2:$Y$2801))</f>
        <v>8747.5248160376505</v>
      </c>
      <c r="N978" s="5" t="s">
        <v>18</v>
      </c>
      <c r="O978" s="5">
        <f>L978/(PI()*('ugly don''t look!'!$J$7^2)/4)</f>
        <v>1.7219901458667395</v>
      </c>
      <c r="P978" s="6">
        <f>-M978/'ugly don''t look!'!$H$7</f>
        <v>-8199.7795425924742</v>
      </c>
      <c r="Q978" s="6">
        <f>-'ugly don''t look!'!$J$7/4*P978</f>
        <v>51.808257094984903</v>
      </c>
      <c r="R978" s="5">
        <f t="shared" si="151"/>
        <v>0.54348068349598289</v>
      </c>
      <c r="S978" s="5">
        <f t="shared" si="152"/>
        <v>3.9475495399401557</v>
      </c>
      <c r="U978" s="6">
        <v>449308.54019999999</v>
      </c>
      <c r="V978" s="6">
        <v>25.547920000000001</v>
      </c>
      <c r="W978" s="6">
        <v>23.469427</v>
      </c>
      <c r="X978" s="6">
        <v>13.716879</v>
      </c>
      <c r="Y978" s="6">
        <v>0.338642</v>
      </c>
      <c r="Z978" s="6">
        <v>21.479534999999998</v>
      </c>
      <c r="AA978" s="6">
        <v>85.765946999999997</v>
      </c>
      <c r="AB978" s="6">
        <v>23.5</v>
      </c>
      <c r="AC978" s="6">
        <v>74.000360999999998</v>
      </c>
      <c r="AE978" s="5">
        <f>0.000063090994667*'raw Data'!W978</f>
        <v>1.4807094936945459E-3</v>
      </c>
      <c r="AF978" s="6">
        <f>249.088908333*('raw Data'!X978-AVERAGE('raw Data'!$D$2:$D$3001))</f>
        <v>3432.9856231170047</v>
      </c>
      <c r="AG978" s="5"/>
      <c r="AH978" s="6">
        <f>AE978/(PI()*('ugly don''t look!'!$K$7^2)/4)</f>
        <v>1.3323012312938778</v>
      </c>
      <c r="AI978" s="6">
        <f>-AF978/'ugly don''t look!'!$I$7</f>
        <v>-3754.3587304429184</v>
      </c>
      <c r="AJ978" s="6">
        <f>-'ugly don''t look!'!$K$7/4*AI978</f>
        <v>35.307303526640858</v>
      </c>
      <c r="AK978" s="5">
        <f t="shared" si="153"/>
        <v>0.28690769617025513</v>
      </c>
      <c r="AL978" s="5">
        <f t="shared" si="154"/>
        <v>3.5640898413103477</v>
      </c>
      <c r="AN978" s="6">
        <f>S978-'ugly don''t look!'!$M$5</f>
        <v>0.16893497917208355</v>
      </c>
      <c r="AO978" s="6">
        <f t="shared" si="158"/>
        <v>0.54348068349598289</v>
      </c>
      <c r="AP978" s="6">
        <f t="shared" si="159"/>
        <v>3.9475495399401557</v>
      </c>
      <c r="AQ978" s="6">
        <f t="shared" si="155"/>
        <v>-6.4453235163071748E-2</v>
      </c>
      <c r="AV978" s="6">
        <f t="shared" si="156"/>
        <v>4.071317574380906E-2</v>
      </c>
      <c r="AW978" s="6">
        <f t="shared" si="157"/>
        <v>0.28690769617025513</v>
      </c>
    </row>
    <row r="979" spans="1:49" x14ac:dyDescent="0.25">
      <c r="A979" s="6">
        <v>446494.08799999999</v>
      </c>
      <c r="B979" s="6">
        <v>24.814872999999999</v>
      </c>
      <c r="C979" s="6">
        <v>13.692289000000001</v>
      </c>
      <c r="D979" s="6">
        <v>-0.113466</v>
      </c>
      <c r="E979" s="6">
        <v>35.451869000000002</v>
      </c>
      <c r="F979" s="6">
        <v>21.349401</v>
      </c>
      <c r="G979" s="6">
        <v>85.822202000000004</v>
      </c>
      <c r="H979" s="6">
        <v>13.75</v>
      </c>
      <c r="I979" s="6">
        <v>53.701532</v>
      </c>
      <c r="L979" s="5">
        <f t="shared" si="150"/>
        <v>8.6386013227802289E-4</v>
      </c>
      <c r="M979" s="6">
        <f>249.088908333*(E979-AVERAGE('raw Data'!$Y$2:$Y$2801))</f>
        <v>8760.3254950368846</v>
      </c>
      <c r="N979" s="5" t="s">
        <v>18</v>
      </c>
      <c r="O979" s="5">
        <f>L979/(PI()*('ugly don''t look!'!$J$7^2)/4)</f>
        <v>1.7220269953598846</v>
      </c>
      <c r="P979" s="6">
        <f>-M979/'ugly don''t look!'!$H$7</f>
        <v>-8211.7786792621719</v>
      </c>
      <c r="Q979" s="6">
        <f>-'ugly don''t look!'!$J$7/4*P979</f>
        <v>51.884070640248218</v>
      </c>
      <c r="R979" s="5">
        <f t="shared" si="151"/>
        <v>0.54350208263056055</v>
      </c>
      <c r="S979" s="5">
        <f t="shared" si="152"/>
        <v>3.9490118189810119</v>
      </c>
      <c r="U979" s="6">
        <v>449309.413</v>
      </c>
      <c r="V979" s="6">
        <v>25.719612000000001</v>
      </c>
      <c r="W979" s="6">
        <v>23.495797</v>
      </c>
      <c r="X979" s="6">
        <v>13.736613999999999</v>
      </c>
      <c r="Y979" s="6">
        <v>0.348719</v>
      </c>
      <c r="Z979" s="6">
        <v>21.4377</v>
      </c>
      <c r="AA979" s="6">
        <v>85.768131999999994</v>
      </c>
      <c r="AB979" s="6">
        <v>23.5</v>
      </c>
      <c r="AC979" s="6">
        <v>73.982296000000005</v>
      </c>
      <c r="AE979" s="5">
        <f>0.000063090994667*'raw Data'!W979</f>
        <v>1.4823732032239146E-3</v>
      </c>
      <c r="AF979" s="6">
        <f>249.088908333*('raw Data'!X979-AVERAGE('raw Data'!$D$2:$D$3001))</f>
        <v>3437.9013927229566</v>
      </c>
      <c r="AG979" s="5"/>
      <c r="AH979" s="6">
        <f>AE979/(PI()*('ugly don''t look!'!$K$7^2)/4)</f>
        <v>1.3337981908689545</v>
      </c>
      <c r="AI979" s="6">
        <f>-AF979/'ugly don''t look!'!$I$7</f>
        <v>-3759.7346814555517</v>
      </c>
      <c r="AJ979" s="6">
        <f>-'ugly don''t look!'!$K$7/4*AI979</f>
        <v>35.357860851546519</v>
      </c>
      <c r="AK979" s="5">
        <f t="shared" si="153"/>
        <v>0.28803065484159557</v>
      </c>
      <c r="AL979" s="5">
        <f t="shared" si="154"/>
        <v>3.565520739659676</v>
      </c>
      <c r="AN979" s="6">
        <f>S979-'ugly don''t look!'!$M$5</f>
        <v>0.17039725821293983</v>
      </c>
      <c r="AO979" s="6">
        <f t="shared" si="158"/>
        <v>0.54350208263056055</v>
      </c>
      <c r="AP979" s="6">
        <f t="shared" si="159"/>
        <v>3.9490118189810119</v>
      </c>
      <c r="AQ979" s="6">
        <f t="shared" si="155"/>
        <v>-6.3004688727273744E-2</v>
      </c>
      <c r="AV979" s="6">
        <f t="shared" si="156"/>
        <v>4.2144074093137363E-2</v>
      </c>
      <c r="AW979" s="6">
        <f t="shared" si="157"/>
        <v>0.28803065484159557</v>
      </c>
    </row>
    <row r="980" spans="1:49" x14ac:dyDescent="0.25">
      <c r="A980" s="6">
        <v>446496.00699999998</v>
      </c>
      <c r="B980" s="6">
        <v>24.741596000000001</v>
      </c>
      <c r="C980" s="6">
        <v>13.638192</v>
      </c>
      <c r="D980" s="6">
        <v>-0.12732399999999999</v>
      </c>
      <c r="E980" s="6">
        <v>35.427152</v>
      </c>
      <c r="F980" s="6">
        <v>21.397299</v>
      </c>
      <c r="G980" s="6">
        <v>85.821532000000005</v>
      </c>
      <c r="H980" s="6">
        <v>13.75</v>
      </c>
      <c r="I980" s="6">
        <v>53.815480999999998</v>
      </c>
      <c r="L980" s="5">
        <f t="shared" si="150"/>
        <v>8.6044709873952217E-4</v>
      </c>
      <c r="M980" s="6">
        <f>249.088908333*(E980-AVERAGE('raw Data'!$Y$2:$Y$2801))</f>
        <v>8754.1687644896174</v>
      </c>
      <c r="N980" s="5" t="s">
        <v>18</v>
      </c>
      <c r="O980" s="5">
        <f>L980/(PI()*('ugly don''t look!'!$J$7^2)/4)</f>
        <v>1.7152234218764455</v>
      </c>
      <c r="P980" s="6">
        <f>-M980/'ugly don''t look!'!$H$7</f>
        <v>-8206.0074657757941</v>
      </c>
      <c r="Q980" s="6">
        <f>-'ugly don''t look!'!$J$7/4*P980</f>
        <v>51.847606670637909</v>
      </c>
      <c r="R980" s="5">
        <f t="shared" si="151"/>
        <v>0.53954334727944875</v>
      </c>
      <c r="S980" s="5">
        <f t="shared" si="152"/>
        <v>3.9483087748953958</v>
      </c>
      <c r="U980" s="6">
        <v>449310.07809999998</v>
      </c>
      <c r="V980" s="6">
        <v>25.677937</v>
      </c>
      <c r="W980" s="6">
        <v>23.511488</v>
      </c>
      <c r="X980" s="6">
        <v>13.765336</v>
      </c>
      <c r="Y980" s="6">
        <v>0.34298200000000001</v>
      </c>
      <c r="Z980" s="6">
        <v>21.530759</v>
      </c>
      <c r="AA980" s="6">
        <v>85.766801999999998</v>
      </c>
      <c r="AB980" s="6">
        <v>23.5</v>
      </c>
      <c r="AC980" s="6">
        <v>73.964715999999996</v>
      </c>
      <c r="AE980" s="5">
        <f>0.000063090994667*'raw Data'!W980</f>
        <v>1.4833631640212347E-3</v>
      </c>
      <c r="AF980" s="6">
        <f>249.088908333*('raw Data'!X980-AVERAGE('raw Data'!$D$2:$D$3001))</f>
        <v>3445.0557243480966</v>
      </c>
      <c r="AG980" s="5"/>
      <c r="AH980" s="6">
        <f>AE980/(PI()*('ugly don''t look!'!$K$7^2)/4)</f>
        <v>1.3346889300685199</v>
      </c>
      <c r="AI980" s="6">
        <f>-AF980/'ugly don''t look!'!$I$7</f>
        <v>-3767.558753661523</v>
      </c>
      <c r="AJ980" s="6">
        <f>-'ugly don''t look!'!$K$7/4*AI980</f>
        <v>35.431441164996748</v>
      </c>
      <c r="AK980" s="5">
        <f t="shared" si="153"/>
        <v>0.28869825351625966</v>
      </c>
      <c r="AL980" s="5">
        <f t="shared" si="154"/>
        <v>3.5675995944542036</v>
      </c>
      <c r="AN980" s="6">
        <f>S980-'ugly don''t look!'!$M$5</f>
        <v>0.16969421412732366</v>
      </c>
      <c r="AO980" s="6">
        <f t="shared" si="158"/>
        <v>0.53954334727944875</v>
      </c>
      <c r="AP980" s="6">
        <f t="shared" si="159"/>
        <v>3.9483087748953958</v>
      </c>
      <c r="AQ980" s="6">
        <f t="shared" si="155"/>
        <v>-6.1167267967933675E-2</v>
      </c>
      <c r="AV980" s="6">
        <f t="shared" si="156"/>
        <v>4.4222928887664992E-2</v>
      </c>
      <c r="AW980" s="6">
        <f t="shared" si="157"/>
        <v>0.28869825351625966</v>
      </c>
    </row>
    <row r="981" spans="1:49" x14ac:dyDescent="0.25">
      <c r="A981" s="6">
        <v>446497.55499999999</v>
      </c>
      <c r="B981" s="6">
        <v>24.687141</v>
      </c>
      <c r="C981" s="6">
        <v>13.633673999999999</v>
      </c>
      <c r="D981" s="6">
        <v>-0.112981</v>
      </c>
      <c r="E981" s="6">
        <v>35.469749999999998</v>
      </c>
      <c r="F981" s="6">
        <v>21.422709000000001</v>
      </c>
      <c r="G981" s="6">
        <v>85.818892000000005</v>
      </c>
      <c r="H981" s="6">
        <v>13.75</v>
      </c>
      <c r="I981" s="6">
        <v>53.875599999999999</v>
      </c>
      <c r="L981" s="5">
        <f t="shared" si="150"/>
        <v>8.6016205362561657E-4</v>
      </c>
      <c r="M981" s="6">
        <f>249.088908333*(E981-AVERAGE('raw Data'!$Y$2:$Y$2801))</f>
        <v>8764.7794538067865</v>
      </c>
      <c r="N981" s="5" t="s">
        <v>18</v>
      </c>
      <c r="O981" s="5">
        <f>L981/(PI()*('ugly don''t look!'!$J$7^2)/4)</f>
        <v>1.7146552102381256</v>
      </c>
      <c r="P981" s="6">
        <f>-M981/'ugly don''t look!'!$H$7</f>
        <v>-8215.9537437258969</v>
      </c>
      <c r="Q981" s="6">
        <f>-'ugly don''t look!'!$J$7/4*P981</f>
        <v>51.910449741296148</v>
      </c>
      <c r="R981" s="5">
        <f t="shared" si="151"/>
        <v>0.53921201681300135</v>
      </c>
      <c r="S981" s="5">
        <f t="shared" si="152"/>
        <v>3.9495201136678393</v>
      </c>
      <c r="U981" s="6">
        <v>449311.53200000001</v>
      </c>
      <c r="V981" s="6">
        <v>25.515647000000001</v>
      </c>
      <c r="W981" s="6">
        <v>23.517833</v>
      </c>
      <c r="X981" s="6">
        <v>13.756088</v>
      </c>
      <c r="Y981" s="6">
        <v>0.35717599999999999</v>
      </c>
      <c r="Z981" s="6">
        <v>21.494343000000001</v>
      </c>
      <c r="AA981" s="6">
        <v>85.770075000000006</v>
      </c>
      <c r="AB981" s="6">
        <v>23.5</v>
      </c>
      <c r="AC981" s="6">
        <v>73.944367999999997</v>
      </c>
      <c r="AE981" s="5">
        <f>0.000063090994667*'raw Data'!W981</f>
        <v>1.4837634763823968E-3</v>
      </c>
      <c r="AF981" s="6">
        <f>249.088908333*('raw Data'!X981-AVERAGE('raw Data'!$D$2:$D$3001))</f>
        <v>3442.7521501238334</v>
      </c>
      <c r="AG981" s="5"/>
      <c r="AH981" s="6">
        <f>AE981/(PI()*('ugly don''t look!'!$K$7^2)/4)</f>
        <v>1.3350491200004069</v>
      </c>
      <c r="AI981" s="6">
        <f>-AF981/'ugly don''t look!'!$I$7</f>
        <v>-3765.039534256161</v>
      </c>
      <c r="AJ981" s="6">
        <f>-'ugly don''t look!'!$K$7/4*AI981</f>
        <v>35.407749543981929</v>
      </c>
      <c r="AK981" s="5">
        <f t="shared" si="153"/>
        <v>0.28896808518312539</v>
      </c>
      <c r="AL981" s="5">
        <f t="shared" si="154"/>
        <v>3.5669307098534331</v>
      </c>
      <c r="AN981" s="6">
        <f>S981-'ugly don''t look!'!$M$5</f>
        <v>0.17090555289976717</v>
      </c>
      <c r="AO981" s="6">
        <f t="shared" si="158"/>
        <v>0.53921201681300135</v>
      </c>
      <c r="AP981" s="6">
        <f t="shared" si="159"/>
        <v>3.9495201136678393</v>
      </c>
      <c r="AQ981" s="6">
        <f t="shared" si="155"/>
        <v>-5.974330235196143E-2</v>
      </c>
      <c r="AV981" s="6">
        <f t="shared" si="156"/>
        <v>4.3554044286894467E-2</v>
      </c>
      <c r="AW981" s="6">
        <f t="shared" si="157"/>
        <v>0.28896808518312539</v>
      </c>
    </row>
    <row r="982" spans="1:49" x14ac:dyDescent="0.25">
      <c r="A982" s="6">
        <v>446498.11499999999</v>
      </c>
      <c r="B982" s="6">
        <v>24.791428</v>
      </c>
      <c r="C982" s="6">
        <v>13.650732</v>
      </c>
      <c r="D982" s="6">
        <v>-0.10893</v>
      </c>
      <c r="E982" s="6">
        <v>35.440972000000002</v>
      </c>
      <c r="F982" s="6">
        <v>21.473800000000001</v>
      </c>
      <c r="G982" s="6">
        <v>85.820491000000004</v>
      </c>
      <c r="H982" s="6">
        <v>13.75</v>
      </c>
      <c r="I982" s="6">
        <v>53.878861999999998</v>
      </c>
      <c r="L982" s="5">
        <f t="shared" si="150"/>
        <v>8.6123825981264629E-4</v>
      </c>
      <c r="M982" s="6">
        <f>249.088908333*(E982-AVERAGE('raw Data'!$Y$2:$Y$2801))</f>
        <v>8757.6111732027803</v>
      </c>
      <c r="N982" s="5" t="s">
        <v>18</v>
      </c>
      <c r="O982" s="5">
        <f>L982/(PI()*('ugly don''t look!'!$J$7^2)/4)</f>
        <v>1.7168005298765623</v>
      </c>
      <c r="P982" s="6">
        <f>-M982/'ugly don''t look!'!$H$7</f>
        <v>-8209.2343205875331</v>
      </c>
      <c r="Q982" s="6">
        <f>-'ugly don''t look!'!$J$7/4*P982</f>
        <v>51.867994746052183</v>
      </c>
      <c r="R982" s="5">
        <f t="shared" si="151"/>
        <v>0.54046240153623581</v>
      </c>
      <c r="S982" s="5">
        <f t="shared" si="152"/>
        <v>3.9487019283920421</v>
      </c>
      <c r="U982" s="6">
        <v>449313.08299999998</v>
      </c>
      <c r="V982" s="6">
        <v>25.556958999999999</v>
      </c>
      <c r="W982" s="6">
        <v>23.508906</v>
      </c>
      <c r="X982" s="6">
        <v>13.812321000000001</v>
      </c>
      <c r="Y982" s="6">
        <v>0.338586</v>
      </c>
      <c r="Z982" s="6">
        <v>21.563199999999998</v>
      </c>
      <c r="AA982" s="6">
        <v>85.764840000000007</v>
      </c>
      <c r="AB982" s="6">
        <v>23.5</v>
      </c>
      <c r="AC982" s="6">
        <v>73.953273999999993</v>
      </c>
      <c r="AE982" s="5">
        <f>0.000063090994667*'raw Data'!W982</f>
        <v>1.4832002630730044E-3</v>
      </c>
      <c r="AF982" s="6">
        <f>249.088908333*('raw Data'!X982-AVERAGE('raw Data'!$D$2:$D$3001))</f>
        <v>3456.7591667061233</v>
      </c>
      <c r="AG982" s="5"/>
      <c r="AH982" s="6">
        <f>AE982/(PI()*('ugly don''t look!'!$K$7^2)/4)</f>
        <v>1.3345423563247636</v>
      </c>
      <c r="AI982" s="6">
        <f>-AF982/'ugly don''t look!'!$I$7</f>
        <v>-3780.3577938605899</v>
      </c>
      <c r="AJ982" s="6">
        <f>-'ugly don''t look!'!$K$7/4*AI982</f>
        <v>35.551807818692843</v>
      </c>
      <c r="AK982" s="5">
        <f t="shared" si="153"/>
        <v>0.28858842883029051</v>
      </c>
      <c r="AL982" s="5">
        <f t="shared" si="154"/>
        <v>3.5709910078027813</v>
      </c>
      <c r="AN982" s="6">
        <f>S982-'ugly don''t look!'!$M$5</f>
        <v>0.17008736762397003</v>
      </c>
      <c r="AO982" s="6">
        <f t="shared" si="158"/>
        <v>0.54046240153623581</v>
      </c>
      <c r="AP982" s="6">
        <f t="shared" si="159"/>
        <v>3.9487019283920421</v>
      </c>
      <c r="AQ982" s="6">
        <f t="shared" si="155"/>
        <v>-6.1363905104631661E-2</v>
      </c>
      <c r="AV982" s="6">
        <f t="shared" si="156"/>
        <v>4.7614342236242724E-2</v>
      </c>
      <c r="AW982" s="6">
        <f t="shared" si="157"/>
        <v>0.28858842883029051</v>
      </c>
    </row>
    <row r="983" spans="1:49" x14ac:dyDescent="0.25">
      <c r="A983" s="6">
        <v>446500.01299999998</v>
      </c>
      <c r="B983" s="6">
        <v>24.685295</v>
      </c>
      <c r="C983" s="6">
        <v>13.673354</v>
      </c>
      <c r="D983" s="6">
        <v>-9.8732E-2</v>
      </c>
      <c r="E983" s="6">
        <v>35.535856000000003</v>
      </c>
      <c r="F983" s="6">
        <v>21.442330999999999</v>
      </c>
      <c r="G983" s="6">
        <v>85.820797999999996</v>
      </c>
      <c r="H983" s="6">
        <v>13.75</v>
      </c>
      <c r="I983" s="6">
        <v>53.908892000000002</v>
      </c>
      <c r="L983" s="5">
        <f t="shared" si="150"/>
        <v>8.6266550429400313E-4</v>
      </c>
      <c r="M983" s="6">
        <f>249.088908333*(E983-AVERAGE('raw Data'!$Y$2:$Y$2801))</f>
        <v>8781.2457251810483</v>
      </c>
      <c r="N983" s="5" t="s">
        <v>18</v>
      </c>
      <c r="O983" s="5">
        <f>L983/(PI()*('ugly don''t look!'!$J$7^2)/4)</f>
        <v>1.719645612586183</v>
      </c>
      <c r="P983" s="6">
        <f>-M983/'ugly don''t look!'!$H$7</f>
        <v>-8231.3889437392663</v>
      </c>
      <c r="Q983" s="6">
        <f>-'ugly don''t look!'!$J$7/4*P983</f>
        <v>52.007973193780622</v>
      </c>
      <c r="R983" s="5">
        <f t="shared" si="151"/>
        <v>0.54211823040229123</v>
      </c>
      <c r="S983" s="5">
        <f t="shared" si="152"/>
        <v>3.9513970374771121</v>
      </c>
      <c r="U983" s="6">
        <v>449314.30709999998</v>
      </c>
      <c r="V983" s="6">
        <v>25.648063</v>
      </c>
      <c r="W983" s="6">
        <v>23.54701</v>
      </c>
      <c r="X983" s="6">
        <v>13.803679000000001</v>
      </c>
      <c r="Y983" s="6">
        <v>0.33882899999999999</v>
      </c>
      <c r="Z983" s="6">
        <v>21.463011000000002</v>
      </c>
      <c r="AA983" s="6">
        <v>85.765862999999996</v>
      </c>
      <c r="AB983" s="6">
        <v>23.5</v>
      </c>
      <c r="AC983" s="6">
        <v>73.900822000000005</v>
      </c>
      <c r="AE983" s="5">
        <f>0.000063090994667*'raw Data'!W983</f>
        <v>1.4856042823337958E-3</v>
      </c>
      <c r="AF983" s="6">
        <f>249.088908333*('raw Data'!X983-AVERAGE('raw Data'!$D$2:$D$3001))</f>
        <v>3454.6065403603093</v>
      </c>
      <c r="AG983" s="5"/>
      <c r="AH983" s="6">
        <f>AE983/(PI()*('ugly don''t look!'!$K$7^2)/4)</f>
        <v>1.33670542601186</v>
      </c>
      <c r="AI983" s="6">
        <f>-AF983/'ugly don''t look!'!$I$7</f>
        <v>-3778.0036530624557</v>
      </c>
      <c r="AJ983" s="6">
        <f>-'ugly don''t look!'!$K$7/4*AI983</f>
        <v>35.529668654677906</v>
      </c>
      <c r="AK983" s="5">
        <f t="shared" si="153"/>
        <v>0.29020794924631693</v>
      </c>
      <c r="AL983" s="5">
        <f t="shared" si="154"/>
        <v>3.5703680841993548</v>
      </c>
      <c r="AN983" s="6">
        <f>S983-'ugly don''t look!'!$M$5</f>
        <v>0.17278247670904001</v>
      </c>
      <c r="AO983" s="6">
        <f t="shared" si="158"/>
        <v>0.54211823040229123</v>
      </c>
      <c r="AP983" s="6">
        <f t="shared" si="159"/>
        <v>3.9513970374771121</v>
      </c>
      <c r="AQ983" s="6">
        <f t="shared" si="155"/>
        <v>-5.9731401788925914E-2</v>
      </c>
      <c r="AV983" s="6">
        <f t="shared" si="156"/>
        <v>4.6991418632816195E-2</v>
      </c>
      <c r="AW983" s="6">
        <f t="shared" si="157"/>
        <v>0.29020794924631693</v>
      </c>
    </row>
    <row r="984" spans="1:49" x14ac:dyDescent="0.25">
      <c r="A984" s="6">
        <v>446501.592</v>
      </c>
      <c r="B984" s="6">
        <v>24.709112000000001</v>
      </c>
      <c r="C984" s="6">
        <v>13.63815</v>
      </c>
      <c r="D984" s="6">
        <v>-8.3999000000000004E-2</v>
      </c>
      <c r="E984" s="6">
        <v>35.549396999999999</v>
      </c>
      <c r="F984" s="6">
        <v>21.429003000000002</v>
      </c>
      <c r="G984" s="6">
        <v>85.815498000000005</v>
      </c>
      <c r="H984" s="6">
        <v>13.75</v>
      </c>
      <c r="I984" s="6">
        <v>53.991383999999996</v>
      </c>
      <c r="L984" s="5">
        <f t="shared" si="150"/>
        <v>8.6044444891774611E-4</v>
      </c>
      <c r="M984" s="6">
        <f>249.088908333*(E984-AVERAGE('raw Data'!$Y$2:$Y$2801))</f>
        <v>8784.6186380887848</v>
      </c>
      <c r="N984" s="5" t="s">
        <v>18</v>
      </c>
      <c r="O984" s="5">
        <f>L984/(PI()*('ugly don''t look!'!$J$7^2)/4)</f>
        <v>1.7152181396965407</v>
      </c>
      <c r="P984" s="6">
        <f>-M984/'ugly don''t look!'!$H$7</f>
        <v>-8234.5506543764386</v>
      </c>
      <c r="Q984" s="6">
        <f>-'ugly don''t look!'!$J$7/4*P984</f>
        <v>52.027949672013932</v>
      </c>
      <c r="R984" s="5">
        <f t="shared" si="151"/>
        <v>0.53954026768761776</v>
      </c>
      <c r="S984" s="5">
        <f t="shared" si="152"/>
        <v>3.9517810678760079</v>
      </c>
      <c r="U984" s="6">
        <v>449314.609</v>
      </c>
      <c r="V984" s="6">
        <v>25.610811000000002</v>
      </c>
      <c r="W984" s="6">
        <v>23.560328999999999</v>
      </c>
      <c r="X984" s="6">
        <v>13.769964999999999</v>
      </c>
      <c r="Y984" s="6">
        <v>0.32212099999999999</v>
      </c>
      <c r="Z984" s="6">
        <v>21.501747000000002</v>
      </c>
      <c r="AA984" s="6">
        <v>85.767983000000001</v>
      </c>
      <c r="AB984" s="6">
        <v>23.5</v>
      </c>
      <c r="AC984" s="6">
        <v>73.881784999999994</v>
      </c>
      <c r="AE984" s="5">
        <f>0.000063090994667*'raw Data'!W984</f>
        <v>1.4864445912917655E-3</v>
      </c>
      <c r="AF984" s="6">
        <f>249.088908333*('raw Data'!X984-AVERAGE('raw Data'!$D$2:$D$3001))</f>
        <v>3446.2087569047708</v>
      </c>
      <c r="AG984" s="5"/>
      <c r="AH984" s="6">
        <f>AE984/(PI()*('ugly don''t look!'!$K$7^2)/4)</f>
        <v>1.3374615126474478</v>
      </c>
      <c r="AI984" s="6">
        <f>-AF984/'ugly don''t look!'!$I$7</f>
        <v>-3768.8197253989183</v>
      </c>
      <c r="AJ984" s="6">
        <f>-'ugly don''t look!'!$K$7/4*AI984</f>
        <v>35.443299784555322</v>
      </c>
      <c r="AK984" s="5">
        <f t="shared" si="153"/>
        <v>0.29077342378330612</v>
      </c>
      <c r="AL984" s="5">
        <f t="shared" si="154"/>
        <v>3.5679342304475168</v>
      </c>
      <c r="AN984" s="6">
        <f>S984-'ugly don''t look!'!$M$5</f>
        <v>0.1731665071079358</v>
      </c>
      <c r="AO984" s="6">
        <f t="shared" si="158"/>
        <v>0.53954026768761776</v>
      </c>
      <c r="AP984" s="6">
        <f t="shared" si="159"/>
        <v>3.9517810678760079</v>
      </c>
      <c r="AQ984" s="6">
        <f t="shared" si="155"/>
        <v>-5.7692998700934722E-2</v>
      </c>
      <c r="AV984" s="6">
        <f t="shared" si="156"/>
        <v>4.4557564880978173E-2</v>
      </c>
      <c r="AW984" s="6">
        <f t="shared" si="157"/>
        <v>0.29077342378330612</v>
      </c>
    </row>
    <row r="985" spans="1:49" x14ac:dyDescent="0.25">
      <c r="A985" s="6">
        <v>446502.06199999998</v>
      </c>
      <c r="B985" s="6">
        <v>24.673673000000001</v>
      </c>
      <c r="C985" s="6">
        <v>13.627463000000001</v>
      </c>
      <c r="D985" s="6">
        <v>-8.5478999999999999E-2</v>
      </c>
      <c r="E985" s="6">
        <v>35.533732000000001</v>
      </c>
      <c r="F985" s="6">
        <v>21.374344000000001</v>
      </c>
      <c r="G985" s="6">
        <v>85.816464999999994</v>
      </c>
      <c r="H985" s="6">
        <v>13.75</v>
      </c>
      <c r="I985" s="6">
        <v>54.020606999999998</v>
      </c>
      <c r="L985" s="5">
        <f t="shared" si="150"/>
        <v>8.5977019545773988E-4</v>
      </c>
      <c r="M985" s="6">
        <f>249.088908333*(E985-AVERAGE('raw Data'!$Y$2:$Y$2801))</f>
        <v>8780.7166603397491</v>
      </c>
      <c r="N985" s="5" t="s">
        <v>18</v>
      </c>
      <c r="O985" s="5">
        <f>L985/(PI()*('ugly don''t look!'!$J$7^2)/4)</f>
        <v>1.7138740764431715</v>
      </c>
      <c r="P985" s="6">
        <f>-M985/'ugly don''t look!'!$H$7</f>
        <v>-8230.8930074425843</v>
      </c>
      <c r="Q985" s="6">
        <f>-'ugly don''t look!'!$J$7/4*P985</f>
        <v>52.004839744274108</v>
      </c>
      <c r="R985" s="5">
        <f t="shared" si="151"/>
        <v>0.53875634982394904</v>
      </c>
      <c r="S985" s="5">
        <f t="shared" si="152"/>
        <v>3.9513367862557685</v>
      </c>
      <c r="U985" s="6">
        <v>449317.1851</v>
      </c>
      <c r="V985" s="6">
        <v>25.587942999999999</v>
      </c>
      <c r="W985" s="6">
        <v>23.421634000000001</v>
      </c>
      <c r="X985" s="6">
        <v>13.731175</v>
      </c>
      <c r="Y985" s="6">
        <v>0.31243500000000002</v>
      </c>
      <c r="Z985" s="6">
        <v>21.463380999999998</v>
      </c>
      <c r="AA985" s="6">
        <v>85.762562000000003</v>
      </c>
      <c r="AB985" s="6">
        <v>23.5</v>
      </c>
      <c r="AC985" s="6">
        <v>74.049283000000003</v>
      </c>
      <c r="AE985" s="5">
        <f>0.000063090994667*'raw Data'!W985</f>
        <v>1.4776941857864261E-3</v>
      </c>
      <c r="AF985" s="6">
        <f>249.088908333*('raw Data'!X985-AVERAGE('raw Data'!$D$2:$D$3001))</f>
        <v>3436.546598150534</v>
      </c>
      <c r="AG985" s="5"/>
      <c r="AH985" s="6">
        <f>AE985/(PI()*('ugly don''t look!'!$K$7^2)/4)</f>
        <v>1.329588141078798</v>
      </c>
      <c r="AI985" s="6">
        <f>-AF985/'ugly don''t look!'!$I$7</f>
        <v>-3758.2530600946347</v>
      </c>
      <c r="AJ985" s="6">
        <f>-'ugly don''t look!'!$K$7/4*AI985</f>
        <v>35.343927165700983</v>
      </c>
      <c r="AK985" s="5">
        <f t="shared" si="153"/>
        <v>0.28486922591470842</v>
      </c>
      <c r="AL985" s="5">
        <f t="shared" si="154"/>
        <v>3.5651265859496588</v>
      </c>
      <c r="AN985" s="6">
        <f>S985-'ugly don''t look!'!$M$5</f>
        <v>0.17272222548769633</v>
      </c>
      <c r="AO985" s="6">
        <f t="shared" si="158"/>
        <v>0.53875634982394904</v>
      </c>
      <c r="AP985" s="6">
        <f t="shared" si="159"/>
        <v>3.9513367862557685</v>
      </c>
      <c r="AQ985" s="6">
        <f t="shared" si="155"/>
        <v>-5.7634211639549821E-2</v>
      </c>
      <c r="AV985" s="6">
        <f t="shared" si="156"/>
        <v>4.1749920383120198E-2</v>
      </c>
      <c r="AW985" s="6">
        <f t="shared" si="157"/>
        <v>0.28486922591470842</v>
      </c>
    </row>
    <row r="986" spans="1:49" x14ac:dyDescent="0.25">
      <c r="A986" s="6">
        <v>446503.04269999999</v>
      </c>
      <c r="B986" s="6">
        <v>24.730522000000001</v>
      </c>
      <c r="C986" s="6">
        <v>13.610749999999999</v>
      </c>
      <c r="D986" s="6">
        <v>-7.8737000000000001E-2</v>
      </c>
      <c r="E986" s="6">
        <v>35.548782000000003</v>
      </c>
      <c r="F986" s="6">
        <v>21.363237000000002</v>
      </c>
      <c r="G986" s="6">
        <v>85.818538000000004</v>
      </c>
      <c r="H986" s="6">
        <v>13.75</v>
      </c>
      <c r="I986" s="6">
        <v>54.080486000000001</v>
      </c>
      <c r="L986" s="5">
        <f t="shared" si="150"/>
        <v>8.5871575566387026E-4</v>
      </c>
      <c r="M986" s="6">
        <f>249.088908333*(E986-AVERAGE('raw Data'!$Y$2:$Y$2801))</f>
        <v>8784.4654484101611</v>
      </c>
      <c r="N986" s="5" t="s">
        <v>18</v>
      </c>
      <c r="O986" s="5">
        <f>L986/(PI()*('ugly don''t look!'!$J$7^2)/4)</f>
        <v>1.7117721461396662</v>
      </c>
      <c r="P986" s="6">
        <f>-M986/'ugly don''t look!'!$H$7</f>
        <v>-8234.4070570024014</v>
      </c>
      <c r="Q986" s="6">
        <f>-'ugly don''t look!'!$J$7/4*P986</f>
        <v>52.027042387905425</v>
      </c>
      <c r="R986" s="5">
        <f t="shared" si="151"/>
        <v>0.53752917665385758</v>
      </c>
      <c r="S986" s="5">
        <f t="shared" si="152"/>
        <v>3.951763629325669</v>
      </c>
      <c r="U986" s="6">
        <v>449318.43190000003</v>
      </c>
      <c r="V986" s="6">
        <v>25.592369000000001</v>
      </c>
      <c r="W986" s="6">
        <v>23.459250999999998</v>
      </c>
      <c r="X986" s="6">
        <v>13.680977</v>
      </c>
      <c r="Y986" s="6">
        <v>0.31919599999999998</v>
      </c>
      <c r="Z986" s="6">
        <v>21.603684999999999</v>
      </c>
      <c r="AA986" s="6">
        <v>85.766756000000001</v>
      </c>
      <c r="AB986" s="6">
        <v>23.5</v>
      </c>
      <c r="AC986" s="6">
        <v>74.037684999999996</v>
      </c>
      <c r="AE986" s="5">
        <f>0.000063090994667*'raw Data'!W986</f>
        <v>1.4800674797328145E-3</v>
      </c>
      <c r="AF986" s="6">
        <f>249.088908333*('raw Data'!X986-AVERAGE('raw Data'!$D$2:$D$3001))</f>
        <v>3424.0428331300336</v>
      </c>
      <c r="AG986" s="5"/>
      <c r="AH986" s="6">
        <f>AE986/(PI()*('ugly don''t look!'!$K$7^2)/4)</f>
        <v>1.331723564982312</v>
      </c>
      <c r="AI986" s="6">
        <f>-AF986/'ugly don''t look!'!$I$7</f>
        <v>-3744.5787763889257</v>
      </c>
      <c r="AJ986" s="6">
        <f>-'ugly don''t look!'!$K$7/4*AI986</f>
        <v>35.215329415733194</v>
      </c>
      <c r="AK986" s="5">
        <f t="shared" si="153"/>
        <v>0.28647401678301593</v>
      </c>
      <c r="AL986" s="5">
        <f t="shared" si="154"/>
        <v>3.5614814825688761</v>
      </c>
      <c r="AN986" s="6">
        <f>S986-'ugly don''t look!'!$M$5</f>
        <v>0.17314906855759693</v>
      </c>
      <c r="AO986" s="6">
        <f t="shared" si="158"/>
        <v>0.53752917665385758</v>
      </c>
      <c r="AP986" s="6">
        <f t="shared" si="159"/>
        <v>3.951763629325669</v>
      </c>
      <c r="AQ986" s="6">
        <f t="shared" si="155"/>
        <v>-5.6419846792924361E-2</v>
      </c>
      <c r="AV986" s="6">
        <f t="shared" si="156"/>
        <v>3.8104817002337477E-2</v>
      </c>
      <c r="AW986" s="6">
        <f t="shared" si="157"/>
        <v>0.28647401678301593</v>
      </c>
    </row>
    <row r="987" spans="1:49" x14ac:dyDescent="0.25">
      <c r="A987" s="6">
        <v>446504.95500000002</v>
      </c>
      <c r="B987" s="6">
        <v>24.563480999999999</v>
      </c>
      <c r="C987" s="6">
        <v>13.693512999999999</v>
      </c>
      <c r="D987" s="6">
        <v>-8.4902000000000005E-2</v>
      </c>
      <c r="E987" s="6">
        <v>35.532800999999999</v>
      </c>
      <c r="F987" s="6">
        <v>21.432100999999999</v>
      </c>
      <c r="G987" s="6">
        <v>85.816705999999996</v>
      </c>
      <c r="H987" s="6">
        <v>13.75</v>
      </c>
      <c r="I987" s="6">
        <v>54.060333</v>
      </c>
      <c r="L987" s="5">
        <f t="shared" si="150"/>
        <v>8.6393735565549524E-4</v>
      </c>
      <c r="M987" s="6">
        <f>249.088908333*(E987-AVERAGE('raw Data'!$Y$2:$Y$2801))</f>
        <v>8780.48475856609</v>
      </c>
      <c r="N987" s="5" t="s">
        <v>18</v>
      </c>
      <c r="O987" s="5">
        <f>L987/(PI()*('ugly don''t look!'!$J$7^2)/4)</f>
        <v>1.7221809331742499</v>
      </c>
      <c r="P987" s="6">
        <f>-M987/'ugly don''t look!'!$H$7</f>
        <v>-8230.675626702372</v>
      </c>
      <c r="Q987" s="6">
        <f>-'ugly don''t look!'!$J$7/4*P987</f>
        <v>52.003466278412262</v>
      </c>
      <c r="R987" s="5">
        <f t="shared" si="151"/>
        <v>0.54359147201567437</v>
      </c>
      <c r="S987" s="5">
        <f t="shared" si="152"/>
        <v>3.9513103755600376</v>
      </c>
      <c r="U987" s="6">
        <v>449318.70500000002</v>
      </c>
      <c r="V987" s="6">
        <v>25.475439000000001</v>
      </c>
      <c r="W987" s="6">
        <v>23.466217</v>
      </c>
      <c r="X987" s="6">
        <v>13.677531</v>
      </c>
      <c r="Y987" s="6">
        <v>0.31351499999999999</v>
      </c>
      <c r="Z987" s="6">
        <v>21.510397999999999</v>
      </c>
      <c r="AA987" s="6">
        <v>85.762878000000001</v>
      </c>
      <c r="AB987" s="6">
        <v>23.5</v>
      </c>
      <c r="AC987" s="6">
        <v>74.034109999999998</v>
      </c>
      <c r="AE987" s="5">
        <f>0.000063090994667*'raw Data'!W987</f>
        <v>1.4805069716016649E-3</v>
      </c>
      <c r="AF987" s="6">
        <f>249.088908333*('raw Data'!X987-AVERAGE('raw Data'!$D$2:$D$3001))</f>
        <v>3423.1844727519178</v>
      </c>
      <c r="AG987" s="5"/>
      <c r="AH987" s="6">
        <f>AE987/(PI()*('ugly don''t look!'!$K$7^2)/4)</f>
        <v>1.3321190075458309</v>
      </c>
      <c r="AI987" s="6">
        <f>-AF987/'ugly don''t look!'!$I$7</f>
        <v>-3743.6400620646523</v>
      </c>
      <c r="AJ987" s="6">
        <f>-'ugly don''t look!'!$K$7/4*AI987</f>
        <v>35.206501417677714</v>
      </c>
      <c r="AK987" s="5">
        <f t="shared" si="153"/>
        <v>0.28677091313154779</v>
      </c>
      <c r="AL987" s="5">
        <f t="shared" si="154"/>
        <v>3.5612307649150678</v>
      </c>
      <c r="AN987" s="6">
        <f>S987-'ugly don''t look!'!$M$5</f>
        <v>0.1726958147919655</v>
      </c>
      <c r="AO987" s="6">
        <f t="shared" si="158"/>
        <v>0.54359147201567437</v>
      </c>
      <c r="AP987" s="6">
        <f t="shared" si="159"/>
        <v>3.9513103755600376</v>
      </c>
      <c r="AQ987" s="6">
        <f t="shared" si="155"/>
        <v>-6.0763496576595161E-2</v>
      </c>
      <c r="AV987" s="6">
        <f t="shared" si="156"/>
        <v>3.7854099348529235E-2</v>
      </c>
      <c r="AW987" s="6">
        <f t="shared" si="157"/>
        <v>0.28677091313154779</v>
      </c>
    </row>
    <row r="988" spans="1:49" x14ac:dyDescent="0.25">
      <c r="A988" s="6">
        <v>446505.53100000002</v>
      </c>
      <c r="B988" s="6">
        <v>24.746216</v>
      </c>
      <c r="C988" s="6">
        <v>13.709916</v>
      </c>
      <c r="D988" s="6">
        <v>-9.0397000000000005E-2</v>
      </c>
      <c r="E988" s="6">
        <v>35.555078000000002</v>
      </c>
      <c r="F988" s="6">
        <v>21.37791</v>
      </c>
      <c r="G988" s="6">
        <v>85.818622000000005</v>
      </c>
      <c r="H988" s="6">
        <v>13.75</v>
      </c>
      <c r="I988" s="6">
        <v>54.05341</v>
      </c>
      <c r="L988" s="5">
        <f t="shared" si="150"/>
        <v>8.6497223724101805E-4</v>
      </c>
      <c r="M988" s="6">
        <f>249.088908333*(E988-AVERAGE('raw Data'!$Y$2:$Y$2801))</f>
        <v>8786.0337121770244</v>
      </c>
      <c r="N988" s="5" t="s">
        <v>18</v>
      </c>
      <c r="O988" s="5">
        <f>L988/(PI()*('ugly don''t look!'!$J$7^2)/4)</f>
        <v>1.7242438759594108</v>
      </c>
      <c r="P988" s="6">
        <f>-M988/'ugly don''t look!'!$H$7</f>
        <v>-8235.8771205258945</v>
      </c>
      <c r="Q988" s="6">
        <f>-'ugly don''t look!'!$J$7/4*P988</f>
        <v>52.036330616762733</v>
      </c>
      <c r="R988" s="5">
        <f t="shared" si="151"/>
        <v>0.54478862161027575</v>
      </c>
      <c r="S988" s="5">
        <f t="shared" si="152"/>
        <v>3.9519421403351394</v>
      </c>
      <c r="U988" s="6">
        <v>449320.484</v>
      </c>
      <c r="V988" s="6">
        <v>25.683838000000002</v>
      </c>
      <c r="W988" s="6">
        <v>23.420259000000001</v>
      </c>
      <c r="X988" s="6">
        <v>13.667519</v>
      </c>
      <c r="Y988" s="6">
        <v>0.31301200000000001</v>
      </c>
      <c r="Z988" s="6">
        <v>21.513124999999999</v>
      </c>
      <c r="AA988" s="6">
        <v>85.762338999999997</v>
      </c>
      <c r="AB988" s="6">
        <v>23.5</v>
      </c>
      <c r="AC988" s="6">
        <v>74.113270999999997</v>
      </c>
      <c r="AE988" s="5">
        <f>0.000063090994667*'raw Data'!W988</f>
        <v>1.477607435668759E-3</v>
      </c>
      <c r="AF988" s="6">
        <f>249.088908333*('raw Data'!X988-AVERAGE('raw Data'!$D$2:$D$3001))</f>
        <v>3420.6905946016877</v>
      </c>
      <c r="AG988" s="5"/>
      <c r="AH988" s="6">
        <f>AE988/(PI()*('ugly don''t look!'!$K$7^2)/4)</f>
        <v>1.3295100857350086</v>
      </c>
      <c r="AI988" s="6">
        <f>-AF988/'ugly don''t look!'!$I$7</f>
        <v>-3740.9127237551265</v>
      </c>
      <c r="AJ988" s="6">
        <f>-'ugly don''t look!'!$K$7/4*AI988</f>
        <v>35.180852573646526</v>
      </c>
      <c r="AK988" s="5">
        <f t="shared" si="153"/>
        <v>0.28481051778348959</v>
      </c>
      <c r="AL988" s="5">
        <f t="shared" si="154"/>
        <v>3.5605019736276553</v>
      </c>
      <c r="AN988" s="6">
        <f>S988-'ugly don''t look!'!$M$5</f>
        <v>0.17332757956706724</v>
      </c>
      <c r="AO988" s="6">
        <f t="shared" si="158"/>
        <v>0.54478862161027575</v>
      </c>
      <c r="AP988" s="6">
        <f t="shared" si="159"/>
        <v>3.9519421403351394</v>
      </c>
      <c r="AQ988" s="6">
        <f t="shared" si="155"/>
        <v>-6.0899986354903818E-2</v>
      </c>
      <c r="AV988" s="6">
        <f t="shared" si="156"/>
        <v>3.7125308061116691E-2</v>
      </c>
      <c r="AW988" s="6">
        <f t="shared" si="157"/>
        <v>0.28481051778348959</v>
      </c>
    </row>
    <row r="989" spans="1:49" x14ac:dyDescent="0.25">
      <c r="A989" s="6">
        <v>446507.20329999999</v>
      </c>
      <c r="B989" s="6">
        <v>24.566613</v>
      </c>
      <c r="C989" s="6">
        <v>13.754542000000001</v>
      </c>
      <c r="D989" s="6">
        <v>-9.0303999999999995E-2</v>
      </c>
      <c r="E989" s="6">
        <v>35.612895000000002</v>
      </c>
      <c r="F989" s="6">
        <v>21.543904999999999</v>
      </c>
      <c r="G989" s="6">
        <v>85.819597999999999</v>
      </c>
      <c r="H989" s="6">
        <v>13.75</v>
      </c>
      <c r="I989" s="6">
        <v>54.013575000000003</v>
      </c>
      <c r="L989" s="5">
        <f t="shared" si="150"/>
        <v>8.6778773596902766E-4</v>
      </c>
      <c r="M989" s="6">
        <f>249.088908333*(E989-AVERAGE('raw Data'!$Y$2:$Y$2801))</f>
        <v>8800.4352855901143</v>
      </c>
      <c r="N989" s="5" t="s">
        <v>18</v>
      </c>
      <c r="O989" s="5">
        <f>L989/(PI()*('ugly don''t look!'!$J$7^2)/4)</f>
        <v>1.7298563178743405</v>
      </c>
      <c r="P989" s="6">
        <f>-M989/'ugly don''t look!'!$H$7</f>
        <v>-8249.3769081272167</v>
      </c>
      <c r="Q989" s="6">
        <f>-'ugly don''t look!'!$J$7/4*P989</f>
        <v>52.121625649774785</v>
      </c>
      <c r="R989" s="5">
        <f t="shared" si="151"/>
        <v>0.54803835180874894</v>
      </c>
      <c r="S989" s="5">
        <f t="shared" si="152"/>
        <v>3.953579942287782</v>
      </c>
      <c r="U989" s="6">
        <v>449321.65700000001</v>
      </c>
      <c r="V989" s="6">
        <v>25.692321</v>
      </c>
      <c r="W989" s="6">
        <v>23.430517999999999</v>
      </c>
      <c r="X989" s="6">
        <v>13.655737999999999</v>
      </c>
      <c r="Y989" s="6">
        <v>0.28240900000000002</v>
      </c>
      <c r="Z989" s="6">
        <v>21.584301</v>
      </c>
      <c r="AA989" s="6">
        <v>85.768253000000001</v>
      </c>
      <c r="AB989" s="6">
        <v>23.5</v>
      </c>
      <c r="AC989" s="6">
        <v>74.133234999999999</v>
      </c>
      <c r="AE989" s="5">
        <f>0.000063090994667*'raw Data'!W989</f>
        <v>1.4782546861830475E-3</v>
      </c>
      <c r="AF989" s="6">
        <f>249.088908333*('raw Data'!X989-AVERAGE('raw Data'!$D$2:$D$3001))</f>
        <v>3417.756078172617</v>
      </c>
      <c r="AG989" s="5"/>
      <c r="AH989" s="6">
        <f>AE989/(PI()*('ugly don''t look!'!$K$7^2)/4)</f>
        <v>1.3300924637509626</v>
      </c>
      <c r="AI989" s="6">
        <f>-AF989/'ugly don''t look!'!$I$7</f>
        <v>-3737.7034975641045</v>
      </c>
      <c r="AJ989" s="6">
        <f>-'ugly don''t look!'!$K$7/4*AI989</f>
        <v>35.150671887316989</v>
      </c>
      <c r="AK989" s="5">
        <f t="shared" si="153"/>
        <v>0.28524846143441185</v>
      </c>
      <c r="AL989" s="5">
        <f t="shared" si="154"/>
        <v>3.5596437329336457</v>
      </c>
      <c r="AN989" s="6">
        <f>S989-'ugly don''t look!'!$M$5</f>
        <v>0.17496538151970986</v>
      </c>
      <c r="AO989" s="6">
        <f t="shared" si="158"/>
        <v>0.54803835180874894</v>
      </c>
      <c r="AP989" s="6">
        <f t="shared" si="159"/>
        <v>3.953579942287782</v>
      </c>
      <c r="AQ989" s="6">
        <f t="shared" si="155"/>
        <v>-6.1347654784234401E-2</v>
      </c>
      <c r="AV989" s="6">
        <f t="shared" si="156"/>
        <v>3.6267067367107053E-2</v>
      </c>
      <c r="AW989" s="6">
        <f t="shared" si="157"/>
        <v>0.28524846143441185</v>
      </c>
    </row>
    <row r="990" spans="1:49" x14ac:dyDescent="0.25">
      <c r="A990" s="6">
        <v>446507.55699999997</v>
      </c>
      <c r="B990" s="6">
        <v>24.668505</v>
      </c>
      <c r="C990" s="6">
        <v>13.767592</v>
      </c>
      <c r="D990" s="6">
        <v>-8.6279999999999996E-2</v>
      </c>
      <c r="E990" s="6">
        <v>35.638188999999997</v>
      </c>
      <c r="F990" s="6">
        <v>21.460609000000002</v>
      </c>
      <c r="G990" s="6">
        <v>85.819263000000007</v>
      </c>
      <c r="H990" s="6">
        <v>13.75</v>
      </c>
      <c r="I990" s="6">
        <v>53.999375000000001</v>
      </c>
      <c r="L990" s="5">
        <f t="shared" si="150"/>
        <v>8.686110734494319E-4</v>
      </c>
      <c r="M990" s="6">
        <f>249.088908333*(E990-AVERAGE('raw Data'!$Y$2:$Y$2801))</f>
        <v>8806.735740437487</v>
      </c>
      <c r="N990" s="5" t="s">
        <v>18</v>
      </c>
      <c r="O990" s="5">
        <f>L990/(PI()*('ugly don''t look!'!$J$7^2)/4)</f>
        <v>1.7314975666304429</v>
      </c>
      <c r="P990" s="6">
        <f>-M990/'ugly don''t look!'!$H$7</f>
        <v>-8255.282846304357</v>
      </c>
      <c r="Q990" s="6">
        <f>-'ugly don''t look!'!$J$7/4*P990</f>
        <v>52.158940843662506</v>
      </c>
      <c r="R990" s="5">
        <f t="shared" si="151"/>
        <v>0.54898667950586832</v>
      </c>
      <c r="S990" s="5">
        <f t="shared" si="152"/>
        <v>3.9542956115008514</v>
      </c>
      <c r="U990" s="6">
        <v>449323.16810000001</v>
      </c>
      <c r="V990" s="6">
        <v>25.745797</v>
      </c>
      <c r="W990" s="6">
        <v>23.388349000000002</v>
      </c>
      <c r="X990" s="6">
        <v>13.645522</v>
      </c>
      <c r="Y990" s="6">
        <v>0.273897</v>
      </c>
      <c r="Z990" s="6">
        <v>21.529648000000002</v>
      </c>
      <c r="AA990" s="6">
        <v>85.770223999999999</v>
      </c>
      <c r="AB990" s="6">
        <v>23.5</v>
      </c>
      <c r="AC990" s="6">
        <v>74.215125</v>
      </c>
      <c r="AE990" s="5">
        <f>0.000063090994667*'raw Data'!W990</f>
        <v>1.475594202028935E-3</v>
      </c>
      <c r="AF990" s="6">
        <f>249.088908333*('raw Data'!X990-AVERAGE('raw Data'!$D$2:$D$3001))</f>
        <v>3415.2113858850871</v>
      </c>
      <c r="AG990" s="5"/>
      <c r="AH990" s="6">
        <f>AE990/(PI()*('ugly don''t look!'!$K$7^2)/4)</f>
        <v>1.327698634083863</v>
      </c>
      <c r="AI990" s="6">
        <f>-AF990/'ugly don''t look!'!$I$7</f>
        <v>-3734.9205882382844</v>
      </c>
      <c r="AJ990" s="6">
        <f>-'ugly don''t look!'!$K$7/4*AI990</f>
        <v>35.124500433998712</v>
      </c>
      <c r="AK990" s="5">
        <f t="shared" si="153"/>
        <v>0.28344709313547617</v>
      </c>
      <c r="AL990" s="5">
        <f t="shared" si="154"/>
        <v>3.5588989050331592</v>
      </c>
      <c r="AN990" s="6">
        <f>S990-'ugly don''t look!'!$M$5</f>
        <v>0.17568105073277929</v>
      </c>
      <c r="AO990" s="6">
        <f t="shared" si="158"/>
        <v>0.54898667950586832</v>
      </c>
      <c r="AP990" s="6">
        <f t="shared" si="159"/>
        <v>3.9542956115008514</v>
      </c>
      <c r="AQ990" s="6">
        <f t="shared" si="155"/>
        <v>-6.1240562038736485E-2</v>
      </c>
      <c r="AV990" s="6">
        <f t="shared" si="156"/>
        <v>3.5522239466620587E-2</v>
      </c>
      <c r="AW990" s="6">
        <f t="shared" si="157"/>
        <v>0.28344709313547617</v>
      </c>
    </row>
    <row r="991" spans="1:49" x14ac:dyDescent="0.25">
      <c r="A991" s="6">
        <v>446509.15299999999</v>
      </c>
      <c r="B991" s="6">
        <v>24.552213999999999</v>
      </c>
      <c r="C991" s="6">
        <v>13.801387999999999</v>
      </c>
      <c r="D991" s="6">
        <v>-7.5281000000000001E-2</v>
      </c>
      <c r="E991" s="6">
        <v>35.662851000000003</v>
      </c>
      <c r="F991" s="6">
        <v>21.492681000000001</v>
      </c>
      <c r="G991" s="6">
        <v>85.815414000000004</v>
      </c>
      <c r="H991" s="6">
        <v>13.75</v>
      </c>
      <c r="I991" s="6">
        <v>53.949145999999999</v>
      </c>
      <c r="L991" s="5">
        <f t="shared" si="150"/>
        <v>8.7074329670519784E-4</v>
      </c>
      <c r="M991" s="6">
        <f>249.088908333*(E991-AVERAGE('raw Data'!$Y$2:$Y$2801))</f>
        <v>8812.8787710947981</v>
      </c>
      <c r="N991" s="5" t="s">
        <v>18</v>
      </c>
      <c r="O991" s="5">
        <f>L991/(PI()*('ugly don''t look!'!$J$7^2)/4)</f>
        <v>1.7357479607270898</v>
      </c>
      <c r="P991" s="6">
        <f>-M991/'ugly don''t look!'!$H$7</f>
        <v>-8261.0412177491544</v>
      </c>
      <c r="Q991" s="6">
        <f>-'ugly don''t look!'!$J$7/4*P991</f>
        <v>52.195323674043593</v>
      </c>
      <c r="R991" s="5">
        <f t="shared" si="151"/>
        <v>0.55143842178498725</v>
      </c>
      <c r="S991" s="5">
        <f t="shared" si="152"/>
        <v>3.9549929060871993</v>
      </c>
      <c r="U991" s="6">
        <v>449323.51500000001</v>
      </c>
      <c r="V991" s="6">
        <v>25.774011999999999</v>
      </c>
      <c r="W991" s="6">
        <v>23.381098999999999</v>
      </c>
      <c r="X991" s="6">
        <v>13.670536999999999</v>
      </c>
      <c r="Y991" s="6">
        <v>0.26488200000000001</v>
      </c>
      <c r="Z991" s="6">
        <v>21.498920999999999</v>
      </c>
      <c r="AA991" s="6">
        <v>85.771069999999995</v>
      </c>
      <c r="AB991" s="6">
        <v>23.5</v>
      </c>
      <c r="AC991" s="6">
        <v>74.236024999999998</v>
      </c>
      <c r="AE991" s="5">
        <f>0.000063090994667*'raw Data'!W991</f>
        <v>1.4751367923175991E-3</v>
      </c>
      <c r="AF991" s="6">
        <f>249.088908333*('raw Data'!X991-AVERAGE('raw Data'!$D$2:$D$3001))</f>
        <v>3421.4423449270371</v>
      </c>
      <c r="AG991" s="5"/>
      <c r="AH991" s="6">
        <f>AE991/(PI()*('ugly don''t look!'!$K$7^2)/4)</f>
        <v>1.3272870695438814</v>
      </c>
      <c r="AI991" s="6">
        <f>-AF991/'ugly don''t look!'!$I$7</f>
        <v>-3741.7348479079583</v>
      </c>
      <c r="AJ991" s="6">
        <f>-'ugly don''t look!'!$K$7/4*AI991</f>
        <v>35.188584116923209</v>
      </c>
      <c r="AK991" s="5">
        <f t="shared" si="153"/>
        <v>0.28313706167827035</v>
      </c>
      <c r="AL991" s="5">
        <f t="shared" si="154"/>
        <v>3.5607217151424777</v>
      </c>
      <c r="AN991" s="6">
        <f>S991-'ugly don''t look!'!$M$5</f>
        <v>0.17637834531912722</v>
      </c>
      <c r="AO991" s="6">
        <f t="shared" si="158"/>
        <v>0.55143842178498725</v>
      </c>
      <c r="AP991" s="6">
        <f t="shared" si="159"/>
        <v>3.9549929060871993</v>
      </c>
      <c r="AQ991" s="6">
        <f t="shared" si="155"/>
        <v>-6.2116639884886554E-2</v>
      </c>
      <c r="AV991" s="6">
        <f t="shared" si="156"/>
        <v>3.7345049575939093E-2</v>
      </c>
      <c r="AW991" s="6">
        <f t="shared" si="157"/>
        <v>0.28313706167827035</v>
      </c>
    </row>
    <row r="992" spans="1:49" x14ac:dyDescent="0.25">
      <c r="A992" s="6">
        <v>446510.94099999999</v>
      </c>
      <c r="B992" s="6">
        <v>24.651153999999998</v>
      </c>
      <c r="C992" s="6">
        <v>13.825443999999999</v>
      </c>
      <c r="D992" s="6">
        <v>-6.1889E-2</v>
      </c>
      <c r="E992" s="6">
        <v>35.688630000000003</v>
      </c>
      <c r="F992" s="6">
        <v>21.436408</v>
      </c>
      <c r="G992" s="6">
        <v>85.819282000000001</v>
      </c>
      <c r="H992" s="6">
        <v>13.75</v>
      </c>
      <c r="I992" s="6">
        <v>53.890396000000003</v>
      </c>
      <c r="L992" s="5">
        <f t="shared" si="150"/>
        <v>8.7226101367290714E-4</v>
      </c>
      <c r="M992" s="6">
        <f>249.088908333*(E992-AVERAGE('raw Data'!$Y$2:$Y$2801))</f>
        <v>8819.300034062715</v>
      </c>
      <c r="N992" s="5" t="s">
        <v>18</v>
      </c>
      <c r="O992" s="5">
        <f>L992/(PI()*('ugly don''t look!'!$J$7^2)/4)</f>
        <v>1.7387733921505995</v>
      </c>
      <c r="P992" s="6">
        <f>-M992/'ugly don''t look!'!$H$7</f>
        <v>-8267.0603993838722</v>
      </c>
      <c r="Q992" s="6">
        <f>-'ugly don''t look!'!$J$7/4*P992</f>
        <v>52.233354368407149</v>
      </c>
      <c r="R992" s="5">
        <f t="shared" si="151"/>
        <v>0.55317991759455143</v>
      </c>
      <c r="S992" s="5">
        <f t="shared" si="152"/>
        <v>3.9557212634073866</v>
      </c>
      <c r="U992" s="6">
        <v>449325.09049999999</v>
      </c>
      <c r="V992" s="6">
        <v>25.681256000000001</v>
      </c>
      <c r="W992" s="6">
        <v>23.423352000000001</v>
      </c>
      <c r="X992" s="6">
        <v>13.681535999999999</v>
      </c>
      <c r="Y992" s="6">
        <v>0.24871399999999999</v>
      </c>
      <c r="Z992" s="6">
        <v>21.485593999999999</v>
      </c>
      <c r="AA992" s="6">
        <v>85.769322000000003</v>
      </c>
      <c r="AB992" s="6">
        <v>23.5</v>
      </c>
      <c r="AC992" s="6">
        <v>74.247045</v>
      </c>
      <c r="AE992" s="5">
        <f>0.000063090994667*'raw Data'!W992</f>
        <v>1.4778025761152641E-3</v>
      </c>
      <c r="AF992" s="6">
        <f>249.088908333*('raw Data'!X992-AVERAGE('raw Data'!$D$2:$D$3001))</f>
        <v>3424.1820738297915</v>
      </c>
      <c r="AG992" s="5"/>
      <c r="AH992" s="6">
        <f>AE992/(PI()*('ugly don''t look!'!$K$7^2)/4)</f>
        <v>1.329685667682893</v>
      </c>
      <c r="AI992" s="6">
        <f>-AF992/'ugly don''t look!'!$I$7</f>
        <v>-3744.7310518698509</v>
      </c>
      <c r="AJ992" s="6">
        <f>-'ugly don''t look!'!$K$7/4*AI992</f>
        <v>35.216761467652233</v>
      </c>
      <c r="AK992" s="5">
        <f t="shared" si="153"/>
        <v>0.28494257421289221</v>
      </c>
      <c r="AL992" s="5">
        <f t="shared" si="154"/>
        <v>3.5615221473255594</v>
      </c>
      <c r="AN992" s="6">
        <f>S992-'ugly don''t look!'!$M$5</f>
        <v>0.17710670263931449</v>
      </c>
      <c r="AO992" s="6">
        <f t="shared" si="158"/>
        <v>0.55317991759455143</v>
      </c>
      <c r="AP992" s="6">
        <f t="shared" si="159"/>
        <v>3.9557212634073866</v>
      </c>
      <c r="AQ992" s="6">
        <f t="shared" si="155"/>
        <v>-6.2505863935879841E-2</v>
      </c>
      <c r="AV992" s="6">
        <f t="shared" si="156"/>
        <v>3.8145481759020772E-2</v>
      </c>
      <c r="AW992" s="6">
        <f t="shared" si="157"/>
        <v>0.28494257421289221</v>
      </c>
    </row>
    <row r="993" spans="1:49" x14ac:dyDescent="0.25">
      <c r="A993" s="6">
        <v>446511.23269999999</v>
      </c>
      <c r="B993" s="6">
        <v>24.721661999999998</v>
      </c>
      <c r="C993" s="6">
        <v>13.839509</v>
      </c>
      <c r="D993" s="6">
        <v>-6.0641E-2</v>
      </c>
      <c r="E993" s="6">
        <v>35.645826</v>
      </c>
      <c r="F993" s="6">
        <v>21.463433999999999</v>
      </c>
      <c r="G993" s="6">
        <v>85.822676000000001</v>
      </c>
      <c r="H993" s="6">
        <v>13.75</v>
      </c>
      <c r="I993" s="6">
        <v>53.868524000000001</v>
      </c>
      <c r="L993" s="5">
        <f t="shared" si="150"/>
        <v>8.7314838851289852E-4</v>
      </c>
      <c r="M993" s="6">
        <f>249.088908333*(E993-AVERAGE('raw Data'!$Y$2:$Y$2801))</f>
        <v>8808.6380324304282</v>
      </c>
      <c r="N993" s="5" t="s">
        <v>18</v>
      </c>
      <c r="O993" s="5">
        <f>L993/(PI()*('ugly don''t look!'!$J$7^2)/4)</f>
        <v>1.7405422935877322</v>
      </c>
      <c r="P993" s="6">
        <f>-M993/'ugly don''t look!'!$H$7</f>
        <v>-8257.0660221507587</v>
      </c>
      <c r="Q993" s="6">
        <f>-'ugly don''t look!'!$J$7/4*P993</f>
        <v>52.170207394454032</v>
      </c>
      <c r="R993" s="5">
        <f t="shared" si="151"/>
        <v>0.55419672765107453</v>
      </c>
      <c r="S993" s="5">
        <f t="shared" si="152"/>
        <v>3.9545115923849203</v>
      </c>
      <c r="U993" s="6">
        <v>449326.554</v>
      </c>
      <c r="V993" s="6">
        <v>25.754648</v>
      </c>
      <c r="W993" s="6">
        <v>23.430945999999999</v>
      </c>
      <c r="X993" s="6">
        <v>13.650905</v>
      </c>
      <c r="Y993" s="6">
        <v>0.24452299999999999</v>
      </c>
      <c r="Z993" s="6">
        <v>21.611459</v>
      </c>
      <c r="AA993" s="6">
        <v>85.768029999999996</v>
      </c>
      <c r="AB993" s="6">
        <v>23.5</v>
      </c>
      <c r="AC993" s="6">
        <v>74.268224000000004</v>
      </c>
      <c r="AE993" s="5">
        <f>0.000063090994667*'raw Data'!W993</f>
        <v>1.478281689128765E-3</v>
      </c>
      <c r="AF993" s="6">
        <f>249.088908333*('raw Data'!X993-AVERAGE('raw Data'!$D$2:$D$3001))</f>
        <v>3416.5522314786435</v>
      </c>
      <c r="AG993" s="5"/>
      <c r="AH993" s="6">
        <f>AE993/(PI()*('ugly don''t look!'!$K$7^2)/4)</f>
        <v>1.3301167602507022</v>
      </c>
      <c r="AI993" s="6">
        <f>-AF993/'ugly don''t look!'!$I$7</f>
        <v>-3736.3869548104153</v>
      </c>
      <c r="AJ993" s="6">
        <f>-'ugly don''t look!'!$K$7/4*AI993</f>
        <v>35.138290658471334</v>
      </c>
      <c r="AK993" s="5">
        <f t="shared" si="153"/>
        <v>0.28526672804255765</v>
      </c>
      <c r="AL993" s="5">
        <f t="shared" si="154"/>
        <v>3.5592914378214324</v>
      </c>
      <c r="AN993" s="6">
        <f>S993-'ugly don''t look!'!$M$5</f>
        <v>0.17589703161684822</v>
      </c>
      <c r="AO993" s="6">
        <f t="shared" si="158"/>
        <v>0.55419672765107453</v>
      </c>
      <c r="AP993" s="6">
        <f t="shared" si="159"/>
        <v>3.9545115923849203</v>
      </c>
      <c r="AQ993" s="6">
        <f t="shared" si="155"/>
        <v>-6.4368059053413335E-2</v>
      </c>
      <c r="AV993" s="6">
        <f t="shared" si="156"/>
        <v>3.5914772254893812E-2</v>
      </c>
      <c r="AW993" s="6">
        <f t="shared" si="157"/>
        <v>0.28526672804255765</v>
      </c>
    </row>
    <row r="994" spans="1:49" x14ac:dyDescent="0.25">
      <c r="A994" s="6">
        <v>446513.75</v>
      </c>
      <c r="B994" s="6">
        <v>24.695084000000001</v>
      </c>
      <c r="C994" s="6">
        <v>13.876255</v>
      </c>
      <c r="D994" s="6">
        <v>-1.7176E-2</v>
      </c>
      <c r="E994" s="6">
        <v>35.667489000000003</v>
      </c>
      <c r="F994" s="6">
        <v>21.491569999999999</v>
      </c>
      <c r="G994" s="6">
        <v>85.818706000000006</v>
      </c>
      <c r="H994" s="6">
        <v>13.75</v>
      </c>
      <c r="I994" s="6">
        <v>53.743949999999998</v>
      </c>
      <c r="L994" s="5">
        <f t="shared" si="150"/>
        <v>8.7546673020293217E-4</v>
      </c>
      <c r="M994" s="6">
        <f>249.088908333*(E994-AVERAGE('raw Data'!$Y$2:$Y$2801))</f>
        <v>8814.0340454516463</v>
      </c>
      <c r="N994" s="5" t="s">
        <v>18</v>
      </c>
      <c r="O994" s="5">
        <f>L994/(PI()*('ugly don''t look!'!$J$7^2)/4)</f>
        <v>1.7451636979395901</v>
      </c>
      <c r="P994" s="6">
        <f>-M994/'ugly don''t look!'!$H$7</f>
        <v>-8262.1241520919066</v>
      </c>
      <c r="Q994" s="6">
        <f>-'ugly don''t look!'!$J$7/4*P994</f>
        <v>52.202165923954688</v>
      </c>
      <c r="R994" s="5">
        <f t="shared" si="151"/>
        <v>0.5568483609620366</v>
      </c>
      <c r="S994" s="5">
        <f t="shared" si="152"/>
        <v>3.9551239868238577</v>
      </c>
      <c r="U994" s="6">
        <v>449327.09639999998</v>
      </c>
      <c r="V994" s="6">
        <v>25.791343999999999</v>
      </c>
      <c r="W994" s="6">
        <v>23.396101999999999</v>
      </c>
      <c r="X994" s="6">
        <v>13.672437</v>
      </c>
      <c r="Y994" s="6">
        <v>0.24979399999999999</v>
      </c>
      <c r="Z994" s="6">
        <v>21.487679</v>
      </c>
      <c r="AA994" s="6">
        <v>85.766578999999993</v>
      </c>
      <c r="AB994" s="6">
        <v>23.5</v>
      </c>
      <c r="AC994" s="6">
        <v>74.318128000000002</v>
      </c>
      <c r="AE994" s="5">
        <f>0.000063090994667*'raw Data'!W994</f>
        <v>1.476083346510588E-3</v>
      </c>
      <c r="AF994" s="6">
        <f>249.088908333*('raw Data'!X994-AVERAGE('raw Data'!$D$2:$D$3001))</f>
        <v>3421.9156138528697</v>
      </c>
      <c r="AG994" s="5"/>
      <c r="AH994" s="6">
        <f>AE994/(PI()*('ugly don''t look!'!$K$7^2)/4)</f>
        <v>1.3281387526877904</v>
      </c>
      <c r="AI994" s="6">
        <f>-AF994/'ugly don''t look!'!$I$7</f>
        <v>-3742.2524210989391</v>
      </c>
      <c r="AJ994" s="6">
        <f>-'ugly don''t look!'!$K$7/4*AI994</f>
        <v>35.193451556361808</v>
      </c>
      <c r="AK994" s="5">
        <f t="shared" si="153"/>
        <v>0.2837785280419568</v>
      </c>
      <c r="AL994" s="5">
        <f t="shared" si="154"/>
        <v>3.5608600299667024</v>
      </c>
      <c r="AN994" s="6">
        <f>S994-'ugly don''t look!'!$M$5</f>
        <v>0.17650942605578557</v>
      </c>
      <c r="AO994" s="6">
        <f t="shared" si="158"/>
        <v>0.5568483609620366</v>
      </c>
      <c r="AP994" s="6">
        <f t="shared" si="159"/>
        <v>3.9551239868238577</v>
      </c>
      <c r="AQ994" s="6">
        <f t="shared" si="155"/>
        <v>-6.5457314411884709E-2</v>
      </c>
      <c r="AV994" s="6">
        <f t="shared" si="156"/>
        <v>3.7483364400163754E-2</v>
      </c>
      <c r="AW994" s="6">
        <f t="shared" si="157"/>
        <v>0.2837785280419568</v>
      </c>
    </row>
    <row r="995" spans="1:49" x14ac:dyDescent="0.25">
      <c r="A995" s="6">
        <v>446514.68900000001</v>
      </c>
      <c r="B995" s="6">
        <v>24.557013999999999</v>
      </c>
      <c r="C995" s="6">
        <v>13.897277000000001</v>
      </c>
      <c r="D995" s="6">
        <v>-1.0638E-2</v>
      </c>
      <c r="E995" s="6">
        <v>35.685817</v>
      </c>
      <c r="F995" s="6">
        <v>21.431965000000002</v>
      </c>
      <c r="G995" s="6">
        <v>85.821968999999996</v>
      </c>
      <c r="H995" s="6">
        <v>13.75</v>
      </c>
      <c r="I995" s="6">
        <v>53.678396999999997</v>
      </c>
      <c r="L995" s="5">
        <f t="shared" si="150"/>
        <v>8.7679302909282185E-4</v>
      </c>
      <c r="M995" s="6">
        <f>249.088908333*(E995-AVERAGE('raw Data'!$Y$2:$Y$2801))</f>
        <v>8818.5993469635723</v>
      </c>
      <c r="N995" s="5" t="s">
        <v>18</v>
      </c>
      <c r="O995" s="5">
        <f>L995/(PI()*('ugly don''t look!'!$J$7^2)/4)</f>
        <v>1.7478075547480796</v>
      </c>
      <c r="P995" s="6">
        <f>-M995/'ugly don''t look!'!$H$7</f>
        <v>-8266.4035873299326</v>
      </c>
      <c r="Q995" s="6">
        <f>-'ugly don''t look!'!$J$7/4*P995</f>
        <v>52.229204465647349</v>
      </c>
      <c r="R995" s="5">
        <f t="shared" si="151"/>
        <v>0.55836217663478338</v>
      </c>
      <c r="S995" s="5">
        <f t="shared" si="152"/>
        <v>3.9556418109641704</v>
      </c>
      <c r="U995" s="6">
        <v>449329.033</v>
      </c>
      <c r="V995" s="6">
        <v>25.752804000000001</v>
      </c>
      <c r="W995" s="6">
        <v>23.401819</v>
      </c>
      <c r="X995" s="6">
        <v>13.660617999999999</v>
      </c>
      <c r="Y995" s="6">
        <v>0.24072299999999999</v>
      </c>
      <c r="Z995" s="6">
        <v>21.528167</v>
      </c>
      <c r="AA995" s="6">
        <v>85.770223999999999</v>
      </c>
      <c r="AB995" s="6">
        <v>23.5</v>
      </c>
      <c r="AC995" s="6">
        <v>74.388423000000003</v>
      </c>
      <c r="AE995" s="5">
        <f>0.000063090994667*'raw Data'!W995</f>
        <v>1.4764440377270994E-3</v>
      </c>
      <c r="AF995" s="6">
        <f>249.088908333*('raw Data'!X995-AVERAGE('raw Data'!$D$2:$D$3001))</f>
        <v>3418.9716320452821</v>
      </c>
      <c r="AG995" s="5"/>
      <c r="AH995" s="6">
        <f>AE995/(PI()*('ugly don''t look!'!$K$7^2)/4)</f>
        <v>1.328463292615387</v>
      </c>
      <c r="AI995" s="6">
        <f>-AF995/'ugly don''t look!'!$I$7</f>
        <v>-3739.0328434440967</v>
      </c>
      <c r="AJ995" s="6">
        <f>-'ugly don''t look!'!$K$7/4*AI995</f>
        <v>35.163173521243493</v>
      </c>
      <c r="AK995" s="5">
        <f t="shared" si="153"/>
        <v>0.28402285513624997</v>
      </c>
      <c r="AL995" s="5">
        <f t="shared" si="154"/>
        <v>3.5599993281648721</v>
      </c>
      <c r="AN995" s="6">
        <f>S995-'ugly don''t look!'!$M$5</f>
        <v>0.17702725019609833</v>
      </c>
      <c r="AO995" s="6">
        <f t="shared" si="158"/>
        <v>0.55836217663478338</v>
      </c>
      <c r="AP995" s="6">
        <f t="shared" si="159"/>
        <v>3.9556418109641704</v>
      </c>
      <c r="AQ995" s="6">
        <f t="shared" si="155"/>
        <v>-6.5910960995745754E-2</v>
      </c>
      <c r="AV995" s="6">
        <f t="shared" si="156"/>
        <v>3.6622662598333466E-2</v>
      </c>
      <c r="AW995" s="6">
        <f t="shared" si="157"/>
        <v>0.28402285513624997</v>
      </c>
    </row>
    <row r="996" spans="1:49" x14ac:dyDescent="0.25">
      <c r="A996" s="6">
        <v>446516.08230000001</v>
      </c>
      <c r="B996" s="6">
        <v>24.588764000000001</v>
      </c>
      <c r="C996" s="6">
        <v>13.891728000000001</v>
      </c>
      <c r="D996" s="6">
        <v>2.111E-2</v>
      </c>
      <c r="E996" s="6">
        <v>35.681924000000002</v>
      </c>
      <c r="F996" s="6">
        <v>21.312374999999999</v>
      </c>
      <c r="G996" s="6">
        <v>85.820127999999997</v>
      </c>
      <c r="H996" s="6">
        <v>13.75</v>
      </c>
      <c r="I996" s="6">
        <v>53.616613000000001</v>
      </c>
      <c r="L996" s="5">
        <f t="shared" si="150"/>
        <v>8.7644293716341464E-4</v>
      </c>
      <c r="M996" s="6">
        <f>249.088908333*(E996-AVERAGE('raw Data'!$Y$2:$Y$2801))</f>
        <v>8817.6296438434329</v>
      </c>
      <c r="N996" s="5" t="s">
        <v>18</v>
      </c>
      <c r="O996" s="5">
        <f>L996/(PI()*('ugly don''t look!'!$J$7^2)/4)</f>
        <v>1.7471096781697184</v>
      </c>
      <c r="P996" s="6">
        <f>-M996/'ugly don''t look!'!$H$7</f>
        <v>-8265.4946042776846</v>
      </c>
      <c r="Q996" s="6">
        <f>-'ugly don''t look!'!$J$7/4*P996</f>
        <v>52.223461283477484</v>
      </c>
      <c r="R996" s="5">
        <f t="shared" si="151"/>
        <v>0.55796281004546122</v>
      </c>
      <c r="S996" s="5">
        <f t="shared" si="152"/>
        <v>3.9555318437912992</v>
      </c>
      <c r="U996" s="6">
        <v>449329.94809999998</v>
      </c>
      <c r="V996" s="6">
        <v>25.805720999999998</v>
      </c>
      <c r="W996" s="6">
        <v>23.390411</v>
      </c>
      <c r="X996" s="6">
        <v>13.641247</v>
      </c>
      <c r="Y996" s="6">
        <v>0.23161499999999999</v>
      </c>
      <c r="Z996" s="6">
        <v>21.624044999999999</v>
      </c>
      <c r="AA996" s="6">
        <v>85.766690999999994</v>
      </c>
      <c r="AB996" s="6">
        <v>23.5</v>
      </c>
      <c r="AC996" s="6">
        <v>74.432657000000006</v>
      </c>
      <c r="AE996" s="5">
        <f>0.000063090994667*'raw Data'!W996</f>
        <v>1.4757242956599382E-3</v>
      </c>
      <c r="AF996" s="6">
        <f>249.088908333*('raw Data'!X996-AVERAGE('raw Data'!$D$2:$D$3001))</f>
        <v>3414.1465308019638</v>
      </c>
      <c r="AG996" s="5"/>
      <c r="AH996" s="6">
        <f>AE996/(PI()*('ugly don''t look!'!$K$7^2)/4)</f>
        <v>1.3278156887157859</v>
      </c>
      <c r="AI996" s="6">
        <f>-AF996/'ugly don''t look!'!$I$7</f>
        <v>-3733.7560485585782</v>
      </c>
      <c r="AJ996" s="6">
        <f>-'ugly don''t look!'!$K$7/4*AI996</f>
        <v>35.113548695261869</v>
      </c>
      <c r="AK996" s="5">
        <f t="shared" si="153"/>
        <v>0.28353525280457964</v>
      </c>
      <c r="AL996" s="5">
        <f t="shared" si="154"/>
        <v>3.5585870587059514</v>
      </c>
      <c r="AN996" s="6">
        <f>S996-'ugly don''t look!'!$M$5</f>
        <v>0.17691728302322707</v>
      </c>
      <c r="AO996" s="6">
        <f t="shared" si="158"/>
        <v>0.55796281004546122</v>
      </c>
      <c r="AP996" s="6">
        <f t="shared" si="159"/>
        <v>3.9555318437912992</v>
      </c>
      <c r="AQ996" s="6">
        <f t="shared" si="155"/>
        <v>-6.576464006384683E-2</v>
      </c>
      <c r="AV996" s="6">
        <f t="shared" si="156"/>
        <v>3.5210393139412766E-2</v>
      </c>
      <c r="AW996" s="6">
        <f t="shared" si="157"/>
        <v>0.28353525280457964</v>
      </c>
    </row>
    <row r="997" spans="1:49" x14ac:dyDescent="0.25">
      <c r="A997" s="6">
        <v>446516.47210000001</v>
      </c>
      <c r="B997" s="6">
        <v>24.582488000000001</v>
      </c>
      <c r="C997" s="6">
        <v>13.886188000000001</v>
      </c>
      <c r="D997" s="6">
        <v>2.6726E-2</v>
      </c>
      <c r="E997" s="6">
        <v>35.667265</v>
      </c>
      <c r="F997" s="6">
        <v>21.335701</v>
      </c>
      <c r="G997" s="6">
        <v>85.818678000000006</v>
      </c>
      <c r="H997" s="6">
        <v>13.75</v>
      </c>
      <c r="I997" s="6">
        <v>53.603969999999997</v>
      </c>
      <c r="L997" s="5">
        <f t="shared" si="150"/>
        <v>8.7609341305295945E-4</v>
      </c>
      <c r="M997" s="6">
        <f>249.088908333*(E997-AVERAGE('raw Data'!$Y$2:$Y$2801))</f>
        <v>8813.9782495361796</v>
      </c>
      <c r="N997" s="5" t="s">
        <v>18</v>
      </c>
      <c r="O997" s="5">
        <f>L997/(PI()*('ugly don''t look!'!$J$7^2)/4)</f>
        <v>1.7464129334870511</v>
      </c>
      <c r="P997" s="6">
        <f>-M997/'ugly don''t look!'!$H$7</f>
        <v>-8262.0718499589238</v>
      </c>
      <c r="Q997" s="6">
        <f>-'ugly don''t look!'!$J$7/4*P997</f>
        <v>52.201835466002969</v>
      </c>
      <c r="R997" s="5">
        <f t="shared" si="151"/>
        <v>0.55756393202498966</v>
      </c>
      <c r="S997" s="5">
        <f t="shared" si="152"/>
        <v>3.9551176564543828</v>
      </c>
      <c r="U997" s="6">
        <v>449331.15899999999</v>
      </c>
      <c r="V997" s="6">
        <v>25.594950999999998</v>
      </c>
      <c r="W997" s="6">
        <v>23.391366000000001</v>
      </c>
      <c r="X997" s="6">
        <v>13.628227000000001</v>
      </c>
      <c r="Y997" s="6">
        <v>0.205873</v>
      </c>
      <c r="Z997" s="6">
        <v>21.502253</v>
      </c>
      <c r="AA997" s="6">
        <v>85.769006000000005</v>
      </c>
      <c r="AB997" s="6">
        <v>23.5</v>
      </c>
      <c r="AC997" s="6">
        <v>74.475361000000007</v>
      </c>
      <c r="AE997" s="5">
        <f>0.000063090994667*'raw Data'!W997</f>
        <v>1.4757845475598453E-3</v>
      </c>
      <c r="AF997" s="6">
        <f>249.088908333*('raw Data'!X997-AVERAGE('raw Data'!$D$2:$D$3001))</f>
        <v>3410.903393215468</v>
      </c>
      <c r="AG997" s="5"/>
      <c r="AH997" s="6">
        <f>AE997/(PI()*('ugly don''t look!'!$K$7^2)/4)</f>
        <v>1.327869901700018</v>
      </c>
      <c r="AI997" s="6">
        <f>-AF997/'ugly don''t look!'!$I$7</f>
        <v>-3730.2093101656474</v>
      </c>
      <c r="AJ997" s="6">
        <f>-'ugly don''t look!'!$K$7/4*AI997</f>
        <v>35.08019392605631</v>
      </c>
      <c r="AK997" s="5">
        <f t="shared" si="153"/>
        <v>0.28357608066796464</v>
      </c>
      <c r="AL997" s="5">
        <f t="shared" si="154"/>
        <v>3.5576366955974912</v>
      </c>
      <c r="AN997" s="6">
        <f>S997-'ugly don''t look!'!$M$5</f>
        <v>0.17650309568631073</v>
      </c>
      <c r="AO997" s="6">
        <f t="shared" si="158"/>
        <v>0.55756393202498966</v>
      </c>
      <c r="AP997" s="6">
        <f t="shared" si="159"/>
        <v>3.9551176564543828</v>
      </c>
      <c r="AQ997" s="6">
        <f t="shared" si="155"/>
        <v>-6.5922852828441986E-2</v>
      </c>
      <c r="AV997" s="6">
        <f t="shared" si="156"/>
        <v>3.4260030030952571E-2</v>
      </c>
      <c r="AW997" s="6">
        <f t="shared" si="157"/>
        <v>0.28357608066796464</v>
      </c>
    </row>
    <row r="998" spans="1:49" x14ac:dyDescent="0.25">
      <c r="A998" s="6">
        <v>446518.40600000002</v>
      </c>
      <c r="B998" s="6">
        <v>24.611653</v>
      </c>
      <c r="C998" s="6">
        <v>13.869826</v>
      </c>
      <c r="D998" s="6">
        <v>2.5246000000000001E-2</v>
      </c>
      <c r="E998" s="6">
        <v>35.580297999999999</v>
      </c>
      <c r="F998" s="6">
        <v>21.398644000000001</v>
      </c>
      <c r="G998" s="6">
        <v>85.817385000000002</v>
      </c>
      <c r="H998" s="6">
        <v>13.75</v>
      </c>
      <c r="I998" s="6">
        <v>53.53313</v>
      </c>
      <c r="L998" s="5">
        <f t="shared" si="150"/>
        <v>8.7506111819821803E-4</v>
      </c>
      <c r="M998" s="6">
        <f>249.088908333*(E998-AVERAGE('raw Data'!$Y$2:$Y$2801))</f>
        <v>8792.3157344451829</v>
      </c>
      <c r="N998" s="5" t="s">
        <v>18</v>
      </c>
      <c r="O998" s="5">
        <f>L998/(PI()*('ugly don''t look!'!$J$7^2)/4)</f>
        <v>1.7443551471156067</v>
      </c>
      <c r="P998" s="6">
        <f>-M998/'ugly don''t look!'!$H$7</f>
        <v>-8241.7657803198199</v>
      </c>
      <c r="Q998" s="6">
        <f>-'ugly don''t look!'!$J$7/4*P998</f>
        <v>52.073536641505704</v>
      </c>
      <c r="R998" s="5">
        <f t="shared" si="151"/>
        <v>0.55638494415625017</v>
      </c>
      <c r="S998" s="5">
        <f t="shared" si="152"/>
        <v>3.9526568857729485</v>
      </c>
      <c r="U998" s="6">
        <v>449331.94</v>
      </c>
      <c r="V998" s="6">
        <v>25.605460000000001</v>
      </c>
      <c r="W998" s="6">
        <v>23.396806000000002</v>
      </c>
      <c r="X998" s="6">
        <v>13.623412</v>
      </c>
      <c r="Y998" s="6">
        <v>0.20713999999999999</v>
      </c>
      <c r="Z998" s="6">
        <v>21.566296999999999</v>
      </c>
      <c r="AA998" s="6">
        <v>85.764793999999995</v>
      </c>
      <c r="AB998" s="6">
        <v>23.5</v>
      </c>
      <c r="AC998" s="6">
        <v>74.498566999999994</v>
      </c>
      <c r="AE998" s="5">
        <f>0.000063090994667*'raw Data'!W998</f>
        <v>1.4761277625708338E-3</v>
      </c>
      <c r="AF998" s="6">
        <f>249.088908333*('raw Data'!X998-AVERAGE('raw Data'!$D$2:$D$3001))</f>
        <v>3409.7040301218444</v>
      </c>
      <c r="AG998" s="5"/>
      <c r="AH998" s="6">
        <f>AE998/(PI()*('ugly don''t look!'!$K$7^2)/4)</f>
        <v>1.3281787170238109</v>
      </c>
      <c r="AI998" s="6">
        <f>-AF998/'ugly don''t look!'!$I$7</f>
        <v>-3728.8976707369252</v>
      </c>
      <c r="AJ998" s="6">
        <f>-'ugly don''t look!'!$K$7/4*AI998</f>
        <v>35.067858809794807</v>
      </c>
      <c r="AK998" s="5">
        <f t="shared" si="153"/>
        <v>0.2838086180718416</v>
      </c>
      <c r="AL998" s="5">
        <f t="shared" si="154"/>
        <v>3.5572850075346709</v>
      </c>
      <c r="AN998" s="6">
        <f>S998-'ugly don''t look!'!$M$5</f>
        <v>0.17404232500487637</v>
      </c>
      <c r="AO998" s="6">
        <f t="shared" si="158"/>
        <v>0.55638494415625017</v>
      </c>
      <c r="AP998" s="6">
        <f t="shared" si="159"/>
        <v>3.9526568857729485</v>
      </c>
      <c r="AQ998" s="6">
        <f t="shared" si="155"/>
        <v>-6.7627023998286989E-2</v>
      </c>
      <c r="AV998" s="6">
        <f t="shared" si="156"/>
        <v>3.3908341968132305E-2</v>
      </c>
      <c r="AW998" s="6">
        <f t="shared" si="157"/>
        <v>0.2838086180718416</v>
      </c>
    </row>
    <row r="999" spans="1:49" x14ac:dyDescent="0.25">
      <c r="A999" s="6">
        <v>446519.87300000002</v>
      </c>
      <c r="B999" s="6">
        <v>24.561622</v>
      </c>
      <c r="C999" s="6">
        <v>13.830968</v>
      </c>
      <c r="D999" s="6">
        <v>1.6341999999999999E-2</v>
      </c>
      <c r="E999" s="6">
        <v>35.577075999999998</v>
      </c>
      <c r="F999" s="6">
        <v>21.317188000000002</v>
      </c>
      <c r="G999" s="6">
        <v>85.824916999999999</v>
      </c>
      <c r="H999" s="6">
        <v>13.75</v>
      </c>
      <c r="I999" s="6">
        <v>53.523271000000001</v>
      </c>
      <c r="L999" s="5">
        <f t="shared" si="150"/>
        <v>8.7260952832744776E-4</v>
      </c>
      <c r="M999" s="6">
        <f>249.088908333*(E999-AVERAGE('raw Data'!$Y$2:$Y$2801))</f>
        <v>8791.5131699825342</v>
      </c>
      <c r="N999" s="5" t="s">
        <v>18</v>
      </c>
      <c r="O999" s="5">
        <f>L999/(PI()*('ugly don''t look!'!$J$7^2)/4)</f>
        <v>1.7394681245742556</v>
      </c>
      <c r="P999" s="6">
        <f>-M999/'ugly don''t look!'!$H$7</f>
        <v>-8241.0134701748539</v>
      </c>
      <c r="Q999" s="6">
        <f>-'ugly don''t look!'!$J$7/4*P999</f>
        <v>52.068783357932269</v>
      </c>
      <c r="R999" s="5">
        <f t="shared" si="151"/>
        <v>0.55357939096611253</v>
      </c>
      <c r="S999" s="5">
        <f t="shared" si="152"/>
        <v>3.9525656013925592</v>
      </c>
      <c r="U999" s="6">
        <v>449332.821</v>
      </c>
      <c r="V999" s="6">
        <v>25.516014999999999</v>
      </c>
      <c r="W999" s="6">
        <v>23.422958000000001</v>
      </c>
      <c r="X999" s="6">
        <v>13.627295999999999</v>
      </c>
      <c r="Y999" s="6">
        <v>0.196187</v>
      </c>
      <c r="Z999" s="6">
        <v>21.569258999999999</v>
      </c>
      <c r="AA999" s="6">
        <v>85.768215999999995</v>
      </c>
      <c r="AB999" s="6">
        <v>23.5</v>
      </c>
      <c r="AC999" s="6">
        <v>74.499838999999994</v>
      </c>
      <c r="AE999" s="5">
        <f>0.000063090994667*'raw Data'!W999</f>
        <v>1.4777777182633652E-3</v>
      </c>
      <c r="AF999" s="6">
        <f>249.088908333*('raw Data'!X999-AVERAGE('raw Data'!$D$2:$D$3001))</f>
        <v>3410.6714914418094</v>
      </c>
      <c r="AG999" s="5"/>
      <c r="AH999" s="6">
        <f>AE999/(PI()*('ugly don''t look!'!$K$7^2)/4)</f>
        <v>1.3296633012789272</v>
      </c>
      <c r="AI999" s="6">
        <f>-AF999/'ugly don''t look!'!$I$7</f>
        <v>-3729.9556993020665</v>
      </c>
      <c r="AJ999" s="6">
        <f>-'ugly don''t look!'!$K$7/4*AI999</f>
        <v>35.077808880731389</v>
      </c>
      <c r="AK999" s="5">
        <f t="shared" si="153"/>
        <v>0.28492575325089936</v>
      </c>
      <c r="AL999" s="5">
        <f t="shared" si="154"/>
        <v>3.5575687049127391</v>
      </c>
      <c r="AN999" s="6">
        <f>S999-'ugly don''t look!'!$M$5</f>
        <v>0.17395104062448707</v>
      </c>
      <c r="AO999" s="6">
        <f t="shared" si="158"/>
        <v>0.55357939096611253</v>
      </c>
      <c r="AP999" s="6">
        <f t="shared" si="159"/>
        <v>3.9525656013925592</v>
      </c>
      <c r="AQ999" s="6">
        <f t="shared" si="155"/>
        <v>-6.5917882581534332E-2</v>
      </c>
      <c r="AV999" s="6">
        <f t="shared" si="156"/>
        <v>3.419203934620052E-2</v>
      </c>
      <c r="AW999" s="6">
        <f t="shared" si="157"/>
        <v>0.28492575325089936</v>
      </c>
    </row>
    <row r="1000" spans="1:49" x14ac:dyDescent="0.25">
      <c r="A1000" s="6">
        <v>446521.18400000001</v>
      </c>
      <c r="B1000" s="6">
        <v>24.612570000000002</v>
      </c>
      <c r="C1000" s="6">
        <v>13.834002</v>
      </c>
      <c r="D1000" s="6">
        <v>7.2989999999999999E-3</v>
      </c>
      <c r="E1000" s="6">
        <v>35.590877999999996</v>
      </c>
      <c r="F1000" s="6">
        <v>21.379390999999998</v>
      </c>
      <c r="G1000" s="6">
        <v>85.820787999999993</v>
      </c>
      <c r="H1000" s="6">
        <v>13.75</v>
      </c>
      <c r="I1000" s="6">
        <v>53.483583000000003</v>
      </c>
      <c r="L1000" s="5">
        <f t="shared" si="150"/>
        <v>8.7280094640526738E-4</v>
      </c>
      <c r="M1000" s="6">
        <f>249.088908333*(E1000-AVERAGE('raw Data'!$Y$2:$Y$2801))</f>
        <v>8794.9510950953445</v>
      </c>
      <c r="N1000" s="5" t="s">
        <v>18</v>
      </c>
      <c r="O1000" s="5">
        <f>L1000/(PI()*('ugly don''t look!'!$J$7^2)/4)</f>
        <v>1.7398496991892758</v>
      </c>
      <c r="P1000" s="6">
        <f>-M1000/'ugly don''t look!'!$H$7</f>
        <v>-8244.2361221366191</v>
      </c>
      <c r="Q1000" s="6">
        <f>-'ugly don''t look!'!$J$7/4*P1000</f>
        <v>52.089144878689694</v>
      </c>
      <c r="R1000" s="5">
        <f t="shared" si="151"/>
        <v>0.55379872971921162</v>
      </c>
      <c r="S1000" s="5">
        <f t="shared" si="152"/>
        <v>3.9529565753944715</v>
      </c>
      <c r="U1000" s="6">
        <v>449334.66159999999</v>
      </c>
      <c r="V1000" s="6">
        <v>25.789681999999999</v>
      </c>
      <c r="W1000" s="6">
        <v>23.418574</v>
      </c>
      <c r="X1000" s="6">
        <v>13.637931</v>
      </c>
      <c r="Y1000" s="6">
        <v>0.205016</v>
      </c>
      <c r="Z1000" s="6">
        <v>21.592210000000001</v>
      </c>
      <c r="AA1000" s="6">
        <v>85.768698999999998</v>
      </c>
      <c r="AB1000" s="6">
        <v>23.5</v>
      </c>
      <c r="AC1000" s="6">
        <v>74.551928000000004</v>
      </c>
      <c r="AE1000" s="5">
        <f>0.000063090994667*'raw Data'!W1000</f>
        <v>1.4775011273427448E-3</v>
      </c>
      <c r="AF1000" s="6">
        <f>249.088908333*('raw Data'!X1000-AVERAGE('raw Data'!$D$2:$D$3001))</f>
        <v>3413.3205519819312</v>
      </c>
      <c r="AG1000" s="5"/>
      <c r="AH1000" s="6">
        <f>AE1000/(PI()*('ugly don''t look!'!$K$7^2)/4)</f>
        <v>1.3294144324591644</v>
      </c>
      <c r="AI1000" s="6">
        <f>-AF1000/'ugly don''t look!'!$I$7</f>
        <v>-3732.8527471368452</v>
      </c>
      <c r="AJ1000" s="6">
        <f>-'ugly don''t look!'!$K$7/4*AI1000</f>
        <v>35.10505373253639</v>
      </c>
      <c r="AK1000" s="5">
        <f t="shared" si="153"/>
        <v>0.28473856893708122</v>
      </c>
      <c r="AL1000" s="5">
        <f t="shared" si="154"/>
        <v>3.5583451010914957</v>
      </c>
      <c r="AN1000" s="6">
        <f>S1000-'ugly don''t look!'!$M$5</f>
        <v>0.17434201462639942</v>
      </c>
      <c r="AO1000" s="6">
        <f t="shared" si="158"/>
        <v>0.55379872971921162</v>
      </c>
      <c r="AP1000" s="6">
        <f t="shared" si="159"/>
        <v>3.9529565753944715</v>
      </c>
      <c r="AQ1000" s="6">
        <f t="shared" si="155"/>
        <v>-6.5667666256496809E-2</v>
      </c>
      <c r="AV1000" s="6">
        <f t="shared" si="156"/>
        <v>3.4968435524957098E-2</v>
      </c>
      <c r="AW1000" s="6">
        <f t="shared" si="157"/>
        <v>0.28473856893708122</v>
      </c>
    </row>
    <row r="1001" spans="1:49" x14ac:dyDescent="0.25">
      <c r="A1001" s="6">
        <v>446522.13740000001</v>
      </c>
      <c r="B1001" s="6">
        <v>24.553868999999999</v>
      </c>
      <c r="C1001" s="6">
        <v>13.839048</v>
      </c>
      <c r="D1001" s="6">
        <v>4.3E-3</v>
      </c>
      <c r="E1001" s="6">
        <v>35.565080000000002</v>
      </c>
      <c r="F1001" s="6">
        <v>21.401741999999999</v>
      </c>
      <c r="G1001" s="6">
        <v>85.823251999999997</v>
      </c>
      <c r="H1001" s="6">
        <v>13.75</v>
      </c>
      <c r="I1001" s="6">
        <v>53.453254999999999</v>
      </c>
      <c r="L1001" s="5">
        <f t="shared" si="150"/>
        <v>8.7311930356435703E-4</v>
      </c>
      <c r="M1001" s="6">
        <f>249.088908333*(E1001-AVERAGE('raw Data'!$Y$2:$Y$2801))</f>
        <v>8788.5250994381713</v>
      </c>
      <c r="N1001" s="5" t="s">
        <v>18</v>
      </c>
      <c r="O1001" s="5">
        <f>L1001/(PI()*('ugly don''t look!'!$J$7^2)/4)</f>
        <v>1.7404843153749687</v>
      </c>
      <c r="P1001" s="6">
        <f>-M1001/'ugly don''t look!'!$H$7</f>
        <v>-8238.2125041602667</v>
      </c>
      <c r="Q1001" s="6">
        <f>-'ugly don''t look!'!$J$7/4*P1001</f>
        <v>52.051086154410605</v>
      </c>
      <c r="R1001" s="5">
        <f t="shared" si="151"/>
        <v>0.55416341666596491</v>
      </c>
      <c r="S1001" s="5">
        <f t="shared" si="152"/>
        <v>3.9522256623631504</v>
      </c>
      <c r="U1001" s="6">
        <v>449335.99109999998</v>
      </c>
      <c r="V1001" s="6">
        <v>25.564886999999999</v>
      </c>
      <c r="W1001" s="6">
        <v>23.362867999999999</v>
      </c>
      <c r="X1001" s="6">
        <v>13.651789000000001</v>
      </c>
      <c r="Y1001" s="6">
        <v>0.21690000000000001</v>
      </c>
      <c r="Z1001" s="6">
        <v>21.542235000000002</v>
      </c>
      <c r="AA1001" s="6">
        <v>85.770297999999997</v>
      </c>
      <c r="AB1001" s="6">
        <v>23.5</v>
      </c>
      <c r="AC1001" s="6">
        <v>74.654201999999998</v>
      </c>
      <c r="AE1001" s="5">
        <f>0.000063090994667*'raw Data'!W1001</f>
        <v>1.4739865803938251E-3</v>
      </c>
      <c r="AF1001" s="6">
        <f>249.088908333*('raw Data'!X1001-AVERAGE('raw Data'!$D$2:$D$3001))</f>
        <v>3416.7724260736104</v>
      </c>
      <c r="AG1001" s="5"/>
      <c r="AH1001" s="6">
        <f>AE1001/(PI()*('ugly don''t look!'!$K$7^2)/4)</f>
        <v>1.326252140836516</v>
      </c>
      <c r="AI1001" s="6">
        <f>-AF1001/'ugly don''t look!'!$I$7</f>
        <v>-3736.6277625476928</v>
      </c>
      <c r="AJ1001" s="6">
        <f>-'ugly don''t look!'!$K$7/4*AI1001</f>
        <v>35.140555298715398</v>
      </c>
      <c r="AK1001" s="5">
        <f t="shared" si="153"/>
        <v>0.28235702514759259</v>
      </c>
      <c r="AL1001" s="5">
        <f t="shared" si="154"/>
        <v>3.5593558851018052</v>
      </c>
      <c r="AN1001" s="6">
        <f>S1001-'ugly don''t look!'!$M$5</f>
        <v>0.17361110159507831</v>
      </c>
      <c r="AO1001" s="6">
        <f t="shared" si="158"/>
        <v>0.55416341666596491</v>
      </c>
      <c r="AP1001" s="6">
        <f t="shared" si="159"/>
        <v>3.9522256623631504</v>
      </c>
      <c r="AQ1001" s="6">
        <f t="shared" si="155"/>
        <v>-6.6632612201228264E-2</v>
      </c>
      <c r="AV1001" s="6">
        <f t="shared" si="156"/>
        <v>3.5979219535266616E-2</v>
      </c>
      <c r="AW1001" s="6">
        <f t="shared" si="157"/>
        <v>0.28235702514759259</v>
      </c>
    </row>
    <row r="1002" spans="1:49" x14ac:dyDescent="0.25">
      <c r="A1002" s="6">
        <v>446952.61609999998</v>
      </c>
      <c r="B1002" s="6">
        <v>24.588090999999999</v>
      </c>
      <c r="C1002" s="6">
        <v>16.744769000000002</v>
      </c>
      <c r="D1002" s="6">
        <v>-8.0812999999999996E-2</v>
      </c>
      <c r="E1002" s="6">
        <v>39.517091999999998</v>
      </c>
      <c r="F1002" s="6">
        <v>21.532474000000001</v>
      </c>
      <c r="G1002" s="6">
        <v>85.814261000000002</v>
      </c>
      <c r="H1002" s="6">
        <v>16.75</v>
      </c>
      <c r="I1002" s="6">
        <v>68.914489000000003</v>
      </c>
      <c r="L1002" s="5">
        <f t="shared" si="150"/>
        <v>1.0564441316791471E-3</v>
      </c>
      <c r="M1002" s="6">
        <f>249.088908333*(E1002-AVERAGE('raw Data'!$Y$2:$Y$2801))</f>
        <v>9772.9274542370877</v>
      </c>
      <c r="N1002" s="5" t="s">
        <v>18</v>
      </c>
      <c r="O1002" s="5">
        <f>L1002/(PI()*('ugly don''t look!'!$J$7^2)/4)</f>
        <v>2.1059257695382665</v>
      </c>
      <c r="P1002" s="6">
        <f>-M1002/'ugly don''t look!'!$H$7</f>
        <v>-9160.9743665514507</v>
      </c>
      <c r="Q1002" s="6">
        <f>-'ugly don''t look!'!$J$7/4*P1002</f>
        <v>57.881326291463701</v>
      </c>
      <c r="R1002" s="5">
        <f t="shared" si="151"/>
        <v>0.74475516595776203</v>
      </c>
      <c r="S1002" s="5">
        <f t="shared" si="152"/>
        <v>4.0583948160042693</v>
      </c>
      <c r="U1002" s="6">
        <v>449493.00270000001</v>
      </c>
      <c r="V1002" s="6">
        <v>25.836486000000001</v>
      </c>
      <c r="W1002" s="6">
        <v>20.590906</v>
      </c>
      <c r="X1002" s="6">
        <v>12.543348</v>
      </c>
      <c r="Y1002" s="6">
        <v>0.36196299999999998</v>
      </c>
      <c r="Z1002" s="6">
        <v>21.58756</v>
      </c>
      <c r="AA1002" s="6">
        <v>85.766234999999995</v>
      </c>
      <c r="AB1002" s="6">
        <v>20.5</v>
      </c>
      <c r="AC1002" s="6">
        <v>64.118133</v>
      </c>
      <c r="AE1002" s="5">
        <f>0.000063090994667*'raw Data'!W1002</f>
        <v>1.2991007406346984E-3</v>
      </c>
      <c r="AF1002" s="6">
        <f>249.088908333*('raw Data'!X1002-AVERAGE('raw Data'!$D$2:$D$3001))</f>
        <v>3140.6720674320709</v>
      </c>
      <c r="AG1002" s="5"/>
      <c r="AH1002" s="6">
        <f>AE1002/(PI()*('ugly don''t look!'!$K$7^2)/4)</f>
        <v>1.1688947249226194</v>
      </c>
      <c r="AI1002" s="6">
        <f>-AF1002/'ugly don''t look!'!$I$7</f>
        <v>-3434.6807386614951</v>
      </c>
      <c r="AJ1002" s="6">
        <f>-'ugly don''t look!'!$K$7/4*AI1002</f>
        <v>32.300939804631234</v>
      </c>
      <c r="AK1002" s="5">
        <f t="shared" si="153"/>
        <v>0.15605862276540269</v>
      </c>
      <c r="AL1002" s="5">
        <f t="shared" si="154"/>
        <v>3.4750963259239409</v>
      </c>
      <c r="AN1002" s="6">
        <f>S1002-'ugly don''t look!'!$M$5</f>
        <v>0.27978025523619721</v>
      </c>
      <c r="AO1002" s="6">
        <f t="shared" si="158"/>
        <v>0.74475516595776203</v>
      </c>
      <c r="AP1002" s="6">
        <f t="shared" si="159"/>
        <v>4.0583948160042693</v>
      </c>
      <c r="AQ1002" s="6">
        <f t="shared" si="155"/>
        <v>-8.2773134724378111E-2</v>
      </c>
      <c r="AV1002" s="6">
        <f t="shared" si="156"/>
        <v>-4.8280339642597703E-2</v>
      </c>
      <c r="AW1002" s="6">
        <f t="shared" si="157"/>
        <v>0.15605862276540269</v>
      </c>
    </row>
    <row r="1003" spans="1:49" x14ac:dyDescent="0.25">
      <c r="A1003" s="6">
        <v>446953.18699999998</v>
      </c>
      <c r="B1003" s="6">
        <v>24.562985999999999</v>
      </c>
      <c r="C1003" s="6">
        <v>16.776468999999999</v>
      </c>
      <c r="D1003" s="6">
        <v>-7.6258999999999993E-2</v>
      </c>
      <c r="E1003" s="6">
        <v>39.521636999999998</v>
      </c>
      <c r="F1003" s="6">
        <v>21.465095999999999</v>
      </c>
      <c r="G1003" s="6">
        <v>85.815674000000001</v>
      </c>
      <c r="H1003" s="6">
        <v>16.75</v>
      </c>
      <c r="I1003" s="6">
        <v>68.881237999999996</v>
      </c>
      <c r="L1003" s="5">
        <f t="shared" si="150"/>
        <v>1.0584441162100908E-3</v>
      </c>
      <c r="M1003" s="6">
        <f>249.088908333*(E1003-AVERAGE('raw Data'!$Y$2:$Y$2801))</f>
        <v>9774.0595633254597</v>
      </c>
      <c r="N1003" s="5" t="s">
        <v>18</v>
      </c>
      <c r="O1003" s="5">
        <f>L1003/(PI()*('ugly don''t look!'!$J$7^2)/4)</f>
        <v>2.1099125577044306</v>
      </c>
      <c r="P1003" s="6">
        <f>-M1003/'ugly don''t look!'!$H$7</f>
        <v>-9162.0355861693479</v>
      </c>
      <c r="Q1003" s="6">
        <f>-'ugly don''t look!'!$J$7/4*P1003</f>
        <v>57.888031342314484</v>
      </c>
      <c r="R1003" s="5">
        <f t="shared" si="151"/>
        <v>0.74664650478299666</v>
      </c>
      <c r="S1003" s="5">
        <f t="shared" si="152"/>
        <v>4.0585106506429911</v>
      </c>
      <c r="U1003" s="6">
        <v>449494.04489999998</v>
      </c>
      <c r="V1003" s="6">
        <v>25.816573000000002</v>
      </c>
      <c r="W1003" s="6">
        <v>20.5871</v>
      </c>
      <c r="X1003" s="6">
        <v>12.533215</v>
      </c>
      <c r="Y1003" s="6">
        <v>0.35214600000000001</v>
      </c>
      <c r="Z1003" s="6">
        <v>21.563127999999999</v>
      </c>
      <c r="AA1003" s="6">
        <v>85.773533999999998</v>
      </c>
      <c r="AB1003" s="6">
        <v>20.5</v>
      </c>
      <c r="AC1003" s="6">
        <v>64.088655000000003</v>
      </c>
      <c r="AE1003" s="5">
        <f>0.000063090994667*'raw Data'!W1003</f>
        <v>1.2988606163089958E-3</v>
      </c>
      <c r="AF1003" s="6">
        <f>249.088908333*('raw Data'!X1003-AVERAGE('raw Data'!$D$2:$D$3001))</f>
        <v>3138.1480495239325</v>
      </c>
      <c r="AG1003" s="5"/>
      <c r="AH1003" s="6">
        <f>AE1003/(PI()*('ugly don''t look!'!$K$7^2)/4)</f>
        <v>1.1686786677310097</v>
      </c>
      <c r="AI1003" s="6">
        <f>-AF1003/'ugly don''t look!'!$I$7</f>
        <v>-3431.9204391119124</v>
      </c>
      <c r="AJ1003" s="6">
        <f>-'ugly don''t look!'!$K$7/4*AI1003</f>
        <v>32.274980981562116</v>
      </c>
      <c r="AK1003" s="5">
        <f t="shared" si="153"/>
        <v>0.1558737668007481</v>
      </c>
      <c r="AL1003" s="5">
        <f t="shared" si="154"/>
        <v>3.4742923474703207</v>
      </c>
      <c r="AN1003" s="6">
        <f>S1003-'ugly don''t look!'!$M$5</f>
        <v>0.27989608987491899</v>
      </c>
      <c r="AO1003" s="6">
        <f t="shared" si="158"/>
        <v>0.74664650478299666</v>
      </c>
      <c r="AP1003" s="6">
        <f t="shared" si="159"/>
        <v>4.0585106506429911</v>
      </c>
      <c r="AQ1003" s="6">
        <f t="shared" si="155"/>
        <v>-8.3871041184580747E-2</v>
      </c>
      <c r="AV1003" s="6">
        <f t="shared" si="156"/>
        <v>-4.9084318096217938E-2</v>
      </c>
      <c r="AW1003" s="6">
        <f t="shared" si="157"/>
        <v>0.1558737668007481</v>
      </c>
    </row>
    <row r="1004" spans="1:49" x14ac:dyDescent="0.25">
      <c r="A1004" s="6">
        <v>446954.96799999999</v>
      </c>
      <c r="B1004" s="6">
        <v>24.561140000000002</v>
      </c>
      <c r="C1004" s="6">
        <v>16.817699999999999</v>
      </c>
      <c r="D1004" s="6">
        <v>-5.7716999999999997E-2</v>
      </c>
      <c r="E1004" s="6">
        <v>39.560138000000002</v>
      </c>
      <c r="F1004" s="6">
        <v>21.436589000000001</v>
      </c>
      <c r="G1004" s="6">
        <v>85.815422999999996</v>
      </c>
      <c r="H1004" s="6">
        <v>16.75</v>
      </c>
      <c r="I1004" s="6">
        <v>68.811813999999998</v>
      </c>
      <c r="L1004" s="5">
        <f t="shared" si="150"/>
        <v>1.061045421011206E-3</v>
      </c>
      <c r="M1004" s="6">
        <f>249.088908333*(E1004-AVERAGE('raw Data'!$Y$2:$Y$2801))</f>
        <v>9783.6497353851901</v>
      </c>
      <c r="N1004" s="5" t="s">
        <v>18</v>
      </c>
      <c r="O1004" s="5">
        <f>L1004/(PI()*('ugly don''t look!'!$J$7^2)/4)</f>
        <v>2.1150980234103973</v>
      </c>
      <c r="P1004" s="6">
        <f>-M1004/'ugly don''t look!'!$H$7</f>
        <v>-9171.0252487675207</v>
      </c>
      <c r="Q1004" s="6">
        <f>-'ugly don''t look!'!$J$7/4*P1004</f>
        <v>57.944830278025385</v>
      </c>
      <c r="R1004" s="5">
        <f t="shared" si="151"/>
        <v>0.74910115819040846</v>
      </c>
      <c r="S1004" s="5">
        <f t="shared" si="152"/>
        <v>4.0594913557636056</v>
      </c>
      <c r="U1004" s="6">
        <v>449494.41200000001</v>
      </c>
      <c r="V1004" s="6">
        <v>25.757755</v>
      </c>
      <c r="W1004" s="6">
        <v>20.574325999999999</v>
      </c>
      <c r="X1004" s="6">
        <v>12.545313</v>
      </c>
      <c r="Y1004" s="6">
        <v>0.35624400000000001</v>
      </c>
      <c r="Z1004" s="6">
        <v>21.500194</v>
      </c>
      <c r="AA1004" s="6">
        <v>85.769638</v>
      </c>
      <c r="AB1004" s="6">
        <v>20.5</v>
      </c>
      <c r="AC1004" s="6">
        <v>64.091336999999996</v>
      </c>
      <c r="AE1004" s="5">
        <f>0.000063090994667*'raw Data'!W1004</f>
        <v>1.2980546919431194E-3</v>
      </c>
      <c r="AF1004" s="6">
        <f>249.088908333*('raw Data'!X1004-AVERAGE('raw Data'!$D$2:$D$3001))</f>
        <v>3141.1615271369456</v>
      </c>
      <c r="AG1004" s="5"/>
      <c r="AH1004" s="6">
        <f>AE1004/(PI()*('ugly don''t look!'!$K$7^2)/4)</f>
        <v>1.1679535193953239</v>
      </c>
      <c r="AI1004" s="6">
        <f>-AF1004/'ugly don''t look!'!$I$7</f>
        <v>-3435.2160183037463</v>
      </c>
      <c r="AJ1004" s="6">
        <f>-'ugly don''t look!'!$K$7/4*AI1004</f>
        <v>32.30597376173484</v>
      </c>
      <c r="AK1004" s="5">
        <f t="shared" si="153"/>
        <v>0.15525308857594167</v>
      </c>
      <c r="AL1004" s="5">
        <f t="shared" si="154"/>
        <v>3.475252159311915</v>
      </c>
      <c r="AN1004" s="6">
        <f>S1004-'ugly don''t look!'!$M$5</f>
        <v>0.28087679499553353</v>
      </c>
      <c r="AO1004" s="6">
        <f t="shared" si="158"/>
        <v>0.74910115819040846</v>
      </c>
      <c r="AP1004" s="6">
        <f t="shared" si="159"/>
        <v>4.0594913557636056</v>
      </c>
      <c r="AQ1004" s="6">
        <f t="shared" si="155"/>
        <v>-8.4465576673654924E-2</v>
      </c>
      <c r="AV1004" s="6">
        <f t="shared" si="156"/>
        <v>-4.8124506254623611E-2</v>
      </c>
      <c r="AW1004" s="6">
        <f t="shared" si="157"/>
        <v>0.15525308857594167</v>
      </c>
    </row>
    <row r="1005" spans="1:49" x14ac:dyDescent="0.25">
      <c r="A1005" s="6">
        <v>446955.63500000001</v>
      </c>
      <c r="B1005" s="6">
        <v>24.596951000000001</v>
      </c>
      <c r="C1005" s="6">
        <v>16.804514999999999</v>
      </c>
      <c r="D1005" s="6">
        <v>-5.3973E-2</v>
      </c>
      <c r="E1005" s="6">
        <v>39.591002000000003</v>
      </c>
      <c r="F1005" s="6">
        <v>21.347360999999999</v>
      </c>
      <c r="G1005" s="6">
        <v>85.811183</v>
      </c>
      <c r="H1005" s="6">
        <v>16.75</v>
      </c>
      <c r="I1005" s="6">
        <v>68.809939999999997</v>
      </c>
      <c r="L1005" s="5">
        <f t="shared" si="150"/>
        <v>1.0602135662465214E-3</v>
      </c>
      <c r="M1005" s="6">
        <f>249.088908333*(E1005-AVERAGE('raw Data'!$Y$2:$Y$2801))</f>
        <v>9791.3376154519792</v>
      </c>
      <c r="N1005" s="5" t="s">
        <v>18</v>
      </c>
      <c r="O1005" s="5">
        <f>L1005/(PI()*('ugly don''t look!'!$J$7^2)/4)</f>
        <v>2.1134397962188864</v>
      </c>
      <c r="P1005" s="6">
        <f>-M1005/'ugly don''t look!'!$H$7</f>
        <v>-9178.2317355192918</v>
      </c>
      <c r="Q1005" s="6">
        <f>-'ugly don''t look!'!$J$7/4*P1005</f>
        <v>57.990362662944769</v>
      </c>
      <c r="R1005" s="5">
        <f t="shared" si="151"/>
        <v>0.74831685527188396</v>
      </c>
      <c r="S1005" s="5">
        <f t="shared" si="152"/>
        <v>4.0602768357564427</v>
      </c>
      <c r="U1005" s="6">
        <v>449497.08500000002</v>
      </c>
      <c r="V1005" s="6">
        <v>25.869122999999998</v>
      </c>
      <c r="W1005" s="6">
        <v>20.550495999999999</v>
      </c>
      <c r="X1005" s="6">
        <v>12.532181</v>
      </c>
      <c r="Y1005" s="6">
        <v>0.36069600000000002</v>
      </c>
      <c r="Z1005" s="6">
        <v>21.624072000000002</v>
      </c>
      <c r="AA1005" s="6">
        <v>85.766643999999999</v>
      </c>
      <c r="AB1005" s="6">
        <v>20.5</v>
      </c>
      <c r="AC1005" s="6">
        <v>64.061432999999994</v>
      </c>
      <c r="AE1005" s="5">
        <f>0.000063090994667*'raw Data'!W1005</f>
        <v>1.2965512335402049E-3</v>
      </c>
      <c r="AF1005" s="6">
        <f>249.088908333*('raw Data'!X1005-AVERAGE('raw Data'!$D$2:$D$3001))</f>
        <v>3137.890491592716</v>
      </c>
      <c r="AG1005" s="5"/>
      <c r="AH1005" s="6">
        <f>AE1005/(PI()*('ugly don''t look!'!$K$7^2)/4)</f>
        <v>1.1666007493280475</v>
      </c>
      <c r="AI1005" s="6">
        <f>-AF1005/'ugly don''t look!'!$I$7</f>
        <v>-3431.6387703332416</v>
      </c>
      <c r="AJ1005" s="6">
        <f>-'ugly don''t look!'!$K$7/4*AI1005</f>
        <v>32.272332069783424</v>
      </c>
      <c r="AK1005" s="5">
        <f t="shared" si="153"/>
        <v>0.15409417765508132</v>
      </c>
      <c r="AL1005" s="5">
        <f t="shared" si="154"/>
        <v>3.474210270877045</v>
      </c>
      <c r="AN1005" s="6">
        <f>S1005-'ugly don''t look!'!$M$5</f>
        <v>0.2816622749883706</v>
      </c>
      <c r="AO1005" s="6">
        <f t="shared" si="158"/>
        <v>0.74831685527188396</v>
      </c>
      <c r="AP1005" s="6">
        <f t="shared" si="159"/>
        <v>4.0602768357564427</v>
      </c>
      <c r="AQ1005" s="6">
        <f t="shared" si="155"/>
        <v>-8.3176780895450081E-2</v>
      </c>
      <c r="AV1005" s="6">
        <f t="shared" si="156"/>
        <v>-4.9166394689493575E-2</v>
      </c>
      <c r="AW1005" s="6">
        <f t="shared" si="157"/>
        <v>0.15409417765508132</v>
      </c>
    </row>
    <row r="1006" spans="1:49" x14ac:dyDescent="0.25">
      <c r="A1006" s="6">
        <v>446956.74109999998</v>
      </c>
      <c r="B1006" s="6">
        <v>24.629069999999999</v>
      </c>
      <c r="C1006" s="6">
        <v>16.859383000000001</v>
      </c>
      <c r="D1006" s="6">
        <v>-4.8925000000000003E-2</v>
      </c>
      <c r="E1006" s="6">
        <v>39.586606000000003</v>
      </c>
      <c r="F1006" s="6">
        <v>21.428308999999999</v>
      </c>
      <c r="G1006" s="6">
        <v>85.808904999999996</v>
      </c>
      <c r="H1006" s="6">
        <v>16.75</v>
      </c>
      <c r="I1006" s="6">
        <v>68.724157000000005</v>
      </c>
      <c r="L1006" s="5">
        <f t="shared" si="150"/>
        <v>1.0636752429419105E-3</v>
      </c>
      <c r="M1006" s="6">
        <f>249.088908333*(E1006-AVERAGE('raw Data'!$Y$2:$Y$2801))</f>
        <v>9790.2426206109485</v>
      </c>
      <c r="N1006" s="5" t="s">
        <v>18</v>
      </c>
      <c r="O1006" s="5">
        <f>L1006/(PI()*('ugly don''t look!'!$J$7^2)/4)</f>
        <v>2.1203403354334336</v>
      </c>
      <c r="P1006" s="6">
        <f>-M1006/'ugly don''t look!'!$H$7</f>
        <v>-9177.2053061594943</v>
      </c>
      <c r="Q1006" s="6">
        <f>-'ugly don''t look!'!$J$7/4*P1006</f>
        <v>57.983877425642227</v>
      </c>
      <c r="R1006" s="5">
        <f t="shared" si="151"/>
        <v>0.75157661138127174</v>
      </c>
      <c r="S1006" s="5">
        <f t="shared" si="152"/>
        <v>4.0601649964841293</v>
      </c>
      <c r="U1006" s="6">
        <v>449497.34600000002</v>
      </c>
      <c r="V1006" s="6">
        <v>25.845523</v>
      </c>
      <c r="W1006" s="6">
        <v>20.518661999999999</v>
      </c>
      <c r="X1006" s="6">
        <v>12.541931999999999</v>
      </c>
      <c r="Y1006" s="6">
        <v>0.35432599999999997</v>
      </c>
      <c r="Z1006" s="6">
        <v>21.624072000000002</v>
      </c>
      <c r="AA1006" s="6">
        <v>85.766643999999999</v>
      </c>
      <c r="AB1006" s="6">
        <v>20.5</v>
      </c>
      <c r="AC1006" s="6">
        <v>64.090259000000003</v>
      </c>
      <c r="AE1006" s="5">
        <f>0.000063090994667*'raw Data'!W1006</f>
        <v>1.2945427948159755E-3</v>
      </c>
      <c r="AF1006" s="6">
        <f>249.088908333*('raw Data'!X1006-AVERAGE('raw Data'!$D$2:$D$3001))</f>
        <v>3140.3193575378718</v>
      </c>
      <c r="AG1006" s="5"/>
      <c r="AH1006" s="6">
        <f>AE1006/(PI()*('ugly don''t look!'!$K$7^2)/4)</f>
        <v>1.1647936120086313</v>
      </c>
      <c r="AI1006" s="6">
        <f>-AF1006/'ugly don''t look!'!$I$7</f>
        <v>-3434.2950104307433</v>
      </c>
      <c r="AJ1006" s="6">
        <f>-'ugly don''t look!'!$K$7/4*AI1006</f>
        <v>32.297312281344361</v>
      </c>
      <c r="AK1006" s="5">
        <f t="shared" si="153"/>
        <v>0.15254391424935962</v>
      </c>
      <c r="AL1006" s="5">
        <f t="shared" si="154"/>
        <v>3.4749840156624852</v>
      </c>
      <c r="AN1006" s="6">
        <f>S1006-'ugly don''t look!'!$M$5</f>
        <v>0.2815504357160572</v>
      </c>
      <c r="AO1006" s="6">
        <f t="shared" si="158"/>
        <v>0.75157661138127174</v>
      </c>
      <c r="AP1006" s="6">
        <f t="shared" si="159"/>
        <v>4.0601649964841293</v>
      </c>
      <c r="AQ1006" s="6">
        <f t="shared" si="155"/>
        <v>-8.5380524542403052E-2</v>
      </c>
      <c r="AV1006" s="6">
        <f t="shared" si="156"/>
        <v>-4.8392649904053453E-2</v>
      </c>
      <c r="AW1006" s="6">
        <f t="shared" si="157"/>
        <v>0.15254391424935962</v>
      </c>
    </row>
    <row r="1007" spans="1:49" x14ac:dyDescent="0.25">
      <c r="A1007" s="6">
        <v>446958.70799999998</v>
      </c>
      <c r="B1007" s="6">
        <v>24.51942</v>
      </c>
      <c r="C1007" s="6">
        <v>16.835578000000002</v>
      </c>
      <c r="D1007" s="6">
        <v>-2.3435000000000001E-2</v>
      </c>
      <c r="E1007" s="6">
        <v>39.550879999999999</v>
      </c>
      <c r="F1007" s="6">
        <v>21.426828</v>
      </c>
      <c r="G1007" s="6">
        <v>85.809220999999994</v>
      </c>
      <c r="H1007" s="6">
        <v>16.75</v>
      </c>
      <c r="I1007" s="6">
        <v>68.679535999999999</v>
      </c>
      <c r="L1007" s="5">
        <f t="shared" si="150"/>
        <v>1.0621733618138627E-3</v>
      </c>
      <c r="M1007" s="6">
        <f>249.088908333*(E1007-AVERAGE('raw Data'!$Y$2:$Y$2801))</f>
        <v>9781.3436702718427</v>
      </c>
      <c r="N1007" s="5" t="s">
        <v>18</v>
      </c>
      <c r="O1007" s="5">
        <f>L1007/(PI()*('ugly don''t look!'!$J$7^2)/4)</f>
        <v>2.117346471323164</v>
      </c>
      <c r="P1007" s="6">
        <f>-M1007/'ugly don''t look!'!$H$7</f>
        <v>-9168.8635829319865</v>
      </c>
      <c r="Q1007" s="6">
        <f>-'ugly don''t look!'!$J$7/4*P1007</f>
        <v>57.931172332860022</v>
      </c>
      <c r="R1007" s="5">
        <f t="shared" si="151"/>
        <v>0.75016364022748239</v>
      </c>
      <c r="S1007" s="5">
        <f t="shared" si="152"/>
        <v>4.0592556219633211</v>
      </c>
      <c r="U1007" s="6">
        <v>449501.435</v>
      </c>
      <c r="V1007" s="6">
        <v>25.926646000000002</v>
      </c>
      <c r="W1007" s="6">
        <v>20.462076</v>
      </c>
      <c r="X1007" s="6">
        <v>12.470238999999999</v>
      </c>
      <c r="Y1007" s="6">
        <v>0.33383699999999999</v>
      </c>
      <c r="Z1007" s="6">
        <v>21.473538999999999</v>
      </c>
      <c r="AA1007" s="6">
        <v>85.760731000000007</v>
      </c>
      <c r="AB1007" s="6">
        <v>20.5</v>
      </c>
      <c r="AC1007" s="6">
        <v>64.178248999999994</v>
      </c>
      <c r="AE1007" s="5">
        <f>0.000063090994667*'raw Data'!W1007</f>
        <v>1.2909727277917488E-3</v>
      </c>
      <c r="AF1007" s="6">
        <f>249.088908333*('raw Data'!X1007-AVERAGE('raw Data'!$D$2:$D$3001))</f>
        <v>3122.4614264327538</v>
      </c>
      <c r="AG1007" s="5"/>
      <c r="AH1007" s="6">
        <f>AE1007/(PI()*('ugly don''t look!'!$K$7^2)/4)</f>
        <v>1.1615813649659579</v>
      </c>
      <c r="AI1007" s="6">
        <f>-AF1007/'ugly don''t look!'!$I$7</f>
        <v>-3414.7653394933877</v>
      </c>
      <c r="AJ1007" s="6">
        <f>-'ugly don''t look!'!$K$7/4*AI1007</f>
        <v>32.113648420464642</v>
      </c>
      <c r="AK1007" s="5">
        <f t="shared" si="153"/>
        <v>0.14978232240285697</v>
      </c>
      <c r="AL1007" s="5">
        <f t="shared" si="154"/>
        <v>3.4692811242088317</v>
      </c>
      <c r="AN1007" s="6">
        <f>S1007-'ugly don''t look!'!$M$5</f>
        <v>0.28064106119524901</v>
      </c>
      <c r="AO1007" s="6">
        <f t="shared" si="158"/>
        <v>0.75016364022748239</v>
      </c>
      <c r="AP1007" s="6">
        <f t="shared" si="159"/>
        <v>4.0592556219633211</v>
      </c>
      <c r="AQ1007" s="6">
        <f t="shared" si="155"/>
        <v>-8.5383143944526424E-2</v>
      </c>
      <c r="AV1007" s="6">
        <f t="shared" si="156"/>
        <v>-5.4095541357706889E-2</v>
      </c>
      <c r="AW1007" s="6">
        <f t="shared" si="157"/>
        <v>0.14978232240285697</v>
      </c>
    </row>
    <row r="1008" spans="1:49" x14ac:dyDescent="0.25">
      <c r="A1008" s="6">
        <v>446958.99339999998</v>
      </c>
      <c r="B1008" s="6">
        <v>24.582553000000001</v>
      </c>
      <c r="C1008" s="6">
        <v>16.838142999999999</v>
      </c>
      <c r="D1008" s="6">
        <v>-3.1573999999999998E-2</v>
      </c>
      <c r="E1008" s="6">
        <v>39.579397</v>
      </c>
      <c r="F1008" s="6">
        <v>21.460148</v>
      </c>
      <c r="G1008" s="6">
        <v>85.812132000000005</v>
      </c>
      <c r="H1008" s="6">
        <v>16.75</v>
      </c>
      <c r="I1008" s="6">
        <v>68.668755000000004</v>
      </c>
      <c r="L1008" s="5">
        <f t="shared" si="150"/>
        <v>1.0623351902151834E-3</v>
      </c>
      <c r="M1008" s="6">
        <f>249.088908333*(E1008-AVERAGE('raw Data'!$Y$2:$Y$2801))</f>
        <v>9788.4469386707751</v>
      </c>
      <c r="N1008" s="5" t="s">
        <v>18</v>
      </c>
      <c r="O1008" s="5">
        <f>L1008/(PI()*('ugly don''t look!'!$J$7^2)/4)</f>
        <v>2.1176690615959148</v>
      </c>
      <c r="P1008" s="6">
        <f>-M1008/'ugly don''t look!'!$H$7</f>
        <v>-9175.5220647457591</v>
      </c>
      <c r="Q1008" s="6">
        <f>-'ugly don''t look!'!$J$7/4*P1008</f>
        <v>57.973242285579893</v>
      </c>
      <c r="R1008" s="5">
        <f t="shared" si="151"/>
        <v>0.75031598454398707</v>
      </c>
      <c r="S1008" s="5">
        <f t="shared" si="152"/>
        <v>4.05998156419263</v>
      </c>
      <c r="U1008" s="6">
        <v>449502.19099999999</v>
      </c>
      <c r="V1008" s="6">
        <v>25.824503</v>
      </c>
      <c r="W1008" s="6">
        <v>20.434004999999999</v>
      </c>
      <c r="X1008" s="6">
        <v>12.475603</v>
      </c>
      <c r="Y1008" s="6">
        <v>0.32109599999999999</v>
      </c>
      <c r="Z1008" s="6">
        <v>21.524628</v>
      </c>
      <c r="AA1008" s="6">
        <v>85.762784999999994</v>
      </c>
      <c r="AB1008" s="6">
        <v>20.5</v>
      </c>
      <c r="AC1008" s="6">
        <v>64.219519000000005</v>
      </c>
      <c r="AE1008" s="5">
        <f>0.000063090994667*'raw Data'!W1008</f>
        <v>1.2892017004804514E-3</v>
      </c>
      <c r="AF1008" s="6">
        <f>249.088908333*('raw Data'!X1008-AVERAGE('raw Data'!$D$2:$D$3001))</f>
        <v>3123.7975393370521</v>
      </c>
      <c r="AG1008" s="5"/>
      <c r="AH1008" s="6">
        <f>AE1008/(PI()*('ugly don''t look!'!$K$7^2)/4)</f>
        <v>1.1599878438346729</v>
      </c>
      <c r="AI1008" s="6">
        <f>-AF1008/'ugly don''t look!'!$I$7</f>
        <v>-3416.2265303336089</v>
      </c>
      <c r="AJ1008" s="6">
        <f>-'ugly don''t look!'!$K$7/4*AI1008</f>
        <v>32.127389970542879</v>
      </c>
      <c r="AK1008" s="5">
        <f t="shared" si="153"/>
        <v>0.14840952561049525</v>
      </c>
      <c r="AL1008" s="5">
        <f t="shared" si="154"/>
        <v>3.4697089364183471</v>
      </c>
      <c r="AN1008" s="6">
        <f>S1008-'ugly don''t look!'!$M$5</f>
        <v>0.28136700342455789</v>
      </c>
      <c r="AO1008" s="6">
        <f t="shared" si="158"/>
        <v>0.75031598454398707</v>
      </c>
      <c r="AP1008" s="6">
        <f t="shared" si="159"/>
        <v>4.05998156419263</v>
      </c>
      <c r="AQ1008" s="6">
        <f t="shared" si="155"/>
        <v>-8.4754966618926092E-2</v>
      </c>
      <c r="AV1008" s="6">
        <f t="shared" si="156"/>
        <v>-5.3667729148191512E-2</v>
      </c>
      <c r="AW1008" s="6">
        <f t="shared" si="157"/>
        <v>0.14840952561049525</v>
      </c>
    </row>
    <row r="1009" spans="1:49" x14ac:dyDescent="0.25">
      <c r="A1009" s="6">
        <v>446960.84909999999</v>
      </c>
      <c r="B1009" s="6">
        <v>24.573885000000001</v>
      </c>
      <c r="C1009" s="6">
        <v>16.858443999999999</v>
      </c>
      <c r="D1009" s="6">
        <v>-3.4303E-2</v>
      </c>
      <c r="E1009" s="6">
        <v>39.534154000000001</v>
      </c>
      <c r="F1009" s="6">
        <v>21.459271999999999</v>
      </c>
      <c r="G1009" s="6">
        <v>85.807287000000002</v>
      </c>
      <c r="H1009" s="6">
        <v>16.75</v>
      </c>
      <c r="I1009" s="6">
        <v>68.592343</v>
      </c>
      <c r="L1009" s="5">
        <f t="shared" si="150"/>
        <v>1.0636160004979182E-3</v>
      </c>
      <c r="M1009" s="6">
        <f>249.088908333*(E1009-AVERAGE('raw Data'!$Y$2:$Y$2801))</f>
        <v>9777.1774091910647</v>
      </c>
      <c r="N1009" s="5" t="s">
        <v>18</v>
      </c>
      <c r="O1009" s="5">
        <f>L1009/(PI()*('ugly don''t look!'!$J$7^2)/4)</f>
        <v>2.1202222409827072</v>
      </c>
      <c r="P1009" s="6">
        <f>-M1009/'ugly don''t look!'!$H$7</f>
        <v>-9164.9582013414565</v>
      </c>
      <c r="Q1009" s="6">
        <f>-'ugly don''t look!'!$J$7/4*P1009</f>
        <v>57.906497155625658</v>
      </c>
      <c r="R1009" s="5">
        <f t="shared" si="151"/>
        <v>0.75152091384179265</v>
      </c>
      <c r="S1009" s="5">
        <f t="shared" si="152"/>
        <v>4.0588295916794497</v>
      </c>
      <c r="U1009" s="6">
        <v>449503.27020000003</v>
      </c>
      <c r="V1009" s="6">
        <v>25.835197000000001</v>
      </c>
      <c r="W1009" s="6">
        <v>20.415866000000001</v>
      </c>
      <c r="X1009" s="6">
        <v>12.435594</v>
      </c>
      <c r="Y1009" s="6">
        <v>0.31562000000000001</v>
      </c>
      <c r="Z1009" s="6">
        <v>21.526108000000001</v>
      </c>
      <c r="AA1009" s="6">
        <v>85.767779000000004</v>
      </c>
      <c r="AB1009" s="6">
        <v>20.5</v>
      </c>
      <c r="AC1009" s="6">
        <v>64.265471000000005</v>
      </c>
      <c r="AE1009" s="5">
        <f>0.000063090994667*'raw Data'!W1009</f>
        <v>1.2880572929281867E-3</v>
      </c>
      <c r="AF1009" s="6">
        <f>249.088908333*('raw Data'!X1009-AVERAGE('raw Data'!$D$2:$D$3001))</f>
        <v>3113.8317412035567</v>
      </c>
      <c r="AG1009" s="5"/>
      <c r="AH1009" s="6">
        <f>AE1009/(PI()*('ugly don''t look!'!$K$7^2)/4)</f>
        <v>1.1589581377394009</v>
      </c>
      <c r="AI1009" s="6">
        <f>-AF1009/'ugly don''t look!'!$I$7</f>
        <v>-3405.3278009662695</v>
      </c>
      <c r="AJ1009" s="6">
        <f>-'ugly don''t look!'!$K$7/4*AI1009</f>
        <v>32.024894505017137</v>
      </c>
      <c r="AK1009" s="5">
        <f t="shared" si="153"/>
        <v>0.14752144441228687</v>
      </c>
      <c r="AL1009" s="5">
        <f t="shared" si="154"/>
        <v>3.4665135536327081</v>
      </c>
      <c r="AN1009" s="6">
        <f>S1009-'ugly don''t look!'!$M$5</f>
        <v>0.28021503091137756</v>
      </c>
      <c r="AO1009" s="6">
        <f t="shared" si="158"/>
        <v>0.75152091384179265</v>
      </c>
      <c r="AP1009" s="6">
        <f t="shared" si="159"/>
        <v>4.0588295916794497</v>
      </c>
      <c r="AQ1009" s="6">
        <f t="shared" si="155"/>
        <v>-8.6680186204779047E-2</v>
      </c>
      <c r="AV1009" s="6">
        <f t="shared" si="156"/>
        <v>-5.6863111933830535E-2</v>
      </c>
      <c r="AW1009" s="6">
        <f t="shared" si="157"/>
        <v>0.14752144441228687</v>
      </c>
    </row>
    <row r="1010" spans="1:49" x14ac:dyDescent="0.25">
      <c r="A1010" s="6">
        <v>446961.09110000002</v>
      </c>
      <c r="B1010" s="6">
        <v>24.550063999999999</v>
      </c>
      <c r="C1010" s="6">
        <v>16.856189000000001</v>
      </c>
      <c r="D1010" s="6">
        <v>-3.9751000000000002E-2</v>
      </c>
      <c r="E1010" s="6">
        <v>39.542070000000002</v>
      </c>
      <c r="F1010" s="6">
        <v>21.396097999999999</v>
      </c>
      <c r="G1010" s="6">
        <v>85.804571999999993</v>
      </c>
      <c r="H1010" s="6">
        <v>16.75</v>
      </c>
      <c r="I1010" s="6">
        <v>68.585924000000006</v>
      </c>
      <c r="L1010" s="5">
        <f t="shared" si="150"/>
        <v>1.0634737303049442E-3</v>
      </c>
      <c r="M1010" s="6">
        <f>249.088908333*(E1010-AVERAGE('raw Data'!$Y$2:$Y$2801))</f>
        <v>9779.1491969894305</v>
      </c>
      <c r="N1010" s="5" t="s">
        <v>18</v>
      </c>
      <c r="O1010" s="5">
        <f>L1010/(PI()*('ugly don''t look!'!$J$7^2)/4)</f>
        <v>2.1199386382283003</v>
      </c>
      <c r="P1010" s="6">
        <f>-M1010/'ugly don''t look!'!$H$7</f>
        <v>-9166.8065213624213</v>
      </c>
      <c r="Q1010" s="6">
        <f>-'ugly don''t look!'!$J$7/4*P1010</f>
        <v>57.918175303598119</v>
      </c>
      <c r="R1010" s="5">
        <f t="shared" si="151"/>
        <v>0.75138714403309492</v>
      </c>
      <c r="S1010" s="5">
        <f t="shared" si="152"/>
        <v>4.0590312438449878</v>
      </c>
      <c r="U1010" s="6">
        <v>449504.91710000002</v>
      </c>
      <c r="V1010" s="6">
        <v>25.794263999999998</v>
      </c>
      <c r="W1010" s="6">
        <v>20.463601000000001</v>
      </c>
      <c r="X1010" s="6">
        <v>12.417535000000001</v>
      </c>
      <c r="Y1010" s="6">
        <v>0.323629</v>
      </c>
      <c r="Z1010" s="6">
        <v>21.458124999999999</v>
      </c>
      <c r="AA1010" s="6">
        <v>85.761902000000006</v>
      </c>
      <c r="AB1010" s="6">
        <v>20.5</v>
      </c>
      <c r="AC1010" s="6">
        <v>64.247320000000002</v>
      </c>
      <c r="AE1010" s="5">
        <f>0.000063090994667*'raw Data'!W1010</f>
        <v>1.291068941558616E-3</v>
      </c>
      <c r="AF1010" s="6">
        <f>249.088908333*('raw Data'!X1010-AVERAGE('raw Data'!$D$2:$D$3001))</f>
        <v>3109.3334446079716</v>
      </c>
      <c r="AG1010" s="5"/>
      <c r="AH1010" s="6">
        <f>AE1010/(PI()*('ugly don''t look!'!$K$7^2)/4)</f>
        <v>1.1616679354381607</v>
      </c>
      <c r="AI1010" s="6">
        <f>-AF1010/'ugly don''t look!'!$I$7</f>
        <v>-3400.4084039894701</v>
      </c>
      <c r="AJ1010" s="6">
        <f>-'ugly don''t look!'!$K$7/4*AI1010</f>
        <v>31.978630774058374</v>
      </c>
      <c r="AK1010" s="5">
        <f t="shared" si="153"/>
        <v>0.14985684774305857</v>
      </c>
      <c r="AL1010" s="5">
        <f t="shared" si="154"/>
        <v>3.4650678914191224</v>
      </c>
      <c r="AN1010" s="6">
        <f>S1010-'ugly don''t look!'!$M$5</f>
        <v>0.2804166830769157</v>
      </c>
      <c r="AO1010" s="6">
        <f t="shared" si="158"/>
        <v>0.75138714403309492</v>
      </c>
      <c r="AP1010" s="6">
        <f t="shared" si="159"/>
        <v>4.0590312438449878</v>
      </c>
      <c r="AQ1010" s="6">
        <f t="shared" si="155"/>
        <v>-8.639268907458128E-2</v>
      </c>
      <c r="AV1010" s="6">
        <f t="shared" si="156"/>
        <v>-5.8308774147416198E-2</v>
      </c>
      <c r="AW1010" s="6">
        <f t="shared" si="157"/>
        <v>0.14985684774305857</v>
      </c>
    </row>
    <row r="1011" spans="1:49" x14ac:dyDescent="0.25">
      <c r="A1011" s="6">
        <v>446961.85239999997</v>
      </c>
      <c r="B1011" s="6">
        <v>24.531973000000001</v>
      </c>
      <c r="C1011" s="6">
        <v>16.83925</v>
      </c>
      <c r="D1011" s="6">
        <v>-4.6214999999999999E-2</v>
      </c>
      <c r="E1011" s="6">
        <v>39.561199000000002</v>
      </c>
      <c r="F1011" s="6">
        <v>21.406094</v>
      </c>
      <c r="G1011" s="6">
        <v>85.807910000000007</v>
      </c>
      <c r="H1011" s="6">
        <v>16.75</v>
      </c>
      <c r="I1011" s="6">
        <v>68.576741999999996</v>
      </c>
      <c r="L1011" s="5">
        <f t="shared" si="150"/>
        <v>1.0624050319462798E-3</v>
      </c>
      <c r="M1011" s="6">
        <f>249.088908333*(E1011-AVERAGE('raw Data'!$Y$2:$Y$2801))</f>
        <v>9783.9140187169323</v>
      </c>
      <c r="N1011" s="5" t="s">
        <v>18</v>
      </c>
      <c r="O1011" s="5">
        <f>L1011/(PI()*('ugly don''t look!'!$J$7^2)/4)</f>
        <v>2.11780828476626</v>
      </c>
      <c r="P1011" s="6">
        <f>-M1011/'ugly don''t look!'!$H$7</f>
        <v>-9171.2729834241964</v>
      </c>
      <c r="Q1011" s="6">
        <f>-'ugly don''t look!'!$J$7/4*P1011</f>
        <v>57.946395527519933</v>
      </c>
      <c r="R1011" s="5">
        <f t="shared" si="151"/>
        <v>0.75038172597476815</v>
      </c>
      <c r="S1011" s="5">
        <f t="shared" si="152"/>
        <v>4.0595183681536078</v>
      </c>
      <c r="U1011" s="6">
        <v>449505.18810000003</v>
      </c>
      <c r="V1011" s="6">
        <v>25.749089999999999</v>
      </c>
      <c r="W1011" s="6">
        <v>20.475822000000001</v>
      </c>
      <c r="X1011" s="6">
        <v>12.426458</v>
      </c>
      <c r="Y1011" s="6">
        <v>0.31057200000000001</v>
      </c>
      <c r="Z1011" s="6">
        <v>21.595334000000001</v>
      </c>
      <c r="AA1011" s="6">
        <v>85.761752999999999</v>
      </c>
      <c r="AB1011" s="6">
        <v>20.5</v>
      </c>
      <c r="AC1011" s="6">
        <v>64.238319000000004</v>
      </c>
      <c r="AE1011" s="5">
        <f>0.000063090994667*'raw Data'!W1011</f>
        <v>1.2918399766044413E-3</v>
      </c>
      <c r="AF1011" s="6">
        <f>249.088908333*('raw Data'!X1011-AVERAGE('raw Data'!$D$2:$D$3001))</f>
        <v>3111.5560649370268</v>
      </c>
      <c r="AG1011" s="5"/>
      <c r="AH1011" s="6">
        <f>AE1011/(PI()*('ugly don''t look!'!$K$7^2)/4)</f>
        <v>1.1623616913337624</v>
      </c>
      <c r="AI1011" s="6">
        <f>-AF1011/'ugly don''t look!'!$I$7</f>
        <v>-3402.8390911384809</v>
      </c>
      <c r="AJ1011" s="6">
        <f>-'ugly don''t look!'!$K$7/4*AI1011</f>
        <v>32.001489806748175</v>
      </c>
      <c r="AK1011" s="5">
        <f t="shared" si="153"/>
        <v>0.15045387620450068</v>
      </c>
      <c r="AL1011" s="5">
        <f t="shared" si="154"/>
        <v>3.4657824581768888</v>
      </c>
      <c r="AN1011" s="6">
        <f>S1011-'ugly don''t look!'!$M$5</f>
        <v>0.28090380738553566</v>
      </c>
      <c r="AO1011" s="6">
        <f t="shared" si="158"/>
        <v>0.75038172597476815</v>
      </c>
      <c r="AP1011" s="6">
        <f t="shared" si="159"/>
        <v>4.0595183681536078</v>
      </c>
      <c r="AQ1011" s="6">
        <f t="shared" si="155"/>
        <v>-8.526035133158863E-2</v>
      </c>
      <c r="AV1011" s="6">
        <f t="shared" si="156"/>
        <v>-5.7594207389649821E-2</v>
      </c>
      <c r="AW1011" s="6">
        <f t="shared" si="157"/>
        <v>0.15045387620450068</v>
      </c>
    </row>
    <row r="1012" spans="1:49" x14ac:dyDescent="0.25">
      <c r="A1012" s="6">
        <v>446964.43599999999</v>
      </c>
      <c r="B1012" s="6">
        <v>24.610434000000001</v>
      </c>
      <c r="C1012" s="6">
        <v>16.801781999999999</v>
      </c>
      <c r="D1012" s="6">
        <v>-1.7614000000000001E-2</v>
      </c>
      <c r="E1012" s="6">
        <v>39.547620999999999</v>
      </c>
      <c r="F1012" s="6">
        <v>21.427061999999999</v>
      </c>
      <c r="G1012" s="6">
        <v>85.813153999999997</v>
      </c>
      <c r="H1012" s="6">
        <v>16.75</v>
      </c>
      <c r="I1012" s="6">
        <v>68.593489000000005</v>
      </c>
      <c r="L1012" s="5">
        <f t="shared" si="150"/>
        <v>1.0600411385580967E-3</v>
      </c>
      <c r="M1012" s="6">
        <f>249.088908333*(E1012-AVERAGE('raw Data'!$Y$2:$Y$2801))</f>
        <v>9780.5318895195851</v>
      </c>
      <c r="N1012" s="5" t="s">
        <v>18</v>
      </c>
      <c r="O1012" s="5">
        <f>L1012/(PI()*('ugly don''t look!'!$J$7^2)/4)</f>
        <v>2.1130960772265168</v>
      </c>
      <c r="P1012" s="6">
        <f>-M1012/'ugly don''t look!'!$H$7</f>
        <v>-9168.102633595412</v>
      </c>
      <c r="Q1012" s="6">
        <f>-'ugly don''t look!'!$J$7/4*P1012</f>
        <v>57.926364464714212</v>
      </c>
      <c r="R1012" s="5">
        <f t="shared" si="151"/>
        <v>0.74815420718209158</v>
      </c>
      <c r="S1012" s="5">
        <f t="shared" si="152"/>
        <v>4.0591726257546767</v>
      </c>
      <c r="U1012" s="6">
        <v>449507.2684</v>
      </c>
      <c r="V1012" s="6">
        <v>25.893090999999998</v>
      </c>
      <c r="W1012" s="6">
        <v>20.505134000000002</v>
      </c>
      <c r="X1012" s="6">
        <v>12.399561</v>
      </c>
      <c r="Y1012" s="6">
        <v>0.31679299999999999</v>
      </c>
      <c r="Z1012" s="6">
        <v>21.500194</v>
      </c>
      <c r="AA1012" s="6">
        <v>85.765778999999995</v>
      </c>
      <c r="AB1012" s="6">
        <v>20.5</v>
      </c>
      <c r="AC1012" s="6">
        <v>64.222802000000001</v>
      </c>
      <c r="AE1012" s="5">
        <f>0.000063090994667*'raw Data'!W1012</f>
        <v>1.2936892998401206E-3</v>
      </c>
      <c r="AF1012" s="6">
        <f>249.088908333*('raw Data'!X1012-AVERAGE('raw Data'!$D$2:$D$3001))</f>
        <v>3104.8563205695941</v>
      </c>
      <c r="AG1012" s="5"/>
      <c r="AH1012" s="6">
        <f>AE1012/(PI()*('ugly don''t look!'!$K$7^2)/4)</f>
        <v>1.1640256609607877</v>
      </c>
      <c r="AI1012" s="6">
        <f>-AF1012/'ugly don''t look!'!$I$7</f>
        <v>-3395.5121616027932</v>
      </c>
      <c r="AJ1012" s="6">
        <f>-'ugly don''t look!'!$K$7/4*AI1012</f>
        <v>31.93258479696923</v>
      </c>
      <c r="AK1012" s="5">
        <f t="shared" si="153"/>
        <v>0.15188439456520619</v>
      </c>
      <c r="AL1012" s="5">
        <f t="shared" si="154"/>
        <v>3.4636269554380168</v>
      </c>
      <c r="AN1012" s="6">
        <f>S1012-'ugly don''t look!'!$M$5</f>
        <v>0.28055806498660463</v>
      </c>
      <c r="AO1012" s="6">
        <f t="shared" si="158"/>
        <v>0.74815420718209158</v>
      </c>
      <c r="AP1012" s="6">
        <f t="shared" si="159"/>
        <v>4.0591726257546767</v>
      </c>
      <c r="AQ1012" s="6">
        <f t="shared" si="155"/>
        <v>-8.4176613686423013E-2</v>
      </c>
      <c r="AV1012" s="6">
        <f t="shared" si="156"/>
        <v>-5.9749710128521816E-2</v>
      </c>
      <c r="AW1012" s="6">
        <f t="shared" si="157"/>
        <v>0.15188439456520619</v>
      </c>
    </row>
    <row r="1013" spans="1:49" x14ac:dyDescent="0.25">
      <c r="A1013" s="6">
        <v>446964.70799999998</v>
      </c>
      <c r="B1013" s="6">
        <v>24.497091000000001</v>
      </c>
      <c r="C1013" s="6">
        <v>16.818731</v>
      </c>
      <c r="D1013" s="6">
        <v>-1.6375000000000001E-2</v>
      </c>
      <c r="E1013" s="6">
        <v>39.556375000000003</v>
      </c>
      <c r="F1013" s="6">
        <v>21.479264000000001</v>
      </c>
      <c r="G1013" s="6">
        <v>85.813153999999997</v>
      </c>
      <c r="H1013" s="6">
        <v>16.75</v>
      </c>
      <c r="I1013" s="6">
        <v>68.571014000000005</v>
      </c>
      <c r="L1013" s="5">
        <f t="shared" si="150"/>
        <v>1.0611104678267076E-3</v>
      </c>
      <c r="M1013" s="6">
        <f>249.088908333*(E1013-AVERAGE('raw Data'!$Y$2:$Y$2801))</f>
        <v>9782.7124138231338</v>
      </c>
      <c r="N1013" s="5" t="s">
        <v>18</v>
      </c>
      <c r="O1013" s="5">
        <f>L1013/(PI()*('ugly don''t look!'!$J$7^2)/4)</f>
        <v>2.1152276883504388</v>
      </c>
      <c r="P1013" s="6">
        <f>-M1013/'ugly don''t look!'!$H$7</f>
        <v>-9170.1466196317342</v>
      </c>
      <c r="Q1013" s="6">
        <f>-'ugly don''t look!'!$J$7/4*P1013</f>
        <v>57.939278879488207</v>
      </c>
      <c r="R1013" s="5">
        <f t="shared" si="151"/>
        <v>0.74916246077035953</v>
      </c>
      <c r="S1013" s="5">
        <f t="shared" si="152"/>
        <v>4.0593955462763205</v>
      </c>
      <c r="U1013" s="6">
        <v>449507.67930000002</v>
      </c>
      <c r="V1013" s="6">
        <v>25.810307999999999</v>
      </c>
      <c r="W1013" s="6">
        <v>20.508344000000001</v>
      </c>
      <c r="X1013" s="6">
        <v>12.38533</v>
      </c>
      <c r="Y1013" s="6">
        <v>0.31046000000000001</v>
      </c>
      <c r="Z1013" s="6">
        <v>21.487372000000001</v>
      </c>
      <c r="AA1013" s="6">
        <v>85.763501000000005</v>
      </c>
      <c r="AB1013" s="6">
        <v>20.5</v>
      </c>
      <c r="AC1013" s="6">
        <v>64.218631000000002</v>
      </c>
      <c r="AE1013" s="5">
        <f>0.000063090994667*'raw Data'!W1013</f>
        <v>1.2938918219330016E-3</v>
      </c>
      <c r="AF1013" s="6">
        <f>249.088908333*('raw Data'!X1013-AVERAGE('raw Data'!$D$2:$D$3001))</f>
        <v>3101.3115363151073</v>
      </c>
      <c r="AG1013" s="5"/>
      <c r="AH1013" s="6">
        <f>AE1013/(PI()*('ugly don''t look!'!$K$7^2)/4)</f>
        <v>1.1642078847088346</v>
      </c>
      <c r="AI1013" s="6">
        <f>-AF1013/'ugly don''t look!'!$I$7</f>
        <v>-3391.6355384023482</v>
      </c>
      <c r="AJ1013" s="6">
        <f>-'ugly don''t look!'!$K$7/4*AI1013</f>
        <v>31.896127675574125</v>
      </c>
      <c r="AK1013" s="5">
        <f t="shared" si="153"/>
        <v>0.15204092847372055</v>
      </c>
      <c r="AL1013" s="5">
        <f t="shared" si="154"/>
        <v>3.4624846129420646</v>
      </c>
      <c r="AN1013" s="6">
        <f>S1013-'ugly don''t look!'!$M$5</f>
        <v>0.28078098550824837</v>
      </c>
      <c r="AO1013" s="6">
        <f t="shared" si="158"/>
        <v>0.74916246077035953</v>
      </c>
      <c r="AP1013" s="6">
        <f t="shared" si="159"/>
        <v>4.0593955462763205</v>
      </c>
      <c r="AQ1013" s="6">
        <f t="shared" si="155"/>
        <v>-8.4600726262123477E-2</v>
      </c>
      <c r="AV1013" s="6">
        <f t="shared" si="156"/>
        <v>-6.0892052624474058E-2</v>
      </c>
      <c r="AW1013" s="6">
        <f t="shared" si="157"/>
        <v>0.15204092847372055</v>
      </c>
    </row>
    <row r="1014" spans="1:49" x14ac:dyDescent="0.25">
      <c r="A1014" s="6">
        <v>446967.24119999999</v>
      </c>
      <c r="B1014" s="6">
        <v>24.482322</v>
      </c>
      <c r="C1014" s="6">
        <v>16.786259000000001</v>
      </c>
      <c r="D1014" s="6">
        <v>-2.1357999999999999E-2</v>
      </c>
      <c r="E1014" s="6">
        <v>39.528193000000002</v>
      </c>
      <c r="F1014" s="6">
        <v>21.371155999999999</v>
      </c>
      <c r="G1014" s="6">
        <v>85.809973999999997</v>
      </c>
      <c r="H1014" s="6">
        <v>16.75</v>
      </c>
      <c r="I1014" s="6">
        <v>68.560835999999995</v>
      </c>
      <c r="L1014" s="5">
        <f t="shared" si="150"/>
        <v>1.0590617770478809E-3</v>
      </c>
      <c r="M1014" s="6">
        <f>249.088908333*(E1014-AVERAGE('raw Data'!$Y$2:$Y$2801))</f>
        <v>9775.6925902084931</v>
      </c>
      <c r="N1014" s="5" t="s">
        <v>18</v>
      </c>
      <c r="O1014" s="5">
        <f>L1014/(PI()*('ugly don''t look!'!$J$7^2)/4)</f>
        <v>2.1111438086869785</v>
      </c>
      <c r="P1014" s="6">
        <f>-M1014/'ugly don''t look!'!$H$7</f>
        <v>-9163.5663575257713</v>
      </c>
      <c r="Q1014" s="6">
        <f>-'ugly don''t look!'!$J$7/4*P1014</f>
        <v>57.897703138437208</v>
      </c>
      <c r="R1014" s="5">
        <f t="shared" si="151"/>
        <v>0.74722989003568907</v>
      </c>
      <c r="S1014" s="5">
        <f t="shared" si="152"/>
        <v>4.0586777143350528</v>
      </c>
      <c r="U1014" s="6">
        <v>449509.16399999999</v>
      </c>
      <c r="V1014" s="6">
        <v>25.777487000000001</v>
      </c>
      <c r="W1014" s="6">
        <v>20.515903999999999</v>
      </c>
      <c r="X1014" s="6">
        <v>12.386066</v>
      </c>
      <c r="Y1014" s="6">
        <v>0.29926599999999998</v>
      </c>
      <c r="Z1014" s="6">
        <v>21.561412000000001</v>
      </c>
      <c r="AA1014" s="6">
        <v>85.767071999999999</v>
      </c>
      <c r="AB1014" s="6">
        <v>20.5</v>
      </c>
      <c r="AC1014" s="6">
        <v>64.204930000000004</v>
      </c>
      <c r="AE1014" s="5">
        <f>0.000063090994667*'raw Data'!W1014</f>
        <v>1.2943687898526841E-3</v>
      </c>
      <c r="AF1014" s="6">
        <f>249.088908333*('raw Data'!X1014-AVERAGE('raw Data'!$D$2:$D$3001))</f>
        <v>3101.4948657516402</v>
      </c>
      <c r="AG1014" s="5"/>
      <c r="AH1014" s="6">
        <f>AE1014/(PI()*('ugly don''t look!'!$K$7^2)/4)</f>
        <v>1.1646370471808702</v>
      </c>
      <c r="AI1014" s="6">
        <f>-AF1014/'ugly don''t look!'!$I$7</f>
        <v>-3391.8360299121173</v>
      </c>
      <c r="AJ1014" s="6">
        <f>-'ugly don''t look!'!$K$7/4*AI1014</f>
        <v>31.898013167904022</v>
      </c>
      <c r="AK1014" s="5">
        <f t="shared" si="153"/>
        <v>0.15240949099243273</v>
      </c>
      <c r="AL1014" s="5">
        <f t="shared" si="154"/>
        <v>3.4625437247133188</v>
      </c>
      <c r="AN1014" s="6">
        <f>S1014-'ugly don''t look!'!$M$5</f>
        <v>0.28006315356698064</v>
      </c>
      <c r="AO1014" s="6">
        <f t="shared" si="158"/>
        <v>0.74722989003568907</v>
      </c>
      <c r="AP1014" s="6">
        <f t="shared" si="159"/>
        <v>4.0586777143350528</v>
      </c>
      <c r="AQ1014" s="6">
        <f t="shared" si="155"/>
        <v>-8.4078357084505423E-2</v>
      </c>
      <c r="AV1014" s="6">
        <f t="shared" si="156"/>
        <v>-6.0832940853219775E-2</v>
      </c>
      <c r="AW1014" s="6">
        <f t="shared" si="157"/>
        <v>0.15240949099243273</v>
      </c>
    </row>
    <row r="1015" spans="1:49" x14ac:dyDescent="0.25">
      <c r="A1015" s="6">
        <v>446967.78200000001</v>
      </c>
      <c r="B1015" s="6">
        <v>24.556533000000002</v>
      </c>
      <c r="C1015" s="6">
        <v>16.772756000000001</v>
      </c>
      <c r="D1015" s="6">
        <v>-2.2606000000000001E-2</v>
      </c>
      <c r="E1015" s="6">
        <v>39.527970000000003</v>
      </c>
      <c r="F1015" s="6">
        <v>21.362776</v>
      </c>
      <c r="G1015" s="6">
        <v>85.816056000000003</v>
      </c>
      <c r="H1015" s="6">
        <v>16.75</v>
      </c>
      <c r="I1015" s="6">
        <v>68.569151000000005</v>
      </c>
      <c r="L1015" s="5">
        <f t="shared" si="150"/>
        <v>1.0582098593468923E-3</v>
      </c>
      <c r="M1015" s="6">
        <f>249.088908333*(E1015-AVERAGE('raw Data'!$Y$2:$Y$2801))</f>
        <v>9775.6370433819338</v>
      </c>
      <c r="N1015" s="5" t="s">
        <v>18</v>
      </c>
      <c r="O1015" s="5">
        <f>L1015/(PI()*('ugly don''t look!'!$J$7^2)/4)</f>
        <v>2.1094455878476177</v>
      </c>
      <c r="P1015" s="6">
        <f>-M1015/'ugly don''t look!'!$H$7</f>
        <v>-9163.514288884453</v>
      </c>
      <c r="Q1015" s="6">
        <f>-'ugly don''t look!'!$J$7/4*P1015</f>
        <v>57.897374155744195</v>
      </c>
      <c r="R1015" s="5">
        <f t="shared" si="151"/>
        <v>0.74642515838735513</v>
      </c>
      <c r="S1015" s="5">
        <f t="shared" si="152"/>
        <v>4.0586720321817058</v>
      </c>
      <c r="U1015" s="6">
        <v>449511.08380000002</v>
      </c>
      <c r="V1015" s="6">
        <v>25.773243999999998</v>
      </c>
      <c r="W1015" s="6">
        <v>20.523909</v>
      </c>
      <c r="X1015" s="6">
        <v>12.326396000000001</v>
      </c>
      <c r="Y1015" s="6">
        <v>0.29747800000000002</v>
      </c>
      <c r="Z1015" s="6">
        <v>21.496998000000001</v>
      </c>
      <c r="AA1015" s="6">
        <v>85.767537000000004</v>
      </c>
      <c r="AB1015" s="6">
        <v>20.5</v>
      </c>
      <c r="AC1015" s="6">
        <v>64.177386999999996</v>
      </c>
      <c r="AE1015" s="5">
        <f>0.000063090994667*'raw Data'!W1015</f>
        <v>1.2948738332649935E-3</v>
      </c>
      <c r="AF1015" s="6">
        <f>249.088908333*('raw Data'!X1015-AVERAGE('raw Data'!$D$2:$D$3001))</f>
        <v>3086.6317305914099</v>
      </c>
      <c r="AG1015" s="5"/>
      <c r="AH1015" s="6">
        <f>AE1015/(PI()*('ugly don''t look!'!$K$7^2)/4)</f>
        <v>1.1650914712005325</v>
      </c>
      <c r="AI1015" s="6">
        <f>-AF1015/'ugly don''t look!'!$I$7</f>
        <v>-3375.5815076458989</v>
      </c>
      <c r="AJ1015" s="6">
        <f>-'ugly don''t look!'!$K$7/4*AI1015</f>
        <v>31.74514995142971</v>
      </c>
      <c r="AK1015" s="5">
        <f t="shared" si="153"/>
        <v>0.15279959998739923</v>
      </c>
      <c r="AL1015" s="5">
        <f t="shared" si="154"/>
        <v>3.4577399562348106</v>
      </c>
      <c r="AN1015" s="6">
        <f>S1015-'ugly don''t look!'!$M$5</f>
        <v>0.28005747141363369</v>
      </c>
      <c r="AO1015" s="6">
        <f t="shared" si="158"/>
        <v>0.74642515838735513</v>
      </c>
      <c r="AP1015" s="6">
        <f t="shared" si="159"/>
        <v>4.0586720321817058</v>
      </c>
      <c r="AQ1015" s="6">
        <f t="shared" si="155"/>
        <v>-8.3567613591555484E-2</v>
      </c>
      <c r="AV1015" s="6">
        <f t="shared" si="156"/>
        <v>-6.5636709331728049E-2</v>
      </c>
      <c r="AW1015" s="6">
        <f t="shared" si="157"/>
        <v>0.15279959998739923</v>
      </c>
    </row>
    <row r="1016" spans="1:49" x14ac:dyDescent="0.25">
      <c r="A1016" s="6">
        <v>446969.41409999999</v>
      </c>
      <c r="B1016" s="6">
        <v>24.510383000000001</v>
      </c>
      <c r="C1016" s="6">
        <v>16.741029999999999</v>
      </c>
      <c r="D1016" s="6">
        <v>-2.8240000000000001E-2</v>
      </c>
      <c r="E1016" s="6">
        <v>39.533092000000003</v>
      </c>
      <c r="F1016" s="6">
        <v>21.497169</v>
      </c>
      <c r="G1016" s="6">
        <v>85.810477000000006</v>
      </c>
      <c r="H1016" s="6">
        <v>16.75</v>
      </c>
      <c r="I1016" s="6">
        <v>68.594390000000004</v>
      </c>
      <c r="L1016" s="5">
        <f t="shared" si="150"/>
        <v>1.0562082344500871E-3</v>
      </c>
      <c r="M1016" s="6">
        <f>249.088908333*(E1016-AVERAGE('raw Data'!$Y$2:$Y$2801))</f>
        <v>9776.9128767704169</v>
      </c>
      <c r="N1016" s="5" t="s">
        <v>18</v>
      </c>
      <c r="O1016" s="5">
        <f>L1016/(PI()*('ugly don''t look!'!$J$7^2)/4)</f>
        <v>2.1054555297605595</v>
      </c>
      <c r="P1016" s="6">
        <f>-M1016/'ugly don''t look!'!$H$7</f>
        <v>-9164.7102331931164</v>
      </c>
      <c r="Q1016" s="6">
        <f>-'ugly don''t look!'!$J$7/4*P1016</f>
        <v>57.904930430872412</v>
      </c>
      <c r="R1016" s="5">
        <f t="shared" si="151"/>
        <v>0.74453184740917111</v>
      </c>
      <c r="S1016" s="5">
        <f t="shared" si="152"/>
        <v>4.0588025352000336</v>
      </c>
      <c r="U1016" s="6">
        <v>449511.64</v>
      </c>
      <c r="V1016" s="6">
        <v>25.805149</v>
      </c>
      <c r="W1016" s="6">
        <v>20.514379000000002</v>
      </c>
      <c r="X1016" s="6">
        <v>12.304268</v>
      </c>
      <c r="Y1016" s="6">
        <v>0.29341699999999998</v>
      </c>
      <c r="Z1016" s="6">
        <v>21.627908999999999</v>
      </c>
      <c r="AA1016" s="6">
        <v>85.767853000000002</v>
      </c>
      <c r="AB1016" s="6">
        <v>20.5</v>
      </c>
      <c r="AC1016" s="6">
        <v>64.183539999999994</v>
      </c>
      <c r="AE1016" s="5">
        <f>0.000063090994667*'raw Data'!W1016</f>
        <v>1.294272576085817E-3</v>
      </c>
      <c r="AF1016" s="6">
        <f>249.088908333*('raw Data'!X1016-AVERAGE('raw Data'!$D$2:$D$3001))</f>
        <v>3081.1198912278178</v>
      </c>
      <c r="AG1016" s="5"/>
      <c r="AH1016" s="6">
        <f>AE1016/(PI()*('ugly don''t look!'!$K$7^2)/4)</f>
        <v>1.1645504767086674</v>
      </c>
      <c r="AI1016" s="6">
        <f>-AF1016/'ugly don''t look!'!$I$7</f>
        <v>-3369.5536868195732</v>
      </c>
      <c r="AJ1016" s="6">
        <f>-'ugly don''t look!'!$K$7/4*AI1016</f>
        <v>31.688462214641653</v>
      </c>
      <c r="AK1016" s="5">
        <f t="shared" si="153"/>
        <v>0.15233515565330286</v>
      </c>
      <c r="AL1016" s="5">
        <f t="shared" si="154"/>
        <v>3.455952646638432</v>
      </c>
      <c r="AN1016" s="6">
        <f>S1016-'ugly don''t look!'!$M$5</f>
        <v>0.28018797443196153</v>
      </c>
      <c r="AO1016" s="6">
        <f t="shared" si="158"/>
        <v>0.74453184740917111</v>
      </c>
      <c r="AP1016" s="6">
        <f t="shared" si="159"/>
        <v>4.0588025352000336</v>
      </c>
      <c r="AQ1016" s="6">
        <f t="shared" si="155"/>
        <v>-8.2222103871833624E-2</v>
      </c>
      <c r="AV1016" s="6">
        <f t="shared" si="156"/>
        <v>-6.7424018928106566E-2</v>
      </c>
      <c r="AW1016" s="6">
        <f t="shared" si="157"/>
        <v>0.15233515565330286</v>
      </c>
    </row>
    <row r="1017" spans="1:49" x14ac:dyDescent="0.25">
      <c r="A1017" s="6">
        <v>446970.36700000003</v>
      </c>
      <c r="B1017" s="6">
        <v>24.549886999999998</v>
      </c>
      <c r="C1017" s="6">
        <v>16.796828999999999</v>
      </c>
      <c r="D1017" s="6">
        <v>-4.1716999999999997E-2</v>
      </c>
      <c r="E1017" s="6">
        <v>39.535438999999997</v>
      </c>
      <c r="F1017" s="6">
        <v>21.448906000000001</v>
      </c>
      <c r="G1017" s="6">
        <v>85.809296000000003</v>
      </c>
      <c r="H1017" s="6">
        <v>16.75</v>
      </c>
      <c r="I1017" s="6">
        <v>68.530925999999994</v>
      </c>
      <c r="L1017" s="5">
        <f t="shared" si="150"/>
        <v>1.059728648861511E-3</v>
      </c>
      <c r="M1017" s="6">
        <f>249.088908333*(E1017-AVERAGE('raw Data'!$Y$2:$Y$2801))</f>
        <v>9777.4974884382718</v>
      </c>
      <c r="N1017" s="5" t="s">
        <v>18</v>
      </c>
      <c r="O1017" s="5">
        <f>L1017/(PI()*('ugly don''t look!'!$J$7^2)/4)</f>
        <v>2.1124731572963271</v>
      </c>
      <c r="P1017" s="6">
        <f>-M1017/'ugly don''t look!'!$H$7</f>
        <v>-9165.2582381311131</v>
      </c>
      <c r="Q1017" s="6">
        <f>-'ugly don''t look!'!$J$7/4*P1017</f>
        <v>57.908392863071903</v>
      </c>
      <c r="R1017" s="5">
        <f t="shared" si="151"/>
        <v>0.74785937356317334</v>
      </c>
      <c r="S1017" s="5">
        <f t="shared" si="152"/>
        <v>4.0588623285312675</v>
      </c>
      <c r="U1017" s="6">
        <v>449513.35210000002</v>
      </c>
      <c r="V1017" s="6">
        <v>25.72383</v>
      </c>
      <c r="W1017" s="6">
        <v>20.434156000000002</v>
      </c>
      <c r="X1017" s="6">
        <v>12.293269</v>
      </c>
      <c r="Y1017" s="6">
        <v>0.28512900000000002</v>
      </c>
      <c r="Z1017" s="6">
        <v>21.505278000000001</v>
      </c>
      <c r="AA1017" s="6">
        <v>85.766578999999993</v>
      </c>
      <c r="AB1017" s="6">
        <v>20.5</v>
      </c>
      <c r="AC1017" s="6">
        <v>64.267090999999994</v>
      </c>
      <c r="AE1017" s="5">
        <f>0.000063090994667*'raw Data'!W1017</f>
        <v>1.2892112272206463E-3</v>
      </c>
      <c r="AF1017" s="6">
        <f>249.088908333*('raw Data'!X1017-AVERAGE('raw Data'!$D$2:$D$3001))</f>
        <v>3078.3801623250629</v>
      </c>
      <c r="AG1017" s="5"/>
      <c r="AH1017" s="6">
        <f>AE1017/(PI()*('ugly don''t look!'!$K$7^2)/4)</f>
        <v>1.1599964157306091</v>
      </c>
      <c r="AI1017" s="6">
        <f>-AF1017/'ugly don''t look!'!$I$7</f>
        <v>-3366.5574828576805</v>
      </c>
      <c r="AJ1017" s="6">
        <f>-'ugly don''t look!'!$K$7/4*AI1017</f>
        <v>31.660284863912629</v>
      </c>
      <c r="AK1017" s="5">
        <f t="shared" si="153"/>
        <v>0.1484169152260936</v>
      </c>
      <c r="AL1017" s="5">
        <f t="shared" si="154"/>
        <v>3.4550630520091228</v>
      </c>
      <c r="AN1017" s="6">
        <f>S1017-'ugly don''t look!'!$M$5</f>
        <v>0.28024776776319538</v>
      </c>
      <c r="AO1017" s="6">
        <f t="shared" si="158"/>
        <v>0.74785937356317334</v>
      </c>
      <c r="AP1017" s="6">
        <f t="shared" si="159"/>
        <v>4.0588623285312675</v>
      </c>
      <c r="AQ1017" s="6">
        <f t="shared" si="155"/>
        <v>-8.4297705424357577E-2</v>
      </c>
      <c r="AV1017" s="6">
        <f t="shared" si="156"/>
        <v>-6.8313613557415831E-2</v>
      </c>
      <c r="AW1017" s="6">
        <f t="shared" si="157"/>
        <v>0.1484169152260936</v>
      </c>
    </row>
    <row r="1018" spans="1:49" x14ac:dyDescent="0.25">
      <c r="A1018" s="6">
        <v>446971.81809999997</v>
      </c>
      <c r="B1018" s="6">
        <v>24.502998000000002</v>
      </c>
      <c r="C1018" s="6">
        <v>16.723486999999999</v>
      </c>
      <c r="D1018" s="6">
        <v>-6.3117999999999994E-2</v>
      </c>
      <c r="E1018" s="6">
        <v>39.534452000000002</v>
      </c>
      <c r="F1018" s="6">
        <v>21.421509</v>
      </c>
      <c r="G1018" s="6">
        <v>85.806413000000006</v>
      </c>
      <c r="H1018" s="6">
        <v>16.75</v>
      </c>
      <c r="I1018" s="6">
        <v>68.597440000000006</v>
      </c>
      <c r="L1018" s="5">
        <f t="shared" si="150"/>
        <v>1.0551014291306439E-3</v>
      </c>
      <c r="M1018" s="6">
        <f>249.088908333*(E1018-AVERAGE('raw Data'!$Y$2:$Y$2801))</f>
        <v>9777.2516376857493</v>
      </c>
      <c r="N1018" s="5" t="s">
        <v>18</v>
      </c>
      <c r="O1018" s="5">
        <f>L1018/(PI()*('ugly don''t look!'!$J$7^2)/4)</f>
        <v>2.1032492135208427</v>
      </c>
      <c r="P1018" s="6">
        <f>-M1018/'ugly don''t look!'!$H$7</f>
        <v>-9165.0277818576578</v>
      </c>
      <c r="Q1018" s="6">
        <f>-'ugly don''t look!'!$J$7/4*P1018</f>
        <v>57.906936782722148</v>
      </c>
      <c r="R1018" s="5">
        <f t="shared" si="151"/>
        <v>0.74348339351354076</v>
      </c>
      <c r="S1018" s="5">
        <f t="shared" si="152"/>
        <v>4.0588371836673831</v>
      </c>
      <c r="U1018" s="6">
        <v>449514.18199999997</v>
      </c>
      <c r="V1018" s="6">
        <v>25.833908999999998</v>
      </c>
      <c r="W1018" s="6">
        <v>20.476341999999999</v>
      </c>
      <c r="X1018" s="6">
        <v>12.282317000000001</v>
      </c>
      <c r="Y1018" s="6">
        <v>0.27887000000000001</v>
      </c>
      <c r="Z1018" s="6">
        <v>21.488852999999999</v>
      </c>
      <c r="AA1018" s="6">
        <v>85.769953999999998</v>
      </c>
      <c r="AB1018" s="6">
        <v>20.5</v>
      </c>
      <c r="AC1018" s="6">
        <v>64.235298999999998</v>
      </c>
      <c r="AE1018" s="5">
        <f>0.000063090994667*'raw Data'!W1018</f>
        <v>1.2918727839216681E-3</v>
      </c>
      <c r="AF1018" s="6">
        <f>249.088908333*('raw Data'!X1018-AVERAGE('raw Data'!$D$2:$D$3001))</f>
        <v>3075.6521406009997</v>
      </c>
      <c r="AG1018" s="5"/>
      <c r="AH1018" s="6">
        <f>AE1018/(PI()*('ugly don''t look!'!$K$7^2)/4)</f>
        <v>1.1623912104455956</v>
      </c>
      <c r="AI1018" s="6">
        <f>-AF1018/'ugly don''t look!'!$I$7</f>
        <v>-3363.5740820220908</v>
      </c>
      <c r="AJ1018" s="6">
        <f>-'ugly don''t look!'!$K$7/4*AI1018</f>
        <v>31.632227918264451</v>
      </c>
      <c r="AK1018" s="5">
        <f t="shared" si="153"/>
        <v>0.15047927168787625</v>
      </c>
      <c r="AL1018" s="5">
        <f t="shared" si="154"/>
        <v>3.4541764717090953</v>
      </c>
      <c r="AN1018" s="6">
        <f>S1018-'ugly don''t look!'!$M$5</f>
        <v>0.28022262289931099</v>
      </c>
      <c r="AO1018" s="6">
        <f t="shared" si="158"/>
        <v>0.74348339351354076</v>
      </c>
      <c r="AP1018" s="6">
        <f t="shared" si="159"/>
        <v>4.0588371836673831</v>
      </c>
      <c r="AQ1018" s="6">
        <f t="shared" si="155"/>
        <v>-8.1514624303850397E-2</v>
      </c>
      <c r="AV1018" s="6">
        <f t="shared" si="156"/>
        <v>-6.9200193857443359E-2</v>
      </c>
      <c r="AW1018" s="6">
        <f t="shared" si="157"/>
        <v>0.15047927168787625</v>
      </c>
    </row>
    <row r="1019" spans="1:49" x14ac:dyDescent="0.25">
      <c r="A1019" s="6">
        <v>446974.11499999999</v>
      </c>
      <c r="B1019" s="6">
        <v>24.701072</v>
      </c>
      <c r="C1019" s="6">
        <v>16.713947999999998</v>
      </c>
      <c r="D1019" s="6">
        <v>-5.2622000000000002E-2</v>
      </c>
      <c r="E1019" s="6">
        <v>39.501502000000002</v>
      </c>
      <c r="F1019" s="6">
        <v>21.522948</v>
      </c>
      <c r="G1019" s="6">
        <v>85.814642000000006</v>
      </c>
      <c r="H1019" s="6">
        <v>16.75</v>
      </c>
      <c r="I1019" s="6">
        <v>68.636865</v>
      </c>
      <c r="L1019" s="5">
        <f t="shared" si="150"/>
        <v>1.0544996041325153E-3</v>
      </c>
      <c r="M1019" s="6">
        <f>249.088908333*(E1019-AVERAGE('raw Data'!$Y$2:$Y$2801))</f>
        <v>9769.0441581561772</v>
      </c>
      <c r="N1019" s="5" t="s">
        <v>18</v>
      </c>
      <c r="O1019" s="5">
        <f>L1019/(PI()*('ugly don''t look!'!$J$7^2)/4)</f>
        <v>2.1020495298515351</v>
      </c>
      <c r="P1019" s="6">
        <f>-M1019/'ugly don''t look!'!$H$7</f>
        <v>-9157.3342314924794</v>
      </c>
      <c r="Q1019" s="6">
        <f>-'ugly don''t look!'!$J$7/4*P1019</f>
        <v>57.858327008127361</v>
      </c>
      <c r="R1019" s="5">
        <f t="shared" si="151"/>
        <v>0.74291283537959452</v>
      </c>
      <c r="S1019" s="5">
        <f t="shared" si="152"/>
        <v>4.0579973846489228</v>
      </c>
      <c r="U1019" s="6">
        <v>449515.984</v>
      </c>
      <c r="V1019" s="6">
        <v>25.862120000000001</v>
      </c>
      <c r="W1019" s="6">
        <v>20.445520999999999</v>
      </c>
      <c r="X1019" s="6">
        <v>12.312044999999999</v>
      </c>
      <c r="Y1019" s="6">
        <v>0.28108699999999998</v>
      </c>
      <c r="Z1019" s="6">
        <v>21.603242999999999</v>
      </c>
      <c r="AA1019" s="6">
        <v>85.763863999999998</v>
      </c>
      <c r="AB1019" s="6">
        <v>20.5</v>
      </c>
      <c r="AC1019" s="6">
        <v>64.283122000000006</v>
      </c>
      <c r="AE1019" s="5">
        <f>0.000063090994667*'raw Data'!W1019</f>
        <v>1.2899282563750365E-3</v>
      </c>
      <c r="AF1019" s="6">
        <f>249.088908333*('raw Data'!X1019-AVERAGE('raw Data'!$D$2:$D$3001))</f>
        <v>3083.0570556679227</v>
      </c>
      <c r="AG1019" s="5"/>
      <c r="AH1019" s="6">
        <f>AE1019/(PI()*('ugly don''t look!'!$K$7^2)/4)</f>
        <v>1.1606415786267315</v>
      </c>
      <c r="AI1019" s="6">
        <f>-AF1019/'ugly don''t look!'!$I$7</f>
        <v>-3371.6721956123388</v>
      </c>
      <c r="AJ1019" s="6">
        <f>-'ugly don''t look!'!$K$7/4*AI1019</f>
        <v>31.708385412806901</v>
      </c>
      <c r="AK1019" s="5">
        <f t="shared" si="153"/>
        <v>0.1489729372461697</v>
      </c>
      <c r="AL1019" s="5">
        <f t="shared" si="154"/>
        <v>3.4565811699662228</v>
      </c>
      <c r="AN1019" s="6">
        <f>S1019-'ugly don''t look!'!$M$5</f>
        <v>0.27938282388085067</v>
      </c>
      <c r="AO1019" s="6">
        <f t="shared" si="158"/>
        <v>0.74291283537959452</v>
      </c>
      <c r="AP1019" s="6">
        <f t="shared" si="159"/>
        <v>4.0579973846489228</v>
      </c>
      <c r="AQ1019" s="6">
        <f t="shared" si="155"/>
        <v>-8.1988275360212887E-2</v>
      </c>
      <c r="AV1019" s="6">
        <f t="shared" si="156"/>
        <v>-6.6795495600315835E-2</v>
      </c>
      <c r="AW1019" s="6">
        <f t="shared" si="157"/>
        <v>0.1489729372461697</v>
      </c>
    </row>
    <row r="1020" spans="1:49" x14ac:dyDescent="0.25">
      <c r="A1020" s="6">
        <v>446974.73710000003</v>
      </c>
      <c r="B1020" s="6">
        <v>24.544542</v>
      </c>
      <c r="C1020" s="6">
        <v>16.711409</v>
      </c>
      <c r="D1020" s="6">
        <v>-6.2764E-2</v>
      </c>
      <c r="E1020" s="6">
        <v>39.446478999999997</v>
      </c>
      <c r="F1020" s="6">
        <v>21.444227999999999</v>
      </c>
      <c r="G1020" s="6">
        <v>85.812364000000002</v>
      </c>
      <c r="H1020" s="6">
        <v>16.75</v>
      </c>
      <c r="I1020" s="6">
        <v>68.64734</v>
      </c>
      <c r="L1020" s="5">
        <f t="shared" si="150"/>
        <v>1.054339416097056E-3</v>
      </c>
      <c r="M1020" s="6">
        <f>249.088908333*(E1020-AVERAGE('raw Data'!$Y$2:$Y$2801))</f>
        <v>9755.3385391529682</v>
      </c>
      <c r="N1020" s="5" t="s">
        <v>18</v>
      </c>
      <c r="O1020" s="5">
        <f>L1020/(PI()*('ugly don''t look!'!$J$7^2)/4)</f>
        <v>2.1017302094996775</v>
      </c>
      <c r="P1020" s="6">
        <f>-M1020/'ugly don''t look!'!$H$7</f>
        <v>-9144.4868196034568</v>
      </c>
      <c r="Q1020" s="6">
        <f>-'ugly don''t look!'!$J$7/4*P1020</f>
        <v>57.777153847959539</v>
      </c>
      <c r="R1020" s="5">
        <f t="shared" si="151"/>
        <v>0.74276091478799799</v>
      </c>
      <c r="S1020" s="5">
        <f t="shared" si="152"/>
        <v>4.056593435395631</v>
      </c>
      <c r="U1020" s="6">
        <v>449516.70309999998</v>
      </c>
      <c r="V1020" s="6">
        <v>25.761997999999998</v>
      </c>
      <c r="W1020" s="6">
        <v>20.444925999999999</v>
      </c>
      <c r="X1020" s="6">
        <v>12.30289</v>
      </c>
      <c r="Y1020" s="6">
        <v>0.27667199999999997</v>
      </c>
      <c r="Z1020" s="6">
        <v>21.598801000000002</v>
      </c>
      <c r="AA1020" s="6">
        <v>85.764077999999998</v>
      </c>
      <c r="AB1020" s="6">
        <v>20.5</v>
      </c>
      <c r="AC1020" s="6">
        <v>64.296452000000002</v>
      </c>
      <c r="AE1020" s="5">
        <f>0.000063090994667*'raw Data'!W1020</f>
        <v>1.2898907172332096E-3</v>
      </c>
      <c r="AF1020" s="6">
        <f>249.088908333*('raw Data'!X1020-AVERAGE('raw Data'!$D$2:$D$3001))</f>
        <v>3080.7766467121342</v>
      </c>
      <c r="AG1020" s="5"/>
      <c r="AH1020" s="6">
        <f>AE1020/(PI()*('ugly don''t look!'!$K$7^2)/4)</f>
        <v>1.1606078019506914</v>
      </c>
      <c r="AI1020" s="6">
        <f>-AF1020/'ugly don''t look!'!$I$7</f>
        <v>-3369.17831005264</v>
      </c>
      <c r="AJ1020" s="6">
        <f>-'ugly don''t look!'!$K$7/4*AI1020</f>
        <v>31.684932040143547</v>
      </c>
      <c r="AK1020" s="5">
        <f t="shared" si="153"/>
        <v>0.14894383509426382</v>
      </c>
      <c r="AL1020" s="5">
        <f t="shared" si="154"/>
        <v>3.4558412379142105</v>
      </c>
      <c r="AN1020" s="6">
        <f>S1020-'ugly don''t look!'!$M$5</f>
        <v>0.27797887462755888</v>
      </c>
      <c r="AO1020" s="6">
        <f t="shared" si="158"/>
        <v>0.74276091478799799</v>
      </c>
      <c r="AP1020" s="6">
        <f t="shared" si="159"/>
        <v>4.056593435395631</v>
      </c>
      <c r="AQ1020" s="6">
        <f t="shared" si="155"/>
        <v>-8.3294731629522417E-2</v>
      </c>
      <c r="AV1020" s="6">
        <f t="shared" si="156"/>
        <v>-6.7535427652328117E-2</v>
      </c>
      <c r="AW1020" s="6">
        <f t="shared" si="157"/>
        <v>0.14894383509426382</v>
      </c>
    </row>
    <row r="1021" spans="1:49" x14ac:dyDescent="0.25">
      <c r="A1021" s="6">
        <v>446977.25809999998</v>
      </c>
      <c r="B1021" s="6">
        <v>24.644784000000001</v>
      </c>
      <c r="C1021" s="6">
        <v>16.700126999999998</v>
      </c>
      <c r="D1021" s="6">
        <v>-9.1449000000000003E-2</v>
      </c>
      <c r="E1021" s="6">
        <v>39.498894</v>
      </c>
      <c r="F1021" s="6">
        <v>21.441130999999999</v>
      </c>
      <c r="G1021" s="6">
        <v>85.805548000000002</v>
      </c>
      <c r="H1021" s="6">
        <v>16.75</v>
      </c>
      <c r="I1021" s="6">
        <v>68.674864999999997</v>
      </c>
      <c r="L1021" s="5">
        <f t="shared" si="150"/>
        <v>1.0536276234952226E-3</v>
      </c>
      <c r="M1021" s="6">
        <f>249.088908333*(E1021-AVERAGE('raw Data'!$Y$2:$Y$2801))</f>
        <v>9768.394534283243</v>
      </c>
      <c r="N1021" s="5" t="s">
        <v>18</v>
      </c>
      <c r="O1021" s="5">
        <f>L1021/(PI()*('ugly don''t look!'!$J$7^2)/4)</f>
        <v>2.1003113153643249</v>
      </c>
      <c r="P1021" s="6">
        <f>-M1021/'ugly don''t look!'!$H$7</f>
        <v>-9156.7252852298861</v>
      </c>
      <c r="Q1021" s="6">
        <f>-'ugly don''t look!'!$J$7/4*P1021</f>
        <v>57.854479533403726</v>
      </c>
      <c r="R1021" s="5">
        <f t="shared" si="151"/>
        <v>0.74208557915369544</v>
      </c>
      <c r="S1021" s="5">
        <f t="shared" si="152"/>
        <v>4.0579308842357014</v>
      </c>
      <c r="U1021" s="6">
        <v>449518.52399999998</v>
      </c>
      <c r="V1021" s="6">
        <v>25.726963000000001</v>
      </c>
      <c r="W1021" s="6">
        <v>20.440517</v>
      </c>
      <c r="X1021" s="6">
        <v>12.3254</v>
      </c>
      <c r="Y1021" s="6">
        <v>0.26830900000000002</v>
      </c>
      <c r="Z1021" s="6">
        <v>21.545494000000001</v>
      </c>
      <c r="AA1021" s="6">
        <v>85.774027000000004</v>
      </c>
      <c r="AB1021" s="6">
        <v>20.5</v>
      </c>
      <c r="AC1021" s="6">
        <v>64.335729999999998</v>
      </c>
      <c r="AE1021" s="5">
        <f>0.000063090994667*'raw Data'!W1021</f>
        <v>1.2896125490377229E-3</v>
      </c>
      <c r="AF1021" s="6">
        <f>249.088908333*('raw Data'!X1021-AVERAGE('raw Data'!$D$2:$D$3001))</f>
        <v>3086.3836380387102</v>
      </c>
      <c r="AG1021" s="5"/>
      <c r="AH1021" s="6">
        <f>AE1021/(PI()*('ugly don''t look!'!$K$7^2)/4)</f>
        <v>1.1603575139428601</v>
      </c>
      <c r="AI1021" s="6">
        <f>-AF1021/'ugly don''t look!'!$I$7</f>
        <v>-3375.310190331048</v>
      </c>
      <c r="AJ1021" s="6">
        <f>-'ugly don''t look!'!$K$7/4*AI1021</f>
        <v>31.742598388439795</v>
      </c>
      <c r="AK1021" s="5">
        <f t="shared" si="153"/>
        <v>0.14872815930877276</v>
      </c>
      <c r="AL1021" s="5">
        <f t="shared" si="154"/>
        <v>3.4576595765376874</v>
      </c>
      <c r="AN1021" s="6">
        <f>S1021-'ugly don''t look!'!$M$5</f>
        <v>0.27931632346762925</v>
      </c>
      <c r="AO1021" s="6">
        <f t="shared" si="158"/>
        <v>0.74208557915369544</v>
      </c>
      <c r="AP1021" s="6">
        <f t="shared" si="159"/>
        <v>4.0579308842357014</v>
      </c>
      <c r="AQ1021" s="6">
        <f t="shared" si="155"/>
        <v>-8.1523895284270648E-2</v>
      </c>
      <c r="AV1021" s="6">
        <f t="shared" si="156"/>
        <v>-6.5717089028851206E-2</v>
      </c>
      <c r="AW1021" s="6">
        <f t="shared" si="157"/>
        <v>0.14872815930877276</v>
      </c>
    </row>
    <row r="1022" spans="1:49" x14ac:dyDescent="0.25">
      <c r="A1022" s="6">
        <v>446977.52059999999</v>
      </c>
      <c r="B1022" s="6">
        <v>24.558202999999999</v>
      </c>
      <c r="C1022" s="6">
        <v>16.687847000000001</v>
      </c>
      <c r="D1022" s="6">
        <v>-8.6903999999999995E-2</v>
      </c>
      <c r="E1022" s="6">
        <v>39.497497000000003</v>
      </c>
      <c r="F1022" s="6">
        <v>21.474685999999998</v>
      </c>
      <c r="G1022" s="6">
        <v>85.807241000000005</v>
      </c>
      <c r="H1022" s="6">
        <v>16.75</v>
      </c>
      <c r="I1022" s="6">
        <v>68.691984000000005</v>
      </c>
      <c r="L1022" s="5">
        <f t="shared" si="150"/>
        <v>1.0528528660807121E-3</v>
      </c>
      <c r="M1022" s="6">
        <f>249.088908333*(E1022-AVERAGE('raw Data'!$Y$2:$Y$2801))</f>
        <v>9768.0465570783035</v>
      </c>
      <c r="N1022" s="5" t="s">
        <v>18</v>
      </c>
      <c r="O1022" s="5">
        <f>L1022/(PI()*('ugly don''t look!'!$J$7^2)/4)</f>
        <v>2.0987669065731422</v>
      </c>
      <c r="P1022" s="6">
        <f>-M1022/'ugly don''t look!'!$H$7</f>
        <v>-9156.3990973737382</v>
      </c>
      <c r="Q1022" s="6">
        <f>-'ugly don''t look!'!$J$7/4*P1022</f>
        <v>57.852418596981622</v>
      </c>
      <c r="R1022" s="5">
        <f t="shared" si="151"/>
        <v>0.74134998492124993</v>
      </c>
      <c r="S1022" s="5">
        <f t="shared" si="152"/>
        <v>4.0578952608380368</v>
      </c>
      <c r="U1022" s="6">
        <v>449518.81199999998</v>
      </c>
      <c r="V1022" s="6">
        <v>25.800350999999999</v>
      </c>
      <c r="W1022" s="6">
        <v>20.450752000000001</v>
      </c>
      <c r="X1022" s="6">
        <v>12.322699</v>
      </c>
      <c r="Y1022" s="6">
        <v>0.26266499999999998</v>
      </c>
      <c r="Z1022" s="6">
        <v>21.490469000000001</v>
      </c>
      <c r="AA1022" s="6">
        <v>85.771339999999995</v>
      </c>
      <c r="AB1022" s="6">
        <v>20.5</v>
      </c>
      <c r="AC1022" s="6">
        <v>64.327566000000004</v>
      </c>
      <c r="AE1022" s="5">
        <f>0.000063090994667*'raw Data'!W1022</f>
        <v>1.2902582853681398E-3</v>
      </c>
      <c r="AF1022" s="6">
        <f>249.088908333*('raw Data'!X1022-AVERAGE('raw Data'!$D$2:$D$3001))</f>
        <v>3085.7108488973031</v>
      </c>
      <c r="AG1022" s="5"/>
      <c r="AH1022" s="6">
        <f>AE1022/(PI()*('ugly don''t look!'!$K$7^2)/4)</f>
        <v>1.1609385295382684</v>
      </c>
      <c r="AI1022" s="6">
        <f>-AF1022/'ugly don''t look!'!$I$7</f>
        <v>-3374.5744191790277</v>
      </c>
      <c r="AJ1022" s="6">
        <f>-'ugly don''t look!'!$K$7/4*AI1022</f>
        <v>31.735678939006291</v>
      </c>
      <c r="AK1022" s="5">
        <f t="shared" si="153"/>
        <v>0.14922875517992265</v>
      </c>
      <c r="AL1022" s="5">
        <f t="shared" si="154"/>
        <v>3.4574415665427027</v>
      </c>
      <c r="AN1022" s="6">
        <f>S1022-'ugly don''t look!'!$M$5</f>
        <v>0.27928070006996464</v>
      </c>
      <c r="AO1022" s="6">
        <f t="shared" si="158"/>
        <v>0.74134998492124993</v>
      </c>
      <c r="AP1022" s="6">
        <f t="shared" si="159"/>
        <v>4.0578952608380368</v>
      </c>
      <c r="AQ1022" s="6">
        <f t="shared" si="155"/>
        <v>-8.1087461036769476E-2</v>
      </c>
      <c r="AV1022" s="6">
        <f t="shared" si="156"/>
        <v>-6.5935099023835875E-2</v>
      </c>
      <c r="AW1022" s="6">
        <f t="shared" si="157"/>
        <v>0.14922875517992265</v>
      </c>
    </row>
    <row r="1023" spans="1:49" x14ac:dyDescent="0.25">
      <c r="A1023" s="6">
        <v>446978.31319999998</v>
      </c>
      <c r="B1023" s="6">
        <v>24.563002000000001</v>
      </c>
      <c r="C1023" s="6">
        <v>16.665996</v>
      </c>
      <c r="D1023" s="6">
        <v>-9.1234999999999997E-2</v>
      </c>
      <c r="E1023" s="6">
        <v>39.458475</v>
      </c>
      <c r="F1023" s="6">
        <v>21.389533</v>
      </c>
      <c r="G1023" s="6">
        <v>85.814920999999998</v>
      </c>
      <c r="H1023" s="6">
        <v>16.75</v>
      </c>
      <c r="I1023" s="6">
        <v>68.733278999999996</v>
      </c>
      <c r="L1023" s="5">
        <f t="shared" si="150"/>
        <v>1.0514742647562433E-3</v>
      </c>
      <c r="M1023" s="6">
        <f>249.088908333*(E1023-AVERAGE('raw Data'!$Y$2:$Y$2801))</f>
        <v>9758.3266096973312</v>
      </c>
      <c r="N1023" s="5" t="s">
        <v>18</v>
      </c>
      <c r="O1023" s="5">
        <f>L1023/(PI()*('ugly don''t look!'!$J$7^2)/4)</f>
        <v>2.0960187895946287</v>
      </c>
      <c r="P1023" s="6">
        <f>-M1023/'ugly don''t look!'!$H$7</f>
        <v>-9147.2877856180457</v>
      </c>
      <c r="Q1023" s="6">
        <f>-'ugly don''t look!'!$J$7/4*P1023</f>
        <v>57.794851051481217</v>
      </c>
      <c r="R1023" s="5">
        <f t="shared" si="151"/>
        <v>0.74003973091986897</v>
      </c>
      <c r="S1023" s="5">
        <f t="shared" si="152"/>
        <v>4.0568996895559772</v>
      </c>
      <c r="U1023" s="6">
        <v>449520.82400000002</v>
      </c>
      <c r="V1023" s="6">
        <v>25.805145</v>
      </c>
      <c r="W1023" s="6">
        <v>20.471831999999999</v>
      </c>
      <c r="X1023" s="6">
        <v>12.349418999999999</v>
      </c>
      <c r="Y1023" s="6">
        <v>0.26570100000000002</v>
      </c>
      <c r="Z1023" s="6">
        <v>21.583894000000001</v>
      </c>
      <c r="AA1023" s="6">
        <v>85.764932999999999</v>
      </c>
      <c r="AB1023" s="6">
        <v>20.5</v>
      </c>
      <c r="AC1023" s="6">
        <v>64.332195999999996</v>
      </c>
      <c r="AE1023" s="5">
        <f>0.000063090994667*'raw Data'!W1023</f>
        <v>1.29158824353572E-3</v>
      </c>
      <c r="AF1023" s="6">
        <f>249.088908333*('raw Data'!X1023-AVERAGE('raw Data'!$D$2:$D$3001))</f>
        <v>3092.3665045279604</v>
      </c>
      <c r="AG1023" s="5"/>
      <c r="AH1023" s="6">
        <f>AE1023/(PI()*('ugly don''t look!'!$K$7^2)/4)</f>
        <v>1.1621351889179656</v>
      </c>
      <c r="AI1023" s="6">
        <f>-AF1023/'ugly don''t look!'!$I$7</f>
        <v>-3381.8531326858711</v>
      </c>
      <c r="AJ1023" s="6">
        <f>-'ugly don''t look!'!$K$7/4*AI1023</f>
        <v>31.804130508374374</v>
      </c>
      <c r="AK1023" s="5">
        <f t="shared" si="153"/>
        <v>0.15025899324428854</v>
      </c>
      <c r="AL1023" s="5">
        <f t="shared" si="154"/>
        <v>3.4595961715515813</v>
      </c>
      <c r="AN1023" s="6">
        <f>S1023-'ugly don''t look!'!$M$5</f>
        <v>0.27828512878790512</v>
      </c>
      <c r="AO1023" s="6">
        <f t="shared" si="158"/>
        <v>0.74003973091986897</v>
      </c>
      <c r="AP1023" s="6">
        <f t="shared" si="159"/>
        <v>4.0568996895559772</v>
      </c>
      <c r="AQ1023" s="6">
        <f t="shared" si="155"/>
        <v>-8.1242194542811258E-2</v>
      </c>
      <c r="AV1023" s="6">
        <f t="shared" si="156"/>
        <v>-6.3780494014957334E-2</v>
      </c>
      <c r="AW1023" s="6">
        <f t="shared" si="157"/>
        <v>0.15025899324428854</v>
      </c>
    </row>
    <row r="1024" spans="1:49" x14ac:dyDescent="0.25">
      <c r="A1024" s="6">
        <v>446981.13400000002</v>
      </c>
      <c r="B1024" s="6">
        <v>24.615988000000002</v>
      </c>
      <c r="C1024" s="6">
        <v>16.695802</v>
      </c>
      <c r="D1024" s="6">
        <v>-9.5602999999999994E-2</v>
      </c>
      <c r="E1024" s="6">
        <v>39.456724000000001</v>
      </c>
      <c r="F1024" s="6">
        <v>21.488889</v>
      </c>
      <c r="G1024" s="6">
        <v>85.813851999999997</v>
      </c>
      <c r="H1024" s="6">
        <v>16.75</v>
      </c>
      <c r="I1024" s="6">
        <v>68.764304999999993</v>
      </c>
      <c r="L1024" s="5">
        <f t="shared" si="150"/>
        <v>1.0533547549432881E-3</v>
      </c>
      <c r="M1024" s="6">
        <f>249.088908333*(E1024-AVERAGE('raw Data'!$Y$2:$Y$2801))</f>
        <v>9757.8904550188417</v>
      </c>
      <c r="N1024" s="5" t="s">
        <v>18</v>
      </c>
      <c r="O1024" s="5">
        <f>L1024/(PI()*('ugly don''t look!'!$J$7^2)/4)</f>
        <v>2.0997673766003295</v>
      </c>
      <c r="P1024" s="6">
        <f>-M1024/'ugly don''t look!'!$H$7</f>
        <v>-9146.8789417124499</v>
      </c>
      <c r="Q1024" s="6">
        <f>-'ugly don''t look!'!$J$7/4*P1024</f>
        <v>57.792267873474685</v>
      </c>
      <c r="R1024" s="5">
        <f t="shared" si="151"/>
        <v>0.74182656554612803</v>
      </c>
      <c r="S1024" s="5">
        <f t="shared" si="152"/>
        <v>4.0568549929145004</v>
      </c>
      <c r="U1024" s="6">
        <v>449522.22600000002</v>
      </c>
      <c r="V1024" s="6">
        <v>25.720879</v>
      </c>
      <c r="W1024" s="6">
        <v>20.476627000000001</v>
      </c>
      <c r="X1024" s="6">
        <v>12.365009000000001</v>
      </c>
      <c r="Y1024" s="6">
        <v>0.24757799999999999</v>
      </c>
      <c r="Z1024" s="6">
        <v>21.524393</v>
      </c>
      <c r="AA1024" s="6">
        <v>85.762338999999997</v>
      </c>
      <c r="AB1024" s="6">
        <v>20.5</v>
      </c>
      <c r="AC1024" s="6">
        <v>64.336157999999998</v>
      </c>
      <c r="AE1024" s="5">
        <f>0.000063090994667*'raw Data'!W1024</f>
        <v>1.2918907648551484E-3</v>
      </c>
      <c r="AF1024" s="6">
        <f>249.088908333*('raw Data'!X1024-AVERAGE('raw Data'!$D$2:$D$3001))</f>
        <v>3096.2498006088726</v>
      </c>
      <c r="AG1024" s="5"/>
      <c r="AH1024" s="6">
        <f>AE1024/(PI()*('ugly don''t look!'!$K$7^2)/4)</f>
        <v>1.162407389189581</v>
      </c>
      <c r="AI1024" s="6">
        <f>-AF1024/'ugly don''t look!'!$I$7</f>
        <v>-3386.0999569213395</v>
      </c>
      <c r="AJ1024" s="6">
        <f>-'ugly don''t look!'!$K$7/4*AI1024</f>
        <v>31.844069129873201</v>
      </c>
      <c r="AK1024" s="5">
        <f t="shared" si="153"/>
        <v>0.15049319009266901</v>
      </c>
      <c r="AL1024" s="5">
        <f t="shared" si="154"/>
        <v>3.4608511521156098</v>
      </c>
      <c r="AN1024" s="6">
        <f>S1024-'ugly don''t look!'!$M$5</f>
        <v>0.27824043214642824</v>
      </c>
      <c r="AO1024" s="6">
        <f t="shared" si="158"/>
        <v>0.74182656554612803</v>
      </c>
      <c r="AP1024" s="6">
        <f t="shared" si="159"/>
        <v>4.0568549929145004</v>
      </c>
      <c r="AQ1024" s="6">
        <f t="shared" si="155"/>
        <v>-8.2433568127591977E-2</v>
      </c>
      <c r="AV1024" s="6">
        <f t="shared" si="156"/>
        <v>-6.2525513450928827E-2</v>
      </c>
      <c r="AW1024" s="6">
        <f t="shared" si="157"/>
        <v>0.15049319009266901</v>
      </c>
    </row>
    <row r="1025" spans="1:49" x14ac:dyDescent="0.25">
      <c r="A1025" s="6">
        <v>446981.39899999998</v>
      </c>
      <c r="B1025" s="6">
        <v>24.652166999999999</v>
      </c>
      <c r="C1025" s="6">
        <v>16.686406000000002</v>
      </c>
      <c r="D1025" s="6">
        <v>-9.3573000000000003E-2</v>
      </c>
      <c r="E1025" s="6">
        <v>39.456406999999999</v>
      </c>
      <c r="F1025" s="6">
        <v>21.368798999999999</v>
      </c>
      <c r="G1025" s="6">
        <v>85.814559000000003</v>
      </c>
      <c r="H1025" s="6">
        <v>16.75</v>
      </c>
      <c r="I1025" s="6">
        <v>68.778876999999994</v>
      </c>
      <c r="L1025" s="5">
        <f t="shared" si="150"/>
        <v>1.052761951957397E-3</v>
      </c>
      <c r="M1025" s="6">
        <f>249.088908333*(E1025-AVERAGE('raw Data'!$Y$2:$Y$2801))</f>
        <v>9757.811493834899</v>
      </c>
      <c r="N1025" s="5" t="s">
        <v>18</v>
      </c>
      <c r="O1025" s="5">
        <f>L1025/(PI()*('ugly don''t look!'!$J$7^2)/4)</f>
        <v>2.0985856774959357</v>
      </c>
      <c r="P1025" s="6">
        <f>-M1025/'ugly don''t look!'!$H$7</f>
        <v>-9146.8049248546104</v>
      </c>
      <c r="Q1025" s="6">
        <f>-'ugly don''t look!'!$J$7/4*P1025</f>
        <v>57.79180021646264</v>
      </c>
      <c r="R1025" s="5">
        <f t="shared" si="151"/>
        <v>0.74126363092849401</v>
      </c>
      <c r="S1025" s="5">
        <f t="shared" si="152"/>
        <v>4.0568469008474919</v>
      </c>
      <c r="U1025" s="6">
        <v>449524.35110000003</v>
      </c>
      <c r="V1025" s="6">
        <v>25.756651999999999</v>
      </c>
      <c r="W1025" s="6">
        <v>20.436745999999999</v>
      </c>
      <c r="X1025" s="6">
        <v>12.383691000000001</v>
      </c>
      <c r="Y1025" s="6">
        <v>0.21693699999999999</v>
      </c>
      <c r="Z1025" s="6">
        <v>21.56636</v>
      </c>
      <c r="AA1025" s="6">
        <v>85.765687</v>
      </c>
      <c r="AB1025" s="6">
        <v>20.5</v>
      </c>
      <c r="AC1025" s="6">
        <v>64.404448000000002</v>
      </c>
      <c r="AE1025" s="5">
        <f>0.000063090994667*'raw Data'!W1025</f>
        <v>1.2893746328968337E-3</v>
      </c>
      <c r="AF1025" s="6">
        <f>249.088908333*('raw Data'!X1025-AVERAGE('raw Data'!$D$2:$D$3001))</f>
        <v>3100.9032795943494</v>
      </c>
      <c r="AG1025" s="5"/>
      <c r="AH1025" s="6">
        <f>AE1025/(PI()*('ugly don''t look!'!$K$7^2)/4)</f>
        <v>1.1601434436145472</v>
      </c>
      <c r="AI1025" s="6">
        <f>-AF1025/'ugly don''t look!'!$I$7</f>
        <v>-3391.1890634233919</v>
      </c>
      <c r="AJ1025" s="6">
        <f>-'ugly don''t look!'!$K$7/4*AI1025</f>
        <v>31.891928868605778</v>
      </c>
      <c r="AK1025" s="5">
        <f t="shared" si="153"/>
        <v>0.14854365576162018</v>
      </c>
      <c r="AL1025" s="5">
        <f t="shared" si="154"/>
        <v>3.4623529642541477</v>
      </c>
      <c r="AN1025" s="6">
        <f>S1025-'ugly don''t look!'!$M$5</f>
        <v>0.27823234007941977</v>
      </c>
      <c r="AO1025" s="6">
        <f t="shared" si="158"/>
        <v>0.74126363092849401</v>
      </c>
      <c r="AP1025" s="6">
        <f t="shared" si="159"/>
        <v>4.0568469008474919</v>
      </c>
      <c r="AQ1025" s="6">
        <f t="shared" si="155"/>
        <v>-8.2080404520940259E-2</v>
      </c>
      <c r="AV1025" s="6">
        <f t="shared" si="156"/>
        <v>-6.1023701312390877E-2</v>
      </c>
      <c r="AW1025" s="6">
        <f t="shared" si="157"/>
        <v>0.14854365576162018</v>
      </c>
    </row>
    <row r="1026" spans="1:49" x14ac:dyDescent="0.25">
      <c r="A1026" s="6">
        <v>446983.49829999998</v>
      </c>
      <c r="B1026" s="6">
        <v>24.616164999999999</v>
      </c>
      <c r="C1026" s="6">
        <v>16.743386000000001</v>
      </c>
      <c r="D1026" s="6">
        <v>-0.11422</v>
      </c>
      <c r="E1026" s="6">
        <v>39.419432999999998</v>
      </c>
      <c r="F1026" s="6">
        <v>21.333625000000001</v>
      </c>
      <c r="G1026" s="6">
        <v>85.803679000000002</v>
      </c>
      <c r="H1026" s="6">
        <v>16.75</v>
      </c>
      <c r="I1026" s="6">
        <v>68.741398000000004</v>
      </c>
      <c r="L1026" s="5">
        <f t="shared" ref="L1026:L1089" si="160">0.000063090994667*C1026</f>
        <v>1.0563568768335225E-3</v>
      </c>
      <c r="M1026" s="6">
        <f>249.088908333*(E1026-AVERAGE('raw Data'!$Y$2:$Y$2801))</f>
        <v>9748.6016805381951</v>
      </c>
      <c r="N1026" s="5" t="s">
        <v>18</v>
      </c>
      <c r="O1026" s="5">
        <f>L1026/(PI()*('ugly don''t look!'!$J$7^2)/4)</f>
        <v>2.1057518348999755</v>
      </c>
      <c r="P1026" s="6">
        <f>-M1026/'ugly don''t look!'!$H$7</f>
        <v>-9138.1718040290543</v>
      </c>
      <c r="Q1026" s="6">
        <f>-'ugly don''t look!'!$J$7/4*P1026</f>
        <v>57.737254000806573</v>
      </c>
      <c r="R1026" s="5">
        <f t="shared" ref="R1026:R1089" si="161">LN(O1026)</f>
        <v>0.74467256958893902</v>
      </c>
      <c r="S1026" s="5">
        <f t="shared" ref="S1026:S1089" si="162">LN(Q1026)</f>
        <v>4.0559026150991357</v>
      </c>
      <c r="U1026" s="6">
        <v>449524.90210000001</v>
      </c>
      <c r="V1026" s="6">
        <v>25.798693</v>
      </c>
      <c r="W1026" s="6">
        <v>20.443753000000001</v>
      </c>
      <c r="X1026" s="6">
        <v>12.364962</v>
      </c>
      <c r="Y1026" s="6">
        <v>0.208816</v>
      </c>
      <c r="Z1026" s="6">
        <v>21.555254000000001</v>
      </c>
      <c r="AA1026" s="6">
        <v>85.764971000000003</v>
      </c>
      <c r="AB1026" s="6">
        <v>20.5</v>
      </c>
      <c r="AC1026" s="6">
        <v>64.408651000000006</v>
      </c>
      <c r="AE1026" s="5">
        <f>0.000063090994667*'raw Data'!W1026</f>
        <v>1.2898167114964653E-3</v>
      </c>
      <c r="AF1026" s="6">
        <f>249.088908333*('raw Data'!X1026-AVERAGE('raw Data'!$D$2:$D$3001))</f>
        <v>3096.2380934301805</v>
      </c>
      <c r="AG1026" s="5"/>
      <c r="AH1026" s="6">
        <f>AE1026/(PI()*('ugly don''t look!'!$K$7^2)/4)</f>
        <v>1.1605412136464988</v>
      </c>
      <c r="AI1026" s="6">
        <f>-AF1026/'ugly don''t look!'!$I$7</f>
        <v>-3386.0871537950356</v>
      </c>
      <c r="AJ1026" s="6">
        <f>-'ugly don''t look!'!$K$7/4*AI1026</f>
        <v>31.843948724792345</v>
      </c>
      <c r="AK1026" s="5">
        <f t="shared" ref="AK1026:AK1089" si="163">LN(AH1026)</f>
        <v>0.14888645979973217</v>
      </c>
      <c r="AL1026" s="5">
        <f t="shared" ref="AL1026:AL1089" si="164">LN(AJ1026)</f>
        <v>3.4608473710250713</v>
      </c>
      <c r="AN1026" s="6">
        <f>S1026-'ugly don''t look!'!$M$5</f>
        <v>0.27728805433106363</v>
      </c>
      <c r="AO1026" s="6">
        <f t="shared" si="158"/>
        <v>0.74467256958893902</v>
      </c>
      <c r="AP1026" s="6">
        <f t="shared" si="159"/>
        <v>4.0559026150991357</v>
      </c>
      <c r="AQ1026" s="6">
        <f t="shared" ref="AQ1026:AQ1089" si="165">AN1026-$AS$2*AO1026-$AT$2</f>
        <v>-8.5212330527451224E-2</v>
      </c>
      <c r="AV1026" s="6">
        <f t="shared" ref="AV1026:AV1089" si="166">AN4026</f>
        <v>-6.2529294541467273E-2</v>
      </c>
      <c r="AW1026" s="6">
        <f t="shared" ref="AW1026:AW1089" si="167">AO4026</f>
        <v>0.14888645979973217</v>
      </c>
    </row>
    <row r="1027" spans="1:49" x14ac:dyDescent="0.25">
      <c r="A1027" s="6">
        <v>446984.52110000001</v>
      </c>
      <c r="B1027" s="6">
        <v>24.659918999999999</v>
      </c>
      <c r="C1027" s="6">
        <v>16.704276</v>
      </c>
      <c r="D1027" s="6">
        <v>-0.12664400000000001</v>
      </c>
      <c r="E1027" s="6">
        <v>39.436309000000001</v>
      </c>
      <c r="F1027" s="6">
        <v>21.513928</v>
      </c>
      <c r="G1027" s="6">
        <v>85.807119999999998</v>
      </c>
      <c r="H1027" s="6">
        <v>16.75</v>
      </c>
      <c r="I1027" s="6">
        <v>68.791488000000001</v>
      </c>
      <c r="L1027" s="5">
        <f t="shared" si="160"/>
        <v>1.0538893880320962E-3</v>
      </c>
      <c r="M1027" s="6">
        <f>249.088908333*(E1027-AVERAGE('raw Data'!$Y$2:$Y$2801))</f>
        <v>9752.8053049552236</v>
      </c>
      <c r="N1027" s="5" t="s">
        <v>18</v>
      </c>
      <c r="O1027" s="5">
        <f>L1027/(PI()*('ugly don''t look!'!$J$7^2)/4)</f>
        <v>2.1008331192791965</v>
      </c>
      <c r="P1027" s="6">
        <f>-M1027/'ugly don''t look!'!$H$7</f>
        <v>-9142.1122093693521</v>
      </c>
      <c r="Q1027" s="6">
        <f>-'ugly don''t look!'!$J$7/4*P1027</f>
        <v>57.762150466847906</v>
      </c>
      <c r="R1027" s="5">
        <f t="shared" si="161"/>
        <v>0.74233398952171414</v>
      </c>
      <c r="S1027" s="5">
        <f t="shared" si="162"/>
        <v>4.0563337249657483</v>
      </c>
      <c r="U1027" s="6">
        <v>449526.28200000001</v>
      </c>
      <c r="V1027" s="6">
        <v>25.756651999999999</v>
      </c>
      <c r="W1027" s="6">
        <v>20.435991000000001</v>
      </c>
      <c r="X1027" s="6">
        <v>12.395165</v>
      </c>
      <c r="Y1027" s="6">
        <v>0.203768</v>
      </c>
      <c r="Z1027" s="6">
        <v>21.590285999999999</v>
      </c>
      <c r="AA1027" s="6">
        <v>85.770317000000006</v>
      </c>
      <c r="AB1027" s="6">
        <v>20.5</v>
      </c>
      <c r="AC1027" s="6">
        <v>64.441832000000005</v>
      </c>
      <c r="AE1027" s="5">
        <f>0.000063090994667*'raw Data'!W1027</f>
        <v>1.2893269991958601E-3</v>
      </c>
      <c r="AF1027" s="6">
        <f>249.088908333*('raw Data'!X1027-AVERAGE('raw Data'!$D$2:$D$3001))</f>
        <v>3103.761325728562</v>
      </c>
      <c r="AG1027" s="5"/>
      <c r="AH1027" s="6">
        <f>AE1027/(PI()*('ugly don''t look!'!$K$7^2)/4)</f>
        <v>1.1601005841348664</v>
      </c>
      <c r="AI1027" s="6">
        <f>-AF1027/'ugly don''t look!'!$I$7</f>
        <v>-3394.3146606830296</v>
      </c>
      <c r="AJ1027" s="6">
        <f>-'ugly don''t look!'!$K$7/4*AI1027</f>
        <v>31.921323079194451</v>
      </c>
      <c r="AK1027" s="5">
        <f t="shared" si="163"/>
        <v>0.14850671182023026</v>
      </c>
      <c r="AL1027" s="5">
        <f t="shared" si="164"/>
        <v>3.4632742215720369</v>
      </c>
      <c r="AN1027" s="6">
        <f>S1027-'ugly don''t look!'!$M$5</f>
        <v>0.27771916419767617</v>
      </c>
      <c r="AO1027" s="6">
        <f t="shared" ref="AO1027:AO1090" si="168">R1027</f>
        <v>0.74233398952171414</v>
      </c>
      <c r="AP1027" s="6">
        <f t="shared" ref="AP1027:AP1090" si="169">S1027</f>
        <v>4.0563337249657483</v>
      </c>
      <c r="AQ1027" s="6">
        <f t="shared" si="165"/>
        <v>-8.3280468546598069E-2</v>
      </c>
      <c r="AV1027" s="6">
        <f t="shared" si="166"/>
        <v>-6.0102443994501709E-2</v>
      </c>
      <c r="AW1027" s="6">
        <f t="shared" si="167"/>
        <v>0.14850671182023026</v>
      </c>
    </row>
    <row r="1028" spans="1:49" x14ac:dyDescent="0.25">
      <c r="A1028" s="6">
        <v>446986.50229999999</v>
      </c>
      <c r="B1028" s="6">
        <v>24.677092999999999</v>
      </c>
      <c r="C1028" s="6">
        <v>16.663229999999999</v>
      </c>
      <c r="D1028" s="6">
        <v>-0.14329600000000001</v>
      </c>
      <c r="E1028" s="6">
        <v>39.424388</v>
      </c>
      <c r="F1028" s="6">
        <v>21.447794999999999</v>
      </c>
      <c r="G1028" s="6">
        <v>85.810337000000004</v>
      </c>
      <c r="H1028" s="6">
        <v>16.75</v>
      </c>
      <c r="I1028" s="6">
        <v>68.881354000000002</v>
      </c>
      <c r="L1028" s="5">
        <f t="shared" si="160"/>
        <v>1.0512997550649944E-3</v>
      </c>
      <c r="M1028" s="6">
        <f>249.088908333*(E1028-AVERAGE('raw Data'!$Y$2:$Y$2801))</f>
        <v>9749.8359160789842</v>
      </c>
      <c r="N1028" s="5" t="s">
        <v>18</v>
      </c>
      <c r="O1028" s="5">
        <f>L1028/(PI()*('ugly don''t look!'!$J$7^2)/4)</f>
        <v>2.0956709203180477</v>
      </c>
      <c r="P1028" s="6">
        <f>-M1028/'ugly don''t look!'!$H$7</f>
        <v>-9139.3287552296442</v>
      </c>
      <c r="Q1028" s="6">
        <f>-'ugly don''t look!'!$J$7/4*P1028</f>
        <v>57.744563907729699</v>
      </c>
      <c r="R1028" s="5">
        <f t="shared" si="161"/>
        <v>0.73987375046737647</v>
      </c>
      <c r="S1028" s="5">
        <f t="shared" si="162"/>
        <v>4.0560292135033746</v>
      </c>
      <c r="U1028" s="6">
        <v>449526.85820000002</v>
      </c>
      <c r="V1028" s="6">
        <v>25.668690999999999</v>
      </c>
      <c r="W1028" s="6">
        <v>20.433485000000001</v>
      </c>
      <c r="X1028" s="6">
        <v>12.394085</v>
      </c>
      <c r="Y1028" s="6">
        <v>0.21490699999999999</v>
      </c>
      <c r="Z1028" s="6">
        <v>21.631141</v>
      </c>
      <c r="AA1028" s="6">
        <v>85.767313999999999</v>
      </c>
      <c r="AB1028" s="6">
        <v>20.5</v>
      </c>
      <c r="AC1028" s="6">
        <v>64.457255000000004</v>
      </c>
      <c r="AE1028" s="5">
        <f>0.000063090994667*'raw Data'!W1028</f>
        <v>1.2891688931632246E-3</v>
      </c>
      <c r="AF1028" s="6">
        <f>249.088908333*('raw Data'!X1028-AVERAGE('raw Data'!$D$2:$D$3001))</f>
        <v>3103.492309707563</v>
      </c>
      <c r="AG1028" s="5"/>
      <c r="AH1028" s="6">
        <f>AE1028/(PI()*('ugly don''t look!'!$K$7^2)/4)</f>
        <v>1.1599583247228398</v>
      </c>
      <c r="AI1028" s="6">
        <f>-AF1028/'ugly don''t look!'!$I$7</f>
        <v>-3394.020461184999</v>
      </c>
      <c r="AJ1028" s="6">
        <f>-'ugly don''t look!'!$K$7/4*AI1028</f>
        <v>31.918556324145147</v>
      </c>
      <c r="AK1028" s="5">
        <f t="shared" si="163"/>
        <v>0.14838407750981533</v>
      </c>
      <c r="AL1028" s="5">
        <f t="shared" si="164"/>
        <v>3.4631875436184791</v>
      </c>
      <c r="AN1028" s="6">
        <f>S1028-'ugly don''t look!'!$M$5</f>
        <v>0.27741465273530252</v>
      </c>
      <c r="AO1028" s="6">
        <f t="shared" si="168"/>
        <v>0.73987375046737647</v>
      </c>
      <c r="AP1028" s="6">
        <f t="shared" si="169"/>
        <v>4.0560292135033746</v>
      </c>
      <c r="AQ1028" s="6">
        <f t="shared" si="165"/>
        <v>-8.2006154885949006E-2</v>
      </c>
      <c r="AV1028" s="6">
        <f t="shared" si="166"/>
        <v>-6.0189121948059476E-2</v>
      </c>
      <c r="AW1028" s="6">
        <f t="shared" si="167"/>
        <v>0.14838407750981533</v>
      </c>
    </row>
    <row r="1029" spans="1:49" x14ac:dyDescent="0.25">
      <c r="A1029" s="6">
        <v>446986.94809999998</v>
      </c>
      <c r="B1029" s="6">
        <v>24.753136999999999</v>
      </c>
      <c r="C1029" s="6">
        <v>16.671913</v>
      </c>
      <c r="D1029" s="6">
        <v>-0.14724499999999999</v>
      </c>
      <c r="E1029" s="6">
        <v>39.386167</v>
      </c>
      <c r="F1029" s="6">
        <v>21.471723999999998</v>
      </c>
      <c r="G1029" s="6">
        <v>85.813545000000005</v>
      </c>
      <c r="H1029" s="6">
        <v>16.75</v>
      </c>
      <c r="I1029" s="6">
        <v>68.884439999999998</v>
      </c>
      <c r="L1029" s="5">
        <f t="shared" si="160"/>
        <v>1.0518475741716881E-3</v>
      </c>
      <c r="M1029" s="6">
        <f>249.088908333*(E1029-AVERAGE('raw Data'!$Y$2:$Y$2801))</f>
        <v>9740.3154889135894</v>
      </c>
      <c r="N1029" s="5" t="s">
        <v>18</v>
      </c>
      <c r="O1029" s="5">
        <f>L1029/(PI()*('ugly don''t look!'!$J$7^2)/4)</f>
        <v>2.0967629481302503</v>
      </c>
      <c r="P1029" s="6">
        <f>-M1029/'ugly don''t look!'!$H$7</f>
        <v>-9130.4044702977026</v>
      </c>
      <c r="Q1029" s="6">
        <f>-'ugly don''t look!'!$J$7/4*P1029</f>
        <v>57.688178044458461</v>
      </c>
      <c r="R1029" s="5">
        <f t="shared" si="161"/>
        <v>0.74039470219668979</v>
      </c>
      <c r="S1029" s="5">
        <f t="shared" si="162"/>
        <v>4.0550522659440889</v>
      </c>
      <c r="U1029" s="6">
        <v>449528.30430000002</v>
      </c>
      <c r="V1029" s="6">
        <v>25.803856</v>
      </c>
      <c r="W1029" s="6">
        <v>20.458262000000001</v>
      </c>
      <c r="X1029" s="6">
        <v>12.376379999999999</v>
      </c>
      <c r="Y1029" s="6">
        <v>0.217663</v>
      </c>
      <c r="Z1029" s="6">
        <v>21.458261</v>
      </c>
      <c r="AA1029" s="6">
        <v>85.769694000000001</v>
      </c>
      <c r="AB1029" s="6">
        <v>20.5</v>
      </c>
      <c r="AC1029" s="6">
        <v>64.458034999999995</v>
      </c>
      <c r="AE1029" s="5">
        <f>0.000063090994667*'raw Data'!W1029</f>
        <v>1.2907320987380888E-3</v>
      </c>
      <c r="AF1029" s="6">
        <f>249.088908333*('raw Data'!X1029-AVERAGE('raw Data'!$D$2:$D$3001))</f>
        <v>3099.0821905855264</v>
      </c>
      <c r="AG1029" s="5"/>
      <c r="AH1029" s="6">
        <f>AE1029/(PI()*('ugly don''t look!'!$K$7^2)/4)</f>
        <v>1.1613648536341663</v>
      </c>
      <c r="AI1029" s="6">
        <f>-AF1029/'ugly don''t look!'!$I$7</f>
        <v>-3389.1974962658865</v>
      </c>
      <c r="AJ1029" s="6">
        <f>-'ugly don''t look!'!$K$7/4*AI1029</f>
        <v>31.873199474008093</v>
      </c>
      <c r="AK1029" s="5">
        <f t="shared" si="163"/>
        <v>0.14959591142985645</v>
      </c>
      <c r="AL1029" s="5">
        <f t="shared" si="164"/>
        <v>3.4617655147931923</v>
      </c>
      <c r="AN1029" s="6">
        <f>S1029-'ugly don''t look!'!$M$5</f>
        <v>0.27643770517601673</v>
      </c>
      <c r="AO1029" s="6">
        <f t="shared" si="168"/>
        <v>0.74039470219668979</v>
      </c>
      <c r="AP1029" s="6">
        <f t="shared" si="169"/>
        <v>4.0550522659440889</v>
      </c>
      <c r="AQ1029" s="6">
        <f t="shared" si="165"/>
        <v>-8.3317416168395914E-2</v>
      </c>
      <c r="AV1029" s="6">
        <f t="shared" si="166"/>
        <v>-6.1611150773346335E-2</v>
      </c>
      <c r="AW1029" s="6">
        <f t="shared" si="167"/>
        <v>0.14959591142985645</v>
      </c>
    </row>
    <row r="1030" spans="1:49" x14ac:dyDescent="0.25">
      <c r="A1030" s="6">
        <v>446988.76520000002</v>
      </c>
      <c r="B1030" s="6">
        <v>24.566693999999998</v>
      </c>
      <c r="C1030" s="6">
        <v>16.663606999999999</v>
      </c>
      <c r="D1030" s="6">
        <v>-0.15140799999999999</v>
      </c>
      <c r="E1030" s="6">
        <v>39.408555999999997</v>
      </c>
      <c r="F1030" s="6">
        <v>21.479264000000001</v>
      </c>
      <c r="G1030" s="6">
        <v>85.805780999999996</v>
      </c>
      <c r="H1030" s="6">
        <v>16.75</v>
      </c>
      <c r="I1030" s="6">
        <v>68.941874999999996</v>
      </c>
      <c r="L1030" s="5">
        <f t="shared" si="160"/>
        <v>1.0513235403699838E-3</v>
      </c>
      <c r="M1030" s="6">
        <f>249.088908333*(E1030-AVERAGE('raw Data'!$Y$2:$Y$2801))</f>
        <v>9745.8923404822563</v>
      </c>
      <c r="N1030" s="5" t="s">
        <v>18</v>
      </c>
      <c r="O1030" s="5">
        <f>L1030/(PI()*('ugly don''t look!'!$J$7^2)/4)</f>
        <v>2.0957183341710017</v>
      </c>
      <c r="P1030" s="6">
        <f>-M1030/'ugly don''t look!'!$H$7</f>
        <v>-9135.6321151877164</v>
      </c>
      <c r="Q1030" s="6">
        <f>-'ugly don''t look!'!$J$7/4*P1030</f>
        <v>57.721207611784791</v>
      </c>
      <c r="R1030" s="5">
        <f t="shared" si="161"/>
        <v>0.73989637487664861</v>
      </c>
      <c r="S1030" s="5">
        <f t="shared" si="162"/>
        <v>4.0556246555819033</v>
      </c>
      <c r="U1030" s="6">
        <v>449529.93119999999</v>
      </c>
      <c r="V1030" s="6">
        <v>25.747800999999999</v>
      </c>
      <c r="W1030" s="6">
        <v>20.426729000000002</v>
      </c>
      <c r="X1030" s="6">
        <v>12.401433000000001</v>
      </c>
      <c r="Y1030" s="6">
        <v>0.21604300000000001</v>
      </c>
      <c r="Z1030" s="6">
        <v>21.449375</v>
      </c>
      <c r="AA1030" s="6">
        <v>85.768559999999994</v>
      </c>
      <c r="AB1030" s="6">
        <v>20.5</v>
      </c>
      <c r="AC1030" s="6">
        <v>64.514726999999993</v>
      </c>
      <c r="AE1030" s="5">
        <f>0.000063090994667*'raw Data'!W1030</f>
        <v>1.2887426504032545E-3</v>
      </c>
      <c r="AF1030" s="6">
        <f>249.088908333*('raw Data'!X1030-AVERAGE('raw Data'!$D$2:$D$3001))</f>
        <v>3105.3226150059941</v>
      </c>
      <c r="AG1030" s="5"/>
      <c r="AH1030" s="6">
        <f>AE1030/(PI()*('ugly don''t look!'!$K$7^2)/4)</f>
        <v>1.1595748033391</v>
      </c>
      <c r="AI1030" s="6">
        <f>-AF1030/'ugly don''t look!'!$I$7</f>
        <v>-3396.0221073993812</v>
      </c>
      <c r="AJ1030" s="6">
        <f>-'ugly don''t look!'!$K$7/4*AI1030</f>
        <v>31.937380505721372</v>
      </c>
      <c r="AK1030" s="5">
        <f t="shared" si="163"/>
        <v>0.14805338907722096</v>
      </c>
      <c r="AL1030" s="5">
        <f t="shared" si="164"/>
        <v>3.4637771264530919</v>
      </c>
      <c r="AN1030" s="6">
        <f>S1030-'ugly don''t look!'!$M$5</f>
        <v>0.27701009481383121</v>
      </c>
      <c r="AO1030" s="6">
        <f t="shared" si="168"/>
        <v>0.73989637487664861</v>
      </c>
      <c r="AP1030" s="6">
        <f t="shared" si="169"/>
        <v>4.0556246555819033</v>
      </c>
      <c r="AQ1030" s="6">
        <f t="shared" si="165"/>
        <v>-8.2425231715934327E-2</v>
      </c>
      <c r="AV1030" s="6">
        <f t="shared" si="166"/>
        <v>-5.9599539113446731E-2</v>
      </c>
      <c r="AW1030" s="6">
        <f t="shared" si="167"/>
        <v>0.14805338907722096</v>
      </c>
    </row>
    <row r="1031" spans="1:49" x14ac:dyDescent="0.25">
      <c r="A1031" s="6">
        <v>446990.13099999999</v>
      </c>
      <c r="B1031" s="6">
        <v>24.767533</v>
      </c>
      <c r="C1031" s="6">
        <v>16.666498000000001</v>
      </c>
      <c r="D1031" s="6">
        <v>-0.17741000000000001</v>
      </c>
      <c r="E1031" s="6">
        <v>39.440649000000001</v>
      </c>
      <c r="F1031" s="6">
        <v>21.492591000000001</v>
      </c>
      <c r="G1031" s="6">
        <v>85.808318999999997</v>
      </c>
      <c r="H1031" s="6">
        <v>16.75</v>
      </c>
      <c r="I1031" s="6">
        <v>68.974638999999996</v>
      </c>
      <c r="L1031" s="5">
        <f t="shared" si="160"/>
        <v>1.0515059364355663E-3</v>
      </c>
      <c r="M1031" s="6">
        <f>249.088908333*(E1031-AVERAGE('raw Data'!$Y$2:$Y$2801))</f>
        <v>9753.8863508173872</v>
      </c>
      <c r="N1031" s="5" t="s">
        <v>18</v>
      </c>
      <c r="O1031" s="5">
        <f>L1031/(PI()*('ugly don''t look!'!$J$7^2)/4)</f>
        <v>2.0960819242211088</v>
      </c>
      <c r="P1031" s="6">
        <f>-M1031/'ugly don''t look!'!$H$7</f>
        <v>-9143.1255631959011</v>
      </c>
      <c r="Q1031" s="6">
        <f>-'ugly don''t look!'!$J$7/4*P1031</f>
        <v>57.768553089662504</v>
      </c>
      <c r="R1031" s="5">
        <f t="shared" si="161"/>
        <v>0.74006985167831207</v>
      </c>
      <c r="S1031" s="5">
        <f t="shared" si="162"/>
        <v>4.0564445634290145</v>
      </c>
      <c r="U1031" s="6">
        <v>449531.4644</v>
      </c>
      <c r="V1031" s="6">
        <v>25.716640000000002</v>
      </c>
      <c r="W1031" s="6">
        <v>20.391257</v>
      </c>
      <c r="X1031" s="6">
        <v>12.351589000000001</v>
      </c>
      <c r="Y1031" s="6">
        <v>0.20084399999999999</v>
      </c>
      <c r="Z1031" s="6">
        <v>21.53725</v>
      </c>
      <c r="AA1031" s="6">
        <v>85.775718999999995</v>
      </c>
      <c r="AB1031" s="6">
        <v>20.5</v>
      </c>
      <c r="AC1031" s="6">
        <v>64.594875999999999</v>
      </c>
      <c r="AE1031" s="5">
        <f>0.000063090994667*'raw Data'!W1031</f>
        <v>1.2865046866404265E-3</v>
      </c>
      <c r="AF1031" s="6">
        <f>249.088908333*('raw Data'!X1031-AVERAGE('raw Data'!$D$2:$D$3001))</f>
        <v>3092.9070274590435</v>
      </c>
      <c r="AG1031" s="5"/>
      <c r="AH1031" s="6">
        <f>AE1031/(PI()*('ugly don''t look!'!$K$7^2)/4)</f>
        <v>1.1575611457718973</v>
      </c>
      <c r="AI1031" s="6">
        <f>-AF1031/'ugly don''t look!'!$I$7</f>
        <v>-3382.4442557513598</v>
      </c>
      <c r="AJ1031" s="6">
        <f>-'ugly don''t look!'!$K$7/4*AI1031</f>
        <v>31.809689636575303</v>
      </c>
      <c r="AK1031" s="5">
        <f t="shared" si="163"/>
        <v>0.14631533130388441</v>
      </c>
      <c r="AL1031" s="5">
        <f t="shared" si="164"/>
        <v>3.4597709489255046</v>
      </c>
      <c r="AN1031" s="6">
        <f>S1031-'ugly don''t look!'!$M$5</f>
        <v>0.27783000266094238</v>
      </c>
      <c r="AO1031" s="6">
        <f t="shared" si="168"/>
        <v>0.74006985167831207</v>
      </c>
      <c r="AP1031" s="6">
        <f t="shared" si="169"/>
        <v>4.0564445634290145</v>
      </c>
      <c r="AQ1031" s="6">
        <f t="shared" si="165"/>
        <v>-8.171665025893346E-2</v>
      </c>
      <c r="AV1031" s="6">
        <f t="shared" si="166"/>
        <v>-6.3605716641033982E-2</v>
      </c>
      <c r="AW1031" s="6">
        <f t="shared" si="167"/>
        <v>0.14631533130388441</v>
      </c>
    </row>
    <row r="1032" spans="1:49" x14ac:dyDescent="0.25">
      <c r="A1032" s="6">
        <v>446990.6862</v>
      </c>
      <c r="B1032" s="6">
        <v>24.70478</v>
      </c>
      <c r="C1032" s="6">
        <v>16.650866000000001</v>
      </c>
      <c r="D1032" s="6">
        <v>-0.17275399999999999</v>
      </c>
      <c r="E1032" s="6">
        <v>39.409970999999999</v>
      </c>
      <c r="F1032" s="6">
        <v>21.457149999999999</v>
      </c>
      <c r="G1032" s="6">
        <v>85.807613000000003</v>
      </c>
      <c r="H1032" s="6">
        <v>16.75</v>
      </c>
      <c r="I1032" s="6">
        <v>69.007412000000002</v>
      </c>
      <c r="L1032" s="5">
        <f t="shared" si="160"/>
        <v>1.0505196980069317E-3</v>
      </c>
      <c r="M1032" s="6">
        <f>249.088908333*(E1032-AVERAGE('raw Data'!$Y$2:$Y$2801))</f>
        <v>9746.2448012875484</v>
      </c>
      <c r="N1032" s="5" t="s">
        <v>18</v>
      </c>
      <c r="O1032" s="5">
        <f>L1032/(PI()*('ugly don''t look!'!$J$7^2)/4)</f>
        <v>2.0941159471670558</v>
      </c>
      <c r="P1032" s="6">
        <f>-M1032/'ugly don''t look!'!$H$7</f>
        <v>-9135.96250589384</v>
      </c>
      <c r="Q1032" s="6">
        <f>-'ugly don''t look!'!$J$7/4*P1032</f>
        <v>57.723295102863759</v>
      </c>
      <c r="R1032" s="5">
        <f t="shared" si="161"/>
        <v>0.73913148205537038</v>
      </c>
      <c r="S1032" s="5">
        <f t="shared" si="162"/>
        <v>4.0556608199904307</v>
      </c>
      <c r="U1032" s="6">
        <v>449531.74400000001</v>
      </c>
      <c r="V1032" s="6">
        <v>25.765134</v>
      </c>
      <c r="W1032" s="6">
        <v>20.385456999999999</v>
      </c>
      <c r="X1032" s="6">
        <v>12.350937</v>
      </c>
      <c r="Y1032" s="6">
        <v>0.21036199999999999</v>
      </c>
      <c r="Z1032" s="6">
        <v>21.542062999999999</v>
      </c>
      <c r="AA1032" s="6">
        <v>85.774603999999997</v>
      </c>
      <c r="AB1032" s="6">
        <v>20.5</v>
      </c>
      <c r="AC1032" s="6">
        <v>64.611031999999994</v>
      </c>
      <c r="AE1032" s="5">
        <f>0.000063090994667*'raw Data'!W1032</f>
        <v>1.2861387588713577E-3</v>
      </c>
      <c r="AF1032" s="6">
        <f>249.088908333*('raw Data'!X1032-AVERAGE('raw Data'!$D$2:$D$3001))</f>
        <v>3092.74462149081</v>
      </c>
      <c r="AG1032" s="5"/>
      <c r="AH1032" s="6">
        <f>AE1032/(PI()*('ugly don''t look!'!$K$7^2)/4)</f>
        <v>1.157231894139912</v>
      </c>
      <c r="AI1032" s="6">
        <f>-AF1032/'ugly don''t look!'!$I$7</f>
        <v>-3382.2666464247704</v>
      </c>
      <c r="AJ1032" s="6">
        <f>-'ugly don''t look!'!$K$7/4*AI1032</f>
        <v>31.808019336304792</v>
      </c>
      <c r="AK1032" s="5">
        <f t="shared" si="163"/>
        <v>0.14603085521593293</v>
      </c>
      <c r="AL1032" s="5">
        <f t="shared" si="164"/>
        <v>3.4597184383809454</v>
      </c>
      <c r="AN1032" s="6">
        <f>S1032-'ugly don''t look!'!$M$5</f>
        <v>0.27704625922235859</v>
      </c>
      <c r="AO1032" s="6">
        <f t="shared" si="168"/>
        <v>0.73913148205537038</v>
      </c>
      <c r="AP1032" s="6">
        <f t="shared" si="169"/>
        <v>4.0556608199904307</v>
      </c>
      <c r="AQ1032" s="6">
        <f t="shared" si="165"/>
        <v>-8.1898207689304142E-2</v>
      </c>
      <c r="AV1032" s="6">
        <f t="shared" si="166"/>
        <v>-6.3658227185593219E-2</v>
      </c>
      <c r="AW1032" s="6">
        <f t="shared" si="167"/>
        <v>0.14603085521593293</v>
      </c>
    </row>
    <row r="1033" spans="1:49" x14ac:dyDescent="0.25">
      <c r="A1033" s="6">
        <v>446992.73200000002</v>
      </c>
      <c r="B1033" s="6">
        <v>24.574093999999999</v>
      </c>
      <c r="C1033" s="6">
        <v>16.61992</v>
      </c>
      <c r="D1033" s="6">
        <v>-0.16403599999999999</v>
      </c>
      <c r="E1033" s="6">
        <v>39.43873</v>
      </c>
      <c r="F1033" s="6">
        <v>21.460246999999999</v>
      </c>
      <c r="G1033" s="6">
        <v>85.813461000000004</v>
      </c>
      <c r="H1033" s="6">
        <v>16.75</v>
      </c>
      <c r="I1033" s="6">
        <v>69.117445000000004</v>
      </c>
      <c r="L1033" s="5">
        <f t="shared" si="160"/>
        <v>1.0485672840859668E-3</v>
      </c>
      <c r="M1033" s="6">
        <f>249.088908333*(E1033-AVERAGE('raw Data'!$Y$2:$Y$2801))</f>
        <v>9753.4083492022964</v>
      </c>
      <c r="N1033" s="5" t="s">
        <v>18</v>
      </c>
      <c r="O1033" s="5">
        <f>L1033/(PI()*('ugly don''t look!'!$J$7^2)/4)</f>
        <v>2.0902239867067993</v>
      </c>
      <c r="P1033" s="6">
        <f>-M1033/'ugly don''t look!'!$H$7</f>
        <v>-9142.6774926905673</v>
      </c>
      <c r="Q1033" s="6">
        <f>-'ugly don''t look!'!$J$7/4*P1033</f>
        <v>57.765722068192176</v>
      </c>
      <c r="R1033" s="5">
        <f t="shared" si="161"/>
        <v>0.73727123090746305</v>
      </c>
      <c r="S1033" s="5">
        <f t="shared" si="162"/>
        <v>4.0563955559553966</v>
      </c>
      <c r="U1033" s="6">
        <v>449534.37400000001</v>
      </c>
      <c r="V1033" s="6">
        <v>25.790579999999999</v>
      </c>
      <c r="W1033" s="6">
        <v>20.399965999999999</v>
      </c>
      <c r="X1033" s="6">
        <v>12.326108</v>
      </c>
      <c r="Y1033" s="6">
        <v>0.22006600000000001</v>
      </c>
      <c r="Z1033" s="6">
        <v>21.580933000000002</v>
      </c>
      <c r="AA1033" s="6">
        <v>85.768383</v>
      </c>
      <c r="AB1033" s="6">
        <v>20.5</v>
      </c>
      <c r="AC1033" s="6">
        <v>64.686561999999995</v>
      </c>
      <c r="AE1033" s="5">
        <f>0.000063090994667*'raw Data'!W1033</f>
        <v>1.2870541461129815E-3</v>
      </c>
      <c r="AF1033" s="6">
        <f>249.088908333*('raw Data'!X1033-AVERAGE('raw Data'!$D$2:$D$3001))</f>
        <v>3086.5599929858099</v>
      </c>
      <c r="AG1033" s="5"/>
      <c r="AH1033" s="6">
        <f>AE1033/(PI()*('ugly don''t look!'!$K$7^2)/4)</f>
        <v>1.1580555341275798</v>
      </c>
      <c r="AI1033" s="6">
        <f>-AF1033/'ugly don''t look!'!$I$7</f>
        <v>-3375.5030544464239</v>
      </c>
      <c r="AJ1033" s="6">
        <f>-'ugly don''t look!'!$K$7/4*AI1033</f>
        <v>31.744412150083228</v>
      </c>
      <c r="AK1033" s="5">
        <f t="shared" si="163"/>
        <v>0.1467423349331862</v>
      </c>
      <c r="AL1033" s="5">
        <f t="shared" si="164"/>
        <v>3.4577167145767462</v>
      </c>
      <c r="AN1033" s="6">
        <f>S1033-'ugly don''t look!'!$M$5</f>
        <v>0.27778099518732446</v>
      </c>
      <c r="AO1033" s="6">
        <f t="shared" si="168"/>
        <v>0.73727123090746305</v>
      </c>
      <c r="AP1033" s="6">
        <f t="shared" si="169"/>
        <v>4.0563955559553966</v>
      </c>
      <c r="AQ1033" s="6">
        <f t="shared" si="165"/>
        <v>-7.9969680721683617E-2</v>
      </c>
      <c r="AV1033" s="6">
        <f t="shared" si="166"/>
        <v>-6.5659950989792382E-2</v>
      </c>
      <c r="AW1033" s="6">
        <f t="shared" si="167"/>
        <v>0.1467423349331862</v>
      </c>
    </row>
    <row r="1034" spans="1:49" x14ac:dyDescent="0.25">
      <c r="A1034" s="6">
        <v>446993.81199999998</v>
      </c>
      <c r="B1034" s="6">
        <v>24.586646999999999</v>
      </c>
      <c r="C1034" s="6">
        <v>16.624563999999999</v>
      </c>
      <c r="D1034" s="6">
        <v>-0.14808299999999999</v>
      </c>
      <c r="E1034" s="6">
        <v>39.440182999999998</v>
      </c>
      <c r="F1034" s="6">
        <v>21.435072000000002</v>
      </c>
      <c r="G1034" s="6">
        <v>85.811862000000005</v>
      </c>
      <c r="H1034" s="6">
        <v>16.75</v>
      </c>
      <c r="I1034" s="6">
        <v>69.158323999999993</v>
      </c>
      <c r="L1034" s="5">
        <f t="shared" si="160"/>
        <v>1.0488602786652003E-3</v>
      </c>
      <c r="M1034" s="6">
        <f>249.088908333*(E1034-AVERAGE('raw Data'!$Y$2:$Y$2801))</f>
        <v>9753.7702753861031</v>
      </c>
      <c r="N1034" s="5" t="s">
        <v>18</v>
      </c>
      <c r="O1034" s="5">
        <f>L1034/(PI()*('ugly don''t look!'!$J$7^2)/4)</f>
        <v>2.0908080448848327</v>
      </c>
      <c r="P1034" s="6">
        <f>-M1034/'ugly don''t look!'!$H$7</f>
        <v>-9143.0167560799619</v>
      </c>
      <c r="Q1034" s="6">
        <f>-'ugly don''t look!'!$J$7/4*P1034</f>
        <v>57.767865619102217</v>
      </c>
      <c r="R1034" s="5">
        <f t="shared" si="161"/>
        <v>0.73755061560359525</v>
      </c>
      <c r="S1034" s="5">
        <f t="shared" si="162"/>
        <v>4.0564326629292768</v>
      </c>
      <c r="U1034" s="6">
        <v>449534.63299999997</v>
      </c>
      <c r="V1034" s="6">
        <v>25.720510000000001</v>
      </c>
      <c r="W1034" s="6">
        <v>20.399076999999998</v>
      </c>
      <c r="X1034" s="6">
        <v>12.305265</v>
      </c>
      <c r="Y1034" s="6">
        <v>0.20913300000000001</v>
      </c>
      <c r="Z1034" s="6">
        <v>21.585744999999999</v>
      </c>
      <c r="AA1034" s="6">
        <v>85.769024999999999</v>
      </c>
      <c r="AB1034" s="6">
        <v>20.5</v>
      </c>
      <c r="AC1034" s="6">
        <v>64.696292999999997</v>
      </c>
      <c r="AE1034" s="5">
        <f>0.000063090994667*'raw Data'!W1034</f>
        <v>1.2869980582187223E-3</v>
      </c>
      <c r="AF1034" s="6">
        <f>249.088908333*('raw Data'!X1034-AVERAGE('raw Data'!$D$2:$D$3001))</f>
        <v>3081.3682328694254</v>
      </c>
      <c r="AG1034" s="5"/>
      <c r="AH1034" s="6">
        <f>AE1034/(PI()*('ugly don''t look!'!$K$7^2)/4)</f>
        <v>1.1580050677998495</v>
      </c>
      <c r="AI1034" s="6">
        <f>-AF1034/'ugly don''t look!'!$I$7</f>
        <v>-3369.8252765413663</v>
      </c>
      <c r="AJ1034" s="6">
        <f>-'ugly don''t look!'!$K$7/4*AI1034</f>
        <v>31.691016339441799</v>
      </c>
      <c r="AK1034" s="5">
        <f t="shared" si="163"/>
        <v>0.14669875547961203</v>
      </c>
      <c r="AL1034" s="5">
        <f t="shared" si="164"/>
        <v>3.4560332444868145</v>
      </c>
      <c r="AN1034" s="6">
        <f>S1034-'ugly don''t look!'!$M$5</f>
        <v>0.27781810216120473</v>
      </c>
      <c r="AO1034" s="6">
        <f t="shared" si="168"/>
        <v>0.73755061560359525</v>
      </c>
      <c r="AP1034" s="6">
        <f t="shared" si="169"/>
        <v>4.0564326629292768</v>
      </c>
      <c r="AQ1034" s="6">
        <f t="shared" si="165"/>
        <v>-8.0111865096123308E-2</v>
      </c>
      <c r="AV1034" s="6">
        <f t="shared" si="166"/>
        <v>-6.7343421079724131E-2</v>
      </c>
      <c r="AW1034" s="6">
        <f t="shared" si="167"/>
        <v>0.14669875547961203</v>
      </c>
    </row>
    <row r="1035" spans="1:49" x14ac:dyDescent="0.25">
      <c r="A1035" s="6">
        <v>446994.25599999999</v>
      </c>
      <c r="B1035" s="6">
        <v>24.518169</v>
      </c>
      <c r="C1035" s="6">
        <v>16.660077999999999</v>
      </c>
      <c r="D1035" s="6">
        <v>-0.13677700000000001</v>
      </c>
      <c r="E1035" s="6">
        <v>39.416117999999997</v>
      </c>
      <c r="F1035" s="6">
        <v>21.582549</v>
      </c>
      <c r="G1035" s="6">
        <v>85.811815999999993</v>
      </c>
      <c r="H1035" s="6">
        <v>16.75</v>
      </c>
      <c r="I1035" s="6">
        <v>69.138109999999998</v>
      </c>
      <c r="L1035" s="5">
        <f t="shared" si="160"/>
        <v>1.0511008922498041E-3</v>
      </c>
      <c r="M1035" s="6">
        <f>249.088908333*(E1035-AVERAGE('raw Data'!$Y$2:$Y$2801))</f>
        <v>9747.7759508070703</v>
      </c>
      <c r="N1035" s="5" t="s">
        <v>18</v>
      </c>
      <c r="O1035" s="5">
        <f>L1035/(PI()*('ugly don''t look!'!$J$7^2)/4)</f>
        <v>2.0952745052928194</v>
      </c>
      <c r="P1035" s="6">
        <f>-M1035/'ugly don''t look!'!$H$7</f>
        <v>-9137.3977791592333</v>
      </c>
      <c r="Q1035" s="6">
        <f>-'ugly don''t look!'!$J$7/4*P1035</f>
        <v>57.732363518172825</v>
      </c>
      <c r="R1035" s="5">
        <f t="shared" si="161"/>
        <v>0.73968457356996908</v>
      </c>
      <c r="S1035" s="5">
        <f t="shared" si="162"/>
        <v>4.0558179091350608</v>
      </c>
      <c r="U1035" s="6">
        <v>449536.70600000001</v>
      </c>
      <c r="V1035" s="6">
        <v>25.615027999999999</v>
      </c>
      <c r="W1035" s="6">
        <v>20.440902999999999</v>
      </c>
      <c r="X1035" s="6">
        <v>12.247624999999999</v>
      </c>
      <c r="Y1035" s="6">
        <v>0.19389600000000001</v>
      </c>
      <c r="Z1035" s="6">
        <v>21.471858999999998</v>
      </c>
      <c r="AA1035" s="6">
        <v>85.766672</v>
      </c>
      <c r="AB1035" s="6">
        <v>20.5</v>
      </c>
      <c r="AC1035" s="6">
        <v>64.705861999999996</v>
      </c>
      <c r="AE1035" s="5">
        <f>0.000063090994667*'raw Data'!W1035</f>
        <v>1.2896369021616642E-3</v>
      </c>
      <c r="AF1035" s="6">
        <f>249.088908333*('raw Data'!X1035-AVERAGE('raw Data'!$D$2:$D$3001))</f>
        <v>3067.0107481931113</v>
      </c>
      <c r="AG1035" s="5"/>
      <c r="AH1035" s="6">
        <f>AE1035/(PI()*('ugly don''t look!'!$K$7^2)/4)</f>
        <v>1.1603794262066438</v>
      </c>
      <c r="AI1035" s="6">
        <f>-AF1035/'ugly don''t look!'!$I$7</f>
        <v>-3354.1237403686696</v>
      </c>
      <c r="AJ1035" s="6">
        <f>-'ugly don''t look!'!$K$7/4*AI1035</f>
        <v>31.5433535977361</v>
      </c>
      <c r="AK1035" s="5">
        <f t="shared" si="163"/>
        <v>0.14874704319294355</v>
      </c>
      <c r="AL1035" s="5">
        <f t="shared" si="164"/>
        <v>3.4513629042824316</v>
      </c>
      <c r="AN1035" s="6">
        <f>S1035-'ugly don''t look!'!$M$5</f>
        <v>0.27720334836698868</v>
      </c>
      <c r="AO1035" s="6">
        <f t="shared" si="168"/>
        <v>0.73968457356996908</v>
      </c>
      <c r="AP1035" s="6">
        <f t="shared" si="169"/>
        <v>4.0558179091350608</v>
      </c>
      <c r="AQ1035" s="6">
        <f t="shared" si="165"/>
        <v>-8.209605754015073E-2</v>
      </c>
      <c r="AV1035" s="6">
        <f t="shared" si="166"/>
        <v>-7.201376128410697E-2</v>
      </c>
      <c r="AW1035" s="6">
        <f t="shared" si="167"/>
        <v>0.14874704319294355</v>
      </c>
    </row>
    <row r="1036" spans="1:49" x14ac:dyDescent="0.25">
      <c r="A1036" s="6">
        <v>446995.96110000001</v>
      </c>
      <c r="B1036" s="6">
        <v>24.498408000000001</v>
      </c>
      <c r="C1036" s="6">
        <v>16.696749000000001</v>
      </c>
      <c r="D1036" s="6">
        <v>-0.13852800000000001</v>
      </c>
      <c r="E1036" s="6">
        <v>39.465179999999997</v>
      </c>
      <c r="F1036" s="6">
        <v>21.399529000000001</v>
      </c>
      <c r="G1036" s="6">
        <v>85.815636999999995</v>
      </c>
      <c r="H1036" s="6">
        <v>16.75</v>
      </c>
      <c r="I1036" s="6">
        <v>69.134426000000005</v>
      </c>
      <c r="L1036" s="5">
        <f t="shared" si="160"/>
        <v>1.0534145021152378E-3</v>
      </c>
      <c r="M1036" s="6">
        <f>249.088908333*(E1036-AVERAGE('raw Data'!$Y$2:$Y$2801))</f>
        <v>9759.9967508277041</v>
      </c>
      <c r="N1036" s="5" t="s">
        <v>18</v>
      </c>
      <c r="O1036" s="5">
        <f>L1036/(PI()*('ugly don''t look!'!$J$7^2)/4)</f>
        <v>2.0998864771805619</v>
      </c>
      <c r="P1036" s="6">
        <f>-M1036/'ugly don''t look!'!$H$7</f>
        <v>-9148.8533472325689</v>
      </c>
      <c r="Q1036" s="6">
        <f>-'ugly don''t look!'!$J$7/4*P1036</f>
        <v>57.804742661152183</v>
      </c>
      <c r="R1036" s="5">
        <f t="shared" si="161"/>
        <v>0.74188328478271803</v>
      </c>
      <c r="S1036" s="5">
        <f t="shared" si="162"/>
        <v>4.0570708252732821</v>
      </c>
      <c r="U1036" s="6">
        <v>449537.136</v>
      </c>
      <c r="V1036" s="6">
        <v>25.824507000000001</v>
      </c>
      <c r="W1036" s="6">
        <v>20.429001</v>
      </c>
      <c r="X1036" s="6">
        <v>12.264938000000001</v>
      </c>
      <c r="Y1036" s="6">
        <v>0.203768</v>
      </c>
      <c r="Z1036" s="6">
        <v>21.556871000000001</v>
      </c>
      <c r="AA1036" s="6">
        <v>85.771339999999995</v>
      </c>
      <c r="AB1036" s="6">
        <v>20.5</v>
      </c>
      <c r="AC1036" s="6">
        <v>64.727251999999993</v>
      </c>
      <c r="AE1036" s="5">
        <f>0.000063090994667*'raw Data'!W1036</f>
        <v>1.2888859931431376E-3</v>
      </c>
      <c r="AF1036" s="6">
        <f>249.088908333*('raw Data'!X1036-AVERAGE('raw Data'!$D$2:$D$3001))</f>
        <v>3071.3232244630808</v>
      </c>
      <c r="AG1036" s="5"/>
      <c r="AH1036" s="6">
        <f>AE1036/(PI()*('ugly don''t look!'!$K$7^2)/4)</f>
        <v>1.1597037791508014</v>
      </c>
      <c r="AI1036" s="6">
        <f>-AF1036/'ugly don''t look!'!$I$7</f>
        <v>-3358.8399217662741</v>
      </c>
      <c r="AJ1036" s="6">
        <f>-'ugly don''t look!'!$K$7/4*AI1036</f>
        <v>31.58770621826266</v>
      </c>
      <c r="AK1036" s="5">
        <f t="shared" si="163"/>
        <v>0.14816460970660808</v>
      </c>
      <c r="AL1036" s="5">
        <f t="shared" si="164"/>
        <v>3.4527680011698574</v>
      </c>
      <c r="AN1036" s="6">
        <f>S1036-'ugly don''t look!'!$M$5</f>
        <v>0.27845626450520999</v>
      </c>
      <c r="AO1036" s="6">
        <f t="shared" si="168"/>
        <v>0.74188328478271803</v>
      </c>
      <c r="AP1036" s="6">
        <f t="shared" si="169"/>
        <v>4.0570708252732821</v>
      </c>
      <c r="AQ1036" s="6">
        <f t="shared" si="165"/>
        <v>-8.2254134571409926E-2</v>
      </c>
      <c r="AV1036" s="6">
        <f t="shared" si="166"/>
        <v>-7.0608664396681231E-2</v>
      </c>
      <c r="AW1036" s="6">
        <f t="shared" si="167"/>
        <v>0.14816460970660808</v>
      </c>
    </row>
    <row r="1037" spans="1:49" x14ac:dyDescent="0.25">
      <c r="A1037" s="6">
        <v>446997.61200000002</v>
      </c>
      <c r="B1037" s="6">
        <v>24.510045999999999</v>
      </c>
      <c r="C1037" s="6">
        <v>16.681946</v>
      </c>
      <c r="D1037" s="6">
        <v>-0.11504</v>
      </c>
      <c r="E1037" s="6">
        <v>39.474232000000001</v>
      </c>
      <c r="F1037" s="6">
        <v>21.366343000000001</v>
      </c>
      <c r="G1037" s="6">
        <v>85.812214999999995</v>
      </c>
      <c r="H1037" s="6">
        <v>16.75</v>
      </c>
      <c r="I1037" s="6">
        <v>69.183505999999994</v>
      </c>
      <c r="L1037" s="5">
        <f t="shared" si="160"/>
        <v>1.052480566121182E-3</v>
      </c>
      <c r="M1037" s="6">
        <f>249.088908333*(E1037-AVERAGE('raw Data'!$Y$2:$Y$2801))</f>
        <v>9762.2515036259356</v>
      </c>
      <c r="N1037" s="5" t="s">
        <v>18</v>
      </c>
      <c r="O1037" s="5">
        <f>L1037/(PI()*('ugly don''t look!'!$J$7^2)/4)</f>
        <v>2.0980247602965321</v>
      </c>
      <c r="P1037" s="6">
        <f>-M1037/'ugly don''t look!'!$H$7</f>
        <v>-9150.9669137850924</v>
      </c>
      <c r="Q1037" s="6">
        <f>-'ugly don''t look!'!$J$7/4*P1037</f>
        <v>57.818096703022661</v>
      </c>
      <c r="R1037" s="5">
        <f t="shared" si="161"/>
        <v>0.74099631176172431</v>
      </c>
      <c r="S1037" s="5">
        <f t="shared" si="162"/>
        <v>4.0573018184231353</v>
      </c>
      <c r="U1037" s="6">
        <v>449538.68199999997</v>
      </c>
      <c r="V1037" s="6">
        <v>25.737843999999999</v>
      </c>
      <c r="W1037" s="6">
        <v>20.453617999999999</v>
      </c>
      <c r="X1037" s="6">
        <v>12.263551</v>
      </c>
      <c r="Y1037" s="6">
        <v>0.20799599999999999</v>
      </c>
      <c r="Z1037" s="6">
        <v>21.555154999999999</v>
      </c>
      <c r="AA1037" s="6">
        <v>85.770447000000004</v>
      </c>
      <c r="AB1037" s="6">
        <v>20.5</v>
      </c>
      <c r="AC1037" s="6">
        <v>64.738569999999996</v>
      </c>
      <c r="AE1037" s="5">
        <f>0.000063090994667*'raw Data'!W1037</f>
        <v>1.2904391041588551E-3</v>
      </c>
      <c r="AF1037" s="6">
        <f>249.088908333*('raw Data'!X1037-AVERAGE('raw Data'!$D$2:$D$3001))</f>
        <v>3070.9777381472227</v>
      </c>
      <c r="AG1037" s="5"/>
      <c r="AH1037" s="6">
        <f>AE1037/(PI()*('ugly don''t look!'!$K$7^2)/4)</f>
        <v>1.1611012252584869</v>
      </c>
      <c r="AI1037" s="6">
        <f>-AF1037/'ugly don''t look!'!$I$7</f>
        <v>-3358.4620933368578</v>
      </c>
      <c r="AJ1037" s="6">
        <f>-'ugly don''t look!'!$K$7/4*AI1037</f>
        <v>31.584152987472482</v>
      </c>
      <c r="AK1037" s="5">
        <f t="shared" si="163"/>
        <v>0.14936888690690853</v>
      </c>
      <c r="AL1037" s="5">
        <f t="shared" si="164"/>
        <v>3.4526555070676226</v>
      </c>
      <c r="AN1037" s="6">
        <f>S1037-'ugly don''t look!'!$M$5</f>
        <v>0.27868725765506319</v>
      </c>
      <c r="AO1037" s="6">
        <f t="shared" si="168"/>
        <v>0.74099631176172431</v>
      </c>
      <c r="AP1037" s="6">
        <f t="shared" si="169"/>
        <v>4.0573018184231353</v>
      </c>
      <c r="AQ1037" s="6">
        <f t="shared" si="165"/>
        <v>-8.1453938487183658E-2</v>
      </c>
      <c r="AV1037" s="6">
        <f t="shared" si="166"/>
        <v>-7.0721158498916026E-2</v>
      </c>
      <c r="AW1037" s="6">
        <f t="shared" si="167"/>
        <v>0.14936888690690853</v>
      </c>
    </row>
    <row r="1038" spans="1:49" x14ac:dyDescent="0.25">
      <c r="A1038" s="6">
        <v>446997.88299999997</v>
      </c>
      <c r="B1038" s="6">
        <v>24.636309000000001</v>
      </c>
      <c r="C1038" s="6">
        <v>16.675677</v>
      </c>
      <c r="D1038" s="6">
        <v>-0.103519</v>
      </c>
      <c r="E1038" s="6">
        <v>39.526629</v>
      </c>
      <c r="F1038" s="6">
        <v>21.366343000000001</v>
      </c>
      <c r="G1038" s="6">
        <v>85.812214999999995</v>
      </c>
      <c r="H1038" s="6">
        <v>16.75</v>
      </c>
      <c r="I1038" s="6">
        <v>69.196413000000007</v>
      </c>
      <c r="L1038" s="5">
        <f t="shared" si="160"/>
        <v>1.0520850486756147E-3</v>
      </c>
      <c r="M1038" s="6">
        <f>249.088908333*(E1038-AVERAGE('raw Data'!$Y$2:$Y$2801))</f>
        <v>9775.3030151558596</v>
      </c>
      <c r="N1038" s="5" t="s">
        <v>18</v>
      </c>
      <c r="O1038" s="5">
        <f>L1038/(PI()*('ugly don''t look!'!$J$7^2)/4)</f>
        <v>2.0972363320626619</v>
      </c>
      <c r="P1038" s="6">
        <f>-M1038/'ugly don''t look!'!$H$7</f>
        <v>-9163.201176561548</v>
      </c>
      <c r="Q1038" s="6">
        <f>-'ugly don''t look!'!$J$7/4*P1038</f>
        <v>57.895395833809999</v>
      </c>
      <c r="R1038" s="5">
        <f t="shared" si="161"/>
        <v>0.74062044564717511</v>
      </c>
      <c r="S1038" s="5">
        <f t="shared" si="162"/>
        <v>4.0586378621392312</v>
      </c>
      <c r="U1038" s="6">
        <v>449540.06910000002</v>
      </c>
      <c r="V1038" s="6">
        <v>25.695063000000001</v>
      </c>
      <c r="W1038" s="6">
        <v>20.45853</v>
      </c>
      <c r="X1038" s="6">
        <v>12.279486</v>
      </c>
      <c r="Y1038" s="6">
        <v>0.216248</v>
      </c>
      <c r="Z1038" s="6">
        <v>21.537386000000001</v>
      </c>
      <c r="AA1038" s="6">
        <v>85.766784000000001</v>
      </c>
      <c r="AB1038" s="6">
        <v>20.5</v>
      </c>
      <c r="AC1038" s="6">
        <v>64.750330000000005</v>
      </c>
      <c r="AE1038" s="5">
        <f>0.000063090994667*'raw Data'!W1038</f>
        <v>1.2907490071246595E-3</v>
      </c>
      <c r="AF1038" s="6">
        <f>249.088908333*('raw Data'!X1038-AVERAGE('raw Data'!$D$2:$D$3001))</f>
        <v>3074.946969901509</v>
      </c>
      <c r="AG1038" s="5"/>
      <c r="AH1038" s="6">
        <f>AE1038/(PI()*('ugly don''t look!'!$K$7^2)/4)</f>
        <v>1.1613800673302648</v>
      </c>
      <c r="AI1038" s="6">
        <f>-AF1038/'ugly don''t look!'!$I$7</f>
        <v>-3362.8028979675296</v>
      </c>
      <c r="AJ1038" s="6">
        <f>-'ugly don''t look!'!$K$7/4*AI1038</f>
        <v>31.624975433500939</v>
      </c>
      <c r="AK1038" s="5">
        <f t="shared" si="163"/>
        <v>0.14960901118606418</v>
      </c>
      <c r="AL1038" s="5">
        <f t="shared" si="164"/>
        <v>3.4539471702410882</v>
      </c>
      <c r="AN1038" s="6">
        <f>S1038-'ugly don''t look!'!$M$5</f>
        <v>0.28002330137115905</v>
      </c>
      <c r="AO1038" s="6">
        <f t="shared" si="168"/>
        <v>0.74062044564717511</v>
      </c>
      <c r="AP1038" s="6">
        <f t="shared" si="169"/>
        <v>4.0586378621392312</v>
      </c>
      <c r="AQ1038" s="6">
        <f t="shared" si="165"/>
        <v>-7.9876687778012517E-2</v>
      </c>
      <c r="AV1038" s="6">
        <f t="shared" si="166"/>
        <v>-6.9429495325450397E-2</v>
      </c>
      <c r="AW1038" s="6">
        <f t="shared" si="167"/>
        <v>0.14960901118606418</v>
      </c>
    </row>
    <row r="1039" spans="1:49" x14ac:dyDescent="0.25">
      <c r="A1039" s="6">
        <v>447001.201</v>
      </c>
      <c r="B1039" s="6">
        <v>24.649054</v>
      </c>
      <c r="C1039" s="6">
        <v>16.664051000000001</v>
      </c>
      <c r="D1039" s="6">
        <v>-0.108567</v>
      </c>
      <c r="E1039" s="6">
        <v>39.528230999999998</v>
      </c>
      <c r="F1039" s="6">
        <v>21.423594999999999</v>
      </c>
      <c r="G1039" s="6">
        <v>85.814559000000003</v>
      </c>
      <c r="H1039" s="6">
        <v>16.75</v>
      </c>
      <c r="I1039" s="6">
        <v>69.302715000000006</v>
      </c>
      <c r="L1039" s="5">
        <f t="shared" si="160"/>
        <v>1.0513515527716161E-3</v>
      </c>
      <c r="M1039" s="6">
        <f>249.088908333*(E1039-AVERAGE('raw Data'!$Y$2:$Y$2801))</f>
        <v>9775.7020555870076</v>
      </c>
      <c r="N1039" s="5" t="s">
        <v>18</v>
      </c>
      <c r="O1039" s="5">
        <f>L1039/(PI()*('ugly don''t look!'!$J$7^2)/4)</f>
        <v>2.0957741743585663</v>
      </c>
      <c r="P1039" s="6">
        <f>-M1039/'ugly don''t look!'!$H$7</f>
        <v>-9163.5752302090441</v>
      </c>
      <c r="Q1039" s="6">
        <f>-'ugly don''t look!'!$J$7/4*P1039</f>
        <v>57.897759198268297</v>
      </c>
      <c r="R1039" s="5">
        <f t="shared" si="161"/>
        <v>0.7399230194131492</v>
      </c>
      <c r="S1039" s="5">
        <f t="shared" si="162"/>
        <v>4.0586786825911476</v>
      </c>
      <c r="U1039" s="6">
        <v>449540.55599999998</v>
      </c>
      <c r="V1039" s="6">
        <v>25.721430999999999</v>
      </c>
      <c r="W1039" s="6">
        <v>20.467054999999998</v>
      </c>
      <c r="X1039" s="6">
        <v>12.29393</v>
      </c>
      <c r="Y1039" s="6">
        <v>0.207289</v>
      </c>
      <c r="Z1039" s="6">
        <v>21.501847000000001</v>
      </c>
      <c r="AA1039" s="6">
        <v>85.765910000000005</v>
      </c>
      <c r="AB1039" s="6">
        <v>20.5</v>
      </c>
      <c r="AC1039" s="6">
        <v>64.748234999999994</v>
      </c>
      <c r="AE1039" s="5">
        <f>0.000063090994667*'raw Data'!W1039</f>
        <v>1.2912868578541957E-3</v>
      </c>
      <c r="AF1039" s="6">
        <f>249.088908333*('raw Data'!X1039-AVERAGE('raw Data'!$D$2:$D$3001))</f>
        <v>3078.5448100934709</v>
      </c>
      <c r="AG1039" s="5"/>
      <c r="AH1039" s="6">
        <f>AE1039/(PI()*('ugly don''t look!'!$K$7^2)/4)</f>
        <v>1.1618640104617601</v>
      </c>
      <c r="AI1039" s="6">
        <f>-AF1039/'ugly don''t look!'!$I$7</f>
        <v>-3366.7375438467529</v>
      </c>
      <c r="AJ1039" s="6">
        <f>-'ugly don''t look!'!$K$7/4*AI1039</f>
        <v>31.661978220475213</v>
      </c>
      <c r="AK1039" s="5">
        <f t="shared" si="163"/>
        <v>0.1500256209974232</v>
      </c>
      <c r="AL1039" s="5">
        <f t="shared" si="164"/>
        <v>3.4551165357755109</v>
      </c>
      <c r="AN1039" s="6">
        <f>S1039-'ugly don''t look!'!$M$5</f>
        <v>0.2800641218230755</v>
      </c>
      <c r="AO1039" s="6">
        <f t="shared" si="168"/>
        <v>0.7399230194131492</v>
      </c>
      <c r="AP1039" s="6">
        <f t="shared" si="169"/>
        <v>4.0586786825911476</v>
      </c>
      <c r="AQ1039" s="6">
        <f t="shared" si="165"/>
        <v>-7.9388303477455485E-2</v>
      </c>
      <c r="AV1039" s="6">
        <f t="shared" si="166"/>
        <v>-6.8260129791027691E-2</v>
      </c>
      <c r="AW1039" s="6">
        <f t="shared" si="167"/>
        <v>0.1500256209974232</v>
      </c>
    </row>
    <row r="1040" spans="1:49" x14ac:dyDescent="0.25">
      <c r="A1040" s="6">
        <v>447002.07699999999</v>
      </c>
      <c r="B1040" s="6">
        <v>24.568204000000001</v>
      </c>
      <c r="C1040" s="6">
        <v>16.667957000000001</v>
      </c>
      <c r="D1040" s="6">
        <v>-0.106807</v>
      </c>
      <c r="E1040" s="6">
        <v>39.523201</v>
      </c>
      <c r="F1040" s="6">
        <v>21.490974999999999</v>
      </c>
      <c r="G1040" s="6">
        <v>85.809612000000001</v>
      </c>
      <c r="H1040" s="6">
        <v>16.75</v>
      </c>
      <c r="I1040" s="6">
        <v>69.322971999999993</v>
      </c>
      <c r="L1040" s="5">
        <f t="shared" si="160"/>
        <v>1.0515979861967855E-3</v>
      </c>
      <c r="M1040" s="6">
        <f>249.088908333*(E1040-AVERAGE('raw Data'!$Y$2:$Y$2801))</f>
        <v>9774.4491383780933</v>
      </c>
      <c r="N1040" s="5" t="s">
        <v>18</v>
      </c>
      <c r="O1040" s="5">
        <f>L1040/(PI()*('ugly don''t look!'!$J$7^2)/4)</f>
        <v>2.096265417089703</v>
      </c>
      <c r="P1040" s="6">
        <f>-M1040/'ugly don''t look!'!$H$7</f>
        <v>-9162.4007671335712</v>
      </c>
      <c r="Q1040" s="6">
        <f>-'ugly don''t look!'!$J$7/4*P1040</f>
        <v>57.890338646941686</v>
      </c>
      <c r="R1040" s="5">
        <f t="shared" si="161"/>
        <v>0.74015738873274606</v>
      </c>
      <c r="S1040" s="5">
        <f t="shared" si="162"/>
        <v>4.0585505079086914</v>
      </c>
      <c r="U1040" s="6">
        <v>449542.18599999999</v>
      </c>
      <c r="V1040" s="6">
        <v>25.744482000000001</v>
      </c>
      <c r="W1040" s="6">
        <v>20.451841000000002</v>
      </c>
      <c r="X1040" s="6">
        <v>12.336119</v>
      </c>
      <c r="Y1040" s="6">
        <v>0.225747</v>
      </c>
      <c r="Z1040" s="6">
        <v>21.500501</v>
      </c>
      <c r="AA1040" s="6">
        <v>85.767937000000003</v>
      </c>
      <c r="AB1040" s="6">
        <v>20.5</v>
      </c>
      <c r="AC1040" s="6">
        <v>64.784870999999995</v>
      </c>
      <c r="AE1040" s="5">
        <f>0.000063090994667*'raw Data'!W1040</f>
        <v>1.2903269914613321E-3</v>
      </c>
      <c r="AF1040" s="6">
        <f>249.088908333*('raw Data'!X1040-AVERAGE('raw Data'!$D$2:$D$3001))</f>
        <v>3089.0536220471322</v>
      </c>
      <c r="AG1040" s="5"/>
      <c r="AH1040" s="6">
        <f>AE1040/(PI()*('ugly don''t look!'!$K$7^2)/4)</f>
        <v>1.1610003493705496</v>
      </c>
      <c r="AI1040" s="6">
        <f>-AF1040/'ugly don''t look!'!$I$7</f>
        <v>-3378.2301203490074</v>
      </c>
      <c r="AJ1040" s="6">
        <f>-'ugly don''t look!'!$K$7/4*AI1040</f>
        <v>31.770058432304189</v>
      </c>
      <c r="AK1040" s="5">
        <f t="shared" si="163"/>
        <v>0.14928200363780186</v>
      </c>
      <c r="AL1040" s="5">
        <f t="shared" si="164"/>
        <v>3.4585242875086974</v>
      </c>
      <c r="AN1040" s="6">
        <f>S1040-'ugly don''t look!'!$M$5</f>
        <v>0.27993594714061931</v>
      </c>
      <c r="AO1040" s="6">
        <f t="shared" si="168"/>
        <v>0.74015738873274606</v>
      </c>
      <c r="AP1040" s="6">
        <f t="shared" si="169"/>
        <v>4.0585505079086914</v>
      </c>
      <c r="AQ1040" s="6">
        <f t="shared" si="165"/>
        <v>-7.9666881499454195E-2</v>
      </c>
      <c r="AV1040" s="6">
        <f t="shared" si="166"/>
        <v>-6.4852378057841165E-2</v>
      </c>
      <c r="AW1040" s="6">
        <f t="shared" si="167"/>
        <v>0.14928200363780186</v>
      </c>
    </row>
    <row r="1041" spans="1:49" x14ac:dyDescent="0.25">
      <c r="A1041" s="6">
        <v>447003.10609999998</v>
      </c>
      <c r="B1041" s="6">
        <v>24.686883999999999</v>
      </c>
      <c r="C1041" s="6">
        <v>16.683496999999999</v>
      </c>
      <c r="D1041" s="6">
        <v>-0.109787</v>
      </c>
      <c r="E1041" s="6">
        <v>39.540951999999997</v>
      </c>
      <c r="F1041" s="6">
        <v>21.41582</v>
      </c>
      <c r="G1041" s="6">
        <v>85.816222999999994</v>
      </c>
      <c r="H1041" s="6">
        <v>16.75</v>
      </c>
      <c r="I1041" s="6">
        <v>69.332800000000006</v>
      </c>
      <c r="L1041" s="5">
        <f t="shared" si="160"/>
        <v>1.0525784202539104E-3</v>
      </c>
      <c r="M1041" s="6">
        <f>249.088908333*(E1041-AVERAGE('raw Data'!$Y$2:$Y$2801))</f>
        <v>9778.8707155899119</v>
      </c>
      <c r="N1041" s="5" t="s">
        <v>18</v>
      </c>
      <c r="O1041" s="5">
        <f>L1041/(PI()*('ugly don''t look!'!$J$7^2)/4)</f>
        <v>2.0982198236544409</v>
      </c>
      <c r="P1041" s="6">
        <f>-M1041/'ugly don''t look!'!$H$7</f>
        <v>-9166.5454776808328</v>
      </c>
      <c r="Q1041" s="6">
        <f>-'ugly don''t look!'!$J$7/4*P1041</f>
        <v>57.916525964356921</v>
      </c>
      <c r="R1041" s="5">
        <f t="shared" si="161"/>
        <v>0.7410892822042936</v>
      </c>
      <c r="S1041" s="5">
        <f t="shared" si="162"/>
        <v>4.0590027663814423</v>
      </c>
      <c r="U1041" s="6">
        <v>449543.97100000002</v>
      </c>
      <c r="V1041" s="6">
        <v>25.704279</v>
      </c>
      <c r="W1041" s="6">
        <v>20.442402999999999</v>
      </c>
      <c r="X1041" s="6">
        <v>12.400221999999999</v>
      </c>
      <c r="Y1041" s="6">
        <v>0.24873200000000001</v>
      </c>
      <c r="Z1041" s="6">
        <v>21.507165000000001</v>
      </c>
      <c r="AA1041" s="6">
        <v>85.770577000000003</v>
      </c>
      <c r="AB1041" s="6">
        <v>20.5</v>
      </c>
      <c r="AC1041" s="6">
        <v>64.825961000000007</v>
      </c>
      <c r="AE1041" s="5">
        <f>0.000063090994667*'raw Data'!W1041</f>
        <v>1.2897315386536648E-3</v>
      </c>
      <c r="AF1041" s="6">
        <f>249.088908333*('raw Data'!X1041-AVERAGE('raw Data'!$D$2:$D$3001))</f>
        <v>3105.0209683380021</v>
      </c>
      <c r="AG1041" s="5"/>
      <c r="AH1041" s="6">
        <f>AE1041/(PI()*('ugly don''t look!'!$K$7^2)/4)</f>
        <v>1.160464577490778</v>
      </c>
      <c r="AI1041" s="6">
        <f>-AF1041/'ugly don''t look!'!$I$7</f>
        <v>-3395.6922225918661</v>
      </c>
      <c r="AJ1041" s="6">
        <f>-'ugly don''t look!'!$K$7/4*AI1041</f>
        <v>31.934278153531817</v>
      </c>
      <c r="AK1041" s="5">
        <f t="shared" si="163"/>
        <v>0.14882042277729887</v>
      </c>
      <c r="AL1041" s="5">
        <f t="shared" si="164"/>
        <v>3.4636799831423617</v>
      </c>
      <c r="AN1041" s="6">
        <f>S1041-'ugly don''t look!'!$M$5</f>
        <v>0.28038820561337019</v>
      </c>
      <c r="AO1041" s="6">
        <f t="shared" si="168"/>
        <v>0.7410892822042936</v>
      </c>
      <c r="AP1041" s="6">
        <f t="shared" si="169"/>
        <v>4.0590027663814423</v>
      </c>
      <c r="AQ1041" s="6">
        <f t="shared" si="165"/>
        <v>-7.9812653052389632E-2</v>
      </c>
      <c r="AV1041" s="6">
        <f t="shared" si="166"/>
        <v>-5.9696682424176917E-2</v>
      </c>
      <c r="AW1041" s="6">
        <f t="shared" si="167"/>
        <v>0.14882042277729887</v>
      </c>
    </row>
    <row r="1042" spans="1:49" x14ac:dyDescent="0.25">
      <c r="A1042" s="6">
        <v>447005.02399999998</v>
      </c>
      <c r="B1042" s="6">
        <v>24.612698999999999</v>
      </c>
      <c r="C1042" s="6">
        <v>16.653205</v>
      </c>
      <c r="D1042" s="6">
        <v>-8.7258000000000002E-2</v>
      </c>
      <c r="E1042" s="6">
        <v>39.547955999999999</v>
      </c>
      <c r="F1042" s="6">
        <v>21.408045000000001</v>
      </c>
      <c r="G1042" s="6">
        <v>85.814698000000007</v>
      </c>
      <c r="H1042" s="6">
        <v>16.75</v>
      </c>
      <c r="I1042" s="6">
        <v>69.414721999999998</v>
      </c>
      <c r="L1042" s="5">
        <f t="shared" si="160"/>
        <v>1.0506672678434578E-3</v>
      </c>
      <c r="M1042" s="6">
        <f>249.088908333*(E1042-AVERAGE('raw Data'!$Y$2:$Y$2801))</f>
        <v>9780.6153343038768</v>
      </c>
      <c r="N1042" s="5" t="s">
        <v>18</v>
      </c>
      <c r="O1042" s="5">
        <f>L1042/(PI()*('ugly don''t look!'!$J$7^2)/4)</f>
        <v>2.0944101142812719</v>
      </c>
      <c r="P1042" s="6">
        <f>-M1042/'ugly don''t look!'!$H$7</f>
        <v>-9168.1808533032217</v>
      </c>
      <c r="Q1042" s="6">
        <f>-'ugly don''t look!'!$J$7/4*P1042</f>
        <v>57.926858676383084</v>
      </c>
      <c r="R1042" s="5">
        <f t="shared" si="161"/>
        <v>0.73927194536412577</v>
      </c>
      <c r="S1042" s="5">
        <f t="shared" si="162"/>
        <v>4.059181157440813</v>
      </c>
      <c r="U1042" s="6">
        <v>449545.201</v>
      </c>
      <c r="V1042" s="6">
        <v>25.612628999999998</v>
      </c>
      <c r="W1042" s="6">
        <v>20.422069</v>
      </c>
      <c r="X1042" s="6">
        <v>12.418782999999999</v>
      </c>
      <c r="Y1042" s="6">
        <v>0.24165400000000001</v>
      </c>
      <c r="Z1042" s="6">
        <v>21.540482999999998</v>
      </c>
      <c r="AA1042" s="6">
        <v>85.768113</v>
      </c>
      <c r="AB1042" s="6">
        <v>20.5</v>
      </c>
      <c r="AC1042" s="6">
        <v>64.878834999999995</v>
      </c>
      <c r="AE1042" s="5">
        <f>0.000063090994667*'raw Data'!W1042</f>
        <v>1.2884486463681062E-3</v>
      </c>
      <c r="AF1042" s="6">
        <f>249.088908333*('raw Data'!X1042-AVERAGE('raw Data'!$D$2:$D$3001))</f>
        <v>3109.6443075655707</v>
      </c>
      <c r="AG1042" s="5"/>
      <c r="AH1042" s="6">
        <f>AE1042/(PI()*('ugly don''t look!'!$K$7^2)/4)</f>
        <v>1.1593102666830566</v>
      </c>
      <c r="AI1042" s="6">
        <f>-AF1042/'ugly don''t look!'!$I$7</f>
        <v>-3400.7483678538611</v>
      </c>
      <c r="AJ1042" s="6">
        <f>-'ugly don''t look!'!$K$7/4*AI1042</f>
        <v>31.981827913226461</v>
      </c>
      <c r="AK1042" s="5">
        <f t="shared" si="163"/>
        <v>0.1478252305879445</v>
      </c>
      <c r="AL1042" s="5">
        <f t="shared" si="164"/>
        <v>3.4651678637844356</v>
      </c>
      <c r="AN1042" s="6">
        <f>S1042-'ugly don''t look!'!$M$5</f>
        <v>0.28056659667274086</v>
      </c>
      <c r="AO1042" s="6">
        <f t="shared" si="168"/>
        <v>0.73927194536412577</v>
      </c>
      <c r="AP1042" s="6">
        <f t="shared" si="169"/>
        <v>4.059181157440813</v>
      </c>
      <c r="AQ1042" s="6">
        <f t="shared" si="165"/>
        <v>-7.8468010666672111E-2</v>
      </c>
      <c r="AV1042" s="6">
        <f t="shared" si="166"/>
        <v>-5.820880178210297E-2</v>
      </c>
      <c r="AW1042" s="6">
        <f t="shared" si="167"/>
        <v>0.1478252305879445</v>
      </c>
    </row>
    <row r="1043" spans="1:49" x14ac:dyDescent="0.25">
      <c r="A1043" s="6">
        <v>447005.29800000001</v>
      </c>
      <c r="B1043" s="6">
        <v>24.559712999999999</v>
      </c>
      <c r="C1043" s="6">
        <v>16.651084000000001</v>
      </c>
      <c r="D1043" s="6">
        <v>-8.3384E-2</v>
      </c>
      <c r="E1043" s="6">
        <v>39.544863999999997</v>
      </c>
      <c r="F1043" s="6">
        <v>21.450621000000002</v>
      </c>
      <c r="G1043" s="6">
        <v>85.813406000000001</v>
      </c>
      <c r="H1043" s="6">
        <v>16.75</v>
      </c>
      <c r="I1043" s="6">
        <v>69.424180000000007</v>
      </c>
      <c r="L1043" s="5">
        <f t="shared" si="160"/>
        <v>1.0505334518437692E-3</v>
      </c>
      <c r="M1043" s="6">
        <f>249.088908333*(E1043-AVERAGE('raw Data'!$Y$2:$Y$2801))</f>
        <v>9779.8451513993114</v>
      </c>
      <c r="N1043" s="5" t="s">
        <v>18</v>
      </c>
      <c r="O1043" s="5">
        <f>L1043/(PI()*('ugly don''t look!'!$J$7^2)/4)</f>
        <v>2.0941433641960847</v>
      </c>
      <c r="P1043" s="6">
        <f>-M1043/'ugly don''t look!'!$H$7</f>
        <v>-9167.4588970747209</v>
      </c>
      <c r="Q1043" s="6">
        <f>-'ugly don''t look!'!$J$7/4*P1043</f>
        <v>57.922297176442356</v>
      </c>
      <c r="R1043" s="5">
        <f t="shared" si="161"/>
        <v>0.73914457438179582</v>
      </c>
      <c r="S1043" s="5">
        <f t="shared" si="162"/>
        <v>4.0591024084864591</v>
      </c>
      <c r="U1043" s="6">
        <v>449546.27309999999</v>
      </c>
      <c r="V1043" s="6">
        <v>25.631440000000001</v>
      </c>
      <c r="W1043" s="6">
        <v>20.421641000000001</v>
      </c>
      <c r="X1043" s="6">
        <v>12.396179999999999</v>
      </c>
      <c r="Y1043" s="6">
        <v>0.22314000000000001</v>
      </c>
      <c r="Z1043" s="6">
        <v>21.417202</v>
      </c>
      <c r="AA1043" s="6">
        <v>85.764747</v>
      </c>
      <c r="AB1043" s="6">
        <v>20.5</v>
      </c>
      <c r="AC1043" s="6">
        <v>64.901634000000001</v>
      </c>
      <c r="AE1043" s="5">
        <f>0.000063090994667*'raw Data'!W1043</f>
        <v>1.2884216434223886E-3</v>
      </c>
      <c r="AF1043" s="6">
        <f>249.088908333*('raw Data'!X1043-AVERAGE('raw Data'!$D$2:$D$3001))</f>
        <v>3104.0141509705199</v>
      </c>
      <c r="AG1043" s="5"/>
      <c r="AH1043" s="6">
        <f>AE1043/(PI()*('ugly don''t look!'!$K$7^2)/4)</f>
        <v>1.1592859701833169</v>
      </c>
      <c r="AI1043" s="6">
        <f>-AF1043/'ugly don''t look!'!$I$7</f>
        <v>-3394.5911537297902</v>
      </c>
      <c r="AJ1043" s="6">
        <f>-'ugly don''t look!'!$K$7/4*AI1043</f>
        <v>31.923923316578755</v>
      </c>
      <c r="AK1043" s="5">
        <f t="shared" si="163"/>
        <v>0.14780427264852042</v>
      </c>
      <c r="AL1043" s="5">
        <f t="shared" si="164"/>
        <v>3.4633556759490669</v>
      </c>
      <c r="AN1043" s="6">
        <f>S1043-'ugly don''t look!'!$M$5</f>
        <v>0.28048784771838697</v>
      </c>
      <c r="AO1043" s="6">
        <f t="shared" si="168"/>
        <v>0.73914457438179582</v>
      </c>
      <c r="AP1043" s="6">
        <f t="shared" si="169"/>
        <v>4.0591024084864591</v>
      </c>
      <c r="AQ1043" s="6">
        <f t="shared" si="165"/>
        <v>-7.846502101660377E-2</v>
      </c>
      <c r="AV1043" s="6">
        <f t="shared" si="166"/>
        <v>-6.0020989617471709E-2</v>
      </c>
      <c r="AW1043" s="6">
        <f t="shared" si="167"/>
        <v>0.14780427264852042</v>
      </c>
    </row>
    <row r="1044" spans="1:49" x14ac:dyDescent="0.25">
      <c r="A1044" s="6">
        <v>447006.5037</v>
      </c>
      <c r="B1044" s="6">
        <v>24.641670999999999</v>
      </c>
      <c r="C1044" s="6">
        <v>16.695039000000001</v>
      </c>
      <c r="D1044" s="6">
        <v>-7.8075000000000006E-2</v>
      </c>
      <c r="E1044" s="6">
        <v>39.575057000000001</v>
      </c>
      <c r="F1044" s="6">
        <v>21.436183</v>
      </c>
      <c r="G1044" s="6">
        <v>85.814363</v>
      </c>
      <c r="H1044" s="6">
        <v>16.75</v>
      </c>
      <c r="I1044" s="6">
        <v>69.408970999999994</v>
      </c>
      <c r="L1044" s="5">
        <f t="shared" si="160"/>
        <v>1.0533066165143571E-3</v>
      </c>
      <c r="M1044" s="6">
        <f>249.088908333*(E1044-AVERAGE('raw Data'!$Y$2:$Y$2801))</f>
        <v>9787.3658928086097</v>
      </c>
      <c r="N1044" s="5" t="s">
        <v>18</v>
      </c>
      <c r="O1044" s="5">
        <f>L1044/(PI()*('ugly don''t look!'!$J$7^2)/4)</f>
        <v>2.0996714169987274</v>
      </c>
      <c r="P1044" s="6">
        <f>-M1044/'ugly don''t look!'!$H$7</f>
        <v>-9174.5087109192064</v>
      </c>
      <c r="Q1044" s="6">
        <f>-'ugly don''t look!'!$J$7/4*P1044</f>
        <v>57.966839662765274</v>
      </c>
      <c r="R1044" s="5">
        <f t="shared" si="161"/>
        <v>0.74178086439112367</v>
      </c>
      <c r="S1044" s="5">
        <f t="shared" si="162"/>
        <v>4.0598711170942057</v>
      </c>
      <c r="U1044" s="6">
        <v>449547.04810000001</v>
      </c>
      <c r="V1044" s="6">
        <v>25.564679000000002</v>
      </c>
      <c r="W1044" s="6">
        <v>20.432731</v>
      </c>
      <c r="X1044" s="6">
        <v>12.393992000000001</v>
      </c>
      <c r="Y1044" s="6">
        <v>0.22952900000000001</v>
      </c>
      <c r="Z1044" s="6">
        <v>21.625623999999998</v>
      </c>
      <c r="AA1044" s="6">
        <v>85.769248000000005</v>
      </c>
      <c r="AB1044" s="6">
        <v>20.5</v>
      </c>
      <c r="AC1044" s="6">
        <v>64.911557000000002</v>
      </c>
      <c r="AE1044" s="5">
        <f>0.000063090994667*'raw Data'!W1044</f>
        <v>1.2891213225532457E-3</v>
      </c>
      <c r="AF1044" s="6">
        <f>249.088908333*('raw Data'!X1044-AVERAGE('raw Data'!$D$2:$D$3001))</f>
        <v>3103.4691444390878</v>
      </c>
      <c r="AG1044" s="5"/>
      <c r="AH1044" s="6">
        <f>AE1044/(PI()*('ugly don''t look!'!$K$7^2)/4)</f>
        <v>1.1599155220106816</v>
      </c>
      <c r="AI1044" s="6">
        <f>-AF1044/'ugly don''t look!'!$I$7</f>
        <v>-3393.9951273393349</v>
      </c>
      <c r="AJ1044" s="6">
        <f>-'ugly don''t look!'!$K$7/4*AI1044</f>
        <v>31.918318075793675</v>
      </c>
      <c r="AK1044" s="5">
        <f t="shared" si="163"/>
        <v>0.1483471766134814</v>
      </c>
      <c r="AL1044" s="5">
        <f t="shared" si="164"/>
        <v>3.4631800793322429</v>
      </c>
      <c r="AN1044" s="6">
        <f>S1044-'ugly don''t look!'!$M$5</f>
        <v>0.28125655632613356</v>
      </c>
      <c r="AO1044" s="6">
        <f t="shared" si="168"/>
        <v>0.74178086439112367</v>
      </c>
      <c r="AP1044" s="6">
        <f t="shared" si="169"/>
        <v>4.0598711170942057</v>
      </c>
      <c r="AQ1044" s="6">
        <f t="shared" si="165"/>
        <v>-7.9388115850056146E-2</v>
      </c>
      <c r="AV1044" s="6">
        <f t="shared" si="166"/>
        <v>-6.019658623429569E-2</v>
      </c>
      <c r="AW1044" s="6">
        <f t="shared" si="167"/>
        <v>0.1483471766134814</v>
      </c>
    </row>
    <row r="1045" spans="1:49" x14ac:dyDescent="0.25">
      <c r="A1045" s="6">
        <v>447007.4792</v>
      </c>
      <c r="B1045" s="6">
        <v>24.551221000000002</v>
      </c>
      <c r="C1045" s="6">
        <v>16.711877999999999</v>
      </c>
      <c r="D1045" s="6">
        <v>-6.0957999999999998E-2</v>
      </c>
      <c r="E1045" s="6">
        <v>39.579379000000003</v>
      </c>
      <c r="F1045" s="6">
        <v>21.444697999999999</v>
      </c>
      <c r="G1045" s="6">
        <v>85.809927999999999</v>
      </c>
      <c r="H1045" s="6">
        <v>16.75</v>
      </c>
      <c r="I1045" s="6">
        <v>69.406040000000004</v>
      </c>
      <c r="L1045" s="5">
        <f t="shared" si="160"/>
        <v>1.0543690057735547E-3</v>
      </c>
      <c r="M1045" s="6">
        <f>249.088908333*(E1045-AVERAGE('raw Data'!$Y$2:$Y$2801))</f>
        <v>9788.4424550704261</v>
      </c>
      <c r="N1045" s="5" t="s">
        <v>18</v>
      </c>
      <c r="O1045" s="5">
        <f>L1045/(PI()*('ugly don''t look!'!$J$7^2)/4)</f>
        <v>2.1017891938419466</v>
      </c>
      <c r="P1045" s="6">
        <f>-M1045/'ugly don''t look!'!$H$7</f>
        <v>-9175.5178618957871</v>
      </c>
      <c r="Q1045" s="6">
        <f>-'ugly don''t look!'!$J$7/4*P1045</f>
        <v>57.973215730923059</v>
      </c>
      <c r="R1045" s="5">
        <f t="shared" si="161"/>
        <v>0.74278897905349228</v>
      </c>
      <c r="S1045" s="5">
        <f t="shared" si="162"/>
        <v>4.0599811061422972</v>
      </c>
      <c r="U1045" s="6">
        <v>449548.35</v>
      </c>
      <c r="V1045" s="6">
        <v>25.630151000000001</v>
      </c>
      <c r="W1045" s="6">
        <v>20.476441999999999</v>
      </c>
      <c r="X1045" s="6">
        <v>12.428665000000001</v>
      </c>
      <c r="Y1045" s="6">
        <v>0.24260399999999999</v>
      </c>
      <c r="Z1045" s="6">
        <v>21.545431000000001</v>
      </c>
      <c r="AA1045" s="6">
        <v>85.764347999999998</v>
      </c>
      <c r="AB1045" s="6">
        <v>20.5</v>
      </c>
      <c r="AC1045" s="6">
        <v>64.888364999999993</v>
      </c>
      <c r="AE1045" s="5">
        <f>0.000063090994667*'raw Data'!W1045</f>
        <v>1.2918790930211347E-3</v>
      </c>
      <c r="AF1045" s="6">
        <f>249.088908333*('raw Data'!X1045-AVERAGE('raw Data'!$D$2:$D$3001))</f>
        <v>3112.1058041577176</v>
      </c>
      <c r="AG1045" s="5"/>
      <c r="AH1045" s="6">
        <f>AE1045/(PI()*('ugly don''t look!'!$K$7^2)/4)</f>
        <v>1.1623968871978709</v>
      </c>
      <c r="AI1045" s="6">
        <f>-AF1045/'ugly don''t look!'!$I$7</f>
        <v>-3403.4402932608459</v>
      </c>
      <c r="AJ1045" s="6">
        <f>-'ugly don''t look!'!$K$7/4*AI1045</f>
        <v>32.00714372192764</v>
      </c>
      <c r="AK1045" s="5">
        <f t="shared" si="163"/>
        <v>0.15048415536074186</v>
      </c>
      <c r="AL1045" s="5">
        <f t="shared" si="164"/>
        <v>3.4659591191953321</v>
      </c>
      <c r="AN1045" s="6">
        <f>S1045-'ugly don''t look!'!$M$5</f>
        <v>0.28136654537422512</v>
      </c>
      <c r="AO1045" s="6">
        <f t="shared" si="168"/>
        <v>0.74278897905349228</v>
      </c>
      <c r="AP1045" s="6">
        <f t="shared" si="169"/>
        <v>4.0599811061422972</v>
      </c>
      <c r="AQ1045" s="6">
        <f t="shared" si="165"/>
        <v>-7.9925070745492682E-2</v>
      </c>
      <c r="AV1045" s="6">
        <f t="shared" si="166"/>
        <v>-5.7417546371206551E-2</v>
      </c>
      <c r="AW1045" s="6">
        <f t="shared" si="167"/>
        <v>0.15048415536074186</v>
      </c>
    </row>
    <row r="1046" spans="1:49" x14ac:dyDescent="0.25">
      <c r="A1046" s="6">
        <v>447010.07</v>
      </c>
      <c r="B1046" s="6">
        <v>24.516515999999999</v>
      </c>
      <c r="C1046" s="6">
        <v>16.721609000000001</v>
      </c>
      <c r="D1046" s="6">
        <v>-4.4790000000000003E-2</v>
      </c>
      <c r="E1046" s="6">
        <v>39.629539999999999</v>
      </c>
      <c r="F1046" s="6">
        <v>21.460246999999999</v>
      </c>
      <c r="G1046" s="6">
        <v>85.813339999999997</v>
      </c>
      <c r="H1046" s="6">
        <v>16.75</v>
      </c>
      <c r="I1046" s="6">
        <v>69.420614</v>
      </c>
      <c r="L1046" s="5">
        <f t="shared" si="160"/>
        <v>1.0549829442426594E-3</v>
      </c>
      <c r="M1046" s="6">
        <f>249.088908333*(E1046-AVERAGE('raw Data'!$Y$2:$Y$2801))</f>
        <v>9800.9370038013167</v>
      </c>
      <c r="N1046" s="5" t="s">
        <v>18</v>
      </c>
      <c r="O1046" s="5">
        <f>L1046/(PI()*('ugly don''t look!'!$J$7^2)/4)</f>
        <v>2.1030130246193903</v>
      </c>
      <c r="P1046" s="6">
        <f>-M1046/'ugly don''t look!'!$H$7</f>
        <v>-9187.2300373090711</v>
      </c>
      <c r="Q1046" s="6">
        <f>-'ugly don''t look!'!$J$7/4*P1046</f>
        <v>58.047216183228038</v>
      </c>
      <c r="R1046" s="5">
        <f t="shared" si="161"/>
        <v>0.74337109005344792</v>
      </c>
      <c r="S1046" s="5">
        <f t="shared" si="162"/>
        <v>4.0612567514940512</v>
      </c>
      <c r="U1046" s="6">
        <v>449550.01500000001</v>
      </c>
      <c r="V1046" s="6">
        <v>25.620189</v>
      </c>
      <c r="W1046" s="6">
        <v>20.500254999999999</v>
      </c>
      <c r="X1046" s="6">
        <v>12.452133999999999</v>
      </c>
      <c r="Y1046" s="6">
        <v>0.246032</v>
      </c>
      <c r="Z1046" s="6">
        <v>21.466812000000001</v>
      </c>
      <c r="AA1046" s="6">
        <v>85.76961</v>
      </c>
      <c r="AB1046" s="6">
        <v>20.5</v>
      </c>
      <c r="AC1046" s="6">
        <v>64.872603999999995</v>
      </c>
      <c r="AE1046" s="5">
        <f>0.000063090994667*'raw Data'!W1046</f>
        <v>1.2933814788771401E-3</v>
      </c>
      <c r="AF1046" s="6">
        <f>249.088908333*('raw Data'!X1046-AVERAGE('raw Data'!$D$2:$D$3001))</f>
        <v>3117.9516717473844</v>
      </c>
      <c r="AG1046" s="5"/>
      <c r="AH1046" s="6">
        <f>AE1046/(PI()*('ugly don''t look!'!$K$7^2)/4)</f>
        <v>1.1637486922172608</v>
      </c>
      <c r="AI1046" s="6">
        <f>-AF1046/'ugly don''t look!'!$I$7</f>
        <v>-3409.8334117972272</v>
      </c>
      <c r="AJ1046" s="6">
        <f>-'ugly don''t look!'!$K$7/4*AI1046</f>
        <v>32.067266846235256</v>
      </c>
      <c r="AK1046" s="5">
        <f t="shared" si="163"/>
        <v>0.15164642584245966</v>
      </c>
      <c r="AL1046" s="5">
        <f t="shared" si="164"/>
        <v>3.4678357854469604</v>
      </c>
      <c r="AN1046" s="6">
        <f>S1046-'ugly don''t look!'!$M$5</f>
        <v>0.28264219072597907</v>
      </c>
      <c r="AO1046" s="6">
        <f t="shared" si="168"/>
        <v>0.74337109005344792</v>
      </c>
      <c r="AP1046" s="6">
        <f t="shared" si="169"/>
        <v>4.0612567514940512</v>
      </c>
      <c r="AQ1046" s="6">
        <f t="shared" si="165"/>
        <v>-7.9022987251273463E-2</v>
      </c>
      <c r="AV1046" s="6">
        <f t="shared" si="166"/>
        <v>-5.5540880119578251E-2</v>
      </c>
      <c r="AW1046" s="6">
        <f t="shared" si="167"/>
        <v>0.15164642584245966</v>
      </c>
    </row>
    <row r="1047" spans="1:49" x14ac:dyDescent="0.25">
      <c r="A1047" s="6">
        <v>447010.50199999998</v>
      </c>
      <c r="B1047" s="6">
        <v>24.618237000000001</v>
      </c>
      <c r="C1047" s="6">
        <v>16.725968000000002</v>
      </c>
      <c r="D1047" s="6">
        <v>-5.0265999999999998E-2</v>
      </c>
      <c r="E1047" s="6">
        <v>39.625647000000001</v>
      </c>
      <c r="F1047" s="6">
        <v>21.457656</v>
      </c>
      <c r="G1047" s="6">
        <v>85.810029999999998</v>
      </c>
      <c r="H1047" s="6">
        <v>16.75</v>
      </c>
      <c r="I1047" s="6">
        <v>69.420287999999999</v>
      </c>
      <c r="L1047" s="5">
        <f t="shared" si="160"/>
        <v>1.0552579578884129E-3</v>
      </c>
      <c r="M1047" s="6">
        <f>249.088908333*(E1047-AVERAGE('raw Data'!$Y$2:$Y$2801))</f>
        <v>9799.9673006811754</v>
      </c>
      <c r="N1047" s="5" t="s">
        <v>18</v>
      </c>
      <c r="O1047" s="5">
        <f>L1047/(PI()*('ugly don''t look!'!$J$7^2)/4)</f>
        <v>2.1035612394337848</v>
      </c>
      <c r="P1047" s="6">
        <f>-M1047/'ugly don''t look!'!$H$7</f>
        <v>-9186.3210542568195</v>
      </c>
      <c r="Q1047" s="6">
        <f>-'ugly don''t look!'!$J$7/4*P1047</f>
        <v>58.041473001058151</v>
      </c>
      <c r="R1047" s="5">
        <f t="shared" si="161"/>
        <v>0.74363173673794025</v>
      </c>
      <c r="S1047" s="5">
        <f t="shared" si="162"/>
        <v>4.0611578067611074</v>
      </c>
      <c r="U1047" s="6">
        <v>449550.37300000002</v>
      </c>
      <c r="V1047" s="6">
        <v>25.707229999999999</v>
      </c>
      <c r="W1047" s="6">
        <v>20.478840000000002</v>
      </c>
      <c r="X1047" s="6">
        <v>12.451464</v>
      </c>
      <c r="Y1047" s="6">
        <v>0.24390800000000001</v>
      </c>
      <c r="Z1047" s="6">
        <v>21.500501</v>
      </c>
      <c r="AA1047" s="6">
        <v>85.769880000000001</v>
      </c>
      <c r="AB1047" s="6">
        <v>20.5</v>
      </c>
      <c r="AC1047" s="6">
        <v>64.895156</v>
      </c>
      <c r="AE1047" s="5">
        <f>0.000063090994667*'raw Data'!W1047</f>
        <v>1.2920303852263465E-3</v>
      </c>
      <c r="AF1047" s="6">
        <f>249.088908333*('raw Data'!X1047-AVERAGE('raw Data'!$D$2:$D$3001))</f>
        <v>3117.7847821788014</v>
      </c>
      <c r="AG1047" s="5"/>
      <c r="AH1047" s="6">
        <f>AE1047/(PI()*('ugly don''t look!'!$K$7^2)/4)</f>
        <v>1.1625330157174403</v>
      </c>
      <c r="AI1047" s="6">
        <f>-AF1047/'ugly don''t look!'!$I$7</f>
        <v>-3409.6508991456708</v>
      </c>
      <c r="AJ1047" s="6">
        <f>-'ugly don''t look!'!$K$7/4*AI1047</f>
        <v>32.065550433380594</v>
      </c>
      <c r="AK1047" s="5">
        <f t="shared" si="163"/>
        <v>0.15060125869323737</v>
      </c>
      <c r="AL1047" s="5">
        <f t="shared" si="164"/>
        <v>3.4677822586278411</v>
      </c>
      <c r="AN1047" s="6">
        <f>S1047-'ugly don''t look!'!$M$5</f>
        <v>0.28254324599303526</v>
      </c>
      <c r="AO1047" s="6">
        <f t="shared" si="168"/>
        <v>0.74363173673794025</v>
      </c>
      <c r="AP1047" s="6">
        <f t="shared" si="169"/>
        <v>4.0611578067611074</v>
      </c>
      <c r="AQ1047" s="6">
        <f t="shared" si="165"/>
        <v>-7.9289198467115934E-2</v>
      </c>
      <c r="AV1047" s="6">
        <f t="shared" si="166"/>
        <v>-5.5594406938697549E-2</v>
      </c>
      <c r="AW1047" s="6">
        <f t="shared" si="167"/>
        <v>0.15060125869323737</v>
      </c>
    </row>
    <row r="1048" spans="1:49" x14ac:dyDescent="0.25">
      <c r="A1048" s="6">
        <v>447014.03499999997</v>
      </c>
      <c r="B1048" s="6">
        <v>24.590371999999999</v>
      </c>
      <c r="C1048" s="6">
        <v>16.719605999999999</v>
      </c>
      <c r="D1048" s="6">
        <v>-3.9685999999999999E-2</v>
      </c>
      <c r="E1048" s="6">
        <v>39.573622999999998</v>
      </c>
      <c r="F1048" s="6">
        <v>21.405823000000002</v>
      </c>
      <c r="G1048" s="6">
        <v>85.811015999999995</v>
      </c>
      <c r="H1048" s="6">
        <v>16.75</v>
      </c>
      <c r="I1048" s="6">
        <v>69.451262</v>
      </c>
      <c r="L1048" s="5">
        <f t="shared" si="160"/>
        <v>1.0548565729803412E-3</v>
      </c>
      <c r="M1048" s="6">
        <f>249.088908333*(E1048-AVERAGE('raw Data'!$Y$2:$Y$2801))</f>
        <v>9787.0086993140594</v>
      </c>
      <c r="N1048" s="5" t="s">
        <v>18</v>
      </c>
      <c r="O1048" s="5">
        <f>L1048/(PI()*('ugly don''t look!'!$J$7^2)/4)</f>
        <v>2.102761114944411</v>
      </c>
      <c r="P1048" s="6">
        <f>-M1048/'ugly don''t look!'!$H$7</f>
        <v>-9174.1738838714464</v>
      </c>
      <c r="Q1048" s="6">
        <f>-'ugly don''t look!'!$J$7/4*P1048</f>
        <v>57.964724141770766</v>
      </c>
      <c r="R1048" s="5">
        <f t="shared" si="161"/>
        <v>0.74325129775508791</v>
      </c>
      <c r="S1048" s="5">
        <f t="shared" si="162"/>
        <v>4.0598346210628353</v>
      </c>
      <c r="U1048" s="6">
        <v>449552.266</v>
      </c>
      <c r="V1048" s="6">
        <v>25.538672999999999</v>
      </c>
      <c r="W1048" s="6">
        <v>20.541042000000001</v>
      </c>
      <c r="X1048" s="6">
        <v>12.426942</v>
      </c>
      <c r="Y1048" s="6">
        <v>0.24131900000000001</v>
      </c>
      <c r="Z1048" s="6">
        <v>21.506795</v>
      </c>
      <c r="AA1048" s="6">
        <v>85.767407000000006</v>
      </c>
      <c r="AB1048" s="6">
        <v>20.5</v>
      </c>
      <c r="AC1048" s="6">
        <v>64.825230000000005</v>
      </c>
      <c r="AE1048" s="5">
        <f>0.000063090994667*'raw Data'!W1048</f>
        <v>1.2959547712766231E-3</v>
      </c>
      <c r="AF1048" s="6">
        <f>249.088908333*('raw Data'!X1048-AVERAGE('raw Data'!$D$2:$D$3001))</f>
        <v>3111.6766239686604</v>
      </c>
      <c r="AG1048" s="5"/>
      <c r="AH1048" s="6">
        <f>AE1048/(PI()*('ugly don''t look!'!$K$7^2)/4)</f>
        <v>1.1660640691679118</v>
      </c>
      <c r="AI1048" s="6">
        <f>-AF1048/'ugly don''t look!'!$I$7</f>
        <v>-3402.9709360987099</v>
      </c>
      <c r="AJ1048" s="6">
        <f>-'ugly don''t look!'!$K$7/4*AI1048</f>
        <v>32.002729722899907</v>
      </c>
      <c r="AK1048" s="5">
        <f t="shared" si="163"/>
        <v>0.1536340342471218</v>
      </c>
      <c r="AL1048" s="5">
        <f t="shared" si="164"/>
        <v>3.4658212030021831</v>
      </c>
      <c r="AN1048" s="6">
        <f>S1048-'ugly don''t look!'!$M$5</f>
        <v>0.28122006029476321</v>
      </c>
      <c r="AO1048" s="6">
        <f t="shared" si="168"/>
        <v>0.74325129775508791</v>
      </c>
      <c r="AP1048" s="6">
        <f t="shared" si="169"/>
        <v>4.0598346210628353</v>
      </c>
      <c r="AQ1048" s="6">
        <f t="shared" si="165"/>
        <v>-8.0368242595955791E-2</v>
      </c>
      <c r="AV1048" s="6">
        <f t="shared" si="166"/>
        <v>-5.7555462564355508E-2</v>
      </c>
      <c r="AW1048" s="6">
        <f t="shared" si="167"/>
        <v>0.1536340342471218</v>
      </c>
    </row>
    <row r="1049" spans="1:49" x14ac:dyDescent="0.25">
      <c r="A1049" s="6">
        <v>447014.31900000002</v>
      </c>
      <c r="B1049" s="6">
        <v>24.565636999999999</v>
      </c>
      <c r="C1049" s="6">
        <v>16.721516999999999</v>
      </c>
      <c r="D1049" s="6">
        <v>-3.6174999999999999E-2</v>
      </c>
      <c r="E1049" s="6">
        <v>39.570642999999997</v>
      </c>
      <c r="F1049" s="6">
        <v>21.406193999999999</v>
      </c>
      <c r="G1049" s="6">
        <v>85.814363</v>
      </c>
      <c r="H1049" s="6">
        <v>16.75</v>
      </c>
      <c r="I1049" s="6">
        <v>69.452044000000001</v>
      </c>
      <c r="L1049" s="5">
        <f t="shared" si="160"/>
        <v>1.0549771398711497E-3</v>
      </c>
      <c r="M1049" s="6">
        <f>249.088908333*(E1049-AVERAGE('raw Data'!$Y$2:$Y$2801))</f>
        <v>9786.2664143672264</v>
      </c>
      <c r="N1049" s="5" t="s">
        <v>18</v>
      </c>
      <c r="O1049" s="5">
        <f>L1049/(PI()*('ugly don''t look!'!$J$7^2)/4)</f>
        <v>2.1030014541300743</v>
      </c>
      <c r="P1049" s="6">
        <f>-M1049/'ugly don''t look!'!$H$7</f>
        <v>-9173.4780787094369</v>
      </c>
      <c r="Q1049" s="6">
        <f>-'ugly don''t look!'!$J$7/4*P1049</f>
        <v>57.960327870805898</v>
      </c>
      <c r="R1049" s="5">
        <f t="shared" si="161"/>
        <v>0.7433655881754232</v>
      </c>
      <c r="S1049" s="5">
        <f t="shared" si="162"/>
        <v>4.0597587742826846</v>
      </c>
      <c r="U1049" s="6">
        <v>449552.72499999998</v>
      </c>
      <c r="V1049" s="6">
        <v>25.720324000000002</v>
      </c>
      <c r="W1049" s="6">
        <v>20.539206</v>
      </c>
      <c r="X1049" s="6">
        <v>12.460209000000001</v>
      </c>
      <c r="Y1049" s="6">
        <v>0.241561</v>
      </c>
      <c r="Z1049" s="6">
        <v>21.466442000000001</v>
      </c>
      <c r="AA1049" s="6">
        <v>85.769554999999997</v>
      </c>
      <c r="AB1049" s="6">
        <v>20.5</v>
      </c>
      <c r="AC1049" s="6">
        <v>64.820903999999999</v>
      </c>
      <c r="AE1049" s="5">
        <f>0.000063090994667*'raw Data'!W1049</f>
        <v>1.2958389362104144E-3</v>
      </c>
      <c r="AF1049" s="6">
        <f>249.088908333*('raw Data'!X1049-AVERAGE('raw Data'!$D$2:$D$3001))</f>
        <v>3119.9630646821738</v>
      </c>
      <c r="AG1049" s="5"/>
      <c r="AH1049" s="6">
        <f>AE1049/(PI()*('ugly don''t look!'!$K$7^2)/4)</f>
        <v>1.1659598439961316</v>
      </c>
      <c r="AI1049" s="6">
        <f>-AF1049/'ugly don''t look!'!$I$7</f>
        <v>-3412.0330978588954</v>
      </c>
      <c r="AJ1049" s="6">
        <f>-'ugly don''t look!'!$K$7/4*AI1049</f>
        <v>32.087953463849303</v>
      </c>
      <c r="AK1049" s="5">
        <f t="shared" si="163"/>
        <v>0.15354464822388142</v>
      </c>
      <c r="AL1049" s="5">
        <f t="shared" si="164"/>
        <v>3.4684806782002235</v>
      </c>
      <c r="AN1049" s="6">
        <f>S1049-'ugly don''t look!'!$M$5</f>
        <v>0.2811442135146125</v>
      </c>
      <c r="AO1049" s="6">
        <f t="shared" si="168"/>
        <v>0.7433655881754232</v>
      </c>
      <c r="AP1049" s="6">
        <f t="shared" si="169"/>
        <v>4.0597587742826846</v>
      </c>
      <c r="AQ1049" s="6">
        <f t="shared" si="165"/>
        <v>-8.0517433706864899E-2</v>
      </c>
      <c r="AV1049" s="6">
        <f t="shared" si="166"/>
        <v>-5.4895987366315069E-2</v>
      </c>
      <c r="AW1049" s="6">
        <f t="shared" si="167"/>
        <v>0.15354464822388142</v>
      </c>
    </row>
    <row r="1050" spans="1:49" x14ac:dyDescent="0.25">
      <c r="A1050" s="6">
        <v>447016.81589999999</v>
      </c>
      <c r="B1050" s="6">
        <v>24.549937</v>
      </c>
      <c r="C1050" s="6">
        <v>16.736771999999998</v>
      </c>
      <c r="D1050" s="6">
        <v>-7.5374999999999998E-2</v>
      </c>
      <c r="E1050" s="6">
        <v>39.614153999999999</v>
      </c>
      <c r="F1050" s="6">
        <v>21.298819999999999</v>
      </c>
      <c r="G1050" s="6">
        <v>85.812132000000005</v>
      </c>
      <c r="H1050" s="6">
        <v>16.75</v>
      </c>
      <c r="I1050" s="6">
        <v>69.449814000000003</v>
      </c>
      <c r="L1050" s="5">
        <f t="shared" si="160"/>
        <v>1.0559395929947949E-3</v>
      </c>
      <c r="M1050" s="6">
        <f>249.088908333*(E1050-AVERAGE('raw Data'!$Y$2:$Y$2801))</f>
        <v>9797.1045218577055</v>
      </c>
      <c r="N1050" s="5" t="s">
        <v>18</v>
      </c>
      <c r="O1050" s="5">
        <f>L1050/(PI()*('ugly don''t look!'!$J$7^2)/4)</f>
        <v>2.1049200173311737</v>
      </c>
      <c r="P1050" s="6">
        <f>-M1050/'ugly don''t look!'!$H$7</f>
        <v>-9183.63753454978</v>
      </c>
      <c r="Q1050" s="6">
        <f>-'ugly don''t look!'!$J$7/4*P1050</f>
        <v>58.024517852669149</v>
      </c>
      <c r="R1050" s="5">
        <f t="shared" si="161"/>
        <v>0.7442774698952016</v>
      </c>
      <c r="S1050" s="5">
        <f t="shared" si="162"/>
        <v>4.0608656428225602</v>
      </c>
      <c r="U1050" s="6">
        <v>449554.37599999999</v>
      </c>
      <c r="V1050" s="6">
        <v>25.677174000000001</v>
      </c>
      <c r="W1050" s="6">
        <v>20.556187999999999</v>
      </c>
      <c r="X1050" s="6">
        <v>12.508861</v>
      </c>
      <c r="Y1050" s="6">
        <v>0.259629</v>
      </c>
      <c r="Z1050" s="6">
        <v>21.524329999999999</v>
      </c>
      <c r="AA1050" s="6">
        <v>85.769722000000002</v>
      </c>
      <c r="AB1050" s="6">
        <v>20.5</v>
      </c>
      <c r="AC1050" s="6">
        <v>64.779624999999996</v>
      </c>
      <c r="AE1050" s="5">
        <f>0.000063090994667*'raw Data'!W1050</f>
        <v>1.2969103474818494E-3</v>
      </c>
      <c r="AF1050" s="6">
        <f>249.088908333*('raw Data'!X1050-AVERAGE('raw Data'!$D$2:$D$3001))</f>
        <v>3132.081738250391</v>
      </c>
      <c r="AG1050" s="5"/>
      <c r="AH1050" s="6">
        <f>AE1050/(PI()*('ugly don''t look!'!$K$7^2)/4)</f>
        <v>1.1669238700675748</v>
      </c>
      <c r="AI1050" s="6">
        <f>-AF1050/'ugly don''t look!'!$I$7</f>
        <v>-3425.2862404313114</v>
      </c>
      <c r="AJ1050" s="6">
        <f>-'ugly don''t look!'!$K$7/4*AI1050</f>
        <v>32.212590655200202</v>
      </c>
      <c r="AK1050" s="5">
        <f t="shared" si="163"/>
        <v>0.15437111558743205</v>
      </c>
      <c r="AL1050" s="5">
        <f t="shared" si="164"/>
        <v>3.4723573902609091</v>
      </c>
      <c r="AN1050" s="6">
        <f>S1050-'ugly don''t look!'!$M$5</f>
        <v>0.28225108205448812</v>
      </c>
      <c r="AO1050" s="6">
        <f t="shared" si="168"/>
        <v>0.7442774698952016</v>
      </c>
      <c r="AP1050" s="6">
        <f t="shared" si="169"/>
        <v>4.0608656428225602</v>
      </c>
      <c r="AQ1050" s="6">
        <f t="shared" si="165"/>
        <v>-7.9995752921761726E-2</v>
      </c>
      <c r="AV1050" s="6">
        <f t="shared" si="166"/>
        <v>-5.1019275305629552E-2</v>
      </c>
      <c r="AW1050" s="6">
        <f t="shared" si="167"/>
        <v>0.15437111558743205</v>
      </c>
    </row>
    <row r="1051" spans="1:49" x14ac:dyDescent="0.25">
      <c r="A1051" s="6">
        <v>447017.25400000002</v>
      </c>
      <c r="B1051" s="6">
        <v>24.681539999999998</v>
      </c>
      <c r="C1051" s="6">
        <v>16.740300999999999</v>
      </c>
      <c r="D1051" s="6">
        <v>-7.6053999999999997E-2</v>
      </c>
      <c r="E1051" s="6">
        <v>39.589194999999997</v>
      </c>
      <c r="F1051" s="6">
        <v>21.484311000000002</v>
      </c>
      <c r="G1051" s="6">
        <v>85.817077999999995</v>
      </c>
      <c r="H1051" s="6">
        <v>16.75</v>
      </c>
      <c r="I1051" s="6">
        <v>69.448012000000006</v>
      </c>
      <c r="L1051" s="5">
        <f t="shared" si="160"/>
        <v>1.0561622411149748E-3</v>
      </c>
      <c r="M1051" s="6">
        <f>249.088908333*(E1051-AVERAGE('raw Data'!$Y$2:$Y$2801))</f>
        <v>9790.8875117946209</v>
      </c>
      <c r="N1051" s="5" t="s">
        <v>18</v>
      </c>
      <c r="O1051" s="5">
        <f>L1051/(PI()*('ugly don''t look!'!$J$7^2)/4)</f>
        <v>2.1053638462093569</v>
      </c>
      <c r="P1051" s="6">
        <f>-M1051/'ugly don''t look!'!$H$7</f>
        <v>-9177.8098160804475</v>
      </c>
      <c r="Q1051" s="6">
        <f>-'ugly don''t look!'!$J$7/4*P1051</f>
        <v>57.987696870450286</v>
      </c>
      <c r="R1051" s="5">
        <f t="shared" si="161"/>
        <v>0.74448830075326833</v>
      </c>
      <c r="S1051" s="5">
        <f t="shared" si="162"/>
        <v>4.0602308651218992</v>
      </c>
      <c r="U1051" s="6">
        <v>449554.69099999999</v>
      </c>
      <c r="V1051" s="6">
        <v>25.530557999999999</v>
      </c>
      <c r="W1051" s="6">
        <v>20.557143</v>
      </c>
      <c r="X1051" s="6">
        <v>12.494313999999999</v>
      </c>
      <c r="Y1051" s="6">
        <v>0.26652100000000001</v>
      </c>
      <c r="Z1051" s="6">
        <v>21.6265</v>
      </c>
      <c r="AA1051" s="6">
        <v>85.773088000000001</v>
      </c>
      <c r="AB1051" s="6">
        <v>20.5</v>
      </c>
      <c r="AC1051" s="6">
        <v>64.772814999999994</v>
      </c>
      <c r="AE1051" s="5">
        <f>0.000063090994667*'raw Data'!W1051</f>
        <v>1.2969705993817564E-3</v>
      </c>
      <c r="AF1051" s="6">
        <f>249.088908333*('raw Data'!X1051-AVERAGE('raw Data'!$D$2:$D$3001))</f>
        <v>3128.4582419008707</v>
      </c>
      <c r="AG1051" s="5"/>
      <c r="AH1051" s="6">
        <f>AE1051/(PI()*('ugly don''t look!'!$K$7^2)/4)</f>
        <v>1.1669780830518068</v>
      </c>
      <c r="AI1051" s="6">
        <f>-AF1051/'ugly don''t look!'!$I$7</f>
        <v>-3421.3235366369977</v>
      </c>
      <c r="AJ1051" s="6">
        <f>-'ugly don''t look!'!$K$7/4*AI1051</f>
        <v>32.175324001772154</v>
      </c>
      <c r="AK1051" s="5">
        <f t="shared" si="163"/>
        <v>0.15441757253835009</v>
      </c>
      <c r="AL1051" s="5">
        <f t="shared" si="164"/>
        <v>3.471199823416637</v>
      </c>
      <c r="AN1051" s="6">
        <f>S1051-'ugly don''t look!'!$M$5</f>
        <v>0.28161630435382712</v>
      </c>
      <c r="AO1051" s="6">
        <f t="shared" si="168"/>
        <v>0.74448830075326833</v>
      </c>
      <c r="AP1051" s="6">
        <f t="shared" si="169"/>
        <v>4.0602308651218992</v>
      </c>
      <c r="AQ1051" s="6">
        <f t="shared" si="165"/>
        <v>-8.0765828472782936E-2</v>
      </c>
      <c r="AV1051" s="6">
        <f t="shared" si="166"/>
        <v>-5.2176842149901592E-2</v>
      </c>
      <c r="AW1051" s="6">
        <f t="shared" si="167"/>
        <v>0.15441757253835009</v>
      </c>
    </row>
    <row r="1052" spans="1:49" x14ac:dyDescent="0.25">
      <c r="A1052" s="6">
        <v>447017.89419999998</v>
      </c>
      <c r="B1052" s="6">
        <v>24.643903000000002</v>
      </c>
      <c r="C1052" s="6">
        <v>16.741508</v>
      </c>
      <c r="D1052" s="6">
        <v>-7.8493999999999994E-2</v>
      </c>
      <c r="E1052" s="6">
        <v>39.597186000000001</v>
      </c>
      <c r="F1052" s="6">
        <v>21.423089000000001</v>
      </c>
      <c r="G1052" s="6">
        <v>85.811443999999995</v>
      </c>
      <c r="H1052" s="6">
        <v>16.75</v>
      </c>
      <c r="I1052" s="6">
        <v>69.449492000000006</v>
      </c>
      <c r="L1052" s="5">
        <f t="shared" si="160"/>
        <v>1.0562383919455378E-3</v>
      </c>
      <c r="M1052" s="6">
        <f>249.088908333*(E1052-AVERAGE('raw Data'!$Y$2:$Y$2801))</f>
        <v>9792.8779812611101</v>
      </c>
      <c r="N1052" s="5" t="s">
        <v>18</v>
      </c>
      <c r="O1052" s="5">
        <f>L1052/(PI()*('ugly don''t look!'!$J$7^2)/4)</f>
        <v>2.1055156459985227</v>
      </c>
      <c r="P1052" s="6">
        <f>-M1052/'ugly don''t look!'!$H$7</f>
        <v>-9179.6756479762935</v>
      </c>
      <c r="Q1052" s="6">
        <f>-'ugly don''t look!'!$J$7/4*P1052</f>
        <v>57.999485662826217</v>
      </c>
      <c r="R1052" s="5">
        <f t="shared" si="161"/>
        <v>0.74456039960554488</v>
      </c>
      <c r="S1052" s="5">
        <f t="shared" si="162"/>
        <v>4.0604341426247927</v>
      </c>
      <c r="U1052" s="6">
        <v>449556.45299999998</v>
      </c>
      <c r="V1052" s="6">
        <v>25.529451999999999</v>
      </c>
      <c r="W1052" s="6">
        <v>20.583470999999999</v>
      </c>
      <c r="X1052" s="6">
        <v>12.556107000000001</v>
      </c>
      <c r="Y1052" s="6">
        <v>0.30433199999999999</v>
      </c>
      <c r="Z1052" s="6">
        <v>21.574676</v>
      </c>
      <c r="AA1052" s="6">
        <v>85.766002999999998</v>
      </c>
      <c r="AB1052" s="6">
        <v>20.5</v>
      </c>
      <c r="AC1052" s="6">
        <v>64.710622000000001</v>
      </c>
      <c r="AE1052" s="5">
        <f>0.000063090994667*'raw Data'!W1052</f>
        <v>1.2986316590893492E-3</v>
      </c>
      <c r="AF1052" s="6">
        <f>249.088908333*('raw Data'!X1052-AVERAGE('raw Data'!$D$2:$D$3001))</f>
        <v>3143.8501928134924</v>
      </c>
      <c r="AG1052" s="5"/>
      <c r="AH1052" s="6">
        <f>AE1052/(PI()*('ugly don''t look!'!$K$7^2)/4)</f>
        <v>1.1684726583909282</v>
      </c>
      <c r="AI1052" s="6">
        <f>-AF1052/'ugly don''t look!'!$I$7</f>
        <v>-3438.1563788424019</v>
      </c>
      <c r="AJ1052" s="6">
        <f>-'ugly don''t look!'!$K$7/4*AI1052</f>
        <v>32.333625941366542</v>
      </c>
      <c r="AK1052" s="5">
        <f t="shared" si="163"/>
        <v>0.15569747582779098</v>
      </c>
      <c r="AL1052" s="5">
        <f t="shared" si="164"/>
        <v>3.4761077395273103</v>
      </c>
      <c r="AN1052" s="6">
        <f>S1052-'ugly don''t look!'!$M$5</f>
        <v>0.28181958185672062</v>
      </c>
      <c r="AO1052" s="6">
        <f t="shared" si="168"/>
        <v>0.74456039960554488</v>
      </c>
      <c r="AP1052" s="6">
        <f t="shared" si="169"/>
        <v>4.0604341426247927</v>
      </c>
      <c r="AQ1052" s="6">
        <f t="shared" si="165"/>
        <v>-8.0608819432750639E-2</v>
      </c>
      <c r="AV1052" s="6">
        <f t="shared" si="166"/>
        <v>-4.7268926039228276E-2</v>
      </c>
      <c r="AW1052" s="6">
        <f t="shared" si="167"/>
        <v>0.15569747582779098</v>
      </c>
    </row>
    <row r="1053" spans="1:49" x14ac:dyDescent="0.25">
      <c r="A1053" s="6">
        <v>447019.99699999997</v>
      </c>
      <c r="B1053" s="6">
        <v>24.561012999999999</v>
      </c>
      <c r="C1053" s="6">
        <v>16.753585999999999</v>
      </c>
      <c r="D1053" s="6">
        <v>-9.3284000000000006E-2</v>
      </c>
      <c r="E1053" s="6">
        <v>39.585692999999999</v>
      </c>
      <c r="F1053" s="6">
        <v>21.436553</v>
      </c>
      <c r="G1053" s="6">
        <v>85.817153000000005</v>
      </c>
      <c r="H1053" s="6">
        <v>16.75</v>
      </c>
      <c r="I1053" s="6">
        <v>69.440790000000007</v>
      </c>
      <c r="L1053" s="5">
        <f t="shared" si="160"/>
        <v>1.0570004049791258E-3</v>
      </c>
      <c r="M1053" s="6">
        <f>249.088908333*(E1053-AVERAGE('raw Data'!$Y$2:$Y$2801))</f>
        <v>9790.0152024376384</v>
      </c>
      <c r="N1053" s="5" t="s">
        <v>18</v>
      </c>
      <c r="O1053" s="5">
        <f>L1053/(PI()*('ugly don''t look!'!$J$7^2)/4)</f>
        <v>2.1070346500196875</v>
      </c>
      <c r="P1053" s="6">
        <f>-M1053/'ugly don''t look!'!$H$7</f>
        <v>-9176.9921282692521</v>
      </c>
      <c r="Q1053" s="6">
        <f>-'ugly don''t look!'!$J$7/4*P1053</f>
        <v>57.982530514437201</v>
      </c>
      <c r="R1053" s="5">
        <f t="shared" si="161"/>
        <v>0.74528157987889943</v>
      </c>
      <c r="S1053" s="5">
        <f t="shared" si="162"/>
        <v>4.0601417671502382</v>
      </c>
      <c r="U1053" s="6">
        <v>449559.11700000003</v>
      </c>
      <c r="V1053" s="6">
        <v>25.540700000000001</v>
      </c>
      <c r="W1053" s="6">
        <v>20.615406</v>
      </c>
      <c r="X1053" s="6">
        <v>12.556107000000001</v>
      </c>
      <c r="Y1053" s="6">
        <v>0.32590200000000003</v>
      </c>
      <c r="Z1053" s="6">
        <v>21.530992999999999</v>
      </c>
      <c r="AA1053" s="6">
        <v>85.770000999999993</v>
      </c>
      <c r="AB1053" s="6">
        <v>20.5</v>
      </c>
      <c r="AC1053" s="6">
        <v>64.587888000000007</v>
      </c>
      <c r="AE1053" s="5">
        <f>0.000063090994667*'raw Data'!W1053</f>
        <v>1.3006464700040399E-3</v>
      </c>
      <c r="AF1053" s="6">
        <f>249.088908333*('raw Data'!X1053-AVERAGE('raw Data'!$D$2:$D$3001))</f>
        <v>3143.8501928134924</v>
      </c>
      <c r="AG1053" s="5"/>
      <c r="AH1053" s="6">
        <f>AE1053/(PI()*('ugly don''t look!'!$K$7^2)/4)</f>
        <v>1.1702855292301424</v>
      </c>
      <c r="AI1053" s="6">
        <f>-AF1053/'ugly don''t look!'!$I$7</f>
        <v>-3438.1563788424019</v>
      </c>
      <c r="AJ1053" s="6">
        <f>-'ugly don''t look!'!$K$7/4*AI1053</f>
        <v>32.333625941366542</v>
      </c>
      <c r="AK1053" s="5">
        <f t="shared" si="163"/>
        <v>0.15724776111328573</v>
      </c>
      <c r="AL1053" s="5">
        <f t="shared" si="164"/>
        <v>3.4761077395273103</v>
      </c>
      <c r="AN1053" s="6">
        <f>S1053-'ugly don''t look!'!$M$5</f>
        <v>0.28152720638216611</v>
      </c>
      <c r="AO1053" s="6">
        <f t="shared" si="168"/>
        <v>0.74528157987889943</v>
      </c>
      <c r="AP1053" s="6">
        <f t="shared" si="169"/>
        <v>4.0601417671502382</v>
      </c>
      <c r="AQ1053" s="6">
        <f t="shared" si="165"/>
        <v>-8.1364002589263157E-2</v>
      </c>
      <c r="AV1053" s="6">
        <f t="shared" si="166"/>
        <v>-4.7268926039228276E-2</v>
      </c>
      <c r="AW1053" s="6">
        <f t="shared" si="167"/>
        <v>0.15724776111328573</v>
      </c>
    </row>
    <row r="1054" spans="1:49" x14ac:dyDescent="0.25">
      <c r="A1054" s="6">
        <v>447020.28200000001</v>
      </c>
      <c r="B1054" s="6">
        <v>24.507671999999999</v>
      </c>
      <c r="C1054" s="6">
        <v>16.74305</v>
      </c>
      <c r="D1054" s="6">
        <v>-9.6133999999999997E-2</v>
      </c>
      <c r="E1054" s="6">
        <v>39.630209999999998</v>
      </c>
      <c r="F1054" s="6">
        <v>21.514668</v>
      </c>
      <c r="G1054" s="6">
        <v>85.813609999999997</v>
      </c>
      <c r="H1054" s="6">
        <v>16.75</v>
      </c>
      <c r="I1054" s="6">
        <v>69.451588000000001</v>
      </c>
      <c r="L1054" s="5">
        <f t="shared" si="160"/>
        <v>1.0563356782593144E-3</v>
      </c>
      <c r="M1054" s="6">
        <f>249.088908333*(E1054-AVERAGE('raw Data'!$Y$2:$Y$2801))</f>
        <v>9801.1038933698983</v>
      </c>
      <c r="N1054" s="5" t="s">
        <v>18</v>
      </c>
      <c r="O1054" s="5">
        <f>L1054/(PI()*('ugly don''t look!'!$J$7^2)/4)</f>
        <v>2.1057095774607379</v>
      </c>
      <c r="P1054" s="6">
        <f>-M1054/'ugly don''t look!'!$H$7</f>
        <v>-9187.3864767246887</v>
      </c>
      <c r="Q1054" s="6">
        <f>-'ugly don''t look!'!$J$7/4*P1054</f>
        <v>58.048204606565768</v>
      </c>
      <c r="R1054" s="5">
        <f t="shared" si="161"/>
        <v>0.74465250176207265</v>
      </c>
      <c r="S1054" s="5">
        <f t="shared" si="162"/>
        <v>4.0612737792688076</v>
      </c>
      <c r="U1054" s="6">
        <v>449559.40600000002</v>
      </c>
      <c r="V1054" s="6">
        <v>25.634018000000001</v>
      </c>
      <c r="W1054" s="6">
        <v>20.602464000000001</v>
      </c>
      <c r="X1054" s="6">
        <v>12.577304</v>
      </c>
      <c r="Y1054" s="6">
        <v>0.33111699999999999</v>
      </c>
      <c r="Z1054" s="6">
        <v>21.47139</v>
      </c>
      <c r="AA1054" s="6">
        <v>85.772242000000006</v>
      </c>
      <c r="AB1054" s="6">
        <v>20.5</v>
      </c>
      <c r="AC1054" s="6">
        <v>64.590359000000007</v>
      </c>
      <c r="AE1054" s="5">
        <f>0.000063090994667*'raw Data'!W1054</f>
        <v>1.2998299463510595E-3</v>
      </c>
      <c r="AF1054" s="6">
        <f>249.088908333*('raw Data'!X1054-AVERAGE('raw Data'!$D$2:$D$3001))</f>
        <v>3149.1301304034264</v>
      </c>
      <c r="AG1054" s="5"/>
      <c r="AH1054" s="6">
        <f>AE1054/(PI()*('ugly don''t look!'!$K$7^2)/4)</f>
        <v>1.1695508439506337</v>
      </c>
      <c r="AI1054" s="6">
        <f>-AF1054/'ugly don''t look!'!$I$7</f>
        <v>-3443.9305888051472</v>
      </c>
      <c r="AJ1054" s="6">
        <f>-'ugly don''t look!'!$K$7/4*AI1054</f>
        <v>32.387928632829684</v>
      </c>
      <c r="AK1054" s="5">
        <f t="shared" si="163"/>
        <v>0.15661978104418875</v>
      </c>
      <c r="AL1054" s="5">
        <f t="shared" si="164"/>
        <v>3.4777857803148846</v>
      </c>
      <c r="AN1054" s="6">
        <f>S1054-'ugly don''t look!'!$M$5</f>
        <v>0.2826592185007355</v>
      </c>
      <c r="AO1054" s="6">
        <f t="shared" si="168"/>
        <v>0.74465250176207265</v>
      </c>
      <c r="AP1054" s="6">
        <f t="shared" si="169"/>
        <v>4.0612737792688076</v>
      </c>
      <c r="AQ1054" s="6">
        <f t="shared" si="165"/>
        <v>-7.9828288101430583E-2</v>
      </c>
      <c r="AV1054" s="6">
        <f t="shared" si="166"/>
        <v>-4.5590885251654001E-2</v>
      </c>
      <c r="AW1054" s="6">
        <f t="shared" si="167"/>
        <v>0.15661978104418875</v>
      </c>
    </row>
    <row r="1055" spans="1:49" x14ac:dyDescent="0.25">
      <c r="A1055" s="6">
        <v>447022.24599999998</v>
      </c>
      <c r="B1055" s="6">
        <v>24.447295</v>
      </c>
      <c r="C1055" s="6">
        <v>16.748104999999999</v>
      </c>
      <c r="D1055" s="6">
        <v>-8.3811999999999998E-2</v>
      </c>
      <c r="E1055" s="6">
        <v>39.622965000000001</v>
      </c>
      <c r="F1055" s="6">
        <v>21.59722</v>
      </c>
      <c r="G1055" s="6">
        <v>85.817477999999994</v>
      </c>
      <c r="H1055" s="6">
        <v>16.75</v>
      </c>
      <c r="I1055" s="6">
        <v>69.448601999999994</v>
      </c>
      <c r="L1055" s="5">
        <f t="shared" si="160"/>
        <v>1.0566546032373561E-3</v>
      </c>
      <c r="M1055" s="6">
        <f>249.088908333*(E1055-AVERAGE('raw Data'!$Y$2:$Y$2801))</f>
        <v>9799.299244229027</v>
      </c>
      <c r="N1055" s="5" t="s">
        <v>18</v>
      </c>
      <c r="O1055" s="5">
        <f>L1055/(PI()*('ugly don''t look!'!$J$7^2)/4)</f>
        <v>2.1063453255421249</v>
      </c>
      <c r="P1055" s="6">
        <f>-M1055/'ugly don''t look!'!$H$7</f>
        <v>-9185.6948296110113</v>
      </c>
      <c r="Q1055" s="6">
        <f>-'ugly don''t look!'!$J$7/4*P1055</f>
        <v>58.037516357189773</v>
      </c>
      <c r="R1055" s="5">
        <f t="shared" si="161"/>
        <v>0.74495437251202956</v>
      </c>
      <c r="S1055" s="5">
        <f t="shared" si="162"/>
        <v>4.0610896351842909</v>
      </c>
      <c r="U1055" s="6">
        <v>449561.79</v>
      </c>
      <c r="V1055" s="6">
        <v>25.575555000000001</v>
      </c>
      <c r="W1055" s="6">
        <v>20.608273000000001</v>
      </c>
      <c r="X1055" s="6">
        <v>12.553713</v>
      </c>
      <c r="Y1055" s="6">
        <v>0.33298</v>
      </c>
      <c r="Z1055" s="6">
        <v>21.545196000000001</v>
      </c>
      <c r="AA1055" s="6">
        <v>85.772250999999997</v>
      </c>
      <c r="AB1055" s="6">
        <v>20.5</v>
      </c>
      <c r="AC1055" s="6">
        <v>64.512534000000002</v>
      </c>
      <c r="AE1055" s="5">
        <f>0.000063090994667*'raw Data'!W1055</f>
        <v>1.3001964419390802E-3</v>
      </c>
      <c r="AF1055" s="6">
        <f>249.088908333*('raw Data'!X1055-AVERAGE('raw Data'!$D$2:$D$3001))</f>
        <v>3143.2538739669426</v>
      </c>
      <c r="AG1055" s="5"/>
      <c r="AH1055" s="6">
        <f>AE1055/(PI()*('ugly don''t look!'!$K$7^2)/4)</f>
        <v>1.1698806064903235</v>
      </c>
      <c r="AI1055" s="6">
        <f>-AF1055/'ugly don''t look!'!$I$7</f>
        <v>-3437.5042366217658</v>
      </c>
      <c r="AJ1055" s="6">
        <f>-'ugly don''t look!'!$K$7/4*AI1055</f>
        <v>32.327492967673905</v>
      </c>
      <c r="AK1055" s="5">
        <f t="shared" si="163"/>
        <v>0.15690169786787833</v>
      </c>
      <c r="AL1055" s="5">
        <f t="shared" si="164"/>
        <v>3.4759180436539787</v>
      </c>
      <c r="AN1055" s="6">
        <f>S1055-'ugly don''t look!'!$M$5</f>
        <v>0.28247507441621877</v>
      </c>
      <c r="AO1055" s="6">
        <f t="shared" si="168"/>
        <v>0.74495437251202956</v>
      </c>
      <c r="AP1055" s="6">
        <f t="shared" si="169"/>
        <v>4.0610896351842909</v>
      </c>
      <c r="AQ1055" s="6">
        <f t="shared" si="165"/>
        <v>-8.0206153655044937E-2</v>
      </c>
      <c r="AV1055" s="6">
        <f t="shared" si="166"/>
        <v>-4.7458621912559895E-2</v>
      </c>
      <c r="AW1055" s="6">
        <f t="shared" si="167"/>
        <v>0.15690169786787833</v>
      </c>
    </row>
    <row r="1056" spans="1:49" x14ac:dyDescent="0.25">
      <c r="A1056" s="6">
        <v>447022.49900000001</v>
      </c>
      <c r="B1056" s="6">
        <v>24.689854</v>
      </c>
      <c r="C1056" s="6">
        <v>16.749545999999999</v>
      </c>
      <c r="D1056" s="6">
        <v>-7.5533000000000003E-2</v>
      </c>
      <c r="E1056" s="6">
        <v>39.621772999999997</v>
      </c>
      <c r="F1056" s="6">
        <v>21.59722</v>
      </c>
      <c r="G1056" s="6">
        <v>85.817477999999994</v>
      </c>
      <c r="H1056" s="6">
        <v>16.75</v>
      </c>
      <c r="I1056" s="6">
        <v>69.447248000000002</v>
      </c>
      <c r="L1056" s="5">
        <f t="shared" si="160"/>
        <v>1.0567455173606712E-3</v>
      </c>
      <c r="M1056" s="6">
        <f>249.088908333*(E1056-AVERAGE('raw Data'!$Y$2:$Y$2801))</f>
        <v>9799.0023302502941</v>
      </c>
      <c r="N1056" s="5" t="s">
        <v>18</v>
      </c>
      <c r="O1056" s="5">
        <f>L1056/(PI()*('ugly don''t look!'!$J$7^2)/4)</f>
        <v>2.1065265546193315</v>
      </c>
      <c r="P1056" s="6">
        <f>-M1056/'ugly don''t look!'!$H$7</f>
        <v>-9185.4165075462079</v>
      </c>
      <c r="Q1056" s="6">
        <f>-'ugly don''t look!'!$J$7/4*P1056</f>
        <v>58.035757848803826</v>
      </c>
      <c r="R1056" s="5">
        <f t="shared" si="161"/>
        <v>0.74504040839561381</v>
      </c>
      <c r="S1056" s="5">
        <f t="shared" si="162"/>
        <v>4.0610593352138951</v>
      </c>
      <c r="U1056" s="6">
        <v>449563.36589999998</v>
      </c>
      <c r="V1056" s="6">
        <v>25.734518000000001</v>
      </c>
      <c r="W1056" s="6">
        <v>20.648481</v>
      </c>
      <c r="X1056" s="6">
        <v>12.567283</v>
      </c>
      <c r="Y1056" s="6">
        <v>0.33918199999999998</v>
      </c>
      <c r="Z1056" s="6">
        <v>21.511507999999999</v>
      </c>
      <c r="AA1056" s="6">
        <v>85.772428000000005</v>
      </c>
      <c r="AB1056" s="6">
        <v>20.5</v>
      </c>
      <c r="AC1056" s="6">
        <v>64.410854999999998</v>
      </c>
      <c r="AE1056" s="5">
        <f>0.000063090994667*'raw Data'!W1056</f>
        <v>1.3027332046526509E-3</v>
      </c>
      <c r="AF1056" s="6">
        <f>249.088908333*('raw Data'!X1056-AVERAGE('raw Data'!$D$2:$D$3001))</f>
        <v>3146.6340104530218</v>
      </c>
      <c r="AG1056" s="5"/>
      <c r="AH1056" s="6">
        <f>AE1056/(PI()*('ugly don''t look!'!$K$7^2)/4)</f>
        <v>1.1721631150452987</v>
      </c>
      <c r="AI1056" s="6">
        <f>-AF1056/'ugly don''t look!'!$I$7</f>
        <v>-3441.2007988331384</v>
      </c>
      <c r="AJ1056" s="6">
        <f>-'ugly don''t look!'!$K$7/4*AI1056</f>
        <v>32.362256732506424</v>
      </c>
      <c r="AK1056" s="5">
        <f t="shared" si="163"/>
        <v>0.15885085813045924</v>
      </c>
      <c r="AL1056" s="5">
        <f t="shared" si="164"/>
        <v>3.4769928280932483</v>
      </c>
      <c r="AN1056" s="6">
        <f>S1056-'ugly don''t look!'!$M$5</f>
        <v>0.28244477444582294</v>
      </c>
      <c r="AO1056" s="6">
        <f t="shared" si="168"/>
        <v>0.74504040839561381</v>
      </c>
      <c r="AP1056" s="6">
        <f t="shared" si="169"/>
        <v>4.0610593352138951</v>
      </c>
      <c r="AQ1056" s="6">
        <f t="shared" si="165"/>
        <v>-8.0291665989558308E-2</v>
      </c>
      <c r="AV1056" s="6">
        <f t="shared" si="166"/>
        <v>-4.6383837473290335E-2</v>
      </c>
      <c r="AW1056" s="6">
        <f t="shared" si="167"/>
        <v>0.15885085813045924</v>
      </c>
    </row>
    <row r="1057" spans="1:49" x14ac:dyDescent="0.25">
      <c r="A1057" s="6">
        <v>447024.43099999998</v>
      </c>
      <c r="B1057" s="6">
        <v>24.550868999999999</v>
      </c>
      <c r="C1057" s="6">
        <v>16.760552000000001</v>
      </c>
      <c r="D1057" s="6">
        <v>-6.1405000000000001E-2</v>
      </c>
      <c r="E1057" s="6">
        <v>39.598229000000003</v>
      </c>
      <c r="F1057" s="6">
        <v>21.422349000000001</v>
      </c>
      <c r="G1057" s="6">
        <v>85.815478999999996</v>
      </c>
      <c r="H1057" s="6">
        <v>16.75</v>
      </c>
      <c r="I1057" s="6">
        <v>69.433173999999994</v>
      </c>
      <c r="L1057" s="5">
        <f t="shared" si="160"/>
        <v>1.0574398968479764E-3</v>
      </c>
      <c r="M1057" s="6">
        <f>249.088908333*(E1057-AVERAGE('raw Data'!$Y$2:$Y$2801))</f>
        <v>9793.1377809925034</v>
      </c>
      <c r="N1057" s="5" t="s">
        <v>18</v>
      </c>
      <c r="O1057" s="5">
        <f>L1057/(PI()*('ugly don''t look!'!$J$7^2)/4)</f>
        <v>2.1079107372867387</v>
      </c>
      <c r="P1057" s="6">
        <f>-M1057/'ugly don''t look!'!$H$7</f>
        <v>-9179.919179782999</v>
      </c>
      <c r="Q1057" s="6">
        <f>-'ugly don''t look!'!$J$7/4*P1057</f>
        <v>58.001024357663937</v>
      </c>
      <c r="R1057" s="5">
        <f t="shared" si="161"/>
        <v>0.74569728504191579</v>
      </c>
      <c r="S1057" s="5">
        <f t="shared" si="162"/>
        <v>4.0604606717294933</v>
      </c>
      <c r="U1057" s="6">
        <v>449564.18900000001</v>
      </c>
      <c r="V1057" s="6">
        <v>25.718291000000001</v>
      </c>
      <c r="W1057" s="6">
        <v>20.651095999999999</v>
      </c>
      <c r="X1057" s="6">
        <v>12.555752999999999</v>
      </c>
      <c r="Y1057" s="6">
        <v>0.33378099999999999</v>
      </c>
      <c r="Z1057" s="6">
        <v>21.548528000000001</v>
      </c>
      <c r="AA1057" s="6">
        <v>85.770391000000004</v>
      </c>
      <c r="AB1057" s="6">
        <v>20.5</v>
      </c>
      <c r="AC1057" s="6">
        <v>64.368261000000004</v>
      </c>
      <c r="AE1057" s="5">
        <f>0.000063090994667*'raw Data'!W1057</f>
        <v>1.302898187603705E-3</v>
      </c>
      <c r="AF1057" s="6">
        <f>249.088908333*('raw Data'!X1057-AVERAGE('raw Data'!$D$2:$D$3001))</f>
        <v>3143.7620153399421</v>
      </c>
      <c r="AG1057" s="5"/>
      <c r="AH1057" s="6">
        <f>AE1057/(PI()*('ugly don''t look!'!$K$7^2)/4)</f>
        <v>1.1723115621173055</v>
      </c>
      <c r="AI1057" s="6">
        <f>-AF1057/'ugly don''t look!'!$I$7</f>
        <v>-3438.0599467847137</v>
      </c>
      <c r="AJ1057" s="6">
        <f>-'ugly don''t look!'!$K$7/4*AI1057</f>
        <v>32.332719060544825</v>
      </c>
      <c r="AK1057" s="5">
        <f t="shared" si="163"/>
        <v>0.15897749381021403</v>
      </c>
      <c r="AL1057" s="5">
        <f t="shared" si="164"/>
        <v>3.4760796915273269</v>
      </c>
      <c r="AN1057" s="6">
        <f>S1057-'ugly don''t look!'!$M$5</f>
        <v>0.2818461109614212</v>
      </c>
      <c r="AO1057" s="6">
        <f t="shared" si="168"/>
        <v>0.74569728504191579</v>
      </c>
      <c r="AP1057" s="6">
        <f t="shared" si="169"/>
        <v>4.0604606717294933</v>
      </c>
      <c r="AQ1057" s="6">
        <f t="shared" si="165"/>
        <v>-8.1311871173365219E-2</v>
      </c>
      <c r="AV1057" s="6">
        <f t="shared" si="166"/>
        <v>-4.7296974039211737E-2</v>
      </c>
      <c r="AW1057" s="6">
        <f t="shared" si="167"/>
        <v>0.15897749381021403</v>
      </c>
    </row>
    <row r="1058" spans="1:49" x14ac:dyDescent="0.25">
      <c r="A1058" s="6">
        <v>447025.53200000001</v>
      </c>
      <c r="B1058" s="6">
        <v>24.545138000000001</v>
      </c>
      <c r="C1058" s="6">
        <v>16.766386000000001</v>
      </c>
      <c r="D1058" s="6">
        <v>-4.6299E-2</v>
      </c>
      <c r="E1058" s="6">
        <v>39.652562000000003</v>
      </c>
      <c r="F1058" s="6">
        <v>21.452337</v>
      </c>
      <c r="G1058" s="6">
        <v>85.810243999999997</v>
      </c>
      <c r="H1058" s="6">
        <v>16.75</v>
      </c>
      <c r="I1058" s="6">
        <v>69.422520000000006</v>
      </c>
      <c r="L1058" s="5">
        <f t="shared" si="160"/>
        <v>1.0578079697108635E-3</v>
      </c>
      <c r="M1058" s="6">
        <f>249.088908333*(E1058-AVERAGE('raw Data'!$Y$2:$Y$2801))</f>
        <v>9806.6715286489598</v>
      </c>
      <c r="N1058" s="5" t="s">
        <v>18</v>
      </c>
      <c r="O1058" s="5">
        <f>L1058/(PI()*('ugly don''t look!'!$J$7^2)/4)</f>
        <v>2.1086444572287388</v>
      </c>
      <c r="P1058" s="6">
        <f>-M1058/'ugly don''t look!'!$H$7</f>
        <v>-9192.6054824230978</v>
      </c>
      <c r="Q1058" s="6">
        <f>-'ugly don''t look!'!$J$7/4*P1058</f>
        <v>58.081179589319738</v>
      </c>
      <c r="R1058" s="5">
        <f t="shared" si="161"/>
        <v>0.74604530370433475</v>
      </c>
      <c r="S1058" s="5">
        <f t="shared" si="162"/>
        <v>4.0618416800437673</v>
      </c>
      <c r="U1058" s="6">
        <v>449564.54100000003</v>
      </c>
      <c r="V1058" s="6">
        <v>25.560987000000001</v>
      </c>
      <c r="W1058" s="6">
        <v>20.654751000000001</v>
      </c>
      <c r="X1058" s="6">
        <v>12.559003000000001</v>
      </c>
      <c r="Y1058" s="6">
        <v>0.34175299999999997</v>
      </c>
      <c r="Z1058" s="6">
        <v>21.588508000000001</v>
      </c>
      <c r="AA1058" s="6">
        <v>85.776927999999998</v>
      </c>
      <c r="AB1058" s="6">
        <v>20.5</v>
      </c>
      <c r="AC1058" s="6">
        <v>64.346643999999998</v>
      </c>
      <c r="AE1058" s="5">
        <f>0.000063090994667*'raw Data'!W1058</f>
        <v>1.3031287851892131E-3</v>
      </c>
      <c r="AF1058" s="6">
        <f>249.088908333*('raw Data'!X1058-AVERAGE('raw Data'!$D$2:$D$3001))</f>
        <v>3144.5715542920248</v>
      </c>
      <c r="AG1058" s="5"/>
      <c r="AH1058" s="6">
        <f>AE1058/(PI()*('ugly don''t look!'!$K$7^2)/4)</f>
        <v>1.1725190474129792</v>
      </c>
      <c r="AI1058" s="6">
        <f>-AF1058/'ugly don''t look!'!$I$7</f>
        <v>-3438.9452693482335</v>
      </c>
      <c r="AJ1058" s="6">
        <f>-'ugly don''t look!'!$K$7/4*AI1058</f>
        <v>32.341044943795062</v>
      </c>
      <c r="AK1058" s="5">
        <f t="shared" si="163"/>
        <v>0.15915446633468716</v>
      </c>
      <c r="AL1058" s="5">
        <f t="shared" si="164"/>
        <v>3.476337164814197</v>
      </c>
      <c r="AN1058" s="6">
        <f>S1058-'ugly don''t look!'!$M$5</f>
        <v>0.28322711927569522</v>
      </c>
      <c r="AO1058" s="6">
        <f t="shared" si="168"/>
        <v>0.74604530370433475</v>
      </c>
      <c r="AP1058" s="6">
        <f t="shared" si="169"/>
        <v>4.0618416800437673</v>
      </c>
      <c r="AQ1058" s="6">
        <f t="shared" si="165"/>
        <v>-8.0154199126572595E-2</v>
      </c>
      <c r="AV1058" s="6">
        <f t="shared" si="166"/>
        <v>-4.7039500752341645E-2</v>
      </c>
      <c r="AW1058" s="6">
        <f t="shared" si="167"/>
        <v>0.15915446633468716</v>
      </c>
    </row>
    <row r="1059" spans="1:49" x14ac:dyDescent="0.25">
      <c r="A1059" s="6">
        <v>447025.815</v>
      </c>
      <c r="B1059" s="6">
        <v>24.622491</v>
      </c>
      <c r="C1059" s="6">
        <v>16.767375000000001</v>
      </c>
      <c r="D1059" s="6">
        <v>-4.4762000000000003E-2</v>
      </c>
      <c r="E1059" s="6">
        <v>39.657832999999997</v>
      </c>
      <c r="F1059" s="6">
        <v>21.454187999999998</v>
      </c>
      <c r="G1059" s="6">
        <v>85.808049999999994</v>
      </c>
      <c r="H1059" s="6">
        <v>16.75</v>
      </c>
      <c r="I1059" s="6">
        <v>69.419876000000002</v>
      </c>
      <c r="L1059" s="5">
        <f t="shared" si="160"/>
        <v>1.0578703667045893E-3</v>
      </c>
      <c r="M1059" s="6">
        <f>249.088908333*(E1059-AVERAGE('raw Data'!$Y$2:$Y$2801))</f>
        <v>9807.9844762847806</v>
      </c>
      <c r="N1059" s="5" t="s">
        <v>18</v>
      </c>
      <c r="O1059" s="5">
        <f>L1059/(PI()*('ugly don''t look!'!$J$7^2)/4)</f>
        <v>2.1087688399888758</v>
      </c>
      <c r="P1059" s="6">
        <f>-M1059/'ugly don''t look!'!$H$7</f>
        <v>-9193.8362169898592</v>
      </c>
      <c r="Q1059" s="6">
        <f>-'ugly don''t look!'!$J$7/4*P1059</f>
        <v>58.088955677996175</v>
      </c>
      <c r="R1059" s="5">
        <f t="shared" si="161"/>
        <v>0.74610428903558279</v>
      </c>
      <c r="S1059" s="5">
        <f t="shared" si="162"/>
        <v>4.0619755541874127</v>
      </c>
      <c r="U1059" s="6">
        <v>449566.93920000002</v>
      </c>
      <c r="V1059" s="6">
        <v>25.689706000000001</v>
      </c>
      <c r="W1059" s="6">
        <v>20.661707</v>
      </c>
      <c r="X1059" s="6">
        <v>12.576167999999999</v>
      </c>
      <c r="Y1059" s="6">
        <v>0.36626500000000001</v>
      </c>
      <c r="Z1059" s="6">
        <v>21.608127</v>
      </c>
      <c r="AA1059" s="6">
        <v>85.773032000000001</v>
      </c>
      <c r="AB1059" s="6">
        <v>20.5</v>
      </c>
      <c r="AC1059" s="6">
        <v>64.218314000000007</v>
      </c>
      <c r="AE1059" s="5">
        <f>0.000063090994667*'raw Data'!W1059</f>
        <v>1.3035676461481166E-3</v>
      </c>
      <c r="AF1059" s="6">
        <f>249.088908333*('raw Data'!X1059-AVERAGE('raw Data'!$D$2:$D$3001))</f>
        <v>3148.8471654035602</v>
      </c>
      <c r="AG1059" s="5"/>
      <c r="AH1059" s="6">
        <f>AE1059/(PI()*('ugly don''t look!'!$K$7^2)/4)</f>
        <v>1.1729139223012701</v>
      </c>
      <c r="AI1059" s="6">
        <f>-AF1059/'ugly don''t look!'!$I$7</f>
        <v>-3443.6211345183292</v>
      </c>
      <c r="AJ1059" s="6">
        <f>-'ugly don''t look!'!$K$7/4*AI1059</f>
        <v>32.385018416407448</v>
      </c>
      <c r="AK1059" s="5">
        <f t="shared" si="163"/>
        <v>0.15949118445634802</v>
      </c>
      <c r="AL1059" s="5">
        <f t="shared" si="164"/>
        <v>3.4776959213056293</v>
      </c>
      <c r="AN1059" s="6">
        <f>S1059-'ugly don''t look!'!$M$5</f>
        <v>0.28336099341934062</v>
      </c>
      <c r="AO1059" s="6">
        <f t="shared" si="168"/>
        <v>0.74610428903558279</v>
      </c>
      <c r="AP1059" s="6">
        <f t="shared" si="169"/>
        <v>4.0619755541874127</v>
      </c>
      <c r="AQ1059" s="6">
        <f t="shared" si="165"/>
        <v>-8.0058178021110621E-2</v>
      </c>
      <c r="AV1059" s="6">
        <f t="shared" si="166"/>
        <v>-4.568074426090929E-2</v>
      </c>
      <c r="AW1059" s="6">
        <f t="shared" si="167"/>
        <v>0.15949118445634802</v>
      </c>
    </row>
    <row r="1060" spans="1:49" x14ac:dyDescent="0.25">
      <c r="A1060" s="6">
        <v>447028.77600000001</v>
      </c>
      <c r="B1060" s="6">
        <v>24.588526000000002</v>
      </c>
      <c r="C1060" s="6">
        <v>16.778565</v>
      </c>
      <c r="D1060" s="6">
        <v>-4.5293E-2</v>
      </c>
      <c r="E1060" s="6">
        <v>39.638928</v>
      </c>
      <c r="F1060" s="6">
        <v>21.516383999999999</v>
      </c>
      <c r="G1060" s="6">
        <v>85.802442999999997</v>
      </c>
      <c r="H1060" s="6">
        <v>16.75</v>
      </c>
      <c r="I1060" s="6">
        <v>69.384923999999998</v>
      </c>
      <c r="L1060" s="5">
        <f t="shared" si="160"/>
        <v>1.0585763549349129E-3</v>
      </c>
      <c r="M1060" s="6">
        <f>249.088908333*(E1060-AVERAGE('raw Data'!$Y$2:$Y$2801))</f>
        <v>9803.2754504727473</v>
      </c>
      <c r="N1060" s="5" t="s">
        <v>18</v>
      </c>
      <c r="O1060" s="5">
        <f>L1060/(PI()*('ugly don''t look!'!$J$7^2)/4)</f>
        <v>2.1101761636349128</v>
      </c>
      <c r="P1060" s="6">
        <f>-M1060/'ugly don''t look!'!$H$7</f>
        <v>-9189.4220570610687</v>
      </c>
      <c r="Q1060" s="6">
        <f>-'ugly don''t look!'!$J$7/4*P1060</f>
        <v>58.061065912026095</v>
      </c>
      <c r="R1060" s="5">
        <f t="shared" si="161"/>
        <v>0.74677143387725575</v>
      </c>
      <c r="S1060" s="5">
        <f t="shared" si="162"/>
        <v>4.0614953172296531</v>
      </c>
      <c r="U1060" s="6">
        <v>449568.85210000002</v>
      </c>
      <c r="V1060" s="6">
        <v>25.699482</v>
      </c>
      <c r="W1060" s="6">
        <v>20.624534000000001</v>
      </c>
      <c r="X1060" s="6">
        <v>12.534668</v>
      </c>
      <c r="Y1060" s="6">
        <v>0.36473800000000001</v>
      </c>
      <c r="Z1060" s="6">
        <v>21.640332000000001</v>
      </c>
      <c r="AA1060" s="6">
        <v>85.767015999999998</v>
      </c>
      <c r="AB1060" s="6">
        <v>20.5</v>
      </c>
      <c r="AC1060" s="6">
        <v>64.161654999999996</v>
      </c>
      <c r="AE1060" s="5">
        <f>0.000063090994667*'raw Data'!W1060</f>
        <v>1.3012223646033604E-3</v>
      </c>
      <c r="AF1060" s="6">
        <f>249.088908333*('raw Data'!X1060-AVERAGE('raw Data'!$D$2:$D$3001))</f>
        <v>3138.509975707741</v>
      </c>
      <c r="AG1060" s="5"/>
      <c r="AH1060" s="6">
        <f>AE1060/(PI()*('ugly don''t look!'!$K$7^2)/4)</f>
        <v>1.1708037031778598</v>
      </c>
      <c r="AI1060" s="6">
        <f>-AF1060/'ugly don''t look!'!$I$7</f>
        <v>-3432.3162463995418</v>
      </c>
      <c r="AJ1060" s="6">
        <f>-'ugly don''t look!'!$K$7/4*AI1060</f>
        <v>32.278703291827533</v>
      </c>
      <c r="AK1060" s="5">
        <f t="shared" si="163"/>
        <v>0.15769043877717495</v>
      </c>
      <c r="AL1060" s="5">
        <f t="shared" si="164"/>
        <v>3.4744076719575734</v>
      </c>
      <c r="AN1060" s="6">
        <f>S1060-'ugly don''t look!'!$M$5</f>
        <v>0.28288075646158095</v>
      </c>
      <c r="AO1060" s="6">
        <f t="shared" si="168"/>
        <v>0.74677143387725575</v>
      </c>
      <c r="AP1060" s="6">
        <f t="shared" si="169"/>
        <v>4.0614953172296531</v>
      </c>
      <c r="AQ1060" s="6">
        <f t="shared" si="165"/>
        <v>-8.096654615371332E-2</v>
      </c>
      <c r="AV1060" s="6">
        <f t="shared" si="166"/>
        <v>-4.8968993608965228E-2</v>
      </c>
      <c r="AW1060" s="6">
        <f t="shared" si="167"/>
        <v>0.15769043877717495</v>
      </c>
    </row>
    <row r="1061" spans="1:49" x14ac:dyDescent="0.25">
      <c r="A1061" s="6">
        <v>447029.04399999999</v>
      </c>
      <c r="B1061" s="6">
        <v>24.581688</v>
      </c>
      <c r="C1061" s="6">
        <v>16.785882000000001</v>
      </c>
      <c r="D1061" s="6">
        <v>-5.3525999999999997E-2</v>
      </c>
      <c r="E1061" s="6">
        <v>39.636170999999997</v>
      </c>
      <c r="F1061" s="6">
        <v>21.391383999999999</v>
      </c>
      <c r="G1061" s="6">
        <v>85.802442999999997</v>
      </c>
      <c r="H1061" s="6">
        <v>16.75</v>
      </c>
      <c r="I1061" s="6">
        <v>69.374544999999998</v>
      </c>
      <c r="L1061" s="5">
        <f t="shared" si="160"/>
        <v>1.0590379917428915E-3</v>
      </c>
      <c r="M1061" s="6">
        <f>249.088908333*(E1061-AVERAGE('raw Data'!$Y$2:$Y$2801))</f>
        <v>9802.5887123524717</v>
      </c>
      <c r="N1061" s="5" t="s">
        <v>18</v>
      </c>
      <c r="O1061" s="5">
        <f>L1061/(PI()*('ugly don''t look!'!$J$7^2)/4)</f>
        <v>2.1110963948340244</v>
      </c>
      <c r="P1061" s="6">
        <f>-M1061/'ugly don''t look!'!$H$7</f>
        <v>-9188.7783205403757</v>
      </c>
      <c r="Q1061" s="6">
        <f>-'ugly don''t look!'!$J$7/4*P1061</f>
        <v>58.056998623754232</v>
      </c>
      <c r="R1061" s="5">
        <f t="shared" si="161"/>
        <v>0.74720743093783082</v>
      </c>
      <c r="S1061" s="5">
        <f t="shared" si="162"/>
        <v>4.0614252628709311</v>
      </c>
      <c r="U1061" s="6">
        <v>449569.6862</v>
      </c>
      <c r="V1061" s="6">
        <v>25.607089999999999</v>
      </c>
      <c r="W1061" s="6">
        <v>20.620996999999999</v>
      </c>
      <c r="X1061" s="6">
        <v>12.507967000000001</v>
      </c>
      <c r="Y1061" s="6">
        <v>0.348105</v>
      </c>
      <c r="Z1061" s="6">
        <v>21.502253</v>
      </c>
      <c r="AA1061" s="6">
        <v>85.768932000000007</v>
      </c>
      <c r="AB1061" s="6">
        <v>20.5</v>
      </c>
      <c r="AC1061" s="6">
        <v>64.131167000000005</v>
      </c>
      <c r="AE1061" s="5">
        <f>0.000063090994667*'raw Data'!W1061</f>
        <v>1.3009992117552231E-3</v>
      </c>
      <c r="AF1061" s="6">
        <f>249.088908333*('raw Data'!X1061-AVERAGE('raw Data'!$D$2:$D$3001))</f>
        <v>3131.8590527663418</v>
      </c>
      <c r="AG1061" s="5"/>
      <c r="AH1061" s="6">
        <f>AE1061/(PI()*('ugly don''t look!'!$K$7^2)/4)</f>
        <v>1.1706029164498715</v>
      </c>
      <c r="AI1061" s="6">
        <f>-AF1061/'ugly don''t look!'!$I$7</f>
        <v>-3425.0427086246082</v>
      </c>
      <c r="AJ1061" s="6">
        <f>-'ugly don''t look!'!$K$7/4*AI1061</f>
        <v>32.210300396853839</v>
      </c>
      <c r="AK1061" s="5">
        <f t="shared" si="163"/>
        <v>0.15751892928642924</v>
      </c>
      <c r="AL1061" s="5">
        <f t="shared" si="164"/>
        <v>3.4722862894981237</v>
      </c>
      <c r="AN1061" s="6">
        <f>S1061-'ugly don''t look!'!$M$5</f>
        <v>0.28281070210285897</v>
      </c>
      <c r="AO1061" s="6">
        <f t="shared" si="168"/>
        <v>0.74720743093783082</v>
      </c>
      <c r="AP1061" s="6">
        <f t="shared" si="169"/>
        <v>4.0614252628709311</v>
      </c>
      <c r="AQ1061" s="6">
        <f t="shared" si="165"/>
        <v>-8.1316395726476115E-2</v>
      </c>
      <c r="AV1061" s="6">
        <f t="shared" si="166"/>
        <v>-5.1090376068414933E-2</v>
      </c>
      <c r="AW1061" s="6">
        <f t="shared" si="167"/>
        <v>0.15751892928642924</v>
      </c>
    </row>
    <row r="1062" spans="1:49" x14ac:dyDescent="0.25">
      <c r="A1062" s="6">
        <v>447031.57709999999</v>
      </c>
      <c r="B1062" s="6">
        <v>24.502133000000001</v>
      </c>
      <c r="C1062" s="6">
        <v>16.790157000000001</v>
      </c>
      <c r="D1062" s="6">
        <v>-6.7710000000000006E-2</v>
      </c>
      <c r="E1062" s="6">
        <v>39.592846000000002</v>
      </c>
      <c r="F1062" s="6">
        <v>21.471218</v>
      </c>
      <c r="G1062" s="6">
        <v>85.808980000000005</v>
      </c>
      <c r="H1062" s="6">
        <v>16.75</v>
      </c>
      <c r="I1062" s="6">
        <v>69.343678999999995</v>
      </c>
      <c r="L1062" s="5">
        <f t="shared" si="160"/>
        <v>1.0593077057450928E-3</v>
      </c>
      <c r="M1062" s="6">
        <f>249.088908333*(E1062-AVERAGE('raw Data'!$Y$2:$Y$2801))</f>
        <v>9791.7969353989465</v>
      </c>
      <c r="N1062" s="5" t="s">
        <v>18</v>
      </c>
      <c r="O1062" s="5">
        <f>L1062/(PI()*('ugly don''t look!'!$J$7^2)/4)</f>
        <v>2.1116340452886093</v>
      </c>
      <c r="P1062" s="6">
        <f>-M1062/'ugly don''t look!'!$H$7</f>
        <v>-9178.6622941497444</v>
      </c>
      <c r="Q1062" s="6">
        <f>-'ugly don''t look!'!$J$7/4*P1062</f>
        <v>57.993083040011626</v>
      </c>
      <c r="R1062" s="5">
        <f t="shared" si="161"/>
        <v>0.74746207681926413</v>
      </c>
      <c r="S1062" s="5">
        <f t="shared" si="162"/>
        <v>4.0603237455037933</v>
      </c>
      <c r="U1062" s="6">
        <v>449570.33789999998</v>
      </c>
      <c r="V1062" s="6">
        <v>25.625346</v>
      </c>
      <c r="W1062" s="6">
        <v>20.649177000000002</v>
      </c>
      <c r="X1062" s="6">
        <v>12.516358</v>
      </c>
      <c r="Y1062" s="6">
        <v>0.35153200000000001</v>
      </c>
      <c r="Z1062" s="6">
        <v>21.416732</v>
      </c>
      <c r="AA1062" s="6">
        <v>85.775143</v>
      </c>
      <c r="AB1062" s="6">
        <v>20.5</v>
      </c>
      <c r="AC1062" s="6">
        <v>64.074777999999995</v>
      </c>
      <c r="AE1062" s="5">
        <f>0.000063090994667*'raw Data'!W1062</f>
        <v>1.3027771159849393E-3</v>
      </c>
      <c r="AF1062" s="6">
        <f>249.088908333*('raw Data'!X1062-AVERAGE('raw Data'!$D$2:$D$3001))</f>
        <v>3133.9491577961639</v>
      </c>
      <c r="AG1062" s="5"/>
      <c r="AH1062" s="6">
        <f>AE1062/(PI()*('ugly don''t look!'!$K$7^2)/4)</f>
        <v>1.1722026252411371</v>
      </c>
      <c r="AI1062" s="6">
        <f>-AF1062/'ugly don''t look!'!$I$7</f>
        <v>-3427.3284752801442</v>
      </c>
      <c r="AJ1062" s="6">
        <f>-'ugly don''t look!'!$K$7/4*AI1062</f>
        <v>32.231796546500824</v>
      </c>
      <c r="AK1062" s="5">
        <f t="shared" si="163"/>
        <v>0.15888456464234274</v>
      </c>
      <c r="AL1062" s="5">
        <f t="shared" si="164"/>
        <v>3.4729534357104259</v>
      </c>
      <c r="AN1062" s="6">
        <f>S1062-'ugly don''t look!'!$M$5</f>
        <v>0.28170918473572115</v>
      </c>
      <c r="AO1062" s="6">
        <f t="shared" si="168"/>
        <v>0.74746207681926413</v>
      </c>
      <c r="AP1062" s="6">
        <f t="shared" si="169"/>
        <v>4.0603237455037933</v>
      </c>
      <c r="AQ1062" s="6">
        <f t="shared" si="165"/>
        <v>-8.2581328642347823E-2</v>
      </c>
      <c r="AV1062" s="6">
        <f t="shared" si="166"/>
        <v>-5.0423229856112695E-2</v>
      </c>
      <c r="AW1062" s="6">
        <f t="shared" si="167"/>
        <v>0.15888456464234274</v>
      </c>
    </row>
    <row r="1063" spans="1:49" x14ac:dyDescent="0.25">
      <c r="A1063" s="6">
        <v>447032.01799999998</v>
      </c>
      <c r="B1063" s="6">
        <v>24.519486000000001</v>
      </c>
      <c r="C1063" s="6">
        <v>16.795000999999999</v>
      </c>
      <c r="D1063" s="6">
        <v>-6.7551E-2</v>
      </c>
      <c r="E1063" s="6">
        <v>39.587555999999999</v>
      </c>
      <c r="F1063" s="6">
        <v>21.432715000000002</v>
      </c>
      <c r="G1063" s="6">
        <v>85.813963000000001</v>
      </c>
      <c r="H1063" s="6">
        <v>16.75</v>
      </c>
      <c r="I1063" s="6">
        <v>69.332632000000004</v>
      </c>
      <c r="L1063" s="5">
        <f t="shared" si="160"/>
        <v>1.0596133185232597E-3</v>
      </c>
      <c r="M1063" s="6">
        <f>249.088908333*(E1063-AVERAGE('raw Data'!$Y$2:$Y$2801))</f>
        <v>9790.4792550738639</v>
      </c>
      <c r="N1063" s="5" t="s">
        <v>18</v>
      </c>
      <c r="O1063" s="5">
        <f>L1063/(PI()*('ugly don''t look!'!$J$7^2)/4)</f>
        <v>2.1122432567042844</v>
      </c>
      <c r="P1063" s="6">
        <f>-M1063/'ugly don''t look!'!$H$7</f>
        <v>-9177.427123241343</v>
      </c>
      <c r="Q1063" s="6">
        <f>-'ugly don''t look!'!$J$7/4*P1063</f>
        <v>57.985278921419614</v>
      </c>
      <c r="R1063" s="5">
        <f t="shared" si="161"/>
        <v>0.74775053757526755</v>
      </c>
      <c r="S1063" s="5">
        <f t="shared" si="162"/>
        <v>4.0601891666311172</v>
      </c>
      <c r="U1063" s="6">
        <v>449571.86800000002</v>
      </c>
      <c r="V1063" s="6">
        <v>25.556189</v>
      </c>
      <c r="W1063" s="6">
        <v>20.600276999999998</v>
      </c>
      <c r="X1063" s="6">
        <v>12.508209000000001</v>
      </c>
      <c r="Y1063" s="6">
        <v>0.36412299999999997</v>
      </c>
      <c r="Z1063" s="6">
        <v>21.4619</v>
      </c>
      <c r="AA1063" s="6">
        <v>85.770577000000003</v>
      </c>
      <c r="AB1063" s="6">
        <v>20.5</v>
      </c>
      <c r="AC1063" s="6">
        <v>64.044113999999993</v>
      </c>
      <c r="AE1063" s="5">
        <f>0.000063090994667*'raw Data'!W1063</f>
        <v>1.2996919663457228E-3</v>
      </c>
      <c r="AF1063" s="6">
        <f>249.088908333*('raw Data'!X1063-AVERAGE('raw Data'!$D$2:$D$3001))</f>
        <v>3131.9193322821584</v>
      </c>
      <c r="AG1063" s="5"/>
      <c r="AH1063" s="6">
        <f>AE1063/(PI()*('ugly don''t look!'!$K$7^2)/4)</f>
        <v>1.1694266933783661</v>
      </c>
      <c r="AI1063" s="6">
        <f>-AF1063/'ugly don''t look!'!$I$7</f>
        <v>-3425.1086311047225</v>
      </c>
      <c r="AJ1063" s="6">
        <f>-'ugly don''t look!'!$K$7/4*AI1063</f>
        <v>32.210920354929698</v>
      </c>
      <c r="AK1063" s="5">
        <f t="shared" si="163"/>
        <v>0.15651362305814334</v>
      </c>
      <c r="AL1063" s="5">
        <f t="shared" si="164"/>
        <v>3.4723055365123416</v>
      </c>
      <c r="AN1063" s="6">
        <f>S1063-'ugly don''t look!'!$M$5</f>
        <v>0.28157460586304506</v>
      </c>
      <c r="AO1063" s="6">
        <f t="shared" si="168"/>
        <v>0.74775053757526755</v>
      </c>
      <c r="AP1063" s="6">
        <f t="shared" si="169"/>
        <v>4.0601891666311172</v>
      </c>
      <c r="AQ1063" s="6">
        <f t="shared" si="165"/>
        <v>-8.2901023301955784E-2</v>
      </c>
      <c r="AV1063" s="6">
        <f t="shared" si="166"/>
        <v>-5.1071129054196973E-2</v>
      </c>
      <c r="AW1063" s="6">
        <f t="shared" si="167"/>
        <v>0.15651362305814334</v>
      </c>
    </row>
    <row r="1064" spans="1:49" x14ac:dyDescent="0.25">
      <c r="A1064" s="6">
        <v>447033.48800000001</v>
      </c>
      <c r="B1064" s="6">
        <v>24.534255000000002</v>
      </c>
      <c r="C1064" s="6">
        <v>16.814966999999999</v>
      </c>
      <c r="D1064" s="6">
        <v>-7.6669000000000001E-2</v>
      </c>
      <c r="E1064" s="6">
        <v>39.621065000000002</v>
      </c>
      <c r="F1064" s="6">
        <v>21.393235000000001</v>
      </c>
      <c r="G1064" s="6">
        <v>85.812792000000002</v>
      </c>
      <c r="H1064" s="6">
        <v>16.75</v>
      </c>
      <c r="I1064" s="6">
        <v>69.286107000000001</v>
      </c>
      <c r="L1064" s="5">
        <f t="shared" si="160"/>
        <v>1.060872993322781E-3</v>
      </c>
      <c r="M1064" s="6">
        <f>249.088908333*(E1064-AVERAGE('raw Data'!$Y$2:$Y$2801))</f>
        <v>9798.8259753031944</v>
      </c>
      <c r="N1064" s="5" t="s">
        <v>18</v>
      </c>
      <c r="O1064" s="5">
        <f>L1064/(PI()*('ugly don''t look!'!$J$7^2)/4)</f>
        <v>2.1147543044180273</v>
      </c>
      <c r="P1064" s="6">
        <f>-M1064/'ugly don''t look!'!$H$7</f>
        <v>-9185.2511954473139</v>
      </c>
      <c r="Q1064" s="6">
        <f>-'ugly don''t look!'!$J$7/4*P1064</f>
        <v>58.034713365634992</v>
      </c>
      <c r="R1064" s="5">
        <f t="shared" si="161"/>
        <v>0.74893863762633794</v>
      </c>
      <c r="S1064" s="5">
        <f t="shared" si="162"/>
        <v>4.061041337817004</v>
      </c>
      <c r="U1064" s="6">
        <v>449574.13500000001</v>
      </c>
      <c r="V1064" s="6">
        <v>25.608561999999999</v>
      </c>
      <c r="W1064" s="6">
        <v>20.501923000000001</v>
      </c>
      <c r="X1064" s="6">
        <v>12.509429000000001</v>
      </c>
      <c r="Y1064" s="6">
        <v>0.35508899999999999</v>
      </c>
      <c r="Z1064" s="6">
        <v>21.528908000000001</v>
      </c>
      <c r="AA1064" s="6">
        <v>85.768653</v>
      </c>
      <c r="AB1064" s="6">
        <v>20.5</v>
      </c>
      <c r="AC1064" s="6">
        <v>64.116645000000005</v>
      </c>
      <c r="AE1064" s="5">
        <f>0.000063090994667*'raw Data'!W1064</f>
        <v>1.2934867146562447E-3</v>
      </c>
      <c r="AF1064" s="6">
        <f>249.088908333*('raw Data'!X1064-AVERAGE('raw Data'!$D$2:$D$3001))</f>
        <v>3132.2232207503243</v>
      </c>
      <c r="AG1064" s="5"/>
      <c r="AH1064" s="6">
        <f>AE1064/(PI()*('ugly don''t look!'!$K$7^2)/4)</f>
        <v>1.163843380445218</v>
      </c>
      <c r="AI1064" s="6">
        <f>-AF1064/'ugly don''t look!'!$I$7</f>
        <v>-3425.4409675747206</v>
      </c>
      <c r="AJ1064" s="6">
        <f>-'ugly don''t look!'!$K$7/4*AI1064</f>
        <v>32.214045763411328</v>
      </c>
      <c r="AK1064" s="5">
        <f t="shared" si="163"/>
        <v>0.1517277873740798</v>
      </c>
      <c r="AL1064" s="5">
        <f t="shared" si="164"/>
        <v>3.4724025612737779</v>
      </c>
      <c r="AN1064" s="6">
        <f>S1064-'ugly don''t look!'!$M$5</f>
        <v>0.28242677704893193</v>
      </c>
      <c r="AO1064" s="6">
        <f t="shared" si="168"/>
        <v>0.74893863762633794</v>
      </c>
      <c r="AP1064" s="6">
        <f t="shared" si="169"/>
        <v>4.061041337817004</v>
      </c>
      <c r="AQ1064" s="6">
        <f t="shared" si="165"/>
        <v>-8.2811299247369935E-2</v>
      </c>
      <c r="AV1064" s="6">
        <f t="shared" si="166"/>
        <v>-5.0974104292760725E-2</v>
      </c>
      <c r="AW1064" s="6">
        <f t="shared" si="167"/>
        <v>0.1517277873740798</v>
      </c>
    </row>
    <row r="1065" spans="1:49" x14ac:dyDescent="0.25">
      <c r="A1065" s="6">
        <v>447035.91800000001</v>
      </c>
      <c r="B1065" s="6">
        <v>24.570805</v>
      </c>
      <c r="C1065" s="6">
        <v>16.790794000000002</v>
      </c>
      <c r="D1065" s="6">
        <v>-7.3474999999999999E-2</v>
      </c>
      <c r="E1065" s="6">
        <v>39.568053999999997</v>
      </c>
      <c r="F1065" s="6">
        <v>21.448634999999999</v>
      </c>
      <c r="G1065" s="6">
        <v>85.811908000000003</v>
      </c>
      <c r="H1065" s="6">
        <v>16.75</v>
      </c>
      <c r="I1065" s="6">
        <v>69.265309000000002</v>
      </c>
      <c r="L1065" s="5">
        <f t="shared" si="160"/>
        <v>1.0593478947086958E-3</v>
      </c>
      <c r="M1065" s="6">
        <f>249.088908333*(E1065-AVERAGE('raw Data'!$Y$2:$Y$2801))</f>
        <v>9785.6215231835522</v>
      </c>
      <c r="N1065" s="5" t="s">
        <v>18</v>
      </c>
      <c r="O1065" s="5">
        <f>L1065/(PI()*('ugly don''t look!'!$J$7^2)/4)</f>
        <v>2.1117141583504977</v>
      </c>
      <c r="P1065" s="6">
        <f>-M1065/'ugly don''t look!'!$H$7</f>
        <v>-9172.8735687884819</v>
      </c>
      <c r="Q1065" s="6">
        <f>-'ugly don''t look!'!$J$7/4*P1065</f>
        <v>57.956508425997825</v>
      </c>
      <c r="R1065" s="5">
        <f t="shared" si="161"/>
        <v>0.74750001499439678</v>
      </c>
      <c r="S1065" s="5">
        <f t="shared" si="162"/>
        <v>4.059692874540568</v>
      </c>
      <c r="U1065" s="6">
        <v>449575.01500000001</v>
      </c>
      <c r="V1065" s="6">
        <v>25.612067</v>
      </c>
      <c r="W1065" s="6">
        <v>20.503305999999998</v>
      </c>
      <c r="X1065" s="6">
        <v>12.51267</v>
      </c>
      <c r="Y1065" s="6">
        <v>0.37159199999999998</v>
      </c>
      <c r="Z1065" s="6">
        <v>21.492258</v>
      </c>
      <c r="AA1065" s="6">
        <v>85.771870000000007</v>
      </c>
      <c r="AB1065" s="6">
        <v>20.5</v>
      </c>
      <c r="AC1065" s="6">
        <v>64.113124999999997</v>
      </c>
      <c r="AE1065" s="5">
        <f>0.000063090994667*'raw Data'!W1065</f>
        <v>1.2935739695018691E-3</v>
      </c>
      <c r="AF1065" s="6">
        <f>249.088908333*('raw Data'!X1065-AVERAGE('raw Data'!$D$2:$D$3001))</f>
        <v>3133.0305179022316</v>
      </c>
      <c r="AG1065" s="5"/>
      <c r="AH1065" s="6">
        <f>AE1065/(PI()*('ugly don''t look!'!$K$7^2)/4)</f>
        <v>1.1639218899291894</v>
      </c>
      <c r="AI1065" s="6">
        <f>-AF1065/'ugly don''t look!'!$I$7</f>
        <v>-3426.3238384757565</v>
      </c>
      <c r="AJ1065" s="6">
        <f>-'ugly don''t look!'!$K$7/4*AI1065</f>
        <v>32.222348590369485</v>
      </c>
      <c r="AK1065" s="5">
        <f t="shared" si="163"/>
        <v>0.15179524218578305</v>
      </c>
      <c r="AL1065" s="5">
        <f t="shared" si="164"/>
        <v>3.4726602674066975</v>
      </c>
      <c r="AN1065" s="6">
        <f>S1065-'ugly don''t look!'!$M$5</f>
        <v>0.28107831377249592</v>
      </c>
      <c r="AO1065" s="6">
        <f t="shared" si="168"/>
        <v>0.74750001499439678</v>
      </c>
      <c r="AP1065" s="6">
        <f t="shared" si="169"/>
        <v>4.059692874540568</v>
      </c>
      <c r="AQ1065" s="6">
        <f t="shared" si="165"/>
        <v>-8.3236545916113652E-2</v>
      </c>
      <c r="AV1065" s="6">
        <f t="shared" si="166"/>
        <v>-5.0716398159841081E-2</v>
      </c>
      <c r="AW1065" s="6">
        <f t="shared" si="167"/>
        <v>0.15179524218578305</v>
      </c>
    </row>
    <row r="1066" spans="1:49" x14ac:dyDescent="0.25">
      <c r="A1066" s="6">
        <v>447036.70110000001</v>
      </c>
      <c r="B1066" s="6">
        <v>24.628767</v>
      </c>
      <c r="C1066" s="6">
        <v>16.801974999999999</v>
      </c>
      <c r="D1066" s="6">
        <v>-7.0234000000000005E-2</v>
      </c>
      <c r="E1066" s="6">
        <v>39.552855000000001</v>
      </c>
      <c r="F1066" s="6">
        <v>21.483065</v>
      </c>
      <c r="G1066" s="6">
        <v>85.810569999999998</v>
      </c>
      <c r="H1066" s="6">
        <v>16.75</v>
      </c>
      <c r="I1066" s="6">
        <v>69.242159999999998</v>
      </c>
      <c r="L1066" s="5">
        <f t="shared" si="160"/>
        <v>1.0600533151200672E-3</v>
      </c>
      <c r="M1066" s="6">
        <f>249.088908333*(E1066-AVERAGE('raw Data'!$Y$2:$Y$2801))</f>
        <v>9781.8356208658006</v>
      </c>
      <c r="N1066" s="5" t="s">
        <v>18</v>
      </c>
      <c r="O1066" s="5">
        <f>L1066/(PI()*('ugly don''t look!'!$J$7^2)/4)</f>
        <v>2.1131203501008406</v>
      </c>
      <c r="P1066" s="6">
        <f>-M1066/'ugly don''t look!'!$H$7</f>
        <v>-9169.3247289705669</v>
      </c>
      <c r="Q1066" s="6">
        <f>-'ugly don''t look!'!$J$7/4*P1066</f>
        <v>57.934085968818287</v>
      </c>
      <c r="R1066" s="5">
        <f t="shared" si="161"/>
        <v>0.74816569399292654</v>
      </c>
      <c r="S1066" s="5">
        <f t="shared" si="162"/>
        <v>4.0593059154853242</v>
      </c>
      <c r="U1066" s="6">
        <v>449576.924</v>
      </c>
      <c r="V1066" s="6">
        <v>25.505465000000001</v>
      </c>
      <c r="W1066" s="6">
        <v>20.526523999999998</v>
      </c>
      <c r="X1066" s="6">
        <v>12.484619</v>
      </c>
      <c r="Y1066" s="6">
        <v>0.36756899999999998</v>
      </c>
      <c r="Z1066" s="6">
        <v>21.505078999999999</v>
      </c>
      <c r="AA1066" s="6">
        <v>85.774827000000002</v>
      </c>
      <c r="AB1066" s="6">
        <v>20.5</v>
      </c>
      <c r="AC1066" s="6">
        <v>64.092403000000004</v>
      </c>
      <c r="AE1066" s="5">
        <f>0.000063090994667*'raw Data'!W1066</f>
        <v>1.2950388162160475E-3</v>
      </c>
      <c r="AF1066" s="6">
        <f>249.088908333*('raw Data'!X1066-AVERAGE('raw Data'!$D$2:$D$3001))</f>
        <v>3126.0433249345824</v>
      </c>
      <c r="AG1066" s="5"/>
      <c r="AH1066" s="6">
        <f>AE1066/(PI()*('ugly don''t look!'!$K$7^2)/4)</f>
        <v>1.1652399182725395</v>
      </c>
      <c r="AI1066" s="6">
        <f>-AF1066/'ugly don''t look!'!$I$7</f>
        <v>-3418.6825513282834</v>
      </c>
      <c r="AJ1066" s="6">
        <f>-'ugly don''t look!'!$K$7/4*AI1066</f>
        <v>32.150487251584146</v>
      </c>
      <c r="AK1066" s="5">
        <f t="shared" si="163"/>
        <v>0.15292700424662037</v>
      </c>
      <c r="AL1066" s="5">
        <f t="shared" si="164"/>
        <v>3.4704276061390527</v>
      </c>
      <c r="AN1066" s="6">
        <f>S1066-'ugly don''t look!'!$M$5</f>
        <v>0.28069135471725204</v>
      </c>
      <c r="AO1066" s="6">
        <f t="shared" si="168"/>
        <v>0.74816569399292654</v>
      </c>
      <c r="AP1066" s="6">
        <f t="shared" si="169"/>
        <v>4.0593059154853242</v>
      </c>
      <c r="AQ1066" s="6">
        <f t="shared" si="165"/>
        <v>-8.4050695461198116E-2</v>
      </c>
      <c r="AV1066" s="6">
        <f t="shared" si="166"/>
        <v>-5.2949059427485956E-2</v>
      </c>
      <c r="AW1066" s="6">
        <f t="shared" si="167"/>
        <v>0.15292700424662037</v>
      </c>
    </row>
    <row r="1067" spans="1:49" x14ac:dyDescent="0.25">
      <c r="A1067" s="6">
        <v>447038.80300000001</v>
      </c>
      <c r="B1067" s="6">
        <v>24.608654999999999</v>
      </c>
      <c r="C1067" s="6">
        <v>16.837513999999999</v>
      </c>
      <c r="D1067" s="6">
        <v>-7.1276999999999993E-2</v>
      </c>
      <c r="E1067" s="6">
        <v>39.613669999999999</v>
      </c>
      <c r="F1067" s="6">
        <v>21.392593999999999</v>
      </c>
      <c r="G1067" s="6">
        <v>85.809528</v>
      </c>
      <c r="H1067" s="6">
        <v>16.75</v>
      </c>
      <c r="I1067" s="6">
        <v>69.148034999999993</v>
      </c>
      <c r="L1067" s="5">
        <f t="shared" si="160"/>
        <v>1.0622955059795378E-3</v>
      </c>
      <c r="M1067" s="6">
        <f>249.088908333*(E1067-AVERAGE('raw Data'!$Y$2:$Y$2801))</f>
        <v>9796.9839628260706</v>
      </c>
      <c r="N1067" s="5" t="s">
        <v>18</v>
      </c>
      <c r="O1067" s="5">
        <f>L1067/(PI()*('ugly don''t look!'!$J$7^2)/4)</f>
        <v>2.1175899546635324</v>
      </c>
      <c r="P1067" s="6">
        <f>-M1067/'ugly don''t look!'!$H$7</f>
        <v>-9183.5245245838687</v>
      </c>
      <c r="Q1067" s="6">
        <f>-'ugly don''t look!'!$J$7/4*P1067</f>
        <v>58.023803827452028</v>
      </c>
      <c r="R1067" s="5">
        <f t="shared" si="161"/>
        <v>0.75027862818297686</v>
      </c>
      <c r="S1067" s="5">
        <f t="shared" si="162"/>
        <v>4.0608533371690738</v>
      </c>
      <c r="U1067" s="6">
        <v>449578.99829999998</v>
      </c>
      <c r="V1067" s="6">
        <v>25.519482</v>
      </c>
      <c r="W1067" s="6">
        <v>20.471471999999999</v>
      </c>
      <c r="X1067" s="6">
        <v>12.493178</v>
      </c>
      <c r="Y1067" s="6">
        <v>0.35555500000000001</v>
      </c>
      <c r="Z1067" s="6">
        <v>21.558523000000001</v>
      </c>
      <c r="AA1067" s="6">
        <v>85.774213000000003</v>
      </c>
      <c r="AB1067" s="6">
        <v>20.5</v>
      </c>
      <c r="AC1067" s="6">
        <v>64.155360000000002</v>
      </c>
      <c r="AE1067" s="5">
        <f>0.000063090994667*'raw Data'!W1067</f>
        <v>1.2915655307776399E-3</v>
      </c>
      <c r="AF1067" s="6">
        <f>249.088908333*('raw Data'!X1067-AVERAGE('raw Data'!$D$2:$D$3001))</f>
        <v>3128.175276901005</v>
      </c>
      <c r="AG1067" s="5"/>
      <c r="AH1067" s="6">
        <f>AE1067/(PI()*('ugly don''t look!'!$K$7^2)/4)</f>
        <v>1.1621147526097735</v>
      </c>
      <c r="AI1067" s="6">
        <f>-AF1067/'ugly don''t look!'!$I$7</f>
        <v>-3421.0140823501806</v>
      </c>
      <c r="AJ1067" s="6">
        <f>-'ugly don''t look!'!$K$7/4*AI1067</f>
        <v>32.172413785349924</v>
      </c>
      <c r="AK1067" s="5">
        <f t="shared" si="163"/>
        <v>0.15024140795122043</v>
      </c>
      <c r="AL1067" s="5">
        <f t="shared" si="164"/>
        <v>3.4711093706198706</v>
      </c>
      <c r="AN1067" s="6">
        <f>S1067-'ugly don''t look!'!$M$5</f>
        <v>0.2822387764010017</v>
      </c>
      <c r="AO1067" s="6">
        <f t="shared" si="168"/>
        <v>0.75027862818297686</v>
      </c>
      <c r="AP1067" s="6">
        <f t="shared" si="169"/>
        <v>4.0608533371690738</v>
      </c>
      <c r="AQ1067" s="6">
        <f t="shared" si="165"/>
        <v>-8.3859220703282084E-2</v>
      </c>
      <c r="AV1067" s="6">
        <f t="shared" si="166"/>
        <v>-5.2267294946668041E-2</v>
      </c>
      <c r="AW1067" s="6">
        <f t="shared" si="167"/>
        <v>0.15024140795122043</v>
      </c>
    </row>
    <row r="1068" spans="1:49" x14ac:dyDescent="0.25">
      <c r="A1068" s="6">
        <v>447039.5171</v>
      </c>
      <c r="B1068" s="6">
        <v>24.494011</v>
      </c>
      <c r="C1068" s="6">
        <v>16.828704999999999</v>
      </c>
      <c r="D1068" s="6">
        <v>-5.9142E-2</v>
      </c>
      <c r="E1068" s="6">
        <v>39.580832000000001</v>
      </c>
      <c r="F1068" s="6">
        <v>21.534153</v>
      </c>
      <c r="G1068" s="6">
        <v>85.814075000000003</v>
      </c>
      <c r="H1068" s="6">
        <v>16.75</v>
      </c>
      <c r="I1068" s="6">
        <v>69.137621999999993</v>
      </c>
      <c r="L1068" s="5">
        <f t="shared" si="160"/>
        <v>1.0617397374075163E-3</v>
      </c>
      <c r="M1068" s="6">
        <f>249.088908333*(E1068-AVERAGE('raw Data'!$Y$2:$Y$2801))</f>
        <v>9788.8043812542328</v>
      </c>
      <c r="N1068" s="5" t="s">
        <v>18</v>
      </c>
      <c r="O1068" s="5">
        <f>L1068/(PI()*('ugly don''t look!'!$J$7^2)/4)</f>
        <v>2.1164820803116164</v>
      </c>
      <c r="P1068" s="6">
        <f>-M1068/'ugly don''t look!'!$H$7</f>
        <v>-9175.8571252851834</v>
      </c>
      <c r="Q1068" s="6">
        <f>-'ugly don''t look!'!$J$7/4*P1068</f>
        <v>57.975359281833114</v>
      </c>
      <c r="R1068" s="5">
        <f t="shared" si="161"/>
        <v>0.74975531428182085</v>
      </c>
      <c r="S1068" s="5">
        <f t="shared" si="162"/>
        <v>4.060018080307958</v>
      </c>
      <c r="U1068" s="6">
        <v>449579.76199999999</v>
      </c>
      <c r="V1068" s="6">
        <v>25.684723000000002</v>
      </c>
      <c r="W1068" s="6">
        <v>20.529055</v>
      </c>
      <c r="X1068" s="6">
        <v>12.484386000000001</v>
      </c>
      <c r="Y1068" s="6">
        <v>0.35495900000000002</v>
      </c>
      <c r="Z1068" s="6">
        <v>21.555192000000002</v>
      </c>
      <c r="AA1068" s="6">
        <v>85.772520999999998</v>
      </c>
      <c r="AB1068" s="6">
        <v>20.5</v>
      </c>
      <c r="AC1068" s="6">
        <v>64.100001000000006</v>
      </c>
      <c r="AE1068" s="5">
        <f>0.000063090994667*'raw Data'!W1068</f>
        <v>1.2951984995235497E-3</v>
      </c>
      <c r="AF1068" s="6">
        <f>249.088908333*('raw Data'!X1068-AVERAGE('raw Data'!$D$2:$D$3001))</f>
        <v>3125.9852872189413</v>
      </c>
      <c r="AG1068" s="5"/>
      <c r="AH1068" s="6">
        <f>AE1068/(PI()*('ugly don''t look!'!$K$7^2)/4)</f>
        <v>1.1653835968726349</v>
      </c>
      <c r="AI1068" s="6">
        <f>-AF1068/'ugly don''t look!'!$I$7</f>
        <v>-3418.619080510653</v>
      </c>
      <c r="AJ1068" s="6">
        <f>-'ugly don''t look!'!$K$7/4*AI1068</f>
        <v>32.149890349800359</v>
      </c>
      <c r="AK1068" s="5">
        <f t="shared" si="163"/>
        <v>0.15305030052278321</v>
      </c>
      <c r="AL1068" s="5">
        <f t="shared" si="164"/>
        <v>3.4704090400961749</v>
      </c>
      <c r="AN1068" s="6">
        <f>S1068-'ugly don''t look!'!$M$5</f>
        <v>0.28140351953988585</v>
      </c>
      <c r="AO1068" s="6">
        <f t="shared" si="168"/>
        <v>0.74975531428182085</v>
      </c>
      <c r="AP1068" s="6">
        <f t="shared" si="169"/>
        <v>4.060018080307958</v>
      </c>
      <c r="AQ1068" s="6">
        <f t="shared" si="165"/>
        <v>-8.4358647949419913E-2</v>
      </c>
      <c r="AV1068" s="6">
        <f t="shared" si="166"/>
        <v>-5.2967625470363711E-2</v>
      </c>
      <c r="AW1068" s="6">
        <f t="shared" si="167"/>
        <v>0.15305030052278321</v>
      </c>
    </row>
    <row r="1069" spans="1:49" x14ac:dyDescent="0.25">
      <c r="A1069" s="6">
        <v>447041.30310000002</v>
      </c>
      <c r="B1069" s="6">
        <v>24.656085000000001</v>
      </c>
      <c r="C1069" s="6">
        <v>16.852954</v>
      </c>
      <c r="D1069" s="6">
        <v>-6.5604999999999997E-2</v>
      </c>
      <c r="E1069" s="6">
        <v>39.614229000000002</v>
      </c>
      <c r="F1069" s="6">
        <v>21.515273000000001</v>
      </c>
      <c r="G1069" s="6">
        <v>85.809220999999994</v>
      </c>
      <c r="H1069" s="6">
        <v>16.75</v>
      </c>
      <c r="I1069" s="6">
        <v>69.060987999999995</v>
      </c>
      <c r="L1069" s="5">
        <f t="shared" si="160"/>
        <v>1.0632696309371965E-3</v>
      </c>
      <c r="M1069" s="6">
        <f>249.088908333*(E1069-AVERAGE('raw Data'!$Y$2:$Y$2801))</f>
        <v>9797.1232035258308</v>
      </c>
      <c r="N1069" s="5" t="s">
        <v>18</v>
      </c>
      <c r="O1069" s="5">
        <f>L1069/(PI()*('ugly don''t look!'!$J$7^2)/4)</f>
        <v>2.1195317846094506</v>
      </c>
      <c r="P1069" s="6">
        <f>-M1069/'ugly don''t look!'!$H$7</f>
        <v>-9183.6550464246629</v>
      </c>
      <c r="Q1069" s="6">
        <f>-'ugly don''t look!'!$J$7/4*P1069</f>
        <v>58.024628497072626</v>
      </c>
      <c r="R1069" s="5">
        <f t="shared" si="161"/>
        <v>0.75119520797527639</v>
      </c>
      <c r="S1069" s="5">
        <f t="shared" si="162"/>
        <v>4.0608675496768019</v>
      </c>
      <c r="U1069" s="6">
        <v>449580.61910000001</v>
      </c>
      <c r="V1069" s="6">
        <v>25.548622999999999</v>
      </c>
      <c r="W1069" s="6">
        <v>20.557596</v>
      </c>
      <c r="X1069" s="6">
        <v>12.474634999999999</v>
      </c>
      <c r="Y1069" s="6">
        <v>0.35596499999999998</v>
      </c>
      <c r="Z1069" s="6">
        <v>21.541865000000001</v>
      </c>
      <c r="AA1069" s="6">
        <v>85.772186000000005</v>
      </c>
      <c r="AB1069" s="6">
        <v>20.5</v>
      </c>
      <c r="AC1069" s="6">
        <v>64.058062000000007</v>
      </c>
      <c r="AE1069" s="5">
        <f>0.000063090994667*'raw Data'!W1069</f>
        <v>1.2969991796023407E-3</v>
      </c>
      <c r="AF1069" s="6">
        <f>249.088908333*('raw Data'!X1069-AVERAGE('raw Data'!$D$2:$D$3001))</f>
        <v>3123.5564212737859</v>
      </c>
      <c r="AG1069" s="5"/>
      <c r="AH1069" s="6">
        <f>AE1069/(PI()*('ugly don''t look!'!$K$7^2)/4)</f>
        <v>1.1670037987396154</v>
      </c>
      <c r="AI1069" s="6">
        <f>-AF1069/'ugly don''t look!'!$I$7</f>
        <v>-3415.9628404131518</v>
      </c>
      <c r="AJ1069" s="6">
        <f>-'ugly don''t look!'!$K$7/4*AI1069</f>
        <v>32.124910138239429</v>
      </c>
      <c r="AK1069" s="5">
        <f t="shared" si="163"/>
        <v>0.15443960843161059</v>
      </c>
      <c r="AL1069" s="5">
        <f t="shared" si="164"/>
        <v>3.4696317459582242</v>
      </c>
      <c r="AN1069" s="6">
        <f>S1069-'ugly don''t look!'!$M$5</f>
        <v>0.28225298890872974</v>
      </c>
      <c r="AO1069" s="6">
        <f t="shared" si="168"/>
        <v>0.75119520797527639</v>
      </c>
      <c r="AP1069" s="6">
        <f t="shared" si="169"/>
        <v>4.0608675496768019</v>
      </c>
      <c r="AQ1069" s="6">
        <f t="shared" si="165"/>
        <v>-8.4433210874796077E-2</v>
      </c>
      <c r="AV1069" s="6">
        <f t="shared" si="166"/>
        <v>-5.3744919608314401E-2</v>
      </c>
      <c r="AW1069" s="6">
        <f t="shared" si="167"/>
        <v>0.15443960843161059</v>
      </c>
    </row>
    <row r="1070" spans="1:49" x14ac:dyDescent="0.25">
      <c r="A1070" s="6">
        <v>447041.86499999999</v>
      </c>
      <c r="B1070" s="6">
        <v>24.611046000000002</v>
      </c>
      <c r="C1070" s="6">
        <v>16.836265999999998</v>
      </c>
      <c r="D1070" s="6">
        <v>-6.4795000000000005E-2</v>
      </c>
      <c r="E1070" s="6">
        <v>39.631943</v>
      </c>
      <c r="F1070" s="6">
        <v>21.439378999999999</v>
      </c>
      <c r="G1070" s="6">
        <v>85.808868000000004</v>
      </c>
      <c r="H1070" s="6">
        <v>16.75</v>
      </c>
      <c r="I1070" s="6">
        <v>69.059661000000006</v>
      </c>
      <c r="L1070" s="5">
        <f t="shared" si="160"/>
        <v>1.0622167684181934E-3</v>
      </c>
      <c r="M1070" s="6">
        <f>249.088908333*(E1070-AVERAGE('raw Data'!$Y$2:$Y$2801))</f>
        <v>9801.5355644480405</v>
      </c>
      <c r="N1070" s="5" t="s">
        <v>18</v>
      </c>
      <c r="O1070" s="5">
        <f>L1070/(PI()*('ugly don''t look!'!$J$7^2)/4)</f>
        <v>2.1174329984606501</v>
      </c>
      <c r="P1070" s="6">
        <f>-M1070/'ugly don''t look!'!$H$7</f>
        <v>-9187.7911177803162</v>
      </c>
      <c r="Q1070" s="6">
        <f>-'ugly don''t look!'!$J$7/4*P1070</f>
        <v>58.05076122991548</v>
      </c>
      <c r="R1070" s="5">
        <f t="shared" si="161"/>
        <v>0.75020450523030746</v>
      </c>
      <c r="S1070" s="5">
        <f t="shared" si="162"/>
        <v>4.0613178214070249</v>
      </c>
      <c r="U1070" s="6">
        <v>449582.00199999998</v>
      </c>
      <c r="V1070" s="6">
        <v>25.63991</v>
      </c>
      <c r="W1070" s="6">
        <v>20.560746999999999</v>
      </c>
      <c r="X1070" s="6">
        <v>12.454323</v>
      </c>
      <c r="Y1070" s="6">
        <v>0.35169899999999998</v>
      </c>
      <c r="Z1070" s="6">
        <v>21.540754</v>
      </c>
      <c r="AA1070" s="6">
        <v>85.769330999999994</v>
      </c>
      <c r="AB1070" s="6">
        <v>20.5</v>
      </c>
      <c r="AC1070" s="6">
        <v>64.025981000000002</v>
      </c>
      <c r="AE1070" s="5">
        <f>0.000063090994667*'raw Data'!W1070</f>
        <v>1.2971979793265362E-3</v>
      </c>
      <c r="AF1070" s="6">
        <f>249.088908333*('raw Data'!X1070-AVERAGE('raw Data'!$D$2:$D$3001))</f>
        <v>3118.4969273677257</v>
      </c>
      <c r="AG1070" s="5"/>
      <c r="AH1070" s="6">
        <f>AE1070/(PI()*('ugly don''t look!'!$K$7^2)/4)</f>
        <v>1.1671826732038195</v>
      </c>
      <c r="AI1070" s="6">
        <f>-AF1070/'ugly don''t look!'!$I$7</f>
        <v>-3410.4297105946257</v>
      </c>
      <c r="AJ1070" s="6">
        <f>-'ugly don''t look!'!$K$7/4*AI1070</f>
        <v>32.07287464883057</v>
      </c>
      <c r="AK1070" s="5">
        <f t="shared" si="163"/>
        <v>0.15459287336284411</v>
      </c>
      <c r="AL1070" s="5">
        <f t="shared" si="164"/>
        <v>3.4680106463836187</v>
      </c>
      <c r="AN1070" s="6">
        <f>S1070-'ugly don''t look!'!$M$5</f>
        <v>0.28270326063895279</v>
      </c>
      <c r="AO1070" s="6">
        <f t="shared" si="168"/>
        <v>0.75020450523030746</v>
      </c>
      <c r="AP1070" s="6">
        <f t="shared" si="169"/>
        <v>4.0613178214070249</v>
      </c>
      <c r="AQ1070" s="6">
        <f t="shared" si="165"/>
        <v>-8.3347169063431231E-2</v>
      </c>
      <c r="AV1070" s="6">
        <f t="shared" si="166"/>
        <v>-5.5366019182919946E-2</v>
      </c>
      <c r="AW1070" s="6">
        <f t="shared" si="167"/>
        <v>0.15459287336284411</v>
      </c>
    </row>
    <row r="1071" spans="1:49" x14ac:dyDescent="0.25">
      <c r="A1071" s="6">
        <v>447043.84700000001</v>
      </c>
      <c r="B1071" s="6">
        <v>24.638365</v>
      </c>
      <c r="C1071" s="6">
        <v>16.853541</v>
      </c>
      <c r="D1071" s="6">
        <v>-5.0889999999999998E-2</v>
      </c>
      <c r="E1071" s="6">
        <v>39.619276999999997</v>
      </c>
      <c r="F1071" s="6">
        <v>21.427396000000002</v>
      </c>
      <c r="G1071" s="6">
        <v>85.810643999999996</v>
      </c>
      <c r="H1071" s="6">
        <v>16.75</v>
      </c>
      <c r="I1071" s="6">
        <v>68.979838999999998</v>
      </c>
      <c r="L1071" s="5">
        <f t="shared" si="160"/>
        <v>1.0633066653510659E-3</v>
      </c>
      <c r="M1071" s="6">
        <f>249.088908333*(E1071-AVERAGE('raw Data'!$Y$2:$Y$2801))</f>
        <v>9798.3806043350942</v>
      </c>
      <c r="N1071" s="5" t="s">
        <v>18</v>
      </c>
      <c r="O1071" s="5">
        <f>L1071/(PI()*('ugly don''t look!'!$J$7^2)/4)</f>
        <v>2.1196056093619275</v>
      </c>
      <c r="P1071" s="6">
        <f>-M1071/'ugly don''t look!'!$H$7</f>
        <v>-9184.8337123501078</v>
      </c>
      <c r="Q1071" s="6">
        <f>-'ugly don''t look!'!$J$7/4*P1071</f>
        <v>58.032075603056072</v>
      </c>
      <c r="R1071" s="5">
        <f t="shared" si="161"/>
        <v>0.75123003805773114</v>
      </c>
      <c r="S1071" s="5">
        <f t="shared" si="162"/>
        <v>4.0609958853218879</v>
      </c>
      <c r="U1071" s="6">
        <v>449583.42099999997</v>
      </c>
      <c r="V1071" s="6">
        <v>25.605976999999999</v>
      </c>
      <c r="W1071" s="6">
        <v>20.548014999999999</v>
      </c>
      <c r="X1071" s="6">
        <v>12.43633</v>
      </c>
      <c r="Y1071" s="6">
        <v>0.35687799999999997</v>
      </c>
      <c r="Z1071" s="6">
        <v>21.530759</v>
      </c>
      <c r="AA1071" s="6">
        <v>85.767685999999998</v>
      </c>
      <c r="AB1071" s="6">
        <v>20.5</v>
      </c>
      <c r="AC1071" s="6">
        <v>64.008240999999998</v>
      </c>
      <c r="AE1071" s="5">
        <f>0.000063090994667*'raw Data'!W1071</f>
        <v>1.2963947047824359E-3</v>
      </c>
      <c r="AF1071" s="6">
        <f>249.088908333*('raw Data'!X1071-AVERAGE('raw Data'!$D$2:$D$3001))</f>
        <v>3114.01507064009</v>
      </c>
      <c r="AG1071" s="5"/>
      <c r="AH1071" s="6">
        <f>AE1071/(PI()*('ugly don''t look!'!$K$7^2)/4)</f>
        <v>1.1664599091040895</v>
      </c>
      <c r="AI1071" s="6">
        <f>-AF1071/'ugly don''t look!'!$I$7</f>
        <v>-3405.528292476039</v>
      </c>
      <c r="AJ1071" s="6">
        <f>-'ugly don''t look!'!$K$7/4*AI1071</f>
        <v>32.026779997347042</v>
      </c>
      <c r="AK1071" s="5">
        <f t="shared" si="163"/>
        <v>0.15397344335387914</v>
      </c>
      <c r="AL1071" s="5">
        <f t="shared" si="164"/>
        <v>3.4665724277322569</v>
      </c>
      <c r="AN1071" s="6">
        <f>S1071-'ugly don''t look!'!$M$5</f>
        <v>0.28238132455381582</v>
      </c>
      <c r="AO1071" s="6">
        <f t="shared" si="168"/>
        <v>0.75123003805773114</v>
      </c>
      <c r="AP1071" s="6">
        <f t="shared" si="169"/>
        <v>4.0609958853218879</v>
      </c>
      <c r="AQ1071" s="6">
        <f t="shared" si="165"/>
        <v>-8.4327226963830965E-2</v>
      </c>
      <c r="AV1071" s="6">
        <f t="shared" si="166"/>
        <v>-5.6804237834281679E-2</v>
      </c>
      <c r="AW1071" s="6">
        <f t="shared" si="167"/>
        <v>0.15397344335387914</v>
      </c>
    </row>
    <row r="1072" spans="1:49" x14ac:dyDescent="0.25">
      <c r="A1072" s="6">
        <v>447044.32339999999</v>
      </c>
      <c r="B1072" s="6">
        <v>24.696691999999999</v>
      </c>
      <c r="C1072" s="6">
        <v>16.859131000000001</v>
      </c>
      <c r="D1072" s="6">
        <v>-4.3485999999999997E-2</v>
      </c>
      <c r="E1072" s="6">
        <v>39.574983000000003</v>
      </c>
      <c r="F1072" s="6">
        <v>21.393470000000001</v>
      </c>
      <c r="G1072" s="6">
        <v>85.811267000000001</v>
      </c>
      <c r="H1072" s="6">
        <v>16.75</v>
      </c>
      <c r="I1072" s="6">
        <v>68.959862999999999</v>
      </c>
      <c r="L1072" s="5">
        <f t="shared" si="160"/>
        <v>1.0636593440112546E-3</v>
      </c>
      <c r="M1072" s="6">
        <f>249.088908333*(E1072-AVERAGE('raw Data'!$Y$2:$Y$2801))</f>
        <v>9787.3474602293936</v>
      </c>
      <c r="N1072" s="5" t="s">
        <v>18</v>
      </c>
      <c r="O1072" s="5">
        <f>L1072/(PI()*('ugly don''t look!'!$J$7^2)/4)</f>
        <v>2.1203086423540056</v>
      </c>
      <c r="P1072" s="6">
        <f>-M1072/'ugly don''t look!'!$H$7</f>
        <v>-9174.4914325359896</v>
      </c>
      <c r="Q1072" s="6">
        <f>-'ugly don''t look!'!$J$7/4*P1072</f>
        <v>57.966730493620517</v>
      </c>
      <c r="R1072" s="5">
        <f t="shared" si="161"/>
        <v>0.75156166410334591</v>
      </c>
      <c r="S1072" s="5">
        <f t="shared" si="162"/>
        <v>4.0598692337890574</v>
      </c>
      <c r="U1072" s="6">
        <v>449583.72110000002</v>
      </c>
      <c r="V1072" s="6">
        <v>25.518373</v>
      </c>
      <c r="W1072" s="6">
        <v>20.556573</v>
      </c>
      <c r="X1072" s="6">
        <v>12.407188</v>
      </c>
      <c r="Y1072" s="6">
        <v>0.35423300000000002</v>
      </c>
      <c r="Z1072" s="6">
        <v>21.505078999999999</v>
      </c>
      <c r="AA1072" s="6">
        <v>85.767015999999998</v>
      </c>
      <c r="AB1072" s="6">
        <v>20.5</v>
      </c>
      <c r="AC1072" s="6">
        <v>63.994174999999998</v>
      </c>
      <c r="AE1072" s="5">
        <f>0.000063090994667*'raw Data'!W1072</f>
        <v>1.2969346375147962E-3</v>
      </c>
      <c r="AF1072" s="6">
        <f>249.088908333*('raw Data'!X1072-AVERAGE('raw Data'!$D$2:$D$3001))</f>
        <v>3106.7561216734493</v>
      </c>
      <c r="AG1072" s="5"/>
      <c r="AH1072" s="6">
        <f>AE1072/(PI()*('ugly don''t look!'!$K$7^2)/4)</f>
        <v>1.1669457255638358</v>
      </c>
      <c r="AI1072" s="6">
        <f>-AF1072/'ugly don''t look!'!$I$7</f>
        <v>-3397.5898093541659</v>
      </c>
      <c r="AJ1072" s="6">
        <f>-'ugly don''t look!'!$K$7/4*AI1072</f>
        <v>31.952123723599854</v>
      </c>
      <c r="AK1072" s="5">
        <f t="shared" si="163"/>
        <v>0.15438984456552282</v>
      </c>
      <c r="AL1072" s="5">
        <f t="shared" si="164"/>
        <v>3.4642386488367141</v>
      </c>
      <c r="AN1072" s="6">
        <f>S1072-'ugly don''t look!'!$M$5</f>
        <v>0.28125467302098528</v>
      </c>
      <c r="AO1072" s="6">
        <f t="shared" si="168"/>
        <v>0.75156166410334591</v>
      </c>
      <c r="AP1072" s="6">
        <f t="shared" si="169"/>
        <v>4.0598692337890574</v>
      </c>
      <c r="AQ1072" s="6">
        <f t="shared" si="165"/>
        <v>-8.5666695024121359E-2</v>
      </c>
      <c r="AV1072" s="6">
        <f t="shared" si="166"/>
        <v>-5.913801672982455E-2</v>
      </c>
      <c r="AW1072" s="6">
        <f t="shared" si="167"/>
        <v>0.15438984456552282</v>
      </c>
    </row>
    <row r="1073" spans="1:49" x14ac:dyDescent="0.25">
      <c r="A1073" s="6">
        <v>447046.66440000001</v>
      </c>
      <c r="B1073" s="6">
        <v>24.548653000000002</v>
      </c>
      <c r="C1073" s="6">
        <v>16.857195000000001</v>
      </c>
      <c r="D1073" s="6">
        <v>-9.9209999999999993E-3</v>
      </c>
      <c r="E1073" s="6">
        <v>39.572208000000003</v>
      </c>
      <c r="F1073" s="6">
        <v>21.385189</v>
      </c>
      <c r="G1073" s="6">
        <v>85.808049999999994</v>
      </c>
      <c r="H1073" s="6">
        <v>16.75</v>
      </c>
      <c r="I1073" s="6">
        <v>68.880439999999993</v>
      </c>
      <c r="L1073" s="5">
        <f t="shared" si="160"/>
        <v>1.0635371998455791E-3</v>
      </c>
      <c r="M1073" s="6">
        <f>249.088908333*(E1073-AVERAGE('raw Data'!$Y$2:$Y$2801))</f>
        <v>9786.6562385087691</v>
      </c>
      <c r="N1073" s="5" t="s">
        <v>18</v>
      </c>
      <c r="O1073" s="5">
        <f>L1073/(PI()*('ugly don''t look!'!$J$7^2)/4)</f>
        <v>2.1200651590136363</v>
      </c>
      <c r="P1073" s="6">
        <f>-M1073/'ugly don''t look!'!$H$7</f>
        <v>-9173.8434931653264</v>
      </c>
      <c r="Q1073" s="6">
        <f>-'ugly don''t look!'!$J$7/4*P1073</f>
        <v>57.962636650691827</v>
      </c>
      <c r="R1073" s="5">
        <f t="shared" si="161"/>
        <v>0.75144682359538961</v>
      </c>
      <c r="S1073" s="5">
        <f t="shared" si="162"/>
        <v>4.0597986072855026</v>
      </c>
      <c r="U1073" s="6">
        <v>449585.6643</v>
      </c>
      <c r="V1073" s="6">
        <v>25.557841</v>
      </c>
      <c r="W1073" s="6">
        <v>20.560395</v>
      </c>
      <c r="X1073" s="6">
        <v>12.350229000000001</v>
      </c>
      <c r="Y1073" s="6">
        <v>0.34529199999999999</v>
      </c>
      <c r="Z1073" s="6">
        <v>21.599983999999999</v>
      </c>
      <c r="AA1073" s="6">
        <v>85.764123999999995</v>
      </c>
      <c r="AB1073" s="6">
        <v>20.5</v>
      </c>
      <c r="AC1073" s="6">
        <v>63.964435000000002</v>
      </c>
      <c r="AE1073" s="5">
        <f>0.000063090994667*'raw Data'!W1073</f>
        <v>1.2971757712964135E-3</v>
      </c>
      <c r="AF1073" s="6">
        <f>249.088908333*('raw Data'!X1073-AVERAGE('raw Data'!$D$2:$D$3001))</f>
        <v>3092.5682665437103</v>
      </c>
      <c r="AG1073" s="5"/>
      <c r="AH1073" s="6">
        <f>AE1073/(PI()*('ugly don''t look!'!$K$7^2)/4)</f>
        <v>1.1671626910358095</v>
      </c>
      <c r="AI1073" s="6">
        <f>-AF1073/'ugly don''t look!'!$I$7</f>
        <v>-3382.0737823093946</v>
      </c>
      <c r="AJ1073" s="6">
        <f>-'ugly don''t look!'!$K$7/4*AI1073</f>
        <v>31.806205574661355</v>
      </c>
      <c r="AK1073" s="5">
        <f t="shared" si="163"/>
        <v>0.15457575321574282</v>
      </c>
      <c r="AL1073" s="5">
        <f t="shared" si="164"/>
        <v>3.4596614146053208</v>
      </c>
      <c r="AN1073" s="6">
        <f>S1073-'ugly don''t look!'!$M$5</f>
        <v>0.28118404651743045</v>
      </c>
      <c r="AO1073" s="6">
        <f t="shared" si="168"/>
        <v>0.75144682359538961</v>
      </c>
      <c r="AP1073" s="6">
        <f t="shared" si="169"/>
        <v>4.0597986072855026</v>
      </c>
      <c r="AQ1073" s="6">
        <f t="shared" si="165"/>
        <v>-8.566362418563031E-2</v>
      </c>
      <c r="AV1073" s="6">
        <f t="shared" si="166"/>
        <v>-6.3715250961217773E-2</v>
      </c>
      <c r="AW1073" s="6">
        <f t="shared" si="167"/>
        <v>0.15457575321574282</v>
      </c>
    </row>
    <row r="1074" spans="1:49" x14ac:dyDescent="0.25">
      <c r="A1074" s="6">
        <v>447047.75520000001</v>
      </c>
      <c r="B1074" s="6">
        <v>24.646487</v>
      </c>
      <c r="C1074" s="6">
        <v>16.867840000000001</v>
      </c>
      <c r="D1074" s="6">
        <v>-6.2420000000000002E-3</v>
      </c>
      <c r="E1074" s="6">
        <v>39.597968000000002</v>
      </c>
      <c r="F1074" s="6">
        <v>21.431839</v>
      </c>
      <c r="G1074" s="6">
        <v>85.806757000000005</v>
      </c>
      <c r="H1074" s="6">
        <v>16.75</v>
      </c>
      <c r="I1074" s="6">
        <v>68.828333000000001</v>
      </c>
      <c r="L1074" s="5">
        <f t="shared" si="160"/>
        <v>1.0642088034838095E-3</v>
      </c>
      <c r="M1074" s="6">
        <f>249.088908333*(E1074-AVERAGE('raw Data'!$Y$2:$Y$2801))</f>
        <v>9793.0727687874278</v>
      </c>
      <c r="N1074" s="5" t="s">
        <v>18</v>
      </c>
      <c r="O1074" s="5">
        <f>L1074/(PI()*('ugly don''t look!'!$J$7^2)/4)</f>
        <v>2.1214039400871014</v>
      </c>
      <c r="P1074" s="6">
        <f>-M1074/'ugly don''t look!'!$H$7</f>
        <v>-9179.858238458406</v>
      </c>
      <c r="Q1074" s="6">
        <f>-'ugly don''t look!'!$J$7/4*P1074</f>
        <v>58.000639315139821</v>
      </c>
      <c r="R1074" s="5">
        <f t="shared" si="161"/>
        <v>0.75207810539263742</v>
      </c>
      <c r="S1074" s="5">
        <f t="shared" si="162"/>
        <v>4.0604540331604948</v>
      </c>
      <c r="U1074" s="6">
        <v>449586.02250000002</v>
      </c>
      <c r="V1074" s="6">
        <v>25.497716</v>
      </c>
      <c r="W1074" s="6">
        <v>20.570184999999999</v>
      </c>
      <c r="X1074" s="6">
        <v>12.341903</v>
      </c>
      <c r="Y1074" s="6">
        <v>0.36945</v>
      </c>
      <c r="Z1074" s="6">
        <v>21.547046999999999</v>
      </c>
      <c r="AA1074" s="6">
        <v>85.764263999999997</v>
      </c>
      <c r="AB1074" s="6">
        <v>20.5</v>
      </c>
      <c r="AC1074" s="6">
        <v>63.947080999999997</v>
      </c>
      <c r="AE1074" s="5">
        <f>0.000063090994667*'raw Data'!W1074</f>
        <v>1.2977934321342034E-3</v>
      </c>
      <c r="AF1074" s="6">
        <f>249.088908333*('raw Data'!X1074-AVERAGE('raw Data'!$D$2:$D$3001))</f>
        <v>3090.4943522929298</v>
      </c>
      <c r="AG1074" s="5"/>
      <c r="AH1074" s="6">
        <f>AE1074/(PI()*('ugly don''t look!'!$K$7^2)/4)</f>
        <v>1.1677184450835911</v>
      </c>
      <c r="AI1074" s="6">
        <f>-AF1074/'ugly don''t look!'!$I$7</f>
        <v>-3379.805722105129</v>
      </c>
      <c r="AJ1074" s="6">
        <f>-'ugly don''t look!'!$K$7/4*AI1074</f>
        <v>31.784875942679371</v>
      </c>
      <c r="AK1074" s="5">
        <f t="shared" si="163"/>
        <v>0.15505179805561048</v>
      </c>
      <c r="AL1074" s="5">
        <f t="shared" si="164"/>
        <v>3.458990577366106</v>
      </c>
      <c r="AN1074" s="6">
        <f>S1074-'ugly don''t look!'!$M$5</f>
        <v>0.28183947239242269</v>
      </c>
      <c r="AO1074" s="6">
        <f t="shared" si="168"/>
        <v>0.75207810539263742</v>
      </c>
      <c r="AP1074" s="6">
        <f t="shared" si="169"/>
        <v>4.0604540331604948</v>
      </c>
      <c r="AQ1074" s="6">
        <f t="shared" si="165"/>
        <v>-8.5413314861992912E-2</v>
      </c>
      <c r="AV1074" s="6">
        <f t="shared" si="166"/>
        <v>-6.4386088200432567E-2</v>
      </c>
      <c r="AW1074" s="6">
        <f t="shared" si="167"/>
        <v>0.15505179805561048</v>
      </c>
    </row>
    <row r="1075" spans="1:49" x14ac:dyDescent="0.25">
      <c r="A1075" s="6">
        <v>447048.04499999998</v>
      </c>
      <c r="B1075" s="6">
        <v>24.602747999999998</v>
      </c>
      <c r="C1075" s="6">
        <v>16.852416999999999</v>
      </c>
      <c r="D1075" s="4">
        <v>1.5999999999999999E-5</v>
      </c>
      <c r="E1075" s="6">
        <v>39.542870999999998</v>
      </c>
      <c r="F1075" s="6">
        <v>21.467886</v>
      </c>
      <c r="G1075" s="6">
        <v>85.811537000000001</v>
      </c>
      <c r="H1075" s="6">
        <v>16.75</v>
      </c>
      <c r="I1075" s="6">
        <v>68.833025000000006</v>
      </c>
      <c r="L1075" s="5">
        <f t="shared" si="160"/>
        <v>1.0632357510730601E-3</v>
      </c>
      <c r="M1075" s="6">
        <f>249.088908333*(E1075-AVERAGE('raw Data'!$Y$2:$Y$2801))</f>
        <v>9779.3487172050027</v>
      </c>
      <c r="N1075" s="5" t="s">
        <v>18</v>
      </c>
      <c r="O1075" s="5">
        <f>L1075/(PI()*('ugly don''t look!'!$J$7^2)/4)</f>
        <v>2.1194642481663828</v>
      </c>
      <c r="P1075" s="6">
        <f>-M1075/'ugly don''t look!'!$H$7</f>
        <v>-9166.9935481861667</v>
      </c>
      <c r="Q1075" s="6">
        <f>-'ugly don''t look!'!$J$7/4*P1075</f>
        <v>57.91935698582725</v>
      </c>
      <c r="R1075" s="5">
        <f t="shared" si="161"/>
        <v>0.7511633436175128</v>
      </c>
      <c r="S1075" s="5">
        <f t="shared" si="162"/>
        <v>4.0590516462518034</v>
      </c>
      <c r="U1075" s="6">
        <v>449587.95400000003</v>
      </c>
      <c r="V1075" s="6">
        <v>25.586794999999999</v>
      </c>
      <c r="W1075" s="6">
        <v>20.508545000000002</v>
      </c>
      <c r="X1075" s="6">
        <v>12.381391000000001</v>
      </c>
      <c r="Y1075" s="6">
        <v>0.344528</v>
      </c>
      <c r="Z1075" s="6">
        <v>21.572725999999999</v>
      </c>
      <c r="AA1075" s="6">
        <v>85.761623</v>
      </c>
      <c r="AB1075" s="6">
        <v>20.5</v>
      </c>
      <c r="AC1075" s="6">
        <v>63.997717000000002</v>
      </c>
      <c r="AE1075" s="5">
        <f>0.000063090994667*'raw Data'!W1075</f>
        <v>1.2939045032229297E-3</v>
      </c>
      <c r="AF1075" s="6">
        <f>249.088908333*('raw Data'!X1075-AVERAGE('raw Data'!$D$2:$D$3001))</f>
        <v>3100.330375105184</v>
      </c>
      <c r="AG1075" s="5"/>
      <c r="AH1075" s="6">
        <f>AE1075/(PI()*('ugly don''t look!'!$K$7^2)/4)</f>
        <v>1.1642192949809087</v>
      </c>
      <c r="AI1075" s="6">
        <f>-AF1075/'ugly don''t look!'!$I$7</f>
        <v>-3390.5625274553631</v>
      </c>
      <c r="AJ1075" s="6">
        <f>-'ugly don''t look!'!$K$7/4*AI1075</f>
        <v>31.886036705074847</v>
      </c>
      <c r="AK1075" s="5">
        <f t="shared" si="163"/>
        <v>0.15205072931454022</v>
      </c>
      <c r="AL1075" s="5">
        <f t="shared" si="164"/>
        <v>3.4621681931190165</v>
      </c>
      <c r="AN1075" s="6">
        <f>S1075-'ugly don''t look!'!$M$5</f>
        <v>0.28043708548373125</v>
      </c>
      <c r="AO1075" s="6">
        <f t="shared" si="168"/>
        <v>0.7511633436175128</v>
      </c>
      <c r="AP1075" s="6">
        <f t="shared" si="169"/>
        <v>4.0590516462518034</v>
      </c>
      <c r="AQ1075" s="6">
        <f t="shared" si="165"/>
        <v>-8.622866577936425E-2</v>
      </c>
      <c r="AV1075" s="6">
        <f t="shared" si="166"/>
        <v>-6.1208472447522144E-2</v>
      </c>
      <c r="AW1075" s="6">
        <f t="shared" si="167"/>
        <v>0.15205072931454022</v>
      </c>
    </row>
    <row r="1076" spans="1:49" x14ac:dyDescent="0.25">
      <c r="A1076" s="6">
        <v>447050.53</v>
      </c>
      <c r="B1076" s="6">
        <v>24.656085000000001</v>
      </c>
      <c r="C1076" s="6">
        <v>16.888007000000002</v>
      </c>
      <c r="D1076" s="6">
        <v>1.3724999999999999E-2</v>
      </c>
      <c r="E1076" s="6">
        <v>39.574796999999997</v>
      </c>
      <c r="F1076" s="6">
        <v>21.438503000000001</v>
      </c>
      <c r="G1076" s="6">
        <v>85.812262000000004</v>
      </c>
      <c r="H1076" s="6">
        <v>16.75</v>
      </c>
      <c r="I1076" s="6">
        <v>68.709435999999997</v>
      </c>
      <c r="L1076" s="5">
        <f t="shared" si="160"/>
        <v>1.0654811595732588E-3</v>
      </c>
      <c r="M1076" s="6">
        <f>249.088908333*(E1076-AVERAGE('raw Data'!$Y$2:$Y$2801))</f>
        <v>9787.3011296924415</v>
      </c>
      <c r="N1076" s="5" t="s">
        <v>18</v>
      </c>
      <c r="O1076" s="5">
        <f>L1076/(PI()*('ugly don''t look!'!$J$7^2)/4)</f>
        <v>2.1239402668046736</v>
      </c>
      <c r="P1076" s="6">
        <f>-M1076/'ugly don''t look!'!$H$7</f>
        <v>-9174.4480030862778</v>
      </c>
      <c r="Q1076" s="6">
        <f>-'ugly don''t look!'!$J$7/4*P1076</f>
        <v>57.966456095499879</v>
      </c>
      <c r="R1076" s="5">
        <f t="shared" si="161"/>
        <v>0.75327298001091669</v>
      </c>
      <c r="S1076" s="5">
        <f t="shared" si="162"/>
        <v>4.0598645000604554</v>
      </c>
      <c r="U1076" s="6">
        <v>449589.58399999997</v>
      </c>
      <c r="V1076" s="6">
        <v>25.582737000000002</v>
      </c>
      <c r="W1076" s="6">
        <v>20.480885000000001</v>
      </c>
      <c r="X1076" s="6">
        <v>12.399328000000001</v>
      </c>
      <c r="Y1076" s="6">
        <v>0.34573900000000002</v>
      </c>
      <c r="Z1076" s="6">
        <v>21.566296999999999</v>
      </c>
      <c r="AA1076" s="6">
        <v>85.766076999999996</v>
      </c>
      <c r="AB1076" s="6">
        <v>20.5</v>
      </c>
      <c r="AC1076" s="6">
        <v>64.031007000000002</v>
      </c>
      <c r="AE1076" s="5">
        <f>0.000063090994667*'raw Data'!W1076</f>
        <v>1.2921594063104403E-3</v>
      </c>
      <c r="AF1076" s="6">
        <f>249.088908333*('raw Data'!X1076-AVERAGE('raw Data'!$D$2:$D$3001))</f>
        <v>3104.798282853953</v>
      </c>
      <c r="AG1076" s="5"/>
      <c r="AH1076" s="6">
        <f>AE1076/(PI()*('ugly don''t look!'!$K$7^2)/4)</f>
        <v>1.1626491053014762</v>
      </c>
      <c r="AI1076" s="6">
        <f>-AF1076/'ugly don''t look!'!$I$7</f>
        <v>-3395.4486907851629</v>
      </c>
      <c r="AJ1076" s="6">
        <f>-'ugly don''t look!'!$K$7/4*AI1076</f>
        <v>31.931987895185447</v>
      </c>
      <c r="AK1076" s="5">
        <f t="shared" si="163"/>
        <v>0.15070111287935295</v>
      </c>
      <c r="AL1076" s="5">
        <f t="shared" si="164"/>
        <v>3.4636082627024787</v>
      </c>
      <c r="AN1076" s="6">
        <f>S1076-'ugly don''t look!'!$M$5</f>
        <v>0.28124993929238329</v>
      </c>
      <c r="AO1076" s="6">
        <f t="shared" si="168"/>
        <v>0.75327298001091669</v>
      </c>
      <c r="AP1076" s="6">
        <f t="shared" si="169"/>
        <v>4.0598645000604554</v>
      </c>
      <c r="AQ1076" s="6">
        <f t="shared" si="165"/>
        <v>-8.6769642580171308E-2</v>
      </c>
      <c r="AV1076" s="6">
        <f t="shared" si="166"/>
        <v>-5.9768402864059933E-2</v>
      </c>
      <c r="AW1076" s="6">
        <f t="shared" si="167"/>
        <v>0.15070111287935295</v>
      </c>
    </row>
    <row r="1077" spans="1:49" x14ac:dyDescent="0.25">
      <c r="A1077" s="6">
        <v>447051.96399999998</v>
      </c>
      <c r="B1077" s="6">
        <v>24.593695</v>
      </c>
      <c r="C1077" s="6">
        <v>16.862174</v>
      </c>
      <c r="D1077" s="6">
        <v>1.6417000000000001E-2</v>
      </c>
      <c r="E1077" s="6">
        <v>39.550936</v>
      </c>
      <c r="F1077" s="6">
        <v>21.409120000000001</v>
      </c>
      <c r="G1077" s="6">
        <v>85.813201000000007</v>
      </c>
      <c r="H1077" s="6">
        <v>16.75</v>
      </c>
      <c r="I1077" s="6">
        <v>68.677043999999995</v>
      </c>
      <c r="L1077" s="5">
        <f t="shared" si="160"/>
        <v>1.063851329908026E-3</v>
      </c>
      <c r="M1077" s="6">
        <f>249.088908333*(E1077-AVERAGE('raw Data'!$Y$2:$Y$2801))</f>
        <v>9781.3576192507098</v>
      </c>
      <c r="N1077" s="5" t="s">
        <v>18</v>
      </c>
      <c r="O1077" s="5">
        <f>L1077/(PI()*('ugly don''t look!'!$J$7^2)/4)</f>
        <v>2.1206913488647192</v>
      </c>
      <c r="P1077" s="6">
        <f>-M1077/'ugly don''t look!'!$H$7</f>
        <v>-9168.876658465233</v>
      </c>
      <c r="Q1077" s="6">
        <f>-'ugly don''t look!'!$J$7/4*P1077</f>
        <v>57.931254947347959</v>
      </c>
      <c r="R1077" s="5">
        <f t="shared" si="161"/>
        <v>0.75174214347733548</v>
      </c>
      <c r="S1077" s="5">
        <f t="shared" si="162"/>
        <v>4.0592570480423333</v>
      </c>
      <c r="U1077" s="6">
        <v>449590.25709999999</v>
      </c>
      <c r="V1077" s="6">
        <v>25.59159</v>
      </c>
      <c r="W1077" s="6">
        <v>20.476241000000002</v>
      </c>
      <c r="X1077" s="6">
        <v>12.375673000000001</v>
      </c>
      <c r="Y1077" s="6">
        <v>0.34449099999999999</v>
      </c>
      <c r="Z1077" s="6">
        <v>21.659579999999998</v>
      </c>
      <c r="AA1077" s="6">
        <v>85.769945000000007</v>
      </c>
      <c r="AB1077" s="6">
        <v>20.5</v>
      </c>
      <c r="AC1077" s="6">
        <v>64.040965999999997</v>
      </c>
      <c r="AE1077" s="5">
        <f>0.000063090994667*'raw Data'!W1077</f>
        <v>1.2918664117312069E-3</v>
      </c>
      <c r="AF1077" s="6">
        <f>249.088908333*('raw Data'!X1077-AVERAGE('raw Data'!$D$2:$D$3001))</f>
        <v>3098.9060847273354</v>
      </c>
      <c r="AG1077" s="5"/>
      <c r="AH1077" s="6">
        <f>AE1077/(PI()*('ugly don''t look!'!$K$7^2)/4)</f>
        <v>1.1623854769257973</v>
      </c>
      <c r="AI1077" s="6">
        <f>-AF1077/'ugly don''t look!'!$I$7</f>
        <v>-3389.0049045574533</v>
      </c>
      <c r="AJ1077" s="6">
        <f>-'ugly don''t look!'!$K$7/4*AI1077</f>
        <v>31.871388274174887</v>
      </c>
      <c r="AK1077" s="5">
        <f t="shared" si="163"/>
        <v>0.15047433915407255</v>
      </c>
      <c r="AL1077" s="5">
        <f t="shared" si="164"/>
        <v>3.4617086880131418</v>
      </c>
      <c r="AN1077" s="6">
        <f>S1077-'ugly don''t look!'!$M$5</f>
        <v>0.28064248727426122</v>
      </c>
      <c r="AO1077" s="6">
        <f t="shared" si="168"/>
        <v>0.75174214347733548</v>
      </c>
      <c r="AP1077" s="6">
        <f t="shared" si="169"/>
        <v>4.0592570480423333</v>
      </c>
      <c r="AQ1077" s="6">
        <f t="shared" si="165"/>
        <v>-8.6394700966992505E-2</v>
      </c>
      <c r="AV1077" s="6">
        <f t="shared" si="166"/>
        <v>-6.1667977553396813E-2</v>
      </c>
      <c r="AW1077" s="6">
        <f t="shared" si="167"/>
        <v>0.15047433915407255</v>
      </c>
    </row>
    <row r="1078" spans="1:49" x14ac:dyDescent="0.25">
      <c r="A1078" s="6">
        <v>447056.34299999999</v>
      </c>
      <c r="B1078" s="6">
        <v>24.664576</v>
      </c>
      <c r="C1078" s="6">
        <v>16.819845000000001</v>
      </c>
      <c r="D1078" s="6">
        <v>-1.4456999999999999E-2</v>
      </c>
      <c r="E1078" s="6">
        <v>39.538027999999997</v>
      </c>
      <c r="F1078" s="6">
        <v>21.530920999999999</v>
      </c>
      <c r="G1078" s="6">
        <v>85.810393000000005</v>
      </c>
      <c r="H1078" s="6">
        <v>16.75</v>
      </c>
      <c r="I1078" s="6">
        <v>68.545534000000004</v>
      </c>
      <c r="L1078" s="5">
        <f t="shared" si="160"/>
        <v>1.0611807511947667E-3</v>
      </c>
      <c r="M1078" s="6">
        <f>249.088908333*(E1078-AVERAGE('raw Data'!$Y$2:$Y$2801))</f>
        <v>9778.142379621946</v>
      </c>
      <c r="N1078" s="5" t="s">
        <v>18</v>
      </c>
      <c r="O1078" s="5">
        <f>L1078/(PI()*('ugly don''t look!'!$J$7^2)/4)</f>
        <v>2.1153677918841014</v>
      </c>
      <c r="P1078" s="6">
        <f>-M1078/'ugly don''t look!'!$H$7</f>
        <v>-9165.8627480520681</v>
      </c>
      <c r="Q1078" s="6">
        <f>-'ugly don''t look!'!$J$7/4*P1078</f>
        <v>57.912212307879983</v>
      </c>
      <c r="R1078" s="5">
        <f t="shared" si="161"/>
        <v>0.74922869425184846</v>
      </c>
      <c r="S1078" s="5">
        <f t="shared" si="162"/>
        <v>4.0589282830270816</v>
      </c>
      <c r="U1078" s="6">
        <v>449591.946</v>
      </c>
      <c r="V1078" s="6">
        <v>25.616854</v>
      </c>
      <c r="W1078" s="6">
        <v>20.492435</v>
      </c>
      <c r="X1078" s="6">
        <v>12.406136</v>
      </c>
      <c r="Y1078" s="6">
        <v>0.347136</v>
      </c>
      <c r="Z1078" s="6">
        <v>21.564816</v>
      </c>
      <c r="AA1078" s="6">
        <v>85.772558000000004</v>
      </c>
      <c r="AB1078" s="6">
        <v>20.5</v>
      </c>
      <c r="AC1078" s="6">
        <v>64.022993999999997</v>
      </c>
      <c r="AE1078" s="5">
        <f>0.000063090994667*'raw Data'!W1078</f>
        <v>1.2928881072988444E-3</v>
      </c>
      <c r="AF1078" s="6">
        <f>249.088908333*('raw Data'!X1078-AVERAGE('raw Data'!$D$2:$D$3001))</f>
        <v>3106.4940801418838</v>
      </c>
      <c r="AG1078" s="5"/>
      <c r="AH1078" s="6">
        <f>AE1078/(PI()*('ugly don''t look!'!$K$7^2)/4)</f>
        <v>1.1633047701893087</v>
      </c>
      <c r="AI1078" s="6">
        <f>-AF1078/'ugly don''t look!'!$I$7</f>
        <v>-3397.303237250529</v>
      </c>
      <c r="AJ1078" s="6">
        <f>-'ugly don''t look!'!$K$7/4*AI1078</f>
        <v>31.949428699237014</v>
      </c>
      <c r="AK1078" s="5">
        <f t="shared" si="163"/>
        <v>0.15126489439893356</v>
      </c>
      <c r="AL1078" s="5">
        <f t="shared" si="164"/>
        <v>3.464154299575632</v>
      </c>
      <c r="AN1078" s="6">
        <f>S1078-'ugly don''t look!'!$M$5</f>
        <v>0.28031372225900952</v>
      </c>
      <c r="AO1078" s="6">
        <f t="shared" si="168"/>
        <v>0.74922869425184846</v>
      </c>
      <c r="AP1078" s="6">
        <f t="shared" si="169"/>
        <v>4.0589282830270816</v>
      </c>
      <c r="AQ1078" s="6">
        <f t="shared" si="165"/>
        <v>-8.5110493951886329E-2</v>
      </c>
      <c r="AV1078" s="6">
        <f t="shared" si="166"/>
        <v>-5.9222365990906578E-2</v>
      </c>
      <c r="AW1078" s="6">
        <f t="shared" si="167"/>
        <v>0.15126489439893356</v>
      </c>
    </row>
    <row r="1079" spans="1:49" x14ac:dyDescent="0.25">
      <c r="A1079" s="6">
        <v>447057.38099999999</v>
      </c>
      <c r="B1079" s="6">
        <v>24.704443999999999</v>
      </c>
      <c r="C1079" s="6">
        <v>16.822410000000001</v>
      </c>
      <c r="D1079" s="6">
        <v>-8.0859999999999994E-3</v>
      </c>
      <c r="E1079" s="6">
        <v>39.538997000000002</v>
      </c>
      <c r="F1079" s="6">
        <v>21.402455</v>
      </c>
      <c r="G1079" s="6">
        <v>85.810689999999994</v>
      </c>
      <c r="H1079" s="6">
        <v>16.75</v>
      </c>
      <c r="I1079" s="6">
        <v>68.518272999999994</v>
      </c>
      <c r="L1079" s="5">
        <f t="shared" si="160"/>
        <v>1.0613425795960875E-3</v>
      </c>
      <c r="M1079" s="6">
        <f>249.088908333*(E1079-AVERAGE('raw Data'!$Y$2:$Y$2801))</f>
        <v>9778.3837467741214</v>
      </c>
      <c r="N1079" s="5" t="s">
        <v>18</v>
      </c>
      <c r="O1079" s="5">
        <f>L1079/(PI()*('ugly don''t look!'!$J$7^2)/4)</f>
        <v>2.1156903821568527</v>
      </c>
      <c r="P1079" s="6">
        <f>-M1079/'ugly don''t look!'!$H$7</f>
        <v>-9166.0890014755551</v>
      </c>
      <c r="Q1079" s="6">
        <f>-'ugly don''t look!'!$J$7/4*P1079</f>
        <v>57.913641833572925</v>
      </c>
      <c r="R1079" s="5">
        <f t="shared" si="161"/>
        <v>0.74938118105779961</v>
      </c>
      <c r="S1079" s="5">
        <f t="shared" si="162"/>
        <v>4.0589529670789046</v>
      </c>
      <c r="U1079" s="6">
        <v>449592.94300000003</v>
      </c>
      <c r="V1079" s="6">
        <v>25.666277000000001</v>
      </c>
      <c r="W1079" s="6">
        <v>20.487548</v>
      </c>
      <c r="X1079" s="6">
        <v>12.417768000000001</v>
      </c>
      <c r="Y1079" s="6">
        <v>0.33452599999999999</v>
      </c>
      <c r="Z1079" s="6">
        <v>21.672166000000001</v>
      </c>
      <c r="AA1079" s="6">
        <v>85.766820999999993</v>
      </c>
      <c r="AB1079" s="6">
        <v>20.5</v>
      </c>
      <c r="AC1079" s="6">
        <v>64.031859999999995</v>
      </c>
      <c r="AE1079" s="5">
        <f>0.000063090994667*'raw Data'!W1079</f>
        <v>1.2925797816079065E-3</v>
      </c>
      <c r="AF1079" s="6">
        <f>249.088908333*('raw Data'!X1079-AVERAGE('raw Data'!$D$2:$D$3001))</f>
        <v>3109.3914823236128</v>
      </c>
      <c r="AG1079" s="5"/>
      <c r="AH1079" s="6">
        <f>AE1079/(PI()*('ugly don''t look!'!$K$7^2)/4)</f>
        <v>1.1630273473055996</v>
      </c>
      <c r="AI1079" s="6">
        <f>-AF1079/'ugly don''t look!'!$I$7</f>
        <v>-3400.4718748071004</v>
      </c>
      <c r="AJ1079" s="6">
        <f>-'ugly don''t look!'!$K$7/4*AI1079</f>
        <v>31.979227675842157</v>
      </c>
      <c r="AK1079" s="5">
        <f t="shared" si="163"/>
        <v>0.15102638771028168</v>
      </c>
      <c r="AL1079" s="5">
        <f t="shared" si="164"/>
        <v>3.4650865568903644</v>
      </c>
      <c r="AN1079" s="6">
        <f>S1079-'ugly don''t look!'!$M$5</f>
        <v>0.28033840631083251</v>
      </c>
      <c r="AO1079" s="6">
        <f t="shared" si="168"/>
        <v>0.74938118105779961</v>
      </c>
      <c r="AP1079" s="6">
        <f t="shared" si="169"/>
        <v>4.0589529670789046</v>
      </c>
      <c r="AQ1079" s="6">
        <f t="shared" si="165"/>
        <v>-8.5183666244446093E-2</v>
      </c>
      <c r="AV1079" s="6">
        <f t="shared" si="166"/>
        <v>-5.8290108676174235E-2</v>
      </c>
      <c r="AW1079" s="6">
        <f t="shared" si="167"/>
        <v>0.15102638771028168</v>
      </c>
    </row>
    <row r="1080" spans="1:49" x14ac:dyDescent="0.25">
      <c r="A1080" s="6">
        <v>447058.06199999998</v>
      </c>
      <c r="B1080" s="6">
        <v>24.672328</v>
      </c>
      <c r="C1080" s="6">
        <v>16.825880000000002</v>
      </c>
      <c r="D1080" s="6">
        <v>-8.4119999999999993E-3</v>
      </c>
      <c r="E1080" s="6">
        <v>39.515675999999999</v>
      </c>
      <c r="F1080" s="6">
        <v>21.495381999999999</v>
      </c>
      <c r="G1080" s="6">
        <v>85.810029999999998</v>
      </c>
      <c r="H1080" s="6">
        <v>16.75</v>
      </c>
      <c r="I1080" s="6">
        <v>68.498701999999994</v>
      </c>
      <c r="L1080" s="5">
        <f t="shared" si="160"/>
        <v>1.0615615053475821E-3</v>
      </c>
      <c r="M1080" s="6">
        <f>249.088908333*(E1080-AVERAGE('raw Data'!$Y$2:$Y$2801))</f>
        <v>9772.5747443428882</v>
      </c>
      <c r="N1080" s="5" t="s">
        <v>18</v>
      </c>
      <c r="O1080" s="5">
        <f>L1080/(PI()*('ugly don''t look!'!$J$7^2)/4)</f>
        <v>2.1161267908299317</v>
      </c>
      <c r="P1080" s="6">
        <f>-M1080/'ugly don''t look!'!$H$7</f>
        <v>-9160.6437423536645</v>
      </c>
      <c r="Q1080" s="6">
        <f>-'ugly don''t look!'!$J$7/4*P1080</f>
        <v>57.879237325126041</v>
      </c>
      <c r="R1080" s="5">
        <f t="shared" si="161"/>
        <v>0.74958743225287094</v>
      </c>
      <c r="S1080" s="5">
        <f t="shared" si="162"/>
        <v>4.0583587248472703</v>
      </c>
      <c r="U1080" s="6">
        <v>449593.217</v>
      </c>
      <c r="V1080" s="6">
        <v>25.625336999999998</v>
      </c>
      <c r="W1080" s="6">
        <v>20.499987000000001</v>
      </c>
      <c r="X1080" s="6">
        <v>12.415086000000001</v>
      </c>
      <c r="Y1080" s="6">
        <v>0.33782299999999998</v>
      </c>
      <c r="Z1080" s="6">
        <v>21.601835000000001</v>
      </c>
      <c r="AA1080" s="6">
        <v>85.764347999999998</v>
      </c>
      <c r="AB1080" s="6">
        <v>20.5</v>
      </c>
      <c r="AC1080" s="6">
        <v>64.020224999999996</v>
      </c>
      <c r="AE1080" s="5">
        <f>0.000063090994667*'raw Data'!W1080</f>
        <v>1.2933645704905695E-3</v>
      </c>
      <c r="AF1080" s="6">
        <f>249.088908333*('raw Data'!X1080-AVERAGE('raw Data'!$D$2:$D$3001))</f>
        <v>3108.7234258714639</v>
      </c>
      <c r="AG1080" s="5"/>
      <c r="AH1080" s="6">
        <f>AE1080/(PI()*('ugly don''t look!'!$K$7^2)/4)</f>
        <v>1.1637334785211624</v>
      </c>
      <c r="AI1080" s="6">
        <f>-AF1080/'ugly don''t look!'!$I$7</f>
        <v>-3399.7412793869903</v>
      </c>
      <c r="AJ1080" s="6">
        <f>-'ugly don''t look!'!$K$7/4*AI1080</f>
        <v>31.972356900803042</v>
      </c>
      <c r="AK1080" s="5">
        <f t="shared" si="163"/>
        <v>0.15163335274889103</v>
      </c>
      <c r="AL1080" s="5">
        <f t="shared" si="164"/>
        <v>3.4648716826191159</v>
      </c>
      <c r="AN1080" s="6">
        <f>S1080-'ugly don''t look!'!$M$5</f>
        <v>0.27974416407919822</v>
      </c>
      <c r="AO1080" s="6">
        <f t="shared" si="168"/>
        <v>0.74958743225287094</v>
      </c>
      <c r="AP1080" s="6">
        <f t="shared" si="169"/>
        <v>4.0583587248472703</v>
      </c>
      <c r="AQ1080" s="6">
        <f t="shared" si="165"/>
        <v>-8.5910267389681855E-2</v>
      </c>
      <c r="AV1080" s="6">
        <f t="shared" si="166"/>
        <v>-5.8504982947422679E-2</v>
      </c>
      <c r="AW1080" s="6">
        <f t="shared" si="167"/>
        <v>0.15163335274889103</v>
      </c>
    </row>
    <row r="1081" spans="1:49" x14ac:dyDescent="0.25">
      <c r="A1081" s="6">
        <v>447060.00900000002</v>
      </c>
      <c r="B1081" s="6">
        <v>24.593695</v>
      </c>
      <c r="C1081" s="6">
        <v>16.809191999999999</v>
      </c>
      <c r="D1081" s="6">
        <v>2.4750000000000002E-3</v>
      </c>
      <c r="E1081" s="6">
        <v>39.556896999999999</v>
      </c>
      <c r="F1081" s="6">
        <v>21.532402000000001</v>
      </c>
      <c r="G1081" s="6">
        <v>85.806413000000006</v>
      </c>
      <c r="H1081" s="6">
        <v>16.75</v>
      </c>
      <c r="I1081" s="6">
        <v>68.457341999999997</v>
      </c>
      <c r="L1081" s="5">
        <f t="shared" si="160"/>
        <v>1.0605086428285791E-3</v>
      </c>
      <c r="M1081" s="6">
        <f>249.088908333*(E1081-AVERAGE('raw Data'!$Y$2:$Y$2801))</f>
        <v>9782.8424382332814</v>
      </c>
      <c r="N1081" s="5" t="s">
        <v>18</v>
      </c>
      <c r="O1081" s="5">
        <f>L1081/(PI()*('ugly don''t look!'!$J$7^2)/4)</f>
        <v>2.1140280046811317</v>
      </c>
      <c r="P1081" s="6">
        <f>-M1081/'ugly don''t look!'!$H$7</f>
        <v>-9170.2685022809164</v>
      </c>
      <c r="Q1081" s="6">
        <f>-'ugly don''t look!'!$J$7/4*P1081</f>
        <v>57.940048964536402</v>
      </c>
      <c r="R1081" s="5">
        <f t="shared" si="161"/>
        <v>0.7485951346077625</v>
      </c>
      <c r="S1081" s="5">
        <f t="shared" si="162"/>
        <v>4.0594088374312234</v>
      </c>
      <c r="U1081" s="6">
        <v>449595.09</v>
      </c>
      <c r="V1081" s="6">
        <v>25.642118</v>
      </c>
      <c r="W1081" s="6">
        <v>20.485118</v>
      </c>
      <c r="X1081" s="6">
        <v>12.375095</v>
      </c>
      <c r="Y1081" s="6">
        <v>0.329702</v>
      </c>
      <c r="Z1081" s="6">
        <v>21.563199999999998</v>
      </c>
      <c r="AA1081" s="6">
        <v>85.763947999999999</v>
      </c>
      <c r="AB1081" s="6">
        <v>20.5</v>
      </c>
      <c r="AC1081" s="6">
        <v>64.034056000000007</v>
      </c>
      <c r="AE1081" s="5">
        <f>0.000063090994667*'raw Data'!W1081</f>
        <v>1.2924264704908658E-3</v>
      </c>
      <c r="AF1081" s="6">
        <f>249.088908333*('raw Data'!X1081-AVERAGE('raw Data'!$D$2:$D$3001))</f>
        <v>3098.7621113383188</v>
      </c>
      <c r="AG1081" s="5"/>
      <c r="AH1081" s="6">
        <f>AE1081/(PI()*('ugly don''t look!'!$K$7^2)/4)</f>
        <v>1.1628894022253027</v>
      </c>
      <c r="AI1081" s="6">
        <f>-AF1081/'ugly don''t look!'!$I$7</f>
        <v>-3388.8474533446183</v>
      </c>
      <c r="AJ1081" s="6">
        <f>-'ugly don''t look!'!$K$7/4*AI1081</f>
        <v>31.869907547861462</v>
      </c>
      <c r="AK1081" s="5">
        <f t="shared" si="163"/>
        <v>0.15090777204573863</v>
      </c>
      <c r="AL1081" s="5">
        <f t="shared" si="164"/>
        <v>3.4616622275107436</v>
      </c>
      <c r="AN1081" s="6">
        <f>S1081-'ugly don''t look!'!$M$5</f>
        <v>0.28079427666315127</v>
      </c>
      <c r="AO1081" s="6">
        <f t="shared" si="168"/>
        <v>0.7485951346077625</v>
      </c>
      <c r="AP1081" s="6">
        <f t="shared" si="169"/>
        <v>4.0594088374312234</v>
      </c>
      <c r="AQ1081" s="6">
        <f t="shared" si="165"/>
        <v>-8.4223361219003506E-2</v>
      </c>
      <c r="AV1081" s="6">
        <f t="shared" si="166"/>
        <v>-6.1714438055795018E-2</v>
      </c>
      <c r="AW1081" s="6">
        <f t="shared" si="167"/>
        <v>0.15090777204573863</v>
      </c>
    </row>
    <row r="1082" spans="1:49" x14ac:dyDescent="0.25">
      <c r="A1082" s="6">
        <v>447060.31</v>
      </c>
      <c r="B1082" s="6">
        <v>24.656454</v>
      </c>
      <c r="C1082" s="6">
        <v>16.807397999999999</v>
      </c>
      <c r="D1082" s="6">
        <v>-6.5499999999999998E-4</v>
      </c>
      <c r="E1082" s="6">
        <v>39.503979000000001</v>
      </c>
      <c r="F1082" s="6">
        <v>21.309892000000001</v>
      </c>
      <c r="G1082" s="6">
        <v>85.806394999999995</v>
      </c>
      <c r="H1082" s="6">
        <v>16.75</v>
      </c>
      <c r="I1082" s="6">
        <v>68.453374999999994</v>
      </c>
      <c r="L1082" s="5">
        <f t="shared" si="160"/>
        <v>1.0603954575841466E-3</v>
      </c>
      <c r="M1082" s="6">
        <f>249.088908333*(E1082-AVERAGE('raw Data'!$Y$2:$Y$2801))</f>
        <v>9769.6611513821172</v>
      </c>
      <c r="N1082" s="5" t="s">
        <v>18</v>
      </c>
      <c r="O1082" s="5">
        <f>L1082/(PI()*('ugly don''t look!'!$J$7^2)/4)</f>
        <v>2.1138023801394881</v>
      </c>
      <c r="P1082" s="6">
        <f>-M1082/'ugly don''t look!'!$H$7</f>
        <v>-9157.9125903469412</v>
      </c>
      <c r="Q1082" s="6">
        <f>-'ugly don''t look!'!$J$7/4*P1082</f>
        <v>57.86198122395956</v>
      </c>
      <c r="R1082" s="5">
        <f t="shared" si="161"/>
        <v>0.7484884015928015</v>
      </c>
      <c r="S1082" s="5">
        <f t="shared" si="162"/>
        <v>4.0580605406478876</v>
      </c>
      <c r="U1082" s="6">
        <v>449596.75099999999</v>
      </c>
      <c r="V1082" s="6">
        <v>25.626072000000001</v>
      </c>
      <c r="W1082" s="6">
        <v>20.501580000000001</v>
      </c>
      <c r="X1082" s="6">
        <v>12.401032000000001</v>
      </c>
      <c r="Y1082" s="6">
        <v>0.32586500000000002</v>
      </c>
      <c r="Z1082" s="6">
        <v>21.446214999999999</v>
      </c>
      <c r="AA1082" s="6">
        <v>85.767007000000007</v>
      </c>
      <c r="AB1082" s="6">
        <v>20.5</v>
      </c>
      <c r="AC1082" s="6">
        <v>64.020484999999994</v>
      </c>
      <c r="AE1082" s="5">
        <f>0.000063090994667*'raw Data'!W1082</f>
        <v>1.293465074445074E-3</v>
      </c>
      <c r="AF1082" s="6">
        <f>249.088908333*('raw Data'!X1082-AVERAGE('raw Data'!$D$2:$D$3001))</f>
        <v>3105.2227303537525</v>
      </c>
      <c r="AG1082" s="5"/>
      <c r="AH1082" s="6">
        <f>AE1082/(PI()*('ugly don''t look!'!$K$7^2)/4)</f>
        <v>1.1638239091849127</v>
      </c>
      <c r="AI1082" s="6">
        <f>-AF1082/'ugly don''t look!'!$I$7</f>
        <v>-3395.9128722153901</v>
      </c>
      <c r="AJ1082" s="6">
        <f>-'ugly don''t look!'!$K$7/4*AI1082</f>
        <v>31.936353219818805</v>
      </c>
      <c r="AK1082" s="5">
        <f t="shared" si="163"/>
        <v>0.15171105709618105</v>
      </c>
      <c r="AL1082" s="5">
        <f t="shared" si="164"/>
        <v>3.4637449603077068</v>
      </c>
      <c r="AN1082" s="6">
        <f>S1082-'ugly don''t look!'!$M$5</f>
        <v>0.27944597987981545</v>
      </c>
      <c r="AO1082" s="6">
        <f t="shared" si="168"/>
        <v>0.7484884015928015</v>
      </c>
      <c r="AP1082" s="6">
        <f t="shared" si="169"/>
        <v>4.0580605406478876</v>
      </c>
      <c r="AQ1082" s="6">
        <f t="shared" si="165"/>
        <v>-8.550316353421869E-2</v>
      </c>
      <c r="AV1082" s="6">
        <f t="shared" si="166"/>
        <v>-5.9631705258831769E-2</v>
      </c>
      <c r="AW1082" s="6">
        <f t="shared" si="167"/>
        <v>0.15171105709618105</v>
      </c>
    </row>
    <row r="1083" spans="1:49" x14ac:dyDescent="0.25">
      <c r="A1083" s="6">
        <v>447062.51500000001</v>
      </c>
      <c r="B1083" s="6">
        <v>24.694845999999998</v>
      </c>
      <c r="C1083" s="6">
        <v>16.883773999999999</v>
      </c>
      <c r="D1083" s="6">
        <v>-2.8174999999999999E-2</v>
      </c>
      <c r="E1083" s="6">
        <v>39.533482999999997</v>
      </c>
      <c r="F1083" s="6">
        <v>21.408984</v>
      </c>
      <c r="G1083" s="6">
        <v>85.807119999999998</v>
      </c>
      <c r="H1083" s="6">
        <v>16.75</v>
      </c>
      <c r="I1083" s="6">
        <v>68.295355999999998</v>
      </c>
      <c r="L1083" s="5">
        <f t="shared" si="160"/>
        <v>1.0652140953928333E-3</v>
      </c>
      <c r="M1083" s="6">
        <f>249.088908333*(E1083-AVERAGE('raw Data'!$Y$2:$Y$2801))</f>
        <v>9777.0102705335721</v>
      </c>
      <c r="N1083" s="5" t="s">
        <v>18</v>
      </c>
      <c r="O1083" s="5">
        <f>L1083/(PI()*('ugly don''t look!'!$J$7^2)/4)</f>
        <v>2.1234078985299925</v>
      </c>
      <c r="P1083" s="6">
        <f>-M1083/'ugly don''t look!'!$H$7</f>
        <v>-9164.8015284341691</v>
      </c>
      <c r="Q1083" s="6">
        <f>-'ugly don''t look!'!$J$7/4*P1083</f>
        <v>57.905507257029193</v>
      </c>
      <c r="R1083" s="5">
        <f t="shared" si="161"/>
        <v>0.75302229734646542</v>
      </c>
      <c r="S1083" s="5">
        <f t="shared" si="162"/>
        <v>4.0588124967573558</v>
      </c>
      <c r="U1083" s="6">
        <v>449597.25400000002</v>
      </c>
      <c r="V1083" s="6">
        <v>25.56964</v>
      </c>
      <c r="W1083" s="6">
        <v>20.491344999999999</v>
      </c>
      <c r="X1083" s="6">
        <v>12.391794000000001</v>
      </c>
      <c r="Y1083" s="6">
        <v>0.33342699999999997</v>
      </c>
      <c r="Z1083" s="6">
        <v>21.521367999999999</v>
      </c>
      <c r="AA1083" s="6">
        <v>85.768523000000002</v>
      </c>
      <c r="AB1083" s="6">
        <v>20.5</v>
      </c>
      <c r="AC1083" s="6">
        <v>64.031366000000006</v>
      </c>
      <c r="AE1083" s="5">
        <f>0.000063090994667*'raw Data'!W1083</f>
        <v>1.2928193381146571E-3</v>
      </c>
      <c r="AF1083" s="6">
        <f>249.088908333*('raw Data'!X1083-AVERAGE('raw Data'!$D$2:$D$3001))</f>
        <v>3102.921647018572</v>
      </c>
      <c r="AG1083" s="5"/>
      <c r="AH1083" s="6">
        <f>AE1083/(PI()*('ugly don''t look!'!$K$7^2)/4)</f>
        <v>1.1632428935895045</v>
      </c>
      <c r="AI1083" s="6">
        <f>-AF1083/'ugly don''t look!'!$I$7</f>
        <v>-3393.3963768794533</v>
      </c>
      <c r="AJ1083" s="6">
        <f>-'ugly don''t look!'!$K$7/4*AI1083</f>
        <v>31.912687216906289</v>
      </c>
      <c r="AK1083" s="5">
        <f t="shared" si="163"/>
        <v>0.15121170262402855</v>
      </c>
      <c r="AL1083" s="5">
        <f t="shared" si="164"/>
        <v>3.4630036491201173</v>
      </c>
      <c r="AN1083" s="6">
        <f>S1083-'ugly don''t look!'!$M$5</f>
        <v>0.28019793598928366</v>
      </c>
      <c r="AO1083" s="6">
        <f t="shared" si="168"/>
        <v>0.75302229734646542</v>
      </c>
      <c r="AP1083" s="6">
        <f t="shared" si="169"/>
        <v>4.0588124967573558</v>
      </c>
      <c r="AQ1083" s="6">
        <f t="shared" si="165"/>
        <v>-8.7660773675407949E-2</v>
      </c>
      <c r="AV1083" s="6">
        <f t="shared" si="166"/>
        <v>-6.0373016446421346E-2</v>
      </c>
      <c r="AW1083" s="6">
        <f t="shared" si="167"/>
        <v>0.15121170262402855</v>
      </c>
    </row>
    <row r="1084" spans="1:49" x14ac:dyDescent="0.25">
      <c r="A1084" s="6">
        <v>447062.9</v>
      </c>
      <c r="B1084" s="6">
        <v>24.651285999999999</v>
      </c>
      <c r="C1084" s="6">
        <v>16.878250999999999</v>
      </c>
      <c r="D1084" s="6">
        <v>-2.5744E-2</v>
      </c>
      <c r="E1084" s="6">
        <v>39.530223999999997</v>
      </c>
      <c r="F1084" s="6">
        <v>21.40232</v>
      </c>
      <c r="G1084" s="6">
        <v>85.803317000000007</v>
      </c>
      <c r="H1084" s="6">
        <v>16.75</v>
      </c>
      <c r="I1084" s="6">
        <v>68.284237000000005</v>
      </c>
      <c r="L1084" s="5">
        <f t="shared" si="160"/>
        <v>1.0648656438292873E-3</v>
      </c>
      <c r="M1084" s="6">
        <f>249.088908333*(E1084-AVERAGE('raw Data'!$Y$2:$Y$2801))</f>
        <v>9776.1984897813163</v>
      </c>
      <c r="N1084" s="5" t="s">
        <v>18</v>
      </c>
      <c r="O1084" s="5">
        <f>L1084/(PI()*('ugly don''t look!'!$J$7^2)/4)</f>
        <v>2.1227132918725244</v>
      </c>
      <c r="P1084" s="6">
        <f>-M1084/'ugly don''t look!'!$H$7</f>
        <v>-9164.0405790975965</v>
      </c>
      <c r="Q1084" s="6">
        <f>-'ugly don''t look!'!$J$7/4*P1084</f>
        <v>57.900699388883389</v>
      </c>
      <c r="R1084" s="5">
        <f t="shared" si="161"/>
        <v>0.7526951250249434</v>
      </c>
      <c r="S1084" s="5">
        <f t="shared" si="162"/>
        <v>4.0587294637613223</v>
      </c>
      <c r="U1084" s="6">
        <v>449599.37</v>
      </c>
      <c r="V1084" s="6">
        <v>25.526852000000002</v>
      </c>
      <c r="W1084" s="6">
        <v>20.508386000000002</v>
      </c>
      <c r="X1084" s="6">
        <v>12.442672</v>
      </c>
      <c r="Y1084" s="6">
        <v>0.347248</v>
      </c>
      <c r="Z1084" s="6">
        <v>21.540617999999998</v>
      </c>
      <c r="AA1084" s="6">
        <v>85.772298000000006</v>
      </c>
      <c r="AB1084" s="6">
        <v>20.5</v>
      </c>
      <c r="AC1084" s="6">
        <v>63.990907999999997</v>
      </c>
      <c r="AE1084" s="5">
        <f>0.000063090994667*'raw Data'!W1084</f>
        <v>1.2938944717547777E-3</v>
      </c>
      <c r="AF1084" s="6">
        <f>249.088908333*('raw Data'!X1084-AVERAGE('raw Data'!$D$2:$D$3001))</f>
        <v>3115.5947924967377</v>
      </c>
      <c r="AG1084" s="5"/>
      <c r="AH1084" s="6">
        <f>AE1084/(PI()*('ugly don''t look!'!$K$7^2)/4)</f>
        <v>1.1642102689447904</v>
      </c>
      <c r="AI1084" s="6">
        <f>-AF1084/'ugly don''t look!'!$I$7</f>
        <v>-3407.2558973061437</v>
      </c>
      <c r="AJ1084" s="6">
        <f>-'ugly don''t look!'!$K$7/4*AI1084</f>
        <v>32.043026997831035</v>
      </c>
      <c r="AK1084" s="5">
        <f t="shared" si="163"/>
        <v>0.152042976418547</v>
      </c>
      <c r="AL1084" s="5">
        <f t="shared" si="164"/>
        <v>3.4670795933253564</v>
      </c>
      <c r="AN1084" s="6">
        <f>S1084-'ugly don''t look!'!$M$5</f>
        <v>0.28011490299325015</v>
      </c>
      <c r="AO1084" s="6">
        <f t="shared" si="168"/>
        <v>0.7526951250249434</v>
      </c>
      <c r="AP1084" s="6">
        <f t="shared" si="169"/>
        <v>4.0587294637613223</v>
      </c>
      <c r="AQ1084" s="6">
        <f t="shared" si="165"/>
        <v>-8.7533848261153707E-2</v>
      </c>
      <c r="AV1084" s="6">
        <f t="shared" si="166"/>
        <v>-5.6297072241182189E-2</v>
      </c>
      <c r="AW1084" s="6">
        <f t="shared" si="167"/>
        <v>0.152042976418547</v>
      </c>
    </row>
    <row r="1085" spans="1:49" x14ac:dyDescent="0.25">
      <c r="A1085" s="6">
        <v>447064.43</v>
      </c>
      <c r="B1085" s="6">
        <v>24.582426000000002</v>
      </c>
      <c r="C1085" s="6">
        <v>16.810441000000001</v>
      </c>
      <c r="D1085" s="6">
        <v>-3.3605000000000003E-2</v>
      </c>
      <c r="E1085" s="6">
        <v>39.511336</v>
      </c>
      <c r="F1085" s="6">
        <v>21.500194</v>
      </c>
      <c r="G1085" s="6">
        <v>85.805464999999998</v>
      </c>
      <c r="H1085" s="6">
        <v>16.75</v>
      </c>
      <c r="I1085" s="6">
        <v>68.310768999999993</v>
      </c>
      <c r="L1085" s="5">
        <f t="shared" si="160"/>
        <v>1.0605874434809182E-3</v>
      </c>
      <c r="M1085" s="6">
        <f>249.088908333*(E1085-AVERAGE('raw Data'!$Y$2:$Y$2801))</f>
        <v>9771.4936984807227</v>
      </c>
      <c r="N1085" s="5" t="s">
        <v>18</v>
      </c>
      <c r="O1085" s="5">
        <f>L1085/(PI()*('ugly don''t look!'!$J$7^2)/4)</f>
        <v>2.1141850866502021</v>
      </c>
      <c r="P1085" s="6">
        <f>-M1085/'ugly don''t look!'!$H$7</f>
        <v>-9159.6303885271118</v>
      </c>
      <c r="Q1085" s="6">
        <f>-'ugly don''t look!'!$J$7/4*P1085</f>
        <v>57.872834702311422</v>
      </c>
      <c r="R1085" s="5">
        <f t="shared" si="161"/>
        <v>0.74866943643018702</v>
      </c>
      <c r="S1085" s="5">
        <f t="shared" si="162"/>
        <v>4.0582480983555111</v>
      </c>
      <c r="U1085" s="6">
        <v>449599.63799999998</v>
      </c>
      <c r="V1085" s="6">
        <v>25.573513999999999</v>
      </c>
      <c r="W1085" s="6">
        <v>20.497657</v>
      </c>
      <c r="X1085" s="6">
        <v>12.428544</v>
      </c>
      <c r="Y1085" s="6">
        <v>0.34761999999999998</v>
      </c>
      <c r="Z1085" s="6">
        <v>21.540617999999998</v>
      </c>
      <c r="AA1085" s="6">
        <v>85.772298000000006</v>
      </c>
      <c r="AB1085" s="6">
        <v>20.5</v>
      </c>
      <c r="AC1085" s="6">
        <v>64.001486999999997</v>
      </c>
      <c r="AE1085" s="5">
        <f>0.000063090994667*'raw Data'!W1085</f>
        <v>1.2932175684729954E-3</v>
      </c>
      <c r="AF1085" s="6">
        <f>249.088908333*('raw Data'!X1085-AVERAGE('raw Data'!$D$2:$D$3001))</f>
        <v>3112.0756643998093</v>
      </c>
      <c r="AG1085" s="5"/>
      <c r="AH1085" s="6">
        <f>AE1085/(PI()*('ugly don''t look!'!$K$7^2)/4)</f>
        <v>1.1636012101931408</v>
      </c>
      <c r="AI1085" s="6">
        <f>-AF1085/'ugly don''t look!'!$I$7</f>
        <v>-3403.407332020789</v>
      </c>
      <c r="AJ1085" s="6">
        <f>-'ugly don''t look!'!$K$7/4*AI1085</f>
        <v>32.006833742889711</v>
      </c>
      <c r="AK1085" s="5">
        <f t="shared" si="163"/>
        <v>0.15151968768060034</v>
      </c>
      <c r="AL1085" s="5">
        <f t="shared" si="164"/>
        <v>3.4659494344655211</v>
      </c>
      <c r="AN1085" s="6">
        <f>S1085-'ugly don''t look!'!$M$5</f>
        <v>0.27963353758743903</v>
      </c>
      <c r="AO1085" s="6">
        <f t="shared" si="168"/>
        <v>0.74866943643018702</v>
      </c>
      <c r="AP1085" s="6">
        <f t="shared" si="169"/>
        <v>4.0582480983555111</v>
      </c>
      <c r="AQ1085" s="6">
        <f t="shared" si="165"/>
        <v>-8.5431782483860436E-2</v>
      </c>
      <c r="AV1085" s="6">
        <f t="shared" si="166"/>
        <v>-5.7427231101017551E-2</v>
      </c>
      <c r="AW1085" s="6">
        <f t="shared" si="167"/>
        <v>0.15151968768060034</v>
      </c>
    </row>
    <row r="1086" spans="1:49" x14ac:dyDescent="0.25">
      <c r="A1086" s="6">
        <v>447066.158</v>
      </c>
      <c r="B1086" s="6">
        <v>24.605878000000001</v>
      </c>
      <c r="C1086" s="6">
        <v>16.770719</v>
      </c>
      <c r="D1086" s="6">
        <v>-3.8707999999999999E-2</v>
      </c>
      <c r="E1086" s="6">
        <v>39.449683</v>
      </c>
      <c r="F1086" s="6">
        <v>21.453782</v>
      </c>
      <c r="G1086" s="6">
        <v>85.804005000000004</v>
      </c>
      <c r="H1086" s="6">
        <v>16.75</v>
      </c>
      <c r="I1086" s="6">
        <v>68.325451000000001</v>
      </c>
      <c r="L1086" s="5">
        <f t="shared" si="160"/>
        <v>1.0580813429907556E-3</v>
      </c>
      <c r="M1086" s="6">
        <f>249.088908333*(E1086-AVERAGE('raw Data'!$Y$2:$Y$2801))</f>
        <v>9756.1366200152679</v>
      </c>
      <c r="N1086" s="5" t="s">
        <v>18</v>
      </c>
      <c r="O1086" s="5">
        <f>L1086/(PI()*('ugly don''t look!'!$J$7^2)/4)</f>
        <v>2.1091894021222402</v>
      </c>
      <c r="P1086" s="6">
        <f>-M1086/'ugly don''t look!'!$H$7</f>
        <v>-9145.2349268984508</v>
      </c>
      <c r="Q1086" s="6">
        <f>-'ugly don''t look!'!$J$7/4*P1086</f>
        <v>57.781880576876141</v>
      </c>
      <c r="R1086" s="5">
        <f t="shared" si="161"/>
        <v>0.74630370406561286</v>
      </c>
      <c r="S1086" s="5">
        <f t="shared" si="162"/>
        <v>4.0566752417025587</v>
      </c>
      <c r="U1086" s="6">
        <v>449601.49900000001</v>
      </c>
      <c r="V1086" s="6">
        <v>25.706658000000001</v>
      </c>
      <c r="W1086" s="6">
        <v>20.489526000000001</v>
      </c>
      <c r="X1086" s="6">
        <v>12.412292000000001</v>
      </c>
      <c r="Y1086" s="6">
        <v>0.348719</v>
      </c>
      <c r="Z1086" s="6">
        <v>21.529142</v>
      </c>
      <c r="AA1086" s="6">
        <v>85.768113</v>
      </c>
      <c r="AB1086" s="6">
        <v>20.5</v>
      </c>
      <c r="AC1086" s="6">
        <v>64.004244999999997</v>
      </c>
      <c r="AE1086" s="5">
        <f>0.000063090994667*'raw Data'!W1086</f>
        <v>1.292704575595358E-3</v>
      </c>
      <c r="AF1086" s="6">
        <f>249.088908333*('raw Data'!X1086-AVERAGE('raw Data'!$D$2:$D$3001))</f>
        <v>3108.0274714615821</v>
      </c>
      <c r="AG1086" s="5"/>
      <c r="AH1086" s="6">
        <f>AE1086/(PI()*('ugly don''t look!'!$K$7^2)/4)</f>
        <v>1.1631396334656114</v>
      </c>
      <c r="AI1086" s="6">
        <f>-AF1086/'ugly don''t look!'!$I$7</f>
        <v>-3398.9801743893067</v>
      </c>
      <c r="AJ1086" s="6">
        <f>-'ugly don''t look!'!$K$7/4*AI1086</f>
        <v>31.965199203018077</v>
      </c>
      <c r="AK1086" s="5">
        <f t="shared" si="163"/>
        <v>0.15112292949857736</v>
      </c>
      <c r="AL1086" s="5">
        <f t="shared" si="164"/>
        <v>3.4646477861097389</v>
      </c>
      <c r="AN1086" s="6">
        <f>S1086-'ugly don''t look!'!$M$5</f>
        <v>0.27806068093448655</v>
      </c>
      <c r="AO1086" s="6">
        <f t="shared" si="168"/>
        <v>0.74630370406561286</v>
      </c>
      <c r="AP1086" s="6">
        <f t="shared" si="169"/>
        <v>4.0566752417025587</v>
      </c>
      <c r="AQ1086" s="6">
        <f t="shared" si="165"/>
        <v>-8.5486462403152802E-2</v>
      </c>
      <c r="AV1086" s="6">
        <f t="shared" si="166"/>
        <v>-5.8728879456799721E-2</v>
      </c>
      <c r="AW1086" s="6">
        <f t="shared" si="167"/>
        <v>0.15112292949857736</v>
      </c>
    </row>
    <row r="1087" spans="1:49" x14ac:dyDescent="0.25">
      <c r="A1087" s="6">
        <v>447066.88400000002</v>
      </c>
      <c r="B1087" s="6">
        <v>24.657191999999998</v>
      </c>
      <c r="C1087" s="6">
        <v>16.776603000000001</v>
      </c>
      <c r="D1087" s="6">
        <v>-4.0841000000000002E-2</v>
      </c>
      <c r="E1087" s="6">
        <v>39.492989000000001</v>
      </c>
      <c r="F1087" s="6">
        <v>21.372330000000002</v>
      </c>
      <c r="G1087" s="6">
        <v>85.811443999999995</v>
      </c>
      <c r="H1087" s="6">
        <v>16.75</v>
      </c>
      <c r="I1087" s="6">
        <v>68.313683999999995</v>
      </c>
      <c r="L1087" s="5">
        <f t="shared" si="160"/>
        <v>1.0584525704033763E-3</v>
      </c>
      <c r="M1087" s="6">
        <f>249.088908333*(E1087-AVERAGE('raw Data'!$Y$2:$Y$2801))</f>
        <v>9766.9236642795368</v>
      </c>
      <c r="N1087" s="5" t="s">
        <v>18</v>
      </c>
      <c r="O1087" s="5">
        <f>L1087/(PI()*('ugly don''t look!'!$J$7^2)/4)</f>
        <v>2.1099294103736508</v>
      </c>
      <c r="P1087" s="6">
        <f>-M1087/'ugly don''t look!'!$H$7</f>
        <v>-9155.3465169474475</v>
      </c>
      <c r="Q1087" s="6">
        <f>-'ugly don''t look!'!$J$7/4*P1087</f>
        <v>57.845768130703213</v>
      </c>
      <c r="R1087" s="5">
        <f t="shared" si="161"/>
        <v>0.74665449212913326</v>
      </c>
      <c r="S1087" s="5">
        <f t="shared" si="162"/>
        <v>4.0577802985128031</v>
      </c>
      <c r="U1087" s="6">
        <v>449601.77299999999</v>
      </c>
      <c r="V1087" s="6">
        <v>25.686374000000001</v>
      </c>
      <c r="W1087" s="6">
        <v>20.487221000000002</v>
      </c>
      <c r="X1087" s="6">
        <v>12.425041999999999</v>
      </c>
      <c r="Y1087" s="6">
        <v>0.34082200000000001</v>
      </c>
      <c r="Z1087" s="6">
        <v>21.569493000000001</v>
      </c>
      <c r="AA1087" s="6">
        <v>85.767713999999998</v>
      </c>
      <c r="AB1087" s="6">
        <v>20.5</v>
      </c>
      <c r="AC1087" s="6">
        <v>64.007655999999997</v>
      </c>
      <c r="AE1087" s="5">
        <f>0.000063090994667*'raw Data'!W1087</f>
        <v>1.2925591508526507E-3</v>
      </c>
      <c r="AF1087" s="6">
        <f>249.088908333*('raw Data'!X1087-AVERAGE('raw Data'!$D$2:$D$3001))</f>
        <v>3111.2033550428268</v>
      </c>
      <c r="AG1087" s="5"/>
      <c r="AH1087" s="6">
        <f>AE1087/(PI()*('ugly don''t look!'!$K$7^2)/4)</f>
        <v>1.1630087843256587</v>
      </c>
      <c r="AI1087" s="6">
        <f>-AF1087/'ugly don''t look!'!$I$7</f>
        <v>-3402.4533629077282</v>
      </c>
      <c r="AJ1087" s="6">
        <f>-'ugly don''t look!'!$K$7/4*AI1087</f>
        <v>31.997862283461295</v>
      </c>
      <c r="AK1087" s="5">
        <f t="shared" si="163"/>
        <v>0.15101042666849998</v>
      </c>
      <c r="AL1087" s="5">
        <f t="shared" si="164"/>
        <v>3.4656690969264292</v>
      </c>
      <c r="AN1087" s="6">
        <f>S1087-'ugly don''t look!'!$M$5</f>
        <v>0.27916573774473097</v>
      </c>
      <c r="AO1087" s="6">
        <f t="shared" si="168"/>
        <v>0.74665449212913326</v>
      </c>
      <c r="AP1087" s="6">
        <f t="shared" si="169"/>
        <v>4.0577802985128031</v>
      </c>
      <c r="AQ1087" s="6">
        <f t="shared" si="165"/>
        <v>-8.4606519086073168E-2</v>
      </c>
      <c r="AV1087" s="6">
        <f t="shared" si="166"/>
        <v>-5.7707568640109397E-2</v>
      </c>
      <c r="AW1087" s="6">
        <f t="shared" si="167"/>
        <v>0.15101042666849998</v>
      </c>
    </row>
    <row r="1088" spans="1:49" x14ac:dyDescent="0.25">
      <c r="A1088" s="6">
        <v>447068.19209999999</v>
      </c>
      <c r="B1088" s="6">
        <v>24.651655000000002</v>
      </c>
      <c r="C1088" s="6">
        <v>16.737535000000001</v>
      </c>
      <c r="D1088" s="6">
        <v>-3.4842999999999999E-2</v>
      </c>
      <c r="E1088" s="6">
        <v>39.461230999999998</v>
      </c>
      <c r="F1088" s="6">
        <v>21.492654999999999</v>
      </c>
      <c r="G1088" s="6">
        <v>85.810793000000004</v>
      </c>
      <c r="H1088" s="6">
        <v>16.75</v>
      </c>
      <c r="I1088" s="6">
        <v>68.350014999999999</v>
      </c>
      <c r="L1088" s="5">
        <f t="shared" si="160"/>
        <v>1.055987731423726E-3</v>
      </c>
      <c r="M1088" s="6">
        <f>249.088908333*(E1088-AVERAGE('raw Data'!$Y$2:$Y$2801))</f>
        <v>9759.0130987286975</v>
      </c>
      <c r="N1088" s="5" t="s">
        <v>18</v>
      </c>
      <c r="O1088" s="5">
        <f>L1088/(PI()*('ugly don''t look!'!$J$7^2)/4)</f>
        <v>2.1050159769327763</v>
      </c>
      <c r="P1088" s="6">
        <f>-M1088/'ugly don''t look!'!$H$7</f>
        <v>-9147.9312886470725</v>
      </c>
      <c r="Q1088" s="6">
        <f>-'ugly don''t look!'!$J$7/4*P1088</f>
        <v>57.798916864494366</v>
      </c>
      <c r="R1088" s="5">
        <f t="shared" si="161"/>
        <v>0.74432305709735858</v>
      </c>
      <c r="S1088" s="5">
        <f t="shared" si="162"/>
        <v>4.0569700361341381</v>
      </c>
      <c r="U1088" s="6">
        <v>449604.685</v>
      </c>
      <c r="V1088" s="6">
        <v>25.669777</v>
      </c>
      <c r="W1088" s="6">
        <v>20.495460999999999</v>
      </c>
      <c r="X1088" s="6">
        <v>12.392213</v>
      </c>
      <c r="Y1088" s="6">
        <v>0.31532199999999999</v>
      </c>
      <c r="Z1088" s="6">
        <v>21.678322999999999</v>
      </c>
      <c r="AA1088" s="6">
        <v>85.764932999999999</v>
      </c>
      <c r="AB1088" s="6">
        <v>20.5</v>
      </c>
      <c r="AC1088" s="6">
        <v>64.013142999999999</v>
      </c>
      <c r="AE1088" s="5">
        <f>0.000063090994667*'raw Data'!W1088</f>
        <v>1.2930790206487064E-3</v>
      </c>
      <c r="AF1088" s="6">
        <f>249.088908333*('raw Data'!X1088-AVERAGE('raw Data'!$D$2:$D$3001))</f>
        <v>3103.026015271163</v>
      </c>
      <c r="AG1088" s="5"/>
      <c r="AH1088" s="6">
        <f>AE1088/(PI()*('ugly don''t look!'!$K$7^2)/4)</f>
        <v>1.1634765487131682</v>
      </c>
      <c r="AI1088" s="6">
        <f>-AF1088/'ugly don''t look!'!$I$7</f>
        <v>-3393.510515388411</v>
      </c>
      <c r="AJ1088" s="6">
        <f>-'ugly don''t look!'!$K$7/4*AI1088</f>
        <v>31.913760615393006</v>
      </c>
      <c r="AK1088" s="5">
        <f t="shared" si="163"/>
        <v>0.15141254774544802</v>
      </c>
      <c r="AL1088" s="5">
        <f t="shared" si="164"/>
        <v>3.4630372840323917</v>
      </c>
      <c r="AN1088" s="6">
        <f>S1088-'ugly don''t look!'!$M$5</f>
        <v>0.27835547536606597</v>
      </c>
      <c r="AO1088" s="6">
        <f t="shared" si="168"/>
        <v>0.74432305709735858</v>
      </c>
      <c r="AP1088" s="6">
        <f t="shared" si="169"/>
        <v>4.0569700361341381</v>
      </c>
      <c r="AQ1088" s="6">
        <f t="shared" si="165"/>
        <v>-8.3920614580316438E-2</v>
      </c>
      <c r="AV1088" s="6">
        <f t="shared" si="166"/>
        <v>-6.0339381534146863E-2</v>
      </c>
      <c r="AW1088" s="6">
        <f t="shared" si="167"/>
        <v>0.15141254774544802</v>
      </c>
    </row>
    <row r="1089" spans="1:49" x14ac:dyDescent="0.25">
      <c r="A1089" s="6">
        <v>447070.7352</v>
      </c>
      <c r="B1089" s="6">
        <v>24.702597999999998</v>
      </c>
      <c r="C1089" s="6">
        <v>16.761842999999999</v>
      </c>
      <c r="D1089" s="6">
        <v>-4.7472E-2</v>
      </c>
      <c r="E1089" s="6">
        <v>39.466521</v>
      </c>
      <c r="F1089" s="6">
        <v>21.373811</v>
      </c>
      <c r="G1089" s="6">
        <v>85.811415999999994</v>
      </c>
      <c r="H1089" s="6">
        <v>16.75</v>
      </c>
      <c r="I1089" s="6">
        <v>68.324726999999996</v>
      </c>
      <c r="L1089" s="5">
        <f t="shared" si="160"/>
        <v>1.0575213473220913E-3</v>
      </c>
      <c r="M1089" s="6">
        <f>249.088908333*(E1089-AVERAGE('raw Data'!$Y$2:$Y$2801))</f>
        <v>9760.3307790537783</v>
      </c>
      <c r="N1089" s="5" t="s">
        <v>18</v>
      </c>
      <c r="O1089" s="5">
        <f>L1089/(PI()*('ugly don''t look!'!$J$7^2)/4)</f>
        <v>2.1080731014357137</v>
      </c>
      <c r="P1089" s="6">
        <f>-M1089/'ugly don''t look!'!$H$7</f>
        <v>-9149.1664595554721</v>
      </c>
      <c r="Q1089" s="6">
        <f>-'ugly don''t look!'!$J$7/4*P1089</f>
        <v>57.806720983086365</v>
      </c>
      <c r="R1089" s="5">
        <f t="shared" si="161"/>
        <v>0.74577430817827794</v>
      </c>
      <c r="S1089" s="5">
        <f t="shared" si="162"/>
        <v>4.0571050489025318</v>
      </c>
      <c r="U1089" s="6">
        <v>449605.31199999998</v>
      </c>
      <c r="V1089" s="6">
        <v>25.633631999999999</v>
      </c>
      <c r="W1089" s="6">
        <v>20.479787000000002</v>
      </c>
      <c r="X1089" s="6">
        <v>12.389391</v>
      </c>
      <c r="Y1089" s="6">
        <v>0.33350099999999999</v>
      </c>
      <c r="Z1089" s="6">
        <v>21.622194</v>
      </c>
      <c r="AA1089" s="6">
        <v>85.763818000000001</v>
      </c>
      <c r="AB1089" s="6">
        <v>20.5</v>
      </c>
      <c r="AC1089" s="6">
        <v>64.031961999999993</v>
      </c>
      <c r="AE1089" s="5">
        <f>0.000063090994667*'raw Data'!W1089</f>
        <v>1.2920901323982962E-3</v>
      </c>
      <c r="AF1089" s="6">
        <f>249.088908333*('raw Data'!X1089-AVERAGE('raw Data'!$D$2:$D$3001))</f>
        <v>3102.3230863718477</v>
      </c>
      <c r="AG1089" s="5"/>
      <c r="AH1089" s="6">
        <f>AE1089/(PI()*('ugly don''t look!'!$K$7^2)/4)</f>
        <v>1.1625867745614902</v>
      </c>
      <c r="AI1089" s="6">
        <f>-AF1089/'ugly don''t look!'!$I$7</f>
        <v>-3392.7417829963338</v>
      </c>
      <c r="AJ1089" s="6">
        <f>-'ugly don''t look!'!$K$7/4*AI1089</f>
        <v>31.906531186921573</v>
      </c>
      <c r="AK1089" s="5">
        <f t="shared" si="163"/>
        <v>0.15064750047766862</v>
      </c>
      <c r="AL1089" s="5">
        <f t="shared" si="164"/>
        <v>3.462810728236478</v>
      </c>
      <c r="AN1089" s="6">
        <f>S1089-'ugly don''t look!'!$M$5</f>
        <v>0.27849048813445965</v>
      </c>
      <c r="AO1089" s="6">
        <f t="shared" si="168"/>
        <v>0.74577430817827794</v>
      </c>
      <c r="AP1089" s="6">
        <f t="shared" si="169"/>
        <v>4.0571050489025318</v>
      </c>
      <c r="AQ1089" s="6">
        <f t="shared" si="165"/>
        <v>-8.4716922555868185E-2</v>
      </c>
      <c r="AV1089" s="6">
        <f t="shared" si="166"/>
        <v>-6.056593733006066E-2</v>
      </c>
      <c r="AW1089" s="6">
        <f t="shared" si="167"/>
        <v>0.15064750047766862</v>
      </c>
    </row>
    <row r="1090" spans="1:49" x14ac:dyDescent="0.25">
      <c r="A1090" s="6">
        <v>447071.38900000002</v>
      </c>
      <c r="B1090" s="6">
        <v>24.678604</v>
      </c>
      <c r="C1090" s="6">
        <v>16.764709</v>
      </c>
      <c r="D1090" s="6">
        <v>-4.2722000000000003E-2</v>
      </c>
      <c r="E1090" s="6">
        <v>39.468550999999998</v>
      </c>
      <c r="F1090" s="6">
        <v>21.415648999999998</v>
      </c>
      <c r="G1090" s="6">
        <v>85.806096999999994</v>
      </c>
      <c r="H1090" s="6">
        <v>16.75</v>
      </c>
      <c r="I1090" s="6">
        <v>68.319354000000004</v>
      </c>
      <c r="L1090" s="5">
        <f t="shared" ref="L1090:L1153" si="170">0.000063090994667*C1090</f>
        <v>1.0577021661128069E-3</v>
      </c>
      <c r="M1090" s="6">
        <f>249.088908333*(E1090-AVERAGE('raw Data'!$Y$2:$Y$2801))</f>
        <v>9760.8364295376941</v>
      </c>
      <c r="N1090" s="5" t="s">
        <v>18</v>
      </c>
      <c r="O1090" s="5">
        <f>L1090/(PI()*('ugly don''t look!'!$J$7^2)/4)</f>
        <v>2.1084335473311153</v>
      </c>
      <c r="P1090" s="6">
        <f>-M1090/'ugly don''t look!'!$H$7</f>
        <v>-9149.6404476356347</v>
      </c>
      <c r="Q1090" s="6">
        <f>-'ugly don''t look!'!$J$7/4*P1090</f>
        <v>57.809715758273853</v>
      </c>
      <c r="R1090" s="5">
        <f t="shared" ref="R1090:R1153" si="171">LN(O1090)</f>
        <v>0.74594527714681258</v>
      </c>
      <c r="S1090" s="5">
        <f t="shared" ref="S1090:S1153" si="172">LN(Q1090)</f>
        <v>4.0571568542560357</v>
      </c>
      <c r="U1090" s="6">
        <v>449606.68609999999</v>
      </c>
      <c r="V1090" s="6">
        <v>25.752941</v>
      </c>
      <c r="W1090" s="6">
        <v>20.483626000000001</v>
      </c>
      <c r="X1090" s="6">
        <v>12.372329000000001</v>
      </c>
      <c r="Y1090" s="6">
        <v>0.32938499999999998</v>
      </c>
      <c r="Z1090" s="6">
        <v>21.570974</v>
      </c>
      <c r="AA1090" s="6">
        <v>85.763724999999994</v>
      </c>
      <c r="AB1090" s="6">
        <v>20.5</v>
      </c>
      <c r="AC1090" s="6">
        <v>64.035715999999994</v>
      </c>
      <c r="AE1090" s="5">
        <f>0.000063090994667*'raw Data'!W1090</f>
        <v>1.2923323387268226E-3</v>
      </c>
      <c r="AF1090" s="6">
        <f>249.088908333*('raw Data'!X1090-AVERAGE('raw Data'!$D$2:$D$3001))</f>
        <v>3098.0731314178702</v>
      </c>
      <c r="AG1090" s="5"/>
      <c r="AH1090" s="6">
        <f>AE1090/(PI()*('ugly don''t look!'!$K$7^2)/4)</f>
        <v>1.1628047050813506</v>
      </c>
      <c r="AI1090" s="6">
        <f>-AF1090/'ugly don''t look!'!$I$7</f>
        <v>-3388.093975741328</v>
      </c>
      <c r="AJ1090" s="6">
        <f>-'ugly don''t look!'!$K$7/4*AI1090</f>
        <v>31.862821580762962</v>
      </c>
      <c r="AK1090" s="5">
        <f t="shared" ref="AK1090:AK1153" si="173">LN(AH1090)</f>
        <v>0.15083493603198822</v>
      </c>
      <c r="AL1090" s="5">
        <f t="shared" ref="AL1090:AL1153" si="174">LN(AJ1090)</f>
        <v>3.4614398624174996</v>
      </c>
      <c r="AN1090" s="6">
        <f>S1090-'ugly don''t look!'!$M$5</f>
        <v>0.27854229348796355</v>
      </c>
      <c r="AO1090" s="6">
        <f t="shared" si="168"/>
        <v>0.74594527714681258</v>
      </c>
      <c r="AP1090" s="6">
        <f t="shared" si="169"/>
        <v>4.0571568542560357</v>
      </c>
      <c r="AQ1090" s="6">
        <f t="shared" ref="AQ1090:AQ1153" si="175">AN1090-$AS$2*AO1090-$AT$2</f>
        <v>-8.4774834224498302E-2</v>
      </c>
      <c r="AV1090" s="6">
        <f t="shared" ref="AV1090:AV1153" si="176">AN4090</f>
        <v>-6.1936803149039044E-2</v>
      </c>
      <c r="AW1090" s="6">
        <f t="shared" ref="AW1090:AW1153" si="177">AO4090</f>
        <v>0.15083493603198822</v>
      </c>
    </row>
    <row r="1091" spans="1:49" x14ac:dyDescent="0.25">
      <c r="A1091" s="6">
        <v>447072.96399999998</v>
      </c>
      <c r="B1091" s="6">
        <v>24.736929</v>
      </c>
      <c r="C1091" s="6">
        <v>16.751498999999999</v>
      </c>
      <c r="D1091" s="6">
        <v>-2.7244000000000001E-2</v>
      </c>
      <c r="E1091" s="6">
        <v>39.450167</v>
      </c>
      <c r="F1091" s="6">
        <v>21.492284999999999</v>
      </c>
      <c r="G1091" s="6">
        <v>85.801884999999999</v>
      </c>
      <c r="H1091" s="6">
        <v>16.75</v>
      </c>
      <c r="I1091" s="6">
        <v>68.328249</v>
      </c>
      <c r="L1091" s="5">
        <f t="shared" si="170"/>
        <v>1.0568687340732558E-3</v>
      </c>
      <c r="M1091" s="6">
        <f>249.088908333*(E1091-AVERAGE('raw Data'!$Y$2:$Y$2801))</f>
        <v>9756.257179046901</v>
      </c>
      <c r="N1091" s="5" t="s">
        <v>18</v>
      </c>
      <c r="O1091" s="5">
        <f>L1091/(PI()*('ugly don''t look!'!$J$7^2)/4)</f>
        <v>2.1067721759848994</v>
      </c>
      <c r="P1091" s="6">
        <f>-M1091/'ugly don''t look!'!$H$7</f>
        <v>-9145.3479368643621</v>
      </c>
      <c r="Q1091" s="6">
        <f>-'ugly don''t look!'!$J$7/4*P1091</f>
        <v>57.782594602093255</v>
      </c>
      <c r="R1091" s="5">
        <f t="shared" si="171"/>
        <v>0.74515700177365374</v>
      </c>
      <c r="S1091" s="5">
        <f t="shared" si="172"/>
        <v>4.0566875988774784</v>
      </c>
      <c r="U1091" s="6">
        <v>449607.85310000001</v>
      </c>
      <c r="V1091" s="6">
        <v>25.722517</v>
      </c>
      <c r="W1091" s="6">
        <v>20.512409000000002</v>
      </c>
      <c r="X1091" s="6">
        <v>12.348264</v>
      </c>
      <c r="Y1091" s="6">
        <v>0.329459</v>
      </c>
      <c r="Z1091" s="6">
        <v>21.559868000000002</v>
      </c>
      <c r="AA1091" s="6">
        <v>85.766040000000004</v>
      </c>
      <c r="AB1091" s="6">
        <v>20.5</v>
      </c>
      <c r="AC1091" s="6">
        <v>64.005212999999998</v>
      </c>
      <c r="AE1091" s="5">
        <f>0.000063090994667*'raw Data'!W1091</f>
        <v>1.2941482868263231E-3</v>
      </c>
      <c r="AF1091" s="6">
        <f>249.088908333*('raw Data'!X1091-AVERAGE('raw Data'!$D$2:$D$3001))</f>
        <v>3092.0788068388365</v>
      </c>
      <c r="AG1091" s="5"/>
      <c r="AH1091" s="6">
        <f>AE1091/(PI()*('ugly don''t look!'!$K$7^2)/4)</f>
        <v>1.164438644688838</v>
      </c>
      <c r="AI1091" s="6">
        <f>-AF1091/'ugly don''t look!'!$I$7</f>
        <v>-3381.5385026671443</v>
      </c>
      <c r="AJ1091" s="6">
        <f>-'ugly don''t look!'!$K$7/4*AI1091</f>
        <v>31.80117161755776</v>
      </c>
      <c r="AK1091" s="5">
        <f t="shared" si="173"/>
        <v>0.15223912083812235</v>
      </c>
      <c r="AL1091" s="5">
        <f t="shared" si="174"/>
        <v>3.459503132426859</v>
      </c>
      <c r="AN1091" s="6">
        <f>S1091-'ugly don''t look!'!$M$5</f>
        <v>0.27807303810940631</v>
      </c>
      <c r="AO1091" s="6">
        <f t="shared" ref="AO1091:AO1154" si="178">R1091</f>
        <v>0.74515700177365374</v>
      </c>
      <c r="AP1091" s="6">
        <f t="shared" ref="AP1091:AP1154" si="179">S1091</f>
        <v>4.0566875988774784</v>
      </c>
      <c r="AQ1091" s="6">
        <f t="shared" si="175"/>
        <v>-8.4738224548678437E-2</v>
      </c>
      <c r="AV1091" s="6">
        <f t="shared" si="176"/>
        <v>-6.3873533139679584E-2</v>
      </c>
      <c r="AW1091" s="6">
        <f t="shared" si="177"/>
        <v>0.15223912083812235</v>
      </c>
    </row>
    <row r="1092" spans="1:49" x14ac:dyDescent="0.25">
      <c r="A1092" s="6">
        <v>447073.61810000002</v>
      </c>
      <c r="B1092" s="6">
        <v>24.571173999999999</v>
      </c>
      <c r="C1092" s="6">
        <v>16.759285999999999</v>
      </c>
      <c r="D1092" s="6">
        <v>-1.3302E-2</v>
      </c>
      <c r="E1092" s="6">
        <v>39.432713999999997</v>
      </c>
      <c r="F1092" s="6">
        <v>21.441058999999999</v>
      </c>
      <c r="G1092" s="6">
        <v>85.806989999999999</v>
      </c>
      <c r="H1092" s="6">
        <v>16.75</v>
      </c>
      <c r="I1092" s="6">
        <v>68.320058000000003</v>
      </c>
      <c r="L1092" s="5">
        <f t="shared" si="170"/>
        <v>1.0573600236487278E-3</v>
      </c>
      <c r="M1092" s="6">
        <f>249.088908333*(E1092-AVERAGE('raw Data'!$Y$2:$Y$2801))</f>
        <v>9751.9098303297651</v>
      </c>
      <c r="N1092" s="5" t="s">
        <v>18</v>
      </c>
      <c r="O1092" s="5">
        <f>L1092/(PI()*('ugly don''t look!'!$J$7^2)/4)</f>
        <v>2.1077515172924683</v>
      </c>
      <c r="P1092" s="6">
        <f>-M1092/'ugly don''t look!'!$H$7</f>
        <v>-9141.2728068333017</v>
      </c>
      <c r="Q1092" s="6">
        <f>-'ugly don''t look!'!$J$7/4*P1092</f>
        <v>57.75684691177451</v>
      </c>
      <c r="R1092" s="5">
        <f t="shared" si="171"/>
        <v>0.74562174768397249</v>
      </c>
      <c r="S1092" s="5">
        <f t="shared" si="172"/>
        <v>4.0562419036169226</v>
      </c>
      <c r="U1092" s="6">
        <v>449610.54200000002</v>
      </c>
      <c r="V1092" s="6">
        <v>25.643035999999999</v>
      </c>
      <c r="W1092" s="6">
        <v>20.445169</v>
      </c>
      <c r="X1092" s="6">
        <v>12.373149</v>
      </c>
      <c r="Y1092" s="6">
        <v>0.31163400000000002</v>
      </c>
      <c r="Z1092" s="6">
        <v>21.648340000000001</v>
      </c>
      <c r="AA1092" s="6">
        <v>85.771655999999993</v>
      </c>
      <c r="AB1092" s="6">
        <v>20.5</v>
      </c>
      <c r="AC1092" s="6">
        <v>64.095032000000003</v>
      </c>
      <c r="AE1092" s="5">
        <f>0.000063090994667*'raw Data'!W1092</f>
        <v>1.2899060483449137E-3</v>
      </c>
      <c r="AF1092" s="6">
        <f>249.088908333*('raw Data'!X1092-AVERAGE('raw Data'!$D$2:$D$3001))</f>
        <v>3098.2773843227023</v>
      </c>
      <c r="AG1092" s="5"/>
      <c r="AH1092" s="6">
        <f>AE1092/(PI()*('ugly don''t look!'!$K$7^2)/4)</f>
        <v>1.1606215964587212</v>
      </c>
      <c r="AI1092" s="6">
        <f>-AF1092/'ugly don''t look!'!$I$7</f>
        <v>-3388.3173494342764</v>
      </c>
      <c r="AJ1092" s="6">
        <f>-'ugly don''t look!'!$K$7/4*AI1092</f>
        <v>31.864922265152238</v>
      </c>
      <c r="AK1092" s="5">
        <f t="shared" si="173"/>
        <v>0.14895572061323878</v>
      </c>
      <c r="AL1092" s="5">
        <f t="shared" si="174"/>
        <v>3.4615057892576249</v>
      </c>
      <c r="AN1092" s="6">
        <f>S1092-'ugly don''t look!'!$M$5</f>
        <v>0.27762734284885049</v>
      </c>
      <c r="AO1092" s="6">
        <f t="shared" si="178"/>
        <v>0.74562174768397249</v>
      </c>
      <c r="AP1092" s="6">
        <f t="shared" si="179"/>
        <v>4.0562419036169226</v>
      </c>
      <c r="AQ1092" s="6">
        <f t="shared" si="175"/>
        <v>-8.5482164208590311E-2</v>
      </c>
      <c r="AV1092" s="6">
        <f t="shared" si="176"/>
        <v>-6.1870876308913747E-2</v>
      </c>
      <c r="AW1092" s="6">
        <f t="shared" si="177"/>
        <v>0.14895572061323878</v>
      </c>
    </row>
    <row r="1093" spans="1:49" x14ac:dyDescent="0.25">
      <c r="A1093" s="6">
        <v>447075.386</v>
      </c>
      <c r="B1093" s="6">
        <v>24.624337000000001</v>
      </c>
      <c r="C1093" s="6">
        <v>16.768681999999998</v>
      </c>
      <c r="D1093" s="6">
        <v>-1.5453E-2</v>
      </c>
      <c r="E1093" s="6">
        <v>39.415466000000002</v>
      </c>
      <c r="F1093" s="6">
        <v>21.517828999999999</v>
      </c>
      <c r="G1093" s="6">
        <v>85.808728000000002</v>
      </c>
      <c r="H1093" s="6">
        <v>16.75</v>
      </c>
      <c r="I1093" s="6">
        <v>68.301730000000006</v>
      </c>
      <c r="L1093" s="5">
        <f t="shared" si="170"/>
        <v>1.0579528266346189E-3</v>
      </c>
      <c r="M1093" s="6">
        <f>249.088908333*(E1093-AVERAGE('raw Data'!$Y$2:$Y$2801))</f>
        <v>9747.6135448388377</v>
      </c>
      <c r="N1093" s="5" t="s">
        <v>18</v>
      </c>
      <c r="O1093" s="5">
        <f>L1093/(PI()*('ugly don''t look!'!$J$7^2)/4)</f>
        <v>2.1089332163968622</v>
      </c>
      <c r="P1093" s="6">
        <f>-M1093/'ugly don''t look!'!$H$7</f>
        <v>-9137.2455425935859</v>
      </c>
      <c r="Q1093" s="6">
        <f>-'ugly don''t look!'!$J$7/4*P1093</f>
        <v>57.731401649491922</v>
      </c>
      <c r="R1093" s="5">
        <f t="shared" si="171"/>
        <v>0.74618223499092629</v>
      </c>
      <c r="S1093" s="5">
        <f t="shared" si="172"/>
        <v>4.0558012481734238</v>
      </c>
      <c r="U1093" s="6">
        <v>449611.17099999997</v>
      </c>
      <c r="V1093" s="6">
        <v>25.860437000000001</v>
      </c>
      <c r="W1093" s="6">
        <v>20.447172999999999</v>
      </c>
      <c r="X1093" s="6">
        <v>12.357791000000001</v>
      </c>
      <c r="Y1093" s="6">
        <v>0.32079800000000003</v>
      </c>
      <c r="Z1093" s="6">
        <v>21.609473000000001</v>
      </c>
      <c r="AA1093" s="6">
        <v>85.773124999999993</v>
      </c>
      <c r="AB1093" s="6">
        <v>20.5</v>
      </c>
      <c r="AC1093" s="6">
        <v>64.104299999999995</v>
      </c>
      <c r="AE1093" s="5">
        <f>0.000063090994667*'raw Data'!W1093</f>
        <v>1.2900324826982264E-3</v>
      </c>
      <c r="AF1093" s="6">
        <f>249.088908333*('raw Data'!X1093-AVERAGE('raw Data'!$D$2:$D$3001))</f>
        <v>3094.4518768685248</v>
      </c>
      <c r="AG1093" s="5"/>
      <c r="AH1093" s="6">
        <f>AE1093/(PI()*('ugly don''t look!'!$K$7^2)/4)</f>
        <v>1.1607353585743243</v>
      </c>
      <c r="AI1093" s="6">
        <f>-AF1093/'ugly don''t look!'!$I$7</f>
        <v>-3384.1337236094978</v>
      </c>
      <c r="AJ1093" s="6">
        <f>-'ugly don''t look!'!$K$7/4*AI1093</f>
        <v>31.825577983626982</v>
      </c>
      <c r="AK1093" s="5">
        <f t="shared" si="173"/>
        <v>0.14905373407510428</v>
      </c>
      <c r="AL1093" s="5">
        <f t="shared" si="174"/>
        <v>3.460270305586552</v>
      </c>
      <c r="AN1093" s="6">
        <f>S1093-'ugly don''t look!'!$M$5</f>
        <v>0.27718668740535168</v>
      </c>
      <c r="AO1093" s="6">
        <f t="shared" si="178"/>
        <v>0.74618223499092629</v>
      </c>
      <c r="AP1093" s="6">
        <f t="shared" si="179"/>
        <v>4.0558012481734238</v>
      </c>
      <c r="AQ1093" s="6">
        <f t="shared" si="175"/>
        <v>-8.6282504797235399E-2</v>
      </c>
      <c r="AV1093" s="6">
        <f t="shared" si="176"/>
        <v>-6.3106359979986593E-2</v>
      </c>
      <c r="AW1093" s="6">
        <f t="shared" si="177"/>
        <v>0.14905373407510428</v>
      </c>
    </row>
    <row r="1094" spans="1:49" x14ac:dyDescent="0.25">
      <c r="A1094" s="6">
        <v>447075.72610000003</v>
      </c>
      <c r="B1094" s="6">
        <v>24.709243000000001</v>
      </c>
      <c r="C1094" s="6">
        <v>16.792176999999999</v>
      </c>
      <c r="D1094" s="6">
        <v>-1.9896E-2</v>
      </c>
      <c r="E1094" s="6">
        <v>39.419488999999999</v>
      </c>
      <c r="F1094" s="6">
        <v>21.420832000000001</v>
      </c>
      <c r="G1094" s="6">
        <v>85.808374999999998</v>
      </c>
      <c r="H1094" s="6">
        <v>16.75</v>
      </c>
      <c r="I1094" s="6">
        <v>68.274963999999997</v>
      </c>
      <c r="L1094" s="5">
        <f t="shared" si="170"/>
        <v>1.0594351495543199E-3</v>
      </c>
      <c r="M1094" s="6">
        <f>249.088908333*(E1094-AVERAGE('raw Data'!$Y$2:$Y$2801))</f>
        <v>9748.6156295170604</v>
      </c>
      <c r="N1094" s="5" t="s">
        <v>18</v>
      </c>
      <c r="O1094" s="5">
        <f>L1094/(PI()*('ugly don''t look!'!$J$7^2)/4)</f>
        <v>2.1118880929887873</v>
      </c>
      <c r="P1094" s="6">
        <f>-M1094/'ugly don''t look!'!$H$7</f>
        <v>-9138.1848795622991</v>
      </c>
      <c r="Q1094" s="6">
        <f>-'ugly don''t look!'!$J$7/4*P1094</f>
        <v>57.737336615294495</v>
      </c>
      <c r="R1094" s="5">
        <f t="shared" si="171"/>
        <v>0.74758237816594442</v>
      </c>
      <c r="S1094" s="5">
        <f t="shared" si="172"/>
        <v>4.0559040459678224</v>
      </c>
      <c r="U1094" s="6">
        <v>449612.45400000003</v>
      </c>
      <c r="V1094" s="6">
        <v>25.753679000000002</v>
      </c>
      <c r="W1094" s="6">
        <v>20.478152000000001</v>
      </c>
      <c r="X1094" s="6">
        <v>12.318377999999999</v>
      </c>
      <c r="Y1094" s="6">
        <v>0.323741</v>
      </c>
      <c r="Z1094" s="6">
        <v>21.701642</v>
      </c>
      <c r="AA1094" s="6">
        <v>85.773292999999995</v>
      </c>
      <c r="AB1094" s="6">
        <v>20.5</v>
      </c>
      <c r="AC1094" s="6">
        <v>64.078462000000002</v>
      </c>
      <c r="AE1094" s="5">
        <f>0.000063090994667*'raw Data'!W1094</f>
        <v>1.2919869786220156E-3</v>
      </c>
      <c r="AF1094" s="6">
        <f>249.088908333*('raw Data'!X1094-AVERAGE('raw Data'!$D$2:$D$3001))</f>
        <v>3084.6345357243963</v>
      </c>
      <c r="AG1094" s="5"/>
      <c r="AH1094" s="6">
        <f>AE1094/(PI()*('ugly don''t look!'!$K$7^2)/4)</f>
        <v>1.162493959661784</v>
      </c>
      <c r="AI1094" s="6">
        <f>-AF1094/'ugly don''t look!'!$I$7</f>
        <v>-3373.3973487799608</v>
      </c>
      <c r="AJ1094" s="6">
        <f>-'ugly don''t look!'!$K$7/4*AI1094</f>
        <v>31.724609356998826</v>
      </c>
      <c r="AK1094" s="5">
        <f t="shared" si="173"/>
        <v>0.15056766247601194</v>
      </c>
      <c r="AL1094" s="5">
        <f t="shared" si="174"/>
        <v>3.4570927001124683</v>
      </c>
      <c r="AN1094" s="6">
        <f>S1094-'ugly don''t look!'!$M$5</f>
        <v>0.27728948519975027</v>
      </c>
      <c r="AO1094" s="6">
        <f t="shared" si="178"/>
        <v>0.74758237816594442</v>
      </c>
      <c r="AP1094" s="6">
        <f t="shared" si="179"/>
        <v>4.0559040459678224</v>
      </c>
      <c r="AQ1094" s="6">
        <f t="shared" si="175"/>
        <v>-8.7078229939723722E-2</v>
      </c>
      <c r="AV1094" s="6">
        <f t="shared" si="176"/>
        <v>-6.6283965454070337E-2</v>
      </c>
      <c r="AW1094" s="6">
        <f t="shared" si="177"/>
        <v>0.15056766247601194</v>
      </c>
    </row>
    <row r="1095" spans="1:49" x14ac:dyDescent="0.25">
      <c r="A1095" s="6">
        <v>447079.14809999999</v>
      </c>
      <c r="B1095" s="6">
        <v>24.681733000000001</v>
      </c>
      <c r="C1095" s="6">
        <v>16.700856000000002</v>
      </c>
      <c r="D1095" s="6">
        <v>-3.3242000000000001E-2</v>
      </c>
      <c r="E1095" s="6">
        <v>39.417831999999997</v>
      </c>
      <c r="F1095" s="6">
        <v>21.356273999999999</v>
      </c>
      <c r="G1095" s="6">
        <v>85.809574999999995</v>
      </c>
      <c r="H1095" s="6">
        <v>16.75</v>
      </c>
      <c r="I1095" s="6">
        <v>68.395438999999996</v>
      </c>
      <c r="L1095" s="5">
        <f t="shared" si="170"/>
        <v>1.0536736168303351E-3</v>
      </c>
      <c r="M1095" s="6">
        <f>249.088908333*(E1095-AVERAGE('raw Data'!$Y$2:$Y$2801))</f>
        <v>9748.2028891959526</v>
      </c>
      <c r="N1095" s="5" t="s">
        <v>18</v>
      </c>
      <c r="O1095" s="5">
        <f>L1095/(PI()*('ugly don''t look!'!$J$7^2)/4)</f>
        <v>2.100402998915528</v>
      </c>
      <c r="P1095" s="6">
        <f>-M1095/'ugly don''t look!'!$H$7</f>
        <v>-9137.7979838732208</v>
      </c>
      <c r="Q1095" s="6">
        <f>-'ugly don''t look!'!$J$7/4*P1095</f>
        <v>57.734892111606975</v>
      </c>
      <c r="R1095" s="5">
        <f t="shared" si="171"/>
        <v>0.74212923056360247</v>
      </c>
      <c r="S1095" s="5">
        <f t="shared" si="172"/>
        <v>4.0558617067194191</v>
      </c>
      <c r="U1095" s="6">
        <v>449613.79800000001</v>
      </c>
      <c r="V1095" s="6">
        <v>25.812683</v>
      </c>
      <c r="W1095" s="6">
        <v>20.510783</v>
      </c>
      <c r="X1095" s="6">
        <v>12.359412000000001</v>
      </c>
      <c r="Y1095" s="6">
        <v>0.34024399999999999</v>
      </c>
      <c r="Z1095" s="6">
        <v>21.564681</v>
      </c>
      <c r="AA1095" s="6">
        <v>85.770577000000003</v>
      </c>
      <c r="AB1095" s="6">
        <v>20.5</v>
      </c>
      <c r="AC1095" s="6">
        <v>64.046259000000006</v>
      </c>
      <c r="AE1095" s="5">
        <f>0.000063090994667*'raw Data'!W1095</f>
        <v>1.2940457008689943E-3</v>
      </c>
      <c r="AF1095" s="6">
        <f>249.088908333*('raw Data'!X1095-AVERAGE('raw Data'!$D$2:$D$3001))</f>
        <v>3094.8556499889323</v>
      </c>
      <c r="AG1095" s="5"/>
      <c r="AH1095" s="6">
        <f>AE1095/(PI()*('ugly don''t look!'!$K$7^2)/4)</f>
        <v>1.1643463406968364</v>
      </c>
      <c r="AI1095" s="6">
        <f>-AF1095/'ugly don''t look!'!$I$7</f>
        <v>-3384.5752952634866</v>
      </c>
      <c r="AJ1095" s="6">
        <f>-'ugly don''t look!'!$K$7/4*AI1095</f>
        <v>31.829730678011174</v>
      </c>
      <c r="AK1095" s="5">
        <f t="shared" si="173"/>
        <v>0.15215984860592474</v>
      </c>
      <c r="AL1095" s="5">
        <f t="shared" si="174"/>
        <v>3.4604007799955965</v>
      </c>
      <c r="AN1095" s="6">
        <f>S1095-'ugly don''t look!'!$M$5</f>
        <v>0.27724714595134703</v>
      </c>
      <c r="AO1095" s="6">
        <f t="shared" si="178"/>
        <v>0.74212923056360247</v>
      </c>
      <c r="AP1095" s="6">
        <f t="shared" si="179"/>
        <v>4.0558617067194191</v>
      </c>
      <c r="AQ1095" s="6">
        <f t="shared" si="175"/>
        <v>-8.3621085502202736E-2</v>
      </c>
      <c r="AV1095" s="6">
        <f t="shared" si="176"/>
        <v>-6.2975885570942136E-2</v>
      </c>
      <c r="AW1095" s="6">
        <f t="shared" si="177"/>
        <v>0.15215984860592474</v>
      </c>
    </row>
    <row r="1096" spans="1:49" x14ac:dyDescent="0.25">
      <c r="A1096" s="6">
        <v>447079.50199999998</v>
      </c>
      <c r="B1096" s="6">
        <v>24.728808000000001</v>
      </c>
      <c r="C1096" s="6">
        <v>16.698692999999999</v>
      </c>
      <c r="D1096" s="6">
        <v>-3.8102999999999998E-2</v>
      </c>
      <c r="E1096" s="6">
        <v>39.411517000000003</v>
      </c>
      <c r="F1096" s="6">
        <v>21.491039000000001</v>
      </c>
      <c r="G1096" s="6">
        <v>85.811592000000005</v>
      </c>
      <c r="H1096" s="6">
        <v>16.75</v>
      </c>
      <c r="I1096" s="6">
        <v>68.403467000000006</v>
      </c>
      <c r="L1096" s="5">
        <f t="shared" si="170"/>
        <v>1.0535371510088701E-3</v>
      </c>
      <c r="M1096" s="6">
        <f>249.088908333*(E1096-AVERAGE('raw Data'!$Y$2:$Y$2801))</f>
        <v>9746.6298927398311</v>
      </c>
      <c r="N1096" s="5" t="s">
        <v>18</v>
      </c>
      <c r="O1096" s="5">
        <f>L1096/(PI()*('ugly don''t look!'!$J$7^2)/4)</f>
        <v>2.1001309666504357</v>
      </c>
      <c r="P1096" s="6">
        <f>-M1096/'ugly don''t look!'!$H$7</f>
        <v>-9136.3234840080913</v>
      </c>
      <c r="Q1096" s="6">
        <f>-'ugly don''t look!'!$J$7/4*P1096</f>
        <v>57.725575852834126</v>
      </c>
      <c r="R1096" s="5">
        <f t="shared" si="171"/>
        <v>0.74199970785639313</v>
      </c>
      <c r="S1096" s="5">
        <f t="shared" si="172"/>
        <v>4.0557003309869746</v>
      </c>
      <c r="U1096" s="6">
        <v>449614.299</v>
      </c>
      <c r="V1096" s="6">
        <v>25.671436</v>
      </c>
      <c r="W1096" s="6">
        <v>20.523339</v>
      </c>
      <c r="X1096" s="6">
        <v>12.354018999999999</v>
      </c>
      <c r="Y1096" s="6">
        <v>0.325567</v>
      </c>
      <c r="Z1096" s="6">
        <v>21.635483000000001</v>
      </c>
      <c r="AA1096" s="6">
        <v>85.775988999999996</v>
      </c>
      <c r="AB1096" s="6">
        <v>20.5</v>
      </c>
      <c r="AC1096" s="6">
        <v>64.029989</v>
      </c>
      <c r="AE1096" s="5">
        <f>0.000063090994667*'raw Data'!W1096</f>
        <v>1.2948378713980332E-3</v>
      </c>
      <c r="AF1096" s="6">
        <f>249.088908333*('raw Data'!X1096-AVERAGE('raw Data'!$D$2:$D$3001))</f>
        <v>3093.5123135062922</v>
      </c>
      <c r="AG1096" s="5"/>
      <c r="AH1096" s="6">
        <f>AE1096/(PI()*('ugly don''t look!'!$K$7^2)/4)</f>
        <v>1.1650591137125614</v>
      </c>
      <c r="AI1096" s="6">
        <f>-AF1096/'ugly don''t look!'!$I$7</f>
        <v>-3383.1062046219295</v>
      </c>
      <c r="AJ1096" s="6">
        <f>-'ugly don''t look!'!$K$7/4*AI1096</f>
        <v>31.815914835436246</v>
      </c>
      <c r="AK1096" s="5">
        <f t="shared" si="173"/>
        <v>0.1527718271145363</v>
      </c>
      <c r="AL1096" s="5">
        <f t="shared" si="174"/>
        <v>3.4599666311176809</v>
      </c>
      <c r="AN1096" s="6">
        <f>S1096-'ugly don''t look!'!$M$5</f>
        <v>0.27708577021890246</v>
      </c>
      <c r="AO1096" s="6">
        <f t="shared" si="178"/>
        <v>0.74199970785639313</v>
      </c>
      <c r="AP1096" s="6">
        <f t="shared" si="179"/>
        <v>4.0557003309869746</v>
      </c>
      <c r="AQ1096" s="6">
        <f t="shared" si="175"/>
        <v>-8.3699341789899268E-2</v>
      </c>
      <c r="AV1096" s="6">
        <f t="shared" si="176"/>
        <v>-6.3410034448857733E-2</v>
      </c>
      <c r="AW1096" s="6">
        <f t="shared" si="177"/>
        <v>0.1527718271145363</v>
      </c>
    </row>
    <row r="1097" spans="1:49" x14ac:dyDescent="0.25">
      <c r="A1097" s="6">
        <v>447081.24300000002</v>
      </c>
      <c r="B1097" s="6">
        <v>24.598493999999999</v>
      </c>
      <c r="C1097" s="6">
        <v>16.707284999999999</v>
      </c>
      <c r="D1097" s="6">
        <v>-5.3302000000000002E-2</v>
      </c>
      <c r="E1097" s="6">
        <v>39.38693</v>
      </c>
      <c r="F1097" s="6">
        <v>21.448969000000002</v>
      </c>
      <c r="G1097" s="6">
        <v>85.805594999999997</v>
      </c>
      <c r="H1097" s="6">
        <v>16.75</v>
      </c>
      <c r="I1097" s="6">
        <v>68.420653000000001</v>
      </c>
      <c r="L1097" s="5">
        <f t="shared" si="170"/>
        <v>1.0540792288350491E-3</v>
      </c>
      <c r="M1097" s="6">
        <f>249.088908333*(E1097-AVERAGE('raw Data'!$Y$2:$Y$2801))</f>
        <v>9740.5055437506471</v>
      </c>
      <c r="N1097" s="5" t="s">
        <v>18</v>
      </c>
      <c r="O1097" s="5">
        <f>L1097/(PI()*('ugly don''t look!'!$J$7^2)/4)</f>
        <v>2.1012115497395114</v>
      </c>
      <c r="P1097" s="6">
        <f>-M1097/'ugly don''t look!'!$H$7</f>
        <v>-9130.5826244381769</v>
      </c>
      <c r="Q1097" s="6">
        <f>-'ugly don''t look!'!$J$7/4*P1097</f>
        <v>57.68930366685651</v>
      </c>
      <c r="R1097" s="5">
        <f t="shared" si="171"/>
        <v>0.74251410681752883</v>
      </c>
      <c r="S1097" s="5">
        <f t="shared" si="172"/>
        <v>4.0550717779386547</v>
      </c>
      <c r="U1097" s="6">
        <v>449615.92709999997</v>
      </c>
      <c r="V1097" s="6">
        <v>25.660554999999999</v>
      </c>
      <c r="W1097" s="6">
        <v>20.458731</v>
      </c>
      <c r="X1097" s="6">
        <v>12.392576</v>
      </c>
      <c r="Y1097" s="6">
        <v>0.33605299999999999</v>
      </c>
      <c r="Z1097" s="6">
        <v>21.612669</v>
      </c>
      <c r="AA1097" s="6">
        <v>85.770297999999997</v>
      </c>
      <c r="AB1097" s="6">
        <v>20.5</v>
      </c>
      <c r="AC1097" s="6">
        <v>64.117699999999999</v>
      </c>
      <c r="AE1097" s="5">
        <f>0.000063090994667*'raw Data'!W1097</f>
        <v>1.2907616884145876E-3</v>
      </c>
      <c r="AF1097" s="6">
        <f>249.088908333*('raw Data'!X1097-AVERAGE('raw Data'!$D$2:$D$3001))</f>
        <v>3103.1164345448879</v>
      </c>
      <c r="AG1097" s="5"/>
      <c r="AH1097" s="6">
        <f>AE1097/(PI()*('ugly don''t look!'!$K$7^2)/4)</f>
        <v>1.1613914776023386</v>
      </c>
      <c r="AI1097" s="6">
        <f>-AF1097/'ugly don''t look!'!$I$7</f>
        <v>-3393.6093991085827</v>
      </c>
      <c r="AJ1097" s="6">
        <f>-'ugly don''t look!'!$K$7/4*AI1097</f>
        <v>31.914690552506801</v>
      </c>
      <c r="AK1097" s="5">
        <f t="shared" si="173"/>
        <v>0.14961883589060634</v>
      </c>
      <c r="AL1097" s="5">
        <f t="shared" si="174"/>
        <v>3.4630664226718806</v>
      </c>
      <c r="AN1097" s="6">
        <f>S1097-'ugly don''t look!'!$M$5</f>
        <v>0.27645721717058258</v>
      </c>
      <c r="AO1097" s="6">
        <f t="shared" si="178"/>
        <v>0.74251410681752883</v>
      </c>
      <c r="AP1097" s="6">
        <f t="shared" si="179"/>
        <v>4.0550717779386547</v>
      </c>
      <c r="AQ1097" s="6">
        <f t="shared" si="175"/>
        <v>-8.4658003411069355E-2</v>
      </c>
      <c r="AV1097" s="6">
        <f t="shared" si="176"/>
        <v>-6.0310242894658028E-2</v>
      </c>
      <c r="AW1097" s="6">
        <f t="shared" si="177"/>
        <v>0.14961883589060634</v>
      </c>
    </row>
    <row r="1098" spans="1:49" x14ac:dyDescent="0.25">
      <c r="A1098" s="6">
        <v>447082.05499999999</v>
      </c>
      <c r="B1098" s="6">
        <v>24.778271</v>
      </c>
      <c r="C1098" s="6">
        <v>16.691904000000001</v>
      </c>
      <c r="D1098" s="6">
        <v>-5.9672000000000003E-2</v>
      </c>
      <c r="E1098" s="6">
        <v>39.398049999999998</v>
      </c>
      <c r="F1098" s="6">
        <v>21.450685</v>
      </c>
      <c r="G1098" s="6">
        <v>85.809742</v>
      </c>
      <c r="H1098" s="6">
        <v>16.75</v>
      </c>
      <c r="I1098" s="6">
        <v>68.448621000000003</v>
      </c>
      <c r="L1098" s="5">
        <f t="shared" si="170"/>
        <v>1.0531088262460762E-3</v>
      </c>
      <c r="M1098" s="6">
        <f>249.088908333*(E1098-AVERAGE('raw Data'!$Y$2:$Y$2801))</f>
        <v>9743.2754124113089</v>
      </c>
      <c r="N1098" s="5" t="s">
        <v>18</v>
      </c>
      <c r="O1098" s="5">
        <f>L1098/(PI()*('ugly don''t look!'!$J$7^2)/4)</f>
        <v>2.0992771399986987</v>
      </c>
      <c r="P1098" s="6">
        <f>-M1098/'ugly don''t look!'!$H$7</f>
        <v>-9133.179051754134</v>
      </c>
      <c r="Q1098" s="6">
        <f>-'ugly don''t look!'!$J$7/4*P1098</f>
        <v>57.705708543745558</v>
      </c>
      <c r="R1098" s="5">
        <f t="shared" si="171"/>
        <v>0.74159306642416334</v>
      </c>
      <c r="S1098" s="5">
        <f t="shared" si="172"/>
        <v>4.0553561035205892</v>
      </c>
      <c r="U1098" s="6">
        <v>449618.375</v>
      </c>
      <c r="V1098" s="6">
        <v>25.784839999999999</v>
      </c>
      <c r="W1098" s="6">
        <v>20.50515</v>
      </c>
      <c r="X1098" s="6">
        <v>12.34371</v>
      </c>
      <c r="Y1098" s="6">
        <v>0.32835999999999999</v>
      </c>
      <c r="Z1098" s="6">
        <v>21.604894999999999</v>
      </c>
      <c r="AA1098" s="6">
        <v>85.771925999999993</v>
      </c>
      <c r="AB1098" s="6">
        <v>20.5</v>
      </c>
      <c r="AC1098" s="6">
        <v>64.118705000000006</v>
      </c>
      <c r="AE1098" s="5">
        <f>0.000063090994667*'raw Data'!W1098</f>
        <v>1.2936903092960351E-3</v>
      </c>
      <c r="AF1098" s="6">
        <f>249.088908333*('raw Data'!X1098-AVERAGE('raw Data'!$D$2:$D$3001))</f>
        <v>3090.9444559502872</v>
      </c>
      <c r="AG1098" s="5"/>
      <c r="AH1098" s="6">
        <f>AE1098/(PI()*('ugly don''t look!'!$K$7^2)/4)</f>
        <v>1.1640265692411518</v>
      </c>
      <c r="AI1098" s="6">
        <f>-AF1098/'ugly don''t look!'!$I$7</f>
        <v>-3380.2979614504452</v>
      </c>
      <c r="AJ1098" s="6">
        <f>-'ugly don''t look!'!$K$7/4*AI1098</f>
        <v>31.789505133766497</v>
      </c>
      <c r="AK1098" s="5">
        <f t="shared" si="173"/>
        <v>0.15188517485729092</v>
      </c>
      <c r="AL1098" s="5">
        <f t="shared" si="174"/>
        <v>3.4591362080751096</v>
      </c>
      <c r="AN1098" s="6">
        <f>S1098-'ugly don''t look!'!$M$5</f>
        <v>0.27674154275251706</v>
      </c>
      <c r="AO1098" s="6">
        <f t="shared" si="178"/>
        <v>0.74159306642416334</v>
      </c>
      <c r="AP1098" s="6">
        <f t="shared" si="179"/>
        <v>4.0553561035205892</v>
      </c>
      <c r="AQ1098" s="6">
        <f t="shared" si="175"/>
        <v>-8.3782612619516222E-2</v>
      </c>
      <c r="AV1098" s="6">
        <f t="shared" si="176"/>
        <v>-6.4240457491429037E-2</v>
      </c>
      <c r="AW1098" s="6">
        <f t="shared" si="177"/>
        <v>0.15188517485729092</v>
      </c>
    </row>
    <row r="1099" spans="1:49" x14ac:dyDescent="0.25">
      <c r="A1099" s="6">
        <v>447083.15909999999</v>
      </c>
      <c r="B1099" s="6">
        <v>24.654783999999999</v>
      </c>
      <c r="C1099" s="6">
        <v>16.676188</v>
      </c>
      <c r="D1099" s="6">
        <v>-6.1795999999999997E-2</v>
      </c>
      <c r="E1099" s="6">
        <v>39.432062000000002</v>
      </c>
      <c r="F1099" s="6">
        <v>21.468456</v>
      </c>
      <c r="G1099" s="6">
        <v>85.806943000000004</v>
      </c>
      <c r="H1099" s="6">
        <v>16.75</v>
      </c>
      <c r="I1099" s="6">
        <v>68.490656000000001</v>
      </c>
      <c r="L1099" s="5">
        <f t="shared" si="170"/>
        <v>1.0521172881738895E-3</v>
      </c>
      <c r="M1099" s="6">
        <f>249.088908333*(E1099-AVERAGE('raw Data'!$Y$2:$Y$2801))</f>
        <v>9751.7474243615325</v>
      </c>
      <c r="N1099" s="5" t="s">
        <v>18</v>
      </c>
      <c r="O1099" s="5">
        <f>L1099/(PI()*('ugly don''t look!'!$J$7^2)/4)</f>
        <v>2.0973005985848356</v>
      </c>
      <c r="P1099" s="6">
        <f>-M1099/'ugly don''t look!'!$H$7</f>
        <v>-9141.1205702676543</v>
      </c>
      <c r="Q1099" s="6">
        <f>-'ugly don''t look!'!$J$7/4*P1099</f>
        <v>57.755885043093606</v>
      </c>
      <c r="R1099" s="5">
        <f t="shared" si="171"/>
        <v>0.74065108861122164</v>
      </c>
      <c r="S1099" s="5">
        <f t="shared" si="172"/>
        <v>4.056225249718004</v>
      </c>
      <c r="U1099" s="6">
        <v>449619.61300000001</v>
      </c>
      <c r="V1099" s="6">
        <v>25.781890000000001</v>
      </c>
      <c r="W1099" s="6">
        <v>20.479652999999999</v>
      </c>
      <c r="X1099" s="6">
        <v>12.365242</v>
      </c>
      <c r="Y1099" s="6">
        <v>0.33202999999999999</v>
      </c>
      <c r="Z1099" s="6">
        <v>21.607856000000002</v>
      </c>
      <c r="AA1099" s="6">
        <v>85.776388999999995</v>
      </c>
      <c r="AB1099" s="6">
        <v>20.5</v>
      </c>
      <c r="AC1099" s="6">
        <v>64.140553999999995</v>
      </c>
      <c r="AE1099" s="5">
        <f>0.000063090994667*'raw Data'!W1099</f>
        <v>1.2920816782050106E-3</v>
      </c>
      <c r="AF1099" s="6">
        <f>249.088908333*('raw Data'!X1099-AVERAGE('raw Data'!$D$2:$D$3001))</f>
        <v>3096.3078383245138</v>
      </c>
      <c r="AG1099" s="5"/>
      <c r="AH1099" s="6">
        <f>AE1099/(PI()*('ugly don''t look!'!$K$7^2)/4)</f>
        <v>1.1625791677134407</v>
      </c>
      <c r="AI1099" s="6">
        <f>-AF1099/'ugly don''t look!'!$I$7</f>
        <v>-3386.1634277389694</v>
      </c>
      <c r="AJ1099" s="6">
        <f>-'ugly don''t look!'!$K$7/4*AI1099</f>
        <v>31.844666031656978</v>
      </c>
      <c r="AK1099" s="5">
        <f t="shared" si="173"/>
        <v>0.1506409574194626</v>
      </c>
      <c r="AL1099" s="5">
        <f t="shared" si="174"/>
        <v>3.4608698964597164</v>
      </c>
      <c r="AN1099" s="6">
        <f>S1099-'ugly don''t look!'!$M$5</f>
        <v>0.27761068894993191</v>
      </c>
      <c r="AO1099" s="6">
        <f t="shared" si="178"/>
        <v>0.74065108861122164</v>
      </c>
      <c r="AP1099" s="6">
        <f t="shared" si="179"/>
        <v>4.056225249718004</v>
      </c>
      <c r="AQ1099" s="6">
        <f t="shared" si="175"/>
        <v>-8.2308964906779053E-2</v>
      </c>
      <c r="AV1099" s="6">
        <f t="shared" si="176"/>
        <v>-6.250676910682218E-2</v>
      </c>
      <c r="AW1099" s="6">
        <f t="shared" si="177"/>
        <v>0.1506409574194626</v>
      </c>
    </row>
    <row r="1100" spans="1:49" x14ac:dyDescent="0.25">
      <c r="A1100" s="6">
        <v>447083.86499999999</v>
      </c>
      <c r="B1100" s="6">
        <v>24.647963000000001</v>
      </c>
      <c r="C1100" s="6">
        <v>16.682365000000001</v>
      </c>
      <c r="D1100" s="6">
        <v>-6.5101999999999993E-2</v>
      </c>
      <c r="E1100" s="6">
        <v>39.389929000000002</v>
      </c>
      <c r="F1100" s="6">
        <v>21.375897999999999</v>
      </c>
      <c r="G1100" s="6">
        <v>85.814670000000007</v>
      </c>
      <c r="H1100" s="6">
        <v>16.75</v>
      </c>
      <c r="I1100" s="6">
        <v>68.502852000000004</v>
      </c>
      <c r="L1100" s="5">
        <f t="shared" si="170"/>
        <v>1.0525070012479475E-3</v>
      </c>
      <c r="M1100" s="6">
        <f>249.088908333*(E1100-AVERAGE('raw Data'!$Y$2:$Y$2801))</f>
        <v>9741.2525613867383</v>
      </c>
      <c r="N1100" s="5" t="s">
        <v>18</v>
      </c>
      <c r="O1100" s="5">
        <f>L1100/(PI()*('ugly don''t look!'!$J$7^2)/4)</f>
        <v>2.0980774563293907</v>
      </c>
      <c r="P1100" s="6">
        <f>-M1100/'ugly don''t look!'!$H$7</f>
        <v>-9131.2828659418246</v>
      </c>
      <c r="Q1100" s="6">
        <f>-'ugly don''t look!'!$J$7/4*P1100</f>
        <v>57.693727967736933</v>
      </c>
      <c r="R1100" s="5">
        <f t="shared" si="171"/>
        <v>0.74102142842006147</v>
      </c>
      <c r="S1100" s="5">
        <f t="shared" si="172"/>
        <v>4.0551484668732387</v>
      </c>
      <c r="U1100" s="6">
        <v>449622.03600000002</v>
      </c>
      <c r="V1100" s="6">
        <v>25.684528</v>
      </c>
      <c r="W1100" s="6">
        <v>20.506114</v>
      </c>
      <c r="X1100" s="6">
        <v>12.342052000000001</v>
      </c>
      <c r="Y1100" s="6">
        <v>0.32608799999999999</v>
      </c>
      <c r="Z1100" s="6">
        <v>21.582179</v>
      </c>
      <c r="AA1100" s="6">
        <v>85.765640000000005</v>
      </c>
      <c r="AB1100" s="6">
        <v>20.5</v>
      </c>
      <c r="AC1100" s="6">
        <v>64.123587999999998</v>
      </c>
      <c r="AE1100" s="5">
        <f>0.000063090994667*'raw Data'!W1100</f>
        <v>1.2937511290148941E-3</v>
      </c>
      <c r="AF1100" s="6">
        <f>249.088908333*('raw Data'!X1100-AVERAGE('raw Data'!$D$2:$D$3001))</f>
        <v>3090.5314665402716</v>
      </c>
      <c r="AG1100" s="5"/>
      <c r="AH1100" s="6">
        <f>AE1100/(PI()*('ugly don''t look!'!$K$7^2)/4)</f>
        <v>1.1640812931330886</v>
      </c>
      <c r="AI1100" s="6">
        <f>-AF1100/'ugly don''t look!'!$I$7</f>
        <v>-3379.8463107395796</v>
      </c>
      <c r="AJ1100" s="6">
        <f>-'ugly don''t look!'!$K$7/4*AI1100</f>
        <v>31.785257652403768</v>
      </c>
      <c r="AK1100" s="5">
        <f t="shared" si="173"/>
        <v>0.15193218633200078</v>
      </c>
      <c r="AL1100" s="5">
        <f t="shared" si="174"/>
        <v>3.4590025864559983</v>
      </c>
      <c r="AN1100" s="6">
        <f>S1100-'ugly don''t look!'!$M$5</f>
        <v>0.27653390610516659</v>
      </c>
      <c r="AO1100" s="6">
        <f t="shared" si="178"/>
        <v>0.74102142842006147</v>
      </c>
      <c r="AP1100" s="6">
        <f t="shared" si="179"/>
        <v>4.0551484668732387</v>
      </c>
      <c r="AQ1100" s="6">
        <f t="shared" si="175"/>
        <v>-8.3623408312708453E-2</v>
      </c>
      <c r="AV1100" s="6">
        <f t="shared" si="176"/>
        <v>-6.4374079110540272E-2</v>
      </c>
      <c r="AW1100" s="6">
        <f t="shared" si="177"/>
        <v>0.15193218633200078</v>
      </c>
    </row>
    <row r="1101" spans="1:49" x14ac:dyDescent="0.25">
      <c r="A1101" s="6">
        <v>447085.13069999998</v>
      </c>
      <c r="B1101" s="6">
        <v>24.804478</v>
      </c>
      <c r="C1101" s="6">
        <v>16.705776</v>
      </c>
      <c r="D1101" s="6">
        <v>-9.6440999999999999E-2</v>
      </c>
      <c r="E1101" s="6">
        <v>39.416006000000003</v>
      </c>
      <c r="F1101" s="6">
        <v>21.430088000000001</v>
      </c>
      <c r="G1101" s="6">
        <v>85.808580000000006</v>
      </c>
      <c r="H1101" s="6">
        <v>16.75</v>
      </c>
      <c r="I1101" s="6">
        <v>68.501925</v>
      </c>
      <c r="L1101" s="5">
        <f t="shared" si="170"/>
        <v>1.0539840245240967E-3</v>
      </c>
      <c r="M1101" s="6">
        <f>249.088908333*(E1101-AVERAGE('raw Data'!$Y$2:$Y$2801))</f>
        <v>9747.7480528493379</v>
      </c>
      <c r="N1101" s="5" t="s">
        <v>18</v>
      </c>
      <c r="O1101" s="5">
        <f>L1101/(PI()*('ugly don''t look!'!$J$7^2)/4)</f>
        <v>2.1010217685615071</v>
      </c>
      <c r="P1101" s="6">
        <f>-M1101/'ugly don''t look!'!$H$7</f>
        <v>-9137.3716280927438</v>
      </c>
      <c r="Q1101" s="6">
        <f>-'ugly don''t look!'!$J$7/4*P1101</f>
        <v>57.73219828919698</v>
      </c>
      <c r="R1101" s="5">
        <f t="shared" si="171"/>
        <v>0.74242378285702582</v>
      </c>
      <c r="S1101" s="5">
        <f t="shared" si="172"/>
        <v>4.0558150471491272</v>
      </c>
      <c r="U1101" s="6">
        <v>449622.39299999998</v>
      </c>
      <c r="V1101" s="6">
        <v>25.741323000000001</v>
      </c>
      <c r="W1101" s="6">
        <v>20.514613000000001</v>
      </c>
      <c r="X1101" s="6">
        <v>12.368371</v>
      </c>
      <c r="Y1101" s="6">
        <v>0.31822800000000001</v>
      </c>
      <c r="Z1101" s="6">
        <v>21.521097000000001</v>
      </c>
      <c r="AA1101" s="6">
        <v>85.767675999999994</v>
      </c>
      <c r="AB1101" s="6">
        <v>20.5</v>
      </c>
      <c r="AC1101" s="6">
        <v>64.113873999999996</v>
      </c>
      <c r="AE1101" s="5">
        <f>0.000063090994667*'raw Data'!W1101</f>
        <v>1.294287339378569E-3</v>
      </c>
      <c r="AF1101" s="6">
        <f>249.088908333*('raw Data'!X1101-AVERAGE('raw Data'!$D$2:$D$3001))</f>
        <v>3097.0872375186877</v>
      </c>
      <c r="AG1101" s="5"/>
      <c r="AH1101" s="6">
        <f>AE1101/(PI()*('ugly don''t look!'!$K$7^2)/4)</f>
        <v>1.1645637603089922</v>
      </c>
      <c r="AI1101" s="6">
        <f>-AF1101/'ugly don''t look!'!$I$7</f>
        <v>-3387.0157890624318</v>
      </c>
      <c r="AJ1101" s="6">
        <f>-'ugly don''t look!'!$K$7/4*AI1101</f>
        <v>31.852681935869281</v>
      </c>
      <c r="AK1101" s="5">
        <f t="shared" si="173"/>
        <v>0.15234656222161438</v>
      </c>
      <c r="AL1101" s="5">
        <f t="shared" si="174"/>
        <v>3.4611215836809395</v>
      </c>
      <c r="AN1101" s="6">
        <f>S1101-'ugly don''t look!'!$M$5</f>
        <v>0.2772004863810551</v>
      </c>
      <c r="AO1101" s="6">
        <f t="shared" si="178"/>
        <v>0.74242378285702582</v>
      </c>
      <c r="AP1101" s="6">
        <f t="shared" si="179"/>
        <v>4.0558150471491272</v>
      </c>
      <c r="AQ1101" s="6">
        <f t="shared" si="175"/>
        <v>-8.3856770021139754E-2</v>
      </c>
      <c r="AV1101" s="6">
        <f t="shared" si="176"/>
        <v>-6.2255081885599139E-2</v>
      </c>
      <c r="AW1101" s="6">
        <f t="shared" si="177"/>
        <v>0.15234656222161438</v>
      </c>
    </row>
    <row r="1102" spans="1:49" x14ac:dyDescent="0.25">
      <c r="A1102" s="6">
        <v>447163.95669999998</v>
      </c>
      <c r="B1102" s="6">
        <v>24.651302999999999</v>
      </c>
      <c r="C1102" s="6">
        <v>12.335552</v>
      </c>
      <c r="D1102" s="6">
        <v>-6.8724999999999994E-2</v>
      </c>
      <c r="E1102" s="6">
        <v>33.153961000000002</v>
      </c>
      <c r="F1102" s="6">
        <v>21.478045999999999</v>
      </c>
      <c r="G1102" s="6">
        <v>85.808924000000005</v>
      </c>
      <c r="H1102" s="6">
        <v>12.25</v>
      </c>
      <c r="I1102" s="6">
        <v>47.961283000000002</v>
      </c>
      <c r="L1102" s="6">
        <f t="shared" si="170"/>
        <v>7.7826224544650117E-4</v>
      </c>
      <c r="M1102" s="6">
        <f>249.088908333*(E1102-AVERAGE('raw Data'!$Y$2:$Y$2801))</f>
        <v>8187.9420998672176</v>
      </c>
      <c r="N1102" s="6" t="s">
        <v>18</v>
      </c>
      <c r="O1102" s="6">
        <f>L1102/(PI()*('ugly don''t look!'!$J$7^2)/4)</f>
        <v>1.55139535447036</v>
      </c>
      <c r="P1102" s="6">
        <f>-M1102/'ugly don''t look!'!$H$7</f>
        <v>-7675.2363140862562</v>
      </c>
      <c r="Q1102" s="6">
        <f>-'ugly don''t look!'!$J$7/4*P1102</f>
        <v>48.494061841475492</v>
      </c>
      <c r="R1102" s="6">
        <f t="shared" si="171"/>
        <v>0.43915475465888365</v>
      </c>
      <c r="S1102" s="6">
        <f t="shared" si="172"/>
        <v>3.8814413541892696</v>
      </c>
      <c r="U1102" s="6">
        <v>622813.88800000004</v>
      </c>
      <c r="V1102" s="6">
        <v>22.894165999999998</v>
      </c>
      <c r="W1102" s="6">
        <v>16.906631999999998</v>
      </c>
      <c r="X1102" s="6">
        <v>12.35225</v>
      </c>
      <c r="Y1102" s="6">
        <v>0.26519799999999999</v>
      </c>
      <c r="Z1102" s="6">
        <v>20.964935000000001</v>
      </c>
      <c r="AA1102" s="6">
        <v>85.192965999999998</v>
      </c>
      <c r="AB1102" s="6">
        <v>16.8</v>
      </c>
      <c r="AC1102" s="6">
        <v>55.160629999999998</v>
      </c>
      <c r="AE1102" s="6">
        <f>0.000063090994667*'raw Data'!W1102</f>
        <v>1.0666562293489316E-3</v>
      </c>
      <c r="AF1102" s="6">
        <f>249.088908333*('raw Data'!X1102-AVERAGE('raw Data'!$D$2:$D$3001))</f>
        <v>3093.0716752274511</v>
      </c>
      <c r="AG1102" s="6"/>
      <c r="AH1102" s="6">
        <f>AE1102/(PI()*('ugly don''t look!'!$K$7^2)/4)</f>
        <v>0.95974761678810794</v>
      </c>
      <c r="AI1102" s="6">
        <f>-AF1102/'ugly don''t look!'!$I$7</f>
        <v>-3382.6243167404323</v>
      </c>
      <c r="AJ1102" s="6">
        <f>-'ugly don''t look!'!$K$7/4*AI1102</f>
        <v>31.811382993137887</v>
      </c>
      <c r="AK1102" s="6">
        <f t="shared" si="173"/>
        <v>-4.1084928263356572E-2</v>
      </c>
      <c r="AL1102" s="6">
        <f t="shared" si="174"/>
        <v>3.459824181494306</v>
      </c>
      <c r="AN1102" s="6">
        <f>S1102-'ugly don''t look!'!$M$5</f>
        <v>0.10282679342119749</v>
      </c>
      <c r="AO1102" s="6">
        <f t="shared" si="178"/>
        <v>0.43915475465888365</v>
      </c>
      <c r="AP1102" s="6">
        <f t="shared" si="179"/>
        <v>3.8814413541892696</v>
      </c>
      <c r="AQ1102" s="6">
        <f t="shared" si="175"/>
        <v>-6.3611667742500183E-2</v>
      </c>
      <c r="AV1102" s="6">
        <f t="shared" si="176"/>
        <v>-6.3552484072232573E-2</v>
      </c>
      <c r="AW1102" s="6">
        <f t="shared" si="177"/>
        <v>-4.1084928263356572E-2</v>
      </c>
    </row>
    <row r="1103" spans="1:49" x14ac:dyDescent="0.25">
      <c r="A1103" s="6">
        <v>447164.53570000001</v>
      </c>
      <c r="B1103" s="6">
        <v>24.726064999999998</v>
      </c>
      <c r="C1103" s="6">
        <v>12.322400999999999</v>
      </c>
      <c r="D1103" s="6">
        <v>-8.5302000000000003E-2</v>
      </c>
      <c r="E1103" s="6">
        <v>33.146453999999999</v>
      </c>
      <c r="F1103" s="6">
        <v>21.388079999999999</v>
      </c>
      <c r="G1103" s="6">
        <v>85.811053000000001</v>
      </c>
      <c r="H1103" s="6">
        <v>12.25</v>
      </c>
      <c r="I1103" s="6">
        <v>47.959352000000003</v>
      </c>
      <c r="L1103" s="6">
        <f t="shared" si="170"/>
        <v>7.7743253577563544E-4</v>
      </c>
      <c r="M1103" s="6">
        <f>249.088908333*(E1103-AVERAGE('raw Data'!$Y$2:$Y$2801))</f>
        <v>8186.0721894323606</v>
      </c>
      <c r="N1103" s="6" t="s">
        <v>18</v>
      </c>
      <c r="O1103" s="6">
        <f>L1103/(PI()*('ugly don''t look!'!$J$7^2)/4)</f>
        <v>1.5497414033292485</v>
      </c>
      <c r="P1103" s="6">
        <f>-M1103/'ugly don''t look!'!$H$7</f>
        <v>-7673.4834921563188</v>
      </c>
      <c r="Q1103" s="6">
        <f>-'ugly don''t look!'!$J$7/4*P1103</f>
        <v>48.482987074316661</v>
      </c>
      <c r="R1103" s="6">
        <f t="shared" si="171"/>
        <v>0.43808808045061276</v>
      </c>
      <c r="S1103" s="6">
        <f t="shared" si="172"/>
        <v>3.8812129544321974</v>
      </c>
      <c r="U1103" s="6">
        <v>622814.60499999998</v>
      </c>
      <c r="V1103" s="6">
        <v>22.710922</v>
      </c>
      <c r="W1103" s="6">
        <v>16.924970999999999</v>
      </c>
      <c r="X1103" s="6">
        <v>12.332152000000001</v>
      </c>
      <c r="Y1103" s="6">
        <v>0.240816</v>
      </c>
      <c r="Z1103" s="6">
        <v>20.844926000000001</v>
      </c>
      <c r="AA1103" s="6">
        <v>85.188986</v>
      </c>
      <c r="AB1103" s="6">
        <v>16.8</v>
      </c>
      <c r="AC1103" s="6">
        <v>55.114812000000001</v>
      </c>
      <c r="AE1103" s="6">
        <f>0.000063090994667*'raw Data'!W1103</f>
        <v>1.0678132551001297E-3</v>
      </c>
      <c r="AF1103" s="6">
        <f>249.088908333*('raw Data'!X1103-AVERAGE('raw Data'!$D$2:$D$3001))</f>
        <v>3088.0654863477753</v>
      </c>
      <c r="AG1103" s="6"/>
      <c r="AH1103" s="6">
        <f>AE1103/(PI()*('ugly don''t look!'!$K$7^2)/4)</f>
        <v>0.96078867638793108</v>
      </c>
      <c r="AI1103" s="6">
        <f>-AF1103/'ugly don''t look!'!$I$7</f>
        <v>-3377.1494820076282</v>
      </c>
      <c r="AJ1103" s="6">
        <f>-'ugly don''t look!'!$K$7/4*AI1103</f>
        <v>31.759895731118441</v>
      </c>
      <c r="AK1103" s="6">
        <f t="shared" si="173"/>
        <v>-4.0000793893712625E-2</v>
      </c>
      <c r="AL1103" s="6">
        <f t="shared" si="174"/>
        <v>3.4582043533483078</v>
      </c>
      <c r="AN1103" s="6">
        <f>S1103-'ugly don''t look!'!$M$5</f>
        <v>0.10259839366412526</v>
      </c>
      <c r="AO1103" s="6">
        <f t="shared" si="178"/>
        <v>0.43808808045061276</v>
      </c>
      <c r="AP1103" s="6">
        <f t="shared" si="179"/>
        <v>3.8812129544321974</v>
      </c>
      <c r="AQ1103" s="6">
        <f t="shared" si="175"/>
        <v>-6.3155543759845084E-2</v>
      </c>
      <c r="AV1103" s="6">
        <f t="shared" si="176"/>
        <v>-6.5172312218230832E-2</v>
      </c>
      <c r="AW1103" s="6">
        <f t="shared" si="177"/>
        <v>-4.0000793893712625E-2</v>
      </c>
    </row>
    <row r="1104" spans="1:49" x14ac:dyDescent="0.25">
      <c r="A1104" s="6">
        <v>447164.98300000001</v>
      </c>
      <c r="B1104" s="6">
        <v>24.773859000000002</v>
      </c>
      <c r="C1104" s="6">
        <v>12.325150000000001</v>
      </c>
      <c r="D1104" s="6">
        <v>-9.1802999999999996E-2</v>
      </c>
      <c r="E1104" s="6">
        <v>33.141444</v>
      </c>
      <c r="F1104" s="6">
        <v>21.465088999999999</v>
      </c>
      <c r="G1104" s="6">
        <v>85.808226000000005</v>
      </c>
      <c r="H1104" s="6">
        <v>12.25</v>
      </c>
      <c r="I1104" s="6">
        <v>47.946060000000003</v>
      </c>
      <c r="L1104" s="6">
        <f t="shared" si="170"/>
        <v>7.7760597291997517E-4</v>
      </c>
      <c r="M1104" s="6">
        <f>249.088908333*(E1104-AVERAGE('raw Data'!$Y$2:$Y$2801))</f>
        <v>8184.8242540016126</v>
      </c>
      <c r="N1104" s="6" t="s">
        <v>18</v>
      </c>
      <c r="O1104" s="6">
        <f>L1104/(PI()*('ugly don''t look!'!$J$7^2)/4)</f>
        <v>1.55008713458063</v>
      </c>
      <c r="P1104" s="6">
        <f>-M1104/'ugly don''t look!'!$H$7</f>
        <v>-7672.3136989141476</v>
      </c>
      <c r="Q1104" s="6">
        <f>-'ugly don''t look!'!$J$7/4*P1104</f>
        <v>48.475596028164311</v>
      </c>
      <c r="R1104" s="6">
        <f t="shared" si="171"/>
        <v>0.43831114520957404</v>
      </c>
      <c r="S1104" s="6">
        <f t="shared" si="172"/>
        <v>3.8810604966315538</v>
      </c>
      <c r="U1104" s="6">
        <v>622816.64119999995</v>
      </c>
      <c r="V1104" s="6">
        <v>22.810396999999998</v>
      </c>
      <c r="W1104" s="6">
        <v>16.946597000000001</v>
      </c>
      <c r="X1104" s="6">
        <v>12.261278000000001</v>
      </c>
      <c r="Y1104" s="6">
        <v>0.21259700000000001</v>
      </c>
      <c r="Z1104" s="6">
        <v>20.870114000000001</v>
      </c>
      <c r="AA1104" s="6">
        <v>85.195169000000007</v>
      </c>
      <c r="AB1104" s="6">
        <v>16.8</v>
      </c>
      <c r="AC1104" s="6">
        <v>54.995942999999997</v>
      </c>
      <c r="AE1104" s="6">
        <f>0.000063090994667*'raw Data'!W1104</f>
        <v>1.0691776609507984E-3</v>
      </c>
      <c r="AF1104" s="6">
        <f>249.088908333*('raw Data'!X1104-AVERAGE('raw Data'!$D$2:$D$3001))</f>
        <v>3070.411559058582</v>
      </c>
      <c r="AG1104" s="6"/>
      <c r="AH1104" s="6">
        <f>AE1104/(PI()*('ugly don''t look!'!$K$7^2)/4)</f>
        <v>0.96201633083505345</v>
      </c>
      <c r="AI1104" s="6">
        <f>-AF1104/'ugly don''t look!'!$I$7</f>
        <v>-3357.8429123562796</v>
      </c>
      <c r="AJ1104" s="6">
        <f>-'ugly don''t look!'!$K$7/4*AI1104</f>
        <v>31.578329992817778</v>
      </c>
      <c r="AK1104" s="6">
        <f t="shared" si="173"/>
        <v>-3.8723852540505886E-2</v>
      </c>
      <c r="AL1104" s="6">
        <f t="shared" si="174"/>
        <v>3.4524711256311607</v>
      </c>
      <c r="AN1104" s="6">
        <f>S1104-'ugly don''t look!'!$M$5</f>
        <v>0.10244593586348172</v>
      </c>
      <c r="AO1104" s="6">
        <f t="shared" si="178"/>
        <v>0.43831114520957404</v>
      </c>
      <c r="AP1104" s="6">
        <f t="shared" si="179"/>
        <v>3.8810604966315538</v>
      </c>
      <c r="AQ1104" s="6">
        <f t="shared" si="175"/>
        <v>-6.3451150351208047E-2</v>
      </c>
      <c r="AV1104" s="6">
        <f t="shared" si="176"/>
        <v>-7.0905539935377959E-2</v>
      </c>
      <c r="AW1104" s="6">
        <f t="shared" si="177"/>
        <v>-3.8723852540505886E-2</v>
      </c>
    </row>
    <row r="1105" spans="1:49" x14ac:dyDescent="0.25">
      <c r="A1105" s="6">
        <v>447167.17499999999</v>
      </c>
      <c r="B1105" s="6">
        <v>24.684895999999998</v>
      </c>
      <c r="C1105" s="6">
        <v>12.302042</v>
      </c>
      <c r="D1105" s="6">
        <v>-9.9971000000000004E-2</v>
      </c>
      <c r="E1105" s="6">
        <v>33.131459999999997</v>
      </c>
      <c r="F1105" s="6">
        <v>21.368593000000001</v>
      </c>
      <c r="G1105" s="6">
        <v>85.812792000000002</v>
      </c>
      <c r="H1105" s="6">
        <v>12.25</v>
      </c>
      <c r="I1105" s="6">
        <v>47.926020000000001</v>
      </c>
      <c r="L1105" s="6">
        <f t="shared" si="170"/>
        <v>7.7614806621521012E-4</v>
      </c>
      <c r="M1105" s="6">
        <f>249.088908333*(E1105-AVERAGE('raw Data'!$Y$2:$Y$2801))</f>
        <v>8182.3373503408147</v>
      </c>
      <c r="N1105" s="6" t="s">
        <v>18</v>
      </c>
      <c r="O1105" s="6">
        <f>L1105/(PI()*('ugly don''t look!'!$J$7^2)/4)</f>
        <v>1.5471809295035406</v>
      </c>
      <c r="P1105" s="6">
        <f>-M1105/'ugly don''t look!'!$H$7</f>
        <v>-7669.9825181297474</v>
      </c>
      <c r="Q1105" s="6">
        <f>-'ugly don''t look!'!$J$7/4*P1105</f>
        <v>48.460867045173281</v>
      </c>
      <c r="R1105" s="6">
        <f t="shared" si="171"/>
        <v>0.4364345198288434</v>
      </c>
      <c r="S1105" s="6">
        <f t="shared" si="172"/>
        <v>3.8807566072046571</v>
      </c>
      <c r="U1105" s="6">
        <v>622816.99730000005</v>
      </c>
      <c r="V1105" s="6">
        <v>22.807068999999998</v>
      </c>
      <c r="W1105" s="6">
        <v>16.947628000000002</v>
      </c>
      <c r="X1105" s="6">
        <v>12.260794000000001</v>
      </c>
      <c r="Y1105" s="6">
        <v>0.220327</v>
      </c>
      <c r="Z1105" s="6">
        <v>20.973082999999999</v>
      </c>
      <c r="AA1105" s="6">
        <v>85.196721999999994</v>
      </c>
      <c r="AB1105" s="6">
        <v>16.8</v>
      </c>
      <c r="AC1105" s="6">
        <v>54.97739</v>
      </c>
      <c r="AE1105" s="6">
        <f>0.000063090994667*'raw Data'!W1105</f>
        <v>1.0692427077663E-3</v>
      </c>
      <c r="AF1105" s="6">
        <f>249.088908333*('raw Data'!X1105-AVERAGE('raw Data'!$D$2:$D$3001))</f>
        <v>3070.291000026949</v>
      </c>
      <c r="AG1105" s="6"/>
      <c r="AH1105" s="6">
        <f>AE1105/(PI()*('ugly don''t look!'!$K$7^2)/4)</f>
        <v>0.9620748581510149</v>
      </c>
      <c r="AI1105" s="6">
        <f>-AF1105/'ugly don''t look!'!$I$7</f>
        <v>-3357.711067396051</v>
      </c>
      <c r="AJ1105" s="6">
        <f>-'ugly don''t look!'!$K$7/4*AI1105</f>
        <v>31.577090076666053</v>
      </c>
      <c r="AK1105" s="6">
        <f t="shared" si="173"/>
        <v>-3.8663016218075295E-2</v>
      </c>
      <c r="AL1105" s="6">
        <f t="shared" si="174"/>
        <v>3.4524318600811723</v>
      </c>
      <c r="AN1105" s="6">
        <f>S1105-'ugly don''t look!'!$M$5</f>
        <v>0.10214204643658498</v>
      </c>
      <c r="AO1105" s="6">
        <f t="shared" si="178"/>
        <v>0.4364345198288434</v>
      </c>
      <c r="AP1105" s="6">
        <f t="shared" si="179"/>
        <v>3.8807566072046571</v>
      </c>
      <c r="AQ1105" s="6">
        <f t="shared" si="175"/>
        <v>-6.2550740833099555E-2</v>
      </c>
      <c r="AV1105" s="6">
        <f t="shared" si="176"/>
        <v>-7.0944805485366302E-2</v>
      </c>
      <c r="AW1105" s="6">
        <f t="shared" si="177"/>
        <v>-3.8663016218075295E-2</v>
      </c>
    </row>
    <row r="1106" spans="1:49" x14ac:dyDescent="0.25">
      <c r="A1106" s="6">
        <v>447168.86410000001</v>
      </c>
      <c r="B1106" s="6">
        <v>24.806341</v>
      </c>
      <c r="C1106" s="6">
        <v>12.313324</v>
      </c>
      <c r="D1106" s="6">
        <v>-8.6475999999999997E-2</v>
      </c>
      <c r="E1106" s="6">
        <v>33.130752000000001</v>
      </c>
      <c r="F1106" s="6">
        <v>21.423622999999999</v>
      </c>
      <c r="G1106" s="6">
        <v>85.810875999999993</v>
      </c>
      <c r="H1106" s="6">
        <v>12.25</v>
      </c>
      <c r="I1106" s="6">
        <v>47.879904000000003</v>
      </c>
      <c r="L1106" s="6">
        <f t="shared" si="170"/>
        <v>7.7685985881704317E-4</v>
      </c>
      <c r="M1106" s="6">
        <f>249.088908333*(E1106-AVERAGE('raw Data'!$Y$2:$Y$2801))</f>
        <v>8182.1609953937159</v>
      </c>
      <c r="N1106" s="6" t="s">
        <v>18</v>
      </c>
      <c r="O1106" s="6">
        <f>L1106/(PI()*('ugly don''t look!'!$J$7^2)/4)</f>
        <v>1.5485998236388929</v>
      </c>
      <c r="P1106" s="6">
        <f>-M1106/'ugly don''t look!'!$H$7</f>
        <v>-7669.8172060308552</v>
      </c>
      <c r="Q1106" s="6">
        <f>-'ugly don''t look!'!$J$7/4*P1106</f>
        <v>48.459822562004454</v>
      </c>
      <c r="R1106" s="6">
        <f t="shared" si="171"/>
        <v>0.43735118308625709</v>
      </c>
      <c r="S1106" s="6">
        <f t="shared" si="172"/>
        <v>3.8807350538464815</v>
      </c>
      <c r="U1106" s="6">
        <v>622817.64410000003</v>
      </c>
      <c r="V1106" s="6">
        <v>22.944821000000001</v>
      </c>
      <c r="W1106" s="6">
        <v>16.921887000000002</v>
      </c>
      <c r="X1106" s="6">
        <v>12.264286</v>
      </c>
      <c r="Y1106" s="6">
        <v>0.20799599999999999</v>
      </c>
      <c r="Z1106" s="6">
        <v>20.939378000000001</v>
      </c>
      <c r="AA1106" s="6">
        <v>85.195113000000006</v>
      </c>
      <c r="AB1106" s="6">
        <v>16.8</v>
      </c>
      <c r="AC1106" s="6">
        <v>54.974747999999998</v>
      </c>
      <c r="AE1106" s="6">
        <f>0.000063090994667*'raw Data'!W1106</f>
        <v>1.0676186824725767E-3</v>
      </c>
      <c r="AF1106" s="6">
        <f>249.088908333*('raw Data'!X1106-AVERAGE('raw Data'!$D$2:$D$3001))</f>
        <v>3071.1608184948473</v>
      </c>
      <c r="AG1106" s="6"/>
      <c r="AH1106" s="6">
        <f>AE1106/(PI()*('ugly don''t look!'!$K$7^2)/4)</f>
        <v>0.96061360534775142</v>
      </c>
      <c r="AI1106" s="6">
        <f>-AF1106/'ugly don''t look!'!$I$7</f>
        <v>-3358.6623124396842</v>
      </c>
      <c r="AJ1106" s="6">
        <f>-'ugly don''t look!'!$K$7/4*AI1106</f>
        <v>31.586035917992145</v>
      </c>
      <c r="AK1106" s="6">
        <f t="shared" si="173"/>
        <v>-4.0183026466587481E-2</v>
      </c>
      <c r="AL1106" s="6">
        <f t="shared" si="174"/>
        <v>3.4527151215963374</v>
      </c>
      <c r="AN1106" s="6">
        <f>S1106-'ugly don''t look!'!$M$5</f>
        <v>0.10212049307840942</v>
      </c>
      <c r="AO1106" s="6">
        <f t="shared" si="178"/>
        <v>0.43735118308625709</v>
      </c>
      <c r="AP1106" s="6">
        <f t="shared" si="179"/>
        <v>3.8807350538464815</v>
      </c>
      <c r="AQ1106" s="6">
        <f t="shared" si="175"/>
        <v>-6.3160550433124824E-2</v>
      </c>
      <c r="AV1106" s="6">
        <f t="shared" si="176"/>
        <v>-7.066154397020119E-2</v>
      </c>
      <c r="AW1106" s="6">
        <f t="shared" si="177"/>
        <v>-4.0183026466587481E-2</v>
      </c>
    </row>
    <row r="1107" spans="1:49" x14ac:dyDescent="0.25">
      <c r="A1107" s="6">
        <v>447169.60200000001</v>
      </c>
      <c r="B1107" s="6">
        <v>24.733816999999998</v>
      </c>
      <c r="C1107" s="6">
        <v>12.314933</v>
      </c>
      <c r="D1107" s="6">
        <v>-7.8242999999999993E-2</v>
      </c>
      <c r="E1107" s="6">
        <v>33.139805000000003</v>
      </c>
      <c r="F1107" s="6">
        <v>21.419315999999998</v>
      </c>
      <c r="G1107" s="6">
        <v>85.805948000000001</v>
      </c>
      <c r="H1107" s="6">
        <v>12.25</v>
      </c>
      <c r="I1107" s="6">
        <v>47.862504999999999</v>
      </c>
      <c r="L1107" s="6">
        <f t="shared" si="170"/>
        <v>7.7696137222746234E-4</v>
      </c>
      <c r="M1107" s="6">
        <f>249.088908333*(E1107-AVERAGE('raw Data'!$Y$2:$Y$2801))</f>
        <v>8184.4159972808557</v>
      </c>
      <c r="N1107" s="6" t="s">
        <v>18</v>
      </c>
      <c r="O1107" s="6">
        <f>L1107/(PI()*('ugly don''t look!'!$J$7^2)/4)</f>
        <v>1.548802181435718</v>
      </c>
      <c r="P1107" s="6">
        <f>-M1107/'ugly don''t look!'!$H$7</f>
        <v>-7671.9310060750431</v>
      </c>
      <c r="Q1107" s="6">
        <f>-'ugly don''t look!'!$J$7/4*P1107</f>
        <v>48.473178079133639</v>
      </c>
      <c r="R1107" s="6">
        <f t="shared" si="171"/>
        <v>0.43748184600749329</v>
      </c>
      <c r="S1107" s="6">
        <f t="shared" si="172"/>
        <v>3.8810106156701196</v>
      </c>
      <c r="U1107" s="6">
        <v>622820.01199999999</v>
      </c>
      <c r="V1107" s="6">
        <v>22.802261999999999</v>
      </c>
      <c r="W1107" s="6">
        <v>16.896733000000001</v>
      </c>
      <c r="X1107" s="6">
        <v>12.260757</v>
      </c>
      <c r="Y1107" s="6">
        <v>0.215559</v>
      </c>
      <c r="Z1107" s="6">
        <v>21.061482999999999</v>
      </c>
      <c r="AA1107" s="6">
        <v>85.202691999999999</v>
      </c>
      <c r="AB1107" s="6">
        <v>16.8</v>
      </c>
      <c r="AC1107" s="6">
        <v>54.918548999999999</v>
      </c>
      <c r="AE1107" s="6">
        <f>0.000063090994667*'raw Data'!W1107</f>
        <v>1.066031691592723E-3</v>
      </c>
      <c r="AF1107" s="6">
        <f>249.088908333*('raw Data'!X1107-AVERAGE('raw Data'!$D$2:$D$3001))</f>
        <v>3070.28178373734</v>
      </c>
      <c r="AG1107" s="6"/>
      <c r="AH1107" s="6">
        <f>AE1107/(PI()*('ugly don''t look!'!$K$7^2)/4)</f>
        <v>0.95918567508034591</v>
      </c>
      <c r="AI1107" s="6">
        <f>-AF1107/'ugly don''t look!'!$I$7</f>
        <v>-3357.7009883391734</v>
      </c>
      <c r="AJ1107" s="6">
        <f>-'ugly don''t look!'!$K$7/4*AI1107</f>
        <v>31.576995289687506</v>
      </c>
      <c r="AK1107" s="6">
        <f t="shared" si="173"/>
        <v>-4.1670609616852809E-2</v>
      </c>
      <c r="AL1107" s="6">
        <f t="shared" si="174"/>
        <v>3.4524288583124667</v>
      </c>
      <c r="AN1107" s="6">
        <f>S1107-'ugly don''t look!'!$M$5</f>
        <v>0.10239605490204751</v>
      </c>
      <c r="AO1107" s="6">
        <f t="shared" si="178"/>
        <v>0.43748184600749329</v>
      </c>
      <c r="AP1107" s="6">
        <f t="shared" si="179"/>
        <v>3.8810106156701196</v>
      </c>
      <c r="AQ1107" s="6">
        <f t="shared" si="175"/>
        <v>-6.2968839771157997E-2</v>
      </c>
      <c r="AV1107" s="6">
        <f t="shared" si="176"/>
        <v>-7.0947807254071904E-2</v>
      </c>
      <c r="AW1107" s="6">
        <f t="shared" si="177"/>
        <v>-4.1670609616852809E-2</v>
      </c>
    </row>
    <row r="1108" spans="1:49" x14ac:dyDescent="0.25">
      <c r="A1108" s="6">
        <v>447170.69699999999</v>
      </c>
      <c r="B1108" s="6">
        <v>24.82056</v>
      </c>
      <c r="C1108" s="6">
        <v>12.296250000000001</v>
      </c>
      <c r="D1108" s="6">
        <v>-7.5952000000000006E-2</v>
      </c>
      <c r="E1108" s="6">
        <v>33.101770000000002</v>
      </c>
      <c r="F1108" s="6">
        <v>21.431533000000002</v>
      </c>
      <c r="G1108" s="6">
        <v>85.803903000000005</v>
      </c>
      <c r="H1108" s="6">
        <v>12.25</v>
      </c>
      <c r="I1108" s="6">
        <v>47.862057</v>
      </c>
      <c r="L1108" s="6">
        <f t="shared" si="170"/>
        <v>7.7578264317409887E-4</v>
      </c>
      <c r="M1108" s="6">
        <f>249.088908333*(E1108-AVERAGE('raw Data'!$Y$2:$Y$2801))</f>
        <v>8174.9419006524095</v>
      </c>
      <c r="N1108" s="6" t="s">
        <v>18</v>
      </c>
      <c r="O1108" s="6">
        <f>L1108/(PI()*('ugly don''t look!'!$J$7^2)/4)</f>
        <v>1.5464524917414451</v>
      </c>
      <c r="P1108" s="6">
        <f>-M1108/'ugly don''t look!'!$H$7</f>
        <v>-7663.0501505928096</v>
      </c>
      <c r="Q1108" s="6">
        <f>-'ugly don''t look!'!$J$7/4*P1108</f>
        <v>48.417066613983017</v>
      </c>
      <c r="R1108" s="6">
        <f t="shared" si="171"/>
        <v>0.4359635928143139</v>
      </c>
      <c r="S1108" s="6">
        <f t="shared" si="172"/>
        <v>3.8798523675595629</v>
      </c>
      <c r="U1108" s="6">
        <v>622821.78509999998</v>
      </c>
      <c r="V1108" s="6">
        <v>22.794127</v>
      </c>
      <c r="W1108" s="6">
        <v>16.937117000000001</v>
      </c>
      <c r="X1108" s="6">
        <v>12.238042</v>
      </c>
      <c r="Y1108" s="6">
        <v>0.208648</v>
      </c>
      <c r="Z1108" s="6">
        <v>20.994077999999998</v>
      </c>
      <c r="AA1108" s="6">
        <v>85.199659999999994</v>
      </c>
      <c r="AB1108" s="6">
        <v>16.8</v>
      </c>
      <c r="AC1108" s="6">
        <v>54.812897</v>
      </c>
      <c r="AE1108" s="6">
        <f>0.000063090994667*'raw Data'!W1108</f>
        <v>1.0685795583213551E-3</v>
      </c>
      <c r="AF1108" s="6">
        <f>249.088908333*('raw Data'!X1108-AVERAGE('raw Data'!$D$2:$D$3001))</f>
        <v>3064.6237291845564</v>
      </c>
      <c r="AG1108" s="6"/>
      <c r="AH1108" s="6">
        <f>AE1108/(PI()*('ugly don''t look!'!$K$7^2)/4)</f>
        <v>0.96147817471932606</v>
      </c>
      <c r="AI1108" s="6">
        <f>-AF1108/'ugly don''t look!'!$I$7</f>
        <v>-3351.5132646375291</v>
      </c>
      <c r="AJ1108" s="6">
        <f>-'ugly don''t look!'!$K$7/4*AI1108</f>
        <v>31.51880377029395</v>
      </c>
      <c r="AK1108" s="6">
        <f t="shared" si="173"/>
        <v>-3.9283413410802256E-2</v>
      </c>
      <c r="AL1108" s="6">
        <f t="shared" si="174"/>
        <v>3.4505843128194389</v>
      </c>
      <c r="AN1108" s="6">
        <f>S1108-'ugly don''t look!'!$M$5</f>
        <v>0.10123780679149075</v>
      </c>
      <c r="AO1108" s="6">
        <f t="shared" si="178"/>
        <v>0.4359635928143139</v>
      </c>
      <c r="AP1108" s="6">
        <f t="shared" si="179"/>
        <v>3.8798523675595629</v>
      </c>
      <c r="AQ1108" s="6">
        <f t="shared" si="175"/>
        <v>-6.3152769438848483E-2</v>
      </c>
      <c r="AV1108" s="6">
        <f t="shared" si="176"/>
        <v>-7.279235274709972E-2</v>
      </c>
      <c r="AW1108" s="6">
        <f t="shared" si="177"/>
        <v>-3.9283413410802256E-2</v>
      </c>
    </row>
    <row r="1109" spans="1:49" x14ac:dyDescent="0.25">
      <c r="A1109" s="6">
        <v>447172.299</v>
      </c>
      <c r="B1109" s="6">
        <v>24.732147000000001</v>
      </c>
      <c r="C1109" s="6">
        <v>12.284297</v>
      </c>
      <c r="D1109" s="6">
        <v>-4.6559000000000003E-2</v>
      </c>
      <c r="E1109" s="6">
        <v>33.114007000000001</v>
      </c>
      <c r="F1109" s="6">
        <v>21.382156999999999</v>
      </c>
      <c r="G1109" s="6">
        <v>85.808718999999996</v>
      </c>
      <c r="H1109" s="6">
        <v>12.25</v>
      </c>
      <c r="I1109" s="6">
        <v>47.845509</v>
      </c>
      <c r="L1109" s="6">
        <f t="shared" si="170"/>
        <v>7.7502851651484422E-4</v>
      </c>
      <c r="M1109" s="6">
        <f>249.088908333*(E1109-AVERAGE('raw Data'!$Y$2:$Y$2801))</f>
        <v>8177.9900016236797</v>
      </c>
      <c r="N1109" s="6" t="s">
        <v>18</v>
      </c>
      <c r="O1109" s="6">
        <f>L1109/(PI()*('ugly don''t look!'!$J$7^2)/4)</f>
        <v>1.5449492084938057</v>
      </c>
      <c r="P1109" s="6">
        <f>-M1109/'ugly don''t look!'!$H$7</f>
        <v>-7665.907388098688</v>
      </c>
      <c r="Q1109" s="6">
        <f>-'ugly don''t look!'!$J$7/4*P1109</f>
        <v>48.435119354854535</v>
      </c>
      <c r="R1109" s="6">
        <f t="shared" si="171"/>
        <v>0.43499103504803116</v>
      </c>
      <c r="S1109" s="6">
        <f t="shared" si="172"/>
        <v>3.8802251571027204</v>
      </c>
      <c r="U1109" s="6">
        <v>622823.68799999997</v>
      </c>
      <c r="V1109" s="6">
        <v>22.780813999999999</v>
      </c>
      <c r="W1109" s="6">
        <v>16.928249000000001</v>
      </c>
      <c r="X1109" s="6">
        <v>12.241702</v>
      </c>
      <c r="Y1109" s="6">
        <v>0.220439</v>
      </c>
      <c r="Z1109" s="6">
        <v>21.005928999999998</v>
      </c>
      <c r="AA1109" s="6">
        <v>85.197466000000006</v>
      </c>
      <c r="AB1109" s="6">
        <v>16.8</v>
      </c>
      <c r="AC1109" s="6">
        <v>54.741810000000001</v>
      </c>
      <c r="AE1109" s="6">
        <f>0.000063090994667*'raw Data'!W1109</f>
        <v>1.0680200673806482E-3</v>
      </c>
      <c r="AF1109" s="6">
        <f>249.088908333*('raw Data'!X1109-AVERAGE('raw Data'!$D$2:$D$3001))</f>
        <v>3065.5353945890552</v>
      </c>
      <c r="AG1109" s="6"/>
      <c r="AH1109" s="6">
        <f>AE1109/(PI()*('ugly don''t look!'!$K$7^2)/4)</f>
        <v>0.96097476032752538</v>
      </c>
      <c r="AI1109" s="6">
        <f>-AF1109/'ugly don''t look!'!$I$7</f>
        <v>-3352.5102740475231</v>
      </c>
      <c r="AJ1109" s="6">
        <f>-'ugly don''t look!'!$K$7/4*AI1109</f>
        <v>31.528179995738824</v>
      </c>
      <c r="AK1109" s="6">
        <f t="shared" si="173"/>
        <v>-3.9807134323943824E-2</v>
      </c>
      <c r="AL1109" s="6">
        <f t="shared" si="174"/>
        <v>3.4508817489521109</v>
      </c>
      <c r="AN1109" s="6">
        <f>S1109-'ugly don''t look!'!$M$5</f>
        <v>0.10161059633464831</v>
      </c>
      <c r="AO1109" s="6">
        <f t="shared" si="178"/>
        <v>0.43499103504803116</v>
      </c>
      <c r="AP1109" s="6">
        <f t="shared" si="179"/>
        <v>3.8802251571027204</v>
      </c>
      <c r="AQ1109" s="6">
        <f t="shared" si="175"/>
        <v>-6.2155854109096881E-2</v>
      </c>
      <c r="AV1109" s="6">
        <f t="shared" si="176"/>
        <v>-7.2494916614427751E-2</v>
      </c>
      <c r="AW1109" s="6">
        <f t="shared" si="177"/>
        <v>-3.9807134323943824E-2</v>
      </c>
    </row>
    <row r="1110" spans="1:49" x14ac:dyDescent="0.25">
      <c r="A1110" s="6">
        <v>447174.11800000002</v>
      </c>
      <c r="B1110" s="6">
        <v>24.719595999999999</v>
      </c>
      <c r="C1110" s="6">
        <v>12.281782</v>
      </c>
      <c r="D1110" s="6">
        <v>-1.9784E-2</v>
      </c>
      <c r="E1110" s="6">
        <v>33.095790000000001</v>
      </c>
      <c r="F1110" s="6">
        <v>21.401039000000001</v>
      </c>
      <c r="G1110" s="6">
        <v>85.808718999999996</v>
      </c>
      <c r="H1110" s="6">
        <v>12.25</v>
      </c>
      <c r="I1110" s="6">
        <v>47.833342999999999</v>
      </c>
      <c r="L1110" s="6">
        <f t="shared" si="170"/>
        <v>7.7486984266325663E-4</v>
      </c>
      <c r="M1110" s="6">
        <f>249.088908333*(E1110-AVERAGE('raw Data'!$Y$2:$Y$2801))</f>
        <v>8173.4523489805779</v>
      </c>
      <c r="N1110" s="6" t="s">
        <v>18</v>
      </c>
      <c r="O1110" s="6">
        <f>L1110/(PI()*('ugly don''t look!'!$J$7^2)/4)</f>
        <v>1.5446329065304647</v>
      </c>
      <c r="P1110" s="6">
        <f>-M1110/'ugly don''t look!'!$H$7</f>
        <v>-7661.653870435488</v>
      </c>
      <c r="Q1110" s="6">
        <f>-'ugly don''t look!'!$J$7/4*P1110</f>
        <v>48.40824456687902</v>
      </c>
      <c r="R1110" s="6">
        <f t="shared" si="171"/>
        <v>0.43478628116697526</v>
      </c>
      <c r="S1110" s="6">
        <f t="shared" si="172"/>
        <v>3.8796701415068742</v>
      </c>
      <c r="U1110" s="6">
        <v>622824.29249999998</v>
      </c>
      <c r="V1110" s="6">
        <v>22.886939000000002</v>
      </c>
      <c r="W1110" s="6">
        <v>16.921358999999999</v>
      </c>
      <c r="X1110" s="6">
        <v>12.242335000000001</v>
      </c>
      <c r="Y1110" s="6">
        <v>0.22140699999999999</v>
      </c>
      <c r="Z1110" s="6">
        <v>21.097152000000001</v>
      </c>
      <c r="AA1110" s="6">
        <v>85.191952000000001</v>
      </c>
      <c r="AB1110" s="6">
        <v>16.8</v>
      </c>
      <c r="AC1110" s="6">
        <v>54.724139000000001</v>
      </c>
      <c r="AE1110" s="6">
        <f>0.000063090994667*'raw Data'!W1110</f>
        <v>1.0675853704273926E-3</v>
      </c>
      <c r="AF1110" s="6">
        <f>249.088908333*('raw Data'!X1110-AVERAGE('raw Data'!$D$2:$D$3001))</f>
        <v>3065.6930678680301</v>
      </c>
      <c r="AG1110" s="6"/>
      <c r="AH1110" s="6">
        <f>AE1110/(PI()*('ugly don''t look!'!$K$7^2)/4)</f>
        <v>0.96058363209573627</v>
      </c>
      <c r="AI1110" s="6">
        <f>-AF1110/'ugly don''t look!'!$I$7</f>
        <v>-3352.6827076422028</v>
      </c>
      <c r="AJ1110" s="6">
        <f>-'ugly don''t look!'!$K$7/4*AI1110</f>
        <v>31.529801621614951</v>
      </c>
      <c r="AK1110" s="6">
        <f t="shared" si="173"/>
        <v>-4.0214229147325732E-2</v>
      </c>
      <c r="AL1110" s="6">
        <f t="shared" si="174"/>
        <v>3.4509331818027951</v>
      </c>
      <c r="AN1110" s="6">
        <f>S1110-'ugly don''t look!'!$M$5</f>
        <v>0.10105558073880205</v>
      </c>
      <c r="AO1110" s="6">
        <f t="shared" si="178"/>
        <v>0.43478628116697526</v>
      </c>
      <c r="AP1110" s="6">
        <f t="shared" si="179"/>
        <v>3.8796701415068742</v>
      </c>
      <c r="AQ1110" s="6">
        <f t="shared" si="175"/>
        <v>-6.2579471672350534E-2</v>
      </c>
      <c r="AV1110" s="6">
        <f t="shared" si="176"/>
        <v>-7.2443483763743544E-2</v>
      </c>
      <c r="AW1110" s="6">
        <f t="shared" si="177"/>
        <v>-4.0214229147325732E-2</v>
      </c>
    </row>
    <row r="1111" spans="1:49" x14ac:dyDescent="0.25">
      <c r="A1111" s="6">
        <v>447174.93</v>
      </c>
      <c r="B1111" s="6">
        <v>24.728456000000001</v>
      </c>
      <c r="C1111" s="6">
        <v>12.271850000000001</v>
      </c>
      <c r="D1111" s="6">
        <v>-2.1488E-2</v>
      </c>
      <c r="E1111" s="6">
        <v>33.080832999999998</v>
      </c>
      <c r="F1111" s="6">
        <v>21.441158999999999</v>
      </c>
      <c r="G1111" s="6">
        <v>85.805464999999998</v>
      </c>
      <c r="H1111" s="6">
        <v>12.25</v>
      </c>
      <c r="I1111" s="6">
        <v>47.835622000000001</v>
      </c>
      <c r="L1111" s="6">
        <f t="shared" si="170"/>
        <v>7.7424322290422403E-4</v>
      </c>
      <c r="M1111" s="6">
        <f>249.088908333*(E1111-AVERAGE('raw Data'!$Y$2:$Y$2801))</f>
        <v>8169.726726178641</v>
      </c>
      <c r="N1111" s="6" t="s">
        <v>18</v>
      </c>
      <c r="O1111" s="6">
        <f>L1111/(PI()*('ugly don''t look!'!$J$7^2)/4)</f>
        <v>1.5433837967491919</v>
      </c>
      <c r="P1111" s="6">
        <f>-M1111/'ugly don''t look!'!$H$7</f>
        <v>-7658.1615356005259</v>
      </c>
      <c r="Q1111" s="6">
        <f>-'ugly don''t look!'!$J$7/4*P1111</f>
        <v>48.386179122308022</v>
      </c>
      <c r="R1111" s="6">
        <f t="shared" si="171"/>
        <v>0.43397727657313773</v>
      </c>
      <c r="S1111" s="6">
        <f t="shared" si="172"/>
        <v>3.8792142176196869</v>
      </c>
      <c r="U1111" s="6">
        <v>622825.65119999996</v>
      </c>
      <c r="V1111" s="6">
        <v>22.932417999999998</v>
      </c>
      <c r="W1111" s="6">
        <v>16.898962000000001</v>
      </c>
      <c r="X1111" s="6">
        <v>12.247979000000001</v>
      </c>
      <c r="Y1111" s="6">
        <v>0.215223</v>
      </c>
      <c r="Z1111" s="6">
        <v>20.926667999999999</v>
      </c>
      <c r="AA1111" s="6">
        <v>85.192445000000006</v>
      </c>
      <c r="AB1111" s="6">
        <v>16.8</v>
      </c>
      <c r="AC1111" s="6">
        <v>54.693962999999997</v>
      </c>
      <c r="AE1111" s="6">
        <f>0.000063090994667*'raw Data'!W1111</f>
        <v>1.0661723214198358E-3</v>
      </c>
      <c r="AF1111" s="6">
        <f>249.088908333*('raw Data'!X1111-AVERAGE('raw Data'!$D$2:$D$3001))</f>
        <v>3067.0989256666617</v>
      </c>
      <c r="AG1111" s="6"/>
      <c r="AH1111" s="6">
        <f>AE1111/(PI()*('ugly don''t look!'!$K$7^2)/4)</f>
        <v>0.95931220988856913</v>
      </c>
      <c r="AI1111" s="6">
        <f>-AF1111/'ugly don''t look!'!$I$7</f>
        <v>-3354.2201724263577</v>
      </c>
      <c r="AJ1111" s="6">
        <f>-'ugly don''t look!'!$K$7/4*AI1111</f>
        <v>31.54426047855782</v>
      </c>
      <c r="AK1111" s="6">
        <f t="shared" si="173"/>
        <v>-4.1538699324537062E-2</v>
      </c>
      <c r="AL1111" s="6">
        <f t="shared" si="174"/>
        <v>3.451391654167336</v>
      </c>
      <c r="AN1111" s="6">
        <f>S1111-'ugly don''t look!'!$M$5</f>
        <v>0.10059965685161476</v>
      </c>
      <c r="AO1111" s="6">
        <f t="shared" si="178"/>
        <v>0.43397727657313773</v>
      </c>
      <c r="AP1111" s="6">
        <f t="shared" si="179"/>
        <v>3.8792142176196869</v>
      </c>
      <c r="AQ1111" s="6">
        <f t="shared" si="175"/>
        <v>-6.2516227808282282E-2</v>
      </c>
      <c r="AV1111" s="6">
        <f t="shared" si="176"/>
        <v>-7.1985011399202659E-2</v>
      </c>
      <c r="AW1111" s="6">
        <f t="shared" si="177"/>
        <v>-4.1538699324537062E-2</v>
      </c>
    </row>
    <row r="1112" spans="1:49" x14ac:dyDescent="0.25">
      <c r="A1112" s="6">
        <v>447176.55109999998</v>
      </c>
      <c r="B1112" s="6">
        <v>24.785301</v>
      </c>
      <c r="C1112" s="6">
        <v>12.267994</v>
      </c>
      <c r="D1112" s="6">
        <v>-3.7898000000000001E-2</v>
      </c>
      <c r="E1112" s="6">
        <v>33.067925000000002</v>
      </c>
      <c r="F1112" s="6">
        <v>21.489522999999998</v>
      </c>
      <c r="G1112" s="6">
        <v>85.804758000000007</v>
      </c>
      <c r="H1112" s="6">
        <v>12.25</v>
      </c>
      <c r="I1112" s="6">
        <v>47.823981000000003</v>
      </c>
      <c r="L1112" s="6">
        <f t="shared" si="170"/>
        <v>7.7399994402878802E-4</v>
      </c>
      <c r="M1112" s="6">
        <f>249.088908333*(E1112-AVERAGE('raw Data'!$Y$2:$Y$2801))</f>
        <v>8166.511486549879</v>
      </c>
      <c r="N1112" s="6" t="s">
        <v>18</v>
      </c>
      <c r="O1112" s="6">
        <f>L1112/(PI()*('ugly don''t look!'!$J$7^2)/4)</f>
        <v>1.5428988423274654</v>
      </c>
      <c r="P1112" s="6">
        <f>-M1112/'ugly don''t look!'!$H$7</f>
        <v>-7655.1476251873637</v>
      </c>
      <c r="Q1112" s="6">
        <f>-'ugly don''t look!'!$J$7/4*P1112</f>
        <v>48.36713648284006</v>
      </c>
      <c r="R1112" s="6">
        <f t="shared" si="171"/>
        <v>0.43366301214409453</v>
      </c>
      <c r="S1112" s="6">
        <f t="shared" si="172"/>
        <v>3.8788205848104185</v>
      </c>
      <c r="U1112" s="6">
        <v>622826.17409999995</v>
      </c>
      <c r="V1112" s="6">
        <v>22.878435</v>
      </c>
      <c r="W1112" s="6">
        <v>16.879473999999998</v>
      </c>
      <c r="X1112" s="6">
        <v>12.258233000000001</v>
      </c>
      <c r="Y1112" s="6">
        <v>0.21757000000000001</v>
      </c>
      <c r="Z1112" s="6">
        <v>20.863817000000001</v>
      </c>
      <c r="AA1112" s="6">
        <v>85.191236000000004</v>
      </c>
      <c r="AB1112" s="6">
        <v>16.8</v>
      </c>
      <c r="AC1112" s="6">
        <v>54.697338999999999</v>
      </c>
      <c r="AE1112" s="6">
        <f>0.000063090994667*'raw Data'!W1112</f>
        <v>1.0649428041157652E-3</v>
      </c>
      <c r="AF1112" s="6">
        <f>249.088908333*('raw Data'!X1112-AVERAGE('raw Data'!$D$2:$D$3001))</f>
        <v>3069.6530833327083</v>
      </c>
      <c r="AG1112" s="6"/>
      <c r="AH1112" s="6">
        <f>AE1112/(PI()*('ugly don''t look!'!$K$7^2)/4)</f>
        <v>0.95820592440509922</v>
      </c>
      <c r="AI1112" s="6">
        <f>-AF1112/'ugly don''t look!'!$I$7</f>
        <v>-3357.0134332159978</v>
      </c>
      <c r="AJ1112" s="6">
        <f>-'ugly don''t look!'!$K$7/4*AI1112</f>
        <v>31.570529280664871</v>
      </c>
      <c r="AK1112" s="6">
        <f t="shared" si="173"/>
        <v>-4.2692571704077059E-2</v>
      </c>
      <c r="AL1112" s="6">
        <f t="shared" si="174"/>
        <v>3.4522240677339213</v>
      </c>
      <c r="AN1112" s="6">
        <f>S1112-'ugly don''t look!'!$M$5</f>
        <v>0.10020602404234635</v>
      </c>
      <c r="AO1112" s="6">
        <f t="shared" si="178"/>
        <v>0.43366301214409453</v>
      </c>
      <c r="AP1112" s="6">
        <f t="shared" si="179"/>
        <v>3.8788205848104185</v>
      </c>
      <c r="AQ1112" s="6">
        <f t="shared" si="175"/>
        <v>-6.2708185672601363E-2</v>
      </c>
      <c r="AV1112" s="6">
        <f t="shared" si="176"/>
        <v>-7.1152597832617293E-2</v>
      </c>
      <c r="AW1112" s="6">
        <f t="shared" si="177"/>
        <v>-4.2692571704077059E-2</v>
      </c>
    </row>
    <row r="1113" spans="1:49" x14ac:dyDescent="0.25">
      <c r="A1113" s="6">
        <v>447177.73499999999</v>
      </c>
      <c r="B1113" s="6">
        <v>24.779395000000001</v>
      </c>
      <c r="C1113" s="6">
        <v>12.262017999999999</v>
      </c>
      <c r="D1113" s="6">
        <v>-4.8757000000000002E-2</v>
      </c>
      <c r="E1113" s="6">
        <v>33.042257999999997</v>
      </c>
      <c r="F1113" s="6">
        <v>21.407333000000001</v>
      </c>
      <c r="G1113" s="6">
        <v>85.803419000000005</v>
      </c>
      <c r="H1113" s="6">
        <v>12.25</v>
      </c>
      <c r="I1113" s="6">
        <v>47.823810999999999</v>
      </c>
      <c r="L1113" s="6">
        <f t="shared" si="170"/>
        <v>7.7362291224465803E-4</v>
      </c>
      <c r="M1113" s="6">
        <f>249.088908333*(E1113-AVERAGE('raw Data'!$Y$2:$Y$2801))</f>
        <v>8160.1181215396946</v>
      </c>
      <c r="N1113" s="6" t="s">
        <v>18</v>
      </c>
      <c r="O1113" s="6">
        <f>L1113/(PI()*('ugly don''t look!'!$J$7^2)/4)</f>
        <v>1.5421472635867397</v>
      </c>
      <c r="P1113" s="6">
        <f>-M1113/'ugly don''t look!'!$H$7</f>
        <v>-7649.1545946191363</v>
      </c>
      <c r="Q1113" s="6">
        <f>-'ugly don''t look!'!$J$7/4*P1113</f>
        <v>48.329271017452356</v>
      </c>
      <c r="R1113" s="6">
        <f t="shared" si="171"/>
        <v>0.43317577225866538</v>
      </c>
      <c r="S1113" s="6">
        <f t="shared" si="172"/>
        <v>3.8780374023054618</v>
      </c>
      <c r="U1113" s="6">
        <v>622828.14899999998</v>
      </c>
      <c r="V1113" s="6">
        <v>22.917998000000001</v>
      </c>
      <c r="W1113" s="6">
        <v>16.891427</v>
      </c>
      <c r="X1113" s="6">
        <v>12.20905</v>
      </c>
      <c r="Y1113" s="6">
        <v>0.22606399999999999</v>
      </c>
      <c r="Z1113" s="6">
        <v>20.910741999999999</v>
      </c>
      <c r="AA1113" s="6">
        <v>85.201240999999996</v>
      </c>
      <c r="AB1113" s="6">
        <v>16.8</v>
      </c>
      <c r="AC1113" s="6">
        <v>54.627125999999997</v>
      </c>
      <c r="AE1113" s="6">
        <f>0.000063090994667*'raw Data'!W1113</f>
        <v>1.0656969307750199E-3</v>
      </c>
      <c r="AF1113" s="6">
        <f>249.088908333*('raw Data'!X1113-AVERAGE('raw Data'!$D$2:$D$3001))</f>
        <v>3057.4021435541654</v>
      </c>
      <c r="AG1113" s="6"/>
      <c r="AH1113" s="6">
        <f>AE1113/(PI()*('ugly don''t look!'!$K$7^2)/4)</f>
        <v>0.95888446660460225</v>
      </c>
      <c r="AI1113" s="6">
        <f>-AF1113/'ugly don''t look!'!$I$7</f>
        <v>-3343.6156425570489</v>
      </c>
      <c r="AJ1113" s="6">
        <f>-'ugly don''t look!'!$K$7/4*AI1113</f>
        <v>31.444531768081383</v>
      </c>
      <c r="AK1113" s="6">
        <f t="shared" si="173"/>
        <v>-4.1984684135478151E-2</v>
      </c>
      <c r="AL1113" s="6">
        <f t="shared" si="174"/>
        <v>3.4482250973799551</v>
      </c>
      <c r="AN1113" s="6">
        <f>S1113-'ugly don''t look!'!$M$5</f>
        <v>9.9422841537389672E-2</v>
      </c>
      <c r="AO1113" s="6">
        <f t="shared" si="178"/>
        <v>0.43317577225866538</v>
      </c>
      <c r="AP1113" s="6">
        <f t="shared" si="179"/>
        <v>3.8780374023054618</v>
      </c>
      <c r="AQ1113" s="6">
        <f t="shared" si="175"/>
        <v>-6.3178688574046377E-2</v>
      </c>
      <c r="AV1113" s="6">
        <f t="shared" si="176"/>
        <v>-7.5151568186583528E-2</v>
      </c>
      <c r="AW1113" s="6">
        <f t="shared" si="177"/>
        <v>-4.1984684135478151E-2</v>
      </c>
    </row>
    <row r="1114" spans="1:49" x14ac:dyDescent="0.25">
      <c r="A1114" s="6">
        <v>447179.46500000003</v>
      </c>
      <c r="B1114" s="6">
        <v>24.753011999999998</v>
      </c>
      <c r="C1114" s="6">
        <v>12.218256</v>
      </c>
      <c r="D1114" s="6">
        <v>-6.4011999999999999E-2</v>
      </c>
      <c r="E1114" s="6">
        <v>33.053117</v>
      </c>
      <c r="F1114" s="6">
        <v>21.426584999999999</v>
      </c>
      <c r="G1114" s="6">
        <v>85.806663999999998</v>
      </c>
      <c r="H1114" s="6">
        <v>12.25</v>
      </c>
      <c r="I1114" s="6">
        <v>47.872244000000002</v>
      </c>
      <c r="L1114" s="6">
        <f t="shared" si="170"/>
        <v>7.7086192413604077E-4</v>
      </c>
      <c r="M1114" s="6">
        <f>249.088908333*(E1114-AVERAGE('raw Data'!$Y$2:$Y$2801))</f>
        <v>8162.8229779952835</v>
      </c>
      <c r="N1114" s="6" t="s">
        <v>18</v>
      </c>
      <c r="O1114" s="6">
        <f>L1114/(PI()*('ugly don''t look!'!$J$7^2)/4)</f>
        <v>1.5366434836584211</v>
      </c>
      <c r="P1114" s="6">
        <f>-M1114/'ugly don''t look!'!$H$7</f>
        <v>-7651.6900806105023</v>
      </c>
      <c r="Q1114" s="6">
        <f>-'ugly don''t look!'!$J$7/4*P1114</f>
        <v>48.345290851817303</v>
      </c>
      <c r="R1114" s="6">
        <f t="shared" si="171"/>
        <v>0.42960048167030218</v>
      </c>
      <c r="S1114" s="6">
        <f t="shared" si="172"/>
        <v>3.8783688200890407</v>
      </c>
      <c r="U1114" s="6">
        <v>622829.19499999995</v>
      </c>
      <c r="V1114" s="6">
        <v>22.942401</v>
      </c>
      <c r="W1114" s="6">
        <v>16.891016</v>
      </c>
      <c r="X1114" s="6">
        <v>12.175651999999999</v>
      </c>
      <c r="Y1114" s="6">
        <v>0.23116800000000001</v>
      </c>
      <c r="Z1114" s="6">
        <v>20.876781000000001</v>
      </c>
      <c r="AA1114" s="6">
        <v>85.198488999999995</v>
      </c>
      <c r="AB1114" s="6">
        <v>16.8</v>
      </c>
      <c r="AC1114" s="6">
        <v>54.594577999999998</v>
      </c>
      <c r="AE1114" s="6">
        <f>0.000063090994667*'raw Data'!W1114</f>
        <v>1.0656710003762117E-3</v>
      </c>
      <c r="AF1114" s="6">
        <f>249.088908333*('raw Data'!X1114-AVERAGE('raw Data'!$D$2:$D$3001))</f>
        <v>3049.0830721936604</v>
      </c>
      <c r="AG1114" s="6"/>
      <c r="AH1114" s="6">
        <f>AE1114/(PI()*('ugly don''t look!'!$K$7^2)/4)</f>
        <v>0.9588611351527494</v>
      </c>
      <c r="AI1114" s="6">
        <f>-AF1114/'ugly don''t look!'!$I$7</f>
        <v>-3334.5177954873802</v>
      </c>
      <c r="AJ1114" s="6">
        <f>-'ugly don''t look!'!$K$7/4*AI1114</f>
        <v>31.358972429991745</v>
      </c>
      <c r="AK1114" s="6">
        <f t="shared" si="173"/>
        <v>-4.2009016301154993E-2</v>
      </c>
      <c r="AL1114" s="6">
        <f t="shared" si="174"/>
        <v>3.4455004280445869</v>
      </c>
      <c r="AN1114" s="6">
        <f>S1114-'ugly don''t look!'!$M$5</f>
        <v>9.9754259320968597E-2</v>
      </c>
      <c r="AO1114" s="6">
        <f t="shared" si="178"/>
        <v>0.42960048167030218</v>
      </c>
      <c r="AP1114" s="6">
        <f t="shared" si="179"/>
        <v>3.8783688200890407</v>
      </c>
      <c r="AQ1114" s="6">
        <f t="shared" si="175"/>
        <v>-6.0552876433519892E-2</v>
      </c>
      <c r="AV1114" s="6">
        <f t="shared" si="176"/>
        <v>-7.7876237521951719E-2</v>
      </c>
      <c r="AW1114" s="6">
        <f t="shared" si="177"/>
        <v>-4.2009016301154993E-2</v>
      </c>
    </row>
    <row r="1115" spans="1:49" x14ac:dyDescent="0.25">
      <c r="A1115" s="6">
        <v>447181.64809999999</v>
      </c>
      <c r="B1115" s="6">
        <v>24.74802</v>
      </c>
      <c r="C1115" s="6">
        <v>12.236026000000001</v>
      </c>
      <c r="D1115" s="6">
        <v>-7.9285999999999995E-2</v>
      </c>
      <c r="E1115" s="6">
        <v>33.027338</v>
      </c>
      <c r="F1115" s="6">
        <v>21.505206999999999</v>
      </c>
      <c r="G1115" s="6">
        <v>85.805696999999995</v>
      </c>
      <c r="H1115" s="6">
        <v>12.25</v>
      </c>
      <c r="I1115" s="6">
        <v>47.870871000000001</v>
      </c>
      <c r="L1115" s="6">
        <f t="shared" si="170"/>
        <v>7.7198305111127348E-4</v>
      </c>
      <c r="M1115" s="6">
        <f>249.088908333*(E1115-AVERAGE('raw Data'!$Y$2:$Y$2801))</f>
        <v>8156.4017150273676</v>
      </c>
      <c r="N1115" s="6" t="s">
        <v>18</v>
      </c>
      <c r="O1115" s="6">
        <f>L1115/(PI()*('ugly don''t look!'!$J$7^2)/4)</f>
        <v>1.5388783488228612</v>
      </c>
      <c r="P1115" s="6">
        <f>-M1115/'ugly don''t look!'!$H$7</f>
        <v>-7645.6708989757853</v>
      </c>
      <c r="Q1115" s="6">
        <f>-'ugly don''t look!'!$J$7/4*P1115</f>
        <v>48.307260157453754</v>
      </c>
      <c r="R1115" s="6">
        <f t="shared" si="171"/>
        <v>0.43105380613329369</v>
      </c>
      <c r="S1115" s="6">
        <f t="shared" si="172"/>
        <v>3.8775818631814554</v>
      </c>
      <c r="U1115" s="6">
        <v>622829.41119999997</v>
      </c>
      <c r="V1115" s="6">
        <v>22.915040000000001</v>
      </c>
      <c r="W1115" s="6">
        <v>16.881243000000001</v>
      </c>
      <c r="X1115" s="6">
        <v>12.171759</v>
      </c>
      <c r="Y1115" s="6">
        <v>0.22576599999999999</v>
      </c>
      <c r="Z1115" s="6">
        <v>20.929748</v>
      </c>
      <c r="AA1115" s="6">
        <v>85.201092000000003</v>
      </c>
      <c r="AB1115" s="6">
        <v>16.8</v>
      </c>
      <c r="AC1115" s="6">
        <v>54.598292999999998</v>
      </c>
      <c r="AE1115" s="6">
        <f>0.000063090994667*'raw Data'!W1115</f>
        <v>1.0650544120853313E-3</v>
      </c>
      <c r="AF1115" s="6">
        <f>249.088908333*('raw Data'!X1115-AVERAGE('raw Data'!$D$2:$D$3001))</f>
        <v>3048.1133690735196</v>
      </c>
      <c r="AG1115" s="6"/>
      <c r="AH1115" s="6">
        <f>AE1115/(PI()*('ugly don''t look!'!$K$7^2)/4)</f>
        <v>0.95830634615285482</v>
      </c>
      <c r="AI1115" s="6">
        <f>-AF1115/'ugly don''t look!'!$I$7</f>
        <v>-3333.4573152597545</v>
      </c>
      <c r="AJ1115" s="6">
        <f>-'ugly don''t look!'!$K$7/4*AI1115</f>
        <v>31.348999302763076</v>
      </c>
      <c r="AK1115" s="6">
        <f t="shared" si="173"/>
        <v>-4.258777535146277E-2</v>
      </c>
      <c r="AL1115" s="6">
        <f t="shared" si="174"/>
        <v>3.4451823464024232</v>
      </c>
      <c r="AN1115" s="6">
        <f>S1115-'ugly don''t look!'!$M$5</f>
        <v>9.8967302413383251E-2</v>
      </c>
      <c r="AO1115" s="6">
        <f t="shared" si="178"/>
        <v>0.43105380613329369</v>
      </c>
      <c r="AP1115" s="6">
        <f t="shared" si="179"/>
        <v>3.8775818631814554</v>
      </c>
      <c r="AQ1115" s="6">
        <f t="shared" si="175"/>
        <v>-6.2272484649940035E-2</v>
      </c>
      <c r="AV1115" s="6">
        <f t="shared" si="176"/>
        <v>-7.8194319164115456E-2</v>
      </c>
      <c r="AW1115" s="6">
        <f t="shared" si="177"/>
        <v>-4.258777535146277E-2</v>
      </c>
    </row>
    <row r="1116" spans="1:49" x14ac:dyDescent="0.25">
      <c r="A1116" s="6">
        <v>447183.03700000001</v>
      </c>
      <c r="B1116" s="6">
        <v>24.60811</v>
      </c>
      <c r="C1116" s="6">
        <v>12.245236999999999</v>
      </c>
      <c r="D1116" s="6">
        <v>-8.0328999999999998E-2</v>
      </c>
      <c r="E1116" s="6">
        <v>33.030915</v>
      </c>
      <c r="F1116" s="6">
        <v>21.412146</v>
      </c>
      <c r="G1116" s="6">
        <v>85.803679000000002</v>
      </c>
      <c r="H1116" s="6">
        <v>12.25</v>
      </c>
      <c r="I1116" s="6">
        <v>47.864282000000003</v>
      </c>
      <c r="L1116" s="6">
        <f t="shared" si="170"/>
        <v>7.7256418226315108E-4</v>
      </c>
      <c r="M1116" s="6">
        <f>249.088908333*(E1116-AVERAGE('raw Data'!$Y$2:$Y$2801))</f>
        <v>8157.2927060524744</v>
      </c>
      <c r="N1116" s="6" t="s">
        <v>18</v>
      </c>
      <c r="O1116" s="6">
        <f>L1116/(PI()*('ugly don''t look!'!$J$7^2)/4)</f>
        <v>1.5400367811824365</v>
      </c>
      <c r="P1116" s="6">
        <f>-M1116/'ugly don''t look!'!$H$7</f>
        <v>-7646.5060986618619</v>
      </c>
      <c r="Q1116" s="6">
        <f>-'ugly don''t look!'!$J$7/4*P1116</f>
        <v>48.31253715787031</v>
      </c>
      <c r="R1116" s="6">
        <f t="shared" si="171"/>
        <v>0.43180630002502135</v>
      </c>
      <c r="S1116" s="6">
        <f t="shared" si="172"/>
        <v>3.8776910954623838</v>
      </c>
      <c r="U1116" s="6">
        <v>622830.35809999995</v>
      </c>
      <c r="V1116" s="6">
        <v>22.891207999999999</v>
      </c>
      <c r="W1116" s="6">
        <v>16.883932999999999</v>
      </c>
      <c r="X1116" s="6">
        <v>12.143382000000001</v>
      </c>
      <c r="Y1116" s="6">
        <v>0.236513</v>
      </c>
      <c r="Z1116" s="6">
        <v>20.873331</v>
      </c>
      <c r="AA1116" s="6">
        <v>85.206019999999995</v>
      </c>
      <c r="AB1116" s="6">
        <v>16.8</v>
      </c>
      <c r="AC1116" s="6">
        <v>54.570824000000002</v>
      </c>
      <c r="AE1116" s="6">
        <f>0.000063090994667*'raw Data'!W1116</f>
        <v>1.0652241268609853E-3</v>
      </c>
      <c r="AF1116" s="6">
        <f>249.088908333*('raw Data'!X1116-AVERAGE('raw Data'!$D$2:$D$3001))</f>
        <v>3041.0449731217545</v>
      </c>
      <c r="AG1116" s="6"/>
      <c r="AH1116" s="6">
        <f>AE1116/(PI()*('ugly don''t look!'!$K$7^2)/4)</f>
        <v>0.95845905078906835</v>
      </c>
      <c r="AI1116" s="6">
        <f>-AF1116/'ugly don''t look!'!$I$7</f>
        <v>-3325.7272234489878</v>
      </c>
      <c r="AJ1116" s="6">
        <f>-'ugly don''t look!'!$K$7/4*AI1116</f>
        <v>31.276302813842491</v>
      </c>
      <c r="AK1116" s="6">
        <f t="shared" si="173"/>
        <v>-4.2428439590518598E-2</v>
      </c>
      <c r="AL1116" s="6">
        <f t="shared" si="174"/>
        <v>3.4428607122029433</v>
      </c>
      <c r="AN1116" s="6">
        <f>S1116-'ugly don''t look!'!$M$5</f>
        <v>9.9076534694311658E-2</v>
      </c>
      <c r="AO1116" s="6">
        <f t="shared" si="178"/>
        <v>0.43180630002502135</v>
      </c>
      <c r="AP1116" s="6">
        <f t="shared" si="179"/>
        <v>3.8776910954623838</v>
      </c>
      <c r="AQ1116" s="6">
        <f t="shared" si="175"/>
        <v>-6.2646155141848264E-2</v>
      </c>
      <c r="AV1116" s="6">
        <f t="shared" si="176"/>
        <v>-8.0515953363595294E-2</v>
      </c>
      <c r="AW1116" s="6">
        <f t="shared" si="177"/>
        <v>-4.2428439590518598E-2</v>
      </c>
    </row>
    <row r="1117" spans="1:49" x14ac:dyDescent="0.25">
      <c r="A1117" s="6">
        <v>447183.48560000001</v>
      </c>
      <c r="B1117" s="6">
        <v>24.761676999999999</v>
      </c>
      <c r="C1117" s="6">
        <v>12.245623</v>
      </c>
      <c r="D1117" s="6">
        <v>-8.6187E-2</v>
      </c>
      <c r="E1117" s="6">
        <v>33.031174999999998</v>
      </c>
      <c r="F1117" s="6">
        <v>21.362162999999999</v>
      </c>
      <c r="G1117" s="6">
        <v>85.806274000000002</v>
      </c>
      <c r="H1117" s="6">
        <v>12.25</v>
      </c>
      <c r="I1117" s="6">
        <v>47.864559</v>
      </c>
      <c r="L1117" s="6">
        <f t="shared" si="170"/>
        <v>7.7258853538709257E-4</v>
      </c>
      <c r="M1117" s="6">
        <f>249.088908333*(E1117-AVERAGE('raw Data'!$Y$2:$Y$2801))</f>
        <v>8157.3574691686399</v>
      </c>
      <c r="N1117" s="6" t="s">
        <v>18</v>
      </c>
      <c r="O1117" s="6">
        <f>L1117/(PI()*('ugly don''t look!'!$J$7^2)/4)</f>
        <v>1.5400853269310846</v>
      </c>
      <c r="P1117" s="6">
        <f>-M1117/'ugly don''t look!'!$H$7</f>
        <v>-7646.5668064947886</v>
      </c>
      <c r="Q1117" s="6">
        <f>-'ugly don''t look!'!$J$7/4*P1117</f>
        <v>48.312920725135697</v>
      </c>
      <c r="R1117" s="6">
        <f t="shared" si="171"/>
        <v>0.43183782198872811</v>
      </c>
      <c r="S1117" s="6">
        <f t="shared" si="172"/>
        <v>3.8776990347213283</v>
      </c>
      <c r="U1117" s="6">
        <v>622832.57200000004</v>
      </c>
      <c r="V1117" s="6">
        <v>22.851980000000001</v>
      </c>
      <c r="W1117" s="6">
        <v>16.861830000000001</v>
      </c>
      <c r="X1117" s="6">
        <v>12.100531999999999</v>
      </c>
      <c r="Y1117" s="6">
        <v>0.23746300000000001</v>
      </c>
      <c r="Z1117" s="6">
        <v>20.904191000000001</v>
      </c>
      <c r="AA1117" s="6">
        <v>85.203890999999999</v>
      </c>
      <c r="AB1117" s="6">
        <v>16.8</v>
      </c>
      <c r="AC1117" s="6">
        <v>54.545963999999998</v>
      </c>
      <c r="AE1117" s="6">
        <f>0.000063090994667*'raw Data'!W1117</f>
        <v>1.0638296266058608E-3</v>
      </c>
      <c r="AF1117" s="6">
        <f>249.088908333*('raw Data'!X1117-AVERAGE('raw Data'!$D$2:$D$3001))</f>
        <v>3030.3715133996852</v>
      </c>
      <c r="AG1117" s="6"/>
      <c r="AH1117" s="6">
        <f>AE1117/(PI()*('ugly don''t look!'!$K$7^2)/4)</f>
        <v>0.95720431823359164</v>
      </c>
      <c r="AI1117" s="6">
        <f>-AF1117/'ugly don''t look!'!$I$7</f>
        <v>-3314.0545859576609</v>
      </c>
      <c r="AJ1117" s="6">
        <f>-'ugly don''t look!'!$K$7/4*AI1117</f>
        <v>31.166529245450931</v>
      </c>
      <c r="AK1117" s="6">
        <f t="shared" si="173"/>
        <v>-4.3738411640092623E-2</v>
      </c>
      <c r="AL1117" s="6">
        <f t="shared" si="174"/>
        <v>3.4393447383799423</v>
      </c>
      <c r="AN1117" s="6">
        <f>S1117-'ugly don''t look!'!$M$5</f>
        <v>9.9084473953256147E-2</v>
      </c>
      <c r="AO1117" s="6">
        <f t="shared" si="178"/>
        <v>0.43183782198872811</v>
      </c>
      <c r="AP1117" s="6">
        <f t="shared" si="179"/>
        <v>3.8776990347213283</v>
      </c>
      <c r="AQ1117" s="6">
        <f t="shared" si="175"/>
        <v>-6.2658444676581188E-2</v>
      </c>
      <c r="AV1117" s="6">
        <f t="shared" si="176"/>
        <v>-8.4031927186596356E-2</v>
      </c>
      <c r="AW1117" s="6">
        <f t="shared" si="177"/>
        <v>-4.3738411640092623E-2</v>
      </c>
    </row>
    <row r="1118" spans="1:49" x14ac:dyDescent="0.25">
      <c r="A1118" s="6">
        <v>447185.36700000003</v>
      </c>
      <c r="B1118" s="6">
        <v>24.733799000000001</v>
      </c>
      <c r="C1118" s="6">
        <v>12.268295999999999</v>
      </c>
      <c r="D1118" s="6">
        <v>-9.0397000000000005E-2</v>
      </c>
      <c r="E1118" s="6">
        <v>33.07085</v>
      </c>
      <c r="F1118" s="6">
        <v>21.412146</v>
      </c>
      <c r="G1118" s="6">
        <v>85.802062000000006</v>
      </c>
      <c r="H1118" s="6">
        <v>12.25</v>
      </c>
      <c r="I1118" s="6">
        <v>47.834744000000001</v>
      </c>
      <c r="L1118" s="6">
        <f t="shared" si="170"/>
        <v>7.7401899750917749E-4</v>
      </c>
      <c r="M1118" s="6">
        <f>249.088908333*(E1118-AVERAGE('raw Data'!$Y$2:$Y$2801))</f>
        <v>8167.2400716067523</v>
      </c>
      <c r="N1118" s="6" t="s">
        <v>18</v>
      </c>
      <c r="O1118" s="6">
        <f>L1118/(PI()*('ugly don''t look!'!$J$7^2)/4)</f>
        <v>1.5429368237163039</v>
      </c>
      <c r="P1118" s="6">
        <f>-M1118/'ugly don''t look!'!$H$7</f>
        <v>-7655.8305883077919</v>
      </c>
      <c r="Q1118" s="6">
        <f>-'ugly don''t look!'!$J$7/4*P1118</f>
        <v>48.371451614575705</v>
      </c>
      <c r="R1118" s="6">
        <f t="shared" si="171"/>
        <v>0.43368762874261163</v>
      </c>
      <c r="S1118" s="6">
        <f t="shared" si="172"/>
        <v>3.8789097970229052</v>
      </c>
      <c r="U1118" s="6">
        <v>622834.38450000004</v>
      </c>
      <c r="V1118" s="6">
        <v>22.856417</v>
      </c>
      <c r="W1118" s="6">
        <v>16.909414000000002</v>
      </c>
      <c r="X1118" s="6">
        <v>12.06273</v>
      </c>
      <c r="Y1118" s="6">
        <v>0.231875</v>
      </c>
      <c r="Z1118" s="6">
        <v>20.830245999999999</v>
      </c>
      <c r="AA1118" s="6">
        <v>85.204290999999998</v>
      </c>
      <c r="AB1118" s="6">
        <v>16.8</v>
      </c>
      <c r="AC1118" s="6">
        <v>54.435822000000002</v>
      </c>
      <c r="AE1118" s="6">
        <f>0.000063090994667*'raw Data'!W1118</f>
        <v>1.0668317484960953E-3</v>
      </c>
      <c r="AF1118" s="6">
        <f>249.088908333*('raw Data'!X1118-AVERAGE('raw Data'!$D$2:$D$3001))</f>
        <v>3020.9554544868811</v>
      </c>
      <c r="AG1118" s="6"/>
      <c r="AH1118" s="6">
        <f>AE1118/(PI()*('ugly don''t look!'!$K$7^2)/4)</f>
        <v>0.95990554403641526</v>
      </c>
      <c r="AI1118" s="6">
        <f>-AF1118/'ugly don''t look!'!$I$7</f>
        <v>-3303.757058712687</v>
      </c>
      <c r="AJ1118" s="6">
        <f>-'ugly don''t look!'!$K$7/4*AI1118</f>
        <v>31.069687695104658</v>
      </c>
      <c r="AK1118" s="6">
        <f t="shared" si="173"/>
        <v>-4.0920390989763064E-2</v>
      </c>
      <c r="AL1118" s="6">
        <f t="shared" si="174"/>
        <v>3.4362326717002589</v>
      </c>
      <c r="AN1118" s="6">
        <f>S1118-'ugly don''t look!'!$M$5</f>
        <v>0.10029523625483305</v>
      </c>
      <c r="AO1118" s="6">
        <f t="shared" si="178"/>
        <v>0.43368762874261163</v>
      </c>
      <c r="AP1118" s="6">
        <f t="shared" si="179"/>
        <v>3.8789097970229052</v>
      </c>
      <c r="AQ1118" s="6">
        <f t="shared" si="175"/>
        <v>-6.2634770829119751E-2</v>
      </c>
      <c r="AV1118" s="6">
        <f t="shared" si="176"/>
        <v>-8.714399386627969E-2</v>
      </c>
      <c r="AW1118" s="6">
        <f t="shared" si="177"/>
        <v>-4.0920390989763064E-2</v>
      </c>
    </row>
    <row r="1119" spans="1:49" x14ac:dyDescent="0.25">
      <c r="A1119" s="6">
        <v>447185.8101</v>
      </c>
      <c r="B1119" s="6">
        <v>24.682487999999999</v>
      </c>
      <c r="C1119" s="6">
        <v>12.260382999999999</v>
      </c>
      <c r="D1119" s="6">
        <v>-9.1133000000000006E-2</v>
      </c>
      <c r="E1119" s="6">
        <v>33.071334</v>
      </c>
      <c r="F1119" s="6">
        <v>21.366976000000001</v>
      </c>
      <c r="G1119" s="6">
        <v>85.802070999999998</v>
      </c>
      <c r="H1119" s="6">
        <v>12.25</v>
      </c>
      <c r="I1119" s="6">
        <v>47.840862000000001</v>
      </c>
      <c r="L1119" s="6">
        <f t="shared" si="170"/>
        <v>7.7351975846837748E-4</v>
      </c>
      <c r="M1119" s="6">
        <f>249.088908333*(E1119-AVERAGE('raw Data'!$Y$2:$Y$2801))</f>
        <v>8167.3606306383863</v>
      </c>
      <c r="N1119" s="6" t="s">
        <v>18</v>
      </c>
      <c r="O1119" s="6">
        <f>L1119/(PI()*('ugly don''t look!'!$J$7^2)/4)</f>
        <v>1.5419416358690212</v>
      </c>
      <c r="P1119" s="6">
        <f>-M1119/'ugly don''t look!'!$H$7</f>
        <v>-7655.9435982737032</v>
      </c>
      <c r="Q1119" s="6">
        <f>-'ugly don''t look!'!$J$7/4*P1119</f>
        <v>48.372165639792826</v>
      </c>
      <c r="R1119" s="6">
        <f t="shared" si="171"/>
        <v>0.43304242479383742</v>
      </c>
      <c r="S1119" s="6">
        <f t="shared" si="172"/>
        <v>3.8789245582079301</v>
      </c>
      <c r="U1119" s="6">
        <v>622834.71109999996</v>
      </c>
      <c r="V1119" s="6">
        <v>22.924989</v>
      </c>
      <c r="W1119" s="6">
        <v>16.908358</v>
      </c>
      <c r="X1119" s="6">
        <v>12.051759000000001</v>
      </c>
      <c r="Y1119" s="6">
        <v>0.251973</v>
      </c>
      <c r="Z1119" s="6">
        <v>20.974702000000001</v>
      </c>
      <c r="AA1119" s="6">
        <v>85.204598000000004</v>
      </c>
      <c r="AB1119" s="6">
        <v>16.8</v>
      </c>
      <c r="AC1119" s="6">
        <v>54.425119000000002</v>
      </c>
      <c r="AE1119" s="6">
        <f>0.000063090994667*'raw Data'!W1119</f>
        <v>1.0667651244057269E-3</v>
      </c>
      <c r="AF1119" s="6">
        <f>249.088908333*('raw Data'!X1119-AVERAGE('raw Data'!$D$2:$D$3001))</f>
        <v>3018.2227000735602</v>
      </c>
      <c r="AG1119" s="6"/>
      <c r="AH1119" s="6">
        <f>AE1119/(PI()*('ugly don''t look!'!$K$7^2)/4)</f>
        <v>0.95984559753238496</v>
      </c>
      <c r="AI1119" s="6">
        <f>-AF1119/'ugly don''t look!'!$I$7</f>
        <v>-3300.7684821451885</v>
      </c>
      <c r="AJ1119" s="6">
        <f>-'ugly don''t look!'!$K$7/4*AI1119</f>
        <v>31.041582075062106</v>
      </c>
      <c r="AK1119" s="6">
        <f t="shared" si="173"/>
        <v>-4.0982843359501774E-2</v>
      </c>
      <c r="AL1119" s="6">
        <f t="shared" si="174"/>
        <v>3.4353276629292302</v>
      </c>
      <c r="AN1119" s="6">
        <f>S1119-'ugly don''t look!'!$M$5</f>
        <v>0.10030999743985802</v>
      </c>
      <c r="AO1119" s="6">
        <f t="shared" si="178"/>
        <v>0.43304242479383742</v>
      </c>
      <c r="AP1119" s="6">
        <f t="shared" si="179"/>
        <v>3.8789245582079301</v>
      </c>
      <c r="AQ1119" s="6">
        <f t="shared" si="175"/>
        <v>-6.2205958740381956E-2</v>
      </c>
      <c r="AV1119" s="6">
        <f t="shared" si="176"/>
        <v>-8.8049002637308416E-2</v>
      </c>
      <c r="AW1119" s="6">
        <f t="shared" si="177"/>
        <v>-4.0982843359501774E-2</v>
      </c>
    </row>
    <row r="1120" spans="1:49" x14ac:dyDescent="0.25">
      <c r="A1120" s="6">
        <v>447187.788</v>
      </c>
      <c r="B1120" s="6">
        <v>24.712389000000002</v>
      </c>
      <c r="C1120" s="6">
        <v>12.250132000000001</v>
      </c>
      <c r="D1120" s="6">
        <v>-7.9844999999999999E-2</v>
      </c>
      <c r="E1120" s="6">
        <v>33.048479</v>
      </c>
      <c r="F1120" s="6">
        <v>21.410665000000002</v>
      </c>
      <c r="G1120" s="6">
        <v>85.806366999999995</v>
      </c>
      <c r="H1120" s="6">
        <v>12.25</v>
      </c>
      <c r="I1120" s="6">
        <v>47.847546000000001</v>
      </c>
      <c r="L1120" s="6">
        <f t="shared" si="170"/>
        <v>7.7287301268204615E-4</v>
      </c>
      <c r="M1120" s="6">
        <f>249.088908333*(E1120-AVERAGE('raw Data'!$Y$2:$Y$2801))</f>
        <v>8161.6677036384353</v>
      </c>
      <c r="N1120" s="6" t="s">
        <v>18</v>
      </c>
      <c r="O1120" s="6">
        <f>L1120/(PI()*('ugly don''t look!'!$J$7^2)/4)</f>
        <v>1.5406524066737104</v>
      </c>
      <c r="P1120" s="6">
        <f>-M1120/'ugly don''t look!'!$H$7</f>
        <v>-7650.6071462677501</v>
      </c>
      <c r="Q1120" s="6">
        <f>-'ugly don''t look!'!$J$7/4*P1120</f>
        <v>48.338448601906215</v>
      </c>
      <c r="R1120" s="6">
        <f t="shared" si="171"/>
        <v>0.43220596741236794</v>
      </c>
      <c r="S1120" s="6">
        <f t="shared" si="172"/>
        <v>3.8782272812954202</v>
      </c>
      <c r="U1120" s="6">
        <v>622837.40800000005</v>
      </c>
      <c r="V1120" s="6">
        <v>22.848282000000001</v>
      </c>
      <c r="W1120" s="6">
        <v>16.864965000000002</v>
      </c>
      <c r="X1120" s="6">
        <v>12.089458</v>
      </c>
      <c r="Y1120" s="6">
        <v>0.25324000000000002</v>
      </c>
      <c r="Z1120" s="6">
        <v>20.907408</v>
      </c>
      <c r="AA1120" s="6">
        <v>85.200609</v>
      </c>
      <c r="AB1120" s="6">
        <v>16.8</v>
      </c>
      <c r="AC1120" s="6">
        <v>54.403416</v>
      </c>
      <c r="AE1120" s="6">
        <f>0.000063090994667*'raw Data'!W1120</f>
        <v>1.0640274168741419E-3</v>
      </c>
      <c r="AF1120" s="6">
        <f>249.088908333*('raw Data'!X1120-AVERAGE('raw Data'!$D$2:$D$3001))</f>
        <v>3027.6131028288059</v>
      </c>
      <c r="AG1120" s="6"/>
      <c r="AH1120" s="6">
        <f>AE1120/(PI()*('ugly don''t look!'!$K$7^2)/4)</f>
        <v>0.95738228441743189</v>
      </c>
      <c r="AI1120" s="6">
        <f>-AF1120/'ugly don''t look!'!$I$7</f>
        <v>-3311.0379514750721</v>
      </c>
      <c r="AJ1120" s="6">
        <f>-'ugly don''t look!'!$K$7/4*AI1120</f>
        <v>31.138159758954597</v>
      </c>
      <c r="AK1120" s="6">
        <f t="shared" si="173"/>
        <v>-4.3552506041352523E-2</v>
      </c>
      <c r="AL1120" s="6">
        <f t="shared" si="174"/>
        <v>3.4384340689292068</v>
      </c>
      <c r="AN1120" s="6">
        <f>S1120-'ugly don''t look!'!$M$5</f>
        <v>9.9612720527348042E-2</v>
      </c>
      <c r="AO1120" s="6">
        <f t="shared" si="178"/>
        <v>0.43220596741236794</v>
      </c>
      <c r="AP1120" s="6">
        <f t="shared" si="179"/>
        <v>3.8782272812954202</v>
      </c>
      <c r="AQ1120" s="6">
        <f t="shared" si="175"/>
        <v>-6.2366450446644045E-2</v>
      </c>
      <c r="AV1120" s="6">
        <f t="shared" si="176"/>
        <v>-8.4942596637331835E-2</v>
      </c>
      <c r="AW1120" s="6">
        <f t="shared" si="177"/>
        <v>-4.3552506041352523E-2</v>
      </c>
    </row>
    <row r="1121" spans="1:49" x14ac:dyDescent="0.25">
      <c r="A1121" s="6">
        <v>447190.19010000001</v>
      </c>
      <c r="B1121" s="6">
        <v>24.677689000000001</v>
      </c>
      <c r="C1121" s="6">
        <v>12.259938999999999</v>
      </c>
      <c r="D1121" s="6">
        <v>-9.1505000000000003E-2</v>
      </c>
      <c r="E1121" s="6">
        <v>33.041587</v>
      </c>
      <c r="F1121" s="6">
        <v>21.383773000000001</v>
      </c>
      <c r="G1121" s="6">
        <v>85.801447999999993</v>
      </c>
      <c r="H1121" s="6">
        <v>12.25</v>
      </c>
      <c r="I1121" s="6">
        <v>47.831986000000001</v>
      </c>
      <c r="L1121" s="6">
        <f t="shared" si="170"/>
        <v>7.7349174606674534E-4</v>
      </c>
      <c r="M1121" s="6">
        <f>249.088908333*(E1121-AVERAGE('raw Data'!$Y$2:$Y$2801))</f>
        <v>8159.9509828822038</v>
      </c>
      <c r="N1121" s="6" t="s">
        <v>18</v>
      </c>
      <c r="O1121" s="6">
        <f>L1121/(PI()*('ugly don''t look!'!$J$7^2)/4)</f>
        <v>1.5418857956814573</v>
      </c>
      <c r="P1121" s="6">
        <f>-M1121/'ugly don''t look!'!$H$7</f>
        <v>-7648.9979217118525</v>
      </c>
      <c r="Q1121" s="6">
        <f>-'ugly don''t look!'!$J$7/4*P1121</f>
        <v>48.328281118855912</v>
      </c>
      <c r="R1121" s="6">
        <f t="shared" si="171"/>
        <v>0.43300620993499112</v>
      </c>
      <c r="S1121" s="6">
        <f t="shared" si="172"/>
        <v>3.8780169197135774</v>
      </c>
      <c r="U1121" s="6">
        <v>622837.83600000001</v>
      </c>
      <c r="V1121" s="6">
        <v>22.961223</v>
      </c>
      <c r="W1121" s="6">
        <v>16.846433000000001</v>
      </c>
      <c r="X1121" s="6">
        <v>12.078692</v>
      </c>
      <c r="Y1121" s="6">
        <v>0.25618299999999999</v>
      </c>
      <c r="Z1121" s="6">
        <v>20.933706000000001</v>
      </c>
      <c r="AA1121" s="6">
        <v>85.208624</v>
      </c>
      <c r="AB1121" s="6">
        <v>16.8</v>
      </c>
      <c r="AC1121" s="6">
        <v>54.413704000000003</v>
      </c>
      <c r="AE1121" s="6">
        <f>0.000063090994667*'raw Data'!W1121</f>
        <v>1.062858214560973E-3</v>
      </c>
      <c r="AF1121" s="6">
        <f>249.088908333*('raw Data'!X1121-AVERAGE('raw Data'!$D$2:$D$3001))</f>
        <v>3024.9314116416931</v>
      </c>
      <c r="AG1121" s="6"/>
      <c r="AH1121" s="6">
        <f>AE1121/(PI()*('ugly don''t look!'!$K$7^2)/4)</f>
        <v>0.9563302686857168</v>
      </c>
      <c r="AI1121" s="6">
        <f>-AF1121/'ugly don''t look!'!$I$7</f>
        <v>-3308.1052183308107</v>
      </c>
      <c r="AJ1121" s="6">
        <f>-'ugly don''t look!'!$K$7/4*AI1121</f>
        <v>31.11057931000936</v>
      </c>
      <c r="AK1121" s="6">
        <f t="shared" si="173"/>
        <v>-4.46519562550029E-2</v>
      </c>
      <c r="AL1121" s="6">
        <f t="shared" si="174"/>
        <v>3.4375479320800908</v>
      </c>
      <c r="AN1121" s="6">
        <f>S1121-'ugly don''t look!'!$M$5</f>
        <v>9.9402358945505309E-2</v>
      </c>
      <c r="AO1121" s="6">
        <f t="shared" si="178"/>
        <v>0.43300620993499112</v>
      </c>
      <c r="AP1121" s="6">
        <f t="shared" si="179"/>
        <v>3.8780169197135774</v>
      </c>
      <c r="AQ1121" s="6">
        <f t="shared" si="175"/>
        <v>-6.3090356839102218E-2</v>
      </c>
      <c r="AV1121" s="6">
        <f t="shared" si="176"/>
        <v>-8.5828733486447817E-2</v>
      </c>
      <c r="AW1121" s="6">
        <f t="shared" si="177"/>
        <v>-4.46519562550029E-2</v>
      </c>
    </row>
    <row r="1122" spans="1:49" x14ac:dyDescent="0.25">
      <c r="A1122" s="6">
        <v>447190.46110000001</v>
      </c>
      <c r="B1122" s="6">
        <v>24.785284000000001</v>
      </c>
      <c r="C1122" s="6">
        <v>12.262822999999999</v>
      </c>
      <c r="D1122" s="6">
        <v>-8.7165000000000006E-2</v>
      </c>
      <c r="E1122" s="6">
        <v>33.063752999999998</v>
      </c>
      <c r="F1122" s="6">
        <v>21.383773000000001</v>
      </c>
      <c r="G1122" s="6">
        <v>85.801447999999993</v>
      </c>
      <c r="H1122" s="6">
        <v>12.25</v>
      </c>
      <c r="I1122" s="6">
        <v>47.828054000000002</v>
      </c>
      <c r="L1122" s="6">
        <f t="shared" si="170"/>
        <v>7.7367370049536495E-4</v>
      </c>
      <c r="M1122" s="6">
        <f>249.088908333*(E1122-AVERAGE('raw Data'!$Y$2:$Y$2801))</f>
        <v>8165.4722876243131</v>
      </c>
      <c r="N1122" s="6" t="s">
        <v>18</v>
      </c>
      <c r="O1122" s="6">
        <f>L1122/(PI()*('ugly don''t look!'!$J$7^2)/4)</f>
        <v>1.5422485053682464</v>
      </c>
      <c r="P1122" s="6">
        <f>-M1122/'ugly don''t look!'!$H$7</f>
        <v>-7654.173497960549</v>
      </c>
      <c r="Q1122" s="6">
        <f>-'ugly don''t look!'!$J$7/4*P1122</f>
        <v>48.360981703489237</v>
      </c>
      <c r="R1122" s="6">
        <f t="shared" si="171"/>
        <v>0.43324141998296983</v>
      </c>
      <c r="S1122" s="6">
        <f t="shared" si="172"/>
        <v>3.8786933254472769</v>
      </c>
      <c r="U1122" s="6">
        <v>622839.78200000001</v>
      </c>
      <c r="V1122" s="6">
        <v>22.996179000000001</v>
      </c>
      <c r="W1122" s="6">
        <v>16.834799</v>
      </c>
      <c r="X1122" s="6">
        <v>12.066269</v>
      </c>
      <c r="Y1122" s="6">
        <v>0.25942399999999999</v>
      </c>
      <c r="Z1122" s="6">
        <v>20.91234</v>
      </c>
      <c r="AA1122" s="6">
        <v>85.200942999999995</v>
      </c>
      <c r="AB1122" s="6">
        <v>16.8</v>
      </c>
      <c r="AC1122" s="6">
        <v>54.393715999999998</v>
      </c>
      <c r="AE1122" s="6">
        <f>0.000063090994667*'raw Data'!W1122</f>
        <v>1.0621242139290171E-3</v>
      </c>
      <c r="AF1122" s="6">
        <f>249.088908333*('raw Data'!X1122-AVERAGE('raw Data'!$D$2:$D$3001))</f>
        <v>3021.8369801334716</v>
      </c>
      <c r="AG1122" s="6"/>
      <c r="AH1122" s="6">
        <f>AE1122/(PI()*('ugly don''t look!'!$K$7^2)/4)</f>
        <v>0.95566983532597294</v>
      </c>
      <c r="AI1122" s="6">
        <f>-AF1122/'ugly don''t look!'!$I$7</f>
        <v>-3304.7211068826241</v>
      </c>
      <c r="AJ1122" s="6">
        <f>-'ugly don''t look!'!$K$7/4*AI1122</f>
        <v>31.078753941511607</v>
      </c>
      <c r="AK1122" s="6">
        <f t="shared" si="173"/>
        <v>-4.534278611910586E-2</v>
      </c>
      <c r="AL1122" s="6">
        <f t="shared" si="174"/>
        <v>3.436524432723786</v>
      </c>
      <c r="AN1122" s="6">
        <f>S1122-'ugly don''t look!'!$M$5</f>
        <v>0.10007876467920473</v>
      </c>
      <c r="AO1122" s="6">
        <f t="shared" si="178"/>
        <v>0.43324141998296983</v>
      </c>
      <c r="AP1122" s="6">
        <f t="shared" si="179"/>
        <v>3.8786933254472769</v>
      </c>
      <c r="AQ1122" s="6">
        <f t="shared" si="175"/>
        <v>-6.2564893971008201E-2</v>
      </c>
      <c r="AV1122" s="6">
        <f t="shared" si="176"/>
        <v>-8.6852232842752564E-2</v>
      </c>
      <c r="AW1122" s="6">
        <f t="shared" si="177"/>
        <v>-4.534278611910586E-2</v>
      </c>
    </row>
    <row r="1123" spans="1:49" x14ac:dyDescent="0.25">
      <c r="A1123" s="6">
        <v>447192.54399999999</v>
      </c>
      <c r="B1123" s="6">
        <v>24.776986999999998</v>
      </c>
      <c r="C1123" s="6">
        <v>12.272562000000001</v>
      </c>
      <c r="D1123" s="6">
        <v>-6.4990000000000006E-2</v>
      </c>
      <c r="E1123" s="6">
        <v>33.080143999999997</v>
      </c>
      <c r="F1123" s="6">
        <v>21.412281</v>
      </c>
      <c r="G1123" s="6">
        <v>85.798267999999993</v>
      </c>
      <c r="H1123" s="6">
        <v>12.25</v>
      </c>
      <c r="I1123" s="6">
        <v>47.803790999999997</v>
      </c>
      <c r="L1123" s="6">
        <f t="shared" si="170"/>
        <v>7.7428814369242692E-4</v>
      </c>
      <c r="M1123" s="6">
        <f>249.088908333*(E1123-AVERAGE('raw Data'!$Y$2:$Y$2801))</f>
        <v>8169.5551039207985</v>
      </c>
      <c r="N1123" s="6" t="s">
        <v>18</v>
      </c>
      <c r="O1123" s="6">
        <f>L1123/(PI()*('ugly don''t look!'!$J$7^2)/4)</f>
        <v>1.5434733422751954</v>
      </c>
      <c r="P1123" s="6">
        <f>-M1123/'ugly don''t look!'!$H$7</f>
        <v>-7658.0006598432683</v>
      </c>
      <c r="Q1123" s="6">
        <f>-'ugly don''t look!'!$J$7/4*P1123</f>
        <v>48.385162669054729</v>
      </c>
      <c r="R1123" s="6">
        <f t="shared" si="171"/>
        <v>0.43403529385219908</v>
      </c>
      <c r="S1123" s="6">
        <f t="shared" si="172"/>
        <v>3.879193210300071</v>
      </c>
      <c r="U1123" s="6">
        <v>622842.02410000004</v>
      </c>
      <c r="V1123" s="6">
        <v>22.893560999999998</v>
      </c>
      <c r="W1123" s="6">
        <v>16.829408999999998</v>
      </c>
      <c r="X1123" s="6">
        <v>12.019795999999999</v>
      </c>
      <c r="Y1123" s="6">
        <v>0.26294400000000001</v>
      </c>
      <c r="Z1123" s="6">
        <v>20.833326</v>
      </c>
      <c r="AA1123" s="6">
        <v>85.201836</v>
      </c>
      <c r="AB1123" s="6">
        <v>16.8</v>
      </c>
      <c r="AC1123" s="6">
        <v>54.368107000000002</v>
      </c>
      <c r="AE1123" s="6">
        <f>0.000063090994667*'raw Data'!W1123</f>
        <v>1.0617841534677618E-3</v>
      </c>
      <c r="AF1123" s="6">
        <f>249.088908333*('raw Data'!X1123-AVERAGE('raw Data'!$D$2:$D$3001))</f>
        <v>3010.2610712965125</v>
      </c>
      <c r="AG1123" s="6"/>
      <c r="AH1123" s="6">
        <f>AE1123/(PI()*('ugly don''t look!'!$K$7^2)/4)</f>
        <v>0.95536385837831772</v>
      </c>
      <c r="AI1123" s="6">
        <f>-AF1123/'ugly don''t look!'!$I$7</f>
        <v>-3292.0615390381809</v>
      </c>
      <c r="AJ1123" s="6">
        <f>-'ugly don''t look!'!$K$7/4*AI1123</f>
        <v>30.959698934653719</v>
      </c>
      <c r="AK1123" s="6">
        <f t="shared" si="173"/>
        <v>-4.5663007527318437E-2</v>
      </c>
      <c r="AL1123" s="6">
        <f t="shared" si="174"/>
        <v>3.4326863243413546</v>
      </c>
      <c r="AN1123" s="6">
        <f>S1123-'ugly don''t look!'!$M$5</f>
        <v>0.10057864953199891</v>
      </c>
      <c r="AO1123" s="6">
        <f t="shared" si="178"/>
        <v>0.43403529385219908</v>
      </c>
      <c r="AP1123" s="6">
        <f t="shared" si="179"/>
        <v>3.879193210300071</v>
      </c>
      <c r="AQ1123" s="6">
        <f t="shared" si="175"/>
        <v>-6.2574466931689748E-2</v>
      </c>
      <c r="AV1123" s="6">
        <f t="shared" si="176"/>
        <v>-9.0690341225184046E-2</v>
      </c>
      <c r="AW1123" s="6">
        <f t="shared" si="177"/>
        <v>-4.5663007527318437E-2</v>
      </c>
    </row>
    <row r="1124" spans="1:49" x14ac:dyDescent="0.25">
      <c r="A1124" s="6">
        <v>447193.36109999998</v>
      </c>
      <c r="B1124" s="6">
        <v>24.662554</v>
      </c>
      <c r="C1124" s="6">
        <v>12.27242</v>
      </c>
      <c r="D1124" s="6">
        <v>-6.7998000000000003E-2</v>
      </c>
      <c r="E1124" s="6">
        <v>33.088991999999998</v>
      </c>
      <c r="F1124" s="6">
        <v>21.326248</v>
      </c>
      <c r="G1124" s="6">
        <v>85.806449999999998</v>
      </c>
      <c r="H1124" s="6">
        <v>12.25</v>
      </c>
      <c r="I1124" s="6">
        <v>47.797919</v>
      </c>
      <c r="L1124" s="6">
        <f t="shared" si="170"/>
        <v>7.7427918477118425E-4</v>
      </c>
      <c r="M1124" s="6">
        <f>249.088908333*(E1124-AVERAGE('raw Data'!$Y$2:$Y$2801))</f>
        <v>8171.7590425817298</v>
      </c>
      <c r="N1124" s="6" t="s">
        <v>18</v>
      </c>
      <c r="O1124" s="6">
        <f>L1124/(PI()*('ugly don''t look!'!$J$7^2)/4)</f>
        <v>1.5434554834764702</v>
      </c>
      <c r="P1124" s="6">
        <f>-M1124/'ugly don''t look!'!$H$7</f>
        <v>-7660.0665940961098</v>
      </c>
      <c r="Q1124" s="6">
        <f>-'ugly don''t look!'!$J$7/4*P1124</f>
        <v>48.398215758147749</v>
      </c>
      <c r="R1124" s="6">
        <f t="shared" si="171"/>
        <v>0.43402372325907335</v>
      </c>
      <c r="S1124" s="6">
        <f t="shared" si="172"/>
        <v>3.879462948541994</v>
      </c>
      <c r="U1124" s="6">
        <v>622842.30500000005</v>
      </c>
      <c r="V1124" s="6">
        <v>22.856214999999999</v>
      </c>
      <c r="W1124" s="6">
        <v>16.822669999999999</v>
      </c>
      <c r="X1124" s="6">
        <v>12.025058</v>
      </c>
      <c r="Y1124" s="6">
        <v>0.259461</v>
      </c>
      <c r="Z1124" s="6">
        <v>20.984331999999998</v>
      </c>
      <c r="AA1124" s="6">
        <v>85.206931999999995</v>
      </c>
      <c r="AB1124" s="6">
        <v>16.8</v>
      </c>
      <c r="AC1124" s="6">
        <v>54.373491000000001</v>
      </c>
      <c r="AE1124" s="6">
        <f>0.000063090994667*'raw Data'!W1124</f>
        <v>1.0613589832547008E-3</v>
      </c>
      <c r="AF1124" s="6">
        <f>249.088908333*('raw Data'!X1124-AVERAGE('raw Data'!$D$2:$D$3001))</f>
        <v>3011.5717771321602</v>
      </c>
      <c r="AG1124" s="6"/>
      <c r="AH1124" s="6">
        <f>AE1124/(PI()*('ugly don''t look!'!$K$7^2)/4)</f>
        <v>0.95498130204246467</v>
      </c>
      <c r="AI1124" s="6">
        <f>-AF1124/'ugly don''t look!'!$I$7</f>
        <v>-3293.494944370254</v>
      </c>
      <c r="AJ1124" s="6">
        <f>-'ugly don''t look!'!$K$7/4*AI1124</f>
        <v>30.973179180088401</v>
      </c>
      <c r="AK1124" s="6">
        <f t="shared" si="173"/>
        <v>-4.6063517706204177E-2</v>
      </c>
      <c r="AL1124" s="6">
        <f t="shared" si="174"/>
        <v>3.4331216422551316</v>
      </c>
      <c r="AN1124" s="6">
        <f>S1124-'ugly don''t look!'!$M$5</f>
        <v>0.10084838777392191</v>
      </c>
      <c r="AO1124" s="6">
        <f t="shared" si="178"/>
        <v>0.43402372325907335</v>
      </c>
      <c r="AP1124" s="6">
        <f t="shared" si="179"/>
        <v>3.879462948541994</v>
      </c>
      <c r="AQ1124" s="6">
        <f t="shared" si="175"/>
        <v>-6.2297303418192812E-2</v>
      </c>
      <c r="AV1124" s="6">
        <f t="shared" si="176"/>
        <v>-9.0255023311407001E-2</v>
      </c>
      <c r="AW1124" s="6">
        <f t="shared" si="177"/>
        <v>-4.6063517706204177E-2</v>
      </c>
    </row>
    <row r="1125" spans="1:49" x14ac:dyDescent="0.25">
      <c r="A1125" s="6">
        <v>447194.19199999998</v>
      </c>
      <c r="B1125" s="6">
        <v>24.683596000000001</v>
      </c>
      <c r="C1125" s="6">
        <v>12.278698</v>
      </c>
      <c r="D1125" s="6">
        <v>-7.9481999999999997E-2</v>
      </c>
      <c r="E1125" s="6">
        <v>33.091413000000003</v>
      </c>
      <c r="F1125" s="6">
        <v>21.486695999999998</v>
      </c>
      <c r="G1125" s="6">
        <v>85.810821000000004</v>
      </c>
      <c r="H1125" s="6">
        <v>12.25</v>
      </c>
      <c r="I1125" s="6">
        <v>47.784388</v>
      </c>
      <c r="L1125" s="6">
        <f t="shared" si="170"/>
        <v>7.746752700357036E-4</v>
      </c>
      <c r="M1125" s="6">
        <f>249.088908333*(E1125-AVERAGE('raw Data'!$Y$2:$Y$2801))</f>
        <v>8172.3620868288044</v>
      </c>
      <c r="N1125" s="6" t="s">
        <v>18</v>
      </c>
      <c r="O1125" s="6">
        <f>L1125/(PI()*('ugly don''t look!'!$J$7^2)/4)</f>
        <v>1.544245043606034</v>
      </c>
      <c r="P1125" s="6">
        <f>-M1125/'ugly don''t look!'!$H$7</f>
        <v>-7660.6318774173269</v>
      </c>
      <c r="Q1125" s="6">
        <f>-'ugly don''t look!'!$J$7/4*P1125</f>
        <v>48.401787359492026</v>
      </c>
      <c r="R1125" s="6">
        <f t="shared" si="171"/>
        <v>0.4345351460086877</v>
      </c>
      <c r="S1125" s="6">
        <f t="shared" si="172"/>
        <v>3.8795367419558549</v>
      </c>
      <c r="U1125" s="6">
        <v>622843.76</v>
      </c>
      <c r="V1125" s="6">
        <v>22.859542999999999</v>
      </c>
      <c r="W1125" s="6">
        <v>16.860841000000001</v>
      </c>
      <c r="X1125" s="6">
        <v>12.025141</v>
      </c>
      <c r="Y1125" s="6">
        <v>0.27827400000000002</v>
      </c>
      <c r="Z1125" s="6">
        <v>20.856292</v>
      </c>
      <c r="AA1125" s="6">
        <v>85.199939000000001</v>
      </c>
      <c r="AB1125" s="6">
        <v>16.8</v>
      </c>
      <c r="AC1125" s="6">
        <v>54.317843000000003</v>
      </c>
      <c r="AE1125" s="6">
        <f>0.000063090994667*'raw Data'!W1125</f>
        <v>1.063767229612135E-3</v>
      </c>
      <c r="AF1125" s="6">
        <f>249.088908333*('raw Data'!X1125-AVERAGE('raw Data'!$D$2:$D$3001))</f>
        <v>3011.5924515115521</v>
      </c>
      <c r="AG1125" s="6"/>
      <c r="AH1125" s="6">
        <f>AE1125/(PI()*('ugly don''t look!'!$K$7^2)/4)</f>
        <v>0.95714817515358586</v>
      </c>
      <c r="AI1125" s="6">
        <f>-AF1125/'ugly don''t look!'!$I$7</f>
        <v>-3293.5175541464919</v>
      </c>
      <c r="AJ1125" s="6">
        <f>-'ugly don''t look!'!$K$7/4*AI1125</f>
        <v>30.973391810337564</v>
      </c>
      <c r="AK1125" s="6">
        <f t="shared" si="173"/>
        <v>-4.3797066543216079E-2</v>
      </c>
      <c r="AL1125" s="6">
        <f t="shared" si="174"/>
        <v>3.4331285072113595</v>
      </c>
      <c r="AN1125" s="6">
        <f>S1125-'ugly don''t look!'!$M$5</f>
        <v>0.10092218118778273</v>
      </c>
      <c r="AO1125" s="6">
        <f t="shared" si="178"/>
        <v>0.4345351460086877</v>
      </c>
      <c r="AP1125" s="6">
        <f t="shared" si="179"/>
        <v>3.8795367419558549</v>
      </c>
      <c r="AQ1125" s="6">
        <f t="shared" si="175"/>
        <v>-6.2551708633710262E-2</v>
      </c>
      <c r="AV1125" s="6">
        <f t="shared" si="176"/>
        <v>-9.0248158355179076E-2</v>
      </c>
      <c r="AW1125" s="6">
        <f t="shared" si="177"/>
        <v>-4.3797066543216079E-2</v>
      </c>
    </row>
    <row r="1126" spans="1:49" x14ac:dyDescent="0.25">
      <c r="A1126" s="6">
        <v>447195.97899999999</v>
      </c>
      <c r="B1126" s="6">
        <v>24.761115</v>
      </c>
      <c r="C1126" s="6">
        <v>12.277533</v>
      </c>
      <c r="D1126" s="6">
        <v>-8.4082000000000004E-2</v>
      </c>
      <c r="E1126" s="6">
        <v>33.076512000000001</v>
      </c>
      <c r="F1126" s="6">
        <v>21.442505000000001</v>
      </c>
      <c r="G1126" s="6">
        <v>85.804794999999999</v>
      </c>
      <c r="H1126" s="6">
        <v>12.25</v>
      </c>
      <c r="I1126" s="6">
        <v>47.769826000000002</v>
      </c>
      <c r="L1126" s="6">
        <f t="shared" si="170"/>
        <v>7.7460176902691656E-4</v>
      </c>
      <c r="M1126" s="6">
        <f>249.088908333*(E1126-AVERAGE('raw Data'!$Y$2:$Y$2801))</f>
        <v>8168.6504130057347</v>
      </c>
      <c r="N1126" s="6" t="s">
        <v>18</v>
      </c>
      <c r="O1126" s="6">
        <f>L1126/(PI()*('ugly don''t look!'!$J$7^2)/4)</f>
        <v>1.5440985259967728</v>
      </c>
      <c r="P1126" s="6">
        <f>-M1126/'ugly don''t look!'!$H$7</f>
        <v>-7657.1526181156123</v>
      </c>
      <c r="Q1126" s="6">
        <f>-'ugly don''t look!'!$J$7/4*P1126</f>
        <v>48.379804529408965</v>
      </c>
      <c r="R1126" s="6">
        <f t="shared" si="171"/>
        <v>0.4344402617407499</v>
      </c>
      <c r="S1126" s="6">
        <f t="shared" si="172"/>
        <v>3.8790824648555908</v>
      </c>
      <c r="U1126" s="6">
        <v>622845.40209999995</v>
      </c>
      <c r="V1126" s="6">
        <v>22.891342000000002</v>
      </c>
      <c r="W1126" s="6">
        <v>16.891276000000001</v>
      </c>
      <c r="X1126" s="6">
        <v>12.013835</v>
      </c>
      <c r="Y1126" s="6">
        <v>0.29244900000000001</v>
      </c>
      <c r="Z1126" s="6">
        <v>20.909144000000001</v>
      </c>
      <c r="AA1126" s="6">
        <v>85.205489999999998</v>
      </c>
      <c r="AB1126" s="6">
        <v>16.8</v>
      </c>
      <c r="AC1126" s="6">
        <v>54.240566000000001</v>
      </c>
      <c r="AE1126" s="6">
        <f>0.000063090994667*'raw Data'!W1126</f>
        <v>1.0656874040348252E-3</v>
      </c>
      <c r="AF1126" s="6">
        <f>249.088908333*('raw Data'!X1126-AVERAGE('raw Data'!$D$2:$D$3001))</f>
        <v>3008.7762523139395</v>
      </c>
      <c r="AG1126" s="6"/>
      <c r="AH1126" s="6">
        <f>AE1126/(PI()*('ugly don''t look!'!$K$7^2)/4)</f>
        <v>0.95887589470866608</v>
      </c>
      <c r="AI1126" s="6">
        <f>-AF1126/'ugly don''t look!'!$I$7</f>
        <v>-3290.4377212532145</v>
      </c>
      <c r="AJ1126" s="6">
        <f>-'ugly don''t look!'!$K$7/4*AI1126</f>
        <v>30.944427983867669</v>
      </c>
      <c r="AK1126" s="6">
        <f t="shared" si="173"/>
        <v>-4.1993623621463104E-2</v>
      </c>
      <c r="AL1126" s="6">
        <f t="shared" si="174"/>
        <v>3.4321929500913333</v>
      </c>
      <c r="AN1126" s="6">
        <f>S1126-'ugly don''t look!'!$M$5</f>
        <v>0.10046790408751871</v>
      </c>
      <c r="AO1126" s="6">
        <f t="shared" si="178"/>
        <v>0.4344402617407499</v>
      </c>
      <c r="AP1126" s="6">
        <f t="shared" si="179"/>
        <v>3.8790824648555908</v>
      </c>
      <c r="AQ1126" s="6">
        <f t="shared" si="175"/>
        <v>-6.2945095038927507E-2</v>
      </c>
      <c r="AV1126" s="6">
        <f t="shared" si="176"/>
        <v>-9.1183715475205318E-2</v>
      </c>
      <c r="AW1126" s="6">
        <f t="shared" si="177"/>
        <v>-4.1993623621463104E-2</v>
      </c>
    </row>
    <row r="1127" spans="1:49" x14ac:dyDescent="0.25">
      <c r="A1127" s="6">
        <v>447197.74800000002</v>
      </c>
      <c r="B1127" s="6">
        <v>24.783439000000001</v>
      </c>
      <c r="C1127" s="6">
        <v>12.270199</v>
      </c>
      <c r="D1127" s="6">
        <v>-8.8114999999999999E-2</v>
      </c>
      <c r="E1127" s="6">
        <v>33.047584999999998</v>
      </c>
      <c r="F1127" s="6">
        <v>21.487672</v>
      </c>
      <c r="G1127" s="6">
        <v>85.802516999999995</v>
      </c>
      <c r="H1127" s="6">
        <v>12.25</v>
      </c>
      <c r="I1127" s="6">
        <v>47.764867000000002</v>
      </c>
      <c r="L1127" s="6">
        <f t="shared" si="170"/>
        <v>7.7413905967202879E-4</v>
      </c>
      <c r="M1127" s="6">
        <f>249.088908333*(E1127-AVERAGE('raw Data'!$Y$2:$Y$2801))</f>
        <v>8161.4450181543853</v>
      </c>
      <c r="N1127" s="6" t="s">
        <v>18</v>
      </c>
      <c r="O1127" s="6">
        <f>L1127/(PI()*('ugly don''t look!'!$J$7^2)/4)</f>
        <v>1.543176156772462</v>
      </c>
      <c r="P1127" s="6">
        <f>-M1127/'ugly don''t look!'!$H$7</f>
        <v>-7650.3984047191461</v>
      </c>
      <c r="Q1127" s="6">
        <f>-'ugly don''t look!'!$J$7/4*P1127</f>
        <v>48.337129720616744</v>
      </c>
      <c r="R1127" s="6">
        <f t="shared" si="171"/>
        <v>0.43384273197969403</v>
      </c>
      <c r="S1127" s="6">
        <f t="shared" si="172"/>
        <v>3.8781999966116882</v>
      </c>
      <c r="U1127" s="6">
        <v>622845.85900000005</v>
      </c>
      <c r="V1127" s="6">
        <v>22.76061</v>
      </c>
      <c r="W1127" s="6">
        <v>16.892097</v>
      </c>
      <c r="X1127" s="6">
        <v>12.005379</v>
      </c>
      <c r="Y1127" s="6">
        <v>0.29930299999999999</v>
      </c>
      <c r="Z1127" s="6">
        <v>20.853096000000001</v>
      </c>
      <c r="AA1127" s="6">
        <v>85.205629999999999</v>
      </c>
      <c r="AB1127" s="6">
        <v>16.8</v>
      </c>
      <c r="AC1127" s="6">
        <v>54.226514000000002</v>
      </c>
      <c r="AE1127" s="6">
        <f>0.000063090994667*'raw Data'!W1127</f>
        <v>1.0657392017414467E-3</v>
      </c>
      <c r="AF1127" s="6">
        <f>249.088908333*('raw Data'!X1127-AVERAGE('raw Data'!$D$2:$D$3001))</f>
        <v>3006.6699565050753</v>
      </c>
      <c r="AG1127" s="6"/>
      <c r="AH1127" s="6">
        <f>AE1127/(PI()*('ugly don''t look!'!$K$7^2)/4)</f>
        <v>0.95892250084484876</v>
      </c>
      <c r="AI1127" s="6">
        <f>-AF1127/'ugly don''t look!'!$I$7</f>
        <v>-3288.134248146408</v>
      </c>
      <c r="AJ1127" s="6">
        <f>-'ugly don''t look!'!$K$7/4*AI1127</f>
        <v>30.922765316555672</v>
      </c>
      <c r="AK1127" s="6">
        <f t="shared" si="173"/>
        <v>-4.1945019830470352E-2</v>
      </c>
      <c r="AL1127" s="6">
        <f t="shared" si="174"/>
        <v>3.431492654278911</v>
      </c>
      <c r="AN1127" s="6">
        <f>S1127-'ugly don''t look!'!$M$5</f>
        <v>9.9585435843616121E-2</v>
      </c>
      <c r="AO1127" s="6">
        <f t="shared" si="178"/>
        <v>0.43384273197969403</v>
      </c>
      <c r="AP1127" s="6">
        <f t="shared" si="179"/>
        <v>3.8781999966116882</v>
      </c>
      <c r="AQ1127" s="6">
        <f t="shared" si="175"/>
        <v>-6.3444106643994386E-2</v>
      </c>
      <c r="AV1127" s="6">
        <f t="shared" si="176"/>
        <v>-9.1884011287627576E-2</v>
      </c>
      <c r="AW1127" s="6">
        <f t="shared" si="177"/>
        <v>-4.1945019830470352E-2</v>
      </c>
    </row>
    <row r="1128" spans="1:49" x14ac:dyDescent="0.25">
      <c r="A1128" s="6">
        <v>447198.23609999998</v>
      </c>
      <c r="B1128" s="6">
        <v>24.769235999999999</v>
      </c>
      <c r="C1128" s="6">
        <v>12.270006</v>
      </c>
      <c r="D1128" s="6">
        <v>-9.3964000000000006E-2</v>
      </c>
      <c r="E1128" s="6">
        <v>33.072954000000003</v>
      </c>
      <c r="F1128" s="6">
        <v>21.362904</v>
      </c>
      <c r="G1128" s="6">
        <v>85.808374999999998</v>
      </c>
      <c r="H1128" s="6">
        <v>12.25</v>
      </c>
      <c r="I1128" s="6">
        <v>47.761994999999999</v>
      </c>
      <c r="L1128" s="6">
        <f t="shared" si="170"/>
        <v>7.7412688311005804E-4</v>
      </c>
      <c r="M1128" s="6">
        <f>249.088908333*(E1128-AVERAGE('raw Data'!$Y$2:$Y$2801))</f>
        <v>8167.764154669886</v>
      </c>
      <c r="N1128" s="6" t="s">
        <v>18</v>
      </c>
      <c r="O1128" s="6">
        <f>L1128/(PI()*('ugly don''t look!'!$J$7^2)/4)</f>
        <v>1.543151883898138</v>
      </c>
      <c r="P1128" s="6">
        <f>-M1128/'ugly don''t look!'!$H$7</f>
        <v>-7656.3218547711722</v>
      </c>
      <c r="Q1128" s="6">
        <f>-'ugly don''t look!'!$J$7/4*P1128</f>
        <v>48.374555558907957</v>
      </c>
      <c r="R1128" s="6">
        <f t="shared" si="171"/>
        <v>0.43382700268973867</v>
      </c>
      <c r="S1128" s="6">
        <f t="shared" si="172"/>
        <v>3.8789739638949858</v>
      </c>
      <c r="U1128" s="6">
        <v>622847.65910000005</v>
      </c>
      <c r="V1128" s="6">
        <v>22.805724000000001</v>
      </c>
      <c r="W1128" s="6">
        <v>16.868586000000001</v>
      </c>
      <c r="X1128" s="6">
        <v>12.031594999999999</v>
      </c>
      <c r="Y1128" s="6">
        <v>0.31094500000000003</v>
      </c>
      <c r="Z1128" s="6">
        <v>20.848396999999999</v>
      </c>
      <c r="AA1128" s="6">
        <v>85.200115999999994</v>
      </c>
      <c r="AB1128" s="6">
        <v>16.8</v>
      </c>
      <c r="AC1128" s="6">
        <v>54.202674999999999</v>
      </c>
      <c r="AE1128" s="6">
        <f>0.000063090994667*'raw Data'!W1128</f>
        <v>1.0642558693658309E-3</v>
      </c>
      <c r="AF1128" s="6">
        <f>249.088908333*('raw Data'!X1128-AVERAGE('raw Data'!$D$2:$D$3001))</f>
        <v>3013.2000713259335</v>
      </c>
      <c r="AG1128" s="6"/>
      <c r="AH1128" s="6">
        <f>AE1128/(PI()*('ugly don''t look!'!$K$7^2)/4)</f>
        <v>0.9575878396173314</v>
      </c>
      <c r="AI1128" s="6">
        <f>-AF1128/'ugly don''t look!'!$I$7</f>
        <v>-3295.2756685541708</v>
      </c>
      <c r="AJ1128" s="6">
        <f>-'ugly don''t look!'!$K$7/4*AI1128</f>
        <v>30.989925733567418</v>
      </c>
      <c r="AK1128" s="6">
        <f t="shared" si="173"/>
        <v>-4.3337823631314824E-2</v>
      </c>
      <c r="AL1128" s="6">
        <f t="shared" si="174"/>
        <v>3.4336621753323588</v>
      </c>
      <c r="AN1128" s="6">
        <f>S1128-'ugly don''t look!'!$M$5</f>
        <v>0.10035940312691372</v>
      </c>
      <c r="AO1128" s="6">
        <f t="shared" si="178"/>
        <v>0.43382700268973867</v>
      </c>
      <c r="AP1128" s="6">
        <f t="shared" si="179"/>
        <v>3.8789739638949858</v>
      </c>
      <c r="AQ1128" s="6">
        <f t="shared" si="175"/>
        <v>-6.2660045301704798E-2</v>
      </c>
      <c r="AV1128" s="6">
        <f t="shared" si="176"/>
        <v>-8.9714490234179767E-2</v>
      </c>
      <c r="AW1128" s="6">
        <f t="shared" si="177"/>
        <v>-4.3337823631314824E-2</v>
      </c>
    </row>
    <row r="1129" spans="1:49" x14ac:dyDescent="0.25">
      <c r="A1129" s="6">
        <v>447199.97409999999</v>
      </c>
      <c r="B1129" s="6">
        <v>24.729353</v>
      </c>
      <c r="C1129" s="6">
        <v>12.258597999999999</v>
      </c>
      <c r="D1129" s="6">
        <v>-6.8446000000000007E-2</v>
      </c>
      <c r="E1129" s="6">
        <v>33.028846999999999</v>
      </c>
      <c r="F1129" s="6">
        <v>21.428066000000001</v>
      </c>
      <c r="G1129" s="6">
        <v>85.808282000000005</v>
      </c>
      <c r="H1129" s="6">
        <v>12.25</v>
      </c>
      <c r="I1129" s="6">
        <v>47.767567</v>
      </c>
      <c r="L1129" s="6">
        <f t="shared" si="170"/>
        <v>7.7340714104289692E-4</v>
      </c>
      <c r="M1129" s="6">
        <f>249.088908333*(E1129-AVERAGE('raw Data'!$Y$2:$Y$2801))</f>
        <v>8156.7775901900413</v>
      </c>
      <c r="N1129" s="6" t="s">
        <v>18</v>
      </c>
      <c r="O1129" s="6">
        <f>L1129/(PI()*('ugly don''t look!'!$J$7^2)/4)</f>
        <v>1.5417171432230716</v>
      </c>
      <c r="P1129" s="6">
        <f>-M1129/'ugly don''t look!'!$H$7</f>
        <v>-7646.0232378984265</v>
      </c>
      <c r="Q1129" s="6">
        <f>-'ugly don''t look!'!$J$7/4*P1129</f>
        <v>48.309486322851733</v>
      </c>
      <c r="R1129" s="6">
        <f t="shared" si="171"/>
        <v>0.43289682331038648</v>
      </c>
      <c r="S1129" s="6">
        <f t="shared" si="172"/>
        <v>3.8776279455735758</v>
      </c>
      <c r="U1129" s="6">
        <v>622850.4571</v>
      </c>
      <c r="V1129" s="6">
        <v>22.848248000000002</v>
      </c>
      <c r="W1129" s="6">
        <v>16.871285</v>
      </c>
      <c r="X1129" s="6">
        <v>12.113542000000001</v>
      </c>
      <c r="Y1129" s="6">
        <v>0.31602999999999998</v>
      </c>
      <c r="Z1129" s="6">
        <v>20.915811000000001</v>
      </c>
      <c r="AA1129" s="6">
        <v>85.203890999999999</v>
      </c>
      <c r="AB1129" s="6">
        <v>16.8</v>
      </c>
      <c r="AC1129" s="6">
        <v>54.143746999999998</v>
      </c>
      <c r="AE1129" s="6">
        <f>0.000063090994667*'raw Data'!W1129</f>
        <v>1.0644261519604371E-3</v>
      </c>
      <c r="AF1129" s="6">
        <f>249.088908333*('raw Data'!X1129-AVERAGE('raw Data'!$D$2:$D$3001))</f>
        <v>3033.6121600970978</v>
      </c>
      <c r="AG1129" s="6"/>
      <c r="AH1129" s="6">
        <f>AE1129/(PI()*('ugly don''t look!'!$K$7^2)/4)</f>
        <v>0.95774105516124997</v>
      </c>
      <c r="AI1129" s="6">
        <f>-AF1129/'ugly don''t look!'!$I$7</f>
        <v>-3317.5986002811655</v>
      </c>
      <c r="AJ1129" s="6">
        <f>-'ugly don''t look!'!$K$7/4*AI1129</f>
        <v>31.19985839655418</v>
      </c>
      <c r="AK1129" s="6">
        <f t="shared" si="173"/>
        <v>-4.31778348746443E-2</v>
      </c>
      <c r="AL1129" s="6">
        <f t="shared" si="174"/>
        <v>3.4404135562331559</v>
      </c>
      <c r="AN1129" s="6">
        <f>S1129-'ugly don''t look!'!$M$5</f>
        <v>9.9013384805503701E-2</v>
      </c>
      <c r="AO1129" s="6">
        <f t="shared" si="178"/>
        <v>0.43289682331038648</v>
      </c>
      <c r="AP1129" s="6">
        <f t="shared" si="179"/>
        <v>3.8776279455735758</v>
      </c>
      <c r="AQ1129" s="6">
        <f t="shared" si="175"/>
        <v>-6.340913359290104E-2</v>
      </c>
      <c r="AV1129" s="6">
        <f t="shared" si="176"/>
        <v>-8.296310933338269E-2</v>
      </c>
      <c r="AW1129" s="6">
        <f t="shared" si="177"/>
        <v>-4.31778348746443E-2</v>
      </c>
    </row>
    <row r="1130" spans="1:49" x14ac:dyDescent="0.25">
      <c r="A1130" s="6">
        <v>447200.32339999999</v>
      </c>
      <c r="B1130" s="6">
        <v>24.728438000000001</v>
      </c>
      <c r="C1130" s="6">
        <v>12.266628000000001</v>
      </c>
      <c r="D1130" s="6">
        <v>-6.4152000000000001E-2</v>
      </c>
      <c r="E1130" s="6">
        <v>33.040004000000003</v>
      </c>
      <c r="F1130" s="6">
        <v>21.458424999999998</v>
      </c>
      <c r="G1130" s="6">
        <v>85.805278999999999</v>
      </c>
      <c r="H1130" s="6">
        <v>12.25</v>
      </c>
      <c r="I1130" s="6">
        <v>47.761902999999997</v>
      </c>
      <c r="L1130" s="6">
        <f t="shared" si="170"/>
        <v>7.7391376173007299E-4</v>
      </c>
      <c r="M1130" s="6">
        <f>249.088908333*(E1130-AVERAGE('raw Data'!$Y$2:$Y$2801))</f>
        <v>8159.5566751403139</v>
      </c>
      <c r="N1130" s="6" t="s">
        <v>18</v>
      </c>
      <c r="O1130" s="6">
        <f>L1130/(PI()*('ugly don''t look!'!$J$7^2)/4)</f>
        <v>1.5427270457143747</v>
      </c>
      <c r="P1130" s="6">
        <f>-M1130/'ugly don''t look!'!$H$7</f>
        <v>-7648.6283044059937</v>
      </c>
      <c r="Q1130" s="6">
        <f>-'ugly don''t look!'!$J$7/4*P1130</f>
        <v>48.32594578431317</v>
      </c>
      <c r="R1130" s="6">
        <f t="shared" si="171"/>
        <v>0.43355165929737771</v>
      </c>
      <c r="S1130" s="6">
        <f t="shared" si="172"/>
        <v>3.8779685962285519</v>
      </c>
      <c r="U1130" s="6">
        <v>622850.74109999998</v>
      </c>
      <c r="V1130" s="6">
        <v>22.858803000000002</v>
      </c>
      <c r="W1130" s="6">
        <v>16.883447</v>
      </c>
      <c r="X1130" s="6">
        <v>12.124746</v>
      </c>
      <c r="Y1130" s="6">
        <v>0.32742900000000003</v>
      </c>
      <c r="Z1130" s="6">
        <v>20.928404</v>
      </c>
      <c r="AA1130" s="6">
        <v>85.203890999999999</v>
      </c>
      <c r="AB1130" s="6">
        <v>16.8</v>
      </c>
      <c r="AC1130" s="6">
        <v>54.124417999999999</v>
      </c>
      <c r="AE1130" s="6">
        <f>0.000063090994667*'raw Data'!W1130</f>
        <v>1.0651934646375772E-3</v>
      </c>
      <c r="AF1130" s="6">
        <f>249.088908333*('raw Data'!X1130-AVERAGE('raw Data'!$D$2:$D$3001))</f>
        <v>3036.4029522260603</v>
      </c>
      <c r="AG1130" s="6"/>
      <c r="AH1130" s="6">
        <f>AE1130/(PI()*('ugly don''t look!'!$K$7^2)/4)</f>
        <v>0.95843146177300897</v>
      </c>
      <c r="AI1130" s="6">
        <f>-AF1130/'ugly don''t look!'!$I$7</f>
        <v>-3320.6506476662953</v>
      </c>
      <c r="AJ1130" s="6">
        <f>-'ugly don''t look!'!$K$7/4*AI1130</f>
        <v>31.228560918380527</v>
      </c>
      <c r="AK1130" s="6">
        <f t="shared" si="173"/>
        <v>-4.2457224767220629E-2</v>
      </c>
      <c r="AL1130" s="6">
        <f t="shared" si="174"/>
        <v>3.4413330901301777</v>
      </c>
      <c r="AN1130" s="6">
        <f>S1130-'ugly don''t look!'!$M$5</f>
        <v>9.9354035460479828E-2</v>
      </c>
      <c r="AO1130" s="6">
        <f t="shared" si="178"/>
        <v>0.43355165929737771</v>
      </c>
      <c r="AP1130" s="6">
        <f t="shared" si="179"/>
        <v>3.8779685962285519</v>
      </c>
      <c r="AQ1130" s="6">
        <f t="shared" si="175"/>
        <v>-6.3488715071830099E-2</v>
      </c>
      <c r="AV1130" s="6">
        <f t="shared" si="176"/>
        <v>-8.2043575436360872E-2</v>
      </c>
      <c r="AW1130" s="6">
        <f t="shared" si="177"/>
        <v>-4.2457224767220629E-2</v>
      </c>
    </row>
    <row r="1131" spans="1:49" x14ac:dyDescent="0.25">
      <c r="A1131" s="6">
        <v>447202.658</v>
      </c>
      <c r="B1131" s="6">
        <v>24.729914999999998</v>
      </c>
      <c r="C1131" s="6">
        <v>12.24253</v>
      </c>
      <c r="D1131" s="6">
        <v>-7.4145000000000003E-2</v>
      </c>
      <c r="E1131" s="6">
        <v>33.048796000000003</v>
      </c>
      <c r="F1131" s="6">
        <v>21.521360000000001</v>
      </c>
      <c r="G1131" s="6">
        <v>85.808812000000003</v>
      </c>
      <c r="H1131" s="6">
        <v>12.25</v>
      </c>
      <c r="I1131" s="6">
        <v>47.771196000000003</v>
      </c>
      <c r="L1131" s="6">
        <f t="shared" si="170"/>
        <v>7.7239339494058763E-4</v>
      </c>
      <c r="M1131" s="6">
        <f>249.088908333*(E1131-AVERAGE('raw Data'!$Y$2:$Y$2801))</f>
        <v>8161.7466648223772</v>
      </c>
      <c r="N1131" s="6" t="s">
        <v>18</v>
      </c>
      <c r="O1131" s="6">
        <f>L1131/(PI()*('ugly don''t look!'!$J$7^2)/4)</f>
        <v>1.5396963321109602</v>
      </c>
      <c r="P1131" s="6">
        <f>-M1131/'ugly don''t look!'!$H$7</f>
        <v>-7650.6811631255878</v>
      </c>
      <c r="Q1131" s="6">
        <f>-'ugly don''t look!'!$J$7/4*P1131</f>
        <v>48.338916258918246</v>
      </c>
      <c r="R1131" s="6">
        <f t="shared" si="171"/>
        <v>0.43158521004070194</v>
      </c>
      <c r="S1131" s="6">
        <f t="shared" si="172"/>
        <v>3.8782369558870413</v>
      </c>
      <c r="U1131" s="6">
        <v>622852.44200000004</v>
      </c>
      <c r="V1131" s="6">
        <v>22.867846</v>
      </c>
      <c r="W1131" s="6">
        <v>16.903110999999999</v>
      </c>
      <c r="X1131" s="6">
        <v>12.115684999999999</v>
      </c>
      <c r="Y1131" s="6">
        <v>0.332756</v>
      </c>
      <c r="Z1131" s="6">
        <v>20.865552000000001</v>
      </c>
      <c r="AA1131" s="6">
        <v>85.205090999999996</v>
      </c>
      <c r="AB1131" s="6">
        <v>16.8</v>
      </c>
      <c r="AC1131" s="6">
        <v>54.047373999999998</v>
      </c>
      <c r="AE1131" s="6">
        <f>0.000063090994667*'raw Data'!W1131</f>
        <v>1.066434085956709E-3</v>
      </c>
      <c r="AF1131" s="6">
        <f>249.088908333*('raw Data'!X1131-AVERAGE('raw Data'!$D$2:$D$3001))</f>
        <v>3034.1459576276552</v>
      </c>
      <c r="AG1131" s="6"/>
      <c r="AH1131" s="6">
        <f>AE1131/(PI()*('ugly don''t look!'!$K$7^2)/4)</f>
        <v>0.95954773834048379</v>
      </c>
      <c r="AI1131" s="6">
        <f>-AF1131/'ugly don''t look!'!$I$7</f>
        <v>-3318.1823683592029</v>
      </c>
      <c r="AJ1131" s="6">
        <f>-'ugly don''t look!'!$K$7/4*AI1131</f>
        <v>31.205348355878872</v>
      </c>
      <c r="AK1131" s="6">
        <f t="shared" si="173"/>
        <v>-4.1293211420831671E-2</v>
      </c>
      <c r="AL1131" s="6">
        <f t="shared" si="174"/>
        <v>3.4405895017872066</v>
      </c>
      <c r="AN1131" s="6">
        <f>S1131-'ugly don''t look!'!$M$5</f>
        <v>9.9622395118969198E-2</v>
      </c>
      <c r="AO1131" s="6">
        <f t="shared" si="178"/>
        <v>0.43158521004070194</v>
      </c>
      <c r="AP1131" s="6">
        <f t="shared" si="179"/>
        <v>3.8782369558870413</v>
      </c>
      <c r="AQ1131" s="6">
        <f t="shared" si="175"/>
        <v>-6.1958413211376601E-2</v>
      </c>
      <c r="AV1131" s="6">
        <f t="shared" si="176"/>
        <v>-8.278716377933204E-2</v>
      </c>
      <c r="AW1131" s="6">
        <f t="shared" si="177"/>
        <v>-4.1293211420831671E-2</v>
      </c>
    </row>
    <row r="1132" spans="1:49" x14ac:dyDescent="0.25">
      <c r="A1132" s="6">
        <v>447203.67200000002</v>
      </c>
      <c r="B1132" s="6">
        <v>24.707943</v>
      </c>
      <c r="C1132" s="6">
        <v>12.221382</v>
      </c>
      <c r="D1132" s="6">
        <v>-7.7665999999999999E-2</v>
      </c>
      <c r="E1132" s="6">
        <v>33.019962</v>
      </c>
      <c r="F1132" s="6">
        <v>21.334023999999999</v>
      </c>
      <c r="G1132" s="6">
        <v>85.812262000000004</v>
      </c>
      <c r="H1132" s="6">
        <v>12.25</v>
      </c>
      <c r="I1132" s="6">
        <v>47.799473999999996</v>
      </c>
      <c r="L1132" s="6">
        <f t="shared" si="170"/>
        <v>7.7105914658536986E-4</v>
      </c>
      <c r="M1132" s="6">
        <f>249.088908333*(E1132-AVERAGE('raw Data'!$Y$2:$Y$2801))</f>
        <v>8154.5644352395029</v>
      </c>
      <c r="N1132" s="6" t="s">
        <v>18</v>
      </c>
      <c r="O1132" s="6">
        <f>L1132/(PI()*('ugly don''t look!'!$J$7^2)/4)</f>
        <v>1.5370366287627566</v>
      </c>
      <c r="P1132" s="6">
        <f>-M1132/'ugly don''t look!'!$H$7</f>
        <v>-7643.9486644539775</v>
      </c>
      <c r="Q1132" s="6">
        <f>-'ugly don''t look!'!$J$7/4*P1132</f>
        <v>48.296378649186344</v>
      </c>
      <c r="R1132" s="6">
        <f t="shared" si="171"/>
        <v>0.4298562956080576</v>
      </c>
      <c r="S1132" s="6">
        <f t="shared" si="172"/>
        <v>3.8773565816403486</v>
      </c>
      <c r="U1132" s="6">
        <v>622852.81209999998</v>
      </c>
      <c r="V1132" s="6">
        <v>22.799976000000001</v>
      </c>
      <c r="W1132" s="6">
        <v>16.901762000000002</v>
      </c>
      <c r="X1132" s="6">
        <v>12.128481000000001</v>
      </c>
      <c r="Y1132" s="6">
        <v>0.33489799999999997</v>
      </c>
      <c r="Z1132" s="6">
        <v>20.877405</v>
      </c>
      <c r="AA1132" s="6">
        <v>85.206755000000001</v>
      </c>
      <c r="AB1132" s="6">
        <v>16.8</v>
      </c>
      <c r="AC1132" s="6">
        <v>54.036208000000002</v>
      </c>
      <c r="AE1132" s="6">
        <f>0.000063090994667*'raw Data'!W1132</f>
        <v>1.0663489762049033E-3</v>
      </c>
      <c r="AF1132" s="6">
        <f>249.088908333*('raw Data'!X1132-AVERAGE('raw Data'!$D$2:$D$3001))</f>
        <v>3037.3332992986848</v>
      </c>
      <c r="AG1132" s="6"/>
      <c r="AH1132" s="6">
        <f>AE1132/(PI()*('ugly don''t look!'!$K$7^2)/4)</f>
        <v>0.95947115895228596</v>
      </c>
      <c r="AI1132" s="6">
        <f>-AF1132/'ugly don''t look!'!$I$7</f>
        <v>-3321.6680875969869</v>
      </c>
      <c r="AJ1132" s="6">
        <f>-'ugly don''t look!'!$K$7/4*AI1132</f>
        <v>31.238129279592727</v>
      </c>
      <c r="AK1132" s="6">
        <f t="shared" si="173"/>
        <v>-4.1373022399604747E-2</v>
      </c>
      <c r="AL1132" s="6">
        <f t="shared" si="174"/>
        <v>3.4416394409631321</v>
      </c>
      <c r="AN1132" s="6">
        <f>S1132-'ugly don''t look!'!$M$5</f>
        <v>9.8742020872276459E-2</v>
      </c>
      <c r="AO1132" s="6">
        <f t="shared" si="178"/>
        <v>0.4298562956080576</v>
      </c>
      <c r="AP1132" s="6">
        <f t="shared" si="179"/>
        <v>3.8773565816403486</v>
      </c>
      <c r="AQ1132" s="6">
        <f t="shared" si="175"/>
        <v>-6.1729280015285409E-2</v>
      </c>
      <c r="AV1132" s="6">
        <f t="shared" si="176"/>
        <v>-8.1737224603406489E-2</v>
      </c>
      <c r="AW1132" s="6">
        <f t="shared" si="177"/>
        <v>-4.1373022399604747E-2</v>
      </c>
    </row>
    <row r="1133" spans="1:49" x14ac:dyDescent="0.25">
      <c r="A1133" s="6">
        <v>447204.54</v>
      </c>
      <c r="B1133" s="6">
        <v>24.728438000000001</v>
      </c>
      <c r="C1133" s="6">
        <v>12.230829</v>
      </c>
      <c r="D1133" s="6">
        <v>-8.4082000000000004E-2</v>
      </c>
      <c r="E1133" s="6">
        <v>33.048293000000001</v>
      </c>
      <c r="F1133" s="6">
        <v>21.460881000000001</v>
      </c>
      <c r="G1133" s="6">
        <v>85.807287000000002</v>
      </c>
      <c r="H1133" s="6">
        <v>12.25</v>
      </c>
      <c r="I1133" s="6">
        <v>47.795983999999997</v>
      </c>
      <c r="L1133" s="6">
        <f t="shared" si="170"/>
        <v>7.7165516721198894E-4</v>
      </c>
      <c r="M1133" s="6">
        <f>249.088908333*(E1133-AVERAGE('raw Data'!$Y$2:$Y$2801))</f>
        <v>8161.621373101485</v>
      </c>
      <c r="N1133" s="6" t="s">
        <v>18</v>
      </c>
      <c r="O1133" s="6">
        <f>L1133/(PI()*('ugly don''t look!'!$J$7^2)/4)</f>
        <v>1.5382247419427488</v>
      </c>
      <c r="P1133" s="6">
        <f>-M1133/'ugly don''t look!'!$H$7</f>
        <v>-7650.5637168180401</v>
      </c>
      <c r="Q1133" s="6">
        <f>-'ugly don''t look!'!$J$7/4*P1133</f>
        <v>48.338174203785584</v>
      </c>
      <c r="R1133" s="6">
        <f t="shared" si="171"/>
        <v>0.43062898650869047</v>
      </c>
      <c r="S1133" s="6">
        <f t="shared" si="172"/>
        <v>3.8782216046775848</v>
      </c>
      <c r="U1133" s="6">
        <v>622854.99600000004</v>
      </c>
      <c r="V1133" s="6">
        <v>22.791101000000001</v>
      </c>
      <c r="W1133" s="6">
        <v>16.870011000000002</v>
      </c>
      <c r="X1133" s="6">
        <v>12.134218000000001</v>
      </c>
      <c r="Y1133" s="6">
        <v>0.34173399999999998</v>
      </c>
      <c r="Z1133" s="6">
        <v>20.889512</v>
      </c>
      <c r="AA1133" s="6">
        <v>85.198915999999997</v>
      </c>
      <c r="AB1133" s="6">
        <v>16.8</v>
      </c>
      <c r="AC1133" s="6">
        <v>54.001866</v>
      </c>
      <c r="AE1133" s="6">
        <f>0.000063090994667*'raw Data'!W1133</f>
        <v>1.0643457740332316E-3</v>
      </c>
      <c r="AF1133" s="6">
        <f>249.088908333*('raw Data'!X1133-AVERAGE('raw Data'!$D$2:$D$3001))</f>
        <v>3038.7623223657911</v>
      </c>
      <c r="AG1133" s="6"/>
      <c r="AH1133" s="6">
        <f>AE1133/(PI()*('ugly don''t look!'!$K$7^2)/4)</f>
        <v>0.95766873333725888</v>
      </c>
      <c r="AI1133" s="6">
        <f>-AF1133/'ugly don''t look!'!$I$7</f>
        <v>-3323.2308862268055</v>
      </c>
      <c r="AJ1133" s="6">
        <f>-'ugly don''t look!'!$K$7/4*AI1133</f>
        <v>31.252826384887062</v>
      </c>
      <c r="AK1133" s="6">
        <f t="shared" si="173"/>
        <v>-4.3253350646214148E-2</v>
      </c>
      <c r="AL1133" s="6">
        <f t="shared" si="174"/>
        <v>3.4421098164089559</v>
      </c>
      <c r="AN1133" s="6">
        <f>S1133-'ugly don''t look!'!$M$5</f>
        <v>9.9607043909512694E-2</v>
      </c>
      <c r="AO1133" s="6">
        <f t="shared" si="178"/>
        <v>0.43062898650869047</v>
      </c>
      <c r="AP1133" s="6">
        <f t="shared" si="179"/>
        <v>3.8782216046775848</v>
      </c>
      <c r="AQ1133" s="6">
        <f t="shared" si="175"/>
        <v>-6.1360120908060062E-2</v>
      </c>
      <c r="AV1133" s="6">
        <f t="shared" si="176"/>
        <v>-8.1266849157582755E-2</v>
      </c>
      <c r="AW1133" s="6">
        <f t="shared" si="177"/>
        <v>-4.3253350646214148E-2</v>
      </c>
    </row>
    <row r="1134" spans="1:49" x14ac:dyDescent="0.25">
      <c r="A1134" s="6">
        <v>447206.91399999999</v>
      </c>
      <c r="B1134" s="6">
        <v>24.630613</v>
      </c>
      <c r="C1134" s="6">
        <v>12.262295</v>
      </c>
      <c r="D1134" s="6">
        <v>-0.10008300000000001</v>
      </c>
      <c r="E1134" s="6">
        <v>33.018695999999998</v>
      </c>
      <c r="F1134" s="6">
        <v>21.428301000000001</v>
      </c>
      <c r="G1134" s="6">
        <v>85.805594999999997</v>
      </c>
      <c r="H1134" s="6">
        <v>12.25</v>
      </c>
      <c r="I1134" s="6">
        <v>47.761104000000003</v>
      </c>
      <c r="L1134" s="6">
        <f t="shared" si="170"/>
        <v>7.7364038845018079E-4</v>
      </c>
      <c r="M1134" s="6">
        <f>249.088908333*(E1134-AVERAGE('raw Data'!$Y$2:$Y$2801))</f>
        <v>8154.2490886815531</v>
      </c>
      <c r="N1134" s="6" t="s">
        <v>18</v>
      </c>
      <c r="O1134" s="6">
        <f>L1134/(PI()*('ugly don''t look!'!$J$7^2)/4)</f>
        <v>1.5421821008208731</v>
      </c>
      <c r="P1134" s="6">
        <f>-M1134/'ugly don''t look!'!$H$7</f>
        <v>-7643.6530640059555</v>
      </c>
      <c r="Q1134" s="6">
        <f>-'ugly don''t look!'!$J$7/4*P1134</f>
        <v>48.294510971655626</v>
      </c>
      <c r="R1134" s="6">
        <f t="shared" si="171"/>
        <v>0.43319836208615714</v>
      </c>
      <c r="S1134" s="6">
        <f t="shared" si="172"/>
        <v>3.8773179097213242</v>
      </c>
      <c r="U1134" s="6">
        <v>622855.48340000003</v>
      </c>
      <c r="V1134" s="6">
        <v>22.887073000000001</v>
      </c>
      <c r="W1134" s="6">
        <v>16.864362</v>
      </c>
      <c r="X1134" s="6">
        <v>12.122297</v>
      </c>
      <c r="Y1134" s="6">
        <v>0.34789999999999999</v>
      </c>
      <c r="Z1134" s="6">
        <v>20.952362999999998</v>
      </c>
      <c r="AA1134" s="6">
        <v>85.203575000000001</v>
      </c>
      <c r="AB1134" s="6">
        <v>16.8</v>
      </c>
      <c r="AC1134" s="6">
        <v>53.996755</v>
      </c>
      <c r="AE1134" s="6">
        <f>0.000063090994667*'raw Data'!W1134</f>
        <v>1.0639893730043574E-3</v>
      </c>
      <c r="AF1134" s="6">
        <f>249.088908333*('raw Data'!X1134-AVERAGE('raw Data'!$D$2:$D$3001))</f>
        <v>3035.7929334895534</v>
      </c>
      <c r="AG1134" s="6"/>
      <c r="AH1134" s="6">
        <f>AE1134/(PI()*('ugly don''t look!'!$K$7^2)/4)</f>
        <v>0.95734805360120978</v>
      </c>
      <c r="AI1134" s="6">
        <f>-AF1134/'ugly don''t look!'!$I$7</f>
        <v>-3319.9835230638159</v>
      </c>
      <c r="AJ1134" s="6">
        <f>-'ugly don''t look!'!$K$7/4*AI1134</f>
        <v>31.222287045125199</v>
      </c>
      <c r="AK1134" s="6">
        <f t="shared" si="173"/>
        <v>-4.3588261275962929E-2</v>
      </c>
      <c r="AL1134" s="6">
        <f t="shared" si="174"/>
        <v>3.4411321681737581</v>
      </c>
      <c r="AN1134" s="6">
        <f>S1134-'ugly don''t look!'!$M$5</f>
        <v>9.8703348953252057E-2</v>
      </c>
      <c r="AO1134" s="6">
        <f t="shared" si="178"/>
        <v>0.43319836208615714</v>
      </c>
      <c r="AP1134" s="6">
        <f t="shared" si="179"/>
        <v>3.8773179097213242</v>
      </c>
      <c r="AQ1134" s="6">
        <f t="shared" si="175"/>
        <v>-6.3912677874308349E-2</v>
      </c>
      <c r="AV1134" s="6">
        <f t="shared" si="176"/>
        <v>-8.2244497392780502E-2</v>
      </c>
      <c r="AW1134" s="6">
        <f t="shared" si="177"/>
        <v>-4.3588261275962929E-2</v>
      </c>
    </row>
    <row r="1135" spans="1:49" x14ac:dyDescent="0.25">
      <c r="A1135" s="6">
        <v>447207.2</v>
      </c>
      <c r="B1135" s="6">
        <v>24.661235999999999</v>
      </c>
      <c r="C1135" s="6">
        <v>12.266335</v>
      </c>
      <c r="D1135" s="6">
        <v>-9.8043000000000005E-2</v>
      </c>
      <c r="E1135" s="6">
        <v>33.033410000000003</v>
      </c>
      <c r="F1135" s="6">
        <v>21.396460999999999</v>
      </c>
      <c r="G1135" s="6">
        <v>85.805324999999996</v>
      </c>
      <c r="H1135" s="6">
        <v>12.25</v>
      </c>
      <c r="I1135" s="6">
        <v>47.755696999999998</v>
      </c>
      <c r="L1135" s="6">
        <f t="shared" si="170"/>
        <v>7.7389527606863543E-4</v>
      </c>
      <c r="M1135" s="6">
        <f>249.088908333*(E1135-AVERAGE('raw Data'!$Y$2:$Y$2801))</f>
        <v>8157.914182878766</v>
      </c>
      <c r="N1135" s="6" t="s">
        <v>18</v>
      </c>
      <c r="O1135" s="6">
        <f>L1135/(PI()*('ugly don''t look!'!$J$7^2)/4)</f>
        <v>1.5426901962212298</v>
      </c>
      <c r="P1135" s="6">
        <f>-M1135/'ugly don''t look!'!$H$7</f>
        <v>-7647.0886603662975</v>
      </c>
      <c r="Q1135" s="6">
        <f>-'ugly don''t look!'!$J$7/4*P1135</f>
        <v>48.316217928359357</v>
      </c>
      <c r="R1135" s="6">
        <f t="shared" si="171"/>
        <v>0.43352777306724599</v>
      </c>
      <c r="S1135" s="6">
        <f t="shared" si="172"/>
        <v>3.8777672792130184</v>
      </c>
      <c r="U1135" s="6">
        <v>622858.28509999998</v>
      </c>
      <c r="V1135" s="6">
        <v>22.870971999999998</v>
      </c>
      <c r="W1135" s="6">
        <v>16.855125000000001</v>
      </c>
      <c r="X1135" s="6">
        <v>12.103512</v>
      </c>
      <c r="Y1135" s="6">
        <v>0.37529899999999999</v>
      </c>
      <c r="Z1135" s="6">
        <v>20.991368999999999</v>
      </c>
      <c r="AA1135" s="6">
        <v>85.205090999999996</v>
      </c>
      <c r="AB1135" s="6">
        <v>16.8</v>
      </c>
      <c r="AC1135" s="6">
        <v>53.963431</v>
      </c>
      <c r="AE1135" s="6">
        <f>0.000063090994667*'raw Data'!W1135</f>
        <v>1.0634066014866186E-3</v>
      </c>
      <c r="AF1135" s="6">
        <f>249.088908333*('raw Data'!X1135-AVERAGE('raw Data'!$D$2:$D$3001))</f>
        <v>3031.1137983465178</v>
      </c>
      <c r="AG1135" s="6"/>
      <c r="AH1135" s="6">
        <f>AE1135/(PI()*('ugly don''t look!'!$K$7^2)/4)</f>
        <v>0.95682369199351236</v>
      </c>
      <c r="AI1135" s="6">
        <f>-AF1135/'ugly don''t look!'!$I$7</f>
        <v>-3314.8663586466732</v>
      </c>
      <c r="AJ1135" s="6">
        <f>-'ugly don''t look!'!$K$7/4*AI1135</f>
        <v>31.174163439938845</v>
      </c>
      <c r="AK1135" s="6">
        <f t="shared" si="173"/>
        <v>-4.4136134393430511E-2</v>
      </c>
      <c r="AL1135" s="6">
        <f t="shared" si="174"/>
        <v>3.4395896568817177</v>
      </c>
      <c r="AN1135" s="6">
        <f>S1135-'ugly don''t look!'!$M$5</f>
        <v>9.9152718444946331E-2</v>
      </c>
      <c r="AO1135" s="6">
        <f t="shared" si="178"/>
        <v>0.43352777306724599</v>
      </c>
      <c r="AP1135" s="6">
        <f t="shared" si="179"/>
        <v>3.8777672792130184</v>
      </c>
      <c r="AQ1135" s="6">
        <f t="shared" si="175"/>
        <v>-6.3674703422386986E-2</v>
      </c>
      <c r="AV1135" s="6">
        <f t="shared" si="176"/>
        <v>-8.3787008684820918E-2</v>
      </c>
      <c r="AW1135" s="6">
        <f t="shared" si="177"/>
        <v>-4.4136134393430511E-2</v>
      </c>
    </row>
    <row r="1136" spans="1:49" x14ac:dyDescent="0.25">
      <c r="A1136" s="6">
        <v>447208.96100000001</v>
      </c>
      <c r="B1136" s="6">
        <v>24.749286000000001</v>
      </c>
      <c r="C1136" s="6">
        <v>12.259209999999999</v>
      </c>
      <c r="D1136" s="6">
        <v>-9.1430999999999998E-2</v>
      </c>
      <c r="E1136" s="6">
        <v>33.010407000000001</v>
      </c>
      <c r="F1136" s="6">
        <v>21.467175000000001</v>
      </c>
      <c r="G1136" s="6">
        <v>85.799262999999996</v>
      </c>
      <c r="H1136" s="6">
        <v>12.25</v>
      </c>
      <c r="I1136" s="6">
        <v>47.754761000000002</v>
      </c>
      <c r="L1136" s="6">
        <f t="shared" si="170"/>
        <v>7.7344575273163309E-4</v>
      </c>
      <c r="M1136" s="6">
        <f>249.088908333*(E1136-AVERAGE('raw Data'!$Y$2:$Y$2801))</f>
        <v>8152.1843907203811</v>
      </c>
      <c r="N1136" s="6" t="s">
        <v>18</v>
      </c>
      <c r="O1136" s="6">
        <f>L1136/(PI()*('ugly don''t look!'!$J$7^2)/4)</f>
        <v>1.5417941121302543</v>
      </c>
      <c r="P1136" s="6">
        <f>-M1136/'ugly don''t look!'!$H$7</f>
        <v>-7641.7176515939082</v>
      </c>
      <c r="Q1136" s="6">
        <f>-'ugly don''t look!'!$J$7/4*P1136</f>
        <v>48.282282552183212</v>
      </c>
      <c r="R1136" s="6">
        <f t="shared" si="171"/>
        <v>0.43294674620725609</v>
      </c>
      <c r="S1136" s="6">
        <f t="shared" si="172"/>
        <v>3.8770646724975237</v>
      </c>
      <c r="U1136" s="6">
        <v>622859.36899999995</v>
      </c>
      <c r="V1136" s="6">
        <v>22.796648000000001</v>
      </c>
      <c r="W1136" s="6">
        <v>16.882064</v>
      </c>
      <c r="X1136" s="6">
        <v>12.106828</v>
      </c>
      <c r="Y1136" s="6">
        <v>0.36626500000000001</v>
      </c>
      <c r="Z1136" s="6">
        <v>21.002479999999998</v>
      </c>
      <c r="AA1136" s="6">
        <v>85.202811999999994</v>
      </c>
      <c r="AB1136" s="6">
        <v>16.8</v>
      </c>
      <c r="AC1136" s="6">
        <v>53.912602</v>
      </c>
      <c r="AE1136" s="6">
        <f>0.000063090994667*'raw Data'!W1136</f>
        <v>1.0651062097919528E-3</v>
      </c>
      <c r="AF1136" s="6">
        <f>249.088908333*('raw Data'!X1136-AVERAGE('raw Data'!$D$2:$D$3001))</f>
        <v>3031.9397771665504</v>
      </c>
      <c r="AG1136" s="6"/>
      <c r="AH1136" s="6">
        <f>AE1136/(PI()*('ugly don''t look!'!$K$7^2)/4)</f>
        <v>0.95835295228903739</v>
      </c>
      <c r="AI1136" s="6">
        <f>-AF1136/'ugly don''t look!'!$I$7</f>
        <v>-3315.7696600684058</v>
      </c>
      <c r="AJ1136" s="6">
        <f>-'ugly don''t look!'!$K$7/4*AI1136</f>
        <v>31.182658402664313</v>
      </c>
      <c r="AK1136" s="6">
        <f t="shared" si="173"/>
        <v>-4.2539142674565371E-2</v>
      </c>
      <c r="AL1136" s="6">
        <f t="shared" si="174"/>
        <v>3.4398621198625756</v>
      </c>
      <c r="AN1136" s="6">
        <f>S1136-'ugly don''t look!'!$M$5</f>
        <v>9.8450111729451617E-2</v>
      </c>
      <c r="AO1136" s="6">
        <f t="shared" si="178"/>
        <v>0.43294674620725609</v>
      </c>
      <c r="AP1136" s="6">
        <f t="shared" si="179"/>
        <v>3.8770646724975237</v>
      </c>
      <c r="AQ1136" s="6">
        <f t="shared" si="175"/>
        <v>-6.4004444012500245E-2</v>
      </c>
      <c r="AV1136" s="6">
        <f t="shared" si="176"/>
        <v>-8.3514545703962995E-2</v>
      </c>
      <c r="AW1136" s="6">
        <f t="shared" si="177"/>
        <v>-4.2539142674565371E-2</v>
      </c>
    </row>
    <row r="1137" spans="1:49" x14ac:dyDescent="0.25">
      <c r="A1137" s="6">
        <v>447211.038</v>
      </c>
      <c r="B1137" s="6">
        <v>24.872199999999999</v>
      </c>
      <c r="C1137" s="6">
        <v>12.257693</v>
      </c>
      <c r="D1137" s="6">
        <v>-9.8563999999999999E-2</v>
      </c>
      <c r="E1137" s="6">
        <v>33.044251000000003</v>
      </c>
      <c r="F1137" s="6">
        <v>21.476665000000001</v>
      </c>
      <c r="G1137" s="6">
        <v>85.803567999999999</v>
      </c>
      <c r="H1137" s="6">
        <v>12.25</v>
      </c>
      <c r="I1137" s="6">
        <v>47.751958000000002</v>
      </c>
      <c r="L1137" s="6">
        <f t="shared" si="170"/>
        <v>7.7335004369272328E-4</v>
      </c>
      <c r="M1137" s="6">
        <f>249.088908333*(E1137-AVERAGE('raw Data'!$Y$2:$Y$2801))</f>
        <v>8160.6145557340042</v>
      </c>
      <c r="N1137" s="6" t="s">
        <v>18</v>
      </c>
      <c r="O1137" s="6">
        <f>L1137/(PI()*('ugly don''t look!'!$J$7^2)/4)</f>
        <v>1.5416033248227441</v>
      </c>
      <c r="P1137" s="6">
        <f>-M1137/'ugly don''t look!'!$H$7</f>
        <v>-7649.6199435076906</v>
      </c>
      <c r="Q1137" s="6">
        <f>-'ugly don''t look!'!$J$7/4*P1137</f>
        <v>48.33221120806747</v>
      </c>
      <c r="R1137" s="6">
        <f t="shared" si="171"/>
        <v>0.432822994850738</v>
      </c>
      <c r="S1137" s="6">
        <f t="shared" si="172"/>
        <v>3.8780982370981492</v>
      </c>
      <c r="U1137" s="6">
        <v>622860.98199999996</v>
      </c>
      <c r="V1137" s="6">
        <v>22.790361000000001</v>
      </c>
      <c r="W1137" s="6">
        <v>16.860347000000001</v>
      </c>
      <c r="X1137" s="6">
        <v>12.115330999999999</v>
      </c>
      <c r="Y1137" s="6">
        <v>0.36334100000000003</v>
      </c>
      <c r="Z1137" s="6">
        <v>20.888031000000002</v>
      </c>
      <c r="AA1137" s="6">
        <v>85.202459000000005</v>
      </c>
      <c r="AB1137" s="6">
        <v>16.8</v>
      </c>
      <c r="AC1137" s="6">
        <v>53.89134</v>
      </c>
      <c r="AE1137" s="6">
        <f>0.000063090994667*'raw Data'!W1137</f>
        <v>1.0637360626607696E-3</v>
      </c>
      <c r="AF1137" s="6">
        <f>249.088908333*('raw Data'!X1137-AVERAGE('raw Data'!$D$2:$D$3001))</f>
        <v>3034.0577801541049</v>
      </c>
      <c r="AG1137" s="6"/>
      <c r="AH1137" s="6">
        <f>AE1137/(PI()*('ugly don''t look!'!$K$7^2)/4)</f>
        <v>0.95712013199734436</v>
      </c>
      <c r="AI1137" s="6">
        <f>-AF1137/'ugly don''t look!'!$I$7</f>
        <v>-3318.0859363015147</v>
      </c>
      <c r="AJ1137" s="6">
        <f>-'ugly don''t look!'!$K$7/4*AI1137</f>
        <v>31.204441475057152</v>
      </c>
      <c r="AK1137" s="6">
        <f t="shared" si="173"/>
        <v>-4.3826365629596756E-2</v>
      </c>
      <c r="AL1137" s="6">
        <f t="shared" si="174"/>
        <v>3.4405604396537099</v>
      </c>
      <c r="AN1137" s="6">
        <f>S1137-'ugly don''t look!'!$M$5</f>
        <v>9.9483676330077042E-2</v>
      </c>
      <c r="AO1137" s="6">
        <f t="shared" si="178"/>
        <v>0.432822994850738</v>
      </c>
      <c r="AP1137" s="6">
        <f t="shared" si="179"/>
        <v>3.8780982370981492</v>
      </c>
      <c r="AQ1137" s="6">
        <f t="shared" si="175"/>
        <v>-6.289146365333928E-2</v>
      </c>
      <c r="AV1137" s="6">
        <f t="shared" si="176"/>
        <v>-8.2816225912828667E-2</v>
      </c>
      <c r="AW1137" s="6">
        <f t="shared" si="177"/>
        <v>-4.3826365629596756E-2</v>
      </c>
    </row>
    <row r="1138" spans="1:49" x14ac:dyDescent="0.25">
      <c r="A1138" s="6">
        <v>447211.32659999997</v>
      </c>
      <c r="B1138" s="6">
        <v>24.679148999999999</v>
      </c>
      <c r="C1138" s="6">
        <v>12.259352</v>
      </c>
      <c r="D1138" s="6">
        <v>-9.8695000000000005E-2</v>
      </c>
      <c r="E1138" s="6">
        <v>33.008189999999999</v>
      </c>
      <c r="F1138" s="6">
        <v>21.514932000000002</v>
      </c>
      <c r="G1138" s="6">
        <v>85.801541</v>
      </c>
      <c r="H1138" s="6">
        <v>12.25</v>
      </c>
      <c r="I1138" s="6">
        <v>47.749617999999998</v>
      </c>
      <c r="L1138" s="6">
        <f t="shared" si="170"/>
        <v>7.7345471165287587E-4</v>
      </c>
      <c r="M1138" s="6">
        <f>249.088908333*(E1138-AVERAGE('raw Data'!$Y$2:$Y$2801))</f>
        <v>8151.6321606106067</v>
      </c>
      <c r="N1138" s="6" t="s">
        <v>18</v>
      </c>
      <c r="O1138" s="6">
        <f>L1138/(PI()*('ugly don''t look!'!$J$7^2)/4)</f>
        <v>1.5418119709289797</v>
      </c>
      <c r="P1138" s="6">
        <f>-M1138/'ugly don''t look!'!$H$7</f>
        <v>-7641.2000005723721</v>
      </c>
      <c r="Q1138" s="6">
        <f>-'ugly don''t look!'!$J$7/4*P1138</f>
        <v>48.279011903616393</v>
      </c>
      <c r="R1138" s="6">
        <f t="shared" si="171"/>
        <v>0.43295832926828565</v>
      </c>
      <c r="S1138" s="6">
        <f t="shared" si="172"/>
        <v>3.8769969300633216</v>
      </c>
      <c r="U1138" s="6">
        <v>622861.41200000001</v>
      </c>
      <c r="V1138" s="6">
        <v>22.952114000000002</v>
      </c>
      <c r="W1138" s="6">
        <v>16.889842999999999</v>
      </c>
      <c r="X1138" s="6">
        <v>12.112825000000001</v>
      </c>
      <c r="Y1138" s="6">
        <v>0.371145</v>
      </c>
      <c r="Z1138" s="6">
        <v>20.939399000000002</v>
      </c>
      <c r="AA1138" s="6">
        <v>85.199223000000003</v>
      </c>
      <c r="AB1138" s="6">
        <v>16.8</v>
      </c>
      <c r="AC1138" s="6">
        <v>53.850824000000003</v>
      </c>
      <c r="AE1138" s="6">
        <f>0.000063090994667*'raw Data'!W1138</f>
        <v>1.0655969946394674E-3</v>
      </c>
      <c r="AF1138" s="6">
        <f>249.088908333*('raw Data'!X1138-AVERAGE('raw Data'!$D$2:$D$3001))</f>
        <v>3033.4335633498235</v>
      </c>
      <c r="AG1138" s="6"/>
      <c r="AH1138" s="6">
        <f>AE1138/(PI()*('ugly don''t look!'!$K$7^2)/4)</f>
        <v>0.95879454684855669</v>
      </c>
      <c r="AI1138" s="6">
        <f>-AF1138/'ugly don''t look!'!$I$7</f>
        <v>-3317.4032845033066</v>
      </c>
      <c r="AJ1138" s="6">
        <f>-'ugly don''t look!'!$K$7/4*AI1138</f>
        <v>31.198021578618672</v>
      </c>
      <c r="AK1138" s="6">
        <f t="shared" si="173"/>
        <v>-4.2078463913512575E-2</v>
      </c>
      <c r="AL1138" s="6">
        <f t="shared" si="174"/>
        <v>3.4403546818631687</v>
      </c>
      <c r="AN1138" s="6">
        <f>S1138-'ugly don''t look!'!$M$5</f>
        <v>9.8382369295249461E-2</v>
      </c>
      <c r="AO1138" s="6">
        <f t="shared" si="178"/>
        <v>0.43295832926828565</v>
      </c>
      <c r="AP1138" s="6">
        <f t="shared" si="179"/>
        <v>3.8769969300633216</v>
      </c>
      <c r="AQ1138" s="6">
        <f t="shared" si="175"/>
        <v>-6.4079619719384889E-2</v>
      </c>
      <c r="AV1138" s="6">
        <f t="shared" si="176"/>
        <v>-8.3021983703369884E-2</v>
      </c>
      <c r="AW1138" s="6">
        <f t="shared" si="177"/>
        <v>-4.2078463913512575E-2</v>
      </c>
    </row>
    <row r="1139" spans="1:49" x14ac:dyDescent="0.25">
      <c r="A1139" s="6">
        <v>447213.576</v>
      </c>
      <c r="B1139" s="6">
        <v>24.639279999999999</v>
      </c>
      <c r="C1139" s="6">
        <v>12.229763999999999</v>
      </c>
      <c r="D1139" s="6">
        <v>-8.0795000000000006E-2</v>
      </c>
      <c r="E1139" s="6">
        <v>33.028568</v>
      </c>
      <c r="F1139" s="6">
        <v>21.466535</v>
      </c>
      <c r="G1139" s="6">
        <v>85.803725999999997</v>
      </c>
      <c r="H1139" s="6">
        <v>12.25</v>
      </c>
      <c r="I1139" s="6">
        <v>47.782623000000001</v>
      </c>
      <c r="L1139" s="6">
        <f t="shared" si="170"/>
        <v>7.7158797530266861E-4</v>
      </c>
      <c r="M1139" s="6">
        <f>249.088908333*(E1139-AVERAGE('raw Data'!$Y$2:$Y$2801))</f>
        <v>8156.7080943846167</v>
      </c>
      <c r="N1139" s="6" t="s">
        <v>18</v>
      </c>
      <c r="O1139" s="6">
        <f>L1139/(PI()*('ugly don''t look!'!$J$7^2)/4)</f>
        <v>1.5380908009523082</v>
      </c>
      <c r="P1139" s="6">
        <f>-M1139/'ugly don''t look!'!$H$7</f>
        <v>-7645.9580937238625</v>
      </c>
      <c r="Q1139" s="6">
        <f>-'ugly don''t look!'!$J$7/4*P1139</f>
        <v>48.309074725670797</v>
      </c>
      <c r="R1139" s="6">
        <f t="shared" si="171"/>
        <v>0.43054190767125805</v>
      </c>
      <c r="S1139" s="6">
        <f t="shared" si="172"/>
        <v>3.8776194255298813</v>
      </c>
      <c r="U1139" s="6">
        <v>622862.93220000004</v>
      </c>
      <c r="V1139" s="6">
        <v>22.942871</v>
      </c>
      <c r="W1139" s="6">
        <v>16.825728999999999</v>
      </c>
      <c r="X1139" s="6">
        <v>12.112099000000001</v>
      </c>
      <c r="Y1139" s="6">
        <v>0.36309900000000001</v>
      </c>
      <c r="Z1139" s="6">
        <v>20.883099000000001</v>
      </c>
      <c r="AA1139" s="6">
        <v>85.198590999999993</v>
      </c>
      <c r="AB1139" s="6">
        <v>16.8</v>
      </c>
      <c r="AC1139" s="6">
        <v>53.890746</v>
      </c>
      <c r="AE1139" s="6">
        <f>0.000063090994667*'raw Data'!W1139</f>
        <v>1.0615519786073872E-3</v>
      </c>
      <c r="AF1139" s="6">
        <f>249.088908333*('raw Data'!X1139-AVERAGE('raw Data'!$D$2:$D$3001))</f>
        <v>3033.2527248023735</v>
      </c>
      <c r="AG1139" s="6"/>
      <c r="AH1139" s="6">
        <f>AE1139/(PI()*('ugly don''t look!'!$K$7^2)/4)</f>
        <v>0.95515495389457539</v>
      </c>
      <c r="AI1139" s="6">
        <f>-AF1139/'ugly don''t look!'!$I$7</f>
        <v>-3317.2055170629633</v>
      </c>
      <c r="AJ1139" s="6">
        <f>-'ugly don''t look!'!$K$7/4*AI1139</f>
        <v>31.196161704391081</v>
      </c>
      <c r="AK1139" s="6">
        <f t="shared" si="173"/>
        <v>-4.5881696276398459E-2</v>
      </c>
      <c r="AL1139" s="6">
        <f t="shared" si="174"/>
        <v>3.4402950649524158</v>
      </c>
      <c r="AN1139" s="6">
        <f>S1139-'ugly don''t look!'!$M$5</f>
        <v>9.9004864761809142E-2</v>
      </c>
      <c r="AO1139" s="6">
        <f t="shared" si="178"/>
        <v>0.43054190767125805</v>
      </c>
      <c r="AP1139" s="6">
        <f t="shared" si="179"/>
        <v>3.8776194255298813</v>
      </c>
      <c r="AQ1139" s="6">
        <f t="shared" si="175"/>
        <v>-6.1906418390126478E-2</v>
      </c>
      <c r="AV1139" s="6">
        <f t="shared" si="176"/>
        <v>-8.3081600614122841E-2</v>
      </c>
      <c r="AW1139" s="6">
        <f t="shared" si="177"/>
        <v>-4.5881696276398459E-2</v>
      </c>
    </row>
    <row r="1140" spans="1:49" x14ac:dyDescent="0.25">
      <c r="A1140" s="6">
        <v>447214.8553</v>
      </c>
      <c r="B1140" s="6">
        <v>24.754999000000002</v>
      </c>
      <c r="C1140" s="6">
        <v>12.220594999999999</v>
      </c>
      <c r="D1140" s="6">
        <v>-7.8317999999999999E-2</v>
      </c>
      <c r="E1140" s="6">
        <v>33.003290999999997</v>
      </c>
      <c r="F1140" s="6">
        <v>21.497161999999999</v>
      </c>
      <c r="G1140" s="6">
        <v>85.799923000000007</v>
      </c>
      <c r="H1140" s="6">
        <v>12.25</v>
      </c>
      <c r="I1140" s="6">
        <v>47.803604</v>
      </c>
      <c r="L1140" s="6">
        <f t="shared" si="170"/>
        <v>7.7100949397256686E-4</v>
      </c>
      <c r="M1140" s="6">
        <f>249.088908333*(E1140-AVERAGE('raw Data'!$Y$2:$Y$2801))</f>
        <v>8150.4118740486829</v>
      </c>
      <c r="N1140" s="6" t="s">
        <v>18</v>
      </c>
      <c r="O1140" s="6">
        <f>L1140/(PI()*('ugly don''t look!'!$J$7^2)/4)</f>
        <v>1.5369376507726373</v>
      </c>
      <c r="P1140" s="6">
        <f>-M1140/'ugly don''t look!'!$H$7</f>
        <v>-7640.056124905027</v>
      </c>
      <c r="Q1140" s="6">
        <f>-'ugly don''t look!'!$J$7/4*P1140</f>
        <v>48.271784611181189</v>
      </c>
      <c r="R1140" s="6">
        <f t="shared" si="171"/>
        <v>0.42979189819861119</v>
      </c>
      <c r="S1140" s="6">
        <f t="shared" si="172"/>
        <v>3.8768472204242594</v>
      </c>
      <c r="U1140" s="6">
        <v>622863.74609999999</v>
      </c>
      <c r="V1140" s="6">
        <v>22.730252</v>
      </c>
      <c r="W1140" s="6">
        <v>16.821539000000001</v>
      </c>
      <c r="X1140" s="6">
        <v>12.090752999999999</v>
      </c>
      <c r="Y1140" s="6">
        <v>0.36578100000000002</v>
      </c>
      <c r="Z1140" s="6">
        <v>20.836172999999999</v>
      </c>
      <c r="AA1140" s="6">
        <v>85.197912000000002</v>
      </c>
      <c r="AB1140" s="6">
        <v>16.8</v>
      </c>
      <c r="AC1140" s="6">
        <v>53.888406000000003</v>
      </c>
      <c r="AE1140" s="6">
        <f>0.000063090994667*'raw Data'!W1140</f>
        <v>1.0612876273397326E-3</v>
      </c>
      <c r="AF1140" s="6">
        <f>249.088908333*('raw Data'!X1140-AVERAGE('raw Data'!$D$2:$D$3001))</f>
        <v>3027.9356729650972</v>
      </c>
      <c r="AG1140" s="6"/>
      <c r="AH1140" s="6">
        <f>AE1140/(PI()*('ugly don''t look!'!$K$7^2)/4)</f>
        <v>0.95491709797422775</v>
      </c>
      <c r="AI1140" s="6">
        <f>-AF1140/'ugly don''t look!'!$I$7</f>
        <v>-3311.3907184657669</v>
      </c>
      <c r="AJ1140" s="6">
        <f>-'ugly don''t look!'!$K$7/4*AI1140</f>
        <v>31.141477303203537</v>
      </c>
      <c r="AK1140" s="6">
        <f t="shared" si="173"/>
        <v>-4.6130750673424377E-2</v>
      </c>
      <c r="AL1140" s="6">
        <f t="shared" si="174"/>
        <v>3.4385406059743335</v>
      </c>
      <c r="AN1140" s="6">
        <f>S1140-'ugly don''t look!'!$M$5</f>
        <v>9.8232659656187327E-2</v>
      </c>
      <c r="AO1140" s="6">
        <f t="shared" si="178"/>
        <v>0.42979189819861119</v>
      </c>
      <c r="AP1140" s="6">
        <f t="shared" si="179"/>
        <v>3.8768472204242594</v>
      </c>
      <c r="AQ1140" s="6">
        <f t="shared" si="175"/>
        <v>-6.2197315065239428E-2</v>
      </c>
      <c r="AV1140" s="6">
        <f t="shared" si="176"/>
        <v>-8.4836059592205082E-2</v>
      </c>
      <c r="AW1140" s="6">
        <f t="shared" si="177"/>
        <v>-4.6130750673424377E-2</v>
      </c>
    </row>
    <row r="1141" spans="1:49" x14ac:dyDescent="0.25">
      <c r="A1141" s="6">
        <v>447215.93239999999</v>
      </c>
      <c r="B1141" s="6">
        <v>24.667705000000002</v>
      </c>
      <c r="C1141" s="6">
        <v>12.215028999999999</v>
      </c>
      <c r="D1141" s="6">
        <v>-7.7293000000000001E-2</v>
      </c>
      <c r="E1141" s="6">
        <v>33.038477</v>
      </c>
      <c r="F1141" s="6">
        <v>21.338332000000001</v>
      </c>
      <c r="G1141" s="6">
        <v>85.799923000000007</v>
      </c>
      <c r="H1141" s="6">
        <v>12.25</v>
      </c>
      <c r="I1141" s="6">
        <v>47.820549</v>
      </c>
      <c r="L1141" s="6">
        <f t="shared" si="170"/>
        <v>7.706583294962504E-4</v>
      </c>
      <c r="M1141" s="6">
        <f>249.088908333*(E1141-AVERAGE('raw Data'!$Y$2:$Y$2801))</f>
        <v>8159.1763163772885</v>
      </c>
      <c r="N1141" s="6" t="s">
        <v>18</v>
      </c>
      <c r="O1141" s="6">
        <f>L1141/(PI()*('ugly don''t look!'!$J$7^2)/4)</f>
        <v>1.5362376361690768</v>
      </c>
      <c r="P1141" s="6">
        <f>-M1141/'ugly don''t look!'!$H$7</f>
        <v>-7648.2717626333788</v>
      </c>
      <c r="Q1141" s="6">
        <f>-'ugly don''t look!'!$J$7/4*P1141</f>
        <v>48.323693064258343</v>
      </c>
      <c r="R1141" s="6">
        <f t="shared" si="171"/>
        <v>0.42933633380653657</v>
      </c>
      <c r="S1141" s="6">
        <f t="shared" si="172"/>
        <v>3.8779219800159708</v>
      </c>
      <c r="U1141" s="6">
        <v>622864.15549999999</v>
      </c>
      <c r="V1141" s="6">
        <v>22.956921000000001</v>
      </c>
      <c r="W1141" s="6">
        <v>16.794222000000001</v>
      </c>
      <c r="X1141" s="6">
        <v>12.090595</v>
      </c>
      <c r="Y1141" s="6">
        <v>0.369674</v>
      </c>
      <c r="Z1141" s="6">
        <v>20.963591000000001</v>
      </c>
      <c r="AA1141" s="6">
        <v>85.202012999999994</v>
      </c>
      <c r="AB1141" s="6">
        <v>16.8</v>
      </c>
      <c r="AC1141" s="6">
        <v>53.914242000000002</v>
      </c>
      <c r="AE1141" s="6">
        <f>0.000063090994667*'raw Data'!W1141</f>
        <v>1.0595641706384142E-3</v>
      </c>
      <c r="AF1141" s="6">
        <f>249.088908333*('raw Data'!X1141-AVERAGE('raw Data'!$D$2:$D$3001))</f>
        <v>3027.8963169175809</v>
      </c>
      <c r="AG1141" s="6"/>
      <c r="AH1141" s="6">
        <f>AE1141/(PI()*('ugly don''t look!'!$K$7^2)/4)</f>
        <v>0.95336637955510084</v>
      </c>
      <c r="AI1141" s="6">
        <f>-AF1141/'ugly don''t look!'!$I$7</f>
        <v>-3311.3476781688328</v>
      </c>
      <c r="AJ1141" s="6">
        <f>-'ugly don''t look!'!$K$7/4*AI1141</f>
        <v>31.141072537187064</v>
      </c>
      <c r="AK1141" s="6">
        <f t="shared" si="173"/>
        <v>-4.7756000568139598E-2</v>
      </c>
      <c r="AL1141" s="6">
        <f t="shared" si="174"/>
        <v>3.4385276082400558</v>
      </c>
      <c r="AN1141" s="6">
        <f>S1141-'ugly don''t look!'!$M$5</f>
        <v>9.9307419247898654E-2</v>
      </c>
      <c r="AO1141" s="6">
        <f t="shared" si="178"/>
        <v>0.42933633380653657</v>
      </c>
      <c r="AP1141" s="6">
        <f t="shared" si="179"/>
        <v>3.8779219800159708</v>
      </c>
      <c r="AQ1141" s="6">
        <f t="shared" si="175"/>
        <v>-6.0830203189267879E-2</v>
      </c>
      <c r="AV1141" s="6">
        <f t="shared" si="176"/>
        <v>-8.4849057326482846E-2</v>
      </c>
      <c r="AW1141" s="6">
        <f t="shared" si="177"/>
        <v>-4.7756000568139598E-2</v>
      </c>
    </row>
    <row r="1142" spans="1:49" x14ac:dyDescent="0.25">
      <c r="A1142" s="6">
        <v>447216.21509999997</v>
      </c>
      <c r="B1142" s="6">
        <v>24.727331</v>
      </c>
      <c r="C1142" s="6">
        <v>12.198466</v>
      </c>
      <c r="D1142" s="6">
        <v>-7.7451000000000006E-2</v>
      </c>
      <c r="E1142" s="6">
        <v>33.036093000000001</v>
      </c>
      <c r="F1142" s="6">
        <v>21.309820999999999</v>
      </c>
      <c r="G1142" s="6">
        <v>85.802220000000005</v>
      </c>
      <c r="H1142" s="6">
        <v>12.25</v>
      </c>
      <c r="I1142" s="6">
        <v>47.84113</v>
      </c>
      <c r="L1142" s="6">
        <f t="shared" si="170"/>
        <v>7.696133533515809E-4</v>
      </c>
      <c r="M1142" s="6">
        <f>249.088908333*(E1142-AVERAGE('raw Data'!$Y$2:$Y$2801))</f>
        <v>8158.5824884198228</v>
      </c>
      <c r="N1142" s="6" t="s">
        <v>18</v>
      </c>
      <c r="O1142" s="6">
        <f>L1142/(PI()*('ugly don''t look!'!$J$7^2)/4)</f>
        <v>1.5341545707938029</v>
      </c>
      <c r="P1142" s="6">
        <f>-M1142/'ugly don''t look!'!$H$7</f>
        <v>-7647.715118503771</v>
      </c>
      <c r="Q1142" s="6">
        <f>-'ugly don''t look!'!$J$7/4*P1142</f>
        <v>48.320176047486449</v>
      </c>
      <c r="R1142" s="6">
        <f t="shared" si="171"/>
        <v>0.42797946109812823</v>
      </c>
      <c r="S1142" s="6">
        <f t="shared" si="172"/>
        <v>3.8778491969867779</v>
      </c>
      <c r="U1142" s="6">
        <v>622865.61369999999</v>
      </c>
      <c r="V1142" s="6">
        <v>22.953223000000001</v>
      </c>
      <c r="W1142" s="6">
        <v>16.796921000000001</v>
      </c>
      <c r="X1142" s="6">
        <v>12.070357</v>
      </c>
      <c r="Y1142" s="6">
        <v>0.36391800000000002</v>
      </c>
      <c r="Z1142" s="6">
        <v>20.858906000000001</v>
      </c>
      <c r="AA1142" s="6">
        <v>85.201324999999997</v>
      </c>
      <c r="AB1142" s="6">
        <v>16.8</v>
      </c>
      <c r="AC1142" s="6">
        <v>53.913015000000001</v>
      </c>
      <c r="AE1142" s="6">
        <f>0.000063090994667*'raw Data'!W1142</f>
        <v>1.0597344532330205E-3</v>
      </c>
      <c r="AF1142" s="6">
        <f>249.088908333*('raw Data'!X1142-AVERAGE('raw Data'!$D$2:$D$3001))</f>
        <v>3022.8552555907368</v>
      </c>
      <c r="AG1142" s="6"/>
      <c r="AH1142" s="6">
        <f>AE1142/(PI()*('ugly don''t look!'!$K$7^2)/4)</f>
        <v>0.9535195950990194</v>
      </c>
      <c r="AI1142" s="6">
        <f>-AF1142/'ugly don''t look!'!$I$7</f>
        <v>-3305.8347064640602</v>
      </c>
      <c r="AJ1142" s="6">
        <f>-'ugly don''t look!'!$K$7/4*AI1142</f>
        <v>31.089226621735286</v>
      </c>
      <c r="AK1142" s="6">
        <f t="shared" si="173"/>
        <v>-4.7595303445936404E-2</v>
      </c>
      <c r="AL1142" s="6">
        <f t="shared" si="174"/>
        <v>3.4368613482944017</v>
      </c>
      <c r="AN1142" s="6">
        <f>S1142-'ugly don''t look!'!$M$5</f>
        <v>9.9234636218705763E-2</v>
      </c>
      <c r="AO1142" s="6">
        <f t="shared" si="178"/>
        <v>0.42797946109812823</v>
      </c>
      <c r="AP1142" s="6">
        <f t="shared" si="179"/>
        <v>3.8778491969867779</v>
      </c>
      <c r="AQ1142" s="6">
        <f t="shared" si="175"/>
        <v>-6.003223151801737E-2</v>
      </c>
      <c r="AV1142" s="6">
        <f t="shared" si="176"/>
        <v>-8.6515317272136905E-2</v>
      </c>
      <c r="AW1142" s="6">
        <f t="shared" si="177"/>
        <v>-4.7595303445936404E-2</v>
      </c>
    </row>
    <row r="1143" spans="1:49" x14ac:dyDescent="0.25">
      <c r="A1143" s="6">
        <v>447217.9963</v>
      </c>
      <c r="B1143" s="6">
        <v>24.743010999999999</v>
      </c>
      <c r="C1143" s="6">
        <v>12.196512999999999</v>
      </c>
      <c r="D1143" s="6">
        <v>-8.4343000000000001E-2</v>
      </c>
      <c r="E1143" s="6">
        <v>33.02758</v>
      </c>
      <c r="F1143" s="6">
        <v>21.479627000000001</v>
      </c>
      <c r="G1143" s="6">
        <v>85.799923000000007</v>
      </c>
      <c r="H1143" s="6">
        <v>12.25</v>
      </c>
      <c r="I1143" s="6">
        <v>47.881414999999997</v>
      </c>
      <c r="L1143" s="6">
        <f t="shared" si="170"/>
        <v>7.6949013663899619E-4</v>
      </c>
      <c r="M1143" s="6">
        <f>249.088908333*(E1143-AVERAGE('raw Data'!$Y$2:$Y$2801))</f>
        <v>8156.4619945431841</v>
      </c>
      <c r="N1143" s="6" t="s">
        <v>18</v>
      </c>
      <c r="O1143" s="6">
        <f>L1143/(PI()*('ugly don''t look!'!$J$7^2)/4)</f>
        <v>1.5339089494282343</v>
      </c>
      <c r="P1143" s="6">
        <f>-M1143/'ugly don''t look!'!$H$7</f>
        <v>-7645.7274039587401</v>
      </c>
      <c r="Q1143" s="6">
        <f>-'ugly don''t look!'!$J$7/4*P1143</f>
        <v>48.307617170062308</v>
      </c>
      <c r="R1143" s="6">
        <f t="shared" si="171"/>
        <v>0.42781934618233564</v>
      </c>
      <c r="S1143" s="6">
        <f t="shared" si="172"/>
        <v>3.8775892536086531</v>
      </c>
      <c r="U1143" s="6">
        <v>622868.35800000001</v>
      </c>
      <c r="V1143" s="6">
        <v>22.914199</v>
      </c>
      <c r="W1143" s="6">
        <v>16.813424999999999</v>
      </c>
      <c r="X1143" s="6">
        <v>12.031921000000001</v>
      </c>
      <c r="Y1143" s="6">
        <v>0.35330099999999998</v>
      </c>
      <c r="Z1143" s="6">
        <v>20.952617</v>
      </c>
      <c r="AA1143" s="6">
        <v>85.197001</v>
      </c>
      <c r="AB1143" s="6">
        <v>16.8</v>
      </c>
      <c r="AC1143" s="6">
        <v>53.881</v>
      </c>
      <c r="AE1143" s="6">
        <f>0.000063090994667*'raw Data'!W1143</f>
        <v>1.0607757070090044E-3</v>
      </c>
      <c r="AF1143" s="6">
        <f>249.088908333*('raw Data'!X1143-AVERAGE('raw Data'!$D$2:$D$3001))</f>
        <v>3013.2812743100503</v>
      </c>
      <c r="AG1143" s="6"/>
      <c r="AH1143" s="6">
        <f>AE1143/(PI()*('ugly don''t look!'!$K$7^2)/4)</f>
        <v>0.95445648629458502</v>
      </c>
      <c r="AI1143" s="6">
        <f>-AF1143/'ugly don''t look!'!$I$7</f>
        <v>-3295.3644732174653</v>
      </c>
      <c r="AJ1143" s="6">
        <f>-'ugly don''t look!'!$K$7/4*AI1143</f>
        <v>30.99076088370267</v>
      </c>
      <c r="AK1143" s="6">
        <f t="shared" si="173"/>
        <v>-4.6613224812977604E-2</v>
      </c>
      <c r="AL1143" s="6">
        <f t="shared" si="174"/>
        <v>3.4336891240539971</v>
      </c>
      <c r="AN1143" s="6">
        <f>S1143-'ugly don''t look!'!$M$5</f>
        <v>9.8974692840581024E-2</v>
      </c>
      <c r="AO1143" s="6">
        <f t="shared" si="178"/>
        <v>0.42781934618233564</v>
      </c>
      <c r="AP1143" s="6">
        <f t="shared" si="179"/>
        <v>3.8775892536086531</v>
      </c>
      <c r="AQ1143" s="6">
        <f t="shared" si="175"/>
        <v>-6.0189423315486407E-2</v>
      </c>
      <c r="AV1143" s="6">
        <f t="shared" si="176"/>
        <v>-8.9687541512541546E-2</v>
      </c>
      <c r="AW1143" s="6">
        <f t="shared" si="177"/>
        <v>-4.6613224812977604E-2</v>
      </c>
    </row>
    <row r="1144" spans="1:49" x14ac:dyDescent="0.25">
      <c r="A1144" s="6">
        <v>447220.4731</v>
      </c>
      <c r="B1144" s="6">
        <v>24.611398999999999</v>
      </c>
      <c r="C1144" s="6">
        <v>12.212505999999999</v>
      </c>
      <c r="D1144" s="6">
        <v>-0.11698600000000001</v>
      </c>
      <c r="E1144" s="6">
        <v>33.043039999999998</v>
      </c>
      <c r="F1144" s="6">
        <v>21.458390000000001</v>
      </c>
      <c r="G1144" s="6">
        <v>85.802516999999995</v>
      </c>
      <c r="H1144" s="6">
        <v>12.25</v>
      </c>
      <c r="I1144" s="6">
        <v>47.900742999999999</v>
      </c>
      <c r="L1144" s="6">
        <f t="shared" si="170"/>
        <v>7.7049915091670547E-4</v>
      </c>
      <c r="M1144" s="6">
        <f>249.088908333*(E1144-AVERAGE('raw Data'!$Y$2:$Y$2801))</f>
        <v>8160.3129090660113</v>
      </c>
      <c r="N1144" s="6" t="s">
        <v>18</v>
      </c>
      <c r="O1144" s="6">
        <f>L1144/(PI()*('ugly don''t look!'!$J$7^2)/4)</f>
        <v>1.5359203280762301</v>
      </c>
      <c r="P1144" s="6">
        <f>-M1144/'ugly don''t look!'!$H$7</f>
        <v>-7649.337185101248</v>
      </c>
      <c r="Q1144" s="6">
        <f>-'ugly don''t look!'!$J$7/4*P1144</f>
        <v>48.330424669765961</v>
      </c>
      <c r="R1144" s="6">
        <f t="shared" si="171"/>
        <v>0.42912976363816119</v>
      </c>
      <c r="S1144" s="6">
        <f t="shared" si="172"/>
        <v>3.8780612726953998</v>
      </c>
      <c r="U1144" s="6">
        <v>622868.67299999995</v>
      </c>
      <c r="V1144" s="6">
        <v>22.793655999999999</v>
      </c>
      <c r="W1144" s="6">
        <v>16.792034000000001</v>
      </c>
      <c r="X1144" s="6">
        <v>12.017951999999999</v>
      </c>
      <c r="Y1144" s="6">
        <v>0.35905700000000002</v>
      </c>
      <c r="Z1144" s="6">
        <v>20.895947</v>
      </c>
      <c r="AA1144" s="6">
        <v>85.198991000000007</v>
      </c>
      <c r="AB1144" s="6">
        <v>16.8</v>
      </c>
      <c r="AC1144" s="6">
        <v>53.901918999999999</v>
      </c>
      <c r="AE1144" s="6">
        <f>0.000063090994667*'raw Data'!W1144</f>
        <v>1.0594261275420828E-3</v>
      </c>
      <c r="AF1144" s="6">
        <f>249.088908333*('raw Data'!X1144-AVERAGE('raw Data'!$D$2:$D$3001))</f>
        <v>3009.8017513495461</v>
      </c>
      <c r="AG1144" s="6"/>
      <c r="AH1144" s="6">
        <f>AE1144/(PI()*('ugly don''t look!'!$K$7^2)/4)</f>
        <v>0.9532421722153106</v>
      </c>
      <c r="AI1144" s="6">
        <f>-AF1144/'ugly don''t look!'!$I$7</f>
        <v>-3291.5592206359865</v>
      </c>
      <c r="AJ1144" s="6">
        <f>-'ugly don''t look!'!$K$7/4*AI1144</f>
        <v>30.954974956588043</v>
      </c>
      <c r="AK1144" s="6">
        <f t="shared" si="173"/>
        <v>-4.7886291958945136E-2</v>
      </c>
      <c r="AL1144" s="6">
        <f t="shared" si="174"/>
        <v>3.4325337279444765</v>
      </c>
      <c r="AN1144" s="6">
        <f>S1144-'ugly don''t look!'!$M$5</f>
        <v>9.944671192732768E-2</v>
      </c>
      <c r="AO1144" s="6">
        <f t="shared" si="178"/>
        <v>0.42912976363816119</v>
      </c>
      <c r="AP1144" s="6">
        <f t="shared" si="179"/>
        <v>3.8780612726953998</v>
      </c>
      <c r="AQ1144" s="6">
        <f t="shared" si="175"/>
        <v>-6.0558346899435594E-2</v>
      </c>
      <c r="AV1144" s="6">
        <f t="shared" si="176"/>
        <v>-9.0842937622062081E-2</v>
      </c>
      <c r="AW1144" s="6">
        <f t="shared" si="177"/>
        <v>-4.7886291958945136E-2</v>
      </c>
    </row>
    <row r="1145" spans="1:49" x14ac:dyDescent="0.25">
      <c r="A1145" s="6">
        <v>447220.78830000001</v>
      </c>
      <c r="B1145" s="6">
        <v>24.666967</v>
      </c>
      <c r="C1145" s="6">
        <v>12.232279</v>
      </c>
      <c r="D1145" s="6">
        <v>-0.11341900000000001</v>
      </c>
      <c r="E1145" s="6">
        <v>33.002322999999997</v>
      </c>
      <c r="F1145" s="6">
        <v>21.332273000000001</v>
      </c>
      <c r="G1145" s="6">
        <v>85.807435999999996</v>
      </c>
      <c r="H1145" s="6">
        <v>12.25</v>
      </c>
      <c r="I1145" s="6">
        <v>47.883951000000003</v>
      </c>
      <c r="L1145" s="6">
        <f t="shared" si="170"/>
        <v>7.7174664915425619E-4</v>
      </c>
      <c r="M1145" s="6">
        <f>249.088908333*(E1145-AVERAGE('raw Data'!$Y$2:$Y$2801))</f>
        <v>8150.1707559854167</v>
      </c>
      <c r="N1145" s="6" t="s">
        <v>18</v>
      </c>
      <c r="O1145" s="6">
        <f>L1145/(PI()*('ugly don''t look!'!$J$7^2)/4)</f>
        <v>1.5384071029156492</v>
      </c>
      <c r="P1145" s="6">
        <f>-M1145/'ugly don''t look!'!$H$7</f>
        <v>-7639.8301049732063</v>
      </c>
      <c r="Q1145" s="6">
        <f>-'ugly don''t look!'!$J$7/4*P1145</f>
        <v>48.270356560746961</v>
      </c>
      <c r="R1145" s="6">
        <f t="shared" si="171"/>
        <v>0.43074753236162944</v>
      </c>
      <c r="S1145" s="6">
        <f t="shared" si="172"/>
        <v>3.8768176364432745</v>
      </c>
      <c r="U1145" s="6">
        <v>622871.06709999999</v>
      </c>
      <c r="V1145" s="6">
        <v>22.904015000000001</v>
      </c>
      <c r="W1145" s="6">
        <v>16.751013</v>
      </c>
      <c r="X1145" s="6">
        <v>11.995291999999999</v>
      </c>
      <c r="Y1145" s="6">
        <v>0.33761799999999997</v>
      </c>
      <c r="Z1145" s="6">
        <v>20.852609000000001</v>
      </c>
      <c r="AA1145" s="6">
        <v>85.207052000000004</v>
      </c>
      <c r="AB1145" s="6">
        <v>16.8</v>
      </c>
      <c r="AC1145" s="6">
        <v>53.952688999999999</v>
      </c>
      <c r="AE1145" s="6">
        <f>0.000063090994667*'raw Data'!W1145</f>
        <v>1.0568380718498477E-3</v>
      </c>
      <c r="AF1145" s="6">
        <f>249.088908333*('raw Data'!X1145-AVERAGE('raw Data'!$D$2:$D$3001))</f>
        <v>3004.1573966867204</v>
      </c>
      <c r="AG1145" s="6"/>
      <c r="AH1145" s="6">
        <f>AE1145/(PI()*('ugly don''t look!'!$K$7^2)/4)</f>
        <v>0.95091351166433469</v>
      </c>
      <c r="AI1145" s="6">
        <f>-AF1145/'ugly don''t look!'!$I$7</f>
        <v>-3285.3864793161861</v>
      </c>
      <c r="AJ1145" s="6">
        <f>-'ugly don''t look!'!$K$7/4*AI1145</f>
        <v>30.896924336757177</v>
      </c>
      <c r="AK1145" s="6">
        <f t="shared" si="173"/>
        <v>-5.033216519461034E-2</v>
      </c>
      <c r="AL1145" s="6">
        <f t="shared" si="174"/>
        <v>3.430656642922385</v>
      </c>
      <c r="AN1145" s="6">
        <f>S1145-'ugly don''t look!'!$M$5</f>
        <v>9.8203075675202367E-2</v>
      </c>
      <c r="AO1145" s="6">
        <f t="shared" si="178"/>
        <v>0.43074753236162944</v>
      </c>
      <c r="AP1145" s="6">
        <f t="shared" si="179"/>
        <v>3.8768176364432745</v>
      </c>
      <c r="AQ1145" s="6">
        <f t="shared" si="175"/>
        <v>-6.284016433942094E-2</v>
      </c>
      <c r="AV1145" s="6">
        <f t="shared" si="176"/>
        <v>-9.2720022644153577E-2</v>
      </c>
      <c r="AW1145" s="6">
        <f t="shared" si="177"/>
        <v>-5.033216519461034E-2</v>
      </c>
    </row>
    <row r="1146" spans="1:49" x14ac:dyDescent="0.25">
      <c r="A1146" s="6">
        <v>447222.43</v>
      </c>
      <c r="B1146" s="6">
        <v>24.74614</v>
      </c>
      <c r="C1146" s="6">
        <v>12.225649000000001</v>
      </c>
      <c r="D1146" s="6">
        <v>-0.116856</v>
      </c>
      <c r="E1146" s="6">
        <v>33.056376999999998</v>
      </c>
      <c r="F1146" s="6">
        <v>21.391748</v>
      </c>
      <c r="G1146" s="6">
        <v>85.806004000000001</v>
      </c>
      <c r="H1146" s="6">
        <v>12.25</v>
      </c>
      <c r="I1146" s="6">
        <v>47.900762999999998</v>
      </c>
      <c r="L1146" s="6">
        <f t="shared" si="170"/>
        <v>7.7132835585961396E-4</v>
      </c>
      <c r="M1146" s="6">
        <f>249.088908333*(E1146-AVERAGE('raw Data'!$Y$2:$Y$2801))</f>
        <v>8163.6350078364485</v>
      </c>
      <c r="N1146" s="6" t="s">
        <v>18</v>
      </c>
      <c r="O1146" s="6">
        <f>L1146/(PI()*('ugly don''t look!'!$J$7^2)/4)</f>
        <v>1.5375732730878362</v>
      </c>
      <c r="P1146" s="6">
        <f>-M1146/'ugly don''t look!'!$H$7</f>
        <v>-7652.4512634387411</v>
      </c>
      <c r="Q1146" s="6">
        <f>-'ugly don''t look!'!$J$7/4*P1146</f>
        <v>48.350100195221827</v>
      </c>
      <c r="R1146" s="6">
        <f t="shared" si="171"/>
        <v>0.4302053768558648</v>
      </c>
      <c r="S1146" s="6">
        <f t="shared" si="172"/>
        <v>3.8784682941871629</v>
      </c>
      <c r="U1146" s="6">
        <v>622871.326</v>
      </c>
      <c r="V1146" s="6">
        <v>22.786259999999999</v>
      </c>
      <c r="W1146" s="6">
        <v>16.742715</v>
      </c>
      <c r="X1146" s="6">
        <v>12.013928</v>
      </c>
      <c r="Y1146" s="6">
        <v>0.33551300000000001</v>
      </c>
      <c r="Z1146" s="6">
        <v>20.958542999999999</v>
      </c>
      <c r="AA1146" s="6">
        <v>85.200840999999997</v>
      </c>
      <c r="AB1146" s="6">
        <v>16.8</v>
      </c>
      <c r="AC1146" s="6">
        <v>53.965665999999999</v>
      </c>
      <c r="AE1146" s="6">
        <f>0.000063090994667*'raw Data'!W1146</f>
        <v>1.056314542776101E-3</v>
      </c>
      <c r="AF1146" s="6">
        <f>249.088908333*('raw Data'!X1146-AVERAGE('raw Data'!$D$2:$D$3001))</f>
        <v>3008.7994175824147</v>
      </c>
      <c r="AG1146" s="6"/>
      <c r="AH1146" s="6">
        <f>AE1146/(PI()*('ugly don''t look!'!$K$7^2)/4)</f>
        <v>0.95044245476050504</v>
      </c>
      <c r="AI1146" s="6">
        <f>-AF1146/'ugly don''t look!'!$I$7</f>
        <v>-3290.4630550988786</v>
      </c>
      <c r="AJ1146" s="6">
        <f>-'ugly don''t look!'!$K$7/4*AI1146</f>
        <v>30.944666232219141</v>
      </c>
      <c r="AK1146" s="6">
        <f t="shared" si="173"/>
        <v>-5.0827660958460447E-2</v>
      </c>
      <c r="AL1146" s="6">
        <f t="shared" si="174"/>
        <v>3.4322006492943835</v>
      </c>
      <c r="AN1146" s="6">
        <f>S1146-'ugly don''t look!'!$M$5</f>
        <v>9.9853733419090762E-2</v>
      </c>
      <c r="AO1146" s="6">
        <f t="shared" si="178"/>
        <v>0.4302053768558648</v>
      </c>
      <c r="AP1146" s="6">
        <f t="shared" si="179"/>
        <v>3.8784682941871629</v>
      </c>
      <c r="AQ1146" s="6">
        <f t="shared" si="175"/>
        <v>-6.0841585635747292E-2</v>
      </c>
      <c r="AV1146" s="6">
        <f t="shared" si="176"/>
        <v>-9.1176016272155103E-2</v>
      </c>
      <c r="AW1146" s="6">
        <f t="shared" si="177"/>
        <v>-5.0827660958460447E-2</v>
      </c>
    </row>
    <row r="1147" spans="1:49" x14ac:dyDescent="0.25">
      <c r="A1147" s="6">
        <v>447224.15509999997</v>
      </c>
      <c r="B1147" s="6">
        <v>24.721039000000001</v>
      </c>
      <c r="C1147" s="6">
        <v>12.228432</v>
      </c>
      <c r="D1147" s="6">
        <v>-0.102271</v>
      </c>
      <c r="E1147" s="6">
        <v>33.041122000000001</v>
      </c>
      <c r="F1147" s="6">
        <v>21.408543999999999</v>
      </c>
      <c r="G1147" s="6">
        <v>85.800777999999994</v>
      </c>
      <c r="H1147" s="6">
        <v>12.25</v>
      </c>
      <c r="I1147" s="6">
        <v>47.906965999999997</v>
      </c>
      <c r="L1147" s="6">
        <f t="shared" si="170"/>
        <v>7.715039380977722E-4</v>
      </c>
      <c r="M1147" s="6">
        <f>249.088908333*(E1147-AVERAGE('raw Data'!$Y$2:$Y$2801))</f>
        <v>8159.8351565398298</v>
      </c>
      <c r="N1147" s="6" t="s">
        <v>18</v>
      </c>
      <c r="O1147" s="6">
        <f>L1147/(PI()*('ugly don''t look!'!$J$7^2)/4)</f>
        <v>1.5379232803896166</v>
      </c>
      <c r="P1147" s="6">
        <f>-M1147/'ugly don''t look!'!$H$7</f>
        <v>-7648.8893480875795</v>
      </c>
      <c r="Q1147" s="6">
        <f>-'ugly don''t look!'!$J$7/4*P1147</f>
        <v>48.327595123554353</v>
      </c>
      <c r="R1147" s="6">
        <f t="shared" si="171"/>
        <v>0.43043298712770572</v>
      </c>
      <c r="S1147" s="6">
        <f t="shared" si="172"/>
        <v>3.8780027251228657</v>
      </c>
      <c r="U1147" s="6">
        <v>622872.35620000004</v>
      </c>
      <c r="V1147" s="6">
        <v>22.846332</v>
      </c>
      <c r="W1147" s="6">
        <v>16.747240999999999</v>
      </c>
      <c r="X1147" s="6">
        <v>12.007688</v>
      </c>
      <c r="Y1147" s="6">
        <v>0.32552900000000001</v>
      </c>
      <c r="Z1147" s="6">
        <v>20.895947</v>
      </c>
      <c r="AA1147" s="6">
        <v>85.191170999999997</v>
      </c>
      <c r="AB1147" s="6">
        <v>16.8</v>
      </c>
      <c r="AC1147" s="6">
        <v>53.979452999999999</v>
      </c>
      <c r="AE1147" s="6">
        <f>0.000063090994667*'raw Data'!W1147</f>
        <v>1.0566000926179638E-3</v>
      </c>
      <c r="AF1147" s="6">
        <f>249.088908333*('raw Data'!X1147-AVERAGE('raw Data'!$D$2:$D$3001))</f>
        <v>3007.2451027944162</v>
      </c>
      <c r="AG1147" s="6"/>
      <c r="AH1147" s="6">
        <f>AE1147/(PI()*('ugly don''t look!'!$K$7^2)/4)</f>
        <v>0.9506993845684989</v>
      </c>
      <c r="AI1147" s="6">
        <f>-AF1147/'ugly don''t look!'!$I$7</f>
        <v>-3288.7632357769207</v>
      </c>
      <c r="AJ1147" s="6">
        <f>-'ugly don''t look!'!$K$7/4*AI1147</f>
        <v>30.928680536378685</v>
      </c>
      <c r="AK1147" s="6">
        <f t="shared" si="173"/>
        <v>-5.0557370963003043E-2</v>
      </c>
      <c r="AL1147" s="6">
        <f t="shared" si="174"/>
        <v>3.4316839261161163</v>
      </c>
      <c r="AN1147" s="6">
        <f>S1147-'ugly don''t look!'!$M$5</f>
        <v>9.9388164354793584E-2</v>
      </c>
      <c r="AO1147" s="6">
        <f t="shared" si="178"/>
        <v>0.43043298712770572</v>
      </c>
      <c r="AP1147" s="6">
        <f t="shared" si="179"/>
        <v>3.8780027251228657</v>
      </c>
      <c r="AQ1147" s="6">
        <f t="shared" si="175"/>
        <v>-6.1453220512147938E-2</v>
      </c>
      <c r="AV1147" s="6">
        <f t="shared" si="176"/>
        <v>-9.1692739450422334E-2</v>
      </c>
      <c r="AW1147" s="6">
        <f t="shared" si="177"/>
        <v>-5.0557370963003043E-2</v>
      </c>
    </row>
    <row r="1148" spans="1:49" x14ac:dyDescent="0.25">
      <c r="A1148" s="6">
        <v>447224.72480000003</v>
      </c>
      <c r="B1148" s="6">
        <v>24.638541</v>
      </c>
      <c r="C1148" s="6">
        <v>12.23916</v>
      </c>
      <c r="D1148" s="6">
        <v>-9.9514000000000005E-2</v>
      </c>
      <c r="E1148" s="6">
        <v>33.064312000000001</v>
      </c>
      <c r="F1148" s="6">
        <v>21.458390000000001</v>
      </c>
      <c r="G1148" s="6">
        <v>85.802406000000005</v>
      </c>
      <c r="H1148" s="6">
        <v>12.25</v>
      </c>
      <c r="I1148" s="6">
        <v>47.899787000000003</v>
      </c>
      <c r="L1148" s="6">
        <f t="shared" si="170"/>
        <v>7.7218077828855982E-4</v>
      </c>
      <c r="M1148" s="6">
        <f>249.088908333*(E1148-AVERAGE('raw Data'!$Y$2:$Y$2801))</f>
        <v>8165.6115283240715</v>
      </c>
      <c r="N1148" s="6" t="s">
        <v>18</v>
      </c>
      <c r="O1148" s="6">
        <f>L1148/(PI()*('ugly don''t look!'!$J$7^2)/4)</f>
        <v>1.5392725000567022</v>
      </c>
      <c r="P1148" s="6">
        <f>-M1148/'ugly don''t look!'!$H$7</f>
        <v>-7654.3040198013423</v>
      </c>
      <c r="Q1148" s="6">
        <f>-'ugly don''t look!'!$J$7/4*P1148</f>
        <v>48.361806373109829</v>
      </c>
      <c r="R1148" s="6">
        <f t="shared" si="171"/>
        <v>0.43130990224771165</v>
      </c>
      <c r="S1148" s="6">
        <f t="shared" si="172"/>
        <v>3.8787103776774083</v>
      </c>
      <c r="U1148" s="6">
        <v>622874.19400000002</v>
      </c>
      <c r="V1148" s="6">
        <v>22.767569000000002</v>
      </c>
      <c r="W1148" s="6">
        <v>16.739647000000001</v>
      </c>
      <c r="X1148" s="6">
        <v>12.001598</v>
      </c>
      <c r="Y1148" s="6">
        <v>0.321301</v>
      </c>
      <c r="Z1148" s="6">
        <v>20.981390000000001</v>
      </c>
      <c r="AA1148" s="6">
        <v>85.194063</v>
      </c>
      <c r="AB1148" s="6">
        <v>16.8</v>
      </c>
      <c r="AC1148" s="6">
        <v>54.026811000000002</v>
      </c>
      <c r="AE1148" s="6">
        <f>0.000063090994667*'raw Data'!W1148</f>
        <v>1.0561209796044627E-3</v>
      </c>
      <c r="AF1148" s="6">
        <f>249.088908333*('raw Data'!X1148-AVERAGE('raw Data'!$D$2:$D$3001))</f>
        <v>3005.7281513426678</v>
      </c>
      <c r="AG1148" s="6"/>
      <c r="AH1148" s="6">
        <f>AE1148/(PI()*('ugly don''t look!'!$K$7^2)/4)</f>
        <v>0.95026829200068952</v>
      </c>
      <c r="AI1148" s="6">
        <f>-AF1148/'ugly don''t look!'!$I$7</f>
        <v>-3287.1042774963557</v>
      </c>
      <c r="AJ1148" s="6">
        <f>-'ugly don''t look!'!$K$7/4*AI1148</f>
        <v>30.913079112072854</v>
      </c>
      <c r="AK1148" s="6">
        <f t="shared" si="173"/>
        <v>-5.1010921626186694E-2</v>
      </c>
      <c r="AL1148" s="6">
        <f t="shared" si="174"/>
        <v>3.4311793665846442</v>
      </c>
      <c r="AN1148" s="6">
        <f>S1148-'ugly don''t look!'!$M$5</f>
        <v>0.10009581690933622</v>
      </c>
      <c r="AO1148" s="6">
        <f t="shared" si="178"/>
        <v>0.43130990224771165</v>
      </c>
      <c r="AP1148" s="6">
        <f t="shared" si="179"/>
        <v>3.8787103776774083</v>
      </c>
      <c r="AQ1148" s="6">
        <f t="shared" si="175"/>
        <v>-6.1308316370115384E-2</v>
      </c>
      <c r="AV1148" s="6">
        <f t="shared" si="176"/>
        <v>-9.2197298981894438E-2</v>
      </c>
      <c r="AW1148" s="6">
        <f t="shared" si="177"/>
        <v>-5.1010921626186694E-2</v>
      </c>
    </row>
    <row r="1149" spans="1:49" x14ac:dyDescent="0.25">
      <c r="A1149" s="6">
        <v>447225.47399999999</v>
      </c>
      <c r="B1149" s="6">
        <v>24.831968</v>
      </c>
      <c r="C1149" s="6">
        <v>12.21787</v>
      </c>
      <c r="D1149" s="6">
        <v>-9.6115000000000006E-2</v>
      </c>
      <c r="E1149" s="6">
        <v>33.061070999999998</v>
      </c>
      <c r="F1149" s="6">
        <v>21.401004</v>
      </c>
      <c r="G1149" s="6">
        <v>85.800275999999997</v>
      </c>
      <c r="H1149" s="6">
        <v>12.25</v>
      </c>
      <c r="I1149" s="6">
        <v>47.926245000000002</v>
      </c>
      <c r="L1149" s="6">
        <f t="shared" si="170"/>
        <v>7.7083757101209928E-4</v>
      </c>
      <c r="M1149" s="6">
        <f>249.088908333*(E1149-AVERAGE('raw Data'!$Y$2:$Y$2801))</f>
        <v>8164.8042311721638</v>
      </c>
      <c r="N1149" s="6" t="s">
        <v>18</v>
      </c>
      <c r="O1149" s="6">
        <f>L1149/(PI()*('ugly don''t look!'!$J$7^2)/4)</f>
        <v>1.536594937909773</v>
      </c>
      <c r="P1149" s="6">
        <f>-M1149/'ugly don''t look!'!$H$7</f>
        <v>-7653.5472733147399</v>
      </c>
      <c r="Q1149" s="6">
        <f>-'ugly don''t look!'!$J$7/4*P1149</f>
        <v>48.357025059620852</v>
      </c>
      <c r="R1149" s="6">
        <f t="shared" si="171"/>
        <v>0.42956888910116636</v>
      </c>
      <c r="S1149" s="6">
        <f t="shared" si="172"/>
        <v>3.8786115073039342</v>
      </c>
      <c r="U1149" s="6">
        <v>622875.8003</v>
      </c>
      <c r="V1149" s="6">
        <v>22.84966</v>
      </c>
      <c r="W1149" s="6">
        <v>16.704426999999999</v>
      </c>
      <c r="X1149" s="6">
        <v>11.977551</v>
      </c>
      <c r="Y1149" s="6">
        <v>0.30597200000000002</v>
      </c>
      <c r="Z1149" s="6">
        <v>20.938056</v>
      </c>
      <c r="AA1149" s="6">
        <v>85.189711000000003</v>
      </c>
      <c r="AB1149" s="6">
        <v>16.8</v>
      </c>
      <c r="AC1149" s="6">
        <v>54.120398999999999</v>
      </c>
      <c r="AE1149" s="6">
        <f>0.000063090994667*'raw Data'!W1149</f>
        <v>1.0538989147722908E-3</v>
      </c>
      <c r="AF1149" s="6">
        <f>249.088908333*('raw Data'!X1149-AVERAGE('raw Data'!$D$2:$D$3001))</f>
        <v>2999.7383103639845</v>
      </c>
      <c r="AG1149" s="6"/>
      <c r="AH1149" s="6">
        <f>AE1149/(PI()*('ugly don''t look!'!$K$7^2)/4)</f>
        <v>0.94826893984922145</v>
      </c>
      <c r="AI1149" s="6">
        <f>-AF1149/'ugly don''t look!'!$I$7</f>
        <v>-3280.5537077471399</v>
      </c>
      <c r="AJ1149" s="6">
        <f>-'ugly don''t look!'!$K$7/4*AI1149</f>
        <v>30.851475261451817</v>
      </c>
      <c r="AK1149" s="6">
        <f t="shared" si="173"/>
        <v>-5.3117125135958523E-2</v>
      </c>
      <c r="AL1149" s="6">
        <f t="shared" si="174"/>
        <v>3.4291845696764889</v>
      </c>
      <c r="AN1149" s="6">
        <f>S1149-'ugly don''t look!'!$M$5</f>
        <v>9.9996946535862108E-2</v>
      </c>
      <c r="AO1149" s="6">
        <f t="shared" si="178"/>
        <v>0.42956888910116636</v>
      </c>
      <c r="AP1149" s="6">
        <f t="shared" si="179"/>
        <v>3.8786115073039342</v>
      </c>
      <c r="AQ1149" s="6">
        <f t="shared" si="175"/>
        <v>-6.0289915114870279E-2</v>
      </c>
      <c r="AV1149" s="6">
        <f t="shared" si="176"/>
        <v>-9.4192095890049732E-2</v>
      </c>
      <c r="AW1149" s="6">
        <f t="shared" si="177"/>
        <v>-5.3117125135958523E-2</v>
      </c>
    </row>
    <row r="1150" spans="1:49" x14ac:dyDescent="0.25">
      <c r="A1150" s="6">
        <v>447226.70120000001</v>
      </c>
      <c r="B1150" s="6">
        <v>24.646470000000001</v>
      </c>
      <c r="C1150" s="6">
        <v>12.21269</v>
      </c>
      <c r="D1150" s="6">
        <v>-9.4242999999999993E-2</v>
      </c>
      <c r="E1150" s="6">
        <v>33.019607999999998</v>
      </c>
      <c r="F1150" s="6">
        <v>21.380776000000001</v>
      </c>
      <c r="G1150" s="6">
        <v>85.805027999999993</v>
      </c>
      <c r="H1150" s="6">
        <v>12.25</v>
      </c>
      <c r="I1150" s="6">
        <v>47.945101999999999</v>
      </c>
      <c r="L1150" s="6">
        <f t="shared" si="170"/>
        <v>7.7051075965972431E-4</v>
      </c>
      <c r="M1150" s="6">
        <f>249.088908333*(E1150-AVERAGE('raw Data'!$Y$2:$Y$2801))</f>
        <v>8154.4762577659531</v>
      </c>
      <c r="N1150" s="6" t="s">
        <v>18</v>
      </c>
      <c r="O1150" s="6">
        <f>L1150/(PI()*('ugly don''t look!'!$J$7^2)/4)</f>
        <v>1.5359434690548606</v>
      </c>
      <c r="P1150" s="6">
        <f>-M1150/'ugly don''t look!'!$H$7</f>
        <v>-7643.8660084045305</v>
      </c>
      <c r="Q1150" s="6">
        <f>-'ugly don''t look!'!$J$7/4*P1150</f>
        <v>48.295856407601924</v>
      </c>
      <c r="R1150" s="6">
        <f t="shared" si="171"/>
        <v>0.42914483004745474</v>
      </c>
      <c r="S1150" s="6">
        <f t="shared" si="172"/>
        <v>3.8773457683159833</v>
      </c>
      <c r="U1150" s="6">
        <v>622876.24910000002</v>
      </c>
      <c r="V1150" s="6">
        <v>22.701374000000001</v>
      </c>
      <c r="W1150" s="6">
        <v>16.717359999999999</v>
      </c>
      <c r="X1150" s="6">
        <v>11.943967000000001</v>
      </c>
      <c r="Y1150" s="6">
        <v>0.29962</v>
      </c>
      <c r="Z1150" s="6">
        <v>20.917314000000001</v>
      </c>
      <c r="AA1150" s="6">
        <v>85.189711000000003</v>
      </c>
      <c r="AB1150" s="6">
        <v>16.8</v>
      </c>
      <c r="AC1150" s="6">
        <v>54.119653999999997</v>
      </c>
      <c r="AE1150" s="6">
        <f>0.000063090994667*'raw Data'!W1150</f>
        <v>1.0547148706063192E-3</v>
      </c>
      <c r="AF1150" s="6">
        <f>249.088908333*('raw Data'!X1150-AVERAGE('raw Data'!$D$2:$D$3001))</f>
        <v>2991.3729084665297</v>
      </c>
      <c r="AG1150" s="6"/>
      <c r="AH1150" s="6">
        <f>AE1150/(PI()*('ugly don''t look!'!$K$7^2)/4)</f>
        <v>0.94900311422102546</v>
      </c>
      <c r="AI1150" s="6">
        <f>-AF1150/'ugly don''t look!'!$I$7</f>
        <v>-3271.4051929861434</v>
      </c>
      <c r="AJ1150" s="6">
        <f>-'ugly don''t look!'!$K$7/4*AI1150</f>
        <v>30.765439426659238</v>
      </c>
      <c r="AK1150" s="6">
        <f t="shared" si="173"/>
        <v>-5.2343198795901831E-2</v>
      </c>
      <c r="AL1150" s="6">
        <f t="shared" si="174"/>
        <v>3.4263919634208309</v>
      </c>
      <c r="AN1150" s="6">
        <f>S1150-'ugly don''t look!'!$M$5</f>
        <v>9.8731207547911204E-2</v>
      </c>
      <c r="AO1150" s="6">
        <f t="shared" si="178"/>
        <v>0.42914483004745474</v>
      </c>
      <c r="AP1150" s="6">
        <f t="shared" si="179"/>
        <v>3.8773457683159833</v>
      </c>
      <c r="AQ1150" s="6">
        <f t="shared" si="175"/>
        <v>-6.1283519943148929E-2</v>
      </c>
      <c r="AV1150" s="6">
        <f t="shared" si="176"/>
        <v>-9.6984702145707757E-2</v>
      </c>
      <c r="AW1150" s="6">
        <f t="shared" si="177"/>
        <v>-5.2343198795901831E-2</v>
      </c>
    </row>
    <row r="1151" spans="1:49" x14ac:dyDescent="0.25">
      <c r="A1151" s="6">
        <v>447229.04609999998</v>
      </c>
      <c r="B1151" s="6">
        <v>24.769763999999999</v>
      </c>
      <c r="C1151" s="6">
        <v>12.230174999999999</v>
      </c>
      <c r="D1151" s="6">
        <v>-8.6615999999999999E-2</v>
      </c>
      <c r="E1151" s="6">
        <v>33.038308999999998</v>
      </c>
      <c r="F1151" s="6">
        <v>21.429511999999999</v>
      </c>
      <c r="G1151" s="6">
        <v>85.801522000000006</v>
      </c>
      <c r="H1151" s="6">
        <v>12.25</v>
      </c>
      <c r="I1151" s="6">
        <v>47.953519999999997</v>
      </c>
      <c r="L1151" s="6">
        <f t="shared" si="170"/>
        <v>7.7161390570147669E-4</v>
      </c>
      <c r="M1151" s="6">
        <f>249.088908333*(E1151-AVERAGE('raw Data'!$Y$2:$Y$2801))</f>
        <v>8159.134469440688</v>
      </c>
      <c r="N1151" s="6" t="s">
        <v>18</v>
      </c>
      <c r="O1151" s="6">
        <f>L1151/(PI()*('ugly don''t look!'!$J$7^2)/4)</f>
        <v>1.5381424908556613</v>
      </c>
      <c r="P1151" s="6">
        <f>-M1151/'ugly don''t look!'!$H$7</f>
        <v>-7648.2325360336408</v>
      </c>
      <c r="Q1151" s="6">
        <f>-'ugly don''t look!'!$J$7/4*P1151</f>
        <v>48.323445220794554</v>
      </c>
      <c r="R1151" s="6">
        <f t="shared" si="171"/>
        <v>0.43057551364223279</v>
      </c>
      <c r="S1151" s="6">
        <f t="shared" si="172"/>
        <v>3.8779168511840534</v>
      </c>
      <c r="U1151" s="6">
        <v>622878.58109999995</v>
      </c>
      <c r="V1151" s="6">
        <v>22.855004999999998</v>
      </c>
      <c r="W1151" s="6">
        <v>16.670061</v>
      </c>
      <c r="X1151" s="6">
        <v>11.919148</v>
      </c>
      <c r="Y1151" s="6">
        <v>0.25789699999999999</v>
      </c>
      <c r="Z1151" s="6">
        <v>20.950903</v>
      </c>
      <c r="AA1151" s="6">
        <v>85.200506000000004</v>
      </c>
      <c r="AB1151" s="6">
        <v>16.8</v>
      </c>
      <c r="AC1151" s="6">
        <v>54.249504000000002</v>
      </c>
      <c r="AE1151" s="6">
        <f>0.000063090994667*'raw Data'!W1151</f>
        <v>1.0517307296495648E-3</v>
      </c>
      <c r="AF1151" s="6">
        <f>249.088908333*('raw Data'!X1151-AVERAGE('raw Data'!$D$2:$D$3001))</f>
        <v>2985.1907708506128</v>
      </c>
      <c r="AG1151" s="6"/>
      <c r="AH1151" s="6">
        <f>AE1151/(PI()*('ugly don''t look!'!$K$7^2)/4)</f>
        <v>0.94631806716218725</v>
      </c>
      <c r="AI1151" s="6">
        <f>-AF1151/'ugly don''t look!'!$I$7</f>
        <v>-3264.6443250772231</v>
      </c>
      <c r="AJ1151" s="6">
        <f>-'ugly don''t look!'!$K$7/4*AI1151</f>
        <v>30.701857858539984</v>
      </c>
      <c r="AK1151" s="6">
        <f t="shared" si="173"/>
        <v>-5.5176543224775075E-2</v>
      </c>
      <c r="AL1151" s="6">
        <f t="shared" si="174"/>
        <v>3.4243231693269185</v>
      </c>
      <c r="AN1151" s="6">
        <f>S1151-'ugly don''t look!'!$M$5</f>
        <v>9.9302290415981265E-2</v>
      </c>
      <c r="AO1151" s="6">
        <f t="shared" si="178"/>
        <v>0.43057551364223279</v>
      </c>
      <c r="AP1151" s="6">
        <f t="shared" si="179"/>
        <v>3.8779168511840534</v>
      </c>
      <c r="AQ1151" s="6">
        <f t="shared" si="175"/>
        <v>-6.1630558913096739E-2</v>
      </c>
      <c r="AV1151" s="6">
        <f t="shared" si="176"/>
        <v>-9.905349623962012E-2</v>
      </c>
      <c r="AW1151" s="6">
        <f t="shared" si="177"/>
        <v>-5.5176543224775075E-2</v>
      </c>
    </row>
    <row r="1152" spans="1:49" x14ac:dyDescent="0.25">
      <c r="A1152" s="6">
        <v>447230.0624</v>
      </c>
      <c r="B1152" s="6">
        <v>24.731743999999999</v>
      </c>
      <c r="C1152" s="6">
        <v>12.251557</v>
      </c>
      <c r="D1152" s="6">
        <v>-8.8971999999999996E-2</v>
      </c>
      <c r="E1152" s="6">
        <v>33.063752999999998</v>
      </c>
      <c r="F1152" s="6">
        <v>21.330656999999999</v>
      </c>
      <c r="G1152" s="6">
        <v>85.799578999999994</v>
      </c>
      <c r="H1152" s="6">
        <v>12.25</v>
      </c>
      <c r="I1152" s="6">
        <v>47.934683999999997</v>
      </c>
      <c r="L1152" s="6">
        <f t="shared" si="170"/>
        <v>7.729629173494466E-4</v>
      </c>
      <c r="M1152" s="6">
        <f>249.088908333*(E1152-AVERAGE('raw Data'!$Y$2:$Y$2801))</f>
        <v>8165.4722876243131</v>
      </c>
      <c r="N1152" s="6" t="s">
        <v>18</v>
      </c>
      <c r="O1152" s="6">
        <f>L1152/(PI()*('ugly don''t look!'!$J$7^2)/4)</f>
        <v>1.5408316234919055</v>
      </c>
      <c r="P1152" s="6">
        <f>-M1152/'ugly don''t look!'!$H$7</f>
        <v>-7654.173497960549</v>
      </c>
      <c r="Q1152" s="6">
        <f>-'ugly don''t look!'!$J$7/4*P1152</f>
        <v>48.360981703489237</v>
      </c>
      <c r="R1152" s="6">
        <f t="shared" si="171"/>
        <v>0.43232228592425553</v>
      </c>
      <c r="S1152" s="6">
        <f t="shared" si="172"/>
        <v>3.8786933254472769</v>
      </c>
      <c r="U1152" s="6">
        <v>622878.85199999996</v>
      </c>
      <c r="V1152" s="6">
        <v>22.796043000000001</v>
      </c>
      <c r="W1152" s="6">
        <v>16.665585</v>
      </c>
      <c r="X1152" s="6">
        <v>11.9046</v>
      </c>
      <c r="Y1152" s="6">
        <v>0.252197</v>
      </c>
      <c r="Z1152" s="6">
        <v>20.973728999999999</v>
      </c>
      <c r="AA1152" s="6">
        <v>85.200506000000004</v>
      </c>
      <c r="AB1152" s="6">
        <v>16.8</v>
      </c>
      <c r="AC1152" s="6">
        <v>54.265917000000002</v>
      </c>
      <c r="AE1152" s="6">
        <f>0.000063090994667*'raw Data'!W1152</f>
        <v>1.0514483343574354E-3</v>
      </c>
      <c r="AF1152" s="6">
        <f>249.088908333*('raw Data'!X1152-AVERAGE('raw Data'!$D$2:$D$3001))</f>
        <v>2981.5670254121837</v>
      </c>
      <c r="AG1152" s="6"/>
      <c r="AH1152" s="6">
        <f>AE1152/(PI()*('ugly don''t look!'!$K$7^2)/4)</f>
        <v>0.94606397573033119</v>
      </c>
      <c r="AI1152" s="6">
        <f>-AF1152/'ugly don''t look!'!$I$7</f>
        <v>-3260.6813488759667</v>
      </c>
      <c r="AJ1152" s="6">
        <f>-'ugly don''t look!'!$K$7/4*AI1152</f>
        <v>30.664588643301698</v>
      </c>
      <c r="AK1152" s="6">
        <f t="shared" si="173"/>
        <v>-5.5445084594988731E-2</v>
      </c>
      <c r="AL1152" s="6">
        <f t="shared" si="174"/>
        <v>3.4231085244535411</v>
      </c>
      <c r="AN1152" s="6">
        <f>S1152-'ugly don''t look!'!$M$5</f>
        <v>0.10007876467920473</v>
      </c>
      <c r="AO1152" s="6">
        <f t="shared" si="178"/>
        <v>0.43232228592425553</v>
      </c>
      <c r="AP1152" s="6">
        <f t="shared" si="179"/>
        <v>3.8786933254472769</v>
      </c>
      <c r="AQ1152" s="6">
        <f t="shared" si="175"/>
        <v>-6.1975052125856883E-2</v>
      </c>
      <c r="AV1152" s="6">
        <f t="shared" si="176"/>
        <v>-0.10026814111299753</v>
      </c>
      <c r="AW1152" s="6">
        <f t="shared" si="177"/>
        <v>-5.5445084594988731E-2</v>
      </c>
    </row>
    <row r="1153" spans="1:49" x14ac:dyDescent="0.25">
      <c r="A1153" s="6">
        <v>447230.38400000002</v>
      </c>
      <c r="B1153" s="6">
        <v>24.840440999999998</v>
      </c>
      <c r="C1153" s="6">
        <v>12.256436000000001</v>
      </c>
      <c r="D1153" s="6">
        <v>-9.0490000000000001E-2</v>
      </c>
      <c r="E1153" s="6">
        <v>33.070030000000003</v>
      </c>
      <c r="F1153" s="6">
        <v>21.373605999999999</v>
      </c>
      <c r="G1153" s="6">
        <v>85.805780999999996</v>
      </c>
      <c r="H1153" s="6">
        <v>12.25</v>
      </c>
      <c r="I1153" s="6">
        <v>47.929335000000002</v>
      </c>
      <c r="L1153" s="6">
        <f t="shared" si="170"/>
        <v>7.7327073831242688E-4</v>
      </c>
      <c r="M1153" s="6">
        <f>249.088908333*(E1153-AVERAGE('raw Data'!$Y$2:$Y$2801))</f>
        <v>8167.0358187019201</v>
      </c>
      <c r="N1153" s="6" t="s">
        <v>18</v>
      </c>
      <c r="O1153" s="6">
        <f>L1153/(PI()*('ugly don''t look!'!$J$7^2)/4)</f>
        <v>1.5414452367241678</v>
      </c>
      <c r="P1153" s="6">
        <f>-M1153/'ugly don''t look!'!$H$7</f>
        <v>-7655.6391251424075</v>
      </c>
      <c r="Q1153" s="6">
        <f>-'ugly don''t look!'!$J$7/4*P1153</f>
        <v>48.370241902431019</v>
      </c>
      <c r="R1153" s="6">
        <f t="shared" si="171"/>
        <v>0.43272044174749685</v>
      </c>
      <c r="S1153" s="6">
        <f t="shared" si="172"/>
        <v>3.8788847879063439</v>
      </c>
      <c r="U1153" s="6">
        <v>622880.84569999995</v>
      </c>
      <c r="V1153" s="6">
        <v>22.834835999999999</v>
      </c>
      <c r="W1153" s="6">
        <v>16.645409999999998</v>
      </c>
      <c r="X1153" s="6">
        <v>11.891022</v>
      </c>
      <c r="Y1153" s="6">
        <v>0.26072800000000002</v>
      </c>
      <c r="Z1153" s="6">
        <v>20.949304999999999</v>
      </c>
      <c r="AA1153" s="6">
        <v>85.207200999999998</v>
      </c>
      <c r="AB1153" s="6">
        <v>16.8</v>
      </c>
      <c r="AC1153" s="6">
        <v>54.386512000000003</v>
      </c>
      <c r="AE1153" s="6">
        <f>0.000063090994667*'raw Data'!W1153</f>
        <v>1.0501754735400284E-3</v>
      </c>
      <c r="AF1153" s="6">
        <f>249.088908333*('raw Data'!X1153-AVERAGE('raw Data'!$D$2:$D$3001))</f>
        <v>2978.1848962148388</v>
      </c>
      <c r="AG1153" s="6"/>
      <c r="AH1153" s="6">
        <f>AE1153/(PI()*('ugly don''t look!'!$K$7^2)/4)</f>
        <v>0.94491869095872771</v>
      </c>
      <c r="AI1153" s="6">
        <f>-AF1153/'ugly don''t look!'!$I$7</f>
        <v>-3256.9826074090538</v>
      </c>
      <c r="AJ1153" s="6">
        <f>-'ugly don''t look!'!$K$7/4*AI1153</f>
        <v>30.629804383987338</v>
      </c>
      <c r="AK1153" s="6">
        <f t="shared" si="173"/>
        <v>-5.6656396503676099E-2</v>
      </c>
      <c r="AL1153" s="6">
        <f t="shared" si="174"/>
        <v>3.4219735344053333</v>
      </c>
      <c r="AN1153" s="6">
        <f>S1153-'ugly don''t look!'!$M$5</f>
        <v>0.10027022713827183</v>
      </c>
      <c r="AO1153" s="6">
        <f t="shared" si="178"/>
        <v>0.43272044174749685</v>
      </c>
      <c r="AP1153" s="6">
        <f t="shared" si="179"/>
        <v>3.8788847879063439</v>
      </c>
      <c r="AQ1153" s="6">
        <f t="shared" si="175"/>
        <v>-6.2039100778810724E-2</v>
      </c>
      <c r="AV1153" s="6">
        <f t="shared" si="176"/>
        <v>-0.10140313116120536</v>
      </c>
      <c r="AW1153" s="6">
        <f t="shared" si="177"/>
        <v>-5.6656396503676099E-2</v>
      </c>
    </row>
    <row r="1154" spans="1:49" x14ac:dyDescent="0.25">
      <c r="A1154" s="6">
        <v>447231.53899999999</v>
      </c>
      <c r="B1154" s="6">
        <v>24.713287000000001</v>
      </c>
      <c r="C1154" s="6">
        <v>12.219782</v>
      </c>
      <c r="D1154" s="6">
        <v>-9.8583000000000004E-2</v>
      </c>
      <c r="E1154" s="6">
        <v>33.062728</v>
      </c>
      <c r="F1154" s="6">
        <v>21.305108000000001</v>
      </c>
      <c r="G1154" s="6">
        <v>85.799094999999994</v>
      </c>
      <c r="H1154" s="6">
        <v>12.25</v>
      </c>
      <c r="I1154" s="6">
        <v>47.973101</v>
      </c>
      <c r="L1154" s="6">
        <f t="shared" ref="L1154:L1217" si="180">0.000063090994667*C1154</f>
        <v>7.709582009939027E-4</v>
      </c>
      <c r="M1154" s="6">
        <f>249.088908333*(E1154-AVERAGE('raw Data'!$Y$2:$Y$2801))</f>
        <v>8165.2169714932725</v>
      </c>
      <c r="N1154" s="6" t="s">
        <v>18</v>
      </c>
      <c r="O1154" s="6">
        <f>L1154/(PI()*('ugly don''t look!'!$J$7^2)/4)</f>
        <v>1.5368354028616253</v>
      </c>
      <c r="P1154" s="6">
        <f>-M1154/'ugly don''t look!'!$H$7</f>
        <v>-7653.9341690038173</v>
      </c>
      <c r="Q1154" s="6">
        <f>-'ugly don''t look!'!$J$7/4*P1154</f>
        <v>48.359469563308366</v>
      </c>
      <c r="R1154" s="6">
        <f t="shared" ref="R1154:R1217" si="181">LN(O1154)</f>
        <v>0.42972536894660363</v>
      </c>
      <c r="S1154" s="6">
        <f t="shared" ref="S1154:S1217" si="182">LN(Q1154)</f>
        <v>3.8786620571857835</v>
      </c>
      <c r="U1154" s="6">
        <v>622881.15910000005</v>
      </c>
      <c r="V1154" s="6">
        <v>22.738523000000001</v>
      </c>
      <c r="W1154" s="6">
        <v>16.652341</v>
      </c>
      <c r="X1154" s="6">
        <v>11.903222</v>
      </c>
      <c r="Y1154" s="6">
        <v>0.24668399999999999</v>
      </c>
      <c r="Z1154" s="6">
        <v>20.938310000000001</v>
      </c>
      <c r="AA1154" s="6">
        <v>85.205629999999999</v>
      </c>
      <c r="AB1154" s="6">
        <v>16.8</v>
      </c>
      <c r="AC1154" s="6">
        <v>54.395443999999998</v>
      </c>
      <c r="AE1154" s="6">
        <f>0.000063090994667*'raw Data'!W1154</f>
        <v>1.0506127572240656E-3</v>
      </c>
      <c r="AF1154" s="6">
        <f>249.088908333*('raw Data'!X1154-AVERAGE('raw Data'!$D$2:$D$3001))</f>
        <v>2981.2237808965015</v>
      </c>
      <c r="AG1154" s="6"/>
      <c r="AH1154" s="6">
        <f>AE1154/(PI()*('ugly don''t look!'!$K$7^2)/4)</f>
        <v>0.94531214665895014</v>
      </c>
      <c r="AI1154" s="6">
        <f>-AF1154/'ugly don''t look!'!$I$7</f>
        <v>-3260.3059721090349</v>
      </c>
      <c r="AJ1154" s="6">
        <f>-'ugly don''t look!'!$K$7/4*AI1154</f>
        <v>30.661058468803603</v>
      </c>
      <c r="AK1154" s="6">
        <f t="shared" ref="AK1154:AK1217" si="183">LN(AH1154)</f>
        <v>-5.6240092105213559E-2</v>
      </c>
      <c r="AL1154" s="6">
        <f t="shared" ref="AL1154:AL1217" si="184">LN(AJ1154)</f>
        <v>3.4229933956397991</v>
      </c>
      <c r="AN1154" s="6">
        <f>S1154-'ugly don''t look!'!$M$5</f>
        <v>0.10004749641771138</v>
      </c>
      <c r="AO1154" s="6">
        <f t="shared" si="178"/>
        <v>0.42972536894660363</v>
      </c>
      <c r="AP1154" s="6">
        <f t="shared" si="179"/>
        <v>3.8786620571857835</v>
      </c>
      <c r="AQ1154" s="6">
        <f t="shared" ref="AQ1154:AQ1217" si="185">AN1154-$AS$2*AO1154-$AT$2</f>
        <v>-6.0339784056463203E-2</v>
      </c>
      <c r="AV1154" s="6">
        <f t="shared" ref="AV1154:AV1217" si="186">AN4154</f>
        <v>-0.10038326992673952</v>
      </c>
      <c r="AW1154" s="6">
        <f t="shared" ref="AW1154:AW1217" si="187">AO4154</f>
        <v>-5.6240092105213559E-2</v>
      </c>
    </row>
    <row r="1155" spans="1:49" x14ac:dyDescent="0.25">
      <c r="A1155" s="6">
        <v>447235.4964</v>
      </c>
      <c r="B1155" s="6">
        <v>24.747793000000001</v>
      </c>
      <c r="C1155" s="6">
        <v>12.256016000000001</v>
      </c>
      <c r="D1155" s="6">
        <v>-0.115393</v>
      </c>
      <c r="E1155" s="6">
        <v>33.083758000000003</v>
      </c>
      <c r="F1155" s="6">
        <v>21.336950999999999</v>
      </c>
      <c r="G1155" s="6">
        <v>85.807910000000007</v>
      </c>
      <c r="H1155" s="6">
        <v>12.25</v>
      </c>
      <c r="I1155" s="6">
        <v>47.944457</v>
      </c>
      <c r="L1155" s="6">
        <f t="shared" si="180"/>
        <v>7.7324424009466678E-4</v>
      </c>
      <c r="M1155" s="6">
        <f>249.088908333*(E1155-AVERAGE('raw Data'!$Y$2:$Y$2801))</f>
        <v>8170.4553112355161</v>
      </c>
      <c r="N1155" s="6" t="s">
        <v>18</v>
      </c>
      <c r="O1155" s="6">
        <f>L1155/(PI()*('ugly don''t look!'!$J$7^2)/4)</f>
        <v>1.541392414925121</v>
      </c>
      <c r="P1155" s="6">
        <f>-M1155/'ugly don''t look!'!$H$7</f>
        <v>-7658.8444987209568</v>
      </c>
      <c r="Q1155" s="6">
        <f>-'ugly don''t look!'!$J$7/4*P1155</f>
        <v>48.390494254043688</v>
      </c>
      <c r="R1155" s="6">
        <f t="shared" si="181"/>
        <v>0.43268617344989535</v>
      </c>
      <c r="S1155" s="6">
        <f t="shared" si="182"/>
        <v>3.879303394723796</v>
      </c>
      <c r="U1155" s="6">
        <v>622882.76419999998</v>
      </c>
      <c r="V1155" s="6">
        <v>22.766998000000001</v>
      </c>
      <c r="W1155" s="6">
        <v>16.674738000000001</v>
      </c>
      <c r="X1155" s="6">
        <v>11.899236</v>
      </c>
      <c r="Y1155" s="6">
        <v>0.24312600000000001</v>
      </c>
      <c r="Z1155" s="6">
        <v>20.897704999999998</v>
      </c>
      <c r="AA1155" s="6">
        <v>85.205323000000007</v>
      </c>
      <c r="AB1155" s="6">
        <v>16.8</v>
      </c>
      <c r="AC1155" s="6">
        <v>54.446114999999999</v>
      </c>
      <c r="AE1155" s="6">
        <f>0.000063090994667*'raw Data'!W1155</f>
        <v>1.0520258062316223E-3</v>
      </c>
      <c r="AF1155" s="6">
        <f>249.088908333*('raw Data'!X1155-AVERAGE('raw Data'!$D$2:$D$3001))</f>
        <v>2980.2309125078855</v>
      </c>
      <c r="AG1155" s="6"/>
      <c r="AH1155" s="6">
        <f>AE1155/(PI()*('ugly don''t look!'!$K$7^2)/4)</f>
        <v>0.94658356886611728</v>
      </c>
      <c r="AI1155" s="6">
        <f>-AF1155/'ugly don''t look!'!$I$7</f>
        <v>-3259.2201580357455</v>
      </c>
      <c r="AJ1155" s="6">
        <f>-'ugly don''t look!'!$K$7/4*AI1155</f>
        <v>30.650847093223465</v>
      </c>
      <c r="AK1155" s="6">
        <f t="shared" si="183"/>
        <v>-5.4896019714606628E-2</v>
      </c>
      <c r="AL1155" s="6">
        <f t="shared" si="184"/>
        <v>3.4226602996258699</v>
      </c>
      <c r="AN1155" s="6">
        <f>S1155-'ugly don''t look!'!$M$5</f>
        <v>0.10068883395572392</v>
      </c>
      <c r="AO1155" s="6">
        <f t="shared" ref="AO1155:AO1218" si="188">R1155</f>
        <v>0.43268617344989535</v>
      </c>
      <c r="AP1155" s="6">
        <f t="shared" ref="AP1155:AP1218" si="189">S1155</f>
        <v>3.879303394723796</v>
      </c>
      <c r="AQ1155" s="6">
        <f t="shared" si="185"/>
        <v>-6.1598502745065592E-2</v>
      </c>
      <c r="AV1155" s="6">
        <f t="shared" si="186"/>
        <v>-0.10071636594066868</v>
      </c>
      <c r="AW1155" s="6">
        <f t="shared" si="187"/>
        <v>-5.4896019714606628E-2</v>
      </c>
    </row>
    <row r="1156" spans="1:49" x14ac:dyDescent="0.25">
      <c r="A1156" s="6">
        <v>447236.51799999998</v>
      </c>
      <c r="B1156" s="6">
        <v>24.678763</v>
      </c>
      <c r="C1156" s="6">
        <v>12.25325</v>
      </c>
      <c r="D1156" s="6">
        <v>-0.11200300000000001</v>
      </c>
      <c r="E1156" s="6">
        <v>33.070048999999997</v>
      </c>
      <c r="F1156" s="6">
        <v>21.367546999999998</v>
      </c>
      <c r="G1156" s="6">
        <v>85.807565999999994</v>
      </c>
      <c r="H1156" s="6">
        <v>12.25</v>
      </c>
      <c r="I1156" s="6">
        <v>47.944119999999998</v>
      </c>
      <c r="L1156" s="6">
        <f t="shared" si="180"/>
        <v>7.730697304034178E-4</v>
      </c>
      <c r="M1156" s="6">
        <f>249.088908333*(E1156-AVERAGE('raw Data'!$Y$2:$Y$2801))</f>
        <v>8167.0405513911774</v>
      </c>
      <c r="N1156" s="6" t="s">
        <v>18</v>
      </c>
      <c r="O1156" s="6">
        <f>L1156/(PI()*('ugly don''t look!'!$J$7^2)/4)</f>
        <v>1.54104454564854</v>
      </c>
      <c r="P1156" s="6">
        <f>-M1156/'ugly don''t look!'!$H$7</f>
        <v>-7655.6435614840439</v>
      </c>
      <c r="Q1156" s="6">
        <f>-'ugly don''t look!'!$J$7/4*P1156</f>
        <v>48.370269932346559</v>
      </c>
      <c r="R1156" s="6">
        <f t="shared" si="181"/>
        <v>0.43246046289522233</v>
      </c>
      <c r="S1156" s="6">
        <f t="shared" si="182"/>
        <v>3.878885367392952</v>
      </c>
      <c r="U1156" s="6">
        <v>622884.821</v>
      </c>
      <c r="V1156" s="6">
        <v>22.858132000000001</v>
      </c>
      <c r="W1156" s="6">
        <v>16.760669</v>
      </c>
      <c r="X1156" s="6">
        <v>11.915393999999999</v>
      </c>
      <c r="Y1156" s="6">
        <v>0.23103699999999999</v>
      </c>
      <c r="Z1156" s="6">
        <v>20.980046999999999</v>
      </c>
      <c r="AA1156" s="6">
        <v>85.198544999999996</v>
      </c>
      <c r="AB1156" s="6">
        <v>16.8</v>
      </c>
      <c r="AC1156" s="6">
        <v>54.411828999999997</v>
      </c>
      <c r="AE1156" s="6">
        <f>0.000063090994667*'raw Data'!W1156</f>
        <v>1.0574472784943523E-3</v>
      </c>
      <c r="AF1156" s="6">
        <f>249.088908333*('raw Data'!X1156-AVERAGE('raw Data'!$D$2:$D$3001))</f>
        <v>2984.2556910887306</v>
      </c>
      <c r="AG1156" s="6"/>
      <c r="AH1156" s="6">
        <f>AE1156/(PI()*('ugly don''t look!'!$K$7^2)/4)</f>
        <v>0.95146165886406719</v>
      </c>
      <c r="AI1156" s="6">
        <f>-AF1156/'ugly don''t look!'!$I$7</f>
        <v>-3263.6217094146223</v>
      </c>
      <c r="AJ1156" s="6">
        <f>-'ugly don''t look!'!$K$7/4*AI1156</f>
        <v>30.692240822933403</v>
      </c>
      <c r="AK1156" s="6">
        <f t="shared" si="183"/>
        <v>-4.9755888523852501E-2</v>
      </c>
      <c r="AL1156" s="6">
        <f t="shared" si="184"/>
        <v>3.4240098807245354</v>
      </c>
      <c r="AN1156" s="6">
        <f>S1156-'ugly don''t look!'!$M$5</f>
        <v>0.10027080662487986</v>
      </c>
      <c r="AO1156" s="6">
        <f t="shared" si="188"/>
        <v>0.43246046289522233</v>
      </c>
      <c r="AP1156" s="6">
        <f t="shared" si="189"/>
        <v>3.878885367392952</v>
      </c>
      <c r="AQ1156" s="6">
        <f t="shared" si="185"/>
        <v>-6.1871683381593184E-2</v>
      </c>
      <c r="AV1156" s="6">
        <f t="shared" si="186"/>
        <v>-9.9366784842003231E-2</v>
      </c>
      <c r="AW1156" s="6">
        <f t="shared" si="187"/>
        <v>-4.9755888523852501E-2</v>
      </c>
    </row>
    <row r="1157" spans="1:49" x14ac:dyDescent="0.25">
      <c r="A1157" s="6">
        <v>447237.35700000002</v>
      </c>
      <c r="B1157" s="6">
        <v>24.740023999999998</v>
      </c>
      <c r="C1157" s="6">
        <v>12.257458</v>
      </c>
      <c r="D1157" s="6">
        <v>-0.10860400000000001</v>
      </c>
      <c r="E1157" s="6">
        <v>33.110653999999997</v>
      </c>
      <c r="F1157" s="6">
        <v>21.461352000000002</v>
      </c>
      <c r="G1157" s="6">
        <v>85.804794999999999</v>
      </c>
      <c r="H1157" s="6">
        <v>12.25</v>
      </c>
      <c r="I1157" s="6">
        <v>47.940621</v>
      </c>
      <c r="L1157" s="6">
        <f t="shared" si="180"/>
        <v>7.7333521730897647E-4</v>
      </c>
      <c r="M1157" s="6">
        <f>249.088908333*(E1157-AVERAGE('raw Data'!$Y$2:$Y$2801))</f>
        <v>8177.1548065140387</v>
      </c>
      <c r="N1157" s="6" t="s">
        <v>18</v>
      </c>
      <c r="O1157" s="6">
        <f>L1157/(PI()*('ugly don''t look!'!$J$7^2)/4)</f>
        <v>1.5415737697685155</v>
      </c>
      <c r="P1157" s="6">
        <f>-M1157/'ugly don''t look!'!$H$7</f>
        <v>-7665.1244905455933</v>
      </c>
      <c r="Q1157" s="6">
        <f>-'ugly don''t look!'!$J$7/4*P1157</f>
        <v>48.430172812389692</v>
      </c>
      <c r="R1157" s="6">
        <f t="shared" si="181"/>
        <v>0.43280382303327647</v>
      </c>
      <c r="S1157" s="6">
        <f t="shared" si="182"/>
        <v>3.8801230247009393</v>
      </c>
      <c r="U1157" s="6">
        <v>622885.86899999995</v>
      </c>
      <c r="V1157" s="6">
        <v>22.796748999999998</v>
      </c>
      <c r="W1157" s="6">
        <v>16.760351</v>
      </c>
      <c r="X1157" s="6">
        <v>11.907767</v>
      </c>
      <c r="Y1157" s="6">
        <v>0.209505</v>
      </c>
      <c r="Z1157" s="6">
        <v>20.826840000000001</v>
      </c>
      <c r="AA1157" s="6">
        <v>85.207406000000006</v>
      </c>
      <c r="AB1157" s="6">
        <v>16.8</v>
      </c>
      <c r="AC1157" s="6">
        <v>54.426060999999997</v>
      </c>
      <c r="AE1157" s="6">
        <f>0.000063090994667*'raw Data'!W1157</f>
        <v>1.0574272155580481E-3</v>
      </c>
      <c r="AF1157" s="6">
        <f>249.088908333*('raw Data'!X1157-AVERAGE('raw Data'!$D$2:$D$3001))</f>
        <v>2982.3558899848749</v>
      </c>
      <c r="AG1157" s="6"/>
      <c r="AH1157" s="6">
        <f>AE1157/(PI()*('ugly don''t look!'!$K$7^2)/4)</f>
        <v>0.9514436067918306</v>
      </c>
      <c r="AI1157" s="6">
        <f>-AF1157/'ugly don''t look!'!$I$7</f>
        <v>-3261.5440616632491</v>
      </c>
      <c r="AJ1157" s="6">
        <f>-'ugly don''t look!'!$K$7/4*AI1157</f>
        <v>30.67270189630278</v>
      </c>
      <c r="AK1157" s="6">
        <f t="shared" si="183"/>
        <v>-4.9774861693524103E-2</v>
      </c>
      <c r="AL1157" s="6">
        <f t="shared" si="184"/>
        <v>3.4233730699845557</v>
      </c>
      <c r="AN1157" s="6">
        <f>S1157-'ugly don''t look!'!$M$5</f>
        <v>0.10150846393286717</v>
      </c>
      <c r="AO1157" s="6">
        <f t="shared" si="188"/>
        <v>0.43280382303327647</v>
      </c>
      <c r="AP1157" s="6">
        <f t="shared" si="189"/>
        <v>3.8801230247009393</v>
      </c>
      <c r="AQ1157" s="6">
        <f t="shared" si="185"/>
        <v>-6.0854372796111805E-2</v>
      </c>
      <c r="AV1157" s="6">
        <f t="shared" si="186"/>
        <v>-0.10000359558198291</v>
      </c>
      <c r="AW1157" s="6">
        <f t="shared" si="187"/>
        <v>-4.9774861693524103E-2</v>
      </c>
    </row>
    <row r="1158" spans="1:49" x14ac:dyDescent="0.25">
      <c r="A1158" s="6">
        <v>447238.8749</v>
      </c>
      <c r="B1158" s="6">
        <v>24.749815000000002</v>
      </c>
      <c r="C1158" s="6">
        <v>12.261808</v>
      </c>
      <c r="D1158" s="6">
        <v>-0.118355</v>
      </c>
      <c r="E1158" s="6">
        <v>33.071072999999998</v>
      </c>
      <c r="F1158" s="6">
        <v>21.422108000000001</v>
      </c>
      <c r="G1158" s="6">
        <v>85.809388999999996</v>
      </c>
      <c r="H1158" s="6">
        <v>12.25</v>
      </c>
      <c r="I1158" s="6">
        <v>47.931325999999999</v>
      </c>
      <c r="L1158" s="6">
        <f t="shared" si="180"/>
        <v>7.7360966313577803E-4</v>
      </c>
      <c r="M1158" s="6">
        <f>249.088908333*(E1158-AVERAGE('raw Data'!$Y$2:$Y$2801))</f>
        <v>8167.2956184333107</v>
      </c>
      <c r="N1158" s="6" t="s">
        <v>18</v>
      </c>
      <c r="O1158" s="6">
        <f>L1158/(PI()*('ugly don''t look!'!$J$7^2)/4)</f>
        <v>1.5421208526872165</v>
      </c>
      <c r="P1158" s="6">
        <f>-M1158/'ugly don''t look!'!$H$7</f>
        <v>-7655.8826569491102</v>
      </c>
      <c r="Q1158" s="6">
        <f>-'ugly don''t look!'!$J$7/4*P1158</f>
        <v>48.371780597268717</v>
      </c>
      <c r="R1158" s="6">
        <f t="shared" si="181"/>
        <v>0.43315864605657906</v>
      </c>
      <c r="S1158" s="6">
        <f t="shared" si="182"/>
        <v>3.8789165981744791</v>
      </c>
      <c r="U1158" s="6">
        <v>622886.27599999995</v>
      </c>
      <c r="V1158" s="6">
        <v>22.808952000000001</v>
      </c>
      <c r="W1158" s="6">
        <v>16.749706</v>
      </c>
      <c r="X1158" s="6">
        <v>11.910532999999999</v>
      </c>
      <c r="Y1158" s="6">
        <v>0.21421799999999999</v>
      </c>
      <c r="Z1158" s="6">
        <v>20.826840000000001</v>
      </c>
      <c r="AA1158" s="6">
        <v>85.207406000000006</v>
      </c>
      <c r="AB1158" s="6">
        <v>16.8</v>
      </c>
      <c r="AC1158" s="6">
        <v>54.442678999999998</v>
      </c>
      <c r="AE1158" s="6">
        <f>0.000063090994667*'raw Data'!W1158</f>
        <v>1.0567556119198179E-3</v>
      </c>
      <c r="AF1158" s="6">
        <f>249.088908333*('raw Data'!X1158-AVERAGE('raw Data'!$D$2:$D$3001))</f>
        <v>2983.0448699053231</v>
      </c>
      <c r="AG1158" s="6"/>
      <c r="AH1158" s="6">
        <f>AE1158/(PI()*('ugly don''t look!'!$K$7^2)/4)</f>
        <v>0.95083931651209253</v>
      </c>
      <c r="AI1158" s="6">
        <f>-AF1158/'ugly don''t look!'!$I$7</f>
        <v>-3262.2975392665389</v>
      </c>
      <c r="AJ1158" s="6">
        <f>-'ugly don''t look!'!$K$7/4*AI1158</f>
        <v>30.679787863401277</v>
      </c>
      <c r="AK1158" s="6">
        <f t="shared" si="183"/>
        <v>-5.041019337070192E-2</v>
      </c>
      <c r="AL1158" s="6">
        <f t="shared" si="184"/>
        <v>3.4236040619836663</v>
      </c>
      <c r="AN1158" s="6">
        <f>S1158-'ugly don''t look!'!$M$5</f>
        <v>0.10030203740640697</v>
      </c>
      <c r="AO1158" s="6">
        <f t="shared" si="188"/>
        <v>0.43315864605657906</v>
      </c>
      <c r="AP1158" s="6">
        <f t="shared" si="189"/>
        <v>3.8789165981744791</v>
      </c>
      <c r="AQ1158" s="6">
        <f t="shared" si="185"/>
        <v>-6.2288502196579026E-2</v>
      </c>
      <c r="AV1158" s="6">
        <f t="shared" si="186"/>
        <v>-9.9772603582872321E-2</v>
      </c>
      <c r="AW1158" s="6">
        <f t="shared" si="187"/>
        <v>-5.041019337070192E-2</v>
      </c>
    </row>
    <row r="1159" spans="1:49" x14ac:dyDescent="0.25">
      <c r="A1159" s="6">
        <v>447239.16800000001</v>
      </c>
      <c r="B1159" s="6">
        <v>24.778976</v>
      </c>
      <c r="C1159" s="6">
        <v>12.246017</v>
      </c>
      <c r="D1159" s="6">
        <v>-0.112516</v>
      </c>
      <c r="E1159" s="6">
        <v>33.114379999999997</v>
      </c>
      <c r="F1159" s="6">
        <v>21.422108000000001</v>
      </c>
      <c r="G1159" s="6">
        <v>85.809388999999996</v>
      </c>
      <c r="H1159" s="6">
        <v>12.25</v>
      </c>
      <c r="I1159" s="6">
        <v>47.946990999999997</v>
      </c>
      <c r="L1159" s="6">
        <f t="shared" si="180"/>
        <v>7.726133932389914E-4</v>
      </c>
      <c r="M1159" s="6">
        <f>249.088908333*(E1159-AVERAGE('raw Data'!$Y$2:$Y$2801))</f>
        <v>8178.0829117864878</v>
      </c>
      <c r="N1159" s="6" t="s">
        <v>18</v>
      </c>
      <c r="O1159" s="6">
        <f>L1159/(PI()*('ugly don''t look!'!$J$7^2)/4)</f>
        <v>1.5401348788092382</v>
      </c>
      <c r="P1159" s="6">
        <f>-M1159/'ugly don''t look!'!$H$7</f>
        <v>-7665.9944804897714</v>
      </c>
      <c r="Q1159" s="6">
        <f>-'ugly don''t look!'!$J$7/4*P1159</f>
        <v>48.435669626354496</v>
      </c>
      <c r="R1159" s="6">
        <f t="shared" si="181"/>
        <v>0.43186999623267697</v>
      </c>
      <c r="S1159" s="6">
        <f t="shared" si="182"/>
        <v>3.8802365180404346</v>
      </c>
      <c r="U1159" s="6">
        <v>622888.16299999994</v>
      </c>
      <c r="V1159" s="6">
        <v>22.744978</v>
      </c>
      <c r="W1159" s="6">
        <v>16.757124000000001</v>
      </c>
      <c r="X1159" s="6">
        <v>11.950906</v>
      </c>
      <c r="Y1159" s="6">
        <v>0.21542800000000001</v>
      </c>
      <c r="Z1159" s="6">
        <v>20.928564000000001</v>
      </c>
      <c r="AA1159" s="6">
        <v>85.204644000000002</v>
      </c>
      <c r="AB1159" s="6">
        <v>16.8</v>
      </c>
      <c r="AC1159" s="6">
        <v>54.465755999999999</v>
      </c>
      <c r="AE1159" s="6">
        <f>0.000063090994667*'raw Data'!W1159</f>
        <v>1.0572236209182579E-3</v>
      </c>
      <c r="AF1159" s="6">
        <f>249.088908333*('raw Data'!X1159-AVERAGE('raw Data'!$D$2:$D$3001))</f>
        <v>2993.101336401452</v>
      </c>
      <c r="AG1159" s="6"/>
      <c r="AH1159" s="6">
        <f>AE1159/(PI()*('ugly don''t look!'!$K$7^2)/4)</f>
        <v>0.951260417995897</v>
      </c>
      <c r="AI1159" s="6">
        <f>-AF1159/'ugly don''t look!'!$I$7</f>
        <v>-3273.2954247609932</v>
      </c>
      <c r="AJ1159" s="6">
        <f>-'ugly don''t look!'!$K$7/4*AI1159</f>
        <v>30.783215827851048</v>
      </c>
      <c r="AK1159" s="6">
        <f t="shared" si="183"/>
        <v>-4.9967417965138712E-2</v>
      </c>
      <c r="AL1159" s="6">
        <f t="shared" si="184"/>
        <v>3.4269696007912196</v>
      </c>
      <c r="AN1159" s="6">
        <f>S1159-'ugly don''t look!'!$M$5</f>
        <v>0.10162195727236245</v>
      </c>
      <c r="AO1159" s="6">
        <f t="shared" si="188"/>
        <v>0.43186999623267697</v>
      </c>
      <c r="AP1159" s="6">
        <f t="shared" si="189"/>
        <v>3.8802365180404346</v>
      </c>
      <c r="AQ1159" s="6">
        <f t="shared" si="185"/>
        <v>-6.0141608743171454E-2</v>
      </c>
      <c r="AV1159" s="6">
        <f t="shared" si="186"/>
        <v>-9.6407064775319018E-2</v>
      </c>
      <c r="AW1159" s="6">
        <f t="shared" si="187"/>
        <v>-4.9967417965138712E-2</v>
      </c>
    </row>
    <row r="1160" spans="1:49" x14ac:dyDescent="0.25">
      <c r="A1160" s="6">
        <v>447241.76169999997</v>
      </c>
      <c r="B1160" s="6">
        <v>24.780452</v>
      </c>
      <c r="C1160" s="6">
        <v>12.236596</v>
      </c>
      <c r="D1160" s="6">
        <v>-9.0062000000000003E-2</v>
      </c>
      <c r="E1160" s="6">
        <v>33.069192000000001</v>
      </c>
      <c r="F1160" s="6">
        <v>21.519575</v>
      </c>
      <c r="G1160" s="6">
        <v>85.801261999999994</v>
      </c>
      <c r="H1160" s="6">
        <v>12.25</v>
      </c>
      <c r="I1160" s="6">
        <v>47.973593000000001</v>
      </c>
      <c r="L1160" s="6">
        <f t="shared" si="180"/>
        <v>7.720190129782336E-4</v>
      </c>
      <c r="M1160" s="6">
        <f>249.088908333*(E1160-AVERAGE('raw Data'!$Y$2:$Y$2801))</f>
        <v>8166.8270821967371</v>
      </c>
      <c r="N1160" s="6" t="s">
        <v>18</v>
      </c>
      <c r="O1160" s="6">
        <f>L1160/(PI()*('ugly don''t look!'!$J$7^2)/4)</f>
        <v>1.5389500355501391</v>
      </c>
      <c r="P1160" s="6">
        <f>-M1160/'ugly don''t look!'!$H$7</f>
        <v>-7655.4434591270501</v>
      </c>
      <c r="Q1160" s="6">
        <f>-'ugly don''t look!'!$J$7/4*P1160</f>
        <v>48.369005635629485</v>
      </c>
      <c r="R1160" s="6">
        <f t="shared" si="181"/>
        <v>0.4311003888002512</v>
      </c>
      <c r="S1160" s="6">
        <f t="shared" si="182"/>
        <v>3.8788592291629578</v>
      </c>
      <c r="U1160" s="6">
        <v>622888.64099999995</v>
      </c>
      <c r="V1160" s="6">
        <v>22.820616000000001</v>
      </c>
      <c r="W1160" s="6">
        <v>16.748598999999999</v>
      </c>
      <c r="X1160" s="6">
        <v>11.945066000000001</v>
      </c>
      <c r="Y1160" s="6">
        <v>0.22293499999999999</v>
      </c>
      <c r="Z1160" s="6">
        <v>20.928193</v>
      </c>
      <c r="AA1160" s="6">
        <v>85.196369000000004</v>
      </c>
      <c r="AB1160" s="6">
        <v>16.8</v>
      </c>
      <c r="AC1160" s="6">
        <v>54.482430999999998</v>
      </c>
      <c r="AE1160" s="6">
        <f>0.000063090994667*'raw Data'!W1160</f>
        <v>1.0566857701887215E-3</v>
      </c>
      <c r="AF1160" s="6">
        <f>249.088908333*('raw Data'!X1160-AVERAGE('raw Data'!$D$2:$D$3001))</f>
        <v>2991.6466571767878</v>
      </c>
      <c r="AG1160" s="6"/>
      <c r="AH1160" s="6">
        <f>AE1160/(PI()*('ugly don''t look!'!$K$7^2)/4)</f>
        <v>0.95077647486440153</v>
      </c>
      <c r="AI1160" s="6">
        <f>-AF1160/'ugly don''t look!'!$I$7</f>
        <v>-3271.7045682160847</v>
      </c>
      <c r="AJ1160" s="6">
        <f>-'ugly don''t look!'!$K$7/4*AI1160</f>
        <v>30.768254856102939</v>
      </c>
      <c r="AK1160" s="6">
        <f t="shared" si="183"/>
        <v>-5.0476286267068099E-2</v>
      </c>
      <c r="AL1160" s="6">
        <f t="shared" si="184"/>
        <v>3.4264834719667903</v>
      </c>
      <c r="AN1160" s="6">
        <f>S1160-'ugly don''t look!'!$M$5</f>
        <v>0.10024466839488566</v>
      </c>
      <c r="AO1160" s="6">
        <f t="shared" si="188"/>
        <v>0.4311003888002512</v>
      </c>
      <c r="AP1160" s="6">
        <f t="shared" si="189"/>
        <v>3.8788592291629578</v>
      </c>
      <c r="AQ1160" s="6">
        <f t="shared" si="185"/>
        <v>-6.1025012464636069E-2</v>
      </c>
      <c r="AV1160" s="6">
        <f t="shared" si="186"/>
        <v>-9.6893193599748351E-2</v>
      </c>
      <c r="AW1160" s="6">
        <f t="shared" si="187"/>
        <v>-5.0476286267068099E-2</v>
      </c>
    </row>
    <row r="1161" spans="1:49" x14ac:dyDescent="0.25">
      <c r="A1161" s="6">
        <v>447242.46010000003</v>
      </c>
      <c r="B1161" s="6">
        <v>24.862939000000001</v>
      </c>
      <c r="C1161" s="6">
        <v>12.260450000000001</v>
      </c>
      <c r="D1161" s="6">
        <v>-0.10387299999999999</v>
      </c>
      <c r="E1161" s="6">
        <v>33.063398999999997</v>
      </c>
      <c r="F1161" s="6">
        <v>21.458625000000001</v>
      </c>
      <c r="G1161" s="6">
        <v>85.805242000000007</v>
      </c>
      <c r="H1161" s="6">
        <v>12.25</v>
      </c>
      <c r="I1161" s="6">
        <v>47.949714999999998</v>
      </c>
      <c r="L1161" s="6">
        <f t="shared" si="180"/>
        <v>7.7352398556502025E-4</v>
      </c>
      <c r="M1161" s="6">
        <f>249.088908333*(E1161-AVERAGE('raw Data'!$Y$2:$Y$2801))</f>
        <v>8165.3841101507624</v>
      </c>
      <c r="N1161" s="6" t="s">
        <v>18</v>
      </c>
      <c r="O1161" s="6">
        <f>L1161/(PI()*('ugly don''t look!'!$J$7^2)/4)</f>
        <v>1.5419500622036313</v>
      </c>
      <c r="P1161" s="6">
        <f>-M1161/'ugly don''t look!'!$H$7</f>
        <v>-7654.0908419111011</v>
      </c>
      <c r="Q1161" s="6">
        <f>-'ugly don''t look!'!$J$7/4*P1161</f>
        <v>48.360459461904817</v>
      </c>
      <c r="R1161" s="6">
        <f t="shared" si="181"/>
        <v>0.43304788953477846</v>
      </c>
      <c r="S1161" s="6">
        <f t="shared" si="182"/>
        <v>3.8786825265679772</v>
      </c>
      <c r="U1161" s="6">
        <v>622889.70900000003</v>
      </c>
      <c r="V1161" s="6">
        <v>22.829658999999999</v>
      </c>
      <c r="W1161" s="6">
        <v>16.782855999999999</v>
      </c>
      <c r="X1161" s="6">
        <v>11.961402</v>
      </c>
      <c r="Y1161" s="6">
        <v>0.21717900000000001</v>
      </c>
      <c r="Z1161" s="6">
        <v>20.965485999999999</v>
      </c>
      <c r="AA1161" s="6">
        <v>85.198460999999995</v>
      </c>
      <c r="AB1161" s="6">
        <v>16.8</v>
      </c>
      <c r="AC1161" s="6">
        <v>54.456719999999997</v>
      </c>
      <c r="AE1161" s="6">
        <f>0.000063090994667*'raw Data'!W1161</f>
        <v>1.058847078393029E-3</v>
      </c>
      <c r="AF1161" s="6">
        <f>249.088908333*('raw Data'!X1161-AVERAGE('raw Data'!$D$2:$D$3001))</f>
        <v>2995.7157735833152</v>
      </c>
      <c r="AG1161" s="6"/>
      <c r="AH1161" s="6">
        <f>AE1161/(PI()*('ugly don''t look!'!$K$7^2)/4)</f>
        <v>0.95272115989145545</v>
      </c>
      <c r="AI1161" s="6">
        <f>-AF1161/'ugly don''t look!'!$I$7</f>
        <v>-3276.1546080307471</v>
      </c>
      <c r="AJ1161" s="6">
        <f>-'ugly don''t look!'!$K$7/4*AI1161</f>
        <v>30.810104588033958</v>
      </c>
      <c r="AK1161" s="6">
        <f t="shared" si="183"/>
        <v>-4.8433010070522683E-2</v>
      </c>
      <c r="AL1161" s="6">
        <f t="shared" si="184"/>
        <v>3.427842707216056</v>
      </c>
      <c r="AN1161" s="6">
        <f>S1161-'ugly don''t look!'!$M$5</f>
        <v>0.10006796579990507</v>
      </c>
      <c r="AO1161" s="6">
        <f t="shared" si="188"/>
        <v>0.43304788953477846</v>
      </c>
      <c r="AP1161" s="6">
        <f t="shared" si="189"/>
        <v>3.8786825265679772</v>
      </c>
      <c r="AQ1161" s="6">
        <f t="shared" si="185"/>
        <v>-6.2451497303889075E-2</v>
      </c>
      <c r="AV1161" s="6">
        <f t="shared" si="186"/>
        <v>-9.5533958350482617E-2</v>
      </c>
      <c r="AW1161" s="6">
        <f t="shared" si="187"/>
        <v>-4.8433010070522683E-2</v>
      </c>
    </row>
    <row r="1162" spans="1:49" x14ac:dyDescent="0.25">
      <c r="A1162" s="6">
        <v>447244.11810000002</v>
      </c>
      <c r="B1162" s="6">
        <v>24.823076</v>
      </c>
      <c r="C1162" s="6">
        <v>12.268824</v>
      </c>
      <c r="D1162" s="6">
        <v>-0.110998</v>
      </c>
      <c r="E1162" s="6">
        <v>33.100428000000001</v>
      </c>
      <c r="F1162" s="6">
        <v>21.510085</v>
      </c>
      <c r="G1162" s="6">
        <v>85.805149</v>
      </c>
      <c r="H1162" s="6">
        <v>12.25</v>
      </c>
      <c r="I1162" s="6">
        <v>47.932754000000003</v>
      </c>
      <c r="L1162" s="6">
        <f t="shared" si="180"/>
        <v>7.7405230955436164E-4</v>
      </c>
      <c r="M1162" s="6">
        <f>249.088908333*(E1162-AVERAGE('raw Data'!$Y$2:$Y$2801))</f>
        <v>8174.607623337426</v>
      </c>
      <c r="N1162" s="6" t="s">
        <v>18</v>
      </c>
      <c r="O1162" s="6">
        <f>L1162/(PI()*('ugly don''t look!'!$J$7^2)/4)</f>
        <v>1.5430032282636772</v>
      </c>
      <c r="P1162" s="6">
        <f>-M1162/'ugly don''t look!'!$H$7</f>
        <v>-7662.7368047782402</v>
      </c>
      <c r="Q1162" s="6">
        <f>-'ugly don''t look!'!$J$7/4*P1162</f>
        <v>48.415086816790115</v>
      </c>
      <c r="R1162" s="6">
        <f t="shared" si="181"/>
        <v>0.43373066557823708</v>
      </c>
      <c r="S1162" s="6">
        <f t="shared" si="182"/>
        <v>3.8798114762414824</v>
      </c>
      <c r="U1162" s="6">
        <v>622891.52020000003</v>
      </c>
      <c r="V1162" s="6">
        <v>22.901931000000001</v>
      </c>
      <c r="W1162" s="6">
        <v>16.795513</v>
      </c>
      <c r="X1162" s="6">
        <v>11.995934999999999</v>
      </c>
      <c r="Y1162" s="6">
        <v>0.22239500000000001</v>
      </c>
      <c r="Z1162" s="6">
        <v>20.879925</v>
      </c>
      <c r="AA1162" s="6">
        <v>85.195763999999997</v>
      </c>
      <c r="AB1162" s="6">
        <v>16.8</v>
      </c>
      <c r="AC1162" s="6">
        <v>54.452984000000001</v>
      </c>
      <c r="AE1162" s="6">
        <f>0.000063090994667*'raw Data'!W1162</f>
        <v>1.0596456211125291E-3</v>
      </c>
      <c r="AF1162" s="6">
        <f>249.088908333*('raw Data'!X1162-AVERAGE('raw Data'!$D$2:$D$3001))</f>
        <v>3004.3175608547785</v>
      </c>
      <c r="AG1162" s="6"/>
      <c r="AH1162" s="6">
        <f>AE1162/(PI()*('ugly don''t look!'!$K$7^2)/4)</f>
        <v>0.95343966642697875</v>
      </c>
      <c r="AI1162" s="6">
        <f>-AF1162/'ugly don''t look!'!$I$7</f>
        <v>-3285.5616369802915</v>
      </c>
      <c r="AJ1162" s="6">
        <f>-'ugly don''t look!'!$K$7/4*AI1162</f>
        <v>30.898571580735606</v>
      </c>
      <c r="AK1162" s="6">
        <f t="shared" si="183"/>
        <v>-4.7679131846154556E-2</v>
      </c>
      <c r="AL1162" s="6">
        <f t="shared" si="184"/>
        <v>3.4307099556745317</v>
      </c>
      <c r="AN1162" s="6">
        <f>S1162-'ugly don''t look!'!$M$5</f>
        <v>0.10119691547341025</v>
      </c>
      <c r="AO1162" s="6">
        <f t="shared" si="188"/>
        <v>0.43373066557823708</v>
      </c>
      <c r="AP1162" s="6">
        <f t="shared" si="189"/>
        <v>3.8798114762414824</v>
      </c>
      <c r="AQ1162" s="6">
        <f t="shared" si="185"/>
        <v>-6.1760709917463213E-2</v>
      </c>
      <c r="AV1162" s="6">
        <f t="shared" si="186"/>
        <v>-9.2666709892006871E-2</v>
      </c>
      <c r="AW1162" s="6">
        <f t="shared" si="187"/>
        <v>-4.7679131846154556E-2</v>
      </c>
    </row>
    <row r="1163" spans="1:49" x14ac:dyDescent="0.25">
      <c r="A1163" s="6">
        <v>447244.40399999998</v>
      </c>
      <c r="B1163" s="6">
        <v>24.731182</v>
      </c>
      <c r="C1163" s="6">
        <v>12.267272999999999</v>
      </c>
      <c r="D1163" s="6">
        <v>-0.10942399999999999</v>
      </c>
      <c r="E1163" s="6">
        <v>33.052875</v>
      </c>
      <c r="F1163" s="6">
        <v>21.518363999999998</v>
      </c>
      <c r="G1163" s="6">
        <v>85.806441000000007</v>
      </c>
      <c r="H1163" s="6">
        <v>12.25</v>
      </c>
      <c r="I1163" s="6">
        <v>47.932498000000002</v>
      </c>
      <c r="L1163" s="6">
        <f t="shared" si="180"/>
        <v>7.7395445542163311E-4</v>
      </c>
      <c r="M1163" s="6">
        <f>249.088908333*(E1163-AVERAGE('raw Data'!$Y$2:$Y$2801))</f>
        <v>8162.762698479467</v>
      </c>
      <c r="N1163" s="6" t="s">
        <v>18</v>
      </c>
      <c r="O1163" s="6">
        <f>L1163/(PI()*('ugly don''t look!'!$J$7^2)/4)</f>
        <v>1.5428081649057681</v>
      </c>
      <c r="P1163" s="6">
        <f>-M1163/'ugly don''t look!'!$H$7</f>
        <v>-7651.6335756275466</v>
      </c>
      <c r="Q1163" s="6">
        <f>-'ugly don''t look!'!$J$7/4*P1163</f>
        <v>48.34493383920875</v>
      </c>
      <c r="R1163" s="6">
        <f t="shared" si="181"/>
        <v>0.43360423960249489</v>
      </c>
      <c r="S1163" s="6">
        <f t="shared" si="182"/>
        <v>3.8783614354209486</v>
      </c>
      <c r="U1163" s="6">
        <v>622892.31099999999</v>
      </c>
      <c r="V1163" s="6">
        <v>22.913762999999999</v>
      </c>
      <c r="W1163" s="6">
        <v>16.806132999999999</v>
      </c>
      <c r="X1163" s="6">
        <v>12.012280000000001</v>
      </c>
      <c r="Y1163" s="6">
        <v>0.22906299999999999</v>
      </c>
      <c r="Z1163" s="6">
        <v>20.887958000000001</v>
      </c>
      <c r="AA1163" s="6">
        <v>85.198080000000004</v>
      </c>
      <c r="AB1163" s="6">
        <v>16.8</v>
      </c>
      <c r="AC1163" s="6">
        <v>54.442008000000001</v>
      </c>
      <c r="AE1163" s="6">
        <f>0.000063090994667*'raw Data'!W1163</f>
        <v>1.0603156474758928E-3</v>
      </c>
      <c r="AF1163" s="6">
        <f>249.088908333*('raw Data'!X1163-AVERAGE('raw Data'!$D$2:$D$3001))</f>
        <v>3008.3889190614818</v>
      </c>
      <c r="AG1163" s="6"/>
      <c r="AH1163" s="6">
        <f>AE1163/(PI()*('ugly don''t look!'!$K$7^2)/4)</f>
        <v>0.95404253751864798</v>
      </c>
      <c r="AI1163" s="6">
        <f>-AF1163/'ugly don''t look!'!$I$7</f>
        <v>-3290.0141284574388</v>
      </c>
      <c r="AJ1163" s="6">
        <f>-'ugly don''t look!'!$K$7/4*AI1163</f>
        <v>30.940444368958715</v>
      </c>
      <c r="AK1163" s="6">
        <f t="shared" si="183"/>
        <v>-4.7047019933921699E-2</v>
      </c>
      <c r="AL1163" s="6">
        <f t="shared" si="184"/>
        <v>3.4320642073222851</v>
      </c>
      <c r="AN1163" s="6">
        <f>S1163-'ugly don''t look!'!$M$5</f>
        <v>9.974687465287646E-2</v>
      </c>
      <c r="AO1163" s="6">
        <f t="shared" si="188"/>
        <v>0.43360423960249489</v>
      </c>
      <c r="AP1163" s="6">
        <f t="shared" si="189"/>
        <v>3.8783614354209486</v>
      </c>
      <c r="AQ1163" s="6">
        <f t="shared" si="185"/>
        <v>-6.3129618578765395E-2</v>
      </c>
      <c r="AV1163" s="6">
        <f t="shared" si="186"/>
        <v>-9.1312458244253492E-2</v>
      </c>
      <c r="AW1163" s="6">
        <f t="shared" si="187"/>
        <v>-4.7047019933921699E-2</v>
      </c>
    </row>
    <row r="1164" spans="1:49" x14ac:dyDescent="0.25">
      <c r="A1164" s="6">
        <v>447247</v>
      </c>
      <c r="B1164" s="6">
        <v>24.733765999999999</v>
      </c>
      <c r="C1164" s="6">
        <v>12.232362999999999</v>
      </c>
      <c r="D1164" s="6">
        <v>-9.4242999999999993E-2</v>
      </c>
      <c r="E1164" s="6">
        <v>33.092008999999997</v>
      </c>
      <c r="F1164" s="6">
        <v>21.415443</v>
      </c>
      <c r="G1164" s="6">
        <v>85.803799999999995</v>
      </c>
      <c r="H1164" s="6">
        <v>12.25</v>
      </c>
      <c r="I1164" s="6">
        <v>47.969633999999999</v>
      </c>
      <c r="L1164" s="6">
        <f t="shared" si="180"/>
        <v>7.7175194879780811E-4</v>
      </c>
      <c r="M1164" s="6">
        <f>249.088908333*(E1164-AVERAGE('raw Data'!$Y$2:$Y$2801))</f>
        <v>8172.5105438181699</v>
      </c>
      <c r="N1164" s="6" t="s">
        <v>18</v>
      </c>
      <c r="O1164" s="6">
        <f>L1164/(PI()*('ugly don''t look!'!$J$7^2)/4)</f>
        <v>1.5384176672754584</v>
      </c>
      <c r="P1164" s="6">
        <f>-M1164/'ugly don''t look!'!$H$7</f>
        <v>-7660.7710384497286</v>
      </c>
      <c r="Q1164" s="6">
        <f>-'ugly don''t look!'!$J$7/4*P1164</f>
        <v>48.402666613685</v>
      </c>
      <c r="R1164" s="6">
        <f t="shared" si="181"/>
        <v>0.43075439941490562</v>
      </c>
      <c r="S1164" s="6">
        <f t="shared" si="182"/>
        <v>3.8795549075289646</v>
      </c>
      <c r="U1164" s="6">
        <v>622893.701</v>
      </c>
      <c r="V1164" s="6">
        <v>22.997692000000001</v>
      </c>
      <c r="W1164" s="6">
        <v>16.851997999999998</v>
      </c>
      <c r="X1164" s="6">
        <v>12.037053</v>
      </c>
      <c r="Y1164" s="6">
        <v>0.24208299999999999</v>
      </c>
      <c r="Z1164" s="6">
        <v>20.851033000000001</v>
      </c>
      <c r="AA1164" s="6">
        <v>85.200896999999998</v>
      </c>
      <c r="AB1164" s="6">
        <v>16.8</v>
      </c>
      <c r="AC1164" s="6">
        <v>54.382950999999998</v>
      </c>
      <c r="AE1164" s="6">
        <f>0.000063090994667*'raw Data'!W1164</f>
        <v>1.0632093159462946E-3</v>
      </c>
      <c r="AF1164" s="6">
        <f>249.088908333*('raw Data'!X1164-AVERAGE('raw Data'!$D$2:$D$3001))</f>
        <v>3014.5595985876153</v>
      </c>
      <c r="AG1164" s="6"/>
      <c r="AH1164" s="6">
        <f>AE1164/(PI()*('ugly don''t look!'!$K$7^2)/4)</f>
        <v>0.9566461799498539</v>
      </c>
      <c r="AI1164" s="6">
        <f>-AF1164/'ugly don''t look!'!$I$7</f>
        <v>-3296.7624656469984</v>
      </c>
      <c r="AJ1164" s="6">
        <f>-'ugly don''t look!'!$K$7/4*AI1164</f>
        <v>31.00390809380735</v>
      </c>
      <c r="AK1164" s="6">
        <f t="shared" si="183"/>
        <v>-4.4321673812441488E-2</v>
      </c>
      <c r="AL1164" s="6">
        <f t="shared" si="184"/>
        <v>3.434113264081474</v>
      </c>
      <c r="AN1164" s="6">
        <f>S1164-'ugly don''t look!'!$M$5</f>
        <v>0.10094034676089247</v>
      </c>
      <c r="AO1164" s="6">
        <f t="shared" si="188"/>
        <v>0.43075439941490562</v>
      </c>
      <c r="AP1164" s="6">
        <f t="shared" si="189"/>
        <v>3.8795549075289646</v>
      </c>
      <c r="AQ1164" s="6">
        <f t="shared" si="185"/>
        <v>-6.0107300092251043E-2</v>
      </c>
      <c r="AV1164" s="6">
        <f t="shared" si="186"/>
        <v>-8.926340148506462E-2</v>
      </c>
      <c r="AW1164" s="6">
        <f t="shared" si="187"/>
        <v>-4.4321673812441488E-2</v>
      </c>
    </row>
    <row r="1165" spans="1:49" x14ac:dyDescent="0.25">
      <c r="A1165" s="6">
        <v>447247.78009999997</v>
      </c>
      <c r="B1165" s="6">
        <v>24.744647000000001</v>
      </c>
      <c r="C1165" s="6">
        <v>12.254826</v>
      </c>
      <c r="D1165" s="6">
        <v>-9.4569E-2</v>
      </c>
      <c r="E1165" s="6">
        <v>33.097206</v>
      </c>
      <c r="F1165" s="6">
        <v>21.510085</v>
      </c>
      <c r="G1165" s="6">
        <v>85.803111999999999</v>
      </c>
      <c r="H1165" s="6">
        <v>12.25</v>
      </c>
      <c r="I1165" s="6">
        <v>47.947065000000002</v>
      </c>
      <c r="L1165" s="6">
        <f t="shared" si="180"/>
        <v>7.7316916181101292E-4</v>
      </c>
      <c r="M1165" s="6">
        <f>249.088908333*(E1165-AVERAGE('raw Data'!$Y$2:$Y$2801))</f>
        <v>8173.8050588747774</v>
      </c>
      <c r="N1165" s="6" t="s">
        <v>18</v>
      </c>
      <c r="O1165" s="6">
        <f>L1165/(PI()*('ugly don''t look!'!$J$7^2)/4)</f>
        <v>1.5412427531611543</v>
      </c>
      <c r="P1165" s="6">
        <f>-M1165/'ugly don''t look!'!$H$7</f>
        <v>-7661.9844946332751</v>
      </c>
      <c r="Q1165" s="6">
        <f>-'ugly don''t look!'!$J$7/4*P1165</f>
        <v>48.410333533216694</v>
      </c>
      <c r="R1165" s="6">
        <f t="shared" si="181"/>
        <v>0.43258907356234871</v>
      </c>
      <c r="S1165" s="6">
        <f t="shared" si="182"/>
        <v>3.8797132936865277</v>
      </c>
      <c r="U1165" s="6">
        <v>622894.57900000003</v>
      </c>
      <c r="V1165" s="6">
        <v>22.996752000000001</v>
      </c>
      <c r="W1165" s="6">
        <v>16.866751000000001</v>
      </c>
      <c r="X1165" s="6">
        <v>12.067563</v>
      </c>
      <c r="Y1165" s="6">
        <v>0.258604</v>
      </c>
      <c r="Z1165" s="6">
        <v>20.889810000000001</v>
      </c>
      <c r="AA1165" s="6">
        <v>85.190009000000003</v>
      </c>
      <c r="AB1165" s="6">
        <v>16.8</v>
      </c>
      <c r="AC1165" s="6">
        <v>54.349657000000001</v>
      </c>
      <c r="AE1165" s="6">
        <f>0.000063090994667*'raw Data'!W1165</f>
        <v>1.0641400973906169E-3</v>
      </c>
      <c r="AF1165" s="6">
        <f>249.088908333*('raw Data'!X1165-AVERAGE('raw Data'!$D$2:$D$3001))</f>
        <v>3022.159301180855</v>
      </c>
      <c r="AG1165" s="6"/>
      <c r="AH1165" s="6">
        <f>AE1165/(PI()*('ugly don''t look!'!$K$7^2)/4)</f>
        <v>0.95748367121307398</v>
      </c>
      <c r="AI1165" s="6">
        <f>-AF1165/'ugly don''t look!'!$I$7</f>
        <v>-3305.0736014663767</v>
      </c>
      <c r="AJ1165" s="6">
        <f>-'ugly don''t look!'!$K$7/4*AI1165</f>
        <v>31.08206892395032</v>
      </c>
      <c r="AK1165" s="6">
        <f t="shared" si="183"/>
        <v>-4.3446611636118869E-2</v>
      </c>
      <c r="AL1165" s="6">
        <f t="shared" si="184"/>
        <v>3.4366310909785853</v>
      </c>
      <c r="AN1165" s="6">
        <f>S1165-'ugly don''t look!'!$M$5</f>
        <v>0.10109873291845561</v>
      </c>
      <c r="AO1165" s="6">
        <f t="shared" si="188"/>
        <v>0.43258907356234871</v>
      </c>
      <c r="AP1165" s="6">
        <f t="shared" si="189"/>
        <v>3.8797132936865277</v>
      </c>
      <c r="AQ1165" s="6">
        <f t="shared" si="185"/>
        <v>-6.1126291243383285E-2</v>
      </c>
      <c r="AV1165" s="6">
        <f t="shared" si="186"/>
        <v>-8.6745574587953289E-2</v>
      </c>
      <c r="AW1165" s="6">
        <f t="shared" si="187"/>
        <v>-4.3446611636118869E-2</v>
      </c>
    </row>
    <row r="1166" spans="1:49" x14ac:dyDescent="0.25">
      <c r="A1166" s="6">
        <v>447249.462</v>
      </c>
      <c r="B1166" s="6">
        <v>24.885100999999999</v>
      </c>
      <c r="C1166" s="6">
        <v>12.264415</v>
      </c>
      <c r="D1166" s="6">
        <v>-8.8058999999999998E-2</v>
      </c>
      <c r="E1166" s="6">
        <v>33.064684</v>
      </c>
      <c r="F1166" s="6">
        <v>21.4664</v>
      </c>
      <c r="G1166" s="6">
        <v>85.805548000000002</v>
      </c>
      <c r="H1166" s="6">
        <v>12.25</v>
      </c>
      <c r="I1166" s="6">
        <v>47.939545000000003</v>
      </c>
      <c r="L1166" s="6">
        <f t="shared" si="180"/>
        <v>7.7377414135887488E-4</v>
      </c>
      <c r="M1166" s="6">
        <f>249.088908333*(E1166-AVERAGE('raw Data'!$Y$2:$Y$2801))</f>
        <v>8165.7041893979713</v>
      </c>
      <c r="N1166" s="6" t="s">
        <v>18</v>
      </c>
      <c r="O1166" s="6">
        <f>L1166/(PI()*('ugly don''t look!'!$J$7^2)/4)</f>
        <v>1.5424487251398722</v>
      </c>
      <c r="P1166" s="6">
        <f>-M1166/'ugly don''t look!'!$H$7</f>
        <v>-7654.3908787007604</v>
      </c>
      <c r="Q1166" s="6">
        <f>-'ugly don''t look!'!$J$7/4*P1166</f>
        <v>48.362355169351083</v>
      </c>
      <c r="R1166" s="6">
        <f t="shared" si="181"/>
        <v>0.43337123484449125</v>
      </c>
      <c r="S1166" s="6">
        <f t="shared" si="182"/>
        <v>3.8787217253331026</v>
      </c>
      <c r="U1166" s="6">
        <v>622896.90899999999</v>
      </c>
      <c r="V1166" s="6">
        <v>22.952383999999999</v>
      </c>
      <c r="W1166" s="6">
        <v>16.853674999999999</v>
      </c>
      <c r="X1166" s="6">
        <v>12.069621</v>
      </c>
      <c r="Y1166" s="6">
        <v>0.247894</v>
      </c>
      <c r="Z1166" s="6">
        <v>20.896107000000001</v>
      </c>
      <c r="AA1166" s="6">
        <v>85.196387000000001</v>
      </c>
      <c r="AB1166" s="6">
        <v>16.8</v>
      </c>
      <c r="AC1166" s="6">
        <v>54.313372999999999</v>
      </c>
      <c r="AE1166" s="6">
        <f>0.000063090994667*'raw Data'!W1166</f>
        <v>1.0633151195443512E-3</v>
      </c>
      <c r="AF1166" s="6">
        <f>249.088908333*('raw Data'!X1166-AVERAGE('raw Data'!$D$2:$D$3001))</f>
        <v>3022.6719261542039</v>
      </c>
      <c r="AG1166" s="6"/>
      <c r="AH1166" s="6">
        <f>AE1166/(PI()*('ugly don''t look!'!$K$7^2)/4)</f>
        <v>0.95674137908551593</v>
      </c>
      <c r="AI1166" s="6">
        <f>-AF1166/'ugly don''t look!'!$I$7</f>
        <v>-3305.6342149542911</v>
      </c>
      <c r="AJ1166" s="6">
        <f>-'ugly don''t look!'!$K$7/4*AI1166</f>
        <v>31.087341129405388</v>
      </c>
      <c r="AK1166" s="6">
        <f t="shared" si="183"/>
        <v>-4.4222165340892135E-2</v>
      </c>
      <c r="AL1166" s="6">
        <f t="shared" si="184"/>
        <v>3.4368006986831841</v>
      </c>
      <c r="AN1166" s="6">
        <f>S1166-'ugly don''t look!'!$M$5</f>
        <v>0.10010716456503044</v>
      </c>
      <c r="AO1166" s="6">
        <f t="shared" si="188"/>
        <v>0.43337123484449125</v>
      </c>
      <c r="AP1166" s="6">
        <f t="shared" si="189"/>
        <v>3.8787217253331026</v>
      </c>
      <c r="AQ1166" s="6">
        <f t="shared" si="185"/>
        <v>-6.2619801016007143E-2</v>
      </c>
      <c r="AV1166" s="6">
        <f t="shared" si="186"/>
        <v>-8.657596688335456E-2</v>
      </c>
      <c r="AW1166" s="6">
        <f t="shared" si="187"/>
        <v>-4.4222165340892135E-2</v>
      </c>
    </row>
    <row r="1167" spans="1:49" x14ac:dyDescent="0.25">
      <c r="A1167" s="6">
        <v>447249.7512</v>
      </c>
      <c r="B1167" s="6">
        <v>24.778976</v>
      </c>
      <c r="C1167" s="6">
        <v>12.268186999999999</v>
      </c>
      <c r="D1167" s="6">
        <v>-9.6561999999999995E-2</v>
      </c>
      <c r="E1167" s="6">
        <v>33.102029999999999</v>
      </c>
      <c r="F1167" s="6">
        <v>21.418641000000001</v>
      </c>
      <c r="G1167" s="6">
        <v>85.796323999999998</v>
      </c>
      <c r="H1167" s="6">
        <v>12.25</v>
      </c>
      <c r="I1167" s="6">
        <v>47.934336999999999</v>
      </c>
      <c r="L1167" s="6">
        <f t="shared" si="180"/>
        <v>7.7401212059075876E-4</v>
      </c>
      <c r="M1167" s="6">
        <f>249.088908333*(E1167-AVERAGE('raw Data'!$Y$2:$Y$2801))</f>
        <v>8175.006663768575</v>
      </c>
      <c r="N1167" s="6" t="s">
        <v>18</v>
      </c>
      <c r="O1167" s="6">
        <f>L1167/(PI()*('ugly don''t look!'!$J$7^2)/4)</f>
        <v>1.5429231152017893</v>
      </c>
      <c r="P1167" s="6">
        <f>-M1167/'ugly don''t look!'!$H$7</f>
        <v>-7663.1108584257363</v>
      </c>
      <c r="Q1167" s="6">
        <f>-'ugly don''t look!'!$J$7/4*P1167</f>
        <v>48.417450181248412</v>
      </c>
      <c r="R1167" s="6">
        <f t="shared" si="181"/>
        <v>0.43367874401369583</v>
      </c>
      <c r="S1167" s="6">
        <f t="shared" si="182"/>
        <v>3.8798602896782057</v>
      </c>
      <c r="U1167" s="6">
        <v>622897.95900000003</v>
      </c>
      <c r="V1167" s="6">
        <v>22.932587000000002</v>
      </c>
      <c r="W1167" s="6">
        <v>16.822243</v>
      </c>
      <c r="X1167" s="6">
        <v>12.096005999999999</v>
      </c>
      <c r="Y1167" s="6">
        <v>0.28224100000000002</v>
      </c>
      <c r="Z1167" s="6">
        <v>20.962036000000001</v>
      </c>
      <c r="AA1167" s="6">
        <v>85.188092999999995</v>
      </c>
      <c r="AB1167" s="6">
        <v>16.8</v>
      </c>
      <c r="AC1167" s="6">
        <v>54.333627999999997</v>
      </c>
      <c r="AE1167" s="6">
        <f>0.000063090994667*'raw Data'!W1167</f>
        <v>1.0613320433999782E-3</v>
      </c>
      <c r="AF1167" s="6">
        <f>249.088908333*('raw Data'!X1167-AVERAGE('raw Data'!$D$2:$D$3001))</f>
        <v>3029.2441370005704</v>
      </c>
      <c r="AG1167" s="6"/>
      <c r="AH1167" s="6">
        <f>AE1167/(PI()*('ugly don''t look!'!$K$7^2)/4)</f>
        <v>0.95495706231024791</v>
      </c>
      <c r="AI1167" s="6">
        <f>-AF1167/'ugly don''t look!'!$I$7</f>
        <v>-3312.8216721353569</v>
      </c>
      <c r="AJ1167" s="6">
        <f>-'ugly don''t look!'!$K$7/4*AI1167</f>
        <v>31.154934492346147</v>
      </c>
      <c r="AK1167" s="6">
        <f t="shared" si="183"/>
        <v>-4.6088900443857377E-2</v>
      </c>
      <c r="AL1167" s="6">
        <f t="shared" si="184"/>
        <v>3.4389726433570353</v>
      </c>
      <c r="AN1167" s="6">
        <f>S1167-'ugly don''t look!'!$M$5</f>
        <v>0.10124572891013361</v>
      </c>
      <c r="AO1167" s="6">
        <f t="shared" si="188"/>
        <v>0.43367874401369583</v>
      </c>
      <c r="AP1167" s="6">
        <f t="shared" si="189"/>
        <v>3.8798602896782057</v>
      </c>
      <c r="AQ1167" s="6">
        <f t="shared" si="185"/>
        <v>-6.1678576519258926E-2</v>
      </c>
      <c r="AV1167" s="6">
        <f t="shared" si="186"/>
        <v>-8.4404022209503271E-2</v>
      </c>
      <c r="AW1167" s="6">
        <f t="shared" si="187"/>
        <v>-4.6088900443857377E-2</v>
      </c>
    </row>
    <row r="1168" spans="1:49" x14ac:dyDescent="0.25">
      <c r="A1168" s="6">
        <v>447251.70110000001</v>
      </c>
      <c r="B1168" s="6">
        <v>24.677638999999999</v>
      </c>
      <c r="C1168" s="6">
        <v>12.234894000000001</v>
      </c>
      <c r="D1168" s="6">
        <v>-0.12263</v>
      </c>
      <c r="E1168" s="6">
        <v>33.0745</v>
      </c>
      <c r="F1168" s="6">
        <v>21.425305000000002</v>
      </c>
      <c r="G1168" s="6">
        <v>85.806171000000006</v>
      </c>
      <c r="H1168" s="6">
        <v>12.25</v>
      </c>
      <c r="I1168" s="6">
        <v>47.972580000000001</v>
      </c>
      <c r="L1168" s="6">
        <f t="shared" si="180"/>
        <v>7.7191163210531038E-4</v>
      </c>
      <c r="M1168" s="6">
        <f>249.088908333*(E1168-AVERAGE('raw Data'!$Y$2:$Y$2801))</f>
        <v>8168.1492461221678</v>
      </c>
      <c r="N1168" s="6" t="s">
        <v>18</v>
      </c>
      <c r="O1168" s="6">
        <f>L1168/(PI()*('ugly don''t look!'!$J$7^2)/4)</f>
        <v>1.5387359814978108</v>
      </c>
      <c r="P1168" s="6">
        <f>-M1168/'ugly don''t look!'!$H$7</f>
        <v>-7656.6828328854217</v>
      </c>
      <c r="Q1168" s="6">
        <f>-'ugly don''t look!'!$J$7/4*P1168</f>
        <v>48.376836308878318</v>
      </c>
      <c r="R1168" s="6">
        <f t="shared" si="181"/>
        <v>0.43096128815678869</v>
      </c>
      <c r="S1168" s="6">
        <f t="shared" si="182"/>
        <v>3.8790211105029417</v>
      </c>
      <c r="U1168" s="6">
        <v>622898.23800000001</v>
      </c>
      <c r="V1168" s="6">
        <v>22.920957000000001</v>
      </c>
      <c r="W1168" s="6">
        <v>16.837062</v>
      </c>
      <c r="X1168" s="6">
        <v>12.085240000000001</v>
      </c>
      <c r="Y1168" s="6">
        <v>0.277194</v>
      </c>
      <c r="Z1168" s="6">
        <v>20.968449</v>
      </c>
      <c r="AA1168" s="6">
        <v>85.199185999999997</v>
      </c>
      <c r="AB1168" s="6">
        <v>16.8</v>
      </c>
      <c r="AC1168" s="6">
        <v>54.316051000000002</v>
      </c>
      <c r="AE1168" s="6">
        <f>0.000063090994667*'raw Data'!W1168</f>
        <v>1.0622669888499484E-3</v>
      </c>
      <c r="AF1168" s="6">
        <f>249.088908333*('raw Data'!X1168-AVERAGE('raw Data'!$D$2:$D$3001))</f>
        <v>3026.5624458134571</v>
      </c>
      <c r="AG1168" s="6"/>
      <c r="AH1168" s="6">
        <f>AE1168/(PI()*('ugly don''t look!'!$K$7^2)/4)</f>
        <v>0.9557983002299697</v>
      </c>
      <c r="AI1168" s="6">
        <f>-AF1168/'ugly don''t look!'!$I$7</f>
        <v>-3309.8889389910946</v>
      </c>
      <c r="AJ1168" s="6">
        <f>-'ugly don''t look!'!$K$7/4*AI1168</f>
        <v>31.127354043400903</v>
      </c>
      <c r="AK1168" s="6">
        <f t="shared" si="183"/>
        <v>-4.520837121382907E-2</v>
      </c>
      <c r="AL1168" s="6">
        <f t="shared" si="184"/>
        <v>3.4380869838414174</v>
      </c>
      <c r="AN1168" s="6">
        <f>S1168-'ugly don''t look!'!$M$5</f>
        <v>0.10040654973486962</v>
      </c>
      <c r="AO1168" s="6">
        <f t="shared" si="188"/>
        <v>0.43096128815678869</v>
      </c>
      <c r="AP1168" s="6">
        <f t="shared" si="189"/>
        <v>3.8790211105029417</v>
      </c>
      <c r="AQ1168" s="6">
        <f t="shared" si="185"/>
        <v>-6.0773865168915003E-2</v>
      </c>
      <c r="AV1168" s="6">
        <f t="shared" si="186"/>
        <v>-8.5289681725121191E-2</v>
      </c>
      <c r="AW1168" s="6">
        <f t="shared" si="187"/>
        <v>-4.520837121382907E-2</v>
      </c>
    </row>
    <row r="1169" spans="1:49" x14ac:dyDescent="0.25">
      <c r="A1169" s="6">
        <v>447252.62400000001</v>
      </c>
      <c r="B1169" s="6">
        <v>24.728774000000001</v>
      </c>
      <c r="C1169" s="6">
        <v>12.257709999999999</v>
      </c>
      <c r="D1169" s="6">
        <v>-0.129382</v>
      </c>
      <c r="E1169" s="6">
        <v>33.088228000000001</v>
      </c>
      <c r="F1169" s="6">
        <v>21.391378</v>
      </c>
      <c r="G1169" s="6">
        <v>85.806887000000003</v>
      </c>
      <c r="H1169" s="6">
        <v>12.25</v>
      </c>
      <c r="I1169" s="6">
        <v>47.949489</v>
      </c>
      <c r="L1169" s="6">
        <f t="shared" si="180"/>
        <v>7.7335111623963253E-4</v>
      </c>
      <c r="M1169" s="6">
        <f>249.088908333*(E1169-AVERAGE('raw Data'!$Y$2:$Y$2801))</f>
        <v>8171.5687386557638</v>
      </c>
      <c r="N1169" s="6" t="s">
        <v>18</v>
      </c>
      <c r="O1169" s="6">
        <f>L1169/(PI()*('ugly don''t look!'!$J$7^2)/4)</f>
        <v>1.5416054628479434</v>
      </c>
      <c r="P1169" s="6">
        <f>-M1169/'ugly don''t look!'!$H$7</f>
        <v>-7659.8882064639711</v>
      </c>
      <c r="Q1169" s="6">
        <f>-'ugly don''t look!'!$J$7/4*P1169</f>
        <v>48.397088660490986</v>
      </c>
      <c r="R1169" s="6">
        <f t="shared" si="181"/>
        <v>0.43282438173391496</v>
      </c>
      <c r="S1169" s="6">
        <f t="shared" si="182"/>
        <v>3.8794396602706551</v>
      </c>
      <c r="U1169" s="6">
        <v>622900.95140000002</v>
      </c>
      <c r="V1169" s="6">
        <v>22.879712999999999</v>
      </c>
      <c r="W1169" s="6">
        <v>16.881913000000001</v>
      </c>
      <c r="X1169" s="6">
        <v>12.096332</v>
      </c>
      <c r="Y1169" s="6">
        <v>0.30598999999999998</v>
      </c>
      <c r="Z1169" s="6">
        <v>20.966735</v>
      </c>
      <c r="AA1169" s="6">
        <v>85.205267000000006</v>
      </c>
      <c r="AB1169" s="6">
        <v>16.8</v>
      </c>
      <c r="AC1169" s="6">
        <v>54.210993999999999</v>
      </c>
      <c r="AE1169" s="6">
        <f>0.000063090994667*'raw Data'!W1169</f>
        <v>1.0650966830517581E-3</v>
      </c>
      <c r="AF1169" s="6">
        <f>249.088908333*('raw Data'!X1169-AVERAGE('raw Data'!$D$2:$D$3001))</f>
        <v>3029.3253399846872</v>
      </c>
      <c r="AG1169" s="6"/>
      <c r="AH1169" s="6">
        <f>AE1169/(PI()*('ugly don''t look!'!$K$7^2)/4)</f>
        <v>0.95834438039310132</v>
      </c>
      <c r="AI1169" s="6">
        <f>-AF1169/'ugly don''t look!'!$I$7</f>
        <v>-3312.9104767986519</v>
      </c>
      <c r="AJ1169" s="6">
        <f>-'ugly don''t look!'!$K$7/4*AI1169</f>
        <v>31.155769642481403</v>
      </c>
      <c r="AK1169" s="6">
        <f t="shared" si="183"/>
        <v>-4.2548087118521087E-2</v>
      </c>
      <c r="AL1169" s="6">
        <f t="shared" si="184"/>
        <v>3.4389994493495819</v>
      </c>
      <c r="AN1169" s="6">
        <f>S1169-'ugly don''t look!'!$M$5</f>
        <v>0.100825099502583</v>
      </c>
      <c r="AO1169" s="6">
        <f t="shared" si="188"/>
        <v>0.43282438173391496</v>
      </c>
      <c r="AP1169" s="6">
        <f t="shared" si="189"/>
        <v>3.8794396602706551</v>
      </c>
      <c r="AQ1169" s="6">
        <f t="shared" si="185"/>
        <v>-6.1550930494345929E-2</v>
      </c>
      <c r="AV1169" s="6">
        <f t="shared" si="186"/>
        <v>-8.4377216216956707E-2</v>
      </c>
      <c r="AW1169" s="6">
        <f t="shared" si="187"/>
        <v>-4.2548087118521087E-2</v>
      </c>
    </row>
    <row r="1170" spans="1:49" x14ac:dyDescent="0.25">
      <c r="A1170" s="6">
        <v>447254.04310000001</v>
      </c>
      <c r="B1170" s="6">
        <v>24.724150999999999</v>
      </c>
      <c r="C1170" s="6">
        <v>12.272948</v>
      </c>
      <c r="D1170" s="6">
        <v>-0.13397300000000001</v>
      </c>
      <c r="E1170" s="6">
        <v>33.098286000000002</v>
      </c>
      <c r="F1170" s="6">
        <v>21.553263000000001</v>
      </c>
      <c r="G1170" s="6">
        <v>85.807882000000006</v>
      </c>
      <c r="H1170" s="6">
        <v>12.25</v>
      </c>
      <c r="I1170" s="6">
        <v>47.927244000000002</v>
      </c>
      <c r="L1170" s="6">
        <f t="shared" si="180"/>
        <v>7.743124968163683E-4</v>
      </c>
      <c r="M1170" s="6">
        <f>249.088908333*(E1170-AVERAGE('raw Data'!$Y$2:$Y$2801))</f>
        <v>8174.0740748957769</v>
      </c>
      <c r="N1170" s="6" t="s">
        <v>18</v>
      </c>
      <c r="O1170" s="6">
        <f>L1170/(PI()*('ugly don''t look!'!$J$7^2)/4)</f>
        <v>1.5435218880238433</v>
      </c>
      <c r="P1170" s="6">
        <f>-M1170/'ugly don''t look!'!$H$7</f>
        <v>-7662.2366656315871</v>
      </c>
      <c r="Q1170" s="6">
        <f>-'ugly don''t look!'!$J$7/4*P1170</f>
        <v>48.411926812626774</v>
      </c>
      <c r="R1170" s="6">
        <f t="shared" si="181"/>
        <v>0.43406674563299574</v>
      </c>
      <c r="S1170" s="6">
        <f t="shared" si="182"/>
        <v>3.8797462051142211</v>
      </c>
      <c r="U1170" s="6">
        <v>622901.22100000002</v>
      </c>
      <c r="V1170" s="6">
        <v>22.831475000000001</v>
      </c>
      <c r="W1170" s="6">
        <v>16.879038000000001</v>
      </c>
      <c r="X1170" s="6">
        <v>12.102739</v>
      </c>
      <c r="Y1170" s="6">
        <v>0.29975000000000002</v>
      </c>
      <c r="Z1170" s="6">
        <v>20.962036000000001</v>
      </c>
      <c r="AA1170" s="6">
        <v>85.202951999999996</v>
      </c>
      <c r="AB1170" s="6">
        <v>16.8</v>
      </c>
      <c r="AC1170" s="6">
        <v>54.206741000000001</v>
      </c>
      <c r="AE1170" s="6">
        <f>0.000063090994667*'raw Data'!W1170</f>
        <v>1.0649152964420905E-3</v>
      </c>
      <c r="AF1170" s="6">
        <f>249.088908333*('raw Data'!X1170-AVERAGE('raw Data'!$D$2:$D$3001))</f>
        <v>3030.9212526203764</v>
      </c>
      <c r="AG1170" s="6"/>
      <c r="AH1170" s="6">
        <f>AE1170/(PI()*('ugly don''t look!'!$K$7^2)/4)</f>
        <v>0.95818117376517764</v>
      </c>
      <c r="AI1170" s="6">
        <f>-AF1170/'ugly don''t look!'!$I$7</f>
        <v>-3314.6557880800269</v>
      </c>
      <c r="AJ1170" s="6">
        <f>-'ugly don''t look!'!$K$7/4*AI1170</f>
        <v>31.172183160630404</v>
      </c>
      <c r="AK1170" s="6">
        <f t="shared" si="183"/>
        <v>-4.2718402226466383E-2</v>
      </c>
      <c r="AL1170" s="6">
        <f t="shared" si="184"/>
        <v>3.4395261317702372</v>
      </c>
      <c r="AN1170" s="6">
        <f>S1170-'ugly don''t look!'!$M$5</f>
        <v>0.10113164434614896</v>
      </c>
      <c r="AO1170" s="6">
        <f t="shared" si="188"/>
        <v>0.43406674563299574</v>
      </c>
      <c r="AP1170" s="6">
        <f t="shared" si="189"/>
        <v>3.8797462051142211</v>
      </c>
      <c r="AQ1170" s="6">
        <f t="shared" si="185"/>
        <v>-6.204165587228419E-2</v>
      </c>
      <c r="AV1170" s="6">
        <f t="shared" si="186"/>
        <v>-8.3850533796301363E-2</v>
      </c>
      <c r="AW1170" s="6">
        <f t="shared" si="187"/>
        <v>-4.2718402226466383E-2</v>
      </c>
    </row>
    <row r="1171" spans="1:49" x14ac:dyDescent="0.25">
      <c r="A1171" s="6">
        <v>447254.80609999999</v>
      </c>
      <c r="B1171" s="6">
        <v>24.762718</v>
      </c>
      <c r="C1171" s="6">
        <v>12.252806</v>
      </c>
      <c r="D1171" s="6">
        <v>-0.12357</v>
      </c>
      <c r="E1171" s="6">
        <v>33.074519000000002</v>
      </c>
      <c r="F1171" s="6">
        <v>21.543773000000002</v>
      </c>
      <c r="G1171" s="6">
        <v>85.803280000000001</v>
      </c>
      <c r="H1171" s="6">
        <v>12.25</v>
      </c>
      <c r="I1171" s="6">
        <v>47.942506999999999</v>
      </c>
      <c r="L1171" s="6">
        <f t="shared" si="180"/>
        <v>7.7304171800178566E-4</v>
      </c>
      <c r="M1171" s="6">
        <f>249.088908333*(E1171-AVERAGE('raw Data'!$Y$2:$Y$2801))</f>
        <v>8168.1539788114269</v>
      </c>
      <c r="N1171" s="6" t="s">
        <v>18</v>
      </c>
      <c r="O1171" s="6">
        <f>L1171/(PI()*('ugly don''t look!'!$J$7^2)/4)</f>
        <v>1.5409887054609761</v>
      </c>
      <c r="P1171" s="6">
        <f>-M1171/'ugly don''t look!'!$H$7</f>
        <v>-7656.6872692270599</v>
      </c>
      <c r="Q1171" s="6">
        <f>-'ugly don''t look!'!$J$7/4*P1171</f>
        <v>48.376864338793872</v>
      </c>
      <c r="R1171" s="6">
        <f t="shared" si="181"/>
        <v>0.43242422695419225</v>
      </c>
      <c r="S1171" s="6">
        <f t="shared" si="182"/>
        <v>3.8790216899105587</v>
      </c>
      <c r="U1171" s="6">
        <v>622903.1851</v>
      </c>
      <c r="V1171" s="6">
        <v>22.870839</v>
      </c>
      <c r="W1171" s="6">
        <v>16.869709</v>
      </c>
      <c r="X1171" s="6">
        <v>12.110488</v>
      </c>
      <c r="Y1171" s="6">
        <v>0.31576900000000002</v>
      </c>
      <c r="Z1171" s="6">
        <v>20.915621999999999</v>
      </c>
      <c r="AA1171" s="6">
        <v>85.198999999999998</v>
      </c>
      <c r="AB1171" s="6">
        <v>16.8</v>
      </c>
      <c r="AC1171" s="6">
        <v>54.165633</v>
      </c>
      <c r="AE1171" s="6">
        <f>0.000063090994667*'raw Data'!W1171</f>
        <v>1.064326720552842E-3</v>
      </c>
      <c r="AF1171" s="6">
        <f>249.088908333*('raw Data'!X1171-AVERAGE('raw Data'!$D$2:$D$3001))</f>
        <v>3032.8514425710491</v>
      </c>
      <c r="AG1171" s="6"/>
      <c r="AH1171" s="6">
        <f>AE1171/(PI()*('ugly don''t look!'!$K$7^2)/4)</f>
        <v>0.95765158954538643</v>
      </c>
      <c r="AI1171" s="6">
        <f>-AF1171/'ugly don''t look!'!$I$7</f>
        <v>-3316.7666694784002</v>
      </c>
      <c r="AJ1171" s="6">
        <f>-'ugly don''t look!'!$K$7/4*AI1171</f>
        <v>31.192034628109194</v>
      </c>
      <c r="AK1171" s="6">
        <f t="shared" si="183"/>
        <v>-4.327125239525121E-2</v>
      </c>
      <c r="AL1171" s="6">
        <f t="shared" si="184"/>
        <v>3.4401627618396309</v>
      </c>
      <c r="AN1171" s="6">
        <f>S1171-'ugly don''t look!'!$M$5</f>
        <v>0.10040712914248662</v>
      </c>
      <c r="AO1171" s="6">
        <f t="shared" si="188"/>
        <v>0.43242422695419225</v>
      </c>
      <c r="AP1171" s="6">
        <f t="shared" si="189"/>
        <v>3.8790216899105587</v>
      </c>
      <c r="AQ1171" s="6">
        <f t="shared" si="185"/>
        <v>-6.1712106939147776E-2</v>
      </c>
      <c r="AV1171" s="6">
        <f t="shared" si="186"/>
        <v>-8.3213903726907734E-2</v>
      </c>
      <c r="AW1171" s="6">
        <f t="shared" si="187"/>
        <v>-4.327125239525121E-2</v>
      </c>
    </row>
    <row r="1172" spans="1:49" x14ac:dyDescent="0.25">
      <c r="A1172" s="6">
        <v>447256.14510000002</v>
      </c>
      <c r="B1172" s="6">
        <v>24.763825000000001</v>
      </c>
      <c r="C1172" s="6">
        <v>12.272261</v>
      </c>
      <c r="D1172" s="6">
        <v>-0.12299300000000001</v>
      </c>
      <c r="E1172" s="6">
        <v>33.081708999999996</v>
      </c>
      <c r="F1172" s="6">
        <v>21.416654999999999</v>
      </c>
      <c r="G1172" s="6">
        <v>85.809128000000001</v>
      </c>
      <c r="H1172" s="6">
        <v>12.25</v>
      </c>
      <c r="I1172" s="6">
        <v>47.915016999999999</v>
      </c>
      <c r="L1172" s="6">
        <f t="shared" si="180"/>
        <v>7.7426915330303212E-4</v>
      </c>
      <c r="M1172" s="6">
        <f>249.088908333*(E1172-AVERAGE('raw Data'!$Y$2:$Y$2801))</f>
        <v>8169.9449280623403</v>
      </c>
      <c r="N1172" s="6" t="s">
        <v>18</v>
      </c>
      <c r="O1172" s="6">
        <f>L1172/(PI()*('ugly don''t look!'!$J$7^2)/4)</f>
        <v>1.543435486652545</v>
      </c>
      <c r="P1172" s="6">
        <f>-M1172/'ugly don''t look!'!$H$7</f>
        <v>-7658.3660742991569</v>
      </c>
      <c r="Q1172" s="6">
        <f>-'ugly don''t look!'!$J$7/4*P1172</f>
        <v>48.387471448940651</v>
      </c>
      <c r="R1172" s="6">
        <f t="shared" si="181"/>
        <v>0.43401076729521265</v>
      </c>
      <c r="S1172" s="6">
        <f t="shared" si="182"/>
        <v>3.8792409258532832</v>
      </c>
      <c r="U1172" s="6">
        <v>622905.37399999995</v>
      </c>
      <c r="V1172" s="6">
        <v>22.845493999999999</v>
      </c>
      <c r="W1172" s="6">
        <v>16.924284</v>
      </c>
      <c r="X1172" s="6">
        <v>12.124178000000001</v>
      </c>
      <c r="Y1172" s="6">
        <v>0.33268199999999998</v>
      </c>
      <c r="Z1172" s="6">
        <v>20.952290000000001</v>
      </c>
      <c r="AA1172" s="6">
        <v>85.193327999999994</v>
      </c>
      <c r="AB1172" s="6">
        <v>16.8</v>
      </c>
      <c r="AC1172" s="6">
        <v>54.048628000000001</v>
      </c>
      <c r="AE1172" s="6">
        <f>0.000063090994667*'raw Data'!W1172</f>
        <v>1.0677699115867936E-3</v>
      </c>
      <c r="AF1172" s="6">
        <f>249.088908333*('raw Data'!X1172-AVERAGE('raw Data'!$D$2:$D$3001))</f>
        <v>3036.2614697261279</v>
      </c>
      <c r="AG1172" s="6"/>
      <c r="AH1172" s="6">
        <f>AE1172/(PI()*('ugly don''t look!'!$K$7^2)/4)</f>
        <v>0.96074967709979775</v>
      </c>
      <c r="AI1172" s="6">
        <f>-AF1172/'ugly don''t look!'!$I$7</f>
        <v>-3320.495920522887</v>
      </c>
      <c r="AJ1172" s="6">
        <f>-'ugly don''t look!'!$K$7/4*AI1172</f>
        <v>31.227105810169416</v>
      </c>
      <c r="AK1172" s="6">
        <f t="shared" si="183"/>
        <v>-4.0041385629045835E-2</v>
      </c>
      <c r="AL1172" s="6">
        <f t="shared" si="184"/>
        <v>3.4412864936149981</v>
      </c>
      <c r="AN1172" s="6">
        <f>S1172-'ugly don''t look!'!$M$5</f>
        <v>0.10062636508521106</v>
      </c>
      <c r="AO1172" s="6">
        <f t="shared" si="188"/>
        <v>0.43401076729521265</v>
      </c>
      <c r="AP1172" s="6">
        <f t="shared" si="189"/>
        <v>3.8792409258532832</v>
      </c>
      <c r="AQ1172" s="6">
        <f t="shared" si="185"/>
        <v>-6.2511011792406396E-2</v>
      </c>
      <c r="AV1172" s="6">
        <f t="shared" si="186"/>
        <v>-8.2090171951540558E-2</v>
      </c>
      <c r="AW1172" s="6">
        <f t="shared" si="187"/>
        <v>-4.0041385629045835E-2</v>
      </c>
    </row>
    <row r="1173" spans="1:49" x14ac:dyDescent="0.25">
      <c r="A1173" s="6">
        <v>447258.13569999998</v>
      </c>
      <c r="B1173" s="6">
        <v>24.764386999999999</v>
      </c>
      <c r="C1173" s="6">
        <v>12.265924</v>
      </c>
      <c r="D1173" s="6">
        <v>-0.103324</v>
      </c>
      <c r="E1173" s="6">
        <v>33.091971999999998</v>
      </c>
      <c r="F1173" s="6">
        <v>21.441459999999999</v>
      </c>
      <c r="G1173" s="6">
        <v>85.803094000000002</v>
      </c>
      <c r="H1173" s="6">
        <v>12.25</v>
      </c>
      <c r="I1173" s="6">
        <v>47.922145999999998</v>
      </c>
      <c r="L1173" s="6">
        <f t="shared" si="180"/>
        <v>7.7386934566982734E-4</v>
      </c>
      <c r="M1173" s="6">
        <f>249.088908333*(E1173-AVERAGE('raw Data'!$Y$2:$Y$2801))</f>
        <v>8172.5013275285619</v>
      </c>
      <c r="N1173" s="6" t="s">
        <v>18</v>
      </c>
      <c r="O1173" s="6">
        <f>L1173/(PI()*('ugly don''t look!'!$J$7^2)/4)</f>
        <v>1.5426385063178767</v>
      </c>
      <c r="P1173" s="6">
        <f>-M1173/'ugly don''t look!'!$H$7</f>
        <v>-7660.7623992581193</v>
      </c>
      <c r="Q1173" s="6">
        <f>-'ugly don''t look!'!$J$7/4*P1173</f>
        <v>48.402612029112611</v>
      </c>
      <c r="R1173" s="6">
        <f t="shared" si="181"/>
        <v>0.43349426616516751</v>
      </c>
      <c r="S1173" s="6">
        <f t="shared" si="182"/>
        <v>3.8795537798100397</v>
      </c>
      <c r="U1173" s="6">
        <v>622907.11300000001</v>
      </c>
      <c r="V1173" s="6">
        <v>22.891545000000001</v>
      </c>
      <c r="W1173" s="6">
        <v>16.888611000000001</v>
      </c>
      <c r="X1173" s="6">
        <v>12.125696</v>
      </c>
      <c r="Y1173" s="6">
        <v>0.36052800000000002</v>
      </c>
      <c r="Z1173" s="6">
        <v>20.855871</v>
      </c>
      <c r="AA1173" s="6">
        <v>85.197614999999999</v>
      </c>
      <c r="AB1173" s="6">
        <v>16.8</v>
      </c>
      <c r="AC1173" s="6">
        <v>54.022916000000002</v>
      </c>
      <c r="AE1173" s="6">
        <f>0.000063090994667*'raw Data'!W1173</f>
        <v>1.0655192665340377E-3</v>
      </c>
      <c r="AF1173" s="6">
        <f>249.088908333*('raw Data'!X1173-AVERAGE('raw Data'!$D$2:$D$3001))</f>
        <v>3036.6395866889766</v>
      </c>
      <c r="AG1173" s="6"/>
      <c r="AH1173" s="6">
        <f>AE1173/(PI()*('ugly don''t look!'!$K$7^2)/4)</f>
        <v>0.95872460926052128</v>
      </c>
      <c r="AI1173" s="6">
        <f>-AF1173/'ugly don''t look!'!$I$7</f>
        <v>-3320.9094342617855</v>
      </c>
      <c r="AJ1173" s="6">
        <f>-'ugly don''t look!'!$K$7/4*AI1173</f>
        <v>31.230994638099823</v>
      </c>
      <c r="AK1173" s="6">
        <f t="shared" si="183"/>
        <v>-4.2151409821608053E-2</v>
      </c>
      <c r="AL1173" s="6">
        <f t="shared" si="184"/>
        <v>3.4414110195902525</v>
      </c>
      <c r="AN1173" s="6">
        <f>S1173-'ugly don''t look!'!$M$5</f>
        <v>0.10093921904196757</v>
      </c>
      <c r="AO1173" s="6">
        <f t="shared" si="188"/>
        <v>0.43349426616516751</v>
      </c>
      <c r="AP1173" s="6">
        <f t="shared" si="189"/>
        <v>3.8795537798100397</v>
      </c>
      <c r="AQ1173" s="6">
        <f t="shared" si="185"/>
        <v>-6.186670022434701E-2</v>
      </c>
      <c r="AV1173" s="6">
        <f t="shared" si="186"/>
        <v>-8.1965645976286083E-2</v>
      </c>
      <c r="AW1173" s="6">
        <f t="shared" si="187"/>
        <v>-4.2151409821608053E-2</v>
      </c>
    </row>
    <row r="1174" spans="1:49" x14ac:dyDescent="0.25">
      <c r="A1174" s="6">
        <v>447260.283</v>
      </c>
      <c r="B1174" s="6">
        <v>24.698857</v>
      </c>
      <c r="C1174" s="6">
        <v>12.264331</v>
      </c>
      <c r="D1174" s="6">
        <v>-9.5305000000000001E-2</v>
      </c>
      <c r="E1174" s="6">
        <v>33.070365000000002</v>
      </c>
      <c r="F1174" s="6">
        <v>21.410361000000002</v>
      </c>
      <c r="G1174" s="6">
        <v>85.797077999999999</v>
      </c>
      <c r="H1174" s="6">
        <v>12.25</v>
      </c>
      <c r="I1174" s="6">
        <v>47.908833000000001</v>
      </c>
      <c r="L1174" s="6">
        <f t="shared" si="180"/>
        <v>7.7376884171532286E-4</v>
      </c>
      <c r="M1174" s="6">
        <f>249.088908333*(E1174-AVERAGE('raw Data'!$Y$2:$Y$2801))</f>
        <v>8167.1192634862118</v>
      </c>
      <c r="N1174" s="6" t="s">
        <v>18</v>
      </c>
      <c r="O1174" s="6">
        <f>L1174/(PI()*('ugly don''t look!'!$J$7^2)/4)</f>
        <v>1.5424381607800628</v>
      </c>
      <c r="P1174" s="6">
        <f>-M1174/'ugly don''t look!'!$H$7</f>
        <v>-7655.7173448502172</v>
      </c>
      <c r="Q1174" s="6">
        <f>-'ugly don''t look!'!$J$7/4*P1174</f>
        <v>48.370736114099884</v>
      </c>
      <c r="R1174" s="6">
        <f t="shared" si="181"/>
        <v>0.43336438573773295</v>
      </c>
      <c r="S1174" s="6">
        <f t="shared" si="182"/>
        <v>3.8788950051209929</v>
      </c>
      <c r="U1174" s="6">
        <v>622907.38800000004</v>
      </c>
      <c r="V1174" s="6">
        <v>22.883949000000001</v>
      </c>
      <c r="W1174" s="6">
        <v>16.883984000000002</v>
      </c>
      <c r="X1174" s="6">
        <v>12.14273</v>
      </c>
      <c r="Y1174" s="6">
        <v>0.36101299999999997</v>
      </c>
      <c r="Z1174" s="6">
        <v>20.838090999999999</v>
      </c>
      <c r="AA1174" s="6">
        <v>85.200506000000004</v>
      </c>
      <c r="AB1174" s="6">
        <v>16.8</v>
      </c>
      <c r="AC1174" s="6">
        <v>54.019866999999998</v>
      </c>
      <c r="AE1174" s="6">
        <f>0.000063090994667*'raw Data'!W1174</f>
        <v>1.0652273445017136E-3</v>
      </c>
      <c r="AF1174" s="6">
        <f>249.088908333*('raw Data'!X1174-AVERAGE('raw Data'!$D$2:$D$3001))</f>
        <v>3040.8825671535214</v>
      </c>
      <c r="AG1174" s="6"/>
      <c r="AH1174" s="6">
        <f>AE1174/(PI()*('ugly don''t look!'!$K$7^2)/4)</f>
        <v>0.95846194593272915</v>
      </c>
      <c r="AI1174" s="6">
        <f>-AF1174/'ugly don''t look!'!$I$7</f>
        <v>-3325.5496141223989</v>
      </c>
      <c r="AJ1174" s="6">
        <f>-'ugly don''t look!'!$K$7/4*AI1174</f>
        <v>31.274632513571984</v>
      </c>
      <c r="AK1174" s="6">
        <f t="shared" si="183"/>
        <v>-4.2425418971864241E-2</v>
      </c>
      <c r="AL1174" s="6">
        <f t="shared" si="184"/>
        <v>3.442807306118377</v>
      </c>
      <c r="AN1174" s="6">
        <f>S1174-'ugly don''t look!'!$M$5</f>
        <v>0.10028044435292083</v>
      </c>
      <c r="AO1174" s="6">
        <f t="shared" si="188"/>
        <v>0.43336438573773295</v>
      </c>
      <c r="AP1174" s="6">
        <f t="shared" si="189"/>
        <v>3.8788950051209929</v>
      </c>
      <c r="AQ1174" s="6">
        <f t="shared" si="185"/>
        <v>-6.2442125906531559E-2</v>
      </c>
      <c r="AV1174" s="6">
        <f t="shared" si="186"/>
        <v>-8.056935944816157E-2</v>
      </c>
      <c r="AW1174" s="6">
        <f t="shared" si="187"/>
        <v>-4.2425418971864241E-2</v>
      </c>
    </row>
    <row r="1175" spans="1:49" x14ac:dyDescent="0.25">
      <c r="A1175" s="6">
        <v>447260.56040000002</v>
      </c>
      <c r="B1175" s="6">
        <v>24.757566000000001</v>
      </c>
      <c r="C1175" s="6">
        <v>12.266501999999999</v>
      </c>
      <c r="D1175" s="6">
        <v>-9.1160000000000005E-2</v>
      </c>
      <c r="E1175" s="6">
        <v>33.104303000000002</v>
      </c>
      <c r="F1175" s="6">
        <v>21.343716000000001</v>
      </c>
      <c r="G1175" s="6">
        <v>85.799662999999995</v>
      </c>
      <c r="H1175" s="6">
        <v>12.25</v>
      </c>
      <c r="I1175" s="6">
        <v>47.904975</v>
      </c>
      <c r="L1175" s="6">
        <f t="shared" si="180"/>
        <v>7.739058122647448E-4</v>
      </c>
      <c r="M1175" s="6">
        <f>249.088908333*(E1175-AVERAGE('raw Data'!$Y$2:$Y$2801))</f>
        <v>8175.5728428572165</v>
      </c>
      <c r="N1175" s="6" t="s">
        <v>18</v>
      </c>
      <c r="O1175" s="6">
        <f>L1175/(PI()*('ugly don''t look!'!$J$7^2)/4)</f>
        <v>1.5427111991746603</v>
      </c>
      <c r="P1175" s="6">
        <f>-M1175/'ugly don''t look!'!$H$7</f>
        <v>-7663.641584980518</v>
      </c>
      <c r="Q1175" s="6">
        <f>-'ugly don''t look!'!$J$7/4*P1175</f>
        <v>48.420803444303161</v>
      </c>
      <c r="R1175" s="6">
        <f t="shared" si="181"/>
        <v>0.43354138747311366</v>
      </c>
      <c r="S1175" s="6">
        <f t="shared" si="182"/>
        <v>3.8799295446044471</v>
      </c>
      <c r="U1175" s="6">
        <v>622909.22600000002</v>
      </c>
      <c r="V1175" s="6">
        <v>22.838097999999999</v>
      </c>
      <c r="W1175" s="6">
        <v>16.88157</v>
      </c>
      <c r="X1175" s="6">
        <v>12.081598</v>
      </c>
      <c r="Y1175" s="6">
        <v>0.34985500000000003</v>
      </c>
      <c r="Z1175" s="6">
        <v>21.027614</v>
      </c>
      <c r="AA1175" s="6">
        <v>85.200209000000001</v>
      </c>
      <c r="AB1175" s="6">
        <v>16.8</v>
      </c>
      <c r="AC1175" s="6">
        <v>53.973914999999998</v>
      </c>
      <c r="AE1175" s="6">
        <f>0.000063090994667*'raw Data'!W1175</f>
        <v>1.0650750428405872E-3</v>
      </c>
      <c r="AF1175" s="6">
        <f>249.088908333*('raw Data'!X1175-AVERAGE('raw Data'!$D$2:$D$3001))</f>
        <v>3025.6552640093087</v>
      </c>
      <c r="AG1175" s="6"/>
      <c r="AH1175" s="6">
        <f>AE1175/(PI()*('ugly don''t look!'!$K$7^2)/4)</f>
        <v>0.95832490913279578</v>
      </c>
      <c r="AI1175" s="6">
        <f>-AF1175/'ugly don''t look!'!$I$7</f>
        <v>-3308.8968329060681</v>
      </c>
      <c r="AJ1175" s="6">
        <f>-'ugly don''t look!'!$K$7/4*AI1175</f>
        <v>31.118023930540183</v>
      </c>
      <c r="AK1175" s="6">
        <f t="shared" si="183"/>
        <v>-4.2568404927558486E-2</v>
      </c>
      <c r="AL1175" s="6">
        <f t="shared" si="184"/>
        <v>3.4377871989181257</v>
      </c>
      <c r="AN1175" s="6">
        <f>S1175-'ugly don''t look!'!$M$5</f>
        <v>0.10131498383637494</v>
      </c>
      <c r="AO1175" s="6">
        <f t="shared" si="188"/>
        <v>0.43354138747311366</v>
      </c>
      <c r="AP1175" s="6">
        <f t="shared" si="189"/>
        <v>3.8799295446044471</v>
      </c>
      <c r="AQ1175" s="6">
        <f t="shared" si="185"/>
        <v>-6.1521174891704083E-2</v>
      </c>
      <c r="AV1175" s="6">
        <f t="shared" si="186"/>
        <v>-8.5589466648412937E-2</v>
      </c>
      <c r="AW1175" s="6">
        <f t="shared" si="187"/>
        <v>-4.2568404927558486E-2</v>
      </c>
    </row>
    <row r="1176" spans="1:49" x14ac:dyDescent="0.25">
      <c r="A1176" s="6">
        <v>447262.8934</v>
      </c>
      <c r="B1176" s="6">
        <v>24.762910000000002</v>
      </c>
      <c r="C1176" s="6">
        <v>12.230737</v>
      </c>
      <c r="D1176" s="6">
        <v>-7.4815999999999994E-2</v>
      </c>
      <c r="E1176" s="6">
        <v>33.058891000000003</v>
      </c>
      <c r="F1176" s="6">
        <v>21.450344999999999</v>
      </c>
      <c r="G1176" s="6">
        <v>85.800703999999996</v>
      </c>
      <c r="H1176" s="6">
        <v>12.25</v>
      </c>
      <c r="I1176" s="6">
        <v>47.943947999999999</v>
      </c>
      <c r="L1176" s="6">
        <f t="shared" si="180"/>
        <v>7.7164936284047957E-4</v>
      </c>
      <c r="M1176" s="6">
        <f>249.088908333*(E1176-AVERAGE('raw Data'!$Y$2:$Y$2801))</f>
        <v>8164.2612173519992</v>
      </c>
      <c r="N1176" s="6" t="s">
        <v>18</v>
      </c>
      <c r="O1176" s="6">
        <f>L1176/(PI()*('ugly don''t look!'!$J$7^2)/4)</f>
        <v>1.5382131714534337</v>
      </c>
      <c r="P1176" s="6">
        <f>-M1176/'ugly don''t look!'!$H$7</f>
        <v>-7653.038261484814</v>
      </c>
      <c r="Q1176" s="6">
        <f>-'ugly don''t look!'!$J$7/4*P1176</f>
        <v>48.35380899562643</v>
      </c>
      <c r="R1176" s="6">
        <f t="shared" si="181"/>
        <v>0.43062146450457994</v>
      </c>
      <c r="S1176" s="6">
        <f t="shared" si="182"/>
        <v>3.8785449984370213</v>
      </c>
      <c r="U1176" s="6">
        <v>622911.52339999995</v>
      </c>
      <c r="V1176" s="6">
        <v>22.818131000000001</v>
      </c>
      <c r="W1176" s="6">
        <v>16.86204</v>
      </c>
      <c r="X1176" s="6">
        <v>12.038105</v>
      </c>
      <c r="Y1176" s="6">
        <v>0.35855399999999998</v>
      </c>
      <c r="Z1176" s="6">
        <v>20.852537000000002</v>
      </c>
      <c r="AA1176" s="6">
        <v>85.194388000000004</v>
      </c>
      <c r="AB1176" s="6">
        <v>16.8</v>
      </c>
      <c r="AC1176" s="6">
        <v>53.940277999999999</v>
      </c>
      <c r="AE1176" s="6">
        <f>0.000063090994667*'raw Data'!W1176</f>
        <v>1.0638428757147407E-3</v>
      </c>
      <c r="AF1176" s="6">
        <f>249.088908333*('raw Data'!X1176-AVERAGE('raw Data'!$D$2:$D$3001))</f>
        <v>3014.8216401191808</v>
      </c>
      <c r="AG1176" s="6"/>
      <c r="AH1176" s="6">
        <f>AE1176/(PI()*('ugly don''t look!'!$K$7^2)/4)</f>
        <v>0.95721623941337031</v>
      </c>
      <c r="AI1176" s="6">
        <f>-AF1176/'ugly don''t look!'!$I$7</f>
        <v>-3297.0490377506353</v>
      </c>
      <c r="AJ1176" s="6">
        <f>-'ugly don''t look!'!$K$7/4*AI1176</f>
        <v>31.00660311817019</v>
      </c>
      <c r="AK1176" s="6">
        <f t="shared" si="183"/>
        <v>-4.3725957553417467E-2</v>
      </c>
      <c r="AL1176" s="6">
        <f t="shared" si="184"/>
        <v>3.4342001856149968</v>
      </c>
      <c r="AN1176" s="6">
        <f>S1176-'ugly don''t look!'!$M$5</f>
        <v>9.9930437668949157E-2</v>
      </c>
      <c r="AO1176" s="6">
        <f t="shared" si="188"/>
        <v>0.43062146450457994</v>
      </c>
      <c r="AP1176" s="6">
        <f t="shared" si="189"/>
        <v>3.8785449984370213</v>
      </c>
      <c r="AQ1176" s="6">
        <f t="shared" si="185"/>
        <v>-6.1031900004267753E-2</v>
      </c>
      <c r="AV1176" s="6">
        <f t="shared" si="186"/>
        <v>-8.9176479951541765E-2</v>
      </c>
      <c r="AW1176" s="6">
        <f t="shared" si="187"/>
        <v>-4.3725957553417467E-2</v>
      </c>
    </row>
    <row r="1177" spans="1:49" x14ac:dyDescent="0.25">
      <c r="A1177" s="6">
        <v>447263.3541</v>
      </c>
      <c r="B1177" s="6">
        <v>24.838947999999998</v>
      </c>
      <c r="C1177" s="6">
        <v>12.255488</v>
      </c>
      <c r="D1177" s="6">
        <v>-7.6147999999999993E-2</v>
      </c>
      <c r="E1177" s="6">
        <v>33.074519000000002</v>
      </c>
      <c r="F1177" s="6">
        <v>21.453811999999999</v>
      </c>
      <c r="G1177" s="6">
        <v>85.795998999999995</v>
      </c>
      <c r="H1177" s="6">
        <v>12.25</v>
      </c>
      <c r="I1177" s="6">
        <v>47.920482999999997</v>
      </c>
      <c r="L1177" s="6">
        <f t="shared" si="180"/>
        <v>7.7321092804948251E-4</v>
      </c>
      <c r="M1177" s="6">
        <f>249.088908333*(E1177-AVERAGE('raw Data'!$Y$2:$Y$2801))</f>
        <v>8168.1539788114269</v>
      </c>
      <c r="N1177" s="6" t="s">
        <v>18</v>
      </c>
      <c r="O1177" s="6">
        <f>L1177/(PI()*('ugly don''t look!'!$J$7^2)/4)</f>
        <v>1.5413260103777475</v>
      </c>
      <c r="P1177" s="6">
        <f>-M1177/'ugly don''t look!'!$H$7</f>
        <v>-7656.6872692270599</v>
      </c>
      <c r="Q1177" s="6">
        <f>-'ugly don''t look!'!$J$7/4*P1177</f>
        <v>48.376864338793872</v>
      </c>
      <c r="R1177" s="6">
        <f t="shared" si="181"/>
        <v>0.43264309163818093</v>
      </c>
      <c r="S1177" s="6">
        <f t="shared" si="182"/>
        <v>3.8790216899105587</v>
      </c>
      <c r="U1177" s="6">
        <v>622912.39110000001</v>
      </c>
      <c r="V1177" s="6">
        <v>22.869696999999999</v>
      </c>
      <c r="W1177" s="6">
        <v>16.887796999999999</v>
      </c>
      <c r="X1177" s="6">
        <v>12.03791</v>
      </c>
      <c r="Y1177" s="6">
        <v>0.34184599999999998</v>
      </c>
      <c r="Z1177" s="6">
        <v>20.953911000000002</v>
      </c>
      <c r="AA1177" s="6">
        <v>85.190836000000004</v>
      </c>
      <c r="AB1177" s="6">
        <v>16.8</v>
      </c>
      <c r="AC1177" s="6">
        <v>53.886350999999998</v>
      </c>
      <c r="AE1177" s="6">
        <f>0.000063090994667*'raw Data'!W1177</f>
        <v>1.0654679104643786E-3</v>
      </c>
      <c r="AF1177" s="6">
        <f>249.088908333*('raw Data'!X1177-AVERAGE('raw Data'!$D$2:$D$3001))</f>
        <v>3014.7730677820564</v>
      </c>
      <c r="AG1177" s="6"/>
      <c r="AH1177" s="6">
        <f>AE1177/(PI()*('ugly don''t look!'!$K$7^2)/4)</f>
        <v>0.95867840049699782</v>
      </c>
      <c r="AI1177" s="6">
        <f>-AF1177/'ugly don''t look!'!$I$7</f>
        <v>-3296.9959183968244</v>
      </c>
      <c r="AJ1177" s="6">
        <f>-'ugly don''t look!'!$K$7/4*AI1177</f>
        <v>31.006103565175177</v>
      </c>
      <c r="AK1177" s="6">
        <f t="shared" si="183"/>
        <v>-4.2199609144647869E-2</v>
      </c>
      <c r="AL1177" s="6">
        <f t="shared" si="184"/>
        <v>3.4341840743042109</v>
      </c>
      <c r="AN1177" s="6">
        <f>S1177-'ugly don''t look!'!$M$5</f>
        <v>0.10040712914248662</v>
      </c>
      <c r="AO1177" s="6">
        <f t="shared" si="188"/>
        <v>0.43264309163818093</v>
      </c>
      <c r="AP1177" s="6">
        <f t="shared" si="189"/>
        <v>3.8790216899105587</v>
      </c>
      <c r="AQ1177" s="6">
        <f t="shared" si="185"/>
        <v>-6.1852560388585748E-2</v>
      </c>
      <c r="AV1177" s="6">
        <f t="shared" si="186"/>
        <v>-8.9192591262327703E-2</v>
      </c>
      <c r="AW1177" s="6">
        <f t="shared" si="187"/>
        <v>-4.2199609144647869E-2</v>
      </c>
    </row>
    <row r="1178" spans="1:49" x14ac:dyDescent="0.25">
      <c r="A1178" s="6">
        <v>447264.13909999997</v>
      </c>
      <c r="B1178" s="6">
        <v>24.645329</v>
      </c>
      <c r="C1178" s="6">
        <v>12.267734000000001</v>
      </c>
      <c r="D1178" s="6">
        <v>-8.5516999999999996E-2</v>
      </c>
      <c r="E1178" s="6">
        <v>33.061723000000001</v>
      </c>
      <c r="F1178" s="6">
        <v>21.392959000000001</v>
      </c>
      <c r="G1178" s="6">
        <v>85.804135000000002</v>
      </c>
      <c r="H1178" s="6">
        <v>12.25</v>
      </c>
      <c r="I1178" s="6">
        <v>47.905118999999999</v>
      </c>
      <c r="L1178" s="6">
        <f t="shared" si="180"/>
        <v>7.7398354037017472E-4</v>
      </c>
      <c r="M1178" s="6">
        <f>249.088908333*(E1178-AVERAGE('raw Data'!$Y$2:$Y$2801))</f>
        <v>8164.9666371403973</v>
      </c>
      <c r="N1178" s="6" t="s">
        <v>18</v>
      </c>
      <c r="O1178" s="6">
        <f>L1178/(PI()*('ugly don''t look!'!$J$7^2)/4)</f>
        <v>1.5428661431185318</v>
      </c>
      <c r="P1178" s="6">
        <f>-M1178/'ugly don''t look!'!$H$7</f>
        <v>-7653.6995098803873</v>
      </c>
      <c r="Q1178" s="6">
        <f>-'ugly don''t look!'!$J$7/4*P1178</f>
        <v>48.357986928301756</v>
      </c>
      <c r="R1178" s="6">
        <f t="shared" si="181"/>
        <v>0.43364181856059797</v>
      </c>
      <c r="S1178" s="6">
        <f t="shared" si="182"/>
        <v>3.8786313980874052</v>
      </c>
      <c r="U1178" s="6">
        <v>622912.82010000001</v>
      </c>
      <c r="V1178" s="6">
        <v>22.812584000000001</v>
      </c>
      <c r="W1178" s="6">
        <v>16.876666</v>
      </c>
      <c r="X1178" s="6">
        <v>12.036448</v>
      </c>
      <c r="Y1178" s="6">
        <v>0.35078700000000002</v>
      </c>
      <c r="Z1178" s="6">
        <v>20.883281</v>
      </c>
      <c r="AA1178" s="6">
        <v>85.194424999999995</v>
      </c>
      <c r="AB1178" s="6">
        <v>16.8</v>
      </c>
      <c r="AC1178" s="6">
        <v>53.886088999999998</v>
      </c>
      <c r="AE1178" s="6">
        <f>0.000063090994667*'raw Data'!W1178</f>
        <v>1.0647656446027404E-3</v>
      </c>
      <c r="AF1178" s="6">
        <f>249.088908333*('raw Data'!X1178-AVERAGE('raw Data'!$D$2:$D$3001))</f>
        <v>3014.4088997980734</v>
      </c>
      <c r="AG1178" s="6"/>
      <c r="AH1178" s="6">
        <f>AE1178/(PI()*('ugly don''t look!'!$K$7^2)/4)</f>
        <v>0.95804652120120037</v>
      </c>
      <c r="AI1178" s="6">
        <f>-AF1178/'ugly don''t look!'!$I$7</f>
        <v>-3296.597659446712</v>
      </c>
      <c r="AJ1178" s="6">
        <f>-'ugly don''t look!'!$K$7/4*AI1178</f>
        <v>31.002358198617689</v>
      </c>
      <c r="AK1178" s="6">
        <f t="shared" si="183"/>
        <v>-4.2858941437492935E-2</v>
      </c>
      <c r="AL1178" s="6">
        <f t="shared" si="184"/>
        <v>3.4340632725150515</v>
      </c>
      <c r="AN1178" s="6">
        <f>S1178-'ugly don''t look!'!$M$5</f>
        <v>0.10001683731933309</v>
      </c>
      <c r="AO1178" s="6">
        <f t="shared" si="188"/>
        <v>0.43364181856059797</v>
      </c>
      <c r="AP1178" s="6">
        <f t="shared" si="189"/>
        <v>3.8786313980874052</v>
      </c>
      <c r="AQ1178" s="6">
        <f t="shared" si="185"/>
        <v>-6.2883771700181307E-2</v>
      </c>
      <c r="AV1178" s="6">
        <f t="shared" si="186"/>
        <v>-8.9313393051487111E-2</v>
      </c>
      <c r="AW1178" s="6">
        <f t="shared" si="187"/>
        <v>-4.2858941437492935E-2</v>
      </c>
    </row>
    <row r="1179" spans="1:49" x14ac:dyDescent="0.25">
      <c r="A1179" s="6">
        <v>447265.55810000002</v>
      </c>
      <c r="B1179" s="6">
        <v>24.758112000000001</v>
      </c>
      <c r="C1179" s="6">
        <v>12.267282</v>
      </c>
      <c r="D1179" s="6">
        <v>-0.105875</v>
      </c>
      <c r="E1179" s="6">
        <v>33.057830000000003</v>
      </c>
      <c r="F1179" s="6">
        <v>21.452197000000002</v>
      </c>
      <c r="G1179" s="6">
        <v>85.800201999999999</v>
      </c>
      <c r="H1179" s="6">
        <v>12.25</v>
      </c>
      <c r="I1179" s="6">
        <v>47.896377000000001</v>
      </c>
      <c r="L1179" s="6">
        <f t="shared" si="180"/>
        <v>7.7395502324058513E-4</v>
      </c>
      <c r="M1179" s="6">
        <f>249.088908333*(E1179-AVERAGE('raw Data'!$Y$2:$Y$2801))</f>
        <v>8163.9969340202579</v>
      </c>
      <c r="N1179" s="6" t="s">
        <v>18</v>
      </c>
      <c r="O1179" s="6">
        <f>L1179/(PI()*('ugly don''t look!'!$J$7^2)/4)</f>
        <v>1.5428092968014619</v>
      </c>
      <c r="P1179" s="6">
        <f>-M1179/'ugly don''t look!'!$H$7</f>
        <v>-7652.7905268281384</v>
      </c>
      <c r="Q1179" s="6">
        <f>-'ugly don''t look!'!$J$7/4*P1179</f>
        <v>48.352243746131883</v>
      </c>
      <c r="R1179" s="6">
        <f t="shared" si="181"/>
        <v>0.43360497326161362</v>
      </c>
      <c r="S1179" s="6">
        <f t="shared" si="182"/>
        <v>3.8785126271541426</v>
      </c>
      <c r="U1179" s="6">
        <v>622914.35400000005</v>
      </c>
      <c r="V1179" s="6">
        <v>22.903714000000001</v>
      </c>
      <c r="W1179" s="6">
        <v>16.841915</v>
      </c>
      <c r="X1179" s="6">
        <v>12.029854</v>
      </c>
      <c r="Y1179" s="6">
        <v>0.34735899999999997</v>
      </c>
      <c r="Z1179" s="6">
        <v>20.809452</v>
      </c>
      <c r="AA1179" s="6">
        <v>85.197874999999996</v>
      </c>
      <c r="AB1179" s="6">
        <v>16.8</v>
      </c>
      <c r="AC1179" s="6">
        <v>53.881594999999997</v>
      </c>
      <c r="AE1179" s="6">
        <f>0.000063090994667*'raw Data'!W1179</f>
        <v>1.0625731694470673E-3</v>
      </c>
      <c r="AF1179" s="6">
        <f>249.088908333*('raw Data'!X1179-AVERAGE('raw Data'!$D$2:$D$3001))</f>
        <v>3012.766407536526</v>
      </c>
      <c r="AG1179" s="6"/>
      <c r="AH1179" s="6">
        <f>AE1179/(PI()*('ugly don''t look!'!$K$7^2)/4)</f>
        <v>0.95607379301790485</v>
      </c>
      <c r="AI1179" s="6">
        <f>-AF1179/'ugly don''t look!'!$I$7</f>
        <v>-3294.8014080670669</v>
      </c>
      <c r="AJ1179" s="6">
        <f>-'ugly don''t look!'!$K$7/4*AI1179</f>
        <v>30.985465621955523</v>
      </c>
      <c r="AK1179" s="6">
        <f t="shared" si="183"/>
        <v>-4.492017956040744E-2</v>
      </c>
      <c r="AL1179" s="6">
        <f t="shared" si="184"/>
        <v>3.4335182436355338</v>
      </c>
      <c r="AN1179" s="6">
        <f>S1179-'ugly don''t look!'!$M$5</f>
        <v>9.9898066386070461E-2</v>
      </c>
      <c r="AO1179" s="6">
        <f t="shared" si="188"/>
        <v>0.43360497326161362</v>
      </c>
      <c r="AP1179" s="6">
        <f t="shared" si="189"/>
        <v>3.8785126271541426</v>
      </c>
      <c r="AQ1179" s="6">
        <f t="shared" si="185"/>
        <v>-6.2978897661383509E-2</v>
      </c>
      <c r="AV1179" s="6">
        <f t="shared" si="186"/>
        <v>-8.9858421931004795E-2</v>
      </c>
      <c r="AW1179" s="6">
        <f t="shared" si="187"/>
        <v>-4.492017956040744E-2</v>
      </c>
    </row>
    <row r="1180" spans="1:49" x14ac:dyDescent="0.25">
      <c r="A1180" s="6">
        <v>447268.641</v>
      </c>
      <c r="B1180" s="6">
        <v>24.747952000000002</v>
      </c>
      <c r="C1180" s="6">
        <v>12.256276</v>
      </c>
      <c r="D1180" s="6">
        <v>-0.117685</v>
      </c>
      <c r="E1180" s="6">
        <v>33.086849999999998</v>
      </c>
      <c r="F1180" s="6">
        <v>21.429243</v>
      </c>
      <c r="G1180" s="6">
        <v>85.805149</v>
      </c>
      <c r="H1180" s="6">
        <v>12.25</v>
      </c>
      <c r="I1180" s="6">
        <v>47.900446000000002</v>
      </c>
      <c r="L1180" s="6">
        <f t="shared" si="180"/>
        <v>7.7326064375328007E-4</v>
      </c>
      <c r="M1180" s="6">
        <f>249.088908333*(E1180-AVERAGE('raw Data'!$Y$2:$Y$2801))</f>
        <v>8171.2254941400806</v>
      </c>
      <c r="N1180" s="6" t="s">
        <v>18</v>
      </c>
      <c r="O1180" s="6">
        <f>L1180/(PI()*('ugly don''t look!'!$J$7^2)/4)</f>
        <v>1.5414251141340545</v>
      </c>
      <c r="P1180" s="6">
        <f>-M1180/'ugly don''t look!'!$H$7</f>
        <v>-7659.5664549494568</v>
      </c>
      <c r="Q1180" s="6">
        <f>-'ugly don''t look!'!$J$7/4*P1180</f>
        <v>48.395055753984408</v>
      </c>
      <c r="R1180" s="6">
        <f t="shared" si="181"/>
        <v>0.43270738729640196</v>
      </c>
      <c r="S1180" s="6">
        <f t="shared" si="182"/>
        <v>3.8793976546612297</v>
      </c>
      <c r="U1180" s="6">
        <v>622914.78</v>
      </c>
      <c r="V1180" s="6">
        <v>22.91</v>
      </c>
      <c r="W1180" s="6">
        <v>16.828679999999999</v>
      </c>
      <c r="X1180" s="6">
        <v>12.030253999999999</v>
      </c>
      <c r="Y1180" s="6">
        <v>0.344752</v>
      </c>
      <c r="Z1180" s="6">
        <v>20.839827</v>
      </c>
      <c r="AA1180" s="6">
        <v>85.197187</v>
      </c>
      <c r="AB1180" s="6">
        <v>16.8</v>
      </c>
      <c r="AC1180" s="6">
        <v>53.889873000000001</v>
      </c>
      <c r="AE1180" s="6">
        <f>0.000063090994667*'raw Data'!W1180</f>
        <v>1.0617381601326495E-3</v>
      </c>
      <c r="AF1180" s="6">
        <f>249.088908333*('raw Data'!X1180-AVERAGE('raw Data'!$D$2:$D$3001))</f>
        <v>3012.8660430998589</v>
      </c>
      <c r="AG1180" s="6"/>
      <c r="AH1180" s="6">
        <f>AE1180/(PI()*('ugly don''t look!'!$K$7^2)/4)</f>
        <v>0.9553224748542285</v>
      </c>
      <c r="AI1180" s="6">
        <f>-AF1180/'ugly don''t look!'!$I$7</f>
        <v>-3294.9103708441153</v>
      </c>
      <c r="AJ1180" s="6">
        <f>-'ugly don''t look!'!$K$7/4*AI1180</f>
        <v>30.986490346047859</v>
      </c>
      <c r="AK1180" s="6">
        <f t="shared" si="183"/>
        <v>-4.5706325494664427E-2</v>
      </c>
      <c r="AL1180" s="6">
        <f t="shared" si="184"/>
        <v>3.4335513142100034</v>
      </c>
      <c r="AN1180" s="6">
        <f>S1180-'ugly don''t look!'!$M$5</f>
        <v>0.10078309389315754</v>
      </c>
      <c r="AO1180" s="6">
        <f t="shared" si="188"/>
        <v>0.43270738729640196</v>
      </c>
      <c r="AP1180" s="6">
        <f t="shared" si="189"/>
        <v>3.8793976546612297</v>
      </c>
      <c r="AQ1180" s="6">
        <f t="shared" si="185"/>
        <v>-6.1517856506577845E-2</v>
      </c>
      <c r="AV1180" s="6">
        <f t="shared" si="186"/>
        <v>-8.9825351356535243E-2</v>
      </c>
      <c r="AW1180" s="6">
        <f t="shared" si="187"/>
        <v>-4.5706325494664427E-2</v>
      </c>
    </row>
    <row r="1181" spans="1:49" x14ac:dyDescent="0.25">
      <c r="A1181" s="6">
        <v>447269.11810000002</v>
      </c>
      <c r="B1181" s="6">
        <v>24.709561999999998</v>
      </c>
      <c r="C1181" s="6">
        <v>12.245858</v>
      </c>
      <c r="D1181" s="6">
        <v>-0.115235</v>
      </c>
      <c r="E1181" s="6">
        <v>33.083702000000002</v>
      </c>
      <c r="F1181" s="6">
        <v>21.513282</v>
      </c>
      <c r="G1181" s="6">
        <v>85.802526</v>
      </c>
      <c r="H1181" s="6">
        <v>12.25</v>
      </c>
      <c r="I1181" s="6">
        <v>47.910257000000001</v>
      </c>
      <c r="L1181" s="6">
        <f t="shared" si="180"/>
        <v>7.7260336177083938E-4</v>
      </c>
      <c r="M1181" s="6">
        <f>249.088908333*(E1181-AVERAGE('raw Data'!$Y$2:$Y$2801))</f>
        <v>8170.441362256649</v>
      </c>
      <c r="N1181" s="6" t="s">
        <v>18</v>
      </c>
      <c r="O1181" s="6">
        <f>L1181/(PI()*('ugly don''t look!'!$J$7^2)/4)</f>
        <v>1.5401148819853132</v>
      </c>
      <c r="P1181" s="6">
        <f>-M1181/'ugly don''t look!'!$H$7</f>
        <v>-7658.8314231877102</v>
      </c>
      <c r="Q1181" s="6">
        <f>-'ugly don''t look!'!$J$7/4*P1181</f>
        <v>48.390411639555751</v>
      </c>
      <c r="R1181" s="6">
        <f t="shared" si="181"/>
        <v>0.4318570123349556</v>
      </c>
      <c r="S1181" s="6">
        <f t="shared" si="182"/>
        <v>3.8793016874761284</v>
      </c>
      <c r="U1181" s="6">
        <v>622916.06030000001</v>
      </c>
      <c r="V1181" s="6">
        <v>22.855445</v>
      </c>
      <c r="W1181" s="6">
        <v>16.820305999999999</v>
      </c>
      <c r="X1181" s="6">
        <v>12.002845000000001</v>
      </c>
      <c r="Y1181" s="6">
        <v>0.337785</v>
      </c>
      <c r="Z1181" s="6">
        <v>20.959095999999999</v>
      </c>
      <c r="AA1181" s="6">
        <v>85.194992999999997</v>
      </c>
      <c r="AB1181" s="6">
        <v>16.8</v>
      </c>
      <c r="AC1181" s="6">
        <v>53.886254999999998</v>
      </c>
      <c r="AE1181" s="6">
        <f>0.000063090994667*'raw Data'!W1181</f>
        <v>1.061209836143308E-3</v>
      </c>
      <c r="AF1181" s="6">
        <f>249.088908333*('raw Data'!X1181-AVERAGE('raw Data'!$D$2:$D$3001))</f>
        <v>3006.03876521136</v>
      </c>
      <c r="AG1181" s="6"/>
      <c r="AH1181" s="6">
        <f>AE1181/(PI()*('ugly don''t look!'!$K$7^2)/4)</f>
        <v>0.95484710361866931</v>
      </c>
      <c r="AI1181" s="6">
        <f>-AF1181/'ugly don''t look!'!$I$7</f>
        <v>-3287.4439689538058</v>
      </c>
      <c r="AJ1181" s="6">
        <f>-'ugly don''t look!'!$K$7/4*AI1181</f>
        <v>30.916273689430724</v>
      </c>
      <c r="AK1181" s="6">
        <f t="shared" si="183"/>
        <v>-4.6204052241786996E-2</v>
      </c>
      <c r="AL1181" s="6">
        <f t="shared" si="184"/>
        <v>3.4312827018846583</v>
      </c>
      <c r="AN1181" s="6">
        <f>S1181-'ugly don''t look!'!$M$5</f>
        <v>0.10068712670805624</v>
      </c>
      <c r="AO1181" s="6">
        <f t="shared" si="188"/>
        <v>0.4318570123349556</v>
      </c>
      <c r="AP1181" s="6">
        <f t="shared" si="189"/>
        <v>3.8793016874761284</v>
      </c>
      <c r="AQ1181" s="6">
        <f t="shared" si="185"/>
        <v>-6.1068107066803295E-2</v>
      </c>
      <c r="AV1181" s="6">
        <f t="shared" si="186"/>
        <v>-9.2093963681880275E-2</v>
      </c>
      <c r="AW1181" s="6">
        <f t="shared" si="187"/>
        <v>-4.6204052241786996E-2</v>
      </c>
    </row>
    <row r="1182" spans="1:49" x14ac:dyDescent="0.25">
      <c r="A1182" s="6">
        <v>447271.95500000002</v>
      </c>
      <c r="B1182" s="6">
        <v>24.746476000000001</v>
      </c>
      <c r="C1182" s="6">
        <v>12.277775999999999</v>
      </c>
      <c r="D1182" s="6">
        <v>-5.4038000000000003E-2</v>
      </c>
      <c r="E1182" s="6">
        <v>33.077257000000003</v>
      </c>
      <c r="F1182" s="6">
        <v>21.388010999999999</v>
      </c>
      <c r="G1182" s="6">
        <v>85.798062999999999</v>
      </c>
      <c r="H1182" s="6">
        <v>12.25</v>
      </c>
      <c r="I1182" s="6">
        <v>47.873336999999999</v>
      </c>
      <c r="L1182" s="6">
        <f t="shared" si="180"/>
        <v>7.7461710013862061E-4</v>
      </c>
      <c r="M1182" s="6">
        <f>249.088908333*(E1182-AVERAGE('raw Data'!$Y$2:$Y$2801))</f>
        <v>8168.8359842424434</v>
      </c>
      <c r="N1182" s="6" t="s">
        <v>18</v>
      </c>
      <c r="O1182" s="6">
        <f>L1182/(PI()*('ugly don''t look!'!$J$7^2)/4)</f>
        <v>1.5441290871805071</v>
      </c>
      <c r="P1182" s="6">
        <f>-M1182/'ugly don''t look!'!$H$7</f>
        <v>-7657.3265694061147</v>
      </c>
      <c r="Q1182" s="6">
        <f>-'ugly don''t look!'!$J$7/4*P1182</f>
        <v>48.380903597150187</v>
      </c>
      <c r="R1182" s="6">
        <f t="shared" si="181"/>
        <v>0.43446005379468072</v>
      </c>
      <c r="S1182" s="6">
        <f t="shared" si="182"/>
        <v>3.8791051820878759</v>
      </c>
      <c r="U1182" s="6">
        <v>622920.05409999995</v>
      </c>
      <c r="V1182" s="6">
        <v>22.924219000000001</v>
      </c>
      <c r="W1182" s="6">
        <v>16.828009000000002</v>
      </c>
      <c r="X1182" s="6">
        <v>11.971292</v>
      </c>
      <c r="Y1182" s="6">
        <v>0.346968</v>
      </c>
      <c r="Z1182" s="6">
        <v>20.907495999999998</v>
      </c>
      <c r="AA1182" s="6">
        <v>85.192639999999997</v>
      </c>
      <c r="AB1182" s="6">
        <v>16.8</v>
      </c>
      <c r="AC1182" s="6">
        <v>53.840237000000002</v>
      </c>
      <c r="AE1182" s="6">
        <f>0.000063090994667*'raw Data'!W1182</f>
        <v>1.0616958260752283E-3</v>
      </c>
      <c r="AF1182" s="6">
        <f>249.088908333*('raw Data'!X1182-AVERAGE('raw Data'!$D$2:$D$3001))</f>
        <v>2998.1792628867283</v>
      </c>
      <c r="AG1182" s="6"/>
      <c r="AH1182" s="6">
        <f>AE1182/(PI()*('ugly don''t look!'!$K$7^2)/4)</f>
        <v>0.95528438384645942</v>
      </c>
      <c r="AI1182" s="6">
        <f>-AF1182/'ugly don''t look!'!$I$7</f>
        <v>-3278.8487126932723</v>
      </c>
      <c r="AJ1182" s="6">
        <f>-'ugly don''t look!'!$K$7/4*AI1182</f>
        <v>30.835440891216976</v>
      </c>
      <c r="AK1182" s="6">
        <f t="shared" si="183"/>
        <v>-4.5746198697883253E-2</v>
      </c>
      <c r="AL1182" s="6">
        <f t="shared" si="184"/>
        <v>3.428664706742953</v>
      </c>
      <c r="AN1182" s="6">
        <f>S1182-'ugly don''t look!'!$M$5</f>
        <v>0.1004906213198038</v>
      </c>
      <c r="AO1182" s="6">
        <f t="shared" si="188"/>
        <v>0.43446005379468072</v>
      </c>
      <c r="AP1182" s="6">
        <f t="shared" si="189"/>
        <v>3.8791051820878759</v>
      </c>
      <c r="AQ1182" s="6">
        <f t="shared" si="185"/>
        <v>-6.2935079089441376E-2</v>
      </c>
      <c r="AV1182" s="6">
        <f t="shared" si="186"/>
        <v>-9.4711958823585629E-2</v>
      </c>
      <c r="AW1182" s="6">
        <f t="shared" si="187"/>
        <v>-4.5746198697883253E-2</v>
      </c>
    </row>
    <row r="1183" spans="1:49" x14ac:dyDescent="0.25">
      <c r="A1183" s="6">
        <v>447272.20659999998</v>
      </c>
      <c r="B1183" s="6">
        <v>24.745369</v>
      </c>
      <c r="C1183" s="6">
        <v>12.281036</v>
      </c>
      <c r="D1183" s="6">
        <v>-5.7949000000000001E-2</v>
      </c>
      <c r="E1183" s="6">
        <v>33.082304999999998</v>
      </c>
      <c r="F1183" s="6">
        <v>21.402585999999999</v>
      </c>
      <c r="G1183" s="6">
        <v>85.797523999999996</v>
      </c>
      <c r="H1183" s="6">
        <v>12.25</v>
      </c>
      <c r="I1183" s="6">
        <v>47.867463999999998</v>
      </c>
      <c r="L1183" s="6">
        <f t="shared" si="180"/>
        <v>7.7482277678123503E-4</v>
      </c>
      <c r="M1183" s="6">
        <f>249.088908333*(E1183-AVERAGE('raw Data'!$Y$2:$Y$2801))</f>
        <v>8170.0933850517067</v>
      </c>
      <c r="N1183" s="6" t="s">
        <v>18</v>
      </c>
      <c r="O1183" s="6">
        <f>L1183/(PI()*('ugly don''t look!'!$J$7^2)/4)</f>
        <v>1.5445390849540621</v>
      </c>
      <c r="P1183" s="6">
        <f>-M1183/'ugly don''t look!'!$H$7</f>
        <v>-7658.5052353315587</v>
      </c>
      <c r="Q1183" s="6">
        <f>-'ugly don''t look!'!$J$7/4*P1183</f>
        <v>48.388350703133618</v>
      </c>
      <c r="R1183" s="6">
        <f t="shared" si="181"/>
        <v>0.43472553895081506</v>
      </c>
      <c r="S1183" s="6">
        <f t="shared" si="182"/>
        <v>3.8792590968008076</v>
      </c>
      <c r="U1183" s="6">
        <v>622921.12199999997</v>
      </c>
      <c r="V1183" s="6">
        <v>22.858772999999999</v>
      </c>
      <c r="W1183" s="6">
        <v>16.81288</v>
      </c>
      <c r="X1183" s="6">
        <v>11.975483000000001</v>
      </c>
      <c r="Y1183" s="6">
        <v>0.35695199999999999</v>
      </c>
      <c r="Z1183" s="6">
        <v>20.910458999999999</v>
      </c>
      <c r="AA1183" s="6">
        <v>85.193858000000006</v>
      </c>
      <c r="AB1183" s="6">
        <v>16.8</v>
      </c>
      <c r="AC1183" s="6">
        <v>53.848649999999999</v>
      </c>
      <c r="AE1183" s="6">
        <f>0.000063090994667*'raw Data'!W1183</f>
        <v>1.0607413224169111E-3</v>
      </c>
      <c r="AF1183" s="6">
        <f>249.088908333*('raw Data'!X1183-AVERAGE('raw Data'!$D$2:$D$3001))</f>
        <v>2999.2231945015524</v>
      </c>
      <c r="AG1183" s="6"/>
      <c r="AH1183" s="6">
        <f>AE1183/(PI()*('ugly don''t look!'!$K$7^2)/4)</f>
        <v>0.95442554799468315</v>
      </c>
      <c r="AI1183" s="6">
        <f>-AF1183/'ugly don''t look!'!$I$7</f>
        <v>-3279.9903701897993</v>
      </c>
      <c r="AJ1183" s="6">
        <f>-'ugly don''t look!'!$K$7/4*AI1183</f>
        <v>30.84617743789444</v>
      </c>
      <c r="AK1183" s="6">
        <f t="shared" si="183"/>
        <v>-4.6645639911814328E-2</v>
      </c>
      <c r="AL1183" s="6">
        <f t="shared" si="184"/>
        <v>3.4290128346642605</v>
      </c>
      <c r="AN1183" s="6">
        <f>S1183-'ugly don''t look!'!$M$5</f>
        <v>0.10064453603273549</v>
      </c>
      <c r="AO1183" s="6">
        <f t="shared" si="188"/>
        <v>0.43472553895081506</v>
      </c>
      <c r="AP1183" s="6">
        <f t="shared" si="189"/>
        <v>3.8792590968008076</v>
      </c>
      <c r="AQ1183" s="6">
        <f t="shared" si="185"/>
        <v>-6.2951535883114113E-2</v>
      </c>
      <c r="AV1183" s="6">
        <f t="shared" si="186"/>
        <v>-9.4363830902278067E-2</v>
      </c>
      <c r="AW1183" s="6">
        <f t="shared" si="187"/>
        <v>-4.6645639911814328E-2</v>
      </c>
    </row>
    <row r="1184" spans="1:49" x14ac:dyDescent="0.25">
      <c r="A1184" s="6">
        <v>447274.26299999998</v>
      </c>
      <c r="B1184" s="6">
        <v>24.746476000000001</v>
      </c>
      <c r="C1184" s="6">
        <v>12.273099</v>
      </c>
      <c r="D1184" s="6">
        <v>-4.5962999999999997E-2</v>
      </c>
      <c r="E1184" s="6">
        <v>33.079920999999999</v>
      </c>
      <c r="F1184" s="6">
        <v>21.413557999999998</v>
      </c>
      <c r="G1184" s="6">
        <v>85.802192000000005</v>
      </c>
      <c r="H1184" s="6">
        <v>12.25</v>
      </c>
      <c r="I1184" s="6">
        <v>47.849991000000003</v>
      </c>
      <c r="L1184" s="6">
        <f t="shared" si="180"/>
        <v>7.7432202355656309E-4</v>
      </c>
      <c r="M1184" s="6">
        <f>249.088908333*(E1184-AVERAGE('raw Data'!$Y$2:$Y$2801))</f>
        <v>8169.499557094241</v>
      </c>
      <c r="N1184" s="6" t="s">
        <v>18</v>
      </c>
      <c r="O1184" s="6">
        <f>L1184/(PI()*('ugly don''t look!'!$J$7^2)/4)</f>
        <v>1.5435408787182627</v>
      </c>
      <c r="P1184" s="6">
        <f>-M1184/'ugly don''t look!'!$H$7</f>
        <v>-7657.9485912019509</v>
      </c>
      <c r="Q1184" s="6">
        <f>-'ugly don''t look!'!$J$7/4*P1184</f>
        <v>48.384833686361723</v>
      </c>
      <c r="R1184" s="6">
        <f t="shared" si="181"/>
        <v>0.43407904903973193</v>
      </c>
      <c r="S1184" s="6">
        <f t="shared" si="182"/>
        <v>3.8791864110295244</v>
      </c>
      <c r="U1184" s="6">
        <v>622921.67909999995</v>
      </c>
      <c r="V1184" s="6">
        <v>22.888891999999998</v>
      </c>
      <c r="W1184" s="6">
        <v>16.812436000000002</v>
      </c>
      <c r="X1184" s="6">
        <v>11.969391999999999</v>
      </c>
      <c r="Y1184" s="6">
        <v>0.35412100000000002</v>
      </c>
      <c r="Z1184" s="6">
        <v>20.920576000000001</v>
      </c>
      <c r="AA1184" s="6">
        <v>85.198460999999995</v>
      </c>
      <c r="AB1184" s="6">
        <v>16.8</v>
      </c>
      <c r="AC1184" s="6">
        <v>53.846327000000002</v>
      </c>
      <c r="AE1184" s="6">
        <f>0.000063090994667*'raw Data'!W1184</f>
        <v>1.0607133100152791E-3</v>
      </c>
      <c r="AF1184" s="6">
        <f>249.088908333*('raw Data'!X1184-AVERAGE('raw Data'!$D$2:$D$3001))</f>
        <v>2997.7059939608957</v>
      </c>
      <c r="AG1184" s="6"/>
      <c r="AH1184" s="6">
        <f>AE1184/(PI()*('ugly don''t look!'!$K$7^2)/4)</f>
        <v>0.95440034321457956</v>
      </c>
      <c r="AI1184" s="6">
        <f>-AF1184/'ugly don''t look!'!$I$7</f>
        <v>-3278.331139502292</v>
      </c>
      <c r="AJ1184" s="6">
        <f>-'ugly don''t look!'!$K$7/4*AI1184</f>
        <v>30.830573451778381</v>
      </c>
      <c r="AK1184" s="6">
        <f t="shared" si="183"/>
        <v>-4.6672048585566228E-2</v>
      </c>
      <c r="AL1184" s="6">
        <f t="shared" si="184"/>
        <v>3.4285068421719878</v>
      </c>
      <c r="AN1184" s="6">
        <f>S1184-'ugly don''t look!'!$M$5</f>
        <v>0.10057185026145232</v>
      </c>
      <c r="AO1184" s="6">
        <f t="shared" si="188"/>
        <v>0.43407904903973193</v>
      </c>
      <c r="AP1184" s="6">
        <f t="shared" si="189"/>
        <v>3.8791864110295244</v>
      </c>
      <c r="AQ1184" s="6">
        <f t="shared" si="185"/>
        <v>-6.2609345501773356E-2</v>
      </c>
      <c r="AV1184" s="6">
        <f t="shared" si="186"/>
        <v>-9.4869823394550856E-2</v>
      </c>
      <c r="AW1184" s="6">
        <f t="shared" si="187"/>
        <v>-4.6672048585566228E-2</v>
      </c>
    </row>
    <row r="1185" spans="1:49" x14ac:dyDescent="0.25">
      <c r="A1185" s="6">
        <v>447274.85399999999</v>
      </c>
      <c r="B1185" s="6">
        <v>24.723959000000001</v>
      </c>
      <c r="C1185" s="6">
        <v>12.276325999999999</v>
      </c>
      <c r="D1185" s="6">
        <v>-4.9306999999999997E-2</v>
      </c>
      <c r="E1185" s="6">
        <v>33.087426999999998</v>
      </c>
      <c r="F1185" s="6">
        <v>21.418876000000001</v>
      </c>
      <c r="G1185" s="6">
        <v>85.798890999999998</v>
      </c>
      <c r="H1185" s="6">
        <v>12.25</v>
      </c>
      <c r="I1185" s="6">
        <v>47.841791999999998</v>
      </c>
      <c r="L1185" s="6">
        <f t="shared" si="180"/>
        <v>7.7452561819635346E-4</v>
      </c>
      <c r="M1185" s="6">
        <f>249.088908333*(E1185-AVERAGE('raw Data'!$Y$2:$Y$2801))</f>
        <v>8171.369218440188</v>
      </c>
      <c r="N1185" s="6" t="s">
        <v>18</v>
      </c>
      <c r="O1185" s="6">
        <f>L1185/(PI()*('ugly don''t look!'!$J$7^2)/4)</f>
        <v>1.5439467262076068</v>
      </c>
      <c r="P1185" s="6">
        <f>-M1185/'ugly don''t look!'!$H$7</f>
        <v>-7659.7011796402212</v>
      </c>
      <c r="Q1185" s="6">
        <f>-'ugly don''t look!'!$J$7/4*P1185</f>
        <v>48.395906978261827</v>
      </c>
      <c r="R1185" s="6">
        <f t="shared" si="181"/>
        <v>0.43434194725576625</v>
      </c>
      <c r="S1185" s="6">
        <f t="shared" si="182"/>
        <v>3.8794152435817941</v>
      </c>
      <c r="U1185" s="6">
        <v>622923.14610000001</v>
      </c>
      <c r="V1185" s="6">
        <v>22.878169</v>
      </c>
      <c r="W1185" s="6">
        <v>16.803516999999999</v>
      </c>
      <c r="X1185" s="6">
        <v>11.995199</v>
      </c>
      <c r="Y1185" s="6">
        <v>0.35037699999999999</v>
      </c>
      <c r="Z1185" s="6">
        <v>20.876753000000001</v>
      </c>
      <c r="AA1185" s="6">
        <v>85.195633999999998</v>
      </c>
      <c r="AB1185" s="6">
        <v>16.8</v>
      </c>
      <c r="AC1185" s="6">
        <v>53.849027999999997</v>
      </c>
      <c r="AE1185" s="6">
        <f>0.000063090994667*'raw Data'!W1185</f>
        <v>1.0601506014338439E-3</v>
      </c>
      <c r="AF1185" s="6">
        <f>249.088908333*('raw Data'!X1185-AVERAGE('raw Data'!$D$2:$D$3001))</f>
        <v>3004.1342314182457</v>
      </c>
      <c r="AG1185" s="6"/>
      <c r="AH1185" s="6">
        <f>AE1185/(PI()*('ugly don''t look!'!$K$7^2)/4)</f>
        <v>0.95389403367911818</v>
      </c>
      <c r="AI1185" s="6">
        <f>-AF1185/'ugly don''t look!'!$I$7</f>
        <v>-3285.3611454705224</v>
      </c>
      <c r="AJ1185" s="6">
        <f>-'ugly don''t look!'!$K$7/4*AI1185</f>
        <v>30.896686088405708</v>
      </c>
      <c r="AK1185" s="6">
        <f t="shared" si="183"/>
        <v>-4.7202689511277166E-2</v>
      </c>
      <c r="AL1185" s="6">
        <f t="shared" si="184"/>
        <v>3.4306489318224886</v>
      </c>
      <c r="AN1185" s="6">
        <f>S1185-'ugly don''t look!'!$M$5</f>
        <v>0.10080068281372201</v>
      </c>
      <c r="AO1185" s="6">
        <f t="shared" si="188"/>
        <v>0.43434194725576625</v>
      </c>
      <c r="AP1185" s="6">
        <f t="shared" si="189"/>
        <v>3.8794152435817941</v>
      </c>
      <c r="AQ1185" s="6">
        <f t="shared" si="185"/>
        <v>-6.2549224322303393E-2</v>
      </c>
      <c r="AV1185" s="6">
        <f t="shared" si="186"/>
        <v>-9.2727733744049967E-2</v>
      </c>
      <c r="AW1185" s="6">
        <f t="shared" si="187"/>
        <v>-4.7202689511277166E-2</v>
      </c>
    </row>
    <row r="1186" spans="1:49" x14ac:dyDescent="0.25">
      <c r="A1186" s="6">
        <v>447276.55910000001</v>
      </c>
      <c r="B1186" s="6">
        <v>24.885437</v>
      </c>
      <c r="C1186" s="6">
        <v>12.287214000000001</v>
      </c>
      <c r="D1186" s="6">
        <v>-6.8156999999999995E-2</v>
      </c>
      <c r="E1186" s="6">
        <v>33.053043000000002</v>
      </c>
      <c r="F1186" s="6">
        <v>21.418876000000001</v>
      </c>
      <c r="G1186" s="6">
        <v>85.801558999999997</v>
      </c>
      <c r="H1186" s="6">
        <v>12.25</v>
      </c>
      <c r="I1186" s="6">
        <v>47.808756000000002</v>
      </c>
      <c r="L1186" s="6">
        <f t="shared" si="180"/>
        <v>7.7521255294628777E-4</v>
      </c>
      <c r="M1186" s="6">
        <f>249.088908333*(E1186-AVERAGE('raw Data'!$Y$2:$Y$2801))</f>
        <v>8162.8045454160674</v>
      </c>
      <c r="N1186" s="6" t="s">
        <v>18</v>
      </c>
      <c r="O1186" s="6">
        <f>L1186/(PI()*('ugly don''t look!'!$J$7^2)/4)</f>
        <v>1.5453160684648057</v>
      </c>
      <c r="P1186" s="6">
        <f>-M1186/'ugly don''t look!'!$H$7</f>
        <v>-7651.6728022272846</v>
      </c>
      <c r="Q1186" s="6">
        <f>-'ugly don''t look!'!$J$7/4*P1186</f>
        <v>48.345181682672539</v>
      </c>
      <c r="R1186" s="6">
        <f t="shared" si="181"/>
        <v>0.43522846448521174</v>
      </c>
      <c r="S1186" s="6">
        <f t="shared" si="182"/>
        <v>3.8783665619731806</v>
      </c>
      <c r="U1186" s="6">
        <v>622924.63199999998</v>
      </c>
      <c r="V1186" s="6">
        <v>22.868555000000001</v>
      </c>
      <c r="W1186" s="6">
        <v>16.810642000000001</v>
      </c>
      <c r="X1186" s="6">
        <v>11.989936999999999</v>
      </c>
      <c r="Y1186" s="6">
        <v>0.34942699999999999</v>
      </c>
      <c r="Z1186" s="6">
        <v>20.894532000000002</v>
      </c>
      <c r="AA1186" s="6">
        <v>85.200079000000002</v>
      </c>
      <c r="AB1186" s="6">
        <v>16.8</v>
      </c>
      <c r="AC1186" s="6">
        <v>53.839219999999997</v>
      </c>
      <c r="AE1186" s="6">
        <f>0.000063090994667*'raw Data'!W1186</f>
        <v>1.0606001247708463E-3</v>
      </c>
      <c r="AF1186" s="6">
        <f>249.088908333*('raw Data'!X1186-AVERAGE('raw Data'!$D$2:$D$3001))</f>
        <v>3002.8235255825971</v>
      </c>
      <c r="AG1186" s="6"/>
      <c r="AH1186" s="6">
        <f>AE1186/(PI()*('ugly don''t look!'!$K$7^2)/4)</f>
        <v>0.95429850227875501</v>
      </c>
      <c r="AI1186" s="6">
        <f>-AF1186/'ugly don''t look!'!$I$7</f>
        <v>-3283.9277401384484</v>
      </c>
      <c r="AJ1186" s="6">
        <f>-'ugly don''t look!'!$K$7/4*AI1186</f>
        <v>30.883205842971019</v>
      </c>
      <c r="AK1186" s="6">
        <f t="shared" si="183"/>
        <v>-4.6778761005036328E-2</v>
      </c>
      <c r="AL1186" s="6">
        <f t="shared" si="184"/>
        <v>3.4302125359264388</v>
      </c>
      <c r="AN1186" s="6">
        <f>S1186-'ugly don''t look!'!$M$5</f>
        <v>9.975200120510852E-2</v>
      </c>
      <c r="AO1186" s="6">
        <f t="shared" si="188"/>
        <v>0.43522846448521174</v>
      </c>
      <c r="AP1186" s="6">
        <f t="shared" si="189"/>
        <v>3.8783665619731806</v>
      </c>
      <c r="AQ1186" s="6">
        <f t="shared" si="185"/>
        <v>-6.4166816367231289E-2</v>
      </c>
      <c r="AV1186" s="6">
        <f t="shared" si="186"/>
        <v>-9.3164129640099791E-2</v>
      </c>
      <c r="AW1186" s="6">
        <f t="shared" si="187"/>
        <v>-4.6778761005036328E-2</v>
      </c>
    </row>
    <row r="1187" spans="1:49" x14ac:dyDescent="0.25">
      <c r="A1187" s="6">
        <v>447276.93199999997</v>
      </c>
      <c r="B1187" s="6">
        <v>24.755334999999999</v>
      </c>
      <c r="C1187" s="6">
        <v>12.278497</v>
      </c>
      <c r="D1187" s="6">
        <v>-6.9414000000000003E-2</v>
      </c>
      <c r="E1187" s="6">
        <v>33.032646999999997</v>
      </c>
      <c r="F1187" s="6">
        <v>21.449100000000001</v>
      </c>
      <c r="G1187" s="6">
        <v>85.801597000000001</v>
      </c>
      <c r="H1187" s="6">
        <v>12.25</v>
      </c>
      <c r="I1187" s="6">
        <v>47.813533</v>
      </c>
      <c r="L1187" s="6">
        <f t="shared" si="180"/>
        <v>7.7466258874577551E-4</v>
      </c>
      <c r="M1187" s="6">
        <f>249.088908333*(E1187-AVERAGE('raw Data'!$Y$2:$Y$2801))</f>
        <v>8157.7241280417065</v>
      </c>
      <c r="N1187" s="6" t="s">
        <v>18</v>
      </c>
      <c r="O1187" s="6">
        <f>L1187/(PI()*('ugly don''t look!'!$J$7^2)/4)</f>
        <v>1.5442197646022044</v>
      </c>
      <c r="P1187" s="6">
        <f>-M1187/'ugly don''t look!'!$H$7</f>
        <v>-7646.9105062258222</v>
      </c>
      <c r="Q1187" s="6">
        <f>-'ugly don''t look!'!$J$7/4*P1187</f>
        <v>48.315092305961301</v>
      </c>
      <c r="R1187" s="6">
        <f t="shared" si="181"/>
        <v>0.43451877606089817</v>
      </c>
      <c r="S1187" s="6">
        <f t="shared" si="182"/>
        <v>3.87774398195263</v>
      </c>
      <c r="U1187" s="6">
        <v>622925.82339999999</v>
      </c>
      <c r="V1187" s="6">
        <v>22.92069</v>
      </c>
      <c r="W1187" s="6">
        <v>16.804724</v>
      </c>
      <c r="X1187" s="6">
        <v>12.00061</v>
      </c>
      <c r="Y1187" s="6">
        <v>0.35507100000000003</v>
      </c>
      <c r="Z1187" s="6">
        <v>20.950831999999998</v>
      </c>
      <c r="AA1187" s="6">
        <v>85.199995000000001</v>
      </c>
      <c r="AB1187" s="6">
        <v>16.8</v>
      </c>
      <c r="AC1187" s="6">
        <v>53.836829999999999</v>
      </c>
      <c r="AE1187" s="6">
        <f>0.000063090994667*'raw Data'!W1187</f>
        <v>1.0602267522644071E-3</v>
      </c>
      <c r="AF1187" s="6">
        <f>249.088908333*('raw Data'!X1187-AVERAGE('raw Data'!$D$2:$D$3001))</f>
        <v>3005.4820515012352</v>
      </c>
      <c r="AG1187" s="6"/>
      <c r="AH1187" s="6">
        <f>AE1187/(PI()*('ugly don''t look!'!$K$7^2)/4)</f>
        <v>0.95396255207908476</v>
      </c>
      <c r="AI1187" s="6">
        <f>-AF1187/'ugly don''t look!'!$I$7</f>
        <v>-3286.8351394370466</v>
      </c>
      <c r="AJ1187" s="6">
        <f>-'ugly don''t look!'!$K$7/4*AI1187</f>
        <v>30.910548043564791</v>
      </c>
      <c r="AK1187" s="6">
        <f t="shared" si="183"/>
        <v>-4.7130861890157721E-2</v>
      </c>
      <c r="AL1187" s="6">
        <f t="shared" si="184"/>
        <v>3.4310974862865793</v>
      </c>
      <c r="AN1187" s="6">
        <f>S1187-'ugly don''t look!'!$M$5</f>
        <v>9.912942118455792E-2</v>
      </c>
      <c r="AO1187" s="6">
        <f t="shared" si="188"/>
        <v>0.43451877606089817</v>
      </c>
      <c r="AP1187" s="6">
        <f t="shared" si="189"/>
        <v>3.87774398195263</v>
      </c>
      <c r="AQ1187" s="6">
        <f t="shared" si="185"/>
        <v>-6.4333963444446945E-2</v>
      </c>
      <c r="AV1187" s="6">
        <f t="shared" si="186"/>
        <v>-9.2279179279959322E-2</v>
      </c>
      <c r="AW1187" s="6">
        <f t="shared" si="187"/>
        <v>-4.7130861890157721E-2</v>
      </c>
    </row>
    <row r="1188" spans="1:49" x14ac:dyDescent="0.25">
      <c r="A1188" s="6">
        <v>447279.32909999997</v>
      </c>
      <c r="B1188" s="6">
        <v>24.747214</v>
      </c>
      <c r="C1188" s="6">
        <v>12.275831</v>
      </c>
      <c r="D1188" s="6">
        <v>-0.105419</v>
      </c>
      <c r="E1188" s="6">
        <v>33.056302000000002</v>
      </c>
      <c r="F1188" s="6">
        <v>21.411707</v>
      </c>
      <c r="G1188" s="6">
        <v>85.806849999999997</v>
      </c>
      <c r="H1188" s="6">
        <v>12.25</v>
      </c>
      <c r="I1188" s="6">
        <v>47.784039</v>
      </c>
      <c r="L1188" s="6">
        <f t="shared" si="180"/>
        <v>7.7449438815399335E-4</v>
      </c>
      <c r="M1188" s="6">
        <f>249.088908333*(E1188-AVERAGE('raw Data'!$Y$2:$Y$2801))</f>
        <v>8163.616326168325</v>
      </c>
      <c r="N1188" s="6" t="s">
        <v>18</v>
      </c>
      <c r="O1188" s="6">
        <f>L1188/(PI()*('ugly don''t look!'!$J$7^2)/4)</f>
        <v>1.5438844719444444</v>
      </c>
      <c r="P1188" s="6">
        <f>-M1188/'ugly don''t look!'!$H$7</f>
        <v>-7652.433751563859</v>
      </c>
      <c r="Q1188" s="6">
        <f>-'ugly don''t look!'!$J$7/4*P1188</f>
        <v>48.34998955081835</v>
      </c>
      <c r="R1188" s="6">
        <f t="shared" si="181"/>
        <v>0.43430162493296054</v>
      </c>
      <c r="S1188" s="6">
        <f t="shared" si="182"/>
        <v>3.8784660057838374</v>
      </c>
      <c r="U1188" s="6">
        <v>622926.13100000005</v>
      </c>
      <c r="V1188" s="6">
        <v>22.809391999999999</v>
      </c>
      <c r="W1188" s="6">
        <v>16.804791999999999</v>
      </c>
      <c r="X1188" s="6">
        <v>12.014794</v>
      </c>
      <c r="Y1188" s="6">
        <v>0.34426699999999999</v>
      </c>
      <c r="Z1188" s="6">
        <v>20.950831999999998</v>
      </c>
      <c r="AA1188" s="6">
        <v>85.199995000000001</v>
      </c>
      <c r="AB1188" s="6">
        <v>16.8</v>
      </c>
      <c r="AC1188" s="6">
        <v>53.839925000000001</v>
      </c>
      <c r="AE1188" s="6">
        <f>0.000063090994667*'raw Data'!W1188</f>
        <v>1.0602310424520443E-3</v>
      </c>
      <c r="AF1188" s="6">
        <f>249.088908333*('raw Data'!X1188-AVERAGE('raw Data'!$D$2:$D$3001))</f>
        <v>3009.0151285770303</v>
      </c>
      <c r="AG1188" s="6"/>
      <c r="AH1188" s="6">
        <f>AE1188/(PI()*('ugly don''t look!'!$K$7^2)/4)</f>
        <v>0.95396641227063206</v>
      </c>
      <c r="AI1188" s="6">
        <f>-AF1188/'ugly don''t look!'!$I$7</f>
        <v>-3290.6989595111881</v>
      </c>
      <c r="AJ1188" s="6">
        <f>-'ugly don''t look!'!$K$7/4*AI1188</f>
        <v>30.946884759879044</v>
      </c>
      <c r="AK1188" s="6">
        <f t="shared" si="183"/>
        <v>-4.7126815417129181E-2</v>
      </c>
      <c r="AL1188" s="6">
        <f t="shared" si="184"/>
        <v>3.4322723401027502</v>
      </c>
      <c r="AN1188" s="6">
        <f>S1188-'ugly don''t look!'!$M$5</f>
        <v>9.9851445015765261E-2</v>
      </c>
      <c r="AO1188" s="6">
        <f t="shared" si="188"/>
        <v>0.43430162493296054</v>
      </c>
      <c r="AP1188" s="6">
        <f t="shared" si="189"/>
        <v>3.8784660057838374</v>
      </c>
      <c r="AQ1188" s="6">
        <f t="shared" si="185"/>
        <v>-6.3472585815210841E-2</v>
      </c>
      <c r="AV1188" s="6">
        <f t="shared" si="186"/>
        <v>-9.1104325463788438E-2</v>
      </c>
      <c r="AW1188" s="6">
        <f t="shared" si="187"/>
        <v>-4.7126815417129181E-2</v>
      </c>
    </row>
    <row r="1189" spans="1:49" x14ac:dyDescent="0.25">
      <c r="A1189" s="6">
        <v>447279.70500000002</v>
      </c>
      <c r="B1189" s="6">
        <v>24.823990999999999</v>
      </c>
      <c r="C1189" s="6">
        <v>12.293861</v>
      </c>
      <c r="D1189" s="6">
        <v>-0.11004800000000001</v>
      </c>
      <c r="E1189" s="6">
        <v>33.082081000000002</v>
      </c>
      <c r="F1189" s="6">
        <v>21.366302000000001</v>
      </c>
      <c r="G1189" s="6">
        <v>85.803865000000002</v>
      </c>
      <c r="H1189" s="6">
        <v>12.25</v>
      </c>
      <c r="I1189" s="6">
        <v>47.761963000000002</v>
      </c>
      <c r="L1189" s="6">
        <f t="shared" si="180"/>
        <v>7.7563191878783936E-4</v>
      </c>
      <c r="M1189" s="6">
        <f>249.088908333*(E1189-AVERAGE('raw Data'!$Y$2:$Y$2801))</f>
        <v>8170.037589136241</v>
      </c>
      <c r="N1189" s="6" t="s">
        <v>18</v>
      </c>
      <c r="O1189" s="6">
        <f>L1189/(PI()*('ugly don''t look!'!$J$7^2)/4)</f>
        <v>1.5461520363178183</v>
      </c>
      <c r="P1189" s="6">
        <f>-M1189/'ugly don''t look!'!$H$7</f>
        <v>-7658.4529331985759</v>
      </c>
      <c r="Q1189" s="6">
        <f>-'ugly don''t look!'!$J$7/4*P1189</f>
        <v>48.388020245181906</v>
      </c>
      <c r="R1189" s="6">
        <f t="shared" si="181"/>
        <v>0.43576928706209372</v>
      </c>
      <c r="S1189" s="6">
        <f t="shared" si="182"/>
        <v>3.8792522674901302</v>
      </c>
      <c r="U1189" s="6">
        <v>622928.99899999995</v>
      </c>
      <c r="V1189" s="6">
        <v>22.875581</v>
      </c>
      <c r="W1189" s="6">
        <v>16.739488000000001</v>
      </c>
      <c r="X1189" s="6">
        <v>12.005388</v>
      </c>
      <c r="Y1189" s="6">
        <v>0.35572300000000001</v>
      </c>
      <c r="Z1189" s="6">
        <v>20.914418000000001</v>
      </c>
      <c r="AA1189" s="6">
        <v>85.201008999999999</v>
      </c>
      <c r="AB1189" s="6">
        <v>16.8</v>
      </c>
      <c r="AC1189" s="6">
        <v>53.932654999999997</v>
      </c>
      <c r="AE1189" s="6">
        <f>0.000063090994667*'raw Data'!W1189</f>
        <v>1.0561109481363106E-3</v>
      </c>
      <c r="AF1189" s="6">
        <f>249.088908333*('raw Data'!X1189-AVERAGE('raw Data'!$D$2:$D$3001))</f>
        <v>3006.6721983052507</v>
      </c>
      <c r="AG1189" s="6"/>
      <c r="AH1189" s="6">
        <f>AE1189/(PI()*('ugly don''t look!'!$K$7^2)/4)</f>
        <v>0.95025926596457133</v>
      </c>
      <c r="AI1189" s="6">
        <f>-AF1189/'ugly don''t look!'!$I$7</f>
        <v>-3288.136699808892</v>
      </c>
      <c r="AJ1189" s="6">
        <f>-'ugly don''t look!'!$K$7/4*AI1189</f>
        <v>30.922788372847755</v>
      </c>
      <c r="AK1189" s="6">
        <f t="shared" si="183"/>
        <v>-5.1020420079477123E-2</v>
      </c>
      <c r="AL1189" s="6">
        <f t="shared" si="184"/>
        <v>3.4314933998876316</v>
      </c>
      <c r="AN1189" s="6">
        <f>S1189-'ugly don''t look!'!$M$5</f>
        <v>0.10063770672205807</v>
      </c>
      <c r="AO1189" s="6">
        <f t="shared" si="188"/>
        <v>0.43576928706209372</v>
      </c>
      <c r="AP1189" s="6">
        <f t="shared" si="189"/>
        <v>3.8792522674901302</v>
      </c>
      <c r="AQ1189" s="6">
        <f t="shared" si="185"/>
        <v>-6.3628176420992694E-2</v>
      </c>
      <c r="AV1189" s="6">
        <f t="shared" si="186"/>
        <v>-9.1883265678907033E-2</v>
      </c>
      <c r="AW1189" s="6">
        <f t="shared" si="187"/>
        <v>-5.1020420079477123E-2</v>
      </c>
    </row>
    <row r="1190" spans="1:49" x14ac:dyDescent="0.25">
      <c r="A1190" s="6">
        <v>447280.53399999999</v>
      </c>
      <c r="B1190" s="6">
        <v>24.770645999999999</v>
      </c>
      <c r="C1190" s="6">
        <v>12.282671000000001</v>
      </c>
      <c r="D1190" s="6">
        <v>-0.102299</v>
      </c>
      <c r="E1190" s="6">
        <v>33.053880999999997</v>
      </c>
      <c r="F1190" s="6">
        <v>21.455024000000002</v>
      </c>
      <c r="G1190" s="6">
        <v>85.800871000000001</v>
      </c>
      <c r="H1190" s="6">
        <v>12.25</v>
      </c>
      <c r="I1190" s="6">
        <v>47.760286000000001</v>
      </c>
      <c r="L1190" s="6">
        <f t="shared" si="180"/>
        <v>7.7492593055751569E-4</v>
      </c>
      <c r="M1190" s="6">
        <f>249.088908333*(E1190-AVERAGE('raw Data'!$Y$2:$Y$2801))</f>
        <v>8163.0132819212495</v>
      </c>
      <c r="N1190" s="6" t="s">
        <v>18</v>
      </c>
      <c r="O1190" s="6">
        <f>L1190/(PI()*('ugly don''t look!'!$J$7^2)/4)</f>
        <v>1.544744712671781</v>
      </c>
      <c r="P1190" s="6">
        <f>-M1190/'ugly don''t look!'!$H$7</f>
        <v>-7651.868468242641</v>
      </c>
      <c r="Q1190" s="6">
        <f>-'ugly don''t look!'!$J$7/4*P1190</f>
        <v>48.346417949474066</v>
      </c>
      <c r="R1190" s="6">
        <f t="shared" si="181"/>
        <v>0.43485866218033553</v>
      </c>
      <c r="S1190" s="6">
        <f t="shared" si="182"/>
        <v>3.8783921333114626</v>
      </c>
      <c r="U1190" s="6">
        <v>622930.18310000002</v>
      </c>
      <c r="V1190" s="6">
        <v>22.917732000000001</v>
      </c>
      <c r="W1190" s="6">
        <v>16.757014999999999</v>
      </c>
      <c r="X1190" s="6">
        <v>11.996418999999999</v>
      </c>
      <c r="Y1190" s="6">
        <v>0.36278199999999999</v>
      </c>
      <c r="Z1190" s="6">
        <v>20.902934999999999</v>
      </c>
      <c r="AA1190" s="6">
        <v>85.203295999999995</v>
      </c>
      <c r="AB1190" s="6">
        <v>16.8</v>
      </c>
      <c r="AC1190" s="6">
        <v>53.935783000000001</v>
      </c>
      <c r="AE1190" s="6">
        <f>0.000063090994667*'raw Data'!W1190</f>
        <v>1.0572167439998391E-3</v>
      </c>
      <c r="AF1190" s="6">
        <f>249.088908333*('raw Data'!X1190-AVERAGE('raw Data'!$D$2:$D$3001))</f>
        <v>3004.4381198864116</v>
      </c>
      <c r="AG1190" s="6"/>
      <c r="AH1190" s="6">
        <f>AE1190/(PI()*('ugly don''t look!'!$K$7^2)/4)</f>
        <v>0.9512542303359165</v>
      </c>
      <c r="AI1190" s="6">
        <f>-AF1190/'ugly don''t look!'!$I$7</f>
        <v>-3285.6934819405201</v>
      </c>
      <c r="AJ1190" s="6">
        <f>-'ugly don''t look!'!$K$7/4*AI1190</f>
        <v>30.899811496887331</v>
      </c>
      <c r="AK1190" s="6">
        <f t="shared" si="183"/>
        <v>-4.997392268244636E-2</v>
      </c>
      <c r="AL1190" s="6">
        <f t="shared" si="184"/>
        <v>3.4307500834607341</v>
      </c>
      <c r="AN1190" s="6">
        <f>S1190-'ugly don''t look!'!$M$5</f>
        <v>9.977757254339048E-2</v>
      </c>
      <c r="AO1190" s="6">
        <f t="shared" si="188"/>
        <v>0.43485866218033553</v>
      </c>
      <c r="AP1190" s="6">
        <f t="shared" si="189"/>
        <v>3.8783921333114626</v>
      </c>
      <c r="AQ1190" s="6">
        <f t="shared" si="185"/>
        <v>-6.3903929403680754E-2</v>
      </c>
      <c r="AV1190" s="6">
        <f t="shared" si="186"/>
        <v>-9.2626582105804545E-2</v>
      </c>
      <c r="AW1190" s="6">
        <f t="shared" si="187"/>
        <v>-4.997392268244636E-2</v>
      </c>
    </row>
    <row r="1191" spans="1:49" x14ac:dyDescent="0.25">
      <c r="A1191" s="6">
        <v>447282.94699999999</v>
      </c>
      <c r="B1191" s="6">
        <v>24.772314999999999</v>
      </c>
      <c r="C1191" s="6">
        <v>12.281186999999999</v>
      </c>
      <c r="D1191" s="6">
        <v>-0.10792400000000001</v>
      </c>
      <c r="E1191" s="6">
        <v>33.063827000000003</v>
      </c>
      <c r="F1191" s="6">
        <v>21.494031</v>
      </c>
      <c r="G1191" s="6">
        <v>85.803763000000004</v>
      </c>
      <c r="H1191" s="6">
        <v>12.25</v>
      </c>
      <c r="I1191" s="6">
        <v>47.733553000000001</v>
      </c>
      <c r="L1191" s="6">
        <f t="shared" si="180"/>
        <v>7.7483230352142971E-4</v>
      </c>
      <c r="M1191" s="6">
        <f>249.088908333*(E1191-AVERAGE('raw Data'!$Y$2:$Y$2801))</f>
        <v>8165.4907202035311</v>
      </c>
      <c r="N1191" s="6" t="s">
        <v>18</v>
      </c>
      <c r="O1191" s="6">
        <f>L1191/(PI()*('ugly don''t look!'!$J$7^2)/4)</f>
        <v>1.5445580756484814</v>
      </c>
      <c r="P1191" s="6">
        <f>-M1191/'ugly don''t look!'!$H$7</f>
        <v>-7654.1907763437675</v>
      </c>
      <c r="Q1191" s="6">
        <f>-'ugly don''t look!'!$J$7/4*P1191</f>
        <v>48.361090872634009</v>
      </c>
      <c r="R1191" s="6">
        <f t="shared" si="181"/>
        <v>0.43473783425486806</v>
      </c>
      <c r="S1191" s="6">
        <f t="shared" si="182"/>
        <v>3.8786955828253884</v>
      </c>
      <c r="U1191" s="6">
        <v>622931.3504</v>
      </c>
      <c r="V1191" s="6">
        <v>22.990738</v>
      </c>
      <c r="W1191" s="6">
        <v>16.7501</v>
      </c>
      <c r="X1191" s="6">
        <v>11.97987</v>
      </c>
      <c r="Y1191" s="6">
        <v>0.36365799999999998</v>
      </c>
      <c r="Z1191" s="6">
        <v>20.904416999999999</v>
      </c>
      <c r="AA1191" s="6">
        <v>85.197466000000006</v>
      </c>
      <c r="AB1191" s="6">
        <v>16.8</v>
      </c>
      <c r="AC1191" s="6">
        <v>53.962235999999997</v>
      </c>
      <c r="AE1191" s="6">
        <f>0.000063090994667*'raw Data'!W1191</f>
        <v>1.0567804697717168E-3</v>
      </c>
      <c r="AF1191" s="6">
        <f>249.088908333*('raw Data'!X1191-AVERAGE('raw Data'!$D$2:$D$3001))</f>
        <v>3000.3159475424086</v>
      </c>
      <c r="AG1191" s="6"/>
      <c r="AH1191" s="6">
        <f>AE1191/(PI()*('ugly don''t look!'!$K$7^2)/4)</f>
        <v>0.95086168291605844</v>
      </c>
      <c r="AI1191" s="6">
        <f>-AF1191/'ugly don''t look!'!$I$7</f>
        <v>-3281.1854194470784</v>
      </c>
      <c r="AJ1191" s="6">
        <f>-'ugly don''t look!'!$K$7/4*AI1191</f>
        <v>30.857416099377133</v>
      </c>
      <c r="AK1191" s="6">
        <f t="shared" si="183"/>
        <v>-5.0386670846421115E-2</v>
      </c>
      <c r="AL1191" s="6">
        <f t="shared" si="184"/>
        <v>3.4293771136620528</v>
      </c>
      <c r="AN1191" s="6">
        <f>S1191-'ugly don''t look!'!$M$5</f>
        <v>0.10008102205731628</v>
      </c>
      <c r="AO1191" s="6">
        <f t="shared" si="188"/>
        <v>0.43473783425486806</v>
      </c>
      <c r="AP1191" s="6">
        <f t="shared" si="189"/>
        <v>3.8786955828253884</v>
      </c>
      <c r="AQ1191" s="6">
        <f t="shared" si="185"/>
        <v>-6.3522940203538519E-2</v>
      </c>
      <c r="AV1191" s="6">
        <f t="shared" si="186"/>
        <v>-9.3999551904485834E-2</v>
      </c>
      <c r="AW1191" s="6">
        <f t="shared" si="187"/>
        <v>-5.0386670846421115E-2</v>
      </c>
    </row>
    <row r="1192" spans="1:49" x14ac:dyDescent="0.25">
      <c r="A1192" s="6">
        <v>447283.54700000002</v>
      </c>
      <c r="B1192" s="6">
        <v>24.790402</v>
      </c>
      <c r="C1192" s="6">
        <v>12.290851999999999</v>
      </c>
      <c r="D1192" s="6">
        <v>-0.12024600000000001</v>
      </c>
      <c r="E1192" s="6">
        <v>33.057960000000001</v>
      </c>
      <c r="F1192" s="6">
        <v>21.437992999999999</v>
      </c>
      <c r="G1192" s="6">
        <v>85.803241999999997</v>
      </c>
      <c r="H1192" s="6">
        <v>12.25</v>
      </c>
      <c r="I1192" s="6">
        <v>47.717067</v>
      </c>
      <c r="L1192" s="6">
        <f t="shared" si="180"/>
        <v>7.7544207798488634E-4</v>
      </c>
      <c r="M1192" s="6">
        <f>249.088908333*(E1192-AVERAGE('raw Data'!$Y$2:$Y$2801))</f>
        <v>8164.0293155783411</v>
      </c>
      <c r="N1192" s="6" t="s">
        <v>18</v>
      </c>
      <c r="O1192" s="6">
        <f>L1192/(PI()*('ugly don''t look!'!$J$7^2)/4)</f>
        <v>1.5457736058575031</v>
      </c>
      <c r="P1192" s="6">
        <f>-M1192/'ugly don''t look!'!$H$7</f>
        <v>-7652.8208807446017</v>
      </c>
      <c r="Q1192" s="6">
        <f>-'ugly don''t look!'!$J$7/4*P1192</f>
        <v>48.352435529764577</v>
      </c>
      <c r="R1192" s="6">
        <f t="shared" si="181"/>
        <v>0.43552450079877431</v>
      </c>
      <c r="S1192" s="6">
        <f t="shared" si="182"/>
        <v>3.8785165935316566</v>
      </c>
      <c r="U1192" s="6">
        <v>622931.69900000002</v>
      </c>
      <c r="V1192" s="6">
        <v>22.894607000000001</v>
      </c>
      <c r="W1192" s="6">
        <v>16.750468000000001</v>
      </c>
      <c r="X1192" s="6">
        <v>11.956438</v>
      </c>
      <c r="Y1192" s="6">
        <v>0.35587200000000002</v>
      </c>
      <c r="Z1192" s="6">
        <v>20.904416999999999</v>
      </c>
      <c r="AA1192" s="6">
        <v>85.197466000000006</v>
      </c>
      <c r="AB1192" s="6">
        <v>16.8</v>
      </c>
      <c r="AC1192" s="6">
        <v>53.967730000000003</v>
      </c>
      <c r="AE1192" s="6">
        <f>0.000063090994667*'raw Data'!W1192</f>
        <v>1.0568036872577542E-3</v>
      </c>
      <c r="AF1192" s="6">
        <f>249.088908333*('raw Data'!X1192-AVERAGE('raw Data'!$D$2:$D$3001))</f>
        <v>2994.4792962423498</v>
      </c>
      <c r="AG1192" s="6"/>
      <c r="AH1192" s="6">
        <f>AE1192/(PI()*('ugly don''t look!'!$K$7^2)/4)</f>
        <v>0.9508825733644326</v>
      </c>
      <c r="AI1192" s="6">
        <f>-AF1192/'ugly don''t look!'!$I$7</f>
        <v>-3274.8023799675743</v>
      </c>
      <c r="AJ1192" s="6">
        <f>-'ugly don''t look!'!$K$7/4*AI1192</f>
        <v>30.797387762048061</v>
      </c>
      <c r="AK1192" s="6">
        <f t="shared" si="183"/>
        <v>-5.0364701069669046E-2</v>
      </c>
      <c r="AL1192" s="6">
        <f t="shared" si="184"/>
        <v>3.427429873462192</v>
      </c>
      <c r="AN1192" s="6">
        <f>S1192-'ugly don''t look!'!$M$5</f>
        <v>9.9902032763584447E-2</v>
      </c>
      <c r="AO1192" s="6">
        <f t="shared" si="188"/>
        <v>0.43552450079877431</v>
      </c>
      <c r="AP1192" s="6">
        <f t="shared" si="189"/>
        <v>3.8785165935316566</v>
      </c>
      <c r="AQ1192" s="6">
        <f t="shared" si="185"/>
        <v>-6.4206762107244103E-2</v>
      </c>
      <c r="AV1192" s="6">
        <f t="shared" si="186"/>
        <v>-9.5946792104346645E-2</v>
      </c>
      <c r="AW1192" s="6">
        <f t="shared" si="187"/>
        <v>-5.0364701069669046E-2</v>
      </c>
    </row>
    <row r="1193" spans="1:49" x14ac:dyDescent="0.25">
      <c r="A1193" s="6">
        <v>447286.36599999998</v>
      </c>
      <c r="B1193" s="6">
        <v>24.692019999999999</v>
      </c>
      <c r="C1193" s="6">
        <v>12.236126000000001</v>
      </c>
      <c r="D1193" s="6">
        <v>-0.124018</v>
      </c>
      <c r="E1193" s="6">
        <v>33.031306000000001</v>
      </c>
      <c r="F1193" s="6">
        <v>21.327054</v>
      </c>
      <c r="G1193" s="6">
        <v>85.804525999999996</v>
      </c>
      <c r="H1193" s="6">
        <v>12.25</v>
      </c>
      <c r="I1193" s="6">
        <v>47.753537999999999</v>
      </c>
      <c r="L1193" s="6">
        <f t="shared" si="180"/>
        <v>7.7198936021074009E-4</v>
      </c>
      <c r="M1193" s="6">
        <f>249.088908333*(E1193-AVERAGE('raw Data'!$Y$2:$Y$2801))</f>
        <v>8157.3900998156323</v>
      </c>
      <c r="N1193" s="6" t="s">
        <v>18</v>
      </c>
      <c r="O1193" s="6">
        <f>L1193/(PI()*('ugly don''t look!'!$J$7^2)/4)</f>
        <v>1.5388909254416818</v>
      </c>
      <c r="P1193" s="6">
        <f>-M1193/'ugly don''t look!'!$H$7</f>
        <v>-7646.5973939029172</v>
      </c>
      <c r="Q1193" s="6">
        <f>-'ugly don''t look!'!$J$7/4*P1193</f>
        <v>48.313113984027105</v>
      </c>
      <c r="R1193" s="6">
        <f t="shared" si="181"/>
        <v>0.43106197868795904</v>
      </c>
      <c r="S1193" s="6">
        <f t="shared" si="182"/>
        <v>3.8777030348625323</v>
      </c>
      <c r="U1193" s="6">
        <v>622933.70400000003</v>
      </c>
      <c r="V1193" s="6">
        <v>22.884253999999999</v>
      </c>
      <c r="W1193" s="6">
        <v>16.815244</v>
      </c>
      <c r="X1193" s="6">
        <v>11.937531999999999</v>
      </c>
      <c r="Y1193" s="6">
        <v>0.35654200000000003</v>
      </c>
      <c r="Z1193" s="6">
        <v>20.950716</v>
      </c>
      <c r="AA1193" s="6">
        <v>85.200282999999999</v>
      </c>
      <c r="AB1193" s="6">
        <v>16.8</v>
      </c>
      <c r="AC1193" s="6">
        <v>53.930222999999998</v>
      </c>
      <c r="AE1193" s="6">
        <f>0.000063090994667*'raw Data'!W1193</f>
        <v>1.0608904695283037E-3</v>
      </c>
      <c r="AF1193" s="6">
        <f>249.088908333*('raw Data'!X1193-AVERAGE('raw Data'!$D$2:$D$3001))</f>
        <v>2989.7700213414059</v>
      </c>
      <c r="AG1193" s="6"/>
      <c r="AH1193" s="6">
        <f>AE1193/(PI()*('ugly don''t look!'!$K$7^2)/4)</f>
        <v>0.95455974641847818</v>
      </c>
      <c r="AI1193" s="6">
        <f>-AF1193/'ugly don''t look!'!$I$7</f>
        <v>-3269.6522543103738</v>
      </c>
      <c r="AJ1193" s="6">
        <f>-'ugly don''t look!'!$K$7/4*AI1193</f>
        <v>30.748954177823766</v>
      </c>
      <c r="AK1193" s="6">
        <f t="shared" si="183"/>
        <v>-4.6505043308572976E-2</v>
      </c>
      <c r="AL1193" s="6">
        <f t="shared" si="184"/>
        <v>3.4258559831968816</v>
      </c>
      <c r="AN1193" s="6">
        <f>S1193-'ugly don''t look!'!$M$5</f>
        <v>9.9088474094460199E-2</v>
      </c>
      <c r="AO1193" s="6">
        <f t="shared" si="188"/>
        <v>0.43106197868795904</v>
      </c>
      <c r="AP1193" s="6">
        <f t="shared" si="189"/>
        <v>3.8777030348625323</v>
      </c>
      <c r="AQ1193" s="6">
        <f t="shared" si="185"/>
        <v>-6.2156557595234724E-2</v>
      </c>
      <c r="AV1193" s="6">
        <f t="shared" si="186"/>
        <v>-9.7520682369657052E-2</v>
      </c>
      <c r="AW1193" s="6">
        <f t="shared" si="187"/>
        <v>-4.6505043308572976E-2</v>
      </c>
    </row>
    <row r="1194" spans="1:49" x14ac:dyDescent="0.25">
      <c r="A1194" s="6">
        <v>447286.72110000002</v>
      </c>
      <c r="B1194" s="6">
        <v>24.820844999999998</v>
      </c>
      <c r="C1194" s="6">
        <v>12.23129</v>
      </c>
      <c r="D1194" s="6">
        <v>-0.128637</v>
      </c>
      <c r="E1194" s="6">
        <v>33.026854</v>
      </c>
      <c r="F1194" s="6">
        <v>21.509815</v>
      </c>
      <c r="G1194" s="6">
        <v>85.804302000000007</v>
      </c>
      <c r="H1194" s="6">
        <v>12.25</v>
      </c>
      <c r="I1194" s="6">
        <v>47.760359999999999</v>
      </c>
      <c r="L1194" s="6">
        <f t="shared" si="180"/>
        <v>7.7168425216053043E-4</v>
      </c>
      <c r="M1194" s="6">
        <f>249.088908333*(E1194-AVERAGE('raw Data'!$Y$2:$Y$2801))</f>
        <v>8156.2811559957345</v>
      </c>
      <c r="N1194" s="6" t="s">
        <v>18</v>
      </c>
      <c r="O1194" s="6">
        <f>L1194/(PI()*('ugly don''t look!'!$J$7^2)/4)</f>
        <v>1.5382827201555123</v>
      </c>
      <c r="P1194" s="6">
        <f>-M1194/'ugly don''t look!'!$H$7</f>
        <v>-7645.557889009875</v>
      </c>
      <c r="Q1194" s="6">
        <f>-'ugly don''t look!'!$J$7/4*P1194</f>
        <v>48.30654613223664</v>
      </c>
      <c r="R1194" s="6">
        <f t="shared" si="181"/>
        <v>0.43066667743808662</v>
      </c>
      <c r="S1194" s="6">
        <f t="shared" si="182"/>
        <v>3.8775670821632024</v>
      </c>
      <c r="U1194" s="6">
        <v>622934.022</v>
      </c>
      <c r="V1194" s="6">
        <v>22.869094</v>
      </c>
      <c r="W1194" s="6">
        <v>16.822796</v>
      </c>
      <c r="X1194" s="6">
        <v>11.962453999999999</v>
      </c>
      <c r="Y1194" s="6">
        <v>0.35164400000000001</v>
      </c>
      <c r="Z1194" s="6">
        <v>20.877006999999999</v>
      </c>
      <c r="AA1194" s="6">
        <v>85.205267000000006</v>
      </c>
      <c r="AB1194" s="6">
        <v>16.8</v>
      </c>
      <c r="AC1194" s="6">
        <v>53.920394000000002</v>
      </c>
      <c r="AE1194" s="6">
        <f>0.000063090994667*'raw Data'!W1194</f>
        <v>1.061366932720029E-3</v>
      </c>
      <c r="AF1194" s="6">
        <f>249.088908333*('raw Data'!X1194-AVERAGE('raw Data'!$D$2:$D$3001))</f>
        <v>2995.9778151148812</v>
      </c>
      <c r="AG1194" s="6"/>
      <c r="AH1194" s="6">
        <f>AE1194/(PI()*('ugly don''t look!'!$K$7^2)/4)</f>
        <v>0.95498845475033201</v>
      </c>
      <c r="AI1194" s="6">
        <f>-AF1194/'ugly don''t look!'!$I$7</f>
        <v>-3276.4411801343845</v>
      </c>
      <c r="AJ1194" s="6">
        <f>-'ugly don''t look!'!$K$7/4*AI1194</f>
        <v>30.812799612396802</v>
      </c>
      <c r="AK1194" s="6">
        <f t="shared" si="183"/>
        <v>-4.6056027841150635E-2</v>
      </c>
      <c r="AL1194" s="6">
        <f t="shared" si="184"/>
        <v>3.4279301754845362</v>
      </c>
      <c r="AN1194" s="6">
        <f>S1194-'ugly don''t look!'!$M$5</f>
        <v>9.8952521395130333E-2</v>
      </c>
      <c r="AO1194" s="6">
        <f t="shared" si="188"/>
        <v>0.43066667743808662</v>
      </c>
      <c r="AP1194" s="6">
        <f t="shared" si="189"/>
        <v>3.8775670821632024</v>
      </c>
      <c r="AQ1194" s="6">
        <f t="shared" si="185"/>
        <v>-6.203883106637717E-2</v>
      </c>
      <c r="AV1194" s="6">
        <f t="shared" si="186"/>
        <v>-9.5446490082002455E-2</v>
      </c>
      <c r="AW1194" s="6">
        <f t="shared" si="187"/>
        <v>-4.6056027841150635E-2</v>
      </c>
    </row>
    <row r="1195" spans="1:49" x14ac:dyDescent="0.25">
      <c r="A1195" s="6">
        <v>447288.66700000002</v>
      </c>
      <c r="B1195" s="6">
        <v>24.854803</v>
      </c>
      <c r="C1195" s="6">
        <v>12.255497</v>
      </c>
      <c r="D1195" s="6">
        <v>-0.111072</v>
      </c>
      <c r="E1195" s="6">
        <v>33.033299</v>
      </c>
      <c r="F1195" s="6">
        <v>21.482420000000001</v>
      </c>
      <c r="G1195" s="6">
        <v>85.806413000000006</v>
      </c>
      <c r="H1195" s="6">
        <v>12.25</v>
      </c>
      <c r="I1195" s="6">
        <v>47.741647999999998</v>
      </c>
      <c r="L1195" s="6">
        <f t="shared" si="180"/>
        <v>7.7321149586843452E-4</v>
      </c>
      <c r="M1195" s="6">
        <f>249.088908333*(E1195-AVERAGE('raw Data'!$Y$2:$Y$2801))</f>
        <v>8157.8865340099401</v>
      </c>
      <c r="N1195" s="6" t="s">
        <v>18</v>
      </c>
      <c r="O1195" s="6">
        <f>L1195/(PI()*('ugly don''t look!'!$J$7^2)/4)</f>
        <v>1.5413271422734414</v>
      </c>
      <c r="P1195" s="6">
        <f>-M1195/'ugly don''t look!'!$H$7</f>
        <v>-7647.0627427914706</v>
      </c>
      <c r="Q1195" s="6">
        <f>-'ugly don''t look!'!$J$7/4*P1195</f>
        <v>48.316054174642211</v>
      </c>
      <c r="R1195" s="6">
        <f t="shared" si="181"/>
        <v>0.43264382600279333</v>
      </c>
      <c r="S1195" s="6">
        <f t="shared" si="182"/>
        <v>3.8777638899991755</v>
      </c>
      <c r="U1195" s="6">
        <v>622935.65399999998</v>
      </c>
      <c r="V1195" s="6">
        <v>22.994436</v>
      </c>
      <c r="W1195" s="6">
        <v>16.861713000000002</v>
      </c>
      <c r="X1195" s="6">
        <v>11.949686</v>
      </c>
      <c r="Y1195" s="6">
        <v>0.32478400000000002</v>
      </c>
      <c r="Z1195" s="6">
        <v>20.852815</v>
      </c>
      <c r="AA1195" s="6">
        <v>85.204328000000004</v>
      </c>
      <c r="AB1195" s="6">
        <v>16.8</v>
      </c>
      <c r="AC1195" s="6">
        <v>53.856493999999998</v>
      </c>
      <c r="AE1195" s="6">
        <f>0.000063090994667*'raw Data'!W1195</f>
        <v>1.0638222449594848E-3</v>
      </c>
      <c r="AF1195" s="6">
        <f>249.088908333*('raw Data'!X1195-AVERAGE('raw Data'!$D$2:$D$3001))</f>
        <v>2992.7974479332856</v>
      </c>
      <c r="AG1195" s="6"/>
      <c r="AH1195" s="6">
        <f>AE1195/(PI()*('ugly don''t look!'!$K$7^2)/4)</f>
        <v>0.95719767643342923</v>
      </c>
      <c r="AI1195" s="6">
        <f>-AF1195/'ugly don''t look!'!$I$7</f>
        <v>-3272.9630882909946</v>
      </c>
      <c r="AJ1195" s="6">
        <f>-'ugly don''t look!'!$K$7/4*AI1195</f>
        <v>30.780090419369419</v>
      </c>
      <c r="AK1195" s="6">
        <f t="shared" si="183"/>
        <v>-4.3745350412806965E-2</v>
      </c>
      <c r="AL1195" s="6">
        <f t="shared" si="184"/>
        <v>3.4268680660077639</v>
      </c>
      <c r="AN1195" s="6">
        <f>S1195-'ugly don''t look!'!$M$5</f>
        <v>9.9149329231103422E-2</v>
      </c>
      <c r="AO1195" s="6">
        <f t="shared" si="188"/>
        <v>0.43264382600279333</v>
      </c>
      <c r="AP1195" s="6">
        <f t="shared" si="189"/>
        <v>3.8777638899991755</v>
      </c>
      <c r="AQ1195" s="6">
        <f t="shared" si="185"/>
        <v>-6.3110831568522124E-2</v>
      </c>
      <c r="AV1195" s="6">
        <f t="shared" si="186"/>
        <v>-9.6508599558774666E-2</v>
      </c>
      <c r="AW1195" s="6">
        <f t="shared" si="187"/>
        <v>-4.3745350412806965E-2</v>
      </c>
    </row>
    <row r="1196" spans="1:49" x14ac:dyDescent="0.25">
      <c r="A1196" s="6">
        <v>447290.647</v>
      </c>
      <c r="B1196" s="6">
        <v>24.718036000000001</v>
      </c>
      <c r="C1196" s="6">
        <v>12.251213999999999</v>
      </c>
      <c r="D1196" s="6">
        <v>-0.105056</v>
      </c>
      <c r="E1196" s="6">
        <v>33.003962000000001</v>
      </c>
      <c r="F1196" s="6">
        <v>21.537210000000002</v>
      </c>
      <c r="G1196" s="6">
        <v>85.797199000000006</v>
      </c>
      <c r="H1196" s="6">
        <v>12.25</v>
      </c>
      <c r="I1196" s="6">
        <v>47.744027000000003</v>
      </c>
      <c r="L1196" s="6">
        <f t="shared" si="180"/>
        <v>7.7294127713827573E-4</v>
      </c>
      <c r="M1196" s="6">
        <f>249.088908333*(E1196-AVERAGE('raw Data'!$Y$2:$Y$2801))</f>
        <v>8150.5790127061755</v>
      </c>
      <c r="N1196" s="6" t="s">
        <v>18</v>
      </c>
      <c r="O1196" s="6">
        <f>L1196/(PI()*('ugly don''t look!'!$J$7^2)/4)</f>
        <v>1.5407884856893503</v>
      </c>
      <c r="P1196" s="6">
        <f>-M1196/'ugly don''t look!'!$H$7</f>
        <v>-7640.2127978123135</v>
      </c>
      <c r="Q1196" s="6">
        <f>-'ugly don''t look!'!$J$7/4*P1196</f>
        <v>48.272774509777648</v>
      </c>
      <c r="R1196" s="6">
        <f t="shared" si="181"/>
        <v>0.43229428909075263</v>
      </c>
      <c r="S1196" s="6">
        <f t="shared" si="182"/>
        <v>3.8768677269883893</v>
      </c>
      <c r="U1196" s="6">
        <v>622937.33609999996</v>
      </c>
      <c r="V1196" s="6">
        <v>22.955245000000001</v>
      </c>
      <c r="W1196" s="6">
        <v>16.79325</v>
      </c>
      <c r="X1196" s="6">
        <v>12.003712</v>
      </c>
      <c r="Y1196" s="6">
        <v>0.31528499999999998</v>
      </c>
      <c r="Z1196" s="6">
        <v>20.891337</v>
      </c>
      <c r="AA1196" s="6">
        <v>85.197149999999993</v>
      </c>
      <c r="AB1196" s="6">
        <v>16.8</v>
      </c>
      <c r="AC1196" s="6">
        <v>53.920434999999998</v>
      </c>
      <c r="AE1196" s="6">
        <f>0.000063090994667*'raw Data'!W1196</f>
        <v>1.0595028461915978E-3</v>
      </c>
      <c r="AF1196" s="6">
        <f>249.088908333*('raw Data'!X1196-AVERAGE('raw Data'!$D$2:$D$3001))</f>
        <v>3006.2547252948848</v>
      </c>
      <c r="AG1196" s="6"/>
      <c r="AH1196" s="6">
        <f>AE1196/(PI()*('ugly don''t look!'!$K$7^2)/4)</f>
        <v>0.95331120152298188</v>
      </c>
      <c r="AI1196" s="6">
        <f>-AF1196/'ugly don''t look!'!$I$7</f>
        <v>-3287.6801457730585</v>
      </c>
      <c r="AJ1196" s="6">
        <f>-'ugly don''t look!'!$K$7/4*AI1196</f>
        <v>30.918494778900865</v>
      </c>
      <c r="AK1196" s="6">
        <f t="shared" si="183"/>
        <v>-4.7813879291508411E-2</v>
      </c>
      <c r="AL1196" s="6">
        <f t="shared" si="184"/>
        <v>3.4313545413861593</v>
      </c>
      <c r="AN1196" s="6">
        <f>S1196-'ugly don''t look!'!$M$5</f>
        <v>9.8253166220317212E-2</v>
      </c>
      <c r="AO1196" s="6">
        <f t="shared" si="188"/>
        <v>0.43229428909075263</v>
      </c>
      <c r="AP1196" s="6">
        <f t="shared" si="189"/>
        <v>3.8768677269883893</v>
      </c>
      <c r="AQ1196" s="6">
        <f t="shared" si="185"/>
        <v>-6.3782683995675965E-2</v>
      </c>
      <c r="AV1196" s="6">
        <f t="shared" si="186"/>
        <v>-9.2022124180379361E-2</v>
      </c>
      <c r="AW1196" s="6">
        <f t="shared" si="187"/>
        <v>-4.7813879291508411E-2</v>
      </c>
    </row>
    <row r="1197" spans="1:49" x14ac:dyDescent="0.25">
      <c r="A1197" s="6">
        <v>447290.9951</v>
      </c>
      <c r="B1197" s="6">
        <v>24.827120000000001</v>
      </c>
      <c r="C1197" s="6">
        <v>12.255680999999999</v>
      </c>
      <c r="D1197" s="6">
        <v>-0.10027800000000001</v>
      </c>
      <c r="E1197" s="6">
        <v>32.978760000000001</v>
      </c>
      <c r="F1197" s="6">
        <v>21.537210000000002</v>
      </c>
      <c r="G1197" s="6">
        <v>85.797199000000006</v>
      </c>
      <c r="H1197" s="6">
        <v>12.25</v>
      </c>
      <c r="I1197" s="6">
        <v>47.739173999999998</v>
      </c>
      <c r="L1197" s="6">
        <f t="shared" si="180"/>
        <v>7.7322310461145325E-4</v>
      </c>
      <c r="M1197" s="6">
        <f>249.088908333*(E1197-AVERAGE('raw Data'!$Y$2:$Y$2801))</f>
        <v>8144.3014740383669</v>
      </c>
      <c r="N1197" s="6" t="s">
        <v>18</v>
      </c>
      <c r="O1197" s="6">
        <f>L1197/(PI()*('ugly don''t look!'!$J$7^2)/4)</f>
        <v>1.5413502832520714</v>
      </c>
      <c r="P1197" s="6">
        <f>-M1197/'ugly don''t look!'!$H$7</f>
        <v>-7634.328340868361</v>
      </c>
      <c r="Q1197" s="6">
        <f>-'ugly don''t look!'!$J$7/4*P1197</f>
        <v>48.235595039691525</v>
      </c>
      <c r="R1197" s="6">
        <f t="shared" si="181"/>
        <v>0.43265883956109746</v>
      </c>
      <c r="S1197" s="6">
        <f t="shared" si="182"/>
        <v>3.8760972348103735</v>
      </c>
      <c r="U1197" s="6">
        <v>622938.23100000003</v>
      </c>
      <c r="V1197" s="6">
        <v>22.841730999999999</v>
      </c>
      <c r="W1197" s="6">
        <v>16.804455999999998</v>
      </c>
      <c r="X1197" s="6">
        <v>11.995077999999999</v>
      </c>
      <c r="Y1197" s="6">
        <v>0.33489799999999997</v>
      </c>
      <c r="Z1197" s="6">
        <v>20.859112</v>
      </c>
      <c r="AA1197" s="6">
        <v>85.203017000000003</v>
      </c>
      <c r="AB1197" s="6">
        <v>16.8</v>
      </c>
      <c r="AC1197" s="6">
        <v>53.908782000000002</v>
      </c>
      <c r="AE1197" s="6">
        <f>0.000063090994667*'raw Data'!W1197</f>
        <v>1.0602098438778362E-3</v>
      </c>
      <c r="AF1197" s="6">
        <f>249.088908333*('raw Data'!X1197-AVERAGE('raw Data'!$D$2:$D$3001))</f>
        <v>3004.1040916603374</v>
      </c>
      <c r="AG1197" s="6"/>
      <c r="AH1197" s="6">
        <f>AE1197/(PI()*('ugly don''t look!'!$K$7^2)/4)</f>
        <v>0.95394733838298607</v>
      </c>
      <c r="AI1197" s="6">
        <f>-AF1197/'ugly don''t look!'!$I$7</f>
        <v>-3285.3281842304655</v>
      </c>
      <c r="AJ1197" s="6">
        <f>-'ugly don''t look!'!$K$7/4*AI1197</f>
        <v>30.896376109367779</v>
      </c>
      <c r="AK1197" s="6">
        <f t="shared" si="183"/>
        <v>-4.7146809913882606E-2</v>
      </c>
      <c r="AL1197" s="6">
        <f t="shared" si="184"/>
        <v>3.4306388990121079</v>
      </c>
      <c r="AN1197" s="6">
        <f>S1197-'ugly don''t look!'!$M$5</f>
        <v>9.7482674042301376E-2</v>
      </c>
      <c r="AO1197" s="6">
        <f t="shared" si="188"/>
        <v>0.43265883956109746</v>
      </c>
      <c r="AP1197" s="6">
        <f t="shared" si="189"/>
        <v>3.8760972348103735</v>
      </c>
      <c r="AQ1197" s="6">
        <f t="shared" si="185"/>
        <v>-6.478712150521368E-2</v>
      </c>
      <c r="AV1197" s="6">
        <f t="shared" si="186"/>
        <v>-9.2737766554430667E-2</v>
      </c>
      <c r="AW1197" s="6">
        <f t="shared" si="187"/>
        <v>-4.7146809913882606E-2</v>
      </c>
    </row>
    <row r="1198" spans="1:49" x14ac:dyDescent="0.25">
      <c r="A1198" s="6">
        <v>447293.03210000001</v>
      </c>
      <c r="B1198" s="6">
        <v>24.766216</v>
      </c>
      <c r="C1198" s="6">
        <v>12.233142000000001</v>
      </c>
      <c r="D1198" s="6">
        <v>-9.2882999999999993E-2</v>
      </c>
      <c r="E1198" s="6">
        <v>32.987383999999999</v>
      </c>
      <c r="F1198" s="6">
        <v>21.471447999999999</v>
      </c>
      <c r="G1198" s="6">
        <v>85.801392000000007</v>
      </c>
      <c r="H1198" s="6">
        <v>12.25</v>
      </c>
      <c r="I1198" s="6">
        <v>47.765169999999998</v>
      </c>
      <c r="L1198" s="6">
        <f t="shared" si="180"/>
        <v>7.7180109668265376E-4</v>
      </c>
      <c r="M1198" s="6">
        <f>249.088908333*(E1198-AVERAGE('raw Data'!$Y$2:$Y$2801))</f>
        <v>8146.4496167838306</v>
      </c>
      <c r="N1198" s="6" t="s">
        <v>18</v>
      </c>
      <c r="O1198" s="6">
        <f>L1198/(PI()*('ugly don''t look!'!$J$7^2)/4)</f>
        <v>1.5385156391360719</v>
      </c>
      <c r="P1198" s="6">
        <f>-M1198/'ugly don''t look!'!$H$7</f>
        <v>-7636.341972988218</v>
      </c>
      <c r="Q1198" s="6">
        <f>-'ugly don''t look!'!$J$7/4*P1198</f>
        <v>48.248317670832812</v>
      </c>
      <c r="R1198" s="6">
        <f t="shared" si="181"/>
        <v>0.43081808091261148</v>
      </c>
      <c r="S1198" s="6">
        <f t="shared" si="182"/>
        <v>3.8763609602513847</v>
      </c>
      <c r="U1198" s="6">
        <v>622939.98699999996</v>
      </c>
      <c r="V1198" s="6">
        <v>22.885902000000002</v>
      </c>
      <c r="W1198" s="6">
        <v>16.781884000000002</v>
      </c>
      <c r="X1198" s="6">
        <v>12.022095999999999</v>
      </c>
      <c r="Y1198" s="6">
        <v>0.33311000000000002</v>
      </c>
      <c r="Z1198" s="6">
        <v>20.934673</v>
      </c>
      <c r="AA1198" s="6">
        <v>85.201446000000004</v>
      </c>
      <c r="AB1198" s="6">
        <v>16.8</v>
      </c>
      <c r="AC1198" s="6">
        <v>53.928305000000002</v>
      </c>
      <c r="AE1198" s="6">
        <f>0.000063090994667*'raw Data'!W1198</f>
        <v>1.0587857539462128E-3</v>
      </c>
      <c r="AF1198" s="6">
        <f>249.088908333*('raw Data'!X1198-AVERAGE('raw Data'!$D$2:$D$3001))</f>
        <v>3010.8339757856779</v>
      </c>
      <c r="AG1198" s="6"/>
      <c r="AH1198" s="6">
        <f>AE1198/(PI()*('ugly don''t look!'!$K$7^2)/4)</f>
        <v>0.95266598185933671</v>
      </c>
      <c r="AI1198" s="6">
        <f>-AF1198/'ugly don''t look!'!$I$7</f>
        <v>-3292.6880750062096</v>
      </c>
      <c r="AJ1198" s="6">
        <f>-'ugly don''t look!'!$K$7/4*AI1198</f>
        <v>30.96559109818465</v>
      </c>
      <c r="AK1198" s="6">
        <f t="shared" si="183"/>
        <v>-4.8490927992739227E-2</v>
      </c>
      <c r="AL1198" s="6">
        <f t="shared" si="184"/>
        <v>3.4328766234435659</v>
      </c>
      <c r="AN1198" s="6">
        <f>S1198-'ugly don''t look!'!$M$5</f>
        <v>9.774639948331254E-2</v>
      </c>
      <c r="AO1198" s="6">
        <f t="shared" si="188"/>
        <v>0.43081808091261148</v>
      </c>
      <c r="AP1198" s="6">
        <f t="shared" si="189"/>
        <v>3.8763609602513847</v>
      </c>
      <c r="AQ1198" s="6">
        <f t="shared" si="185"/>
        <v>-6.3342114109293718E-2</v>
      </c>
      <c r="AV1198" s="6">
        <f t="shared" si="186"/>
        <v>-9.050004212297269E-2</v>
      </c>
      <c r="AW1198" s="6">
        <f t="shared" si="187"/>
        <v>-4.8490927992739227E-2</v>
      </c>
    </row>
    <row r="1199" spans="1:49" x14ac:dyDescent="0.25">
      <c r="A1199" s="6">
        <v>447294.42389999999</v>
      </c>
      <c r="B1199" s="6">
        <v>24.767869000000001</v>
      </c>
      <c r="C1199" s="6">
        <v>12.235322</v>
      </c>
      <c r="D1199" s="6">
        <v>-7.9072000000000003E-2</v>
      </c>
      <c r="E1199" s="6">
        <v>32.960431999999997</v>
      </c>
      <c r="F1199" s="6">
        <v>21.405548</v>
      </c>
      <c r="G1199" s="6">
        <v>85.802833000000007</v>
      </c>
      <c r="H1199" s="6">
        <v>12.25</v>
      </c>
      <c r="I1199" s="6">
        <v>47.763351</v>
      </c>
      <c r="L1199" s="6">
        <f t="shared" si="180"/>
        <v>7.7193863505102783E-4</v>
      </c>
      <c r="M1199" s="6">
        <f>249.088908333*(E1199-AVERAGE('raw Data'!$Y$2:$Y$2801))</f>
        <v>8139.7361725264391</v>
      </c>
      <c r="N1199" s="6" t="s">
        <v>18</v>
      </c>
      <c r="O1199" s="6">
        <f>L1199/(PI()*('ugly don''t look!'!$J$7^2)/4)</f>
        <v>1.5387898094263635</v>
      </c>
      <c r="P1199" s="6">
        <f>-M1199/'ugly don''t look!'!$H$7</f>
        <v>-7630.0489056303331</v>
      </c>
      <c r="Q1199" s="6">
        <f>-'ugly don''t look!'!$J$7/4*P1199</f>
        <v>48.208556497998856</v>
      </c>
      <c r="R1199" s="6">
        <f t="shared" si="181"/>
        <v>0.43099626945814246</v>
      </c>
      <c r="S1199" s="6">
        <f t="shared" si="182"/>
        <v>3.8755365260069894</v>
      </c>
      <c r="U1199" s="6">
        <v>622941.31909999996</v>
      </c>
      <c r="V1199" s="6">
        <v>22.923985999999999</v>
      </c>
      <c r="W1199" s="6">
        <v>16.763459999999998</v>
      </c>
      <c r="X1199" s="6">
        <v>12.018874</v>
      </c>
      <c r="Y1199" s="6">
        <v>0.32791300000000001</v>
      </c>
      <c r="Z1199" s="6">
        <v>20.863927</v>
      </c>
      <c r="AA1199" s="6">
        <v>85.196163999999996</v>
      </c>
      <c r="AB1199" s="6">
        <v>16.8</v>
      </c>
      <c r="AC1199" s="6">
        <v>53.960759000000003</v>
      </c>
      <c r="AE1199" s="6">
        <f>0.000063090994667*'raw Data'!W1199</f>
        <v>1.0576233654604678E-3</v>
      </c>
      <c r="AF1199" s="6">
        <f>249.088908333*('raw Data'!X1199-AVERAGE('raw Data'!$D$2:$D$3001))</f>
        <v>3010.0314113230297</v>
      </c>
      <c r="AG1199" s="6"/>
      <c r="AH1199" s="6">
        <f>AE1199/(PI()*('ugly don''t look!'!$K$7^2)/4)</f>
        <v>0.9516200970200791</v>
      </c>
      <c r="AI1199" s="6">
        <f>-AF1199/'ugly don''t look!'!$I$7</f>
        <v>-3291.8103798370839</v>
      </c>
      <c r="AJ1199" s="6">
        <f>-'ugly don''t look!'!$K$7/4*AI1199</f>
        <v>30.957336945620881</v>
      </c>
      <c r="AK1199" s="6">
        <f t="shared" si="183"/>
        <v>-4.9589381587523483E-2</v>
      </c>
      <c r="AL1199" s="6">
        <f t="shared" si="184"/>
        <v>3.432610029053623</v>
      </c>
      <c r="AN1199" s="6">
        <f>S1199-'ugly don''t look!'!$M$5</f>
        <v>9.6921965238917274E-2</v>
      </c>
      <c r="AO1199" s="6">
        <f t="shared" si="188"/>
        <v>0.43099626945814246</v>
      </c>
      <c r="AP1199" s="6">
        <f t="shared" si="189"/>
        <v>3.8755365260069894</v>
      </c>
      <c r="AQ1199" s="6">
        <f t="shared" si="185"/>
        <v>-6.4280898441670536E-2</v>
      </c>
      <c r="AV1199" s="6">
        <f t="shared" si="186"/>
        <v>-9.0766636512915611E-2</v>
      </c>
      <c r="AW1199" s="6">
        <f t="shared" si="187"/>
        <v>-4.9589381587523483E-2</v>
      </c>
    </row>
    <row r="1200" spans="1:49" x14ac:dyDescent="0.25">
      <c r="A1200" s="6">
        <v>447295.83399999997</v>
      </c>
      <c r="B1200" s="6">
        <v>24.781896</v>
      </c>
      <c r="C1200" s="6">
        <v>12.242789999999999</v>
      </c>
      <c r="D1200" s="6">
        <v>-7.8569E-2</v>
      </c>
      <c r="E1200" s="6">
        <v>32.975631</v>
      </c>
      <c r="F1200" s="6">
        <v>21.437757999999999</v>
      </c>
      <c r="G1200" s="6">
        <v>85.801902999999996</v>
      </c>
      <c r="H1200" s="6">
        <v>12.25</v>
      </c>
      <c r="I1200" s="6">
        <v>47.758068999999999</v>
      </c>
      <c r="L1200" s="6">
        <f t="shared" si="180"/>
        <v>7.7240979859920093E-4</v>
      </c>
      <c r="M1200" s="6">
        <f>249.088908333*(E1200-AVERAGE('raw Data'!$Y$2:$Y$2801))</f>
        <v>8143.5220748441925</v>
      </c>
      <c r="N1200" s="6" t="s">
        <v>18</v>
      </c>
      <c r="O1200" s="6">
        <f>L1200/(PI()*('ugly don''t look!'!$J$7^2)/4)</f>
        <v>1.5397290313198937</v>
      </c>
      <c r="P1200" s="6">
        <f>-M1200/'ugly don''t look!'!$H$7</f>
        <v>-7633.59774544825</v>
      </c>
      <c r="Q1200" s="6">
        <f>-'ugly don''t look!'!$J$7/4*P1200</f>
        <v>48.230978955178408</v>
      </c>
      <c r="R1200" s="6">
        <f t="shared" si="181"/>
        <v>0.4316064472554908</v>
      </c>
      <c r="S1200" s="6">
        <f t="shared" si="182"/>
        <v>3.8760015315149112</v>
      </c>
      <c r="U1200" s="6">
        <v>622941.84499999997</v>
      </c>
      <c r="V1200" s="6">
        <v>22.874269999999999</v>
      </c>
      <c r="W1200" s="6">
        <v>16.768498000000001</v>
      </c>
      <c r="X1200" s="6">
        <v>12.030860000000001</v>
      </c>
      <c r="Y1200" s="6">
        <v>0.32586500000000002</v>
      </c>
      <c r="Z1200" s="6">
        <v>20.843415</v>
      </c>
      <c r="AA1200" s="6">
        <v>85.193533000000002</v>
      </c>
      <c r="AB1200" s="6">
        <v>16.8</v>
      </c>
      <c r="AC1200" s="6">
        <v>53.961359999999999</v>
      </c>
      <c r="AE1200" s="6">
        <f>0.000063090994667*'raw Data'!W1200</f>
        <v>1.0579412178916003E-3</v>
      </c>
      <c r="AF1200" s="6">
        <f>249.088908333*('raw Data'!X1200-AVERAGE('raw Data'!$D$2:$D$3001))</f>
        <v>3013.016990978309</v>
      </c>
      <c r="AG1200" s="6"/>
      <c r="AH1200" s="6">
        <f>AE1200/(PI()*('ugly don''t look!'!$K$7^2)/4)</f>
        <v>0.9519060917997243</v>
      </c>
      <c r="AI1200" s="6">
        <f>-AF1200/'ugly don''t look!'!$I$7</f>
        <v>-3295.075449451344</v>
      </c>
      <c r="AJ1200" s="6">
        <f>-'ugly don''t look!'!$K$7/4*AI1200</f>
        <v>30.988042803047747</v>
      </c>
      <c r="AK1200" s="6">
        <f t="shared" si="183"/>
        <v>-4.9288892123835588E-2</v>
      </c>
      <c r="AL1200" s="6">
        <f t="shared" si="184"/>
        <v>3.433601414046866</v>
      </c>
      <c r="AN1200" s="6">
        <f>S1200-'ugly don''t look!'!$M$5</f>
        <v>9.7386970746839108E-2</v>
      </c>
      <c r="AO1200" s="6">
        <f t="shared" si="188"/>
        <v>0.4316064472554908</v>
      </c>
      <c r="AP1200" s="6">
        <f t="shared" si="189"/>
        <v>3.8760015315149112</v>
      </c>
      <c r="AQ1200" s="6">
        <f t="shared" si="185"/>
        <v>-6.4207466278731501E-2</v>
      </c>
      <c r="AV1200" s="6">
        <f t="shared" si="186"/>
        <v>-8.9775251519672583E-2</v>
      </c>
      <c r="AW1200" s="6">
        <f t="shared" si="187"/>
        <v>-4.9288892123835588E-2</v>
      </c>
    </row>
    <row r="1201" spans="1:49" x14ac:dyDescent="0.25">
      <c r="A1201" s="6">
        <v>447296.43569999997</v>
      </c>
      <c r="B1201" s="6">
        <v>24.767869000000001</v>
      </c>
      <c r="C1201" s="6">
        <v>12.233025</v>
      </c>
      <c r="D1201" s="6">
        <v>-8.2396999999999998E-2</v>
      </c>
      <c r="E1201" s="6">
        <v>32.974122000000001</v>
      </c>
      <c r="F1201" s="6">
        <v>21.380001</v>
      </c>
      <c r="G1201" s="6">
        <v>85.802516999999995</v>
      </c>
      <c r="H1201" s="6">
        <v>12.25</v>
      </c>
      <c r="I1201" s="6">
        <v>47.770116000000002</v>
      </c>
      <c r="L1201" s="6">
        <f t="shared" si="180"/>
        <v>7.7179371503627769E-4</v>
      </c>
      <c r="M1201" s="6">
        <f>249.088908333*(E1201-AVERAGE('raw Data'!$Y$2:$Y$2801))</f>
        <v>8143.1461996815187</v>
      </c>
      <c r="N1201" s="6" t="s">
        <v>18</v>
      </c>
      <c r="O1201" s="6">
        <f>L1201/(PI()*('ugly don''t look!'!$J$7^2)/4)</f>
        <v>1.5385009244920516</v>
      </c>
      <c r="P1201" s="6">
        <f>-M1201/'ugly don''t look!'!$H$7</f>
        <v>-7633.2454065256079</v>
      </c>
      <c r="Q1201" s="6">
        <f>-'ugly don''t look!'!$J$7/4*P1201</f>
        <v>48.228752789780422</v>
      </c>
      <c r="R1201" s="6">
        <f t="shared" si="181"/>
        <v>0.4308085166845898</v>
      </c>
      <c r="S1201" s="6">
        <f t="shared" si="182"/>
        <v>3.8759553741110264</v>
      </c>
      <c r="U1201" s="6">
        <v>622943.63410000002</v>
      </c>
      <c r="V1201" s="6">
        <v>22.933599000000001</v>
      </c>
      <c r="W1201" s="6">
        <v>16.812017000000001</v>
      </c>
      <c r="X1201" s="6">
        <v>12.096349999999999</v>
      </c>
      <c r="Y1201" s="6">
        <v>0.32375999999999999</v>
      </c>
      <c r="Z1201" s="6">
        <v>20.881822</v>
      </c>
      <c r="AA1201" s="6">
        <v>85.195244000000002</v>
      </c>
      <c r="AB1201" s="6">
        <v>16.8</v>
      </c>
      <c r="AC1201" s="6">
        <v>53.935122999999997</v>
      </c>
      <c r="AE1201" s="6">
        <f>0.000063090994667*'raw Data'!W1201</f>
        <v>1.0606868748885136E-3</v>
      </c>
      <c r="AF1201" s="6">
        <f>249.088908333*('raw Data'!X1201-AVERAGE('raw Data'!$D$2:$D$3001))</f>
        <v>3029.3298235850366</v>
      </c>
      <c r="AG1201" s="6"/>
      <c r="AH1201" s="6">
        <f>AE1201/(PI()*('ugly don''t look!'!$K$7^2)/4)</f>
        <v>0.9543765576225447</v>
      </c>
      <c r="AI1201" s="6">
        <f>-AF1201/'ugly don''t look!'!$I$7</f>
        <v>-3312.9153801236184</v>
      </c>
      <c r="AJ1201" s="6">
        <f>-'ugly don''t look!'!$K$7/4*AI1201</f>
        <v>31.155815755065554</v>
      </c>
      <c r="AK1201" s="6">
        <f t="shared" si="183"/>
        <v>-4.6696970924081184E-2</v>
      </c>
      <c r="AL1201" s="6">
        <f t="shared" si="184"/>
        <v>3.4390009294141271</v>
      </c>
      <c r="AN1201" s="6">
        <f>S1201-'ugly don''t look!'!$M$5</f>
        <v>9.7340813342954302E-2</v>
      </c>
      <c r="AO1201" s="6">
        <f t="shared" si="188"/>
        <v>0.4308085166845898</v>
      </c>
      <c r="AP1201" s="6">
        <f t="shared" si="189"/>
        <v>3.8759553741110264</v>
      </c>
      <c r="AQ1201" s="6">
        <f t="shared" si="185"/>
        <v>-6.3741562535734958E-2</v>
      </c>
      <c r="AV1201" s="6">
        <f t="shared" si="186"/>
        <v>-8.4375736152411562E-2</v>
      </c>
      <c r="AW1201" s="6">
        <f t="shared" si="187"/>
        <v>-4.6696970924081184E-2</v>
      </c>
    </row>
    <row r="1202" spans="1:49" x14ac:dyDescent="0.25">
      <c r="A1202" s="6">
        <v>447959.83870000002</v>
      </c>
      <c r="B1202" s="6">
        <v>24.915776999999999</v>
      </c>
      <c r="C1202" s="6">
        <v>9.9240960000000005</v>
      </c>
      <c r="D1202" s="6">
        <v>-0.124902</v>
      </c>
      <c r="E1202" s="6">
        <v>29.020025</v>
      </c>
      <c r="F1202" s="6">
        <v>21.430924999999998</v>
      </c>
      <c r="G1202" s="6">
        <v>85.785370999999998</v>
      </c>
      <c r="H1202" s="6">
        <v>10</v>
      </c>
      <c r="I1202" s="6">
        <v>40.330775000000003</v>
      </c>
      <c r="L1202" s="6">
        <f t="shared" si="180"/>
        <v>6.2612108781079606E-4</v>
      </c>
      <c r="M1202" s="6">
        <f>249.088908333*(E1202-AVERAGE('raw Data'!$Y$2:$Y$2801))</f>
        <v>7158.2244945087277</v>
      </c>
      <c r="N1202" s="6" t="s">
        <v>18</v>
      </c>
      <c r="O1202" s="6">
        <f>L1202/(PI()*('ugly don''t look!'!$J$7^2)/4)</f>
        <v>1.2481157253212407</v>
      </c>
      <c r="P1202" s="6">
        <f>-M1202/'ugly don''t look!'!$H$7</f>
        <v>-6709.996714012681</v>
      </c>
      <c r="Q1202" s="6">
        <f>-'ugly don''t look!'!$J$7/4*P1202</f>
        <v>42.395436738310622</v>
      </c>
      <c r="R1202" s="6">
        <f t="shared" si="181"/>
        <v>0.22163499427099198</v>
      </c>
      <c r="S1202" s="6">
        <f t="shared" si="182"/>
        <v>3.7470407323495758</v>
      </c>
      <c r="U1202" s="6">
        <v>624474.82770000002</v>
      </c>
      <c r="V1202" s="6">
        <v>23.462537000000001</v>
      </c>
      <c r="W1202" s="6">
        <v>18.325059</v>
      </c>
      <c r="X1202" s="6">
        <v>12.609882000000001</v>
      </c>
      <c r="Y1202" s="6">
        <v>0.321301</v>
      </c>
      <c r="Z1202" s="6">
        <v>20.757072999999998</v>
      </c>
      <c r="AA1202" s="6">
        <v>85.173179000000005</v>
      </c>
      <c r="AB1202" s="6">
        <v>18.3</v>
      </c>
      <c r="AC1202" s="6">
        <v>58.620885000000001</v>
      </c>
      <c r="AE1202" s="6">
        <f>0.000063090994667*'raw Data'!W1202</f>
        <v>1.1561461996414603E-3</v>
      </c>
      <c r="AF1202" s="6">
        <f>249.088908333*('raw Data'!X1202-AVERAGE('raw Data'!$D$2:$D$3001))</f>
        <v>3157.2449488590987</v>
      </c>
      <c r="AG1202" s="6"/>
      <c r="AH1202" s="6">
        <f>AE1202/(PI()*('ugly don''t look!'!$K$7^2)/4)</f>
        <v>1.040268203788399</v>
      </c>
      <c r="AI1202" s="6">
        <f>-AF1202/'ugly don''t look!'!$I$7</f>
        <v>-3452.8050621818666</v>
      </c>
      <c r="AJ1202" s="6">
        <f>-'ugly don''t look!'!$K$7/4*AI1202</f>
        <v>32.471387286530039</v>
      </c>
      <c r="AK1202" s="6">
        <f t="shared" si="183"/>
        <v>3.9478568163896409E-2</v>
      </c>
      <c r="AL1202" s="6">
        <f t="shared" si="184"/>
        <v>3.4803593103800718</v>
      </c>
      <c r="AN1202" s="6">
        <f>S1202-'ugly don''t look!'!$M$5</f>
        <v>-3.1573828418496319E-2</v>
      </c>
      <c r="AO1202" s="6">
        <f t="shared" si="188"/>
        <v>0.22163499427099198</v>
      </c>
      <c r="AP1202" s="6">
        <f t="shared" si="189"/>
        <v>3.7470407323495758</v>
      </c>
      <c r="AQ1202" s="6">
        <f t="shared" si="185"/>
        <v>-5.8421926666534452E-2</v>
      </c>
      <c r="AV1202" s="6">
        <f t="shared" si="186"/>
        <v>-4.3017355186466766E-2</v>
      </c>
      <c r="AW1202" s="6">
        <f t="shared" si="187"/>
        <v>3.9478568163896409E-2</v>
      </c>
    </row>
    <row r="1203" spans="1:49" x14ac:dyDescent="0.25">
      <c r="A1203" s="6">
        <v>447960.45409999997</v>
      </c>
      <c r="B1203" s="6">
        <v>24.753193</v>
      </c>
      <c r="C1203" s="6">
        <v>9.9065100000000008</v>
      </c>
      <c r="D1203" s="6">
        <v>-0.12278799999999999</v>
      </c>
      <c r="E1203" s="6">
        <v>29.015592000000002</v>
      </c>
      <c r="F1203" s="6">
        <v>21.389963000000002</v>
      </c>
      <c r="G1203" s="6">
        <v>85.791210000000007</v>
      </c>
      <c r="H1203" s="6">
        <v>10</v>
      </c>
      <c r="I1203" s="6">
        <v>40.364621999999997</v>
      </c>
      <c r="L1203" s="6">
        <f t="shared" si="180"/>
        <v>6.2501156957858229E-4</v>
      </c>
      <c r="M1203" s="6">
        <f>249.088908333*(E1203-AVERAGE('raw Data'!$Y$2:$Y$2801))</f>
        <v>7157.1202833780881</v>
      </c>
      <c r="N1203" s="6" t="s">
        <v>18</v>
      </c>
      <c r="O1203" s="6">
        <f>L1203/(PI()*('ugly don''t look!'!$J$7^2)/4)</f>
        <v>1.245904001135431</v>
      </c>
      <c r="P1203" s="6">
        <f>-M1203/'ugly don''t look!'!$H$7</f>
        <v>-6708.9616454612751</v>
      </c>
      <c r="Q1203" s="6">
        <f>-'ugly don''t look!'!$J$7/4*P1203</f>
        <v>42.388896916435705</v>
      </c>
      <c r="R1203" s="6">
        <f t="shared" si="181"/>
        <v>0.21986137175939796</v>
      </c>
      <c r="S1203" s="6">
        <f t="shared" si="182"/>
        <v>3.7468864627668363</v>
      </c>
      <c r="U1203" s="6">
        <v>624476.17130000005</v>
      </c>
      <c r="V1203" s="6">
        <v>23.430384</v>
      </c>
      <c r="W1203" s="6">
        <v>18.309761999999999</v>
      </c>
      <c r="X1203" s="6">
        <v>12.517541</v>
      </c>
      <c r="Y1203" s="6">
        <v>0.30058800000000002</v>
      </c>
      <c r="Z1203" s="6">
        <v>20.710766</v>
      </c>
      <c r="AA1203" s="6">
        <v>85.167804000000004</v>
      </c>
      <c r="AB1203" s="6">
        <v>18.3</v>
      </c>
      <c r="AC1203" s="6">
        <v>58.627488</v>
      </c>
      <c r="AE1203" s="6">
        <f>0.000063090994667*'raw Data'!W1203</f>
        <v>1.1551810966960393E-3</v>
      </c>
      <c r="AF1203" s="6">
        <f>249.088908333*('raw Data'!X1203-AVERAGE('raw Data'!$D$2:$D$3001))</f>
        <v>3134.2438299747209</v>
      </c>
      <c r="AG1203" s="6"/>
      <c r="AH1203" s="6">
        <f>AE1203/(PI()*('ugly don''t look!'!$K$7^2)/4)</f>
        <v>1.0393998309927999</v>
      </c>
      <c r="AI1203" s="6">
        <f>-AF1203/'ugly don''t look!'!$I$7</f>
        <v>-3427.6507326932642</v>
      </c>
      <c r="AJ1203" s="6">
        <f>-'ugly don''t look!'!$K$7/4*AI1203</f>
        <v>32.234827168003903</v>
      </c>
      <c r="AK1203" s="6">
        <f t="shared" si="183"/>
        <v>3.8643460991459891E-2</v>
      </c>
      <c r="AL1203" s="6">
        <f t="shared" si="184"/>
        <v>3.4730474571227687</v>
      </c>
      <c r="AN1203" s="6">
        <f>S1203-'ugly don''t look!'!$M$5</f>
        <v>-3.1728098001235772E-2</v>
      </c>
      <c r="AO1203" s="6">
        <f t="shared" si="188"/>
        <v>0.21986137175939796</v>
      </c>
      <c r="AP1203" s="6">
        <f t="shared" si="189"/>
        <v>3.7468864627668363</v>
      </c>
      <c r="AQ1203" s="6">
        <f t="shared" si="185"/>
        <v>-5.7437998001779983E-2</v>
      </c>
      <c r="AV1203" s="6">
        <f t="shared" si="186"/>
        <v>-5.0329208443769868E-2</v>
      </c>
      <c r="AW1203" s="6">
        <f t="shared" si="187"/>
        <v>3.8643460991459891E-2</v>
      </c>
    </row>
    <row r="1204" spans="1:49" x14ac:dyDescent="0.25">
      <c r="A1204" s="6">
        <v>447961.98800000001</v>
      </c>
      <c r="B1204" s="6">
        <v>24.787330999999998</v>
      </c>
      <c r="C1204" s="6">
        <v>9.9038529999999998</v>
      </c>
      <c r="D1204" s="6">
        <v>-0.123375</v>
      </c>
      <c r="E1204" s="6">
        <v>28.985417000000002</v>
      </c>
      <c r="F1204" s="6">
        <v>21.494233000000001</v>
      </c>
      <c r="G1204" s="6">
        <v>85.794957999999994</v>
      </c>
      <c r="H1204" s="6">
        <v>10</v>
      </c>
      <c r="I1204" s="6">
        <v>40.414178999999997</v>
      </c>
      <c r="L1204" s="6">
        <f t="shared" si="180"/>
        <v>6.2484393680575193E-4</v>
      </c>
      <c r="M1204" s="6">
        <f>249.088908333*(E1204-AVERAGE('raw Data'!$Y$2:$Y$2801))</f>
        <v>7149.6040255691396</v>
      </c>
      <c r="N1204" s="6" t="s">
        <v>18</v>
      </c>
      <c r="O1204" s="6">
        <f>L1204/(PI()*('ugly don''t look!'!$J$7^2)/4)</f>
        <v>1.2455698403733646</v>
      </c>
      <c r="P1204" s="6">
        <f>-M1204/'ugly don''t look!'!$H$7</f>
        <v>-6701.9160344667598</v>
      </c>
      <c r="Q1204" s="6">
        <f>-'ugly don''t look!'!$J$7/4*P1204</f>
        <v>42.344380984769607</v>
      </c>
      <c r="R1204" s="6">
        <f t="shared" si="181"/>
        <v>0.21959312831368896</v>
      </c>
      <c r="S1204" s="6">
        <f t="shared" si="182"/>
        <v>3.7458357318883828</v>
      </c>
      <c r="U1204" s="6">
        <v>624476.73109999998</v>
      </c>
      <c r="V1204" s="6">
        <v>23.503385000000002</v>
      </c>
      <c r="W1204" s="6">
        <v>18.285857</v>
      </c>
      <c r="X1204" s="6">
        <v>12.498626</v>
      </c>
      <c r="Y1204" s="6">
        <v>0.30092400000000002</v>
      </c>
      <c r="Z1204" s="6">
        <v>20.765222000000001</v>
      </c>
      <c r="AA1204" s="6">
        <v>85.170435999999995</v>
      </c>
      <c r="AB1204" s="6">
        <v>18.3</v>
      </c>
      <c r="AC1204" s="6">
        <v>58.651418</v>
      </c>
      <c r="AE1204" s="6">
        <f>0.000063090994667*'raw Data'!W1204</f>
        <v>1.1536729064685247E-3</v>
      </c>
      <c r="AF1204" s="6">
        <f>249.088908333*('raw Data'!X1204-AVERAGE('raw Data'!$D$2:$D$3001))</f>
        <v>3129.5323132736025</v>
      </c>
      <c r="AG1204" s="6"/>
      <c r="AH1204" s="6">
        <f>AE1204/(PI()*('ugly don''t look!'!$K$7^2)/4)</f>
        <v>1.0380428033613165</v>
      </c>
      <c r="AI1204" s="6">
        <f>-AF1204/'ugly don''t look!'!$I$7</f>
        <v>-3422.4981553735811</v>
      </c>
      <c r="AJ1204" s="6">
        <f>-'ugly don''t look!'!$K$7/4*AI1204</f>
        <v>32.18637052748754</v>
      </c>
      <c r="AK1204" s="6">
        <f t="shared" si="183"/>
        <v>3.7337020272418413E-2</v>
      </c>
      <c r="AL1204" s="6">
        <f t="shared" si="184"/>
        <v>3.4715430874001179</v>
      </c>
      <c r="AN1204" s="6">
        <f>S1204-'ugly don''t look!'!$M$5</f>
        <v>-3.2778828879689303E-2</v>
      </c>
      <c r="AO1204" s="6">
        <f t="shared" si="188"/>
        <v>0.21959312831368896</v>
      </c>
      <c r="AP1204" s="6">
        <f t="shared" si="189"/>
        <v>3.7458357318883828</v>
      </c>
      <c r="AQ1204" s="6">
        <f t="shared" si="185"/>
        <v>-5.8316587278617688E-2</v>
      </c>
      <c r="AV1204" s="6">
        <f t="shared" si="186"/>
        <v>-5.1833578166420757E-2</v>
      </c>
      <c r="AW1204" s="6">
        <f t="shared" si="187"/>
        <v>3.7337020272418413E-2</v>
      </c>
    </row>
    <row r="1205" spans="1:49" x14ac:dyDescent="0.25">
      <c r="A1205" s="6">
        <v>447962.52600000001</v>
      </c>
      <c r="B1205" s="6">
        <v>24.829409999999999</v>
      </c>
      <c r="C1205" s="6">
        <v>9.9078850000000003</v>
      </c>
      <c r="D1205" s="6">
        <v>-0.135156</v>
      </c>
      <c r="E1205" s="6">
        <v>28.981133</v>
      </c>
      <c r="F1205" s="6">
        <v>21.480803999999999</v>
      </c>
      <c r="G1205" s="6">
        <v>85.789016000000004</v>
      </c>
      <c r="H1205" s="6">
        <v>10</v>
      </c>
      <c r="I1205" s="6">
        <v>40.427653999999997</v>
      </c>
      <c r="L1205" s="6">
        <f t="shared" si="180"/>
        <v>6.2509831969624933E-4</v>
      </c>
      <c r="M1205" s="6">
        <f>249.088908333*(E1205-AVERAGE('raw Data'!$Y$2:$Y$2801))</f>
        <v>7148.5369286858404</v>
      </c>
      <c r="N1205" s="6" t="s">
        <v>18</v>
      </c>
      <c r="O1205" s="6">
        <f>L1205/(PI()*('ugly don''t look!'!$J$7^2)/4)</f>
        <v>1.2460769296442156</v>
      </c>
      <c r="P1205" s="6">
        <f>-M1205/'ugly don''t look!'!$H$7</f>
        <v>-6700.9157561734537</v>
      </c>
      <c r="Q1205" s="6">
        <f>-'ugly don''t look!'!$J$7/4*P1205</f>
        <v>42.338060976442925</v>
      </c>
      <c r="R1205" s="6">
        <f t="shared" si="181"/>
        <v>0.22000015974683898</v>
      </c>
      <c r="S1205" s="6">
        <f t="shared" si="182"/>
        <v>3.7456864681640014</v>
      </c>
      <c r="U1205" s="6">
        <v>624481.00630000001</v>
      </c>
      <c r="V1205" s="6">
        <v>23.407668000000001</v>
      </c>
      <c r="W1205" s="6">
        <v>18.241156</v>
      </c>
      <c r="X1205" s="6">
        <v>12.386103</v>
      </c>
      <c r="Y1205" s="6">
        <v>0.301091</v>
      </c>
      <c r="Z1205" s="6">
        <v>20.698170000000001</v>
      </c>
      <c r="AA1205" s="6">
        <v>85.172695000000004</v>
      </c>
      <c r="AB1205" s="6">
        <v>18.3</v>
      </c>
      <c r="AC1205" s="6">
        <v>58.740934000000003</v>
      </c>
      <c r="AE1205" s="6">
        <f>0.000063090994667*'raw Data'!W1205</f>
        <v>1.1508526759159152E-3</v>
      </c>
      <c r="AF1205" s="6">
        <f>249.088908333*('raw Data'!X1205-AVERAGE('raw Data'!$D$2:$D$3001))</f>
        <v>3101.5040820412482</v>
      </c>
      <c r="AG1205" s="6"/>
      <c r="AH1205" s="6">
        <f>AE1205/(PI()*('ugly don''t look!'!$K$7^2)/4)</f>
        <v>1.0355052383265986</v>
      </c>
      <c r="AI1205" s="6">
        <f>-AF1205/'ugly don''t look!'!$I$7</f>
        <v>-3391.846108968994</v>
      </c>
      <c r="AJ1205" s="6">
        <f>-'ugly don''t look!'!$K$7/4*AI1205</f>
        <v>31.898107954882562</v>
      </c>
      <c r="AK1205" s="6">
        <f t="shared" si="183"/>
        <v>3.488946058198944E-2</v>
      </c>
      <c r="AL1205" s="6">
        <f t="shared" si="184"/>
        <v>3.4625466962726197</v>
      </c>
      <c r="AN1205" s="6">
        <f>S1205-'ugly don''t look!'!$M$5</f>
        <v>-3.2928092604070702E-2</v>
      </c>
      <c r="AO1205" s="6">
        <f t="shared" si="188"/>
        <v>0.22000015974683898</v>
      </c>
      <c r="AP1205" s="6">
        <f t="shared" si="189"/>
        <v>3.7456864681640014</v>
      </c>
      <c r="AQ1205" s="6">
        <f t="shared" si="185"/>
        <v>-5.8727057917580872E-2</v>
      </c>
      <c r="AV1205" s="6">
        <f t="shared" si="186"/>
        <v>-6.0829969293918928E-2</v>
      </c>
      <c r="AW1205" s="6">
        <f t="shared" si="187"/>
        <v>3.488946058198944E-2</v>
      </c>
    </row>
    <row r="1206" spans="1:49" x14ac:dyDescent="0.25">
      <c r="A1206" s="6">
        <v>447964.39299999998</v>
      </c>
      <c r="B1206" s="6">
        <v>24.883856999999999</v>
      </c>
      <c r="C1206" s="6">
        <v>9.9120419999999996</v>
      </c>
      <c r="D1206" s="6">
        <v>-0.13889099999999999</v>
      </c>
      <c r="E1206" s="6">
        <v>29.028407000000001</v>
      </c>
      <c r="F1206" s="6">
        <v>21.450682</v>
      </c>
      <c r="G1206" s="6">
        <v>85.790671000000003</v>
      </c>
      <c r="H1206" s="6">
        <v>10</v>
      </c>
      <c r="I1206" s="6">
        <v>40.483618</v>
      </c>
      <c r="L1206" s="6">
        <f t="shared" si="180"/>
        <v>6.2536058896108004E-4</v>
      </c>
      <c r="M1206" s="6">
        <f>249.088908333*(E1206-AVERAGE('raw Data'!$Y$2:$Y$2801))</f>
        <v>7160.3123577383758</v>
      </c>
      <c r="N1206" s="6" t="s">
        <v>18</v>
      </c>
      <c r="O1206" s="6">
        <f>L1206/(PI()*('ugly don''t look!'!$J$7^2)/4)</f>
        <v>1.2465997396885924</v>
      </c>
      <c r="P1206" s="6">
        <f>-M1206/'ugly don''t look!'!$H$7</f>
        <v>-6711.9538411495842</v>
      </c>
      <c r="Q1206" s="6">
        <f>-'ugly don''t look!'!$J$7/4*P1206</f>
        <v>42.407802356843362</v>
      </c>
      <c r="R1206" s="6">
        <f t="shared" si="181"/>
        <v>0.22041963657548275</v>
      </c>
      <c r="S1206" s="6">
        <f t="shared" si="182"/>
        <v>3.7473323631587836</v>
      </c>
      <c r="U1206" s="6">
        <v>624481.31299999997</v>
      </c>
      <c r="V1206" s="6">
        <v>23.423756999999998</v>
      </c>
      <c r="W1206" s="6">
        <v>18.241927</v>
      </c>
      <c r="X1206" s="6">
        <v>12.394727</v>
      </c>
      <c r="Y1206" s="6">
        <v>0.28835100000000002</v>
      </c>
      <c r="Z1206" s="6">
        <v>20.731024000000001</v>
      </c>
      <c r="AA1206" s="6">
        <v>85.170574999999999</v>
      </c>
      <c r="AB1206" s="6">
        <v>18.3</v>
      </c>
      <c r="AC1206" s="6">
        <v>58.746169000000002</v>
      </c>
      <c r="AE1206" s="6">
        <f>0.000063090994667*'raw Data'!W1206</f>
        <v>1.1509013190728035E-3</v>
      </c>
      <c r="AF1206" s="6">
        <f>249.088908333*('raw Data'!X1206-AVERAGE('raw Data'!$D$2:$D$3001))</f>
        <v>3103.6522247867124</v>
      </c>
      <c r="AG1206" s="6"/>
      <c r="AH1206" s="6">
        <f>AE1206/(PI()*('ugly don''t look!'!$K$7^2)/4)</f>
        <v>1.0355490060866435</v>
      </c>
      <c r="AI1206" s="6">
        <f>-AF1206/'ugly don''t look!'!$I$7</f>
        <v>-3394.1953464421613</v>
      </c>
      <c r="AJ1206" s="6">
        <f>-'ugly don''t look!'!$K$7/4*AI1206</f>
        <v>31.920201006313341</v>
      </c>
      <c r="AK1206" s="6">
        <f t="shared" si="183"/>
        <v>3.4931726746837095E-2</v>
      </c>
      <c r="AL1206" s="6">
        <f t="shared" si="184"/>
        <v>3.4632390697520483</v>
      </c>
      <c r="AN1206" s="6">
        <f>S1206-'ugly don''t look!'!$M$5</f>
        <v>-3.128219760928852E-2</v>
      </c>
      <c r="AO1206" s="6">
        <f t="shared" si="188"/>
        <v>0.22041963657548275</v>
      </c>
      <c r="AP1206" s="6">
        <f t="shared" si="189"/>
        <v>3.7473323631587836</v>
      </c>
      <c r="AQ1206" s="6">
        <f t="shared" si="185"/>
        <v>-5.7350356501536887E-2</v>
      </c>
      <c r="AV1206" s="6">
        <f t="shared" si="186"/>
        <v>-6.0137595814490297E-2</v>
      </c>
      <c r="AW1206" s="6">
        <f t="shared" si="187"/>
        <v>3.4931726746837095E-2</v>
      </c>
    </row>
    <row r="1207" spans="1:49" x14ac:dyDescent="0.25">
      <c r="A1207" s="6">
        <v>447964.679</v>
      </c>
      <c r="B1207" s="6">
        <v>24.882190000000001</v>
      </c>
      <c r="C1207" s="6">
        <v>9.9208010000000009</v>
      </c>
      <c r="D1207" s="6">
        <v>-0.13758699999999999</v>
      </c>
      <c r="E1207" s="6">
        <v>29.014381</v>
      </c>
      <c r="F1207" s="6">
        <v>21.542258</v>
      </c>
      <c r="G1207" s="6">
        <v>85.786941999999996</v>
      </c>
      <c r="H1207" s="6">
        <v>10</v>
      </c>
      <c r="I1207" s="6">
        <v>40.483082000000003</v>
      </c>
      <c r="L1207" s="6">
        <f t="shared" si="180"/>
        <v>6.2591320298336836E-4</v>
      </c>
      <c r="M1207" s="6">
        <f>249.088908333*(E1207-AVERAGE('raw Data'!$Y$2:$Y$2801))</f>
        <v>7156.8186367100961</v>
      </c>
      <c r="N1207" s="6" t="s">
        <v>18</v>
      </c>
      <c r="O1207" s="6">
        <f>L1207/(PI()*('ugly don''t look!'!$J$7^2)/4)</f>
        <v>1.2477013257310985</v>
      </c>
      <c r="P1207" s="6">
        <f>-M1207/'ugly don''t look!'!$H$7</f>
        <v>-6708.6788870548335</v>
      </c>
      <c r="Q1207" s="6">
        <f>-'ugly don''t look!'!$J$7/4*P1207</f>
        <v>42.387110378134203</v>
      </c>
      <c r="R1207" s="6">
        <f t="shared" si="181"/>
        <v>0.22130291897422644</v>
      </c>
      <c r="S1207" s="6">
        <f t="shared" si="182"/>
        <v>3.7468443155046853</v>
      </c>
      <c r="U1207" s="6">
        <v>624482.804</v>
      </c>
      <c r="V1207" s="6">
        <v>23.467365999999998</v>
      </c>
      <c r="W1207" s="6">
        <v>18.236764000000001</v>
      </c>
      <c r="X1207" s="6">
        <v>12.375747</v>
      </c>
      <c r="Y1207" s="6">
        <v>0.27562900000000001</v>
      </c>
      <c r="Z1207" s="6">
        <v>20.798074</v>
      </c>
      <c r="AA1207" s="6">
        <v>85.173969</v>
      </c>
      <c r="AB1207" s="6">
        <v>18.3</v>
      </c>
      <c r="AC1207" s="6">
        <v>58.774743000000001</v>
      </c>
      <c r="AE1207" s="6">
        <f>0.000063090994667*'raw Data'!W1207</f>
        <v>1.1505755802673377E-3</v>
      </c>
      <c r="AF1207" s="6">
        <f>249.088908333*('raw Data'!X1207-AVERAGE('raw Data'!$D$2:$D$3001))</f>
        <v>3098.9245173065524</v>
      </c>
      <c r="AG1207" s="6"/>
      <c r="AH1207" s="6">
        <f>AE1207/(PI()*('ugly don''t look!'!$K$7^2)/4)</f>
        <v>1.0352559153666538</v>
      </c>
      <c r="AI1207" s="6">
        <f>-AF1207/'ugly don''t look!'!$I$7</f>
        <v>-3389.0250626712077</v>
      </c>
      <c r="AJ1207" s="6">
        <f>-'ugly don''t look!'!$K$7/4*AI1207</f>
        <v>31.871577848131974</v>
      </c>
      <c r="AK1207" s="6">
        <f t="shared" si="183"/>
        <v>3.4648657377134226E-2</v>
      </c>
      <c r="AL1207" s="6">
        <f t="shared" si="184"/>
        <v>3.4617146360876858</v>
      </c>
      <c r="AN1207" s="6">
        <f>S1207-'ugly don''t look!'!$M$5</f>
        <v>-3.1770245263386787E-2</v>
      </c>
      <c r="AO1207" s="6">
        <f t="shared" si="188"/>
        <v>0.22130291897422644</v>
      </c>
      <c r="AP1207" s="6">
        <f t="shared" si="189"/>
        <v>3.7468443155046853</v>
      </c>
      <c r="AQ1207" s="6">
        <f t="shared" si="185"/>
        <v>-5.8405238683117977E-2</v>
      </c>
      <c r="AV1207" s="6">
        <f t="shared" si="186"/>
        <v>-6.1662029478852798E-2</v>
      </c>
      <c r="AW1207" s="6">
        <f t="shared" si="187"/>
        <v>3.4648657377134226E-2</v>
      </c>
    </row>
    <row r="1208" spans="1:49" x14ac:dyDescent="0.25">
      <c r="A1208" s="6">
        <v>447966.31800000003</v>
      </c>
      <c r="B1208" s="6">
        <v>24.798404999999999</v>
      </c>
      <c r="C1208" s="6">
        <v>9.9201809999999995</v>
      </c>
      <c r="D1208" s="6">
        <v>-0.13426199999999999</v>
      </c>
      <c r="E1208" s="6">
        <v>29.021999000000001</v>
      </c>
      <c r="F1208" s="6">
        <v>21.445868999999998</v>
      </c>
      <c r="G1208" s="6">
        <v>85.789658000000003</v>
      </c>
      <c r="H1208" s="6">
        <v>10</v>
      </c>
      <c r="I1208" s="6">
        <v>40.52449</v>
      </c>
      <c r="L1208" s="6">
        <f t="shared" si="180"/>
        <v>6.2587408656667473E-4</v>
      </c>
      <c r="M1208" s="6">
        <f>249.088908333*(E1208-AVERAGE('raw Data'!$Y$2:$Y$2801))</f>
        <v>7158.7161960137773</v>
      </c>
      <c r="N1208" s="6" t="s">
        <v>18</v>
      </c>
      <c r="O1208" s="6">
        <f>L1208/(PI()*('ugly don''t look!'!$J$7^2)/4)</f>
        <v>1.2476233506944099</v>
      </c>
      <c r="P1208" s="6">
        <f>-M1208/'ugly don''t look!'!$H$7</f>
        <v>-6710.4576265595961</v>
      </c>
      <c r="Q1208" s="6">
        <f>-'ugly don''t look!'!$J$7/4*P1208</f>
        <v>42.398348899010166</v>
      </c>
      <c r="R1208" s="6">
        <f t="shared" si="181"/>
        <v>0.22124042206755079</v>
      </c>
      <c r="S1208" s="6">
        <f t="shared" si="182"/>
        <v>3.7471094204186084</v>
      </c>
      <c r="U1208" s="6">
        <v>624484.21</v>
      </c>
      <c r="V1208" s="6">
        <v>23.33747</v>
      </c>
      <c r="W1208" s="6">
        <v>18.206581</v>
      </c>
      <c r="X1208" s="6">
        <v>12.436628000000001</v>
      </c>
      <c r="Y1208" s="6">
        <v>0.283694</v>
      </c>
      <c r="Z1208" s="6">
        <v>20.703123000000001</v>
      </c>
      <c r="AA1208" s="6">
        <v>85.170798000000005</v>
      </c>
      <c r="AB1208" s="6">
        <v>18.3</v>
      </c>
      <c r="AC1208" s="6">
        <v>58.841884</v>
      </c>
      <c r="AE1208" s="6">
        <f>0.000063090994667*'raw Data'!W1208</f>
        <v>1.1486713047753035E-3</v>
      </c>
      <c r="AF1208" s="6">
        <f>249.088908333*('raw Data'!X1208-AVERAGE('raw Data'!$D$2:$D$3001))</f>
        <v>3114.0892991347732</v>
      </c>
      <c r="AG1208" s="6"/>
      <c r="AH1208" s="6">
        <f>AE1208/(PI()*('ugly don''t look!'!$K$7^2)/4)</f>
        <v>1.0335425012273081</v>
      </c>
      <c r="AI1208" s="6">
        <f>-AF1208/'ugly don''t look!'!$I$7</f>
        <v>-3405.6094697449403</v>
      </c>
      <c r="AJ1208" s="6">
        <f>-'ugly don''t look!'!$K$7/4*AI1208</f>
        <v>32.02754341679583</v>
      </c>
      <c r="AK1208" s="6">
        <f t="shared" si="183"/>
        <v>3.2992222881273285E-2</v>
      </c>
      <c r="AL1208" s="6">
        <f t="shared" si="184"/>
        <v>3.4665962643574253</v>
      </c>
      <c r="AN1208" s="6">
        <f>S1208-'ugly don''t look!'!$M$5</f>
        <v>-3.1505140349463723E-2</v>
      </c>
      <c r="AO1208" s="6">
        <f t="shared" si="188"/>
        <v>0.22124042206755079</v>
      </c>
      <c r="AP1208" s="6">
        <f t="shared" si="189"/>
        <v>3.7471094204186084</v>
      </c>
      <c r="AQ1208" s="6">
        <f t="shared" si="185"/>
        <v>-5.8100027224996798E-2</v>
      </c>
      <c r="AV1208" s="6">
        <f t="shared" si="186"/>
        <v>-5.6780401209113318E-2</v>
      </c>
      <c r="AW1208" s="6">
        <f t="shared" si="187"/>
        <v>3.2992222881273285E-2</v>
      </c>
    </row>
    <row r="1209" spans="1:49" x14ac:dyDescent="0.25">
      <c r="A1209" s="6">
        <v>447968.72340000002</v>
      </c>
      <c r="B1209" s="6">
        <v>24.745441</v>
      </c>
      <c r="C1209" s="6">
        <v>9.9054369999999992</v>
      </c>
      <c r="D1209" s="6">
        <v>-0.165294</v>
      </c>
      <c r="E1209" s="6">
        <v>29.073613000000002</v>
      </c>
      <c r="F1209" s="6">
        <v>21.471413999999999</v>
      </c>
      <c r="G1209" s="6">
        <v>85.780749999999998</v>
      </c>
      <c r="H1209" s="6">
        <v>10</v>
      </c>
      <c r="I1209" s="6">
        <v>40.599918000000002</v>
      </c>
      <c r="L1209" s="6">
        <f t="shared" si="180"/>
        <v>6.2494387294130451E-4</v>
      </c>
      <c r="M1209" s="6">
        <f>249.088908333*(E1209-AVERAGE('raw Data'!$Y$2:$Y$2801))</f>
        <v>7171.5726709284772</v>
      </c>
      <c r="N1209" s="6" t="s">
        <v>18</v>
      </c>
      <c r="O1209" s="6">
        <f>L1209/(PI()*('ugly don''t look!'!$J$7^2)/4)</f>
        <v>1.2457690540154847</v>
      </c>
      <c r="P1209" s="6">
        <f>-M1209/'ugly don''t look!'!$H$7</f>
        <v>-6722.5090653622774</v>
      </c>
      <c r="Q1209" s="6">
        <f>-'ugly don''t look!'!$J$7/4*P1209</f>
        <v>42.474492902225208</v>
      </c>
      <c r="R1209" s="6">
        <f t="shared" si="181"/>
        <v>0.21975305327852881</v>
      </c>
      <c r="S1209" s="6">
        <f t="shared" si="182"/>
        <v>3.7489037287515949</v>
      </c>
      <c r="U1209" s="6">
        <v>624484.79310000001</v>
      </c>
      <c r="V1209" s="6">
        <v>23.486953</v>
      </c>
      <c r="W1209" s="6">
        <v>18.198785999999998</v>
      </c>
      <c r="X1209" s="6">
        <v>12.464102</v>
      </c>
      <c r="Y1209" s="6">
        <v>0.27548</v>
      </c>
      <c r="Z1209" s="6">
        <v>20.767582000000001</v>
      </c>
      <c r="AA1209" s="6">
        <v>85.172509000000005</v>
      </c>
      <c r="AB1209" s="6">
        <v>18.3</v>
      </c>
      <c r="AC1209" s="6">
        <v>58.868806999999997</v>
      </c>
      <c r="AE1209" s="6">
        <f>0.000063090994667*'raw Data'!W1209</f>
        <v>1.1481795104718742E-3</v>
      </c>
      <c r="AF1209" s="6">
        <f>249.088908333*('raw Data'!X1209-AVERAGE('raw Data'!$D$2:$D$3001))</f>
        <v>3120.9327678023146</v>
      </c>
      <c r="AG1209" s="6"/>
      <c r="AH1209" s="6">
        <f>AE1209/(PI()*('ugly don''t look!'!$K$7^2)/4)</f>
        <v>1.0330999983874247</v>
      </c>
      <c r="AI1209" s="6">
        <f>-AF1209/'ugly don''t look!'!$I$7</f>
        <v>-3413.0935780865207</v>
      </c>
      <c r="AJ1209" s="6">
        <f>-'ugly don''t look!'!$K$7/4*AI1209</f>
        <v>32.097926591077972</v>
      </c>
      <c r="AK1209" s="6">
        <f t="shared" si="183"/>
        <v>3.2563989312353492E-2</v>
      </c>
      <c r="AL1209" s="6">
        <f t="shared" si="184"/>
        <v>3.4687914358715495</v>
      </c>
      <c r="AN1209" s="6">
        <f>S1209-'ugly don''t look!'!$M$5</f>
        <v>-2.9710832016477173E-2</v>
      </c>
      <c r="AO1209" s="6">
        <f t="shared" si="188"/>
        <v>0.21975305327852881</v>
      </c>
      <c r="AP1209" s="6">
        <f t="shared" si="189"/>
        <v>3.7489037287515949</v>
      </c>
      <c r="AQ1209" s="6">
        <f t="shared" si="185"/>
        <v>-5.5351220097607567E-2</v>
      </c>
      <c r="AV1209" s="6">
        <f t="shared" si="186"/>
        <v>-5.4585229694989135E-2</v>
      </c>
      <c r="AW1209" s="6">
        <f t="shared" si="187"/>
        <v>3.2563989312353492E-2</v>
      </c>
    </row>
    <row r="1210" spans="1:49" x14ac:dyDescent="0.25">
      <c r="A1210" s="6">
        <v>447969.78399999999</v>
      </c>
      <c r="B1210" s="6">
        <v>24.789176999999999</v>
      </c>
      <c r="C1210" s="6">
        <v>9.9240700000000004</v>
      </c>
      <c r="D1210" s="6">
        <v>-0.165182</v>
      </c>
      <c r="E1210" s="6">
        <v>29.079536000000001</v>
      </c>
      <c r="F1210" s="6">
        <v>21.431059999999999</v>
      </c>
      <c r="G1210" s="6">
        <v>85.784683000000001</v>
      </c>
      <c r="H1210" s="6">
        <v>10</v>
      </c>
      <c r="I1210" s="6">
        <v>40.610430000000001</v>
      </c>
      <c r="L1210" s="6">
        <f t="shared" si="180"/>
        <v>6.261194474449348E-4</v>
      </c>
      <c r="M1210" s="6">
        <f>249.088908333*(E1210-AVERAGE('raw Data'!$Y$2:$Y$2801))</f>
        <v>7173.0480245325334</v>
      </c>
      <c r="N1210" s="6" t="s">
        <v>18</v>
      </c>
      <c r="O1210" s="6">
        <f>L1210/(PI()*('ugly don''t look!'!$J$7^2)/4)</f>
        <v>1.2481124554003475</v>
      </c>
      <c r="P1210" s="6">
        <f>-M1210/'ugly don''t look!'!$H$7</f>
        <v>-6723.892036494688</v>
      </c>
      <c r="Q1210" s="6">
        <f>-'ugly don''t look!'!$J$7/4*P1210</f>
        <v>42.483230859582562</v>
      </c>
      <c r="R1210" s="6">
        <f t="shared" si="181"/>
        <v>0.22163237438157768</v>
      </c>
      <c r="S1210" s="6">
        <f t="shared" si="182"/>
        <v>3.7491094300581098</v>
      </c>
      <c r="U1210" s="6">
        <v>624486.35609999998</v>
      </c>
      <c r="V1210" s="6">
        <v>23.461848</v>
      </c>
      <c r="W1210" s="6">
        <v>18.256453</v>
      </c>
      <c r="X1210" s="6">
        <v>12.475371000000001</v>
      </c>
      <c r="Y1210" s="6">
        <v>0.26676299999999997</v>
      </c>
      <c r="Z1210" s="6">
        <v>20.719794</v>
      </c>
      <c r="AA1210" s="6">
        <v>85.173792000000006</v>
      </c>
      <c r="AB1210" s="6">
        <v>18.3</v>
      </c>
      <c r="AC1210" s="6">
        <v>58.854261000000001</v>
      </c>
      <c r="AE1210" s="6">
        <f>0.000063090994667*'raw Data'!W1210</f>
        <v>1.1518177788613362E-3</v>
      </c>
      <c r="AF1210" s="6">
        <f>249.088908333*('raw Data'!X1210-AVERAGE('raw Data'!$D$2:$D$3001))</f>
        <v>3123.7397507103187</v>
      </c>
      <c r="AG1210" s="6"/>
      <c r="AH1210" s="6">
        <f>AE1210/(PI()*('ugly don''t look!'!$K$7^2)/4)</f>
        <v>1.0363736111221977</v>
      </c>
      <c r="AI1210" s="6">
        <f>-AF1210/'ugly don''t look!'!$I$7</f>
        <v>-3416.1633319229209</v>
      </c>
      <c r="AJ1210" s="6">
        <f>-'ugly don''t look!'!$K$7/4*AI1210</f>
        <v>32.126795630569326</v>
      </c>
      <c r="AK1210" s="6">
        <f t="shared" si="183"/>
        <v>3.5727707322794351E-2</v>
      </c>
      <c r="AL1210" s="6">
        <f t="shared" si="184"/>
        <v>3.4696904367683086</v>
      </c>
      <c r="AN1210" s="6">
        <f>S1210-'ugly don''t look!'!$M$5</f>
        <v>-2.9505130709962302E-2</v>
      </c>
      <c r="AO1210" s="6">
        <f t="shared" si="188"/>
        <v>0.22163237438157768</v>
      </c>
      <c r="AP1210" s="6">
        <f t="shared" si="189"/>
        <v>3.7491094300581098</v>
      </c>
      <c r="AQ1210" s="6">
        <f t="shared" si="185"/>
        <v>-5.6351547679419162E-2</v>
      </c>
      <c r="AV1210" s="6">
        <f t="shared" si="186"/>
        <v>-5.368622879823004E-2</v>
      </c>
      <c r="AW1210" s="6">
        <f t="shared" si="187"/>
        <v>3.5727707322794351E-2</v>
      </c>
    </row>
    <row r="1211" spans="1:49" x14ac:dyDescent="0.25">
      <c r="A1211" s="6">
        <v>447970.03</v>
      </c>
      <c r="B1211" s="6">
        <v>24.812799999999999</v>
      </c>
      <c r="C1211" s="6">
        <v>9.9366179999999993</v>
      </c>
      <c r="D1211" s="6">
        <v>-0.171487</v>
      </c>
      <c r="E1211" s="6">
        <v>29.10023</v>
      </c>
      <c r="F1211" s="6">
        <v>21.386496999999999</v>
      </c>
      <c r="G1211" s="6">
        <v>85.780099000000007</v>
      </c>
      <c r="H1211" s="6">
        <v>10</v>
      </c>
      <c r="I1211" s="6">
        <v>40.603986999999996</v>
      </c>
      <c r="L1211" s="6">
        <f t="shared" si="180"/>
        <v>6.2691111324601615E-4</v>
      </c>
      <c r="M1211" s="6">
        <f>249.088908333*(E1211-AVERAGE('raw Data'!$Y$2:$Y$2801))</f>
        <v>7178.2026704015761</v>
      </c>
      <c r="N1211" s="6" t="s">
        <v>18</v>
      </c>
      <c r="O1211" s="6">
        <f>L1211/(PI()*('ugly don''t look!'!$J$7^2)/4)</f>
        <v>1.2496905695299698</v>
      </c>
      <c r="P1211" s="6">
        <f>-M1211/'ugly don''t look!'!$H$7</f>
        <v>-6728.7239130123517</v>
      </c>
      <c r="Q1211" s="6">
        <f>-'ugly don''t look!'!$J$7/4*P1211</f>
        <v>42.513759863390291</v>
      </c>
      <c r="R1211" s="6">
        <f t="shared" si="181"/>
        <v>0.22289597629401925</v>
      </c>
      <c r="S1211" s="6">
        <f t="shared" si="182"/>
        <v>3.7498277850224655</v>
      </c>
      <c r="U1211" s="6">
        <v>624487.47</v>
      </c>
      <c r="V1211" s="6">
        <v>23.460739</v>
      </c>
      <c r="W1211" s="6">
        <v>18.213253000000002</v>
      </c>
      <c r="X1211" s="6">
        <v>12.482495</v>
      </c>
      <c r="Y1211" s="6">
        <v>0.26527299999999998</v>
      </c>
      <c r="Z1211" s="6">
        <v>20.745725</v>
      </c>
      <c r="AA1211" s="6">
        <v>85.176173000000006</v>
      </c>
      <c r="AB1211" s="6">
        <v>18.3</v>
      </c>
      <c r="AC1211" s="6">
        <v>58.925739</v>
      </c>
      <c r="AE1211" s="6">
        <f>0.000063090994667*'raw Data'!W1211</f>
        <v>1.1490922478917219E-3</v>
      </c>
      <c r="AF1211" s="6">
        <f>249.088908333*('raw Data'!X1211-AVERAGE('raw Data'!$D$2:$D$3001))</f>
        <v>3125.5142600932832</v>
      </c>
      <c r="AG1211" s="6"/>
      <c r="AH1211" s="6">
        <f>AE1211/(PI()*('ugly don''t look!'!$K$7^2)/4)</f>
        <v>1.0339212541391365</v>
      </c>
      <c r="AI1211" s="6">
        <f>-AF1211/'ugly don''t look!'!$I$7</f>
        <v>-3418.1039589821557</v>
      </c>
      <c r="AJ1211" s="6">
        <f>-'ugly don''t look!'!$K$7/4*AI1211</f>
        <v>32.145045966653839</v>
      </c>
      <c r="AK1211" s="6">
        <f t="shared" si="183"/>
        <v>3.335861664762825E-2</v>
      </c>
      <c r="AL1211" s="6">
        <f t="shared" si="184"/>
        <v>3.4702583475709705</v>
      </c>
      <c r="AN1211" s="6">
        <f>S1211-'ugly don''t look!'!$M$5</f>
        <v>-2.8786775745606619E-2</v>
      </c>
      <c r="AO1211" s="6">
        <f t="shared" si="188"/>
        <v>0.22289597629401925</v>
      </c>
      <c r="AP1211" s="6">
        <f t="shared" si="189"/>
        <v>3.7498277850224655</v>
      </c>
      <c r="AQ1211" s="6">
        <f t="shared" si="185"/>
        <v>-5.6444092144265212E-2</v>
      </c>
      <c r="AV1211" s="6">
        <f t="shared" si="186"/>
        <v>-5.3118317995568098E-2</v>
      </c>
      <c r="AW1211" s="6">
        <f t="shared" si="187"/>
        <v>3.335861664762825E-2</v>
      </c>
    </row>
    <row r="1212" spans="1:49" x14ac:dyDescent="0.25">
      <c r="A1212" s="6">
        <v>447971.91399999999</v>
      </c>
      <c r="B1212" s="6">
        <v>24.823872999999999</v>
      </c>
      <c r="C1212" s="6">
        <v>9.9373889999999996</v>
      </c>
      <c r="D1212" s="6">
        <v>-0.17216699999999999</v>
      </c>
      <c r="E1212" s="6">
        <v>29.136589000000001</v>
      </c>
      <c r="F1212" s="6">
        <v>21.393429999999999</v>
      </c>
      <c r="G1212" s="6">
        <v>85.786709999999999</v>
      </c>
      <c r="H1212" s="6">
        <v>10</v>
      </c>
      <c r="I1212" s="6">
        <v>40.645892000000003</v>
      </c>
      <c r="L1212" s="6">
        <f t="shared" si="180"/>
        <v>6.2695975640290446E-4</v>
      </c>
      <c r="M1212" s="6">
        <f>249.088908333*(E1212-AVERAGE('raw Data'!$Y$2:$Y$2801))</f>
        <v>7187.2592940196555</v>
      </c>
      <c r="N1212" s="6" t="s">
        <v>18</v>
      </c>
      <c r="O1212" s="6">
        <f>L1212/(PI()*('ugly don''t look!'!$J$7^2)/4)</f>
        <v>1.2497875352610777</v>
      </c>
      <c r="P1212" s="6">
        <f>-M1212/'ugly don''t look!'!$H$7</f>
        <v>-6737.2134364638696</v>
      </c>
      <c r="Q1212" s="6">
        <f>-'ugly don''t look!'!$J$7/4*P1212</f>
        <v>42.567398794937844</v>
      </c>
      <c r="R1212" s="6">
        <f t="shared" si="181"/>
        <v>0.22297356507622992</v>
      </c>
      <c r="S1212" s="6">
        <f t="shared" si="182"/>
        <v>3.7510886737903157</v>
      </c>
      <c r="U1212" s="6">
        <v>624489.35309999995</v>
      </c>
      <c r="V1212" s="6">
        <v>23.530412999999999</v>
      </c>
      <c r="W1212" s="6">
        <v>18.180631000000002</v>
      </c>
      <c r="X1212" s="6">
        <v>12.415756999999999</v>
      </c>
      <c r="Y1212" s="6">
        <v>0.24521200000000001</v>
      </c>
      <c r="Z1212" s="6">
        <v>20.849446</v>
      </c>
      <c r="AA1212" s="6">
        <v>85.172415999999998</v>
      </c>
      <c r="AB1212" s="6">
        <v>18.3</v>
      </c>
      <c r="AC1212" s="6">
        <v>59.015976999999999</v>
      </c>
      <c r="AE1212" s="6">
        <f>0.000063090994667*'raw Data'!W1212</f>
        <v>1.147034093463695E-3</v>
      </c>
      <c r="AF1212" s="6">
        <f>249.088908333*('raw Data'!X1212-AVERAGE('raw Data'!$D$2:$D$3001))</f>
        <v>3108.8905645289556</v>
      </c>
      <c r="AG1212" s="6"/>
      <c r="AH1212" s="6">
        <f>AE1212/(PI()*('ugly don''t look!'!$K$7^2)/4)</f>
        <v>1.0320693840117887</v>
      </c>
      <c r="AI1212" s="6">
        <f>-AF1212/'ugly don''t look!'!$I$7</f>
        <v>-3399.9240644454894</v>
      </c>
      <c r="AJ1212" s="6">
        <f>-'ugly don''t look!'!$K$7/4*AI1212</f>
        <v>31.974075875467939</v>
      </c>
      <c r="AK1212" s="6">
        <f t="shared" si="183"/>
        <v>3.1565897368925788E-2</v>
      </c>
      <c r="AL1212" s="6">
        <f t="shared" si="184"/>
        <v>3.4649254455763496</v>
      </c>
      <c r="AN1212" s="6">
        <f>S1212-'ugly don''t look!'!$M$5</f>
        <v>-2.7525886977756375E-2</v>
      </c>
      <c r="AO1212" s="6">
        <f t="shared" si="188"/>
        <v>0.22297356507622992</v>
      </c>
      <c r="AP1212" s="6">
        <f t="shared" si="189"/>
        <v>3.7510886737903157</v>
      </c>
      <c r="AQ1212" s="6">
        <f t="shared" si="185"/>
        <v>-5.5232994927525814E-2</v>
      </c>
      <c r="AV1212" s="6">
        <f t="shared" si="186"/>
        <v>-5.8451219990188985E-2</v>
      </c>
      <c r="AW1212" s="6">
        <f t="shared" si="187"/>
        <v>3.1565897368925788E-2</v>
      </c>
    </row>
    <row r="1213" spans="1:49" x14ac:dyDescent="0.25">
      <c r="A1213" s="6">
        <v>447972.80109999998</v>
      </c>
      <c r="B1213" s="6">
        <v>24.722733999999999</v>
      </c>
      <c r="C1213" s="6">
        <v>9.9232150000000008</v>
      </c>
      <c r="D1213" s="6">
        <v>-0.16930799999999999</v>
      </c>
      <c r="E1213" s="6">
        <v>29.125283</v>
      </c>
      <c r="F1213" s="6">
        <v>21.416990999999999</v>
      </c>
      <c r="G1213" s="6">
        <v>85.783631999999997</v>
      </c>
      <c r="H1213" s="6">
        <v>10</v>
      </c>
      <c r="I1213" s="6">
        <v>40.680897000000002</v>
      </c>
      <c r="L1213" s="6">
        <f t="shared" si="180"/>
        <v>6.2606550464449446E-4</v>
      </c>
      <c r="M1213" s="6">
        <f>249.088908333*(E1213-AVERAGE('raw Data'!$Y$2:$Y$2801))</f>
        <v>7184.4430948220424</v>
      </c>
      <c r="N1213" s="6" t="s">
        <v>18</v>
      </c>
      <c r="O1213" s="6">
        <f>L1213/(PI()*('ugly don''t look!'!$J$7^2)/4)</f>
        <v>1.2480049253094303</v>
      </c>
      <c r="P1213" s="6">
        <f>-M1213/'ugly don''t look!'!$H$7</f>
        <v>-6734.5735796982026</v>
      </c>
      <c r="Q1213" s="6">
        <f>-'ugly don''t look!'!$J$7/4*P1213</f>
        <v>42.550719519928172</v>
      </c>
      <c r="R1213" s="6">
        <f t="shared" si="181"/>
        <v>0.22154621650149178</v>
      </c>
      <c r="S1213" s="6">
        <f t="shared" si="182"/>
        <v>3.7506967648629721</v>
      </c>
      <c r="U1213" s="6">
        <v>624490.51500000001</v>
      </c>
      <c r="V1213" s="6">
        <v>23.360952999999999</v>
      </c>
      <c r="W1213" s="6">
        <v>18.255355000000002</v>
      </c>
      <c r="X1213" s="6">
        <v>12.405438</v>
      </c>
      <c r="Y1213" s="6">
        <v>0.24718599999999999</v>
      </c>
      <c r="Z1213" s="6">
        <v>20.925262</v>
      </c>
      <c r="AA1213" s="6">
        <v>85.173345999999995</v>
      </c>
      <c r="AB1213" s="6">
        <v>18.3</v>
      </c>
      <c r="AC1213" s="6">
        <v>58.970407000000002</v>
      </c>
      <c r="AE1213" s="6">
        <f>0.000063090994667*'raw Data'!W1213</f>
        <v>1.151748504949192E-3</v>
      </c>
      <c r="AF1213" s="6">
        <f>249.088908333*('raw Data'!X1213-AVERAGE('raw Data'!$D$2:$D$3001))</f>
        <v>3106.3202160838673</v>
      </c>
      <c r="AG1213" s="6"/>
      <c r="AH1213" s="6">
        <f>AE1213/(PI()*('ugly don''t look!'!$K$7^2)/4)</f>
        <v>1.0363112803822117</v>
      </c>
      <c r="AI1213" s="6">
        <f>-AF1213/'ugly don''t look!'!$I$7</f>
        <v>-3397.1130972045794</v>
      </c>
      <c r="AJ1213" s="6">
        <f>-'ugly don''t look!'!$K$7/4*AI1213</f>
        <v>31.947640555695887</v>
      </c>
      <c r="AK1213" s="6">
        <f t="shared" si="183"/>
        <v>3.5667562396510241E-2</v>
      </c>
      <c r="AL1213" s="6">
        <f t="shared" si="184"/>
        <v>3.4640983300746062</v>
      </c>
      <c r="AN1213" s="6">
        <f>S1213-'ugly don''t look!'!$M$5</f>
        <v>-2.7917795905100018E-2</v>
      </c>
      <c r="AO1213" s="6">
        <f t="shared" si="188"/>
        <v>0.22154621650149178</v>
      </c>
      <c r="AP1213" s="6">
        <f t="shared" si="189"/>
        <v>3.7506967648629721</v>
      </c>
      <c r="AQ1213" s="6">
        <f t="shared" si="185"/>
        <v>-5.4708922220835177E-2</v>
      </c>
      <c r="AV1213" s="6">
        <f t="shared" si="186"/>
        <v>-5.9278335491932399E-2</v>
      </c>
      <c r="AW1213" s="6">
        <f t="shared" si="187"/>
        <v>3.5667562396510241E-2</v>
      </c>
    </row>
    <row r="1214" spans="1:49" x14ac:dyDescent="0.25">
      <c r="A1214" s="6">
        <v>447975.52899999998</v>
      </c>
      <c r="B1214" s="6">
        <v>24.702062000000002</v>
      </c>
      <c r="C1214" s="6">
        <v>9.9106430000000003</v>
      </c>
      <c r="D1214" s="6">
        <v>-0.15314</v>
      </c>
      <c r="E1214" s="6">
        <v>29.160506000000002</v>
      </c>
      <c r="F1214" s="6">
        <v>21.437723999999999</v>
      </c>
      <c r="G1214" s="6">
        <v>85.781809999999993</v>
      </c>
      <c r="H1214" s="6">
        <v>10</v>
      </c>
      <c r="I1214" s="6">
        <v>40.783510999999997</v>
      </c>
      <c r="L1214" s="6">
        <f t="shared" si="180"/>
        <v>6.2527232465954096E-4</v>
      </c>
      <c r="M1214" s="6">
        <f>249.088908333*(E1214-AVERAGE('raw Data'!$Y$2:$Y$2801))</f>
        <v>7193.2167534402561</v>
      </c>
      <c r="N1214" s="6" t="s">
        <v>18</v>
      </c>
      <c r="O1214" s="6">
        <f>L1214/(PI()*('ugly don''t look!'!$J$7^2)/4)</f>
        <v>1.2464237927912909</v>
      </c>
      <c r="P1214" s="6">
        <f>-M1214/'ugly don''t look!'!$H$7</f>
        <v>-6742.7978566181628</v>
      </c>
      <c r="Q1214" s="6">
        <f>-'ugly don''t look!'!$J$7/4*P1214</f>
        <v>42.602682557577708</v>
      </c>
      <c r="R1214" s="6">
        <f t="shared" si="181"/>
        <v>0.22027848516210752</v>
      </c>
      <c r="S1214" s="6">
        <f t="shared" si="182"/>
        <v>3.7519172221279025</v>
      </c>
      <c r="U1214" s="6">
        <v>624491.79799999995</v>
      </c>
      <c r="V1214" s="6">
        <v>23.426765</v>
      </c>
      <c r="W1214" s="6">
        <v>18.285295000000001</v>
      </c>
      <c r="X1214" s="6">
        <v>12.383328000000001</v>
      </c>
      <c r="Y1214" s="6">
        <v>0.24424299999999999</v>
      </c>
      <c r="Z1214" s="6">
        <v>20.849699999999999</v>
      </c>
      <c r="AA1214" s="6">
        <v>85.167832000000004</v>
      </c>
      <c r="AB1214" s="6">
        <v>18.3</v>
      </c>
      <c r="AC1214" s="6">
        <v>58.954546999999998</v>
      </c>
      <c r="AE1214" s="6">
        <f>0.000063090994667*'raw Data'!W1214</f>
        <v>1.1536374493295218E-3</v>
      </c>
      <c r="AF1214" s="6">
        <f>249.088908333*('raw Data'!X1214-AVERAGE('raw Data'!$D$2:$D$3001))</f>
        <v>3100.8128603206242</v>
      </c>
      <c r="AG1214" s="6"/>
      <c r="AH1214" s="6">
        <f>AE1214/(PI()*('ugly don''t look!'!$K$7^2)/4)</f>
        <v>1.0380109000135276</v>
      </c>
      <c r="AI1214" s="6">
        <f>-AF1214/'ugly don''t look!'!$I$7</f>
        <v>-3391.0901797032197</v>
      </c>
      <c r="AJ1214" s="6">
        <f>-'ugly don''t look!'!$K$7/4*AI1214</f>
        <v>31.890998931491975</v>
      </c>
      <c r="AK1214" s="6">
        <f t="shared" si="183"/>
        <v>3.730628566498552E-2</v>
      </c>
      <c r="AL1214" s="6">
        <f t="shared" si="184"/>
        <v>3.4623238048177294</v>
      </c>
      <c r="AN1214" s="6">
        <f>S1214-'ugly don''t look!'!$M$5</f>
        <v>-2.6697338640169654E-2</v>
      </c>
      <c r="AO1214" s="6">
        <f t="shared" si="188"/>
        <v>0.22027848516210752</v>
      </c>
      <c r="AP1214" s="6">
        <f t="shared" si="189"/>
        <v>3.7519172221279025</v>
      </c>
      <c r="AQ1214" s="6">
        <f t="shared" si="185"/>
        <v>-5.26749155228389E-2</v>
      </c>
      <c r="AV1214" s="6">
        <f t="shared" si="186"/>
        <v>-6.1052860748809223E-2</v>
      </c>
      <c r="AW1214" s="6">
        <f t="shared" si="187"/>
        <v>3.730628566498552E-2</v>
      </c>
    </row>
    <row r="1215" spans="1:49" x14ac:dyDescent="0.25">
      <c r="A1215" s="6">
        <v>447975.97519999999</v>
      </c>
      <c r="B1215" s="6">
        <v>24.819444000000001</v>
      </c>
      <c r="C1215" s="6">
        <v>9.9055129999999991</v>
      </c>
      <c r="D1215" s="6">
        <v>-0.150476</v>
      </c>
      <c r="E1215" s="6">
        <v>29.161586</v>
      </c>
      <c r="F1215" s="6">
        <v>21.386261000000001</v>
      </c>
      <c r="G1215" s="6">
        <v>85.784533999999994</v>
      </c>
      <c r="H1215" s="6">
        <v>10</v>
      </c>
      <c r="I1215" s="6">
        <v>40.802515</v>
      </c>
      <c r="L1215" s="6">
        <f t="shared" si="180"/>
        <v>6.2494866785689919E-4</v>
      </c>
      <c r="M1215" s="6">
        <f>249.088908333*(E1215-AVERAGE('raw Data'!$Y$2:$Y$2801))</f>
        <v>7193.4857694612556</v>
      </c>
      <c r="N1215" s="6" t="s">
        <v>18</v>
      </c>
      <c r="O1215" s="6">
        <f>L1215/(PI()*('ugly don''t look!'!$J$7^2)/4)</f>
        <v>1.2457786122457883</v>
      </c>
      <c r="P1215" s="6">
        <f>-M1215/'ugly don''t look!'!$H$7</f>
        <v>-6743.0500276164748</v>
      </c>
      <c r="Q1215" s="6">
        <f>-'ugly don''t look!'!$J$7/4*P1215</f>
        <v>42.604275836987796</v>
      </c>
      <c r="R1215" s="6">
        <f t="shared" si="181"/>
        <v>0.21976072580306699</v>
      </c>
      <c r="S1215" s="6">
        <f t="shared" si="182"/>
        <v>3.7519546199986937</v>
      </c>
      <c r="U1215" s="6">
        <v>624492.78200000001</v>
      </c>
      <c r="V1215" s="6">
        <v>23.389609</v>
      </c>
      <c r="W1215" s="6">
        <v>18.34075</v>
      </c>
      <c r="X1215" s="6">
        <v>12.368976</v>
      </c>
      <c r="Y1215" s="6">
        <v>0.23429700000000001</v>
      </c>
      <c r="Z1215" s="6">
        <v>20.673739000000001</v>
      </c>
      <c r="AA1215" s="6">
        <v>85.172146999999995</v>
      </c>
      <c r="AB1215" s="6">
        <v>18.3</v>
      </c>
      <c r="AC1215" s="6">
        <v>58.891466999999999</v>
      </c>
      <c r="AE1215" s="6">
        <f>0.000063090994667*'raw Data'!W1215</f>
        <v>1.1571361604387803E-3</v>
      </c>
      <c r="AF1215" s="6">
        <f>249.088908333*('raw Data'!X1215-AVERAGE('raw Data'!$D$2:$D$3001))</f>
        <v>3097.2379363082296</v>
      </c>
      <c r="AG1215" s="6"/>
      <c r="AH1215" s="6">
        <f>AE1215/(PI()*('ugly don''t look!'!$K$7^2)/4)</f>
        <v>1.0411589429879642</v>
      </c>
      <c r="AI1215" s="6">
        <f>-AF1215/'ugly don''t look!'!$I$7</f>
        <v>-3387.1805952627183</v>
      </c>
      <c r="AJ1215" s="6">
        <f>-'ugly don''t look!'!$K$7/4*AI1215</f>
        <v>31.854231831058947</v>
      </c>
      <c r="AK1215" s="6">
        <f t="shared" si="183"/>
        <v>4.0334460963527483E-2</v>
      </c>
      <c r="AL1215" s="6">
        <f t="shared" si="184"/>
        <v>3.4611702407292353</v>
      </c>
      <c r="AN1215" s="6">
        <f>S1215-'ugly don''t look!'!$M$5</f>
        <v>-2.6659940769378387E-2</v>
      </c>
      <c r="AO1215" s="6">
        <f t="shared" si="188"/>
        <v>0.21976072580306699</v>
      </c>
      <c r="AP1215" s="6">
        <f t="shared" si="189"/>
        <v>3.7519546199986937</v>
      </c>
      <c r="AQ1215" s="6">
        <f t="shared" si="185"/>
        <v>-5.2305252589312345E-2</v>
      </c>
      <c r="AV1215" s="6">
        <f t="shared" si="186"/>
        <v>-6.220642483730332E-2</v>
      </c>
      <c r="AW1215" s="6">
        <f t="shared" si="187"/>
        <v>4.0334460963527483E-2</v>
      </c>
    </row>
    <row r="1216" spans="1:49" x14ac:dyDescent="0.25">
      <c r="A1216" s="6">
        <v>447978.36300000001</v>
      </c>
      <c r="B1216" s="6">
        <v>24.757062999999999</v>
      </c>
      <c r="C1216" s="6">
        <v>9.9701210000000007</v>
      </c>
      <c r="D1216" s="6">
        <v>-0.15470500000000001</v>
      </c>
      <c r="E1216" s="6">
        <v>29.216384999999999</v>
      </c>
      <c r="F1216" s="6">
        <v>21.475857000000001</v>
      </c>
      <c r="G1216" s="6">
        <v>85.786422000000002</v>
      </c>
      <c r="H1216" s="6">
        <v>10</v>
      </c>
      <c r="I1216" s="6">
        <v>40.778050999999998</v>
      </c>
      <c r="L1216" s="6">
        <f t="shared" si="180"/>
        <v>6.2902485084034474E-4</v>
      </c>
      <c r="M1216" s="6">
        <f>249.088908333*(E1216-AVERAGE('raw Data'!$Y$2:$Y$2801))</f>
        <v>7207.1355925489952</v>
      </c>
      <c r="N1216" s="6" t="s">
        <v>18</v>
      </c>
      <c r="O1216" s="6">
        <f>L1216/(PI()*('ugly don''t look!'!$J$7^2)/4)</f>
        <v>1.2539041141334721</v>
      </c>
      <c r="P1216" s="6">
        <f>-M1216/'ugly don''t look!'!$H$7</f>
        <v>-6755.845137372512</v>
      </c>
      <c r="Q1216" s="6">
        <f>-'ugly don''t look!'!$J$7/4*P1216</f>
        <v>42.685118539203877</v>
      </c>
      <c r="R1216" s="6">
        <f t="shared" si="181"/>
        <v>0.2262619752788122</v>
      </c>
      <c r="S1216" s="6">
        <f t="shared" si="182"/>
        <v>3.7538503475277327</v>
      </c>
      <c r="U1216" s="6">
        <v>624494.19499999995</v>
      </c>
      <c r="V1216" s="6">
        <v>23.475178</v>
      </c>
      <c r="W1216" s="6">
        <v>18.340105000000001</v>
      </c>
      <c r="X1216" s="6">
        <v>12.363705</v>
      </c>
      <c r="Y1216" s="6">
        <v>0.206041</v>
      </c>
      <c r="Z1216" s="6">
        <v>20.844767999999998</v>
      </c>
      <c r="AA1216" s="6">
        <v>85.171020999999996</v>
      </c>
      <c r="AB1216" s="6">
        <v>18.3</v>
      </c>
      <c r="AC1216" s="6">
        <v>58.871046</v>
      </c>
      <c r="AE1216" s="6">
        <f>0.000063090994667*'raw Data'!W1216</f>
        <v>1.1570954667472202E-3</v>
      </c>
      <c r="AF1216" s="6">
        <f>249.088908333*('raw Data'!X1216-AVERAGE('raw Data'!$D$2:$D$3001))</f>
        <v>3095.924988672406</v>
      </c>
      <c r="AG1216" s="6"/>
      <c r="AH1216" s="6">
        <f>AE1216/(PI()*('ugly don''t look!'!$K$7^2)/4)</f>
        <v>1.0411223279357866</v>
      </c>
      <c r="AI1216" s="6">
        <f>-AF1216/'ugly don''t look!'!$I$7</f>
        <v>-3385.7447382681607</v>
      </c>
      <c r="AJ1216" s="6">
        <f>-'ugly don''t look!'!$K$7/4*AI1216</f>
        <v>31.840728529332178</v>
      </c>
      <c r="AK1216" s="6">
        <f t="shared" si="183"/>
        <v>4.0299292753840726E-2</v>
      </c>
      <c r="AL1216" s="6">
        <f t="shared" si="184"/>
        <v>3.4607462416607797</v>
      </c>
      <c r="AN1216" s="6">
        <f>S1216-'ugly don''t look!'!$M$5</f>
        <v>-2.4764213240339394E-2</v>
      </c>
      <c r="AO1216" s="6">
        <f t="shared" si="188"/>
        <v>0.2262619752788122</v>
      </c>
      <c r="AP1216" s="6">
        <f t="shared" si="189"/>
        <v>3.7538503475277327</v>
      </c>
      <c r="AQ1216" s="6">
        <f t="shared" si="185"/>
        <v>-5.4581613941330404E-2</v>
      </c>
      <c r="AV1216" s="6">
        <f t="shared" si="186"/>
        <v>-6.2630423905758903E-2</v>
      </c>
      <c r="AW1216" s="6">
        <f t="shared" si="187"/>
        <v>4.0299292753840726E-2</v>
      </c>
    </row>
    <row r="1217" spans="1:49" x14ac:dyDescent="0.25">
      <c r="A1217" s="6">
        <v>447979.25</v>
      </c>
      <c r="B1217" s="6">
        <v>24.712945999999999</v>
      </c>
      <c r="C1217" s="6">
        <v>9.9734060000000007</v>
      </c>
      <c r="D1217" s="6">
        <v>-0.14794299999999999</v>
      </c>
      <c r="E1217" s="6">
        <v>29.195691</v>
      </c>
      <c r="F1217" s="6">
        <v>21.521156999999999</v>
      </c>
      <c r="G1217" s="6">
        <v>85.784339000000003</v>
      </c>
      <c r="H1217" s="6">
        <v>10</v>
      </c>
      <c r="I1217" s="6">
        <v>40.783994999999997</v>
      </c>
      <c r="L1217" s="6">
        <f t="shared" si="180"/>
        <v>6.2923210475782586E-4</v>
      </c>
      <c r="M1217" s="6">
        <f>249.088908333*(E1217-AVERAGE('raw Data'!$Y$2:$Y$2801))</f>
        <v>7201.9809466799525</v>
      </c>
      <c r="N1217" s="6" t="s">
        <v>18</v>
      </c>
      <c r="O1217" s="6">
        <f>L1217/(PI()*('ugly don''t look!'!$J$7^2)/4)</f>
        <v>1.2543172560617326</v>
      </c>
      <c r="P1217" s="6">
        <f>-M1217/'ugly don''t look!'!$H$7</f>
        <v>-6751.0132608548483</v>
      </c>
      <c r="Q1217" s="6">
        <f>-'ugly don''t look!'!$J$7/4*P1217</f>
        <v>42.654589535396148</v>
      </c>
      <c r="R1217" s="6">
        <f t="shared" si="181"/>
        <v>0.22659140547736334</v>
      </c>
      <c r="S1217" s="6">
        <f t="shared" si="182"/>
        <v>3.7531348774189444</v>
      </c>
      <c r="U1217" s="6">
        <v>624495.86399999994</v>
      </c>
      <c r="V1217" s="6">
        <v>23.502894000000001</v>
      </c>
      <c r="W1217" s="6">
        <v>18.298279000000001</v>
      </c>
      <c r="X1217" s="6">
        <v>12.372404</v>
      </c>
      <c r="Y1217" s="6">
        <v>0.21399399999999999</v>
      </c>
      <c r="Z1217" s="6">
        <v>20.843657</v>
      </c>
      <c r="AA1217" s="6">
        <v>85.171746999999996</v>
      </c>
      <c r="AB1217" s="6">
        <v>18.3</v>
      </c>
      <c r="AC1217" s="6">
        <v>58.906790000000001</v>
      </c>
      <c r="AE1217" s="6">
        <f>0.000063090994667*'raw Data'!W1217</f>
        <v>1.1544566228042783E-3</v>
      </c>
      <c r="AF1217" s="6">
        <f>249.088908333*('raw Data'!X1217-AVERAGE('raw Data'!$D$2:$D$3001))</f>
        <v>3098.091813085995</v>
      </c>
      <c r="AG1217" s="6"/>
      <c r="AH1217" s="6">
        <f>AE1217/(PI()*('ugly don''t look!'!$K$7^2)/4)</f>
        <v>1.0387479695289923</v>
      </c>
      <c r="AI1217" s="6">
        <f>-AF1217/'ugly don''t look!'!$I$7</f>
        <v>-3388.1144062620242</v>
      </c>
      <c r="AJ1217" s="6">
        <f>-'ugly don''t look!'!$K$7/4*AI1217</f>
        <v>31.863013716530268</v>
      </c>
      <c r="AK1217" s="6">
        <f t="shared" si="183"/>
        <v>3.8016112460211894E-2</v>
      </c>
      <c r="AL1217" s="6">
        <f t="shared" si="184"/>
        <v>3.4614458924920024</v>
      </c>
      <c r="AN1217" s="6">
        <f>S1217-'ugly don''t look!'!$M$5</f>
        <v>-2.5479683349127757E-2</v>
      </c>
      <c r="AO1217" s="6">
        <f t="shared" si="188"/>
        <v>0.22659140547736334</v>
      </c>
      <c r="AP1217" s="6">
        <f t="shared" si="189"/>
        <v>3.7531348774189444</v>
      </c>
      <c r="AQ1217" s="6">
        <f t="shared" si="185"/>
        <v>-5.5508491422438078E-2</v>
      </c>
      <c r="AV1217" s="6">
        <f t="shared" si="186"/>
        <v>-6.1930773074536205E-2</v>
      </c>
      <c r="AW1217" s="6">
        <f t="shared" si="187"/>
        <v>3.8016112460211894E-2</v>
      </c>
    </row>
    <row r="1218" spans="1:49" x14ac:dyDescent="0.25">
      <c r="A1218" s="6">
        <v>447980.79999999999</v>
      </c>
      <c r="B1218" s="6">
        <v>24.824421000000001</v>
      </c>
      <c r="C1218" s="6">
        <v>10.004436</v>
      </c>
      <c r="D1218" s="6">
        <v>-0.15488199999999999</v>
      </c>
      <c r="E1218" s="6">
        <v>29.231639999999999</v>
      </c>
      <c r="F1218" s="6">
        <v>21.482520000000001</v>
      </c>
      <c r="G1218" s="6">
        <v>85.786766</v>
      </c>
      <c r="H1218" s="6">
        <v>10</v>
      </c>
      <c r="I1218" s="6">
        <v>40.758803999999998</v>
      </c>
      <c r="L1218" s="6">
        <f t="shared" ref="L1218:L1281" si="190">0.000063090994667*C1218</f>
        <v>6.3118981832234282E-4</v>
      </c>
      <c r="M1218" s="6">
        <f>249.088908333*(E1218-AVERAGE('raw Data'!$Y$2:$Y$2801))</f>
        <v>7210.9354438456157</v>
      </c>
      <c r="N1218" s="6" t="s">
        <v>18</v>
      </c>
      <c r="O1218" s="6">
        <f>L1218/(PI()*('ugly don''t look!'!$J$7^2)/4)</f>
        <v>1.2582197808817985</v>
      </c>
      <c r="P1218" s="6">
        <f>-M1218/'ugly don''t look!'!$H$7</f>
        <v>-6759.4070527236745</v>
      </c>
      <c r="Q1218" s="6">
        <f>-'ugly don''t look!'!$J$7/4*P1218</f>
        <v>42.707623610871359</v>
      </c>
      <c r="R1218" s="6">
        <f t="shared" ref="R1218:R1281" si="191">LN(O1218)</f>
        <v>0.22969784960213657</v>
      </c>
      <c r="S1218" s="6">
        <f t="shared" ref="S1218:S1281" si="192">LN(Q1218)</f>
        <v>3.7543774431946915</v>
      </c>
      <c r="U1218" s="6">
        <v>624496.31000000006</v>
      </c>
      <c r="V1218" s="6">
        <v>23.565715999999998</v>
      </c>
      <c r="W1218" s="6">
        <v>18.304666000000001</v>
      </c>
      <c r="X1218" s="6">
        <v>12.365847</v>
      </c>
      <c r="Y1218" s="6">
        <v>0.22151899999999999</v>
      </c>
      <c r="Z1218" s="6">
        <v>20.854282000000001</v>
      </c>
      <c r="AA1218" s="6">
        <v>85.173792000000006</v>
      </c>
      <c r="AB1218" s="6">
        <v>18.3</v>
      </c>
      <c r="AC1218" s="6">
        <v>58.900486999999998</v>
      </c>
      <c r="AE1218" s="6">
        <f>0.000063090994667*'raw Data'!W1218</f>
        <v>1.1548595849872163E-3</v>
      </c>
      <c r="AF1218" s="6">
        <f>249.088908333*('raw Data'!X1218-AVERAGE('raw Data'!$D$2:$D$3001))</f>
        <v>3096.4585371140552</v>
      </c>
      <c r="AG1218" s="6"/>
      <c r="AH1218" s="6">
        <f>AE1218/(PI()*('ugly don''t look!'!$K$7^2)/4)</f>
        <v>1.0391105436968349</v>
      </c>
      <c r="AI1218" s="6">
        <f>-AF1218/'ugly don''t look!'!$I$7</f>
        <v>-3386.3282339392554</v>
      </c>
      <c r="AJ1218" s="6">
        <f>-'ugly don''t look!'!$K$7/4*AI1218</f>
        <v>31.846215926846639</v>
      </c>
      <c r="AK1218" s="6">
        <f t="shared" ref="AK1218:AK1281" si="193">LN(AH1218)</f>
        <v>3.8365100776032883E-2</v>
      </c>
      <c r="AL1218" s="6">
        <f t="shared" ref="AL1218:AL1281" si="194">LN(AJ1218)</f>
        <v>3.4609185657556125</v>
      </c>
      <c r="AN1218" s="6">
        <f>S1218-'ugly don''t look!'!$M$5</f>
        <v>-2.4237117573380651E-2</v>
      </c>
      <c r="AO1218" s="6">
        <f t="shared" si="188"/>
        <v>0.22969784960213657</v>
      </c>
      <c r="AP1218" s="6">
        <f t="shared" si="189"/>
        <v>3.7543774431946915</v>
      </c>
      <c r="AQ1218" s="6">
        <f t="shared" ref="AQ1218:AQ1281" si="195">AN1218-$AS$2*AO1218-$AT$2</f>
        <v>-5.6259444129706238E-2</v>
      </c>
      <c r="AV1218" s="6">
        <f t="shared" ref="AV1218:AV1281" si="196">AN4218</f>
        <v>-6.2458099810926093E-2</v>
      </c>
      <c r="AW1218" s="6">
        <f t="shared" ref="AW1218:AW1281" si="197">AO4218</f>
        <v>3.8365100776032883E-2</v>
      </c>
    </row>
    <row r="1219" spans="1:49" x14ac:dyDescent="0.25">
      <c r="A1219" s="6">
        <v>447982.723</v>
      </c>
      <c r="B1219" s="6">
        <v>24.910979000000001</v>
      </c>
      <c r="C1219" s="6">
        <v>10.003816</v>
      </c>
      <c r="D1219" s="6">
        <v>-0.183194</v>
      </c>
      <c r="E1219" s="6">
        <v>29.221246000000001</v>
      </c>
      <c r="F1219" s="6">
        <v>21.442537000000002</v>
      </c>
      <c r="G1219" s="6">
        <v>85.784617999999995</v>
      </c>
      <c r="H1219" s="6">
        <v>10</v>
      </c>
      <c r="I1219" s="6">
        <v>40.758052999999997</v>
      </c>
      <c r="L1219" s="6">
        <f t="shared" si="190"/>
        <v>6.311507019056493E-4</v>
      </c>
      <c r="M1219" s="6">
        <f>249.088908333*(E1219-AVERAGE('raw Data'!$Y$2:$Y$2801))</f>
        <v>7208.3464137324027</v>
      </c>
      <c r="N1219" s="6" t="s">
        <v>18</v>
      </c>
      <c r="O1219" s="6">
        <f>L1219/(PI()*('ugly don''t look!'!$J$7^2)/4)</f>
        <v>1.2581418058451102</v>
      </c>
      <c r="P1219" s="6">
        <f>-M1219/'ugly don''t look!'!$H$7</f>
        <v>-6756.9801403565834</v>
      </c>
      <c r="Q1219" s="6">
        <f>-'ugly don''t look!'!$J$7/4*P1219</f>
        <v>42.692289771807985</v>
      </c>
      <c r="R1219" s="6">
        <f t="shared" si="191"/>
        <v>0.22963587517276632</v>
      </c>
      <c r="S1219" s="6">
        <f t="shared" si="192"/>
        <v>3.7540183365253572</v>
      </c>
      <c r="U1219" s="6">
        <v>624499.48210000002</v>
      </c>
      <c r="V1219" s="6">
        <v>23.460249000000001</v>
      </c>
      <c r="W1219" s="6">
        <v>18.350071</v>
      </c>
      <c r="X1219" s="6">
        <v>12.415701</v>
      </c>
      <c r="Y1219" s="6">
        <v>0.20957999999999999</v>
      </c>
      <c r="Z1219" s="6">
        <v>20.768089</v>
      </c>
      <c r="AA1219" s="6">
        <v>85.178310999999994</v>
      </c>
      <c r="AB1219" s="6">
        <v>18.3</v>
      </c>
      <c r="AC1219" s="6">
        <v>58.803448000000003</v>
      </c>
      <c r="AE1219" s="6">
        <f>0.000063090994667*'raw Data'!W1219</f>
        <v>1.1577242316000713E-3</v>
      </c>
      <c r="AF1219" s="6">
        <f>249.088908333*('raw Data'!X1219-AVERAGE('raw Data'!$D$2:$D$3001))</f>
        <v>3108.8766155500884</v>
      </c>
      <c r="AG1219" s="6"/>
      <c r="AH1219" s="6">
        <f>AE1219/(PI()*('ugly don''t look!'!$K$7^2)/4)</f>
        <v>1.0416880730675733</v>
      </c>
      <c r="AI1219" s="6">
        <f>-AF1219/'ugly don''t look!'!$I$7</f>
        <v>-3399.908809656702</v>
      </c>
      <c r="AJ1219" s="6">
        <f>-'ugly don''t look!'!$K$7/4*AI1219</f>
        <v>31.973932414095007</v>
      </c>
      <c r="AK1219" s="6">
        <f t="shared" si="193"/>
        <v>4.0842544453974138E-2</v>
      </c>
      <c r="AL1219" s="6">
        <f t="shared" si="194"/>
        <v>3.4649209587634915</v>
      </c>
      <c r="AN1219" s="6">
        <f>S1219-'ugly don''t look!'!$M$5</f>
        <v>-2.4596224242714904E-2</v>
      </c>
      <c r="AO1219" s="6">
        <f t="shared" ref="AO1219:AO1282" si="198">R1219</f>
        <v>0.22963587517276632</v>
      </c>
      <c r="AP1219" s="6">
        <f t="shared" ref="AP1219:AP1282" si="199">S1219</f>
        <v>3.7540183365253572</v>
      </c>
      <c r="AQ1219" s="6">
        <f t="shared" si="195"/>
        <v>-5.6578779547583335E-2</v>
      </c>
      <c r="AV1219" s="6">
        <f t="shared" si="196"/>
        <v>-5.8455706803047125E-2</v>
      </c>
      <c r="AW1219" s="6">
        <f t="shared" si="197"/>
        <v>4.0842544453974138E-2</v>
      </c>
    </row>
    <row r="1220" spans="1:49" x14ac:dyDescent="0.25">
      <c r="A1220" s="6">
        <v>447983.41</v>
      </c>
      <c r="B1220" s="6">
        <v>24.725687000000001</v>
      </c>
      <c r="C1220" s="6">
        <v>10.001427</v>
      </c>
      <c r="D1220" s="6">
        <v>-0.19367100000000001</v>
      </c>
      <c r="E1220" s="6">
        <v>29.220278</v>
      </c>
      <c r="F1220" s="6">
        <v>21.411942</v>
      </c>
      <c r="G1220" s="6">
        <v>85.785844999999995</v>
      </c>
      <c r="H1220" s="6">
        <v>10</v>
      </c>
      <c r="I1220" s="6">
        <v>40.761614999999999</v>
      </c>
      <c r="L1220" s="6">
        <f t="shared" si="190"/>
        <v>6.309999775193898E-4</v>
      </c>
      <c r="M1220" s="6">
        <f>249.088908333*(E1220-AVERAGE('raw Data'!$Y$2:$Y$2801))</f>
        <v>7208.1052956691365</v>
      </c>
      <c r="N1220" s="6" t="s">
        <v>18</v>
      </c>
      <c r="O1220" s="6">
        <f>L1220/(PI()*('ugly don''t look!'!$J$7^2)/4)</f>
        <v>1.2578413504214832</v>
      </c>
      <c r="P1220" s="6">
        <f>-M1220/'ugly don''t look!'!$H$7</f>
        <v>-6756.7541204247627</v>
      </c>
      <c r="Q1220" s="6">
        <f>-'ugly don''t look!'!$J$7/4*P1220</f>
        <v>42.690861721373757</v>
      </c>
      <c r="R1220" s="6">
        <f t="shared" si="191"/>
        <v>0.22939703778285223</v>
      </c>
      <c r="S1220" s="6">
        <f t="shared" si="192"/>
        <v>3.7539848861218665</v>
      </c>
      <c r="U1220" s="6">
        <v>624500.245</v>
      </c>
      <c r="V1220" s="6">
        <v>23.564091999999999</v>
      </c>
      <c r="W1220" s="6">
        <v>18.360498</v>
      </c>
      <c r="X1220" s="6">
        <v>12.428879</v>
      </c>
      <c r="Y1220" s="6">
        <v>0.210977</v>
      </c>
      <c r="Z1220" s="6">
        <v>20.788463</v>
      </c>
      <c r="AA1220" s="6">
        <v>85.175475000000006</v>
      </c>
      <c r="AB1220" s="6">
        <v>18.3</v>
      </c>
      <c r="AC1220" s="6">
        <v>58.779107000000003</v>
      </c>
      <c r="AE1220" s="6">
        <f>0.000063090994667*'raw Data'!W1220</f>
        <v>1.1583820814014642E-3</v>
      </c>
      <c r="AF1220" s="6">
        <f>249.088908333*('raw Data'!X1220-AVERAGE('raw Data'!$D$2:$D$3001))</f>
        <v>3112.159109184101</v>
      </c>
      <c r="AG1220" s="6"/>
      <c r="AH1220" s="6">
        <f>AE1220/(PI()*('ugly don''t look!'!$K$7^2)/4)</f>
        <v>1.0422799880273506</v>
      </c>
      <c r="AI1220" s="6">
        <f>-AF1220/'ugly don''t look!'!$I$7</f>
        <v>-3403.498588346567</v>
      </c>
      <c r="AJ1220" s="6">
        <f>-'ugly don''t look!'!$K$7/4*AI1220</f>
        <v>32.007691949317042</v>
      </c>
      <c r="AK1220" s="6">
        <f t="shared" si="193"/>
        <v>4.1410609758567897E-2</v>
      </c>
      <c r="AL1220" s="6">
        <f t="shared" si="194"/>
        <v>3.4659762473308233</v>
      </c>
      <c r="AN1220" s="6">
        <f>S1220-'ugly don''t look!'!$M$5</f>
        <v>-2.4629674646205579E-2</v>
      </c>
      <c r="AO1220" s="6">
        <f t="shared" si="198"/>
        <v>0.22939703778285223</v>
      </c>
      <c r="AP1220" s="6">
        <f t="shared" si="199"/>
        <v>3.7539848861218665</v>
      </c>
      <c r="AQ1220" s="6">
        <f t="shared" si="195"/>
        <v>-5.6458959287863986E-2</v>
      </c>
      <c r="AV1220" s="6">
        <f t="shared" si="196"/>
        <v>-5.7400418235715289E-2</v>
      </c>
      <c r="AW1220" s="6">
        <f t="shared" si="197"/>
        <v>4.1410609758567897E-2</v>
      </c>
    </row>
    <row r="1221" spans="1:49" x14ac:dyDescent="0.25">
      <c r="A1221" s="6">
        <v>447985.35499999998</v>
      </c>
      <c r="B1221" s="6">
        <v>24.829218999999998</v>
      </c>
      <c r="C1221" s="6">
        <v>10.010211</v>
      </c>
      <c r="D1221" s="6">
        <v>-0.21287500000000001</v>
      </c>
      <c r="E1221" s="6">
        <v>29.233502999999999</v>
      </c>
      <c r="F1221" s="6">
        <v>21.492515999999998</v>
      </c>
      <c r="G1221" s="6">
        <v>85.789602000000002</v>
      </c>
      <c r="H1221" s="6">
        <v>10</v>
      </c>
      <c r="I1221" s="6">
        <v>40.746626999999997</v>
      </c>
      <c r="L1221" s="6">
        <f t="shared" si="190"/>
        <v>6.3155416881654483E-4</v>
      </c>
      <c r="M1221" s="6">
        <f>249.088908333*(E1221-AVERAGE('raw Data'!$Y$2:$Y$2801))</f>
        <v>7211.3994964818394</v>
      </c>
      <c r="N1221" s="6" t="s">
        <v>18</v>
      </c>
      <c r="O1221" s="6">
        <f>L1221/(PI()*('ugly don''t look!'!$J$7^2)/4)</f>
        <v>1.2589460806186945</v>
      </c>
      <c r="P1221" s="6">
        <f>-M1221/'ugly don''t look!'!$H$7</f>
        <v>-6759.8420476957626</v>
      </c>
      <c r="Q1221" s="6">
        <f>-'ugly don''t look!'!$J$7/4*P1221</f>
        <v>42.71037201785375</v>
      </c>
      <c r="R1221" s="6">
        <f t="shared" si="191"/>
        <v>0.23027492699553406</v>
      </c>
      <c r="S1221" s="6">
        <f t="shared" si="192"/>
        <v>3.7544417951374669</v>
      </c>
      <c r="U1221" s="6">
        <v>624501.84400000004</v>
      </c>
      <c r="V1221" s="6">
        <v>23.551158000000001</v>
      </c>
      <c r="W1221" s="6">
        <v>18.353449000000001</v>
      </c>
      <c r="X1221" s="6">
        <v>12.459239999999999</v>
      </c>
      <c r="Y1221" s="6">
        <v>0.22254399999999999</v>
      </c>
      <c r="Z1221" s="6">
        <v>20.715485000000001</v>
      </c>
      <c r="AA1221" s="6">
        <v>85.172462999999993</v>
      </c>
      <c r="AB1221" s="6">
        <v>18.3</v>
      </c>
      <c r="AC1221" s="6">
        <v>58.761994000000001</v>
      </c>
      <c r="AE1221" s="6">
        <f>0.000063090994667*'raw Data'!W1221</f>
        <v>1.1579373529800566E-3</v>
      </c>
      <c r="AF1221" s="6">
        <f>249.088908333*('raw Data'!X1221-AVERAGE('raw Data'!$D$2:$D$3001))</f>
        <v>3119.7216975299989</v>
      </c>
      <c r="AG1221" s="6"/>
      <c r="AH1221" s="6">
        <f>AE1221/(PI()*('ugly don''t look!'!$K$7^2)/4)</f>
        <v>1.0418798337594433</v>
      </c>
      <c r="AI1221" s="6">
        <f>-AF1221/'ugly don''t look!'!$I$7</f>
        <v>-3411.7691355314951</v>
      </c>
      <c r="AJ1221" s="6">
        <f>-'ugly don''t look!'!$K$7/4*AI1221</f>
        <v>32.085471069735618</v>
      </c>
      <c r="AK1221" s="6">
        <f t="shared" si="193"/>
        <v>4.1026613993328333E-2</v>
      </c>
      <c r="AL1221" s="6">
        <f t="shared" si="194"/>
        <v>3.4684033130250609</v>
      </c>
      <c r="AN1221" s="6">
        <f>S1221-'ugly don''t look!'!$M$5</f>
        <v>-2.417276563060522E-2</v>
      </c>
      <c r="AO1221" s="6">
        <f t="shared" si="198"/>
        <v>0.23027492699553406</v>
      </c>
      <c r="AP1221" s="6">
        <f t="shared" si="199"/>
        <v>3.7544417951374669</v>
      </c>
      <c r="AQ1221" s="6">
        <f t="shared" si="195"/>
        <v>-5.6565423795567782E-2</v>
      </c>
      <c r="AV1221" s="6">
        <f t="shared" si="196"/>
        <v>-5.4973352541477727E-2</v>
      </c>
      <c r="AW1221" s="6">
        <f t="shared" si="197"/>
        <v>4.1026613993328333E-2</v>
      </c>
    </row>
    <row r="1222" spans="1:49" x14ac:dyDescent="0.25">
      <c r="A1222" s="6">
        <v>447985.68699999998</v>
      </c>
      <c r="B1222" s="6">
        <v>24.812609999999999</v>
      </c>
      <c r="C1222" s="6">
        <v>10.032105</v>
      </c>
      <c r="D1222" s="6">
        <v>-0.21766199999999999</v>
      </c>
      <c r="E1222" s="6">
        <v>29.239221000000001</v>
      </c>
      <c r="F1222" s="6">
        <v>21.501771000000002</v>
      </c>
      <c r="G1222" s="6">
        <v>85.790615000000003</v>
      </c>
      <c r="H1222" s="6">
        <v>10</v>
      </c>
      <c r="I1222" s="6">
        <v>40.722780999999998</v>
      </c>
      <c r="L1222" s="6">
        <f t="shared" si="190"/>
        <v>6.3293548305378409E-4</v>
      </c>
      <c r="M1222" s="6">
        <f>249.088908333*(E1222-AVERAGE('raw Data'!$Y$2:$Y$2801))</f>
        <v>7212.823786859688</v>
      </c>
      <c r="N1222" s="6" t="s">
        <v>18</v>
      </c>
      <c r="O1222" s="6">
        <f>L1222/(PI()*('ugly don''t look!'!$J$7^2)/4)</f>
        <v>1.2616996055433005</v>
      </c>
      <c r="P1222" s="6">
        <f>-M1222/'ugly don''t look!'!$H$7</f>
        <v>-6761.1771530368278</v>
      </c>
      <c r="Q1222" s="6">
        <f>-'ugly don''t look!'!$J$7/4*P1222</f>
        <v>42.71880754717494</v>
      </c>
      <c r="R1222" s="6">
        <f t="shared" si="191"/>
        <v>0.23245970531245164</v>
      </c>
      <c r="S1222" s="6">
        <f t="shared" si="192"/>
        <v>3.7546392810407978</v>
      </c>
      <c r="U1222" s="6">
        <v>624502.90020000003</v>
      </c>
      <c r="V1222" s="6">
        <v>23.388380000000002</v>
      </c>
      <c r="W1222" s="6">
        <v>18.299972</v>
      </c>
      <c r="X1222" s="6">
        <v>12.448734999999999</v>
      </c>
      <c r="Y1222" s="6">
        <v>0.229491</v>
      </c>
      <c r="Z1222" s="6">
        <v>20.749079999999999</v>
      </c>
      <c r="AA1222" s="6">
        <v>85.177289000000002</v>
      </c>
      <c r="AB1222" s="6">
        <v>18.3</v>
      </c>
      <c r="AC1222" s="6">
        <v>58.808447000000001</v>
      </c>
      <c r="AE1222" s="6">
        <f>0.000063090994667*'raw Data'!W1222</f>
        <v>1.1545634358582494E-3</v>
      </c>
      <c r="AF1222" s="6">
        <f>249.088908333*('raw Data'!X1222-AVERAGE('raw Data'!$D$2:$D$3001))</f>
        <v>3117.1050185479612</v>
      </c>
      <c r="AG1222" s="6"/>
      <c r="AH1222" s="6">
        <f>AE1222/(PI()*('ugly don''t look!'!$K$7^2)/4)</f>
        <v>1.038844076945018</v>
      </c>
      <c r="AI1222" s="6">
        <f>-AF1222/'ugly don''t look!'!$I$7</f>
        <v>-3408.9075005992577</v>
      </c>
      <c r="AJ1222" s="6">
        <f>-'ugly don''t look!'!$K$7/4*AI1222</f>
        <v>32.058559253260633</v>
      </c>
      <c r="AK1222" s="6">
        <f t="shared" si="193"/>
        <v>3.8108630542630806E-2</v>
      </c>
      <c r="AL1222" s="6">
        <f t="shared" si="194"/>
        <v>3.4675642070967765</v>
      </c>
      <c r="AN1222" s="6">
        <f>S1222-'ugly don''t look!'!$M$5</f>
        <v>-2.3975279727274312E-2</v>
      </c>
      <c r="AO1222" s="6">
        <f t="shared" si="198"/>
        <v>0.23245970531245164</v>
      </c>
      <c r="AP1222" s="6">
        <f t="shared" si="199"/>
        <v>3.7546392810407978</v>
      </c>
      <c r="AQ1222" s="6">
        <f t="shared" si="195"/>
        <v>-5.7769989814347056E-2</v>
      </c>
      <c r="AV1222" s="6">
        <f t="shared" si="196"/>
        <v>-5.5812458469762127E-2</v>
      </c>
      <c r="AW1222" s="6">
        <f t="shared" si="197"/>
        <v>3.8108630542630806E-2</v>
      </c>
    </row>
    <row r="1223" spans="1:49" x14ac:dyDescent="0.25">
      <c r="A1223" s="6">
        <v>447988.24910000002</v>
      </c>
      <c r="B1223" s="6">
        <v>24.752074</v>
      </c>
      <c r="C1223" s="6">
        <v>9.9492999999999991</v>
      </c>
      <c r="D1223" s="6">
        <v>-0.17257700000000001</v>
      </c>
      <c r="E1223" s="6">
        <v>29.151304</v>
      </c>
      <c r="F1223" s="6">
        <v>21.375388999999998</v>
      </c>
      <c r="G1223" s="6">
        <v>85.782776999999996</v>
      </c>
      <c r="H1223" s="6">
        <v>10</v>
      </c>
      <c r="I1223" s="6">
        <v>40.809942999999997</v>
      </c>
      <c r="L1223" s="6">
        <f t="shared" si="190"/>
        <v>6.2771123324038304E-4</v>
      </c>
      <c r="M1223" s="6">
        <f>249.088908333*(E1223-AVERAGE('raw Data'!$Y$2:$Y$2801))</f>
        <v>7190.9246373057758</v>
      </c>
      <c r="N1223" s="6" t="s">
        <v>18</v>
      </c>
      <c r="O1223" s="6">
        <f>L1223/(PI()*('ugly don''t look!'!$J$7^2)/4)</f>
        <v>1.2512855363288122</v>
      </c>
      <c r="P1223" s="6">
        <f>-M1223/'ugly don''t look!'!$H$7</f>
        <v>-6740.6492663158751</v>
      </c>
      <c r="Q1223" s="6">
        <f>-'ugly don''t look!'!$J$7/4*P1223</f>
        <v>42.589107226900282</v>
      </c>
      <c r="R1223" s="6">
        <f t="shared" si="191"/>
        <v>0.22417145190638951</v>
      </c>
      <c r="S1223" s="6">
        <f t="shared" si="192"/>
        <v>3.7515985216797332</v>
      </c>
      <c r="U1223" s="6">
        <v>624503.88230000006</v>
      </c>
      <c r="V1223" s="6">
        <v>23.549507999999999</v>
      </c>
      <c r="W1223" s="6">
        <v>18.313216000000001</v>
      </c>
      <c r="X1223" s="6">
        <v>12.438658</v>
      </c>
      <c r="Y1223" s="6">
        <v>0.22079299999999999</v>
      </c>
      <c r="Z1223" s="6">
        <v>20.708583000000001</v>
      </c>
      <c r="AA1223" s="6">
        <v>85.179919999999996</v>
      </c>
      <c r="AB1223" s="6">
        <v>18.3</v>
      </c>
      <c r="AC1223" s="6">
        <v>58.793751999999998</v>
      </c>
      <c r="AE1223" s="6">
        <f>0.000063090994667*'raw Data'!W1223</f>
        <v>1.1553990129916192E-3</v>
      </c>
      <c r="AF1223" s="6">
        <f>249.088908333*('raw Data'!X1223-AVERAGE('raw Data'!$D$2:$D$3001))</f>
        <v>3114.5949496186895</v>
      </c>
      <c r="AG1223" s="6"/>
      <c r="AH1223" s="6">
        <f>AE1223/(PI()*('ugly don''t look!'!$K$7^2)/4)</f>
        <v>1.0395959060163993</v>
      </c>
      <c r="AI1223" s="6">
        <f>-AF1223/'ugly don''t look!'!$I$7</f>
        <v>-3406.1624558384619</v>
      </c>
      <c r="AJ1223" s="6">
        <f>-'ugly don''t look!'!$K$7/4*AI1223</f>
        <v>32.032743891564444</v>
      </c>
      <c r="AK1223" s="6">
        <f t="shared" si="193"/>
        <v>3.8832085740121321E-2</v>
      </c>
      <c r="AL1223" s="6">
        <f t="shared" si="194"/>
        <v>3.4667586262511523</v>
      </c>
      <c r="AN1223" s="6">
        <f>S1223-'ugly don''t look!'!$M$5</f>
        <v>-2.7016039088338939E-2</v>
      </c>
      <c r="AO1223" s="6">
        <f t="shared" si="198"/>
        <v>0.22417145190638951</v>
      </c>
      <c r="AP1223" s="6">
        <f t="shared" si="199"/>
        <v>3.7515985216797332</v>
      </c>
      <c r="AQ1223" s="6">
        <f t="shared" si="195"/>
        <v>-5.5491874702462585E-2</v>
      </c>
      <c r="AV1223" s="6">
        <f t="shared" si="196"/>
        <v>-5.6618039315386337E-2</v>
      </c>
      <c r="AW1223" s="6">
        <f t="shared" si="197"/>
        <v>3.8832085740121321E-2</v>
      </c>
    </row>
    <row r="1224" spans="1:49" x14ac:dyDescent="0.25">
      <c r="A1224" s="6">
        <v>447989.11800000002</v>
      </c>
      <c r="B1224" s="6">
        <v>24.831064999999999</v>
      </c>
      <c r="C1224" s="6">
        <v>9.9294100000000007</v>
      </c>
      <c r="D1224" s="6">
        <v>-0.17222299999999999</v>
      </c>
      <c r="E1224" s="6">
        <v>29.121445999999999</v>
      </c>
      <c r="F1224" s="6">
        <v>21.436243000000001</v>
      </c>
      <c r="G1224" s="6">
        <v>85.783045999999999</v>
      </c>
      <c r="H1224" s="6">
        <v>10</v>
      </c>
      <c r="I1224" s="6">
        <v>40.849145</v>
      </c>
      <c r="L1224" s="6">
        <f t="shared" si="190"/>
        <v>6.2645635335645657E-4</v>
      </c>
      <c r="M1224" s="6">
        <f>249.088908333*(E1224-AVERAGE('raw Data'!$Y$2:$Y$2801))</f>
        <v>7183.4873406807692</v>
      </c>
      <c r="N1224" s="6" t="s">
        <v>18</v>
      </c>
      <c r="O1224" s="6">
        <f>L1224/(PI()*('ugly don''t look!'!$J$7^2)/4)</f>
        <v>1.2487840468453735</v>
      </c>
      <c r="P1224" s="6">
        <f>-M1224/'ugly don''t look!'!$H$7</f>
        <v>-6733.6776721791985</v>
      </c>
      <c r="Q1224" s="6">
        <f>-'ugly don''t look!'!$J$7/4*P1224</f>
        <v>42.545058952246222</v>
      </c>
      <c r="R1224" s="6">
        <f t="shared" si="191"/>
        <v>0.22217031534998974</v>
      </c>
      <c r="S1224" s="6">
        <f t="shared" si="192"/>
        <v>3.7505637249450836</v>
      </c>
      <c r="U1224" s="6">
        <v>624504.89410000003</v>
      </c>
      <c r="V1224" s="6">
        <v>23.539901</v>
      </c>
      <c r="W1224" s="6">
        <v>18.346499999999999</v>
      </c>
      <c r="X1224" s="6">
        <v>12.418913999999999</v>
      </c>
      <c r="Y1224" s="6">
        <v>0.22755400000000001</v>
      </c>
      <c r="Z1224" s="6">
        <v>20.773042</v>
      </c>
      <c r="AA1224" s="6">
        <v>85.173569000000001</v>
      </c>
      <c r="AB1224" s="6">
        <v>18.3</v>
      </c>
      <c r="AC1224" s="6">
        <v>58.746664000000003</v>
      </c>
      <c r="AE1224" s="6">
        <f>0.000063090994667*'raw Data'!W1224</f>
        <v>1.1574989336581155E-3</v>
      </c>
      <c r="AF1224" s="6">
        <f>249.088908333*('raw Data'!X1224-AVERAGE('raw Data'!$D$2:$D$3001))</f>
        <v>3109.6769382125622</v>
      </c>
      <c r="AG1224" s="6"/>
      <c r="AH1224" s="6">
        <f>AE1224/(PI()*('ugly don''t look!'!$K$7^2)/4)</f>
        <v>1.0414853562438113</v>
      </c>
      <c r="AI1224" s="6">
        <f>-AF1224/'ugly don''t look!'!$I$7</f>
        <v>-3400.7840531633447</v>
      </c>
      <c r="AJ1224" s="6">
        <f>-'ugly don''t look!'!$K$7/4*AI1224</f>
        <v>31.982163510366703</v>
      </c>
      <c r="AK1224" s="6">
        <f t="shared" si="193"/>
        <v>4.0647921364461298E-2</v>
      </c>
      <c r="AL1224" s="6">
        <f t="shared" si="194"/>
        <v>3.465178357098964</v>
      </c>
      <c r="AN1224" s="6">
        <f>S1224-'ugly don''t look!'!$M$5</f>
        <v>-2.8050835822988507E-2</v>
      </c>
      <c r="AO1224" s="6">
        <f t="shared" si="198"/>
        <v>0.22217031534998974</v>
      </c>
      <c r="AP1224" s="6">
        <f t="shared" si="199"/>
        <v>3.7505637249450836</v>
      </c>
      <c r="AQ1224" s="6">
        <f t="shared" si="195"/>
        <v>-5.5242469129912514E-2</v>
      </c>
      <c r="AV1224" s="6">
        <f t="shared" si="196"/>
        <v>-5.8198308467574567E-2</v>
      </c>
      <c r="AW1224" s="6">
        <f t="shared" si="197"/>
        <v>4.0647921364461298E-2</v>
      </c>
    </row>
    <row r="1225" spans="1:49" x14ac:dyDescent="0.25">
      <c r="A1225" s="6">
        <v>447990.47</v>
      </c>
      <c r="B1225" s="6">
        <v>24.900454</v>
      </c>
      <c r="C1225" s="6">
        <v>9.8812390000000008</v>
      </c>
      <c r="D1225" s="6">
        <v>-0.154975</v>
      </c>
      <c r="E1225" s="6">
        <v>29.093208000000001</v>
      </c>
      <c r="F1225" s="6">
        <v>21.543469000000002</v>
      </c>
      <c r="G1225" s="6">
        <v>85.786180000000002</v>
      </c>
      <c r="H1225" s="6">
        <v>10</v>
      </c>
      <c r="I1225" s="6">
        <v>40.942559000000003</v>
      </c>
      <c r="L1225" s="6">
        <f t="shared" si="190"/>
        <v>6.2341719705235254E-4</v>
      </c>
      <c r="M1225" s="6">
        <f>249.088908333*(E1225-AVERAGE('raw Data'!$Y$2:$Y$2801))</f>
        <v>7176.4535680872623</v>
      </c>
      <c r="N1225" s="6" t="s">
        <v>18</v>
      </c>
      <c r="O1225" s="6">
        <f>L1225/(PI()*('ugly don''t look!'!$J$7^2)/4)</f>
        <v>1.2427257637932496</v>
      </c>
      <c r="P1225" s="6">
        <f>-M1225/'ugly don''t look!'!$H$7</f>
        <v>-6727.0843345399908</v>
      </c>
      <c r="Q1225" s="6">
        <f>-'ugly don''t look!'!$J$7/4*P1225</f>
        <v>42.503400596707294</v>
      </c>
      <c r="R1225" s="6">
        <f t="shared" si="191"/>
        <v>0.21730716372502742</v>
      </c>
      <c r="S1225" s="6">
        <f t="shared" si="192"/>
        <v>3.7495840867695902</v>
      </c>
      <c r="U1225" s="6">
        <v>624505.18999999994</v>
      </c>
      <c r="V1225" s="6">
        <v>23.438272999999999</v>
      </c>
      <c r="W1225" s="6">
        <v>18.381872000000001</v>
      </c>
      <c r="X1225" s="6">
        <v>12.384706</v>
      </c>
      <c r="Y1225" s="6">
        <v>0.232546</v>
      </c>
      <c r="Z1225" s="6">
        <v>20.771930000000001</v>
      </c>
      <c r="AA1225" s="6">
        <v>85.178618</v>
      </c>
      <c r="AB1225" s="6">
        <v>18.3</v>
      </c>
      <c r="AC1225" s="6">
        <v>58.704439000000001</v>
      </c>
      <c r="AE1225" s="6">
        <f>0.000063090994667*'raw Data'!W1225</f>
        <v>1.1597305883214767E-3</v>
      </c>
      <c r="AF1225" s="6">
        <f>249.088908333*('raw Data'!X1225-AVERAGE('raw Data'!$D$2:$D$3001))</f>
        <v>3101.1561048363069</v>
      </c>
      <c r="AG1225" s="6"/>
      <c r="AH1225" s="6">
        <f>AE1225/(PI()*('ugly don''t look!'!$K$7^2)/4)</f>
        <v>1.0434933370587383</v>
      </c>
      <c r="AI1225" s="6">
        <f>-AF1225/'ugly don''t look!'!$I$7</f>
        <v>-3391.465556470152</v>
      </c>
      <c r="AJ1225" s="6">
        <f>-'ugly don''t look!'!$K$7/4*AI1225</f>
        <v>31.894529105990078</v>
      </c>
      <c r="AK1225" s="6">
        <f t="shared" si="193"/>
        <v>4.2574062329048534E-2</v>
      </c>
      <c r="AL1225" s="6">
        <f t="shared" si="194"/>
        <v>3.4624344937031344</v>
      </c>
      <c r="AN1225" s="6">
        <f>S1225-'ugly don''t look!'!$M$5</f>
        <v>-2.9030473998481909E-2</v>
      </c>
      <c r="AO1225" s="6">
        <f t="shared" si="198"/>
        <v>0.21730716372502742</v>
      </c>
      <c r="AP1225" s="6">
        <f t="shared" si="199"/>
        <v>3.7495840867695902</v>
      </c>
      <c r="AQ1225" s="6">
        <f t="shared" si="195"/>
        <v>-5.3101245554584703E-2</v>
      </c>
      <c r="AV1225" s="6">
        <f t="shared" si="196"/>
        <v>-6.0942171863404226E-2</v>
      </c>
      <c r="AW1225" s="6">
        <f t="shared" si="197"/>
        <v>4.2574062329048534E-2</v>
      </c>
    </row>
    <row r="1226" spans="1:49" x14ac:dyDescent="0.25">
      <c r="A1226" s="6">
        <v>447990.761</v>
      </c>
      <c r="B1226" s="6">
        <v>24.806512999999999</v>
      </c>
      <c r="C1226" s="6">
        <v>9.8809039999999992</v>
      </c>
      <c r="D1226" s="6">
        <v>-0.15393200000000001</v>
      </c>
      <c r="E1226" s="6">
        <v>29.115821</v>
      </c>
      <c r="F1226" s="6">
        <v>21.543469000000002</v>
      </c>
      <c r="G1226" s="6">
        <v>85.786180000000002</v>
      </c>
      <c r="H1226" s="6">
        <v>10</v>
      </c>
      <c r="I1226" s="6">
        <v>40.954270999999999</v>
      </c>
      <c r="L1226" s="6">
        <f t="shared" si="190"/>
        <v>6.2339606156913891E-4</v>
      </c>
      <c r="M1226" s="6">
        <f>249.088908333*(E1226-AVERAGE('raw Data'!$Y$2:$Y$2801))</f>
        <v>7182.0862155713958</v>
      </c>
      <c r="N1226" s="6" t="s">
        <v>18</v>
      </c>
      <c r="O1226" s="6">
        <f>L1226/(PI()*('ugly don''t look!'!$J$7^2)/4)</f>
        <v>1.2426836321201999</v>
      </c>
      <c r="P1226" s="6">
        <f>-M1226/'ugly don''t look!'!$H$7</f>
        <v>-6732.3642815629883</v>
      </c>
      <c r="Q1226" s="6">
        <f>-'ugly don''t look!'!$J$7/4*P1226</f>
        <v>42.536760621985351</v>
      </c>
      <c r="R1226" s="6">
        <f t="shared" si="191"/>
        <v>0.21727326051928356</v>
      </c>
      <c r="S1226" s="6">
        <f t="shared" si="192"/>
        <v>3.7503686578830786</v>
      </c>
      <c r="U1226" s="6">
        <v>624507.10100000002</v>
      </c>
      <c r="V1226" s="6">
        <v>23.643934000000002</v>
      </c>
      <c r="W1226" s="6">
        <v>18.331094</v>
      </c>
      <c r="X1226" s="6">
        <v>12.367281</v>
      </c>
      <c r="Y1226" s="6">
        <v>0.23990300000000001</v>
      </c>
      <c r="Z1226" s="6">
        <v>20.711918000000001</v>
      </c>
      <c r="AA1226" s="6">
        <v>85.168743000000006</v>
      </c>
      <c r="AB1226" s="6">
        <v>18.3</v>
      </c>
      <c r="AC1226" s="6">
        <v>58.706040000000002</v>
      </c>
      <c r="AE1226" s="6">
        <f>0.000063090994667*'raw Data'!W1226</f>
        <v>1.1565269537942757E-3</v>
      </c>
      <c r="AF1226" s="6">
        <f>249.088908333*('raw Data'!X1226-AVERAGE('raw Data'!$D$2:$D$3001))</f>
        <v>3096.8157306086046</v>
      </c>
      <c r="AG1226" s="6"/>
      <c r="AH1226" s="6">
        <f>AE1226/(PI()*('ugly don''t look!'!$K$7^2)/4)</f>
        <v>1.0406107957882318</v>
      </c>
      <c r="AI1226" s="6">
        <f>-AF1226/'ugly don''t look!'!$I$7</f>
        <v>-3386.7188654949746</v>
      </c>
      <c r="AJ1226" s="6">
        <f>-'ugly don''t look!'!$K$7/4*AI1226</f>
        <v>31.849889562717667</v>
      </c>
      <c r="AK1226" s="6">
        <f t="shared" si="193"/>
        <v>3.9807844400523221E-2</v>
      </c>
      <c r="AL1226" s="6">
        <f t="shared" si="194"/>
        <v>3.4610339145935631</v>
      </c>
      <c r="AN1226" s="6">
        <f>S1226-'ugly don''t look!'!$M$5</f>
        <v>-2.8245902884993512E-2</v>
      </c>
      <c r="AO1226" s="6">
        <f t="shared" si="198"/>
        <v>0.21727326051928356</v>
      </c>
      <c r="AP1226" s="6">
        <f t="shared" si="199"/>
        <v>3.7503686578830786</v>
      </c>
      <c r="AQ1226" s="6">
        <f t="shared" si="195"/>
        <v>-5.2294917517562767E-2</v>
      </c>
      <c r="AV1226" s="6">
        <f t="shared" si="196"/>
        <v>-6.234275097297548E-2</v>
      </c>
      <c r="AW1226" s="6">
        <f t="shared" si="197"/>
        <v>3.9807844400523221E-2</v>
      </c>
    </row>
    <row r="1227" spans="1:49" x14ac:dyDescent="0.25">
      <c r="A1227" s="6">
        <v>447992.41200000001</v>
      </c>
      <c r="B1227" s="6">
        <v>24.800059999999998</v>
      </c>
      <c r="C1227" s="6">
        <v>9.8743660000000002</v>
      </c>
      <c r="D1227" s="6">
        <v>-0.150532</v>
      </c>
      <c r="E1227" s="6">
        <v>29.039154</v>
      </c>
      <c r="F1227" s="6">
        <v>21.408474999999999</v>
      </c>
      <c r="G1227" s="6">
        <v>85.785418000000007</v>
      </c>
      <c r="H1227" s="6">
        <v>10</v>
      </c>
      <c r="I1227" s="6">
        <v>41.032083999999998</v>
      </c>
      <c r="L1227" s="6">
        <f t="shared" si="190"/>
        <v>6.2298357264600616E-4</v>
      </c>
      <c r="M1227" s="6">
        <f>249.088908333*(E1227-AVERAGE('raw Data'!$Y$2:$Y$2801))</f>
        <v>7162.9893162362296</v>
      </c>
      <c r="N1227" s="6" t="s">
        <v>18</v>
      </c>
      <c r="O1227" s="6">
        <f>L1227/(PI()*('ugly don''t look!'!$J$7^2)/4)</f>
        <v>1.2418613727817021</v>
      </c>
      <c r="P1227" s="6">
        <f>-M1227/'ugly don''t look!'!$H$7</f>
        <v>-6714.463176074456</v>
      </c>
      <c r="Q1227" s="6">
        <f>-'ugly don''t look!'!$J$7/4*P1227</f>
        <v>42.423656962232435</v>
      </c>
      <c r="R1227" s="6">
        <f t="shared" si="191"/>
        <v>0.21661136116395238</v>
      </c>
      <c r="S1227" s="6">
        <f t="shared" si="192"/>
        <v>3.7477061538656966</v>
      </c>
      <c r="U1227" s="6">
        <v>624507.78</v>
      </c>
      <c r="V1227" s="6">
        <v>23.528642999999999</v>
      </c>
      <c r="W1227" s="6">
        <v>18.318847999999999</v>
      </c>
      <c r="X1227" s="6">
        <v>12.333595000000001</v>
      </c>
      <c r="Y1227" s="6">
        <v>0.243871</v>
      </c>
      <c r="Z1227" s="6">
        <v>20.647338999999999</v>
      </c>
      <c r="AA1227" s="6">
        <v>85.172955999999999</v>
      </c>
      <c r="AB1227" s="6">
        <v>18.3</v>
      </c>
      <c r="AC1227" s="6">
        <v>58.713583999999997</v>
      </c>
      <c r="AE1227" s="6">
        <f>0.000063090994667*'raw Data'!W1227</f>
        <v>1.1557543414735837E-3</v>
      </c>
      <c r="AF1227" s="6">
        <f>249.088908333*('raw Data'!X1227-AVERAGE('raw Data'!$D$2:$D$3001))</f>
        <v>3088.4249216424992</v>
      </c>
      <c r="AG1227" s="6"/>
      <c r="AH1227" s="6">
        <f>AE1227/(PI()*('ugly don''t look!'!$K$7^2)/4)</f>
        <v>1.0399156207045612</v>
      </c>
      <c r="AI1227" s="6">
        <f>-AF1227/'ugly don''t look!'!$I$7</f>
        <v>-3377.5425652258305</v>
      </c>
      <c r="AJ1227" s="6">
        <f>-'ugly don''t look!'!$K$7/4*AI1227</f>
        <v>31.763592423281541</v>
      </c>
      <c r="AK1227" s="6">
        <f t="shared" si="193"/>
        <v>3.9139575923823423E-2</v>
      </c>
      <c r="AL1227" s="6">
        <f t="shared" si="194"/>
        <v>3.4583207415465846</v>
      </c>
      <c r="AN1227" s="6">
        <f>S1227-'ugly don''t look!'!$M$5</f>
        <v>-3.0908406902375507E-2</v>
      </c>
      <c r="AO1227" s="6">
        <f t="shared" si="198"/>
        <v>0.21661136116395238</v>
      </c>
      <c r="AP1227" s="6">
        <f t="shared" si="199"/>
        <v>3.7477061538656966</v>
      </c>
      <c r="AQ1227" s="6">
        <f t="shared" si="195"/>
        <v>-5.4532656579983629E-2</v>
      </c>
      <c r="AV1227" s="6">
        <f t="shared" si="196"/>
        <v>-6.505592401995397E-2</v>
      </c>
      <c r="AW1227" s="6">
        <f t="shared" si="197"/>
        <v>3.9139575923823423E-2</v>
      </c>
    </row>
    <row r="1228" spans="1:49" x14ac:dyDescent="0.25">
      <c r="A1228" s="6">
        <v>447994.39309999999</v>
      </c>
      <c r="B1228" s="6">
        <v>24.882190000000001</v>
      </c>
      <c r="C1228" s="6">
        <v>9.9516469999999995</v>
      </c>
      <c r="D1228" s="6">
        <v>-0.19087699999999999</v>
      </c>
      <c r="E1228" s="6">
        <v>29.012723000000001</v>
      </c>
      <c r="F1228" s="6">
        <v>21.469933000000001</v>
      </c>
      <c r="G1228" s="6">
        <v>85.783417999999998</v>
      </c>
      <c r="H1228" s="6">
        <v>10</v>
      </c>
      <c r="I1228" s="6">
        <v>41.014104000000003</v>
      </c>
      <c r="L1228" s="6">
        <f t="shared" si="190"/>
        <v>6.2785930780486659E-4</v>
      </c>
      <c r="M1228" s="6">
        <f>249.088908333*(E1228-AVERAGE('raw Data'!$Y$2:$Y$2801))</f>
        <v>7156.405647300081</v>
      </c>
      <c r="N1228" s="6" t="s">
        <v>18</v>
      </c>
      <c r="O1228" s="6">
        <f>L1228/(PI()*('ugly don''t look!'!$J$7^2)/4)</f>
        <v>1.2515807095725344</v>
      </c>
      <c r="P1228" s="6">
        <f>-M1228/'ugly don''t look!'!$H$7</f>
        <v>-6708.2917578740917</v>
      </c>
      <c r="Q1228" s="6">
        <f>-'ugly don''t look!'!$J$7/4*P1228</f>
        <v>42.384664399187983</v>
      </c>
      <c r="R1228" s="6">
        <f t="shared" si="191"/>
        <v>0.2244073200799877</v>
      </c>
      <c r="S1228" s="6">
        <f t="shared" si="192"/>
        <v>3.7467866081143821</v>
      </c>
      <c r="U1228" s="6">
        <v>624510.34210000001</v>
      </c>
      <c r="V1228" s="6">
        <v>23.593139000000001</v>
      </c>
      <c r="W1228" s="6">
        <v>18.312612000000001</v>
      </c>
      <c r="X1228" s="6">
        <v>12.358033000000001</v>
      </c>
      <c r="Y1228" s="6">
        <v>0.24707499999999999</v>
      </c>
      <c r="Z1228" s="6">
        <v>20.650673999999999</v>
      </c>
      <c r="AA1228" s="6">
        <v>85.172955999999999</v>
      </c>
      <c r="AB1228" s="6">
        <v>18.3</v>
      </c>
      <c r="AC1228" s="6">
        <v>58.709902</v>
      </c>
      <c r="AE1228" s="6">
        <f>0.000063090994667*'raw Data'!W1228</f>
        <v>1.1553609060308404E-3</v>
      </c>
      <c r="AF1228" s="6">
        <f>249.088908333*('raw Data'!X1228-AVERAGE('raw Data'!$D$2:$D$3001))</f>
        <v>3094.5121563843413</v>
      </c>
      <c r="AG1228" s="6"/>
      <c r="AH1228" s="6">
        <f>AE1228/(PI()*('ugly don''t look!'!$K$7^2)/4)</f>
        <v>1.0395616184326546</v>
      </c>
      <c r="AI1228" s="6">
        <f>-AF1228/'ugly don''t look!'!$I$7</f>
        <v>-3384.1996460896121</v>
      </c>
      <c r="AJ1228" s="6">
        <f>-'ugly don''t look!'!$K$7/4*AI1228</f>
        <v>31.826197941702844</v>
      </c>
      <c r="AK1228" s="6">
        <f t="shared" si="193"/>
        <v>3.8799103550609844E-2</v>
      </c>
      <c r="AL1228" s="6">
        <f t="shared" si="194"/>
        <v>3.4602897852653784</v>
      </c>
      <c r="AN1228" s="6">
        <f>S1228-'ugly don''t look!'!$M$5</f>
        <v>-3.1827952653689984E-2</v>
      </c>
      <c r="AO1228" s="6">
        <f t="shared" si="198"/>
        <v>0.2244073200799877</v>
      </c>
      <c r="AP1228" s="6">
        <f t="shared" si="199"/>
        <v>3.7467866081143821</v>
      </c>
      <c r="AQ1228" s="6">
        <f t="shared" si="195"/>
        <v>-6.0455153476630108E-2</v>
      </c>
      <c r="AV1228" s="6">
        <f t="shared" si="196"/>
        <v>-6.3086880301160164E-2</v>
      </c>
      <c r="AW1228" s="6">
        <f t="shared" si="197"/>
        <v>3.8799103550609844E-2</v>
      </c>
    </row>
    <row r="1229" spans="1:49" x14ac:dyDescent="0.25">
      <c r="A1229" s="6">
        <v>447994.65299999999</v>
      </c>
      <c r="B1229" s="6">
        <v>24.853401000000002</v>
      </c>
      <c r="C1229" s="6">
        <v>9.9552340000000008</v>
      </c>
      <c r="D1229" s="6">
        <v>-0.195133</v>
      </c>
      <c r="E1229" s="6">
        <v>29.057929999999999</v>
      </c>
      <c r="F1229" s="6">
        <v>21.551378</v>
      </c>
      <c r="G1229" s="6">
        <v>85.791657000000001</v>
      </c>
      <c r="H1229" s="6">
        <v>10</v>
      </c>
      <c r="I1229" s="6">
        <v>41.014529000000003</v>
      </c>
      <c r="L1229" s="6">
        <f t="shared" si="190"/>
        <v>6.2808561520273718E-4</v>
      </c>
      <c r="M1229" s="6">
        <f>249.088908333*(E1229-AVERAGE('raw Data'!$Y$2:$Y$2801))</f>
        <v>7167.6662095790898</v>
      </c>
      <c r="N1229" s="6" t="s">
        <v>18</v>
      </c>
      <c r="O1229" s="6">
        <f>L1229/(PI()*('ugly don''t look!'!$J$7^2)/4)</f>
        <v>1.2520318328896334</v>
      </c>
      <c r="P1229" s="6">
        <f>-M1229/'ugly don''t look!'!$H$7</f>
        <v>-6718.8472155784493</v>
      </c>
      <c r="Q1229" s="6">
        <f>-'ugly don''t look!'!$J$7/4*P1229</f>
        <v>42.451356419828535</v>
      </c>
      <c r="R1229" s="6">
        <f t="shared" si="191"/>
        <v>0.22476769798537849</v>
      </c>
      <c r="S1229" s="6">
        <f t="shared" si="192"/>
        <v>3.7483588655997102</v>
      </c>
      <c r="U1229" s="6">
        <v>624511.01529999997</v>
      </c>
      <c r="V1229" s="6">
        <v>23.459364999999998</v>
      </c>
      <c r="W1229" s="6">
        <v>18.333164</v>
      </c>
      <c r="X1229" s="6">
        <v>12.374563999999999</v>
      </c>
      <c r="Y1229" s="6">
        <v>0.25178699999999998</v>
      </c>
      <c r="Z1229" s="6">
        <v>20.676977000000001</v>
      </c>
      <c r="AA1229" s="6">
        <v>85.173737000000003</v>
      </c>
      <c r="AB1229" s="6">
        <v>18.3</v>
      </c>
      <c r="AC1229" s="6">
        <v>58.685949000000001</v>
      </c>
      <c r="AE1229" s="6">
        <f>0.000063090994667*'raw Data'!W1229</f>
        <v>1.1566575521532365E-3</v>
      </c>
      <c r="AF1229" s="6">
        <f>249.088908333*('raw Data'!X1229-AVERAGE('raw Data'!$D$2:$D$3001))</f>
        <v>3098.629845127994</v>
      </c>
      <c r="AG1229" s="6"/>
      <c r="AH1229" s="6">
        <f>AE1229/(PI()*('ugly don''t look!'!$K$7^2)/4)</f>
        <v>1.0407283045603368</v>
      </c>
      <c r="AI1229" s="6">
        <f>-AF1229/'ugly don''t look!'!$I$7</f>
        <v>-3388.7028052580863</v>
      </c>
      <c r="AJ1229" s="6">
        <f>-'ugly don''t look!'!$K$7/4*AI1229</f>
        <v>31.868547226628884</v>
      </c>
      <c r="AK1229" s="6">
        <f t="shared" si="193"/>
        <v>3.9920760909140394E-2</v>
      </c>
      <c r="AL1229" s="6">
        <f t="shared" si="194"/>
        <v>3.46161954303596</v>
      </c>
      <c r="AN1229" s="6">
        <f>S1229-'ugly don''t look!'!$M$5</f>
        <v>-3.0255695168361907E-2</v>
      </c>
      <c r="AO1229" s="6">
        <f t="shared" si="198"/>
        <v>0.22476769798537849</v>
      </c>
      <c r="AP1229" s="6">
        <f t="shared" si="199"/>
        <v>3.7483588655997102</v>
      </c>
      <c r="AQ1229" s="6">
        <f t="shared" si="195"/>
        <v>-5.9114163635724665E-2</v>
      </c>
      <c r="AV1229" s="6">
        <f t="shared" si="196"/>
        <v>-6.1757122530578634E-2</v>
      </c>
      <c r="AW1229" s="6">
        <f t="shared" si="197"/>
        <v>3.9920760909140394E-2</v>
      </c>
    </row>
    <row r="1230" spans="1:49" x14ac:dyDescent="0.25">
      <c r="A1230" s="6">
        <v>447996.70750000002</v>
      </c>
      <c r="B1230" s="6">
        <v>24.779388999999998</v>
      </c>
      <c r="C1230" s="6">
        <v>9.9719479999999994</v>
      </c>
      <c r="D1230" s="6">
        <v>-0.227329</v>
      </c>
      <c r="E1230" s="6">
        <v>29.078977999999999</v>
      </c>
      <c r="F1230" s="6">
        <v>21.540507999999999</v>
      </c>
      <c r="G1230" s="6">
        <v>85.789852999999994</v>
      </c>
      <c r="H1230" s="6">
        <v>10</v>
      </c>
      <c r="I1230" s="6">
        <v>41.017873000000002</v>
      </c>
      <c r="L1230" s="6">
        <f t="shared" si="190"/>
        <v>6.2914011808760137E-4</v>
      </c>
      <c r="M1230" s="6">
        <f>249.088908333*(E1230-AVERAGE('raw Data'!$Y$2:$Y$2801))</f>
        <v>7172.9090329216833</v>
      </c>
      <c r="N1230" s="6" t="s">
        <v>18</v>
      </c>
      <c r="O1230" s="6">
        <f>L1230/(PI()*('ugly don''t look!'!$J$7^2)/4)</f>
        <v>1.2541338889593265</v>
      </c>
      <c r="P1230" s="6">
        <f>-M1230/'ugly don''t look!'!$H$7</f>
        <v>-6723.76174814556</v>
      </c>
      <c r="Q1230" s="6">
        <f>-'ugly don''t look!'!$J$7/4*P1230</f>
        <v>42.482407665220684</v>
      </c>
      <c r="R1230" s="6">
        <f t="shared" si="191"/>
        <v>0.22644520601631613</v>
      </c>
      <c r="S1230" s="6">
        <f t="shared" si="192"/>
        <v>3.7490900529457574</v>
      </c>
      <c r="U1230" s="6">
        <v>624512.83900000004</v>
      </c>
      <c r="V1230" s="6">
        <v>23.606072000000001</v>
      </c>
      <c r="W1230" s="6">
        <v>18.340541000000002</v>
      </c>
      <c r="X1230" s="6">
        <v>12.443827000000001</v>
      </c>
      <c r="Y1230" s="6">
        <v>0.261957</v>
      </c>
      <c r="Z1230" s="6">
        <v>20.728100999999999</v>
      </c>
      <c r="AA1230" s="6">
        <v>85.170259000000001</v>
      </c>
      <c r="AB1230" s="6">
        <v>18.3</v>
      </c>
      <c r="AC1230" s="6">
        <v>58.655715000000001</v>
      </c>
      <c r="AE1230" s="6">
        <f>0.000063090994667*'raw Data'!W1230</f>
        <v>1.1571229744208951E-3</v>
      </c>
      <c r="AF1230" s="6">
        <f>249.088908333*('raw Data'!X1230-AVERAGE('raw Data'!$D$2:$D$3001))</f>
        <v>3115.8824901858625</v>
      </c>
      <c r="AG1230" s="6"/>
      <c r="AH1230" s="6">
        <f>AE1230/(PI()*('ugly don''t look!'!$K$7^2)/4)</f>
        <v>1.0411470785757084</v>
      </c>
      <c r="AI1230" s="6">
        <f>-AF1230/'ugly don''t look!'!$I$7</f>
        <v>-3407.5705273248714</v>
      </c>
      <c r="AJ1230" s="6">
        <f>-'ugly don''t look!'!$K$7/4*AI1230</f>
        <v>32.045985888647657</v>
      </c>
      <c r="AK1230" s="6">
        <f t="shared" si="193"/>
        <v>4.0323065508553024E-2</v>
      </c>
      <c r="AL1230" s="6">
        <f t="shared" si="194"/>
        <v>3.4671719302388291</v>
      </c>
      <c r="AN1230" s="6">
        <f>S1230-'ugly don''t look!'!$M$5</f>
        <v>-2.9524507822314749E-2</v>
      </c>
      <c r="AO1230" s="6">
        <f t="shared" si="198"/>
        <v>0.22644520601631613</v>
      </c>
      <c r="AP1230" s="6">
        <f t="shared" si="199"/>
        <v>3.7490900529457574</v>
      </c>
      <c r="AQ1230" s="6">
        <f t="shared" si="195"/>
        <v>-5.9459494369758809E-2</v>
      </c>
      <c r="AV1230" s="6">
        <f t="shared" si="196"/>
        <v>-5.6204735327709532E-2</v>
      </c>
      <c r="AW1230" s="6">
        <f t="shared" si="197"/>
        <v>4.0323065508553024E-2</v>
      </c>
    </row>
    <row r="1231" spans="1:49" x14ac:dyDescent="0.25">
      <c r="A1231" s="6">
        <v>447998.52399999998</v>
      </c>
      <c r="B1231" s="6">
        <v>24.868344</v>
      </c>
      <c r="C1231" s="6">
        <v>9.9682680000000001</v>
      </c>
      <c r="D1231" s="6">
        <v>-0.19905400000000001</v>
      </c>
      <c r="E1231" s="6">
        <v>29.118838</v>
      </c>
      <c r="F1231" s="6">
        <v>21.442907000000002</v>
      </c>
      <c r="G1231" s="6">
        <v>85.785008000000005</v>
      </c>
      <c r="H1231" s="6">
        <v>10</v>
      </c>
      <c r="I1231" s="6">
        <v>41.053218999999999</v>
      </c>
      <c r="L1231" s="6">
        <f t="shared" si="190"/>
        <v>6.2890794322722685E-4</v>
      </c>
      <c r="M1231" s="6">
        <f>249.088908333*(E1231-AVERAGE('raw Data'!$Y$2:$Y$2801))</f>
        <v>7182.8377168078368</v>
      </c>
      <c r="N1231" s="6" t="s">
        <v>18</v>
      </c>
      <c r="O1231" s="6">
        <f>L1231/(PI()*('ugly don''t look!'!$J$7^2)/4)</f>
        <v>1.2536710693867246</v>
      </c>
      <c r="P1231" s="6">
        <f>-M1231/'ugly don''t look!'!$H$7</f>
        <v>-6733.0687259166079</v>
      </c>
      <c r="Q1231" s="6">
        <f>-'ugly don''t look!'!$J$7/4*P1231</f>
        <v>42.541211477522609</v>
      </c>
      <c r="R1231" s="6">
        <f t="shared" si="191"/>
        <v>0.22607610268847067</v>
      </c>
      <c r="S1231" s="6">
        <f t="shared" si="192"/>
        <v>3.7504732879167166</v>
      </c>
      <c r="U1231" s="6">
        <v>624514.70799999998</v>
      </c>
      <c r="V1231" s="6">
        <v>23.486197000000001</v>
      </c>
      <c r="W1231" s="6">
        <v>18.377589</v>
      </c>
      <c r="X1231" s="6">
        <v>12.472502</v>
      </c>
      <c r="Y1231" s="6">
        <v>0.28930099999999997</v>
      </c>
      <c r="Z1231" s="6">
        <v>20.771443000000001</v>
      </c>
      <c r="AA1231" s="6">
        <v>85.176311999999996</v>
      </c>
      <c r="AB1231" s="6">
        <v>18.3</v>
      </c>
      <c r="AC1231" s="6">
        <v>58.583018000000003</v>
      </c>
      <c r="AE1231" s="6">
        <f>0.000063090994667*'raw Data'!W1231</f>
        <v>1.159460369591318E-3</v>
      </c>
      <c r="AF1231" s="6">
        <f>249.088908333*('raw Data'!X1231-AVERAGE('raw Data'!$D$2:$D$3001))</f>
        <v>3123.0251146323112</v>
      </c>
      <c r="AG1231" s="6"/>
      <c r="AH1231" s="6">
        <f>AE1231/(PI()*('ugly don''t look!'!$K$7^2)/4)</f>
        <v>1.0432502017587741</v>
      </c>
      <c r="AI1231" s="6">
        <f>-AF1231/'ugly don''t look!'!$I$7</f>
        <v>-3415.3817964045397</v>
      </c>
      <c r="AJ1231" s="6">
        <f>-'ugly don''t look!'!$K$7/4*AI1231</f>
        <v>32.119445797017036</v>
      </c>
      <c r="AK1231" s="6">
        <f t="shared" si="193"/>
        <v>4.2341033883969821E-2</v>
      </c>
      <c r="AL1231" s="6">
        <f t="shared" si="194"/>
        <v>3.4694616347895146</v>
      </c>
      <c r="AN1231" s="6">
        <f>S1231-'ugly don''t look!'!$M$5</f>
        <v>-2.8141272851355481E-2</v>
      </c>
      <c r="AO1231" s="6">
        <f t="shared" si="198"/>
        <v>0.22607610268847067</v>
      </c>
      <c r="AP1231" s="6">
        <f t="shared" si="199"/>
        <v>3.7504732879167166</v>
      </c>
      <c r="AQ1231" s="6">
        <f t="shared" si="195"/>
        <v>-5.7839392332582451E-2</v>
      </c>
      <c r="AV1231" s="6">
        <f t="shared" si="196"/>
        <v>-5.3915030777023976E-2</v>
      </c>
      <c r="AW1231" s="6">
        <f t="shared" si="197"/>
        <v>4.2341033883969821E-2</v>
      </c>
    </row>
    <row r="1232" spans="1:49" x14ac:dyDescent="0.25">
      <c r="A1232" s="6">
        <v>447999.10600000003</v>
      </c>
      <c r="B1232" s="6">
        <v>24.869820000000001</v>
      </c>
      <c r="C1232" s="6">
        <v>9.9697689999999994</v>
      </c>
      <c r="D1232" s="6">
        <v>-0.19731299999999999</v>
      </c>
      <c r="E1232" s="6">
        <v>29.083615999999999</v>
      </c>
      <c r="F1232" s="6">
        <v>21.455494999999999</v>
      </c>
      <c r="G1232" s="6">
        <v>85.793563000000006</v>
      </c>
      <c r="H1232" s="6">
        <v>10</v>
      </c>
      <c r="I1232" s="6">
        <v>41.050271000000002</v>
      </c>
      <c r="L1232" s="6">
        <f t="shared" si="190"/>
        <v>6.2900264281022197E-4</v>
      </c>
      <c r="M1232" s="6">
        <f>249.088908333*(E1232-AVERAGE('raw Data'!$Y$2:$Y$2801))</f>
        <v>7174.0643072785315</v>
      </c>
      <c r="N1232" s="6" t="s">
        <v>18</v>
      </c>
      <c r="O1232" s="6">
        <f>L1232/(PI()*('ugly don''t look!'!$J$7^2)/4)</f>
        <v>1.2538598444352234</v>
      </c>
      <c r="P1232" s="6">
        <f>-M1232/'ugly don''t look!'!$H$7</f>
        <v>-6724.8446824883122</v>
      </c>
      <c r="Q1232" s="6">
        <f>-'ugly don''t look!'!$J$7/4*P1232</f>
        <v>42.489249915131779</v>
      </c>
      <c r="R1232" s="6">
        <f t="shared" si="191"/>
        <v>0.22622666916628745</v>
      </c>
      <c r="S1232" s="6">
        <f t="shared" si="192"/>
        <v>3.7492511007614815</v>
      </c>
      <c r="U1232" s="6">
        <v>624515.05489999999</v>
      </c>
      <c r="V1232" s="6">
        <v>23.544757000000001</v>
      </c>
      <c r="W1232" s="6">
        <v>18.375149</v>
      </c>
      <c r="X1232" s="6">
        <v>12.481434</v>
      </c>
      <c r="Y1232" s="6">
        <v>0.29088399999999998</v>
      </c>
      <c r="Z1232" s="6">
        <v>20.774524</v>
      </c>
      <c r="AA1232" s="6">
        <v>85.173829999999995</v>
      </c>
      <c r="AB1232" s="6">
        <v>18.3</v>
      </c>
      <c r="AC1232" s="6">
        <v>58.576737999999999</v>
      </c>
      <c r="AE1232" s="6">
        <f>0.000063090994667*'raw Data'!W1232</f>
        <v>1.1593064275643304E-3</v>
      </c>
      <c r="AF1232" s="6">
        <f>249.088908333*('raw Data'!X1232-AVERAGE('raw Data'!$D$2:$D$3001))</f>
        <v>3125.2499767615418</v>
      </c>
      <c r="AG1232" s="6"/>
      <c r="AH1232" s="6">
        <f>AE1232/(PI()*('ugly don''t look!'!$K$7^2)/4)</f>
        <v>1.0431116890032495</v>
      </c>
      <c r="AI1232" s="6">
        <f>-AF1232/'ugly don''t look!'!$I$7</f>
        <v>-3417.8149352160344</v>
      </c>
      <c r="AJ1232" s="6">
        <f>-'ugly don''t look!'!$K$7/4*AI1232</f>
        <v>32.142327885998917</v>
      </c>
      <c r="AK1232" s="6">
        <f t="shared" si="193"/>
        <v>4.2208254660632313E-2</v>
      </c>
      <c r="AL1232" s="6">
        <f t="shared" si="194"/>
        <v>3.4701737872446219</v>
      </c>
      <c r="AN1232" s="6">
        <f>S1232-'ugly don''t look!'!$M$5</f>
        <v>-2.9363460006590625E-2</v>
      </c>
      <c r="AO1232" s="6">
        <f t="shared" si="198"/>
        <v>0.22622666916628745</v>
      </c>
      <c r="AP1232" s="6">
        <f t="shared" si="199"/>
        <v>3.7492511007614815</v>
      </c>
      <c r="AQ1232" s="6">
        <f t="shared" si="195"/>
        <v>-5.9158203487604533E-2</v>
      </c>
      <c r="AV1232" s="6">
        <f t="shared" si="196"/>
        <v>-5.3202878321916725E-2</v>
      </c>
      <c r="AW1232" s="6">
        <f t="shared" si="197"/>
        <v>4.2208254660632313E-2</v>
      </c>
    </row>
    <row r="1233" spans="1:49" x14ac:dyDescent="0.25">
      <c r="A1233" s="6">
        <v>448000.76299999998</v>
      </c>
      <c r="B1233" s="6">
        <v>24.937539999999998</v>
      </c>
      <c r="C1233" s="6">
        <v>9.9464079999999999</v>
      </c>
      <c r="D1233" s="6">
        <v>-0.181424</v>
      </c>
      <c r="E1233" s="6">
        <v>29.137539</v>
      </c>
      <c r="F1233" s="6">
        <v>21.415375000000001</v>
      </c>
      <c r="G1233" s="6">
        <v>85.790829000000002</v>
      </c>
      <c r="H1233" s="6">
        <v>10</v>
      </c>
      <c r="I1233" s="6">
        <v>41.096043000000002</v>
      </c>
      <c r="L1233" s="6">
        <f t="shared" si="190"/>
        <v>6.275287740838062E-4</v>
      </c>
      <c r="M1233" s="6">
        <f>249.088908333*(E1233-AVERAGE('raw Data'!$Y$2:$Y$2801))</f>
        <v>7187.4959284825718</v>
      </c>
      <c r="N1233" s="6" t="s">
        <v>18</v>
      </c>
      <c r="O1233" s="6">
        <f>L1233/(PI()*('ugly don''t look!'!$J$7^2)/4)</f>
        <v>1.2509218205125174</v>
      </c>
      <c r="P1233" s="6">
        <f>-M1233/'ugly don''t look!'!$H$7</f>
        <v>-6737.4352535457183</v>
      </c>
      <c r="Q1233" s="6">
        <f>-'ugly don''t look!'!$J$7/4*P1233</f>
        <v>42.568800290715238</v>
      </c>
      <c r="R1233" s="6">
        <f t="shared" si="191"/>
        <v>0.22388073593685806</v>
      </c>
      <c r="S1233" s="6">
        <f t="shared" si="192"/>
        <v>3.7511215974066525</v>
      </c>
      <c r="U1233" s="6">
        <v>624516.91500000004</v>
      </c>
      <c r="V1233" s="6">
        <v>23.523522</v>
      </c>
      <c r="W1233" s="6">
        <v>18.371335999999999</v>
      </c>
      <c r="X1233" s="6">
        <v>12.5162</v>
      </c>
      <c r="Y1233" s="6">
        <v>0.30219000000000001</v>
      </c>
      <c r="Z1233" s="6">
        <v>20.699321999999999</v>
      </c>
      <c r="AA1233" s="6">
        <v>85.172509000000005</v>
      </c>
      <c r="AB1233" s="6">
        <v>18.3</v>
      </c>
      <c r="AC1233" s="6">
        <v>58.537824999999998</v>
      </c>
      <c r="AE1233" s="6">
        <f>0.000063090994667*'raw Data'!W1233</f>
        <v>1.1590658616016652E-3</v>
      </c>
      <c r="AF1233" s="6">
        <f>249.088908333*('raw Data'!X1233-AVERAGE('raw Data'!$D$2:$D$3001))</f>
        <v>3133.9098017486467</v>
      </c>
      <c r="AG1233" s="6"/>
      <c r="AH1233" s="6">
        <f>AE1233/(PI()*('ugly don''t look!'!$K$7^2)/4)</f>
        <v>1.0428952344389806</v>
      </c>
      <c r="AI1233" s="6">
        <f>-AF1233/'ugly don''t look!'!$I$7</f>
        <v>-3427.2854349832096</v>
      </c>
      <c r="AJ1233" s="6">
        <f>-'ugly don''t look!'!$K$7/4*AI1233</f>
        <v>32.231391780484351</v>
      </c>
      <c r="AK1233" s="6">
        <f t="shared" si="193"/>
        <v>4.2000724606332612E-2</v>
      </c>
      <c r="AL1233" s="6">
        <f t="shared" si="194"/>
        <v>3.4729408776590174</v>
      </c>
      <c r="AN1233" s="6">
        <f>S1233-'ugly don''t look!'!$M$5</f>
        <v>-2.7492963361419598E-2</v>
      </c>
      <c r="AO1233" s="6">
        <f t="shared" si="198"/>
        <v>0.22388073593685806</v>
      </c>
      <c r="AP1233" s="6">
        <f t="shared" si="199"/>
        <v>3.7511215974066525</v>
      </c>
      <c r="AQ1233" s="6">
        <f t="shared" si="195"/>
        <v>-5.5782235935845553E-2</v>
      </c>
      <c r="AV1233" s="6">
        <f t="shared" si="196"/>
        <v>-5.0435787907521235E-2</v>
      </c>
      <c r="AW1233" s="6">
        <f t="shared" si="197"/>
        <v>4.2000724606332612E-2</v>
      </c>
    </row>
    <row r="1234" spans="1:49" x14ac:dyDescent="0.25">
      <c r="A1234" s="6">
        <v>448001.08100000001</v>
      </c>
      <c r="B1234" s="6">
        <v>24.831434000000002</v>
      </c>
      <c r="C1234" s="6">
        <v>9.9523089999999996</v>
      </c>
      <c r="D1234" s="6">
        <v>-0.18611800000000001</v>
      </c>
      <c r="E1234" s="6">
        <v>29.101887999999999</v>
      </c>
      <c r="F1234" s="6">
        <v>21.409081</v>
      </c>
      <c r="G1234" s="6">
        <v>85.783148999999995</v>
      </c>
      <c r="H1234" s="6">
        <v>10</v>
      </c>
      <c r="I1234" s="6">
        <v>41.095196000000001</v>
      </c>
      <c r="L1234" s="6">
        <f t="shared" si="190"/>
        <v>6.2790107404333607E-4</v>
      </c>
      <c r="M1234" s="6">
        <f>249.088908333*(E1234-AVERAGE('raw Data'!$Y$2:$Y$2801))</f>
        <v>7178.6156598115922</v>
      </c>
      <c r="N1234" s="6" t="s">
        <v>18</v>
      </c>
      <c r="O1234" s="6">
        <f>L1234/(PI()*('ugly don''t look!'!$J$7^2)/4)</f>
        <v>1.2516639667891274</v>
      </c>
      <c r="P1234" s="6">
        <f>-M1234/'ugly don''t look!'!$H$7</f>
        <v>-6729.1110421930935</v>
      </c>
      <c r="Q1234" s="6">
        <f>-'ugly don''t look!'!$J$7/4*P1234</f>
        <v>42.516205842336511</v>
      </c>
      <c r="R1234" s="6">
        <f t="shared" si="191"/>
        <v>0.22447383951966524</v>
      </c>
      <c r="S1234" s="6">
        <f t="shared" si="192"/>
        <v>3.7498853171860174</v>
      </c>
      <c r="U1234" s="6">
        <v>624517.19700000004</v>
      </c>
      <c r="V1234" s="6">
        <v>23.487676</v>
      </c>
      <c r="W1234" s="6">
        <v>18.366012999999999</v>
      </c>
      <c r="X1234" s="6">
        <v>12.506458</v>
      </c>
      <c r="Y1234" s="6">
        <v>0.29483300000000001</v>
      </c>
      <c r="Z1234" s="6">
        <v>20.685127999999999</v>
      </c>
      <c r="AA1234" s="6">
        <v>85.174712999999997</v>
      </c>
      <c r="AB1234" s="6">
        <v>18.3</v>
      </c>
      <c r="AC1234" s="6">
        <v>58.536507999999998</v>
      </c>
      <c r="AE1234" s="6">
        <f>0.000063090994667*'raw Data'!W1234</f>
        <v>1.1587300282370526E-3</v>
      </c>
      <c r="AF1234" s="6">
        <f>249.088908333*('raw Data'!X1234-AVERAGE('raw Data'!$D$2:$D$3001))</f>
        <v>3131.4831776036667</v>
      </c>
      <c r="AG1234" s="6"/>
      <c r="AH1234" s="6">
        <f>AE1234/(PI()*('ugly don''t look!'!$K$7^2)/4)</f>
        <v>1.04259306091535</v>
      </c>
      <c r="AI1234" s="6">
        <f>-AF1234/'ugly don''t look!'!$I$7</f>
        <v>-3424.6316465481918</v>
      </c>
      <c r="AJ1234" s="6">
        <f>-'ugly don''t look!'!$K$7/4*AI1234</f>
        <v>32.206434625215486</v>
      </c>
      <c r="AK1234" s="6">
        <f t="shared" si="193"/>
        <v>4.1710937771836015E-2</v>
      </c>
      <c r="AL1234" s="6">
        <f t="shared" si="194"/>
        <v>3.4721662656676182</v>
      </c>
      <c r="AN1234" s="6">
        <f>S1234-'ugly don''t look!'!$M$5</f>
        <v>-2.8729243582054753E-2</v>
      </c>
      <c r="AO1234" s="6">
        <f t="shared" si="198"/>
        <v>0.22447383951966524</v>
      </c>
      <c r="AP1234" s="6">
        <f t="shared" si="199"/>
        <v>3.7498853171860174</v>
      </c>
      <c r="AQ1234" s="6">
        <f t="shared" si="195"/>
        <v>-5.7399132355317073E-2</v>
      </c>
      <c r="AV1234" s="6">
        <f t="shared" si="196"/>
        <v>-5.12103998989204E-2</v>
      </c>
      <c r="AW1234" s="6">
        <f t="shared" si="197"/>
        <v>4.1710937771836015E-2</v>
      </c>
    </row>
    <row r="1235" spans="1:49" x14ac:dyDescent="0.25">
      <c r="A1235" s="6">
        <v>448002.8101</v>
      </c>
      <c r="B1235" s="6">
        <v>24.784367</v>
      </c>
      <c r="C1235" s="6">
        <v>9.9599279999999997</v>
      </c>
      <c r="D1235" s="6">
        <v>-0.181005</v>
      </c>
      <c r="E1235" s="6">
        <v>29.114442</v>
      </c>
      <c r="F1235" s="6">
        <v>21.466231000000001</v>
      </c>
      <c r="G1235" s="6">
        <v>85.788347000000002</v>
      </c>
      <c r="H1235" s="6">
        <v>10</v>
      </c>
      <c r="I1235" s="6">
        <v>41.112464000000003</v>
      </c>
      <c r="L1235" s="6">
        <f t="shared" si="190"/>
        <v>6.2838176433170395E-4</v>
      </c>
      <c r="M1235" s="6">
        <f>249.088908333*(E1235-AVERAGE('raw Data'!$Y$2:$Y$2801))</f>
        <v>7181.7427219668052</v>
      </c>
      <c r="N1235" s="6" t="s">
        <v>18</v>
      </c>
      <c r="O1235" s="6">
        <f>L1235/(PI()*('ugly don''t look!'!$J$7^2)/4)</f>
        <v>1.2526221793770771</v>
      </c>
      <c r="P1235" s="6">
        <f>-M1235/'ugly don''t look!'!$H$7</f>
        <v>-6732.0422965568105</v>
      </c>
      <c r="Q1235" s="6">
        <f>-'ugly don''t look!'!$J$7/4*P1235</f>
        <v>42.534726240220067</v>
      </c>
      <c r="R1235" s="6">
        <f t="shared" si="191"/>
        <v>0.22523909762419853</v>
      </c>
      <c r="S1235" s="6">
        <f t="shared" si="192"/>
        <v>3.7503208303008719</v>
      </c>
      <c r="U1235" s="6">
        <v>624521.01229999994</v>
      </c>
      <c r="V1235" s="6">
        <v>23.554022</v>
      </c>
      <c r="W1235" s="6">
        <v>18.332201000000001</v>
      </c>
      <c r="X1235" s="6">
        <v>12.572405</v>
      </c>
      <c r="Y1235" s="6">
        <v>0.31079600000000002</v>
      </c>
      <c r="Z1235" s="6">
        <v>20.709208</v>
      </c>
      <c r="AA1235" s="6">
        <v>85.168250999999998</v>
      </c>
      <c r="AB1235" s="6">
        <v>18.3</v>
      </c>
      <c r="AC1235" s="6">
        <v>58.521569</v>
      </c>
      <c r="AE1235" s="6">
        <f>0.000063090994667*'raw Data'!W1235</f>
        <v>1.1565967955253723E-3</v>
      </c>
      <c r="AF1235" s="6">
        <f>249.088908333*('raw Data'!X1235-AVERAGE('raw Data'!$D$2:$D$3001))</f>
        <v>3147.9098438415031</v>
      </c>
      <c r="AG1235" s="6"/>
      <c r="AH1235" s="6">
        <f>AE1235/(PI()*('ugly don''t look!'!$K$7^2)/4)</f>
        <v>1.0406736374359229</v>
      </c>
      <c r="AI1235" s="6">
        <f>-AF1235/'ugly don''t look!'!$I$7</f>
        <v>-3442.5960671932448</v>
      </c>
      <c r="AJ1235" s="6">
        <f>-'ugly don''t look!'!$K$7/4*AI1235</f>
        <v>32.375378324508794</v>
      </c>
      <c r="AK1235" s="6">
        <f t="shared" si="193"/>
        <v>3.9868231771616795E-2</v>
      </c>
      <c r="AL1235" s="6">
        <f t="shared" si="194"/>
        <v>3.4773982056505379</v>
      </c>
      <c r="AN1235" s="6">
        <f>S1235-'ugly don''t look!'!$M$5</f>
        <v>-2.8293730467200184E-2</v>
      </c>
      <c r="AO1235" s="6">
        <f t="shared" si="198"/>
        <v>0.22523909762419853</v>
      </c>
      <c r="AP1235" s="6">
        <f t="shared" si="199"/>
        <v>3.7503208303008719</v>
      </c>
      <c r="AQ1235" s="6">
        <f t="shared" si="195"/>
        <v>-5.745471327415147E-2</v>
      </c>
      <c r="AV1235" s="6">
        <f t="shared" si="196"/>
        <v>-4.5978459916000691E-2</v>
      </c>
      <c r="AW1235" s="6">
        <f t="shared" si="197"/>
        <v>3.9868231771616795E-2</v>
      </c>
    </row>
    <row r="1236" spans="1:49" x14ac:dyDescent="0.25">
      <c r="A1236" s="6">
        <v>448004.20600000001</v>
      </c>
      <c r="B1236" s="6">
        <v>24.895835000000002</v>
      </c>
      <c r="C1236" s="6">
        <v>9.9869430000000001</v>
      </c>
      <c r="D1236" s="6">
        <v>-0.19233900000000001</v>
      </c>
      <c r="E1236" s="6">
        <v>29.125283</v>
      </c>
      <c r="F1236" s="6">
        <v>21.386496999999999</v>
      </c>
      <c r="G1236" s="6">
        <v>85.785362000000006</v>
      </c>
      <c r="H1236" s="6">
        <v>10</v>
      </c>
      <c r="I1236" s="6">
        <v>41.097093000000001</v>
      </c>
      <c r="L1236" s="6">
        <f t="shared" si="190"/>
        <v>6.3008616755263298E-4</v>
      </c>
      <c r="M1236" s="6">
        <f>249.088908333*(E1236-AVERAGE('raw Data'!$Y$2:$Y$2801))</f>
        <v>7184.4430948220424</v>
      </c>
      <c r="N1236" s="6" t="s">
        <v>18</v>
      </c>
      <c r="O1236" s="6">
        <f>L1236/(PI()*('ugly don''t look!'!$J$7^2)/4)</f>
        <v>1.2560197529514918</v>
      </c>
      <c r="P1236" s="6">
        <f>-M1236/'ugly don''t look!'!$H$7</f>
        <v>-6734.5735796982026</v>
      </c>
      <c r="Q1236" s="6">
        <f>-'ugly don''t look!'!$J$7/4*P1236</f>
        <v>42.550719519928172</v>
      </c>
      <c r="R1236" s="6">
        <f t="shared" si="191"/>
        <v>0.22794779479454783</v>
      </c>
      <c r="S1236" s="6">
        <f t="shared" si="192"/>
        <v>3.7506967648629721</v>
      </c>
      <c r="U1236" s="6">
        <v>624521.64269999997</v>
      </c>
      <c r="V1236" s="6">
        <v>23.562349999999999</v>
      </c>
      <c r="W1236" s="6">
        <v>18.339483999999999</v>
      </c>
      <c r="X1236" s="6">
        <v>12.594412</v>
      </c>
      <c r="Y1236" s="6">
        <v>0.31919599999999998</v>
      </c>
      <c r="Z1236" s="6">
        <v>20.645233000000001</v>
      </c>
      <c r="AA1236" s="6">
        <v>85.169943000000004</v>
      </c>
      <c r="AB1236" s="6">
        <v>18.3</v>
      </c>
      <c r="AC1236" s="6">
        <v>58.507652</v>
      </c>
      <c r="AE1236" s="6">
        <f>0.000063090994667*'raw Data'!W1236</f>
        <v>1.1570562872395319E-3</v>
      </c>
      <c r="AF1236" s="6">
        <f>249.088908333*('raw Data'!X1236-AVERAGE('raw Data'!$D$2:$D$3001))</f>
        <v>3153.3915434471874</v>
      </c>
      <c r="AG1236" s="6"/>
      <c r="AH1236" s="6">
        <f>AE1236/(PI()*('ugly don''t look!'!$K$7^2)/4)</f>
        <v>1.041087075304155</v>
      </c>
      <c r="AI1236" s="6">
        <f>-AF1236/'ugly don''t look!'!$I$7</f>
        <v>-3448.5909267795137</v>
      </c>
      <c r="AJ1236" s="6">
        <f>-'ugly don''t look!'!$K$7/4*AI1236</f>
        <v>32.431756082258921</v>
      </c>
      <c r="AK1236" s="6">
        <f t="shared" si="193"/>
        <v>4.0265431960031864E-2</v>
      </c>
      <c r="AL1236" s="6">
        <f t="shared" si="194"/>
        <v>3.4791380687840667</v>
      </c>
      <c r="AN1236" s="6">
        <f>S1236-'ugly don''t look!'!$M$5</f>
        <v>-2.7917795905100018E-2</v>
      </c>
      <c r="AO1236" s="6">
        <f t="shared" si="198"/>
        <v>0.22794779479454783</v>
      </c>
      <c r="AP1236" s="6">
        <f t="shared" si="199"/>
        <v>3.7506967648629721</v>
      </c>
      <c r="AQ1236" s="6">
        <f t="shared" si="195"/>
        <v>-5.8817048469076705E-2</v>
      </c>
      <c r="AV1236" s="6">
        <f t="shared" si="196"/>
        <v>-4.4238596782471884E-2</v>
      </c>
      <c r="AW1236" s="6">
        <f t="shared" si="197"/>
        <v>4.0265431960031864E-2</v>
      </c>
    </row>
    <row r="1237" spans="1:49" x14ac:dyDescent="0.25">
      <c r="A1237" s="6">
        <v>448004.75599999999</v>
      </c>
      <c r="B1237" s="6">
        <v>24.914657999999999</v>
      </c>
      <c r="C1237" s="6">
        <v>9.9871610000000004</v>
      </c>
      <c r="D1237" s="6">
        <v>-0.18346399999999999</v>
      </c>
      <c r="E1237" s="6">
        <v>29.111145</v>
      </c>
      <c r="F1237" s="6">
        <v>21.432776</v>
      </c>
      <c r="G1237" s="6">
        <v>85.789462</v>
      </c>
      <c r="H1237" s="6">
        <v>10</v>
      </c>
      <c r="I1237" s="6">
        <v>41.099693000000002</v>
      </c>
      <c r="L1237" s="6">
        <f t="shared" si="190"/>
        <v>6.3009992138947043E-4</v>
      </c>
      <c r="M1237" s="6">
        <f>249.088908333*(E1237-AVERAGE('raw Data'!$Y$2:$Y$2801))</f>
        <v>7180.9214758360313</v>
      </c>
      <c r="N1237" s="6" t="s">
        <v>18</v>
      </c>
      <c r="O1237" s="6">
        <f>L1237/(PI()*('ugly don''t look!'!$J$7^2)/4)</f>
        <v>1.2560471699805209</v>
      </c>
      <c r="P1237" s="6">
        <f>-M1237/'ugly don''t look!'!$H$7</f>
        <v>-6731.2724745369624</v>
      </c>
      <c r="Q1237" s="6">
        <f>-'ugly don''t look!'!$J$7/4*P1237</f>
        <v>42.529862312243161</v>
      </c>
      <c r="R1237" s="6">
        <f t="shared" si="191"/>
        <v>0.2279696230577839</v>
      </c>
      <c r="S1237" s="6">
        <f t="shared" si="192"/>
        <v>3.7502064718336183</v>
      </c>
      <c r="U1237" s="6">
        <v>624523.31700000004</v>
      </c>
      <c r="V1237" s="6">
        <v>23.53961</v>
      </c>
      <c r="W1237" s="6">
        <v>18.317943</v>
      </c>
      <c r="X1237" s="6">
        <v>12.589625</v>
      </c>
      <c r="Y1237" s="6">
        <v>0.31599300000000002</v>
      </c>
      <c r="Z1237" s="6">
        <v>20.641041000000001</v>
      </c>
      <c r="AA1237" s="6">
        <v>85.166585999999995</v>
      </c>
      <c r="AB1237" s="6">
        <v>18.3</v>
      </c>
      <c r="AC1237" s="6">
        <v>58.511049</v>
      </c>
      <c r="AE1237" s="6">
        <f>0.000063090994667*'raw Data'!W1237</f>
        <v>1.1556972441234101E-3</v>
      </c>
      <c r="AF1237" s="6">
        <f>249.088908333*('raw Data'!X1237-AVERAGE('raw Data'!$D$2:$D$3001))</f>
        <v>3152.1991548429969</v>
      </c>
      <c r="AG1237" s="6"/>
      <c r="AH1237" s="6">
        <f>AE1237/(PI()*('ugly don''t look!'!$K$7^2)/4)</f>
        <v>1.0398642460964671</v>
      </c>
      <c r="AI1237" s="6">
        <f>-AF1237/'ugly don''t look!'!$I$7</f>
        <v>-3447.2869147451847</v>
      </c>
      <c r="AJ1237" s="6">
        <f>-'ugly don''t look!'!$K$7/4*AI1237</f>
        <v>32.419492696683882</v>
      </c>
      <c r="AK1237" s="6">
        <f t="shared" si="193"/>
        <v>3.9090172033609219E-2</v>
      </c>
      <c r="AL1237" s="6">
        <f t="shared" si="194"/>
        <v>3.4787598683345116</v>
      </c>
      <c r="AN1237" s="6">
        <f>S1237-'ugly don''t look!'!$M$5</f>
        <v>-2.840808893445379E-2</v>
      </c>
      <c r="AO1237" s="6">
        <f t="shared" si="198"/>
        <v>0.2279696230577839</v>
      </c>
      <c r="AP1237" s="6">
        <f t="shared" si="199"/>
        <v>3.7502064718336183</v>
      </c>
      <c r="AQ1237" s="6">
        <f t="shared" si="195"/>
        <v>-5.9321349490998626E-2</v>
      </c>
      <c r="AV1237" s="6">
        <f t="shared" si="196"/>
        <v>-4.461679723202705E-2</v>
      </c>
      <c r="AW1237" s="6">
        <f t="shared" si="197"/>
        <v>3.9090172033609219E-2</v>
      </c>
    </row>
    <row r="1238" spans="1:49" x14ac:dyDescent="0.25">
      <c r="A1238" s="6">
        <v>448006.29200000002</v>
      </c>
      <c r="B1238" s="6">
        <v>24.942159</v>
      </c>
      <c r="C1238" s="6">
        <v>10.007747</v>
      </c>
      <c r="D1238" s="6">
        <v>-0.185531</v>
      </c>
      <c r="E1238" s="6">
        <v>29.161473999999998</v>
      </c>
      <c r="F1238" s="6">
        <v>21.455864999999999</v>
      </c>
      <c r="G1238" s="6">
        <v>85.785464000000005</v>
      </c>
      <c r="H1238" s="6">
        <v>10</v>
      </c>
      <c r="I1238" s="6">
        <v>41.081532000000003</v>
      </c>
      <c r="L1238" s="6">
        <f t="shared" si="190"/>
        <v>6.3139871260568532E-4</v>
      </c>
      <c r="M1238" s="6">
        <f>249.088908333*(E1238-AVERAGE('raw Data'!$Y$2:$Y$2801))</f>
        <v>7193.4578715035223</v>
      </c>
      <c r="N1238" s="6" t="s">
        <v>18</v>
      </c>
      <c r="O1238" s="6">
        <f>L1238/(PI()*('ugly don''t look!'!$J$7^2)/4)</f>
        <v>1.2586361927309522</v>
      </c>
      <c r="P1238" s="6">
        <f>-M1238/'ugly don''t look!'!$H$7</f>
        <v>-6743.0238765499835</v>
      </c>
      <c r="Q1238" s="6">
        <f>-'ugly don''t look!'!$J$7/4*P1238</f>
        <v>42.604110608011936</v>
      </c>
      <c r="R1238" s="6">
        <f t="shared" si="191"/>
        <v>0.23002874803837522</v>
      </c>
      <c r="S1238" s="6">
        <f t="shared" si="192"/>
        <v>3.7519507417659805</v>
      </c>
      <c r="U1238" s="6">
        <v>624523.98499999999</v>
      </c>
      <c r="V1238" s="6">
        <v>23.507315999999999</v>
      </c>
      <c r="W1238" s="6">
        <v>18.308748000000001</v>
      </c>
      <c r="X1238" s="6">
        <v>12.55552</v>
      </c>
      <c r="Y1238" s="6">
        <v>0.31852599999999998</v>
      </c>
      <c r="Z1238" s="6">
        <v>20.565207000000001</v>
      </c>
      <c r="AA1238" s="6">
        <v>85.172556</v>
      </c>
      <c r="AB1238" s="6">
        <v>18.3</v>
      </c>
      <c r="AC1238" s="6">
        <v>58.516942</v>
      </c>
      <c r="AE1238" s="6">
        <f>0.000063090994667*'raw Data'!W1238</f>
        <v>1.1551171224274471E-3</v>
      </c>
      <c r="AF1238" s="6">
        <f>249.088908333*('raw Data'!X1238-AVERAGE('raw Data'!$D$2:$D$3001))</f>
        <v>3143.7039776243</v>
      </c>
      <c r="AG1238" s="6"/>
      <c r="AH1238" s="6">
        <f>AE1238/(PI()*('ugly don''t look!'!$K$7^2)/4)</f>
        <v>1.0393422687247253</v>
      </c>
      <c r="AI1238" s="6">
        <f>-AF1238/'ugly don''t look!'!$I$7</f>
        <v>-3437.9964759670825</v>
      </c>
      <c r="AJ1238" s="6">
        <f>-'ugly don''t look!'!$K$7/4*AI1238</f>
        <v>32.332122158761031</v>
      </c>
      <c r="AK1238" s="6">
        <f t="shared" si="193"/>
        <v>3.8588079164058549E-2</v>
      </c>
      <c r="AL1238" s="6">
        <f t="shared" si="194"/>
        <v>3.4760612301262763</v>
      </c>
      <c r="AN1238" s="6">
        <f>S1238-'ugly don''t look!'!$M$5</f>
        <v>-2.6663819002091582E-2</v>
      </c>
      <c r="AO1238" s="6">
        <f t="shared" si="198"/>
        <v>0.23002874803837522</v>
      </c>
      <c r="AP1238" s="6">
        <f t="shared" si="199"/>
        <v>3.7519507417659805</v>
      </c>
      <c r="AQ1238" s="6">
        <f t="shared" si="195"/>
        <v>-5.8898495152405361E-2</v>
      </c>
      <c r="AV1238" s="6">
        <f t="shared" si="196"/>
        <v>-4.7315435440262288E-2</v>
      </c>
      <c r="AW1238" s="6">
        <f t="shared" si="197"/>
        <v>3.8588079164058549E-2</v>
      </c>
    </row>
    <row r="1239" spans="1:49" x14ac:dyDescent="0.25">
      <c r="A1239" s="6">
        <v>448008.51400000002</v>
      </c>
      <c r="B1239" s="6">
        <v>24.946587999999998</v>
      </c>
      <c r="C1239" s="6">
        <v>9.9853839999999998</v>
      </c>
      <c r="D1239" s="6">
        <v>-0.17816499999999999</v>
      </c>
      <c r="E1239" s="6">
        <v>29.146014000000001</v>
      </c>
      <c r="F1239" s="6">
        <v>21.476092000000001</v>
      </c>
      <c r="G1239" s="6">
        <v>85.786709999999999</v>
      </c>
      <c r="H1239" s="6">
        <v>10</v>
      </c>
      <c r="I1239" s="6">
        <v>41.110942000000001</v>
      </c>
      <c r="L1239" s="6">
        <f t="shared" si="190"/>
        <v>6.299878086919471E-4</v>
      </c>
      <c r="M1239" s="6">
        <f>249.088908333*(E1239-AVERAGE('raw Data'!$Y$2:$Y$2801))</f>
        <v>7189.6069569806941</v>
      </c>
      <c r="N1239" s="6" t="s">
        <v>18</v>
      </c>
      <c r="O1239" s="6">
        <f>L1239/(PI()*('ugly don''t look!'!$J$7^2)/4)</f>
        <v>1.2558236834640768</v>
      </c>
      <c r="P1239" s="6">
        <f>-M1239/'ugly don''t look!'!$H$7</f>
        <v>-6739.4140954074746</v>
      </c>
      <c r="Q1239" s="6">
        <f>-'ugly don''t look!'!$J$7/4*P1239</f>
        <v>42.581303108308276</v>
      </c>
      <c r="R1239" s="6">
        <f t="shared" si="191"/>
        <v>0.2277916787843135</v>
      </c>
      <c r="S1239" s="6">
        <f t="shared" si="192"/>
        <v>3.7514152627619204</v>
      </c>
      <c r="U1239" s="6">
        <v>624525.48609999998</v>
      </c>
      <c r="V1239" s="6">
        <v>23.587873999999999</v>
      </c>
      <c r="W1239" s="6">
        <v>18.322855000000001</v>
      </c>
      <c r="X1239" s="6">
        <v>12.549886000000001</v>
      </c>
      <c r="Y1239" s="6">
        <v>0.31021799999999999</v>
      </c>
      <c r="Z1239" s="6">
        <v>20.625109999999999</v>
      </c>
      <c r="AA1239" s="6">
        <v>85.167972000000006</v>
      </c>
      <c r="AB1239" s="6">
        <v>18.3</v>
      </c>
      <c r="AC1239" s="6">
        <v>58.492899000000001</v>
      </c>
      <c r="AE1239" s="6">
        <f>0.000063090994667*'raw Data'!W1239</f>
        <v>1.1560071470892144E-3</v>
      </c>
      <c r="AF1239" s="6">
        <f>249.088908333*('raw Data'!X1239-AVERAGE('raw Data'!$D$2:$D$3001))</f>
        <v>3142.3006107147526</v>
      </c>
      <c r="AG1239" s="6"/>
      <c r="AH1239" s="6">
        <f>AE1239/(PI()*('ugly don''t look!'!$K$7^2)/4)</f>
        <v>1.0401430881682447</v>
      </c>
      <c r="AI1239" s="6">
        <f>-AF1239/'ugly don''t look!'!$I$7</f>
        <v>-3436.4617352523542</v>
      </c>
      <c r="AJ1239" s="6">
        <f>-'ugly don''t look!'!$K$7/4*AI1239</f>
        <v>32.317688919920478</v>
      </c>
      <c r="AK1239" s="6">
        <f t="shared" si="193"/>
        <v>3.9358288466522305E-2</v>
      </c>
      <c r="AL1239" s="6">
        <f t="shared" si="194"/>
        <v>3.475614724905626</v>
      </c>
      <c r="AN1239" s="6">
        <f>S1239-'ugly don''t look!'!$M$5</f>
        <v>-2.7199298006151729E-2</v>
      </c>
      <c r="AO1239" s="6">
        <f t="shared" si="198"/>
        <v>0.2277916787843135</v>
      </c>
      <c r="AP1239" s="6">
        <f t="shared" si="199"/>
        <v>3.7514152627619204</v>
      </c>
      <c r="AQ1239" s="6">
        <f t="shared" si="195"/>
        <v>-5.7998365233004584E-2</v>
      </c>
      <c r="AV1239" s="6">
        <f t="shared" si="196"/>
        <v>-4.7761940660912661E-2</v>
      </c>
      <c r="AW1239" s="6">
        <f t="shared" si="197"/>
        <v>3.9358288466522305E-2</v>
      </c>
    </row>
    <row r="1240" spans="1:49" x14ac:dyDescent="0.25">
      <c r="A1240" s="6">
        <v>448009.22970000003</v>
      </c>
      <c r="B1240" s="6">
        <v>24.921479999999999</v>
      </c>
      <c r="C1240" s="6">
        <v>9.9729869999999998</v>
      </c>
      <c r="D1240" s="6">
        <v>-0.17558499999999999</v>
      </c>
      <c r="E1240" s="6">
        <v>29.136738000000001</v>
      </c>
      <c r="F1240" s="6">
        <v>21.379462</v>
      </c>
      <c r="G1240" s="6">
        <v>85.791135999999995</v>
      </c>
      <c r="H1240" s="6">
        <v>10</v>
      </c>
      <c r="I1240" s="6">
        <v>41.128898999999997</v>
      </c>
      <c r="L1240" s="6">
        <f t="shared" si="190"/>
        <v>6.2920566963106032E-4</v>
      </c>
      <c r="M1240" s="6">
        <f>249.088908333*(E1240-AVERAGE('raw Data'!$Y$2:$Y$2801))</f>
        <v>7187.2964082669978</v>
      </c>
      <c r="N1240" s="6" t="s">
        <v>18</v>
      </c>
      <c r="O1240" s="6">
        <f>L1240/(PI()*('ugly don''t look!'!$J$7^2)/4)</f>
        <v>1.2542645600288735</v>
      </c>
      <c r="P1240" s="6">
        <f>-M1240/'ugly don''t look!'!$H$7</f>
        <v>-6737.2482267219702</v>
      </c>
      <c r="Q1240" s="6">
        <f>-'ugly don''t look!'!$J$7/4*P1240</f>
        <v>42.567618608486086</v>
      </c>
      <c r="R1240" s="6">
        <f t="shared" si="191"/>
        <v>0.22654939286886175</v>
      </c>
      <c r="S1240" s="6">
        <f t="shared" si="192"/>
        <v>3.7510938376712888</v>
      </c>
      <c r="U1240" s="6">
        <v>624526.50699999998</v>
      </c>
      <c r="V1240" s="6">
        <v>23.566811000000001</v>
      </c>
      <c r="W1240" s="6">
        <v>18.323492000000002</v>
      </c>
      <c r="X1240" s="6">
        <v>12.535031</v>
      </c>
      <c r="Y1240" s="6">
        <v>0.31465100000000001</v>
      </c>
      <c r="Z1240" s="6">
        <v>20.565207000000001</v>
      </c>
      <c r="AA1240" s="6">
        <v>85.169441000000006</v>
      </c>
      <c r="AB1240" s="6">
        <v>18.3</v>
      </c>
      <c r="AC1240" s="6">
        <v>58.486032000000002</v>
      </c>
      <c r="AE1240" s="6">
        <f>0.000063090994667*'raw Data'!W1240</f>
        <v>1.1560473360528174E-3</v>
      </c>
      <c r="AF1240" s="6">
        <f>249.088908333*('raw Data'!X1240-AVERAGE('raw Data'!$D$2:$D$3001))</f>
        <v>3138.6003949814658</v>
      </c>
      <c r="AG1240" s="6"/>
      <c r="AH1240" s="6">
        <f>AE1240/(PI()*('ugly don''t look!'!$K$7^2)/4)</f>
        <v>1.0401792490802404</v>
      </c>
      <c r="AI1240" s="6">
        <f>-AF1240/'ugly don''t look!'!$I$7</f>
        <v>-3432.4151301197135</v>
      </c>
      <c r="AJ1240" s="6">
        <f>-'ugly don''t look!'!$K$7/4*AI1240</f>
        <v>32.279633228941329</v>
      </c>
      <c r="AK1240" s="6">
        <f t="shared" si="193"/>
        <v>3.9393053186731114E-2</v>
      </c>
      <c r="AL1240" s="6">
        <f t="shared" si="194"/>
        <v>3.4744364811606592</v>
      </c>
      <c r="AN1240" s="6">
        <f>S1240-'ugly don''t look!'!$M$5</f>
        <v>-2.7520723096783328E-2</v>
      </c>
      <c r="AO1240" s="6">
        <f t="shared" si="198"/>
        <v>0.22654939286886175</v>
      </c>
      <c r="AP1240" s="6">
        <f t="shared" si="199"/>
        <v>3.7510938376712888</v>
      </c>
      <c r="AQ1240" s="6">
        <f t="shared" si="195"/>
        <v>-5.7522570147070656E-2</v>
      </c>
      <c r="AV1240" s="6">
        <f t="shared" si="196"/>
        <v>-4.8940184405879439E-2</v>
      </c>
      <c r="AW1240" s="6">
        <f t="shared" si="197"/>
        <v>3.9393053186731114E-2</v>
      </c>
    </row>
    <row r="1241" spans="1:49" x14ac:dyDescent="0.25">
      <c r="A1241" s="6">
        <v>448010.63199999998</v>
      </c>
      <c r="B1241" s="6">
        <v>24.881070999999999</v>
      </c>
      <c r="C1241" s="6">
        <v>9.9651750000000003</v>
      </c>
      <c r="D1241" s="6">
        <v>-0.17807100000000001</v>
      </c>
      <c r="E1241" s="6">
        <v>29.131374000000001</v>
      </c>
      <c r="F1241" s="6">
        <v>21.347991</v>
      </c>
      <c r="G1241" s="6">
        <v>85.779066999999998</v>
      </c>
      <c r="H1241" s="6">
        <v>10</v>
      </c>
      <c r="I1241" s="6">
        <v>41.153008</v>
      </c>
      <c r="L1241" s="6">
        <f t="shared" si="190"/>
        <v>6.287128027807218E-4</v>
      </c>
      <c r="M1241" s="6">
        <f>249.088908333*(E1241-AVERAGE('raw Data'!$Y$2:$Y$2801))</f>
        <v>7185.9602953626991</v>
      </c>
      <c r="N1241" s="6" t="s">
        <v>18</v>
      </c>
      <c r="O1241" s="6">
        <f>L1241/(PI()*('ugly don''t look!'!$J$7^2)/4)</f>
        <v>1.2532820745666</v>
      </c>
      <c r="P1241" s="6">
        <f>-M1241/'ugly don''t look!'!$H$7</f>
        <v>-6735.9957774303521</v>
      </c>
      <c r="Q1241" s="6">
        <f>-'ugly don''t look!'!$J$7/4*P1241</f>
        <v>42.559705320749323</v>
      </c>
      <c r="R1241" s="6">
        <f t="shared" si="191"/>
        <v>0.22576576994516856</v>
      </c>
      <c r="S1241" s="6">
        <f t="shared" si="192"/>
        <v>3.7509079211548446</v>
      </c>
      <c r="U1241" s="6">
        <v>624528.27599999995</v>
      </c>
      <c r="V1241" s="6">
        <v>23.557203000000001</v>
      </c>
      <c r="W1241" s="6">
        <v>18.339669000000001</v>
      </c>
      <c r="X1241" s="6">
        <v>12.519636</v>
      </c>
      <c r="Y1241" s="6">
        <v>0.31913999999999998</v>
      </c>
      <c r="Z1241" s="6">
        <v>20.626338000000001</v>
      </c>
      <c r="AA1241" s="6">
        <v>85.166185999999996</v>
      </c>
      <c r="AB1241" s="6">
        <v>18.3</v>
      </c>
      <c r="AC1241" s="6">
        <v>58.450048000000002</v>
      </c>
      <c r="AE1241" s="6">
        <f>0.000063090994667*'raw Data'!W1241</f>
        <v>1.1570679590735453E-3</v>
      </c>
      <c r="AF1241" s="6">
        <f>249.088908333*('raw Data'!X1241-AVERAGE('raw Data'!$D$2:$D$3001))</f>
        <v>3134.7656712376788</v>
      </c>
      <c r="AG1241" s="6"/>
      <c r="AH1241" s="6">
        <f>AE1241/(PI()*('ugly don''t look!'!$K$7^2)/4)</f>
        <v>1.0410975772958648</v>
      </c>
      <c r="AI1241" s="6">
        <f>-AF1241/'ugly don''t look!'!$I$7</f>
        <v>-3428.2214252380563</v>
      </c>
      <c r="AJ1241" s="6">
        <f>-'ugly don''t look!'!$K$7/4*AI1241</f>
        <v>32.240194160437518</v>
      </c>
      <c r="AK1241" s="6">
        <f t="shared" si="193"/>
        <v>4.0275519433971119E-2</v>
      </c>
      <c r="AL1241" s="6">
        <f t="shared" si="194"/>
        <v>3.47321393996637</v>
      </c>
      <c r="AN1241" s="6">
        <f>S1241-'ugly don''t look!'!$M$5</f>
        <v>-2.7706639613227502E-2</v>
      </c>
      <c r="AO1241" s="6">
        <f t="shared" si="198"/>
        <v>0.22576576994516856</v>
      </c>
      <c r="AP1241" s="6">
        <f t="shared" si="199"/>
        <v>3.7509079211548446</v>
      </c>
      <c r="AQ1241" s="6">
        <f t="shared" si="195"/>
        <v>-5.7205607255628871E-2</v>
      </c>
      <c r="AV1241" s="6">
        <f t="shared" si="196"/>
        <v>-5.0162725600168656E-2</v>
      </c>
      <c r="AW1241" s="6">
        <f t="shared" si="197"/>
        <v>4.0275519433971119E-2</v>
      </c>
    </row>
    <row r="1242" spans="1:49" x14ac:dyDescent="0.25">
      <c r="A1242" s="6">
        <v>448011.87099999998</v>
      </c>
      <c r="B1242" s="6">
        <v>24.705193999999999</v>
      </c>
      <c r="C1242" s="6">
        <v>9.9809330000000003</v>
      </c>
      <c r="D1242" s="6">
        <v>-0.17971100000000001</v>
      </c>
      <c r="E1242" s="6">
        <v>29.118838</v>
      </c>
      <c r="F1242" s="6">
        <v>21.524588999999999</v>
      </c>
      <c r="G1242" s="6">
        <v>85.778918000000004</v>
      </c>
      <c r="H1242" s="6">
        <v>10</v>
      </c>
      <c r="I1242" s="6">
        <v>41.149025000000002</v>
      </c>
      <c r="L1242" s="6">
        <f t="shared" si="190"/>
        <v>6.2970699067468438E-4</v>
      </c>
      <c r="M1242" s="6">
        <f>249.088908333*(E1242-AVERAGE('raw Data'!$Y$2:$Y$2801))</f>
        <v>7182.8377168078368</v>
      </c>
      <c r="N1242" s="6" t="s">
        <v>18</v>
      </c>
      <c r="O1242" s="6">
        <f>L1242/(PI()*('ugly don''t look!'!$J$7^2)/4)</f>
        <v>1.2552638981603672</v>
      </c>
      <c r="P1242" s="6">
        <f>-M1242/'ugly don''t look!'!$H$7</f>
        <v>-6733.0687259166079</v>
      </c>
      <c r="Q1242" s="6">
        <f>-'ugly don''t look!'!$J$7/4*P1242</f>
        <v>42.541211477522609</v>
      </c>
      <c r="R1242" s="6">
        <f t="shared" si="191"/>
        <v>0.22734582789716887</v>
      </c>
      <c r="S1242" s="6">
        <f t="shared" si="192"/>
        <v>3.7504732879167166</v>
      </c>
      <c r="U1242" s="6">
        <v>624528.55009999999</v>
      </c>
      <c r="V1242" s="6">
        <v>23.421576999999999</v>
      </c>
      <c r="W1242" s="6">
        <v>18.333676000000001</v>
      </c>
      <c r="X1242" s="6">
        <v>12.503496999999999</v>
      </c>
      <c r="Y1242" s="6">
        <v>0.31921500000000003</v>
      </c>
      <c r="Z1242" s="6">
        <v>20.560759999999998</v>
      </c>
      <c r="AA1242" s="6">
        <v>85.166185999999996</v>
      </c>
      <c r="AB1242" s="6">
        <v>18.3</v>
      </c>
      <c r="AC1242" s="6">
        <v>58.452691000000002</v>
      </c>
      <c r="AE1242" s="6">
        <f>0.000063090994667*'raw Data'!W1242</f>
        <v>1.156689854742506E-3</v>
      </c>
      <c r="AF1242" s="6">
        <f>249.088908333*('raw Data'!X1242-AVERAGE('raw Data'!$D$2:$D$3001))</f>
        <v>3130.7456253460928</v>
      </c>
      <c r="AG1242" s="6"/>
      <c r="AH1242" s="6">
        <f>AE1242/(PI()*('ugly don''t look!'!$K$7^2)/4)</f>
        <v>1.0407573695319878</v>
      </c>
      <c r="AI1242" s="6">
        <f>-AF1242/'ugly don''t look!'!$I$7</f>
        <v>-3423.8250495910902</v>
      </c>
      <c r="AJ1242" s="6">
        <f>-'ugly don''t look!'!$K$7/4*AI1242</f>
        <v>32.198849105121973</v>
      </c>
      <c r="AK1242" s="6">
        <f t="shared" si="193"/>
        <v>3.9948688049850183E-2</v>
      </c>
      <c r="AL1242" s="6">
        <f t="shared" si="194"/>
        <v>3.4719307098346421</v>
      </c>
      <c r="AN1242" s="6">
        <f>S1242-'ugly don''t look!'!$M$5</f>
        <v>-2.8141272851355481E-2</v>
      </c>
      <c r="AO1242" s="6">
        <f t="shared" si="198"/>
        <v>0.22734582789716887</v>
      </c>
      <c r="AP1242" s="6">
        <f t="shared" si="199"/>
        <v>3.7504732879167166</v>
      </c>
      <c r="AQ1242" s="6">
        <f t="shared" si="195"/>
        <v>-5.8654221304301063E-2</v>
      </c>
      <c r="AV1242" s="6">
        <f t="shared" si="196"/>
        <v>-5.1445955731896476E-2</v>
      </c>
      <c r="AW1242" s="6">
        <f t="shared" si="197"/>
        <v>3.9948688049850183E-2</v>
      </c>
    </row>
    <row r="1243" spans="1:49" x14ac:dyDescent="0.25">
      <c r="A1243" s="6">
        <v>448013.29800000001</v>
      </c>
      <c r="B1243" s="6">
        <v>24.782342</v>
      </c>
      <c r="C1243" s="6">
        <v>9.9612859999999994</v>
      </c>
      <c r="D1243" s="6">
        <v>-0.17935699999999999</v>
      </c>
      <c r="E1243" s="6">
        <v>29.149609000000002</v>
      </c>
      <c r="F1243" s="6">
        <v>21.49053</v>
      </c>
      <c r="G1243" s="6">
        <v>85.782656000000003</v>
      </c>
      <c r="H1243" s="6">
        <v>10</v>
      </c>
      <c r="I1243" s="6">
        <v>41.182344999999998</v>
      </c>
      <c r="L1243" s="6">
        <f t="shared" si="190"/>
        <v>6.2846744190246174E-4</v>
      </c>
      <c r="M1243" s="6">
        <f>249.088908333*(E1243-AVERAGE('raw Data'!$Y$2:$Y$2801))</f>
        <v>7190.5024316061517</v>
      </c>
      <c r="N1243" s="6" t="s">
        <v>18</v>
      </c>
      <c r="O1243" s="6">
        <f>L1243/(PI()*('ugly don''t look!'!$J$7^2)/4)</f>
        <v>1.2527929698606624</v>
      </c>
      <c r="P1243" s="6">
        <f>-M1243/'ugly don''t look!'!$H$7</f>
        <v>-6740.2534979435241</v>
      </c>
      <c r="Q1243" s="6">
        <f>-'ugly don''t look!'!$J$7/4*P1243</f>
        <v>42.586606663381673</v>
      </c>
      <c r="R1243" s="6">
        <f t="shared" si="191"/>
        <v>0.22537543469703994</v>
      </c>
      <c r="S1243" s="6">
        <f t="shared" si="192"/>
        <v>3.7515398062688461</v>
      </c>
      <c r="U1243" s="6">
        <v>624530.61800000002</v>
      </c>
      <c r="V1243" s="6">
        <v>23.408100999999998</v>
      </c>
      <c r="W1243" s="6">
        <v>18.323609000000001</v>
      </c>
      <c r="X1243" s="6">
        <v>12.505406000000001</v>
      </c>
      <c r="Y1243" s="6">
        <v>0.30245100000000003</v>
      </c>
      <c r="Z1243" s="6">
        <v>20.483946</v>
      </c>
      <c r="AA1243" s="6">
        <v>85.173579000000004</v>
      </c>
      <c r="AB1243" s="6">
        <v>18.3</v>
      </c>
      <c r="AC1243" s="6">
        <v>58.440721000000003</v>
      </c>
      <c r="AE1243" s="6">
        <f>0.000063090994667*'raw Data'!W1243</f>
        <v>1.1560547176991934E-3</v>
      </c>
      <c r="AF1243" s="6">
        <f>249.088908333*('raw Data'!X1243-AVERAGE('raw Data'!$D$2:$D$3001))</f>
        <v>3131.2211360721008</v>
      </c>
      <c r="AG1243" s="6"/>
      <c r="AH1243" s="6">
        <f>AE1243/(PI()*('ugly don''t look!'!$K$7^2)/4)</f>
        <v>1.0401858908804029</v>
      </c>
      <c r="AI1243" s="6">
        <f>-AF1243/'ugly don''t look!'!$I$7</f>
        <v>-3424.3450744445545</v>
      </c>
      <c r="AJ1243" s="6">
        <f>-'ugly don''t look!'!$K$7/4*AI1243</f>
        <v>32.20373960085265</v>
      </c>
      <c r="AK1243" s="6">
        <f t="shared" si="193"/>
        <v>3.9399438412127334E-2</v>
      </c>
      <c r="AL1243" s="6">
        <f t="shared" si="194"/>
        <v>3.4720825824794641</v>
      </c>
      <c r="AN1243" s="6">
        <f>S1243-'ugly don''t look!'!$M$5</f>
        <v>-2.7074754499226028E-2</v>
      </c>
      <c r="AO1243" s="6">
        <f t="shared" si="198"/>
        <v>0.22537543469703994</v>
      </c>
      <c r="AP1243" s="6">
        <f t="shared" si="199"/>
        <v>3.7515398062688461</v>
      </c>
      <c r="AQ1243" s="6">
        <f t="shared" si="195"/>
        <v>-5.6323229777862915E-2</v>
      </c>
      <c r="AV1243" s="6">
        <f t="shared" si="196"/>
        <v>-5.1294083087074505E-2</v>
      </c>
      <c r="AW1243" s="6">
        <f t="shared" si="197"/>
        <v>3.9399438412127334E-2</v>
      </c>
    </row>
    <row r="1244" spans="1:49" x14ac:dyDescent="0.25">
      <c r="A1244" s="6">
        <v>448013.5724</v>
      </c>
      <c r="B1244" s="6">
        <v>24.858187999999998</v>
      </c>
      <c r="C1244" s="6">
        <v>9.9733979999999995</v>
      </c>
      <c r="D1244" s="6">
        <v>-0.18084700000000001</v>
      </c>
      <c r="E1244" s="6">
        <v>29.156127999999999</v>
      </c>
      <c r="F1244" s="6">
        <v>21.460408000000001</v>
      </c>
      <c r="G1244" s="6">
        <v>85.783501999999999</v>
      </c>
      <c r="H1244" s="6">
        <v>10</v>
      </c>
      <c r="I1244" s="6">
        <v>41.173349000000002</v>
      </c>
      <c r="L1244" s="6">
        <f t="shared" si="190"/>
        <v>6.2923160002986852E-4</v>
      </c>
      <c r="M1244" s="6">
        <f>249.088908333*(E1244-AVERAGE('raw Data'!$Y$2:$Y$2801))</f>
        <v>7192.1262421995743</v>
      </c>
      <c r="N1244" s="6" t="s">
        <v>18</v>
      </c>
      <c r="O1244" s="6">
        <f>L1244/(PI()*('ugly don''t look!'!$J$7^2)/4)</f>
        <v>1.2543162499322269</v>
      </c>
      <c r="P1244" s="6">
        <f>-M1244/'ugly don''t look!'!$H$7</f>
        <v>-6741.7756301083373</v>
      </c>
      <c r="Q1244" s="6">
        <f>-'ugly don''t look!'!$J$7/4*P1244</f>
        <v>42.596223874932001</v>
      </c>
      <c r="R1244" s="6">
        <f t="shared" si="191"/>
        <v>0.22659060334384856</v>
      </c>
      <c r="S1244" s="6">
        <f t="shared" si="192"/>
        <v>3.7517656079129198</v>
      </c>
      <c r="U1244" s="6">
        <v>624531.06940000004</v>
      </c>
      <c r="V1244" s="6">
        <v>23.508794000000002</v>
      </c>
      <c r="W1244" s="6">
        <v>18.330221999999999</v>
      </c>
      <c r="X1244" s="6">
        <v>12.523399</v>
      </c>
      <c r="Y1244" s="6">
        <v>0.31090800000000002</v>
      </c>
      <c r="Z1244" s="6">
        <v>20.661534</v>
      </c>
      <c r="AA1244" s="6">
        <v>85.169645000000003</v>
      </c>
      <c r="AB1244" s="6">
        <v>18.3</v>
      </c>
      <c r="AC1244" s="6">
        <v>58.429752999999998</v>
      </c>
      <c r="AE1244" s="6">
        <f>0.000063090994667*'raw Data'!W1244</f>
        <v>1.1564719384469261E-3</v>
      </c>
      <c r="AF1244" s="6">
        <f>249.088908333*('raw Data'!X1244-AVERAGE('raw Data'!$D$2:$D$3001))</f>
        <v>3135.702992799736</v>
      </c>
      <c r="AG1244" s="6"/>
      <c r="AH1244" s="6">
        <f>AE1244/(PI()*('ugly don''t look!'!$K$7^2)/4)</f>
        <v>1.0405612945083884</v>
      </c>
      <c r="AI1244" s="6">
        <f>-AF1244/'ugly don''t look!'!$I$7</f>
        <v>-3429.2464925631407</v>
      </c>
      <c r="AJ1244" s="6">
        <f>-'ugly don''t look!'!$K$7/4*AI1244</f>
        <v>32.249834252336171</v>
      </c>
      <c r="AK1244" s="6">
        <f t="shared" si="193"/>
        <v>3.9760273822305771E-2</v>
      </c>
      <c r="AL1244" s="6">
        <f t="shared" si="194"/>
        <v>3.4735129037661303</v>
      </c>
      <c r="AN1244" s="6">
        <f>S1244-'ugly don''t look!'!$M$5</f>
        <v>-2.6848952855152319E-2</v>
      </c>
      <c r="AO1244" s="6">
        <f t="shared" si="198"/>
        <v>0.22659060334384856</v>
      </c>
      <c r="AP1244" s="6">
        <f t="shared" si="199"/>
        <v>3.7517656079129198</v>
      </c>
      <c r="AQ1244" s="6">
        <f t="shared" si="195"/>
        <v>-5.68772461701334E-2</v>
      </c>
      <c r="AV1244" s="6">
        <f t="shared" si="196"/>
        <v>-4.9863761800408302E-2</v>
      </c>
      <c r="AW1244" s="6">
        <f t="shared" si="197"/>
        <v>3.9760273822305771E-2</v>
      </c>
    </row>
    <row r="1245" spans="1:49" x14ac:dyDescent="0.25">
      <c r="A1245" s="6">
        <v>448016.04499999998</v>
      </c>
      <c r="B1245" s="6">
        <v>24.879975999999999</v>
      </c>
      <c r="C1245" s="6">
        <v>9.9748400000000004</v>
      </c>
      <c r="D1245" s="6">
        <v>-0.231548</v>
      </c>
      <c r="E1245" s="6">
        <v>29.156687000000002</v>
      </c>
      <c r="F1245" s="6">
        <v>21.506820000000001</v>
      </c>
      <c r="G1245" s="6">
        <v>85.785604000000006</v>
      </c>
      <c r="H1245" s="6">
        <v>10</v>
      </c>
      <c r="I1245" s="6">
        <v>41.184570000000001</v>
      </c>
      <c r="L1245" s="6">
        <f t="shared" si="190"/>
        <v>6.2932257724417832E-4</v>
      </c>
      <c r="M1245" s="6">
        <f>249.088908333*(E1245-AVERAGE('raw Data'!$Y$2:$Y$2801))</f>
        <v>7192.2654828993327</v>
      </c>
      <c r="N1245" s="6" t="s">
        <v>18</v>
      </c>
      <c r="O1245" s="6">
        <f>L1245/(PI()*('ugly don''t look!'!$J$7^2)/4)</f>
        <v>1.2544976047756213</v>
      </c>
      <c r="P1245" s="6">
        <f>-M1245/'ugly don''t look!'!$H$7</f>
        <v>-6741.9061519491306</v>
      </c>
      <c r="Q1245" s="6">
        <f>-'ugly don''t look!'!$J$7/4*P1245</f>
        <v>42.597048544552592</v>
      </c>
      <c r="R1245" s="6">
        <f t="shared" si="191"/>
        <v>0.22673517751651587</v>
      </c>
      <c r="S1245" s="6">
        <f t="shared" si="192"/>
        <v>3.7517849678834243</v>
      </c>
      <c r="U1245" s="6">
        <v>624532.6851</v>
      </c>
      <c r="V1245" s="6">
        <v>23.507144</v>
      </c>
      <c r="W1245" s="6">
        <v>18.338336000000002</v>
      </c>
      <c r="X1245" s="6">
        <v>12.502901</v>
      </c>
      <c r="Y1245" s="6">
        <v>0.301203</v>
      </c>
      <c r="Z1245" s="6">
        <v>20.679317000000001</v>
      </c>
      <c r="AA1245" s="6">
        <v>85.173829999999995</v>
      </c>
      <c r="AB1245" s="6">
        <v>18.3</v>
      </c>
      <c r="AC1245" s="6">
        <v>58.402920999999999</v>
      </c>
      <c r="AE1245" s="6">
        <f>0.000063090994667*'raw Data'!W1245</f>
        <v>1.1569838587776543E-3</v>
      </c>
      <c r="AF1245" s="6">
        <f>249.088908333*('raw Data'!X1245-AVERAGE('raw Data'!$D$2:$D$3001))</f>
        <v>3130.5971683567259</v>
      </c>
      <c r="AG1245" s="6"/>
      <c r="AH1245" s="6">
        <f>AE1245/(PI()*('ugly don''t look!'!$K$7^2)/4)</f>
        <v>1.0410219061880313</v>
      </c>
      <c r="AI1245" s="6">
        <f>-AF1245/'ugly don''t look!'!$I$7</f>
        <v>-3423.6626950532873</v>
      </c>
      <c r="AJ1245" s="6">
        <f>-'ugly don''t look!'!$K$7/4*AI1245</f>
        <v>32.197322266224383</v>
      </c>
      <c r="AK1245" s="6">
        <f t="shared" si="193"/>
        <v>4.0202832819713735E-2</v>
      </c>
      <c r="AL1245" s="6">
        <f t="shared" si="194"/>
        <v>3.4718832896584</v>
      </c>
      <c r="AN1245" s="6">
        <f>S1245-'ugly don''t look!'!$M$5</f>
        <v>-2.6829592884647813E-2</v>
      </c>
      <c r="AO1245" s="6">
        <f t="shared" si="198"/>
        <v>0.22673517751651587</v>
      </c>
      <c r="AP1245" s="6">
        <f t="shared" si="199"/>
        <v>3.7517849678834243</v>
      </c>
      <c r="AQ1245" s="6">
        <f t="shared" si="195"/>
        <v>-5.6950664718669525E-2</v>
      </c>
      <c r="AV1245" s="6">
        <f t="shared" si="196"/>
        <v>-5.1493375908138628E-2</v>
      </c>
      <c r="AW1245" s="6">
        <f t="shared" si="197"/>
        <v>4.0202832819713735E-2</v>
      </c>
    </row>
    <row r="1246" spans="1:49" x14ac:dyDescent="0.25">
      <c r="A1246" s="6">
        <v>448017.29710000003</v>
      </c>
      <c r="B1246" s="6">
        <v>24.8855</v>
      </c>
      <c r="C1246" s="6">
        <v>9.9934980000000007</v>
      </c>
      <c r="D1246" s="6">
        <v>-0.23961299999999999</v>
      </c>
      <c r="E1246" s="6">
        <v>29.176784999999999</v>
      </c>
      <c r="F1246" s="6">
        <v>21.383534999999998</v>
      </c>
      <c r="G1246" s="6">
        <v>85.789518000000001</v>
      </c>
      <c r="H1246" s="6">
        <v>10</v>
      </c>
      <c r="I1246" s="6">
        <v>41.171011999999997</v>
      </c>
      <c r="L1246" s="6">
        <f t="shared" si="190"/>
        <v>6.304997290226752E-4</v>
      </c>
      <c r="M1246" s="6">
        <f>249.088908333*(E1246-AVERAGE('raw Data'!$Y$2:$Y$2801))</f>
        <v>7197.271671779009</v>
      </c>
      <c r="N1246" s="6" t="s">
        <v>18</v>
      </c>
      <c r="O1246" s="6">
        <f>L1246/(PI()*('ugly don''t look!'!$J$7^2)/4)</f>
        <v>1.2568441503151893</v>
      </c>
      <c r="P1246" s="6">
        <f>-M1246/'ugly don''t look!'!$H$7</f>
        <v>-6746.5988674343917</v>
      </c>
      <c r="Q1246" s="6">
        <f>-'ugly don''t look!'!$J$7/4*P1246</f>
        <v>42.626698294167348</v>
      </c>
      <c r="R1246" s="6">
        <f t="shared" si="191"/>
        <v>0.22860393649183794</v>
      </c>
      <c r="S1246" s="6">
        <f t="shared" si="192"/>
        <v>3.7524807774883953</v>
      </c>
      <c r="U1246" s="6">
        <v>624535.14500000002</v>
      </c>
      <c r="V1246" s="6">
        <v>23.413644999999999</v>
      </c>
      <c r="W1246" s="6">
        <v>18.339936999999999</v>
      </c>
      <c r="X1246" s="6">
        <v>12.436562</v>
      </c>
      <c r="Y1246" s="6">
        <v>0.308784</v>
      </c>
      <c r="Z1246" s="6">
        <v>20.542604999999998</v>
      </c>
      <c r="AA1246" s="6">
        <v>85.171588999999997</v>
      </c>
      <c r="AB1246" s="6">
        <v>18.3</v>
      </c>
      <c r="AC1246" s="6">
        <v>58.373144000000003</v>
      </c>
      <c r="AE1246" s="6">
        <f>0.000063090994667*'raw Data'!W1246</f>
        <v>1.157084867460116E-3</v>
      </c>
      <c r="AF1246" s="6">
        <f>249.088908333*('raw Data'!X1246-AVERAGE('raw Data'!$D$2:$D$3001))</f>
        <v>3114.0728592668233</v>
      </c>
      <c r="AG1246" s="6"/>
      <c r="AH1246" s="6">
        <f>AE1246/(PI()*('ugly don''t look!'!$K$7^2)/4)</f>
        <v>1.0411127909919635</v>
      </c>
      <c r="AI1246" s="6">
        <f>-AF1246/'ugly don''t look!'!$I$7</f>
        <v>-3405.5914908867271</v>
      </c>
      <c r="AJ1246" s="6">
        <f>-'ugly don''t look!'!$K$7/4*AI1246</f>
        <v>32.027374337320595</v>
      </c>
      <c r="AK1246" s="6">
        <f t="shared" si="193"/>
        <v>4.0290132458985946E-2</v>
      </c>
      <c r="AL1246" s="6">
        <f t="shared" si="194"/>
        <v>3.4665909851538554</v>
      </c>
      <c r="AN1246" s="6">
        <f>S1246-'ugly don''t look!'!$M$5</f>
        <v>-2.6133783279676859E-2</v>
      </c>
      <c r="AO1246" s="6">
        <f t="shared" si="198"/>
        <v>0.22860393649183794</v>
      </c>
      <c r="AP1246" s="6">
        <f t="shared" si="199"/>
        <v>3.7524807774883953</v>
      </c>
      <c r="AQ1246" s="6">
        <f t="shared" si="195"/>
        <v>-5.7454105899475111E-2</v>
      </c>
      <c r="AV1246" s="6">
        <f t="shared" si="196"/>
        <v>-5.678568041268317E-2</v>
      </c>
      <c r="AW1246" s="6">
        <f t="shared" si="197"/>
        <v>4.0290132458985946E-2</v>
      </c>
    </row>
    <row r="1247" spans="1:49" x14ac:dyDescent="0.25">
      <c r="A1247" s="6">
        <v>448017.58110000001</v>
      </c>
      <c r="B1247" s="6">
        <v>24.843245</v>
      </c>
      <c r="C1247" s="6">
        <v>9.9845210000000009</v>
      </c>
      <c r="D1247" s="6">
        <v>-0.230244</v>
      </c>
      <c r="E1247" s="6">
        <v>29.129213</v>
      </c>
      <c r="F1247" s="6">
        <v>21.383534999999998</v>
      </c>
      <c r="G1247" s="6">
        <v>85.789518000000001</v>
      </c>
      <c r="H1247" s="6">
        <v>10</v>
      </c>
      <c r="I1247" s="6">
        <v>41.181148999999998</v>
      </c>
      <c r="L1247" s="6">
        <f t="shared" si="190"/>
        <v>6.2993336116354964E-4</v>
      </c>
      <c r="M1247" s="6">
        <f>249.088908333*(E1247-AVERAGE('raw Data'!$Y$2:$Y$2801))</f>
        <v>7185.4220142317918</v>
      </c>
      <c r="N1247" s="6" t="s">
        <v>18</v>
      </c>
      <c r="O1247" s="6">
        <f>L1247/(PI()*('ugly don''t look!'!$J$7^2)/4)</f>
        <v>1.2557151472436545</v>
      </c>
      <c r="P1247" s="6">
        <f>-M1247/'ugly don''t look!'!$H$7</f>
        <v>-6735.4912019420626</v>
      </c>
      <c r="Q1247" s="6">
        <f>-'ugly don''t look!'!$J$7/4*P1247</f>
        <v>42.556517286670434</v>
      </c>
      <c r="R1247" s="6">
        <f t="shared" si="191"/>
        <v>0.22770524872863385</v>
      </c>
      <c r="S1247" s="6">
        <f t="shared" si="192"/>
        <v>3.7508330110147394</v>
      </c>
      <c r="U1247" s="6">
        <v>624535.39500000002</v>
      </c>
      <c r="V1247" s="6">
        <v>23.515274000000002</v>
      </c>
      <c r="W1247" s="6">
        <v>18.337523000000001</v>
      </c>
      <c r="X1247" s="6">
        <v>12.431626</v>
      </c>
      <c r="Y1247" s="6">
        <v>0.30282399999999998</v>
      </c>
      <c r="Z1247" s="6">
        <v>20.542604999999998</v>
      </c>
      <c r="AA1247" s="6">
        <v>85.171588999999997</v>
      </c>
      <c r="AB1247" s="6">
        <v>18.3</v>
      </c>
      <c r="AC1247" s="6">
        <v>58.372428999999997</v>
      </c>
      <c r="AE1247" s="6">
        <f>0.000063090994667*'raw Data'!W1247</f>
        <v>1.15693256579899E-3</v>
      </c>
      <c r="AF1247" s="6">
        <f>249.088908333*('raw Data'!X1247-AVERAGE('raw Data'!$D$2:$D$3001))</f>
        <v>3112.8433564152915</v>
      </c>
      <c r="AG1247" s="6"/>
      <c r="AH1247" s="6">
        <f>AE1247/(PI()*('ugly don''t look!'!$K$7^2)/4)</f>
        <v>1.0409757541920304</v>
      </c>
      <c r="AI1247" s="6">
        <f>-AF1247/'ugly don''t look!'!$I$7</f>
        <v>-3404.246890217948</v>
      </c>
      <c r="AJ1247" s="6">
        <f>-'ugly don''t look!'!$K$7/4*AI1247</f>
        <v>32.014729242021161</v>
      </c>
      <c r="AK1247" s="6">
        <f t="shared" si="193"/>
        <v>4.0158498479779821E-2</v>
      </c>
      <c r="AL1247" s="6">
        <f t="shared" si="194"/>
        <v>3.4661960857124874</v>
      </c>
      <c r="AN1247" s="6">
        <f>S1247-'ugly don''t look!'!$M$5</f>
        <v>-2.778154975333269E-2</v>
      </c>
      <c r="AO1247" s="6">
        <f t="shared" si="198"/>
        <v>0.22770524872863385</v>
      </c>
      <c r="AP1247" s="6">
        <f t="shared" si="199"/>
        <v>3.7508330110147394</v>
      </c>
      <c r="AQ1247" s="6">
        <f t="shared" si="195"/>
        <v>-5.8525151661459412E-2</v>
      </c>
      <c r="AV1247" s="6">
        <f t="shared" si="196"/>
        <v>-5.7180579854051228E-2</v>
      </c>
      <c r="AW1247" s="6">
        <f t="shared" si="197"/>
        <v>4.0158498479779821E-2</v>
      </c>
    </row>
    <row r="1248" spans="1:49" x14ac:dyDescent="0.25">
      <c r="A1248" s="6">
        <v>448019.66800000001</v>
      </c>
      <c r="B1248" s="6">
        <v>24.901014</v>
      </c>
      <c r="C1248" s="6">
        <v>9.9898679999999995</v>
      </c>
      <c r="D1248" s="6">
        <v>-0.197406</v>
      </c>
      <c r="E1248" s="6">
        <v>29.174493999999999</v>
      </c>
      <c r="F1248" s="6">
        <v>21.48077</v>
      </c>
      <c r="G1248" s="6">
        <v>85.792214999999999</v>
      </c>
      <c r="H1248" s="6">
        <v>10</v>
      </c>
      <c r="I1248" s="6">
        <v>41.179772</v>
      </c>
      <c r="L1248" s="6">
        <f t="shared" si="190"/>
        <v>6.3027070871203399E-4</v>
      </c>
      <c r="M1248" s="6">
        <f>249.088908333*(E1248-AVERAGE('raw Data'!$Y$2:$Y$2801))</f>
        <v>7196.7010090900176</v>
      </c>
      <c r="N1248" s="6" t="s">
        <v>18</v>
      </c>
      <c r="O1248" s="6">
        <f>L1248/(PI()*('ugly don''t look!'!$J$7^2)/4)</f>
        <v>1.2563876190519976</v>
      </c>
      <c r="P1248" s="6">
        <f>-M1248/'ugly don''t look!'!$H$7</f>
        <v>-6746.0639380296379</v>
      </c>
      <c r="Q1248" s="6">
        <f>-'ugly don''t look!'!$J$7/4*P1248</f>
        <v>42.623318476455758</v>
      </c>
      <c r="R1248" s="6">
        <f t="shared" si="191"/>
        <v>0.22824063432943686</v>
      </c>
      <c r="S1248" s="6">
        <f t="shared" si="192"/>
        <v>3.7524014855928298</v>
      </c>
      <c r="U1248" s="6">
        <v>624537.42339999997</v>
      </c>
      <c r="V1248" s="6">
        <v>23.464673000000001</v>
      </c>
      <c r="W1248" s="6">
        <v>18.340138</v>
      </c>
      <c r="X1248" s="6">
        <v>12.401284</v>
      </c>
      <c r="Y1248" s="6">
        <v>0.30293500000000001</v>
      </c>
      <c r="Z1248" s="6">
        <v>20.469982999999999</v>
      </c>
      <c r="AA1248" s="6">
        <v>85.173485999999997</v>
      </c>
      <c r="AB1248" s="6">
        <v>18.3</v>
      </c>
      <c r="AC1248" s="6">
        <v>58.335315999999999</v>
      </c>
      <c r="AE1248" s="6">
        <f>0.000063090994667*'raw Data'!W1248</f>
        <v>1.157097548750044E-3</v>
      </c>
      <c r="AF1248" s="6">
        <f>249.088908333*('raw Data'!X1248-AVERAGE('raw Data'!$D$2:$D$3001))</f>
        <v>3105.2855007586522</v>
      </c>
      <c r="AG1248" s="6"/>
      <c r="AH1248" s="6">
        <f>AE1248/(PI()*('ugly don''t look!'!$K$7^2)/4)</f>
        <v>1.0411242012640374</v>
      </c>
      <c r="AI1248" s="6">
        <f>-AF1248/'ugly don''t look!'!$I$7</f>
        <v>-3395.9815187649301</v>
      </c>
      <c r="AJ1248" s="6">
        <f>-'ugly don''t look!'!$K$7/4*AI1248</f>
        <v>31.936998795996974</v>
      </c>
      <c r="AK1248" s="6">
        <f t="shared" si="193"/>
        <v>4.0301092087612664E-2</v>
      </c>
      <c r="AL1248" s="6">
        <f t="shared" si="194"/>
        <v>3.4637651745647582</v>
      </c>
      <c r="AN1248" s="6">
        <f>S1248-'ugly don''t look!'!$M$5</f>
        <v>-2.6213075175242295E-2</v>
      </c>
      <c r="AO1248" s="6">
        <f t="shared" si="198"/>
        <v>0.22824063432943686</v>
      </c>
      <c r="AP1248" s="6">
        <f t="shared" si="199"/>
        <v>3.7524014855928298</v>
      </c>
      <c r="AQ1248" s="6">
        <f t="shared" si="195"/>
        <v>-5.7300253548250385E-2</v>
      </c>
      <c r="AV1248" s="6">
        <f t="shared" si="196"/>
        <v>-5.9611491001780426E-2</v>
      </c>
      <c r="AW1248" s="6">
        <f t="shared" si="197"/>
        <v>4.0301092087612664E-2</v>
      </c>
    </row>
    <row r="1249" spans="1:49" x14ac:dyDescent="0.25">
      <c r="A1249" s="6">
        <v>448021.18800000002</v>
      </c>
      <c r="B1249" s="6">
        <v>24.884214</v>
      </c>
      <c r="C1249" s="6">
        <v>9.9604730000000004</v>
      </c>
      <c r="D1249" s="6">
        <v>-0.19673499999999999</v>
      </c>
      <c r="E1249" s="6">
        <v>29.174513000000001</v>
      </c>
      <c r="F1249" s="6">
        <v>21.497430000000001</v>
      </c>
      <c r="G1249" s="6">
        <v>85.785696999999999</v>
      </c>
      <c r="H1249" s="6">
        <v>10</v>
      </c>
      <c r="I1249" s="6">
        <v>41.212893000000001</v>
      </c>
      <c r="L1249" s="6">
        <f t="shared" si="190"/>
        <v>6.2841614892379758E-4</v>
      </c>
      <c r="M1249" s="6">
        <f>249.088908333*(E1249-AVERAGE('raw Data'!$Y$2:$Y$2801))</f>
        <v>7196.7057417792767</v>
      </c>
      <c r="N1249" s="6" t="s">
        <v>18</v>
      </c>
      <c r="O1249" s="6">
        <f>L1249/(PI()*('ugly don''t look!'!$J$7^2)/4)</f>
        <v>1.2526907219496501</v>
      </c>
      <c r="P1249" s="6">
        <f>-M1249/'ugly don''t look!'!$H$7</f>
        <v>-6746.0683743712752</v>
      </c>
      <c r="Q1249" s="6">
        <f>-'ugly don''t look!'!$J$7/4*P1249</f>
        <v>42.623346506371313</v>
      </c>
      <c r="R1249" s="6">
        <f t="shared" si="191"/>
        <v>0.22529381539821697</v>
      </c>
      <c r="S1249" s="6">
        <f t="shared" si="192"/>
        <v>3.7524021432118833</v>
      </c>
      <c r="U1249" s="6">
        <v>624537.68539999996</v>
      </c>
      <c r="V1249" s="6">
        <v>23.524909999999998</v>
      </c>
      <c r="W1249" s="6">
        <v>18.346063999999998</v>
      </c>
      <c r="X1249" s="6">
        <v>12.399597999999999</v>
      </c>
      <c r="Y1249" s="6">
        <v>0.30440699999999998</v>
      </c>
      <c r="Z1249" s="6">
        <v>20.540012000000001</v>
      </c>
      <c r="AA1249" s="6">
        <v>85.165228999999997</v>
      </c>
      <c r="AB1249" s="6">
        <v>18.3</v>
      </c>
      <c r="AC1249" s="6">
        <v>58.328842999999999</v>
      </c>
      <c r="AE1249" s="6">
        <f>0.000063090994667*'raw Data'!W1249</f>
        <v>1.1574714259844406E-3</v>
      </c>
      <c r="AF1249" s="6">
        <f>249.088908333*('raw Data'!X1249-AVERAGE('raw Data'!$D$2:$D$3001))</f>
        <v>3104.8655368592022</v>
      </c>
      <c r="AG1249" s="6"/>
      <c r="AH1249" s="6">
        <f>AE1249/(PI()*('ugly don''t look!'!$K$7^2)/4)</f>
        <v>1.0414606056038898</v>
      </c>
      <c r="AI1249" s="6">
        <f>-AF1249/'ugly don''t look!'!$I$7</f>
        <v>-3395.5222406596699</v>
      </c>
      <c r="AJ1249" s="6">
        <f>-'ugly don''t look!'!$K$7/4*AI1249</f>
        <v>31.93267958394777</v>
      </c>
      <c r="AK1249" s="6">
        <f t="shared" si="193"/>
        <v>4.062415633130529E-2</v>
      </c>
      <c r="AL1249" s="6">
        <f t="shared" si="194"/>
        <v>3.4636299237801809</v>
      </c>
      <c r="AN1249" s="6">
        <f>S1249-'ugly don''t look!'!$M$5</f>
        <v>-2.6212417556188861E-2</v>
      </c>
      <c r="AO1249" s="6">
        <f t="shared" si="198"/>
        <v>0.22529381539821697</v>
      </c>
      <c r="AP1249" s="6">
        <f t="shared" si="199"/>
        <v>3.7524021432118833</v>
      </c>
      <c r="AQ1249" s="6">
        <f t="shared" si="195"/>
        <v>-5.5408514754216848E-2</v>
      </c>
      <c r="AV1249" s="6">
        <f t="shared" si="196"/>
        <v>-5.9746741786357749E-2</v>
      </c>
      <c r="AW1249" s="6">
        <f t="shared" si="197"/>
        <v>4.062415633130529E-2</v>
      </c>
    </row>
    <row r="1250" spans="1:49" x14ac:dyDescent="0.25">
      <c r="A1250" s="6">
        <v>448021.47</v>
      </c>
      <c r="B1250" s="6">
        <v>24.87369</v>
      </c>
      <c r="C1250" s="6">
        <v>9.9268199999999993</v>
      </c>
      <c r="D1250" s="6">
        <v>-0.197992</v>
      </c>
      <c r="E1250" s="6">
        <v>29.141618000000001</v>
      </c>
      <c r="F1250" s="6">
        <v>21.500392000000002</v>
      </c>
      <c r="G1250" s="6">
        <v>85.784505999999993</v>
      </c>
      <c r="H1250" s="6">
        <v>10</v>
      </c>
      <c r="I1250" s="6">
        <v>41.252156999999997</v>
      </c>
      <c r="L1250" s="6">
        <f t="shared" si="190"/>
        <v>6.2629294768026898E-4</v>
      </c>
      <c r="M1250" s="6">
        <f>249.088908333*(E1250-AVERAGE('raw Data'!$Y$2:$Y$2801))</f>
        <v>7188.5119621396625</v>
      </c>
      <c r="N1250" s="6" t="s">
        <v>18</v>
      </c>
      <c r="O1250" s="6">
        <f>L1250/(PI()*('ugly don''t look!'!$J$7^2)/4)</f>
        <v>1.2484583124179169</v>
      </c>
      <c r="P1250" s="6">
        <f>-M1250/'ugly don''t look!'!$H$7</f>
        <v>-6738.3876660476781</v>
      </c>
      <c r="Q1250" s="6">
        <f>-'ugly don''t look!'!$J$7/4*P1250</f>
        <v>42.574817871005742</v>
      </c>
      <c r="R1250" s="6">
        <f t="shared" si="191"/>
        <v>0.2219094400464009</v>
      </c>
      <c r="S1250" s="6">
        <f t="shared" si="192"/>
        <v>3.7512629487006293</v>
      </c>
      <c r="U1250" s="6">
        <v>624539.74140000006</v>
      </c>
      <c r="V1250" s="6">
        <v>23.550777</v>
      </c>
      <c r="W1250" s="6">
        <v>18.357053000000001</v>
      </c>
      <c r="X1250" s="6">
        <v>12.388496999999999</v>
      </c>
      <c r="Y1250" s="6">
        <v>0.32294</v>
      </c>
      <c r="Z1250" s="6">
        <v>20.562359000000001</v>
      </c>
      <c r="AA1250" s="6">
        <v>85.177492999999998</v>
      </c>
      <c r="AB1250" s="6">
        <v>18.3</v>
      </c>
      <c r="AC1250" s="6">
        <v>58.281703999999998</v>
      </c>
      <c r="AE1250" s="6">
        <f>0.000063090994667*'raw Data'!W1250</f>
        <v>1.1581647329248364E-3</v>
      </c>
      <c r="AF1250" s="6">
        <f>249.088908333*('raw Data'!X1250-AVERAGE('raw Data'!$D$2:$D$3001))</f>
        <v>3102.1004008877972</v>
      </c>
      <c r="AG1250" s="6"/>
      <c r="AH1250" s="6">
        <f>AE1250/(PI()*('ugly don''t look!'!$K$7^2)/4)</f>
        <v>1.0420844239114559</v>
      </c>
      <c r="AI1250" s="6">
        <f>-AF1250/'ugly don''t look!'!$I$7</f>
        <v>-3392.4982511896296</v>
      </c>
      <c r="AJ1250" s="6">
        <f>-'ugly don''t look!'!$K$7/4*AI1250</f>
        <v>31.904240928575195</v>
      </c>
      <c r="AK1250" s="6">
        <f t="shared" si="193"/>
        <v>4.1222961077417603E-2</v>
      </c>
      <c r="AL1250" s="6">
        <f t="shared" si="194"/>
        <v>3.4627389454239079</v>
      </c>
      <c r="AN1250" s="6">
        <f>S1250-'ugly don''t look!'!$M$5</f>
        <v>-2.7351612067442854E-2</v>
      </c>
      <c r="AO1250" s="6">
        <f t="shared" si="198"/>
        <v>0.2219094400464009</v>
      </c>
      <c r="AP1250" s="6">
        <f t="shared" si="199"/>
        <v>3.7512629487006293</v>
      </c>
      <c r="AQ1250" s="6">
        <f t="shared" si="195"/>
        <v>-5.4375832178256506E-2</v>
      </c>
      <c r="AV1250" s="6">
        <f t="shared" si="196"/>
        <v>-6.0637720142630691E-2</v>
      </c>
      <c r="AW1250" s="6">
        <f t="shared" si="197"/>
        <v>4.1222961077417603E-2</v>
      </c>
    </row>
    <row r="1251" spans="1:49" x14ac:dyDescent="0.25">
      <c r="A1251" s="6">
        <v>448022.19540000003</v>
      </c>
      <c r="B1251" s="6">
        <v>24.944005000000001</v>
      </c>
      <c r="C1251" s="6">
        <v>9.8550540000000009</v>
      </c>
      <c r="D1251" s="6">
        <v>-0.18301700000000001</v>
      </c>
      <c r="E1251" s="6">
        <v>29.127872</v>
      </c>
      <c r="F1251" s="6">
        <v>21.498540999999999</v>
      </c>
      <c r="G1251" s="6">
        <v>85.784023000000005</v>
      </c>
      <c r="H1251" s="6">
        <v>10</v>
      </c>
      <c r="I1251" s="6">
        <v>41.350383000000001</v>
      </c>
      <c r="L1251" s="6">
        <f t="shared" si="190"/>
        <v>6.2176515935699714E-4</v>
      </c>
      <c r="M1251" s="6">
        <f>249.088908333*(E1251-AVERAGE('raw Data'!$Y$2:$Y$2801))</f>
        <v>7185.0879860057166</v>
      </c>
      <c r="N1251" s="6" t="s">
        <v>18</v>
      </c>
      <c r="O1251" s="6">
        <f>L1251/(PI()*('ugly don''t look!'!$J$7^2)/4)</f>
        <v>1.2394325761550469</v>
      </c>
      <c r="P1251" s="6">
        <f>-M1251/'ugly don''t look!'!$H$7</f>
        <v>-6735.1780896191567</v>
      </c>
      <c r="Q1251" s="6">
        <f>-'ugly don''t look!'!$J$7/4*P1251</f>
        <v>42.554538964736238</v>
      </c>
      <c r="R1251" s="6">
        <f t="shared" si="191"/>
        <v>0.21465367501120944</v>
      </c>
      <c r="S1251" s="6">
        <f t="shared" si="192"/>
        <v>3.7507865230019788</v>
      </c>
      <c r="U1251" s="6">
        <v>624540.90099999995</v>
      </c>
      <c r="V1251" s="6">
        <v>23.463023</v>
      </c>
      <c r="W1251" s="6">
        <v>18.361319000000002</v>
      </c>
      <c r="X1251" s="6">
        <v>12.430649000000001</v>
      </c>
      <c r="Y1251" s="6">
        <v>0.327764</v>
      </c>
      <c r="Z1251" s="6">
        <v>20.540012000000001</v>
      </c>
      <c r="AA1251" s="6">
        <v>85.176051999999999</v>
      </c>
      <c r="AB1251" s="6">
        <v>18.3</v>
      </c>
      <c r="AC1251" s="6">
        <v>58.254769000000003</v>
      </c>
      <c r="AE1251" s="6">
        <f>0.000063090994667*'raw Data'!W1251</f>
        <v>1.158433879108086E-3</v>
      </c>
      <c r="AF1251" s="6">
        <f>249.088908333*('raw Data'!X1251-AVERAGE('raw Data'!$D$2:$D$3001))</f>
        <v>3112.5999965518504</v>
      </c>
      <c r="AG1251" s="6"/>
      <c r="AH1251" s="6">
        <f>AE1251/(PI()*('ugly don''t look!'!$K$7^2)/4)</f>
        <v>1.0423265941635333</v>
      </c>
      <c r="AI1251" s="6">
        <f>-AF1251/'ugly don''t look!'!$I$7</f>
        <v>-3403.9807486350069</v>
      </c>
      <c r="AJ1251" s="6">
        <f>-'ugly don''t look!'!$K$7/4*AI1251</f>
        <v>32.012226353425632</v>
      </c>
      <c r="AK1251" s="6">
        <f t="shared" si="193"/>
        <v>4.1455324321583019E-2</v>
      </c>
      <c r="AL1251" s="6">
        <f t="shared" si="194"/>
        <v>3.4661179033727674</v>
      </c>
      <c r="AN1251" s="6">
        <f>S1251-'ugly don''t look!'!$M$5</f>
        <v>-2.7828037766093328E-2</v>
      </c>
      <c r="AO1251" s="6">
        <f t="shared" si="198"/>
        <v>0.21465367501120944</v>
      </c>
      <c r="AP1251" s="6">
        <f t="shared" si="199"/>
        <v>3.7507865230019788</v>
      </c>
      <c r="AQ1251" s="6">
        <f t="shared" si="195"/>
        <v>-5.0195968845110545E-2</v>
      </c>
      <c r="AV1251" s="6">
        <f t="shared" si="196"/>
        <v>-5.725876219377124E-2</v>
      </c>
      <c r="AW1251" s="6">
        <f t="shared" si="197"/>
        <v>4.1455324321583019E-2</v>
      </c>
    </row>
    <row r="1252" spans="1:49" x14ac:dyDescent="0.25">
      <c r="A1252" s="6">
        <v>448024.7501</v>
      </c>
      <c r="B1252" s="6">
        <v>24.937183000000001</v>
      </c>
      <c r="C1252" s="6">
        <v>9.9487889999999997</v>
      </c>
      <c r="D1252" s="6">
        <v>-0.19708000000000001</v>
      </c>
      <c r="E1252" s="6">
        <v>29.01127</v>
      </c>
      <c r="F1252" s="6">
        <v>21.536906999999999</v>
      </c>
      <c r="G1252" s="6">
        <v>85.779904000000002</v>
      </c>
      <c r="H1252" s="6">
        <v>10</v>
      </c>
      <c r="I1252" s="6">
        <v>41.352525999999997</v>
      </c>
      <c r="L1252" s="6">
        <f t="shared" si="190"/>
        <v>6.2767899374210824E-4</v>
      </c>
      <c r="M1252" s="6">
        <f>249.088908333*(E1252-AVERAGE('raw Data'!$Y$2:$Y$2801))</f>
        <v>7156.0437211162725</v>
      </c>
      <c r="N1252" s="6" t="s">
        <v>18</v>
      </c>
      <c r="O1252" s="6">
        <f>L1252/(PI()*('ugly don''t look!'!$J$7^2)/4)</f>
        <v>1.2512212698066383</v>
      </c>
      <c r="P1252" s="6">
        <f>-M1252/'ugly don''t look!'!$H$7</f>
        <v>-6707.9524944846953</v>
      </c>
      <c r="Q1252" s="6">
        <f>-'ugly don''t look!'!$J$7/4*P1252</f>
        <v>42.382520848277927</v>
      </c>
      <c r="R1252" s="6">
        <f t="shared" si="191"/>
        <v>0.22412009019018517</v>
      </c>
      <c r="S1252" s="6">
        <f t="shared" si="192"/>
        <v>3.7467360330975459</v>
      </c>
      <c r="U1252" s="6">
        <v>624541.17299999995</v>
      </c>
      <c r="V1252" s="6">
        <v>23.555409999999998</v>
      </c>
      <c r="W1252" s="6">
        <v>18.357765000000001</v>
      </c>
      <c r="X1252" s="6">
        <v>12.413297999999999</v>
      </c>
      <c r="Y1252" s="6">
        <v>0.32010899999999998</v>
      </c>
      <c r="Z1252" s="6">
        <v>20.580027000000001</v>
      </c>
      <c r="AA1252" s="6">
        <v>85.177678999999998</v>
      </c>
      <c r="AB1252" s="6">
        <v>18.3</v>
      </c>
      <c r="AC1252" s="6">
        <v>58.252744999999997</v>
      </c>
      <c r="AE1252" s="6">
        <f>0.000063090994667*'raw Data'!W1252</f>
        <v>1.1582096537130393E-3</v>
      </c>
      <c r="AF1252" s="6">
        <f>249.088908333*('raw Data'!X1252-AVERAGE('raw Data'!$D$2:$D$3001))</f>
        <v>3108.2780549033641</v>
      </c>
      <c r="AG1252" s="6"/>
      <c r="AH1252" s="6">
        <f>AE1252/(PI()*('ugly don''t look!'!$K$7^2)/4)</f>
        <v>1.0421248423876583</v>
      </c>
      <c r="AI1252" s="6">
        <f>-AF1252/'ugly don''t look!'!$I$7</f>
        <v>-3399.2542157735829</v>
      </c>
      <c r="AJ1252" s="6">
        <f>-'ugly don''t look!'!$K$7/4*AI1252</f>
        <v>31.967776384110298</v>
      </c>
      <c r="AK1252" s="6">
        <f t="shared" si="193"/>
        <v>4.1261746507327175E-2</v>
      </c>
      <c r="AL1252" s="6">
        <f t="shared" si="194"/>
        <v>3.4647284074501332</v>
      </c>
      <c r="AN1252" s="6">
        <f>S1252-'ugly don''t look!'!$M$5</f>
        <v>-3.1878527670526235E-2</v>
      </c>
      <c r="AO1252" s="6">
        <f t="shared" si="198"/>
        <v>0.22412009019018517</v>
      </c>
      <c r="AP1252" s="6">
        <f t="shared" si="199"/>
        <v>3.7467360330975459</v>
      </c>
      <c r="AQ1252" s="6">
        <f t="shared" si="195"/>
        <v>-6.0321402598263713E-2</v>
      </c>
      <c r="AV1252" s="6">
        <f t="shared" si="196"/>
        <v>-5.8648258116405394E-2</v>
      </c>
      <c r="AW1252" s="6">
        <f t="shared" si="197"/>
        <v>4.1261746507327175E-2</v>
      </c>
    </row>
    <row r="1253" spans="1:49" x14ac:dyDescent="0.25">
      <c r="A1253" s="6">
        <v>448026.11440000002</v>
      </c>
      <c r="B1253" s="6">
        <v>24.954706999999999</v>
      </c>
      <c r="C1253" s="6">
        <v>10.033906999999999</v>
      </c>
      <c r="D1253" s="6">
        <v>-0.227385</v>
      </c>
      <c r="E1253" s="6">
        <v>29.083299</v>
      </c>
      <c r="F1253" s="6">
        <v>21.500257000000001</v>
      </c>
      <c r="G1253" s="6">
        <v>85.783278999999993</v>
      </c>
      <c r="H1253" s="6">
        <v>10</v>
      </c>
      <c r="I1253" s="6">
        <v>41.258215</v>
      </c>
      <c r="L1253" s="6">
        <f t="shared" si="190"/>
        <v>6.3304917302617401E-4</v>
      </c>
      <c r="M1253" s="6">
        <f>249.088908333*(E1253-AVERAGE('raw Data'!$Y$2:$Y$2801))</f>
        <v>7173.9853460945906</v>
      </c>
      <c r="N1253" s="6" t="s">
        <v>18</v>
      </c>
      <c r="O1253" s="6">
        <f>L1253/(PI()*('ugly don''t look!'!$J$7^2)/4)</f>
        <v>1.2619262362144497</v>
      </c>
      <c r="P1253" s="6">
        <f>-M1253/'ugly don''t look!'!$H$7</f>
        <v>-6724.7706656304754</v>
      </c>
      <c r="Q1253" s="6">
        <f>-'ugly don''t look!'!$J$7/4*P1253</f>
        <v>42.488782258119748</v>
      </c>
      <c r="R1253" s="6">
        <f t="shared" si="191"/>
        <v>0.23263931250144801</v>
      </c>
      <c r="S1253" s="6">
        <f t="shared" si="192"/>
        <v>3.749240094222495</v>
      </c>
      <c r="U1253" s="6">
        <v>624543.96299999999</v>
      </c>
      <c r="V1253" s="6">
        <v>23.484826999999999</v>
      </c>
      <c r="W1253" s="6">
        <v>18.339426</v>
      </c>
      <c r="X1253" s="6">
        <v>12.497192</v>
      </c>
      <c r="Y1253" s="6">
        <v>0.33746900000000002</v>
      </c>
      <c r="Z1253" s="6">
        <v>20.481586</v>
      </c>
      <c r="AA1253" s="6">
        <v>85.176972000000006</v>
      </c>
      <c r="AB1253" s="6">
        <v>18.3</v>
      </c>
      <c r="AC1253" s="6">
        <v>58.236741000000002</v>
      </c>
      <c r="AE1253" s="6">
        <f>0.000063090994667*'raw Data'!W1253</f>
        <v>1.1570526279618412E-3</v>
      </c>
      <c r="AF1253" s="6">
        <f>249.088908333*('raw Data'!X1253-AVERAGE('raw Data'!$D$2:$D$3001))</f>
        <v>3129.1751197790531</v>
      </c>
      <c r="AG1253" s="6"/>
      <c r="AH1253" s="6">
        <f>AE1253/(PI()*('ugly don''t look!'!$K$7^2)/4)</f>
        <v>1.0410837827878352</v>
      </c>
      <c r="AI1253" s="6">
        <f>-AF1253/'ugly don''t look!'!$I$7</f>
        <v>-3422.1075238178623</v>
      </c>
      <c r="AJ1253" s="6">
        <f>-'ugly don''t look!'!$K$7/4*AI1253</f>
        <v>32.182696891616516</v>
      </c>
      <c r="AK1253" s="6">
        <f t="shared" si="193"/>
        <v>4.0262269379682594E-2</v>
      </c>
      <c r="AL1253" s="6">
        <f t="shared" si="194"/>
        <v>3.4714289445043978</v>
      </c>
      <c r="AN1253" s="6">
        <f>S1253-'ugly don''t look!'!$M$5</f>
        <v>-2.9374466545577071E-2</v>
      </c>
      <c r="AO1253" s="6">
        <f t="shared" si="198"/>
        <v>0.23263931250144801</v>
      </c>
      <c r="AP1253" s="6">
        <f t="shared" si="199"/>
        <v>3.749240094222495</v>
      </c>
      <c r="AQ1253" s="6">
        <f t="shared" si="195"/>
        <v>-6.3284437115879277E-2</v>
      </c>
      <c r="AV1253" s="6">
        <f t="shared" si="196"/>
        <v>-5.194772106214085E-2</v>
      </c>
      <c r="AW1253" s="6">
        <f t="shared" si="197"/>
        <v>4.0262269379682594E-2</v>
      </c>
    </row>
    <row r="1254" spans="1:49" x14ac:dyDescent="0.25">
      <c r="A1254" s="6">
        <v>448026.38620000001</v>
      </c>
      <c r="B1254" s="6">
        <v>24.919467000000001</v>
      </c>
      <c r="C1254" s="6">
        <v>10.002549999999999</v>
      </c>
      <c r="D1254" s="6">
        <v>-0.230291</v>
      </c>
      <c r="E1254" s="6">
        <v>29.075344999999999</v>
      </c>
      <c r="F1254" s="6">
        <v>21.453980000000001</v>
      </c>
      <c r="G1254" s="6">
        <v>85.784813</v>
      </c>
      <c r="H1254" s="6">
        <v>10</v>
      </c>
      <c r="I1254" s="6">
        <v>41.288071000000002</v>
      </c>
      <c r="L1254" s="6">
        <f t="shared" si="190"/>
        <v>6.3107082870640088E-4</v>
      </c>
      <c r="M1254" s="6">
        <f>249.088908333*(E1254-AVERAGE('raw Data'!$Y$2:$Y$2801))</f>
        <v>7172.0040929177094</v>
      </c>
      <c r="N1254" s="6" t="s">
        <v>18</v>
      </c>
      <c r="O1254" s="6">
        <f>L1254/(PI()*('ugly don''t look!'!$J$7^2)/4)</f>
        <v>1.25798258585084</v>
      </c>
      <c r="P1254" s="6">
        <f>-M1254/'ugly don''t look!'!$H$7</f>
        <v>-6722.9134729262369</v>
      </c>
      <c r="Q1254" s="6">
        <f>-'ugly don''t look!'!$J$7/4*P1254</f>
        <v>42.477048050316199</v>
      </c>
      <c r="R1254" s="6">
        <f t="shared" si="191"/>
        <v>0.22950931545655501</v>
      </c>
      <c r="S1254" s="6">
        <f t="shared" si="192"/>
        <v>3.7489638841781621</v>
      </c>
      <c r="U1254" s="6">
        <v>624544.66399999999</v>
      </c>
      <c r="V1254" s="6">
        <v>23.528065000000002</v>
      </c>
      <c r="W1254" s="6">
        <v>18.335477999999998</v>
      </c>
      <c r="X1254" s="6">
        <v>12.528558</v>
      </c>
      <c r="Y1254" s="6">
        <v>0.36246600000000001</v>
      </c>
      <c r="Z1254" s="6">
        <v>20.483926</v>
      </c>
      <c r="AA1254" s="6">
        <v>85.169895999999994</v>
      </c>
      <c r="AB1254" s="6">
        <v>18.3</v>
      </c>
      <c r="AC1254" s="6">
        <v>58.231903000000003</v>
      </c>
      <c r="AE1254" s="6">
        <f>0.000063090994667*'raw Data'!W1254</f>
        <v>1.1568035447148959E-3</v>
      </c>
      <c r="AF1254" s="6">
        <f>249.088908333*('raw Data'!X1254-AVERAGE('raw Data'!$D$2:$D$3001))</f>
        <v>3136.9880424778262</v>
      </c>
      <c r="AG1254" s="6"/>
      <c r="AH1254" s="6">
        <f>AE1254/(PI()*('ugly don''t look!'!$K$7^2)/4)</f>
        <v>1.0408596646079942</v>
      </c>
      <c r="AI1254" s="6">
        <f>-AF1254/'ugly don''t look!'!$I$7</f>
        <v>-3430.6518399801248</v>
      </c>
      <c r="AJ1254" s="6">
        <f>-'ugly don''t look!'!$K$7/4*AI1254</f>
        <v>32.263050631317086</v>
      </c>
      <c r="AK1254" s="6">
        <f t="shared" si="193"/>
        <v>4.0046972291774591E-2</v>
      </c>
      <c r="AL1254" s="6">
        <f t="shared" si="194"/>
        <v>3.4739226321231751</v>
      </c>
      <c r="AN1254" s="6">
        <f>S1254-'ugly don''t look!'!$M$5</f>
        <v>-2.9650676589910052E-2</v>
      </c>
      <c r="AO1254" s="6">
        <f t="shared" si="198"/>
        <v>0.22950931545655501</v>
      </c>
      <c r="AP1254" s="6">
        <f t="shared" si="199"/>
        <v>3.7489638841781621</v>
      </c>
      <c r="AQ1254" s="6">
        <f t="shared" si="195"/>
        <v>-6.155201390941048E-2</v>
      </c>
      <c r="AV1254" s="6">
        <f t="shared" si="196"/>
        <v>-4.9454033443363521E-2</v>
      </c>
      <c r="AW1254" s="6">
        <f t="shared" si="197"/>
        <v>4.0046972291774591E-2</v>
      </c>
    </row>
    <row r="1255" spans="1:49" x14ac:dyDescent="0.25">
      <c r="A1255" s="6">
        <v>448028.32520000002</v>
      </c>
      <c r="B1255" s="6">
        <v>24.856902000000002</v>
      </c>
      <c r="C1255" s="6">
        <v>9.8840299999999992</v>
      </c>
      <c r="D1255" s="6">
        <v>-0.19625100000000001</v>
      </c>
      <c r="E1255" s="6">
        <v>29.05264</v>
      </c>
      <c r="F1255" s="6">
        <v>21.545556000000001</v>
      </c>
      <c r="G1255" s="6">
        <v>85.787155999999996</v>
      </c>
      <c r="H1255" s="6">
        <v>10</v>
      </c>
      <c r="I1255" s="6">
        <v>41.449655</v>
      </c>
      <c r="L1255" s="6">
        <f t="shared" si="190"/>
        <v>6.2359328401846801E-4</v>
      </c>
      <c r="M1255" s="6">
        <f>249.088908333*(E1255-AVERAGE('raw Data'!$Y$2:$Y$2801))</f>
        <v>7166.348529254009</v>
      </c>
      <c r="N1255" s="6" t="s">
        <v>18</v>
      </c>
      <c r="O1255" s="6">
        <f>L1255/(PI()*('ugly don''t look!'!$J$7^2)/4)</f>
        <v>1.2430767772245355</v>
      </c>
      <c r="P1255" s="6">
        <f>-M1255/'ugly don''t look!'!$H$7</f>
        <v>-6717.6120446700497</v>
      </c>
      <c r="Q1255" s="6">
        <f>-'ugly don''t look!'!$J$7/4*P1255</f>
        <v>42.443552301236544</v>
      </c>
      <c r="R1255" s="6">
        <f t="shared" si="191"/>
        <v>0.21758957829965825</v>
      </c>
      <c r="S1255" s="6">
        <f t="shared" si="192"/>
        <v>3.7481750119686374</v>
      </c>
      <c r="U1255" s="6">
        <v>624545.86499999999</v>
      </c>
      <c r="V1255" s="6">
        <v>23.344215999999999</v>
      </c>
      <c r="W1255" s="6">
        <v>18.340968</v>
      </c>
      <c r="X1255" s="6">
        <v>12.543851</v>
      </c>
      <c r="Y1255" s="6">
        <v>0.32698199999999999</v>
      </c>
      <c r="Z1255" s="6">
        <v>20.470099000000001</v>
      </c>
      <c r="AA1255" s="6">
        <v>85.173969</v>
      </c>
      <c r="AB1255" s="6">
        <v>18.3</v>
      </c>
      <c r="AC1255" s="6">
        <v>58.210065999999998</v>
      </c>
      <c r="AE1255" s="6">
        <f>0.000063090994667*'raw Data'!W1255</f>
        <v>1.1571499142756178E-3</v>
      </c>
      <c r="AF1255" s="6">
        <f>249.088908333*('raw Data'!X1255-AVERAGE('raw Data'!$D$2:$D$3001))</f>
        <v>3140.7973591529631</v>
      </c>
      <c r="AG1255" s="6"/>
      <c r="AH1255" s="6">
        <f>AE1255/(PI()*('ugly don''t look!'!$K$7^2)/4)</f>
        <v>1.041171318307925</v>
      </c>
      <c r="AI1255" s="6">
        <f>-AF1255/'ugly don''t look!'!$I$7</f>
        <v>-3434.8177593536343</v>
      </c>
      <c r="AJ1255" s="6">
        <f>-'ugly don''t look!'!$K$7/4*AI1255</f>
        <v>32.302228395177352</v>
      </c>
      <c r="AK1255" s="6">
        <f t="shared" si="193"/>
        <v>4.0346346993511251E-2</v>
      </c>
      <c r="AL1255" s="6">
        <f t="shared" si="194"/>
        <v>3.4751362184116377</v>
      </c>
      <c r="AN1255" s="6">
        <f>S1255-'ugly don''t look!'!$M$5</f>
        <v>-3.0439548799434668E-2</v>
      </c>
      <c r="AO1255" s="6">
        <f t="shared" si="198"/>
        <v>0.21758957829965825</v>
      </c>
      <c r="AP1255" s="6">
        <f t="shared" si="199"/>
        <v>3.7481750119686374</v>
      </c>
      <c r="AQ1255" s="6">
        <f t="shared" si="195"/>
        <v>-5.4691556087385851E-2</v>
      </c>
      <c r="AV1255" s="6">
        <f t="shared" si="196"/>
        <v>-4.8240447154900945E-2</v>
      </c>
      <c r="AW1255" s="6">
        <f t="shared" si="197"/>
        <v>4.0346346993511251E-2</v>
      </c>
    </row>
    <row r="1256" spans="1:49" x14ac:dyDescent="0.25">
      <c r="A1256" s="6">
        <v>448028.67969999998</v>
      </c>
      <c r="B1256" s="6">
        <v>24.963374000000002</v>
      </c>
      <c r="C1256" s="6">
        <v>9.8800399999999993</v>
      </c>
      <c r="D1256" s="6">
        <v>-0.20067499999999999</v>
      </c>
      <c r="E1256" s="6">
        <v>29.074116</v>
      </c>
      <c r="F1256" s="6">
        <v>21.474847</v>
      </c>
      <c r="G1256" s="6">
        <v>85.785325</v>
      </c>
      <c r="H1256" s="6">
        <v>10</v>
      </c>
      <c r="I1256" s="6">
        <v>41.467936999999999</v>
      </c>
      <c r="L1256" s="6">
        <f t="shared" si="190"/>
        <v>6.2334155094974667E-4</v>
      </c>
      <c r="M1256" s="6">
        <f>249.088908333*(E1256-AVERAGE('raw Data'!$Y$2:$Y$2801))</f>
        <v>7171.6979626493685</v>
      </c>
      <c r="N1256" s="6" t="s">
        <v>18</v>
      </c>
      <c r="O1256" s="6">
        <f>L1256/(PI()*('ugly don''t look!'!$J$7^2)/4)</f>
        <v>1.2425749701335891</v>
      </c>
      <c r="P1256" s="6">
        <f>-M1256/'ugly don''t look!'!$H$7</f>
        <v>-6722.6265116698241</v>
      </c>
      <c r="Q1256" s="6">
        <f>-'ugly don''t look!'!$J$7/4*P1256</f>
        <v>42.47523495735787</v>
      </c>
      <c r="R1256" s="6">
        <f t="shared" si="191"/>
        <v>0.21718581530406003</v>
      </c>
      <c r="S1256" s="6">
        <f t="shared" si="192"/>
        <v>3.7489211992050357</v>
      </c>
      <c r="U1256" s="6">
        <v>624547.67139999999</v>
      </c>
      <c r="V1256" s="6">
        <v>23.407046999999999</v>
      </c>
      <c r="W1256" s="6">
        <v>18.345226</v>
      </c>
      <c r="X1256" s="6">
        <v>12.525195999999999</v>
      </c>
      <c r="Y1256" s="6">
        <v>0.31934499999999999</v>
      </c>
      <c r="Z1256" s="6">
        <v>20.547422000000001</v>
      </c>
      <c r="AA1256" s="6">
        <v>85.173075999999995</v>
      </c>
      <c r="AB1256" s="6">
        <v>18.3</v>
      </c>
      <c r="AC1256" s="6">
        <v>58.179625000000001</v>
      </c>
      <c r="AE1256" s="6">
        <f>0.000063090994667*'raw Data'!W1256</f>
        <v>1.1574185557309098E-3</v>
      </c>
      <c r="AF1256" s="6">
        <f>249.088908333*('raw Data'!X1256-AVERAGE('raw Data'!$D$2:$D$3001))</f>
        <v>3136.1506055680102</v>
      </c>
      <c r="AG1256" s="6"/>
      <c r="AH1256" s="6">
        <f>AE1256/(PI()*('ugly don''t look!'!$K$7^2)/4)</f>
        <v>1.0414130344198202</v>
      </c>
      <c r="AI1256" s="6">
        <f>-AF1256/'ugly don''t look!'!$I$7</f>
        <v>-3429.7360078390311</v>
      </c>
      <c r="AJ1256" s="6">
        <f>-'ugly don''t look!'!$K$7/4*AI1256</f>
        <v>32.254437825320991</v>
      </c>
      <c r="AK1256" s="6">
        <f t="shared" si="193"/>
        <v>4.05784779155208E-2</v>
      </c>
      <c r="AL1256" s="6">
        <f t="shared" si="194"/>
        <v>3.473655640761506</v>
      </c>
      <c r="AN1256" s="6">
        <f>S1256-'ugly don''t look!'!$M$5</f>
        <v>-2.9693361563036369E-2</v>
      </c>
      <c r="AO1256" s="6">
        <f t="shared" si="198"/>
        <v>0.21718581530406003</v>
      </c>
      <c r="AP1256" s="6">
        <f t="shared" si="199"/>
        <v>3.7489211992050357</v>
      </c>
      <c r="AQ1256" s="6">
        <f t="shared" si="195"/>
        <v>-5.3686259411978604E-2</v>
      </c>
      <c r="AV1256" s="6">
        <f t="shared" si="196"/>
        <v>-4.9721024805032599E-2</v>
      </c>
      <c r="AW1256" s="6">
        <f t="shared" si="197"/>
        <v>4.05784779155208E-2</v>
      </c>
    </row>
    <row r="1257" spans="1:49" x14ac:dyDescent="0.25">
      <c r="A1257" s="6">
        <v>448031.04690000002</v>
      </c>
      <c r="B1257" s="6">
        <v>24.891227000000001</v>
      </c>
      <c r="C1257" s="6">
        <v>9.8924120000000002</v>
      </c>
      <c r="D1257" s="6">
        <v>-0.213313</v>
      </c>
      <c r="E1257" s="6">
        <v>28.975674999999999</v>
      </c>
      <c r="F1257" s="6">
        <v>21.512844000000001</v>
      </c>
      <c r="G1257" s="6">
        <v>85.777996999999999</v>
      </c>
      <c r="H1257" s="6">
        <v>10</v>
      </c>
      <c r="I1257" s="6">
        <v>41.544587</v>
      </c>
      <c r="L1257" s="6">
        <f t="shared" si="190"/>
        <v>6.2412211273576686E-4</v>
      </c>
      <c r="M1257" s="6">
        <f>249.088908333*(E1257-AVERAGE('raw Data'!$Y$2:$Y$2801))</f>
        <v>7147.1774014241591</v>
      </c>
      <c r="N1257" s="6" t="s">
        <v>18</v>
      </c>
      <c r="O1257" s="6">
        <f>L1257/(PI()*('ugly don''t look!'!$J$7^2)/4)</f>
        <v>1.2441309494140873</v>
      </c>
      <c r="P1257" s="6">
        <f>-M1257/'ugly don''t look!'!$H$7</f>
        <v>-6699.6413586653161</v>
      </c>
      <c r="Q1257" s="6">
        <f>-'ugly don''t look!'!$J$7/4*P1257</f>
        <v>42.330009014387137</v>
      </c>
      <c r="R1257" s="6">
        <f t="shared" si="191"/>
        <v>0.21843725357935814</v>
      </c>
      <c r="S1257" s="6">
        <f t="shared" si="192"/>
        <v>3.7454962674878565</v>
      </c>
      <c r="U1257" s="6">
        <v>624548.75410000002</v>
      </c>
      <c r="V1257" s="6">
        <v>23.446051000000001</v>
      </c>
      <c r="W1257" s="6">
        <v>18.324228999999999</v>
      </c>
      <c r="X1257" s="6">
        <v>12.519245</v>
      </c>
      <c r="Y1257" s="6">
        <v>0.33752500000000002</v>
      </c>
      <c r="Z1257" s="6">
        <v>20.626455</v>
      </c>
      <c r="AA1257" s="6">
        <v>85.172853000000003</v>
      </c>
      <c r="AB1257" s="6">
        <v>18.3</v>
      </c>
      <c r="AC1257" s="6">
        <v>58.186180999999998</v>
      </c>
      <c r="AE1257" s="6">
        <f>0.000063090994667*'raw Data'!W1257</f>
        <v>1.1560938341158868E-3</v>
      </c>
      <c r="AF1257" s="6">
        <f>249.088908333*('raw Data'!X1257-AVERAGE('raw Data'!$D$2:$D$3001))</f>
        <v>3134.6682774745204</v>
      </c>
      <c r="AG1257" s="6"/>
      <c r="AH1257" s="6">
        <f>AE1257/(PI()*('ugly don''t look!'!$K$7^2)/4)</f>
        <v>1.0402210867445114</v>
      </c>
      <c r="AI1257" s="6">
        <f>-AF1257/'ugly don''t look!'!$I$7</f>
        <v>-3428.1149141234914</v>
      </c>
      <c r="AJ1257" s="6">
        <f>-'ugly don''t look!'!$K$7/4*AI1257</f>
        <v>32.239192492637258</v>
      </c>
      <c r="AK1257" s="6">
        <f t="shared" si="193"/>
        <v>3.9433273968814457E-2</v>
      </c>
      <c r="AL1257" s="6">
        <f t="shared" si="194"/>
        <v>3.4731828705703247</v>
      </c>
      <c r="AN1257" s="6">
        <f>S1257-'ugly don''t look!'!$M$5</f>
        <v>-3.3118293280215649E-2</v>
      </c>
      <c r="AO1257" s="6">
        <f t="shared" si="198"/>
        <v>0.21843725357935814</v>
      </c>
      <c r="AP1257" s="6">
        <f t="shared" si="199"/>
        <v>3.7454962674878565</v>
      </c>
      <c r="AQ1257" s="6">
        <f t="shared" si="195"/>
        <v>-5.7914284708811964E-2</v>
      </c>
      <c r="AV1257" s="6">
        <f t="shared" si="196"/>
        <v>-5.0193794996213903E-2</v>
      </c>
      <c r="AW1257" s="6">
        <f t="shared" si="197"/>
        <v>3.9433273968814457E-2</v>
      </c>
    </row>
    <row r="1258" spans="1:49" x14ac:dyDescent="0.25">
      <c r="A1258" s="6">
        <v>448031.32410000003</v>
      </c>
      <c r="B1258" s="6">
        <v>24.963374000000002</v>
      </c>
      <c r="C1258" s="6">
        <v>9.9025619999999996</v>
      </c>
      <c r="D1258" s="6">
        <v>-0.206235</v>
      </c>
      <c r="E1258" s="6">
        <v>28.981151000000001</v>
      </c>
      <c r="F1258" s="6">
        <v>21.435839000000001</v>
      </c>
      <c r="G1258" s="6">
        <v>85.784217999999996</v>
      </c>
      <c r="H1258" s="6">
        <v>10</v>
      </c>
      <c r="I1258" s="6">
        <v>41.545968000000002</v>
      </c>
      <c r="L1258" s="6">
        <f t="shared" si="190"/>
        <v>6.2476248633163691E-4</v>
      </c>
      <c r="M1258" s="6">
        <f>249.088908333*(E1258-AVERAGE('raw Data'!$Y$2:$Y$2801))</f>
        <v>7148.5414122861912</v>
      </c>
      <c r="N1258" s="6" t="s">
        <v>18</v>
      </c>
      <c r="O1258" s="6">
        <f>L1258/(PI()*('ugly don''t look!'!$J$7^2)/4)</f>
        <v>1.2454074762243894</v>
      </c>
      <c r="P1258" s="6">
        <f>-M1258/'ugly don''t look!'!$H$7</f>
        <v>-6700.9199590234266</v>
      </c>
      <c r="Q1258" s="6">
        <f>-'ugly don''t look!'!$J$7/4*P1258</f>
        <v>42.338087531099767</v>
      </c>
      <c r="R1258" s="6">
        <f t="shared" si="191"/>
        <v>0.21946276650900831</v>
      </c>
      <c r="S1258" s="6">
        <f t="shared" si="192"/>
        <v>3.745687095369119</v>
      </c>
      <c r="U1258" s="6">
        <v>624549.04700000002</v>
      </c>
      <c r="V1258" s="6">
        <v>23.468197</v>
      </c>
      <c r="W1258" s="6">
        <v>18.329920999999999</v>
      </c>
      <c r="X1258" s="6">
        <v>12.550957</v>
      </c>
      <c r="Y1258" s="6">
        <v>0.33618399999999998</v>
      </c>
      <c r="Z1258" s="6">
        <v>20.591258</v>
      </c>
      <c r="AA1258" s="6">
        <v>85.176069999999996</v>
      </c>
      <c r="AB1258" s="6">
        <v>18.3</v>
      </c>
      <c r="AC1258" s="6">
        <v>58.177934</v>
      </c>
      <c r="AE1258" s="6">
        <f>0.000063090994667*'raw Data'!W1258</f>
        <v>1.1564529480575312E-3</v>
      </c>
      <c r="AF1258" s="6">
        <f>249.088908333*('raw Data'!X1258-AVERAGE('raw Data'!$D$2:$D$3001))</f>
        <v>3142.5673849355771</v>
      </c>
      <c r="AG1258" s="6"/>
      <c r="AH1258" s="6">
        <f>AE1258/(PI()*('ugly don''t look!'!$K$7^2)/4)</f>
        <v>1.0405442074840388</v>
      </c>
      <c r="AI1258" s="6">
        <f>-AF1258/'ugly don''t look!'!$I$7</f>
        <v>-3436.7534830879017</v>
      </c>
      <c r="AJ1258" s="6">
        <f>-'ugly don''t look!'!$K$7/4*AI1258</f>
        <v>32.320432618677714</v>
      </c>
      <c r="AK1258" s="6">
        <f t="shared" si="193"/>
        <v>3.9743852718874269E-2</v>
      </c>
      <c r="AL1258" s="6">
        <f t="shared" si="194"/>
        <v>3.4756996190421994</v>
      </c>
      <c r="AN1258" s="6">
        <f>S1258-'ugly don''t look!'!$M$5</f>
        <v>-3.2927465398953082E-2</v>
      </c>
      <c r="AO1258" s="6">
        <f t="shared" si="198"/>
        <v>0.21946276650900831</v>
      </c>
      <c r="AP1258" s="6">
        <f t="shared" si="199"/>
        <v>3.745687095369119</v>
      </c>
      <c r="AQ1258" s="6">
        <f t="shared" si="195"/>
        <v>-5.8381565873685232E-2</v>
      </c>
      <c r="AV1258" s="6">
        <f t="shared" si="196"/>
        <v>-4.7677046524339239E-2</v>
      </c>
      <c r="AW1258" s="6">
        <f t="shared" si="197"/>
        <v>3.9743852718874269E-2</v>
      </c>
    </row>
    <row r="1259" spans="1:49" x14ac:dyDescent="0.25">
      <c r="A1259" s="6">
        <v>448033.23</v>
      </c>
      <c r="B1259" s="6">
        <v>24.997149</v>
      </c>
      <c r="C1259" s="6">
        <v>9.956232</v>
      </c>
      <c r="D1259" s="6">
        <v>-0.23211599999999999</v>
      </c>
      <c r="E1259" s="6">
        <v>28.947977999999999</v>
      </c>
      <c r="F1259" s="6">
        <v>21.492246999999999</v>
      </c>
      <c r="G1259" s="6">
        <v>85.782200000000003</v>
      </c>
      <c r="H1259" s="6">
        <v>10</v>
      </c>
      <c r="I1259" s="6">
        <v>41.541223000000002</v>
      </c>
      <c r="L1259" s="6">
        <f t="shared" si="190"/>
        <v>6.2814858001541474E-4</v>
      </c>
      <c r="M1259" s="6">
        <f>249.088908333*(E1259-AVERAGE('raw Data'!$Y$2:$Y$2801))</f>
        <v>7140.2783859300598</v>
      </c>
      <c r="N1259" s="6" t="s">
        <v>18</v>
      </c>
      <c r="O1259" s="6">
        <f>L1259/(PI()*('ugly don''t look!'!$J$7^2)/4)</f>
        <v>1.2521573475454637</v>
      </c>
      <c r="P1259" s="6">
        <f>-M1259/'ugly don''t look!'!$H$7</f>
        <v>-6693.1743400169289</v>
      </c>
      <c r="Q1259" s="6">
        <f>-'ugly don''t look!'!$J$7/4*P1259</f>
        <v>42.289148773811959</v>
      </c>
      <c r="R1259" s="6">
        <f t="shared" si="191"/>
        <v>0.22486794173446589</v>
      </c>
      <c r="S1259" s="6">
        <f t="shared" si="192"/>
        <v>3.7445305229728101</v>
      </c>
      <c r="U1259" s="6">
        <v>624550.59299999999</v>
      </c>
      <c r="V1259" s="6">
        <v>23.429051000000001</v>
      </c>
      <c r="W1259" s="6">
        <v>18.304054000000001</v>
      </c>
      <c r="X1259" s="6">
        <v>12.507306</v>
      </c>
      <c r="Y1259" s="6">
        <v>0.34095199999999998</v>
      </c>
      <c r="Z1259" s="6">
        <v>20.467876</v>
      </c>
      <c r="AA1259" s="6">
        <v>85.174322000000004</v>
      </c>
      <c r="AB1259" s="6">
        <v>18.3</v>
      </c>
      <c r="AC1259" s="6">
        <v>58.194130999999999</v>
      </c>
      <c r="AE1259" s="6">
        <f>0.000063090994667*'raw Data'!W1259</f>
        <v>1.1548209732984802E-3</v>
      </c>
      <c r="AF1259" s="6">
        <f>249.088908333*('raw Data'!X1259-AVERAGE('raw Data'!$D$2:$D$3001))</f>
        <v>3131.6944049979334</v>
      </c>
      <c r="AG1259" s="6"/>
      <c r="AH1259" s="6">
        <f>AE1259/(PI()*('ugly don''t look!'!$K$7^2)/4)</f>
        <v>1.0390758019729083</v>
      </c>
      <c r="AI1259" s="6">
        <f>-AF1259/'ugly don''t look!'!$I$7</f>
        <v>-3424.8626476355353</v>
      </c>
      <c r="AJ1259" s="6">
        <f>-'ugly don''t look!'!$K$7/4*AI1259</f>
        <v>32.208607040291248</v>
      </c>
      <c r="AK1259" s="6">
        <f t="shared" si="193"/>
        <v>3.8331666118931781E-2</v>
      </c>
      <c r="AL1259" s="6">
        <f t="shared" si="194"/>
        <v>3.4722337162201731</v>
      </c>
      <c r="AN1259" s="6">
        <f>S1259-'ugly don''t look!'!$M$5</f>
        <v>-3.4084037795262034E-2</v>
      </c>
      <c r="AO1259" s="6">
        <f t="shared" si="198"/>
        <v>0.22486794173446589</v>
      </c>
      <c r="AP1259" s="6">
        <f t="shared" si="199"/>
        <v>3.7445305229728101</v>
      </c>
      <c r="AQ1259" s="6">
        <f t="shared" si="195"/>
        <v>-6.300683633217885E-2</v>
      </c>
      <c r="AV1259" s="6">
        <f t="shared" si="196"/>
        <v>-5.114294934636554E-2</v>
      </c>
      <c r="AW1259" s="6">
        <f t="shared" si="197"/>
        <v>3.8331666118931781E-2</v>
      </c>
    </row>
    <row r="1260" spans="1:49" x14ac:dyDescent="0.25">
      <c r="A1260" s="6">
        <v>448033.50099999999</v>
      </c>
      <c r="B1260" s="6">
        <v>25.002875</v>
      </c>
      <c r="C1260" s="6">
        <v>9.9525020000000008</v>
      </c>
      <c r="D1260" s="6">
        <v>-0.23497499999999999</v>
      </c>
      <c r="E1260" s="6">
        <v>28.950548000000001</v>
      </c>
      <c r="F1260" s="6">
        <v>21.485683999999999</v>
      </c>
      <c r="G1260" s="6">
        <v>85.780257000000006</v>
      </c>
      <c r="H1260" s="6">
        <v>10</v>
      </c>
      <c r="I1260" s="6">
        <v>41.548951000000002</v>
      </c>
      <c r="L1260" s="6">
        <f t="shared" si="190"/>
        <v>6.2791325060530692E-4</v>
      </c>
      <c r="M1260" s="6">
        <f>249.088908333*(E1260-AVERAGE('raw Data'!$Y$2:$Y$2801))</f>
        <v>7140.9185444244767</v>
      </c>
      <c r="N1260" s="6" t="s">
        <v>18</v>
      </c>
      <c r="O1260" s="6">
        <f>L1260/(PI()*('ugly don''t look!'!$J$7^2)/4)</f>
        <v>1.2516882396634514</v>
      </c>
      <c r="P1260" s="6">
        <f>-M1260/'ugly don''t look!'!$H$7</f>
        <v>-6693.7744135962475</v>
      </c>
      <c r="Q1260" s="6">
        <f>-'ugly don''t look!'!$J$7/4*P1260</f>
        <v>42.292940188704492</v>
      </c>
      <c r="R1260" s="6">
        <f t="shared" si="191"/>
        <v>0.22449323181633227</v>
      </c>
      <c r="S1260" s="6">
        <f t="shared" si="192"/>
        <v>3.7446201735109219</v>
      </c>
      <c r="U1260" s="6">
        <v>624552.63300000003</v>
      </c>
      <c r="V1260" s="6">
        <v>23.453983000000001</v>
      </c>
      <c r="W1260" s="6">
        <v>18.294868000000001</v>
      </c>
      <c r="X1260" s="6">
        <v>12.46697</v>
      </c>
      <c r="Y1260" s="6">
        <v>0.34011400000000003</v>
      </c>
      <c r="Z1260" s="6">
        <v>20.489113</v>
      </c>
      <c r="AA1260" s="6">
        <v>85.174442999999997</v>
      </c>
      <c r="AB1260" s="6">
        <v>18.3</v>
      </c>
      <c r="AC1260" s="6">
        <v>58.192002000000002</v>
      </c>
      <c r="AE1260" s="6">
        <f>0.000063090994667*'raw Data'!W1260</f>
        <v>1.154241419421469E-3</v>
      </c>
      <c r="AF1260" s="6">
        <f>249.088908333*('raw Data'!X1260-AVERAGE('raw Data'!$D$2:$D$3001))</f>
        <v>3121.6471547914134</v>
      </c>
      <c r="AG1260" s="6"/>
      <c r="AH1260" s="6">
        <f>AE1260/(PI()*('ugly don''t look!'!$K$7^2)/4)</f>
        <v>1.0385543355088711</v>
      </c>
      <c r="AI1260" s="6">
        <f>-AF1260/'ugly don''t look!'!$I$7</f>
        <v>-3413.8748411979586</v>
      </c>
      <c r="AJ1260" s="6">
        <f>-'ugly don''t look!'!$K$7/4*AI1260</f>
        <v>32.105273862820027</v>
      </c>
      <c r="AK1260" s="6">
        <f t="shared" si="193"/>
        <v>3.7829684110123031E-2</v>
      </c>
      <c r="AL1260" s="6">
        <f t="shared" si="194"/>
        <v>3.4690203114329603</v>
      </c>
      <c r="AN1260" s="6">
        <f>S1260-'ugly don''t look!'!$M$5</f>
        <v>-3.3994387257150205E-2</v>
      </c>
      <c r="AO1260" s="6">
        <f t="shared" si="198"/>
        <v>0.22449323181633227</v>
      </c>
      <c r="AP1260" s="6">
        <f t="shared" si="199"/>
        <v>3.7446201735109219</v>
      </c>
      <c r="AQ1260" s="6">
        <f t="shared" si="195"/>
        <v>-6.2676720774396649E-2</v>
      </c>
      <c r="AV1260" s="6">
        <f t="shared" si="196"/>
        <v>-5.4356354133578311E-2</v>
      </c>
      <c r="AW1260" s="6">
        <f t="shared" si="197"/>
        <v>3.7829684110123031E-2</v>
      </c>
    </row>
    <row r="1261" spans="1:49" x14ac:dyDescent="0.25">
      <c r="A1261" s="6">
        <v>448036.29499999998</v>
      </c>
      <c r="B1261" s="6">
        <v>24.854139</v>
      </c>
      <c r="C1261" s="6">
        <v>9.9557540000000007</v>
      </c>
      <c r="D1261" s="6">
        <v>-0.199576</v>
      </c>
      <c r="E1261" s="6">
        <v>28.994375999999999</v>
      </c>
      <c r="F1261" s="6">
        <v>21.376601000000001</v>
      </c>
      <c r="G1261" s="6">
        <v>85.781437999999994</v>
      </c>
      <c r="H1261" s="6">
        <v>10</v>
      </c>
      <c r="I1261" s="6">
        <v>41.585774000000001</v>
      </c>
      <c r="L1261" s="6">
        <f t="shared" si="190"/>
        <v>6.28118422519964E-4</v>
      </c>
      <c r="M1261" s="6">
        <f>249.088908333*(E1261-AVERAGE('raw Data'!$Y$2:$Y$2801))</f>
        <v>7151.835613098895</v>
      </c>
      <c r="N1261" s="6" t="s">
        <v>18</v>
      </c>
      <c r="O1261" s="6">
        <f>L1261/(PI()*('ugly don''t look!'!$J$7^2)/4)</f>
        <v>1.2520972313075009</v>
      </c>
      <c r="P1261" s="6">
        <f>-M1261/'ugly don''t look!'!$H$7</f>
        <v>-6704.0078862944274</v>
      </c>
      <c r="Q1261" s="6">
        <f>-'ugly don''t look!'!$J$7/4*P1261</f>
        <v>42.357597827579767</v>
      </c>
      <c r="R1261" s="6">
        <f t="shared" si="191"/>
        <v>0.22481993045120263</v>
      </c>
      <c r="S1261" s="6">
        <f t="shared" si="192"/>
        <v>3.7461478106167134</v>
      </c>
      <c r="U1261" s="6">
        <v>624553.45609999995</v>
      </c>
      <c r="V1261" s="6">
        <v>23.479312</v>
      </c>
      <c r="W1261" s="6">
        <v>18.27486</v>
      </c>
      <c r="X1261" s="6">
        <v>12.452496999999999</v>
      </c>
      <c r="Y1261" s="6">
        <v>0.34074700000000002</v>
      </c>
      <c r="Z1261" s="6">
        <v>20.527024000000001</v>
      </c>
      <c r="AA1261" s="6">
        <v>85.169543000000004</v>
      </c>
      <c r="AB1261" s="6">
        <v>18.3</v>
      </c>
      <c r="AC1261" s="6">
        <v>58.214841</v>
      </c>
      <c r="AE1261" s="6">
        <f>0.000063090994667*'raw Data'!W1261</f>
        <v>1.1529790948001718E-3</v>
      </c>
      <c r="AF1261" s="6">
        <f>249.088908333*('raw Data'!X1261-AVERAGE('raw Data'!$D$2:$D$3001))</f>
        <v>3118.0420910211092</v>
      </c>
      <c r="AG1261" s="6"/>
      <c r="AH1261" s="6">
        <f>AE1261/(PI()*('ugly don''t look!'!$K$7^2)/4)</f>
        <v>1.0374185309135684</v>
      </c>
      <c r="AI1261" s="6">
        <f>-AF1261/'ugly don''t look!'!$I$7</f>
        <v>-3409.9322955173984</v>
      </c>
      <c r="AJ1261" s="6">
        <f>-'ugly don''t look!'!$K$7/4*AI1261</f>
        <v>32.068196783349045</v>
      </c>
      <c r="AK1261" s="6">
        <f t="shared" si="193"/>
        <v>3.6735445618855618E-2</v>
      </c>
      <c r="AL1261" s="6">
        <f t="shared" si="194"/>
        <v>3.4678647846016006</v>
      </c>
      <c r="AN1261" s="6">
        <f>S1261-'ugly don''t look!'!$M$5</f>
        <v>-3.2466750151358692E-2</v>
      </c>
      <c r="AO1261" s="6">
        <f t="shared" si="198"/>
        <v>0.22481993045120263</v>
      </c>
      <c r="AP1261" s="6">
        <f t="shared" si="199"/>
        <v>3.7461478106167134</v>
      </c>
      <c r="AQ1261" s="6">
        <f t="shared" si="195"/>
        <v>-6.1358738096893767E-2</v>
      </c>
      <c r="AV1261" s="6">
        <f t="shared" si="196"/>
        <v>-5.5511880964937976E-2</v>
      </c>
      <c r="AW1261" s="6">
        <f t="shared" si="197"/>
        <v>3.6735445618855618E-2</v>
      </c>
    </row>
    <row r="1262" spans="1:49" x14ac:dyDescent="0.25">
      <c r="A1262" s="6">
        <v>448036.56809999997</v>
      </c>
      <c r="B1262" s="6">
        <v>24.921682000000001</v>
      </c>
      <c r="C1262" s="6">
        <v>9.9562150000000003</v>
      </c>
      <c r="D1262" s="6">
        <v>-0.19630700000000001</v>
      </c>
      <c r="E1262" s="6">
        <v>28.987652000000001</v>
      </c>
      <c r="F1262" s="6">
        <v>21.376601000000001</v>
      </c>
      <c r="G1262" s="6">
        <v>85.781437999999994</v>
      </c>
      <c r="H1262" s="6">
        <v>10</v>
      </c>
      <c r="I1262" s="6">
        <v>41.589545000000001</v>
      </c>
      <c r="L1262" s="6">
        <f t="shared" si="190"/>
        <v>6.2814750746850549E-4</v>
      </c>
      <c r="M1262" s="6">
        <f>249.088908333*(E1262-AVERAGE('raw Data'!$Y$2:$Y$2801))</f>
        <v>7150.1607392792639</v>
      </c>
      <c r="N1262" s="6" t="s">
        <v>18</v>
      </c>
      <c r="O1262" s="6">
        <f>L1262/(PI()*('ugly don''t look!'!$J$7^2)/4)</f>
        <v>1.2521552095202644</v>
      </c>
      <c r="P1262" s="6">
        <f>-M1262/'ugly don''t look!'!$H$7</f>
        <v>-6702.4378883382678</v>
      </c>
      <c r="Q1262" s="6">
        <f>-'ugly don''t look!'!$J$7/4*P1262</f>
        <v>42.34767818799326</v>
      </c>
      <c r="R1262" s="6">
        <f t="shared" si="191"/>
        <v>0.22486623425973928</v>
      </c>
      <c r="S1262" s="6">
        <f t="shared" si="192"/>
        <v>3.7459135952266349</v>
      </c>
      <c r="U1262" s="6">
        <v>624554.81519999995</v>
      </c>
      <c r="V1262" s="6">
        <v>23.419612999999998</v>
      </c>
      <c r="W1262" s="6">
        <v>18.318228000000001</v>
      </c>
      <c r="X1262" s="6">
        <v>12.396991</v>
      </c>
      <c r="Y1262" s="6">
        <v>0.32424399999999998</v>
      </c>
      <c r="Z1262" s="6">
        <v>20.397589</v>
      </c>
      <c r="AA1262" s="6">
        <v>85.174414999999996</v>
      </c>
      <c r="AB1262" s="6">
        <v>18.3</v>
      </c>
      <c r="AC1262" s="6">
        <v>58.174413000000001</v>
      </c>
      <c r="AE1262" s="6">
        <f>0.000063090994667*'raw Data'!W1262</f>
        <v>1.1557152250568903E-3</v>
      </c>
      <c r="AF1262" s="6">
        <f>249.088908333*('raw Data'!X1262-AVERAGE('raw Data'!$D$2:$D$3001))</f>
        <v>3104.2161620751785</v>
      </c>
      <c r="AG1262" s="6"/>
      <c r="AH1262" s="6">
        <f>AE1262/(PI()*('ugly don''t look!'!$K$7^2)/4)</f>
        <v>1.0398804248404527</v>
      </c>
      <c r="AI1262" s="6">
        <f>-AF1262/'ugly don''t look!'!$I$7</f>
        <v>-3394.8120757602564</v>
      </c>
      <c r="AJ1262" s="6">
        <f>-'ugly don''t look!'!$K$7/4*AI1262</f>
        <v>31.92600094467597</v>
      </c>
      <c r="AK1262" s="6">
        <f t="shared" si="193"/>
        <v>3.9105730428071812E-2</v>
      </c>
      <c r="AL1262" s="6">
        <f t="shared" si="194"/>
        <v>3.4634207544318367</v>
      </c>
      <c r="AN1262" s="6">
        <f>S1262-'ugly don''t look!'!$M$5</f>
        <v>-3.2700965541437199E-2</v>
      </c>
      <c r="AO1262" s="6">
        <f t="shared" si="198"/>
        <v>0.22486623425973928</v>
      </c>
      <c r="AP1262" s="6">
        <f t="shared" si="199"/>
        <v>3.7459135952266349</v>
      </c>
      <c r="AQ1262" s="6">
        <f t="shared" si="195"/>
        <v>-6.1622668329552488E-2</v>
      </c>
      <c r="AV1262" s="6">
        <f t="shared" si="196"/>
        <v>-5.9955911134701889E-2</v>
      </c>
      <c r="AW1262" s="6">
        <f t="shared" si="197"/>
        <v>3.9105730428071812E-2</v>
      </c>
    </row>
    <row r="1263" spans="1:49" x14ac:dyDescent="0.25">
      <c r="A1263" s="6">
        <v>448038.462</v>
      </c>
      <c r="B1263" s="6">
        <v>24.969480999999998</v>
      </c>
      <c r="C1263" s="6">
        <v>9.9456790000000002</v>
      </c>
      <c r="D1263" s="6">
        <v>-0.20876800000000001</v>
      </c>
      <c r="E1263" s="6">
        <v>29.021850000000001</v>
      </c>
      <c r="F1263" s="6">
        <v>21.440888000000001</v>
      </c>
      <c r="G1263" s="6">
        <v>85.788272000000006</v>
      </c>
      <c r="H1263" s="6">
        <v>10</v>
      </c>
      <c r="I1263" s="6">
        <v>41.626111999999999</v>
      </c>
      <c r="L1263" s="6">
        <f t="shared" si="190"/>
        <v>6.2748278074869395E-4</v>
      </c>
      <c r="M1263" s="6">
        <f>249.088908333*(E1263-AVERAGE('raw Data'!$Y$2:$Y$2801))</f>
        <v>7158.679081766436</v>
      </c>
      <c r="N1263" s="6" t="s">
        <v>18</v>
      </c>
      <c r="O1263" s="6">
        <f>L1263/(PI()*('ugly don''t look!'!$J$7^2)/4)</f>
        <v>1.2508301369613144</v>
      </c>
      <c r="P1263" s="6">
        <f>-M1263/'ugly don''t look!'!$H$7</f>
        <v>-6710.4228363014963</v>
      </c>
      <c r="Q1263" s="6">
        <f>-'ugly don''t look!'!$J$7/4*P1263</f>
        <v>42.398129085461932</v>
      </c>
      <c r="R1263" s="6">
        <f t="shared" si="191"/>
        <v>0.2238074404600861</v>
      </c>
      <c r="S1263" s="6">
        <f t="shared" si="192"/>
        <v>3.7471042359214817</v>
      </c>
      <c r="U1263" s="6">
        <v>624556.05310000002</v>
      </c>
      <c r="V1263" s="6">
        <v>23.437522999999999</v>
      </c>
      <c r="W1263" s="6">
        <v>18.321321000000001</v>
      </c>
      <c r="X1263" s="6">
        <v>12.372562</v>
      </c>
      <c r="Y1263" s="6">
        <v>0.32673999999999997</v>
      </c>
      <c r="Z1263" s="6">
        <v>20.484667000000002</v>
      </c>
      <c r="AA1263" s="6">
        <v>85.173207000000005</v>
      </c>
      <c r="AB1263" s="6">
        <v>18.3</v>
      </c>
      <c r="AC1263" s="6">
        <v>58.167192</v>
      </c>
      <c r="AE1263" s="6">
        <f>0.000063090994667*'raw Data'!W1263</f>
        <v>1.1559103655033954E-3</v>
      </c>
      <c r="AF1263" s="6">
        <f>249.088908333*('raw Data'!X1263-AVERAGE('raw Data'!$D$2:$D$3001))</f>
        <v>3098.1311691335113</v>
      </c>
      <c r="AG1263" s="6"/>
      <c r="AH1263" s="6">
        <f>AE1263/(PI()*('ugly don''t look!'!$K$7^2)/4)</f>
        <v>1.0400560067883371</v>
      </c>
      <c r="AI1263" s="6">
        <f>-AF1263/'ugly don''t look!'!$I$7</f>
        <v>-3388.1574465589583</v>
      </c>
      <c r="AJ1263" s="6">
        <f>-'ugly don''t look!'!$K$7/4*AI1263</f>
        <v>31.863418482546741</v>
      </c>
      <c r="AK1263" s="6">
        <f t="shared" si="193"/>
        <v>3.9274564384371081E-2</v>
      </c>
      <c r="AL1263" s="6">
        <f t="shared" si="194"/>
        <v>3.4614585957299688</v>
      </c>
      <c r="AN1263" s="6">
        <f>S1263-'ugly don''t look!'!$M$5</f>
        <v>-3.1510324846590443E-2</v>
      </c>
      <c r="AO1263" s="6">
        <f t="shared" si="198"/>
        <v>0.2238074404600861</v>
      </c>
      <c r="AP1263" s="6">
        <f t="shared" si="199"/>
        <v>3.7471042359214817</v>
      </c>
      <c r="AQ1263" s="6">
        <f t="shared" si="195"/>
        <v>-5.9752561040577107E-2</v>
      </c>
      <c r="AV1263" s="6">
        <f t="shared" si="196"/>
        <v>-6.1918069836569778E-2</v>
      </c>
      <c r="AW1263" s="6">
        <f t="shared" si="197"/>
        <v>3.9274564384371081E-2</v>
      </c>
    </row>
    <row r="1264" spans="1:49" x14ac:dyDescent="0.25">
      <c r="A1264" s="6">
        <v>448038.73210000002</v>
      </c>
      <c r="B1264" s="6">
        <v>24.998636000000001</v>
      </c>
      <c r="C1264" s="6">
        <v>9.9477329999999995</v>
      </c>
      <c r="D1264" s="6">
        <v>-0.20132700000000001</v>
      </c>
      <c r="E1264" s="6">
        <v>28.977799000000001</v>
      </c>
      <c r="F1264" s="6">
        <v>21.519507999999998</v>
      </c>
      <c r="G1264" s="6">
        <v>85.786096000000001</v>
      </c>
      <c r="H1264" s="6">
        <v>10</v>
      </c>
      <c r="I1264" s="6">
        <v>41.628642999999997</v>
      </c>
      <c r="L1264" s="6">
        <f t="shared" si="190"/>
        <v>6.2761236965173993E-4</v>
      </c>
      <c r="M1264" s="6">
        <f>249.088908333*(E1264-AVERAGE('raw Data'!$Y$2:$Y$2801))</f>
        <v>7147.7064662654593</v>
      </c>
      <c r="N1264" s="6" t="s">
        <v>18</v>
      </c>
      <c r="O1264" s="6">
        <f>L1264/(PI()*('ugly don''t look!'!$J$7^2)/4)</f>
        <v>1.2510884607118917</v>
      </c>
      <c r="P1264" s="6">
        <f>-M1264/'ugly don''t look!'!$H$7</f>
        <v>-6700.1372949619981</v>
      </c>
      <c r="Q1264" s="6">
        <f>-'ugly don''t look!'!$J$7/4*P1264</f>
        <v>42.333142463893644</v>
      </c>
      <c r="R1264" s="6">
        <f t="shared" si="191"/>
        <v>0.22401394098471192</v>
      </c>
      <c r="S1264" s="6">
        <f t="shared" si="192"/>
        <v>3.7455702890533953</v>
      </c>
      <c r="U1264" s="6">
        <v>624557.027</v>
      </c>
      <c r="V1264" s="6">
        <v>23.441787000000001</v>
      </c>
      <c r="W1264" s="6">
        <v>18.308295000000001</v>
      </c>
      <c r="X1264" s="6">
        <v>12.35333</v>
      </c>
      <c r="Y1264" s="6">
        <v>0.32480300000000001</v>
      </c>
      <c r="Z1264" s="6">
        <v>20.565069000000001</v>
      </c>
      <c r="AA1264" s="6">
        <v>85.170295999999993</v>
      </c>
      <c r="AB1264" s="6">
        <v>18.3</v>
      </c>
      <c r="AC1264" s="6">
        <v>58.172209000000002</v>
      </c>
      <c r="AE1264" s="6">
        <f>0.000063090994667*'raw Data'!W1264</f>
        <v>1.1550885422068628E-3</v>
      </c>
      <c r="AF1264" s="6">
        <f>249.088908333*('raw Data'!X1264-AVERAGE('raw Data'!$D$2:$D$3001))</f>
        <v>3093.3406912484511</v>
      </c>
      <c r="AG1264" s="6"/>
      <c r="AH1264" s="6">
        <f>AE1264/(PI()*('ugly don''t look!'!$K$7^2)/4)</f>
        <v>1.0393165530369166</v>
      </c>
      <c r="AI1264" s="6">
        <f>-AF1264/'ugly don''t look!'!$I$7</f>
        <v>-3382.9185162384638</v>
      </c>
      <c r="AJ1264" s="6">
        <f>-'ugly don''t look!'!$K$7/4*AI1264</f>
        <v>31.814149748187198</v>
      </c>
      <c r="AK1264" s="6">
        <f t="shared" si="193"/>
        <v>3.8563336587219263E-2</v>
      </c>
      <c r="AL1264" s="6">
        <f t="shared" si="194"/>
        <v>3.4599111514553216</v>
      </c>
      <c r="AN1264" s="6">
        <f>S1264-'ugly don''t look!'!$M$5</f>
        <v>-3.3044271714676832E-2</v>
      </c>
      <c r="AO1264" s="6">
        <f t="shared" si="198"/>
        <v>0.22401394098471192</v>
      </c>
      <c r="AP1264" s="6">
        <f t="shared" si="199"/>
        <v>3.7455702890533953</v>
      </c>
      <c r="AQ1264" s="6">
        <f t="shared" si="195"/>
        <v>-6.1419026826132816E-2</v>
      </c>
      <c r="AV1264" s="6">
        <f t="shared" si="196"/>
        <v>-6.3465514111217036E-2</v>
      </c>
      <c r="AW1264" s="6">
        <f t="shared" si="197"/>
        <v>3.8563336587219263E-2</v>
      </c>
    </row>
    <row r="1265" spans="1:49" x14ac:dyDescent="0.25">
      <c r="A1265" s="6">
        <v>448039.47489999997</v>
      </c>
      <c r="B1265" s="6">
        <v>24.880904000000001</v>
      </c>
      <c r="C1265" s="6">
        <v>9.9821399999999993</v>
      </c>
      <c r="D1265" s="6">
        <v>-0.19739599999999999</v>
      </c>
      <c r="E1265" s="6">
        <v>29.030063999999999</v>
      </c>
      <c r="F1265" s="6">
        <v>21.404368999999999</v>
      </c>
      <c r="G1265" s="6">
        <v>85.781874999999999</v>
      </c>
      <c r="H1265" s="6">
        <v>10</v>
      </c>
      <c r="I1265" s="6">
        <v>41.603636999999999</v>
      </c>
      <c r="L1265" s="6">
        <f t="shared" si="190"/>
        <v>6.2978314150524738E-4</v>
      </c>
      <c r="M1265" s="6">
        <f>249.088908333*(E1265-AVERAGE('raw Data'!$Y$2:$Y$2801))</f>
        <v>7160.7250980594827</v>
      </c>
      <c r="N1265" s="6" t="s">
        <v>18</v>
      </c>
      <c r="O1265" s="6">
        <f>L1265/(PI()*('ugly don''t look!'!$J$7^2)/4)</f>
        <v>1.255415697949533</v>
      </c>
      <c r="P1265" s="6">
        <f>-M1265/'ugly don''t look!'!$H$7</f>
        <v>-6712.3407368386606</v>
      </c>
      <c r="Q1265" s="6">
        <f>-'ugly don''t look!'!$J$7/4*P1265</f>
        <v>42.410246860530869</v>
      </c>
      <c r="R1265" s="6">
        <f t="shared" si="191"/>
        <v>0.22746675116398951</v>
      </c>
      <c r="S1265" s="6">
        <f t="shared" si="192"/>
        <v>3.7473900042790578</v>
      </c>
      <c r="U1265" s="6">
        <v>624557.41059999994</v>
      </c>
      <c r="V1265" s="6">
        <v>23.469702999999999</v>
      </c>
      <c r="W1265" s="6">
        <v>18.300090000000001</v>
      </c>
      <c r="X1265" s="6">
        <v>12.33353</v>
      </c>
      <c r="Y1265" s="6">
        <v>0.321245</v>
      </c>
      <c r="Z1265" s="6">
        <v>20.546057000000001</v>
      </c>
      <c r="AA1265" s="6">
        <v>85.178692999999996</v>
      </c>
      <c r="AB1265" s="6">
        <v>18.3</v>
      </c>
      <c r="AC1265" s="6">
        <v>58.180193000000003</v>
      </c>
      <c r="AE1265" s="6">
        <f>0.000063090994667*'raw Data'!W1265</f>
        <v>1.1545708805956202E-3</v>
      </c>
      <c r="AF1265" s="6">
        <f>249.088908333*('raw Data'!X1265-AVERAGE('raw Data'!$D$2:$D$3001))</f>
        <v>3088.408730863458</v>
      </c>
      <c r="AG1265" s="6"/>
      <c r="AH1265" s="6">
        <f>AE1265/(PI()*('ugly don''t look!'!$K$7^2)/4)</f>
        <v>1.0388507755127034</v>
      </c>
      <c r="AI1265" s="6">
        <f>-AF1265/'ugly don''t look!'!$I$7</f>
        <v>-3377.5248587745605</v>
      </c>
      <c r="AJ1265" s="6">
        <f>-'ugly don''t look!'!$K$7/4*AI1265</f>
        <v>31.76342590561654</v>
      </c>
      <c r="AK1265" s="6">
        <f t="shared" si="193"/>
        <v>3.8115078619139757E-2</v>
      </c>
      <c r="AL1265" s="6">
        <f t="shared" si="194"/>
        <v>3.4583154991262921</v>
      </c>
      <c r="AN1265" s="6">
        <f>S1265-'ugly don''t look!'!$M$5</f>
        <v>-3.1224556489014343E-2</v>
      </c>
      <c r="AO1265" s="6">
        <f t="shared" si="198"/>
        <v>0.22746675116398951</v>
      </c>
      <c r="AP1265" s="6">
        <f t="shared" si="199"/>
        <v>3.7473900042790578</v>
      </c>
      <c r="AQ1265" s="6">
        <f t="shared" si="195"/>
        <v>-6.181510581219965E-2</v>
      </c>
      <c r="AV1265" s="6">
        <f t="shared" si="196"/>
        <v>-6.506116644024651E-2</v>
      </c>
      <c r="AW1265" s="6">
        <f t="shared" si="197"/>
        <v>3.8115078619139757E-2</v>
      </c>
    </row>
    <row r="1266" spans="1:49" x14ac:dyDescent="0.25">
      <c r="A1266" s="6">
        <v>448042.201</v>
      </c>
      <c r="B1266" s="6">
        <v>24.905073000000002</v>
      </c>
      <c r="C1266" s="6">
        <v>10.113828</v>
      </c>
      <c r="D1266" s="6">
        <v>-0.22528999999999999</v>
      </c>
      <c r="E1266" s="6">
        <v>29.174159</v>
      </c>
      <c r="F1266" s="6">
        <v>21.423117000000001</v>
      </c>
      <c r="G1266" s="6">
        <v>85.785250000000005</v>
      </c>
      <c r="H1266" s="6">
        <v>10</v>
      </c>
      <c r="I1266" s="6">
        <v>41.384860000000003</v>
      </c>
      <c r="L1266" s="6">
        <f t="shared" si="190"/>
        <v>6.3809146841095534E-4</v>
      </c>
      <c r="M1266" s="6">
        <f>249.088908333*(E1266-AVERAGE('raw Data'!$Y$2:$Y$2801))</f>
        <v>7196.6175643057268</v>
      </c>
      <c r="N1266" s="6" t="s">
        <v>18</v>
      </c>
      <c r="O1266" s="6">
        <f>L1266/(PI()*('ugly don''t look!'!$J$7^2)/4)</f>
        <v>1.2719775957421486</v>
      </c>
      <c r="P1266" s="6">
        <f>-M1266/'ugly don''t look!'!$H$7</f>
        <v>-6745.9857183218292</v>
      </c>
      <c r="Q1266" s="6">
        <f>-'ugly don''t look!'!$J$7/4*P1266</f>
        <v>42.6228242647869</v>
      </c>
      <c r="R1266" s="6">
        <f t="shared" si="191"/>
        <v>0.24057285135255196</v>
      </c>
      <c r="S1266" s="6">
        <f t="shared" si="192"/>
        <v>3.752389890659547</v>
      </c>
      <c r="U1266" s="6">
        <v>624558.50300000003</v>
      </c>
      <c r="V1266" s="6">
        <v>23.412960000000002</v>
      </c>
      <c r="W1266" s="6">
        <v>18.313375000000001</v>
      </c>
      <c r="X1266" s="6">
        <v>12.366508</v>
      </c>
      <c r="Y1266" s="6">
        <v>0.32375999999999999</v>
      </c>
      <c r="Z1266" s="6">
        <v>20.568774000000001</v>
      </c>
      <c r="AA1266" s="6">
        <v>85.176005000000004</v>
      </c>
      <c r="AB1266" s="6">
        <v>18.3</v>
      </c>
      <c r="AC1266" s="6">
        <v>58.168444000000001</v>
      </c>
      <c r="AE1266" s="6">
        <f>0.000063090994667*'raw Data'!W1266</f>
        <v>1.1554090444597712E-3</v>
      </c>
      <c r="AF1266" s="6">
        <f>249.088908333*('raw Data'!X1266-AVERAGE('raw Data'!$D$2:$D$3001))</f>
        <v>3096.6231848824636</v>
      </c>
      <c r="AG1266" s="6"/>
      <c r="AH1266" s="6">
        <f>AE1266/(PI()*('ugly don''t look!'!$K$7^2)/4)</f>
        <v>1.0396049320525174</v>
      </c>
      <c r="AI1266" s="6">
        <f>-AF1266/'ugly don''t look!'!$I$7</f>
        <v>-3386.5082949283287</v>
      </c>
      <c r="AJ1266" s="6">
        <f>-'ugly don''t look!'!$K$7/4*AI1266</f>
        <v>31.84790928340923</v>
      </c>
      <c r="AK1266" s="6">
        <f t="shared" si="193"/>
        <v>3.8840767956820031E-2</v>
      </c>
      <c r="AL1266" s="6">
        <f t="shared" si="194"/>
        <v>3.4609717372704862</v>
      </c>
      <c r="AN1266" s="6">
        <f>S1266-'ugly don''t look!'!$M$5</f>
        <v>-2.6224670108525139E-2</v>
      </c>
      <c r="AO1266" s="6">
        <f t="shared" si="198"/>
        <v>0.24057285135255196</v>
      </c>
      <c r="AP1266" s="6">
        <f t="shared" si="199"/>
        <v>3.752389890659547</v>
      </c>
      <c r="AQ1266" s="6">
        <f t="shared" si="195"/>
        <v>-6.5225881885861758E-2</v>
      </c>
      <c r="AV1266" s="6">
        <f t="shared" si="196"/>
        <v>-6.2404928296052375E-2</v>
      </c>
      <c r="AW1266" s="6">
        <f t="shared" si="197"/>
        <v>3.8840767956820031E-2</v>
      </c>
    </row>
    <row r="1267" spans="1:49" x14ac:dyDescent="0.25">
      <c r="A1267" s="6">
        <v>448042.51799999998</v>
      </c>
      <c r="B1267" s="6">
        <v>24.879059000000002</v>
      </c>
      <c r="C1267" s="6">
        <v>10.104305999999999</v>
      </c>
      <c r="D1267" s="6">
        <v>-0.22401399999999999</v>
      </c>
      <c r="E1267" s="6">
        <v>29.170414999999998</v>
      </c>
      <c r="F1267" s="6">
        <v>21.485683999999999</v>
      </c>
      <c r="G1267" s="6">
        <v>85.783158</v>
      </c>
      <c r="H1267" s="6">
        <v>10</v>
      </c>
      <c r="I1267" s="6">
        <v>41.383032</v>
      </c>
      <c r="L1267" s="6">
        <f t="shared" si="190"/>
        <v>6.3749071595973605E-4</v>
      </c>
      <c r="M1267" s="6">
        <f>249.088908333*(E1267-AVERAGE('raw Data'!$Y$2:$Y$2801))</f>
        <v>7195.6849754329278</v>
      </c>
      <c r="N1267" s="6" t="s">
        <v>18</v>
      </c>
      <c r="O1267" s="6">
        <f>L1267/(PI()*('ugly don''t look!'!$J$7^2)/4)</f>
        <v>1.2707800500980404</v>
      </c>
      <c r="P1267" s="6">
        <f>-M1267/'ugly don''t look!'!$H$7</f>
        <v>-6745.1115255276791</v>
      </c>
      <c r="Q1267" s="6">
        <f>-'ugly don''t look!'!$J$7/4*P1267</f>
        <v>42.617300896165261</v>
      </c>
      <c r="R1267" s="6">
        <f t="shared" si="191"/>
        <v>0.23963092459471999</v>
      </c>
      <c r="S1267" s="6">
        <f t="shared" si="192"/>
        <v>3.7522602951522916</v>
      </c>
      <c r="U1267" s="6">
        <v>624560.56610000005</v>
      </c>
      <c r="V1267" s="6">
        <v>23.48929</v>
      </c>
      <c r="W1267" s="6">
        <v>18.325143000000001</v>
      </c>
      <c r="X1267" s="6">
        <v>12.372487</v>
      </c>
      <c r="Y1267" s="6">
        <v>0.34013199999999999</v>
      </c>
      <c r="Z1267" s="6">
        <v>20.515908</v>
      </c>
      <c r="AA1267" s="6">
        <v>85.171216999999999</v>
      </c>
      <c r="AB1267" s="6">
        <v>18.3</v>
      </c>
      <c r="AC1267" s="6">
        <v>58.149788999999998</v>
      </c>
      <c r="AE1267" s="6">
        <f>0.000063090994667*'raw Data'!W1267</f>
        <v>1.1561514992850124E-3</v>
      </c>
      <c r="AF1267" s="6">
        <f>249.088908333*('raw Data'!X1267-AVERAGE('raw Data'!$D$2:$D$3001))</f>
        <v>3098.1124874653865</v>
      </c>
      <c r="AG1267" s="6"/>
      <c r="AH1267" s="6">
        <f>AE1267/(PI()*('ugly don''t look!'!$K$7^2)/4)</f>
        <v>1.0402729722603106</v>
      </c>
      <c r="AI1267" s="6">
        <f>-AF1267/'ugly don''t look!'!$I$7</f>
        <v>-3388.1370160382617</v>
      </c>
      <c r="AJ1267" s="6">
        <f>-'ugly don''t look!'!$K$7/4*AI1267</f>
        <v>31.863226346779427</v>
      </c>
      <c r="AK1267" s="6">
        <f t="shared" si="193"/>
        <v>3.948315204040552E-2</v>
      </c>
      <c r="AL1267" s="6">
        <f t="shared" si="194"/>
        <v>3.4614525657320665</v>
      </c>
      <c r="AN1267" s="6">
        <f>S1267-'ugly don''t look!'!$M$5</f>
        <v>-2.635426561578047E-2</v>
      </c>
      <c r="AO1267" s="6">
        <f t="shared" si="198"/>
        <v>0.23963092459471999</v>
      </c>
      <c r="AP1267" s="6">
        <f t="shared" si="199"/>
        <v>3.7522602951522916</v>
      </c>
      <c r="AQ1267" s="6">
        <f t="shared" si="195"/>
        <v>-6.4751008641720592E-2</v>
      </c>
      <c r="AV1267" s="6">
        <f t="shared" si="196"/>
        <v>-6.1924099834472113E-2</v>
      </c>
      <c r="AW1267" s="6">
        <f t="shared" si="197"/>
        <v>3.948315204040552E-2</v>
      </c>
    </row>
    <row r="1268" spans="1:49" x14ac:dyDescent="0.25">
      <c r="A1268" s="6">
        <v>448045.435</v>
      </c>
      <c r="B1268" s="6">
        <v>24.902121000000001</v>
      </c>
      <c r="C1268" s="6">
        <v>10.054694</v>
      </c>
      <c r="D1268" s="6">
        <v>-0.18201100000000001</v>
      </c>
      <c r="E1268" s="6">
        <v>29.209046000000001</v>
      </c>
      <c r="F1268" s="6">
        <v>21.457042999999999</v>
      </c>
      <c r="G1268" s="6">
        <v>85.781773000000001</v>
      </c>
      <c r="H1268" s="6">
        <v>10</v>
      </c>
      <c r="I1268" s="6">
        <v>41.349691999999997</v>
      </c>
      <c r="L1268" s="6">
        <f t="shared" si="190"/>
        <v>6.3436064553231688E-4</v>
      </c>
      <c r="M1268" s="6">
        <f>249.088908333*(E1268-AVERAGE('raw Data'!$Y$2:$Y$2801))</f>
        <v>7205.3075290507404</v>
      </c>
      <c r="N1268" s="6" t="s">
        <v>18</v>
      </c>
      <c r="O1268" s="6">
        <f>L1268/(PI()*('ugly don''t look!'!$J$7^2)/4)</f>
        <v>1.2645405379687105</v>
      </c>
      <c r="P1268" s="6">
        <f>-M1268/'ugly don''t look!'!$H$7</f>
        <v>-6754.1315420423143</v>
      </c>
      <c r="Q1268" s="6">
        <f>-'ugly don''t look!'!$J$7/4*P1268</f>
        <v>42.674291615508857</v>
      </c>
      <c r="R1268" s="6">
        <f t="shared" si="191"/>
        <v>0.23470884511043019</v>
      </c>
      <c r="S1268" s="6">
        <f t="shared" si="192"/>
        <v>3.7535966690233131</v>
      </c>
      <c r="U1268" s="6">
        <v>624562.31810000003</v>
      </c>
      <c r="V1268" s="6">
        <v>23.453613000000001</v>
      </c>
      <c r="W1268" s="6">
        <v>18.322057999999998</v>
      </c>
      <c r="X1268" s="6">
        <v>12.401284</v>
      </c>
      <c r="Y1268" s="6">
        <v>0.34005800000000003</v>
      </c>
      <c r="Z1268" s="6">
        <v>20.503426999999999</v>
      </c>
      <c r="AA1268" s="6">
        <v>85.175234000000003</v>
      </c>
      <c r="AB1268" s="6">
        <v>18.3</v>
      </c>
      <c r="AC1268" s="6">
        <v>58.139215999999998</v>
      </c>
      <c r="AE1268" s="6">
        <f>0.000063090994667*'raw Data'!W1268</f>
        <v>1.1559568635664647E-3</v>
      </c>
      <c r="AF1268" s="6">
        <f>249.088908333*('raw Data'!X1268-AVERAGE('raw Data'!$D$2:$D$3001))</f>
        <v>3105.2855007586522</v>
      </c>
      <c r="AG1268" s="6"/>
      <c r="AH1268" s="6">
        <f>AE1268/(PI()*('ugly don''t look!'!$K$7^2)/4)</f>
        <v>1.0400978444526081</v>
      </c>
      <c r="AI1268" s="6">
        <f>-AF1268/'ugly don''t look!'!$I$7</f>
        <v>-3395.9815187649301</v>
      </c>
      <c r="AJ1268" s="6">
        <f>-'ugly don''t look!'!$K$7/4*AI1268</f>
        <v>31.936998795996974</v>
      </c>
      <c r="AK1268" s="6">
        <f t="shared" si="193"/>
        <v>3.9314789932353218E-2</v>
      </c>
      <c r="AL1268" s="6">
        <f t="shared" si="194"/>
        <v>3.4637651745647582</v>
      </c>
      <c r="AN1268" s="6">
        <f>S1268-'ugly don''t look!'!$M$5</f>
        <v>-2.5017891744758991E-2</v>
      </c>
      <c r="AO1268" s="6">
        <f t="shared" si="198"/>
        <v>0.23470884511043019</v>
      </c>
      <c r="AP1268" s="6">
        <f t="shared" si="199"/>
        <v>3.7535966690233131</v>
      </c>
      <c r="AQ1268" s="6">
        <f t="shared" si="195"/>
        <v>-6.0255956863521781E-2</v>
      </c>
      <c r="AV1268" s="6">
        <f t="shared" si="196"/>
        <v>-5.9611491001780426E-2</v>
      </c>
      <c r="AW1268" s="6">
        <f t="shared" si="197"/>
        <v>3.9314789932353218E-2</v>
      </c>
    </row>
    <row r="1269" spans="1:49" x14ac:dyDescent="0.25">
      <c r="A1269" s="6">
        <v>448046.32020000002</v>
      </c>
      <c r="B1269" s="6">
        <v>24.736022999999999</v>
      </c>
      <c r="C1269" s="6">
        <v>10.039682000000001</v>
      </c>
      <c r="D1269" s="6">
        <v>-0.177783</v>
      </c>
      <c r="E1269" s="6">
        <v>29.205321000000001</v>
      </c>
      <c r="F1269" s="6">
        <v>21.418303999999999</v>
      </c>
      <c r="G1269" s="6">
        <v>85.792316999999997</v>
      </c>
      <c r="H1269" s="6">
        <v>10</v>
      </c>
      <c r="I1269" s="6">
        <v>41.352215999999999</v>
      </c>
      <c r="L1269" s="6">
        <f t="shared" si="190"/>
        <v>6.3341352352037602E-4</v>
      </c>
      <c r="M1269" s="6">
        <f>249.088908333*(E1269-AVERAGE('raw Data'!$Y$2:$Y$2801))</f>
        <v>7204.3796728671996</v>
      </c>
      <c r="N1269" s="6" t="s">
        <v>18</v>
      </c>
      <c r="O1269" s="6">
        <f>L1269/(PI()*('ugly don''t look!'!$J$7^2)/4)</f>
        <v>1.2626525359513459</v>
      </c>
      <c r="P1269" s="6">
        <f>-M1269/'ugly don''t look!'!$H$7</f>
        <v>-6753.2617855898006</v>
      </c>
      <c r="Q1269" s="6">
        <f>-'ugly don''t look!'!$J$7/4*P1269</f>
        <v>42.668796276802759</v>
      </c>
      <c r="R1269" s="6">
        <f t="shared" si="191"/>
        <v>0.23321469542468384</v>
      </c>
      <c r="S1269" s="6">
        <f t="shared" si="192"/>
        <v>3.753467886743473</v>
      </c>
      <c r="U1269" s="6">
        <v>624564.04920000001</v>
      </c>
      <c r="V1269" s="6">
        <v>23.465097</v>
      </c>
      <c r="W1269" s="6">
        <v>18.305109999999999</v>
      </c>
      <c r="X1269" s="6">
        <v>12.413335</v>
      </c>
      <c r="Y1269" s="6">
        <v>0.35346899999999998</v>
      </c>
      <c r="Z1269" s="6">
        <v>20.468734000000001</v>
      </c>
      <c r="AA1269" s="6">
        <v>85.173523000000003</v>
      </c>
      <c r="AB1269" s="6">
        <v>18.3</v>
      </c>
      <c r="AC1269" s="6">
        <v>58.143942000000003</v>
      </c>
      <c r="AE1269" s="6">
        <f>0.000063090994667*'raw Data'!W1269</f>
        <v>1.1548875973888483E-3</v>
      </c>
      <c r="AF1269" s="6">
        <f>249.088908333*('raw Data'!X1269-AVERAGE('raw Data'!$D$2:$D$3001))</f>
        <v>3108.2872711929731</v>
      </c>
      <c r="AG1269" s="6"/>
      <c r="AH1269" s="6">
        <f>AE1269/(PI()*('ugly don''t look!'!$K$7^2)/4)</f>
        <v>1.0391357484769386</v>
      </c>
      <c r="AI1269" s="6">
        <f>-AF1269/'ugly don''t look!'!$I$7</f>
        <v>-3399.2642948304606</v>
      </c>
      <c r="AJ1269" s="6">
        <f>-'ugly don''t look!'!$K$7/4*AI1269</f>
        <v>31.967871171088845</v>
      </c>
      <c r="AK1269" s="6">
        <f t="shared" si="193"/>
        <v>3.8389356592294754E-2</v>
      </c>
      <c r="AL1269" s="6">
        <f t="shared" si="194"/>
        <v>3.4647313725246156</v>
      </c>
      <c r="AN1269" s="6">
        <f>S1269-'ugly don''t look!'!$M$5</f>
        <v>-2.5146674024599136E-2</v>
      </c>
      <c r="AO1269" s="6">
        <f t="shared" si="198"/>
        <v>0.23321469542468384</v>
      </c>
      <c r="AP1269" s="6">
        <f t="shared" si="199"/>
        <v>3.753467886743473</v>
      </c>
      <c r="AQ1269" s="6">
        <f t="shared" si="195"/>
        <v>-5.9425888800240356E-2</v>
      </c>
      <c r="AV1269" s="6">
        <f t="shared" si="196"/>
        <v>-5.8645293041923008E-2</v>
      </c>
      <c r="AW1269" s="6">
        <f t="shared" si="197"/>
        <v>3.8389356592294754E-2</v>
      </c>
    </row>
    <row r="1270" spans="1:49" x14ac:dyDescent="0.25">
      <c r="A1270" s="6">
        <v>448046.81109999999</v>
      </c>
      <c r="B1270" s="6">
        <v>24.990148000000001</v>
      </c>
      <c r="C1270" s="6">
        <v>10.030445</v>
      </c>
      <c r="D1270" s="6">
        <v>-0.17376900000000001</v>
      </c>
      <c r="E1270" s="6">
        <v>29.228435999999999</v>
      </c>
      <c r="F1270" s="6">
        <v>21.443850000000001</v>
      </c>
      <c r="G1270" s="6">
        <v>85.791349999999994</v>
      </c>
      <c r="H1270" s="6">
        <v>10</v>
      </c>
      <c r="I1270" s="6">
        <v>41.356206</v>
      </c>
      <c r="L1270" s="6">
        <f t="shared" si="190"/>
        <v>6.3283075200263684E-4</v>
      </c>
      <c r="M1270" s="6">
        <f>249.088908333*(E1270-AVERAGE('raw Data'!$Y$2:$Y$2801))</f>
        <v>7210.1373629833161</v>
      </c>
      <c r="N1270" s="6" t="s">
        <v>18</v>
      </c>
      <c r="O1270" s="6">
        <f>L1270/(PI()*('ugly don''t look!'!$J$7^2)/4)</f>
        <v>1.2614908336708768</v>
      </c>
      <c r="P1270" s="6">
        <f>-M1270/'ugly don''t look!'!$H$7</f>
        <v>-6758.6589454286805</v>
      </c>
      <c r="Q1270" s="6">
        <f>-'ugly don''t look!'!$J$7/4*P1270</f>
        <v>42.702896881954764</v>
      </c>
      <c r="R1270" s="6">
        <f t="shared" si="191"/>
        <v>0.23229422285844772</v>
      </c>
      <c r="S1270" s="6">
        <f t="shared" si="192"/>
        <v>3.754266760602099</v>
      </c>
      <c r="U1270" s="6">
        <v>624564.33310000005</v>
      </c>
      <c r="V1270" s="6">
        <v>23.374721999999998</v>
      </c>
      <c r="W1270" s="6">
        <v>18.310399</v>
      </c>
      <c r="X1270" s="6">
        <v>12.393824</v>
      </c>
      <c r="Y1270" s="6">
        <v>0.33504699999999998</v>
      </c>
      <c r="Z1270" s="6">
        <v>20.536286</v>
      </c>
      <c r="AA1270" s="6">
        <v>85.170045000000002</v>
      </c>
      <c r="AB1270" s="6">
        <v>18.3</v>
      </c>
      <c r="AC1270" s="6">
        <v>58.137830999999998</v>
      </c>
      <c r="AE1270" s="6">
        <f>0.000063090994667*'raw Data'!W1270</f>
        <v>1.1552212856596423E-3</v>
      </c>
      <c r="AF1270" s="6">
        <f>249.088908333*('raw Data'!X1270-AVERAGE('raw Data'!$D$2:$D$3001))</f>
        <v>3103.4272975024874</v>
      </c>
      <c r="AG1270" s="6"/>
      <c r="AH1270" s="6">
        <f>AE1270/(PI()*('ugly don''t look!'!$K$7^2)/4)</f>
        <v>1.0394359919047955</v>
      </c>
      <c r="AI1270" s="6">
        <f>-AF1270/'ugly don''t look!'!$I$7</f>
        <v>-3393.9493629729741</v>
      </c>
      <c r="AJ1270" s="6">
        <f>-'ugly don''t look!'!$K$7/4*AI1270</f>
        <v>31.917887691674892</v>
      </c>
      <c r="AK1270" s="6">
        <f t="shared" si="193"/>
        <v>3.8678250570897577E-2</v>
      </c>
      <c r="AL1270" s="6">
        <f t="shared" si="194"/>
        <v>3.4631665953190995</v>
      </c>
      <c r="AN1270" s="6">
        <f>S1270-'ugly don''t look!'!$M$5</f>
        <v>-2.4347800165973155E-2</v>
      </c>
      <c r="AO1270" s="6">
        <f t="shared" si="198"/>
        <v>0.23229422285844772</v>
      </c>
      <c r="AP1270" s="6">
        <f t="shared" si="199"/>
        <v>3.754266760602099</v>
      </c>
      <c r="AQ1270" s="6">
        <f t="shared" si="195"/>
        <v>-5.803631412737259E-2</v>
      </c>
      <c r="AV1270" s="6">
        <f t="shared" si="196"/>
        <v>-6.0210070247439074E-2</v>
      </c>
      <c r="AW1270" s="6">
        <f t="shared" si="197"/>
        <v>3.8678250570897577E-2</v>
      </c>
    </row>
    <row r="1271" spans="1:49" x14ac:dyDescent="0.25">
      <c r="A1271" s="6">
        <v>448051.19</v>
      </c>
      <c r="B1271" s="6">
        <v>24.880904000000001</v>
      </c>
      <c r="C1271" s="6">
        <v>10.030353</v>
      </c>
      <c r="D1271" s="6">
        <v>-0.19797400000000001</v>
      </c>
      <c r="E1271" s="6">
        <v>29.162293999999999</v>
      </c>
      <c r="F1271" s="6">
        <v>21.394978999999999</v>
      </c>
      <c r="G1271" s="6">
        <v>85.785872999999995</v>
      </c>
      <c r="H1271" s="6">
        <v>10</v>
      </c>
      <c r="I1271" s="6">
        <v>41.31073</v>
      </c>
      <c r="L1271" s="6">
        <f t="shared" si="190"/>
        <v>6.3282494763112747E-4</v>
      </c>
      <c r="M1271" s="6">
        <f>249.088908333*(E1271-AVERAGE('raw Data'!$Y$2:$Y$2801))</f>
        <v>7193.6621244083553</v>
      </c>
      <c r="N1271" s="6" t="s">
        <v>18</v>
      </c>
      <c r="O1271" s="6">
        <f>L1271/(PI()*('ugly don''t look!'!$J$7^2)/4)</f>
        <v>1.2614792631815617</v>
      </c>
      <c r="P1271" s="6">
        <f>-M1271/'ugly don''t look!'!$H$7</f>
        <v>-6743.2153397153688</v>
      </c>
      <c r="Q1271" s="6">
        <f>-'ugly don''t look!'!$J$7/4*P1271</f>
        <v>42.605320320156629</v>
      </c>
      <c r="R1271" s="6">
        <f t="shared" si="191"/>
        <v>0.23228505074076816</v>
      </c>
      <c r="S1271" s="6">
        <f t="shared" si="192"/>
        <v>3.7519791356217218</v>
      </c>
      <c r="U1271" s="6">
        <v>624565.49470000004</v>
      </c>
      <c r="V1271" s="6">
        <v>23.432178</v>
      </c>
      <c r="W1271" s="6">
        <v>18.279603999999999</v>
      </c>
      <c r="X1271" s="6">
        <v>12.425182</v>
      </c>
      <c r="Y1271" s="6">
        <v>0.35196</v>
      </c>
      <c r="Z1271" s="6">
        <v>20.474526000000001</v>
      </c>
      <c r="AA1271" s="6">
        <v>85.172807000000006</v>
      </c>
      <c r="AB1271" s="6">
        <v>18.3</v>
      </c>
      <c r="AC1271" s="6">
        <v>58.171213999999999</v>
      </c>
      <c r="AE1271" s="6">
        <f>0.000063090994667*'raw Data'!W1271</f>
        <v>1.1532783984788718E-3</v>
      </c>
      <c r="AF1271" s="6">
        <f>249.088908333*('raw Data'!X1271-AVERAGE('raw Data'!$D$2:$D$3001))</f>
        <v>3111.2382274899937</v>
      </c>
      <c r="AG1271" s="6"/>
      <c r="AH1271" s="6">
        <f>AE1271/(PI()*('ugly don''t look!'!$K$7^2)/4)</f>
        <v>1.0376878360415229</v>
      </c>
      <c r="AI1271" s="6">
        <f>-AF1271/'ugly don''t look!'!$I$7</f>
        <v>-3402.4914998796958</v>
      </c>
      <c r="AJ1271" s="6">
        <f>-'ugly don''t look!'!$K$7/4*AI1271</f>
        <v>31.99822093689362</v>
      </c>
      <c r="AK1271" s="6">
        <f t="shared" si="193"/>
        <v>3.699500352273466E-2</v>
      </c>
      <c r="AL1271" s="6">
        <f t="shared" si="194"/>
        <v>3.4656803055321528</v>
      </c>
      <c r="AN1271" s="6">
        <f>S1271-'ugly don''t look!'!$M$5</f>
        <v>-2.6635425146350311E-2</v>
      </c>
      <c r="AO1271" s="6">
        <f t="shared" si="198"/>
        <v>0.23228505074076816</v>
      </c>
      <c r="AP1271" s="6">
        <f t="shared" si="199"/>
        <v>3.7519791356217218</v>
      </c>
      <c r="AQ1271" s="6">
        <f t="shared" si="195"/>
        <v>-6.0318053025339075E-2</v>
      </c>
      <c r="AV1271" s="6">
        <f t="shared" si="196"/>
        <v>-5.769636003438583E-2</v>
      </c>
      <c r="AW1271" s="6">
        <f t="shared" si="197"/>
        <v>3.699500352273466E-2</v>
      </c>
    </row>
    <row r="1272" spans="1:49" x14ac:dyDescent="0.25">
      <c r="A1272" s="6">
        <v>448051.43900000001</v>
      </c>
      <c r="B1272" s="6">
        <v>24.811883000000002</v>
      </c>
      <c r="C1272" s="6">
        <v>10.022658</v>
      </c>
      <c r="D1272" s="6">
        <v>-0.20163400000000001</v>
      </c>
      <c r="E1272" s="6">
        <v>29.204053999999999</v>
      </c>
      <c r="F1272" s="6">
        <v>21.396695999999999</v>
      </c>
      <c r="G1272" s="6">
        <v>85.783753000000004</v>
      </c>
      <c r="H1272" s="6">
        <v>10</v>
      </c>
      <c r="I1272" s="6">
        <v>41.316445999999999</v>
      </c>
      <c r="L1272" s="6">
        <f t="shared" si="190"/>
        <v>6.3233946242716491E-4</v>
      </c>
      <c r="M1272" s="6">
        <f>249.088908333*(E1272-AVERAGE('raw Data'!$Y$2:$Y$2801))</f>
        <v>7204.0640772203415</v>
      </c>
      <c r="N1272" s="6" t="s">
        <v>18</v>
      </c>
      <c r="O1272" s="6">
        <f>L1272/(PI()*('ugly don''t look!'!$J$7^2)/4)</f>
        <v>1.2605114923633081</v>
      </c>
      <c r="P1272" s="6">
        <f>-M1272/'ugly don''t look!'!$H$7</f>
        <v>-6752.9659516501142</v>
      </c>
      <c r="Q1272" s="6">
        <f>-'ugly don''t look!'!$J$7/4*P1272</f>
        <v>42.666927124013334</v>
      </c>
      <c r="R1272" s="6">
        <f t="shared" si="191"/>
        <v>0.23151758490955718</v>
      </c>
      <c r="S1272" s="6">
        <f t="shared" si="192"/>
        <v>3.7534240797019378</v>
      </c>
      <c r="U1272" s="6">
        <v>624566.56599999999</v>
      </c>
      <c r="V1272" s="6">
        <v>23.511831999999998</v>
      </c>
      <c r="W1272" s="6">
        <v>18.265958000000001</v>
      </c>
      <c r="X1272" s="6">
        <v>12.402782999999999</v>
      </c>
      <c r="Y1272" s="6">
        <v>0.35229500000000002</v>
      </c>
      <c r="Z1272" s="6">
        <v>20.519613</v>
      </c>
      <c r="AA1272" s="6">
        <v>85.175567999999998</v>
      </c>
      <c r="AB1272" s="6">
        <v>18.3</v>
      </c>
      <c r="AC1272" s="6">
        <v>58.194963000000001</v>
      </c>
      <c r="AE1272" s="6">
        <f>0.000063090994667*'raw Data'!W1272</f>
        <v>1.1524174587656461E-3</v>
      </c>
      <c r="AF1272" s="6">
        <f>249.088908333*('raw Data'!X1272-AVERAGE('raw Data'!$D$2:$D$3001))</f>
        <v>3105.6588850322432</v>
      </c>
      <c r="AG1272" s="6"/>
      <c r="AH1272" s="6">
        <f>AE1272/(PI()*('ugly don''t look!'!$K$7^2)/4)</f>
        <v>1.0369131864259939</v>
      </c>
      <c r="AI1272" s="6">
        <f>-AF1272/'ugly don''t look!'!$I$7</f>
        <v>-3396.3898567719198</v>
      </c>
      <c r="AJ1272" s="6">
        <f>-'ugly don''t look!'!$K$7/4*AI1272</f>
        <v>31.940838949533006</v>
      </c>
      <c r="AK1272" s="6">
        <f t="shared" si="193"/>
        <v>3.6248209663923656E-2</v>
      </c>
      <c r="AL1272" s="6">
        <f t="shared" si="194"/>
        <v>3.4638854088643587</v>
      </c>
      <c r="AN1272" s="6">
        <f>S1272-'ugly don''t look!'!$M$5</f>
        <v>-2.5190481066134307E-2</v>
      </c>
      <c r="AO1272" s="6">
        <f t="shared" si="198"/>
        <v>0.23151758490955718</v>
      </c>
      <c r="AP1272" s="6">
        <f t="shared" si="199"/>
        <v>3.7534240797019378</v>
      </c>
      <c r="AQ1272" s="6">
        <f t="shared" si="195"/>
        <v>-5.8380598132711958E-2</v>
      </c>
      <c r="AV1272" s="6">
        <f t="shared" si="196"/>
        <v>-5.9491256702179918E-2</v>
      </c>
      <c r="AW1272" s="6">
        <f t="shared" si="197"/>
        <v>3.6248209663923656E-2</v>
      </c>
    </row>
    <row r="1273" spans="1:49" x14ac:dyDescent="0.25">
      <c r="A1273" s="6">
        <v>448053.18660000002</v>
      </c>
      <c r="B1273" s="6">
        <v>25.027052999999999</v>
      </c>
      <c r="C1273" s="6">
        <v>10.006791</v>
      </c>
      <c r="D1273" s="6">
        <v>-0.17858399999999999</v>
      </c>
      <c r="E1273" s="6">
        <v>29.174475000000001</v>
      </c>
      <c r="F1273" s="6">
        <v>21.454955999999999</v>
      </c>
      <c r="G1273" s="6">
        <v>85.781093999999996</v>
      </c>
      <c r="H1273" s="6">
        <v>10</v>
      </c>
      <c r="I1273" s="6">
        <v>41.326248</v>
      </c>
      <c r="L1273" s="6">
        <f t="shared" si="190"/>
        <v>6.3133839761478361E-4</v>
      </c>
      <c r="M1273" s="6">
        <f>249.088908333*(E1273-AVERAGE('raw Data'!$Y$2:$Y$2801))</f>
        <v>7196.6962764007603</v>
      </c>
      <c r="N1273" s="6" t="s">
        <v>18</v>
      </c>
      <c r="O1273" s="6">
        <f>L1273/(PI()*('ugly don''t look!'!$J$7^2)/4)</f>
        <v>1.2585159602550262</v>
      </c>
      <c r="P1273" s="6">
        <f>-M1273/'ugly don''t look!'!$H$7</f>
        <v>-6746.0595016880015</v>
      </c>
      <c r="Q1273" s="6">
        <f>-'ugly don''t look!'!$J$7/4*P1273</f>
        <v>42.623290446540217</v>
      </c>
      <c r="R1273" s="6">
        <f t="shared" si="191"/>
        <v>0.22993321747946582</v>
      </c>
      <c r="S1273" s="6">
        <f t="shared" si="192"/>
        <v>3.7524008279733447</v>
      </c>
      <c r="U1273" s="6">
        <v>624568.50619999995</v>
      </c>
      <c r="V1273" s="6">
        <v>23.461942000000001</v>
      </c>
      <c r="W1273" s="6">
        <v>18.256546</v>
      </c>
      <c r="X1273" s="6">
        <v>12.378131</v>
      </c>
      <c r="Y1273" s="6">
        <v>0.35192299999999999</v>
      </c>
      <c r="Z1273" s="6">
        <v>20.607423000000001</v>
      </c>
      <c r="AA1273" s="6">
        <v>85.171662999999995</v>
      </c>
      <c r="AB1273" s="6">
        <v>18.3</v>
      </c>
      <c r="AC1273" s="6">
        <v>58.226278999999998</v>
      </c>
      <c r="AE1273" s="6">
        <f>0.000063090994667*'raw Data'!W1273</f>
        <v>1.1518236463238403E-3</v>
      </c>
      <c r="AF1273" s="6">
        <f>249.088908333*('raw Data'!X1273-AVERAGE('raw Data'!$D$2:$D$3001))</f>
        <v>3099.5183452640181</v>
      </c>
      <c r="AG1273" s="6"/>
      <c r="AH1273" s="6">
        <f>AE1273/(PI()*('ugly don''t look!'!$K$7^2)/4)</f>
        <v>1.0363788905018141</v>
      </c>
      <c r="AI1273" s="6">
        <f>-AF1273/'ugly don''t look!'!$I$7</f>
        <v>-3389.6744808224171</v>
      </c>
      <c r="AJ1273" s="6">
        <f>-'ugly don''t look!'!$K$7/4*AI1273</f>
        <v>31.877685203722301</v>
      </c>
      <c r="AK1273" s="6">
        <f t="shared" si="193"/>
        <v>3.5732801399016419E-2</v>
      </c>
      <c r="AL1273" s="6">
        <f t="shared" si="194"/>
        <v>3.4619062416158641</v>
      </c>
      <c r="AN1273" s="6">
        <f>S1273-'ugly don''t look!'!$M$5</f>
        <v>-2.6213732794727385E-2</v>
      </c>
      <c r="AO1273" s="6">
        <f t="shared" si="198"/>
        <v>0.22993321747946582</v>
      </c>
      <c r="AP1273" s="6">
        <f t="shared" si="199"/>
        <v>3.7524008279733447</v>
      </c>
      <c r="AQ1273" s="6">
        <f t="shared" si="195"/>
        <v>-5.8387103501508497E-2</v>
      </c>
      <c r="AV1273" s="6">
        <f t="shared" si="196"/>
        <v>-6.147042395067448E-2</v>
      </c>
      <c r="AW1273" s="6">
        <f t="shared" si="197"/>
        <v>3.5732801399016419E-2</v>
      </c>
    </row>
    <row r="1274" spans="1:49" x14ac:dyDescent="0.25">
      <c r="A1274" s="6">
        <v>448056.1</v>
      </c>
      <c r="B1274" s="6">
        <v>24.890512999999999</v>
      </c>
      <c r="C1274" s="6">
        <v>10.000379000000001</v>
      </c>
      <c r="D1274" s="6">
        <v>-0.14652799999999999</v>
      </c>
      <c r="E1274" s="6">
        <v>29.137930000000001</v>
      </c>
      <c r="F1274" s="6">
        <v>21.414971999999999</v>
      </c>
      <c r="G1274" s="6">
        <v>85.778526999999997</v>
      </c>
      <c r="H1274" s="6">
        <v>10</v>
      </c>
      <c r="I1274" s="6">
        <v>41.322251000000001</v>
      </c>
      <c r="L1274" s="6">
        <f t="shared" si="190"/>
        <v>6.3093385815697883E-4</v>
      </c>
      <c r="M1274" s="6">
        <f>249.088908333*(E1274-AVERAGE('raw Data'!$Y$2:$Y$2801))</f>
        <v>7187.5933222457306</v>
      </c>
      <c r="N1274" s="6" t="s">
        <v>18</v>
      </c>
      <c r="O1274" s="6">
        <f>L1274/(PI()*('ugly don''t look!'!$J$7^2)/4)</f>
        <v>1.2577095474562423</v>
      </c>
      <c r="P1274" s="6">
        <f>-M1274/'ugly don''t look!'!$H$7</f>
        <v>-6737.5265487867746</v>
      </c>
      <c r="Q1274" s="6">
        <f>-'ugly don''t look!'!$J$7/4*P1274</f>
        <v>42.56937711687204</v>
      </c>
      <c r="R1274" s="6">
        <f t="shared" si="191"/>
        <v>0.229292247245342</v>
      </c>
      <c r="S1274" s="6">
        <f t="shared" si="192"/>
        <v>3.7511351477591353</v>
      </c>
      <c r="U1274" s="6">
        <v>624570.25</v>
      </c>
      <c r="V1274" s="6">
        <v>23.438659000000001</v>
      </c>
      <c r="W1274" s="6">
        <v>18.349333000000001</v>
      </c>
      <c r="X1274" s="6">
        <v>12.329162</v>
      </c>
      <c r="Y1274" s="6">
        <v>0.32806200000000002</v>
      </c>
      <c r="Z1274" s="6">
        <v>20.524916999999999</v>
      </c>
      <c r="AA1274" s="6">
        <v>85.175781999999998</v>
      </c>
      <c r="AB1274" s="6">
        <v>18.3</v>
      </c>
      <c r="AC1274" s="6">
        <v>58.123036999999997</v>
      </c>
      <c r="AE1274" s="6">
        <f>0.000063090994667*'raw Data'!W1274</f>
        <v>1.1576776704460073E-3</v>
      </c>
      <c r="AF1274" s="6">
        <f>249.088908333*('raw Data'!X1274-AVERAGE('raw Data'!$D$2:$D$3001))</f>
        <v>3087.3207105118595</v>
      </c>
      <c r="AG1274" s="6"/>
      <c r="AH1274" s="6">
        <f>AE1274/(PI()*('ugly don''t look!'!$K$7^2)/4)</f>
        <v>1.0416461786357794</v>
      </c>
      <c r="AI1274" s="6">
        <f>-AF1274/'ugly don''t look!'!$I$7</f>
        <v>-3376.3349852491901</v>
      </c>
      <c r="AJ1274" s="6">
        <f>-'ugly don''t look!'!$K$7/4*AI1274</f>
        <v>31.752235918528225</v>
      </c>
      <c r="AK1274" s="6">
        <f t="shared" si="193"/>
        <v>4.0802325817175633E-2</v>
      </c>
      <c r="AL1274" s="6">
        <f t="shared" si="194"/>
        <v>3.4579631454899538</v>
      </c>
      <c r="AN1274" s="6">
        <f>S1274-'ugly don''t look!'!$M$5</f>
        <v>-2.7479413008936859E-2</v>
      </c>
      <c r="AO1274" s="6">
        <f t="shared" si="198"/>
        <v>0.229292247245342</v>
      </c>
      <c r="AP1274" s="6">
        <f t="shared" si="199"/>
        <v>3.7511351477591353</v>
      </c>
      <c r="AQ1274" s="6">
        <f t="shared" si="195"/>
        <v>-5.9241449741094576E-2</v>
      </c>
      <c r="AV1274" s="6">
        <f t="shared" si="196"/>
        <v>-6.5413520076584852E-2</v>
      </c>
      <c r="AW1274" s="6">
        <f t="shared" si="197"/>
        <v>4.0802325817175633E-2</v>
      </c>
    </row>
    <row r="1275" spans="1:49" x14ac:dyDescent="0.25">
      <c r="A1275" s="6">
        <v>448056.57</v>
      </c>
      <c r="B1275" s="6">
        <v>24.859687999999998</v>
      </c>
      <c r="C1275" s="6">
        <v>10.002357</v>
      </c>
      <c r="D1275" s="6">
        <v>-0.14451600000000001</v>
      </c>
      <c r="E1275" s="6">
        <v>29.188762000000001</v>
      </c>
      <c r="F1275" s="6">
        <v>21.441258000000001</v>
      </c>
      <c r="G1275" s="6">
        <v>85.782842000000002</v>
      </c>
      <c r="H1275" s="6">
        <v>10</v>
      </c>
      <c r="I1275" s="6">
        <v>41.319991999999999</v>
      </c>
      <c r="L1275" s="6">
        <f t="shared" si="190"/>
        <v>6.3105865214443013E-4</v>
      </c>
      <c r="M1275" s="6">
        <f>249.088908333*(E1275-AVERAGE('raw Data'!$Y$2:$Y$2801))</f>
        <v>7200.2550096341138</v>
      </c>
      <c r="N1275" s="6" t="s">
        <v>18</v>
      </c>
      <c r="O1275" s="6">
        <f>L1275/(PI()*('ugly don''t look!'!$J$7^2)/4)</f>
        <v>1.2579583129765159</v>
      </c>
      <c r="P1275" s="6">
        <f>-M1275/'ugly don''t look!'!$H$7</f>
        <v>-6749.3953971073433</v>
      </c>
      <c r="Q1275" s="6">
        <f>-'ugly don''t look!'!$J$7/4*P1275</f>
        <v>42.644367467773471</v>
      </c>
      <c r="R1275" s="6">
        <f t="shared" si="191"/>
        <v>0.22949002019064785</v>
      </c>
      <c r="S1275" s="6">
        <f t="shared" si="192"/>
        <v>3.7528952011548786</v>
      </c>
      <c r="U1275" s="6">
        <v>624571.32799999998</v>
      </c>
      <c r="V1275" s="6">
        <v>23.518484000000001</v>
      </c>
      <c r="W1275" s="6">
        <v>18.370833000000001</v>
      </c>
      <c r="X1275" s="6">
        <v>12.316366</v>
      </c>
      <c r="Y1275" s="6">
        <v>0.34758299999999998</v>
      </c>
      <c r="Z1275" s="6">
        <v>20.562339000000001</v>
      </c>
      <c r="AA1275" s="6">
        <v>85.175987000000006</v>
      </c>
      <c r="AB1275" s="6">
        <v>18.3</v>
      </c>
      <c r="AC1275" s="6">
        <v>58.081960000000002</v>
      </c>
      <c r="AE1275" s="6">
        <f>0.000063090994667*'raw Data'!W1275</f>
        <v>1.1590341268313477E-3</v>
      </c>
      <c r="AF1275" s="6">
        <f>249.088908333*('raw Data'!X1275-AVERAGE('raw Data'!$D$2:$D$3001))</f>
        <v>3084.1333688408299</v>
      </c>
      <c r="AG1275" s="6"/>
      <c r="AH1275" s="6">
        <f>AE1275/(PI()*('ugly don''t look!'!$K$7^2)/4)</f>
        <v>1.0428666803750344</v>
      </c>
      <c r="AI1275" s="6">
        <f>-AF1275/'ugly don''t look!'!$I$7</f>
        <v>-3372.8492660114061</v>
      </c>
      <c r="AJ1275" s="6">
        <f>-'ugly don''t look!'!$K$7/4*AI1275</f>
        <v>31.71945499481437</v>
      </c>
      <c r="AK1275" s="6">
        <f t="shared" si="193"/>
        <v>4.1973344622313176E-2</v>
      </c>
      <c r="AL1275" s="6">
        <f t="shared" si="194"/>
        <v>3.456930214866655</v>
      </c>
      <c r="AN1275" s="6">
        <f>S1275-'ugly don''t look!'!$M$5</f>
        <v>-2.5719359613193493E-2</v>
      </c>
      <c r="AO1275" s="6">
        <f t="shared" si="198"/>
        <v>0.22949002019064785</v>
      </c>
      <c r="AP1275" s="6">
        <f t="shared" si="199"/>
        <v>3.7528952011548786</v>
      </c>
      <c r="AQ1275" s="6">
        <f t="shared" si="195"/>
        <v>-5.7608314456886967E-2</v>
      </c>
      <c r="AV1275" s="6">
        <f t="shared" si="196"/>
        <v>-6.6446450699883641E-2</v>
      </c>
      <c r="AW1275" s="6">
        <f t="shared" si="197"/>
        <v>4.1973344622313176E-2</v>
      </c>
    </row>
    <row r="1276" spans="1:49" x14ac:dyDescent="0.25">
      <c r="A1276" s="6">
        <v>448058.52649999998</v>
      </c>
      <c r="B1276" s="6">
        <v>24.934242000000001</v>
      </c>
      <c r="C1276" s="6">
        <v>10.009021000000001</v>
      </c>
      <c r="D1276" s="6">
        <v>-0.148586</v>
      </c>
      <c r="E1276" s="6">
        <v>29.180734000000001</v>
      </c>
      <c r="F1276" s="6">
        <v>21.543569999999999</v>
      </c>
      <c r="G1276" s="6">
        <v>85.785017999999994</v>
      </c>
      <c r="H1276" s="6">
        <v>10</v>
      </c>
      <c r="I1276" s="6">
        <v>41.309446000000001</v>
      </c>
      <c r="L1276" s="6">
        <f t="shared" si="190"/>
        <v>6.3147909053289108E-4</v>
      </c>
      <c r="M1276" s="6">
        <f>249.088908333*(E1276-AVERAGE('raw Data'!$Y$2:$Y$2801))</f>
        <v>7198.2553238780165</v>
      </c>
      <c r="N1276" s="6" t="s">
        <v>18</v>
      </c>
      <c r="O1276" s="6">
        <f>L1276/(PI()*('ugly don''t look!'!$J$7^2)/4)</f>
        <v>1.258796418854728</v>
      </c>
      <c r="P1276" s="6">
        <f>-M1276/'ugly don''t look!'!$H$7</f>
        <v>-6747.5209260198881</v>
      </c>
      <c r="Q1276" s="6">
        <f>-'ugly don''t look!'!$J$7/4*P1276</f>
        <v>42.632524090825157</v>
      </c>
      <c r="R1276" s="6">
        <f t="shared" si="191"/>
        <v>0.23015604131586345</v>
      </c>
      <c r="S1276" s="6">
        <f t="shared" si="192"/>
        <v>3.7526174382859936</v>
      </c>
      <c r="U1276" s="6">
        <v>624571.64210000006</v>
      </c>
      <c r="V1276" s="6">
        <v>23.458985999999999</v>
      </c>
      <c r="W1276" s="6">
        <v>18.365846000000001</v>
      </c>
      <c r="X1276" s="6">
        <v>12.349660999999999</v>
      </c>
      <c r="Y1276" s="6">
        <v>0.34361599999999998</v>
      </c>
      <c r="Z1276" s="6">
        <v>20.474526000000001</v>
      </c>
      <c r="AA1276" s="6">
        <v>85.182152000000002</v>
      </c>
      <c r="AB1276" s="6">
        <v>18.3</v>
      </c>
      <c r="AC1276" s="6">
        <v>58.079262999999997</v>
      </c>
      <c r="AE1276" s="6">
        <f>0.000063090994667*'raw Data'!W1276</f>
        <v>1.1587194920409435E-3</v>
      </c>
      <c r="AF1276" s="6">
        <f>249.088908333*('raw Data'!X1276-AVERAGE('raw Data'!$D$2:$D$3001))</f>
        <v>3092.4267840437769</v>
      </c>
      <c r="AG1276" s="6"/>
      <c r="AH1276" s="6">
        <f>AE1276/(PI()*('ugly don''t look!'!$K$7^2)/4)</f>
        <v>1.04258358073905</v>
      </c>
      <c r="AI1276" s="6">
        <f>-AF1276/'ugly don''t look!'!$I$7</f>
        <v>-3381.9190551659854</v>
      </c>
      <c r="AJ1276" s="6">
        <f>-'ugly don''t look!'!$K$7/4*AI1276</f>
        <v>31.804750466450237</v>
      </c>
      <c r="AK1276" s="6">
        <f t="shared" si="193"/>
        <v>4.17018448478979E-2</v>
      </c>
      <c r="AL1276" s="6">
        <f t="shared" si="194"/>
        <v>3.459615664366622</v>
      </c>
      <c r="AN1276" s="6">
        <f>S1276-'ugly don''t look!'!$M$5</f>
        <v>-2.5997122482078527E-2</v>
      </c>
      <c r="AO1276" s="6">
        <f t="shared" si="198"/>
        <v>0.23015604131586345</v>
      </c>
      <c r="AP1276" s="6">
        <f t="shared" si="199"/>
        <v>3.7526174382859936</v>
      </c>
      <c r="AQ1276" s="6">
        <f t="shared" si="195"/>
        <v>-5.831348737078379E-2</v>
      </c>
      <c r="AV1276" s="6">
        <f t="shared" si="196"/>
        <v>-6.3761001199916567E-2</v>
      </c>
      <c r="AW1276" s="6">
        <f t="shared" si="197"/>
        <v>4.17018448478979E-2</v>
      </c>
    </row>
    <row r="1277" spans="1:49" x14ac:dyDescent="0.25">
      <c r="A1277" s="6">
        <v>448058.99599999998</v>
      </c>
      <c r="B1277" s="6">
        <v>24.90343</v>
      </c>
      <c r="C1277" s="6">
        <v>10.008559999999999</v>
      </c>
      <c r="D1277" s="6">
        <v>-0.14935899999999999</v>
      </c>
      <c r="E1277" s="6">
        <v>29.166913000000001</v>
      </c>
      <c r="F1277" s="6">
        <v>21.504935</v>
      </c>
      <c r="G1277" s="6">
        <v>85.786328999999995</v>
      </c>
      <c r="H1277" s="6">
        <v>10</v>
      </c>
      <c r="I1277" s="6">
        <v>41.306142000000001</v>
      </c>
      <c r="L1277" s="6">
        <f t="shared" si="190"/>
        <v>6.3145000558434948E-4</v>
      </c>
      <c r="M1277" s="6">
        <f>249.088908333*(E1277-AVERAGE('raw Data'!$Y$2:$Y$2801))</f>
        <v>7194.8126660759463</v>
      </c>
      <c r="N1277" s="6" t="s">
        <v>18</v>
      </c>
      <c r="O1277" s="6">
        <f>L1277/(PI()*('ugly don''t look!'!$J$7^2)/4)</f>
        <v>1.2587384406419644</v>
      </c>
      <c r="P1277" s="6">
        <f>-M1277/'ugly don''t look!'!$H$7</f>
        <v>-6744.2938377164855</v>
      </c>
      <c r="Q1277" s="6">
        <f>-'ugly don''t look!'!$J$7/4*P1277</f>
        <v>42.612134540152184</v>
      </c>
      <c r="R1277" s="6">
        <f t="shared" si="191"/>
        <v>0.23010998180446862</v>
      </c>
      <c r="S1277" s="6">
        <f t="shared" si="192"/>
        <v>3.752139061074113</v>
      </c>
      <c r="U1277" s="6">
        <v>624573.68400000001</v>
      </c>
      <c r="V1277" s="6">
        <v>23.516835</v>
      </c>
      <c r="W1277" s="6">
        <v>18.371772</v>
      </c>
      <c r="X1277" s="6">
        <v>12.417535000000001</v>
      </c>
      <c r="Y1277" s="6">
        <v>0.34901700000000002</v>
      </c>
      <c r="Z1277" s="6">
        <v>20.507131999999999</v>
      </c>
      <c r="AA1277" s="6">
        <v>85.174936000000002</v>
      </c>
      <c r="AB1277" s="6">
        <v>18.3</v>
      </c>
      <c r="AC1277" s="6">
        <v>58.028661</v>
      </c>
      <c r="AE1277" s="6">
        <f>0.000063090994667*'raw Data'!W1277</f>
        <v>1.1590933692753401E-3</v>
      </c>
      <c r="AF1277" s="6">
        <f>249.088908333*('raw Data'!X1277-AVERAGE('raw Data'!$D$2:$D$3001))</f>
        <v>3109.3334446079716</v>
      </c>
      <c r="AG1277" s="6"/>
      <c r="AH1277" s="6">
        <f>AE1277/(PI()*('ugly don''t look!'!$K$7^2)/4)</f>
        <v>1.0429199850789024</v>
      </c>
      <c r="AI1277" s="6">
        <f>-AF1277/'ugly don''t look!'!$I$7</f>
        <v>-3400.4084039894701</v>
      </c>
      <c r="AJ1277" s="6">
        <f>-'ugly don''t look!'!$K$7/4*AI1277</f>
        <v>31.978630774058374</v>
      </c>
      <c r="AK1277" s="6">
        <f t="shared" si="193"/>
        <v>4.2024456948192394E-2</v>
      </c>
      <c r="AL1277" s="6">
        <f t="shared" si="194"/>
        <v>3.4650678914191224</v>
      </c>
      <c r="AN1277" s="6">
        <f>S1277-'ugly don''t look!'!$M$5</f>
        <v>-2.6475499693959126E-2</v>
      </c>
      <c r="AO1277" s="6">
        <f t="shared" si="198"/>
        <v>0.23010998180446862</v>
      </c>
      <c r="AP1277" s="6">
        <f t="shared" si="199"/>
        <v>3.752139061074113</v>
      </c>
      <c r="AQ1277" s="6">
        <f t="shared" si="195"/>
        <v>-5.8762306514469315E-2</v>
      </c>
      <c r="AV1277" s="6">
        <f t="shared" si="196"/>
        <v>-5.8308774147416198E-2</v>
      </c>
      <c r="AW1277" s="6">
        <f t="shared" si="197"/>
        <v>4.2024456948192394E-2</v>
      </c>
    </row>
    <row r="1278" spans="1:49" x14ac:dyDescent="0.25">
      <c r="A1278" s="6">
        <v>448061.68400000001</v>
      </c>
      <c r="B1278" s="6">
        <v>24.957684</v>
      </c>
      <c r="C1278" s="6">
        <v>9.9894239999999996</v>
      </c>
      <c r="D1278" s="6">
        <v>-0.17866799999999999</v>
      </c>
      <c r="E1278" s="6">
        <v>29.172929</v>
      </c>
      <c r="F1278" s="6">
        <v>21.525901999999999</v>
      </c>
      <c r="G1278" s="6">
        <v>85.786236000000002</v>
      </c>
      <c r="H1278" s="6">
        <v>10</v>
      </c>
      <c r="I1278" s="6">
        <v>41.322344000000001</v>
      </c>
      <c r="L1278" s="6">
        <f t="shared" si="190"/>
        <v>6.3024269631040185E-4</v>
      </c>
      <c r="M1278" s="6">
        <f>249.088908333*(E1278-AVERAGE('raw Data'!$Y$2:$Y$2801))</f>
        <v>7196.3111849484767</v>
      </c>
      <c r="N1278" s="6" t="s">
        <v>18</v>
      </c>
      <c r="O1278" s="6">
        <f>L1278/(PI()*('ugly don''t look!'!$J$7^2)/4)</f>
        <v>1.2563317788644337</v>
      </c>
      <c r="P1278" s="6">
        <f>-M1278/'ugly don''t look!'!$H$7</f>
        <v>-6745.6985235737502</v>
      </c>
      <c r="Q1278" s="6">
        <f>-'ugly don''t look!'!$J$7/4*P1278</f>
        <v>42.62100969656985</v>
      </c>
      <c r="R1278" s="6">
        <f t="shared" si="191"/>
        <v>0.22819618831002111</v>
      </c>
      <c r="S1278" s="6">
        <f t="shared" si="192"/>
        <v>3.7523473170648831</v>
      </c>
      <c r="U1278" s="6">
        <v>624575.27</v>
      </c>
      <c r="V1278" s="6">
        <v>23.510354</v>
      </c>
      <c r="W1278" s="6">
        <v>18.329014999999998</v>
      </c>
      <c r="X1278" s="6">
        <v>12.458019999999999</v>
      </c>
      <c r="Y1278" s="6">
        <v>0.34601799999999999</v>
      </c>
      <c r="Z1278" s="6">
        <v>20.471191000000001</v>
      </c>
      <c r="AA1278" s="6">
        <v>85.175028999999995</v>
      </c>
      <c r="AB1278" s="6">
        <v>18.3</v>
      </c>
      <c r="AC1278" s="6">
        <v>58.046495</v>
      </c>
      <c r="AE1278" s="6">
        <f>0.000063090994667*'raw Data'!W1278</f>
        <v>1.1563957876163629E-3</v>
      </c>
      <c r="AF1278" s="6">
        <f>249.088908333*('raw Data'!X1278-AVERAGE('raw Data'!$D$2:$D$3001))</f>
        <v>3119.4178090618325</v>
      </c>
      <c r="AG1278" s="6"/>
      <c r="AH1278" s="6">
        <f>AE1278/(PI()*('ugly don''t look!'!$K$7^2)/4)</f>
        <v>1.0404927761084217</v>
      </c>
      <c r="AI1278" s="6">
        <f>-AF1278/'ugly don''t look!'!$I$7</f>
        <v>-3411.4367990614965</v>
      </c>
      <c r="AJ1278" s="6">
        <f>-'ugly don''t look!'!$K$7/4*AI1278</f>
        <v>32.082345661253989</v>
      </c>
      <c r="AK1278" s="6">
        <f t="shared" si="193"/>
        <v>3.9694424115699019E-2</v>
      </c>
      <c r="AL1278" s="6">
        <f t="shared" si="194"/>
        <v>3.4683058994416376</v>
      </c>
      <c r="AN1278" s="6">
        <f>S1278-'ugly don''t look!'!$M$5</f>
        <v>-2.6267243703189003E-2</v>
      </c>
      <c r="AO1278" s="6">
        <f t="shared" si="198"/>
        <v>0.22819618831002111</v>
      </c>
      <c r="AP1278" s="6">
        <f t="shared" si="199"/>
        <v>3.7523473170648831</v>
      </c>
      <c r="AQ1278" s="6">
        <f t="shared" si="195"/>
        <v>-5.7325899444647027E-2</v>
      </c>
      <c r="AV1278" s="6">
        <f t="shared" si="196"/>
        <v>-5.5070766124901027E-2</v>
      </c>
      <c r="AW1278" s="6">
        <f t="shared" si="197"/>
        <v>3.9694424115699019E-2</v>
      </c>
    </row>
    <row r="1279" spans="1:49" x14ac:dyDescent="0.25">
      <c r="A1279" s="6">
        <v>448062.25</v>
      </c>
      <c r="B1279" s="6">
        <v>24.898810999999998</v>
      </c>
      <c r="C1279" s="6">
        <v>10.003397</v>
      </c>
      <c r="D1279" s="6">
        <v>-0.17773600000000001</v>
      </c>
      <c r="E1279" s="6">
        <v>29.157581</v>
      </c>
      <c r="F1279" s="6">
        <v>21.440753000000001</v>
      </c>
      <c r="G1279" s="6">
        <v>85.786589000000006</v>
      </c>
      <c r="H1279" s="6">
        <v>10</v>
      </c>
      <c r="I1279" s="6">
        <v>41.309266999999998</v>
      </c>
      <c r="L1279" s="6">
        <f t="shared" si="190"/>
        <v>6.3112426677888387E-4</v>
      </c>
      <c r="M1279" s="6">
        <f>249.088908333*(E1279-AVERAGE('raw Data'!$Y$2:$Y$2801))</f>
        <v>7192.4881683833819</v>
      </c>
      <c r="N1279" s="6" t="s">
        <v>18</v>
      </c>
      <c r="O1279" s="6">
        <f>L1279/(PI()*('ugly don''t look!'!$J$7^2)/4)</f>
        <v>1.2580891098122513</v>
      </c>
      <c r="P1279" s="6">
        <f>-M1279/'ugly don''t look!'!$H$7</f>
        <v>-6742.1148934977336</v>
      </c>
      <c r="Q1279" s="6">
        <f>-'ugly don''t look!'!$J$7/4*P1279</f>
        <v>42.598367425842056</v>
      </c>
      <c r="R1279" s="6">
        <f t="shared" si="191"/>
        <v>0.22959399027854721</v>
      </c>
      <c r="S1279" s="6">
        <f t="shared" si="192"/>
        <v>3.7518159292039259</v>
      </c>
      <c r="U1279" s="6">
        <v>624575.69999999995</v>
      </c>
      <c r="V1279" s="6">
        <v>23.523288000000001</v>
      </c>
      <c r="W1279" s="6">
        <v>18.327842</v>
      </c>
      <c r="X1279" s="6">
        <v>12.471375</v>
      </c>
      <c r="Y1279" s="6">
        <v>0.34776899999999999</v>
      </c>
      <c r="Z1279" s="6">
        <v>20.582716999999999</v>
      </c>
      <c r="AA1279" s="6">
        <v>85.165647000000007</v>
      </c>
      <c r="AB1279" s="6">
        <v>18.3</v>
      </c>
      <c r="AC1279" s="6">
        <v>58.043447999999998</v>
      </c>
      <c r="AE1279" s="6">
        <f>0.000063090994667*'raw Data'!W1279</f>
        <v>1.1563217818796186E-3</v>
      </c>
      <c r="AF1279" s="6">
        <f>249.088908333*('raw Data'!X1279-AVERAGE('raw Data'!$D$2:$D$3001))</f>
        <v>3122.74439143262</v>
      </c>
      <c r="AG1279" s="6"/>
      <c r="AH1279" s="6">
        <f>AE1279/(PI()*('ugly don''t look!'!$K$7^2)/4)</f>
        <v>1.0404261878042291</v>
      </c>
      <c r="AI1279" s="6">
        <f>-AF1279/'ugly don''t look!'!$I$7</f>
        <v>-3415.0747937802057</v>
      </c>
      <c r="AJ1279" s="6">
        <f>-'ugly don''t look!'!$K$7/4*AI1279</f>
        <v>32.116558636886879</v>
      </c>
      <c r="AK1279" s="6">
        <f t="shared" si="193"/>
        <v>3.9630425175451851E-2</v>
      </c>
      <c r="AL1279" s="6">
        <f t="shared" si="194"/>
        <v>3.4693717425193604</v>
      </c>
      <c r="AN1279" s="6">
        <f>S1279-'ugly don''t look!'!$M$5</f>
        <v>-2.6798631564146191E-2</v>
      </c>
      <c r="AO1279" s="6">
        <f t="shared" si="198"/>
        <v>0.22959399027854721</v>
      </c>
      <c r="AP1279" s="6">
        <f t="shared" si="199"/>
        <v>3.7518159292039259</v>
      </c>
      <c r="AQ1279" s="6">
        <f t="shared" si="195"/>
        <v>-5.8754307804904315E-2</v>
      </c>
      <c r="AV1279" s="6">
        <f t="shared" si="196"/>
        <v>-5.4004923047178188E-2</v>
      </c>
      <c r="AW1279" s="6">
        <f t="shared" si="197"/>
        <v>3.9630425175451851E-2</v>
      </c>
    </row>
    <row r="1280" spans="1:49" x14ac:dyDescent="0.25">
      <c r="A1280" s="6">
        <v>448064.09299999999</v>
      </c>
      <c r="B1280" s="6">
        <v>24.913025999999999</v>
      </c>
      <c r="C1280" s="6">
        <v>9.9990380000000005</v>
      </c>
      <c r="D1280" s="6">
        <v>-0.18060499999999999</v>
      </c>
      <c r="E1280" s="6">
        <v>29.156091</v>
      </c>
      <c r="F1280" s="6">
        <v>21.424462999999999</v>
      </c>
      <c r="G1280" s="6">
        <v>85.784413000000001</v>
      </c>
      <c r="H1280" s="6">
        <v>10</v>
      </c>
      <c r="I1280" s="6">
        <v>41.308281000000001</v>
      </c>
      <c r="L1280" s="6">
        <f t="shared" si="190"/>
        <v>6.308492531331304E-4</v>
      </c>
      <c r="M1280" s="6">
        <f>249.088908333*(E1280-AVERAGE('raw Data'!$Y$2:$Y$2801))</f>
        <v>7192.1170259099663</v>
      </c>
      <c r="N1280" s="6" t="s">
        <v>18</v>
      </c>
      <c r="O1280" s="6">
        <f>L1280/(PI()*('ugly don''t look!'!$J$7^2)/4)</f>
        <v>1.2575408949978566</v>
      </c>
      <c r="P1280" s="6">
        <f>-M1280/'ugly don''t look!'!$H$7</f>
        <v>-6741.7669909167289</v>
      </c>
      <c r="Q1280" s="6">
        <f>-'ugly don''t look!'!$J$7/4*P1280</f>
        <v>42.596169290359626</v>
      </c>
      <c r="R1280" s="6">
        <f t="shared" si="191"/>
        <v>0.22915814333601209</v>
      </c>
      <c r="S1280" s="6">
        <f t="shared" si="192"/>
        <v>3.7517643264705196</v>
      </c>
      <c r="U1280" s="6">
        <v>624577.38329999999</v>
      </c>
      <c r="V1280" s="6">
        <v>23.486332999999998</v>
      </c>
      <c r="W1280" s="6">
        <v>18.263066999999999</v>
      </c>
      <c r="X1280" s="6">
        <v>12.471700999999999</v>
      </c>
      <c r="Y1280" s="6">
        <v>0.34998600000000002</v>
      </c>
      <c r="Z1280" s="6">
        <v>20.483048</v>
      </c>
      <c r="AA1280" s="6">
        <v>85.169645000000003</v>
      </c>
      <c r="AB1280" s="6">
        <v>18.3</v>
      </c>
      <c r="AC1280" s="6">
        <v>58.113567000000003</v>
      </c>
      <c r="AE1280" s="6">
        <f>0.000063090994667*'raw Data'!W1280</f>
        <v>1.1522350627000638E-3</v>
      </c>
      <c r="AF1280" s="6">
        <f>249.088908333*('raw Data'!X1280-AVERAGE('raw Data'!$D$2:$D$3001))</f>
        <v>3122.8255944167367</v>
      </c>
      <c r="AG1280" s="6"/>
      <c r="AH1280" s="6">
        <f>AE1280/(PI()*('ugly don''t look!'!$K$7^2)/4)</f>
        <v>1.0367490715177063</v>
      </c>
      <c r="AI1280" s="6">
        <f>-AF1280/'ugly don''t look!'!$I$7</f>
        <v>-3415.1635984435006</v>
      </c>
      <c r="AJ1280" s="6">
        <f>-'ugly don''t look!'!$K$7/4*AI1280</f>
        <v>32.117393787022138</v>
      </c>
      <c r="AK1280" s="6">
        <f t="shared" si="193"/>
        <v>3.6089924573859865E-2</v>
      </c>
      <c r="AL1280" s="6">
        <f t="shared" si="194"/>
        <v>3.4693977459055381</v>
      </c>
      <c r="AN1280" s="6">
        <f>S1280-'ugly don''t look!'!$M$5</f>
        <v>-2.6850234297552511E-2</v>
      </c>
      <c r="AO1280" s="6">
        <f t="shared" si="198"/>
        <v>0.22915814333601209</v>
      </c>
      <c r="AP1280" s="6">
        <f t="shared" si="199"/>
        <v>3.7517643264705196</v>
      </c>
      <c r="AQ1280" s="6">
        <f t="shared" si="195"/>
        <v>-5.8526211660490685E-2</v>
      </c>
      <c r="AV1280" s="6">
        <f t="shared" si="196"/>
        <v>-5.3978919661000546E-2</v>
      </c>
      <c r="AW1280" s="6">
        <f t="shared" si="197"/>
        <v>3.6089924573859865E-2</v>
      </c>
    </row>
    <row r="1281" spans="1:49" x14ac:dyDescent="0.25">
      <c r="A1281" s="6">
        <v>448064.61900000001</v>
      </c>
      <c r="B1281" s="6">
        <v>24.827945</v>
      </c>
      <c r="C1281" s="6">
        <v>10.011115999999999</v>
      </c>
      <c r="D1281" s="6">
        <v>-0.175147</v>
      </c>
      <c r="E1281" s="6">
        <v>29.155365</v>
      </c>
      <c r="F1281" s="6">
        <v>21.387574000000001</v>
      </c>
      <c r="G1281" s="6">
        <v>85.785826999999998</v>
      </c>
      <c r="H1281" s="6">
        <v>10</v>
      </c>
      <c r="I1281" s="6">
        <v>41.294862999999999</v>
      </c>
      <c r="L1281" s="6">
        <f t="shared" si="190"/>
        <v>6.3161126616671835E-4</v>
      </c>
      <c r="M1281" s="6">
        <f>249.088908333*(E1281-AVERAGE('raw Data'!$Y$2:$Y$2801))</f>
        <v>7191.9361873625157</v>
      </c>
      <c r="N1281" s="6" t="s">
        <v>18</v>
      </c>
      <c r="O1281" s="6">
        <f>L1281/(PI()*('ugly don''t look!'!$J$7^2)/4)</f>
        <v>1.2590598990190218</v>
      </c>
      <c r="P1281" s="6">
        <f>-M1281/'ugly don''t look!'!$H$7</f>
        <v>-6741.5974759678629</v>
      </c>
      <c r="Q1281" s="6">
        <f>-'ugly don''t look!'!$J$7/4*P1281</f>
        <v>42.595098252533951</v>
      </c>
      <c r="R1281" s="6">
        <f t="shared" si="191"/>
        <v>0.23036533059371869</v>
      </c>
      <c r="S1281" s="6">
        <f t="shared" si="192"/>
        <v>3.7517391821603896</v>
      </c>
      <c r="U1281" s="6">
        <v>624577.82700000005</v>
      </c>
      <c r="V1281" s="6">
        <v>23.477833</v>
      </c>
      <c r="W1281" s="6">
        <v>18.254843999999999</v>
      </c>
      <c r="X1281" s="6">
        <v>12.495729000000001</v>
      </c>
      <c r="Y1281" s="6">
        <v>0.346968</v>
      </c>
      <c r="Z1281" s="6">
        <v>20.491941000000001</v>
      </c>
      <c r="AA1281" s="6">
        <v>85.166949000000002</v>
      </c>
      <c r="AB1281" s="6">
        <v>18.3</v>
      </c>
      <c r="AC1281" s="6">
        <v>58.127775</v>
      </c>
      <c r="AE1281" s="6">
        <f>0.000063090994667*'raw Data'!W1281</f>
        <v>1.151716265450917E-3</v>
      </c>
      <c r="AF1281" s="6">
        <f>249.088908333*('raw Data'!X1281-AVERAGE('raw Data'!$D$2:$D$3001))</f>
        <v>3128.8107027061624</v>
      </c>
      <c r="AG1281" s="6"/>
      <c r="AH1281" s="6">
        <f>AE1281/(PI()*('ugly don''t look!'!$K$7^2)/4)</f>
        <v>1.0362822721780831</v>
      </c>
      <c r="AI1281" s="6">
        <f>-AF1281/'ugly don''t look!'!$I$7</f>
        <v>-3421.7089924608076</v>
      </c>
      <c r="AJ1281" s="6">
        <f>-'ugly don''t look!'!$K$7/4*AI1281</f>
        <v>32.1789489632488</v>
      </c>
      <c r="AK1281" s="6">
        <f t="shared" si="193"/>
        <v>3.5639570218213047E-2</v>
      </c>
      <c r="AL1281" s="6">
        <f t="shared" si="194"/>
        <v>3.471312479851508</v>
      </c>
      <c r="AN1281" s="6">
        <f>S1281-'ugly don''t look!'!$M$5</f>
        <v>-2.6875378607682521E-2</v>
      </c>
      <c r="AO1281" s="6">
        <f t="shared" si="198"/>
        <v>0.23036533059371869</v>
      </c>
      <c r="AP1281" s="6">
        <f t="shared" si="199"/>
        <v>3.7517391821603896</v>
      </c>
      <c r="AQ1281" s="6">
        <f t="shared" si="195"/>
        <v>-5.9326052058506801E-2</v>
      </c>
      <c r="AV1281" s="6">
        <f t="shared" si="196"/>
        <v>-5.2064185715030575E-2</v>
      </c>
      <c r="AW1281" s="6">
        <f t="shared" si="197"/>
        <v>3.5639570218213047E-2</v>
      </c>
    </row>
    <row r="1282" spans="1:49" x14ac:dyDescent="0.25">
      <c r="A1282" s="6">
        <v>448066.63400000002</v>
      </c>
      <c r="B1282" s="6">
        <v>24.956398</v>
      </c>
      <c r="C1282" s="6">
        <v>10.012525</v>
      </c>
      <c r="D1282" s="6">
        <v>-0.17388100000000001</v>
      </c>
      <c r="E1282" s="6">
        <v>29.122992</v>
      </c>
      <c r="F1282" s="6">
        <v>21.430016999999999</v>
      </c>
      <c r="G1282" s="6">
        <v>85.783353000000005</v>
      </c>
      <c r="H1282" s="6">
        <v>10</v>
      </c>
      <c r="I1282" s="6">
        <v>41.286248999999998</v>
      </c>
      <c r="L1282" s="6">
        <f t="shared" ref="L1282:L1345" si="200">0.000063090994667*C1282</f>
        <v>6.3170016137820422E-4</v>
      </c>
      <c r="M1282" s="6">
        <f>249.088908333*(E1282-AVERAGE('raw Data'!$Y$2:$Y$2801))</f>
        <v>7183.8724321330519</v>
      </c>
      <c r="N1282" s="6" t="s">
        <v>18</v>
      </c>
      <c r="O1282" s="6">
        <f>L1282/(PI()*('ugly don''t look!'!$J$7^2)/4)</f>
        <v>1.2592371035782057</v>
      </c>
      <c r="P1282" s="6">
        <f>-M1282/'ugly don''t look!'!$H$7</f>
        <v>-6734.0386502934498</v>
      </c>
      <c r="Q1282" s="6">
        <f>-'ugly don''t look!'!$J$7/4*P1282</f>
        <v>42.54733970221659</v>
      </c>
      <c r="R1282" s="6">
        <f t="shared" ref="R1282:R1345" si="201">LN(O1282)</f>
        <v>0.23050606423974504</v>
      </c>
      <c r="S1282" s="6">
        <f t="shared" ref="S1282:S1345" si="202">LN(Q1282)</f>
        <v>3.7506173313777844</v>
      </c>
      <c r="U1282" s="6">
        <v>624580.28700000001</v>
      </c>
      <c r="V1282" s="6">
        <v>23.511831999999998</v>
      </c>
      <c r="W1282" s="6">
        <v>18.270358999999999</v>
      </c>
      <c r="X1282" s="6">
        <v>12.405726</v>
      </c>
      <c r="Y1282" s="6">
        <v>0.32746599999999998</v>
      </c>
      <c r="Z1282" s="6">
        <v>20.341242999999999</v>
      </c>
      <c r="AA1282" s="6">
        <v>85.174722000000003</v>
      </c>
      <c r="AB1282" s="6">
        <v>18.3</v>
      </c>
      <c r="AC1282" s="6">
        <v>58.146872000000002</v>
      </c>
      <c r="AE1282" s="6">
        <f>0.000063090994667*'raw Data'!W1282</f>
        <v>1.1526951222331754E-3</v>
      </c>
      <c r="AF1282" s="6">
        <f>249.088908333*('raw Data'!X1282-AVERAGE('raw Data'!$D$2:$D$3001))</f>
        <v>3106.3919536894668</v>
      </c>
      <c r="AG1282" s="6"/>
      <c r="AH1282" s="6">
        <f>AE1282/(PI()*('ugly don''t look!'!$K$7^2)/4)</f>
        <v>1.0371630202936433</v>
      </c>
      <c r="AI1282" s="6">
        <f>-AF1282/'ugly don''t look!'!$I$7</f>
        <v>-3397.1915504040539</v>
      </c>
      <c r="AJ1282" s="6">
        <f>-'ugly don''t look!'!$K$7/4*AI1282</f>
        <v>31.948378357042365</v>
      </c>
      <c r="AK1282" s="6">
        <f t="shared" ref="AK1282:AK1345" si="203">LN(AH1282)</f>
        <v>3.6489120646893546E-2</v>
      </c>
      <c r="AL1282" s="6">
        <f t="shared" ref="AL1282:AL1345" si="204">LN(AJ1282)</f>
        <v>3.4641214238873062</v>
      </c>
      <c r="AN1282" s="6">
        <f>S1282-'ugly don''t look!'!$M$5</f>
        <v>-2.7997229390287703E-2</v>
      </c>
      <c r="AO1282" s="6">
        <f t="shared" si="198"/>
        <v>0.23050606423974504</v>
      </c>
      <c r="AP1282" s="6">
        <f t="shared" si="199"/>
        <v>3.7506173313777844</v>
      </c>
      <c r="AQ1282" s="6">
        <f t="shared" ref="AQ1282:AQ1345" si="205">AN1282-$AS$2*AO1282-$AT$2</f>
        <v>-6.0538216754147889E-2</v>
      </c>
      <c r="AV1282" s="6">
        <f t="shared" ref="AV1282:AV1345" si="206">AN4282</f>
        <v>-5.9255241679232462E-2</v>
      </c>
      <c r="AW1282" s="6">
        <f t="shared" ref="AW1282:AW1345" si="207">AO4282</f>
        <v>3.6489120646893546E-2</v>
      </c>
    </row>
    <row r="1283" spans="1:49" x14ac:dyDescent="0.25">
      <c r="A1283" s="6">
        <v>448066.93699999998</v>
      </c>
      <c r="B1283" s="6">
        <v>24.892537000000001</v>
      </c>
      <c r="C1283" s="6">
        <v>10.014208999999999</v>
      </c>
      <c r="D1283" s="6">
        <v>-0.17181299999999999</v>
      </c>
      <c r="E1283" s="6">
        <v>29.167694999999998</v>
      </c>
      <c r="F1283" s="6">
        <v>21.490362999999999</v>
      </c>
      <c r="G1283" s="6">
        <v>85.788624999999996</v>
      </c>
      <c r="H1283" s="6">
        <v>10</v>
      </c>
      <c r="I1283" s="6">
        <v>41.283329999999999</v>
      </c>
      <c r="L1283" s="6">
        <f t="shared" si="200"/>
        <v>6.318064066132234E-4</v>
      </c>
      <c r="M1283" s="6">
        <f>249.088908333*(E1283-AVERAGE('raw Data'!$Y$2:$Y$2801))</f>
        <v>7195.0074536022612</v>
      </c>
      <c r="N1283" s="6" t="s">
        <v>18</v>
      </c>
      <c r="O1283" s="6">
        <f>L1283/(PI()*('ugly don''t look!'!$J$7^2)/4)</f>
        <v>1.2594488938391464</v>
      </c>
      <c r="P1283" s="6">
        <f>-M1283/'ugly don''t look!'!$H$7</f>
        <v>-6744.4764281985954</v>
      </c>
      <c r="Q1283" s="6">
        <f>-'ugly don''t look!'!$J$7/4*P1283</f>
        <v>42.613288192465774</v>
      </c>
      <c r="R1283" s="6">
        <f t="shared" si="201"/>
        <v>0.23067423944035123</v>
      </c>
      <c r="S1283" s="6">
        <f t="shared" si="202"/>
        <v>3.7521661340360688</v>
      </c>
      <c r="U1283" s="6">
        <v>624580.66200000001</v>
      </c>
      <c r="V1283" s="6">
        <v>23.519962</v>
      </c>
      <c r="W1283" s="6">
        <v>18.270651999999998</v>
      </c>
      <c r="X1283" s="6">
        <v>12.394475999999999</v>
      </c>
      <c r="Y1283" s="6">
        <v>0.31582500000000002</v>
      </c>
      <c r="Z1283" s="6">
        <v>20.341242999999999</v>
      </c>
      <c r="AA1283" s="6">
        <v>85.174722000000003</v>
      </c>
      <c r="AB1283" s="6">
        <v>18.3</v>
      </c>
      <c r="AC1283" s="6">
        <v>58.150644</v>
      </c>
      <c r="AE1283" s="6">
        <f>0.000063090994667*'raw Data'!W1283</f>
        <v>1.1527136078946128E-3</v>
      </c>
      <c r="AF1283" s="6">
        <f>249.088908333*('raw Data'!X1283-AVERAGE('raw Data'!$D$2:$D$3001))</f>
        <v>3103.5897034707205</v>
      </c>
      <c r="AG1283" s="6"/>
      <c r="AH1283" s="6">
        <f>AE1283/(PI()*('ugly don''t look!'!$K$7^2)/4)</f>
        <v>1.0371796531778106</v>
      </c>
      <c r="AI1283" s="6">
        <f>-AF1283/'ugly don''t look!'!$I$7</f>
        <v>-3394.126972299563</v>
      </c>
      <c r="AJ1283" s="6">
        <f>-'ugly don''t look!'!$K$7/4*AI1283</f>
        <v>31.919557991945396</v>
      </c>
      <c r="AK1283" s="6">
        <f t="shared" si="203"/>
        <v>3.6505157422668716E-2</v>
      </c>
      <c r="AL1283" s="6">
        <f t="shared" si="204"/>
        <v>3.4632189251156005</v>
      </c>
      <c r="AN1283" s="6">
        <f>S1283-'ugly don''t look!'!$M$5</f>
        <v>-2.6448426732003316E-2</v>
      </c>
      <c r="AO1283" s="6">
        <f t="shared" ref="AO1283:AO1346" si="208">R1283</f>
        <v>0.23067423944035123</v>
      </c>
      <c r="AP1283" s="6">
        <f t="shared" ref="AP1283:AP1346" si="209">S1283</f>
        <v>3.7521661340360688</v>
      </c>
      <c r="AQ1283" s="6">
        <f t="shared" si="205"/>
        <v>-5.9097338255232584E-2</v>
      </c>
      <c r="AV1283" s="6">
        <f t="shared" si="206"/>
        <v>-6.0157740450938135E-2</v>
      </c>
      <c r="AW1283" s="6">
        <f t="shared" si="207"/>
        <v>3.6505157422668716E-2</v>
      </c>
    </row>
    <row r="1284" spans="1:49" x14ac:dyDescent="0.25">
      <c r="A1284" s="6">
        <v>448068.46399999998</v>
      </c>
      <c r="B1284" s="6">
        <v>24.882762</v>
      </c>
      <c r="C1284" s="6">
        <v>9.8997960000000003</v>
      </c>
      <c r="D1284" s="6">
        <v>-0.154304</v>
      </c>
      <c r="E1284" s="6">
        <v>29.105874</v>
      </c>
      <c r="F1284" s="6">
        <v>21.436074999999999</v>
      </c>
      <c r="G1284" s="6">
        <v>85.785622000000004</v>
      </c>
      <c r="H1284" s="6">
        <v>10</v>
      </c>
      <c r="I1284" s="6">
        <v>41.416550999999998</v>
      </c>
      <c r="L1284" s="6">
        <f t="shared" si="200"/>
        <v>6.2458797664038793E-4</v>
      </c>
      <c r="M1284" s="6">
        <f>249.088908333*(E1284-AVERAGE('raw Data'!$Y$2:$Y$2801))</f>
        <v>7179.6085282002077</v>
      </c>
      <c r="N1284" s="6" t="s">
        <v>18</v>
      </c>
      <c r="O1284" s="6">
        <f>L1284/(PI()*('ugly don''t look!'!$J$7^2)/4)</f>
        <v>1.2450596069478084</v>
      </c>
      <c r="P1284" s="6">
        <f>-M1284/'ugly don''t look!'!$H$7</f>
        <v>-6730.0417399701983</v>
      </c>
      <c r="Q1284" s="6">
        <f>-'ugly don''t look!'!$J$7/4*P1284</f>
        <v>42.522086223566703</v>
      </c>
      <c r="R1284" s="6">
        <f t="shared" si="201"/>
        <v>0.21918340583711352</v>
      </c>
      <c r="S1284" s="6">
        <f t="shared" si="202"/>
        <v>3.7500236167942691</v>
      </c>
      <c r="U1284" s="6">
        <v>624582.16819999996</v>
      </c>
      <c r="V1284" s="6">
        <v>23.453811999999999</v>
      </c>
      <c r="W1284" s="6">
        <v>18.240829000000002</v>
      </c>
      <c r="X1284" s="6">
        <v>12.329898</v>
      </c>
      <c r="Y1284" s="6">
        <v>0.322102</v>
      </c>
      <c r="Z1284" s="6">
        <v>20.414985000000001</v>
      </c>
      <c r="AA1284" s="6">
        <v>85.178442000000004</v>
      </c>
      <c r="AB1284" s="6">
        <v>18.3</v>
      </c>
      <c r="AC1284" s="6">
        <v>58.200693000000001</v>
      </c>
      <c r="AE1284" s="6">
        <f>0.000063090994667*'raw Data'!W1284</f>
        <v>1.1508320451606591E-3</v>
      </c>
      <c r="AF1284" s="6">
        <f>249.088908333*('raw Data'!X1284-AVERAGE('raw Data'!$D$2:$D$3001))</f>
        <v>3087.5040399483923</v>
      </c>
      <c r="AG1284" s="6"/>
      <c r="AH1284" s="6">
        <f>AE1284/(PI()*('ugly don''t look!'!$K$7^2)/4)</f>
        <v>1.0354866753466574</v>
      </c>
      <c r="AI1284" s="6">
        <f>-AF1284/'ugly don''t look!'!$I$7</f>
        <v>-3376.5354767589592</v>
      </c>
      <c r="AJ1284" s="6">
        <f>-'ugly don''t look!'!$K$7/4*AI1284</f>
        <v>31.754121410858119</v>
      </c>
      <c r="AK1284" s="6">
        <f t="shared" si="203"/>
        <v>3.4871533925859954E-2</v>
      </c>
      <c r="AL1284" s="6">
        <f t="shared" si="204"/>
        <v>3.4580225251303469</v>
      </c>
      <c r="AN1284" s="6">
        <f>S1284-'ugly don''t look!'!$M$5</f>
        <v>-2.8590943973803018E-2</v>
      </c>
      <c r="AO1284" s="6">
        <f t="shared" si="208"/>
        <v>0.21918340583711352</v>
      </c>
      <c r="AP1284" s="6">
        <f t="shared" si="209"/>
        <v>3.7500236167942691</v>
      </c>
      <c r="AQ1284" s="6">
        <f t="shared" si="205"/>
        <v>-5.3865768517444512E-2</v>
      </c>
      <c r="AV1284" s="6">
        <f t="shared" si="206"/>
        <v>-6.5354140436191699E-2</v>
      </c>
      <c r="AW1284" s="6">
        <f t="shared" si="207"/>
        <v>3.4871533925859954E-2</v>
      </c>
    </row>
    <row r="1285" spans="1:49" x14ac:dyDescent="0.25">
      <c r="A1285" s="6">
        <v>448070.46299999999</v>
      </c>
      <c r="B1285" s="6">
        <v>24.885892999999999</v>
      </c>
      <c r="C1285" s="6">
        <v>9.8961749999999995</v>
      </c>
      <c r="D1285" s="6">
        <v>-0.15684699999999999</v>
      </c>
      <c r="E1285" s="6">
        <v>29.042935</v>
      </c>
      <c r="F1285" s="6">
        <v>21.492718</v>
      </c>
      <c r="G1285" s="6">
        <v>85.783995000000004</v>
      </c>
      <c r="H1285" s="6">
        <v>10</v>
      </c>
      <c r="I1285" s="6">
        <v>41.486137999999997</v>
      </c>
      <c r="L1285" s="6">
        <f t="shared" si="200"/>
        <v>6.2435952414869873E-4</v>
      </c>
      <c r="M1285" s="6">
        <f>249.088908333*(E1285-AVERAGE('raw Data'!$Y$2:$Y$2801))</f>
        <v>7163.9311213986366</v>
      </c>
      <c r="N1285" s="6" t="s">
        <v>18</v>
      </c>
      <c r="O1285" s="6">
        <f>L1285/(PI()*('ugly don''t look!'!$J$7^2)/4)</f>
        <v>1.2446042075803105</v>
      </c>
      <c r="P1285" s="6">
        <f>-M1285/'ugly don''t look!'!$H$7</f>
        <v>-6715.3460080602144</v>
      </c>
      <c r="Q1285" s="6">
        <f>-'ugly don''t look!'!$J$7/4*P1285</f>
        <v>42.429234915426449</v>
      </c>
      <c r="R1285" s="6">
        <f t="shared" si="201"/>
        <v>0.21881757381600339</v>
      </c>
      <c r="S1285" s="6">
        <f t="shared" si="202"/>
        <v>3.7478376273624421</v>
      </c>
      <c r="U1285" s="6">
        <v>624584.44510000001</v>
      </c>
      <c r="V1285" s="6">
        <v>23.353655</v>
      </c>
      <c r="W1285" s="6">
        <v>18.212800000000001</v>
      </c>
      <c r="X1285" s="6">
        <v>12.350564</v>
      </c>
      <c r="Y1285" s="6">
        <v>0.31321700000000002</v>
      </c>
      <c r="Z1285" s="6">
        <v>20.456486000000002</v>
      </c>
      <c r="AA1285" s="6">
        <v>85.170565999999994</v>
      </c>
      <c r="AB1285" s="6">
        <v>18.3</v>
      </c>
      <c r="AC1285" s="6">
        <v>58.288758000000001</v>
      </c>
      <c r="AE1285" s="6">
        <f>0.000063090994667*'raw Data'!W1285</f>
        <v>1.1490636676711379E-3</v>
      </c>
      <c r="AF1285" s="6">
        <f>249.088908333*('raw Data'!X1285-AVERAGE('raw Data'!$D$2:$D$3001))</f>
        <v>3092.651711328002</v>
      </c>
      <c r="AG1285" s="6"/>
      <c r="AH1285" s="6">
        <f>AE1285/(PI()*('ugly don''t look!'!$K$7^2)/4)</f>
        <v>1.0338955384513282</v>
      </c>
      <c r="AI1285" s="6">
        <f>-AF1285/'ugly don''t look!'!$I$7</f>
        <v>-3382.165038635173</v>
      </c>
      <c r="AJ1285" s="6">
        <f>-'ugly don''t look!'!$K$7/4*AI1285</f>
        <v>31.80706378108869</v>
      </c>
      <c r="AK1285" s="6">
        <f t="shared" si="203"/>
        <v>3.3333744339886326E-2</v>
      </c>
      <c r="AL1285" s="6">
        <f t="shared" si="204"/>
        <v>3.459688396599363</v>
      </c>
      <c r="AN1285" s="6">
        <f>S1285-'ugly don''t look!'!$M$5</f>
        <v>-3.0776933405630036E-2</v>
      </c>
      <c r="AO1285" s="6">
        <f t="shared" si="208"/>
        <v>0.21881757381600339</v>
      </c>
      <c r="AP1285" s="6">
        <f t="shared" si="209"/>
        <v>3.7478376273624421</v>
      </c>
      <c r="AQ1285" s="6">
        <f t="shared" si="205"/>
        <v>-5.5816990199886979E-2</v>
      </c>
      <c r="AV1285" s="6">
        <f t="shared" si="206"/>
        <v>-6.368826896717561E-2</v>
      </c>
      <c r="AW1285" s="6">
        <f t="shared" si="207"/>
        <v>3.3333744339886326E-2</v>
      </c>
    </row>
    <row r="1286" spans="1:49" x14ac:dyDescent="0.25">
      <c r="A1286" s="6">
        <v>448070.95240000001</v>
      </c>
      <c r="B1286" s="6">
        <v>24.905097000000001</v>
      </c>
      <c r="C1286" s="6">
        <v>9.8961000000000006</v>
      </c>
      <c r="D1286" s="6">
        <v>-0.149564</v>
      </c>
      <c r="E1286" s="6">
        <v>29.025165999999999</v>
      </c>
      <c r="F1286" s="6">
        <v>21.455192</v>
      </c>
      <c r="G1286" s="6">
        <v>85.786236000000002</v>
      </c>
      <c r="H1286" s="6">
        <v>10</v>
      </c>
      <c r="I1286" s="6">
        <v>41.503193000000003</v>
      </c>
      <c r="L1286" s="6">
        <f t="shared" si="200"/>
        <v>6.2435479232409872E-4</v>
      </c>
      <c r="M1286" s="6">
        <f>249.088908333*(E1286-AVERAGE('raw Data'!$Y$2:$Y$2801))</f>
        <v>7159.5050605864672</v>
      </c>
      <c r="N1286" s="6" t="s">
        <v>18</v>
      </c>
      <c r="O1286" s="6">
        <f>L1286/(PI()*('ugly don''t look!'!$J$7^2)/4)</f>
        <v>1.244594775116195</v>
      </c>
      <c r="P1286" s="6">
        <f>-M1286/'ugly don''t look!'!$H$7</f>
        <v>-6711.1970946629799</v>
      </c>
      <c r="Q1286" s="6">
        <f>-'ugly don''t look!'!$J$7/4*P1286</f>
        <v>42.403021043354371</v>
      </c>
      <c r="R1286" s="6">
        <f t="shared" si="201"/>
        <v>0.21880999510158067</v>
      </c>
      <c r="S1286" s="6">
        <f t="shared" si="202"/>
        <v>3.7472196107221873</v>
      </c>
      <c r="U1286" s="6">
        <v>624585.33319999999</v>
      </c>
      <c r="V1286" s="6">
        <v>23.462681</v>
      </c>
      <c r="W1286" s="6">
        <v>18.219556000000001</v>
      </c>
      <c r="X1286" s="6">
        <v>12.321488</v>
      </c>
      <c r="Y1286" s="6">
        <v>0.30401600000000001</v>
      </c>
      <c r="Z1286" s="6">
        <v>20.393492999999999</v>
      </c>
      <c r="AA1286" s="6">
        <v>85.169589999999999</v>
      </c>
      <c r="AB1286" s="6">
        <v>18.3</v>
      </c>
      <c r="AC1286" s="6">
        <v>58.307253000000003</v>
      </c>
      <c r="AE1286" s="6">
        <f>0.000063090994667*'raw Data'!W1286</f>
        <v>1.149489910431108E-3</v>
      </c>
      <c r="AF1286" s="6">
        <f>249.088908333*('raw Data'!X1286-AVERAGE('raw Data'!$D$2:$D$3001))</f>
        <v>3085.4092022293116</v>
      </c>
      <c r="AG1286" s="6"/>
      <c r="AH1286" s="6">
        <f>AE1286/(PI()*('ugly don''t look!'!$K$7^2)/4)</f>
        <v>1.034279059835068</v>
      </c>
      <c r="AI1286" s="6">
        <f>-AF1286/'ugly don''t look!'!$I$7</f>
        <v>-3374.2445343715131</v>
      </c>
      <c r="AJ1286" s="6">
        <f>-'ugly don''t look!'!$K$7/4*AI1286</f>
        <v>31.732576586816741</v>
      </c>
      <c r="AK1286" s="6">
        <f t="shared" si="203"/>
        <v>3.3704623460492182E-2</v>
      </c>
      <c r="AL1286" s="6">
        <f t="shared" si="204"/>
        <v>3.4573438057907699</v>
      </c>
      <c r="AN1286" s="6">
        <f>S1286-'ugly don''t look!'!$M$5</f>
        <v>-3.1394950045884773E-2</v>
      </c>
      <c r="AO1286" s="6">
        <f t="shared" si="208"/>
        <v>0.21880999510158067</v>
      </c>
      <c r="AP1286" s="6">
        <f t="shared" si="209"/>
        <v>3.7472196107221873</v>
      </c>
      <c r="AQ1286" s="6">
        <f t="shared" si="205"/>
        <v>-5.6430143302710373E-2</v>
      </c>
      <c r="AV1286" s="6">
        <f t="shared" si="206"/>
        <v>-6.6032859775768671E-2</v>
      </c>
      <c r="AW1286" s="6">
        <f t="shared" si="207"/>
        <v>3.3704623460492182E-2</v>
      </c>
    </row>
    <row r="1287" spans="1:49" x14ac:dyDescent="0.25">
      <c r="A1287" s="6">
        <v>448072.94799999997</v>
      </c>
      <c r="B1287" s="6">
        <v>24.852495999999999</v>
      </c>
      <c r="C1287" s="6">
        <v>9.9092260000000003</v>
      </c>
      <c r="D1287" s="6">
        <v>-0.159361</v>
      </c>
      <c r="E1287" s="6">
        <v>28.958856000000001</v>
      </c>
      <c r="F1287" s="6">
        <v>21.614377000000001</v>
      </c>
      <c r="G1287" s="6">
        <v>85.786542999999995</v>
      </c>
      <c r="H1287" s="6">
        <v>10</v>
      </c>
      <c r="I1287" s="6">
        <v>41.558948999999998</v>
      </c>
      <c r="L1287" s="6">
        <f t="shared" si="200"/>
        <v>6.2518292472009775E-4</v>
      </c>
      <c r="M1287" s="6">
        <f>249.088908333*(E1287-AVERAGE('raw Data'!$Y$2:$Y$2801))</f>
        <v>7142.9879750749069</v>
      </c>
      <c r="N1287" s="6" t="s">
        <v>18</v>
      </c>
      <c r="O1287" s="6">
        <f>L1287/(PI()*('ugly don''t look!'!$J$7^2)/4)</f>
        <v>1.2462455821026013</v>
      </c>
      <c r="P1287" s="6">
        <f>-M1287/'ugly don''t look!'!$H$7</f>
        <v>-6695.7142623499312</v>
      </c>
      <c r="Q1287" s="6">
        <f>-'ugly don''t look!'!$J$7/4*P1287</f>
        <v>42.305196638092454</v>
      </c>
      <c r="R1287" s="6">
        <f t="shared" si="201"/>
        <v>0.22013549733485036</v>
      </c>
      <c r="S1287" s="6">
        <f t="shared" si="202"/>
        <v>3.7449099304709081</v>
      </c>
      <c r="U1287" s="6">
        <v>624586.93000000005</v>
      </c>
      <c r="V1287" s="6">
        <v>23.460293</v>
      </c>
      <c r="W1287" s="6">
        <v>18.189188999999999</v>
      </c>
      <c r="X1287" s="6">
        <v>12.308273</v>
      </c>
      <c r="Y1287" s="6">
        <v>0.284663</v>
      </c>
      <c r="Z1287" s="6">
        <v>20.493656999999999</v>
      </c>
      <c r="AA1287" s="6">
        <v>85.172173999999998</v>
      </c>
      <c r="AB1287" s="6">
        <v>18.3</v>
      </c>
      <c r="AC1287" s="6">
        <v>58.388517999999998</v>
      </c>
      <c r="AE1287" s="6">
        <f>0.000063090994667*'raw Data'!W1287</f>
        <v>1.147574026196055E-3</v>
      </c>
      <c r="AF1287" s="6">
        <f>249.088908333*('raw Data'!X1287-AVERAGE('raw Data'!$D$2:$D$3001))</f>
        <v>3082.1174923056915</v>
      </c>
      <c r="AG1287" s="6"/>
      <c r="AH1287" s="6">
        <f>AE1287/(PI()*('ugly don''t look!'!$K$7^2)/4)</f>
        <v>1.0325552004715348</v>
      </c>
      <c r="AI1287" s="6">
        <f>-AF1287/'ugly don''t look!'!$I$7</f>
        <v>-3370.6446766247718</v>
      </c>
      <c r="AJ1287" s="6">
        <f>-'ugly don''t look!'!$K$7/4*AI1287</f>
        <v>31.698722264616176</v>
      </c>
      <c r="AK1287" s="6">
        <f t="shared" si="203"/>
        <v>3.2036507350385428E-2</v>
      </c>
      <c r="AL1287" s="6">
        <f t="shared" si="204"/>
        <v>3.4562763729609816</v>
      </c>
      <c r="AN1287" s="6">
        <f>S1287-'ugly don''t look!'!$M$5</f>
        <v>-3.3704630297163973E-2</v>
      </c>
      <c r="AO1287" s="6">
        <f t="shared" si="208"/>
        <v>0.22013549733485036</v>
      </c>
      <c r="AP1287" s="6">
        <f t="shared" si="209"/>
        <v>3.7449099304709081</v>
      </c>
      <c r="AQ1287" s="6">
        <f t="shared" si="205"/>
        <v>-5.9590446676494324E-2</v>
      </c>
      <c r="AV1287" s="6">
        <f t="shared" si="206"/>
        <v>-6.7100292605557055E-2</v>
      </c>
      <c r="AW1287" s="6">
        <f t="shared" si="207"/>
        <v>3.2036507350385428E-2</v>
      </c>
    </row>
    <row r="1288" spans="1:49" x14ac:dyDescent="0.25">
      <c r="A1288" s="6">
        <v>448074.08100000001</v>
      </c>
      <c r="B1288" s="6">
        <v>25.027076999999998</v>
      </c>
      <c r="C1288" s="6">
        <v>9.9119670000000006</v>
      </c>
      <c r="D1288" s="6">
        <v>-0.165517</v>
      </c>
      <c r="E1288" s="6">
        <v>29.001156000000002</v>
      </c>
      <c r="F1288" s="6">
        <v>21.411874999999998</v>
      </c>
      <c r="G1288" s="6">
        <v>85.785520000000005</v>
      </c>
      <c r="H1288" s="6">
        <v>10</v>
      </c>
      <c r="I1288" s="6">
        <v>41.589407000000001</v>
      </c>
      <c r="L1288" s="6">
        <f t="shared" si="200"/>
        <v>6.2535585713648003E-4</v>
      </c>
      <c r="M1288" s="6">
        <f>249.088908333*(E1288-AVERAGE('raw Data'!$Y$2:$Y$2801))</f>
        <v>7153.5244358973932</v>
      </c>
      <c r="N1288" s="6" t="s">
        <v>18</v>
      </c>
      <c r="O1288" s="6">
        <f>L1288/(PI()*('ugly don''t look!'!$J$7^2)/4)</f>
        <v>1.2465903072244771</v>
      </c>
      <c r="P1288" s="6">
        <f>-M1288/'ugly don''t look!'!$H$7</f>
        <v>-6705.5909597838336</v>
      </c>
      <c r="Q1288" s="6">
        <f>-'ugly don''t look!'!$J$7/4*P1288</f>
        <v>42.36760008165421</v>
      </c>
      <c r="R1288" s="6">
        <f t="shared" si="201"/>
        <v>0.22041206999296165</v>
      </c>
      <c r="S1288" s="6">
        <f t="shared" si="202"/>
        <v>3.7463839211096421</v>
      </c>
      <c r="U1288" s="6">
        <v>624587.42509999999</v>
      </c>
      <c r="V1288" s="6">
        <v>23.469332999999999</v>
      </c>
      <c r="W1288" s="6">
        <v>18.183304</v>
      </c>
      <c r="X1288" s="6">
        <v>12.321301999999999</v>
      </c>
      <c r="Y1288" s="6">
        <v>0.30025299999999999</v>
      </c>
      <c r="Z1288" s="6">
        <v>20.384969999999999</v>
      </c>
      <c r="AA1288" s="6">
        <v>85.173309000000003</v>
      </c>
      <c r="AB1288" s="6">
        <v>18.3</v>
      </c>
      <c r="AC1288" s="6">
        <v>58.412669999999999</v>
      </c>
      <c r="AE1288" s="6">
        <f>0.000063090994667*'raw Data'!W1288</f>
        <v>1.1472027356924399E-3</v>
      </c>
      <c r="AF1288" s="6">
        <f>249.088908333*('raw Data'!X1288-AVERAGE('raw Data'!$D$2:$D$3001))</f>
        <v>3085.3628716923618</v>
      </c>
      <c r="AG1288" s="6"/>
      <c r="AH1288" s="6">
        <f>AE1288/(PI()*('ugly don''t look!'!$K$7^2)/4)</f>
        <v>1.0322211236001158</v>
      </c>
      <c r="AI1288" s="6">
        <f>-AF1288/'ugly don''t look!'!$I$7</f>
        <v>-3374.1938666801857</v>
      </c>
      <c r="AJ1288" s="6">
        <f>-'ugly don''t look!'!$K$7/4*AI1288</f>
        <v>31.732100090113807</v>
      </c>
      <c r="AK1288" s="6">
        <f t="shared" si="203"/>
        <v>3.1712911161839927E-2</v>
      </c>
      <c r="AL1288" s="6">
        <f t="shared" si="204"/>
        <v>3.4573287896675375</v>
      </c>
      <c r="AN1288" s="6">
        <f>S1288-'ugly don''t look!'!$M$5</f>
        <v>-3.2230639658429983E-2</v>
      </c>
      <c r="AO1288" s="6">
        <f t="shared" si="208"/>
        <v>0.22041206999296165</v>
      </c>
      <c r="AP1288" s="6">
        <f t="shared" si="209"/>
        <v>3.7463839211096421</v>
      </c>
      <c r="AQ1288" s="6">
        <f t="shared" si="205"/>
        <v>-5.8293942798730736E-2</v>
      </c>
      <c r="AV1288" s="6">
        <f t="shared" si="206"/>
        <v>-6.6047875899001074E-2</v>
      </c>
      <c r="AW1288" s="6">
        <f t="shared" si="207"/>
        <v>3.1712911161839927E-2</v>
      </c>
    </row>
    <row r="1289" spans="1:49" x14ac:dyDescent="0.25">
      <c r="A1289" s="6">
        <v>448074.984</v>
      </c>
      <c r="B1289" s="6">
        <v>24.957135999999998</v>
      </c>
      <c r="C1289" s="6">
        <v>9.9466850000000004</v>
      </c>
      <c r="D1289" s="6">
        <v>-0.177708</v>
      </c>
      <c r="E1289" s="6">
        <v>28.994339</v>
      </c>
      <c r="F1289" s="6">
        <v>21.429041000000002</v>
      </c>
      <c r="G1289" s="6">
        <v>85.788430000000005</v>
      </c>
      <c r="H1289" s="6">
        <v>10</v>
      </c>
      <c r="I1289" s="6">
        <v>41.578116999999999</v>
      </c>
      <c r="L1289" s="6">
        <f t="shared" si="200"/>
        <v>6.2754625028932896E-4</v>
      </c>
      <c r="M1289" s="6">
        <f>249.088908333*(E1289-AVERAGE('raw Data'!$Y$2:$Y$2801))</f>
        <v>7151.826396809287</v>
      </c>
      <c r="N1289" s="6" t="s">
        <v>18</v>
      </c>
      <c r="O1289" s="6">
        <f>L1289/(PI()*('ugly don''t look!'!$J$7^2)/4)</f>
        <v>1.2509566577466509</v>
      </c>
      <c r="P1289" s="6">
        <f>-M1289/'ugly don''t look!'!$H$7</f>
        <v>-6703.999247102819</v>
      </c>
      <c r="Q1289" s="6">
        <f>-'ugly don''t look!'!$J$7/4*P1289</f>
        <v>42.357543243007385</v>
      </c>
      <c r="R1289" s="6">
        <f t="shared" si="201"/>
        <v>0.22390858479877396</v>
      </c>
      <c r="S1289" s="6">
        <f t="shared" si="202"/>
        <v>3.7461465219551662</v>
      </c>
      <c r="U1289" s="6">
        <v>624588.42500000005</v>
      </c>
      <c r="V1289" s="6">
        <v>23.474876999999999</v>
      </c>
      <c r="W1289" s="6">
        <v>18.156649999999999</v>
      </c>
      <c r="X1289" s="6">
        <v>12.336333</v>
      </c>
      <c r="Y1289" s="6">
        <v>0.28093800000000002</v>
      </c>
      <c r="Z1289" s="6">
        <v>20.50095</v>
      </c>
      <c r="AA1289" s="6">
        <v>85.171700000000001</v>
      </c>
      <c r="AB1289" s="6">
        <v>18.3</v>
      </c>
      <c r="AC1289" s="6">
        <v>58.482025999999998</v>
      </c>
      <c r="AE1289" s="6">
        <f>0.000063090994667*'raw Data'!W1289</f>
        <v>1.1455211083205856E-3</v>
      </c>
      <c r="AF1289" s="6">
        <f>249.088908333*('raw Data'!X1289-AVERAGE('raw Data'!$D$2:$D$3001))</f>
        <v>3089.1069270735152</v>
      </c>
      <c r="AG1289" s="6"/>
      <c r="AH1289" s="6">
        <f>AE1289/(PI()*('ugly don''t look!'!$K$7^2)/4)</f>
        <v>1.0307080420485759</v>
      </c>
      <c r="AI1289" s="6">
        <f>-AF1289/'ugly don''t look!'!$I$7</f>
        <v>-3378.288415434728</v>
      </c>
      <c r="AJ1289" s="6">
        <f>-'ugly don''t look!'!$K$7/4*AI1289</f>
        <v>31.770606659693588</v>
      </c>
      <c r="AK1289" s="6">
        <f t="shared" si="203"/>
        <v>3.0245985541644232E-2</v>
      </c>
      <c r="AL1289" s="6">
        <f t="shared" si="204"/>
        <v>3.4585415434624593</v>
      </c>
      <c r="AN1289" s="6">
        <f>S1289-'ugly don''t look!'!$M$5</f>
        <v>-3.2468038812905942E-2</v>
      </c>
      <c r="AO1289" s="6">
        <f t="shared" si="208"/>
        <v>0.22390858479877396</v>
      </c>
      <c r="AP1289" s="6">
        <f t="shared" si="209"/>
        <v>3.7461465219551662</v>
      </c>
      <c r="AQ1289" s="6">
        <f t="shared" si="205"/>
        <v>-6.0775183017636653E-2</v>
      </c>
      <c r="AV1289" s="6">
        <f t="shared" si="206"/>
        <v>-6.4835122104079268E-2</v>
      </c>
      <c r="AW1289" s="6">
        <f t="shared" si="207"/>
        <v>3.0245985541644232E-2</v>
      </c>
    </row>
    <row r="1290" spans="1:49" x14ac:dyDescent="0.25">
      <c r="A1290" s="6">
        <v>448076.88319999998</v>
      </c>
      <c r="B1290" s="6">
        <v>24.884060000000002</v>
      </c>
      <c r="C1290" s="6">
        <v>9.9411860000000001</v>
      </c>
      <c r="D1290" s="6">
        <v>-0.20579700000000001</v>
      </c>
      <c r="E1290" s="6">
        <v>29.030698000000001</v>
      </c>
      <c r="F1290" s="6">
        <v>21.402619000000001</v>
      </c>
      <c r="G1290" s="6">
        <v>85.782292999999996</v>
      </c>
      <c r="H1290" s="6">
        <v>10</v>
      </c>
      <c r="I1290" s="6">
        <v>41.610111000000003</v>
      </c>
      <c r="L1290" s="6">
        <f t="shared" si="200"/>
        <v>6.2719931290965516E-4</v>
      </c>
      <c r="M1290" s="6">
        <f>249.088908333*(E1290-AVERAGE('raw Data'!$Y$2:$Y$2801))</f>
        <v>7160.8830204273663</v>
      </c>
      <c r="N1290" s="6" t="s">
        <v>18</v>
      </c>
      <c r="O1290" s="6">
        <f>L1290/(PI()*('ugly don''t look!'!$J$7^2)/4)</f>
        <v>1.2502650694777</v>
      </c>
      <c r="P1290" s="6">
        <f>-M1290/'ugly don''t look!'!$H$7</f>
        <v>-6712.488770554337</v>
      </c>
      <c r="Q1290" s="6">
        <f>-'ugly don''t look!'!$J$7/4*P1290</f>
        <v>42.411182174554938</v>
      </c>
      <c r="R1290" s="6">
        <f t="shared" si="201"/>
        <v>0.22335558441576284</v>
      </c>
      <c r="S1290" s="6">
        <f t="shared" si="202"/>
        <v>3.7474120579990848</v>
      </c>
      <c r="U1290" s="6">
        <v>624589.68519999995</v>
      </c>
      <c r="V1290" s="6">
        <v>23.381202999999999</v>
      </c>
      <c r="W1290" s="6">
        <v>18.140623999999999</v>
      </c>
      <c r="X1290" s="6">
        <v>12.348264</v>
      </c>
      <c r="Y1290" s="6">
        <v>0.26333600000000001</v>
      </c>
      <c r="Z1290" s="6">
        <v>20.427584</v>
      </c>
      <c r="AA1290" s="6">
        <v>85.173253000000003</v>
      </c>
      <c r="AB1290" s="6">
        <v>18.3</v>
      </c>
      <c r="AC1290" s="6">
        <v>58.562275999999997</v>
      </c>
      <c r="AE1290" s="6">
        <f>0.000063090994667*'raw Data'!W1290</f>
        <v>1.1445100120400522E-3</v>
      </c>
      <c r="AF1290" s="6">
        <f>249.088908333*('raw Data'!X1290-AVERAGE('raw Data'!$D$2:$D$3001))</f>
        <v>3092.0788068388365</v>
      </c>
      <c r="AG1290" s="6"/>
      <c r="AH1290" s="6">
        <f>AE1290/(PI()*('ugly don''t look!'!$K$7^2)/4)</f>
        <v>1.0297982857288874</v>
      </c>
      <c r="AI1290" s="6">
        <f>-AF1290/'ugly don''t look!'!$I$7</f>
        <v>-3381.5385026671443</v>
      </c>
      <c r="AJ1290" s="6">
        <f>-'ugly don''t look!'!$K$7/4*AI1290</f>
        <v>31.80117161755776</v>
      </c>
      <c r="AK1290" s="6">
        <f t="shared" si="203"/>
        <v>2.9362943964396638E-2</v>
      </c>
      <c r="AL1290" s="6">
        <f t="shared" si="204"/>
        <v>3.459503132426859</v>
      </c>
      <c r="AN1290" s="6">
        <f>S1290-'ugly don''t look!'!$M$5</f>
        <v>-3.1202502768987284E-2</v>
      </c>
      <c r="AO1290" s="6">
        <f t="shared" si="208"/>
        <v>0.22335558441576284</v>
      </c>
      <c r="AP1290" s="6">
        <f t="shared" si="209"/>
        <v>3.7474120579990848</v>
      </c>
      <c r="AQ1290" s="6">
        <f t="shared" si="205"/>
        <v>-5.9154766460704528E-2</v>
      </c>
      <c r="AV1290" s="6">
        <f t="shared" si="206"/>
        <v>-6.3873533139679584E-2</v>
      </c>
      <c r="AW1290" s="6">
        <f t="shared" si="207"/>
        <v>2.9362943964396638E-2</v>
      </c>
    </row>
    <row r="1291" spans="1:49" x14ac:dyDescent="0.25">
      <c r="A1291" s="6">
        <v>448077.217</v>
      </c>
      <c r="B1291" s="6">
        <v>24.912669000000001</v>
      </c>
      <c r="C1291" s="6">
        <v>9.9341290000000004</v>
      </c>
      <c r="D1291" s="6">
        <v>-0.19586000000000001</v>
      </c>
      <c r="E1291" s="6">
        <v>29.060276999999999</v>
      </c>
      <c r="F1291" s="6">
        <v>21.522940999999999</v>
      </c>
      <c r="G1291" s="6">
        <v>85.785297</v>
      </c>
      <c r="H1291" s="6">
        <v>10</v>
      </c>
      <c r="I1291" s="6">
        <v>41.624169999999999</v>
      </c>
      <c r="L1291" s="6">
        <f t="shared" si="200"/>
        <v>6.2675407976029015E-4</v>
      </c>
      <c r="M1291" s="6">
        <f>249.088908333*(E1291-AVERAGE('raw Data'!$Y$2:$Y$2801))</f>
        <v>7168.2508212469475</v>
      </c>
      <c r="N1291" s="6" t="s">
        <v>18</v>
      </c>
      <c r="O1291" s="6">
        <f>L1291/(PI()*('ugly don''t look!'!$J$7^2)/4)</f>
        <v>1.2493775374875227</v>
      </c>
      <c r="P1291" s="6">
        <f>-M1291/'ugly don''t look!'!$H$7</f>
        <v>-6719.3952205164487</v>
      </c>
      <c r="Q1291" s="6">
        <f>-'ugly don''t look!'!$J$7/4*P1291</f>
        <v>42.454818852028055</v>
      </c>
      <c r="R1291" s="6">
        <f t="shared" si="201"/>
        <v>0.22264545727598586</v>
      </c>
      <c r="S1291" s="6">
        <f t="shared" si="202"/>
        <v>3.7484404246191891</v>
      </c>
      <c r="U1291" s="6">
        <v>624590.93099999998</v>
      </c>
      <c r="V1291" s="6">
        <v>23.520161000000002</v>
      </c>
      <c r="W1291" s="6">
        <v>18.129525999999998</v>
      </c>
      <c r="X1291" s="6">
        <v>12.330783</v>
      </c>
      <c r="Y1291" s="6">
        <v>0.24927299999999999</v>
      </c>
      <c r="Z1291" s="6">
        <v>20.484646999999999</v>
      </c>
      <c r="AA1291" s="6">
        <v>85.176423999999997</v>
      </c>
      <c r="AB1291" s="6">
        <v>18.3</v>
      </c>
      <c r="AC1291" s="6">
        <v>58.642462000000002</v>
      </c>
      <c r="AE1291" s="6">
        <f>0.000063090994667*'raw Data'!W1291</f>
        <v>1.1438098281812378E-3</v>
      </c>
      <c r="AF1291" s="6">
        <f>249.088908333*('raw Data'!X1291-AVERAGE('raw Data'!$D$2:$D$3001))</f>
        <v>3087.724483632267</v>
      </c>
      <c r="AG1291" s="6"/>
      <c r="AH1291" s="6">
        <f>AE1291/(PI()*('ugly don''t look!'!$K$7^2)/4)</f>
        <v>1.0291682797613408</v>
      </c>
      <c r="AI1291" s="6">
        <f>-AF1291/'ugly don''t look!'!$I$7</f>
        <v>-3376.7765569031794</v>
      </c>
      <c r="AJ1291" s="6">
        <f>-'ugly don''t look!'!$K$7/4*AI1291</f>
        <v>31.756388612912417</v>
      </c>
      <c r="AK1291" s="6">
        <f t="shared" si="203"/>
        <v>2.875098066419805E-2</v>
      </c>
      <c r="AL1291" s="6">
        <f t="shared" si="204"/>
        <v>3.4580939212521673</v>
      </c>
      <c r="AN1291" s="6">
        <f>S1291-'ugly don''t look!'!$M$5</f>
        <v>-3.017413614888298E-2</v>
      </c>
      <c r="AO1291" s="6">
        <f t="shared" si="208"/>
        <v>0.22264545727598586</v>
      </c>
      <c r="AP1291" s="6">
        <f t="shared" si="209"/>
        <v>3.7484404246191891</v>
      </c>
      <c r="AQ1291" s="6">
        <f t="shared" si="205"/>
        <v>-5.7670685357552987E-2</v>
      </c>
      <c r="AV1291" s="6">
        <f t="shared" si="206"/>
        <v>-6.528274431437131E-2</v>
      </c>
      <c r="AW1291" s="6">
        <f t="shared" si="207"/>
        <v>2.875098066419805E-2</v>
      </c>
    </row>
    <row r="1292" spans="1:49" x14ac:dyDescent="0.25">
      <c r="A1292" s="6">
        <v>448079.02710000001</v>
      </c>
      <c r="B1292" s="6">
        <v>24.974125000000001</v>
      </c>
      <c r="C1292" s="6">
        <v>9.9534660000000006</v>
      </c>
      <c r="D1292" s="6">
        <v>-0.179478</v>
      </c>
      <c r="E1292" s="6">
        <v>29.053944000000001</v>
      </c>
      <c r="F1292" s="6">
        <v>21.614511</v>
      </c>
      <c r="G1292" s="6">
        <v>85.782684000000003</v>
      </c>
      <c r="H1292" s="6">
        <v>10</v>
      </c>
      <c r="I1292" s="6">
        <v>41.635862000000003</v>
      </c>
      <c r="L1292" s="6">
        <f t="shared" si="200"/>
        <v>6.2797407032416587E-4</v>
      </c>
      <c r="M1292" s="6">
        <f>249.088908333*(E1292-AVERAGE('raw Data'!$Y$2:$Y$2801))</f>
        <v>7166.6733411904752</v>
      </c>
      <c r="N1292" s="6" t="s">
        <v>18</v>
      </c>
      <c r="O1292" s="6">
        <f>L1292/(PI()*('ugly don''t look!'!$J$7^2)/4)</f>
        <v>1.2518094782688831</v>
      </c>
      <c r="P1292" s="6">
        <f>-M1292/'ugly don''t look!'!$H$7</f>
        <v>-6717.9165178013454</v>
      </c>
      <c r="Q1292" s="6">
        <f>-'ugly don''t look!'!$J$7/4*P1292</f>
        <v>42.44547603859835</v>
      </c>
      <c r="R1292" s="6">
        <f t="shared" si="201"/>
        <v>0.22459008719164023</v>
      </c>
      <c r="S1292" s="6">
        <f t="shared" si="202"/>
        <v>3.7482203355493109</v>
      </c>
      <c r="U1292" s="6">
        <v>624592.37939999998</v>
      </c>
      <c r="V1292" s="6">
        <v>23.468423000000001</v>
      </c>
      <c r="W1292" s="6">
        <v>18.120691999999998</v>
      </c>
      <c r="X1292" s="6">
        <v>12.320100999999999</v>
      </c>
      <c r="Y1292" s="6">
        <v>0.25715199999999999</v>
      </c>
      <c r="Z1292" s="6">
        <v>20.529851000000001</v>
      </c>
      <c r="AA1292" s="6">
        <v>85.172351000000006</v>
      </c>
      <c r="AB1292" s="6">
        <v>18.3</v>
      </c>
      <c r="AC1292" s="6">
        <v>58.739294999999998</v>
      </c>
      <c r="AE1292" s="6">
        <f>0.000063090994667*'raw Data'!W1292</f>
        <v>1.1432524823343495E-3</v>
      </c>
      <c r="AF1292" s="6">
        <f>249.088908333*('raw Data'!X1292-AVERAGE('raw Data'!$D$2:$D$3001))</f>
        <v>3085.0637159134535</v>
      </c>
      <c r="AG1292" s="6"/>
      <c r="AH1292" s="6">
        <f>AE1292/(PI()*('ugly don''t look!'!$K$7^2)/4)</f>
        <v>1.0286667954653139</v>
      </c>
      <c r="AI1292" s="6">
        <f>-AF1292/'ugly don''t look!'!$I$7</f>
        <v>-3373.8667059420973</v>
      </c>
      <c r="AJ1292" s="6">
        <f>-'ugly don''t look!'!$K$7/4*AI1292</f>
        <v>31.729023356026563</v>
      </c>
      <c r="AK1292" s="6">
        <f t="shared" si="203"/>
        <v>2.8263590482165164E-2</v>
      </c>
      <c r="AL1292" s="6">
        <f t="shared" si="204"/>
        <v>3.4572318252924186</v>
      </c>
      <c r="AN1292" s="6">
        <f>S1292-'ugly don''t look!'!$M$5</f>
        <v>-3.0394225218761228E-2</v>
      </c>
      <c r="AO1292" s="6">
        <f t="shared" si="208"/>
        <v>0.22459008719164023</v>
      </c>
      <c r="AP1292" s="6">
        <f t="shared" si="209"/>
        <v>3.7482203355493109</v>
      </c>
      <c r="AQ1292" s="6">
        <f t="shared" si="205"/>
        <v>-5.9138714362537703E-2</v>
      </c>
      <c r="AV1292" s="6">
        <f t="shared" si="206"/>
        <v>-6.6144840274120043E-2</v>
      </c>
      <c r="AW1292" s="6">
        <f t="shared" si="207"/>
        <v>2.8263590482165164E-2</v>
      </c>
    </row>
    <row r="1293" spans="1:49" x14ac:dyDescent="0.25">
      <c r="A1293" s="6">
        <v>448079.57809999998</v>
      </c>
      <c r="B1293" s="6">
        <v>24.902335000000001</v>
      </c>
      <c r="C1293" s="6">
        <v>9.9546060000000001</v>
      </c>
      <c r="D1293" s="6">
        <v>-0.17186000000000001</v>
      </c>
      <c r="E1293" s="6">
        <v>29.076687</v>
      </c>
      <c r="F1293" s="6">
        <v>21.503319999999999</v>
      </c>
      <c r="G1293" s="6">
        <v>85.778443999999993</v>
      </c>
      <c r="H1293" s="6">
        <v>10</v>
      </c>
      <c r="I1293" s="6">
        <v>41.642654999999998</v>
      </c>
      <c r="L1293" s="6">
        <f t="shared" si="200"/>
        <v>6.2804599405808621E-4</v>
      </c>
      <c r="M1293" s="6">
        <f>249.088908333*(E1293-AVERAGE('raw Data'!$Y$2:$Y$2801))</f>
        <v>7172.3383702326919</v>
      </c>
      <c r="N1293" s="6" t="s">
        <v>18</v>
      </c>
      <c r="O1293" s="6">
        <f>L1293/(PI()*('ugly don''t look!'!$J$7^2)/4)</f>
        <v>1.2519528517234391</v>
      </c>
      <c r="P1293" s="6">
        <f>-M1293/'ugly don''t look!'!$H$7</f>
        <v>-6723.2268187408063</v>
      </c>
      <c r="Q1293" s="6">
        <f>-'ugly don''t look!'!$J$7/4*P1293</f>
        <v>42.479027847509101</v>
      </c>
      <c r="R1293" s="6">
        <f t="shared" si="201"/>
        <v>0.22470461360095248</v>
      </c>
      <c r="S1293" s="6">
        <f t="shared" si="202"/>
        <v>3.7490104917261764</v>
      </c>
      <c r="U1293" s="6">
        <v>624594.38300000003</v>
      </c>
      <c r="V1293" s="6">
        <v>23.439596999999999</v>
      </c>
      <c r="W1293" s="6">
        <v>18.145309000000001</v>
      </c>
      <c r="X1293" s="6">
        <v>12.321311</v>
      </c>
      <c r="Y1293" s="6">
        <v>0.24944</v>
      </c>
      <c r="Z1293" s="6">
        <v>20.517253</v>
      </c>
      <c r="AA1293" s="6">
        <v>85.182058999999995</v>
      </c>
      <c r="AB1293" s="6">
        <v>18.3</v>
      </c>
      <c r="AC1293" s="6">
        <v>58.824218999999999</v>
      </c>
      <c r="AE1293" s="6">
        <f>0.000063090994667*'raw Data'!W1293</f>
        <v>1.1448055933500673E-3</v>
      </c>
      <c r="AF1293" s="6">
        <f>249.088908333*('raw Data'!X1293-AVERAGE('raw Data'!$D$2:$D$3001))</f>
        <v>3085.3651134925367</v>
      </c>
      <c r="AG1293" s="6"/>
      <c r="AH1293" s="6">
        <f>AE1293/(PI()*('ugly don''t look!'!$K$7^2)/4)</f>
        <v>1.0300642415729997</v>
      </c>
      <c r="AI1293" s="6">
        <f>-AF1293/'ugly don''t look!'!$I$7</f>
        <v>-3374.1963183426692</v>
      </c>
      <c r="AJ1293" s="6">
        <f>-'ugly don''t look!'!$K$7/4*AI1293</f>
        <v>31.732123146405883</v>
      </c>
      <c r="AK1293" s="6">
        <f t="shared" si="203"/>
        <v>2.9621170755811187E-2</v>
      </c>
      <c r="AL1293" s="6">
        <f t="shared" si="204"/>
        <v>3.4573295162593372</v>
      </c>
      <c r="AN1293" s="6">
        <f>S1293-'ugly don''t look!'!$M$5</f>
        <v>-2.960406904189572E-2</v>
      </c>
      <c r="AO1293" s="6">
        <f t="shared" si="208"/>
        <v>0.22470461360095248</v>
      </c>
      <c r="AP1293" s="6">
        <f t="shared" si="209"/>
        <v>3.7490104917261764</v>
      </c>
      <c r="AQ1293" s="6">
        <f t="shared" si="205"/>
        <v>-5.8422053959163389E-2</v>
      </c>
      <c r="AV1293" s="6">
        <f t="shared" si="206"/>
        <v>-6.6047149307201458E-2</v>
      </c>
      <c r="AW1293" s="6">
        <f t="shared" si="207"/>
        <v>2.9621170755811187E-2</v>
      </c>
    </row>
    <row r="1294" spans="1:49" x14ac:dyDescent="0.25">
      <c r="A1294" s="6">
        <v>448082.46299999999</v>
      </c>
      <c r="B1294" s="6">
        <v>24.890525</v>
      </c>
      <c r="C1294" s="6">
        <v>10.033605</v>
      </c>
      <c r="D1294" s="6">
        <v>-0.19734099999999999</v>
      </c>
      <c r="E1294" s="6">
        <v>29.099336000000001</v>
      </c>
      <c r="F1294" s="6">
        <v>21.434460000000001</v>
      </c>
      <c r="G1294" s="6">
        <v>85.787611999999996</v>
      </c>
      <c r="H1294" s="6">
        <v>10</v>
      </c>
      <c r="I1294" s="6">
        <v>41.570157999999999</v>
      </c>
      <c r="L1294" s="6">
        <f t="shared" si="200"/>
        <v>6.3303011954578454E-4</v>
      </c>
      <c r="M1294" s="6">
        <f>249.088908333*(E1294-AVERAGE('raw Data'!$Y$2:$Y$2801))</f>
        <v>7177.979984917527</v>
      </c>
      <c r="N1294" s="6" t="s">
        <v>18</v>
      </c>
      <c r="O1294" s="6">
        <f>L1294/(PI()*('ugly don''t look!'!$J$7^2)/4)</f>
        <v>1.2618882548256112</v>
      </c>
      <c r="P1294" s="6">
        <f>-M1294/'ugly don''t look!'!$H$7</f>
        <v>-6728.5151714637486</v>
      </c>
      <c r="Q1294" s="6">
        <f>-'ugly don''t look!'!$J$7/4*P1294</f>
        <v>42.512440982100827</v>
      </c>
      <c r="R1294" s="6">
        <f t="shared" si="201"/>
        <v>0.23260921410160429</v>
      </c>
      <c r="S1294" s="6">
        <f t="shared" si="202"/>
        <v>3.7497967620842072</v>
      </c>
      <c r="U1294" s="6">
        <v>624594.71499999997</v>
      </c>
      <c r="V1294" s="6">
        <v>23.385836999999999</v>
      </c>
      <c r="W1294" s="6">
        <v>18.147396000000001</v>
      </c>
      <c r="X1294" s="6">
        <v>12.349121</v>
      </c>
      <c r="Y1294" s="6">
        <v>0.24457899999999999</v>
      </c>
      <c r="Z1294" s="6">
        <v>20.433883000000002</v>
      </c>
      <c r="AA1294" s="6">
        <v>85.175158999999994</v>
      </c>
      <c r="AB1294" s="6">
        <v>18.3</v>
      </c>
      <c r="AC1294" s="6">
        <v>58.839188999999998</v>
      </c>
      <c r="AE1294" s="6">
        <f>0.000063090994667*'raw Data'!W1294</f>
        <v>1.1449372642559372E-3</v>
      </c>
      <c r="AF1294" s="6">
        <f>249.088908333*('raw Data'!X1294-AVERAGE('raw Data'!$D$2:$D$3001))</f>
        <v>3092.2922760332776</v>
      </c>
      <c r="AG1294" s="6"/>
      <c r="AH1294" s="6">
        <f>AE1294/(PI()*('ugly don''t look!'!$K$7^2)/4)</f>
        <v>1.0301827153929914</v>
      </c>
      <c r="AI1294" s="6">
        <f>-AF1294/'ugly don''t look!'!$I$7</f>
        <v>-3381.7719554169703</v>
      </c>
      <c r="AJ1294" s="6">
        <f>-'ugly don''t look!'!$K$7/4*AI1294</f>
        <v>31.803367088925587</v>
      </c>
      <c r="AK1294" s="6">
        <f t="shared" si="203"/>
        <v>2.9736180094591436E-2</v>
      </c>
      <c r="AL1294" s="6">
        <f t="shared" si="204"/>
        <v>3.4595721674804372</v>
      </c>
      <c r="AN1294" s="6">
        <f>S1294-'ugly don''t look!'!$M$5</f>
        <v>-2.8817798683864915E-2</v>
      </c>
      <c r="AO1294" s="6">
        <f t="shared" si="208"/>
        <v>0.23260921410160429</v>
      </c>
      <c r="AP1294" s="6">
        <f t="shared" si="209"/>
        <v>3.7497967620842072</v>
      </c>
      <c r="AQ1294" s="6">
        <f t="shared" si="205"/>
        <v>-6.2708454013336246E-2</v>
      </c>
      <c r="AV1294" s="6">
        <f t="shared" si="206"/>
        <v>-6.3804498086101447E-2</v>
      </c>
      <c r="AW1294" s="6">
        <f t="shared" si="207"/>
        <v>2.9736180094591436E-2</v>
      </c>
    </row>
    <row r="1295" spans="1:49" x14ac:dyDescent="0.25">
      <c r="A1295" s="6">
        <v>448083.03029999998</v>
      </c>
      <c r="B1295" s="6">
        <v>24.856200000000001</v>
      </c>
      <c r="C1295" s="6">
        <v>10.032021</v>
      </c>
      <c r="D1295" s="6">
        <v>-0.19820699999999999</v>
      </c>
      <c r="E1295" s="6">
        <v>29.112542000000001</v>
      </c>
      <c r="F1295" s="6">
        <v>21.453710999999998</v>
      </c>
      <c r="G1295" s="6">
        <v>85.785910000000001</v>
      </c>
      <c r="H1295" s="6">
        <v>10</v>
      </c>
      <c r="I1295" s="6">
        <v>41.565384999999999</v>
      </c>
      <c r="L1295" s="6">
        <f t="shared" si="200"/>
        <v>6.3293018341023207E-4</v>
      </c>
      <c r="M1295" s="6">
        <f>249.088908333*(E1295-AVERAGE('raw Data'!$Y$2:$Y$2801))</f>
        <v>7181.2694530409726</v>
      </c>
      <c r="N1295" s="6" t="s">
        <v>18</v>
      </c>
      <c r="O1295" s="6">
        <f>L1295/(PI()*('ugly don''t look!'!$J$7^2)/4)</f>
        <v>1.2616890411834911</v>
      </c>
      <c r="P1295" s="6">
        <f>-M1295/'ugly don''t look!'!$H$7</f>
        <v>-6731.598662393113</v>
      </c>
      <c r="Q1295" s="6">
        <f>-'ugly don''t look!'!$J$7/4*P1295</f>
        <v>42.531923248665287</v>
      </c>
      <c r="R1295" s="6">
        <f t="shared" si="201"/>
        <v>0.23245133215929256</v>
      </c>
      <c r="S1295" s="6">
        <f t="shared" si="202"/>
        <v>3.7502549292321774</v>
      </c>
      <c r="U1295" s="6">
        <v>624596.43599999999</v>
      </c>
      <c r="V1295" s="6">
        <v>23.40136</v>
      </c>
      <c r="W1295" s="6">
        <v>18.215332</v>
      </c>
      <c r="X1295" s="6">
        <v>12.332031000000001</v>
      </c>
      <c r="Y1295" s="6">
        <v>0.23854400000000001</v>
      </c>
      <c r="Z1295" s="6">
        <v>20.492681999999999</v>
      </c>
      <c r="AA1295" s="6">
        <v>85.173792000000006</v>
      </c>
      <c r="AB1295" s="6">
        <v>18.3</v>
      </c>
      <c r="AC1295" s="6">
        <v>58.817928000000002</v>
      </c>
      <c r="AE1295" s="6">
        <f>0.000063090994667*'raw Data'!W1295</f>
        <v>1.1492234140696345E-3</v>
      </c>
      <c r="AF1295" s="6">
        <f>249.088908333*('raw Data'!X1295-AVERAGE('raw Data'!$D$2:$D$3001))</f>
        <v>3088.035346589867</v>
      </c>
      <c r="AG1295" s="6"/>
      <c r="AH1295" s="6">
        <f>AE1295/(PI()*('ugly don''t look!'!$K$7^2)/4)</f>
        <v>1.0340392738189463</v>
      </c>
      <c r="AI1295" s="6">
        <f>-AF1295/'ugly don''t look!'!$I$7</f>
        <v>-3377.1165207675713</v>
      </c>
      <c r="AJ1295" s="6">
        <f>-'ugly don''t look!'!$K$7/4*AI1295</f>
        <v>31.759585752080511</v>
      </c>
      <c r="AK1295" s="6">
        <f t="shared" si="203"/>
        <v>3.3472757781699614E-2</v>
      </c>
      <c r="AL1295" s="6">
        <f t="shared" si="204"/>
        <v>3.4581945932233604</v>
      </c>
      <c r="AN1295" s="6">
        <f>S1295-'ugly don''t look!'!$M$5</f>
        <v>-2.8359631535894714E-2</v>
      </c>
      <c r="AO1295" s="6">
        <f t="shared" si="208"/>
        <v>0.23245133215929256</v>
      </c>
      <c r="AP1295" s="6">
        <f t="shared" si="209"/>
        <v>3.7502549292321774</v>
      </c>
      <c r="AQ1295" s="6">
        <f t="shared" si="205"/>
        <v>-6.2148968265226812E-2</v>
      </c>
      <c r="AV1295" s="6">
        <f t="shared" si="206"/>
        <v>-6.5182072343178188E-2</v>
      </c>
      <c r="AW1295" s="6">
        <f t="shared" si="207"/>
        <v>3.3472757781699614E-2</v>
      </c>
    </row>
    <row r="1296" spans="1:49" x14ac:dyDescent="0.25">
      <c r="A1296" s="6">
        <v>448084.73200000002</v>
      </c>
      <c r="B1296" s="6">
        <v>24.983899000000001</v>
      </c>
      <c r="C1296" s="6">
        <v>10.040134999999999</v>
      </c>
      <c r="D1296" s="6">
        <v>-0.210984</v>
      </c>
      <c r="E1296" s="6">
        <v>29.100957000000001</v>
      </c>
      <c r="F1296" s="6">
        <v>21.470371</v>
      </c>
      <c r="G1296" s="6">
        <v>85.787899999999993</v>
      </c>
      <c r="H1296" s="6">
        <v>10</v>
      </c>
      <c r="I1296" s="6">
        <v>41.533268999999997</v>
      </c>
      <c r="L1296" s="6">
        <f t="shared" si="200"/>
        <v>6.3344210374096006E-4</v>
      </c>
      <c r="M1296" s="6">
        <f>249.088908333*(E1296-AVERAGE('raw Data'!$Y$2:$Y$2801))</f>
        <v>7178.383758037935</v>
      </c>
      <c r="N1296" s="6" t="s">
        <v>18</v>
      </c>
      <c r="O1296" s="6">
        <f>L1296/(PI()*('ugly don''t look!'!$J$7^2)/4)</f>
        <v>1.2627095080346034</v>
      </c>
      <c r="P1296" s="6">
        <f>-M1296/'ugly don''t look!'!$H$7</f>
        <v>-6728.893661452883</v>
      </c>
      <c r="Q1296" s="6">
        <f>-'ugly don''t look!'!$J$7/4*P1296</f>
        <v>42.514832376474679</v>
      </c>
      <c r="R1296" s="6">
        <f t="shared" si="201"/>
        <v>0.23325981535780618</v>
      </c>
      <c r="S1296" s="6">
        <f t="shared" si="202"/>
        <v>3.7498530121385727</v>
      </c>
      <c r="U1296" s="6">
        <v>624598.12899999996</v>
      </c>
      <c r="V1296" s="6">
        <v>23.444230999999998</v>
      </c>
      <c r="W1296" s="6">
        <v>18.244157000000001</v>
      </c>
      <c r="X1296" s="6">
        <v>12.343588</v>
      </c>
      <c r="Y1296" s="6">
        <v>0.22097900000000001</v>
      </c>
      <c r="Z1296" s="6">
        <v>20.490459000000001</v>
      </c>
      <c r="AA1296" s="6">
        <v>85.169571000000005</v>
      </c>
      <c r="AB1296" s="6">
        <v>18.3</v>
      </c>
      <c r="AC1296" s="6">
        <v>58.82273</v>
      </c>
      <c r="AE1296" s="6">
        <f>0.000063090994667*'raw Data'!W1296</f>
        <v>1.1510420119909108E-3</v>
      </c>
      <c r="AF1296" s="6">
        <f>249.088908333*('raw Data'!X1296-AVERAGE('raw Data'!$D$2:$D$3001))</f>
        <v>3090.9140671034716</v>
      </c>
      <c r="AG1296" s="6"/>
      <c r="AH1296" s="6">
        <f>AE1296/(PI()*('ugly don''t look!'!$K$7^2)/4)</f>
        <v>1.0356755976623893</v>
      </c>
      <c r="AI1296" s="6">
        <f>-AF1296/'ugly don''t look!'!$I$7</f>
        <v>-3380.2647278034465</v>
      </c>
      <c r="AJ1296" s="6">
        <f>-'ugly don''t look!'!$K$7/4*AI1296</f>
        <v>31.789192592918344</v>
      </c>
      <c r="AK1296" s="6">
        <f t="shared" si="203"/>
        <v>3.5053965132451369E-2</v>
      </c>
      <c r="AL1296" s="6">
        <f t="shared" si="204"/>
        <v>3.459126376453534</v>
      </c>
      <c r="AN1296" s="6">
        <f>S1296-'ugly don''t look!'!$M$5</f>
        <v>-2.8761548629499423E-2</v>
      </c>
      <c r="AO1296" s="6">
        <f t="shared" si="208"/>
        <v>0.23325981535780618</v>
      </c>
      <c r="AP1296" s="6">
        <f t="shared" si="209"/>
        <v>3.7498530121385727</v>
      </c>
      <c r="AQ1296" s="6">
        <f t="shared" si="205"/>
        <v>-6.3069718511693018E-2</v>
      </c>
      <c r="AV1296" s="6">
        <f t="shared" si="206"/>
        <v>-6.4250289113004566E-2</v>
      </c>
      <c r="AW1296" s="6">
        <f t="shared" si="207"/>
        <v>3.5053965132451369E-2</v>
      </c>
    </row>
    <row r="1297" spans="1:49" x14ac:dyDescent="0.25">
      <c r="A1297" s="6">
        <v>448085.076</v>
      </c>
      <c r="B1297" s="6">
        <v>25.043493000000002</v>
      </c>
      <c r="C1297" s="6">
        <v>10.024050000000001</v>
      </c>
      <c r="D1297" s="6">
        <v>-0.21273500000000001</v>
      </c>
      <c r="E1297" s="6">
        <v>29.144411999999999</v>
      </c>
      <c r="F1297" s="6">
        <v>21.566253</v>
      </c>
      <c r="G1297" s="6">
        <v>85.783381000000006</v>
      </c>
      <c r="H1297" s="6">
        <v>10</v>
      </c>
      <c r="I1297" s="6">
        <v>41.545597999999998</v>
      </c>
      <c r="L1297" s="6">
        <f t="shared" si="200"/>
        <v>6.3242728509174141E-4</v>
      </c>
      <c r="M1297" s="6">
        <f>249.088908333*(E1297-AVERAGE('raw Data'!$Y$2:$Y$2801))</f>
        <v>7189.2079165495443</v>
      </c>
      <c r="N1297" s="6" t="s">
        <v>18</v>
      </c>
      <c r="O1297" s="6">
        <f>L1297/(PI()*('ugly don''t look!'!$J$7^2)/4)</f>
        <v>1.2606865588972924</v>
      </c>
      <c r="P1297" s="6">
        <f>-M1297/'ugly don''t look!'!$H$7</f>
        <v>-6739.0400417599776</v>
      </c>
      <c r="Q1297" s="6">
        <f>-'ugly don''t look!'!$J$7/4*P1297</f>
        <v>42.578939743849979</v>
      </c>
      <c r="R1297" s="6">
        <f t="shared" si="201"/>
        <v>0.23165646057954128</v>
      </c>
      <c r="S1297" s="6">
        <f t="shared" si="202"/>
        <v>3.751359758822999</v>
      </c>
      <c r="U1297" s="6">
        <v>624598.88899999997</v>
      </c>
      <c r="V1297" s="6">
        <v>23.431296</v>
      </c>
      <c r="W1297" s="6">
        <v>18.231634</v>
      </c>
      <c r="X1297" s="6">
        <v>12.378113000000001</v>
      </c>
      <c r="Y1297" s="6">
        <v>0.22850400000000001</v>
      </c>
      <c r="Z1297" s="6">
        <v>20.489093</v>
      </c>
      <c r="AA1297" s="6">
        <v>85.167654999999996</v>
      </c>
      <c r="AB1297" s="6">
        <v>18.3</v>
      </c>
      <c r="AC1297" s="6">
        <v>58.853230000000003</v>
      </c>
      <c r="AE1297" s="6">
        <f>0.000063090994667*'raw Data'!W1297</f>
        <v>1.1502519234646959E-3</v>
      </c>
      <c r="AF1297" s="6">
        <f>249.088908333*('raw Data'!X1297-AVERAGE('raw Data'!$D$2:$D$3001))</f>
        <v>3099.5138616636677</v>
      </c>
      <c r="AG1297" s="6"/>
      <c r="AH1297" s="6">
        <f>AE1297/(PI()*('ugly don''t look!'!$K$7^2)/4)</f>
        <v>1.0349646979749154</v>
      </c>
      <c r="AI1297" s="6">
        <f>-AF1297/'ugly don''t look!'!$I$7</f>
        <v>-3389.6695774974496</v>
      </c>
      <c r="AJ1297" s="6">
        <f>-'ugly don''t look!'!$K$7/4*AI1297</f>
        <v>31.877639091138143</v>
      </c>
      <c r="AK1297" s="6">
        <f t="shared" si="203"/>
        <v>3.4367317898836562E-2</v>
      </c>
      <c r="AL1297" s="6">
        <f t="shared" si="204"/>
        <v>3.4619047950673707</v>
      </c>
      <c r="AN1297" s="6">
        <f>S1297-'ugly don''t look!'!$M$5</f>
        <v>-2.7254801945073126E-2</v>
      </c>
      <c r="AO1297" s="6">
        <f t="shared" si="208"/>
        <v>0.23165646057954128</v>
      </c>
      <c r="AP1297" s="6">
        <f t="shared" si="209"/>
        <v>3.751359758822999</v>
      </c>
      <c r="AQ1297" s="6">
        <f t="shared" si="205"/>
        <v>-6.0534040593702293E-2</v>
      </c>
      <c r="AV1297" s="6">
        <f t="shared" si="206"/>
        <v>-6.1471870499167913E-2</v>
      </c>
      <c r="AW1297" s="6">
        <f t="shared" si="207"/>
        <v>3.4367317898836562E-2</v>
      </c>
    </row>
    <row r="1298" spans="1:49" x14ac:dyDescent="0.25">
      <c r="A1298" s="6">
        <v>448087.18400000001</v>
      </c>
      <c r="B1298" s="6">
        <v>24.951053000000002</v>
      </c>
      <c r="C1298" s="6">
        <v>9.9519490000000008</v>
      </c>
      <c r="D1298" s="6">
        <v>-0.17694499999999999</v>
      </c>
      <c r="E1298" s="6">
        <v>29.110754</v>
      </c>
      <c r="F1298" s="6">
        <v>21.527518000000001</v>
      </c>
      <c r="G1298" s="6">
        <v>85.788328000000007</v>
      </c>
      <c r="H1298" s="6">
        <v>10</v>
      </c>
      <c r="I1298" s="6">
        <v>41.608601999999998</v>
      </c>
      <c r="L1298" s="6">
        <f t="shared" si="200"/>
        <v>6.2787836128525606E-4</v>
      </c>
      <c r="M1298" s="6">
        <f>249.088908333*(E1298-AVERAGE('raw Data'!$Y$2:$Y$2801))</f>
        <v>7180.8240820728724</v>
      </c>
      <c r="N1298" s="6" t="s">
        <v>18</v>
      </c>
      <c r="O1298" s="6">
        <f>L1298/(PI()*('ugly don''t look!'!$J$7^2)/4)</f>
        <v>1.2516186909613729</v>
      </c>
      <c r="P1298" s="6">
        <f>-M1298/'ugly don''t look!'!$H$7</f>
        <v>-6731.1811792959061</v>
      </c>
      <c r="Q1298" s="6">
        <f>-'ugly don''t look!'!$J$7/4*P1298</f>
        <v>42.529285486086359</v>
      </c>
      <c r="R1298" s="6">
        <f t="shared" si="201"/>
        <v>0.22443766635510529</v>
      </c>
      <c r="S1298" s="6">
        <f t="shared" si="202"/>
        <v>3.7501929088913188</v>
      </c>
      <c r="U1298" s="6">
        <v>624599.48400000005</v>
      </c>
      <c r="V1298" s="6">
        <v>23.442753</v>
      </c>
      <c r="W1298" s="6">
        <v>18.262924000000002</v>
      </c>
      <c r="X1298" s="6">
        <v>12.381475</v>
      </c>
      <c r="Y1298" s="6">
        <v>0.22118399999999999</v>
      </c>
      <c r="Z1298" s="6">
        <v>20.56542</v>
      </c>
      <c r="AA1298" s="6">
        <v>85.168502000000004</v>
      </c>
      <c r="AB1298" s="6">
        <v>18.3</v>
      </c>
      <c r="AC1298" s="6">
        <v>58.831094999999998</v>
      </c>
      <c r="AE1298" s="6">
        <f>0.000063090994667*'raw Data'!W1298</f>
        <v>1.1522260406878265E-3</v>
      </c>
      <c r="AF1298" s="6">
        <f>249.088908333*('raw Data'!X1298-AVERAGE('raw Data'!$D$2:$D$3001))</f>
        <v>3100.3512985734833</v>
      </c>
      <c r="AG1298" s="6"/>
      <c r="AH1298" s="6">
        <f>AE1298/(PI()*('ugly don''t look!'!$K$7^2)/4)</f>
        <v>1.0367409537619521</v>
      </c>
      <c r="AI1298" s="6">
        <f>-AF1298/'ugly don''t look!'!$I$7</f>
        <v>-3390.5854096385424</v>
      </c>
      <c r="AJ1298" s="6">
        <f>-'ugly don''t look!'!$K$7/4*AI1298</f>
        <v>31.88625189713423</v>
      </c>
      <c r="AK1298" s="6">
        <f t="shared" si="203"/>
        <v>3.6082094533053943E-2</v>
      </c>
      <c r="AL1298" s="6">
        <f t="shared" si="204"/>
        <v>3.4621749418829109</v>
      </c>
      <c r="AN1298" s="6">
        <f>S1298-'ugly don''t look!'!$M$5</f>
        <v>-2.8421651876753273E-2</v>
      </c>
      <c r="AO1298" s="6">
        <f t="shared" si="208"/>
        <v>0.22443766635510529</v>
      </c>
      <c r="AP1298" s="6">
        <f t="shared" si="209"/>
        <v>3.7501929088913188</v>
      </c>
      <c r="AQ1298" s="6">
        <f t="shared" si="205"/>
        <v>-5.7068327011127212E-2</v>
      </c>
      <c r="AV1298" s="6">
        <f t="shared" si="206"/>
        <v>-6.1201723683627751E-2</v>
      </c>
      <c r="AW1298" s="6">
        <f t="shared" si="207"/>
        <v>3.6082094533053943E-2</v>
      </c>
    </row>
    <row r="1299" spans="1:49" x14ac:dyDescent="0.25">
      <c r="A1299" s="6">
        <v>448087.53399999999</v>
      </c>
      <c r="B1299" s="6">
        <v>24.979101</v>
      </c>
      <c r="C1299" s="6">
        <v>9.9170130000000007</v>
      </c>
      <c r="D1299" s="6">
        <v>-0.16250000000000001</v>
      </c>
      <c r="E1299" s="6">
        <v>29.091605999999999</v>
      </c>
      <c r="F1299" s="6">
        <v>21.513314999999999</v>
      </c>
      <c r="G1299" s="6">
        <v>85.782962999999995</v>
      </c>
      <c r="H1299" s="6">
        <v>10</v>
      </c>
      <c r="I1299" s="6">
        <v>41.650905999999999</v>
      </c>
      <c r="L1299" s="6">
        <f t="shared" si="200"/>
        <v>6.2567421429556979E-4</v>
      </c>
      <c r="M1299" s="6">
        <f>249.088908333*(E1299-AVERAGE('raw Data'!$Y$2:$Y$2801))</f>
        <v>7176.0545276561124</v>
      </c>
      <c r="N1299" s="6" t="s">
        <v>18</v>
      </c>
      <c r="O1299" s="6">
        <f>L1299/(PI()*('ugly don''t look!'!$J$7^2)/4)</f>
        <v>1.2472249234101702</v>
      </c>
      <c r="P1299" s="6">
        <f>-M1299/'ugly don''t look!'!$H$7</f>
        <v>-6726.7102808924938</v>
      </c>
      <c r="Q1299" s="6">
        <f>-'ugly don''t look!'!$J$7/4*P1299</f>
        <v>42.501037232248997</v>
      </c>
      <c r="R1299" s="6">
        <f t="shared" si="201"/>
        <v>0.22092102205291878</v>
      </c>
      <c r="S1299" s="6">
        <f t="shared" si="202"/>
        <v>3.7495284810972449</v>
      </c>
      <c r="U1299" s="6">
        <v>624601.05909999995</v>
      </c>
      <c r="V1299" s="6">
        <v>23.424643</v>
      </c>
      <c r="W1299" s="6">
        <v>18.270879000000001</v>
      </c>
      <c r="X1299" s="6">
        <v>12.378029</v>
      </c>
      <c r="Y1299" s="6">
        <v>0.19758400000000001</v>
      </c>
      <c r="Z1299" s="6">
        <v>20.448705</v>
      </c>
      <c r="AA1299" s="6">
        <v>85.168158000000005</v>
      </c>
      <c r="AB1299" s="6">
        <v>18.3</v>
      </c>
      <c r="AC1299" s="6">
        <v>58.840733</v>
      </c>
      <c r="AE1299" s="6">
        <f>0.000063090994667*'raw Data'!W1299</f>
        <v>1.1527279295504025E-3</v>
      </c>
      <c r="AF1299" s="6">
        <f>249.088908333*('raw Data'!X1299-AVERAGE('raw Data'!$D$2:$D$3001))</f>
        <v>3099.4929381953675</v>
      </c>
      <c r="AG1299" s="6"/>
      <c r="AH1299" s="6">
        <f>AE1299/(PI()*('ugly don''t look!'!$K$7^2)/4)</f>
        <v>1.0371925394054764</v>
      </c>
      <c r="AI1299" s="6">
        <f>-AF1299/'ugly don''t look!'!$I$7</f>
        <v>-3389.646695314269</v>
      </c>
      <c r="AJ1299" s="6">
        <f>-'ugly don''t look!'!$K$7/4*AI1299</f>
        <v>31.877423899078746</v>
      </c>
      <c r="AK1299" s="6">
        <f t="shared" si="203"/>
        <v>3.6517581642114064E-2</v>
      </c>
      <c r="AL1299" s="6">
        <f t="shared" si="204"/>
        <v>3.4618980444800664</v>
      </c>
      <c r="AN1299" s="6">
        <f>S1299-'ugly don''t look!'!$M$5</f>
        <v>-2.9086079670827214E-2</v>
      </c>
      <c r="AO1299" s="6">
        <f t="shared" si="208"/>
        <v>0.22092102205291878</v>
      </c>
      <c r="AP1299" s="6">
        <f t="shared" si="209"/>
        <v>3.7495284810972449</v>
      </c>
      <c r="AQ1299" s="6">
        <f t="shared" si="205"/>
        <v>-5.547599590885019E-2</v>
      </c>
      <c r="AV1299" s="6">
        <f t="shared" si="206"/>
        <v>-6.1478621086472174E-2</v>
      </c>
      <c r="AW1299" s="6">
        <f t="shared" si="207"/>
        <v>3.6517581642114064E-2</v>
      </c>
    </row>
    <row r="1300" spans="1:49" x14ac:dyDescent="0.25">
      <c r="A1300" s="6">
        <v>448090.71610000002</v>
      </c>
      <c r="B1300" s="6">
        <v>24.895323000000001</v>
      </c>
      <c r="C1300" s="6">
        <v>9.9116320000000009</v>
      </c>
      <c r="D1300" s="6">
        <v>-0.138742</v>
      </c>
      <c r="E1300" s="6">
        <v>28.923632999999999</v>
      </c>
      <c r="F1300" s="6">
        <v>21.535762999999999</v>
      </c>
      <c r="G1300" s="6">
        <v>85.778926999999996</v>
      </c>
      <c r="H1300" s="6">
        <v>10</v>
      </c>
      <c r="I1300" s="6">
        <v>41.760891000000001</v>
      </c>
      <c r="L1300" s="6">
        <f t="shared" si="200"/>
        <v>6.2533472165326662E-4</v>
      </c>
      <c r="M1300" s="6">
        <f>249.088908333*(E1300-AVERAGE('raw Data'!$Y$2:$Y$2801))</f>
        <v>7134.2143164566933</v>
      </c>
      <c r="N1300" s="6" t="s">
        <v>18</v>
      </c>
      <c r="O1300" s="6">
        <f>L1300/(PI()*('ugly don''t look!'!$J$7^2)/4)</f>
        <v>1.2465481755514276</v>
      </c>
      <c r="P1300" s="6">
        <f>-M1300/'ugly don''t look!'!$H$7</f>
        <v>-6687.4899854299711</v>
      </c>
      <c r="Q1300" s="6">
        <f>-'ugly don''t look!'!$J$7/4*P1300</f>
        <v>42.253233600442918</v>
      </c>
      <c r="R1300" s="6">
        <f t="shared" si="201"/>
        <v>0.22037827189201817</v>
      </c>
      <c r="S1300" s="6">
        <f t="shared" si="202"/>
        <v>3.7436808857962611</v>
      </c>
      <c r="U1300" s="6">
        <v>624602.71200000006</v>
      </c>
      <c r="V1300" s="6">
        <v>23.474734000000002</v>
      </c>
      <c r="W1300" s="6">
        <v>18.201543000000001</v>
      </c>
      <c r="X1300" s="6">
        <v>12.386848000000001</v>
      </c>
      <c r="Y1300" s="6">
        <v>0.20408499999999999</v>
      </c>
      <c r="Z1300" s="6">
        <v>20.495763</v>
      </c>
      <c r="AA1300" s="6">
        <v>85.170091999999997</v>
      </c>
      <c r="AB1300" s="6">
        <v>18.3</v>
      </c>
      <c r="AC1300" s="6">
        <v>58.955995999999999</v>
      </c>
      <c r="AE1300" s="6">
        <f>0.000063090994667*'raw Data'!W1300</f>
        <v>1.1483534523441714E-3</v>
      </c>
      <c r="AF1300" s="6">
        <f>249.088908333*('raw Data'!X1300-AVERAGE('raw Data'!$D$2:$D$3001))</f>
        <v>3101.6896532779569</v>
      </c>
      <c r="AG1300" s="6"/>
      <c r="AH1300" s="6">
        <f>AE1300/(PI()*('ugly don''t look!'!$K$7^2)/4)</f>
        <v>1.0332565064476633</v>
      </c>
      <c r="AI1300" s="6">
        <f>-AF1300/'ugly don''t look!'!$I$7</f>
        <v>-3392.049052141248</v>
      </c>
      <c r="AJ1300" s="6">
        <f>-'ugly don''t look!'!$K$7/4*AI1300</f>
        <v>31.900016503504549</v>
      </c>
      <c r="AK1300" s="6">
        <f t="shared" si="203"/>
        <v>3.271547145996128E-2</v>
      </c>
      <c r="AL1300" s="6">
        <f t="shared" si="204"/>
        <v>3.4626065271419049</v>
      </c>
      <c r="AN1300" s="6">
        <f>S1300-'ugly don''t look!'!$M$5</f>
        <v>-3.4933674971810991E-2</v>
      </c>
      <c r="AO1300" s="6">
        <f t="shared" si="208"/>
        <v>0.22037827189201817</v>
      </c>
      <c r="AP1300" s="6">
        <f t="shared" si="209"/>
        <v>3.7436808857962611</v>
      </c>
      <c r="AQ1300" s="6">
        <f t="shared" si="205"/>
        <v>-6.0975288638161651E-2</v>
      </c>
      <c r="AV1300" s="6">
        <f t="shared" si="206"/>
        <v>-6.0770138424633746E-2</v>
      </c>
      <c r="AW1300" s="6">
        <f t="shared" si="207"/>
        <v>3.271547145996128E-2</v>
      </c>
    </row>
    <row r="1301" spans="1:49" x14ac:dyDescent="0.25">
      <c r="A1301" s="6">
        <v>448091.09499999997</v>
      </c>
      <c r="B1301" s="6">
        <v>24.924111</v>
      </c>
      <c r="C1301" s="6">
        <v>9.9349500000000006</v>
      </c>
      <c r="D1301" s="6">
        <v>-0.13639499999999999</v>
      </c>
      <c r="E1301" s="6">
        <v>28.925886999999999</v>
      </c>
      <c r="F1301" s="6">
        <v>21.537378</v>
      </c>
      <c r="G1301" s="6">
        <v>85.777375000000006</v>
      </c>
      <c r="H1301" s="6">
        <v>10</v>
      </c>
      <c r="I1301" s="6">
        <v>41.747202000000001</v>
      </c>
      <c r="L1301" s="6">
        <f t="shared" si="200"/>
        <v>6.2680587746691177E-4</v>
      </c>
      <c r="M1301" s="6">
        <f>249.088908333*(E1301-AVERAGE('raw Data'!$Y$2:$Y$2801))</f>
        <v>7134.7757628560757</v>
      </c>
      <c r="N1301" s="6" t="s">
        <v>18</v>
      </c>
      <c r="O1301" s="6">
        <f>L1301/(PI()*('ugly don''t look!'!$J$7^2)/4)</f>
        <v>1.2494807915280408</v>
      </c>
      <c r="P1301" s="6">
        <f>-M1301/'ugly don''t look!'!$H$7</f>
        <v>-6688.0162756431155</v>
      </c>
      <c r="Q1301" s="6">
        <f>-'ugly don''t look!'!$J$7/4*P1301</f>
        <v>42.256558833582112</v>
      </c>
      <c r="R1301" s="6">
        <f t="shared" si="201"/>
        <v>0.22272809824796733</v>
      </c>
      <c r="S1301" s="6">
        <f t="shared" si="202"/>
        <v>3.7437595804195736</v>
      </c>
      <c r="U1301" s="6">
        <v>624603.40899999999</v>
      </c>
      <c r="V1301" s="6">
        <v>23.507055999999999</v>
      </c>
      <c r="W1301" s="6">
        <v>18.209136999999998</v>
      </c>
      <c r="X1301" s="6">
        <v>12.379816999999999</v>
      </c>
      <c r="Y1301" s="6">
        <v>0.198739</v>
      </c>
      <c r="Z1301" s="6">
        <v>20.563821000000001</v>
      </c>
      <c r="AA1301" s="6">
        <v>85.170259000000001</v>
      </c>
      <c r="AB1301" s="6">
        <v>18.3</v>
      </c>
      <c r="AC1301" s="6">
        <v>58.971544999999999</v>
      </c>
      <c r="AE1301" s="6">
        <f>0.000063090994667*'raw Data'!W1301</f>
        <v>1.1488325653576724E-3</v>
      </c>
      <c r="AF1301" s="6">
        <f>249.088908333*('raw Data'!X1301-AVERAGE('raw Data'!$D$2:$D$3001))</f>
        <v>3099.9383091634672</v>
      </c>
      <c r="AG1301" s="6"/>
      <c r="AH1301" s="6">
        <f>AE1301/(PI()*('ugly don''t look!'!$K$7^2)/4)</f>
        <v>1.0336875990154726</v>
      </c>
      <c r="AI1301" s="6">
        <f>-AF1301/'ugly don''t look!'!$I$7</f>
        <v>-3390.1337589276764</v>
      </c>
      <c r="AJ1301" s="6">
        <f>-'ugly don''t look!'!$K$7/4*AI1301</f>
        <v>31.882004415771494</v>
      </c>
      <c r="AK1301" s="6">
        <f t="shared" si="203"/>
        <v>3.3132601824464709E-2</v>
      </c>
      <c r="AL1301" s="6">
        <f t="shared" si="204"/>
        <v>3.4620417257150367</v>
      </c>
      <c r="AN1301" s="6">
        <f>S1301-'ugly don''t look!'!$M$5</f>
        <v>-3.4854980348498543E-2</v>
      </c>
      <c r="AO1301" s="6">
        <f t="shared" si="208"/>
        <v>0.22272809824796733</v>
      </c>
      <c r="AP1301" s="6">
        <f t="shared" si="209"/>
        <v>3.7437595804195736</v>
      </c>
      <c r="AQ1301" s="6">
        <f t="shared" si="205"/>
        <v>-6.2404563282702386E-2</v>
      </c>
      <c r="AV1301" s="6">
        <f t="shared" si="206"/>
        <v>-6.1334939851501957E-2</v>
      </c>
      <c r="AW1301" s="6">
        <f t="shared" si="207"/>
        <v>3.3132601824464709E-2</v>
      </c>
    </row>
    <row r="1302" spans="1:49" x14ac:dyDescent="0.25">
      <c r="A1302" s="6">
        <v>622264.52910000004</v>
      </c>
      <c r="B1302" s="6">
        <v>22.630306000000001</v>
      </c>
      <c r="C1302" s="6">
        <v>15.703041000000001</v>
      </c>
      <c r="D1302" s="6">
        <v>-0.177122</v>
      </c>
      <c r="E1302" s="6">
        <v>40.987929999999999</v>
      </c>
      <c r="F1302" s="6">
        <v>20.765086</v>
      </c>
      <c r="G1302" s="6">
        <v>85.198860999999994</v>
      </c>
      <c r="H1302" s="6">
        <v>15.6</v>
      </c>
      <c r="I1302" s="6">
        <v>66.834061000000005</v>
      </c>
      <c r="L1302" s="6">
        <f t="shared" si="200"/>
        <v>9.9072047598668242E-4</v>
      </c>
      <c r="M1302" s="6">
        <f>249.088908333*(E1302-AVERAGE('raw Data'!$Y$2:$Y$2801))</f>
        <v>10139.29688599178</v>
      </c>
      <c r="N1302" s="6" t="s">
        <v>18</v>
      </c>
      <c r="O1302" s="6">
        <f>L1302/(PI()*('ugly don''t look!'!$J$7^2)/4)</f>
        <v>1.9749116098296693</v>
      </c>
      <c r="P1302" s="6">
        <f>-M1302/'ugly don''t look!'!$H$7</f>
        <v>-9504.4027802697601</v>
      </c>
      <c r="Q1302" s="6">
        <f>-'ugly don''t look!'!$J$7/4*P1302</f>
        <v>60.051192866439415</v>
      </c>
      <c r="R1302" s="6">
        <f t="shared" si="201"/>
        <v>0.68052364283494882</v>
      </c>
      <c r="S1302" s="6">
        <f t="shared" si="202"/>
        <v>4.0951974128822242</v>
      </c>
      <c r="U1302" s="6">
        <v>623891.67669999995</v>
      </c>
      <c r="V1302" s="6">
        <v>23.201035000000001</v>
      </c>
      <c r="W1302" s="6">
        <v>13.908818999999999</v>
      </c>
      <c r="X1302" s="6">
        <v>10.610714</v>
      </c>
      <c r="Y1302" s="6">
        <v>0.24305099999999999</v>
      </c>
      <c r="Z1302" s="6">
        <v>20.894265999999998</v>
      </c>
      <c r="AA1302" s="6">
        <v>85.178627000000006</v>
      </c>
      <c r="AB1302" s="6">
        <v>13.8</v>
      </c>
      <c r="AC1302" s="6">
        <v>45.695033000000002</v>
      </c>
      <c r="AE1302" s="6">
        <f>0.000063090994667*'raw Data'!W1302</f>
        <v>8.775212253532683E-4</v>
      </c>
      <c r="AF1302" s="6">
        <f>249.088908333*('raw Data'!X1302-AVERAGE('raw Data'!$D$2:$D$3001))</f>
        <v>2659.2743741648319</v>
      </c>
      <c r="AG1302" s="6"/>
      <c r="AH1302" s="6">
        <f>AE1302/(PI()*('ugly don''t look!'!$K$7^2)/4)</f>
        <v>0.78956919909223522</v>
      </c>
      <c r="AI1302" s="6">
        <f>-AF1302/'ugly don''t look!'!$I$7</f>
        <v>-2908.2178195153456</v>
      </c>
      <c r="AJ1302" s="6">
        <f>-'ugly don''t look!'!$K$7/4*AI1302</f>
        <v>27.349898250959143</v>
      </c>
      <c r="AK1302" s="6">
        <f t="shared" si="203"/>
        <v>-0.23626779986555652</v>
      </c>
      <c r="AL1302" s="6">
        <f t="shared" si="204"/>
        <v>3.3087128086036346</v>
      </c>
      <c r="AN1302" s="6">
        <f>S1302-'ugly don''t look!'!$M$5</f>
        <v>0.31658285211415205</v>
      </c>
      <c r="AO1302" s="6">
        <f t="shared" si="208"/>
        <v>0.68052364283494882</v>
      </c>
      <c r="AP1302" s="6">
        <f t="shared" si="209"/>
        <v>4.0951974128822242</v>
      </c>
      <c r="AQ1302" s="6">
        <f t="shared" si="205"/>
        <v>-4.7508270148634291E-3</v>
      </c>
      <c r="AV1302" s="6">
        <f t="shared" si="206"/>
        <v>-0.21466385696290402</v>
      </c>
      <c r="AW1302" s="6">
        <f t="shared" si="207"/>
        <v>-0.23626779986555652</v>
      </c>
    </row>
    <row r="1303" spans="1:49" x14ac:dyDescent="0.25">
      <c r="A1303" s="6">
        <v>622265.10499999998</v>
      </c>
      <c r="B1303" s="6">
        <v>22.720337000000001</v>
      </c>
      <c r="C1303" s="6">
        <v>15.699730000000001</v>
      </c>
      <c r="D1303" s="6">
        <v>-0.17658099999999999</v>
      </c>
      <c r="E1303" s="6">
        <v>40.990015999999997</v>
      </c>
      <c r="F1303" s="6">
        <v>20.868804999999998</v>
      </c>
      <c r="G1303" s="6">
        <v>85.208400999999995</v>
      </c>
      <c r="H1303" s="6">
        <v>15.6</v>
      </c>
      <c r="I1303" s="6">
        <v>66.818095999999997</v>
      </c>
      <c r="L1303" s="6">
        <f t="shared" si="200"/>
        <v>9.9051158170333992E-4</v>
      </c>
      <c r="M1303" s="6">
        <f>249.088908333*(E1303-AVERAGE('raw Data'!$Y$2:$Y$2801))</f>
        <v>10139.816485454563</v>
      </c>
      <c r="N1303" s="6" t="s">
        <v>18</v>
      </c>
      <c r="O1303" s="6">
        <f>L1303/(PI()*('ugly don''t look!'!$J$7^2)/4)</f>
        <v>1.9744951979805156</v>
      </c>
      <c r="P1303" s="6">
        <f>-M1303/'ugly don''t look!'!$H$7</f>
        <v>-9504.8898438831675</v>
      </c>
      <c r="Q1303" s="6">
        <f>-'ugly don''t look!'!$J$7/4*P1303</f>
        <v>60.054270256114826</v>
      </c>
      <c r="R1303" s="6">
        <f t="shared" si="201"/>
        <v>0.68031276972363841</v>
      </c>
      <c r="S1303" s="6">
        <f t="shared" si="202"/>
        <v>4.0952486576731948</v>
      </c>
      <c r="U1303" s="6">
        <v>623892.42020000005</v>
      </c>
      <c r="V1303" s="6">
        <v>23.102879000000001</v>
      </c>
      <c r="W1303" s="6">
        <v>13.937811999999999</v>
      </c>
      <c r="X1303" s="6">
        <v>10.58446</v>
      </c>
      <c r="Y1303" s="6">
        <v>0.22492799999999999</v>
      </c>
      <c r="Z1303" s="6">
        <v>21.022905000000002</v>
      </c>
      <c r="AA1303" s="6">
        <v>85.178310999999994</v>
      </c>
      <c r="AB1303" s="6">
        <v>13.8</v>
      </c>
      <c r="AC1303" s="6">
        <v>45.634331000000003</v>
      </c>
      <c r="AE1303" s="6">
        <f>0.000063090994667*'raw Data'!W1303</f>
        <v>8.7935042256164864E-4</v>
      </c>
      <c r="AF1303" s="6">
        <f>249.088908333*('raw Data'!X1303-AVERAGE('raw Data'!$D$2:$D$3001))</f>
        <v>2652.7347939654578</v>
      </c>
      <c r="AG1303" s="6"/>
      <c r="AH1303" s="6">
        <f>AE1303/(PI()*('ugly don''t look!'!$K$7^2)/4)</f>
        <v>0.79121505987950125</v>
      </c>
      <c r="AI1303" s="6">
        <f>-AF1303/'ugly don''t look!'!$I$7</f>
        <v>-2901.0660476437643</v>
      </c>
      <c r="AJ1303" s="6">
        <f>-'ugly don''t look!'!$K$7/4*AI1303</f>
        <v>27.282640485158637</v>
      </c>
      <c r="AK1303" s="6">
        <f t="shared" si="203"/>
        <v>-0.23418546462892223</v>
      </c>
      <c r="AL1303" s="6">
        <f t="shared" si="204"/>
        <v>3.3062506202691759</v>
      </c>
      <c r="AN1303" s="6">
        <f>S1303-'ugly don''t look!'!$M$5</f>
        <v>0.31663409690512268</v>
      </c>
      <c r="AO1303" s="6">
        <f t="shared" si="208"/>
        <v>0.68031276972363841</v>
      </c>
      <c r="AP1303" s="6">
        <f t="shared" si="209"/>
        <v>4.0952486576731948</v>
      </c>
      <c r="AQ1303" s="6">
        <f t="shared" si="205"/>
        <v>-4.5642572580852081E-3</v>
      </c>
      <c r="AV1303" s="6">
        <f t="shared" si="206"/>
        <v>-0.21712604529736268</v>
      </c>
      <c r="AW1303" s="6">
        <f t="shared" si="207"/>
        <v>-0.23418546462892223</v>
      </c>
    </row>
    <row r="1304" spans="1:49" x14ac:dyDescent="0.25">
      <c r="A1304" s="6">
        <v>622266.63899999997</v>
      </c>
      <c r="B1304" s="6">
        <v>22.751771000000002</v>
      </c>
      <c r="C1304" s="6">
        <v>15.721548</v>
      </c>
      <c r="D1304" s="6">
        <v>-0.180865</v>
      </c>
      <c r="E1304" s="6">
        <v>40.9604</v>
      </c>
      <c r="F1304" s="6">
        <v>20.828800000000001</v>
      </c>
      <c r="G1304" s="6">
        <v>85.202533000000003</v>
      </c>
      <c r="H1304" s="6">
        <v>15.6</v>
      </c>
      <c r="I1304" s="6">
        <v>66.738839999999996</v>
      </c>
      <c r="L1304" s="6">
        <f t="shared" si="200"/>
        <v>9.9188810102498462E-4</v>
      </c>
      <c r="M1304" s="6">
        <f>249.088908333*(E1304-AVERAGE('raw Data'!$Y$2:$Y$2801))</f>
        <v>10132.439468345372</v>
      </c>
      <c r="N1304" s="6" t="s">
        <v>18</v>
      </c>
      <c r="O1304" s="6">
        <f>L1304/(PI()*('ugly don''t look!'!$J$7^2)/4)</f>
        <v>1.977239164674818</v>
      </c>
      <c r="P1304" s="6">
        <f>-M1304/'ugly don''t look!'!$H$7</f>
        <v>-9497.9747547294446</v>
      </c>
      <c r="Q1304" s="6">
        <f>-'ugly don''t look!'!$J$7/4*P1304</f>
        <v>60.010578994069313</v>
      </c>
      <c r="R1304" s="6">
        <f t="shared" si="201"/>
        <v>0.68170151040481097</v>
      </c>
      <c r="S1304" s="6">
        <f t="shared" si="202"/>
        <v>4.0945208632479835</v>
      </c>
      <c r="U1304" s="6">
        <v>623893.77850000001</v>
      </c>
      <c r="V1304" s="6">
        <v>23.178856</v>
      </c>
      <c r="W1304" s="6">
        <v>13.906271</v>
      </c>
      <c r="X1304" s="6">
        <v>10.511975</v>
      </c>
      <c r="Y1304" s="6">
        <v>0.200434</v>
      </c>
      <c r="Z1304" s="6">
        <v>20.987719999999999</v>
      </c>
      <c r="AA1304" s="6">
        <v>85.177009999999996</v>
      </c>
      <c r="AB1304" s="6">
        <v>13.8</v>
      </c>
      <c r="AC1304" s="6">
        <v>45.606949999999998</v>
      </c>
      <c r="AE1304" s="6">
        <f>0.000063090994667*'raw Data'!W1304</f>
        <v>8.7736046949885688E-4</v>
      </c>
      <c r="AF1304" s="6">
        <f>249.088908333*('raw Data'!X1304-AVERAGE('raw Data'!$D$2:$D$3001))</f>
        <v>2634.6795844449402</v>
      </c>
      <c r="AG1304" s="6"/>
      <c r="AH1304" s="6">
        <f>AE1304/(PI()*('ugly don''t look!'!$K$7^2)/4)</f>
        <v>0.78942455544425283</v>
      </c>
      <c r="AI1304" s="6">
        <f>-AF1304/'ugly don''t look!'!$I$7</f>
        <v>-2881.3206304078526</v>
      </c>
      <c r="AJ1304" s="6">
        <f>-'ugly don''t look!'!$K$7/4*AI1304</f>
        <v>27.096947670576089</v>
      </c>
      <c r="AK1304" s="6">
        <f t="shared" si="203"/>
        <v>-0.23645100977119599</v>
      </c>
      <c r="AL1304" s="6">
        <f t="shared" si="204"/>
        <v>3.2994210894601226</v>
      </c>
      <c r="AN1304" s="6">
        <f>S1304-'ugly don''t look!'!$M$5</f>
        <v>0.31590630247991136</v>
      </c>
      <c r="AO1304" s="6">
        <f t="shared" si="208"/>
        <v>0.68170151040481097</v>
      </c>
      <c r="AP1304" s="6">
        <f t="shared" si="209"/>
        <v>4.0945208632479835</v>
      </c>
      <c r="AQ1304" s="6">
        <f t="shared" si="205"/>
        <v>-6.1832572240479722E-3</v>
      </c>
      <c r="AV1304" s="6">
        <f t="shared" si="206"/>
        <v>-0.22395557610641603</v>
      </c>
      <c r="AW1304" s="6">
        <f t="shared" si="207"/>
        <v>-0.23645100977119599</v>
      </c>
    </row>
    <row r="1305" spans="1:49" x14ac:dyDescent="0.25">
      <c r="A1305" s="6">
        <v>622268.88399999996</v>
      </c>
      <c r="B1305" s="6">
        <v>22.672795000000001</v>
      </c>
      <c r="C1305" s="6">
        <v>15.698573</v>
      </c>
      <c r="D1305" s="6">
        <v>-0.15956600000000001</v>
      </c>
      <c r="E1305" s="6">
        <v>40.971798999999997</v>
      </c>
      <c r="F1305" s="6">
        <v>20.785207</v>
      </c>
      <c r="G1305" s="6">
        <v>85.204086000000004</v>
      </c>
      <c r="H1305" s="6">
        <v>15.6</v>
      </c>
      <c r="I1305" s="6">
        <v>66.675629999999998</v>
      </c>
      <c r="L1305" s="6">
        <f t="shared" si="200"/>
        <v>9.9043858542251033E-4</v>
      </c>
      <c r="M1305" s="6">
        <f>249.088908333*(E1305-AVERAGE('raw Data'!$Y$2:$Y$2801))</f>
        <v>10135.27883281146</v>
      </c>
      <c r="N1305" s="6" t="s">
        <v>18</v>
      </c>
      <c r="O1305" s="6">
        <f>L1305/(PI()*('ugly don''t look!'!$J$7^2)/4)</f>
        <v>1.9743496865007601</v>
      </c>
      <c r="P1305" s="6">
        <f>-M1305/'ugly don''t look!'!$H$7</f>
        <v>-9500.6363262199666</v>
      </c>
      <c r="Q1305" s="6">
        <f>-'ugly don''t look!'!$J$7/4*P1305</f>
        <v>60.027395468139304</v>
      </c>
      <c r="R1305" s="6">
        <f t="shared" si="201"/>
        <v>0.6802390714730977</v>
      </c>
      <c r="S1305" s="6">
        <f t="shared" si="202"/>
        <v>4.0948010491517417</v>
      </c>
      <c r="U1305" s="6">
        <v>623894.61300000001</v>
      </c>
      <c r="V1305" s="6">
        <v>23.203623</v>
      </c>
      <c r="W1305" s="6">
        <v>13.927234</v>
      </c>
      <c r="X1305" s="6">
        <v>10.490461</v>
      </c>
      <c r="Y1305" s="6">
        <v>0.208313</v>
      </c>
      <c r="Z1305" s="6">
        <v>20.931189</v>
      </c>
      <c r="AA1305" s="6">
        <v>85.179649999999995</v>
      </c>
      <c r="AB1305" s="6">
        <v>13.8</v>
      </c>
      <c r="AC1305" s="6">
        <v>45.554482999999998</v>
      </c>
      <c r="AE1305" s="6">
        <f>0.000063090994667*'raw Data'!W1305</f>
        <v>8.7868304602006114E-4</v>
      </c>
      <c r="AF1305" s="6">
        <f>249.088908333*('raw Data'!X1305-AVERAGE('raw Data'!$D$2:$D$3001))</f>
        <v>2629.320685671064</v>
      </c>
      <c r="AG1305" s="6"/>
      <c r="AH1305" s="6">
        <f>AE1305/(PI()*('ugly don''t look!'!$K$7^2)/4)</f>
        <v>0.79061457302378779</v>
      </c>
      <c r="AI1305" s="6">
        <f>-AF1305/'ugly don''t look!'!$I$7</f>
        <v>-2875.4600674442959</v>
      </c>
      <c r="AJ1305" s="6">
        <f>-'ugly don''t look!'!$K$7/4*AI1305</f>
        <v>27.041832885269766</v>
      </c>
      <c r="AK1305" s="6">
        <f t="shared" si="203"/>
        <v>-0.23494469542352592</v>
      </c>
      <c r="AL1305" s="6">
        <f t="shared" si="204"/>
        <v>3.2973850330960737</v>
      </c>
      <c r="AN1305" s="6">
        <f>S1305-'ugly don''t look!'!$M$5</f>
        <v>0.31618648838366958</v>
      </c>
      <c r="AO1305" s="6">
        <f t="shared" si="208"/>
        <v>0.6802390714730977</v>
      </c>
      <c r="AP1305" s="6">
        <f t="shared" si="209"/>
        <v>4.0948010491517417</v>
      </c>
      <c r="AQ1305" s="6">
        <f t="shared" si="205"/>
        <v>-4.9645709244829084E-3</v>
      </c>
      <c r="AV1305" s="6">
        <f t="shared" si="206"/>
        <v>-0.22599163247046494</v>
      </c>
      <c r="AW1305" s="6">
        <f t="shared" si="207"/>
        <v>-0.23494469542352592</v>
      </c>
    </row>
    <row r="1306" spans="1:49" x14ac:dyDescent="0.25">
      <c r="A1306" s="6">
        <v>622269.17909999995</v>
      </c>
      <c r="B1306" s="6">
        <v>22.651344999999999</v>
      </c>
      <c r="C1306" s="6">
        <v>15.679454</v>
      </c>
      <c r="D1306" s="6">
        <v>-0.15518000000000001</v>
      </c>
      <c r="E1306" s="6">
        <v>41.011436000000003</v>
      </c>
      <c r="F1306" s="6">
        <v>20.84929</v>
      </c>
      <c r="G1306" s="6">
        <v>85.214110000000005</v>
      </c>
      <c r="H1306" s="6">
        <v>15.6</v>
      </c>
      <c r="I1306" s="6">
        <v>66.686224999999993</v>
      </c>
      <c r="L1306" s="6">
        <f t="shared" si="200"/>
        <v>9.8923234869547185E-4</v>
      </c>
      <c r="M1306" s="6">
        <f>249.088908333*(E1306-AVERAGE('raw Data'!$Y$2:$Y$2801))</f>
        <v>10145.151969871056</v>
      </c>
      <c r="N1306" s="6" t="s">
        <v>18</v>
      </c>
      <c r="O1306" s="6">
        <f>L1306/(PI()*('ugly don''t look!'!$J$7^2)/4)</f>
        <v>1.9719451627484286</v>
      </c>
      <c r="P1306" s="6">
        <f>-M1306/'ugly don''t look!'!$H$7</f>
        <v>-9509.8912353496962</v>
      </c>
      <c r="Q1306" s="6">
        <f>-'ugly don''t look!'!$J$7/4*P1306</f>
        <v>60.085870297748222</v>
      </c>
      <c r="R1306" s="6">
        <f t="shared" si="201"/>
        <v>0.67902044785689353</v>
      </c>
      <c r="S1306" s="6">
        <f t="shared" si="202"/>
        <v>4.0957747107012077</v>
      </c>
      <c r="U1306" s="6">
        <v>623895.83109999995</v>
      </c>
      <c r="V1306" s="6">
        <v>23.240587000000001</v>
      </c>
      <c r="W1306" s="6">
        <v>13.918877</v>
      </c>
      <c r="X1306" s="6">
        <v>10.452203000000001</v>
      </c>
      <c r="Y1306" s="6">
        <v>0.21321200000000001</v>
      </c>
      <c r="Z1306" s="6">
        <v>20.978344</v>
      </c>
      <c r="AA1306" s="6">
        <v>85.176153999999997</v>
      </c>
      <c r="AB1306" s="6">
        <v>13.8</v>
      </c>
      <c r="AC1306" s="6">
        <v>45.506489999999999</v>
      </c>
      <c r="AE1306" s="6">
        <f>0.000063090994667*'raw Data'!W1306</f>
        <v>8.7815579457762899E-4</v>
      </c>
      <c r="AF1306" s="6">
        <f>249.088908333*('raw Data'!X1306-AVERAGE('raw Data'!$D$2:$D$3001))</f>
        <v>2619.7910422160603</v>
      </c>
      <c r="AG1306" s="6"/>
      <c r="AH1306" s="6">
        <f>AE1306/(PI()*('ugly don''t look!'!$K$7^2)/4)</f>
        <v>0.79014016683611554</v>
      </c>
      <c r="AI1306" s="6">
        <f>-AF1306/'ugly don''t look!'!$I$7</f>
        <v>-2865.0383226334866</v>
      </c>
      <c r="AJ1306" s="6">
        <f>-'ugly don''t look!'!$K$7/4*AI1306</f>
        <v>26.943823149458233</v>
      </c>
      <c r="AK1306" s="6">
        <f t="shared" si="203"/>
        <v>-0.23554492288443776</v>
      </c>
      <c r="AL1306" s="6">
        <f t="shared" si="204"/>
        <v>3.2937540744048479</v>
      </c>
      <c r="AN1306" s="6">
        <f>S1306-'ugly don''t look!'!$M$5</f>
        <v>0.31716014993313557</v>
      </c>
      <c r="AO1306" s="6">
        <f t="shared" si="208"/>
        <v>0.67902044785689353</v>
      </c>
      <c r="AP1306" s="6">
        <f t="shared" si="209"/>
        <v>4.0957747107012077</v>
      </c>
      <c r="AQ1306" s="6">
        <f t="shared" si="205"/>
        <v>-3.2088741588131298E-3</v>
      </c>
      <c r="AV1306" s="6">
        <f t="shared" si="206"/>
        <v>-0.2296225911616907</v>
      </c>
      <c r="AW1306" s="6">
        <f t="shared" si="207"/>
        <v>-0.23554492288443776</v>
      </c>
    </row>
    <row r="1307" spans="1:49" x14ac:dyDescent="0.25">
      <c r="A1307" s="6">
        <v>622271.49199999997</v>
      </c>
      <c r="B1307" s="6">
        <v>22.696833000000002</v>
      </c>
      <c r="C1307" s="6">
        <v>15.678029</v>
      </c>
      <c r="D1307" s="6">
        <v>-0.12554499999999999</v>
      </c>
      <c r="E1307" s="6">
        <v>41.004376999999998</v>
      </c>
      <c r="F1307" s="6">
        <v>20.704449</v>
      </c>
      <c r="G1307" s="6">
        <v>85.208122000000003</v>
      </c>
      <c r="H1307" s="6">
        <v>15.6</v>
      </c>
      <c r="I1307" s="6">
        <v>66.646653000000001</v>
      </c>
      <c r="L1307" s="6">
        <f t="shared" si="200"/>
        <v>9.891424440280714E-4</v>
      </c>
      <c r="M1307" s="6">
        <f>249.088908333*(E1307-AVERAGE('raw Data'!$Y$2:$Y$2801))</f>
        <v>10143.393651267133</v>
      </c>
      <c r="N1307" s="6" t="s">
        <v>18</v>
      </c>
      <c r="O1307" s="6">
        <f>L1307/(PI()*('ugly don''t look!'!$J$7^2)/4)</f>
        <v>1.9717659459302337</v>
      </c>
      <c r="P1307" s="6">
        <f>-M1307/'ugly don''t look!'!$H$7</f>
        <v>-9508.243017685727</v>
      </c>
      <c r="Q1307" s="6">
        <f>-'ugly don''t look!'!$J$7/4*P1307</f>
        <v>60.075456446492844</v>
      </c>
      <c r="R1307" s="6">
        <f t="shared" si="201"/>
        <v>0.67892956046003328</v>
      </c>
      <c r="S1307" s="6">
        <f t="shared" si="202"/>
        <v>4.0956013795377855</v>
      </c>
      <c r="U1307" s="6">
        <v>623896.38910000003</v>
      </c>
      <c r="V1307" s="6">
        <v>23.162960000000002</v>
      </c>
      <c r="W1307" s="6">
        <v>13.896471999999999</v>
      </c>
      <c r="X1307" s="6">
        <v>10.461627999999999</v>
      </c>
      <c r="Y1307" s="6">
        <v>0.217086</v>
      </c>
      <c r="Z1307" s="6">
        <v>21.049824000000001</v>
      </c>
      <c r="AA1307" s="6">
        <v>85.184856999999994</v>
      </c>
      <c r="AB1307" s="6">
        <v>13.8</v>
      </c>
      <c r="AC1307" s="6">
        <v>45.509273999999998</v>
      </c>
      <c r="AE1307" s="6">
        <f>0.000063090994667*'raw Data'!W1307</f>
        <v>8.7674224084211482E-4</v>
      </c>
      <c r="AF1307" s="6">
        <f>249.088908333*('raw Data'!X1307-AVERAGE('raw Data'!$D$2:$D$3001))</f>
        <v>2622.138705177098</v>
      </c>
      <c r="AG1307" s="6"/>
      <c r="AH1307" s="6">
        <f>AE1307/(PI()*('ugly don''t look!'!$K$7^2)/4)</f>
        <v>0.78886829048876628</v>
      </c>
      <c r="AI1307" s="6">
        <f>-AF1307/'ugly don''t look!'!$I$7</f>
        <v>-2867.6057580676925</v>
      </c>
      <c r="AJ1307" s="6">
        <f>-'ugly don''t look!'!$K$7/4*AI1307</f>
        <v>26.967968210883907</v>
      </c>
      <c r="AK1307" s="6">
        <f t="shared" si="203"/>
        <v>-0.2371559042778813</v>
      </c>
      <c r="AL1307" s="6">
        <f t="shared" si="204"/>
        <v>3.2946497991593318</v>
      </c>
      <c r="AN1307" s="6">
        <f>S1307-'ugly don''t look!'!$M$5</f>
        <v>0.31698681876971335</v>
      </c>
      <c r="AO1307" s="6">
        <f t="shared" si="208"/>
        <v>0.67892956046003328</v>
      </c>
      <c r="AP1307" s="6">
        <f t="shared" si="209"/>
        <v>4.0956013795377855</v>
      </c>
      <c r="AQ1307" s="6">
        <f t="shared" si="205"/>
        <v>-3.3238795651199526E-3</v>
      </c>
      <c r="AV1307" s="6">
        <f t="shared" si="206"/>
        <v>-0.22872686640720685</v>
      </c>
      <c r="AW1307" s="6">
        <f t="shared" si="207"/>
        <v>-0.2371559042778813</v>
      </c>
    </row>
    <row r="1308" spans="1:49" x14ac:dyDescent="0.25">
      <c r="A1308" s="6">
        <v>622273.353</v>
      </c>
      <c r="B1308" s="6">
        <v>22.56739</v>
      </c>
      <c r="C1308" s="6">
        <v>15.720575999999999</v>
      </c>
      <c r="D1308" s="6">
        <v>-0.102876</v>
      </c>
      <c r="E1308" s="6">
        <v>40.979771</v>
      </c>
      <c r="F1308" s="6">
        <v>20.662956000000001</v>
      </c>
      <c r="G1308" s="6">
        <v>85.206475999999995</v>
      </c>
      <c r="H1308" s="6">
        <v>15.6</v>
      </c>
      <c r="I1308" s="6">
        <v>66.539980999999997</v>
      </c>
      <c r="L1308" s="6">
        <f t="shared" si="200"/>
        <v>9.9182677657816821E-4</v>
      </c>
      <c r="M1308" s="6">
        <f>249.088908333*(E1308-AVERAGE('raw Data'!$Y$2:$Y$2801))</f>
        <v>10137.264569588691</v>
      </c>
      <c r="N1308" s="6" t="s">
        <v>18</v>
      </c>
      <c r="O1308" s="6">
        <f>L1308/(PI()*('ugly don''t look!'!$J$7^2)/4)</f>
        <v>1.9771169199398806</v>
      </c>
      <c r="P1308" s="6">
        <f>-M1308/'ugly don''t look!'!$H$7</f>
        <v>-9502.4977217741762</v>
      </c>
      <c r="Q1308" s="6">
        <f>-'ugly don''t look!'!$J$7/4*P1308</f>
        <v>60.039156230599687</v>
      </c>
      <c r="R1308" s="6">
        <f t="shared" si="201"/>
        <v>0.68163968252064455</v>
      </c>
      <c r="S1308" s="6">
        <f t="shared" si="202"/>
        <v>4.0949969532121413</v>
      </c>
      <c r="U1308" s="6">
        <v>623898.69200000004</v>
      </c>
      <c r="V1308" s="6">
        <v>23.261831000000001</v>
      </c>
      <c r="W1308" s="6">
        <v>13.956989999999999</v>
      </c>
      <c r="X1308" s="6">
        <v>10.441585999999999</v>
      </c>
      <c r="Y1308" s="6">
        <v>0.241952</v>
      </c>
      <c r="Z1308" s="6">
        <v>21.037602</v>
      </c>
      <c r="AA1308" s="6">
        <v>85.176441999999994</v>
      </c>
      <c r="AB1308" s="6">
        <v>13.8</v>
      </c>
      <c r="AC1308" s="6">
        <v>45.340584</v>
      </c>
      <c r="AE1308" s="6">
        <f>0.000063090994667*'raw Data'!W1308</f>
        <v>8.8056038165737233E-4</v>
      </c>
      <c r="AF1308" s="6">
        <f>249.088908333*('raw Data'!X1308-AVERAGE('raw Data'!$D$2:$D$3001))</f>
        <v>2617.1464652762879</v>
      </c>
      <c r="AG1308" s="6"/>
      <c r="AH1308" s="6">
        <f>AE1308/(PI()*('ugly don''t look!'!$K$7^2)/4)</f>
        <v>0.79230374743091669</v>
      </c>
      <c r="AI1308" s="6">
        <f>-AF1308/'ugly don''t look!'!$I$7</f>
        <v>-2862.1461781236744</v>
      </c>
      <c r="AJ1308" s="6">
        <f>-'ugly don''t look!'!$K$7/4*AI1308</f>
        <v>26.916624410237379</v>
      </c>
      <c r="AK1308" s="6">
        <f t="shared" si="203"/>
        <v>-0.23281044120902944</v>
      </c>
      <c r="AL1308" s="6">
        <f t="shared" si="204"/>
        <v>3.2927441035351221</v>
      </c>
      <c r="AN1308" s="6">
        <f>S1308-'ugly don''t look!'!$M$5</f>
        <v>0.31638239244406918</v>
      </c>
      <c r="AO1308" s="6">
        <f t="shared" si="208"/>
        <v>0.68163968252064455</v>
      </c>
      <c r="AP1308" s="6">
        <f t="shared" si="209"/>
        <v>4.0949969532121413</v>
      </c>
      <c r="AQ1308" s="6">
        <f t="shared" si="205"/>
        <v>-5.6674900518346172E-3</v>
      </c>
      <c r="AV1308" s="6">
        <f t="shared" si="206"/>
        <v>-0.23063256203141647</v>
      </c>
      <c r="AW1308" s="6">
        <f t="shared" si="207"/>
        <v>-0.23281044120902944</v>
      </c>
    </row>
    <row r="1309" spans="1:49" x14ac:dyDescent="0.25">
      <c r="A1309" s="6">
        <v>622274.35809999995</v>
      </c>
      <c r="B1309" s="6">
        <v>22.521896000000002</v>
      </c>
      <c r="C1309" s="6">
        <v>15.745445</v>
      </c>
      <c r="D1309" s="6">
        <v>-8.072E-2</v>
      </c>
      <c r="E1309" s="6">
        <v>40.987855000000003</v>
      </c>
      <c r="F1309" s="6">
        <v>20.803474999999999</v>
      </c>
      <c r="G1309" s="6">
        <v>85.208577000000005</v>
      </c>
      <c r="H1309" s="6">
        <v>15.6</v>
      </c>
      <c r="I1309" s="6">
        <v>66.469814999999997</v>
      </c>
      <c r="L1309" s="6">
        <f t="shared" si="200"/>
        <v>9.9339578652454189E-4</v>
      </c>
      <c r="M1309" s="6">
        <f>249.088908333*(E1309-AVERAGE('raw Data'!$Y$2:$Y$2801))</f>
        <v>10139.278204323657</v>
      </c>
      <c r="N1309" s="6" t="s">
        <v>18</v>
      </c>
      <c r="O1309" s="6">
        <f>L1309/(PI()*('ugly don''t look!'!$J$7^2)/4)</f>
        <v>1.9802445992744029</v>
      </c>
      <c r="P1309" s="6">
        <f>-M1309/'ugly don''t look!'!$H$7</f>
        <v>-9504.3852683948789</v>
      </c>
      <c r="Q1309" s="6">
        <f>-'ugly don''t look!'!$J$7/4*P1309</f>
        <v>60.051082222035944</v>
      </c>
      <c r="R1309" s="6">
        <f t="shared" si="201"/>
        <v>0.6832203720636979</v>
      </c>
      <c r="S1309" s="6">
        <f t="shared" si="202"/>
        <v>4.0951955703791842</v>
      </c>
      <c r="U1309" s="6">
        <v>623901.46499999997</v>
      </c>
      <c r="V1309" s="6">
        <v>23.220451000000001</v>
      </c>
      <c r="W1309" s="6">
        <v>13.869885</v>
      </c>
      <c r="X1309" s="6">
        <v>10.500324000000001</v>
      </c>
      <c r="Y1309" s="6">
        <v>0.28026699999999999</v>
      </c>
      <c r="Z1309" s="6">
        <v>20.947232</v>
      </c>
      <c r="AA1309" s="6">
        <v>85.186121999999997</v>
      </c>
      <c r="AB1309" s="6">
        <v>13.8</v>
      </c>
      <c r="AC1309" s="6">
        <v>45.350464000000002</v>
      </c>
      <c r="AE1309" s="6">
        <f>0.000063090994667*'raw Data'!W1309</f>
        <v>8.7506484056690335E-4</v>
      </c>
      <c r="AF1309" s="6">
        <f>249.088908333*('raw Data'!X1309-AVERAGE('raw Data'!$D$2:$D$3001))</f>
        <v>2631.7774495739523</v>
      </c>
      <c r="AG1309" s="6"/>
      <c r="AH1309" s="6">
        <f>AE1309/(PI()*('ugly don''t look!'!$K$7^2)/4)</f>
        <v>0.78735901236125128</v>
      </c>
      <c r="AI1309" s="6">
        <f>-AF1309/'ugly don''t look!'!$I$7</f>
        <v>-2878.1468171193706</v>
      </c>
      <c r="AJ1309" s="6">
        <f>-'ugly don''t look!'!$K$7/4*AI1309</f>
        <v>27.067100019576554</v>
      </c>
      <c r="AK1309" s="6">
        <f t="shared" si="203"/>
        <v>-0.23907095623269717</v>
      </c>
      <c r="AL1309" s="6">
        <f t="shared" si="204"/>
        <v>3.2983189689468433</v>
      </c>
      <c r="AN1309" s="6">
        <f>S1309-'ugly don''t look!'!$M$5</f>
        <v>0.31658100961111213</v>
      </c>
      <c r="AO1309" s="6">
        <f t="shared" si="208"/>
        <v>0.6832203720636979</v>
      </c>
      <c r="AP1309" s="6">
        <f t="shared" si="209"/>
        <v>4.0951955703791842</v>
      </c>
      <c r="AQ1309" s="6">
        <f t="shared" si="205"/>
        <v>-6.4832590103479359E-3</v>
      </c>
      <c r="AV1309" s="6">
        <f t="shared" si="206"/>
        <v>-0.22505769661969532</v>
      </c>
      <c r="AW1309" s="6">
        <f t="shared" si="207"/>
        <v>-0.23907095623269717</v>
      </c>
    </row>
    <row r="1310" spans="1:49" x14ac:dyDescent="0.25">
      <c r="A1310" s="6">
        <v>622274.63199999998</v>
      </c>
      <c r="B1310" s="6">
        <v>22.623977</v>
      </c>
      <c r="C1310" s="6">
        <v>15.729209000000001</v>
      </c>
      <c r="D1310" s="6">
        <v>-6.2001000000000001E-2</v>
      </c>
      <c r="E1310" s="6">
        <v>41.038389000000002</v>
      </c>
      <c r="F1310" s="6">
        <v>20.815816000000002</v>
      </c>
      <c r="G1310" s="6">
        <v>85.210185999999993</v>
      </c>
      <c r="H1310" s="6">
        <v>15.6</v>
      </c>
      <c r="I1310" s="6">
        <v>66.473516000000004</v>
      </c>
      <c r="L1310" s="6">
        <f t="shared" si="200"/>
        <v>9.9237144113512856E-4</v>
      </c>
      <c r="M1310" s="6">
        <f>249.088908333*(E1310-AVERAGE('raw Data'!$Y$2:$Y$2801))</f>
        <v>10151.865663217355</v>
      </c>
      <c r="N1310" s="6" t="s">
        <v>18</v>
      </c>
      <c r="O1310" s="6">
        <f>L1310/(PI()*('ugly don''t look!'!$J$7^2)/4)</f>
        <v>1.9782026594426727</v>
      </c>
      <c r="P1310" s="6">
        <f>-M1310/'ugly don''t look!'!$H$7</f>
        <v>-9516.1845361992455</v>
      </c>
      <c r="Q1310" s="6">
        <f>-'ugly don''t look!'!$J$7/4*P1310</f>
        <v>60.125632945840884</v>
      </c>
      <c r="R1310" s="6">
        <f t="shared" si="201"/>
        <v>0.68218868469772376</v>
      </c>
      <c r="S1310" s="6">
        <f t="shared" si="202"/>
        <v>4.0964362555362674</v>
      </c>
      <c r="U1310" s="6">
        <v>623901.93700000003</v>
      </c>
      <c r="V1310" s="6">
        <v>23.246676000000001</v>
      </c>
      <c r="W1310" s="6">
        <v>13.888233</v>
      </c>
      <c r="X1310" s="6">
        <v>10.510251999999999</v>
      </c>
      <c r="Y1310" s="6">
        <v>0.29716100000000001</v>
      </c>
      <c r="Z1310" s="6">
        <v>20.977974</v>
      </c>
      <c r="AA1310" s="6">
        <v>85.178933999999998</v>
      </c>
      <c r="AB1310" s="6">
        <v>13.8</v>
      </c>
      <c r="AC1310" s="6">
        <v>45.320323999999999</v>
      </c>
      <c r="AE1310" s="6">
        <f>0.000063090994667*'raw Data'!W1310</f>
        <v>8.7622243413705342E-4</v>
      </c>
      <c r="AF1310" s="6">
        <f>249.088908333*('raw Data'!X1310-AVERAGE('raw Data'!$D$2:$D$3001))</f>
        <v>2634.2504042558817</v>
      </c>
      <c r="AG1310" s="6"/>
      <c r="AH1310" s="6">
        <f>AE1310/(PI()*('ugly don''t look!'!$K$7^2)/4)</f>
        <v>0.78840058286877923</v>
      </c>
      <c r="AI1310" s="6">
        <f>-AF1310/'ugly don''t look!'!$I$7</f>
        <v>-2880.8512732457148</v>
      </c>
      <c r="AJ1310" s="6">
        <f>-'ugly don''t look!'!$K$7/4*AI1310</f>
        <v>27.092533671548338</v>
      </c>
      <c r="AK1310" s="6">
        <f t="shared" si="203"/>
        <v>-0.23774896439793547</v>
      </c>
      <c r="AL1310" s="6">
        <f t="shared" si="204"/>
        <v>3.2992581796507578</v>
      </c>
      <c r="AN1310" s="6">
        <f>S1310-'ugly don''t look!'!$M$5</f>
        <v>0.31782169476819533</v>
      </c>
      <c r="AO1310" s="6">
        <f t="shared" si="208"/>
        <v>0.68218868469772376</v>
      </c>
      <c r="AP1310" s="6">
        <f t="shared" si="209"/>
        <v>4.0964362555362674</v>
      </c>
      <c r="AQ1310" s="6">
        <f t="shared" si="205"/>
        <v>-4.5805024461658406E-3</v>
      </c>
      <c r="AV1310" s="6">
        <f t="shared" si="206"/>
        <v>-0.22411848591578076</v>
      </c>
      <c r="AW1310" s="6">
        <f t="shared" si="207"/>
        <v>-0.23774896439793547</v>
      </c>
    </row>
    <row r="1311" spans="1:49" x14ac:dyDescent="0.25">
      <c r="A1311" s="6">
        <v>622277.25320000004</v>
      </c>
      <c r="B1311" s="6">
        <v>22.685164</v>
      </c>
      <c r="C1311" s="6">
        <v>15.774362</v>
      </c>
      <c r="D1311" s="6">
        <v>9.3849999999999992E-3</v>
      </c>
      <c r="E1311" s="6">
        <v>40.980609999999999</v>
      </c>
      <c r="F1311" s="6">
        <v>20.785070000000001</v>
      </c>
      <c r="G1311" s="6">
        <v>85.208977000000004</v>
      </c>
      <c r="H1311" s="6">
        <v>15.6</v>
      </c>
      <c r="I1311" s="6">
        <v>66.300509000000005</v>
      </c>
      <c r="L1311" s="6">
        <f t="shared" si="200"/>
        <v>9.9522018881732744E-4</v>
      </c>
      <c r="M1311" s="6">
        <f>249.088908333*(E1311-AVERAGE('raw Data'!$Y$2:$Y$2801))</f>
        <v>10137.473555182782</v>
      </c>
      <c r="N1311" s="6" t="s">
        <v>18</v>
      </c>
      <c r="O1311" s="6">
        <f>L1311/(PI()*('ugly don''t look!'!$J$7^2)/4)</f>
        <v>1.9838813801387871</v>
      </c>
      <c r="P1311" s="6">
        <f>-M1311/'ugly don''t look!'!$H$7</f>
        <v>-9502.6936212811979</v>
      </c>
      <c r="Q1311" s="6">
        <f>-'ugly don''t look!'!$J$7/4*P1311</f>
        <v>60.040393972659928</v>
      </c>
      <c r="R1311" s="6">
        <f t="shared" si="201"/>
        <v>0.68505521883879472</v>
      </c>
      <c r="S1311" s="6">
        <f t="shared" si="202"/>
        <v>4.0950175685801735</v>
      </c>
      <c r="U1311" s="6">
        <v>623904.36899999995</v>
      </c>
      <c r="V1311" s="6">
        <v>23.266461</v>
      </c>
      <c r="W1311" s="6">
        <v>13.939136</v>
      </c>
      <c r="X1311" s="6">
        <v>10.435271</v>
      </c>
      <c r="Y1311" s="6">
        <v>0.32027699999999998</v>
      </c>
      <c r="Z1311" s="6">
        <v>20.943898999999998</v>
      </c>
      <c r="AA1311" s="6">
        <v>85.174322000000004</v>
      </c>
      <c r="AB1311" s="6">
        <v>13.8</v>
      </c>
      <c r="AC1311" s="6">
        <v>45.175291999999999</v>
      </c>
      <c r="AE1311" s="6">
        <f>0.000063090994667*'raw Data'!W1311</f>
        <v>8.794339550385877E-4</v>
      </c>
      <c r="AF1311" s="6">
        <f>249.088908333*('raw Data'!X1311-AVERAGE('raw Data'!$D$2:$D$3001))</f>
        <v>2615.5734688201655</v>
      </c>
      <c r="AG1311" s="6"/>
      <c r="AH1311" s="6">
        <f>AE1311/(PI()*('ugly don''t look!'!$K$7^2)/4)</f>
        <v>0.79129022007963024</v>
      </c>
      <c r="AI1311" s="6">
        <f>-AF1311/'ugly don''t look!'!$I$7</f>
        <v>-2860.4259282810208</v>
      </c>
      <c r="AJ1311" s="6">
        <f>-'ugly don''t look!'!$K$7/4*AI1311</f>
        <v>26.900446578629619</v>
      </c>
      <c r="AK1311" s="6">
        <f t="shared" si="203"/>
        <v>-0.23409047575130226</v>
      </c>
      <c r="AL1311" s="6">
        <f t="shared" si="204"/>
        <v>3.2921428879060364</v>
      </c>
      <c r="AN1311" s="6">
        <f>S1311-'ugly don''t look!'!$M$5</f>
        <v>0.3164030078121014</v>
      </c>
      <c r="AO1311" s="6">
        <f t="shared" si="208"/>
        <v>0.68505521883879472</v>
      </c>
      <c r="AP1311" s="6">
        <f t="shared" si="209"/>
        <v>4.0950175685801735</v>
      </c>
      <c r="AQ1311" s="6">
        <f t="shared" si="205"/>
        <v>-7.8387488995149412E-3</v>
      </c>
      <c r="AV1311" s="6">
        <f t="shared" si="206"/>
        <v>-0.23123377766050224</v>
      </c>
      <c r="AW1311" s="6">
        <f t="shared" si="207"/>
        <v>-0.23409047575130226</v>
      </c>
    </row>
    <row r="1312" spans="1:49" x14ac:dyDescent="0.25">
      <c r="A1312" s="6">
        <v>622277.53009999997</v>
      </c>
      <c r="B1312" s="6">
        <v>22.611401999999998</v>
      </c>
      <c r="C1312" s="6">
        <v>15.795325</v>
      </c>
      <c r="D1312" s="6">
        <v>6.0229999999999997E-3</v>
      </c>
      <c r="E1312" s="6">
        <v>40.997951</v>
      </c>
      <c r="F1312" s="6">
        <v>20.785070000000001</v>
      </c>
      <c r="G1312" s="6">
        <v>85.208977000000004</v>
      </c>
      <c r="H1312" s="6">
        <v>15.6</v>
      </c>
      <c r="I1312" s="6">
        <v>66.262585000000001</v>
      </c>
      <c r="L1312" s="6">
        <f t="shared" si="200"/>
        <v>9.9654276533853192E-4</v>
      </c>
      <c r="M1312" s="6">
        <f>249.088908333*(E1312-AVERAGE('raw Data'!$Y$2:$Y$2801))</f>
        <v>10141.793005942185</v>
      </c>
      <c r="N1312" s="6" t="s">
        <v>18</v>
      </c>
      <c r="O1312" s="6">
        <f>L1312/(PI()*('ugly don''t look!'!$J$7^2)/4)</f>
        <v>1.9865178167421726</v>
      </c>
      <c r="P1312" s="6">
        <f>-M1312/'ugly don''t look!'!$H$7</f>
        <v>-9506.7426002457687</v>
      </c>
      <c r="Q1312" s="6">
        <f>-'ugly don''t look!'!$J$7/4*P1312</f>
        <v>60.065976434002827</v>
      </c>
      <c r="R1312" s="6">
        <f t="shared" si="201"/>
        <v>0.68638326514353332</v>
      </c>
      <c r="S1312" s="6">
        <f t="shared" si="202"/>
        <v>4.0954435653302736</v>
      </c>
      <c r="U1312" s="6">
        <v>623905.00800000003</v>
      </c>
      <c r="V1312" s="6">
        <v>23.206775</v>
      </c>
      <c r="W1312" s="6">
        <v>13.945003</v>
      </c>
      <c r="X1312" s="6">
        <v>10.425483</v>
      </c>
      <c r="Y1312" s="6">
        <v>0.33668700000000001</v>
      </c>
      <c r="Z1312" s="6">
        <v>20.944151999999999</v>
      </c>
      <c r="AA1312" s="6">
        <v>85.177456000000006</v>
      </c>
      <c r="AB1312" s="6">
        <v>13.8</v>
      </c>
      <c r="AC1312" s="6">
        <v>45.138083999999999</v>
      </c>
      <c r="AE1312" s="6">
        <f>0.000063090994667*'raw Data'!W1312</f>
        <v>8.7980410990429908E-4</v>
      </c>
      <c r="AF1312" s="6">
        <f>249.088908333*('raw Data'!X1312-AVERAGE('raw Data'!$D$2:$D$3001))</f>
        <v>2613.1353865854021</v>
      </c>
      <c r="AG1312" s="6"/>
      <c r="AH1312" s="6">
        <f>AE1312/(PI()*('ugly don''t look!'!$K$7^2)/4)</f>
        <v>0.79162327513564001</v>
      </c>
      <c r="AI1312" s="6">
        <f>-AF1312/'ugly don''t look!'!$I$7</f>
        <v>-2857.7596091266428</v>
      </c>
      <c r="AJ1312" s="6">
        <f>-'ugly don''t look!'!$K$7/4*AI1312</f>
        <v>26.875371580090146</v>
      </c>
      <c r="AK1312" s="6">
        <f t="shared" si="203"/>
        <v>-0.2336696630386286</v>
      </c>
      <c r="AL1312" s="6">
        <f t="shared" si="204"/>
        <v>3.2912103125881575</v>
      </c>
      <c r="AN1312" s="6">
        <f>S1312-'ugly don''t look!'!$M$5</f>
        <v>0.31682900456220153</v>
      </c>
      <c r="AO1312" s="6">
        <f t="shared" si="208"/>
        <v>0.68638326514353332</v>
      </c>
      <c r="AP1312" s="6">
        <f t="shared" si="209"/>
        <v>4.0954435653302736</v>
      </c>
      <c r="AQ1312" s="6">
        <f t="shared" si="205"/>
        <v>-8.2650078953603046E-3</v>
      </c>
      <c r="AV1312" s="6">
        <f t="shared" si="206"/>
        <v>-0.23216635297838106</v>
      </c>
      <c r="AW1312" s="6">
        <f t="shared" si="207"/>
        <v>-0.2336696630386286</v>
      </c>
    </row>
    <row r="1313" spans="1:49" x14ac:dyDescent="0.25">
      <c r="A1313" s="6">
        <v>622280.21710000001</v>
      </c>
      <c r="B1313" s="6">
        <v>22.568294000000002</v>
      </c>
      <c r="C1313" s="6">
        <v>15.783264000000001</v>
      </c>
      <c r="D1313" s="6">
        <v>3.1941999999999998E-2</v>
      </c>
      <c r="E1313" s="6">
        <v>41.013969000000003</v>
      </c>
      <c r="F1313" s="6">
        <v>20.658003999999998</v>
      </c>
      <c r="G1313" s="6">
        <v>85.209916000000007</v>
      </c>
      <c r="H1313" s="6">
        <v>15.6</v>
      </c>
      <c r="I1313" s="6">
        <v>66.100263999999996</v>
      </c>
      <c r="L1313" s="6">
        <f t="shared" si="200"/>
        <v>9.9578182485185311E-4</v>
      </c>
      <c r="M1313" s="6">
        <f>249.088908333*(E1313-AVERAGE('raw Data'!$Y$2:$Y$2801))</f>
        <v>10145.782912075863</v>
      </c>
      <c r="N1313" s="6" t="s">
        <v>18</v>
      </c>
      <c r="O1313" s="6">
        <f>L1313/(PI()*('ugly don''t look!'!$J$7^2)/4)</f>
        <v>1.9850009507462067</v>
      </c>
      <c r="P1313" s="6">
        <f>-M1313/'ugly don''t look!'!$H$7</f>
        <v>-9510.4826697374046</v>
      </c>
      <c r="Q1313" s="6">
        <f>-'ugly don''t look!'!$J$7/4*P1313</f>
        <v>60.089607128068359</v>
      </c>
      <c r="R1313" s="6">
        <f t="shared" si="201"/>
        <v>0.68561939310438247</v>
      </c>
      <c r="S1313" s="6">
        <f t="shared" si="202"/>
        <v>4.0958369002660238</v>
      </c>
      <c r="U1313" s="6">
        <v>623905.41399999999</v>
      </c>
      <c r="V1313" s="6">
        <v>23.196598999999999</v>
      </c>
      <c r="W1313" s="6">
        <v>13.933336000000001</v>
      </c>
      <c r="X1313" s="6">
        <v>10.421013</v>
      </c>
      <c r="Y1313" s="6">
        <v>0.33052100000000001</v>
      </c>
      <c r="Z1313" s="6">
        <v>20.925008999999999</v>
      </c>
      <c r="AA1313" s="6">
        <v>85.173467000000002</v>
      </c>
      <c r="AB1313" s="6">
        <v>13.8</v>
      </c>
      <c r="AC1313" s="6">
        <v>45.130850000000002</v>
      </c>
      <c r="AE1313" s="6">
        <f>0.000063090994667*'raw Data'!W1313</f>
        <v>8.7906802726951921E-4</v>
      </c>
      <c r="AF1313" s="6">
        <f>249.088908333*('raw Data'!X1313-AVERAGE('raw Data'!$D$2:$D$3001))</f>
        <v>2612.0219591651535</v>
      </c>
      <c r="AG1313" s="6"/>
      <c r="AH1313" s="6">
        <f>AE1313/(PI()*('ugly don''t look!'!$K$7^2)/4)</f>
        <v>0.79096096844764519</v>
      </c>
      <c r="AI1313" s="6">
        <f>-AF1313/'ugly don''t look!'!$I$7</f>
        <v>-2856.5419500931248</v>
      </c>
      <c r="AJ1313" s="6">
        <f>-'ugly don''t look!'!$K$7/4*AI1313</f>
        <v>26.86392028835828</v>
      </c>
      <c r="AK1313" s="6">
        <f t="shared" si="203"/>
        <v>-0.23450665699878662</v>
      </c>
      <c r="AL1313" s="6">
        <f t="shared" si="204"/>
        <v>3.2907841331017136</v>
      </c>
      <c r="AN1313" s="6">
        <f>S1313-'ugly don''t look!'!$M$5</f>
        <v>0.31722233949795164</v>
      </c>
      <c r="AO1313" s="6">
        <f t="shared" si="208"/>
        <v>0.68561939310438247</v>
      </c>
      <c r="AP1313" s="6">
        <f t="shared" si="209"/>
        <v>4.0958369002660238</v>
      </c>
      <c r="AQ1313" s="6">
        <f t="shared" si="205"/>
        <v>-7.3814684146251974E-3</v>
      </c>
      <c r="AV1313" s="6">
        <f t="shared" si="206"/>
        <v>-0.23259253246482503</v>
      </c>
      <c r="AW1313" s="6">
        <f t="shared" si="207"/>
        <v>-0.23450665699878662</v>
      </c>
    </row>
    <row r="1314" spans="1:49" x14ac:dyDescent="0.25">
      <c r="A1314" s="6">
        <v>622280.50430000003</v>
      </c>
      <c r="B1314" s="6">
        <v>22.719187000000002</v>
      </c>
      <c r="C1314" s="6">
        <v>15.78665</v>
      </c>
      <c r="D1314" s="6">
        <v>4.6843000000000003E-2</v>
      </c>
      <c r="E1314" s="6">
        <v>40.965243000000001</v>
      </c>
      <c r="F1314" s="6">
        <v>20.715426000000001</v>
      </c>
      <c r="G1314" s="6">
        <v>85.210408999999999</v>
      </c>
      <c r="H1314" s="6">
        <v>15.6</v>
      </c>
      <c r="I1314" s="6">
        <v>66.079369</v>
      </c>
      <c r="L1314" s="6">
        <f t="shared" si="200"/>
        <v>9.959954509597955E-4</v>
      </c>
      <c r="M1314" s="6">
        <f>249.088908333*(E1314-AVERAGE('raw Data'!$Y$2:$Y$2801))</f>
        <v>10133.64580592843</v>
      </c>
      <c r="N1314" s="6" t="s">
        <v>18</v>
      </c>
      <c r="O1314" s="6">
        <f>L1314/(PI()*('ugly don''t look!'!$J$7^2)/4)</f>
        <v>1.9854267950594757</v>
      </c>
      <c r="P1314" s="6">
        <f>-M1314/'ugly don''t look!'!$H$7</f>
        <v>-9499.1055548635468</v>
      </c>
      <c r="Q1314" s="6">
        <f>-'ugly don''t look!'!$J$7/4*P1314</f>
        <v>60.017723672016608</v>
      </c>
      <c r="R1314" s="6">
        <f t="shared" si="201"/>
        <v>0.6858339011333231</v>
      </c>
      <c r="S1314" s="6">
        <f t="shared" si="202"/>
        <v>4.0946399131353353</v>
      </c>
      <c r="U1314" s="6">
        <v>623907.201</v>
      </c>
      <c r="V1314" s="6">
        <v>23.261481</v>
      </c>
      <c r="W1314" s="6">
        <v>13.895341</v>
      </c>
      <c r="X1314" s="6">
        <v>10.431592999999999</v>
      </c>
      <c r="Y1314" s="6">
        <v>0.33787899999999998</v>
      </c>
      <c r="Z1314" s="6">
        <v>20.977857</v>
      </c>
      <c r="AA1314" s="6">
        <v>85.178330000000003</v>
      </c>
      <c r="AB1314" s="6">
        <v>13.8</v>
      </c>
      <c r="AC1314" s="6">
        <v>45.103892000000002</v>
      </c>
      <c r="AE1314" s="6">
        <f>0.000063090994667*'raw Data'!W1314</f>
        <v>8.766708849271465E-4</v>
      </c>
      <c r="AF1314" s="6">
        <f>249.088908333*('raw Data'!X1314-AVERAGE('raw Data'!$D$2:$D$3001))</f>
        <v>2614.6573198153169</v>
      </c>
      <c r="AG1314" s="6"/>
      <c r="AH1314" s="6">
        <f>AE1314/(PI()*('ugly don''t look!'!$K$7^2)/4)</f>
        <v>0.78880408642052924</v>
      </c>
      <c r="AI1314" s="6">
        <f>-AF1314/'ugly don''t look!'!$I$7</f>
        <v>-2859.4240155460598</v>
      </c>
      <c r="AJ1314" s="6">
        <f>-'ugly don''t look!'!$K$7/4*AI1314</f>
        <v>26.89102424060059</v>
      </c>
      <c r="AK1314" s="6">
        <f t="shared" si="203"/>
        <v>-0.23723729515372113</v>
      </c>
      <c r="AL1314" s="6">
        <f t="shared" si="204"/>
        <v>3.2917925595739832</v>
      </c>
      <c r="AN1314" s="6">
        <f>S1314-'ugly don''t look!'!$M$5</f>
        <v>0.31602535236726315</v>
      </c>
      <c r="AO1314" s="6">
        <f t="shared" si="208"/>
        <v>0.6858339011333231</v>
      </c>
      <c r="AP1314" s="6">
        <f t="shared" si="209"/>
        <v>4.0946399131353353</v>
      </c>
      <c r="AQ1314" s="6">
        <f t="shared" si="205"/>
        <v>-8.716113170325529E-3</v>
      </c>
      <c r="AV1314" s="6">
        <f t="shared" si="206"/>
        <v>-0.23158410599255541</v>
      </c>
      <c r="AW1314" s="6">
        <f t="shared" si="207"/>
        <v>-0.23723729515372113</v>
      </c>
    </row>
    <row r="1315" spans="1:49" x14ac:dyDescent="0.25">
      <c r="A1315" s="6">
        <v>622281.41209999996</v>
      </c>
      <c r="B1315" s="6">
        <v>22.591595000000002</v>
      </c>
      <c r="C1315" s="6">
        <v>15.809290000000001</v>
      </c>
      <c r="D1315" s="6">
        <v>7.2426000000000004E-2</v>
      </c>
      <c r="E1315" s="6">
        <v>40.971445000000003</v>
      </c>
      <c r="F1315" s="6">
        <v>20.709129000000001</v>
      </c>
      <c r="G1315" s="6">
        <v>85.203575000000001</v>
      </c>
      <c r="H1315" s="6">
        <v>15.6</v>
      </c>
      <c r="I1315" s="6">
        <v>65.997172000000006</v>
      </c>
      <c r="L1315" s="6">
        <f t="shared" si="200"/>
        <v>9.9742383107905659E-4</v>
      </c>
      <c r="M1315" s="6">
        <f>249.088908333*(E1315-AVERAGE('raw Data'!$Y$2:$Y$2801))</f>
        <v>10135.190655337912</v>
      </c>
      <c r="N1315" s="6" t="s">
        <v>18</v>
      </c>
      <c r="O1315" s="6">
        <f>L1315/(PI()*('ugly don''t look!'!$J$7^2)/4)</f>
        <v>1.9882741415604848</v>
      </c>
      <c r="P1315" s="6">
        <f>-M1315/'ugly don''t look!'!$H$7</f>
        <v>-9500.5536701705223</v>
      </c>
      <c r="Q1315" s="6">
        <f>-'ugly don''t look!'!$J$7/4*P1315</f>
        <v>60.026873226554905</v>
      </c>
      <c r="R1315" s="6">
        <f t="shared" si="201"/>
        <v>0.68726699689656168</v>
      </c>
      <c r="S1315" s="6">
        <f t="shared" si="202"/>
        <v>4.0947923490598566</v>
      </c>
      <c r="U1315" s="6">
        <v>623908.97699999996</v>
      </c>
      <c r="V1315" s="6">
        <v>23.239108000000002</v>
      </c>
      <c r="W1315" s="6">
        <v>13.921492000000001</v>
      </c>
      <c r="X1315" s="6">
        <v>10.389868999999999</v>
      </c>
      <c r="Y1315" s="6">
        <v>0.34592499999999998</v>
      </c>
      <c r="Z1315" s="6">
        <v>20.986374999999999</v>
      </c>
      <c r="AA1315" s="6">
        <v>85.176153999999997</v>
      </c>
      <c r="AB1315" s="6">
        <v>13.8</v>
      </c>
      <c r="AC1315" s="6">
        <v>45.015124999999998</v>
      </c>
      <c r="AE1315" s="6">
        <f>0.000063090994667*'raw Data'!W1315</f>
        <v>8.7832077752868329E-4</v>
      </c>
      <c r="AF1315" s="6">
        <f>249.088908333*('raw Data'!X1315-AVERAGE('raw Data'!$D$2:$D$3001))</f>
        <v>2604.2643342040301</v>
      </c>
      <c r="AG1315" s="6"/>
      <c r="AH1315" s="6">
        <f>AE1315/(PI()*('ugly don''t look!'!$K$7^2)/4)</f>
        <v>0.79028861390812266</v>
      </c>
      <c r="AI1315" s="6">
        <f>-AF1315/'ugly don''t look!'!$I$7</f>
        <v>-2848.0581082721237</v>
      </c>
      <c r="AJ1315" s="6">
        <f>-'ugly don''t look!'!$K$7/4*AI1315</f>
        <v>26.784135270528949</v>
      </c>
      <c r="AK1315" s="6">
        <f t="shared" si="203"/>
        <v>-0.235357066178394</v>
      </c>
      <c r="AL1315" s="6">
        <f t="shared" si="204"/>
        <v>3.2878097447172858</v>
      </c>
      <c r="AN1315" s="6">
        <f>S1315-'ugly don''t look!'!$M$5</f>
        <v>0.31617778829178445</v>
      </c>
      <c r="AO1315" s="6">
        <f t="shared" si="208"/>
        <v>0.68726699689656168</v>
      </c>
      <c r="AP1315" s="6">
        <f t="shared" si="209"/>
        <v>4.0947923490598566</v>
      </c>
      <c r="AQ1315" s="6">
        <f t="shared" si="205"/>
        <v>-9.4833470602920522E-3</v>
      </c>
      <c r="AV1315" s="6">
        <f t="shared" si="206"/>
        <v>-0.23556692084925279</v>
      </c>
      <c r="AW1315" s="6">
        <f t="shared" si="207"/>
        <v>-0.235357066178394</v>
      </c>
    </row>
    <row r="1316" spans="1:49" x14ac:dyDescent="0.25">
      <c r="A1316" s="6">
        <v>622283.19420000003</v>
      </c>
      <c r="B1316" s="6">
        <v>22.687383000000001</v>
      </c>
      <c r="C1316" s="6">
        <v>15.838139999999999</v>
      </c>
      <c r="D1316" s="6">
        <v>8.6787000000000003E-2</v>
      </c>
      <c r="E1316" s="6">
        <v>40.928083000000001</v>
      </c>
      <c r="F1316" s="6">
        <v>20.798522999999999</v>
      </c>
      <c r="G1316" s="6">
        <v>85.208530999999994</v>
      </c>
      <c r="H1316" s="6">
        <v>15.6</v>
      </c>
      <c r="I1316" s="6">
        <v>65.836250000000007</v>
      </c>
      <c r="L1316" s="6">
        <f t="shared" si="200"/>
        <v>9.9924400627519937E-4</v>
      </c>
      <c r="M1316" s="6">
        <f>249.088908333*(E1316-AVERAGE('raw Data'!$Y$2:$Y$2801))</f>
        <v>10124.389662094776</v>
      </c>
      <c r="N1316" s="6" t="s">
        <v>18</v>
      </c>
      <c r="O1316" s="6">
        <f>L1316/(PI()*('ugly don''t look!'!$J$7^2)/4)</f>
        <v>1.9919024960902589</v>
      </c>
      <c r="P1316" s="6">
        <f>-M1316/'ugly don''t look!'!$H$7</f>
        <v>-9490.429004588279</v>
      </c>
      <c r="Q1316" s="6">
        <f>-'ugly don''t look!'!$J$7/4*P1316</f>
        <v>59.962903058239895</v>
      </c>
      <c r="R1316" s="6">
        <f t="shared" si="201"/>
        <v>0.68909021021857253</v>
      </c>
      <c r="S1316" s="6">
        <f t="shared" si="202"/>
        <v>4.0937260886440718</v>
      </c>
      <c r="U1316" s="6">
        <v>623909.42200000002</v>
      </c>
      <c r="V1316" s="6">
        <v>23.188836999999999</v>
      </c>
      <c r="W1316" s="6">
        <v>13.914802999999999</v>
      </c>
      <c r="X1316" s="6">
        <v>10.380817</v>
      </c>
      <c r="Y1316" s="6">
        <v>0.357325</v>
      </c>
      <c r="Z1316" s="6">
        <v>20.989084999999999</v>
      </c>
      <c r="AA1316" s="6">
        <v>85.176321999999999</v>
      </c>
      <c r="AB1316" s="6">
        <v>13.8</v>
      </c>
      <c r="AC1316" s="6">
        <v>45.003881999999997</v>
      </c>
      <c r="AE1316" s="6">
        <f>0.000063090994667*'raw Data'!W1316</f>
        <v>8.7789876186535564E-4</v>
      </c>
      <c r="AF1316" s="6">
        <f>249.088908333*('raw Data'!X1316-AVERAGE('raw Data'!$D$2:$D$3001))</f>
        <v>2602.0095814058004</v>
      </c>
      <c r="AG1316" s="6"/>
      <c r="AH1316" s="6">
        <f>AE1316/(PI()*('ugly don''t look!'!$K$7^2)/4)</f>
        <v>0.78990889594840741</v>
      </c>
      <c r="AI1316" s="6">
        <f>-AF1316/'ugly don''t look!'!$I$7</f>
        <v>-2845.5922806275157</v>
      </c>
      <c r="AJ1316" s="6">
        <f>-'ugly don''t look!'!$K$7/4*AI1316</f>
        <v>26.760945764319381</v>
      </c>
      <c r="AK1316" s="6">
        <f t="shared" si="203"/>
        <v>-0.23583766175540946</v>
      </c>
      <c r="AL1316" s="6">
        <f t="shared" si="204"/>
        <v>3.2869435770988527</v>
      </c>
      <c r="AN1316" s="6">
        <f>S1316-'ugly don''t look!'!$M$5</f>
        <v>0.31511152787599972</v>
      </c>
      <c r="AO1316" s="6">
        <f t="shared" si="208"/>
        <v>0.68909021021857253</v>
      </c>
      <c r="AP1316" s="6">
        <f t="shared" si="209"/>
        <v>4.0937260886440718</v>
      </c>
      <c r="AQ1316" s="6">
        <f t="shared" si="205"/>
        <v>-1.171962995513029E-2</v>
      </c>
      <c r="AV1316" s="6">
        <f t="shared" si="206"/>
        <v>-0.23643308846768596</v>
      </c>
      <c r="AW1316" s="6">
        <f t="shared" si="207"/>
        <v>-0.23583766175540946</v>
      </c>
    </row>
    <row r="1317" spans="1:49" x14ac:dyDescent="0.25">
      <c r="A1317" s="6">
        <v>622283.61499999999</v>
      </c>
      <c r="B1317" s="6">
        <v>22.730445</v>
      </c>
      <c r="C1317" s="6">
        <v>15.844150000000001</v>
      </c>
      <c r="D1317" s="6">
        <v>8.0557000000000004E-2</v>
      </c>
      <c r="E1317" s="6">
        <v>40.918919000000002</v>
      </c>
      <c r="F1317" s="6">
        <v>20.66713</v>
      </c>
      <c r="G1317" s="6">
        <v>85.211310999999995</v>
      </c>
      <c r="H1317" s="6">
        <v>15.6</v>
      </c>
      <c r="I1317" s="6">
        <v>65.795911000000004</v>
      </c>
      <c r="L1317" s="6">
        <f t="shared" si="200"/>
        <v>9.9962318315314808E-4</v>
      </c>
      <c r="M1317" s="6">
        <f>249.088908333*(E1317-AVERAGE('raw Data'!$Y$2:$Y$2801))</f>
        <v>10122.107011338812</v>
      </c>
      <c r="N1317" s="6" t="s">
        <v>18</v>
      </c>
      <c r="O1317" s="6">
        <f>L1317/(PI()*('ugly don''t look!'!$J$7^2)/4)</f>
        <v>1.9926583508813838</v>
      </c>
      <c r="P1317" s="6">
        <f>-M1317/'ugly don''t look!'!$H$7</f>
        <v>-9488.289286969266</v>
      </c>
      <c r="Q1317" s="6">
        <f>-'ugly don''t look!'!$J$7/4*P1317</f>
        <v>59.949383787393565</v>
      </c>
      <c r="R1317" s="6">
        <f t="shared" si="201"/>
        <v>0.6894696019905745</v>
      </c>
      <c r="S1317" s="6">
        <f t="shared" si="202"/>
        <v>4.0935006026449425</v>
      </c>
      <c r="U1317" s="6">
        <v>623911.13619999995</v>
      </c>
      <c r="V1317" s="6">
        <v>23.313597999999999</v>
      </c>
      <c r="W1317" s="6">
        <v>13.829794</v>
      </c>
      <c r="X1317" s="6">
        <v>10.354302000000001</v>
      </c>
      <c r="Y1317" s="6">
        <v>0.33471200000000001</v>
      </c>
      <c r="Z1317" s="6">
        <v>21.088964000000001</v>
      </c>
      <c r="AA1317" s="6">
        <v>85.183081000000001</v>
      </c>
      <c r="AB1317" s="6">
        <v>13.8</v>
      </c>
      <c r="AC1317" s="6">
        <v>45.047683999999997</v>
      </c>
      <c r="AE1317" s="6">
        <f>0.000063090994667*'raw Data'!W1317</f>
        <v>8.7253545949970859E-4</v>
      </c>
      <c r="AF1317" s="6">
        <f>249.088908333*('raw Data'!X1317-AVERAGE('raw Data'!$D$2:$D$3001))</f>
        <v>2595.4049890013512</v>
      </c>
      <c r="AG1317" s="6"/>
      <c r="AH1317" s="6">
        <f>AE1317/(PI()*('ugly don''t look!'!$K$7^2)/4)</f>
        <v>0.78508314560643855</v>
      </c>
      <c r="AI1317" s="6">
        <f>-AF1317/'ugly don''t look!'!$I$7</f>
        <v>-2838.3694105439099</v>
      </c>
      <c r="AJ1317" s="6">
        <f>-'ugly don''t look!'!$K$7/4*AI1317</f>
        <v>26.69301936604862</v>
      </c>
      <c r="AK1317" s="6">
        <f t="shared" si="203"/>
        <v>-0.24196564883865535</v>
      </c>
      <c r="AL1317" s="6">
        <f t="shared" si="204"/>
        <v>3.2844020842585171</v>
      </c>
      <c r="AN1317" s="6">
        <f>S1317-'ugly don''t look!'!$M$5</f>
        <v>0.31488604187687042</v>
      </c>
      <c r="AO1317" s="6">
        <f t="shared" si="208"/>
        <v>0.6894696019905745</v>
      </c>
      <c r="AP1317" s="6">
        <f t="shared" si="209"/>
        <v>4.0935006026449425</v>
      </c>
      <c r="AQ1317" s="6">
        <f t="shared" si="205"/>
        <v>-1.2188585490298637E-2</v>
      </c>
      <c r="AV1317" s="6">
        <f t="shared" si="206"/>
        <v>-0.23897458130802152</v>
      </c>
      <c r="AW1317" s="6">
        <f t="shared" si="207"/>
        <v>-0.24196564883865535</v>
      </c>
    </row>
    <row r="1318" spans="1:49" x14ac:dyDescent="0.25">
      <c r="A1318" s="6">
        <v>622285.48210000002</v>
      </c>
      <c r="B1318" s="6">
        <v>22.645592000000001</v>
      </c>
      <c r="C1318" s="6">
        <v>15.846128</v>
      </c>
      <c r="D1318" s="6">
        <v>6.3745999999999997E-2</v>
      </c>
      <c r="E1318" s="6">
        <v>40.905154000000003</v>
      </c>
      <c r="F1318" s="6">
        <v>20.803456000000001</v>
      </c>
      <c r="G1318" s="6">
        <v>85.211971000000005</v>
      </c>
      <c r="H1318" s="6">
        <v>15.6</v>
      </c>
      <c r="I1318" s="6">
        <v>65.647426999999993</v>
      </c>
      <c r="L1318" s="6">
        <f t="shared" si="200"/>
        <v>9.9974797714059939E-4</v>
      </c>
      <c r="M1318" s="6">
        <f>249.088908333*(E1318-AVERAGE('raw Data'!$Y$2:$Y$2801))</f>
        <v>10118.678302515609</v>
      </c>
      <c r="N1318" s="6" t="s">
        <v>18</v>
      </c>
      <c r="O1318" s="6">
        <f>L1318/(PI()*('ugly don''t look!'!$J$7^2)/4)</f>
        <v>1.9929071164016574</v>
      </c>
      <c r="P1318" s="6">
        <f>-M1318/'ugly don''t look!'!$H$7</f>
        <v>-9485.0752741991091</v>
      </c>
      <c r="Q1318" s="6">
        <f>-'ugly don''t look!'!$J$7/4*P1318</f>
        <v>59.929076851208521</v>
      </c>
      <c r="R1318" s="6">
        <f t="shared" si="201"/>
        <v>0.68959443522823616</v>
      </c>
      <c r="S1318" s="6">
        <f t="shared" si="202"/>
        <v>4.0931618105671816</v>
      </c>
      <c r="U1318" s="6">
        <v>623911.42859999998</v>
      </c>
      <c r="V1318" s="6">
        <v>23.169245</v>
      </c>
      <c r="W1318" s="6">
        <v>13.805763000000001</v>
      </c>
      <c r="X1318" s="6">
        <v>10.343814999999999</v>
      </c>
      <c r="Y1318" s="6">
        <v>0.34143600000000002</v>
      </c>
      <c r="Z1318" s="6">
        <v>21.030449000000001</v>
      </c>
      <c r="AA1318" s="6">
        <v>85.173792000000006</v>
      </c>
      <c r="AB1318" s="6">
        <v>13.8</v>
      </c>
      <c r="AC1318" s="6">
        <v>45.069477999999997</v>
      </c>
      <c r="AE1318" s="6">
        <f>0.000063090994667*'raw Data'!W1318</f>
        <v>8.71019319806866E-4</v>
      </c>
      <c r="AF1318" s="6">
        <f>249.088908333*('raw Data'!X1318-AVERAGE('raw Data'!$D$2:$D$3001))</f>
        <v>2592.7927936196625</v>
      </c>
      <c r="AG1318" s="6"/>
      <c r="AH1318" s="6">
        <f>AE1318/(PI()*('ugly don''t look!'!$K$7^2)/4)</f>
        <v>0.78371896526708806</v>
      </c>
      <c r="AI1318" s="6">
        <f>-AF1318/'ugly don''t look!'!$I$7</f>
        <v>-2835.5126789366386</v>
      </c>
      <c r="AJ1318" s="6">
        <f>-'ugly don''t look!'!$K$7/4*AI1318</f>
        <v>26.666153662157779</v>
      </c>
      <c r="AK1318" s="6">
        <f t="shared" si="203"/>
        <v>-0.2437047855643602</v>
      </c>
      <c r="AL1318" s="6">
        <f t="shared" si="204"/>
        <v>3.2833951081516424</v>
      </c>
      <c r="AN1318" s="6">
        <f>S1318-'ugly don''t look!'!$M$5</f>
        <v>0.31454724979910953</v>
      </c>
      <c r="AO1318" s="6">
        <f t="shared" si="208"/>
        <v>0.68959443522823616</v>
      </c>
      <c r="AP1318" s="6">
        <f t="shared" si="209"/>
        <v>4.0931618105671816</v>
      </c>
      <c r="AQ1318" s="6">
        <f t="shared" si="205"/>
        <v>-1.2607487609179707E-2</v>
      </c>
      <c r="AV1318" s="6">
        <f t="shared" si="206"/>
        <v>-0.23998155741489624</v>
      </c>
      <c r="AW1318" s="6">
        <f t="shared" si="207"/>
        <v>-0.2437047855643602</v>
      </c>
    </row>
    <row r="1319" spans="1:49" x14ac:dyDescent="0.25">
      <c r="A1319" s="6">
        <v>622285.99639999995</v>
      </c>
      <c r="B1319" s="6">
        <v>22.638195</v>
      </c>
      <c r="C1319" s="6">
        <v>15.854837</v>
      </c>
      <c r="D1319" s="6">
        <v>4.8621999999999999E-2</v>
      </c>
      <c r="E1319" s="6">
        <v>40.860711000000002</v>
      </c>
      <c r="F1319" s="6">
        <v>20.759998</v>
      </c>
      <c r="G1319" s="6">
        <v>85.207730999999995</v>
      </c>
      <c r="H1319" s="6">
        <v>15.6</v>
      </c>
      <c r="I1319" s="6">
        <v>65.596029999999999</v>
      </c>
      <c r="L1319" s="6">
        <f t="shared" si="200"/>
        <v>1.0002974366131543E-3</v>
      </c>
      <c r="M1319" s="6">
        <f>249.088908333*(E1319-AVERAGE('raw Data'!$Y$2:$Y$2801))</f>
        <v>10107.608044162565</v>
      </c>
      <c r="N1319" s="6" t="s">
        <v>18</v>
      </c>
      <c r="O1319" s="6">
        <f>L1319/(PI()*('ugly don''t look!'!$J$7^2)/4)</f>
        <v>1.994002414134753</v>
      </c>
      <c r="P1319" s="6">
        <f>-M1319/'ugly don''t look!'!$H$7</f>
        <v>-9474.6982041268893</v>
      </c>
      <c r="Q1319" s="6">
        <f>-'ugly don''t look!'!$J$7/4*P1319</f>
        <v>59.863511928224717</v>
      </c>
      <c r="R1319" s="6">
        <f t="shared" si="201"/>
        <v>0.69014388223838863</v>
      </c>
      <c r="S1319" s="6">
        <f t="shared" si="202"/>
        <v>4.0920671697350777</v>
      </c>
      <c r="U1319" s="6">
        <v>623913.39509999997</v>
      </c>
      <c r="V1319" s="6">
        <v>23.096613999999999</v>
      </c>
      <c r="W1319" s="6">
        <v>13.755204000000001</v>
      </c>
      <c r="X1319" s="6">
        <v>10.315438</v>
      </c>
      <c r="Y1319" s="6">
        <v>0.30174299999999998</v>
      </c>
      <c r="Z1319" s="6">
        <v>20.901187</v>
      </c>
      <c r="AA1319" s="6">
        <v>85.180273</v>
      </c>
      <c r="AB1319" s="6">
        <v>13.8</v>
      </c>
      <c r="AC1319" s="6">
        <v>45.138233999999997</v>
      </c>
      <c r="AE1319" s="6">
        <f>0.000063090994667*'raw Data'!W1319</f>
        <v>8.6782950220749713E-4</v>
      </c>
      <c r="AF1319" s="6">
        <f>249.088908333*('raw Data'!X1319-AVERAGE('raw Data'!$D$2:$D$3001))</f>
        <v>2585.7243976678974</v>
      </c>
      <c r="AG1319" s="6"/>
      <c r="AH1319" s="6">
        <f>AE1319/(PI()*('ugly don''t look!'!$K$7^2)/4)</f>
        <v>0.78084885608406507</v>
      </c>
      <c r="AI1319" s="6">
        <f>-AF1319/'ugly don''t look!'!$I$7</f>
        <v>-2827.7825871258719</v>
      </c>
      <c r="AJ1319" s="6">
        <f>-'ugly don''t look!'!$K$7/4*AI1319</f>
        <v>26.593457173237194</v>
      </c>
      <c r="AK1319" s="6">
        <f t="shared" si="203"/>
        <v>-0.24737367401181279</v>
      </c>
      <c r="AL1319" s="6">
        <f t="shared" si="204"/>
        <v>3.2806652146009099</v>
      </c>
      <c r="AN1319" s="6">
        <f>S1319-'ugly don''t look!'!$M$5</f>
        <v>0.31345260896700555</v>
      </c>
      <c r="AO1319" s="6">
        <f t="shared" si="208"/>
        <v>0.69014388223838863</v>
      </c>
      <c r="AP1319" s="6">
        <f t="shared" si="209"/>
        <v>4.0920671697350777</v>
      </c>
      <c r="AQ1319" s="6">
        <f t="shared" si="205"/>
        <v>-1.4054728625346707E-2</v>
      </c>
      <c r="AV1319" s="6">
        <f t="shared" si="206"/>
        <v>-0.24271145096562874</v>
      </c>
      <c r="AW1319" s="6">
        <f t="shared" si="207"/>
        <v>-0.24737367401181279</v>
      </c>
    </row>
    <row r="1320" spans="1:49" x14ac:dyDescent="0.25">
      <c r="A1320" s="6">
        <v>622288.09299999999</v>
      </c>
      <c r="B1320" s="6">
        <v>22.751524</v>
      </c>
      <c r="C1320" s="6">
        <v>15.765285</v>
      </c>
      <c r="D1320" s="6">
        <v>2.7983999999999998E-2</v>
      </c>
      <c r="E1320" s="6">
        <v>40.848101</v>
      </c>
      <c r="F1320" s="6">
        <v>20.833947999999999</v>
      </c>
      <c r="G1320" s="6">
        <v>85.208661000000006</v>
      </c>
      <c r="H1320" s="6">
        <v>15.6</v>
      </c>
      <c r="I1320" s="6">
        <v>65.535559000000006</v>
      </c>
      <c r="L1320" s="6">
        <f t="shared" si="200"/>
        <v>9.9464751185873528E-4</v>
      </c>
      <c r="M1320" s="6">
        <f>249.088908333*(E1320-AVERAGE('raw Data'!$Y$2:$Y$2801))</f>
        <v>10104.467033028484</v>
      </c>
      <c r="N1320" s="6" t="s">
        <v>18</v>
      </c>
      <c r="O1320" s="6">
        <f>L1320/(PI()*('ugly don''t look!'!$J$7^2)/4)</f>
        <v>1.9827398004484318</v>
      </c>
      <c r="P1320" s="6">
        <f>-M1320/'ugly don''t look!'!$H$7</f>
        <v>-9471.7538742299257</v>
      </c>
      <c r="Q1320" s="6">
        <f>-'ugly don''t look!'!$J$7/4*P1320</f>
        <v>59.844908915853232</v>
      </c>
      <c r="R1320" s="6">
        <f t="shared" si="201"/>
        <v>0.68447962582403443</v>
      </c>
      <c r="S1320" s="6">
        <f t="shared" si="202"/>
        <v>4.0917563643232269</v>
      </c>
      <c r="U1320" s="6">
        <v>623913.69999999995</v>
      </c>
      <c r="V1320" s="6">
        <v>23.164089000000001</v>
      </c>
      <c r="W1320" s="6">
        <v>13.739245</v>
      </c>
      <c r="X1320" s="6">
        <v>10.294548000000001</v>
      </c>
      <c r="Y1320" s="6">
        <v>0.30483500000000002</v>
      </c>
      <c r="Z1320" s="6">
        <v>21.081187</v>
      </c>
      <c r="AA1320" s="6">
        <v>85.181752000000003</v>
      </c>
      <c r="AB1320" s="6">
        <v>13.8</v>
      </c>
      <c r="AC1320" s="6">
        <v>45.159789000000004</v>
      </c>
      <c r="AE1320" s="6">
        <f>0.000063090994667*'raw Data'!W1320</f>
        <v>8.6682263302360646E-4</v>
      </c>
      <c r="AF1320" s="6">
        <f>249.088908333*('raw Data'!X1320-AVERAGE('raw Data'!$D$2:$D$3001))</f>
        <v>2580.5209303728207</v>
      </c>
      <c r="AG1320" s="6"/>
      <c r="AH1320" s="6">
        <f>AE1320/(PI()*('ugly don''t look!'!$K$7^2)/4)</f>
        <v>0.77994290318840132</v>
      </c>
      <c r="AI1320" s="6">
        <f>-AF1320/'ugly don''t look!'!$I$7</f>
        <v>-2822.0920060945109</v>
      </c>
      <c r="AJ1320" s="6">
        <f>-'ugly don''t look!'!$K$7/4*AI1320</f>
        <v>26.539940957514915</v>
      </c>
      <c r="AK1320" s="6">
        <f t="shared" si="203"/>
        <v>-0.24853456301833768</v>
      </c>
      <c r="AL1320" s="6">
        <f t="shared" si="204"/>
        <v>3.2786508042412597</v>
      </c>
      <c r="AN1320" s="6">
        <f>S1320-'ugly don''t look!'!$M$5</f>
        <v>0.31314180355515475</v>
      </c>
      <c r="AO1320" s="6">
        <f t="shared" si="208"/>
        <v>0.68447962582403443</v>
      </c>
      <c r="AP1320" s="6">
        <f t="shared" si="209"/>
        <v>4.0917563643232269</v>
      </c>
      <c r="AQ1320" s="6">
        <f t="shared" si="205"/>
        <v>-1.073057412772957E-2</v>
      </c>
      <c r="AV1320" s="6">
        <f t="shared" si="206"/>
        <v>-0.24472586132527896</v>
      </c>
      <c r="AW1320" s="6">
        <f t="shared" si="207"/>
        <v>-0.24853456301833768</v>
      </c>
    </row>
    <row r="1321" spans="1:49" x14ac:dyDescent="0.25">
      <c r="A1321" s="6">
        <v>622290.76100000006</v>
      </c>
      <c r="B1321" s="6">
        <v>22.702874000000001</v>
      </c>
      <c r="C1321" s="6">
        <v>15.71102</v>
      </c>
      <c r="D1321" s="6">
        <v>-4.5898000000000001E-2</v>
      </c>
      <c r="E1321" s="6">
        <v>40.792482</v>
      </c>
      <c r="F1321" s="6">
        <v>20.719736000000001</v>
      </c>
      <c r="G1321" s="6">
        <v>85.207108000000005</v>
      </c>
      <c r="H1321" s="6">
        <v>15.6</v>
      </c>
      <c r="I1321" s="6">
        <v>65.463804999999994</v>
      </c>
      <c r="L1321" s="6">
        <f t="shared" si="200"/>
        <v>9.9122387903313042E-4</v>
      </c>
      <c r="M1321" s="6">
        <f>249.088908333*(E1321-AVERAGE('raw Data'!$Y$2:$Y$2801))</f>
        <v>10090.612957035912</v>
      </c>
      <c r="N1321" s="6" t="s">
        <v>18</v>
      </c>
      <c r="O1321" s="6">
        <f>L1321/(PI()*('ugly don''t look!'!$J$7^2)/4)</f>
        <v>1.9759150982453737</v>
      </c>
      <c r="P1321" s="6">
        <f>-M1321/'ugly don''t look!'!$H$7</f>
        <v>-9458.7673013085041</v>
      </c>
      <c r="Q1321" s="6">
        <f>-'ugly don''t look!'!$J$7/4*P1321</f>
        <v>59.762856501492458</v>
      </c>
      <c r="R1321" s="6">
        <f t="shared" si="201"/>
        <v>0.68103163192757732</v>
      </c>
      <c r="S1321" s="6">
        <f t="shared" si="202"/>
        <v>4.090384339238633</v>
      </c>
      <c r="U1321" s="6">
        <v>623915.61120000004</v>
      </c>
      <c r="V1321" s="6">
        <v>23.233388999999999</v>
      </c>
      <c r="W1321" s="6">
        <v>13.693303</v>
      </c>
      <c r="X1321" s="6">
        <v>10.317869</v>
      </c>
      <c r="Y1321" s="6">
        <v>0.27318900000000002</v>
      </c>
      <c r="Z1321" s="6">
        <v>20.934775999999999</v>
      </c>
      <c r="AA1321" s="6">
        <v>85.186884000000006</v>
      </c>
      <c r="AB1321" s="6">
        <v>13.8</v>
      </c>
      <c r="AC1321" s="6">
        <v>45.263092</v>
      </c>
      <c r="AE1321" s="6">
        <f>0.000063090994667*'raw Data'!W1321</f>
        <v>8.6392410654661514E-4</v>
      </c>
      <c r="AF1321" s="6">
        <f>249.088908333*('raw Data'!X1321-AVERAGE('raw Data'!$D$2:$D$3001))</f>
        <v>2586.3299328040544</v>
      </c>
      <c r="AG1321" s="6"/>
      <c r="AH1321" s="6">
        <f>AE1321/(PI()*('ugly don''t look!'!$K$7^2)/4)</f>
        <v>0.77733488965794306</v>
      </c>
      <c r="AI1321" s="6">
        <f>-AF1321/'ugly don''t look!'!$I$7</f>
        <v>-2828.4448084033838</v>
      </c>
      <c r="AJ1321" s="6">
        <f>-'ugly don''t look!'!$K$7/4*AI1321</f>
        <v>26.599684933908364</v>
      </c>
      <c r="AK1321" s="6">
        <f t="shared" si="203"/>
        <v>-0.25188401804900817</v>
      </c>
      <c r="AL1321" s="6">
        <f t="shared" si="204"/>
        <v>3.2808993711275947</v>
      </c>
      <c r="AN1321" s="6">
        <f>S1321-'ugly don''t look!'!$M$5</f>
        <v>0.31176977847056087</v>
      </c>
      <c r="AO1321" s="6">
        <f t="shared" si="208"/>
        <v>0.68103163192757732</v>
      </c>
      <c r="AP1321" s="6">
        <f t="shared" si="209"/>
        <v>4.090384339238633</v>
      </c>
      <c r="AQ1321" s="6">
        <f t="shared" si="205"/>
        <v>-9.8898957849238578E-3</v>
      </c>
      <c r="AV1321" s="6">
        <f t="shared" si="206"/>
        <v>-0.24247729443894395</v>
      </c>
      <c r="AW1321" s="6">
        <f t="shared" si="207"/>
        <v>-0.25188401804900817</v>
      </c>
    </row>
    <row r="1322" spans="1:49" x14ac:dyDescent="0.25">
      <c r="A1322" s="6">
        <v>622292.71010000003</v>
      </c>
      <c r="B1322" s="6">
        <v>22.815867000000001</v>
      </c>
      <c r="C1322" s="6">
        <v>15.627084</v>
      </c>
      <c r="D1322" s="6">
        <v>-9.0257000000000004E-2</v>
      </c>
      <c r="E1322" s="6">
        <v>40.678432999999998</v>
      </c>
      <c r="F1322" s="6">
        <v>20.814198999999999</v>
      </c>
      <c r="G1322" s="6">
        <v>85.208883999999998</v>
      </c>
      <c r="H1322" s="6">
        <v>15.6</v>
      </c>
      <c r="I1322" s="6">
        <v>65.506187999999995</v>
      </c>
      <c r="L1322" s="6">
        <f t="shared" si="200"/>
        <v>9.8592827330476105E-4</v>
      </c>
      <c r="M1322" s="6">
        <f>249.088908333*(E1322-AVERAGE('raw Data'!$Y$2:$Y$2801))</f>
        <v>10062.204616129442</v>
      </c>
      <c r="N1322" s="6" t="s">
        <v>18</v>
      </c>
      <c r="O1322" s="6">
        <f>L1322/(PI()*('ugly don''t look!'!$J$7^2)/4)</f>
        <v>1.9653587874720233</v>
      </c>
      <c r="P1322" s="6">
        <f>-M1322/'ugly don''t look!'!$H$7</f>
        <v>-9432.1378103950519</v>
      </c>
      <c r="Q1322" s="6">
        <f>-'ugly don''t look!'!$J$7/4*P1322</f>
        <v>59.594604720528537</v>
      </c>
      <c r="R1322" s="6">
        <f t="shared" si="201"/>
        <v>0.67567481769816051</v>
      </c>
      <c r="S1322" s="6">
        <f t="shared" si="202"/>
        <v>4.0875650451503382</v>
      </c>
      <c r="U1322" s="6">
        <v>623916.08730000001</v>
      </c>
      <c r="V1322" s="6">
        <v>23.171657</v>
      </c>
      <c r="W1322" s="6">
        <v>13.683631</v>
      </c>
      <c r="X1322" s="6">
        <v>10.318538999999999</v>
      </c>
      <c r="Y1322" s="6">
        <v>0.26441599999999998</v>
      </c>
      <c r="Z1322" s="6">
        <v>20.990819999999999</v>
      </c>
      <c r="AA1322" s="6">
        <v>85.181788999999995</v>
      </c>
      <c r="AB1322" s="6">
        <v>13.8</v>
      </c>
      <c r="AC1322" s="6">
        <v>45.289437</v>
      </c>
      <c r="AE1322" s="6">
        <f>0.000063090994667*'raw Data'!W1322</f>
        <v>8.6331389044619594E-4</v>
      </c>
      <c r="AF1322" s="6">
        <f>249.088908333*('raw Data'!X1322-AVERAGE('raw Data'!$D$2:$D$3001))</f>
        <v>2586.4968223726373</v>
      </c>
      <c r="AG1322" s="6"/>
      <c r="AH1322" s="6">
        <f>AE1322/(PI()*('ugly don''t look!'!$K$7^2)/4)</f>
        <v>0.77678583417784652</v>
      </c>
      <c r="AI1322" s="6">
        <f>-AF1322/'ugly don''t look!'!$I$7</f>
        <v>-2828.6273210549402</v>
      </c>
      <c r="AJ1322" s="6">
        <f>-'ugly don''t look!'!$K$7/4*AI1322</f>
        <v>26.60140134676303</v>
      </c>
      <c r="AK1322" s="6">
        <f t="shared" si="203"/>
        <v>-0.25259059829662833</v>
      </c>
      <c r="AL1322" s="6">
        <f t="shared" si="204"/>
        <v>3.2809638966091308</v>
      </c>
      <c r="AN1322" s="6">
        <f>S1322-'ugly don''t look!'!$M$5</f>
        <v>0.30895048438226613</v>
      </c>
      <c r="AO1322" s="6">
        <f t="shared" si="208"/>
        <v>0.67567481769816051</v>
      </c>
      <c r="AP1322" s="6">
        <f t="shared" si="209"/>
        <v>4.0875650451503382</v>
      </c>
      <c r="AQ1322" s="6">
        <f t="shared" si="205"/>
        <v>-9.2715268258585504E-3</v>
      </c>
      <c r="AV1322" s="6">
        <f t="shared" si="206"/>
        <v>-0.24241276895740782</v>
      </c>
      <c r="AW1322" s="6">
        <f t="shared" si="207"/>
        <v>-0.25259059829662833</v>
      </c>
    </row>
    <row r="1323" spans="1:49" x14ac:dyDescent="0.25">
      <c r="A1323" s="6">
        <v>622293.18799999997</v>
      </c>
      <c r="B1323" s="6">
        <v>22.776465000000002</v>
      </c>
      <c r="C1323" s="6">
        <v>15.630872</v>
      </c>
      <c r="D1323" s="6">
        <v>-0.108464</v>
      </c>
      <c r="E1323" s="6">
        <v>40.681728999999997</v>
      </c>
      <c r="F1323" s="6">
        <v>20.742450999999999</v>
      </c>
      <c r="G1323" s="6">
        <v>85.206169000000003</v>
      </c>
      <c r="H1323" s="6">
        <v>15.6</v>
      </c>
      <c r="I1323" s="6">
        <v>65.498495000000005</v>
      </c>
      <c r="L1323" s="6">
        <f t="shared" si="200"/>
        <v>9.8616726199255962E-4</v>
      </c>
      <c r="M1323" s="6">
        <f>249.088908333*(E1323-AVERAGE('raw Data'!$Y$2:$Y$2801))</f>
        <v>10063.025613171307</v>
      </c>
      <c r="N1323" s="6" t="s">
        <v>18</v>
      </c>
      <c r="O1323" s="6">
        <f>L1323/(PI()*('ugly don''t look!'!$J$7^2)/4)</f>
        <v>1.9658351897929516</v>
      </c>
      <c r="P1323" s="6">
        <f>-M1323/'ugly don''t look!'!$H$7</f>
        <v>-9432.9073989232347</v>
      </c>
      <c r="Q1323" s="6">
        <f>-'ugly don''t look!'!$J$7/4*P1323</f>
        <v>59.59946717324673</v>
      </c>
      <c r="R1323" s="6">
        <f t="shared" si="201"/>
        <v>0.67591718799380884</v>
      </c>
      <c r="S1323" s="6">
        <f t="shared" si="202"/>
        <v>4.0876466339851456</v>
      </c>
      <c r="U1323" s="6">
        <v>623917.96799999999</v>
      </c>
      <c r="V1323" s="6">
        <v>23.216016</v>
      </c>
      <c r="W1323" s="6">
        <v>13.649608000000001</v>
      </c>
      <c r="X1323" s="6">
        <v>10.334344</v>
      </c>
      <c r="Y1323" s="6">
        <v>0.235545</v>
      </c>
      <c r="Z1323" s="6">
        <v>20.957485999999999</v>
      </c>
      <c r="AA1323" s="6">
        <v>85.179603999999998</v>
      </c>
      <c r="AB1323" s="6">
        <v>13.8</v>
      </c>
      <c r="AC1323" s="6">
        <v>45.409818999999999</v>
      </c>
      <c r="AE1323" s="6">
        <f>0.000063090994667*'raw Data'!W1323</f>
        <v>8.6116734553464064E-4</v>
      </c>
      <c r="AF1323" s="6">
        <f>249.088908333*('raw Data'!X1323-AVERAGE('raw Data'!$D$2:$D$3001))</f>
        <v>2590.4336725688404</v>
      </c>
      <c r="AG1323" s="6"/>
      <c r="AH1323" s="6">
        <f>AE1323/(PI()*('ugly don''t look!'!$K$7^2)/4)</f>
        <v>0.77485443275111765</v>
      </c>
      <c r="AI1323" s="6">
        <f>-AF1323/'ugly don''t look!'!$I$7</f>
        <v>-2832.9327127830711</v>
      </c>
      <c r="AJ1323" s="6">
        <f>-'ugly don''t look!'!$K$7/4*AI1323</f>
        <v>26.641890757461475</v>
      </c>
      <c r="AK1323" s="6">
        <f t="shared" si="203"/>
        <v>-0.2550800959790463</v>
      </c>
      <c r="AL1323" s="6">
        <f t="shared" si="204"/>
        <v>3.282484817532811</v>
      </c>
      <c r="AN1323" s="6">
        <f>S1323-'ugly don''t look!'!$M$5</f>
        <v>0.30903207321707349</v>
      </c>
      <c r="AO1323" s="6">
        <f t="shared" si="208"/>
        <v>0.67591718799380884</v>
      </c>
      <c r="AP1323" s="6">
        <f t="shared" si="209"/>
        <v>4.0876466339851456</v>
      </c>
      <c r="AQ1323" s="6">
        <f t="shared" si="205"/>
        <v>-9.3454758487115652E-3</v>
      </c>
      <c r="AV1323" s="6">
        <f t="shared" si="206"/>
        <v>-0.24089184803372765</v>
      </c>
      <c r="AW1323" s="6">
        <f t="shared" si="207"/>
        <v>-0.2550800959790463</v>
      </c>
    </row>
    <row r="1324" spans="1:49" x14ac:dyDescent="0.25">
      <c r="A1324" s="6">
        <v>622295.99600000004</v>
      </c>
      <c r="B1324" s="6">
        <v>22.763563000000001</v>
      </c>
      <c r="C1324" s="6">
        <v>15.504037</v>
      </c>
      <c r="D1324" s="6">
        <v>-0.17802499999999999</v>
      </c>
      <c r="E1324" s="6">
        <v>40.594054999999997</v>
      </c>
      <c r="F1324" s="6">
        <v>20.786904</v>
      </c>
      <c r="G1324" s="6">
        <v>85.205220999999995</v>
      </c>
      <c r="H1324" s="6">
        <v>15.6</v>
      </c>
      <c r="I1324" s="6">
        <v>65.646660999999995</v>
      </c>
      <c r="L1324" s="6">
        <f t="shared" si="200"/>
        <v>9.7816511568397067E-4</v>
      </c>
      <c r="M1324" s="6">
        <f>249.088908333*(E1324-AVERAGE('raw Data'!$Y$2:$Y$2801))</f>
        <v>10041.186992222119</v>
      </c>
      <c r="N1324" s="6" t="s">
        <v>18</v>
      </c>
      <c r="O1324" s="6">
        <f>L1324/(PI()*('ugly don''t look!'!$J$7^2)/4)</f>
        <v>1.9498836353117053</v>
      </c>
      <c r="P1324" s="6">
        <f>-M1324/'ugly don''t look!'!$H$7</f>
        <v>-9412.436250676903</v>
      </c>
      <c r="Q1324" s="6">
        <f>-'ugly don''t look!'!$J$7/4*P1324</f>
        <v>59.470125340839346</v>
      </c>
      <c r="R1324" s="6">
        <f t="shared" si="201"/>
        <v>0.66776969659595409</v>
      </c>
      <c r="S1324" s="6">
        <f t="shared" si="202"/>
        <v>4.085474091347681</v>
      </c>
      <c r="U1324" s="6">
        <v>623918.321</v>
      </c>
      <c r="V1324" s="6">
        <v>23.245042000000002</v>
      </c>
      <c r="W1324" s="6">
        <v>13.662122999999999</v>
      </c>
      <c r="X1324" s="6">
        <v>10.316751</v>
      </c>
      <c r="Y1324" s="6">
        <v>0.23247200000000001</v>
      </c>
      <c r="Z1324" s="6">
        <v>20.963412000000002</v>
      </c>
      <c r="AA1324" s="6">
        <v>85.187470000000005</v>
      </c>
      <c r="AB1324" s="6">
        <v>13.8</v>
      </c>
      <c r="AC1324" s="6">
        <v>45.414037</v>
      </c>
      <c r="AE1324" s="6">
        <f>0.000063090994667*'raw Data'!W1324</f>
        <v>8.6195692933289806E-4</v>
      </c>
      <c r="AF1324" s="6">
        <f>249.088908333*('raw Data'!X1324-AVERAGE('raw Data'!$D$2:$D$3001))</f>
        <v>2586.0514514045385</v>
      </c>
      <c r="AG1324" s="6"/>
      <c r="AH1324" s="6">
        <f>AE1324/(PI()*('ugly don''t look!'!$K$7^2)/4)</f>
        <v>0.77556487829840948</v>
      </c>
      <c r="AI1324" s="6">
        <f>-AF1324/'ugly don''t look!'!$I$7</f>
        <v>-2828.1402574415338</v>
      </c>
      <c r="AJ1324" s="6">
        <f>-'ugly don''t look!'!$K$7/4*AI1324</f>
        <v>26.596820830070289</v>
      </c>
      <c r="AK1324" s="6">
        <f t="shared" si="203"/>
        <v>-0.25416363990557844</v>
      </c>
      <c r="AL1324" s="6">
        <f t="shared" si="204"/>
        <v>3.2807916909783175</v>
      </c>
      <c r="AN1324" s="6">
        <f>S1324-'ugly don''t look!'!$M$5</f>
        <v>0.30685953057960891</v>
      </c>
      <c r="AO1324" s="6">
        <f t="shared" si="208"/>
        <v>0.66776969659595409</v>
      </c>
      <c r="AP1324" s="6">
        <f t="shared" si="209"/>
        <v>4.085474091347681</v>
      </c>
      <c r="AQ1324" s="6">
        <f t="shared" si="205"/>
        <v>-6.2894761273088184E-3</v>
      </c>
      <c r="AV1324" s="6">
        <f t="shared" si="206"/>
        <v>-0.24258497458822115</v>
      </c>
      <c r="AW1324" s="6">
        <f t="shared" si="207"/>
        <v>-0.25416363990557844</v>
      </c>
    </row>
    <row r="1325" spans="1:49" x14ac:dyDescent="0.25">
      <c r="A1325" s="6">
        <v>622296.46200000006</v>
      </c>
      <c r="B1325" s="6">
        <v>22.692149000000001</v>
      </c>
      <c r="C1325" s="6">
        <v>15.514414</v>
      </c>
      <c r="D1325" s="6">
        <v>-0.16492100000000001</v>
      </c>
      <c r="E1325" s="6">
        <v>40.644345999999999</v>
      </c>
      <c r="F1325" s="6">
        <v>20.756898</v>
      </c>
      <c r="G1325" s="6">
        <v>85.208130999999995</v>
      </c>
      <c r="H1325" s="6">
        <v>15.6</v>
      </c>
      <c r="I1325" s="6">
        <v>65.650446000000002</v>
      </c>
      <c r="L1325" s="6">
        <f t="shared" si="200"/>
        <v>9.7881981093563019E-4</v>
      </c>
      <c r="M1325" s="6">
        <f>249.088908333*(E1325-AVERAGE('raw Data'!$Y$2:$Y$2801))</f>
        <v>10053.713922511095</v>
      </c>
      <c r="N1325" s="6" t="s">
        <v>18</v>
      </c>
      <c r="O1325" s="6">
        <f>L1325/(PI()*('ugly don''t look!'!$J$7^2)/4)</f>
        <v>1.9511887110467303</v>
      </c>
      <c r="P1325" s="6">
        <f>-M1325/'ugly don''t look!'!$H$7</f>
        <v>-9424.1787800066504</v>
      </c>
      <c r="Q1325" s="6">
        <f>-'ugly don''t look!'!$J$7/4*P1325</f>
        <v>59.544317576777019</v>
      </c>
      <c r="R1325" s="6">
        <f t="shared" si="201"/>
        <v>0.66843878225642939</v>
      </c>
      <c r="S1325" s="6">
        <f t="shared" si="202"/>
        <v>4.0867208685241234</v>
      </c>
      <c r="U1325" s="6">
        <v>623920.902</v>
      </c>
      <c r="V1325" s="6">
        <v>23.236170999999999</v>
      </c>
      <c r="W1325" s="6">
        <v>13.794808</v>
      </c>
      <c r="X1325" s="6">
        <v>10.259493000000001</v>
      </c>
      <c r="Y1325" s="6">
        <v>0.19795699999999999</v>
      </c>
      <c r="Z1325" s="6">
        <v>20.974777</v>
      </c>
      <c r="AA1325" s="6">
        <v>85.179519999999997</v>
      </c>
      <c r="AB1325" s="6">
        <v>13.8</v>
      </c>
      <c r="AC1325" s="6">
        <v>45.342699000000003</v>
      </c>
      <c r="AE1325" s="6">
        <f>0.000063090994667*'raw Data'!W1325</f>
        <v>8.7032815796028902E-4</v>
      </c>
      <c r="AF1325" s="6">
        <f>249.088908333*('raw Data'!X1325-AVERAGE('raw Data'!$D$2:$D$3001))</f>
        <v>2571.7891186912075</v>
      </c>
      <c r="AG1325" s="6"/>
      <c r="AH1325" s="6">
        <f>AE1325/(PI()*('ugly don''t look!'!$K$7^2)/4)</f>
        <v>0.78309707705529563</v>
      </c>
      <c r="AI1325" s="6">
        <f>-AF1325/'ugly don''t look!'!$I$7</f>
        <v>-2812.542780720918</v>
      </c>
      <c r="AJ1325" s="6">
        <f>-'ugly don''t look!'!$K$7/4*AI1325</f>
        <v>26.450136699872768</v>
      </c>
      <c r="AK1325" s="6">
        <f t="shared" si="203"/>
        <v>-0.24449860976280013</v>
      </c>
      <c r="AL1325" s="6">
        <f t="shared" si="204"/>
        <v>3.275261326528109</v>
      </c>
      <c r="AN1325" s="6">
        <f>S1325-'ugly don''t look!'!$M$5</f>
        <v>0.3081063077560513</v>
      </c>
      <c r="AO1325" s="6">
        <f t="shared" si="208"/>
        <v>0.66843878225642939</v>
      </c>
      <c r="AP1325" s="6">
        <f t="shared" si="209"/>
        <v>4.0867208685241234</v>
      </c>
      <c r="AQ1325" s="6">
        <f t="shared" si="205"/>
        <v>-5.4720756199141685E-3</v>
      </c>
      <c r="AV1325" s="6">
        <f t="shared" si="206"/>
        <v>-0.24811533903842964</v>
      </c>
      <c r="AW1325" s="6">
        <f t="shared" si="207"/>
        <v>-0.24449860976280013</v>
      </c>
    </row>
    <row r="1326" spans="1:49" x14ac:dyDescent="0.25">
      <c r="A1326" s="6">
        <v>622298.54909999995</v>
      </c>
      <c r="B1326" s="6">
        <v>22.722843999999998</v>
      </c>
      <c r="C1326" s="6">
        <v>15.487768000000001</v>
      </c>
      <c r="D1326" s="6">
        <v>-0.13086300000000001</v>
      </c>
      <c r="E1326" s="6">
        <v>40.646507</v>
      </c>
      <c r="F1326" s="6">
        <v>20.897288</v>
      </c>
      <c r="G1326" s="6">
        <v>85.201659000000006</v>
      </c>
      <c r="H1326" s="6">
        <v>15.6</v>
      </c>
      <c r="I1326" s="6">
        <v>65.736962000000005</v>
      </c>
      <c r="L1326" s="6">
        <f t="shared" si="200"/>
        <v>9.771386882917333E-4</v>
      </c>
      <c r="M1326" s="6">
        <f>249.088908333*(E1326-AVERAGE('raw Data'!$Y$2:$Y$2801))</f>
        <v>10054.252203642003</v>
      </c>
      <c r="N1326" s="6" t="s">
        <v>18</v>
      </c>
      <c r="O1326" s="6">
        <f>L1326/(PI()*('ugly don''t look!'!$J$7^2)/4)</f>
        <v>1.9478375451957641</v>
      </c>
      <c r="P1326" s="6">
        <f>-M1326/'ugly don''t look!'!$H$7</f>
        <v>-9424.6833554949408</v>
      </c>
      <c r="Q1326" s="6">
        <f>-'ugly don''t look!'!$J$7/4*P1326</f>
        <v>59.547505610855907</v>
      </c>
      <c r="R1326" s="6">
        <f t="shared" si="201"/>
        <v>0.66671980605267001</v>
      </c>
      <c r="S1326" s="6">
        <f t="shared" si="202"/>
        <v>4.0867744076168062</v>
      </c>
      <c r="U1326" s="6">
        <v>623921.16639999999</v>
      </c>
      <c r="V1326" s="6">
        <v>23.13008</v>
      </c>
      <c r="W1326" s="6">
        <v>13.794926</v>
      </c>
      <c r="X1326" s="6">
        <v>10.272876999999999</v>
      </c>
      <c r="Y1326" s="6">
        <v>0.20268800000000001</v>
      </c>
      <c r="Z1326" s="6">
        <v>20.941071999999998</v>
      </c>
      <c r="AA1326" s="6">
        <v>85.178933999999998</v>
      </c>
      <c r="AB1326" s="6">
        <v>13.8</v>
      </c>
      <c r="AC1326" s="6">
        <v>45.343018000000001</v>
      </c>
      <c r="AE1326" s="6">
        <f>0.000063090994667*'raw Data'!W1326</f>
        <v>8.7033560269765976E-4</v>
      </c>
      <c r="AF1326" s="6">
        <f>249.088908333*('raw Data'!X1326-AVERAGE('raw Data'!$D$2:$D$3001))</f>
        <v>2575.1229246403359</v>
      </c>
      <c r="AG1326" s="6"/>
      <c r="AH1326" s="6">
        <f>AE1326/(PI()*('ugly don''t look!'!$K$7^2)/4)</f>
        <v>0.78310377562298084</v>
      </c>
      <c r="AI1326" s="6">
        <f>-AF1326/'ugly don''t look!'!$I$7</f>
        <v>-2816.1886752409623</v>
      </c>
      <c r="AJ1326" s="6">
        <f>-'ugly don''t look!'!$K$7/4*AI1326</f>
        <v>26.484423968002346</v>
      </c>
      <c r="AK1326" s="6">
        <f t="shared" si="203"/>
        <v>-0.24449005585648118</v>
      </c>
      <c r="AL1326" s="6">
        <f t="shared" si="204"/>
        <v>3.2765567853924913</v>
      </c>
      <c r="AN1326" s="6">
        <f>S1326-'ugly don''t look!'!$M$5</f>
        <v>0.3081598468487341</v>
      </c>
      <c r="AO1326" s="6">
        <f t="shared" si="208"/>
        <v>0.66671980605267001</v>
      </c>
      <c r="AP1326" s="6">
        <f t="shared" si="209"/>
        <v>4.0867744076168062</v>
      </c>
      <c r="AQ1326" s="6">
        <f t="shared" si="205"/>
        <v>-4.315406808357708E-3</v>
      </c>
      <c r="AV1326" s="6">
        <f t="shared" si="206"/>
        <v>-0.24681988017404732</v>
      </c>
      <c r="AW1326" s="6">
        <f t="shared" si="207"/>
        <v>-0.24449005585648118</v>
      </c>
    </row>
    <row r="1327" spans="1:49" x14ac:dyDescent="0.25">
      <c r="A1327" s="6">
        <v>622299.68799999997</v>
      </c>
      <c r="B1327" s="6">
        <v>22.765536000000001</v>
      </c>
      <c r="C1327" s="6">
        <v>15.551838999999999</v>
      </c>
      <c r="D1327" s="6">
        <v>-0.125275</v>
      </c>
      <c r="E1327" s="6">
        <v>40.668168999999999</v>
      </c>
      <c r="F1327" s="6">
        <v>20.747267000000001</v>
      </c>
      <c r="G1327" s="6">
        <v>85.202663999999999</v>
      </c>
      <c r="H1327" s="6">
        <v>15.6</v>
      </c>
      <c r="I1327" s="6">
        <v>65.703985000000003</v>
      </c>
      <c r="L1327" s="6">
        <f t="shared" si="200"/>
        <v>9.8118099141104257E-4</v>
      </c>
      <c r="M1327" s="6">
        <f>249.088908333*(E1327-AVERAGE('raw Data'!$Y$2:$Y$2801))</f>
        <v>10059.647967574312</v>
      </c>
      <c r="N1327" s="6" t="s">
        <v>18</v>
      </c>
      <c r="O1327" s="6">
        <f>L1327/(PI()*('ugly don''t look!'!$J$7^2)/4)</f>
        <v>1.9558955106403806</v>
      </c>
      <c r="P1327" s="6">
        <f>-M1327/'ugly don''t look!'!$H$7</f>
        <v>-9429.7412519444242</v>
      </c>
      <c r="Q1327" s="6">
        <f>-'ugly don''t look!'!$J$7/4*P1327</f>
        <v>59.579462665097857</v>
      </c>
      <c r="R1327" s="6">
        <f t="shared" si="201"/>
        <v>0.67084815026772515</v>
      </c>
      <c r="S1327" s="6">
        <f t="shared" si="202"/>
        <v>4.0873109285317764</v>
      </c>
      <c r="U1327" s="6">
        <v>623923.96640000003</v>
      </c>
      <c r="V1327" s="6">
        <v>23.299378000000001</v>
      </c>
      <c r="W1327" s="6">
        <v>13.820271999999999</v>
      </c>
      <c r="X1327" s="6">
        <v>10.2834</v>
      </c>
      <c r="Y1327" s="6">
        <v>0.200937</v>
      </c>
      <c r="Z1327" s="6">
        <v>20.916996999999999</v>
      </c>
      <c r="AA1327" s="6">
        <v>85.168557000000007</v>
      </c>
      <c r="AB1327" s="6">
        <v>13.8</v>
      </c>
      <c r="AC1327" s="6">
        <v>45.323312999999999</v>
      </c>
      <c r="AE1327" s="6">
        <f>0.000063090994667*'raw Data'!W1327</f>
        <v>8.7193470704848941E-4</v>
      </c>
      <c r="AF1327" s="6">
        <f>249.088908333*('raw Data'!X1327-AVERAGE('raw Data'!$D$2:$D$3001))</f>
        <v>2577.7440872227248</v>
      </c>
      <c r="AG1327" s="6"/>
      <c r="AH1327" s="6">
        <f>AE1327/(PI()*('ugly don''t look!'!$K$7^2)/4)</f>
        <v>0.7845426052547555</v>
      </c>
      <c r="AI1327" s="6">
        <f>-AF1327/'ugly don''t look!'!$I$7</f>
        <v>-2819.0552134981681</v>
      </c>
      <c r="AJ1327" s="6">
        <f>-'ugly don''t look!'!$K$7/4*AI1327</f>
        <v>26.511381897061497</v>
      </c>
      <c r="AK1327" s="6">
        <f t="shared" si="203"/>
        <v>-0.24265439948224643</v>
      </c>
      <c r="AL1327" s="6">
        <f t="shared" si="204"/>
        <v>3.277574146330561</v>
      </c>
      <c r="AN1327" s="6">
        <f>S1327-'ugly don''t look!'!$M$5</f>
        <v>0.30869636776370424</v>
      </c>
      <c r="AO1327" s="6">
        <f t="shared" si="208"/>
        <v>0.67084815026772515</v>
      </c>
      <c r="AP1327" s="6">
        <f t="shared" si="209"/>
        <v>4.0873109285317764</v>
      </c>
      <c r="AQ1327" s="6">
        <f t="shared" si="205"/>
        <v>-6.428194931760306E-3</v>
      </c>
      <c r="AV1327" s="6">
        <f t="shared" si="206"/>
        <v>-0.24580251923597762</v>
      </c>
      <c r="AW1327" s="6">
        <f t="shared" si="207"/>
        <v>-0.24265439948224643</v>
      </c>
    </row>
    <row r="1328" spans="1:49" x14ac:dyDescent="0.25">
      <c r="A1328" s="6">
        <v>622300.60699999996</v>
      </c>
      <c r="B1328" s="6">
        <v>22.682534</v>
      </c>
      <c r="C1328" s="6">
        <v>15.648256999999999</v>
      </c>
      <c r="D1328" s="6">
        <v>-0.13103999999999999</v>
      </c>
      <c r="E1328" s="6">
        <v>40.742899000000001</v>
      </c>
      <c r="F1328" s="6">
        <v>20.930254000000001</v>
      </c>
      <c r="G1328" s="6">
        <v>85.199445999999995</v>
      </c>
      <c r="H1328" s="6">
        <v>15.6</v>
      </c>
      <c r="I1328" s="6">
        <v>65.607669999999999</v>
      </c>
      <c r="L1328" s="6">
        <f t="shared" si="200"/>
        <v>9.8726409893484541E-4</v>
      </c>
      <c r="M1328" s="6">
        <f>249.088908333*(E1328-AVERAGE('raw Data'!$Y$2:$Y$2801))</f>
        <v>10078.262381694038</v>
      </c>
      <c r="N1328" s="6" t="s">
        <v>18</v>
      </c>
      <c r="O1328" s="6">
        <f>L1328/(PI()*('ugly don''t look!'!$J$7^2)/4)</f>
        <v>1.968021634974932</v>
      </c>
      <c r="P1328" s="6">
        <f>-M1328/'ugly don''t look!'!$H$7</f>
        <v>-9447.1900840776507</v>
      </c>
      <c r="Q1328" s="6">
        <f>-'ugly don''t look!'!$J$7/4*P1328</f>
        <v>59.689708748723618</v>
      </c>
      <c r="R1328" s="6">
        <f t="shared" si="201"/>
        <v>0.67702879195120602</v>
      </c>
      <c r="S1328" s="6">
        <f t="shared" si="202"/>
        <v>4.0891596227704907</v>
      </c>
      <c r="U1328" s="6">
        <v>623924.26</v>
      </c>
      <c r="V1328" s="6">
        <v>23.195139999999999</v>
      </c>
      <c r="W1328" s="6">
        <v>13.829761</v>
      </c>
      <c r="X1328" s="6">
        <v>10.277198</v>
      </c>
      <c r="Y1328" s="6">
        <v>0.21360299999999999</v>
      </c>
      <c r="Z1328" s="6">
        <v>21.024290000000001</v>
      </c>
      <c r="AA1328" s="6">
        <v>85.174684999999997</v>
      </c>
      <c r="AB1328" s="6">
        <v>13.8</v>
      </c>
      <c r="AC1328" s="6">
        <v>45.311382999999999</v>
      </c>
      <c r="AE1328" s="6">
        <f>0.000063090994667*'raw Data'!W1328</f>
        <v>8.7253337749688465E-4</v>
      </c>
      <c r="AF1328" s="6">
        <f>249.088908333*('raw Data'!X1328-AVERAGE('raw Data'!$D$2:$D$3001))</f>
        <v>2576.1992378132431</v>
      </c>
      <c r="AG1328" s="6"/>
      <c r="AH1328" s="6">
        <f>AE1328/(PI()*('ugly don''t look!'!$K$7^2)/4)</f>
        <v>0.78508127227818769</v>
      </c>
      <c r="AI1328" s="6">
        <f>-AF1328/'ugly don''t look!'!$I$7</f>
        <v>-2817.3657456400297</v>
      </c>
      <c r="AJ1328" s="6">
        <f>-'ugly don''t look!'!$K$7/4*AI1328</f>
        <v>26.495493550009815</v>
      </c>
      <c r="AK1328" s="6">
        <f t="shared" si="203"/>
        <v>-0.24196803499418085</v>
      </c>
      <c r="AL1328" s="6">
        <f t="shared" si="204"/>
        <v>3.2769746638146229</v>
      </c>
      <c r="AN1328" s="6">
        <f>S1328-'ugly don''t look!'!$M$5</f>
        <v>0.3105450620024186</v>
      </c>
      <c r="AO1328" s="6">
        <f t="shared" si="208"/>
        <v>0.67702879195120602</v>
      </c>
      <c r="AP1328" s="6">
        <f t="shared" si="209"/>
        <v>4.0891596227704907</v>
      </c>
      <c r="AQ1328" s="6">
        <f t="shared" si="205"/>
        <v>-8.5458438616400623E-3</v>
      </c>
      <c r="AV1328" s="6">
        <f t="shared" si="206"/>
        <v>-0.24640200175191573</v>
      </c>
      <c r="AW1328" s="6">
        <f t="shared" si="207"/>
        <v>-0.24196803499418085</v>
      </c>
    </row>
    <row r="1329" spans="1:49" x14ac:dyDescent="0.25">
      <c r="A1329" s="6">
        <v>622300.90800000005</v>
      </c>
      <c r="B1329" s="6">
        <v>22.833247</v>
      </c>
      <c r="C1329" s="6">
        <v>15.671759</v>
      </c>
      <c r="D1329" s="6">
        <v>-0.122928</v>
      </c>
      <c r="E1329" s="6">
        <v>40.701287000000001</v>
      </c>
      <c r="F1329" s="6">
        <v>20.778753999999999</v>
      </c>
      <c r="G1329" s="6">
        <v>85.203890999999999</v>
      </c>
      <c r="H1329" s="6">
        <v>15.6</v>
      </c>
      <c r="I1329" s="6">
        <v>65.577861999999996</v>
      </c>
      <c r="L1329" s="6">
        <f t="shared" si="200"/>
        <v>9.887468634915094E-4</v>
      </c>
      <c r="M1329" s="6">
        <f>249.088908333*(E1329-AVERAGE('raw Data'!$Y$2:$Y$2801))</f>
        <v>10067.897294040484</v>
      </c>
      <c r="N1329" s="6" t="s">
        <v>18</v>
      </c>
      <c r="O1329" s="6">
        <f>L1329/(PI()*('ugly don''t look!'!$J$7^2)/4)</f>
        <v>1.9709773919301754</v>
      </c>
      <c r="P1329" s="6">
        <f>-M1329/'ugly don''t look!'!$H$7</f>
        <v>-9437.4740289093406</v>
      </c>
      <c r="Q1329" s="6">
        <f>-'ugly don''t look!'!$J$7/4*P1329</f>
        <v>59.628320283156441</v>
      </c>
      <c r="R1329" s="6">
        <f t="shared" si="201"/>
        <v>0.67852955774973744</v>
      </c>
      <c r="S1329" s="6">
        <f t="shared" si="202"/>
        <v>4.0881306337487668</v>
      </c>
      <c r="U1329" s="6">
        <v>623925.995</v>
      </c>
      <c r="V1329" s="6">
        <v>23.25798</v>
      </c>
      <c r="W1329" s="6">
        <v>13.808562999999999</v>
      </c>
      <c r="X1329" s="6">
        <v>10.340519</v>
      </c>
      <c r="Y1329" s="6">
        <v>0.21710499999999999</v>
      </c>
      <c r="Z1329" s="6">
        <v>20.900698999999999</v>
      </c>
      <c r="AA1329" s="6">
        <v>85.172062999999994</v>
      </c>
      <c r="AB1329" s="6">
        <v>13.8</v>
      </c>
      <c r="AC1329" s="6">
        <v>45.331434000000002</v>
      </c>
      <c r="AE1329" s="6">
        <f>0.000063090994667*'raw Data'!W1329</f>
        <v>8.7119597459193359E-4</v>
      </c>
      <c r="AF1329" s="6">
        <f>249.088908333*('raw Data'!X1329-AVERAGE('raw Data'!$D$2:$D$3001))</f>
        <v>2591.9717965777972</v>
      </c>
      <c r="AG1329" s="6"/>
      <c r="AH1329" s="6">
        <f>AE1329/(PI()*('ugly don''t look!'!$K$7^2)/4)</f>
        <v>0.783877914330805</v>
      </c>
      <c r="AI1329" s="6">
        <f>-AF1329/'ugly don''t look!'!$I$7</f>
        <v>-2834.614825653759</v>
      </c>
      <c r="AJ1329" s="6">
        <f>-'ugly don''t look!'!$K$7/4*AI1329</f>
        <v>26.65770993563693</v>
      </c>
      <c r="AK1329" s="6">
        <f t="shared" si="203"/>
        <v>-0.24350199227441383</v>
      </c>
      <c r="AL1329" s="6">
        <f t="shared" si="204"/>
        <v>3.2830784121727046</v>
      </c>
      <c r="AN1329" s="6">
        <f>S1329-'ugly don''t look!'!$M$5</f>
        <v>0.30951607298069472</v>
      </c>
      <c r="AO1329" s="6">
        <f t="shared" si="208"/>
        <v>0.67852955774973744</v>
      </c>
      <c r="AP1329" s="6">
        <f t="shared" si="209"/>
        <v>4.0881306337487668</v>
      </c>
      <c r="AQ1329" s="6">
        <f t="shared" si="205"/>
        <v>-1.0537929027341103E-2</v>
      </c>
      <c r="AV1329" s="6">
        <f t="shared" si="206"/>
        <v>-0.24029825339383404</v>
      </c>
      <c r="AW1329" s="6">
        <f t="shared" si="207"/>
        <v>-0.24350199227441383</v>
      </c>
    </row>
    <row r="1330" spans="1:49" x14ac:dyDescent="0.25">
      <c r="A1330" s="6">
        <v>622303.02009999997</v>
      </c>
      <c r="B1330" s="6">
        <v>22.728020999999998</v>
      </c>
      <c r="C1330" s="6">
        <v>15.787061</v>
      </c>
      <c r="D1330" s="6">
        <v>-9.8796999999999996E-2</v>
      </c>
      <c r="E1330" s="6">
        <v>40.796897000000001</v>
      </c>
      <c r="F1330" s="6">
        <v>20.886547</v>
      </c>
      <c r="G1330" s="6">
        <v>85.208568</v>
      </c>
      <c r="H1330" s="6">
        <v>15.6</v>
      </c>
      <c r="I1330" s="6">
        <v>65.374784000000005</v>
      </c>
      <c r="L1330" s="6">
        <f t="shared" si="200"/>
        <v>9.960213813586037E-4</v>
      </c>
      <c r="M1330" s="6">
        <f>249.088908333*(E1330-AVERAGE('raw Data'!$Y$2:$Y$2801))</f>
        <v>10091.712684566202</v>
      </c>
      <c r="N1330" s="6" t="s">
        <v>18</v>
      </c>
      <c r="O1330" s="6">
        <f>L1330/(PI()*('ugly don''t look!'!$J$7^2)/4)</f>
        <v>1.9854784849628291</v>
      </c>
      <c r="P1330" s="6">
        <f>-M1330/'ugly don''t look!'!$H$7</f>
        <v>-9459.798167009938</v>
      </c>
      <c r="Q1330" s="6">
        <f>-'ugly don''t look!'!$J$7/4*P1330</f>
        <v>59.76936976871054</v>
      </c>
      <c r="R1330" s="6">
        <f t="shared" si="201"/>
        <v>0.68585993545029167</v>
      </c>
      <c r="S1330" s="6">
        <f t="shared" si="202"/>
        <v>4.0904933185060282</v>
      </c>
      <c r="U1330" s="6">
        <v>623926.56900000002</v>
      </c>
      <c r="V1330" s="6">
        <v>23.294941999999999</v>
      </c>
      <c r="W1330" s="6">
        <v>13.836499999999999</v>
      </c>
      <c r="X1330" s="6">
        <v>10.360429999999999</v>
      </c>
      <c r="Y1330" s="6">
        <v>0.22934199999999999</v>
      </c>
      <c r="Z1330" s="6">
        <v>20.940702000000002</v>
      </c>
      <c r="AA1330" s="6">
        <v>85.179883000000004</v>
      </c>
      <c r="AB1330" s="6">
        <v>13.8</v>
      </c>
      <c r="AC1330" s="6">
        <v>45.298653000000002</v>
      </c>
      <c r="AE1330" s="6">
        <f>0.000063090994667*'raw Data'!W1330</f>
        <v>8.729585477099455E-4</v>
      </c>
      <c r="AF1330" s="6">
        <f>249.088908333*('raw Data'!X1330-AVERAGE('raw Data'!$D$2:$D$3001))</f>
        <v>2596.9314058316149</v>
      </c>
      <c r="AG1330" s="6"/>
      <c r="AH1330" s="6">
        <f>AE1330/(PI()*('ugly don''t look!'!$K$7^2)/4)</f>
        <v>0.78546382861404063</v>
      </c>
      <c r="AI1330" s="6">
        <f>-AF1330/'ugly don''t look!'!$I$7</f>
        <v>-2840.038720288293</v>
      </c>
      <c r="AJ1330" s="6">
        <f>-'ugly don''t look!'!$K$7/4*AI1330</f>
        <v>26.708718139143208</v>
      </c>
      <c r="AK1330" s="6">
        <f t="shared" si="203"/>
        <v>-0.24148087121492795</v>
      </c>
      <c r="AL1330" s="6">
        <f t="shared" si="204"/>
        <v>3.2849900341747644</v>
      </c>
      <c r="AN1330" s="6">
        <f>S1330-'ugly don''t look!'!$M$5</f>
        <v>0.31187875773795604</v>
      </c>
      <c r="AO1330" s="6">
        <f t="shared" si="208"/>
        <v>0.68585993545029167</v>
      </c>
      <c r="AP1330" s="6">
        <f t="shared" si="209"/>
        <v>4.0904933185060282</v>
      </c>
      <c r="AQ1330" s="6">
        <f t="shared" si="205"/>
        <v>-1.2879414970270481E-2</v>
      </c>
      <c r="AV1330" s="6">
        <f t="shared" si="206"/>
        <v>-0.23838663139177418</v>
      </c>
      <c r="AW1330" s="6">
        <f t="shared" si="207"/>
        <v>-0.24148087121492795</v>
      </c>
    </row>
    <row r="1331" spans="1:49" x14ac:dyDescent="0.25">
      <c r="A1331" s="6">
        <v>622303.92599999998</v>
      </c>
      <c r="B1331" s="6">
        <v>22.774616000000002</v>
      </c>
      <c r="C1331" s="6">
        <v>15.821008000000001</v>
      </c>
      <c r="D1331" s="6">
        <v>-8.0524999999999999E-2</v>
      </c>
      <c r="E1331" s="6">
        <v>40.797716000000001</v>
      </c>
      <c r="F1331" s="6">
        <v>20.85284</v>
      </c>
      <c r="G1331" s="6">
        <v>85.200087999999994</v>
      </c>
      <c r="H1331" s="6">
        <v>15.6</v>
      </c>
      <c r="I1331" s="6">
        <v>65.275643000000002</v>
      </c>
      <c r="L1331" s="6">
        <f t="shared" si="200"/>
        <v>9.9816313135456442E-4</v>
      </c>
      <c r="M1331" s="6">
        <f>249.088908333*(E1331-AVERAGE('raw Data'!$Y$2:$Y$2801))</f>
        <v>10091.916688382127</v>
      </c>
      <c r="N1331" s="6" t="s">
        <v>18</v>
      </c>
      <c r="O1331" s="6">
        <f>L1331/(PI()*('ugly don''t look!'!$J$7^2)/4)</f>
        <v>1.9897478697538953</v>
      </c>
      <c r="P1331" s="6">
        <f>-M1331/'ugly don''t look!'!$H$7</f>
        <v>-9459.9893966836589</v>
      </c>
      <c r="Q1331" s="6">
        <f>-'ugly don''t look!'!$J$7/4*P1331</f>
        <v>59.770578005596526</v>
      </c>
      <c r="R1331" s="6">
        <f t="shared" si="201"/>
        <v>0.68800793209332034</v>
      </c>
      <c r="S1331" s="6">
        <f t="shared" si="202"/>
        <v>4.0905135332862503</v>
      </c>
      <c r="U1331" s="6">
        <v>623928.12009999994</v>
      </c>
      <c r="V1331" s="6">
        <v>23.270917000000001</v>
      </c>
      <c r="W1331" s="6">
        <v>13.857856999999999</v>
      </c>
      <c r="X1331" s="6">
        <v>10.396426</v>
      </c>
      <c r="Y1331" s="6">
        <v>0.26119399999999998</v>
      </c>
      <c r="Z1331" s="6">
        <v>20.872062</v>
      </c>
      <c r="AA1331" s="6">
        <v>85.179697000000004</v>
      </c>
      <c r="AB1331" s="6">
        <v>13.8</v>
      </c>
      <c r="AC1331" s="6">
        <v>45.243895000000002</v>
      </c>
      <c r="AE1331" s="6">
        <f>0.000063090994667*'raw Data'!W1331</f>
        <v>8.7430598208304859E-4</v>
      </c>
      <c r="AF1331" s="6">
        <f>249.088908333*('raw Data'!X1331-AVERAGE('raw Data'!$D$2:$D$3001))</f>
        <v>2605.8976101759699</v>
      </c>
      <c r="AG1331" s="6"/>
      <c r="AH1331" s="6">
        <f>AE1331/(PI()*('ugly don''t look!'!$K$7^2)/4)</f>
        <v>0.7866762125975415</v>
      </c>
      <c r="AI1331" s="6">
        <f>-AF1331/'ugly don''t look!'!$I$7</f>
        <v>-2849.8442805948926</v>
      </c>
      <c r="AJ1331" s="6">
        <f>-'ugly don''t look!'!$K$7/4*AI1331</f>
        <v>26.800933060212579</v>
      </c>
      <c r="AK1331" s="6">
        <f t="shared" si="203"/>
        <v>-0.23993853504632362</v>
      </c>
      <c r="AL1331" s="6">
        <f t="shared" si="204"/>
        <v>3.2884367025903329</v>
      </c>
      <c r="AN1331" s="6">
        <f>S1331-'ugly don''t look!'!$M$5</f>
        <v>0.31189897251817822</v>
      </c>
      <c r="AO1331" s="6">
        <f t="shared" si="208"/>
        <v>0.68800793209332034</v>
      </c>
      <c r="AP1331" s="6">
        <f t="shared" si="209"/>
        <v>4.0905135332862503</v>
      </c>
      <c r="AQ1331" s="6">
        <f t="shared" si="205"/>
        <v>-1.423764797064217E-2</v>
      </c>
      <c r="AV1331" s="6">
        <f t="shared" si="206"/>
        <v>-0.23493996297620567</v>
      </c>
      <c r="AW1331" s="6">
        <f t="shared" si="207"/>
        <v>-0.23993853504632362</v>
      </c>
    </row>
    <row r="1332" spans="1:49" x14ac:dyDescent="0.25">
      <c r="A1332" s="6">
        <v>622305.68310000002</v>
      </c>
      <c r="B1332" s="6">
        <v>22.726706</v>
      </c>
      <c r="C1332" s="6">
        <v>15.691079999999999</v>
      </c>
      <c r="D1332" s="6">
        <v>-3.5485999999999997E-2</v>
      </c>
      <c r="E1332" s="6">
        <v>40.792817999999997</v>
      </c>
      <c r="F1332" s="6">
        <v>20.735530000000001</v>
      </c>
      <c r="G1332" s="6">
        <v>85.208354</v>
      </c>
      <c r="H1332" s="6">
        <v>15.6</v>
      </c>
      <c r="I1332" s="6">
        <v>65.305161999999996</v>
      </c>
      <c r="L1332" s="6">
        <f t="shared" si="200"/>
        <v>9.8996584459947043E-4</v>
      </c>
      <c r="M1332" s="6">
        <f>249.088908333*(E1332-AVERAGE('raw Data'!$Y$2:$Y$2801))</f>
        <v>10090.696650909111</v>
      </c>
      <c r="N1332" s="6" t="s">
        <v>18</v>
      </c>
      <c r="O1332" s="6">
        <f>L1332/(PI()*('ugly don''t look!'!$J$7^2)/4)</f>
        <v>1.9734073204525244</v>
      </c>
      <c r="P1332" s="6">
        <f>-M1332/'ugly don''t look!'!$H$7</f>
        <v>-9458.8457545079782</v>
      </c>
      <c r="Q1332" s="6">
        <f>-'ugly don''t look!'!$J$7/4*P1332</f>
        <v>59.763352188420036</v>
      </c>
      <c r="R1332" s="6">
        <f t="shared" si="201"/>
        <v>0.67976165299750502</v>
      </c>
      <c r="S1332" s="6">
        <f t="shared" si="202"/>
        <v>4.0903926334350773</v>
      </c>
      <c r="U1332" s="6">
        <v>623929.71710000001</v>
      </c>
      <c r="V1332" s="6">
        <v>23.173719999999999</v>
      </c>
      <c r="W1332" s="6">
        <v>13.845653</v>
      </c>
      <c r="X1332" s="6">
        <v>10.438596</v>
      </c>
      <c r="Y1332" s="6">
        <v>0.27046900000000001</v>
      </c>
      <c r="Z1332" s="6">
        <v>20.973666000000001</v>
      </c>
      <c r="AA1332" s="6">
        <v>85.177195999999995</v>
      </c>
      <c r="AB1332" s="6">
        <v>13.8</v>
      </c>
      <c r="AC1332" s="6">
        <v>45.216082999999998</v>
      </c>
      <c r="AE1332" s="6">
        <f>0.000063090994667*'raw Data'!W1332</f>
        <v>8.7353601958413266E-4</v>
      </c>
      <c r="AF1332" s="6">
        <f>249.088908333*('raw Data'!X1332-AVERAGE('raw Data'!$D$2:$D$3001))</f>
        <v>2616.401689440373</v>
      </c>
      <c r="AG1332" s="6"/>
      <c r="AH1332" s="6">
        <f>AE1332/(PI()*('ugly don''t look!'!$K$7^2)/4)</f>
        <v>0.78598342174982683</v>
      </c>
      <c r="AI1332" s="6">
        <f>-AF1332/'ugly don''t look!'!$I$7</f>
        <v>-2861.3316813652373</v>
      </c>
      <c r="AJ1332" s="6">
        <f>-'ugly don''t look!'!$K$7/4*AI1332</f>
        <v>26.90896459764717</v>
      </c>
      <c r="AK1332" s="6">
        <f t="shared" si="203"/>
        <v>-0.24081957869670811</v>
      </c>
      <c r="AL1332" s="6">
        <f t="shared" si="204"/>
        <v>3.2924594875083177</v>
      </c>
      <c r="AN1332" s="6">
        <f>S1332-'ugly don''t look!'!$M$5</f>
        <v>0.31177807266700519</v>
      </c>
      <c r="AO1332" s="6">
        <f t="shared" si="208"/>
        <v>0.67976165299750502</v>
      </c>
      <c r="AP1332" s="6">
        <f t="shared" si="209"/>
        <v>4.0903926334350773</v>
      </c>
      <c r="AQ1332" s="6">
        <f t="shared" si="205"/>
        <v>-9.0666097945022728E-3</v>
      </c>
      <c r="AV1332" s="6">
        <f t="shared" si="206"/>
        <v>-0.23091717805822087</v>
      </c>
      <c r="AW1332" s="6">
        <f t="shared" si="207"/>
        <v>-0.24081957869670811</v>
      </c>
    </row>
    <row r="1333" spans="1:49" x14ac:dyDescent="0.25">
      <c r="A1333" s="6">
        <v>622306.11199999996</v>
      </c>
      <c r="B1333" s="6">
        <v>22.733568000000002</v>
      </c>
      <c r="C1333" s="6">
        <v>15.700424999999999</v>
      </c>
      <c r="D1333" s="6">
        <v>-3.0457000000000001E-2</v>
      </c>
      <c r="E1333" s="6">
        <v>40.772478</v>
      </c>
      <c r="F1333" s="6">
        <v>20.842838</v>
      </c>
      <c r="G1333" s="6">
        <v>85.202459000000005</v>
      </c>
      <c r="H1333" s="6">
        <v>15.6</v>
      </c>
      <c r="I1333" s="6">
        <v>65.281876999999994</v>
      </c>
      <c r="L1333" s="6">
        <f t="shared" si="200"/>
        <v>9.9055542994463345E-4</v>
      </c>
      <c r="M1333" s="6">
        <f>249.088908333*(E1333-AVERAGE('raw Data'!$Y$2:$Y$2801))</f>
        <v>10085.630182513618</v>
      </c>
      <c r="N1333" s="6" t="s">
        <v>18</v>
      </c>
      <c r="O1333" s="6">
        <f>L1333/(PI()*('ugly don''t look!'!$J$7^2)/4)</f>
        <v>1.9745826054813194</v>
      </c>
      <c r="P1333" s="6">
        <f>-M1333/'ugly don''t look!'!$H$7</f>
        <v>-9454.0965340397615</v>
      </c>
      <c r="Q1333" s="6">
        <f>-'ugly don''t look!'!$J$7/4*P1333</f>
        <v>59.733345426196728</v>
      </c>
      <c r="R1333" s="6">
        <f t="shared" si="201"/>
        <v>0.68035703702105221</v>
      </c>
      <c r="S1333" s="6">
        <f t="shared" si="202"/>
        <v>4.0898904143201902</v>
      </c>
      <c r="U1333" s="6">
        <v>623930.59</v>
      </c>
      <c r="V1333" s="6">
        <v>23.213448</v>
      </c>
      <c r="W1333" s="6">
        <v>13.834446</v>
      </c>
      <c r="X1333" s="6">
        <v>10.476277</v>
      </c>
      <c r="Y1333" s="6">
        <v>0.29406900000000002</v>
      </c>
      <c r="Z1333" s="6">
        <v>20.927992</v>
      </c>
      <c r="AA1333" s="6">
        <v>85.180543</v>
      </c>
      <c r="AB1333" s="6">
        <v>13.8</v>
      </c>
      <c r="AC1333" s="6">
        <v>45.218119000000002</v>
      </c>
      <c r="AE1333" s="6">
        <f>0.000063090994667*'raw Data'!W1333</f>
        <v>8.7282895880689952E-4</v>
      </c>
      <c r="AF1333" s="6">
        <f>249.088908333*('raw Data'!X1333-AVERAGE('raw Data'!$D$2:$D$3001))</f>
        <v>2625.7876085952685</v>
      </c>
      <c r="AG1333" s="6"/>
      <c r="AH1333" s="6">
        <f>AE1333/(PI()*('ugly don''t look!'!$K$7^2)/4)</f>
        <v>0.78534722812229973</v>
      </c>
      <c r="AI1333" s="6">
        <f>-AF1333/'ugly don''t look!'!$I$7</f>
        <v>-2871.5962473701538</v>
      </c>
      <c r="AJ1333" s="6">
        <f>-'ugly don''t look!'!$K$7/4*AI1333</f>
        <v>27.005496168955506</v>
      </c>
      <c r="AK1333" s="6">
        <f t="shared" si="203"/>
        <v>-0.24162933018006577</v>
      </c>
      <c r="AL1333" s="6">
        <f t="shared" si="204"/>
        <v>3.2960404071016014</v>
      </c>
      <c r="AN1333" s="6">
        <f>S1333-'ugly don''t look!'!$M$5</f>
        <v>0.31127585355211806</v>
      </c>
      <c r="AO1333" s="6">
        <f t="shared" si="208"/>
        <v>0.68035703702105221</v>
      </c>
      <c r="AP1333" s="6">
        <f t="shared" si="209"/>
        <v>4.0898904143201902</v>
      </c>
      <c r="AQ1333" s="6">
        <f t="shared" si="205"/>
        <v>-9.9509085502134387E-3</v>
      </c>
      <c r="AV1333" s="6">
        <f t="shared" si="206"/>
        <v>-0.22733625846493721</v>
      </c>
      <c r="AW1333" s="6">
        <f t="shared" si="207"/>
        <v>-0.24162933018006577</v>
      </c>
    </row>
    <row r="1334" spans="1:49" x14ac:dyDescent="0.25">
      <c r="A1334" s="6">
        <v>622308.68389999995</v>
      </c>
      <c r="B1334" s="6">
        <v>22.712654000000001</v>
      </c>
      <c r="C1334" s="6">
        <v>15.661827000000001</v>
      </c>
      <c r="D1334" s="6">
        <v>-2.8846E-2</v>
      </c>
      <c r="E1334" s="6">
        <v>40.721924999999999</v>
      </c>
      <c r="F1334" s="6">
        <v>20.910117</v>
      </c>
      <c r="G1334" s="6">
        <v>85.208530999999994</v>
      </c>
      <c r="H1334" s="6">
        <v>15.6</v>
      </c>
      <c r="I1334" s="6">
        <v>65.229228000000006</v>
      </c>
      <c r="L1334" s="6">
        <f t="shared" si="200"/>
        <v>9.8812024373247679E-4</v>
      </c>
      <c r="M1334" s="6">
        <f>249.088908333*(E1334-AVERAGE('raw Data'!$Y$2:$Y$2801))</f>
        <v>10073.037990930661</v>
      </c>
      <c r="N1334" s="6" t="s">
        <v>18</v>
      </c>
      <c r="O1334" s="6">
        <f>L1334/(PI()*('ugly don''t look!'!$J$7^2)/4)</f>
        <v>1.9697282821489026</v>
      </c>
      <c r="P1334" s="6">
        <f>-M1334/'ugly don''t look!'!$H$7</f>
        <v>-9442.2928298937586</v>
      </c>
      <c r="Q1334" s="6">
        <f>-'ugly don''t look!'!$J$7/4*P1334</f>
        <v>59.65876667247624</v>
      </c>
      <c r="R1334" s="6">
        <f t="shared" si="201"/>
        <v>0.6778956053937808</v>
      </c>
      <c r="S1334" s="6">
        <f t="shared" si="202"/>
        <v>4.0886411062694386</v>
      </c>
      <c r="U1334" s="6">
        <v>623931.45620000002</v>
      </c>
      <c r="V1334" s="6">
        <v>23.245236999999999</v>
      </c>
      <c r="W1334" s="6">
        <v>13.855485</v>
      </c>
      <c r="X1334" s="6">
        <v>10.476194</v>
      </c>
      <c r="Y1334" s="6">
        <v>0.30314000000000002</v>
      </c>
      <c r="Z1334" s="6">
        <v>20.952438000000001</v>
      </c>
      <c r="AA1334" s="6">
        <v>85.178450999999995</v>
      </c>
      <c r="AB1334" s="6">
        <v>13.8</v>
      </c>
      <c r="AC1334" s="6">
        <v>45.183098000000001</v>
      </c>
      <c r="AE1334" s="6">
        <f>0.000063090994667*'raw Data'!W1334</f>
        <v>8.7415633024369855E-4</v>
      </c>
      <c r="AF1334" s="6">
        <f>249.088908333*('raw Data'!X1334-AVERAGE('raw Data'!$D$2:$D$3001))</f>
        <v>2625.766934215877</v>
      </c>
      <c r="AG1334" s="6"/>
      <c r="AH1334" s="6">
        <f>AE1334/(PI()*('ugly don''t look!'!$K$7^2)/4)</f>
        <v>0.78654156003356424</v>
      </c>
      <c r="AI1334" s="6">
        <f>-AF1334/'ugly don''t look!'!$I$7</f>
        <v>-2871.5736375939164</v>
      </c>
      <c r="AJ1334" s="6">
        <f>-'ugly don''t look!'!$K$7/4*AI1334</f>
        <v>27.005283538706347</v>
      </c>
      <c r="AK1334" s="6">
        <f t="shared" si="203"/>
        <v>-0.24010971613345419</v>
      </c>
      <c r="AL1334" s="6">
        <f t="shared" si="204"/>
        <v>3.2960325334789538</v>
      </c>
      <c r="AN1334" s="6">
        <f>S1334-'ugly don''t look!'!$M$5</f>
        <v>0.31002654550136644</v>
      </c>
      <c r="AO1334" s="6">
        <f t="shared" si="208"/>
        <v>0.6778956053937808</v>
      </c>
      <c r="AP1334" s="6">
        <f t="shared" si="209"/>
        <v>4.0886411062694386</v>
      </c>
      <c r="AQ1334" s="6">
        <f t="shared" si="205"/>
        <v>-9.6206261603991872E-3</v>
      </c>
      <c r="AV1334" s="6">
        <f t="shared" si="206"/>
        <v>-0.22734413208758486</v>
      </c>
      <c r="AW1334" s="6">
        <f t="shared" si="207"/>
        <v>-0.24010971613345419</v>
      </c>
    </row>
    <row r="1335" spans="1:49" x14ac:dyDescent="0.25">
      <c r="A1335" s="6">
        <v>622309.6851</v>
      </c>
      <c r="B1335" s="6">
        <v>22.690465</v>
      </c>
      <c r="C1335" s="6">
        <v>15.639455999999999</v>
      </c>
      <c r="D1335" s="6">
        <v>-3.014E-2</v>
      </c>
      <c r="E1335" s="6">
        <v>40.670684000000001</v>
      </c>
      <c r="F1335" s="6">
        <v>20.832096</v>
      </c>
      <c r="G1335" s="6">
        <v>85.208753999999999</v>
      </c>
      <c r="H1335" s="6">
        <v>15.6</v>
      </c>
      <c r="I1335" s="6">
        <v>65.235371999999998</v>
      </c>
      <c r="L1335" s="6">
        <f t="shared" si="200"/>
        <v>9.8670883509078123E-4</v>
      </c>
      <c r="M1335" s="6">
        <f>249.088908333*(E1335-AVERAGE('raw Data'!$Y$2:$Y$2801))</f>
        <v>10060.27442617877</v>
      </c>
      <c r="N1335" s="6" t="s">
        <v>18</v>
      </c>
      <c r="O1335" s="6">
        <f>L1335/(PI()*('ugly don''t look!'!$J$7^2)/4)</f>
        <v>1.9669147667525215</v>
      </c>
      <c r="P1335" s="6">
        <f>-M1335/'ugly don''t look!'!$H$7</f>
        <v>-9430.3284834821625</v>
      </c>
      <c r="Q1335" s="6">
        <f>-'ugly don''t look!'!$J$7/4*P1335</f>
        <v>59.583172940761173</v>
      </c>
      <c r="R1335" s="6">
        <f t="shared" si="201"/>
        <v>0.67646620687302361</v>
      </c>
      <c r="S1335" s="6">
        <f t="shared" si="202"/>
        <v>4.0873732009990755</v>
      </c>
      <c r="U1335" s="6">
        <v>623933.36809999996</v>
      </c>
      <c r="V1335" s="6">
        <v>23.178526000000002</v>
      </c>
      <c r="W1335" s="6">
        <v>13.864269</v>
      </c>
      <c r="X1335" s="6">
        <v>10.458359</v>
      </c>
      <c r="Y1335" s="6">
        <v>0.320295</v>
      </c>
      <c r="Z1335" s="6">
        <v>21.016628999999998</v>
      </c>
      <c r="AA1335" s="6">
        <v>85.179817999999997</v>
      </c>
      <c r="AB1335" s="6">
        <v>13.8</v>
      </c>
      <c r="AC1335" s="6">
        <v>45.139299000000001</v>
      </c>
      <c r="AE1335" s="6">
        <f>0.000063090994667*'raw Data'!W1335</f>
        <v>8.7471052154085348E-4</v>
      </c>
      <c r="AF1335" s="6">
        <f>249.088908333*('raw Data'!X1335-AVERAGE('raw Data'!$D$2:$D$3001))</f>
        <v>2621.3244335357576</v>
      </c>
      <c r="AG1335" s="6"/>
      <c r="AH1335" s="6">
        <f>AE1335/(PI()*('ugly don''t look!'!$K$7^2)/4)</f>
        <v>0.78704020595345336</v>
      </c>
      <c r="AI1335" s="6">
        <f>-AF1335/'ugly don''t look!'!$I$7</f>
        <v>-2866.7152597722634</v>
      </c>
      <c r="AJ1335" s="6">
        <f>-'ugly don''t look!'!$K$7/4*AI1335</f>
        <v>26.959593653239288</v>
      </c>
      <c r="AK1335" s="6">
        <f t="shared" si="203"/>
        <v>-0.23947594425409191</v>
      </c>
      <c r="AL1335" s="6">
        <f t="shared" si="204"/>
        <v>3.2943392137212943</v>
      </c>
      <c r="AN1335" s="6">
        <f>S1335-'ugly don''t look!'!$M$5</f>
        <v>0.30875864023100341</v>
      </c>
      <c r="AO1335" s="6">
        <f t="shared" si="208"/>
        <v>0.67646620687302361</v>
      </c>
      <c r="AP1335" s="6">
        <f t="shared" si="209"/>
        <v>4.0873732009990755</v>
      </c>
      <c r="AQ1335" s="6">
        <f t="shared" si="205"/>
        <v>-9.9712342716084812E-3</v>
      </c>
      <c r="AV1335" s="6">
        <f t="shared" si="206"/>
        <v>-0.22903745184524427</v>
      </c>
      <c r="AW1335" s="6">
        <f t="shared" si="207"/>
        <v>-0.23947594425409191</v>
      </c>
    </row>
    <row r="1336" spans="1:49" x14ac:dyDescent="0.25">
      <c r="A1336" s="6">
        <v>622310.22510000004</v>
      </c>
      <c r="B1336" s="6">
        <v>22.724118000000001</v>
      </c>
      <c r="C1336" s="6">
        <v>15.609457000000001</v>
      </c>
      <c r="D1336" s="6">
        <v>-4.5608999999999997E-2</v>
      </c>
      <c r="E1336" s="6">
        <v>40.642538999999999</v>
      </c>
      <c r="F1336" s="6">
        <v>20.831726</v>
      </c>
      <c r="G1336" s="6">
        <v>85.204998000000003</v>
      </c>
      <c r="H1336" s="6">
        <v>15.6</v>
      </c>
      <c r="I1336" s="6">
        <v>65.260722000000001</v>
      </c>
      <c r="L1336" s="6">
        <f t="shared" si="200"/>
        <v>9.8481616834176599E-4</v>
      </c>
      <c r="M1336" s="6">
        <f>249.088908333*(E1336-AVERAGE('raw Data'!$Y$2:$Y$2801))</f>
        <v>10053.263818853737</v>
      </c>
      <c r="N1336" s="6" t="s">
        <v>18</v>
      </c>
      <c r="O1336" s="6">
        <f>L1336/(PI()*('ugly don''t look!'!$J$7^2)/4)</f>
        <v>1.9631419068724971</v>
      </c>
      <c r="P1336" s="6">
        <f>-M1336/'ugly don''t look!'!$H$7</f>
        <v>-9423.756860567808</v>
      </c>
      <c r="Q1336" s="6">
        <f>-'ugly don''t look!'!$J$7/4*P1336</f>
        <v>59.54165178428255</v>
      </c>
      <c r="R1336" s="6">
        <f t="shared" si="201"/>
        <v>0.67454620349781991</v>
      </c>
      <c r="S1336" s="6">
        <f t="shared" si="202"/>
        <v>4.0866760976328225</v>
      </c>
      <c r="U1336" s="6">
        <v>623934.35100000002</v>
      </c>
      <c r="V1336" s="6">
        <v>23.183896000000001</v>
      </c>
      <c r="W1336" s="6">
        <v>13.89659</v>
      </c>
      <c r="X1336" s="6">
        <v>10.437376</v>
      </c>
      <c r="Y1336" s="6">
        <v>0.30520799999999998</v>
      </c>
      <c r="Z1336" s="6">
        <v>20.933177000000001</v>
      </c>
      <c r="AA1336" s="6">
        <v>85.179753000000005</v>
      </c>
      <c r="AB1336" s="6">
        <v>13.8</v>
      </c>
      <c r="AC1336" s="6">
        <v>45.080216999999998</v>
      </c>
      <c r="AE1336" s="6">
        <f>0.000063090994667*'raw Data'!W1336</f>
        <v>8.7674968557948556E-4</v>
      </c>
      <c r="AF1336" s="6">
        <f>249.088908333*('raw Data'!X1336-AVERAGE('raw Data'!$D$2:$D$3001))</f>
        <v>2616.0978009722066</v>
      </c>
      <c r="AG1336" s="6"/>
      <c r="AH1336" s="6">
        <f>AE1336/(PI()*('ugly don''t look!'!$K$7^2)/4)</f>
        <v>0.78887498905645148</v>
      </c>
      <c r="AI1336" s="6">
        <f>-AF1336/'ugly don''t look!'!$I$7</f>
        <v>-2860.9993448952391</v>
      </c>
      <c r="AJ1336" s="6">
        <f>-'ugly don''t look!'!$K$7/4*AI1336</f>
        <v>26.905839189165544</v>
      </c>
      <c r="AK1336" s="6">
        <f t="shared" si="203"/>
        <v>-0.23714741295008154</v>
      </c>
      <c r="AL1336" s="6">
        <f t="shared" si="204"/>
        <v>3.2923433332806624</v>
      </c>
      <c r="AN1336" s="6">
        <f>S1336-'ugly don''t look!'!$M$5</f>
        <v>0.30806153686475035</v>
      </c>
      <c r="AO1336" s="6">
        <f t="shared" si="208"/>
        <v>0.67454620349781991</v>
      </c>
      <c r="AP1336" s="6">
        <f t="shared" si="209"/>
        <v>4.0866760976328225</v>
      </c>
      <c r="AQ1336" s="6">
        <f t="shared" si="205"/>
        <v>-9.4362014518615533E-3</v>
      </c>
      <c r="AV1336" s="6">
        <f t="shared" si="206"/>
        <v>-0.23103333228587619</v>
      </c>
      <c r="AW1336" s="6">
        <f t="shared" si="207"/>
        <v>-0.23714741295008154</v>
      </c>
    </row>
    <row r="1337" spans="1:49" x14ac:dyDescent="0.25">
      <c r="A1337" s="6">
        <v>622312.82920000004</v>
      </c>
      <c r="B1337" s="6">
        <v>22.742813000000002</v>
      </c>
      <c r="C1337" s="6">
        <v>15.588452</v>
      </c>
      <c r="D1337" s="6">
        <v>-0.101284</v>
      </c>
      <c r="E1337" s="6">
        <v>40.567233000000002</v>
      </c>
      <c r="F1337" s="6">
        <v>20.869879000000001</v>
      </c>
      <c r="G1337" s="6">
        <v>85.200729999999993</v>
      </c>
      <c r="H1337" s="6">
        <v>15.6</v>
      </c>
      <c r="I1337" s="6">
        <v>65.278497000000002</v>
      </c>
      <c r="L1337" s="6">
        <f t="shared" si="200"/>
        <v>9.8349094199878546E-4</v>
      </c>
      <c r="M1337" s="6">
        <f>249.088908333*(E1337-AVERAGE('raw Data'!$Y$2:$Y$2801))</f>
        <v>10034.505929522813</v>
      </c>
      <c r="N1337" s="6" t="s">
        <v>18</v>
      </c>
      <c r="O1337" s="6">
        <f>L1337/(PI()*('ugly don''t look!'!$J$7^2)/4)</f>
        <v>1.9605001880892068</v>
      </c>
      <c r="P1337" s="6">
        <f>-M1337/'ugly don''t look!'!$H$7</f>
        <v>-9406.1735372354833</v>
      </c>
      <c r="Q1337" s="6">
        <f>-'ugly don''t look!'!$J$7/4*P1337</f>
        <v>59.430555951638091</v>
      </c>
      <c r="R1337" s="6">
        <f t="shared" si="201"/>
        <v>0.67319963868965138</v>
      </c>
      <c r="S1337" s="6">
        <f t="shared" si="202"/>
        <v>4.0848085040653892</v>
      </c>
      <c r="U1337" s="6">
        <v>623935.40700000001</v>
      </c>
      <c r="V1337" s="6">
        <v>23.248194000000002</v>
      </c>
      <c r="W1337" s="6">
        <v>13.887411</v>
      </c>
      <c r="X1337" s="6">
        <v>10.419485</v>
      </c>
      <c r="Y1337" s="6">
        <v>0.31752000000000002</v>
      </c>
      <c r="Z1337" s="6">
        <v>21.045030000000001</v>
      </c>
      <c r="AA1337" s="6">
        <v>85.183527999999995</v>
      </c>
      <c r="AB1337" s="6">
        <v>13.8</v>
      </c>
      <c r="AC1337" s="6">
        <v>45.053871000000001</v>
      </c>
      <c r="AE1337" s="6">
        <f>0.000063090994667*'raw Data'!W1337</f>
        <v>8.7617057333943724E-4</v>
      </c>
      <c r="AF1337" s="6">
        <f>249.088908333*('raw Data'!X1337-AVERAGE('raw Data'!$D$2:$D$3001))</f>
        <v>2611.6413513132206</v>
      </c>
      <c r="AG1337" s="6"/>
      <c r="AH1337" s="6">
        <f>AE1337/(PI()*('ugly don''t look!'!$K$7^2)/4)</f>
        <v>0.78835391996507376</v>
      </c>
      <c r="AI1337" s="6">
        <f>-AF1337/'ugly don''t look!'!$I$7</f>
        <v>-2856.1257122847996</v>
      </c>
      <c r="AJ1337" s="6">
        <f>-'ugly don''t look!'!$K$7/4*AI1337</f>
        <v>26.860005842325556</v>
      </c>
      <c r="AK1337" s="6">
        <f t="shared" si="203"/>
        <v>-0.23780815294458016</v>
      </c>
      <c r="AL1337" s="6">
        <f t="shared" si="204"/>
        <v>3.2906384086053269</v>
      </c>
      <c r="AN1337" s="6">
        <f>S1337-'ugly don''t look!'!$M$5</f>
        <v>0.30619394329731708</v>
      </c>
      <c r="AO1337" s="6">
        <f t="shared" si="208"/>
        <v>0.67319963868965138</v>
      </c>
      <c r="AP1337" s="6">
        <f t="shared" si="209"/>
        <v>4.0848085040653892</v>
      </c>
      <c r="AQ1337" s="6">
        <f t="shared" si="205"/>
        <v>-1.0439655274351617E-2</v>
      </c>
      <c r="AV1337" s="6">
        <f t="shared" si="206"/>
        <v>-0.23273825696121175</v>
      </c>
      <c r="AW1337" s="6">
        <f t="shared" si="207"/>
        <v>-0.23780815294458016</v>
      </c>
    </row>
    <row r="1338" spans="1:49" x14ac:dyDescent="0.25">
      <c r="A1338" s="6">
        <v>622313.11199999996</v>
      </c>
      <c r="B1338" s="6">
        <v>22.815456999999999</v>
      </c>
      <c r="C1338" s="6">
        <v>15.577429</v>
      </c>
      <c r="D1338" s="6">
        <v>-0.103556</v>
      </c>
      <c r="E1338" s="6">
        <v>40.564923</v>
      </c>
      <c r="F1338" s="6">
        <v>20.84469</v>
      </c>
      <c r="G1338" s="6">
        <v>85.204998000000003</v>
      </c>
      <c r="H1338" s="6">
        <v>15.6</v>
      </c>
      <c r="I1338" s="6">
        <v>65.290993</v>
      </c>
      <c r="L1338" s="6">
        <f t="shared" si="200"/>
        <v>9.8279548996457115E-4</v>
      </c>
      <c r="M1338" s="6">
        <f>249.088908333*(E1338-AVERAGE('raw Data'!$Y$2:$Y$2801))</f>
        <v>10033.930534144563</v>
      </c>
      <c r="N1338" s="6" t="s">
        <v>18</v>
      </c>
      <c r="O1338" s="6">
        <f>L1338/(PI()*('ugly don''t look!'!$J$7^2)/4)</f>
        <v>1.9591138673966002</v>
      </c>
      <c r="P1338" s="6">
        <f>-M1338/'ugly don''t look!'!$H$7</f>
        <v>-9405.6341714890914</v>
      </c>
      <c r="Q1338" s="6">
        <f>-'ugly don''t look!'!$J$7/4*P1338</f>
        <v>59.427148104010953</v>
      </c>
      <c r="R1338" s="6">
        <f t="shared" si="201"/>
        <v>0.67249226253945427</v>
      </c>
      <c r="S1338" s="6">
        <f t="shared" si="202"/>
        <v>4.0847511607462472</v>
      </c>
      <c r="U1338" s="6">
        <v>623935.88989999995</v>
      </c>
      <c r="V1338" s="6">
        <v>23.204207</v>
      </c>
      <c r="W1338" s="6">
        <v>13.861872</v>
      </c>
      <c r="X1338" s="6">
        <v>10.397543000000001</v>
      </c>
      <c r="Y1338" s="6">
        <v>0.351383</v>
      </c>
      <c r="Z1338" s="6">
        <v>20.944542999999999</v>
      </c>
      <c r="AA1338" s="6">
        <v>85.180273</v>
      </c>
      <c r="AB1338" s="6">
        <v>13.8</v>
      </c>
      <c r="AC1338" s="6">
        <v>45.067956000000002</v>
      </c>
      <c r="AE1338" s="6">
        <f>0.000063090994667*'raw Data'!W1338</f>
        <v>8.7455929242663663E-4</v>
      </c>
      <c r="AF1338" s="6">
        <f>249.088908333*('raw Data'!X1338-AVERAGE('raw Data'!$D$2:$D$3001))</f>
        <v>2606.1758424865779</v>
      </c>
      <c r="AG1338" s="6"/>
      <c r="AH1338" s="6">
        <f>AE1338/(PI()*('ugly don''t look!'!$K$7^2)/4)</f>
        <v>0.78690413420140704</v>
      </c>
      <c r="AI1338" s="6">
        <f>-AF1338/'ugly don''t look!'!$I$7</f>
        <v>-2850.1485591498008</v>
      </c>
      <c r="AJ1338" s="6">
        <f>-'ugly don''t look!'!$K$7/4*AI1338</f>
        <v>26.80379460224043</v>
      </c>
      <c r="AK1338" s="6">
        <f t="shared" si="203"/>
        <v>-0.23964884967255409</v>
      </c>
      <c r="AL1338" s="6">
        <f t="shared" si="204"/>
        <v>3.2885434671297817</v>
      </c>
      <c r="AN1338" s="6">
        <f>S1338-'ugly don''t look!'!$M$5</f>
        <v>0.30613659997817511</v>
      </c>
      <c r="AO1338" s="6">
        <f t="shared" si="208"/>
        <v>0.67249226253945427</v>
      </c>
      <c r="AP1338" s="6">
        <f t="shared" si="209"/>
        <v>4.0847511607462472</v>
      </c>
      <c r="AQ1338" s="6">
        <f t="shared" si="205"/>
        <v>-1.0043049520784914E-2</v>
      </c>
      <c r="AV1338" s="6">
        <f t="shared" si="206"/>
        <v>-0.23483319843675687</v>
      </c>
      <c r="AW1338" s="6">
        <f t="shared" si="207"/>
        <v>-0.23964884967255409</v>
      </c>
    </row>
    <row r="1339" spans="1:49" x14ac:dyDescent="0.25">
      <c r="A1339" s="6">
        <v>622315.68400000001</v>
      </c>
      <c r="B1339" s="6">
        <v>22.824701000000001</v>
      </c>
      <c r="C1339" s="6">
        <v>15.498765000000001</v>
      </c>
      <c r="D1339" s="6">
        <v>-0.14768200000000001</v>
      </c>
      <c r="E1339" s="6">
        <v>40.567568000000001</v>
      </c>
      <c r="F1339" s="6">
        <v>20.763313</v>
      </c>
      <c r="G1339" s="6">
        <v>85.210854999999995</v>
      </c>
      <c r="H1339" s="6">
        <v>15.6</v>
      </c>
      <c r="I1339" s="6">
        <v>65.416447000000005</v>
      </c>
      <c r="L1339" s="6">
        <f t="shared" si="200"/>
        <v>9.7783249996008645E-4</v>
      </c>
      <c r="M1339" s="6">
        <f>249.088908333*(E1339-AVERAGE('raw Data'!$Y$2:$Y$2801))</f>
        <v>10034.589374307105</v>
      </c>
      <c r="N1339" s="6" t="s">
        <v>18</v>
      </c>
      <c r="O1339" s="6">
        <f>L1339/(PI()*('ugly don''t look!'!$J$7^2)/4)</f>
        <v>1.9492205959674778</v>
      </c>
      <c r="P1339" s="6">
        <f>-M1339/'ugly don''t look!'!$H$7</f>
        <v>-9406.251756943293</v>
      </c>
      <c r="Q1339" s="6">
        <f>-'ugly don''t look!'!$J$7/4*P1339</f>
        <v>59.431050163306963</v>
      </c>
      <c r="R1339" s="6">
        <f t="shared" si="201"/>
        <v>0.66742959830091519</v>
      </c>
      <c r="S1339" s="6">
        <f t="shared" si="202"/>
        <v>4.0848168198148569</v>
      </c>
      <c r="U1339" s="6">
        <v>623937.67709999997</v>
      </c>
      <c r="V1339" s="6">
        <v>23.283874000000001</v>
      </c>
      <c r="W1339" s="6">
        <v>13.870664</v>
      </c>
      <c r="X1339" s="6">
        <v>10.361287000000001</v>
      </c>
      <c r="Y1339" s="6">
        <v>0.352128</v>
      </c>
      <c r="Z1339" s="6">
        <v>20.947623</v>
      </c>
      <c r="AA1339" s="6">
        <v>85.174490000000006</v>
      </c>
      <c r="AB1339" s="6">
        <v>13.8</v>
      </c>
      <c r="AC1339" s="6">
        <v>45.027014000000001</v>
      </c>
      <c r="AE1339" s="6">
        <f>0.000063090994667*'raw Data'!W1339</f>
        <v>8.751139884517489E-4</v>
      </c>
      <c r="AF1339" s="6">
        <f>249.088908333*('raw Data'!X1339-AVERAGE('raw Data'!$D$2:$D$3001))</f>
        <v>2597.1448750260574</v>
      </c>
      <c r="AG1339" s="6"/>
      <c r="AH1339" s="6">
        <f>AE1339/(PI()*('ugly don''t look!'!$K$7^2)/4)</f>
        <v>0.78740323426147818</v>
      </c>
      <c r="AI1339" s="6">
        <f>-AF1339/'ugly don''t look!'!$I$7</f>
        <v>-2840.2721730381204</v>
      </c>
      <c r="AJ1339" s="6">
        <f>-'ugly don''t look!'!$K$7/4*AI1339</f>
        <v>26.710913610511049</v>
      </c>
      <c r="AK1339" s="6">
        <f t="shared" si="203"/>
        <v>-0.23901479296064343</v>
      </c>
      <c r="AL1339" s="6">
        <f t="shared" si="204"/>
        <v>3.2850722313482441</v>
      </c>
      <c r="AN1339" s="6">
        <f>S1339-'ugly don''t look!'!$M$5</f>
        <v>0.30620225904678477</v>
      </c>
      <c r="AO1339" s="6">
        <f t="shared" si="208"/>
        <v>0.66742959830091519</v>
      </c>
      <c r="AP1339" s="6">
        <f t="shared" si="209"/>
        <v>4.0848168198148569</v>
      </c>
      <c r="AQ1339" s="6">
        <f t="shared" si="205"/>
        <v>-6.7284941812452426E-3</v>
      </c>
      <c r="AV1339" s="6">
        <f t="shared" si="206"/>
        <v>-0.2383044342182945</v>
      </c>
      <c r="AW1339" s="6">
        <f t="shared" si="207"/>
        <v>-0.23901479296064343</v>
      </c>
    </row>
    <row r="1340" spans="1:49" x14ac:dyDescent="0.25">
      <c r="A1340" s="6">
        <v>622316.12029999995</v>
      </c>
      <c r="B1340" s="6">
        <v>22.654592000000001</v>
      </c>
      <c r="C1340" s="6">
        <v>15.491113</v>
      </c>
      <c r="D1340" s="6">
        <v>-0.154667</v>
      </c>
      <c r="E1340" s="6">
        <v>40.570827999999999</v>
      </c>
      <c r="F1340" s="6">
        <v>20.891732000000001</v>
      </c>
      <c r="G1340" s="6">
        <v>85.204736999999994</v>
      </c>
      <c r="H1340" s="6">
        <v>15.6</v>
      </c>
      <c r="I1340" s="6">
        <v>65.439404999999994</v>
      </c>
      <c r="L1340" s="6">
        <f t="shared" si="200"/>
        <v>9.7734972766889451E-4</v>
      </c>
      <c r="M1340" s="6">
        <f>249.088908333*(E1340-AVERAGE('raw Data'!$Y$2:$Y$2801))</f>
        <v>10035.40140414827</v>
      </c>
      <c r="N1340" s="6" t="s">
        <v>18</v>
      </c>
      <c r="O1340" s="6">
        <f>L1340/(PI()*('ugly don''t look!'!$J$7^2)/4)</f>
        <v>1.9482582330953171</v>
      </c>
      <c r="P1340" s="6">
        <f>-M1340/'ugly don''t look!'!$H$7</f>
        <v>-9407.0129397715318</v>
      </c>
      <c r="Q1340" s="6">
        <f>-'ugly don''t look!'!$J$7/4*P1340</f>
        <v>59.435859506711481</v>
      </c>
      <c r="R1340" s="6">
        <f t="shared" si="201"/>
        <v>0.66693575962523455</v>
      </c>
      <c r="S1340" s="6">
        <f t="shared" si="202"/>
        <v>4.0848977396170199</v>
      </c>
      <c r="U1340" s="6">
        <v>623939.91299999994</v>
      </c>
      <c r="V1340" s="6">
        <v>23.139341999999999</v>
      </c>
      <c r="W1340" s="6">
        <v>13.868266999999999</v>
      </c>
      <c r="X1340" s="6">
        <v>10.314171</v>
      </c>
      <c r="Y1340" s="6">
        <v>0.33095000000000002</v>
      </c>
      <c r="Z1340" s="6">
        <v>21.080953000000001</v>
      </c>
      <c r="AA1340" s="6">
        <v>85.174490000000006</v>
      </c>
      <c r="AB1340" s="6">
        <v>13.8</v>
      </c>
      <c r="AC1340" s="6">
        <v>44.957028000000001</v>
      </c>
      <c r="AE1340" s="6">
        <f>0.000063090994667*'raw Data'!W1340</f>
        <v>8.7496275933753216E-4</v>
      </c>
      <c r="AF1340" s="6">
        <f>249.088908333*('raw Data'!X1340-AVERAGE('raw Data'!$D$2:$D$3001))</f>
        <v>2585.4088020210388</v>
      </c>
      <c r="AG1340" s="6"/>
      <c r="AH1340" s="6">
        <f>AE1340/(PI()*('ugly don''t look!'!$K$7^2)/4)</f>
        <v>0.78726716250943196</v>
      </c>
      <c r="AI1340" s="6">
        <f>-AF1340/'ugly don''t look!'!$I$7</f>
        <v>-2827.4374475295699</v>
      </c>
      <c r="AJ1340" s="6">
        <f>-'ugly don''t look!'!$K$7/4*AI1340</f>
        <v>26.590211359674711</v>
      </c>
      <c r="AK1340" s="6">
        <f t="shared" si="203"/>
        <v>-0.23918761865504137</v>
      </c>
      <c r="AL1340" s="6">
        <f t="shared" si="204"/>
        <v>3.2805431540640555</v>
      </c>
      <c r="AN1340" s="6">
        <f>S1340-'ugly don''t look!'!$M$5</f>
        <v>0.30628317884894773</v>
      </c>
      <c r="AO1340" s="6">
        <f t="shared" si="208"/>
        <v>0.66693575962523455</v>
      </c>
      <c r="AP1340" s="6">
        <f t="shared" si="209"/>
        <v>4.0848977396170199</v>
      </c>
      <c r="AQ1340" s="6">
        <f t="shared" si="205"/>
        <v>-6.3306600912166056E-3</v>
      </c>
      <c r="AV1340" s="6">
        <f t="shared" si="206"/>
        <v>-0.24283351150248311</v>
      </c>
      <c r="AW1340" s="6">
        <f t="shared" si="207"/>
        <v>-0.23918761865504137</v>
      </c>
    </row>
    <row r="1341" spans="1:49" x14ac:dyDescent="0.25">
      <c r="A1341" s="6">
        <v>622317.91099999996</v>
      </c>
      <c r="B1341" s="6">
        <v>22.737226</v>
      </c>
      <c r="C1341" s="6">
        <v>15.510918999999999</v>
      </c>
      <c r="D1341" s="6">
        <v>-0.15771299999999999</v>
      </c>
      <c r="E1341" s="6">
        <v>40.583213999999998</v>
      </c>
      <c r="F1341" s="6">
        <v>20.87988</v>
      </c>
      <c r="G1341" s="6">
        <v>85.209069999999997</v>
      </c>
      <c r="H1341" s="6">
        <v>15.6</v>
      </c>
      <c r="I1341" s="6">
        <v>65.482076000000006</v>
      </c>
      <c r="L1341" s="6">
        <f t="shared" si="200"/>
        <v>9.7859930790926896E-4</v>
      </c>
      <c r="M1341" s="6">
        <f>249.088908333*(E1341-AVERAGE('raw Data'!$Y$2:$Y$2801))</f>
        <v>10038.486619366882</v>
      </c>
      <c r="N1341" s="6" t="s">
        <v>18</v>
      </c>
      <c r="O1341" s="6">
        <f>L1341/(PI()*('ugly don''t look!'!$J$7^2)/4)</f>
        <v>1.9507491582189465</v>
      </c>
      <c r="P1341" s="6">
        <f>-M1341/'ugly don''t look!'!$H$7</f>
        <v>-9409.9049675355109</v>
      </c>
      <c r="Q1341" s="6">
        <f>-'ugly don''t look!'!$J$7/4*P1341</f>
        <v>59.45413206113124</v>
      </c>
      <c r="R1341" s="6">
        <f t="shared" si="201"/>
        <v>0.66821348249801682</v>
      </c>
      <c r="S1341" s="6">
        <f t="shared" si="202"/>
        <v>4.0852051255344159</v>
      </c>
      <c r="U1341" s="6">
        <v>623940.63829999999</v>
      </c>
      <c r="V1341" s="6">
        <v>23.284438000000002</v>
      </c>
      <c r="W1341" s="6">
        <v>13.788864999999999</v>
      </c>
      <c r="X1341" s="6">
        <v>10.321398</v>
      </c>
      <c r="Y1341" s="6">
        <v>0.33210400000000001</v>
      </c>
      <c r="Z1341" s="6">
        <v>21.034542999999999</v>
      </c>
      <c r="AA1341" s="6">
        <v>85.172462999999993</v>
      </c>
      <c r="AB1341" s="6">
        <v>13.8</v>
      </c>
      <c r="AC1341" s="6">
        <v>45.029502999999998</v>
      </c>
      <c r="AE1341" s="6">
        <f>0.000063090994667*'raw Data'!W1341</f>
        <v>8.6995320817898297E-4</v>
      </c>
      <c r="AF1341" s="6">
        <f>249.088908333*('raw Data'!X1341-AVERAGE('raw Data'!$D$2:$D$3001))</f>
        <v>2587.2089675615616</v>
      </c>
      <c r="AG1341" s="6"/>
      <c r="AH1341" s="6">
        <f>AE1341/(PI()*('ugly don''t look!'!$K$7^2)/4)</f>
        <v>0.78275970766755631</v>
      </c>
      <c r="AI1341" s="6">
        <f>-AF1341/'ugly don''t look!'!$I$7</f>
        <v>-2829.4061325038952</v>
      </c>
      <c r="AJ1341" s="6">
        <f>-'ugly don''t look!'!$K$7/4*AI1341</f>
        <v>26.608725562213007</v>
      </c>
      <c r="AK1341" s="6">
        <f t="shared" si="203"/>
        <v>-0.24492951684989914</v>
      </c>
      <c r="AL1341" s="6">
        <f t="shared" si="204"/>
        <v>3.2812391906526415</v>
      </c>
      <c r="AN1341" s="6">
        <f>S1341-'ugly don''t look!'!$M$5</f>
        <v>0.30659056476634383</v>
      </c>
      <c r="AO1341" s="6">
        <f t="shared" si="208"/>
        <v>0.66821348249801682</v>
      </c>
      <c r="AP1341" s="6">
        <f t="shared" si="209"/>
        <v>4.0852051255344159</v>
      </c>
      <c r="AQ1341" s="6">
        <f t="shared" si="205"/>
        <v>-6.8432355382467003E-3</v>
      </c>
      <c r="AV1341" s="6">
        <f t="shared" si="206"/>
        <v>-0.24213747491389714</v>
      </c>
      <c r="AW1341" s="6">
        <f t="shared" si="207"/>
        <v>-0.24492951684989914</v>
      </c>
    </row>
    <row r="1342" spans="1:49" x14ac:dyDescent="0.25">
      <c r="A1342" s="6">
        <v>622319.52099999995</v>
      </c>
      <c r="B1342" s="6">
        <v>22.657550000000001</v>
      </c>
      <c r="C1342" s="6">
        <v>15.4918</v>
      </c>
      <c r="D1342" s="6">
        <v>-0.147012</v>
      </c>
      <c r="E1342" s="6">
        <v>40.631307999999997</v>
      </c>
      <c r="F1342" s="6">
        <v>20.947779000000001</v>
      </c>
      <c r="G1342" s="6">
        <v>85.206931999999995</v>
      </c>
      <c r="H1342" s="6">
        <v>15.6</v>
      </c>
      <c r="I1342" s="6">
        <v>65.545809000000006</v>
      </c>
      <c r="L1342" s="6">
        <f t="shared" si="200"/>
        <v>9.7739307118223069E-4</v>
      </c>
      <c r="M1342" s="6">
        <f>249.088908333*(E1342-AVERAGE('raw Data'!$Y$2:$Y$2801))</f>
        <v>10050.466301324248</v>
      </c>
      <c r="N1342" s="6" t="s">
        <v>18</v>
      </c>
      <c r="O1342" s="6">
        <f>L1342/(PI()*('ugly don''t look!'!$J$7^2)/4)</f>
        <v>1.9483446344666153</v>
      </c>
      <c r="P1342" s="6">
        <f>-M1342/'ugly don''t look!'!$H$7</f>
        <v>-9421.134515677024</v>
      </c>
      <c r="Q1342" s="6">
        <f>-'ugly don''t look!'!$J$7/4*P1342</f>
        <v>59.525083153676356</v>
      </c>
      <c r="R1342" s="6">
        <f t="shared" si="201"/>
        <v>0.66698010664968077</v>
      </c>
      <c r="S1342" s="6">
        <f t="shared" si="202"/>
        <v>4.0863977893257744</v>
      </c>
      <c r="U1342" s="6">
        <v>623942.36620000005</v>
      </c>
      <c r="V1342" s="6">
        <v>23.172436999999999</v>
      </c>
      <c r="W1342" s="6">
        <v>13.716982</v>
      </c>
      <c r="X1342" s="6">
        <v>10.298711000000001</v>
      </c>
      <c r="Y1342" s="6">
        <v>0.30587799999999998</v>
      </c>
      <c r="Z1342" s="6">
        <v>21.031092999999998</v>
      </c>
      <c r="AA1342" s="6">
        <v>85.176675000000003</v>
      </c>
      <c r="AB1342" s="6">
        <v>13.8</v>
      </c>
      <c r="AC1342" s="6">
        <v>45.134386999999997</v>
      </c>
      <c r="AE1342" s="6">
        <f>0.000063090994667*'raw Data'!W1342</f>
        <v>8.6541803820933507E-4</v>
      </c>
      <c r="AF1342" s="6">
        <f>249.088908333*('raw Data'!X1342-AVERAGE('raw Data'!$D$2:$D$3001))</f>
        <v>2581.5578874982116</v>
      </c>
      <c r="AG1342" s="6"/>
      <c r="AH1342" s="6">
        <f>AE1342/(PI()*('ugly don''t look!'!$K$7^2)/4)</f>
        <v>0.77867908782928352</v>
      </c>
      <c r="AI1342" s="6">
        <f>-AF1342/'ugly don''t look!'!$I$7</f>
        <v>-2823.2260361966441</v>
      </c>
      <c r="AJ1342" s="6">
        <f>-'ugly don''t look!'!$K$7/4*AI1342</f>
        <v>26.550605773505911</v>
      </c>
      <c r="AK1342" s="6">
        <f t="shared" si="203"/>
        <v>-0.2501562719938058</v>
      </c>
      <c r="AL1342" s="6">
        <f t="shared" si="204"/>
        <v>3.2790525637555654</v>
      </c>
      <c r="AN1342" s="6">
        <f>S1342-'ugly don''t look!'!$M$5</f>
        <v>0.30778322855770224</v>
      </c>
      <c r="AO1342" s="6">
        <f t="shared" si="208"/>
        <v>0.66698010664968077</v>
      </c>
      <c r="AP1342" s="6">
        <f t="shared" si="209"/>
        <v>4.0863977893257744</v>
      </c>
      <c r="AQ1342" s="6">
        <f t="shared" si="205"/>
        <v>-4.8590694853299643E-3</v>
      </c>
      <c r="AV1342" s="6">
        <f t="shared" si="206"/>
        <v>-0.24432410181097319</v>
      </c>
      <c r="AW1342" s="6">
        <f t="shared" si="207"/>
        <v>-0.2501562719938058</v>
      </c>
    </row>
    <row r="1343" spans="1:49" x14ac:dyDescent="0.25">
      <c r="A1343" s="6">
        <v>622320.01300000004</v>
      </c>
      <c r="B1343" s="6">
        <v>22.578938000000001</v>
      </c>
      <c r="C1343" s="6">
        <v>15.492613</v>
      </c>
      <c r="D1343" s="6">
        <v>-0.15440699999999999</v>
      </c>
      <c r="E1343" s="6">
        <v>40.59534</v>
      </c>
      <c r="F1343" s="6">
        <v>20.832096</v>
      </c>
      <c r="G1343" s="6">
        <v>85.206699</v>
      </c>
      <c r="H1343" s="6">
        <v>15.6</v>
      </c>
      <c r="I1343" s="6">
        <v>65.562730999999999</v>
      </c>
      <c r="L1343" s="6">
        <f t="shared" si="200"/>
        <v>9.7744436416089485E-4</v>
      </c>
      <c r="M1343" s="6">
        <f>249.088908333*(E1343-AVERAGE('raw Data'!$Y$2:$Y$2801))</f>
        <v>10041.507071469328</v>
      </c>
      <c r="N1343" s="6" t="s">
        <v>18</v>
      </c>
      <c r="O1343" s="6">
        <f>L1343/(PI()*('ugly don''t look!'!$J$7^2)/4)</f>
        <v>1.9484468823776275</v>
      </c>
      <c r="P1343" s="6">
        <f>-M1343/'ugly don''t look!'!$H$7</f>
        <v>-9412.7362874665614</v>
      </c>
      <c r="Q1343" s="6">
        <f>-'ugly don''t look!'!$J$7/4*P1343</f>
        <v>59.472021048285605</v>
      </c>
      <c r="R1343" s="6">
        <f t="shared" si="201"/>
        <v>0.6670325846488725</v>
      </c>
      <c r="S1343" s="6">
        <f t="shared" si="202"/>
        <v>4.0855059674740835</v>
      </c>
      <c r="U1343" s="6">
        <v>623944.14210000006</v>
      </c>
      <c r="V1343" s="6">
        <v>23.355772999999999</v>
      </c>
      <c r="W1343" s="6">
        <v>13.703747</v>
      </c>
      <c r="X1343" s="6">
        <v>10.250078</v>
      </c>
      <c r="Y1343" s="6">
        <v>0.29161100000000001</v>
      </c>
      <c r="Z1343" s="6">
        <v>20.951951000000001</v>
      </c>
      <c r="AA1343" s="6">
        <v>85.177028000000007</v>
      </c>
      <c r="AB1343" s="6">
        <v>13.8</v>
      </c>
      <c r="AC1343" s="6">
        <v>45.193657000000002</v>
      </c>
      <c r="AE1343" s="6">
        <f>0.000063090994667*'raw Data'!W1343</f>
        <v>8.6458302889491731E-4</v>
      </c>
      <c r="AF1343" s="6">
        <f>249.088908333*('raw Data'!X1343-AVERAGE('raw Data'!$D$2:$D$3001))</f>
        <v>2569.4439466192521</v>
      </c>
      <c r="AG1343" s="6"/>
      <c r="AH1343" s="6">
        <f>AE1343/(PI()*('ugly don''t look!'!$K$7^2)/4)</f>
        <v>0.77792776966560717</v>
      </c>
      <c r="AI1343" s="6">
        <f>-AF1343/'ugly don''t look!'!$I$7</f>
        <v>-2809.9780693561374</v>
      </c>
      <c r="AJ1343" s="6">
        <f>-'ugly don''t look!'!$K$7/4*AI1343</f>
        <v>26.426017256549393</v>
      </c>
      <c r="AK1343" s="6">
        <f t="shared" si="203"/>
        <v>-0.2511216001605196</v>
      </c>
      <c r="AL1343" s="6">
        <f t="shared" si="204"/>
        <v>3.2743490270058659</v>
      </c>
      <c r="AN1343" s="6">
        <f>S1343-'ugly don''t look!'!$M$5</f>
        <v>0.30689140670601134</v>
      </c>
      <c r="AO1343" s="6">
        <f t="shared" si="208"/>
        <v>0.6670325846488725</v>
      </c>
      <c r="AP1343" s="6">
        <f t="shared" si="209"/>
        <v>4.0855059674740835</v>
      </c>
      <c r="AQ1343" s="6">
        <f t="shared" si="205"/>
        <v>-5.7845683829094996E-3</v>
      </c>
      <c r="AV1343" s="6">
        <f t="shared" si="206"/>
        <v>-0.24902763856067267</v>
      </c>
      <c r="AW1343" s="6">
        <f t="shared" si="207"/>
        <v>-0.2511216001605196</v>
      </c>
    </row>
    <row r="1344" spans="1:49" x14ac:dyDescent="0.25">
      <c r="A1344" s="6">
        <v>622321.06610000005</v>
      </c>
      <c r="B1344" s="6">
        <v>22.701559</v>
      </c>
      <c r="C1344" s="6">
        <v>15.557765</v>
      </c>
      <c r="D1344" s="6">
        <v>-0.13834099999999999</v>
      </c>
      <c r="E1344" s="6">
        <v>40.652188000000002</v>
      </c>
      <c r="F1344" s="6">
        <v>20.798017000000002</v>
      </c>
      <c r="G1344" s="6">
        <v>85.20908</v>
      </c>
      <c r="H1344" s="6">
        <v>15.6</v>
      </c>
      <c r="I1344" s="6">
        <v>65.523959000000005</v>
      </c>
      <c r="L1344" s="6">
        <f t="shared" si="200"/>
        <v>9.8155486864543937E-4</v>
      </c>
      <c r="M1344" s="6">
        <f>249.088908333*(E1344-AVERAGE('raw Data'!$Y$2:$Y$2801))</f>
        <v>10055.667277730243</v>
      </c>
      <c r="N1344" s="6" t="s">
        <v>18</v>
      </c>
      <c r="O1344" s="6">
        <f>L1344/(PI()*('ugly don''t look!'!$J$7^2)/4)</f>
        <v>1.956640801071696</v>
      </c>
      <c r="P1344" s="6">
        <f>-M1344/'ugly don''t look!'!$H$7</f>
        <v>-9426.0098216443967</v>
      </c>
      <c r="Q1344" s="6">
        <f>-'ugly don''t look!'!$J$7/4*P1344</f>
        <v>59.555886555604708</v>
      </c>
      <c r="R1344" s="6">
        <f t="shared" si="201"/>
        <v>0.6712291258707368</v>
      </c>
      <c r="S1344" s="6">
        <f t="shared" si="202"/>
        <v>4.0869151415557843</v>
      </c>
      <c r="U1344" s="6">
        <v>623944.39599999995</v>
      </c>
      <c r="V1344" s="6">
        <v>23.101828999999999</v>
      </c>
      <c r="W1344" s="6">
        <v>13.682238999999999</v>
      </c>
      <c r="X1344" s="6">
        <v>10.245839999999999</v>
      </c>
      <c r="Y1344" s="6">
        <v>0.28304200000000002</v>
      </c>
      <c r="Z1344" s="6">
        <v>20.951951000000001</v>
      </c>
      <c r="AA1344" s="6">
        <v>85.177028000000007</v>
      </c>
      <c r="AB1344" s="6">
        <v>13.8</v>
      </c>
      <c r="AC1344" s="6">
        <v>45.224176</v>
      </c>
      <c r="AE1344" s="6">
        <f>0.000063090994667*'raw Data'!W1344</f>
        <v>8.6322606778161943E-4</v>
      </c>
      <c r="AF1344" s="6">
        <f>249.088908333*('raw Data'!X1344-AVERAGE('raw Data'!$D$2:$D$3001))</f>
        <v>2568.3883078257368</v>
      </c>
      <c r="AG1344" s="6"/>
      <c r="AH1344" s="6">
        <f>AE1344/(PI()*('ugly don''t look!'!$K$7^2)/4)</f>
        <v>0.77670681378617012</v>
      </c>
      <c r="AI1344" s="6">
        <f>-AF1344/'ugly don''t look!'!$I$7</f>
        <v>-2808.823608733308</v>
      </c>
      <c r="AJ1344" s="6">
        <f>-'ugly don''t look!'!$K$7/4*AI1344</f>
        <v>26.415160304791087</v>
      </c>
      <c r="AK1344" s="6">
        <f t="shared" si="203"/>
        <v>-0.25269233085628756</v>
      </c>
      <c r="AL1344" s="6">
        <f t="shared" si="204"/>
        <v>3.2739380993009153</v>
      </c>
      <c r="AN1344" s="6">
        <f>S1344-'ugly don''t look!'!$M$5</f>
        <v>0.30830058078771216</v>
      </c>
      <c r="AO1344" s="6">
        <f t="shared" si="208"/>
        <v>0.6712291258707368</v>
      </c>
      <c r="AP1344" s="6">
        <f t="shared" si="209"/>
        <v>4.0869151415557843</v>
      </c>
      <c r="AQ1344" s="6">
        <f t="shared" si="205"/>
        <v>-7.0684678459107253E-3</v>
      </c>
      <c r="AV1344" s="6">
        <f t="shared" si="206"/>
        <v>-0.24943856626562333</v>
      </c>
      <c r="AW1344" s="6">
        <f t="shared" si="207"/>
        <v>-0.25269233085628756</v>
      </c>
    </row>
    <row r="1345" spans="1:49" x14ac:dyDescent="0.25">
      <c r="A1345" s="6">
        <v>622323.27560000005</v>
      </c>
      <c r="B1345" s="6">
        <v>22.741868</v>
      </c>
      <c r="C1345" s="6">
        <v>15.654508999999999</v>
      </c>
      <c r="D1345" s="6">
        <v>-0.10359400000000001</v>
      </c>
      <c r="E1345" s="6">
        <v>40.683554999999998</v>
      </c>
      <c r="F1345" s="6">
        <v>20.873094999999999</v>
      </c>
      <c r="G1345" s="6">
        <v>85.208000999999996</v>
      </c>
      <c r="H1345" s="6">
        <v>15.6</v>
      </c>
      <c r="I1345" s="6">
        <v>65.425781999999998</v>
      </c>
      <c r="L1345" s="6">
        <f t="shared" si="200"/>
        <v>9.876585438335036E-4</v>
      </c>
      <c r="M1345" s="6">
        <f>249.088908333*(E1345-AVERAGE('raw Data'!$Y$2:$Y$2801))</f>
        <v>10063.480449517923</v>
      </c>
      <c r="N1345" s="6" t="s">
        <v>18</v>
      </c>
      <c r="O1345" s="6">
        <f>L1345/(PI()*('ugly don''t look!'!$J$7^2)/4)</f>
        <v>1.9688079251836028</v>
      </c>
      <c r="P1345" s="6">
        <f>-M1345/'ugly don''t look!'!$H$7</f>
        <v>-9433.3337547037154</v>
      </c>
      <c r="Q1345" s="6">
        <f>-'ugly don''t look!'!$J$7/4*P1345</f>
        <v>59.602160995656753</v>
      </c>
      <c r="R1345" s="6">
        <f t="shared" si="201"/>
        <v>0.67742824547445912</v>
      </c>
      <c r="S1345" s="6">
        <f t="shared" si="202"/>
        <v>4.0876918317303756</v>
      </c>
      <c r="U1345" s="6">
        <v>623946.86899999995</v>
      </c>
      <c r="V1345" s="6">
        <v>23.104417000000002</v>
      </c>
      <c r="W1345" s="6">
        <v>13.65592</v>
      </c>
      <c r="X1345" s="6">
        <v>10.214389000000001</v>
      </c>
      <c r="Y1345" s="6">
        <v>0.24293999999999999</v>
      </c>
      <c r="Z1345" s="6">
        <v>20.871828000000001</v>
      </c>
      <c r="AA1345" s="6">
        <v>85.178636999999995</v>
      </c>
      <c r="AB1345" s="6">
        <v>13.8</v>
      </c>
      <c r="AC1345" s="6">
        <v>45.368223999999998</v>
      </c>
      <c r="AE1345" s="6">
        <f>0.000063090994667*'raw Data'!W1345</f>
        <v>8.6156557589297871E-4</v>
      </c>
      <c r="AF1345" s="6">
        <f>249.088908333*('raw Data'!X1345-AVERAGE('raw Data'!$D$2:$D$3001))</f>
        <v>2560.5542125697561</v>
      </c>
      <c r="AG1345" s="6"/>
      <c r="AH1345" s="6">
        <f>AE1345/(PI()*('ugly don''t look!'!$K$7^2)/4)</f>
        <v>0.77521274935475371</v>
      </c>
      <c r="AI1345" s="6">
        <f>-AF1345/'ugly don''t look!'!$I$7</f>
        <v>-2800.2561379809231</v>
      </c>
      <c r="AJ1345" s="6">
        <f>-'ugly don''t look!'!$K$7/4*AI1345</f>
        <v>26.334588811220897</v>
      </c>
      <c r="AK1345" s="6">
        <f t="shared" si="203"/>
        <v>-0.25461777200476338</v>
      </c>
      <c r="AL1345" s="6">
        <f t="shared" si="204"/>
        <v>3.2708832390379068</v>
      </c>
      <c r="AN1345" s="6">
        <f>S1345-'ugly don''t look!'!$M$5</f>
        <v>0.30907727096230353</v>
      </c>
      <c r="AO1345" s="6">
        <f t="shared" si="208"/>
        <v>0.67742824547445912</v>
      </c>
      <c r="AP1345" s="6">
        <f t="shared" si="209"/>
        <v>4.0876918317303756</v>
      </c>
      <c r="AQ1345" s="6">
        <f t="shared" si="205"/>
        <v>-1.0269978795199169E-2</v>
      </c>
      <c r="AV1345" s="6">
        <f t="shared" si="206"/>
        <v>-0.25249342652863183</v>
      </c>
      <c r="AW1345" s="6">
        <f t="shared" si="207"/>
        <v>-0.25461777200476338</v>
      </c>
    </row>
    <row r="1346" spans="1:49" x14ac:dyDescent="0.25">
      <c r="A1346" s="6">
        <v>622324.027</v>
      </c>
      <c r="B1346" s="6">
        <v>22.700983999999998</v>
      </c>
      <c r="C1346" s="6">
        <v>15.674618000000001</v>
      </c>
      <c r="D1346" s="6">
        <v>-8.8580999999999993E-2</v>
      </c>
      <c r="E1346" s="6">
        <v>40.674464999999998</v>
      </c>
      <c r="F1346" s="6">
        <v>20.835059999999999</v>
      </c>
      <c r="G1346" s="6">
        <v>85.204550999999995</v>
      </c>
      <c r="H1346" s="6">
        <v>15.6</v>
      </c>
      <c r="I1346" s="6">
        <v>65.389668999999998</v>
      </c>
      <c r="L1346" s="6">
        <f t="shared" ref="L1346:L1409" si="210">0.000063090994667*C1346</f>
        <v>9.889272406452623E-4</v>
      </c>
      <c r="M1346" s="6">
        <f>249.088908333*(E1346-AVERAGE('raw Data'!$Y$2:$Y$2801))</f>
        <v>10061.216231341175</v>
      </c>
      <c r="N1346" s="6" t="s">
        <v>18</v>
      </c>
      <c r="O1346" s="6">
        <f>L1346/(PI()*('ugly don''t look!'!$J$7^2)/4)</f>
        <v>1.9713369574622592</v>
      </c>
      <c r="P1346" s="6">
        <f>-M1346/'ugly don''t look!'!$H$7</f>
        <v>-9431.2113154679191</v>
      </c>
      <c r="Q1346" s="6">
        <f>-'ugly don''t look!'!$J$7/4*P1346</f>
        <v>59.588750893955179</v>
      </c>
      <c r="R1346" s="6">
        <f t="shared" ref="R1346:R1409" si="211">LN(O1346)</f>
        <v>0.67871197117556503</v>
      </c>
      <c r="S1346" s="6">
        <f t="shared" ref="S1346:S1409" si="212">LN(Q1346)</f>
        <v>4.0874668128670155</v>
      </c>
      <c r="U1346" s="6">
        <v>623947.31099999999</v>
      </c>
      <c r="V1346" s="6">
        <v>23.251736000000001</v>
      </c>
      <c r="W1346" s="6">
        <v>13.653530999999999</v>
      </c>
      <c r="X1346" s="6">
        <v>10.217435</v>
      </c>
      <c r="Y1346" s="6">
        <v>0.238786</v>
      </c>
      <c r="Z1346" s="6">
        <v>21.015167999999999</v>
      </c>
      <c r="AA1346" s="6">
        <v>85.181974999999994</v>
      </c>
      <c r="AB1346" s="6">
        <v>13.8</v>
      </c>
      <c r="AC1346" s="6">
        <v>45.392172000000002</v>
      </c>
      <c r="AE1346" s="6">
        <f>0.000063090994667*'raw Data'!W1346</f>
        <v>8.6141485150671921E-4</v>
      </c>
      <c r="AF1346" s="6">
        <f>249.088908333*('raw Data'!X1346-AVERAGE('raw Data'!$D$2:$D$3001))</f>
        <v>2561.3129373845377</v>
      </c>
      <c r="AG1346" s="6"/>
      <c r="AH1346" s="6">
        <f>AE1346/(PI()*('ugly don''t look!'!$K$7^2)/4)</f>
        <v>0.7750771317428895</v>
      </c>
      <c r="AI1346" s="6">
        <f>-AF1346/'ugly don''t look!'!$I$7</f>
        <v>-2801.0858895281472</v>
      </c>
      <c r="AJ1346" s="6">
        <f>-'ugly don''t look!'!$K$7/4*AI1346</f>
        <v>26.342392085184031</v>
      </c>
      <c r="AK1346" s="6">
        <f t="shared" ref="AK1346:AK1409" si="213">LN(AH1346)</f>
        <v>-0.25479272975152251</v>
      </c>
      <c r="AL1346" s="6">
        <f t="shared" ref="AL1346:AL1409" si="214">LN(AJ1346)</f>
        <v>3.2711795078782018</v>
      </c>
      <c r="AN1346" s="6">
        <f>S1346-'ugly don''t look!'!$M$5</f>
        <v>0.3088522520989434</v>
      </c>
      <c r="AO1346" s="6">
        <f t="shared" si="208"/>
        <v>0.67871197117556503</v>
      </c>
      <c r="AP1346" s="6">
        <f t="shared" si="209"/>
        <v>4.0874668128670155</v>
      </c>
      <c r="AQ1346" s="6">
        <f t="shared" ref="AQ1346:AQ1409" si="215">AN1346-$AS$2*AO1346-$AT$2</f>
        <v>-1.1318811256836453E-2</v>
      </c>
      <c r="AV1346" s="6">
        <f t="shared" ref="AV1346:AV1409" si="216">AN4346</f>
        <v>-0.25219715768833684</v>
      </c>
      <c r="AW1346" s="6">
        <f t="shared" ref="AW1346:AW1409" si="217">AO4346</f>
        <v>-0.25479272975152251</v>
      </c>
    </row>
    <row r="1347" spans="1:49" x14ac:dyDescent="0.25">
      <c r="A1347" s="6">
        <v>622325.50009999995</v>
      </c>
      <c r="B1347" s="6">
        <v>22.714297999999999</v>
      </c>
      <c r="C1347" s="6">
        <v>15.750298000000001</v>
      </c>
      <c r="D1347" s="6">
        <v>-6.6210000000000005E-2</v>
      </c>
      <c r="E1347" s="6">
        <v>40.724254000000002</v>
      </c>
      <c r="F1347" s="6">
        <v>20.861729</v>
      </c>
      <c r="G1347" s="6">
        <v>85.211385000000007</v>
      </c>
      <c r="H1347" s="6">
        <v>15.6</v>
      </c>
      <c r="I1347" s="6">
        <v>65.256435999999994</v>
      </c>
      <c r="L1347" s="6">
        <f t="shared" si="210"/>
        <v>9.937019671216608E-4</v>
      </c>
      <c r="M1347" s="6">
        <f>249.088908333*(E1347-AVERAGE('raw Data'!$Y$2:$Y$2801))</f>
        <v>10073.618118998169</v>
      </c>
      <c r="N1347" s="6" t="s">
        <v>18</v>
      </c>
      <c r="O1347" s="6">
        <f>L1347/(PI()*('ugly don''t look!'!$J$7^2)/4)</f>
        <v>1.9808549425857718</v>
      </c>
      <c r="P1347" s="6">
        <f>-M1347/'ugly don''t look!'!$H$7</f>
        <v>-9442.8366319817851</v>
      </c>
      <c r="Q1347" s="6">
        <f>-'ugly don''t look!'!$J$7/4*P1347</f>
        <v>59.662202550018911</v>
      </c>
      <c r="R1347" s="6">
        <f t="shared" si="211"/>
        <v>0.68352854069705293</v>
      </c>
      <c r="S1347" s="6">
        <f t="shared" si="212"/>
        <v>4.0886986967762207</v>
      </c>
      <c r="U1347" s="6">
        <v>623948.97600000002</v>
      </c>
      <c r="V1347" s="6">
        <v>23.199985999999999</v>
      </c>
      <c r="W1347" s="6">
        <v>13.692784</v>
      </c>
      <c r="X1347" s="6">
        <v>10.252564</v>
      </c>
      <c r="Y1347" s="6">
        <v>0.22859699999999999</v>
      </c>
      <c r="Z1347" s="6">
        <v>20.885162999999999</v>
      </c>
      <c r="AA1347" s="6">
        <v>85.176145000000005</v>
      </c>
      <c r="AB1347" s="6">
        <v>13.8</v>
      </c>
      <c r="AC1347" s="6">
        <v>45.425449</v>
      </c>
      <c r="AE1347" s="6">
        <f>0.000063090994667*'raw Data'!W1347</f>
        <v>8.6389136232038299E-4</v>
      </c>
      <c r="AF1347" s="6">
        <f>249.088908333*('raw Data'!X1347-AVERAGE('raw Data'!$D$2:$D$3001))</f>
        <v>2570.0631816453683</v>
      </c>
      <c r="AG1347" s="6"/>
      <c r="AH1347" s="6">
        <f>AE1347/(PI()*('ugly don''t look!'!$K$7^2)/4)</f>
        <v>0.77730542731363261</v>
      </c>
      <c r="AI1347" s="6">
        <f>-AF1347/'ugly don''t look!'!$I$7</f>
        <v>-2810.6552730154949</v>
      </c>
      <c r="AJ1347" s="6">
        <f>-'ugly don''t look!'!$K$7/4*AI1347</f>
        <v>26.432385916783272</v>
      </c>
      <c r="AK1347" s="6">
        <f t="shared" si="213"/>
        <v>-0.25192192050656359</v>
      </c>
      <c r="AL1347" s="6">
        <f t="shared" si="214"/>
        <v>3.2745899975945467</v>
      </c>
      <c r="AN1347" s="6">
        <f>S1347-'ugly don''t look!'!$M$5</f>
        <v>0.31008413600814855</v>
      </c>
      <c r="AO1347" s="6">
        <f t="shared" ref="AO1347:AO1410" si="218">R1347</f>
        <v>0.68352854069705293</v>
      </c>
      <c r="AP1347" s="6">
        <f t="shared" ref="AP1347:AP1410" si="219">S1347</f>
        <v>4.0886986967762207</v>
      </c>
      <c r="AQ1347" s="6">
        <f t="shared" si="215"/>
        <v>-1.3177895663861711E-2</v>
      </c>
      <c r="AV1347" s="6">
        <f t="shared" si="216"/>
        <v>-0.24878666797199189</v>
      </c>
      <c r="AW1347" s="6">
        <f t="shared" si="217"/>
        <v>-0.25192192050656359</v>
      </c>
    </row>
    <row r="1348" spans="1:49" x14ac:dyDescent="0.25">
      <c r="A1348" s="6">
        <v>622327.23899999994</v>
      </c>
      <c r="B1348" s="6">
        <v>22.722598000000001</v>
      </c>
      <c r="C1348" s="6">
        <v>15.807513</v>
      </c>
      <c r="D1348" s="6">
        <v>-4.8124E-2</v>
      </c>
      <c r="E1348" s="6">
        <v>40.743644000000003</v>
      </c>
      <c r="F1348" s="6">
        <v>20.830244</v>
      </c>
      <c r="G1348" s="6">
        <v>85.210185999999993</v>
      </c>
      <c r="H1348" s="6">
        <v>15.6</v>
      </c>
      <c r="I1348" s="6">
        <v>65.098533000000003</v>
      </c>
      <c r="L1348" s="6">
        <f t="shared" si="210"/>
        <v>9.9731171838153315E-4</v>
      </c>
      <c r="M1348" s="6">
        <f>249.088908333*(E1348-AVERAGE('raw Data'!$Y$2:$Y$2801))</f>
        <v>10078.447952930746</v>
      </c>
      <c r="N1348" s="6" t="s">
        <v>18</v>
      </c>
      <c r="O1348" s="6">
        <f>L1348/(PI()*('ugly don''t look!'!$J$7^2)/4)</f>
        <v>1.9880506550440404</v>
      </c>
      <c r="P1348" s="6">
        <f>-M1348/'ugly don''t look!'!$H$7</f>
        <v>-9447.3640353681549</v>
      </c>
      <c r="Q1348" s="6">
        <f>-'ugly don''t look!'!$J$7/4*P1348</f>
        <v>59.690807816464847</v>
      </c>
      <c r="R1348" s="6">
        <f t="shared" si="211"/>
        <v>0.68715458831420917</v>
      </c>
      <c r="S1348" s="6">
        <f t="shared" si="212"/>
        <v>4.0891780356199723</v>
      </c>
      <c r="U1348" s="6">
        <v>623949.28899999999</v>
      </c>
      <c r="V1348" s="6">
        <v>23.136579000000001</v>
      </c>
      <c r="W1348" s="6">
        <v>13.711743999999999</v>
      </c>
      <c r="X1348" s="6">
        <v>10.243046</v>
      </c>
      <c r="Y1348" s="6">
        <v>0.23055300000000001</v>
      </c>
      <c r="Z1348" s="6">
        <v>20.817748000000002</v>
      </c>
      <c r="AA1348" s="6">
        <v>85.173829999999995</v>
      </c>
      <c r="AB1348" s="6">
        <v>13.8</v>
      </c>
      <c r="AC1348" s="6">
        <v>45.416812</v>
      </c>
      <c r="AE1348" s="6">
        <f>0.000063090994667*'raw Data'!W1348</f>
        <v>8.6508756757926924E-4</v>
      </c>
      <c r="AF1348" s="6">
        <f>249.088908333*('raw Data'!X1348-AVERAGE('raw Data'!$D$2:$D$3001))</f>
        <v>2567.6923534158545</v>
      </c>
      <c r="AG1348" s="6"/>
      <c r="AH1348" s="6">
        <f>AE1348/(PI()*('ugly don''t look!'!$K$7^2)/4)</f>
        <v>0.77838173954508727</v>
      </c>
      <c r="AI1348" s="6">
        <f>-AF1348/'ugly don''t look!'!$I$7</f>
        <v>-2808.062503735624</v>
      </c>
      <c r="AJ1348" s="6">
        <f>-'ugly don''t look!'!$K$7/4*AI1348</f>
        <v>26.408002607006118</v>
      </c>
      <c r="AK1348" s="6">
        <f t="shared" si="213"/>
        <v>-0.25053820734608395</v>
      </c>
      <c r="AL1348" s="6">
        <f t="shared" si="214"/>
        <v>3.2736670932712033</v>
      </c>
      <c r="AN1348" s="6">
        <f>S1348-'ugly don''t look!'!$M$5</f>
        <v>0.31056347485190017</v>
      </c>
      <c r="AO1348" s="6">
        <f t="shared" si="218"/>
        <v>0.68715458831420917</v>
      </c>
      <c r="AP1348" s="6">
        <f t="shared" si="219"/>
        <v>4.0891780356199723</v>
      </c>
      <c r="AQ1348" s="6">
        <f t="shared" si="215"/>
        <v>-1.5025523813479741E-2</v>
      </c>
      <c r="AV1348" s="6">
        <f t="shared" si="216"/>
        <v>-0.2497095722953353</v>
      </c>
      <c r="AW1348" s="6">
        <f t="shared" si="217"/>
        <v>-0.25053820734608395</v>
      </c>
    </row>
    <row r="1349" spans="1:49" x14ac:dyDescent="0.25">
      <c r="A1349" s="6">
        <v>622327.50100000005</v>
      </c>
      <c r="B1349" s="6">
        <v>22.687466000000001</v>
      </c>
      <c r="C1349" s="6">
        <v>15.797362</v>
      </c>
      <c r="D1349" s="6">
        <v>-4.9437000000000002E-2</v>
      </c>
      <c r="E1349" s="6">
        <v>40.743327000000001</v>
      </c>
      <c r="F1349" s="6">
        <v>20.844573</v>
      </c>
      <c r="G1349" s="6">
        <v>85.212007999999997</v>
      </c>
      <c r="H1349" s="6">
        <v>15.6</v>
      </c>
      <c r="I1349" s="6">
        <v>65.090912000000003</v>
      </c>
      <c r="L1349" s="6">
        <f t="shared" si="210"/>
        <v>9.9667128169466843E-4</v>
      </c>
      <c r="M1349" s="6">
        <f>249.088908333*(E1349-AVERAGE('raw Data'!$Y$2:$Y$2801))</f>
        <v>10078.368991746804</v>
      </c>
      <c r="N1349" s="6" t="s">
        <v>18</v>
      </c>
      <c r="O1349" s="6">
        <f>L1349/(PI()*('ugly don''t look!'!$J$7^2)/4)</f>
        <v>1.9867740024675502</v>
      </c>
      <c r="P1349" s="6">
        <f>-M1349/'ugly don''t look!'!$H$7</f>
        <v>-9447.2900185103153</v>
      </c>
      <c r="Q1349" s="6">
        <f>-'ugly don''t look!'!$J$7/4*P1349</f>
        <v>59.690340159452802</v>
      </c>
      <c r="R1349" s="6">
        <f t="shared" si="211"/>
        <v>0.68651221903737725</v>
      </c>
      <c r="S1349" s="6">
        <f t="shared" si="212"/>
        <v>4.089170200932168</v>
      </c>
      <c r="U1349" s="6">
        <v>623951.65899999999</v>
      </c>
      <c r="V1349" s="6">
        <v>23.226230999999999</v>
      </c>
      <c r="W1349" s="6">
        <v>13.742262</v>
      </c>
      <c r="X1349" s="6">
        <v>10.261272</v>
      </c>
      <c r="Y1349" s="6">
        <v>0.21490699999999999</v>
      </c>
      <c r="Z1349" s="6">
        <v>20.918499000000001</v>
      </c>
      <c r="AA1349" s="6">
        <v>85.182775000000007</v>
      </c>
      <c r="AB1349" s="6">
        <v>13.8</v>
      </c>
      <c r="AC1349" s="6">
        <v>45.417757999999999</v>
      </c>
      <c r="AE1349" s="6">
        <f>0.000063090994667*'raw Data'!W1349</f>
        <v>8.6701297855451684E-4</v>
      </c>
      <c r="AF1349" s="6">
        <f>249.088908333*('raw Data'!X1349-AVERAGE('raw Data'!$D$2:$D$3001))</f>
        <v>2572.2322478591313</v>
      </c>
      <c r="AG1349" s="6"/>
      <c r="AH1349" s="6">
        <f>AE1349/(PI()*('ugly don''t look!'!$K$7^2)/4)</f>
        <v>0.78011417080455636</v>
      </c>
      <c r="AI1349" s="6">
        <f>-AF1349/'ugly don''t look!'!$I$7</f>
        <v>-2813.027392671841</v>
      </c>
      <c r="AJ1349" s="6">
        <f>-'ugly don''t look!'!$K$7/4*AI1349</f>
        <v>26.45469416027343</v>
      </c>
      <c r="AK1349" s="6">
        <f t="shared" si="213"/>
        <v>-0.24831499718360223</v>
      </c>
      <c r="AL1349" s="6">
        <f t="shared" si="214"/>
        <v>3.275433615536044</v>
      </c>
      <c r="AN1349" s="6">
        <f>S1349-'ugly don''t look!'!$M$5</f>
        <v>0.31055564016409587</v>
      </c>
      <c r="AO1349" s="6">
        <f t="shared" si="218"/>
        <v>0.68651221903737725</v>
      </c>
      <c r="AP1349" s="6">
        <f t="shared" si="219"/>
        <v>4.089170200932168</v>
      </c>
      <c r="AQ1349" s="6">
        <f t="shared" si="215"/>
        <v>-1.4621126709933513E-2</v>
      </c>
      <c r="AV1349" s="6">
        <f t="shared" si="216"/>
        <v>-0.24794305003049466</v>
      </c>
      <c r="AW1349" s="6">
        <f t="shared" si="217"/>
        <v>-0.24831499718360223</v>
      </c>
    </row>
    <row r="1350" spans="1:49" x14ac:dyDescent="0.25">
      <c r="A1350" s="6">
        <v>622330.20700000005</v>
      </c>
      <c r="B1350" s="6">
        <v>22.800625</v>
      </c>
      <c r="C1350" s="6">
        <v>15.721531000000001</v>
      </c>
      <c r="D1350" s="6">
        <v>-3.0764E-2</v>
      </c>
      <c r="E1350" s="6">
        <v>40.674968</v>
      </c>
      <c r="F1350" s="6">
        <v>20.875316999999999</v>
      </c>
      <c r="G1350" s="6">
        <v>85.202905000000001</v>
      </c>
      <c r="H1350" s="6">
        <v>15.6</v>
      </c>
      <c r="I1350" s="6">
        <v>65.048578000000006</v>
      </c>
      <c r="L1350" s="6">
        <f t="shared" si="210"/>
        <v>9.9188702847807526E-4</v>
      </c>
      <c r="M1350" s="6">
        <f>249.088908333*(E1350-AVERAGE('raw Data'!$Y$2:$Y$2801))</f>
        <v>10061.341523062069</v>
      </c>
      <c r="N1350" s="6" t="s">
        <v>18</v>
      </c>
      <c r="O1350" s="6">
        <f>L1350/(PI()*('ugly don''t look!'!$J$7^2)/4)</f>
        <v>1.9772370266496184</v>
      </c>
      <c r="P1350" s="6">
        <f>-M1350/'ugly don''t look!'!$H$7</f>
        <v>-9431.3287617754668</v>
      </c>
      <c r="Q1350" s="6">
        <f>-'ugly don''t look!'!$J$7/4*P1350</f>
        <v>59.589492949087841</v>
      </c>
      <c r="R1350" s="6">
        <f t="shared" si="211"/>
        <v>0.681700429085771</v>
      </c>
      <c r="S1350" s="6">
        <f t="shared" si="212"/>
        <v>4.0874792657293622</v>
      </c>
      <c r="U1350" s="6">
        <v>623951.94200000004</v>
      </c>
      <c r="V1350" s="6">
        <v>23.331574</v>
      </c>
      <c r="W1350" s="6">
        <v>13.743729</v>
      </c>
      <c r="X1350" s="6">
        <v>10.281529000000001</v>
      </c>
      <c r="Y1350" s="6">
        <v>0.21460899999999999</v>
      </c>
      <c r="Z1350" s="6">
        <v>20.918499000000001</v>
      </c>
      <c r="AA1350" s="6">
        <v>85.182775000000007</v>
      </c>
      <c r="AB1350" s="6">
        <v>13.8</v>
      </c>
      <c r="AC1350" s="6">
        <v>45.422237000000003</v>
      </c>
      <c r="AE1350" s="6">
        <f>0.000063090994667*'raw Data'!W1350</f>
        <v>8.6710553304369335E-4</v>
      </c>
      <c r="AF1350" s="6">
        <f>249.088908333*('raw Data'!X1350-AVERAGE('raw Data'!$D$2:$D$3001))</f>
        <v>2577.2780418752332</v>
      </c>
      <c r="AG1350" s="6"/>
      <c r="AH1350" s="6">
        <f>AE1350/(PI()*('ugly don''t look!'!$K$7^2)/4)</f>
        <v>0.7801974487604395</v>
      </c>
      <c r="AI1350" s="6">
        <f>-AF1350/'ugly don''t look!'!$I$7</f>
        <v>-2818.5455401085228</v>
      </c>
      <c r="AJ1350" s="6">
        <f>-'ugly don''t look!'!$K$7/4*AI1350</f>
        <v>26.506588750119587</v>
      </c>
      <c r="AK1350" s="6">
        <f t="shared" si="213"/>
        <v>-0.24820825189641987</v>
      </c>
      <c r="AL1350" s="6">
        <f t="shared" si="214"/>
        <v>3.2773933341683277</v>
      </c>
      <c r="AN1350" s="6">
        <f>S1350-'ugly don''t look!'!$M$5</f>
        <v>0.30886470496129004</v>
      </c>
      <c r="AO1350" s="6">
        <f t="shared" si="218"/>
        <v>0.681700429085771</v>
      </c>
      <c r="AP1350" s="6">
        <f t="shared" si="219"/>
        <v>4.0874792657293622</v>
      </c>
      <c r="AQ1350" s="6">
        <f t="shared" si="215"/>
        <v>-1.3224160820806991E-2</v>
      </c>
      <c r="AV1350" s="6">
        <f t="shared" si="216"/>
        <v>-0.24598333139821094</v>
      </c>
      <c r="AW1350" s="6">
        <f t="shared" si="217"/>
        <v>-0.24820825189641987</v>
      </c>
    </row>
    <row r="1351" spans="1:49" x14ac:dyDescent="0.25">
      <c r="A1351" s="6">
        <v>622330.99800000002</v>
      </c>
      <c r="B1351" s="6">
        <v>22.645675000000001</v>
      </c>
      <c r="C1351" s="6">
        <v>15.699436</v>
      </c>
      <c r="D1351" s="6">
        <v>-3.4023999999999999E-2</v>
      </c>
      <c r="E1351" s="6">
        <v>40.662841999999998</v>
      </c>
      <c r="F1351" s="6">
        <v>20.896059999999999</v>
      </c>
      <c r="G1351" s="6">
        <v>85.200115999999994</v>
      </c>
      <c r="H1351" s="6">
        <v>15.6</v>
      </c>
      <c r="I1351" s="6">
        <v>65.039755</v>
      </c>
      <c r="L1351" s="6">
        <f t="shared" si="210"/>
        <v>9.904930329509079E-4</v>
      </c>
      <c r="M1351" s="6">
        <f>249.088908333*(E1351-AVERAGE('raw Data'!$Y$2:$Y$2801))</f>
        <v>10058.321070959622</v>
      </c>
      <c r="N1351" s="6" t="s">
        <v>18</v>
      </c>
      <c r="O1351" s="6">
        <f>L1351/(PI()*('ugly don''t look!'!$J$7^2)/4)</f>
        <v>1.9744582227211829</v>
      </c>
      <c r="P1351" s="6">
        <f>-M1351/'ugly don''t look!'!$H$7</f>
        <v>-9428.4974418444162</v>
      </c>
      <c r="Q1351" s="6">
        <f>-'ugly don''t look!'!$J$7/4*P1351</f>
        <v>59.571603961933484</v>
      </c>
      <c r="R1351" s="6">
        <f t="shared" si="211"/>
        <v>0.6802940431115998</v>
      </c>
      <c r="S1351" s="6">
        <f t="shared" si="212"/>
        <v>4.0871790169442725</v>
      </c>
      <c r="U1351" s="6">
        <v>623954.603</v>
      </c>
      <c r="V1351" s="6">
        <v>23.291851000000001</v>
      </c>
      <c r="W1351" s="6">
        <v>13.806778</v>
      </c>
      <c r="X1351" s="6">
        <v>10.297966000000001</v>
      </c>
      <c r="Y1351" s="6">
        <v>0.21621099999999999</v>
      </c>
      <c r="Z1351" s="6">
        <v>20.889862000000001</v>
      </c>
      <c r="AA1351" s="6">
        <v>85.185451999999998</v>
      </c>
      <c r="AB1351" s="6">
        <v>13.8</v>
      </c>
      <c r="AC1351" s="6">
        <v>45.382691999999999</v>
      </c>
      <c r="AE1351" s="6">
        <f>0.000063090994667*'raw Data'!W1351</f>
        <v>8.7108335716645292E-4</v>
      </c>
      <c r="AF1351" s="6">
        <f>249.088908333*('raw Data'!X1351-AVERAGE('raw Data'!$D$2:$D$3001))</f>
        <v>2581.3723162615029</v>
      </c>
      <c r="AG1351" s="6"/>
      <c r="AH1351" s="6">
        <f>AE1351/(PI()*('ugly don''t look!'!$K$7^2)/4)</f>
        <v>0.78377658430268538</v>
      </c>
      <c r="AI1351" s="6">
        <f>-AF1351/'ugly don''t look!'!$I$7</f>
        <v>-2823.0230930243906</v>
      </c>
      <c r="AJ1351" s="6">
        <f>-'ugly don''t look!'!$K$7/4*AI1351</f>
        <v>26.548697224883931</v>
      </c>
      <c r="AK1351" s="6">
        <f t="shared" si="213"/>
        <v>-0.24363126824478748</v>
      </c>
      <c r="AL1351" s="6">
        <f t="shared" si="214"/>
        <v>3.2789806777414361</v>
      </c>
      <c r="AN1351" s="6">
        <f>S1351-'ugly don''t look!'!$M$5</f>
        <v>0.30856445617620043</v>
      </c>
      <c r="AO1351" s="6">
        <f t="shared" si="218"/>
        <v>0.6802940431115998</v>
      </c>
      <c r="AP1351" s="6">
        <f t="shared" si="219"/>
        <v>4.0871790169442725</v>
      </c>
      <c r="AQ1351" s="6">
        <f t="shared" si="215"/>
        <v>-1.262188043712606E-2</v>
      </c>
      <c r="AV1351" s="6">
        <f t="shared" si="216"/>
        <v>-0.24439598782510252</v>
      </c>
      <c r="AW1351" s="6">
        <f t="shared" si="217"/>
        <v>-0.24363126824478748</v>
      </c>
    </row>
    <row r="1352" spans="1:49" x14ac:dyDescent="0.25">
      <c r="A1352" s="6">
        <v>622332.45909999998</v>
      </c>
      <c r="B1352" s="6">
        <v>22.652497</v>
      </c>
      <c r="C1352" s="6">
        <v>15.629439</v>
      </c>
      <c r="D1352" s="6">
        <v>-4.4781000000000001E-2</v>
      </c>
      <c r="E1352" s="6">
        <v>40.639949999999999</v>
      </c>
      <c r="F1352" s="6">
        <v>20.865687000000001</v>
      </c>
      <c r="G1352" s="6">
        <v>85.205889999999997</v>
      </c>
      <c r="H1352" s="6">
        <v>15.6</v>
      </c>
      <c r="I1352" s="6">
        <v>65.080926000000005</v>
      </c>
      <c r="L1352" s="6">
        <f t="shared" si="210"/>
        <v>9.8607685259720183E-4</v>
      </c>
      <c r="M1352" s="6">
        <f>249.088908333*(E1352-AVERAGE('raw Data'!$Y$2:$Y$2801))</f>
        <v>10052.618927670062</v>
      </c>
      <c r="N1352" s="6" t="s">
        <v>18</v>
      </c>
      <c r="O1352" s="6">
        <f>L1352/(PI()*('ugly don''t look!'!$J$7^2)/4)</f>
        <v>1.965654966845251</v>
      </c>
      <c r="P1352" s="6">
        <f>-M1352/'ugly don''t look!'!$H$7</f>
        <v>-9423.1523506468529</v>
      </c>
      <c r="Q1352" s="6">
        <f>-'ugly don''t look!'!$J$7/4*P1352</f>
        <v>59.537832339474477</v>
      </c>
      <c r="R1352" s="6">
        <f t="shared" si="211"/>
        <v>0.67582550624432136</v>
      </c>
      <c r="S1352" s="6">
        <f t="shared" si="212"/>
        <v>4.0866119481307059</v>
      </c>
      <c r="U1352" s="6">
        <v>623955.70799999998</v>
      </c>
      <c r="V1352" s="6">
        <v>23.315681000000001</v>
      </c>
      <c r="W1352" s="6">
        <v>13.837304</v>
      </c>
      <c r="X1352" s="6">
        <v>10.264308</v>
      </c>
      <c r="Y1352" s="6">
        <v>0.215223</v>
      </c>
      <c r="Z1352" s="6">
        <v>20.895904999999999</v>
      </c>
      <c r="AA1352" s="6">
        <v>85.180273</v>
      </c>
      <c r="AB1352" s="6">
        <v>13.8</v>
      </c>
      <c r="AC1352" s="6">
        <v>45.341287000000001</v>
      </c>
      <c r="AE1352" s="6">
        <f>0.000063090994667*'raw Data'!W1352</f>
        <v>8.7300927286965775E-4</v>
      </c>
      <c r="AF1352" s="6">
        <f>249.088908333*('raw Data'!X1352-AVERAGE('raw Data'!$D$2:$D$3001))</f>
        <v>2572.988481784831</v>
      </c>
      <c r="AG1352" s="6"/>
      <c r="AH1352" s="6">
        <f>AE1352/(PI()*('ugly don''t look!'!$K$7^2)/4)</f>
        <v>0.78550946970233648</v>
      </c>
      <c r="AI1352" s="6">
        <f>-AF1352/'ugly don''t look!'!$I$7</f>
        <v>-2813.8544201496402</v>
      </c>
      <c r="AJ1352" s="6">
        <f>-'ugly don''t look!'!$K$7/4*AI1352</f>
        <v>26.462471816134272</v>
      </c>
      <c r="AK1352" s="6">
        <f t="shared" si="213"/>
        <v>-0.24142276572280075</v>
      </c>
      <c r="AL1352" s="6">
        <f t="shared" si="214"/>
        <v>3.2757275714111684</v>
      </c>
      <c r="AN1352" s="6">
        <f>S1352-'ugly don''t look!'!$M$5</f>
        <v>0.30799738736263382</v>
      </c>
      <c r="AO1352" s="6">
        <f t="shared" si="218"/>
        <v>0.67582550624432136</v>
      </c>
      <c r="AP1352" s="6">
        <f t="shared" si="219"/>
        <v>4.0866119481307059</v>
      </c>
      <c r="AQ1352" s="6">
        <f t="shared" si="215"/>
        <v>-1.0321326180985885E-2</v>
      </c>
      <c r="AV1352" s="6">
        <f t="shared" si="216"/>
        <v>-0.24764909415537018</v>
      </c>
      <c r="AW1352" s="6">
        <f t="shared" si="217"/>
        <v>-0.24142276572280075</v>
      </c>
    </row>
    <row r="1353" spans="1:49" x14ac:dyDescent="0.25">
      <c r="A1353" s="6">
        <v>622334.28810000001</v>
      </c>
      <c r="B1353" s="6">
        <v>22.677644999999998</v>
      </c>
      <c r="C1353" s="6">
        <v>15.641811000000001</v>
      </c>
      <c r="D1353" s="6">
        <v>-6.9255999999999998E-2</v>
      </c>
      <c r="E1353" s="6">
        <v>40.594763</v>
      </c>
      <c r="F1353" s="6">
        <v>20.799752000000002</v>
      </c>
      <c r="G1353" s="6">
        <v>85.208977000000004</v>
      </c>
      <c r="H1353" s="6">
        <v>15.6</v>
      </c>
      <c r="I1353" s="6">
        <v>65.053246000000001</v>
      </c>
      <c r="L1353" s="6">
        <f t="shared" si="210"/>
        <v>9.8685741438322202E-4</v>
      </c>
      <c r="M1353" s="6">
        <f>249.088908333*(E1353-AVERAGE('raw Data'!$Y$2:$Y$2801))</f>
        <v>10041.363347169219</v>
      </c>
      <c r="N1353" s="6" t="s">
        <v>18</v>
      </c>
      <c r="O1353" s="6">
        <f>L1353/(PI()*('ugly don''t look!'!$J$7^2)/4)</f>
        <v>1.9672109461257492</v>
      </c>
      <c r="P1353" s="6">
        <f>-M1353/'ugly don''t look!'!$H$7</f>
        <v>-9412.601562775797</v>
      </c>
      <c r="Q1353" s="6">
        <f>-'ugly don''t look!'!$J$7/4*P1353</f>
        <v>59.471169824008179</v>
      </c>
      <c r="R1353" s="6">
        <f t="shared" si="211"/>
        <v>0.67661677622204963</v>
      </c>
      <c r="S1353" s="6">
        <f t="shared" si="212"/>
        <v>4.0854916543507978</v>
      </c>
      <c r="U1353" s="6">
        <v>623957.17020000005</v>
      </c>
      <c r="V1353" s="6">
        <v>23.193158</v>
      </c>
      <c r="W1353" s="6">
        <v>13.847638999999999</v>
      </c>
      <c r="X1353" s="6">
        <v>10.269291000000001</v>
      </c>
      <c r="Y1353" s="6">
        <v>0.20874100000000001</v>
      </c>
      <c r="Z1353" s="6">
        <v>20.929864999999999</v>
      </c>
      <c r="AA1353" s="6">
        <v>85.177670000000006</v>
      </c>
      <c r="AB1353" s="6">
        <v>13.8</v>
      </c>
      <c r="AC1353" s="6">
        <v>45.314298999999998</v>
      </c>
      <c r="AE1353" s="6">
        <f>0.000063090994667*'raw Data'!W1353</f>
        <v>8.7366131829954121E-4</v>
      </c>
      <c r="AF1353" s="6">
        <f>249.088908333*('raw Data'!X1353-AVERAGE('raw Data'!$D$2:$D$3001))</f>
        <v>2574.2296918150541</v>
      </c>
      <c r="AG1353" s="6"/>
      <c r="AH1353" s="6">
        <f>AE1353/(PI()*('ugly don''t look!'!$K$7^2)/4)</f>
        <v>0.7860961620500202</v>
      </c>
      <c r="AI1353" s="6">
        <f>-AF1353/'ugly don''t look!'!$I$7</f>
        <v>-2815.2118239447223</v>
      </c>
      <c r="AJ1353" s="6">
        <f>-'ugly don''t look!'!$K$7/4*AI1353</f>
        <v>26.475237316514551</v>
      </c>
      <c r="AK1353" s="6">
        <f t="shared" si="213"/>
        <v>-0.24067615046120602</v>
      </c>
      <c r="AL1353" s="6">
        <f t="shared" si="214"/>
        <v>3.276209855243879</v>
      </c>
      <c r="AN1353" s="6">
        <f>S1353-'ugly don''t look!'!$M$5</f>
        <v>0.30687709358272564</v>
      </c>
      <c r="AO1353" s="6">
        <f t="shared" si="218"/>
        <v>0.67661677622204963</v>
      </c>
      <c r="AP1353" s="6">
        <f t="shared" si="219"/>
        <v>4.0854916543507978</v>
      </c>
      <c r="AQ1353" s="6">
        <f t="shared" si="215"/>
        <v>-1.1949406762232911E-2</v>
      </c>
      <c r="AV1353" s="6">
        <f t="shared" si="216"/>
        <v>-0.24716681032265964</v>
      </c>
      <c r="AW1353" s="6">
        <f t="shared" si="217"/>
        <v>-0.24067615046120602</v>
      </c>
    </row>
    <row r="1354" spans="1:49" x14ac:dyDescent="0.25">
      <c r="A1354" s="6">
        <v>622334.57200000004</v>
      </c>
      <c r="B1354" s="6">
        <v>22.785423000000002</v>
      </c>
      <c r="C1354" s="6">
        <v>15.634024</v>
      </c>
      <c r="D1354" s="6">
        <v>-8.4390000000000007E-2</v>
      </c>
      <c r="E1354" s="6">
        <v>40.622962999999999</v>
      </c>
      <c r="F1354" s="6">
        <v>20.831979</v>
      </c>
      <c r="G1354" s="6">
        <v>85.208669999999998</v>
      </c>
      <c r="H1354" s="6">
        <v>15.6</v>
      </c>
      <c r="I1354" s="6">
        <v>65.057316999999998</v>
      </c>
      <c r="L1354" s="6">
        <f t="shared" si="210"/>
        <v>9.8636612480775009E-4</v>
      </c>
      <c r="M1354" s="6">
        <f>249.088908333*(E1354-AVERAGE('raw Data'!$Y$2:$Y$2801))</f>
        <v>10048.387654384211</v>
      </c>
      <c r="N1354" s="6" t="s">
        <v>18</v>
      </c>
      <c r="O1354" s="6">
        <f>L1354/(PI()*('ugly don''t look!'!$J$7^2)/4)</f>
        <v>1.9662316048181805</v>
      </c>
      <c r="P1354" s="6">
        <f>-M1354/'ugly don''t look!'!$H$7</f>
        <v>-9419.1860277317319</v>
      </c>
      <c r="Q1354" s="6">
        <f>-'ugly don''t look!'!$J$7/4*P1354</f>
        <v>59.512772119716018</v>
      </c>
      <c r="R1354" s="6">
        <f t="shared" si="211"/>
        <v>0.67611881988221689</v>
      </c>
      <c r="S1354" s="6">
        <f t="shared" si="212"/>
        <v>4.0861909469901834</v>
      </c>
      <c r="U1354" s="6">
        <v>623958.59199999995</v>
      </c>
      <c r="V1354" s="6">
        <v>23.192613999999999</v>
      </c>
      <c r="W1354" s="6">
        <v>13.881410000000001</v>
      </c>
      <c r="X1354" s="6">
        <v>10.276593</v>
      </c>
      <c r="Y1354" s="6">
        <v>0.24232500000000001</v>
      </c>
      <c r="Z1354" s="6">
        <v>20.985792</v>
      </c>
      <c r="AA1354" s="6">
        <v>85.176823999999996</v>
      </c>
      <c r="AB1354" s="6">
        <v>13.8</v>
      </c>
      <c r="AC1354" s="6">
        <v>45.242795000000001</v>
      </c>
      <c r="AE1354" s="6">
        <f>0.000063090994667*'raw Data'!W1354</f>
        <v>8.7579196428044055E-4</v>
      </c>
      <c r="AF1354" s="6">
        <f>249.088908333*('raw Data'!X1354-AVERAGE('raw Data'!$D$2:$D$3001))</f>
        <v>2576.0485390237013</v>
      </c>
      <c r="AG1354" s="6"/>
      <c r="AH1354" s="6">
        <f>AE1354/(PI()*('ugly don''t look!'!$K$7^2)/4)</f>
        <v>0.78801325806101474</v>
      </c>
      <c r="AI1354" s="6">
        <f>-AF1354/'ugly don''t look!'!$I$7</f>
        <v>-2817.2009394397433</v>
      </c>
      <c r="AJ1354" s="6">
        <f>-'ugly don''t look!'!$K$7/4*AI1354</f>
        <v>26.49394365482015</v>
      </c>
      <c r="AK1354" s="6">
        <f t="shared" si="213"/>
        <v>-0.23824036431526949</v>
      </c>
      <c r="AL1354" s="6">
        <f t="shared" si="214"/>
        <v>3.276916165545086</v>
      </c>
      <c r="AN1354" s="6">
        <f>S1354-'ugly don''t look!'!$M$5</f>
        <v>0.30757638622211125</v>
      </c>
      <c r="AO1354" s="6">
        <f t="shared" si="218"/>
        <v>0.67611881988221689</v>
      </c>
      <c r="AP1354" s="6">
        <f t="shared" si="219"/>
        <v>4.0861909469901834</v>
      </c>
      <c r="AQ1354" s="6">
        <f t="shared" si="215"/>
        <v>-1.0930557379729117E-2</v>
      </c>
      <c r="AV1354" s="6">
        <f t="shared" si="216"/>
        <v>-0.24646050002145259</v>
      </c>
      <c r="AW1354" s="6">
        <f t="shared" si="217"/>
        <v>-0.23824036431526949</v>
      </c>
    </row>
    <row r="1355" spans="1:49" x14ac:dyDescent="0.25">
      <c r="A1355" s="6">
        <v>622335.45700000005</v>
      </c>
      <c r="B1355" s="6">
        <v>22.658949</v>
      </c>
      <c r="C1355" s="6">
        <v>15.580546999999999</v>
      </c>
      <c r="D1355" s="6">
        <v>-9.3581999999999999E-2</v>
      </c>
      <c r="E1355" s="6">
        <v>40.564121999999998</v>
      </c>
      <c r="F1355" s="6">
        <v>20.875688</v>
      </c>
      <c r="G1355" s="6">
        <v>85.209069999999997</v>
      </c>
      <c r="H1355" s="6">
        <v>15.6</v>
      </c>
      <c r="I1355" s="6">
        <v>65.109553000000005</v>
      </c>
      <c r="L1355" s="6">
        <f t="shared" si="210"/>
        <v>9.829922076859429E-4</v>
      </c>
      <c r="M1355" s="6">
        <f>249.088908333*(E1355-AVERAGE('raw Data'!$Y$2:$Y$2801))</f>
        <v>10033.731013928988</v>
      </c>
      <c r="N1355" s="6" t="s">
        <v>18</v>
      </c>
      <c r="O1355" s="6">
        <f>L1355/(PI()*('ugly don''t look!'!$J$7^2)/4)</f>
        <v>1.95950600637143</v>
      </c>
      <c r="P1355" s="6">
        <f>-M1355/'ugly don''t look!'!$H$7</f>
        <v>-9405.4471446653424</v>
      </c>
      <c r="Q1355" s="6">
        <f>-'ugly don''t look!'!$J$7/4*P1355</f>
        <v>59.425966421781801</v>
      </c>
      <c r="R1355" s="6">
        <f t="shared" si="211"/>
        <v>0.67269240391002394</v>
      </c>
      <c r="S1355" s="6">
        <f t="shared" si="212"/>
        <v>4.0847312759963375</v>
      </c>
      <c r="U1355" s="6">
        <v>623959.02399999998</v>
      </c>
      <c r="V1355" s="6">
        <v>23.299982</v>
      </c>
      <c r="W1355" s="6">
        <v>13.848754</v>
      </c>
      <c r="X1355" s="6">
        <v>10.251587000000001</v>
      </c>
      <c r="Y1355" s="6">
        <v>0.25743100000000002</v>
      </c>
      <c r="Z1355" s="6">
        <v>20.879860999999998</v>
      </c>
      <c r="AA1355" s="6">
        <v>85.180263999999994</v>
      </c>
      <c r="AB1355" s="6">
        <v>13.8</v>
      </c>
      <c r="AC1355" s="6">
        <v>45.260033999999997</v>
      </c>
      <c r="AE1355" s="6">
        <f>0.000063090994667*'raw Data'!W1355</f>
        <v>8.7373166475859495E-4</v>
      </c>
      <c r="AF1355" s="6">
        <f>249.088908333*('raw Data'!X1355-AVERAGE('raw Data'!$D$2:$D$3001))</f>
        <v>2569.8198217819272</v>
      </c>
      <c r="AG1355" s="6"/>
      <c r="AH1355" s="6">
        <f>AE1355/(PI()*('ugly don''t look!'!$K$7^2)/4)</f>
        <v>0.78615945783789321</v>
      </c>
      <c r="AI1355" s="6">
        <f>-AF1355/'ugly don''t look!'!$I$7</f>
        <v>-2810.3891314325538</v>
      </c>
      <c r="AJ1355" s="6">
        <f>-'ugly don''t look!'!$K$7/4*AI1355</f>
        <v>26.429883028187739</v>
      </c>
      <c r="AK1355" s="6">
        <f t="shared" si="213"/>
        <v>-0.24059563456149283</v>
      </c>
      <c r="AL1355" s="6">
        <f t="shared" si="214"/>
        <v>3.2744953028851684</v>
      </c>
      <c r="AN1355" s="6">
        <f>S1355-'ugly don''t look!'!$M$5</f>
        <v>0.30611671522826533</v>
      </c>
      <c r="AO1355" s="6">
        <f t="shared" si="218"/>
        <v>0.67269240391002394</v>
      </c>
      <c r="AP1355" s="6">
        <f t="shared" si="219"/>
        <v>4.0847312759963375</v>
      </c>
      <c r="AQ1355" s="6">
        <f t="shared" si="215"/>
        <v>-1.019137228709574E-2</v>
      </c>
      <c r="AV1355" s="6">
        <f t="shared" si="216"/>
        <v>-0.24888136268137018</v>
      </c>
      <c r="AW1355" s="6">
        <f t="shared" si="217"/>
        <v>-0.24059563456149283</v>
      </c>
    </row>
    <row r="1356" spans="1:49" x14ac:dyDescent="0.25">
      <c r="A1356" s="6">
        <v>622337.19799999997</v>
      </c>
      <c r="B1356" s="6">
        <v>22.685410999999998</v>
      </c>
      <c r="C1356" s="6">
        <v>15.573699</v>
      </c>
      <c r="D1356" s="6">
        <v>-8.8394E-2</v>
      </c>
      <c r="E1356" s="6">
        <v>40.563563000000002</v>
      </c>
      <c r="F1356" s="6">
        <v>20.931618</v>
      </c>
      <c r="G1356" s="6">
        <v>85.203081999999995</v>
      </c>
      <c r="H1356" s="6">
        <v>15.6</v>
      </c>
      <c r="I1356" s="6">
        <v>65.135239999999996</v>
      </c>
      <c r="L1356" s="6">
        <f t="shared" si="210"/>
        <v>9.8256016055446333E-4</v>
      </c>
      <c r="M1356" s="6">
        <f>249.088908333*(E1356-AVERAGE('raw Data'!$Y$2:$Y$2801))</f>
        <v>10033.591773229231</v>
      </c>
      <c r="N1356" s="6" t="s">
        <v>18</v>
      </c>
      <c r="O1356" s="6">
        <f>L1356/(PI()*('ugly don''t look!'!$J$7^2)/4)</f>
        <v>1.9586447595145879</v>
      </c>
      <c r="P1356" s="6">
        <f>-M1356/'ugly don''t look!'!$H$7</f>
        <v>-9405.3166228245518</v>
      </c>
      <c r="Q1356" s="6">
        <f>-'ugly don''t look!'!$J$7/4*P1356</f>
        <v>59.425141752161224</v>
      </c>
      <c r="R1356" s="6">
        <f t="shared" si="211"/>
        <v>0.67225278485390627</v>
      </c>
      <c r="S1356" s="6">
        <f t="shared" si="212"/>
        <v>4.0847173986394782</v>
      </c>
      <c r="U1356" s="6">
        <v>623960.75699999998</v>
      </c>
      <c r="V1356" s="6">
        <v>23.392752999999999</v>
      </c>
      <c r="W1356" s="6">
        <v>13.820062999999999</v>
      </c>
      <c r="X1356" s="6">
        <v>10.288085000000001</v>
      </c>
      <c r="Y1356" s="6">
        <v>0.27032</v>
      </c>
      <c r="Z1356" s="6">
        <v>20.903079999999999</v>
      </c>
      <c r="AA1356" s="6">
        <v>85.182058999999995</v>
      </c>
      <c r="AB1356" s="6">
        <v>13.8</v>
      </c>
      <c r="AC1356" s="6">
        <v>45.279150999999999</v>
      </c>
      <c r="AE1356" s="6">
        <f>0.000063090994667*'raw Data'!W1356</f>
        <v>8.7192152103060408E-4</v>
      </c>
      <c r="AF1356" s="6">
        <f>249.088908333*('raw Data'!X1356-AVERAGE('raw Data'!$D$2:$D$3001))</f>
        <v>2578.9110687582643</v>
      </c>
      <c r="AG1356" s="6"/>
      <c r="AH1356" s="6">
        <f>AE1356/(PI()*('ugly don''t look!'!$K$7^2)/4)</f>
        <v>0.78453074084249952</v>
      </c>
      <c r="AI1356" s="6">
        <f>-AF1356/'ugly don''t look!'!$I$7</f>
        <v>-2820.3314400243485</v>
      </c>
      <c r="AJ1356" s="6">
        <f>-'ugly don''t look!'!$K$7/4*AI1356</f>
        <v>26.523383977992982</v>
      </c>
      <c r="AK1356" s="6">
        <f t="shared" si="213"/>
        <v>-0.24266952230908651</v>
      </c>
      <c r="AL1356" s="6">
        <f t="shared" si="214"/>
        <v>3.2780267581574765</v>
      </c>
      <c r="AN1356" s="6">
        <f>S1356-'ugly don''t look!'!$M$5</f>
        <v>0.30610283787140613</v>
      </c>
      <c r="AO1356" s="6">
        <f t="shared" si="218"/>
        <v>0.67225278485390627</v>
      </c>
      <c r="AP1356" s="6">
        <f t="shared" si="219"/>
        <v>4.0847173986394782</v>
      </c>
      <c r="AQ1356" s="6">
        <f t="shared" si="215"/>
        <v>-9.9231300632847963E-3</v>
      </c>
      <c r="AV1356" s="6">
        <f t="shared" si="216"/>
        <v>-0.24534990740906215</v>
      </c>
      <c r="AW1356" s="6">
        <f t="shared" si="217"/>
        <v>-0.24266952230908651</v>
      </c>
    </row>
    <row r="1357" spans="1:49" x14ac:dyDescent="0.25">
      <c r="A1357" s="6">
        <v>622340.05500000005</v>
      </c>
      <c r="B1357" s="6">
        <v>22.731062999999999</v>
      </c>
      <c r="C1357" s="6">
        <v>15.538428</v>
      </c>
      <c r="D1357" s="6">
        <v>-9.5574999999999993E-2</v>
      </c>
      <c r="E1357" s="6">
        <v>40.539870000000001</v>
      </c>
      <c r="F1357" s="6">
        <v>20.890270000000001</v>
      </c>
      <c r="G1357" s="6">
        <v>85.202235999999999</v>
      </c>
      <c r="H1357" s="6">
        <v>15.6</v>
      </c>
      <c r="I1357" s="6">
        <v>65.218159999999997</v>
      </c>
      <c r="L1357" s="6">
        <f t="shared" si="210"/>
        <v>9.8033487808156343E-4</v>
      </c>
      <c r="M1357" s="6">
        <f>249.088908333*(E1357-AVERAGE('raw Data'!$Y$2:$Y$2801))</f>
        <v>10027.690109724097</v>
      </c>
      <c r="N1357" s="6" t="s">
        <v>18</v>
      </c>
      <c r="O1357" s="6">
        <f>L1357/(PI()*('ugly don''t look!'!$J$7^2)/4)</f>
        <v>1.9542088602903351</v>
      </c>
      <c r="P1357" s="6">
        <f>-M1357/'ugly don''t look!'!$H$7</f>
        <v>-9399.7845048032414</v>
      </c>
      <c r="Q1357" s="6">
        <f>-'ugly don''t look!'!$J$7/4*P1357</f>
        <v>59.390188447473079</v>
      </c>
      <c r="R1357" s="6">
        <f t="shared" si="211"/>
        <v>0.66998543649098008</v>
      </c>
      <c r="S1357" s="6">
        <f t="shared" si="212"/>
        <v>4.0841290350732997</v>
      </c>
      <c r="U1357" s="6">
        <v>623961.10699999996</v>
      </c>
      <c r="V1357" s="6">
        <v>23.220511999999999</v>
      </c>
      <c r="W1357" s="6">
        <v>13.832936999999999</v>
      </c>
      <c r="X1357" s="6">
        <v>10.269524000000001</v>
      </c>
      <c r="Y1357" s="6">
        <v>0.27229500000000001</v>
      </c>
      <c r="Z1357" s="6">
        <v>20.945907999999999</v>
      </c>
      <c r="AA1357" s="6">
        <v>85.180543</v>
      </c>
      <c r="AB1357" s="6">
        <v>13.8</v>
      </c>
      <c r="AC1357" s="6">
        <v>45.263260000000002</v>
      </c>
      <c r="AE1357" s="6">
        <f>0.000063090994667*'raw Data'!W1357</f>
        <v>8.7273375449594694E-4</v>
      </c>
      <c r="AF1357" s="6">
        <f>249.088908333*('raw Data'!X1357-AVERAGE('raw Data'!$D$2:$D$3001))</f>
        <v>2574.2877295306962</v>
      </c>
      <c r="AG1357" s="6"/>
      <c r="AH1357" s="6">
        <f>AE1357/(PI()*('ugly don''t look!'!$K$7^2)/4)</f>
        <v>0.78526156593046081</v>
      </c>
      <c r="AI1357" s="6">
        <f>-AF1357/'ugly don''t look!'!$I$7</f>
        <v>-2815.2752947623535</v>
      </c>
      <c r="AJ1357" s="6">
        <f>-'ugly don''t look!'!$K$7/4*AI1357</f>
        <v>26.475834218298342</v>
      </c>
      <c r="AK1357" s="6">
        <f t="shared" si="213"/>
        <v>-0.24173841169323215</v>
      </c>
      <c r="AL1357" s="6">
        <f t="shared" si="214"/>
        <v>3.2762324006529338</v>
      </c>
      <c r="AN1357" s="6">
        <f>S1357-'ugly don''t look!'!$M$5</f>
        <v>0.3055144743052276</v>
      </c>
      <c r="AO1357" s="6">
        <f t="shared" si="218"/>
        <v>0.66998543649098008</v>
      </c>
      <c r="AP1357" s="6">
        <f t="shared" si="219"/>
        <v>4.0841290350732997</v>
      </c>
      <c r="AQ1357" s="6">
        <f t="shared" si="215"/>
        <v>-9.0564534976026734E-3</v>
      </c>
      <c r="AV1357" s="6">
        <f t="shared" si="216"/>
        <v>-0.24714426491360486</v>
      </c>
      <c r="AW1357" s="6">
        <f t="shared" si="217"/>
        <v>-0.24173841169323215</v>
      </c>
    </row>
    <row r="1358" spans="1:49" x14ac:dyDescent="0.25">
      <c r="A1358" s="6">
        <v>622341.69909999997</v>
      </c>
      <c r="B1358" s="6">
        <v>22.691822999999999</v>
      </c>
      <c r="C1358" s="6">
        <v>15.467425</v>
      </c>
      <c r="D1358" s="6">
        <v>-9.3545000000000003E-2</v>
      </c>
      <c r="E1358" s="6">
        <v>40.560471</v>
      </c>
      <c r="F1358" s="6">
        <v>20.928674000000001</v>
      </c>
      <c r="G1358" s="6">
        <v>85.209517000000005</v>
      </c>
      <c r="H1358" s="6">
        <v>15.6</v>
      </c>
      <c r="I1358" s="6">
        <v>65.338561999999996</v>
      </c>
      <c r="L1358" s="6">
        <f t="shared" si="210"/>
        <v>9.7585522818722256E-4</v>
      </c>
      <c r="M1358" s="6">
        <f>249.088908333*(E1358-AVERAGE('raw Data'!$Y$2:$Y$2801))</f>
        <v>10032.821590324664</v>
      </c>
      <c r="N1358" s="6" t="s">
        <v>18</v>
      </c>
      <c r="O1358" s="6">
        <f>L1358/(PI()*('ugly don''t look!'!$J$7^2)/4)</f>
        <v>1.9452790836290674</v>
      </c>
      <c r="P1358" s="6">
        <f>-M1358/'ugly don''t look!'!$H$7</f>
        <v>-9404.5946665960473</v>
      </c>
      <c r="Q1358" s="6">
        <f>-'ugly don''t look!'!$J$7/4*P1358</f>
        <v>59.420580252220475</v>
      </c>
      <c r="R1358" s="6">
        <f t="shared" si="211"/>
        <v>0.6654054545040573</v>
      </c>
      <c r="S1358" s="6">
        <f t="shared" si="212"/>
        <v>4.0846406352547131</v>
      </c>
      <c r="U1358" s="6">
        <v>623963.84739999997</v>
      </c>
      <c r="V1358" s="6">
        <v>23.163955000000001</v>
      </c>
      <c r="W1358" s="6">
        <v>13.871218000000001</v>
      </c>
      <c r="X1358" s="6">
        <v>10.339912999999999</v>
      </c>
      <c r="Y1358" s="6">
        <v>0.31984800000000002</v>
      </c>
      <c r="Z1358" s="6">
        <v>20.903936999999999</v>
      </c>
      <c r="AA1358" s="6">
        <v>85.184680999999998</v>
      </c>
      <c r="AB1358" s="6">
        <v>13.8</v>
      </c>
      <c r="AC1358" s="6">
        <v>45.157305000000001</v>
      </c>
      <c r="AE1358" s="6">
        <f>0.000063090994667*'raw Data'!W1358</f>
        <v>8.7514894086279454E-4</v>
      </c>
      <c r="AF1358" s="6">
        <f>249.088908333*('raw Data'!X1358-AVERAGE('raw Data'!$D$2:$D$3001))</f>
        <v>2591.8208486993472</v>
      </c>
      <c r="AG1358" s="6"/>
      <c r="AH1358" s="6">
        <f>AE1358/(PI()*('ugly don''t look!'!$K$7^2)/4)</f>
        <v>0.78743468346908518</v>
      </c>
      <c r="AI1358" s="6">
        <f>-AF1358/'ugly don''t look!'!$I$7</f>
        <v>-2834.4497470465303</v>
      </c>
      <c r="AJ1358" s="6">
        <f>-'ugly don''t look!'!$K$7/4*AI1358</f>
        <v>26.656157478637038</v>
      </c>
      <c r="AK1358" s="6">
        <f t="shared" si="213"/>
        <v>-0.23897485334875435</v>
      </c>
      <c r="AL1358" s="6">
        <f t="shared" si="214"/>
        <v>3.2830201737789948</v>
      </c>
      <c r="AN1358" s="6">
        <f>S1358-'ugly don''t look!'!$M$5</f>
        <v>0.30602607448664099</v>
      </c>
      <c r="AO1358" s="6">
        <f t="shared" si="218"/>
        <v>0.6654054545040573</v>
      </c>
      <c r="AP1358" s="6">
        <f t="shared" si="219"/>
        <v>4.0846406352547131</v>
      </c>
      <c r="AQ1358" s="6">
        <f t="shared" si="215"/>
        <v>-5.6057118489420688E-3</v>
      </c>
      <c r="AV1358" s="6">
        <f t="shared" si="216"/>
        <v>-0.24035649178754381</v>
      </c>
      <c r="AW1358" s="6">
        <f t="shared" si="217"/>
        <v>-0.23897485334875435</v>
      </c>
    </row>
    <row r="1359" spans="1:49" x14ac:dyDescent="0.25">
      <c r="A1359" s="6">
        <v>622342.14099999995</v>
      </c>
      <c r="B1359" s="6">
        <v>22.706655999999999</v>
      </c>
      <c r="C1359" s="6">
        <v>15.470929</v>
      </c>
      <c r="D1359" s="6">
        <v>-9.2949000000000004E-2</v>
      </c>
      <c r="E1359" s="6">
        <v>40.530892000000001</v>
      </c>
      <c r="F1359" s="6">
        <v>20.928674000000001</v>
      </c>
      <c r="G1359" s="6">
        <v>85.209517000000005</v>
      </c>
      <c r="H1359" s="6">
        <v>15.6</v>
      </c>
      <c r="I1359" s="6">
        <v>65.354832000000002</v>
      </c>
      <c r="L1359" s="6">
        <f t="shared" si="210"/>
        <v>9.760762990325357E-4</v>
      </c>
      <c r="M1359" s="6">
        <f>249.088908333*(E1359-AVERAGE('raw Data'!$Y$2:$Y$2801))</f>
        <v>10025.453789505083</v>
      </c>
      <c r="N1359" s="6" t="s">
        <v>18</v>
      </c>
      <c r="O1359" s="6">
        <f>L1359/(PI()*('ugly don''t look!'!$J$7^2)/4)</f>
        <v>1.9457197683525449</v>
      </c>
      <c r="P1359" s="6">
        <f>-M1359/'ugly don''t look!'!$H$7</f>
        <v>-9397.6882166339365</v>
      </c>
      <c r="Q1359" s="6">
        <f>-'ugly don''t look!'!$J$7/4*P1359</f>
        <v>59.376943574747372</v>
      </c>
      <c r="R1359" s="6">
        <f t="shared" si="211"/>
        <v>0.66563196946441883</v>
      </c>
      <c r="S1359" s="6">
        <f t="shared" si="212"/>
        <v>4.0839059957095456</v>
      </c>
      <c r="U1359" s="6">
        <v>623964.25120000006</v>
      </c>
      <c r="V1359" s="6">
        <v>23.212575000000001</v>
      </c>
      <c r="W1359" s="6">
        <v>13.878233</v>
      </c>
      <c r="X1359" s="6">
        <v>10.341804</v>
      </c>
      <c r="Y1359" s="6">
        <v>0.31107499999999999</v>
      </c>
      <c r="Z1359" s="6">
        <v>20.9316</v>
      </c>
      <c r="AA1359" s="6">
        <v>85.184160000000006</v>
      </c>
      <c r="AB1359" s="6">
        <v>13.8</v>
      </c>
      <c r="AC1359" s="6">
        <v>45.139969000000001</v>
      </c>
      <c r="AE1359" s="6">
        <f>0.000063090994667*'raw Data'!W1359</f>
        <v>8.7559152419038348E-4</v>
      </c>
      <c r="AF1359" s="6">
        <f>249.088908333*('raw Data'!X1359-AVERAGE('raw Data'!$D$2:$D$3001))</f>
        <v>2592.2918758250053</v>
      </c>
      <c r="AG1359" s="6"/>
      <c r="AH1359" s="6">
        <f>AE1359/(PI()*('ugly don''t look!'!$K$7^2)/4)</f>
        <v>0.78783290764121872</v>
      </c>
      <c r="AI1359" s="6">
        <f>-AF1359/'ugly don''t look!'!$I$7</f>
        <v>-2834.9648685750276</v>
      </c>
      <c r="AJ1359" s="6">
        <f>-'ugly don''t look!'!$K$7/4*AI1359</f>
        <v>26.661001861783561</v>
      </c>
      <c r="AK1359" s="6">
        <f t="shared" si="213"/>
        <v>-0.23846925774980479</v>
      </c>
      <c r="AL1359" s="6">
        <f t="shared" si="214"/>
        <v>3.2832018932561682</v>
      </c>
      <c r="AN1359" s="6">
        <f>S1359-'ugly don''t look!'!$M$5</f>
        <v>0.30529143494147348</v>
      </c>
      <c r="AO1359" s="6">
        <f t="shared" si="218"/>
        <v>0.66563196946441883</v>
      </c>
      <c r="AP1359" s="6">
        <f t="shared" si="219"/>
        <v>4.0839059957095456</v>
      </c>
      <c r="AQ1359" s="6">
        <f t="shared" si="215"/>
        <v>-6.4857143048920596E-3</v>
      </c>
      <c r="AV1359" s="6">
        <f t="shared" si="216"/>
        <v>-0.24017477231037043</v>
      </c>
      <c r="AW1359" s="6">
        <f t="shared" si="217"/>
        <v>-0.23846925774980479</v>
      </c>
    </row>
    <row r="1360" spans="1:49" x14ac:dyDescent="0.25">
      <c r="A1360" s="6">
        <v>622344.19019999995</v>
      </c>
      <c r="B1360" s="6">
        <v>22.666509999999999</v>
      </c>
      <c r="C1360" s="6">
        <v>15.458674999999999</v>
      </c>
      <c r="D1360" s="6">
        <v>-7.1546999999999999E-2</v>
      </c>
      <c r="E1360" s="6">
        <v>40.596829999999997</v>
      </c>
      <c r="F1360" s="6">
        <v>20.830515999999999</v>
      </c>
      <c r="G1360" s="6">
        <v>85.208391000000006</v>
      </c>
      <c r="H1360" s="6">
        <v>15.6</v>
      </c>
      <c r="I1360" s="6">
        <v>65.449911999999998</v>
      </c>
      <c r="L1360" s="6">
        <f t="shared" si="210"/>
        <v>9.7530318198388625E-4</v>
      </c>
      <c r="M1360" s="6">
        <f>249.088908333*(E1360-AVERAGE('raw Data'!$Y$2:$Y$2801))</f>
        <v>10041.878213942744</v>
      </c>
      <c r="N1360" s="6" t="s">
        <v>18</v>
      </c>
      <c r="O1360" s="6">
        <f>L1360/(PI()*('ugly don''t look!'!$J$7^2)/4)</f>
        <v>1.9441786294822552</v>
      </c>
      <c r="P1360" s="6">
        <f>-M1360/'ugly don''t look!'!$H$7</f>
        <v>-9413.0841900475662</v>
      </c>
      <c r="Q1360" s="6">
        <f>-'ugly don''t look!'!$J$7/4*P1360</f>
        <v>59.474219183768035</v>
      </c>
      <c r="R1360" s="6">
        <f t="shared" si="211"/>
        <v>0.66483958941059362</v>
      </c>
      <c r="S1360" s="6">
        <f t="shared" si="212"/>
        <v>4.0855429276247932</v>
      </c>
      <c r="U1360" s="6">
        <v>623966.11</v>
      </c>
      <c r="V1360" s="6">
        <v>23.316984999999999</v>
      </c>
      <c r="W1360" s="6">
        <v>13.904963</v>
      </c>
      <c r="X1360" s="6">
        <v>10.377604</v>
      </c>
      <c r="Y1360" s="6">
        <v>0.34210699999999999</v>
      </c>
      <c r="Z1360" s="6">
        <v>20.913938000000002</v>
      </c>
      <c r="AA1360" s="6">
        <v>85.180719999999994</v>
      </c>
      <c r="AB1360" s="6">
        <v>13.8</v>
      </c>
      <c r="AC1360" s="6">
        <v>45.050901000000003</v>
      </c>
      <c r="AE1360" s="6">
        <f>0.000063090994667*'raw Data'!W1360</f>
        <v>8.772779464778324E-4</v>
      </c>
      <c r="AF1360" s="6">
        <f>249.088908333*('raw Data'!X1360-AVERAGE('raw Data'!$D$2:$D$3001))</f>
        <v>2601.2092587433262</v>
      </c>
      <c r="AG1360" s="6"/>
      <c r="AH1360" s="6">
        <f>AE1360/(PI()*('ugly don''t look!'!$K$7^2)/4)</f>
        <v>0.78935030352448787</v>
      </c>
      <c r="AI1360" s="6">
        <f>-AF1360/'ugly don''t look!'!$I$7</f>
        <v>-2844.7170371208731</v>
      </c>
      <c r="AJ1360" s="6">
        <f>-'ugly don''t look!'!$K$7/4*AI1360</f>
        <v>26.752714668047684</v>
      </c>
      <c r="AK1360" s="6">
        <f t="shared" si="213"/>
        <v>-0.23654507247988163</v>
      </c>
      <c r="AL1360" s="6">
        <f t="shared" si="214"/>
        <v>3.2866359511106431</v>
      </c>
      <c r="AN1360" s="6">
        <f>S1360-'ugly don''t look!'!$M$5</f>
        <v>0.30692836685672109</v>
      </c>
      <c r="AO1360" s="6">
        <f t="shared" si="218"/>
        <v>0.66483958941059362</v>
      </c>
      <c r="AP1360" s="6">
        <f t="shared" si="219"/>
        <v>4.0855429276247932</v>
      </c>
      <c r="AQ1360" s="6">
        <f t="shared" si="215"/>
        <v>-4.3402832119911194E-3</v>
      </c>
      <c r="AV1360" s="6">
        <f t="shared" si="216"/>
        <v>-0.23674071445589551</v>
      </c>
      <c r="AW1360" s="6">
        <f t="shared" si="217"/>
        <v>-0.23654507247988163</v>
      </c>
    </row>
    <row r="1361" spans="1:49" x14ac:dyDescent="0.25">
      <c r="A1361" s="6">
        <v>622344.47900000005</v>
      </c>
      <c r="B1361" s="6">
        <v>22.673331999999998</v>
      </c>
      <c r="C1361" s="6">
        <v>15.472002</v>
      </c>
      <c r="D1361" s="6">
        <v>-7.0391999999999996E-2</v>
      </c>
      <c r="E1361" s="6">
        <v>40.590738999999999</v>
      </c>
      <c r="F1361" s="6">
        <v>20.830515999999999</v>
      </c>
      <c r="G1361" s="6">
        <v>85.208391000000006</v>
      </c>
      <c r="H1361" s="6">
        <v>15.6</v>
      </c>
      <c r="I1361" s="6">
        <v>65.449359000000001</v>
      </c>
      <c r="L1361" s="6">
        <f t="shared" si="210"/>
        <v>9.7614399566981337E-4</v>
      </c>
      <c r="M1361" s="6">
        <f>249.088908333*(E1361-AVERAGE('raw Data'!$Y$2:$Y$2801))</f>
        <v>10040.361013402087</v>
      </c>
      <c r="N1361" s="6" t="s">
        <v>18</v>
      </c>
      <c r="O1361" s="6">
        <f>L1361/(PI()*('ugly don''t look!'!$J$7^2)/4)</f>
        <v>1.9458547154724912</v>
      </c>
      <c r="P1361" s="6">
        <f>-M1361/'ugly don''t look!'!$H$7</f>
        <v>-9411.6619923154176</v>
      </c>
      <c r="Q1361" s="6">
        <f>-'ugly don''t look!'!$J$7/4*P1361</f>
        <v>59.465233382946884</v>
      </c>
      <c r="R1361" s="6">
        <f t="shared" si="211"/>
        <v>0.66570132294618378</v>
      </c>
      <c r="S1361" s="6">
        <f t="shared" si="212"/>
        <v>4.0853918288826296</v>
      </c>
      <c r="U1361" s="6">
        <v>623967.65300000005</v>
      </c>
      <c r="V1361" s="6">
        <v>23.258410000000001</v>
      </c>
      <c r="W1361" s="6">
        <v>13.865634999999999</v>
      </c>
      <c r="X1361" s="6">
        <v>10.409008</v>
      </c>
      <c r="Y1361" s="6">
        <v>0.35348800000000002</v>
      </c>
      <c r="Z1361" s="6">
        <v>20.979866000000001</v>
      </c>
      <c r="AA1361" s="6">
        <v>85.171886000000001</v>
      </c>
      <c r="AB1361" s="6">
        <v>13.8</v>
      </c>
      <c r="AC1361" s="6">
        <v>45.047060999999999</v>
      </c>
      <c r="AE1361" s="6">
        <f>0.000063090994667*'raw Data'!W1361</f>
        <v>8.747967038395685E-4</v>
      </c>
      <c r="AF1361" s="6">
        <f>249.088908333*('raw Data'!X1361-AVERAGE('raw Data'!$D$2:$D$3001))</f>
        <v>2609.0316468206161</v>
      </c>
      <c r="AG1361" s="6"/>
      <c r="AH1361" s="6">
        <f>AE1361/(PI()*('ugly don''t look!'!$K$7^2)/4)</f>
        <v>0.78711775038953802</v>
      </c>
      <c r="AI1361" s="6">
        <f>-AF1361/'ugly don''t look!'!$I$7</f>
        <v>-2853.2717047469555</v>
      </c>
      <c r="AJ1361" s="6">
        <f>-'ugly don''t look!'!$K$7/4*AI1361</f>
        <v>26.833165756537031</v>
      </c>
      <c r="AK1361" s="6">
        <f t="shared" si="213"/>
        <v>-0.23937742245602847</v>
      </c>
      <c r="AL1361" s="6">
        <f t="shared" si="214"/>
        <v>3.2896386506389086</v>
      </c>
      <c r="AN1361" s="6">
        <f>S1361-'ugly don''t look!'!$M$5</f>
        <v>0.30677726811455752</v>
      </c>
      <c r="AO1361" s="6">
        <f t="shared" si="218"/>
        <v>0.66570132294618378</v>
      </c>
      <c r="AP1361" s="6">
        <f t="shared" si="219"/>
        <v>4.0853918288826296</v>
      </c>
      <c r="AQ1361" s="6">
        <f t="shared" si="215"/>
        <v>-5.0443877902916767E-3</v>
      </c>
      <c r="AV1361" s="6">
        <f t="shared" si="216"/>
        <v>-0.23373801492763002</v>
      </c>
      <c r="AW1361" s="6">
        <f t="shared" si="217"/>
        <v>-0.23937742245602847</v>
      </c>
    </row>
    <row r="1362" spans="1:49" x14ac:dyDescent="0.25">
      <c r="A1362" s="6">
        <v>622346.93900000001</v>
      </c>
      <c r="B1362" s="6">
        <v>22.740638000000001</v>
      </c>
      <c r="C1362" s="6">
        <v>15.577798</v>
      </c>
      <c r="D1362" s="6">
        <v>-0.11149100000000001</v>
      </c>
      <c r="E1362" s="6">
        <v>40.672173999999998</v>
      </c>
      <c r="F1362" s="6">
        <v>20.753836</v>
      </c>
      <c r="G1362" s="6">
        <v>85.204096000000007</v>
      </c>
      <c r="H1362" s="6">
        <v>15.6</v>
      </c>
      <c r="I1362" s="6">
        <v>65.408630000000002</v>
      </c>
      <c r="L1362" s="6">
        <f t="shared" si="210"/>
        <v>9.8281877054160328E-4</v>
      </c>
      <c r="M1362" s="6">
        <f>249.088908333*(E1362-AVERAGE('raw Data'!$Y$2:$Y$2801))</f>
        <v>10060.645568652186</v>
      </c>
      <c r="N1362" s="6" t="s">
        <v>18</v>
      </c>
      <c r="O1362" s="6">
        <f>L1362/(PI()*('ugly don''t look!'!$J$7^2)/4)</f>
        <v>1.9591602751200485</v>
      </c>
      <c r="P1362" s="6">
        <f>-M1362/'ugly don''t look!'!$H$7</f>
        <v>-9430.6763860631672</v>
      </c>
      <c r="Q1362" s="6">
        <f>-'ugly don''t look!'!$J$7/4*P1362</f>
        <v>59.585371076243604</v>
      </c>
      <c r="R1362" s="6">
        <f t="shared" si="211"/>
        <v>0.67251595037841727</v>
      </c>
      <c r="S1362" s="6">
        <f t="shared" si="212"/>
        <v>4.0874100922022158</v>
      </c>
      <c r="U1362" s="6">
        <v>623968.87399999995</v>
      </c>
      <c r="V1362" s="6">
        <v>23.229033999999999</v>
      </c>
      <c r="W1362" s="6">
        <v>13.896865999999999</v>
      </c>
      <c r="X1362" s="6">
        <v>10.426880000000001</v>
      </c>
      <c r="Y1362" s="6">
        <v>0.35493999999999998</v>
      </c>
      <c r="Z1362" s="6">
        <v>20.989125000000001</v>
      </c>
      <c r="AA1362" s="6">
        <v>85.177000000000007</v>
      </c>
      <c r="AB1362" s="6">
        <v>13.8</v>
      </c>
      <c r="AC1362" s="6">
        <v>44.979804000000001</v>
      </c>
      <c r="AE1362" s="6">
        <f>0.000063090994667*'raw Data'!W1362</f>
        <v>8.7676709869401366E-4</v>
      </c>
      <c r="AF1362" s="6">
        <f>249.088908333*('raw Data'!X1362-AVERAGE('raw Data'!$D$2:$D$3001))</f>
        <v>2613.4833637903434</v>
      </c>
      <c r="AG1362" s="6"/>
      <c r="AH1362" s="6">
        <f>AE1362/(PI()*('ugly don''t look!'!$K$7^2)/4)</f>
        <v>0.78889065689273219</v>
      </c>
      <c r="AI1362" s="6">
        <f>-AF1362/'ugly don''t look!'!$I$7</f>
        <v>-2858.1401616254848</v>
      </c>
      <c r="AJ1362" s="6">
        <f>-'ugly don''t look!'!$K$7/4*AI1362</f>
        <v>26.87895042898263</v>
      </c>
      <c r="AK1362" s="6">
        <f t="shared" si="213"/>
        <v>-0.23712755215982861</v>
      </c>
      <c r="AL1362" s="6">
        <f t="shared" si="214"/>
        <v>3.2913434683517879</v>
      </c>
      <c r="AN1362" s="6">
        <f>S1362-'ugly don''t look!'!$M$5</f>
        <v>0.30879553143414373</v>
      </c>
      <c r="AO1362" s="6">
        <f t="shared" si="218"/>
        <v>0.67251595037841727</v>
      </c>
      <c r="AP1362" s="6">
        <f t="shared" si="219"/>
        <v>4.0874100922022158</v>
      </c>
      <c r="AQ1362" s="6">
        <f t="shared" si="215"/>
        <v>-7.3993194149448438E-3</v>
      </c>
      <c r="AV1362" s="6">
        <f t="shared" si="216"/>
        <v>-0.23203319721475069</v>
      </c>
      <c r="AW1362" s="6">
        <f t="shared" si="217"/>
        <v>-0.23712755215982861</v>
      </c>
    </row>
    <row r="1363" spans="1:49" x14ac:dyDescent="0.25">
      <c r="A1363" s="6">
        <v>622347.19799999997</v>
      </c>
      <c r="B1363" s="6">
        <v>22.624514000000001</v>
      </c>
      <c r="C1363" s="6">
        <v>15.587211</v>
      </c>
      <c r="D1363" s="6">
        <v>-0.10713300000000001</v>
      </c>
      <c r="E1363" s="6">
        <v>40.678172000000004</v>
      </c>
      <c r="F1363" s="6">
        <v>20.753836</v>
      </c>
      <c r="G1363" s="6">
        <v>85.204096000000007</v>
      </c>
      <c r="H1363" s="6">
        <v>15.6</v>
      </c>
      <c r="I1363" s="6">
        <v>65.400867000000005</v>
      </c>
      <c r="L1363" s="6">
        <f t="shared" si="210"/>
        <v>9.8341264607440374E-4</v>
      </c>
      <c r="M1363" s="6">
        <f>249.088908333*(E1363-AVERAGE('raw Data'!$Y$2:$Y$2801))</f>
        <v>10062.139603924368</v>
      </c>
      <c r="N1363" s="6" t="s">
        <v>18</v>
      </c>
      <c r="O1363" s="6">
        <f>L1363/(PI()*('ugly don''t look!'!$J$7^2)/4)</f>
        <v>1.9603441122496419</v>
      </c>
      <c r="P1363" s="6">
        <f>-M1363/'ugly don''t look!'!$H$7</f>
        <v>-9432.0768690704608</v>
      </c>
      <c r="Q1363" s="6">
        <f>-'ugly don''t look!'!$J$7/4*P1363</f>
        <v>59.594219678004443</v>
      </c>
      <c r="R1363" s="6">
        <f t="shared" si="211"/>
        <v>0.67312002530656756</v>
      </c>
      <c r="S1363" s="6">
        <f t="shared" si="212"/>
        <v>4.087558584099547</v>
      </c>
      <c r="U1363" s="6">
        <v>623969.16599999997</v>
      </c>
      <c r="V1363" s="6">
        <v>23.223120000000002</v>
      </c>
      <c r="W1363" s="6">
        <v>13.901149</v>
      </c>
      <c r="X1363" s="6">
        <v>10.441781000000001</v>
      </c>
      <c r="Y1363" s="6">
        <v>0.34169699999999997</v>
      </c>
      <c r="Z1363" s="6">
        <v>20.989125000000001</v>
      </c>
      <c r="AA1363" s="6">
        <v>85.177000000000007</v>
      </c>
      <c r="AB1363" s="6">
        <v>13.8</v>
      </c>
      <c r="AC1363" s="6">
        <v>44.965943000000003</v>
      </c>
      <c r="AE1363" s="6">
        <f>0.000063090994667*'raw Data'!W1363</f>
        <v>8.7703731742417245E-4</v>
      </c>
      <c r="AF1363" s="6">
        <f>249.088908333*('raw Data'!X1363-AVERAGE('raw Data'!$D$2:$D$3001))</f>
        <v>2617.1950376134132</v>
      </c>
      <c r="AG1363" s="6"/>
      <c r="AH1363" s="6">
        <f>AE1363/(PI()*('ugly don''t look!'!$K$7^2)/4)</f>
        <v>0.7891337921926963</v>
      </c>
      <c r="AI1363" s="6">
        <f>-AF1363/'ugly don''t look!'!$I$7</f>
        <v>-2862.1992974774862</v>
      </c>
      <c r="AJ1363" s="6">
        <f>-'ugly don''t look!'!$K$7/4*AI1363</f>
        <v>26.917123963232399</v>
      </c>
      <c r="AK1363" s="6">
        <f t="shared" si="213"/>
        <v>-0.23681940065808355</v>
      </c>
      <c r="AL1363" s="6">
        <f t="shared" si="214"/>
        <v>3.2927626626364344</v>
      </c>
      <c r="AN1363" s="6">
        <f>S1363-'ugly don''t look!'!$M$5</f>
        <v>0.30894402333147486</v>
      </c>
      <c r="AO1363" s="6">
        <f t="shared" si="218"/>
        <v>0.67312002530656756</v>
      </c>
      <c r="AP1363" s="6">
        <f t="shared" si="219"/>
        <v>4.087558584099547</v>
      </c>
      <c r="AQ1363" s="6">
        <f t="shared" si="215"/>
        <v>-7.6384844288680254E-3</v>
      </c>
      <c r="AV1363" s="6">
        <f t="shared" si="216"/>
        <v>-0.23061400293010426</v>
      </c>
      <c r="AW1363" s="6">
        <f t="shared" si="217"/>
        <v>-0.23681940065808355</v>
      </c>
    </row>
    <row r="1364" spans="1:49" x14ac:dyDescent="0.25">
      <c r="A1364" s="6">
        <v>622349.83400000003</v>
      </c>
      <c r="B1364" s="6">
        <v>22.644485</v>
      </c>
      <c r="C1364" s="6">
        <v>15.695916</v>
      </c>
      <c r="D1364" s="6">
        <v>-9.5620999999999998E-2</v>
      </c>
      <c r="E1364" s="6">
        <v>40.699350000000003</v>
      </c>
      <c r="F1364" s="6">
        <v>20.879781000000001</v>
      </c>
      <c r="G1364" s="6">
        <v>85.205314000000001</v>
      </c>
      <c r="H1364" s="6">
        <v>15.6</v>
      </c>
      <c r="I1364" s="6">
        <v>65.256912999999997</v>
      </c>
      <c r="L1364" s="6">
        <f t="shared" si="210"/>
        <v>9.9027095264967997E-4</v>
      </c>
      <c r="M1364" s="6">
        <f>249.088908333*(E1364-AVERAGE('raw Data'!$Y$2:$Y$2801))</f>
        <v>10067.414808825044</v>
      </c>
      <c r="N1364" s="6" t="s">
        <v>18</v>
      </c>
      <c r="O1364" s="6">
        <f>L1364/(PI()*('ugly don''t look!'!$J$7^2)/4)</f>
        <v>1.9740155257386938</v>
      </c>
      <c r="P1364" s="6">
        <f>-M1364/'ugly don''t look!'!$H$7</f>
        <v>-9437.0217555540348</v>
      </c>
      <c r="Q1364" s="6">
        <f>-'ugly don''t look!'!$J$7/4*P1364</f>
        <v>59.625462707029278</v>
      </c>
      <c r="R1364" s="6">
        <f t="shared" si="211"/>
        <v>0.68006980609621293</v>
      </c>
      <c r="S1364" s="6">
        <f t="shared" si="212"/>
        <v>4.0880827094640004</v>
      </c>
      <c r="U1364" s="6">
        <v>623970.75300000003</v>
      </c>
      <c r="V1364" s="6">
        <v>23.185220000000001</v>
      </c>
      <c r="W1364" s="6">
        <v>13.874226999999999</v>
      </c>
      <c r="X1364" s="6">
        <v>10.444845000000001</v>
      </c>
      <c r="Y1364" s="6">
        <v>0.33581100000000003</v>
      </c>
      <c r="Z1364" s="6">
        <v>20.907271000000001</v>
      </c>
      <c r="AA1364" s="6">
        <v>85.177678999999998</v>
      </c>
      <c r="AB1364" s="6">
        <v>13.8</v>
      </c>
      <c r="AC1364" s="6">
        <v>44.943851000000002</v>
      </c>
      <c r="AE1364" s="6">
        <f>0.000063090994667*'raw Data'!W1364</f>
        <v>8.7533878166574746E-4</v>
      </c>
      <c r="AF1364" s="6">
        <f>249.088908333*('raw Data'!X1364-AVERAGE('raw Data'!$D$2:$D$3001))</f>
        <v>2617.958246028546</v>
      </c>
      <c r="AG1364" s="6"/>
      <c r="AH1364" s="6">
        <f>AE1364/(PI()*('ugly don''t look!'!$K$7^2)/4)</f>
        <v>0.78760549694505799</v>
      </c>
      <c r="AI1364" s="6">
        <f>-AF1364/'ugly don''t look!'!$I$7</f>
        <v>-2863.0339523496787</v>
      </c>
      <c r="AJ1364" s="6">
        <f>-'ugly don''t look!'!$K$7/4*AI1364</f>
        <v>26.924973349779702</v>
      </c>
      <c r="AK1364" s="6">
        <f t="shared" si="213"/>
        <v>-0.23875795288009763</v>
      </c>
      <c r="AL1364" s="6">
        <f t="shared" si="214"/>
        <v>3.2930542332473367</v>
      </c>
      <c r="AN1364" s="6">
        <f>S1364-'ugly don''t look!'!$M$5</f>
        <v>0.30946814869592831</v>
      </c>
      <c r="AO1364" s="6">
        <f t="shared" si="218"/>
        <v>0.68006980609621293</v>
      </c>
      <c r="AP1364" s="6">
        <f t="shared" si="219"/>
        <v>4.0880827094640004</v>
      </c>
      <c r="AQ1364" s="6">
        <f t="shared" si="215"/>
        <v>-1.1574286846979726E-2</v>
      </c>
      <c r="AV1364" s="6">
        <f t="shared" si="216"/>
        <v>-0.23032243231920191</v>
      </c>
      <c r="AW1364" s="6">
        <f t="shared" si="217"/>
        <v>-0.23875795288009763</v>
      </c>
    </row>
    <row r="1365" spans="1:49" x14ac:dyDescent="0.25">
      <c r="A1365" s="6">
        <v>622350.55000000005</v>
      </c>
      <c r="B1365" s="6">
        <v>22.759128</v>
      </c>
      <c r="C1365" s="6">
        <v>15.72936</v>
      </c>
      <c r="D1365" s="6">
        <v>-9.6544000000000005E-2</v>
      </c>
      <c r="E1365" s="6">
        <v>40.696052999999999</v>
      </c>
      <c r="F1365" s="6">
        <v>20.865335000000002</v>
      </c>
      <c r="G1365" s="6">
        <v>85.204792999999995</v>
      </c>
      <c r="H1365" s="6">
        <v>15.6</v>
      </c>
      <c r="I1365" s="6">
        <v>65.196488000000002</v>
      </c>
      <c r="L1365" s="6">
        <f t="shared" si="210"/>
        <v>9.9238096787532325E-4</v>
      </c>
      <c r="M1365" s="6">
        <f>249.088908333*(E1365-AVERAGE('raw Data'!$Y$2:$Y$2801))</f>
        <v>10066.593562694268</v>
      </c>
      <c r="N1365" s="6" t="s">
        <v>18</v>
      </c>
      <c r="O1365" s="6">
        <f>L1365/(PI()*('ugly don''t look!'!$J$7^2)/4)</f>
        <v>1.9782216501370919</v>
      </c>
      <c r="P1365" s="6">
        <f>-M1365/'ugly don''t look!'!$H$7</f>
        <v>-9436.2519335341858</v>
      </c>
      <c r="Q1365" s="6">
        <f>-'ugly don''t look!'!$J$7/4*P1365</f>
        <v>59.620598779052372</v>
      </c>
      <c r="R1365" s="6">
        <f t="shared" si="211"/>
        <v>0.68219828462580701</v>
      </c>
      <c r="S1365" s="6">
        <f t="shared" si="212"/>
        <v>4.0880011314576672</v>
      </c>
      <c r="U1365" s="6">
        <v>623972.64099999995</v>
      </c>
      <c r="V1365" s="6">
        <v>23.140317</v>
      </c>
      <c r="W1365" s="6">
        <v>13.771909000000001</v>
      </c>
      <c r="X1365" s="6">
        <v>10.427523000000001</v>
      </c>
      <c r="Y1365" s="6">
        <v>0.33685399999999999</v>
      </c>
      <c r="Z1365" s="6">
        <v>20.976533</v>
      </c>
      <c r="AA1365" s="6">
        <v>85.178580999999994</v>
      </c>
      <c r="AB1365" s="6">
        <v>13.8</v>
      </c>
      <c r="AC1365" s="6">
        <v>45.028180999999996</v>
      </c>
      <c r="AE1365" s="6">
        <f>0.000063090994667*'raw Data'!W1365</f>
        <v>8.6888343727340941E-4</v>
      </c>
      <c r="AF1365" s="6">
        <f>249.088908333*('raw Data'!X1365-AVERAGE('raw Data'!$D$2:$D$3001))</f>
        <v>2613.6435279584016</v>
      </c>
      <c r="AG1365" s="6"/>
      <c r="AH1365" s="6">
        <f>AE1365/(PI()*('ugly don''t look!'!$K$7^2)/4)</f>
        <v>0.78179715755170487</v>
      </c>
      <c r="AI1365" s="6">
        <f>-AF1365/'ugly don''t look!'!$I$7</f>
        <v>-2858.3153192895907</v>
      </c>
      <c r="AJ1365" s="6">
        <f>-'ugly don''t look!'!$K$7/4*AI1365</f>
        <v>26.880597672961063</v>
      </c>
      <c r="AK1365" s="6">
        <f t="shared" si="213"/>
        <v>-0.24615996140412477</v>
      </c>
      <c r="AL1365" s="6">
        <f t="shared" si="214"/>
        <v>3.2914047502649404</v>
      </c>
      <c r="AN1365" s="6">
        <f>S1365-'ugly don''t look!'!$M$5</f>
        <v>0.30938657068959508</v>
      </c>
      <c r="AO1365" s="6">
        <f t="shared" si="218"/>
        <v>0.68219828462580701</v>
      </c>
      <c r="AP1365" s="6">
        <f t="shared" si="219"/>
        <v>4.0880011314576672</v>
      </c>
      <c r="AQ1365" s="6">
        <f t="shared" si="215"/>
        <v>-1.302178714871452E-2</v>
      </c>
      <c r="AV1365" s="6">
        <f t="shared" si="216"/>
        <v>-0.23197191530159822</v>
      </c>
      <c r="AW1365" s="6">
        <f t="shared" si="217"/>
        <v>-0.24615996140412477</v>
      </c>
    </row>
    <row r="1366" spans="1:49" x14ac:dyDescent="0.25">
      <c r="A1366" s="6">
        <v>622352.04399999999</v>
      </c>
      <c r="B1366" s="6">
        <v>22.733777</v>
      </c>
      <c r="C1366" s="6">
        <v>15.749661</v>
      </c>
      <c r="D1366" s="6">
        <v>-8.4631999999999999E-2</v>
      </c>
      <c r="E1366" s="6">
        <v>40.752882999999997</v>
      </c>
      <c r="F1366" s="6">
        <v>20.871514999999999</v>
      </c>
      <c r="G1366" s="6">
        <v>85.205937000000006</v>
      </c>
      <c r="H1366" s="6">
        <v>15.6</v>
      </c>
      <c r="I1366" s="6">
        <v>65.105847999999995</v>
      </c>
      <c r="L1366" s="6">
        <f t="shared" si="210"/>
        <v>9.9366177815805802E-4</v>
      </c>
      <c r="M1366" s="6">
        <f>249.088908333*(E1366-AVERAGE('raw Data'!$Y$2:$Y$2801))</f>
        <v>10080.749285354834</v>
      </c>
      <c r="N1366" s="6" t="s">
        <v>18</v>
      </c>
      <c r="O1366" s="6">
        <f>L1366/(PI()*('ugly don''t look!'!$J$7^2)/4)</f>
        <v>1.9807748295238841</v>
      </c>
      <c r="P1366" s="6">
        <f>-M1366/'ugly don''t look!'!$H$7</f>
        <v>-9449.5212648620491</v>
      </c>
      <c r="Q1366" s="6">
        <f>-'ugly don''t look!'!$J$7/4*P1366</f>
        <v>59.704437731714641</v>
      </c>
      <c r="R1366" s="6">
        <f t="shared" si="211"/>
        <v>0.68348809619996098</v>
      </c>
      <c r="S1366" s="6">
        <f t="shared" si="212"/>
        <v>4.0894063515004984</v>
      </c>
      <c r="U1366" s="6">
        <v>623973.978</v>
      </c>
      <c r="V1366" s="6">
        <v>23.342313000000001</v>
      </c>
      <c r="W1366" s="6">
        <v>13.758162</v>
      </c>
      <c r="X1366" s="6">
        <v>10.408086000000001</v>
      </c>
      <c r="Y1366" s="6">
        <v>0.32813700000000001</v>
      </c>
      <c r="Z1366" s="6">
        <v>20.941347</v>
      </c>
      <c r="AA1366" s="6">
        <v>85.175736000000001</v>
      </c>
      <c r="AB1366" s="6">
        <v>13.8</v>
      </c>
      <c r="AC1366" s="6">
        <v>45.060729000000002</v>
      </c>
      <c r="AE1366" s="6">
        <f>0.000063090994667*'raw Data'!W1366</f>
        <v>8.6801612536972219E-4</v>
      </c>
      <c r="AF1366" s="6">
        <f>249.088908333*('raw Data'!X1366-AVERAGE('raw Data'!$D$2:$D$3001))</f>
        <v>2608.8019868471333</v>
      </c>
      <c r="AG1366" s="6"/>
      <c r="AH1366" s="6">
        <f>AE1366/(PI()*('ugly don''t look!'!$K$7^2)/4)</f>
        <v>0.78101677441637751</v>
      </c>
      <c r="AI1366" s="6">
        <f>-AF1366/'ugly don''t look!'!$I$7</f>
        <v>-2853.020545545859</v>
      </c>
      <c r="AJ1366" s="6">
        <f>-'ugly don''t look!'!$K$7/4*AI1366</f>
        <v>26.8308037675042</v>
      </c>
      <c r="AK1366" s="6">
        <f t="shared" si="213"/>
        <v>-0.2471586512471392</v>
      </c>
      <c r="AL1366" s="6">
        <f t="shared" si="214"/>
        <v>3.2895506217787513</v>
      </c>
      <c r="AN1366" s="6">
        <f>S1366-'ugly don''t look!'!$M$5</f>
        <v>0.31079179073242624</v>
      </c>
      <c r="AO1366" s="6">
        <f t="shared" si="218"/>
        <v>0.68348809619996098</v>
      </c>
      <c r="AP1366" s="6">
        <f t="shared" si="219"/>
        <v>4.0894063515004984</v>
      </c>
      <c r="AQ1366" s="6">
        <f t="shared" si="215"/>
        <v>-1.244428623083968E-2</v>
      </c>
      <c r="AV1366" s="6">
        <f t="shared" si="216"/>
        <v>-0.23382604378778726</v>
      </c>
      <c r="AW1366" s="6">
        <f t="shared" si="217"/>
        <v>-0.2471586512471392</v>
      </c>
    </row>
    <row r="1367" spans="1:49" x14ac:dyDescent="0.25">
      <c r="A1367" s="6">
        <v>622352.46420000005</v>
      </c>
      <c r="B1367" s="6">
        <v>22.701232999999998</v>
      </c>
      <c r="C1367" s="6">
        <v>15.757028</v>
      </c>
      <c r="D1367" s="6">
        <v>-8.0152000000000001E-2</v>
      </c>
      <c r="E1367" s="6">
        <v>40.743197000000002</v>
      </c>
      <c r="F1367" s="6">
        <v>20.901264000000001</v>
      </c>
      <c r="G1367" s="6">
        <v>85.207155</v>
      </c>
      <c r="H1367" s="6">
        <v>15.6</v>
      </c>
      <c r="I1367" s="6">
        <v>65.077167000000003</v>
      </c>
      <c r="L1367" s="6">
        <f t="shared" si="210"/>
        <v>9.9412656951576974E-4</v>
      </c>
      <c r="M1367" s="6">
        <f>249.088908333*(E1367-AVERAGE('raw Data'!$Y$2:$Y$2801))</f>
        <v>10078.33661018872</v>
      </c>
      <c r="N1367" s="6" t="s">
        <v>18</v>
      </c>
      <c r="O1367" s="6">
        <f>L1367/(PI()*('ugly don''t look!'!$J$7^2)/4)</f>
        <v>1.9817013490324056</v>
      </c>
      <c r="P1367" s="6">
        <f>-M1367/'ugly don''t look!'!$H$7</f>
        <v>-9447.259664593852</v>
      </c>
      <c r="Q1367" s="6">
        <f>-'ugly don''t look!'!$J$7/4*P1367</f>
        <v>59.690148375820108</v>
      </c>
      <c r="R1367" s="6">
        <f t="shared" si="211"/>
        <v>0.68395574293581818</v>
      </c>
      <c r="S1367" s="6">
        <f t="shared" si="212"/>
        <v>4.0891669879509669</v>
      </c>
      <c r="U1367" s="6">
        <v>623974.25809999998</v>
      </c>
      <c r="V1367" s="6">
        <v>23.19096</v>
      </c>
      <c r="W1367" s="6">
        <v>13.739387000000001</v>
      </c>
      <c r="X1367" s="6">
        <v>10.382819</v>
      </c>
      <c r="Y1367" s="6">
        <v>0.31500499999999998</v>
      </c>
      <c r="Z1367" s="6">
        <v>20.802814000000001</v>
      </c>
      <c r="AA1367" s="6">
        <v>85.174239</v>
      </c>
      <c r="AB1367" s="6">
        <v>13.8</v>
      </c>
      <c r="AC1367" s="6">
        <v>45.084347999999999</v>
      </c>
      <c r="AE1367" s="6">
        <f>0.000063090994667*'raw Data'!W1367</f>
        <v>8.6683159194484924E-4</v>
      </c>
      <c r="AF1367" s="6">
        <f>249.088908333*('raw Data'!X1367-AVERAGE('raw Data'!$D$2:$D$3001))</f>
        <v>2602.5082574002827</v>
      </c>
      <c r="AG1367" s="6"/>
      <c r="AH1367" s="6">
        <f>AE1367/(PI()*('ugly don''t look!'!$K$7^2)/4)</f>
        <v>0.77995096417663279</v>
      </c>
      <c r="AI1367" s="6">
        <f>-AF1367/'ugly don''t look!'!$I$7</f>
        <v>-2846.1376393266432</v>
      </c>
      <c r="AJ1367" s="6">
        <f>-'ugly don''t look!'!$K$7/4*AI1367</f>
        <v>26.76607450840152</v>
      </c>
      <c r="AK1367" s="6">
        <f t="shared" si="213"/>
        <v>-0.24852422771489149</v>
      </c>
      <c r="AL1367" s="6">
        <f t="shared" si="214"/>
        <v>3.2871352090660984</v>
      </c>
      <c r="AN1367" s="6">
        <f>S1367-'ugly don''t look!'!$M$5</f>
        <v>0.31055242718289477</v>
      </c>
      <c r="AO1367" s="6">
        <f t="shared" si="218"/>
        <v>0.68395574293581818</v>
      </c>
      <c r="AP1367" s="6">
        <f t="shared" si="219"/>
        <v>4.0891669879509669</v>
      </c>
      <c r="AQ1367" s="6">
        <f t="shared" si="215"/>
        <v>-1.2983755745264697E-2</v>
      </c>
      <c r="AV1367" s="6">
        <f t="shared" si="216"/>
        <v>-0.23624145650044026</v>
      </c>
      <c r="AW1367" s="6">
        <f t="shared" si="217"/>
        <v>-0.24852422771489149</v>
      </c>
    </row>
    <row r="1368" spans="1:49" x14ac:dyDescent="0.25">
      <c r="A1368" s="6">
        <v>622354.98</v>
      </c>
      <c r="B1368" s="6">
        <v>22.710273999999998</v>
      </c>
      <c r="C1368" s="6">
        <v>15.697986</v>
      </c>
      <c r="D1368" s="6">
        <v>-6.5614000000000006E-2</v>
      </c>
      <c r="E1368" s="6">
        <v>40.682791000000002</v>
      </c>
      <c r="F1368" s="6">
        <v>20.855958000000001</v>
      </c>
      <c r="G1368" s="6">
        <v>85.209339999999997</v>
      </c>
      <c r="H1368" s="6">
        <v>15.6</v>
      </c>
      <c r="I1368" s="6">
        <v>65.017196999999996</v>
      </c>
      <c r="L1368" s="6">
        <f t="shared" si="210"/>
        <v>9.9040155100864075E-4</v>
      </c>
      <c r="M1368" s="6">
        <f>249.088908333*(E1368-AVERAGE('raw Data'!$Y$2:$Y$2801))</f>
        <v>10063.290145591958</v>
      </c>
      <c r="N1368" s="6" t="s">
        <v>18</v>
      </c>
      <c r="O1368" s="6">
        <f>L1368/(PI()*('ugly don''t look!'!$J$7^2)/4)</f>
        <v>1.9742758617482825</v>
      </c>
      <c r="P1368" s="6">
        <f>-M1368/'ugly don''t look!'!$H$7</f>
        <v>-9433.1553670715766</v>
      </c>
      <c r="Q1368" s="6">
        <f>-'ugly don''t look!'!$J$7/4*P1368</f>
        <v>59.60103389799999</v>
      </c>
      <c r="R1368" s="6">
        <f t="shared" si="211"/>
        <v>0.68020167884035287</v>
      </c>
      <c r="S1368" s="6">
        <f t="shared" si="212"/>
        <v>4.0876729212027207</v>
      </c>
      <c r="U1368" s="6">
        <v>623976.28099999996</v>
      </c>
      <c r="V1368" s="6">
        <v>23.181349000000001</v>
      </c>
      <c r="W1368" s="6">
        <v>13.709429999999999</v>
      </c>
      <c r="X1368" s="6">
        <v>10.333477999999999</v>
      </c>
      <c r="Y1368" s="6">
        <v>0.30498399999999998</v>
      </c>
      <c r="Z1368" s="6">
        <v>20.995792000000002</v>
      </c>
      <c r="AA1368" s="6">
        <v>85.181658999999996</v>
      </c>
      <c r="AB1368" s="6">
        <v>13.8</v>
      </c>
      <c r="AC1368" s="6">
        <v>45.163209000000002</v>
      </c>
      <c r="AE1368" s="6">
        <f>0.000063090994667*'raw Data'!W1368</f>
        <v>8.6494157501760985E-4</v>
      </c>
      <c r="AF1368" s="6">
        <f>249.088908333*('raw Data'!X1368-AVERAGE('raw Data'!$D$2:$D$3001))</f>
        <v>2590.2179615742243</v>
      </c>
      <c r="AG1368" s="6"/>
      <c r="AH1368" s="6">
        <f>AE1368/(PI()*('ugly don''t look!'!$K$7^2)/4)</f>
        <v>0.77825037949742981</v>
      </c>
      <c r="AI1368" s="6">
        <f>-AF1368/'ugly don''t look!'!$I$7</f>
        <v>-2832.6968083707616</v>
      </c>
      <c r="AJ1368" s="6">
        <f>-'ugly don''t look!'!$K$7/4*AI1368</f>
        <v>26.639672229801572</v>
      </c>
      <c r="AK1368" s="6">
        <f t="shared" si="213"/>
        <v>-0.25070698203133207</v>
      </c>
      <c r="AL1368" s="6">
        <f t="shared" si="214"/>
        <v>3.2824015419103705</v>
      </c>
      <c r="AN1368" s="6">
        <f>S1368-'ugly don''t look!'!$M$5</f>
        <v>0.30905836043464863</v>
      </c>
      <c r="AO1368" s="6">
        <f t="shared" si="218"/>
        <v>0.68020167884035287</v>
      </c>
      <c r="AP1368" s="6">
        <f t="shared" si="219"/>
        <v>4.0876729212027207</v>
      </c>
      <c r="AQ1368" s="6">
        <f t="shared" si="215"/>
        <v>-1.2068702657408753E-2</v>
      </c>
      <c r="AV1368" s="6">
        <f t="shared" si="216"/>
        <v>-0.24097512365616813</v>
      </c>
      <c r="AW1368" s="6">
        <f t="shared" si="217"/>
        <v>-0.25070698203133207</v>
      </c>
    </row>
    <row r="1369" spans="1:49" x14ac:dyDescent="0.25">
      <c r="A1369" s="6">
        <v>622355.29740000004</v>
      </c>
      <c r="B1369" s="6">
        <v>22.717504999999999</v>
      </c>
      <c r="C1369" s="6">
        <v>15.70429</v>
      </c>
      <c r="D1369" s="6">
        <v>-6.1703000000000001E-2</v>
      </c>
      <c r="E1369" s="6">
        <v>40.690372000000004</v>
      </c>
      <c r="F1369" s="6">
        <v>20.967077</v>
      </c>
      <c r="G1369" s="6">
        <v>85.210902000000004</v>
      </c>
      <c r="H1369" s="6">
        <v>15.6</v>
      </c>
      <c r="I1369" s="6">
        <v>65.000237999999996</v>
      </c>
      <c r="L1369" s="6">
        <f t="shared" si="210"/>
        <v>9.9079927663902148E-4</v>
      </c>
      <c r="M1369" s="6">
        <f>249.088908333*(E1369-AVERAGE('raw Data'!$Y$2:$Y$2801))</f>
        <v>10065.17848860603</v>
      </c>
      <c r="N1369" s="6" t="s">
        <v>18</v>
      </c>
      <c r="O1369" s="6">
        <f>L1369/(PI()*('ugly don''t look!'!$J$7^2)/4)</f>
        <v>1.9750686917987399</v>
      </c>
      <c r="P1369" s="6">
        <f>-M1369/'ugly don''t look!'!$H$7</f>
        <v>-9434.9254673847299</v>
      </c>
      <c r="Q1369" s="6">
        <f>-'ugly don''t look!'!$J$7/4*P1369</f>
        <v>59.612217834303571</v>
      </c>
      <c r="R1369" s="6">
        <f t="shared" si="211"/>
        <v>0.68060317840584195</v>
      </c>
      <c r="S1369" s="6">
        <f t="shared" si="212"/>
        <v>4.0878605502821035</v>
      </c>
      <c r="U1369" s="6">
        <v>623978.19200000004</v>
      </c>
      <c r="V1369" s="6">
        <v>23.304068999999998</v>
      </c>
      <c r="W1369" s="6">
        <v>13.695650000000001</v>
      </c>
      <c r="X1369" s="6">
        <v>10.295432999999999</v>
      </c>
      <c r="Y1369" s="6">
        <v>0.27749200000000002</v>
      </c>
      <c r="Z1369" s="6">
        <v>20.990977000000001</v>
      </c>
      <c r="AA1369" s="6">
        <v>85.182857999999996</v>
      </c>
      <c r="AB1369" s="6">
        <v>13.8</v>
      </c>
      <c r="AC1369" s="6">
        <v>45.244633999999998</v>
      </c>
      <c r="AE1369" s="6">
        <f>0.000063090994667*'raw Data'!W1369</f>
        <v>8.6407218111109868E-4</v>
      </c>
      <c r="AF1369" s="6">
        <f>249.088908333*('raw Data'!X1369-AVERAGE('raw Data'!$D$2:$D$3001))</f>
        <v>2580.7413740566953</v>
      </c>
      <c r="AG1369" s="6"/>
      <c r="AH1369" s="6">
        <f>AE1369/(PI()*('ugly don''t look!'!$K$7^2)/4)</f>
        <v>0.7774681230338516</v>
      </c>
      <c r="AI1369" s="6">
        <f>-AF1369/'ugly don''t look!'!$I$7</f>
        <v>-2822.3330862387306</v>
      </c>
      <c r="AJ1369" s="6">
        <f>-'ugly don''t look!'!$K$7/4*AI1369</f>
        <v>26.542208159569206</v>
      </c>
      <c r="AK1369" s="6">
        <f t="shared" si="213"/>
        <v>-0.25171263508261682</v>
      </c>
      <c r="AL1369" s="6">
        <f t="shared" si="214"/>
        <v>3.2787362266325299</v>
      </c>
      <c r="AN1369" s="6">
        <f>S1369-'ugly don''t look!'!$M$5</f>
        <v>0.30924598951403137</v>
      </c>
      <c r="AO1369" s="6">
        <f t="shared" si="218"/>
        <v>0.68060317840584195</v>
      </c>
      <c r="AP1369" s="6">
        <f t="shared" si="219"/>
        <v>4.0878605502821035</v>
      </c>
      <c r="AQ1369" s="6">
        <f t="shared" si="215"/>
        <v>-1.2138730491389443E-2</v>
      </c>
      <c r="AV1369" s="6">
        <f t="shared" si="216"/>
        <v>-0.24464043893400866</v>
      </c>
      <c r="AW1369" s="6">
        <f t="shared" si="217"/>
        <v>-0.25171263508261682</v>
      </c>
    </row>
    <row r="1370" spans="1:49" x14ac:dyDescent="0.25">
      <c r="A1370" s="6">
        <v>622357.82499999995</v>
      </c>
      <c r="B1370" s="6">
        <v>22.705466000000001</v>
      </c>
      <c r="C1370" s="6">
        <v>15.686076</v>
      </c>
      <c r="D1370" s="6">
        <v>-6.8902000000000005E-2</v>
      </c>
      <c r="E1370" s="6">
        <v>40.608080000000001</v>
      </c>
      <c r="F1370" s="6">
        <v>20.898924999999998</v>
      </c>
      <c r="G1370" s="6">
        <v>85.209023999999999</v>
      </c>
      <c r="H1370" s="6">
        <v>15.6</v>
      </c>
      <c r="I1370" s="6">
        <v>64.946364000000003</v>
      </c>
      <c r="L1370" s="6">
        <f t="shared" si="210"/>
        <v>9.8965013726215684E-4</v>
      </c>
      <c r="M1370" s="6">
        <f>249.088908333*(E1370-AVERAGE('raw Data'!$Y$2:$Y$2801))</f>
        <v>10044.680464161491</v>
      </c>
      <c r="N1370" s="6" t="s">
        <v>18</v>
      </c>
      <c r="O1370" s="6">
        <f>L1370/(PI()*('ugly don''t look!'!$J$7^2)/4)</f>
        <v>1.9727779864467363</v>
      </c>
      <c r="P1370" s="6">
        <f>-M1370/'ugly don''t look!'!$H$7</f>
        <v>-9415.7109712799884</v>
      </c>
      <c r="Q1370" s="6">
        <f>-'ugly don''t look!'!$J$7/4*P1370</f>
        <v>59.490815844289784</v>
      </c>
      <c r="R1370" s="6">
        <f t="shared" si="211"/>
        <v>0.67944269483300967</v>
      </c>
      <c r="S1370" s="6">
        <f t="shared" si="212"/>
        <v>4.0858219450793838</v>
      </c>
      <c r="U1370" s="6">
        <v>623978.46109999996</v>
      </c>
      <c r="V1370" s="6">
        <v>23.104828000000001</v>
      </c>
      <c r="W1370" s="6">
        <v>13.694041</v>
      </c>
      <c r="X1370" s="6">
        <v>10.270073</v>
      </c>
      <c r="Y1370" s="6">
        <v>0.28153400000000001</v>
      </c>
      <c r="Z1370" s="6">
        <v>20.913820999999999</v>
      </c>
      <c r="AA1370" s="6">
        <v>85.177734999999998</v>
      </c>
      <c r="AB1370" s="6">
        <v>13.8</v>
      </c>
      <c r="AC1370" s="6">
        <v>45.255721999999999</v>
      </c>
      <c r="AE1370" s="6">
        <f>0.000063090994667*'raw Data'!W1370</f>
        <v>8.639706677006794E-4</v>
      </c>
      <c r="AF1370" s="6">
        <f>249.088908333*('raw Data'!X1370-AVERAGE('raw Data'!$D$2:$D$3001))</f>
        <v>2574.4244793413709</v>
      </c>
      <c r="AG1370" s="6"/>
      <c r="AH1370" s="6">
        <f>AE1370/(PI()*('ugly don''t look!'!$K$7^2)/4)</f>
        <v>0.77737678408973698</v>
      </c>
      <c r="AI1370" s="6">
        <f>-AF1370/'ugly don''t look!'!$I$7</f>
        <v>-2815.4248461738525</v>
      </c>
      <c r="AJ1370" s="6">
        <f>-'ugly don''t look!'!$K$7/4*AI1370</f>
        <v>26.477240652115071</v>
      </c>
      <c r="AK1370" s="6">
        <f t="shared" si="213"/>
        <v>-0.25183012454256387</v>
      </c>
      <c r="AL1370" s="6">
        <f t="shared" si="214"/>
        <v>3.2762855206585426</v>
      </c>
      <c r="AN1370" s="6">
        <f>S1370-'ugly don''t look!'!$M$5</f>
        <v>0.30720738431131167</v>
      </c>
      <c r="AO1370" s="6">
        <f t="shared" si="218"/>
        <v>0.67944269483300967</v>
      </c>
      <c r="AP1370" s="6">
        <f t="shared" si="219"/>
        <v>4.0858219450793838</v>
      </c>
      <c r="AQ1370" s="6">
        <f t="shared" si="215"/>
        <v>-1.3432611064032124E-2</v>
      </c>
      <c r="AV1370" s="6">
        <f t="shared" si="216"/>
        <v>-0.247091144907996</v>
      </c>
      <c r="AW1370" s="6">
        <f t="shared" si="217"/>
        <v>-0.25183012454256387</v>
      </c>
    </row>
    <row r="1371" spans="1:49" x14ac:dyDescent="0.25">
      <c r="A1371" s="6">
        <v>622358.40500000003</v>
      </c>
      <c r="B1371" s="6">
        <v>22.672387000000001</v>
      </c>
      <c r="C1371" s="6">
        <v>15.659195</v>
      </c>
      <c r="D1371" s="6">
        <v>-7.0186999999999999E-2</v>
      </c>
      <c r="E1371" s="6">
        <v>40.651181999999999</v>
      </c>
      <c r="F1371" s="6">
        <v>20.905844999999999</v>
      </c>
      <c r="G1371" s="6">
        <v>85.208847000000006</v>
      </c>
      <c r="H1371" s="6">
        <v>15.6</v>
      </c>
      <c r="I1371" s="6">
        <v>64.958640000000003</v>
      </c>
      <c r="L1371" s="6">
        <f t="shared" si="210"/>
        <v>9.8795418823451314E-4</v>
      </c>
      <c r="M1371" s="6">
        <f>249.088908333*(E1371-AVERAGE('raw Data'!$Y$2:$Y$2801))</f>
        <v>10055.416694288459</v>
      </c>
      <c r="N1371" s="6" t="s">
        <v>18</v>
      </c>
      <c r="O1371" s="6">
        <f>L1371/(PI()*('ugly don''t look!'!$J$7^2)/4)</f>
        <v>1.9693972655415413</v>
      </c>
      <c r="P1371" s="6">
        <f>-M1371/'ugly don''t look!'!$H$7</f>
        <v>-9425.7749290293013</v>
      </c>
      <c r="Q1371" s="6">
        <f>-'ugly don''t look!'!$J$7/4*P1371</f>
        <v>59.554402445339385</v>
      </c>
      <c r="R1371" s="6">
        <f t="shared" si="211"/>
        <v>0.67772753935773655</v>
      </c>
      <c r="S1371" s="6">
        <f t="shared" si="212"/>
        <v>4.086890221621867</v>
      </c>
      <c r="U1371" s="6">
        <v>623980.16299999994</v>
      </c>
      <c r="V1371" s="6">
        <v>23.149557999999999</v>
      </c>
      <c r="W1371" s="6">
        <v>13.671870999999999</v>
      </c>
      <c r="X1371" s="6">
        <v>10.246744</v>
      </c>
      <c r="Y1371" s="6">
        <v>0.24504400000000001</v>
      </c>
      <c r="Z1371" s="6">
        <v>20.855784</v>
      </c>
      <c r="AA1371" s="6">
        <v>85.178004999999999</v>
      </c>
      <c r="AB1371" s="6">
        <v>13.8</v>
      </c>
      <c r="AC1371" s="6">
        <v>45.343980999999999</v>
      </c>
      <c r="AE1371" s="6">
        <f>0.000063090994667*'raw Data'!W1371</f>
        <v>8.6257194034891193E-4</v>
      </c>
      <c r="AF1371" s="6">
        <f>249.088908333*('raw Data'!X1371-AVERAGE('raw Data'!$D$2:$D$3001))</f>
        <v>2568.6134841988701</v>
      </c>
      <c r="AG1371" s="6"/>
      <c r="AH1371" s="6">
        <f>AE1371/(PI()*('ugly don''t look!'!$K$7^2)/4)</f>
        <v>0.77611824811023533</v>
      </c>
      <c r="AI1371" s="6">
        <f>-AF1371/'ugly don''t look!'!$I$7</f>
        <v>-2809.0698646094379</v>
      </c>
      <c r="AJ1371" s="6">
        <f>-'ugly don''t look!'!$K$7/4*AI1371</f>
        <v>26.41747618123977</v>
      </c>
      <c r="AK1371" s="6">
        <f t="shared" si="213"/>
        <v>-0.25345038882245796</v>
      </c>
      <c r="AL1371" s="6">
        <f t="shared" si="214"/>
        <v>3.2740257677045461</v>
      </c>
      <c r="AN1371" s="6">
        <f>S1371-'ugly don''t look!'!$M$5</f>
        <v>0.30827566085379488</v>
      </c>
      <c r="AO1371" s="6">
        <f t="shared" si="218"/>
        <v>0.67772753935773655</v>
      </c>
      <c r="AP1371" s="6">
        <f t="shared" si="219"/>
        <v>4.086890221621867</v>
      </c>
      <c r="AQ1371" s="6">
        <f t="shared" si="215"/>
        <v>-1.1263656703482089E-2</v>
      </c>
      <c r="AV1371" s="6">
        <f t="shared" si="216"/>
        <v>-0.24935089786199249</v>
      </c>
      <c r="AW1371" s="6">
        <f t="shared" si="217"/>
        <v>-0.25345038882245796</v>
      </c>
    </row>
    <row r="1372" spans="1:49" x14ac:dyDescent="0.25">
      <c r="A1372" s="6">
        <v>622360.61190000002</v>
      </c>
      <c r="B1372" s="6">
        <v>22.730982999999998</v>
      </c>
      <c r="C1372" s="6">
        <v>15.638197999999999</v>
      </c>
      <c r="D1372" s="6">
        <v>-7.1611999999999995E-2</v>
      </c>
      <c r="E1372" s="6">
        <v>40.603107000000001</v>
      </c>
      <c r="F1372" s="6">
        <v>20.867322999999999</v>
      </c>
      <c r="G1372" s="6">
        <v>85.205136999999993</v>
      </c>
      <c r="H1372" s="6">
        <v>15.6</v>
      </c>
      <c r="I1372" s="6">
        <v>64.951145999999994</v>
      </c>
      <c r="L1372" s="6">
        <f t="shared" si="210"/>
        <v>9.8662946661949016E-4</v>
      </c>
      <c r="M1372" s="6">
        <f>249.088908333*(E1372-AVERAGE('raw Data'!$Y$2:$Y$2801))</f>
        <v>10043.441745020351</v>
      </c>
      <c r="N1372" s="6" t="s">
        <v>18</v>
      </c>
      <c r="O1372" s="6">
        <f>L1372/(PI()*('ugly don''t look!'!$J$7^2)/4)</f>
        <v>1.9667565528877571</v>
      </c>
      <c r="P1372" s="6">
        <f>-M1372/'ugly don''t look!'!$H$7</f>
        <v>-9414.5498172294265</v>
      </c>
      <c r="Q1372" s="6">
        <f>-'ugly don''t look!'!$J$7/4*P1372</f>
        <v>59.483479382709824</v>
      </c>
      <c r="R1372" s="6">
        <f t="shared" si="211"/>
        <v>0.67638576605731049</v>
      </c>
      <c r="S1372" s="6">
        <f t="shared" si="212"/>
        <v>4.0856986165641738</v>
      </c>
      <c r="U1372" s="6">
        <v>623980.45819999999</v>
      </c>
      <c r="V1372" s="6">
        <v>23.264149</v>
      </c>
      <c r="W1372" s="6">
        <v>13.668367</v>
      </c>
      <c r="X1372" s="6">
        <v>10.227855999999999</v>
      </c>
      <c r="Y1372" s="6">
        <v>0.26031799999999999</v>
      </c>
      <c r="Z1372" s="6">
        <v>20.855784</v>
      </c>
      <c r="AA1372" s="6">
        <v>85.178004999999999</v>
      </c>
      <c r="AB1372" s="6">
        <v>13.8</v>
      </c>
      <c r="AC1372" s="6">
        <v>45.359926999999999</v>
      </c>
      <c r="AE1372" s="6">
        <f>0.000063090994667*'raw Data'!W1372</f>
        <v>8.623508695035988E-4</v>
      </c>
      <c r="AF1372" s="6">
        <f>249.088908333*('raw Data'!X1372-AVERAGE('raw Data'!$D$2:$D$3001))</f>
        <v>2563.9086928982765</v>
      </c>
      <c r="AG1372" s="6"/>
      <c r="AH1372" s="6">
        <f>AE1372/(PI()*('ugly don''t look!'!$K$7^2)/4)</f>
        <v>0.77591933471049823</v>
      </c>
      <c r="AI1372" s="6">
        <f>-AF1372/'ugly don''t look!'!$I$7</f>
        <v>-2803.9246422772053</v>
      </c>
      <c r="AJ1372" s="6">
        <f>-'ugly don''t look!'!$K$7/4*AI1372</f>
        <v>26.369088709599637</v>
      </c>
      <c r="AK1372" s="6">
        <f t="shared" si="213"/>
        <v>-0.25370671431744329</v>
      </c>
      <c r="AL1372" s="6">
        <f t="shared" si="214"/>
        <v>3.2721924419220083</v>
      </c>
      <c r="AN1372" s="6">
        <f>S1372-'ugly don''t look!'!$M$5</f>
        <v>0.30708405579610165</v>
      </c>
      <c r="AO1372" s="6">
        <f t="shared" si="218"/>
        <v>0.67638576605731049</v>
      </c>
      <c r="AP1372" s="6">
        <f t="shared" si="219"/>
        <v>4.0856986165641738</v>
      </c>
      <c r="AQ1372" s="6">
        <f t="shared" si="215"/>
        <v>-1.15941969014908E-2</v>
      </c>
      <c r="AV1372" s="6">
        <f t="shared" si="216"/>
        <v>-0.2511842236445303</v>
      </c>
      <c r="AW1372" s="6">
        <f t="shared" si="217"/>
        <v>-0.25370671431744329</v>
      </c>
    </row>
    <row r="1373" spans="1:49" x14ac:dyDescent="0.25">
      <c r="A1373" s="6">
        <v>622361.86199999996</v>
      </c>
      <c r="B1373" s="6">
        <v>22.753336000000001</v>
      </c>
      <c r="C1373" s="6">
        <v>15.613353999999999</v>
      </c>
      <c r="D1373" s="6">
        <v>-9.8033999999999996E-2</v>
      </c>
      <c r="E1373" s="6">
        <v>40.595787000000001</v>
      </c>
      <c r="F1373" s="6">
        <v>20.819168999999999</v>
      </c>
      <c r="G1373" s="6">
        <v>85.206383000000002</v>
      </c>
      <c r="H1373" s="6">
        <v>15.6</v>
      </c>
      <c r="I1373" s="6">
        <v>64.965146000000004</v>
      </c>
      <c r="L1373" s="6">
        <f t="shared" si="210"/>
        <v>9.8506203394798319E-4</v>
      </c>
      <c r="M1373" s="6">
        <f>249.088908333*(E1373-AVERAGE('raw Data'!$Y$2:$Y$2801))</f>
        <v>10041.618414211353</v>
      </c>
      <c r="N1373" s="6" t="s">
        <v>18</v>
      </c>
      <c r="O1373" s="6">
        <f>L1373/(PI()*('ugly don''t look!'!$J$7^2)/4)</f>
        <v>1.96363201770794</v>
      </c>
      <c r="P1373" s="6">
        <f>-M1373/'ugly don''t look!'!$H$7</f>
        <v>-9412.8406582408625</v>
      </c>
      <c r="Q1373" s="6">
        <f>-'ugly don''t look!'!$J$7/4*P1373</f>
        <v>59.47268048893033</v>
      </c>
      <c r="R1373" s="6">
        <f t="shared" si="211"/>
        <v>0.67479582868500987</v>
      </c>
      <c r="S1373" s="6">
        <f t="shared" si="212"/>
        <v>4.0855170556627325</v>
      </c>
      <c r="U1373" s="6">
        <v>623983.31510000001</v>
      </c>
      <c r="V1373" s="6">
        <v>23.122028</v>
      </c>
      <c r="W1373" s="6">
        <v>13.707242000000001</v>
      </c>
      <c r="X1373" s="6">
        <v>10.206500999999999</v>
      </c>
      <c r="Y1373" s="6">
        <v>0.226269</v>
      </c>
      <c r="Z1373" s="6">
        <v>20.840343000000001</v>
      </c>
      <c r="AA1373" s="6">
        <v>85.177790999999999</v>
      </c>
      <c r="AB1373" s="6">
        <v>13.8</v>
      </c>
      <c r="AC1373" s="6">
        <v>45.444315000000003</v>
      </c>
      <c r="AE1373" s="6">
        <f>0.000063090994667*'raw Data'!W1373</f>
        <v>8.6480353192127854E-4</v>
      </c>
      <c r="AF1373" s="6">
        <f>249.088908333*('raw Data'!X1373-AVERAGE('raw Data'!$D$2:$D$3001))</f>
        <v>2558.5893992608253</v>
      </c>
      <c r="AG1373" s="6"/>
      <c r="AH1373" s="6">
        <f>AE1373/(PI()*('ugly don''t look!'!$K$7^2)/4)</f>
        <v>0.77812617215763968</v>
      </c>
      <c r="AI1373" s="6">
        <f>-AF1373/'ugly don''t look!'!$I$7</f>
        <v>-2798.1073920175254</v>
      </c>
      <c r="AJ1373" s="6">
        <f>-'ugly don''t look!'!$K$7/4*AI1373</f>
        <v>26.314381252120018</v>
      </c>
      <c r="AK1373" s="6">
        <f t="shared" si="213"/>
        <v>-0.25086659294287111</v>
      </c>
      <c r="AL1373" s="6">
        <f t="shared" si="214"/>
        <v>3.2701156054044715</v>
      </c>
      <c r="AN1373" s="6">
        <f>S1373-'ugly don''t look!'!$M$5</f>
        <v>0.30690249489466037</v>
      </c>
      <c r="AO1373" s="6">
        <f t="shared" si="218"/>
        <v>0.67479582868500987</v>
      </c>
      <c r="AP1373" s="6">
        <f t="shared" si="219"/>
        <v>4.0855170556627325</v>
      </c>
      <c r="AQ1373" s="6">
        <f t="shared" si="215"/>
        <v>-1.0755437008090979E-2</v>
      </c>
      <c r="AV1373" s="6">
        <f t="shared" si="216"/>
        <v>-0.25326106016206706</v>
      </c>
      <c r="AW1373" s="6">
        <f t="shared" si="217"/>
        <v>-0.25086659294287111</v>
      </c>
    </row>
    <row r="1374" spans="1:49" x14ac:dyDescent="0.25">
      <c r="A1374" s="6">
        <v>622362.91099999996</v>
      </c>
      <c r="B1374" s="6">
        <v>22.733902</v>
      </c>
      <c r="C1374" s="6">
        <v>15.595476</v>
      </c>
      <c r="D1374" s="6">
        <v>-0.10834299999999999</v>
      </c>
      <c r="E1374" s="6">
        <v>40.584648000000001</v>
      </c>
      <c r="F1374" s="6">
        <v>20.842759000000001</v>
      </c>
      <c r="G1374" s="6">
        <v>85.206997000000001</v>
      </c>
      <c r="H1374" s="6">
        <v>15.6</v>
      </c>
      <c r="I1374" s="6">
        <v>64.985196000000002</v>
      </c>
      <c r="L1374" s="6">
        <f t="shared" si="210"/>
        <v>9.8393409314532663E-4</v>
      </c>
      <c r="M1374" s="6">
        <f>249.088908333*(E1374-AVERAGE('raw Data'!$Y$2:$Y$2801))</f>
        <v>10038.843812861433</v>
      </c>
      <c r="N1374" s="6" t="s">
        <v>18</v>
      </c>
      <c r="O1374" s="6">
        <f>L1374/(PI()*('ugly don''t look!'!$J$7^2)/4)</f>
        <v>1.9613835697951738</v>
      </c>
      <c r="P1374" s="6">
        <f>-M1374/'ugly don''t look!'!$H$7</f>
        <v>-9410.2397945832709</v>
      </c>
      <c r="Q1374" s="6">
        <f>-'ugly don''t look!'!$J$7/4*P1374</f>
        <v>59.456247582125755</v>
      </c>
      <c r="R1374" s="6">
        <f t="shared" si="211"/>
        <v>0.67365012716684325</v>
      </c>
      <c r="S1374" s="6">
        <f t="shared" si="212"/>
        <v>4.0852407073061858</v>
      </c>
      <c r="U1374" s="6">
        <v>623984.6</v>
      </c>
      <c r="V1374" s="6">
        <v>23.210922</v>
      </c>
      <c r="W1374" s="6">
        <v>13.788681</v>
      </c>
      <c r="X1374" s="6">
        <v>10.2118</v>
      </c>
      <c r="Y1374" s="6">
        <v>0.217719</v>
      </c>
      <c r="Z1374" s="6">
        <v>20.928013</v>
      </c>
      <c r="AA1374" s="6">
        <v>85.175698999999994</v>
      </c>
      <c r="AB1374" s="6">
        <v>13.8</v>
      </c>
      <c r="AC1374" s="6">
        <v>45.378222000000001</v>
      </c>
      <c r="AE1374" s="6">
        <f>0.000063090994667*'raw Data'!W1374</f>
        <v>8.6994159943596435E-4</v>
      </c>
      <c r="AF1374" s="6">
        <f>249.088908333*('raw Data'!X1374-AVERAGE('raw Data'!$D$2:$D$3001))</f>
        <v>2559.909321386082</v>
      </c>
      <c r="AG1374" s="6"/>
      <c r="AH1374" s="6">
        <f>AE1374/(PI()*('ugly don''t look!'!$K$7^2)/4)</f>
        <v>0.78274926244336929</v>
      </c>
      <c r="AI1374" s="6">
        <f>-AF1374/'ugly don''t look!'!$I$7</f>
        <v>-2799.5508764064762</v>
      </c>
      <c r="AJ1374" s="6">
        <f>-'ugly don''t look!'!$K$7/4*AI1374</f>
        <v>26.327956284533247</v>
      </c>
      <c r="AK1374" s="6">
        <f t="shared" si="213"/>
        <v>-0.2449428610394076</v>
      </c>
      <c r="AL1374" s="6">
        <f t="shared" si="214"/>
        <v>3.2706313512223573</v>
      </c>
      <c r="AN1374" s="6">
        <f>S1374-'ugly don''t look!'!$M$5</f>
        <v>0.30662614653811371</v>
      </c>
      <c r="AO1374" s="6">
        <f t="shared" si="218"/>
        <v>0.67365012716684325</v>
      </c>
      <c r="AP1374" s="6">
        <f t="shared" si="219"/>
        <v>4.0852407073061858</v>
      </c>
      <c r="AQ1374" s="6">
        <f t="shared" si="215"/>
        <v>-1.0296546918122679E-2</v>
      </c>
      <c r="AV1374" s="6">
        <f t="shared" si="216"/>
        <v>-0.25274531434418135</v>
      </c>
      <c r="AW1374" s="6">
        <f t="shared" si="217"/>
        <v>-0.2449428610394076</v>
      </c>
    </row>
    <row r="1375" spans="1:49" x14ac:dyDescent="0.25">
      <c r="A1375" s="6">
        <v>622363.68799999997</v>
      </c>
      <c r="B1375" s="6">
        <v>22.701933</v>
      </c>
      <c r="C1375" s="6">
        <v>15.595181999999999</v>
      </c>
      <c r="D1375" s="6">
        <v>-0.112916</v>
      </c>
      <c r="E1375" s="6">
        <v>40.569133000000001</v>
      </c>
      <c r="F1375" s="6">
        <v>20.887695999999998</v>
      </c>
      <c r="G1375" s="6">
        <v>85.206931999999995</v>
      </c>
      <c r="H1375" s="6">
        <v>15.6</v>
      </c>
      <c r="I1375" s="6">
        <v>64.987881000000002</v>
      </c>
      <c r="L1375" s="6">
        <f t="shared" si="210"/>
        <v>9.839155443928944E-4</v>
      </c>
      <c r="M1375" s="6">
        <f>249.088908333*(E1375-AVERAGE('raw Data'!$Y$2:$Y$2801))</f>
        <v>10034.979198448646</v>
      </c>
      <c r="N1375" s="6" t="s">
        <v>18</v>
      </c>
      <c r="O1375" s="6">
        <f>L1375/(PI()*('ugly don''t look!'!$J$7^2)/4)</f>
        <v>1.9613465945358406</v>
      </c>
      <c r="P1375" s="6">
        <f>-M1375/'ugly don''t look!'!$H$7</f>
        <v>-9406.6171713991807</v>
      </c>
      <c r="Q1375" s="6">
        <f>-'ugly don''t look!'!$J$7/4*P1375</f>
        <v>59.433358943192871</v>
      </c>
      <c r="R1375" s="6">
        <f t="shared" si="211"/>
        <v>0.67363127536833289</v>
      </c>
      <c r="S1375" s="6">
        <f t="shared" si="212"/>
        <v>4.0848556671015013</v>
      </c>
      <c r="U1375" s="6">
        <v>623985.44010000001</v>
      </c>
      <c r="V1375" s="6">
        <v>23.161017999999999</v>
      </c>
      <c r="W1375" s="6">
        <v>13.791916000000001</v>
      </c>
      <c r="X1375" s="6">
        <v>10.201202</v>
      </c>
      <c r="Y1375" s="6">
        <v>0.20527699999999999</v>
      </c>
      <c r="Z1375" s="6">
        <v>20.947389000000001</v>
      </c>
      <c r="AA1375" s="6">
        <v>85.182691000000005</v>
      </c>
      <c r="AB1375" s="6">
        <v>13.8</v>
      </c>
      <c r="AC1375" s="6">
        <v>45.377163000000003</v>
      </c>
      <c r="AE1375" s="6">
        <f>0.000063090994667*'raw Data'!W1375</f>
        <v>8.7014569880371206E-4</v>
      </c>
      <c r="AF1375" s="6">
        <f>249.088908333*('raw Data'!X1375-AVERAGE('raw Data'!$D$2:$D$3001))</f>
        <v>2557.2694771355682</v>
      </c>
      <c r="AG1375" s="6"/>
      <c r="AH1375" s="6">
        <f>AE1375/(PI()*('ugly don''t look!'!$K$7^2)/4)</f>
        <v>0.78293290537948512</v>
      </c>
      <c r="AI1375" s="6">
        <f>-AF1375/'ugly don''t look!'!$I$7</f>
        <v>-2796.6639076285742</v>
      </c>
      <c r="AJ1375" s="6">
        <f>-'ugly don''t look!'!$K$7/4*AI1375</f>
        <v>26.300806219706782</v>
      </c>
      <c r="AK1375" s="6">
        <f t="shared" si="213"/>
        <v>-0.24470827583337776</v>
      </c>
      <c r="AL1375" s="6">
        <f t="shared" si="214"/>
        <v>3.2695995934555748</v>
      </c>
      <c r="AN1375" s="6">
        <f>S1375-'ugly don''t look!'!$M$5</f>
        <v>0.30624110633342916</v>
      </c>
      <c r="AO1375" s="6">
        <f t="shared" si="218"/>
        <v>0.67363127536833289</v>
      </c>
      <c r="AP1375" s="6">
        <f t="shared" si="219"/>
        <v>4.0848556671015013</v>
      </c>
      <c r="AQ1375" s="6">
        <f t="shared" si="215"/>
        <v>-1.0669489236201563E-2</v>
      </c>
      <c r="AV1375" s="6">
        <f t="shared" si="216"/>
        <v>-0.25377707211096379</v>
      </c>
      <c r="AW1375" s="6">
        <f t="shared" si="217"/>
        <v>-0.24470827583337776</v>
      </c>
    </row>
    <row r="1376" spans="1:49" x14ac:dyDescent="0.25">
      <c r="A1376" s="6">
        <v>622365.15709999995</v>
      </c>
      <c r="B1376" s="6">
        <v>22.778646999999999</v>
      </c>
      <c r="C1376" s="6">
        <v>15.580028</v>
      </c>
      <c r="D1376" s="6">
        <v>-8.3877999999999994E-2</v>
      </c>
      <c r="E1376" s="6">
        <v>40.520629</v>
      </c>
      <c r="F1376" s="6">
        <v>20.837319999999998</v>
      </c>
      <c r="G1376" s="6">
        <v>85.209869999999995</v>
      </c>
      <c r="H1376" s="6">
        <v>15.6</v>
      </c>
      <c r="I1376" s="6">
        <v>65.011109000000005</v>
      </c>
      <c r="L1376" s="6">
        <f t="shared" si="210"/>
        <v>9.8295946345971076E-4</v>
      </c>
      <c r="M1376" s="6">
        <f>249.088908333*(E1376-AVERAGE('raw Data'!$Y$2:$Y$2801))</f>
        <v>10022.897390038861</v>
      </c>
      <c r="N1376" s="6" t="s">
        <v>18</v>
      </c>
      <c r="O1376" s="6">
        <f>L1376/(PI()*('ugly don''t look!'!$J$7^2)/4)</f>
        <v>1.9594407337197506</v>
      </c>
      <c r="P1376" s="6">
        <f>-M1376/'ugly don''t look!'!$H$7</f>
        <v>-9395.2918916749732</v>
      </c>
      <c r="Q1376" s="6">
        <f>-'ugly don''t look!'!$J$7/4*P1376</f>
        <v>59.361802994575399</v>
      </c>
      <c r="R1376" s="6">
        <f t="shared" si="211"/>
        <v>0.67265909258633705</v>
      </c>
      <c r="S1376" s="6">
        <f t="shared" si="212"/>
        <v>4.0836509722956809</v>
      </c>
      <c r="U1376" s="6">
        <v>623986.50199999998</v>
      </c>
      <c r="V1376" s="6">
        <v>23.292241000000001</v>
      </c>
      <c r="W1376" s="6">
        <v>13.769931</v>
      </c>
      <c r="X1376" s="6">
        <v>10.202832000000001</v>
      </c>
      <c r="Y1376" s="6">
        <v>0.19939100000000001</v>
      </c>
      <c r="Z1376" s="6">
        <v>20.968385000000001</v>
      </c>
      <c r="AA1376" s="6">
        <v>85.183397999999997</v>
      </c>
      <c r="AB1376" s="6">
        <v>13.8</v>
      </c>
      <c r="AC1376" s="6">
        <v>45.403421999999999</v>
      </c>
      <c r="AE1376" s="6">
        <f>0.000063090994667*'raw Data'!W1376</f>
        <v>8.68758643285958E-4</v>
      </c>
      <c r="AF1376" s="6">
        <f>249.088908333*('raw Data'!X1376-AVERAGE('raw Data'!$D$2:$D$3001))</f>
        <v>2557.6754920561516</v>
      </c>
      <c r="AG1376" s="6"/>
      <c r="AH1376" s="6">
        <f>AE1376/(PI()*('ugly don''t look!'!$K$7^2)/4)</f>
        <v>0.7816848713916934</v>
      </c>
      <c r="AI1376" s="6">
        <f>-AF1376/'ugly don''t look!'!$I$7</f>
        <v>-2797.1079309450479</v>
      </c>
      <c r="AJ1376" s="6">
        <f>-'ugly don''t look!'!$K$7/4*AI1376</f>
        <v>26.304981970383064</v>
      </c>
      <c r="AK1376" s="6">
        <f t="shared" si="213"/>
        <v>-0.24630359741416627</v>
      </c>
      <c r="AL1376" s="6">
        <f t="shared" si="214"/>
        <v>3.2697583497760756</v>
      </c>
      <c r="AN1376" s="6">
        <f>S1376-'ugly don''t look!'!$M$5</f>
        <v>0.30503641152760874</v>
      </c>
      <c r="AO1376" s="6">
        <f t="shared" si="218"/>
        <v>0.67265909258633705</v>
      </c>
      <c r="AP1376" s="6">
        <f t="shared" si="219"/>
        <v>4.0836509722956809</v>
      </c>
      <c r="AQ1376" s="6">
        <f t="shared" si="215"/>
        <v>-1.1250298896519989E-2</v>
      </c>
      <c r="AV1376" s="6">
        <f t="shared" si="216"/>
        <v>-0.25361831579046301</v>
      </c>
      <c r="AW1376" s="6">
        <f t="shared" si="217"/>
        <v>-0.24630359741416627</v>
      </c>
    </row>
    <row r="1377" spans="1:49" x14ac:dyDescent="0.25">
      <c r="A1377" s="6">
        <v>622366</v>
      </c>
      <c r="B1377" s="6">
        <v>22.786413</v>
      </c>
      <c r="C1377" s="6">
        <v>15.575124000000001</v>
      </c>
      <c r="D1377" s="6">
        <v>-7.4089000000000002E-2</v>
      </c>
      <c r="E1377" s="6">
        <v>40.525602999999997</v>
      </c>
      <c r="F1377" s="6">
        <v>20.844982000000002</v>
      </c>
      <c r="G1377" s="6">
        <v>85.207898999999998</v>
      </c>
      <c r="H1377" s="6">
        <v>15.6</v>
      </c>
      <c r="I1377" s="6">
        <v>65.022671000000003</v>
      </c>
      <c r="L1377" s="6">
        <f t="shared" si="210"/>
        <v>9.8265006522186378E-4</v>
      </c>
      <c r="M1377" s="6">
        <f>249.088908333*(E1377-AVERAGE('raw Data'!$Y$2:$Y$2801))</f>
        <v>10024.136358268908</v>
      </c>
      <c r="N1377" s="6" t="s">
        <v>18</v>
      </c>
      <c r="O1377" s="6">
        <f>L1377/(PI()*('ugly don''t look!'!$J$7^2)/4)</f>
        <v>1.9588239763327828</v>
      </c>
      <c r="P1377" s="6">
        <f>-M1377/'ugly don''t look!'!$H$7</f>
        <v>-9396.4532792171995</v>
      </c>
      <c r="Q1377" s="6">
        <f>-'ugly don''t look!'!$J$7/4*P1377</f>
        <v>59.369140931414073</v>
      </c>
      <c r="R1377" s="6">
        <f t="shared" si="211"/>
        <v>0.67234428108803312</v>
      </c>
      <c r="S1377" s="6">
        <f t="shared" si="212"/>
        <v>4.0837745784358397</v>
      </c>
      <c r="U1377" s="6">
        <v>623988.74809999997</v>
      </c>
      <c r="V1377" s="6">
        <v>23.241427000000002</v>
      </c>
      <c r="W1377" s="6">
        <v>13.785689</v>
      </c>
      <c r="X1377" s="6">
        <v>10.237002</v>
      </c>
      <c r="Y1377" s="6">
        <v>0.215559</v>
      </c>
      <c r="Z1377" s="6">
        <v>20.907271000000001</v>
      </c>
      <c r="AA1377" s="6">
        <v>85.182951000000003</v>
      </c>
      <c r="AB1377" s="6">
        <v>13.8</v>
      </c>
      <c r="AC1377" s="6">
        <v>45.408287000000001</v>
      </c>
      <c r="AE1377" s="6">
        <f>0.000063090994667*'raw Data'!W1377</f>
        <v>8.6975283117992058E-4</v>
      </c>
      <c r="AF1377" s="6">
        <f>249.088908333*('raw Data'!X1377-AVERAGE('raw Data'!$D$2:$D$3001))</f>
        <v>2566.1868600538901</v>
      </c>
      <c r="AG1377" s="6"/>
      <c r="AH1377" s="6">
        <f>AE1377/(PI()*('ugly don''t look!'!$K$7^2)/4)</f>
        <v>0.78257941401528308</v>
      </c>
      <c r="AI1377" s="6">
        <f>-AF1377/'ugly don''t look!'!$I$7</f>
        <v>-2806.4160761744206</v>
      </c>
      <c r="AJ1377" s="6">
        <f>-'ugly don''t look!'!$K$7/4*AI1377</f>
        <v>26.392519025970913</v>
      </c>
      <c r="AK1377" s="6">
        <f t="shared" si="213"/>
        <v>-0.24515987415787555</v>
      </c>
      <c r="AL1377" s="6">
        <f t="shared" si="214"/>
        <v>3.2730805997669665</v>
      </c>
      <c r="AN1377" s="6">
        <f>S1377-'ugly don''t look!'!$M$5</f>
        <v>0.30516001766776757</v>
      </c>
      <c r="AO1377" s="6">
        <f t="shared" si="218"/>
        <v>0.67234428108803312</v>
      </c>
      <c r="AP1377" s="6">
        <f t="shared" si="219"/>
        <v>4.0837745784358397</v>
      </c>
      <c r="AQ1377" s="6">
        <f t="shared" si="215"/>
        <v>-1.0924666737116256E-2</v>
      </c>
      <c r="AV1377" s="6">
        <f t="shared" si="216"/>
        <v>-0.25029606579957209</v>
      </c>
      <c r="AW1377" s="6">
        <f t="shared" si="217"/>
        <v>-0.24515987415787555</v>
      </c>
    </row>
    <row r="1378" spans="1:49" x14ac:dyDescent="0.25">
      <c r="A1378" s="6">
        <v>622367.70900000003</v>
      </c>
      <c r="B1378" s="6">
        <v>22.775524000000001</v>
      </c>
      <c r="C1378" s="6">
        <v>15.532854</v>
      </c>
      <c r="D1378" s="6">
        <v>-7.9212000000000005E-2</v>
      </c>
      <c r="E1378" s="6">
        <v>40.500177000000001</v>
      </c>
      <c r="F1378" s="6">
        <v>20.958694000000001</v>
      </c>
      <c r="G1378" s="6">
        <v>85.20496</v>
      </c>
      <c r="H1378" s="6">
        <v>15.6</v>
      </c>
      <c r="I1378" s="6">
        <v>65.080853000000005</v>
      </c>
      <c r="L1378" s="6">
        <f t="shared" si="210"/>
        <v>9.7998320887728962E-4</v>
      </c>
      <c r="M1378" s="6">
        <f>249.088908333*(E1378-AVERAGE('raw Data'!$Y$2:$Y$2801))</f>
        <v>10017.803023685636</v>
      </c>
      <c r="N1378" s="6" t="s">
        <v>18</v>
      </c>
      <c r="O1378" s="6">
        <f>L1378/(PI()*('ugly don''t look!'!$J$7^2)/4)</f>
        <v>1.9535078395572689</v>
      </c>
      <c r="P1378" s="6">
        <f>-M1378/'ugly don''t look!'!$H$7</f>
        <v>-9390.5165201402669</v>
      </c>
      <c r="Q1378" s="6">
        <f>-'ugly don''t look!'!$J$7/4*P1378</f>
        <v>59.331631003376245</v>
      </c>
      <c r="R1378" s="6">
        <f t="shared" si="211"/>
        <v>0.66962664858774557</v>
      </c>
      <c r="S1378" s="6">
        <f t="shared" si="212"/>
        <v>4.0831425702580493</v>
      </c>
      <c r="U1378" s="6">
        <v>623989.34609999997</v>
      </c>
      <c r="V1378" s="6">
        <v>23.210203</v>
      </c>
      <c r="W1378" s="6">
        <v>13.809291999999999</v>
      </c>
      <c r="X1378" s="6">
        <v>10.243354</v>
      </c>
      <c r="Y1378" s="6">
        <v>0.20227800000000001</v>
      </c>
      <c r="Z1378" s="6">
        <v>20.923314000000001</v>
      </c>
      <c r="AA1378" s="6">
        <v>85.184670999999994</v>
      </c>
      <c r="AB1378" s="6">
        <v>13.8</v>
      </c>
      <c r="AC1378" s="6">
        <v>45.385088000000003</v>
      </c>
      <c r="AE1378" s="6">
        <f>0.000063090994667*'raw Data'!W1378</f>
        <v>8.7124196792704573E-4</v>
      </c>
      <c r="AF1378" s="6">
        <f>249.088908333*('raw Data'!X1378-AVERAGE('raw Data'!$D$2:$D$3001))</f>
        <v>2567.7690727996214</v>
      </c>
      <c r="AG1378" s="6"/>
      <c r="AH1378" s="6">
        <f>AE1378/(PI()*('ugly don''t look!'!$K$7^2)/4)</f>
        <v>0.783919297854894</v>
      </c>
      <c r="AI1378" s="6">
        <f>-AF1378/'ugly don''t look!'!$I$7</f>
        <v>-2808.1464050739519</v>
      </c>
      <c r="AJ1378" s="6">
        <f>-'ugly don''t look!'!$K$7/4*AI1378</f>
        <v>26.408791644557223</v>
      </c>
      <c r="AK1378" s="6">
        <f t="shared" si="213"/>
        <v>-0.24344920033961898</v>
      </c>
      <c r="AL1378" s="6">
        <f t="shared" si="214"/>
        <v>3.2736969715537589</v>
      </c>
      <c r="AN1378" s="6">
        <f>S1378-'ugly don''t look!'!$M$5</f>
        <v>0.30452800948997716</v>
      </c>
      <c r="AO1378" s="6">
        <f t="shared" si="218"/>
        <v>0.66962664858774557</v>
      </c>
      <c r="AP1378" s="6">
        <f t="shared" si="219"/>
        <v>4.0831425702580493</v>
      </c>
      <c r="AQ1378" s="6">
        <f t="shared" si="215"/>
        <v>-9.8126710307995524E-3</v>
      </c>
      <c r="AV1378" s="6">
        <f t="shared" si="216"/>
        <v>-0.24967969401277967</v>
      </c>
      <c r="AW1378" s="6">
        <f t="shared" si="217"/>
        <v>-0.24344920033961898</v>
      </c>
    </row>
    <row r="1379" spans="1:49" x14ac:dyDescent="0.25">
      <c r="A1379" s="6">
        <v>622368.02800000005</v>
      </c>
      <c r="B1379" s="6">
        <v>22.796396999999999</v>
      </c>
      <c r="C1379" s="6">
        <v>15.534481</v>
      </c>
      <c r="D1379" s="6">
        <v>-8.0077999999999996E-2</v>
      </c>
      <c r="E1379" s="6">
        <v>40.499282999999998</v>
      </c>
      <c r="F1379" s="6">
        <v>20.958694000000001</v>
      </c>
      <c r="G1379" s="6">
        <v>85.20496</v>
      </c>
      <c r="H1379" s="6">
        <v>15.6</v>
      </c>
      <c r="I1379" s="6">
        <v>65.086877000000001</v>
      </c>
      <c r="L1379" s="6">
        <f t="shared" si="210"/>
        <v>9.8008585792561283E-4</v>
      </c>
      <c r="M1379" s="6">
        <f>249.088908333*(E1379-AVERAGE('raw Data'!$Y$2:$Y$2801))</f>
        <v>10017.580338201584</v>
      </c>
      <c r="N1379" s="6" t="s">
        <v>18</v>
      </c>
      <c r="O1379" s="6">
        <f>L1379/(PI()*('ugly don''t look!'!$J$7^2)/4)</f>
        <v>1.9537124611454819</v>
      </c>
      <c r="P1379" s="6">
        <f>-M1379/'ugly don''t look!'!$H$7</f>
        <v>-9390.3077785916612</v>
      </c>
      <c r="Q1379" s="6">
        <f>-'ugly don''t look!'!$J$7/4*P1379</f>
        <v>59.330312122086767</v>
      </c>
      <c r="R1379" s="6">
        <f t="shared" si="211"/>
        <v>0.66973138882384808</v>
      </c>
      <c r="S1379" s="6">
        <f t="shared" si="212"/>
        <v>4.0831203410368717</v>
      </c>
      <c r="U1379" s="6">
        <v>623992.04810000001</v>
      </c>
      <c r="V1379" s="6">
        <v>23.246601999999999</v>
      </c>
      <c r="W1379" s="6">
        <v>13.812745</v>
      </c>
      <c r="X1379" s="6">
        <v>10.231544</v>
      </c>
      <c r="Y1379" s="6">
        <v>0.221743</v>
      </c>
      <c r="Z1379" s="6">
        <v>20.950606000000001</v>
      </c>
      <c r="AA1379" s="6">
        <v>85.178804</v>
      </c>
      <c r="AB1379" s="6">
        <v>13.8</v>
      </c>
      <c r="AC1379" s="6">
        <v>45.362855000000003</v>
      </c>
      <c r="AE1379" s="6">
        <f>0.000063090994667*'raw Data'!W1379</f>
        <v>8.71459821131631E-4</v>
      </c>
      <c r="AF1379" s="6">
        <f>249.088908333*('raw Data'!X1379-AVERAGE('raw Data'!$D$2:$D$3001))</f>
        <v>2564.8273327922084</v>
      </c>
      <c r="AG1379" s="6"/>
      <c r="AH1379" s="6">
        <f>AE1379/(PI()*('ugly don''t look!'!$K$7^2)/4)</f>
        <v>0.78411531611097074</v>
      </c>
      <c r="AI1379" s="6">
        <f>-AF1379/'ugly don''t look!'!$I$7</f>
        <v>-2804.9292790815925</v>
      </c>
      <c r="AJ1379" s="6">
        <f>-'ugly don''t look!'!$K$7/4*AI1379</f>
        <v>26.378536665730977</v>
      </c>
      <c r="AK1379" s="6">
        <f t="shared" si="213"/>
        <v>-0.243199182571705</v>
      </c>
      <c r="AL1379" s="6">
        <f t="shared" si="214"/>
        <v>3.2725506743984525</v>
      </c>
      <c r="AN1379" s="6">
        <f>S1379-'ugly don''t look!'!$M$5</f>
        <v>0.3045057802687996</v>
      </c>
      <c r="AO1379" s="6">
        <f t="shared" si="218"/>
        <v>0.66973138882384808</v>
      </c>
      <c r="AP1379" s="6">
        <f t="shared" si="219"/>
        <v>4.0831203410368717</v>
      </c>
      <c r="AQ1379" s="6">
        <f t="shared" si="215"/>
        <v>-9.9021158812300503E-3</v>
      </c>
      <c r="AV1379" s="6">
        <f t="shared" si="216"/>
        <v>-0.25082599116808613</v>
      </c>
      <c r="AW1379" s="6">
        <f t="shared" si="217"/>
        <v>-0.243199182571705</v>
      </c>
    </row>
    <row r="1380" spans="1:49" x14ac:dyDescent="0.25">
      <c r="A1380" s="6">
        <v>622369.98400000005</v>
      </c>
      <c r="B1380" s="6">
        <v>22.727450000000001</v>
      </c>
      <c r="C1380" s="6">
        <v>15.528756</v>
      </c>
      <c r="D1380" s="6">
        <v>-8.7127999999999997E-2</v>
      </c>
      <c r="E1380" s="6">
        <v>40.538231000000003</v>
      </c>
      <c r="F1380" s="6">
        <v>20.877461</v>
      </c>
      <c r="G1380" s="6">
        <v>85.195829000000003</v>
      </c>
      <c r="H1380" s="6">
        <v>15.6</v>
      </c>
      <c r="I1380" s="6">
        <v>65.133311000000006</v>
      </c>
      <c r="L1380" s="6">
        <f t="shared" si="210"/>
        <v>9.7972466198114434E-4</v>
      </c>
      <c r="M1380" s="6">
        <f>249.088908333*(E1380-AVERAGE('raw Data'!$Y$2:$Y$2801))</f>
        <v>10027.28185300334</v>
      </c>
      <c r="N1380" s="6" t="s">
        <v>18</v>
      </c>
      <c r="O1380" s="6">
        <f>L1380/(PI()*('ugly don''t look!'!$J$7^2)/4)</f>
        <v>1.9529924497179965</v>
      </c>
      <c r="P1380" s="6">
        <f>-M1380/'ugly don''t look!'!$H$7</f>
        <v>-9399.4018119641369</v>
      </c>
      <c r="Q1380" s="6">
        <f>-'ugly don''t look!'!$J$7/4*P1380</f>
        <v>59.387770498442407</v>
      </c>
      <c r="R1380" s="6">
        <f t="shared" si="211"/>
        <v>0.66936278589525966</v>
      </c>
      <c r="S1380" s="6">
        <f t="shared" si="212"/>
        <v>4.0840883213070009</v>
      </c>
      <c r="U1380" s="6">
        <v>623993.36210000003</v>
      </c>
      <c r="V1380" s="6">
        <v>23.329767</v>
      </c>
      <c r="W1380" s="6">
        <v>13.796778</v>
      </c>
      <c r="X1380" s="6">
        <v>10.262371</v>
      </c>
      <c r="Y1380" s="6">
        <v>0.210623</v>
      </c>
      <c r="Z1380" s="6">
        <v>20.892942000000001</v>
      </c>
      <c r="AA1380" s="6">
        <v>85.183305000000004</v>
      </c>
      <c r="AB1380" s="6">
        <v>13.8</v>
      </c>
      <c r="AC1380" s="6">
        <v>45.371082999999999</v>
      </c>
      <c r="AE1380" s="6">
        <f>0.000063090994667*'raw Data'!W1380</f>
        <v>8.7045244721978298E-4</v>
      </c>
      <c r="AF1380" s="6">
        <f>249.088908333*('raw Data'!X1380-AVERAGE('raw Data'!$D$2:$D$3001))</f>
        <v>2572.5059965693895</v>
      </c>
      <c r="AG1380" s="6"/>
      <c r="AH1380" s="6">
        <f>AE1380/(PI()*('ugly don''t look!'!$K$7^2)/4)</f>
        <v>0.78320890907512497</v>
      </c>
      <c r="AI1380" s="6">
        <f>-AF1380/'ugly don''t look!'!$I$7</f>
        <v>-2813.3267679017822</v>
      </c>
      <c r="AJ1380" s="6">
        <f>-'ugly don''t look!'!$K$7/4*AI1380</f>
        <v>26.457509589717127</v>
      </c>
      <c r="AK1380" s="6">
        <f t="shared" si="213"/>
        <v>-0.24435581260693193</v>
      </c>
      <c r="AL1380" s="6">
        <f t="shared" si="214"/>
        <v>3.2755400344430945</v>
      </c>
      <c r="AN1380" s="6">
        <f>S1380-'ugly don''t look!'!$M$5</f>
        <v>0.30547376053892883</v>
      </c>
      <c r="AO1380" s="6">
        <f t="shared" si="218"/>
        <v>0.66936278589525966</v>
      </c>
      <c r="AP1380" s="6">
        <f t="shared" si="219"/>
        <v>4.0840883213070009</v>
      </c>
      <c r="AQ1380" s="6">
        <f t="shared" si="215"/>
        <v>-8.6975896693358978E-3</v>
      </c>
      <c r="AV1380" s="6">
        <f t="shared" si="216"/>
        <v>-0.24783663112344412</v>
      </c>
      <c r="AW1380" s="6">
        <f t="shared" si="217"/>
        <v>-0.24435581260693193</v>
      </c>
    </row>
    <row r="1381" spans="1:49" x14ac:dyDescent="0.25">
      <c r="A1381" s="6">
        <v>622371.45510000002</v>
      </c>
      <c r="B1381" s="6">
        <v>22.779921999999999</v>
      </c>
      <c r="C1381" s="6">
        <v>15.495253</v>
      </c>
      <c r="D1381" s="6">
        <v>-7.1714E-2</v>
      </c>
      <c r="E1381" s="6">
        <v>40.497905000000003</v>
      </c>
      <c r="F1381" s="6">
        <v>20.846346</v>
      </c>
      <c r="G1381" s="6">
        <v>85.200254999999999</v>
      </c>
      <c r="H1381" s="6">
        <v>15.6</v>
      </c>
      <c r="I1381" s="6">
        <v>65.211378999999994</v>
      </c>
      <c r="L1381" s="6">
        <f t="shared" si="210"/>
        <v>9.7761092438681586E-4</v>
      </c>
      <c r="M1381" s="6">
        <f>249.088908333*(E1381-AVERAGE('raw Data'!$Y$2:$Y$2801))</f>
        <v>10017.237093685902</v>
      </c>
      <c r="N1381" s="6" t="s">
        <v>18</v>
      </c>
      <c r="O1381" s="6">
        <f>L1381/(PI()*('ugly don''t look!'!$J$7^2)/4)</f>
        <v>1.9487789051144944</v>
      </c>
      <c r="P1381" s="6">
        <f>-M1381/'ugly don''t look!'!$H$7</f>
        <v>-9389.9860270771496</v>
      </c>
      <c r="Q1381" s="6">
        <f>-'ugly don''t look!'!$J$7/4*P1381</f>
        <v>59.328279215580203</v>
      </c>
      <c r="R1381" s="6">
        <f t="shared" si="211"/>
        <v>0.66720297392358974</v>
      </c>
      <c r="S1381" s="6">
        <f t="shared" si="212"/>
        <v>4.0830860762359187</v>
      </c>
      <c r="U1381" s="6">
        <v>623993.79709999997</v>
      </c>
      <c r="V1381" s="6">
        <v>23.208898999999999</v>
      </c>
      <c r="W1381" s="6">
        <v>13.80827</v>
      </c>
      <c r="X1381" s="6">
        <v>10.275084</v>
      </c>
      <c r="Y1381" s="6">
        <v>0.21865100000000001</v>
      </c>
      <c r="Z1381" s="6">
        <v>20.858747999999999</v>
      </c>
      <c r="AA1381" s="6">
        <v>85.176703000000003</v>
      </c>
      <c r="AB1381" s="6">
        <v>13.8</v>
      </c>
      <c r="AC1381" s="6">
        <v>45.359239000000002</v>
      </c>
      <c r="AE1381" s="6">
        <f>0.000063090994667*'raw Data'!W1381</f>
        <v>8.7117748893049613E-4</v>
      </c>
      <c r="AF1381" s="6">
        <f>249.088908333*('raw Data'!X1381-AVERAGE('raw Data'!$D$2:$D$3001))</f>
        <v>2575.6726638610276</v>
      </c>
      <c r="AG1381" s="6"/>
      <c r="AH1381" s="6">
        <f>AE1381/(PI()*('ugly don''t look!'!$K$7^2)/4)</f>
        <v>0.78386128144663747</v>
      </c>
      <c r="AI1381" s="6">
        <f>-AF1381/'ugly don''t look!'!$I$7</f>
        <v>-2816.7898773633283</v>
      </c>
      <c r="AJ1381" s="6">
        <f>-'ugly don''t look!'!$K$7/4*AI1381</f>
        <v>26.490077883181819</v>
      </c>
      <c r="AK1381" s="6">
        <f t="shared" si="213"/>
        <v>-0.24352321121722389</v>
      </c>
      <c r="AL1381" s="6">
        <f t="shared" si="214"/>
        <v>3.2767702433771202</v>
      </c>
      <c r="AN1381" s="6">
        <f>S1381-'ugly don''t look!'!$M$5</f>
        <v>0.30447151546784657</v>
      </c>
      <c r="AO1381" s="6">
        <f t="shared" si="218"/>
        <v>0.66720297392358974</v>
      </c>
      <c r="AP1381" s="6">
        <f t="shared" si="219"/>
        <v>4.0830860762359187</v>
      </c>
      <c r="AQ1381" s="6">
        <f t="shared" si="215"/>
        <v>-8.3138046325449688E-3</v>
      </c>
      <c r="AV1381" s="6">
        <f t="shared" si="216"/>
        <v>-0.24660642218941842</v>
      </c>
      <c r="AW1381" s="6">
        <f t="shared" si="217"/>
        <v>-0.24352321121722389</v>
      </c>
    </row>
    <row r="1382" spans="1:49" x14ac:dyDescent="0.25">
      <c r="A1382" s="6">
        <v>622372.13870000001</v>
      </c>
      <c r="B1382" s="6">
        <v>22.705261</v>
      </c>
      <c r="C1382" s="6">
        <v>15.495010000000001</v>
      </c>
      <c r="D1382" s="6">
        <v>-7.4349999999999999E-2</v>
      </c>
      <c r="E1382" s="6">
        <v>40.515731000000002</v>
      </c>
      <c r="F1382" s="6">
        <v>20.921792</v>
      </c>
      <c r="G1382" s="6">
        <v>85.197958999999997</v>
      </c>
      <c r="H1382" s="6">
        <v>15.6</v>
      </c>
      <c r="I1382" s="6">
        <v>65.235664999999997</v>
      </c>
      <c r="L1382" s="6">
        <f t="shared" si="210"/>
        <v>9.775955932751117E-4</v>
      </c>
      <c r="M1382" s="6">
        <f>249.088908333*(E1382-AVERAGE('raw Data'!$Y$2:$Y$2801))</f>
        <v>10021.677352565846</v>
      </c>
      <c r="N1382" s="6" t="s">
        <v>18</v>
      </c>
      <c r="O1382" s="6">
        <f>L1382/(PI()*('ugly don''t look!'!$J$7^2)/4)</f>
        <v>1.94874834393076</v>
      </c>
      <c r="P1382" s="6">
        <f>-M1382/'ugly don''t look!'!$H$7</f>
        <v>-9394.1482494992943</v>
      </c>
      <c r="Q1382" s="6">
        <f>-'ugly don''t look!'!$J$7/4*P1382</f>
        <v>59.354577177398916</v>
      </c>
      <c r="R1382" s="6">
        <f t="shared" si="211"/>
        <v>0.66718729157846057</v>
      </c>
      <c r="S1382" s="6">
        <f t="shared" si="212"/>
        <v>4.0835292398578336</v>
      </c>
      <c r="U1382" s="6">
        <v>623995.63100000005</v>
      </c>
      <c r="V1382" s="6">
        <v>23.350465</v>
      </c>
      <c r="W1382" s="6">
        <v>13.785881</v>
      </c>
      <c r="X1382" s="6">
        <v>10.286818</v>
      </c>
      <c r="Y1382" s="6">
        <v>0.21922800000000001</v>
      </c>
      <c r="Z1382" s="6">
        <v>20.975051000000001</v>
      </c>
      <c r="AA1382" s="6">
        <v>85.177502000000004</v>
      </c>
      <c r="AB1382" s="6">
        <v>13.8</v>
      </c>
      <c r="AC1382" s="6">
        <v>45.389125999999997</v>
      </c>
      <c r="AE1382" s="6">
        <f>0.000063090994667*'raw Data'!W1382</f>
        <v>8.6976494465089665E-4</v>
      </c>
      <c r="AF1382" s="6">
        <f>249.088908333*('raw Data'!X1382-AVERAGE('raw Data'!$D$2:$D$3001))</f>
        <v>2578.595473111407</v>
      </c>
      <c r="AG1382" s="6"/>
      <c r="AH1382" s="6">
        <f>AE1382/(PI()*('ugly don''t look!'!$K$7^2)/4)</f>
        <v>0.78259031337965235</v>
      </c>
      <c r="AI1382" s="6">
        <f>-AF1382/'ugly don''t look!'!$I$7</f>
        <v>-2819.9863004280478</v>
      </c>
      <c r="AJ1382" s="6">
        <f>-'ugly don''t look!'!$K$7/4*AI1382</f>
        <v>26.520138164430513</v>
      </c>
      <c r="AK1382" s="6">
        <f t="shared" si="213"/>
        <v>-0.2451459467681763</v>
      </c>
      <c r="AL1382" s="6">
        <f t="shared" si="214"/>
        <v>3.2779043751242458</v>
      </c>
      <c r="AN1382" s="6">
        <f>S1382-'ugly don''t look!'!$M$5</f>
        <v>0.30491467908976144</v>
      </c>
      <c r="AO1382" s="6">
        <f t="shared" si="218"/>
        <v>0.66718729157846057</v>
      </c>
      <c r="AP1382" s="6">
        <f t="shared" si="219"/>
        <v>4.0835292398578336</v>
      </c>
      <c r="AQ1382" s="6">
        <f t="shared" si="215"/>
        <v>-7.8605770778450712E-3</v>
      </c>
      <c r="AV1382" s="6">
        <f t="shared" si="216"/>
        <v>-0.2454722904422928</v>
      </c>
      <c r="AW1382" s="6">
        <f t="shared" si="217"/>
        <v>-0.2451459467681763</v>
      </c>
    </row>
    <row r="1383" spans="1:49" x14ac:dyDescent="0.25">
      <c r="A1383" s="6">
        <v>622373.49210000003</v>
      </c>
      <c r="B1383" s="6">
        <v>22.718904999999999</v>
      </c>
      <c r="C1383" s="6">
        <v>15.512276999999999</v>
      </c>
      <c r="D1383" s="6">
        <v>-8.5051000000000002E-2</v>
      </c>
      <c r="E1383" s="6">
        <v>40.547265000000003</v>
      </c>
      <c r="F1383" s="6">
        <v>20.973022</v>
      </c>
      <c r="G1383" s="6">
        <v>85.205759999999998</v>
      </c>
      <c r="H1383" s="6">
        <v>15.6</v>
      </c>
      <c r="I1383" s="6">
        <v>65.262384999999995</v>
      </c>
      <c r="L1383" s="6">
        <f t="shared" si="210"/>
        <v>9.7868498548002686E-4</v>
      </c>
      <c r="M1383" s="6">
        <f>249.088908333*(E1383-AVERAGE('raw Data'!$Y$2:$Y$2801))</f>
        <v>10029.532122201219</v>
      </c>
      <c r="N1383" s="6" t="s">
        <v>18</v>
      </c>
      <c r="O1383" s="6">
        <f>L1383/(PI()*('ugly don''t look!'!$J$7^2)/4)</f>
        <v>1.9509199487025319</v>
      </c>
      <c r="P1383" s="6">
        <f>-M1383/'ugly don''t look!'!$H$7</f>
        <v>-9401.5111756666847</v>
      </c>
      <c r="Q1383" s="6">
        <f>-'ugly don''t look!'!$J$7/4*P1383</f>
        <v>59.40109798565603</v>
      </c>
      <c r="R1383" s="6">
        <f t="shared" si="211"/>
        <v>0.66830102989325424</v>
      </c>
      <c r="S1383" s="6">
        <f t="shared" si="212"/>
        <v>4.084312710804765</v>
      </c>
      <c r="U1383" s="6">
        <v>623997.40700000001</v>
      </c>
      <c r="V1383" s="6">
        <v>23.182828000000001</v>
      </c>
      <c r="W1383" s="6">
        <v>13.814036</v>
      </c>
      <c r="X1383" s="6">
        <v>10.300164000000001</v>
      </c>
      <c r="Y1383" s="6">
        <v>0.22945399999999999</v>
      </c>
      <c r="Z1383" s="6">
        <v>20.896274999999999</v>
      </c>
      <c r="AA1383" s="6">
        <v>85.177948999999998</v>
      </c>
      <c r="AB1383" s="6">
        <v>13.8</v>
      </c>
      <c r="AC1383" s="6">
        <v>45.35613</v>
      </c>
      <c r="AE1383" s="6">
        <f>0.000063090994667*'raw Data'!W1383</f>
        <v>8.7154127160574601E-4</v>
      </c>
      <c r="AF1383" s="6">
        <f>249.088908333*('raw Data'!X1383-AVERAGE('raw Data'!$D$2:$D$3001))</f>
        <v>2581.9198136820187</v>
      </c>
      <c r="AG1383" s="6"/>
      <c r="AH1383" s="6">
        <f>AE1383/(PI()*('ugly don''t look!'!$K$7^2)/4)</f>
        <v>0.78418860298284876</v>
      </c>
      <c r="AI1383" s="6">
        <f>-AF1383/'ugly don''t look!'!$I$7</f>
        <v>-2823.6218434842726</v>
      </c>
      <c r="AJ1383" s="6">
        <f>-'ugly don''t look!'!$K$7/4*AI1383</f>
        <v>26.55432808377132</v>
      </c>
      <c r="AK1383" s="6">
        <f t="shared" si="213"/>
        <v>-0.24310572253371221</v>
      </c>
      <c r="AL1383" s="6">
        <f t="shared" si="214"/>
        <v>3.2791927507401315</v>
      </c>
      <c r="AN1383" s="6">
        <f>S1383-'ugly don''t look!'!$M$5</f>
        <v>0.30569815003669287</v>
      </c>
      <c r="AO1383" s="6">
        <f t="shared" si="218"/>
        <v>0.66830102989325424</v>
      </c>
      <c r="AP1383" s="6">
        <f t="shared" si="219"/>
        <v>4.084312710804765</v>
      </c>
      <c r="AQ1383" s="6">
        <f t="shared" si="215"/>
        <v>-7.7918326241659674E-3</v>
      </c>
      <c r="AV1383" s="6">
        <f t="shared" si="216"/>
        <v>-0.24418391482640711</v>
      </c>
      <c r="AW1383" s="6">
        <f t="shared" si="217"/>
        <v>-0.24310572253371221</v>
      </c>
    </row>
    <row r="1384" spans="1:49" x14ac:dyDescent="0.25">
      <c r="A1384" s="6">
        <v>622376.01399999997</v>
      </c>
      <c r="B1384" s="6">
        <v>22.738709</v>
      </c>
      <c r="C1384" s="6">
        <v>15.497935</v>
      </c>
      <c r="D1384" s="6">
        <v>-7.3679999999999995E-2</v>
      </c>
      <c r="E1384" s="6">
        <v>40.537691000000002</v>
      </c>
      <c r="F1384" s="6">
        <v>20.851044999999999</v>
      </c>
      <c r="G1384" s="6">
        <v>85.206755000000001</v>
      </c>
      <c r="H1384" s="6">
        <v>15.6</v>
      </c>
      <c r="I1384" s="6">
        <v>65.358502999999999</v>
      </c>
      <c r="L1384" s="6">
        <f t="shared" si="210"/>
        <v>9.7778013443451271E-4</v>
      </c>
      <c r="M1384" s="6">
        <f>249.088908333*(E1384-AVERAGE('raw Data'!$Y$2:$Y$2801))</f>
        <v>10027.14734499284</v>
      </c>
      <c r="N1384" s="6" t="s">
        <v>18</v>
      </c>
      <c r="O1384" s="6">
        <f>L1384/(PI()*('ugly don''t look!'!$J$7^2)/4)</f>
        <v>1.9491162100312658</v>
      </c>
      <c r="P1384" s="6">
        <f>-M1384/'ugly don''t look!'!$H$7</f>
        <v>-9399.275726464979</v>
      </c>
      <c r="Q1384" s="6">
        <f>-'ugly don''t look!'!$J$7/4*P1384</f>
        <v>59.386973858737356</v>
      </c>
      <c r="R1384" s="6">
        <f t="shared" si="211"/>
        <v>0.66737604421288654</v>
      </c>
      <c r="S1384" s="6">
        <f t="shared" si="212"/>
        <v>4.0840749070124156</v>
      </c>
      <c r="U1384" s="6">
        <v>623998.12600000005</v>
      </c>
      <c r="V1384" s="6">
        <v>23.394642000000001</v>
      </c>
      <c r="W1384" s="6">
        <v>13.808999</v>
      </c>
      <c r="X1384" s="6">
        <v>10.311107</v>
      </c>
      <c r="Y1384" s="6">
        <v>0.23336599999999999</v>
      </c>
      <c r="Z1384" s="6">
        <v>20.891089999999998</v>
      </c>
      <c r="AA1384" s="6">
        <v>85.176387000000005</v>
      </c>
      <c r="AB1384" s="6">
        <v>13.8</v>
      </c>
      <c r="AC1384" s="6">
        <v>45.358477999999998</v>
      </c>
      <c r="AE1384" s="6">
        <f>0.000063090994667*'raw Data'!W1384</f>
        <v>8.7122348226560838E-4</v>
      </c>
      <c r="AF1384" s="6">
        <f>249.088908333*('raw Data'!X1384-AVERAGE('raw Data'!$D$2:$D$3001))</f>
        <v>2584.6455936059069</v>
      </c>
      <c r="AG1384" s="6"/>
      <c r="AH1384" s="6">
        <f>AE1384/(PI()*('ugly don''t look!'!$K$7^2)/4)</f>
        <v>0.78390266497072658</v>
      </c>
      <c r="AI1384" s="6">
        <f>-AF1384/'ugly don''t look!'!$I$7</f>
        <v>-2826.6027926573784</v>
      </c>
      <c r="AJ1384" s="6">
        <f>-'ugly don''t look!'!$K$7/4*AI1384</f>
        <v>26.582361973127419</v>
      </c>
      <c r="AK1384" s="6">
        <f t="shared" si="213"/>
        <v>-0.24347041816225756</v>
      </c>
      <c r="AL1384" s="6">
        <f t="shared" si="214"/>
        <v>3.2802479121334014</v>
      </c>
      <c r="AN1384" s="6">
        <f>S1384-'ugly don''t look!'!$M$5</f>
        <v>0.30546034624434348</v>
      </c>
      <c r="AO1384" s="6">
        <f t="shared" si="218"/>
        <v>0.66737604421288654</v>
      </c>
      <c r="AP1384" s="6">
        <f t="shared" si="219"/>
        <v>4.0840749070124156</v>
      </c>
      <c r="AQ1384" s="6">
        <f t="shared" si="215"/>
        <v>-7.4360393723476859E-3</v>
      </c>
      <c r="AV1384" s="6">
        <f t="shared" si="216"/>
        <v>-0.24312875343313722</v>
      </c>
      <c r="AW1384" s="6">
        <f t="shared" si="217"/>
        <v>-0.24347041816225756</v>
      </c>
    </row>
    <row r="1385" spans="1:49" x14ac:dyDescent="0.25">
      <c r="A1385" s="6">
        <v>622376.64309999999</v>
      </c>
      <c r="B1385" s="6">
        <v>22.680074000000001</v>
      </c>
      <c r="C1385" s="6">
        <v>15.506443000000001</v>
      </c>
      <c r="D1385" s="6">
        <v>-8.4445999999999993E-2</v>
      </c>
      <c r="E1385" s="6">
        <v>40.578800000000001</v>
      </c>
      <c r="F1385" s="6">
        <v>20.882899999999999</v>
      </c>
      <c r="G1385" s="6">
        <v>85.207954000000001</v>
      </c>
      <c r="H1385" s="6">
        <v>15.6</v>
      </c>
      <c r="I1385" s="6">
        <v>65.370915999999994</v>
      </c>
      <c r="L1385" s="6">
        <f t="shared" si="210"/>
        <v>9.7831691261713954E-4</v>
      </c>
      <c r="M1385" s="6">
        <f>249.088908333*(E1385-AVERAGE('raw Data'!$Y$2:$Y$2801))</f>
        <v>10037.387140925501</v>
      </c>
      <c r="N1385" s="6" t="s">
        <v>18</v>
      </c>
      <c r="O1385" s="6">
        <f>L1385/(PI()*('ugly don''t look!'!$J$7^2)/4)</f>
        <v>1.9501862287605316</v>
      </c>
      <c r="P1385" s="6">
        <f>-M1385/'ugly don''t look!'!$H$7</f>
        <v>-9408.8743353257414</v>
      </c>
      <c r="Q1385" s="6">
        <f>-'ugly don''t look!'!$J$7/4*P1385</f>
        <v>59.447620269171864</v>
      </c>
      <c r="R1385" s="6">
        <f t="shared" si="211"/>
        <v>0.66792486994411437</v>
      </c>
      <c r="S1385" s="6">
        <f t="shared" si="212"/>
        <v>4.08509559322159</v>
      </c>
      <c r="U1385" s="6">
        <v>623999.6753</v>
      </c>
      <c r="V1385" s="6">
        <v>23.222576</v>
      </c>
      <c r="W1385" s="6">
        <v>13.878124</v>
      </c>
      <c r="X1385" s="6">
        <v>10.321054</v>
      </c>
      <c r="Y1385" s="6">
        <v>0.22738700000000001</v>
      </c>
      <c r="Z1385" s="6">
        <v>20.925166000000001</v>
      </c>
      <c r="AA1385" s="6">
        <v>85.182737000000003</v>
      </c>
      <c r="AB1385" s="6">
        <v>13.8</v>
      </c>
      <c r="AC1385" s="6">
        <v>45.263832000000001</v>
      </c>
      <c r="AE1385" s="6">
        <f>0.000063090994667*'raw Data'!W1385</f>
        <v>8.7558464727196476E-4</v>
      </c>
      <c r="AF1385" s="6">
        <f>249.088908333*('raw Data'!X1385-AVERAGE('raw Data'!$D$2:$D$3001))</f>
        <v>2587.1232809770954</v>
      </c>
      <c r="AG1385" s="6"/>
      <c r="AH1385" s="6">
        <f>AE1385/(PI()*('ugly don''t look!'!$K$7^2)/4)</f>
        <v>0.78782671998123832</v>
      </c>
      <c r="AI1385" s="6">
        <f>-AF1385/'ugly don''t look!'!$I$7</f>
        <v>-2829.3124245156337</v>
      </c>
      <c r="AJ1385" s="6">
        <f>-'ugly don''t look!'!$K$7/4*AI1385</f>
        <v>26.6078442994936</v>
      </c>
      <c r="AK1385" s="6">
        <f t="shared" si="213"/>
        <v>-0.2384771118064449</v>
      </c>
      <c r="AL1385" s="6">
        <f t="shared" si="214"/>
        <v>3.281206070790847</v>
      </c>
      <c r="AN1385" s="6">
        <f>S1385-'ugly don''t look!'!$M$5</f>
        <v>0.30648103245351788</v>
      </c>
      <c r="AO1385" s="6">
        <f t="shared" si="218"/>
        <v>0.66792486994411437</v>
      </c>
      <c r="AP1385" s="6">
        <f t="shared" si="219"/>
        <v>4.08509559322159</v>
      </c>
      <c r="AQ1385" s="6">
        <f t="shared" si="215"/>
        <v>-6.767554649893065E-3</v>
      </c>
      <c r="AV1385" s="6">
        <f t="shared" si="216"/>
        <v>-0.24217059477569158</v>
      </c>
      <c r="AW1385" s="6">
        <f t="shared" si="217"/>
        <v>-0.2384771118064449</v>
      </c>
    </row>
    <row r="1386" spans="1:49" x14ac:dyDescent="0.25">
      <c r="A1386" s="6">
        <v>622377.07900000003</v>
      </c>
      <c r="B1386" s="6">
        <v>22.775483999999999</v>
      </c>
      <c r="C1386" s="6">
        <v>15.519351</v>
      </c>
      <c r="D1386" s="6">
        <v>-8.3728999999999998E-2</v>
      </c>
      <c r="E1386" s="6">
        <v>40.580308000000002</v>
      </c>
      <c r="F1386" s="6">
        <v>20.82067</v>
      </c>
      <c r="G1386" s="6">
        <v>85.204244000000003</v>
      </c>
      <c r="H1386" s="6">
        <v>15.6</v>
      </c>
      <c r="I1386" s="6">
        <v>65.370812999999998</v>
      </c>
      <c r="L1386" s="6">
        <f t="shared" si="210"/>
        <v>9.7913129117630122E-4</v>
      </c>
      <c r="M1386" s="6">
        <f>249.088908333*(E1386-AVERAGE('raw Data'!$Y$2:$Y$2801))</f>
        <v>10037.762766999267</v>
      </c>
      <c r="N1386" s="6" t="s">
        <v>18</v>
      </c>
      <c r="O1386" s="6">
        <f>L1386/(PI()*('ugly don''t look!'!$J$7^2)/4)</f>
        <v>1.9518096187179088</v>
      </c>
      <c r="P1386" s="6">
        <f>-M1386/'ugly don''t look!'!$H$7</f>
        <v>-9409.2264407567181</v>
      </c>
      <c r="Q1386" s="6">
        <f>-'ugly don''t look!'!$J$7/4*P1386</f>
        <v>59.449844959311136</v>
      </c>
      <c r="R1386" s="6">
        <f t="shared" si="211"/>
        <v>0.66875695183989103</v>
      </c>
      <c r="S1386" s="6">
        <f t="shared" si="212"/>
        <v>4.0851330152159999</v>
      </c>
      <c r="U1386" s="6">
        <v>623999.94200000004</v>
      </c>
      <c r="V1386" s="6">
        <v>23.365075000000001</v>
      </c>
      <c r="W1386" s="6">
        <v>13.873875</v>
      </c>
      <c r="X1386" s="6">
        <v>10.355708</v>
      </c>
      <c r="Y1386" s="6">
        <v>0.228523</v>
      </c>
      <c r="Z1386" s="6">
        <v>21.016766000000001</v>
      </c>
      <c r="AA1386" s="6">
        <v>85.182643999999996</v>
      </c>
      <c r="AB1386" s="6">
        <v>13.8</v>
      </c>
      <c r="AC1386" s="6">
        <v>45.261775</v>
      </c>
      <c r="AE1386" s="6">
        <f>0.000063090994667*'raw Data'!W1386</f>
        <v>8.7531657363562468E-4</v>
      </c>
      <c r="AF1386" s="6">
        <f>249.088908333*('raw Data'!X1386-AVERAGE('raw Data'!$D$2:$D$3001))</f>
        <v>2595.755208006467</v>
      </c>
      <c r="AG1386" s="6"/>
      <c r="AH1386" s="6">
        <f>AE1386/(PI()*('ugly don''t look!'!$K$7^2)/4)</f>
        <v>0.78758551477704786</v>
      </c>
      <c r="AI1386" s="6">
        <f>-AF1386/'ugly don''t look!'!$I$7</f>
        <v>-2838.752414705235</v>
      </c>
      <c r="AJ1386" s="6">
        <f>-'ugly don''t look!'!$K$7/4*AI1386</f>
        <v>26.696621271233177</v>
      </c>
      <c r="AK1386" s="6">
        <f t="shared" si="213"/>
        <v>-0.23878332398476051</v>
      </c>
      <c r="AL1386" s="6">
        <f t="shared" si="214"/>
        <v>3.2845370132502474</v>
      </c>
      <c r="AN1386" s="6">
        <f>S1386-'ugly don''t look!'!$M$5</f>
        <v>0.3065184544479278</v>
      </c>
      <c r="AO1386" s="6">
        <f t="shared" si="218"/>
        <v>0.66875695183989103</v>
      </c>
      <c r="AP1386" s="6">
        <f t="shared" si="219"/>
        <v>4.0851330152159999</v>
      </c>
      <c r="AQ1386" s="6">
        <f t="shared" si="215"/>
        <v>-7.2641099529934527E-3</v>
      </c>
      <c r="AV1386" s="6">
        <f t="shared" si="216"/>
        <v>-0.23883965231629123</v>
      </c>
      <c r="AW1386" s="6">
        <f t="shared" si="217"/>
        <v>-0.23878332398476051</v>
      </c>
    </row>
    <row r="1387" spans="1:49" x14ac:dyDescent="0.25">
      <c r="A1387" s="6">
        <v>622379.97100000002</v>
      </c>
      <c r="B1387" s="6">
        <v>22.701892999999998</v>
      </c>
      <c r="C1387" s="6">
        <v>15.596019999999999</v>
      </c>
      <c r="D1387" s="6">
        <v>-9.8005999999999996E-2</v>
      </c>
      <c r="E1387" s="6">
        <v>40.660066999999998</v>
      </c>
      <c r="F1387" s="6">
        <v>20.929940999999999</v>
      </c>
      <c r="G1387" s="6">
        <v>85.208530999999994</v>
      </c>
      <c r="H1387" s="6">
        <v>15.6</v>
      </c>
      <c r="I1387" s="6">
        <v>65.331487999999993</v>
      </c>
      <c r="L1387" s="6">
        <f t="shared" si="210"/>
        <v>9.8396841464642526E-4</v>
      </c>
      <c r="M1387" s="6">
        <f>249.088908333*(E1387-AVERAGE('raw Data'!$Y$2:$Y$2801))</f>
        <v>10057.629849238998</v>
      </c>
      <c r="N1387" s="6" t="s">
        <v>18</v>
      </c>
      <c r="O1387" s="6">
        <f>L1387/(PI()*('ugly don''t look!'!$J$7^2)/4)</f>
        <v>1.9614519866015581</v>
      </c>
      <c r="P1387" s="6">
        <f>-M1387/'ugly don''t look!'!$H$7</f>
        <v>-9427.8495024737513</v>
      </c>
      <c r="Q1387" s="6">
        <f>-'ugly don''t look!'!$J$7/4*P1387</f>
        <v>59.56751011900478</v>
      </c>
      <c r="R1387" s="6">
        <f t="shared" si="211"/>
        <v>0.67368500846910917</v>
      </c>
      <c r="S1387" s="6">
        <f t="shared" si="212"/>
        <v>4.0871102932012446</v>
      </c>
      <c r="U1387" s="6">
        <v>624002.46100000001</v>
      </c>
      <c r="V1387" s="6">
        <v>23.327745</v>
      </c>
      <c r="W1387" s="6">
        <v>13.801690000000001</v>
      </c>
      <c r="X1387" s="6">
        <v>10.459187999999999</v>
      </c>
      <c r="Y1387" s="6">
        <v>0.25296099999999999</v>
      </c>
      <c r="Z1387" s="6">
        <v>20.918499000000001</v>
      </c>
      <c r="AA1387" s="6">
        <v>85.182551000000004</v>
      </c>
      <c r="AB1387" s="6">
        <v>13.8</v>
      </c>
      <c r="AC1387" s="6">
        <v>45.289543000000002</v>
      </c>
      <c r="AE1387" s="6">
        <f>0.000063090994667*'raw Data'!W1387</f>
        <v>8.7076235018558731E-4</v>
      </c>
      <c r="AF1387" s="6">
        <f>249.088908333*('raw Data'!X1387-AVERAGE('raw Data'!$D$2:$D$3001))</f>
        <v>2621.5309282407652</v>
      </c>
      <c r="AG1387" s="6"/>
      <c r="AH1387" s="6">
        <f>AE1387/(PI()*('ugly don''t look!'!$K$7^2)/4)</f>
        <v>0.78348775114690272</v>
      </c>
      <c r="AI1387" s="6">
        <f>-AF1387/'ugly don''t look!'!$I$7</f>
        <v>-2866.9410851276962</v>
      </c>
      <c r="AJ1387" s="6">
        <f>-'ugly don''t look!'!$K$7/4*AI1387</f>
        <v>26.961717393920651</v>
      </c>
      <c r="AK1387" s="6">
        <f t="shared" si="213"/>
        <v>-0.24399985081572911</v>
      </c>
      <c r="AL1387" s="6">
        <f t="shared" si="214"/>
        <v>3.2944179855701687</v>
      </c>
      <c r="AN1387" s="6">
        <f>S1387-'ugly don''t look!'!$M$5</f>
        <v>0.30849573243317252</v>
      </c>
      <c r="AO1387" s="6">
        <f t="shared" si="218"/>
        <v>0.67368500846910917</v>
      </c>
      <c r="AP1387" s="6">
        <f t="shared" si="219"/>
        <v>4.0871102932012446</v>
      </c>
      <c r="AQ1387" s="6">
        <f t="shared" si="215"/>
        <v>-8.4493456268055767E-3</v>
      </c>
      <c r="AV1387" s="6">
        <f t="shared" si="216"/>
        <v>-0.22895867999636987</v>
      </c>
      <c r="AW1387" s="6">
        <f t="shared" si="217"/>
        <v>-0.24399985081572911</v>
      </c>
    </row>
    <row r="1388" spans="1:49" x14ac:dyDescent="0.25">
      <c r="A1388" s="6">
        <v>622380.41599999997</v>
      </c>
      <c r="B1388" s="6">
        <v>22.744790999999999</v>
      </c>
      <c r="C1388" s="6">
        <v>15.62814</v>
      </c>
      <c r="D1388" s="6">
        <v>-9.3842999999999996E-2</v>
      </c>
      <c r="E1388" s="6">
        <v>40.669902</v>
      </c>
      <c r="F1388" s="6">
        <v>20.929940999999999</v>
      </c>
      <c r="G1388" s="6">
        <v>85.208530999999994</v>
      </c>
      <c r="H1388" s="6">
        <v>15.6</v>
      </c>
      <c r="I1388" s="6">
        <v>65.297224999999997</v>
      </c>
      <c r="L1388" s="6">
        <f t="shared" si="210"/>
        <v>9.8599489739512936E-4</v>
      </c>
      <c r="M1388" s="6">
        <f>249.088908333*(E1388-AVERAGE('raw Data'!$Y$2:$Y$2801))</f>
        <v>10060.079638652453</v>
      </c>
      <c r="N1388" s="6" t="s">
        <v>18</v>
      </c>
      <c r="O1388" s="6">
        <f>L1388/(PI()*('ugly don''t look!'!$J$7^2)/4)</f>
        <v>1.9654915965667699</v>
      </c>
      <c r="P1388" s="6">
        <f>-M1388/'ugly don''t look!'!$H$7</f>
        <v>-9430.1458930000499</v>
      </c>
      <c r="Q1388" s="6">
        <f>-'ugly don''t look!'!$J$7/4*P1388</f>
        <v>59.582019288447569</v>
      </c>
      <c r="R1388" s="6">
        <f t="shared" si="211"/>
        <v>0.67574239040219242</v>
      </c>
      <c r="S1388" s="6">
        <f t="shared" si="212"/>
        <v>4.0873538387626356</v>
      </c>
      <c r="U1388" s="6">
        <v>624002.78599999996</v>
      </c>
      <c r="V1388" s="6">
        <v>23.380402</v>
      </c>
      <c r="W1388" s="6">
        <v>13.799970999999999</v>
      </c>
      <c r="X1388" s="6">
        <v>10.488198000000001</v>
      </c>
      <c r="Y1388" s="6">
        <v>0.24923500000000001</v>
      </c>
      <c r="Z1388" s="6">
        <v>20.889724999999999</v>
      </c>
      <c r="AA1388" s="6">
        <v>85.174490000000006</v>
      </c>
      <c r="AB1388" s="6">
        <v>13.8</v>
      </c>
      <c r="AC1388" s="6">
        <v>45.291082000000003</v>
      </c>
      <c r="AE1388" s="6">
        <f>0.000063090994667*'raw Data'!W1388</f>
        <v>8.7065389676575463E-4</v>
      </c>
      <c r="AF1388" s="6">
        <f>249.088908333*('raw Data'!X1388-AVERAGE('raw Data'!$D$2:$D$3001))</f>
        <v>2628.7569974715066</v>
      </c>
      <c r="AG1388" s="6"/>
      <c r="AH1388" s="6">
        <f>AE1388/(PI()*('ugly don''t look!'!$K$7^2)/4)</f>
        <v>0.78339016777528492</v>
      </c>
      <c r="AI1388" s="6">
        <f>-AF1388/'ugly don''t look!'!$I$7</f>
        <v>-2874.8436105331439</v>
      </c>
      <c r="AJ1388" s="6">
        <f>-'ugly don''t look!'!$K$7/4*AI1388</f>
        <v>27.036035508717372</v>
      </c>
      <c r="AK1388" s="6">
        <f t="shared" si="213"/>
        <v>-0.24412440853725356</v>
      </c>
      <c r="AL1388" s="6">
        <f t="shared" si="214"/>
        <v>3.2971706246237438</v>
      </c>
      <c r="AN1388" s="6">
        <f>S1388-'ugly don''t look!'!$M$5</f>
        <v>0.30873927799456347</v>
      </c>
      <c r="AO1388" s="6">
        <f t="shared" si="218"/>
        <v>0.67574239040219242</v>
      </c>
      <c r="AP1388" s="6">
        <f t="shared" si="219"/>
        <v>4.0873538387626356</v>
      </c>
      <c r="AQ1388" s="6">
        <f t="shared" si="215"/>
        <v>-9.5260970820308655E-3</v>
      </c>
      <c r="AV1388" s="6">
        <f t="shared" si="216"/>
        <v>-0.22620604094279484</v>
      </c>
      <c r="AW1388" s="6">
        <f t="shared" si="217"/>
        <v>-0.24412440853725356</v>
      </c>
    </row>
    <row r="1389" spans="1:49" x14ac:dyDescent="0.25">
      <c r="A1389" s="6">
        <v>622383.24410000001</v>
      </c>
      <c r="B1389" s="6">
        <v>22.756625</v>
      </c>
      <c r="C1389" s="6">
        <v>15.734489999999999</v>
      </c>
      <c r="D1389" s="6">
        <v>-5.3478999999999999E-2</v>
      </c>
      <c r="E1389" s="6">
        <v>40.672286</v>
      </c>
      <c r="F1389" s="6">
        <v>20.830555</v>
      </c>
      <c r="G1389" s="6">
        <v>85.207648000000006</v>
      </c>
      <c r="H1389" s="6">
        <v>15.6</v>
      </c>
      <c r="I1389" s="6">
        <v>65.120666999999997</v>
      </c>
      <c r="L1389" s="6">
        <f t="shared" si="210"/>
        <v>9.9270462467796481E-4</v>
      </c>
      <c r="M1389" s="6">
        <f>249.088908333*(E1389-AVERAGE('raw Data'!$Y$2:$Y$2801))</f>
        <v>10060.673466609918</v>
      </c>
      <c r="N1389" s="6" t="s">
        <v>18</v>
      </c>
      <c r="O1389" s="6">
        <f>L1389/(PI()*('ugly don''t look!'!$J$7^2)/4)</f>
        <v>1.9788668306825941</v>
      </c>
      <c r="P1389" s="6">
        <f>-M1389/'ugly don''t look!'!$H$7</f>
        <v>-9430.7025371296568</v>
      </c>
      <c r="Q1389" s="6">
        <f>-'ugly don''t look!'!$J$7/4*P1389</f>
        <v>59.585536305219456</v>
      </c>
      <c r="R1389" s="6">
        <f t="shared" si="211"/>
        <v>0.68252437313979719</v>
      </c>
      <c r="S1389" s="6">
        <f t="shared" si="212"/>
        <v>4.0874128651772565</v>
      </c>
      <c r="U1389" s="6">
        <v>624003.89110000001</v>
      </c>
      <c r="V1389" s="6">
        <v>23.214812999999999</v>
      </c>
      <c r="W1389" s="6">
        <v>13.830959</v>
      </c>
      <c r="X1389" s="6">
        <v>10.483355</v>
      </c>
      <c r="Y1389" s="6">
        <v>0.25566100000000003</v>
      </c>
      <c r="Z1389" s="6">
        <v>20.960469</v>
      </c>
      <c r="AA1389" s="6">
        <v>85.180179999999993</v>
      </c>
      <c r="AB1389" s="6">
        <v>13.8</v>
      </c>
      <c r="AC1389" s="6">
        <v>45.253076</v>
      </c>
      <c r="AE1389" s="6">
        <f>0.000063090994667*'raw Data'!W1389</f>
        <v>8.7260896050849574E-4</v>
      </c>
      <c r="AF1389" s="6">
        <f>249.088908333*('raw Data'!X1389-AVERAGE('raw Data'!$D$2:$D$3001))</f>
        <v>2627.5506598884494</v>
      </c>
      <c r="AG1389" s="6"/>
      <c r="AH1389" s="6">
        <f>AE1389/(PI()*('ugly don''t look!'!$K$7^2)/4)</f>
        <v>0.78514927977044946</v>
      </c>
      <c r="AI1389" s="6">
        <f>-AF1389/'ugly don''t look!'!$I$7</f>
        <v>-2873.524343710028</v>
      </c>
      <c r="AJ1389" s="6">
        <f>-'ugly don''t look!'!$K$7/4*AI1389</f>
        <v>27.023628661769404</v>
      </c>
      <c r="AK1389" s="6">
        <f t="shared" si="213"/>
        <v>-0.24188141396618523</v>
      </c>
      <c r="AL1389" s="6">
        <f t="shared" si="214"/>
        <v>3.296711618917505</v>
      </c>
      <c r="AN1389" s="6">
        <f>S1389-'ugly don''t look!'!$M$5</f>
        <v>0.30879830440918443</v>
      </c>
      <c r="AO1389" s="6">
        <f t="shared" si="218"/>
        <v>0.68252437313979719</v>
      </c>
      <c r="AP1389" s="6">
        <f t="shared" si="219"/>
        <v>4.0874128651772565</v>
      </c>
      <c r="AQ1389" s="6">
        <f t="shared" si="215"/>
        <v>-1.381931632059466E-2</v>
      </c>
      <c r="AV1389" s="6">
        <f t="shared" si="216"/>
        <v>-0.22666504664903364</v>
      </c>
      <c r="AW1389" s="6">
        <f t="shared" si="217"/>
        <v>-0.24188141396618523</v>
      </c>
    </row>
    <row r="1390" spans="1:49" x14ac:dyDescent="0.25">
      <c r="A1390" s="6">
        <v>622383.93500000006</v>
      </c>
      <c r="B1390" s="6">
        <v>22.771211999999998</v>
      </c>
      <c r="C1390" s="6">
        <v>15.742570000000001</v>
      </c>
      <c r="D1390" s="6">
        <v>-5.0061000000000001E-2</v>
      </c>
      <c r="E1390" s="6">
        <v>40.670721</v>
      </c>
      <c r="F1390" s="6">
        <v>20.973275000000001</v>
      </c>
      <c r="G1390" s="6">
        <v>85.212771000000004</v>
      </c>
      <c r="H1390" s="6">
        <v>15.6</v>
      </c>
      <c r="I1390" s="6">
        <v>65.079240999999996</v>
      </c>
      <c r="L1390" s="6">
        <f t="shared" si="210"/>
        <v>9.932143999148743E-4</v>
      </c>
      <c r="M1390" s="6">
        <f>249.088908333*(E1390-AVERAGE('raw Data'!$Y$2:$Y$2801))</f>
        <v>10060.283642468377</v>
      </c>
      <c r="N1390" s="6" t="s">
        <v>18</v>
      </c>
      <c r="O1390" s="6">
        <f>L1390/(PI()*('ugly don''t look!'!$J$7^2)/4)</f>
        <v>1.9798830214833076</v>
      </c>
      <c r="P1390" s="6">
        <f>-M1390/'ugly don''t look!'!$H$7</f>
        <v>-9430.337122673769</v>
      </c>
      <c r="Q1390" s="6">
        <f>-'ugly don''t look!'!$J$7/4*P1390</f>
        <v>59.583227525333541</v>
      </c>
      <c r="R1390" s="6">
        <f t="shared" si="211"/>
        <v>0.68303776290221285</v>
      </c>
      <c r="S1390" s="6">
        <f t="shared" si="212"/>
        <v>4.0873741171058331</v>
      </c>
      <c r="U1390" s="6">
        <v>624005.79830000002</v>
      </c>
      <c r="V1390" s="6">
        <v>23.365248999999999</v>
      </c>
      <c r="W1390" s="6">
        <v>13.782487</v>
      </c>
      <c r="X1390" s="6">
        <v>10.509228</v>
      </c>
      <c r="Y1390" s="6">
        <v>0.26005699999999998</v>
      </c>
      <c r="Z1390" s="6">
        <v>20.910720999999999</v>
      </c>
      <c r="AA1390" s="6">
        <v>85.186615000000003</v>
      </c>
      <c r="AB1390" s="6">
        <v>13.8</v>
      </c>
      <c r="AC1390" s="6">
        <v>45.305272000000002</v>
      </c>
      <c r="AE1390" s="6">
        <f>0.000063090994667*'raw Data'!W1390</f>
        <v>8.6955081381499691E-4</v>
      </c>
      <c r="AF1390" s="6">
        <f>249.088908333*('raw Data'!X1390-AVERAGE('raw Data'!$D$2:$D$3001))</f>
        <v>2633.9953372137493</v>
      </c>
      <c r="AG1390" s="6"/>
      <c r="AH1390" s="6">
        <f>AE1390/(PI()*('ugly don''t look!'!$K$7^2)/4)</f>
        <v>0.78239764440741832</v>
      </c>
      <c r="AI1390" s="6">
        <f>-AF1390/'ugly don''t look!'!$I$7</f>
        <v>-2880.5723285364711</v>
      </c>
      <c r="AJ1390" s="6">
        <f>-'ugly don''t look!'!$K$7/4*AI1390</f>
        <v>27.089910377871963</v>
      </c>
      <c r="AK1390" s="6">
        <f t="shared" si="213"/>
        <v>-0.24539217099277655</v>
      </c>
      <c r="AL1390" s="6">
        <f t="shared" si="214"/>
        <v>3.299161347781157</v>
      </c>
      <c r="AN1390" s="6">
        <f>S1390-'ugly don''t look!'!$M$5</f>
        <v>0.30875955633776098</v>
      </c>
      <c r="AO1390" s="6">
        <f t="shared" si="218"/>
        <v>0.68303776290221285</v>
      </c>
      <c r="AP1390" s="6">
        <f t="shared" si="219"/>
        <v>4.0873741171058331</v>
      </c>
      <c r="AQ1390" s="6">
        <f t="shared" si="215"/>
        <v>-1.4187525325245448E-2</v>
      </c>
      <c r="AV1390" s="6">
        <f t="shared" si="216"/>
        <v>-0.22421531778538162</v>
      </c>
      <c r="AW1390" s="6">
        <f t="shared" si="217"/>
        <v>-0.24539217099277655</v>
      </c>
    </row>
    <row r="1391" spans="1:49" x14ac:dyDescent="0.25">
      <c r="A1391" s="6">
        <v>622386.36</v>
      </c>
      <c r="B1391" s="6">
        <v>22.663596999999999</v>
      </c>
      <c r="C1391" s="6">
        <v>15.754883</v>
      </c>
      <c r="D1391" s="6">
        <v>-2.6061000000000001E-2</v>
      </c>
      <c r="E1391" s="6">
        <v>40.657626999999998</v>
      </c>
      <c r="F1391" s="6">
        <v>20.868337</v>
      </c>
      <c r="G1391" s="6">
        <v>85.203165999999996</v>
      </c>
      <c r="H1391" s="6">
        <v>15.6</v>
      </c>
      <c r="I1391" s="6">
        <v>64.936342999999994</v>
      </c>
      <c r="L1391" s="6">
        <f t="shared" si="210"/>
        <v>9.9399123933220906E-4</v>
      </c>
      <c r="M1391" s="6">
        <f>249.088908333*(E1391-AVERAGE('raw Data'!$Y$2:$Y$2801))</f>
        <v>10057.022072302665</v>
      </c>
      <c r="N1391" s="6" t="s">
        <v>18</v>
      </c>
      <c r="O1391" s="6">
        <f>L1391/(PI()*('ugly don''t look!'!$J$7^2)/4)</f>
        <v>1.9814315805587015</v>
      </c>
      <c r="P1391" s="6">
        <f>-M1391/'ugly don''t look!'!$H$7</f>
        <v>-9427.2797828108978</v>
      </c>
      <c r="Q1391" s="6">
        <f>-'ugly don''t look!'!$J$7/4*P1391</f>
        <v>59.563910487744955</v>
      </c>
      <c r="R1391" s="6">
        <f t="shared" si="211"/>
        <v>0.68381960393724639</v>
      </c>
      <c r="S1391" s="6">
        <f t="shared" si="212"/>
        <v>4.087049861935629</v>
      </c>
      <c r="U1391" s="6">
        <v>624006.33799999999</v>
      </c>
      <c r="V1391" s="6">
        <v>23.348987000000001</v>
      </c>
      <c r="W1391" s="6">
        <v>13.803869000000001</v>
      </c>
      <c r="X1391" s="6">
        <v>10.511174</v>
      </c>
      <c r="Y1391" s="6">
        <v>0.25875300000000001</v>
      </c>
      <c r="Z1391" s="6">
        <v>20.939727999999999</v>
      </c>
      <c r="AA1391" s="6">
        <v>85.180179999999993</v>
      </c>
      <c r="AB1391" s="6">
        <v>13.8</v>
      </c>
      <c r="AC1391" s="6">
        <v>45.284680000000002</v>
      </c>
      <c r="AE1391" s="6">
        <f>0.000063090994667*'raw Data'!W1391</f>
        <v>8.7089982546296671E-4</v>
      </c>
      <c r="AF1391" s="6">
        <f>249.088908333*('raw Data'!X1391-AVERAGE('raw Data'!$D$2:$D$3001))</f>
        <v>2634.4800642293653</v>
      </c>
      <c r="AG1391" s="6"/>
      <c r="AH1391" s="6">
        <f>AE1391/(PI()*('ugly don''t look!'!$K$7^2)/4)</f>
        <v>0.78361144757898815</v>
      </c>
      <c r="AI1391" s="6">
        <f>-AF1391/'ugly don''t look!'!$I$7</f>
        <v>-2881.1024324468126</v>
      </c>
      <c r="AJ1391" s="6">
        <f>-'ugly don''t look!'!$K$7/4*AI1391</f>
        <v>27.094895660581184</v>
      </c>
      <c r="AK1391" s="6">
        <f t="shared" si="213"/>
        <v>-0.24384198406110005</v>
      </c>
      <c r="AL1391" s="6">
        <f t="shared" si="214"/>
        <v>3.2993453581371135</v>
      </c>
      <c r="AN1391" s="6">
        <f>S1391-'ugly don''t look!'!$M$5</f>
        <v>0.30843530116755691</v>
      </c>
      <c r="AO1391" s="6">
        <f t="shared" si="218"/>
        <v>0.68381960393724639</v>
      </c>
      <c r="AP1391" s="6">
        <f t="shared" si="219"/>
        <v>4.087049861935629</v>
      </c>
      <c r="AQ1391" s="6">
        <f t="shared" si="215"/>
        <v>-1.5013516400399357E-2</v>
      </c>
      <c r="AV1391" s="6">
        <f t="shared" si="216"/>
        <v>-0.22403130742942512</v>
      </c>
      <c r="AW1391" s="6">
        <f t="shared" si="217"/>
        <v>-0.24384198406110005</v>
      </c>
    </row>
    <row r="1392" spans="1:49" x14ac:dyDescent="0.25">
      <c r="A1392" s="6">
        <v>622387.83600000001</v>
      </c>
      <c r="B1392" s="6">
        <v>22.813533</v>
      </c>
      <c r="C1392" s="6">
        <v>15.672010999999999</v>
      </c>
      <c r="D1392" s="6">
        <v>-1.089E-2</v>
      </c>
      <c r="E1392" s="6">
        <v>40.705795000000002</v>
      </c>
      <c r="F1392" s="6">
        <v>20.892783999999999</v>
      </c>
      <c r="G1392" s="6">
        <v>85.207108000000005</v>
      </c>
      <c r="H1392" s="6">
        <v>15.6</v>
      </c>
      <c r="I1392" s="6">
        <v>64.960903999999999</v>
      </c>
      <c r="L1392" s="6">
        <f t="shared" si="210"/>
        <v>9.8876276242216535E-4</v>
      </c>
      <c r="M1392" s="6">
        <f>249.088908333*(E1392-AVERAGE('raw Data'!$Y$2:$Y$2801))</f>
        <v>10069.020186839251</v>
      </c>
      <c r="N1392" s="6" t="s">
        <v>18</v>
      </c>
      <c r="O1392" s="6">
        <f>L1392/(PI()*('ugly don''t look!'!$J$7^2)/4)</f>
        <v>1.9710090850096031</v>
      </c>
      <c r="P1392" s="6">
        <f>-M1392/'ugly don''t look!'!$H$7</f>
        <v>-9438.5266093356313</v>
      </c>
      <c r="Q1392" s="6">
        <f>-'ugly don''t look!'!$J$7/4*P1392</f>
        <v>59.634970749434856</v>
      </c>
      <c r="R1392" s="6">
        <f t="shared" si="211"/>
        <v>0.67854563750019514</v>
      </c>
      <c r="S1392" s="6">
        <f t="shared" si="212"/>
        <v>4.0882421595372591</v>
      </c>
      <c r="U1392" s="6">
        <v>624008.25109999999</v>
      </c>
      <c r="V1392" s="6">
        <v>23.123158</v>
      </c>
      <c r="W1392" s="6">
        <v>13.837035999999999</v>
      </c>
      <c r="X1392" s="6">
        <v>10.486829</v>
      </c>
      <c r="Y1392" s="6">
        <v>0.26689299999999999</v>
      </c>
      <c r="Z1392" s="6">
        <v>20.967877000000001</v>
      </c>
      <c r="AA1392" s="6">
        <v>85.183974000000006</v>
      </c>
      <c r="AB1392" s="6">
        <v>13.8</v>
      </c>
      <c r="AC1392" s="6">
        <v>45.235697000000002</v>
      </c>
      <c r="AE1392" s="6">
        <f>0.000063090994667*'raw Data'!W1392</f>
        <v>8.72992364483087E-4</v>
      </c>
      <c r="AF1392" s="6">
        <f>249.088908333*('raw Data'!X1392-AVERAGE('raw Data'!$D$2:$D$3001))</f>
        <v>2628.4159947559983</v>
      </c>
      <c r="AG1392" s="6"/>
      <c r="AH1392" s="6">
        <f>AE1392/(PI()*('ugly don''t look!'!$K$7^2)/4)</f>
        <v>0.78549425600623779</v>
      </c>
      <c r="AI1392" s="6">
        <f>-AF1392/'ugly don''t look!'!$I$7</f>
        <v>-2874.4706854286947</v>
      </c>
      <c r="AJ1392" s="6">
        <f>-'ugly don''t look!'!$K$7/4*AI1392</f>
        <v>27.032528390511345</v>
      </c>
      <c r="AK1392" s="6">
        <f t="shared" si="213"/>
        <v>-0.24144213384504029</v>
      </c>
      <c r="AL1392" s="6">
        <f t="shared" si="214"/>
        <v>3.2970408960732507</v>
      </c>
      <c r="AN1392" s="6">
        <f>S1392-'ugly don''t look!'!$M$5</f>
        <v>0.309627598769187</v>
      </c>
      <c r="AO1392" s="6">
        <f t="shared" si="218"/>
        <v>0.67854563750019514</v>
      </c>
      <c r="AP1392" s="6">
        <f t="shared" si="219"/>
        <v>4.0882421595372591</v>
      </c>
      <c r="AQ1392" s="6">
        <f t="shared" si="215"/>
        <v>-1.0436722201126042E-2</v>
      </c>
      <c r="AV1392" s="6">
        <f t="shared" si="216"/>
        <v>-0.22633576949328793</v>
      </c>
      <c r="AW1392" s="6">
        <f t="shared" si="217"/>
        <v>-0.24144213384504029</v>
      </c>
    </row>
    <row r="1393" spans="1:49" x14ac:dyDescent="0.25">
      <c r="A1393" s="6">
        <v>622389.47710000002</v>
      </c>
      <c r="B1393" s="6">
        <v>22.732752999999999</v>
      </c>
      <c r="C1393" s="6">
        <v>15.664258</v>
      </c>
      <c r="D1393" s="6">
        <v>-2.5781999999999999E-2</v>
      </c>
      <c r="E1393" s="6">
        <v>40.622459999999997</v>
      </c>
      <c r="F1393" s="6">
        <v>20.820924000000002</v>
      </c>
      <c r="G1393" s="6">
        <v>85.204690999999997</v>
      </c>
      <c r="H1393" s="6">
        <v>15.6</v>
      </c>
      <c r="I1393" s="6">
        <v>64.931100000000001</v>
      </c>
      <c r="L1393" s="6">
        <f t="shared" si="210"/>
        <v>9.8827361794051214E-4</v>
      </c>
      <c r="M1393" s="6">
        <f>249.088908333*(E1393-AVERAGE('raw Data'!$Y$2:$Y$2801))</f>
        <v>10048.262362663318</v>
      </c>
      <c r="N1393" s="6" t="s">
        <v>18</v>
      </c>
      <c r="O1393" s="6">
        <f>L1393/(PI()*('ugly don''t look!'!$J$7^2)/4)</f>
        <v>1.9700340197524338</v>
      </c>
      <c r="P1393" s="6">
        <f>-M1393/'ugly don''t look!'!$H$7</f>
        <v>-9419.0685814241824</v>
      </c>
      <c r="Q1393" s="6">
        <f>-'ugly don''t look!'!$J$7/4*P1393</f>
        <v>59.512030064583342</v>
      </c>
      <c r="R1393" s="6">
        <f t="shared" si="211"/>
        <v>0.67805081151065605</v>
      </c>
      <c r="S1393" s="6">
        <f t="shared" si="212"/>
        <v>4.0861784780741415</v>
      </c>
      <c r="U1393" s="6">
        <v>624008.59299999999</v>
      </c>
      <c r="V1393" s="6">
        <v>23.256778000000001</v>
      </c>
      <c r="W1393" s="6">
        <v>13.845502</v>
      </c>
      <c r="X1393" s="6">
        <v>10.499188</v>
      </c>
      <c r="Y1393" s="6">
        <v>0.27641100000000002</v>
      </c>
      <c r="Z1393" s="6">
        <v>21.054542000000001</v>
      </c>
      <c r="AA1393" s="6">
        <v>85.178758000000002</v>
      </c>
      <c r="AB1393" s="6">
        <v>13.8</v>
      </c>
      <c r="AC1393" s="6">
        <v>45.222422000000002</v>
      </c>
      <c r="AE1393" s="6">
        <f>0.000063090994667*'raw Data'!W1393</f>
        <v>8.7352649284393787E-4</v>
      </c>
      <c r="AF1393" s="6">
        <f>249.088908333*('raw Data'!X1393-AVERAGE('raw Data'!$D$2:$D$3001))</f>
        <v>2631.4944845740861</v>
      </c>
      <c r="AG1393" s="6"/>
      <c r="AH1393" s="6">
        <f>AE1393/(PI()*('ugly don''t look!'!$K$7^2)/4)</f>
        <v>0.78597484985389054</v>
      </c>
      <c r="AI1393" s="6">
        <f>-AF1393/'ugly don''t look!'!$I$7</f>
        <v>-2877.8373628325526</v>
      </c>
      <c r="AJ1393" s="6">
        <f>-'ugly don''t look!'!$K$7/4*AI1393</f>
        <v>27.064189803154317</v>
      </c>
      <c r="AK1393" s="6">
        <f t="shared" si="213"/>
        <v>-0.24083048470622659</v>
      </c>
      <c r="AL1393" s="6">
        <f t="shared" si="214"/>
        <v>3.2982114445765731</v>
      </c>
      <c r="AN1393" s="6">
        <f>S1393-'ugly don''t look!'!$M$5</f>
        <v>0.30756391730606936</v>
      </c>
      <c r="AO1393" s="6">
        <f t="shared" si="218"/>
        <v>0.67805081151065605</v>
      </c>
      <c r="AP1393" s="6">
        <f t="shared" si="219"/>
        <v>4.0861784780741415</v>
      </c>
      <c r="AQ1393" s="6">
        <f t="shared" si="215"/>
        <v>-1.2182855781068841E-2</v>
      </c>
      <c r="AV1393" s="6">
        <f t="shared" si="216"/>
        <v>-0.2251652209899655</v>
      </c>
      <c r="AW1393" s="6">
        <f t="shared" si="217"/>
        <v>-0.24083048470622659</v>
      </c>
    </row>
    <row r="1394" spans="1:49" x14ac:dyDescent="0.25">
      <c r="A1394" s="6">
        <v>622389.96409999998</v>
      </c>
      <c r="B1394" s="6">
        <v>22.68928</v>
      </c>
      <c r="C1394" s="6">
        <v>15.647603</v>
      </c>
      <c r="D1394" s="6">
        <v>-3.5131999999999997E-2</v>
      </c>
      <c r="E1394" s="6">
        <v>40.627042000000003</v>
      </c>
      <c r="F1394" s="6">
        <v>20.946121000000002</v>
      </c>
      <c r="G1394" s="6">
        <v>85.209163000000004</v>
      </c>
      <c r="H1394" s="6">
        <v>15.6</v>
      </c>
      <c r="I1394" s="6">
        <v>64.938794999999999</v>
      </c>
      <c r="L1394" s="6">
        <f t="shared" si="210"/>
        <v>9.8722283742433328E-4</v>
      </c>
      <c r="M1394" s="6">
        <f>249.088908333*(E1394-AVERAGE('raw Data'!$Y$2:$Y$2801))</f>
        <v>10049.403688041302</v>
      </c>
      <c r="N1394" s="6" t="s">
        <v>18</v>
      </c>
      <c r="O1394" s="6">
        <f>L1394/(PI()*('ugly don''t look!'!$J$7^2)/4)</f>
        <v>1.9679393838878447</v>
      </c>
      <c r="P1394" s="6">
        <f>-M1394/'ugly don''t look!'!$H$7</f>
        <v>-9420.1384402336917</v>
      </c>
      <c r="Q1394" s="6">
        <f>-'ugly don''t look!'!$J$7/4*P1394</f>
        <v>59.518789700006522</v>
      </c>
      <c r="R1394" s="6">
        <f t="shared" si="211"/>
        <v>0.67698699728570755</v>
      </c>
      <c r="S1394" s="6">
        <f t="shared" si="212"/>
        <v>4.086292055976803</v>
      </c>
      <c r="U1394" s="6">
        <v>624010.98109999998</v>
      </c>
      <c r="V1394" s="6">
        <v>23.260103999999998</v>
      </c>
      <c r="W1394" s="6">
        <v>13.872601</v>
      </c>
      <c r="X1394" s="6">
        <v>10.465510999999999</v>
      </c>
      <c r="Y1394" s="6">
        <v>0.29379</v>
      </c>
      <c r="Z1394" s="6">
        <v>20.994427000000002</v>
      </c>
      <c r="AA1394" s="6">
        <v>85.183453</v>
      </c>
      <c r="AB1394" s="6">
        <v>13.8</v>
      </c>
      <c r="AC1394" s="6">
        <v>45.159222999999997</v>
      </c>
      <c r="AE1394" s="6">
        <f>0.000063090994667*'raw Data'!W1394</f>
        <v>8.7523619570841892E-4</v>
      </c>
      <c r="AF1394" s="6">
        <f>249.088908333*('raw Data'!X1394-AVERAGE('raw Data'!$D$2:$D$3001))</f>
        <v>2623.1059174081556</v>
      </c>
      <c r="AG1394" s="6"/>
      <c r="AH1394" s="6">
        <f>AE1394/(PI()*('ugly don''t look!'!$K$7^2)/4)</f>
        <v>0.78751319295305666</v>
      </c>
      <c r="AI1394" s="6">
        <f>-AF1394/'ugly don''t look!'!$I$7</f>
        <v>-2868.663514225892</v>
      </c>
      <c r="AJ1394" s="6">
        <f>-'ugly don''t look!'!$K$7/4*AI1394</f>
        <v>26.977915720010269</v>
      </c>
      <c r="AK1394" s="6">
        <f t="shared" si="213"/>
        <v>-0.23887515546641569</v>
      </c>
      <c r="AL1394" s="6">
        <f t="shared" si="214"/>
        <v>3.2950185950160038</v>
      </c>
      <c r="AN1394" s="6">
        <f>S1394-'ugly don''t look!'!$M$5</f>
        <v>0.30767749520873089</v>
      </c>
      <c r="AO1394" s="6">
        <f t="shared" si="218"/>
        <v>0.67698699728570755</v>
      </c>
      <c r="AP1394" s="6">
        <f t="shared" si="219"/>
        <v>4.086292055976803</v>
      </c>
      <c r="AQ1394" s="6">
        <f t="shared" si="215"/>
        <v>-1.1386589494278038E-2</v>
      </c>
      <c r="AV1394" s="6">
        <f t="shared" si="216"/>
        <v>-0.22835807055053481</v>
      </c>
      <c r="AW1394" s="6">
        <f t="shared" si="217"/>
        <v>-0.23887515546641569</v>
      </c>
    </row>
    <row r="1395" spans="1:49" x14ac:dyDescent="0.25">
      <c r="A1395" s="6">
        <v>622391.49699999997</v>
      </c>
      <c r="B1395" s="6">
        <v>22.729385000000001</v>
      </c>
      <c r="C1395" s="6">
        <v>15.636471999999999</v>
      </c>
      <c r="D1395" s="6">
        <v>-4.3346000000000003E-2</v>
      </c>
      <c r="E1395" s="6">
        <v>40.567028000000001</v>
      </c>
      <c r="F1395" s="6">
        <v>20.809694</v>
      </c>
      <c r="G1395" s="6">
        <v>85.203445000000002</v>
      </c>
      <c r="H1395" s="6">
        <v>15.6</v>
      </c>
      <c r="I1395" s="6">
        <v>64.938337000000004</v>
      </c>
      <c r="L1395" s="6">
        <f t="shared" si="210"/>
        <v>9.865205715626948E-4</v>
      </c>
      <c r="M1395" s="6">
        <f>249.088908333*(E1395-AVERAGE('raw Data'!$Y$2:$Y$2801))</f>
        <v>10034.454866296604</v>
      </c>
      <c r="N1395" s="6" t="s">
        <v>18</v>
      </c>
      <c r="O1395" s="6">
        <f>L1395/(PI()*('ugly don''t look!'!$J$7^2)/4)</f>
        <v>1.9665394804469114</v>
      </c>
      <c r="P1395" s="6">
        <f>-M1395/'ugly don''t look!'!$H$7</f>
        <v>-9406.125671444137</v>
      </c>
      <c r="Q1395" s="6">
        <f>-'ugly don''t look!'!$J$7/4*P1395</f>
        <v>59.43025352360192</v>
      </c>
      <c r="R1395" s="6">
        <f t="shared" si="211"/>
        <v>0.67627538919310981</v>
      </c>
      <c r="S1395" s="6">
        <f t="shared" si="212"/>
        <v>4.0848034152890715</v>
      </c>
      <c r="U1395" s="6">
        <v>624012.76309999998</v>
      </c>
      <c r="V1395" s="6">
        <v>23.251232999999999</v>
      </c>
      <c r="W1395" s="6">
        <v>13.844538</v>
      </c>
      <c r="X1395" s="6">
        <v>10.420221</v>
      </c>
      <c r="Y1395" s="6">
        <v>0.31420399999999998</v>
      </c>
      <c r="Z1395" s="6">
        <v>20.937505000000002</v>
      </c>
      <c r="AA1395" s="6">
        <v>85.181927999999999</v>
      </c>
      <c r="AB1395" s="6">
        <v>13.8</v>
      </c>
      <c r="AC1395" s="6">
        <v>45.14472</v>
      </c>
      <c r="AE1395" s="6">
        <f>0.000063090994667*'raw Data'!W1395</f>
        <v>8.7346567312507892E-4</v>
      </c>
      <c r="AF1395" s="6">
        <f>249.088908333*('raw Data'!X1395-AVERAGE('raw Data'!$D$2:$D$3001))</f>
        <v>2611.8246807497535</v>
      </c>
      <c r="AG1395" s="6"/>
      <c r="AH1395" s="6">
        <f>AE1395/(PI()*('ugly don''t look!'!$K$7^2)/4)</f>
        <v>0.78592012596195382</v>
      </c>
      <c r="AI1395" s="6">
        <f>-AF1395/'ugly don''t look!'!$I$7</f>
        <v>-2856.3262037945688</v>
      </c>
      <c r="AJ1395" s="6">
        <f>-'ugly don''t look!'!$K$7/4*AI1395</f>
        <v>26.861891334655454</v>
      </c>
      <c r="AK1395" s="6">
        <f t="shared" si="213"/>
        <v>-0.24090011263023015</v>
      </c>
      <c r="AL1395" s="6">
        <f t="shared" si="214"/>
        <v>3.2907086031602386</v>
      </c>
      <c r="AN1395" s="6">
        <f>S1395-'ugly don''t look!'!$M$5</f>
        <v>0.30618885452099942</v>
      </c>
      <c r="AO1395" s="6">
        <f t="shared" si="218"/>
        <v>0.67627538919310981</v>
      </c>
      <c r="AP1395" s="6">
        <f t="shared" si="219"/>
        <v>4.0848034152890715</v>
      </c>
      <c r="AQ1395" s="6">
        <f t="shared" si="215"/>
        <v>-1.241856531752869E-2</v>
      </c>
      <c r="AV1395" s="6">
        <f t="shared" si="216"/>
        <v>-0.2326680624063</v>
      </c>
      <c r="AW1395" s="6">
        <f t="shared" si="217"/>
        <v>-0.24090011263023015</v>
      </c>
    </row>
    <row r="1396" spans="1:49" x14ac:dyDescent="0.25">
      <c r="A1396" s="6">
        <v>622393.19400000002</v>
      </c>
      <c r="B1396" s="6">
        <v>22.776554000000001</v>
      </c>
      <c r="C1396" s="6">
        <v>15.578493999999999</v>
      </c>
      <c r="D1396" s="6">
        <v>-7.3121000000000005E-2</v>
      </c>
      <c r="E1396" s="6">
        <v>40.576993000000002</v>
      </c>
      <c r="F1396" s="6">
        <v>20.902297999999998</v>
      </c>
      <c r="G1396" s="6">
        <v>85.203063</v>
      </c>
      <c r="H1396" s="6">
        <v>15.6</v>
      </c>
      <c r="I1396" s="6">
        <v>64.979900999999998</v>
      </c>
      <c r="L1396" s="6">
        <f t="shared" si="210"/>
        <v>9.8286268187389148E-4</v>
      </c>
      <c r="M1396" s="6">
        <f>249.088908333*(E1396-AVERAGE('raw Data'!$Y$2:$Y$2801))</f>
        <v>10036.937037268142</v>
      </c>
      <c r="N1396" s="6" t="s">
        <v>18</v>
      </c>
      <c r="O1396" s="6">
        <f>L1396/(PI()*('ugly don''t look!'!$J$7^2)/4)</f>
        <v>1.9592478083870406</v>
      </c>
      <c r="P1396" s="6">
        <f>-M1396/'ugly don''t look!'!$H$7</f>
        <v>-9408.4524158868971</v>
      </c>
      <c r="Q1396" s="6">
        <f>-'ugly don''t look!'!$J$7/4*P1396</f>
        <v>59.444954476677388</v>
      </c>
      <c r="R1396" s="6">
        <f t="shared" si="211"/>
        <v>0.67256062835229913</v>
      </c>
      <c r="S1396" s="6">
        <f t="shared" si="212"/>
        <v>4.0850507495044681</v>
      </c>
      <c r="U1396" s="6">
        <v>624013.73809999996</v>
      </c>
      <c r="V1396" s="6">
        <v>23.305024</v>
      </c>
      <c r="W1396" s="6">
        <v>13.84779</v>
      </c>
      <c r="X1396" s="6">
        <v>10.405013</v>
      </c>
      <c r="Y1396" s="6">
        <v>0.30690299999999998</v>
      </c>
      <c r="Z1396" s="6">
        <v>20.990839999999999</v>
      </c>
      <c r="AA1396" s="6">
        <v>85.178450999999995</v>
      </c>
      <c r="AB1396" s="6">
        <v>13.8</v>
      </c>
      <c r="AC1396" s="6">
        <v>45.123246000000002</v>
      </c>
      <c r="AE1396" s="6">
        <f>0.000063090994667*'raw Data'!W1396</f>
        <v>8.73670845039736E-4</v>
      </c>
      <c r="AF1396" s="6">
        <f>249.088908333*('raw Data'!X1396-AVERAGE('raw Data'!$D$2:$D$3001))</f>
        <v>2608.036536631826</v>
      </c>
      <c r="AG1396" s="6"/>
      <c r="AH1396" s="6">
        <f>AE1396/(PI()*('ugly don''t look!'!$K$7^2)/4)</f>
        <v>0.78610473394595648</v>
      </c>
      <c r="AI1396" s="6">
        <f>-AF1396/'ugly don''t look!'!$I$7</f>
        <v>-2852.1834390111835</v>
      </c>
      <c r="AJ1396" s="6">
        <f>-'ugly don''t look!'!$K$7/4*AI1396</f>
        <v>26.822931324664825</v>
      </c>
      <c r="AK1396" s="6">
        <f t="shared" si="213"/>
        <v>-0.24066524613471926</v>
      </c>
      <c r="AL1396" s="6">
        <f t="shared" si="214"/>
        <v>3.2892571681027922</v>
      </c>
      <c r="AN1396" s="6">
        <f>S1396-'ugly don''t look!'!$M$5</f>
        <v>0.306436188736396</v>
      </c>
      <c r="AO1396" s="6">
        <f t="shared" si="218"/>
        <v>0.67256062835229913</v>
      </c>
      <c r="AP1396" s="6">
        <f t="shared" si="219"/>
        <v>4.0850507495044681</v>
      </c>
      <c r="AQ1396" s="6">
        <f t="shared" si="215"/>
        <v>-9.7873335978826137E-3</v>
      </c>
      <c r="AV1396" s="6">
        <f t="shared" si="216"/>
        <v>-0.23411949746374638</v>
      </c>
      <c r="AW1396" s="6">
        <f t="shared" si="217"/>
        <v>-0.24066524613471926</v>
      </c>
    </row>
    <row r="1397" spans="1:49" x14ac:dyDescent="0.25">
      <c r="A1397" s="6">
        <v>622393.76</v>
      </c>
      <c r="B1397" s="6">
        <v>22.690594000000001</v>
      </c>
      <c r="C1397" s="6">
        <v>15.564764</v>
      </c>
      <c r="D1397" s="6">
        <v>-7.3093000000000005E-2</v>
      </c>
      <c r="E1397" s="6">
        <v>40.550263999999999</v>
      </c>
      <c r="F1397" s="6">
        <v>20.952183999999999</v>
      </c>
      <c r="G1397" s="6">
        <v>85.199577000000005</v>
      </c>
      <c r="H1397" s="6">
        <v>15.6</v>
      </c>
      <c r="I1397" s="6">
        <v>65.000252000000003</v>
      </c>
      <c r="L1397" s="6">
        <f t="shared" si="210"/>
        <v>9.8199644251711362E-4</v>
      </c>
      <c r="M1397" s="6">
        <f>249.088908333*(E1397-AVERAGE('raw Data'!$Y$2:$Y$2801))</f>
        <v>10030.279139837308</v>
      </c>
      <c r="N1397" s="6" t="s">
        <v>18</v>
      </c>
      <c r="O1397" s="6">
        <f>L1397/(PI()*('ugly don''t look!'!$J$7^2)/4)</f>
        <v>1.9575210386229573</v>
      </c>
      <c r="P1397" s="6">
        <f>-M1397/'ugly don''t look!'!$H$7</f>
        <v>-9402.2114171703306</v>
      </c>
      <c r="Q1397" s="6">
        <f>-'ugly don''t look!'!$J$7/4*P1397</f>
        <v>59.405522286536446</v>
      </c>
      <c r="R1397" s="6">
        <f t="shared" si="211"/>
        <v>0.67167889652517088</v>
      </c>
      <c r="S1397" s="6">
        <f t="shared" si="212"/>
        <v>4.084387189834171</v>
      </c>
      <c r="U1397" s="6">
        <v>624015.90910000005</v>
      </c>
      <c r="V1397" s="6">
        <v>23.221857</v>
      </c>
      <c r="W1397" s="6">
        <v>13.870849</v>
      </c>
      <c r="X1397" s="6">
        <v>10.367713</v>
      </c>
      <c r="Y1397" s="6">
        <v>0.332179</v>
      </c>
      <c r="Z1397" s="6">
        <v>20.885026</v>
      </c>
      <c r="AA1397" s="6">
        <v>85.175567999999998</v>
      </c>
      <c r="AB1397" s="6">
        <v>13.8</v>
      </c>
      <c r="AC1397" s="6">
        <v>45.066015999999998</v>
      </c>
      <c r="AE1397" s="6">
        <f>0.000063090994667*'raw Data'!W1397</f>
        <v>8.751256602857623E-4</v>
      </c>
      <c r="AF1397" s="6">
        <f>249.088908333*('raw Data'!X1397-AVERAGE('raw Data'!$D$2:$D$3001))</f>
        <v>2598.7455203510044</v>
      </c>
      <c r="AG1397" s="6"/>
      <c r="AH1397" s="6">
        <f>AE1397/(PI()*('ugly don''t look!'!$K$7^2)/4)</f>
        <v>0.78741373625318811</v>
      </c>
      <c r="AI1397" s="6">
        <f>-AF1397/'ugly don''t look!'!$I$7</f>
        <v>-2842.0226600514047</v>
      </c>
      <c r="AJ1397" s="6">
        <f>-'ugly don''t look!'!$K$7/4*AI1397</f>
        <v>26.727375803054429</v>
      </c>
      <c r="AK1397" s="6">
        <f t="shared" si="213"/>
        <v>-0.23900145554822444</v>
      </c>
      <c r="AL1397" s="6">
        <f t="shared" si="214"/>
        <v>3.2856883511097408</v>
      </c>
      <c r="AN1397" s="6">
        <f>S1397-'ugly don''t look!'!$M$5</f>
        <v>0.30577262906609892</v>
      </c>
      <c r="AO1397" s="6">
        <f t="shared" si="218"/>
        <v>0.67167889652517088</v>
      </c>
      <c r="AP1397" s="6">
        <f t="shared" si="219"/>
        <v>4.084387189834171</v>
      </c>
      <c r="AQ1397" s="6">
        <f t="shared" si="215"/>
        <v>-9.8850537990498866E-3</v>
      </c>
      <c r="AV1397" s="6">
        <f t="shared" si="216"/>
        <v>-0.23768831445679783</v>
      </c>
      <c r="AW1397" s="6">
        <f t="shared" si="217"/>
        <v>-0.23900145554822444</v>
      </c>
    </row>
    <row r="1398" spans="1:49" x14ac:dyDescent="0.25">
      <c r="A1398" s="6">
        <v>622396.33010000002</v>
      </c>
      <c r="B1398" s="6">
        <v>22.800015999999999</v>
      </c>
      <c r="C1398" s="6">
        <v>15.543742999999999</v>
      </c>
      <c r="D1398" s="6">
        <v>-9.4950999999999994E-2</v>
      </c>
      <c r="E1398" s="6">
        <v>40.497421000000003</v>
      </c>
      <c r="F1398" s="6">
        <v>20.923410000000001</v>
      </c>
      <c r="G1398" s="6">
        <v>85.205889999999997</v>
      </c>
      <c r="H1398" s="6">
        <v>15.6</v>
      </c>
      <c r="I1398" s="6">
        <v>65.033484999999999</v>
      </c>
      <c r="L1398" s="6">
        <f t="shared" si="210"/>
        <v>9.8067020671821861E-4</v>
      </c>
      <c r="M1398" s="6">
        <f>249.088908333*(E1398-AVERAGE('raw Data'!$Y$2:$Y$2801))</f>
        <v>10017.116534654269</v>
      </c>
      <c r="N1398" s="6" t="s">
        <v>18</v>
      </c>
      <c r="O1398" s="6">
        <f>L1398/(PI()*('ugly don''t look!'!$J$7^2)/4)</f>
        <v>1.954877307580656</v>
      </c>
      <c r="P1398" s="6">
        <f>-M1398/'ugly don''t look!'!$H$7</f>
        <v>-9389.8730171112384</v>
      </c>
      <c r="Q1398" s="6">
        <f>-'ugly don''t look!'!$J$7/4*P1398</f>
        <v>59.327565190363082</v>
      </c>
      <c r="R1398" s="6">
        <f t="shared" si="211"/>
        <v>0.67032743319718224</v>
      </c>
      <c r="S1398" s="6">
        <f t="shared" si="212"/>
        <v>4.0830740410054469</v>
      </c>
      <c r="U1398" s="6">
        <v>624017.38500000001</v>
      </c>
      <c r="V1398" s="6">
        <v>23.210028999999999</v>
      </c>
      <c r="W1398" s="6">
        <v>13.875400000000001</v>
      </c>
      <c r="X1398" s="6">
        <v>10.366512</v>
      </c>
      <c r="Y1398" s="6">
        <v>0.31027399999999999</v>
      </c>
      <c r="Z1398" s="6">
        <v>21.018363999999998</v>
      </c>
      <c r="AA1398" s="6">
        <v>85.176229000000006</v>
      </c>
      <c r="AB1398" s="6">
        <v>13.8</v>
      </c>
      <c r="AC1398" s="6">
        <v>45.026725999999996</v>
      </c>
      <c r="AE1398" s="6">
        <f>0.000063090994667*'raw Data'!W1398</f>
        <v>8.7541278740249195E-4</v>
      </c>
      <c r="AF1398" s="6">
        <f>249.088908333*('raw Data'!X1398-AVERAGE('raw Data'!$D$2:$D$3001))</f>
        <v>2598.4463645720971</v>
      </c>
      <c r="AG1398" s="6"/>
      <c r="AH1398" s="6">
        <f>AE1398/(PI()*('ugly don''t look!'!$K$7^2)/4)</f>
        <v>0.78767208524925092</v>
      </c>
      <c r="AI1398" s="6">
        <f>-AF1398/'ugly don''t look!'!$I$7</f>
        <v>-2841.6954993133172</v>
      </c>
      <c r="AJ1398" s="6">
        <f>-'ugly don''t look!'!$K$7/4*AI1398</f>
        <v>26.724299068967195</v>
      </c>
      <c r="AK1398" s="6">
        <f t="shared" si="213"/>
        <v>-0.23867341120314464</v>
      </c>
      <c r="AL1398" s="6">
        <f t="shared" si="214"/>
        <v>3.2855732290261765</v>
      </c>
      <c r="AN1398" s="6">
        <f>S1398-'ugly don''t look!'!$M$5</f>
        <v>0.30445948023737479</v>
      </c>
      <c r="AO1398" s="6">
        <f t="shared" si="218"/>
        <v>0.67032743319718224</v>
      </c>
      <c r="AP1398" s="6">
        <f t="shared" si="219"/>
        <v>4.0830740410054469</v>
      </c>
      <c r="AQ1398" s="6">
        <f t="shared" si="215"/>
        <v>-1.0330919324019333E-2</v>
      </c>
      <c r="AV1398" s="6">
        <f t="shared" si="216"/>
        <v>-0.23780343654036207</v>
      </c>
      <c r="AW1398" s="6">
        <f t="shared" si="217"/>
        <v>-0.23867341120314464</v>
      </c>
    </row>
    <row r="1399" spans="1:49" x14ac:dyDescent="0.25">
      <c r="A1399" s="6">
        <v>622396.67099999997</v>
      </c>
      <c r="B1399" s="6">
        <v>22.692774</v>
      </c>
      <c r="C1399" s="6">
        <v>15.525277000000001</v>
      </c>
      <c r="D1399" s="6">
        <v>-9.2101000000000002E-2</v>
      </c>
      <c r="E1399" s="6">
        <v>40.531841999999997</v>
      </c>
      <c r="F1399" s="6">
        <v>20.921928999999999</v>
      </c>
      <c r="G1399" s="6">
        <v>85.197744999999998</v>
      </c>
      <c r="H1399" s="6">
        <v>15.6</v>
      </c>
      <c r="I1399" s="6">
        <v>65.063259000000002</v>
      </c>
      <c r="L1399" s="6">
        <f t="shared" si="210"/>
        <v>9.795051684106978E-4</v>
      </c>
      <c r="M1399" s="6">
        <f>249.088908333*(E1399-AVERAGE('raw Data'!$Y$2:$Y$2801))</f>
        <v>10025.690423967999</v>
      </c>
      <c r="N1399" s="6" t="s">
        <v>18</v>
      </c>
      <c r="O1399" s="6">
        <f>L1399/(PI()*('ugly don''t look!'!$J$7^2)/4)</f>
        <v>1.952554909149224</v>
      </c>
      <c r="P1399" s="6">
        <f>-M1399/'ugly don''t look!'!$H$7</f>
        <v>-9397.9100337157852</v>
      </c>
      <c r="Q1399" s="6">
        <f>-'ugly don''t look!'!$J$7/4*P1399</f>
        <v>59.378345070524759</v>
      </c>
      <c r="R1399" s="6">
        <f t="shared" si="211"/>
        <v>0.6691387248198718</v>
      </c>
      <c r="S1399" s="6">
        <f t="shared" si="212"/>
        <v>4.0839295987977691</v>
      </c>
      <c r="U1399" s="6">
        <v>624019.09039999999</v>
      </c>
      <c r="V1399" s="6">
        <v>23.223140999999998</v>
      </c>
      <c r="W1399" s="6">
        <v>13.839073000000001</v>
      </c>
      <c r="X1399" s="6">
        <v>10.330097</v>
      </c>
      <c r="Y1399" s="6">
        <v>0.32985100000000001</v>
      </c>
      <c r="Z1399" s="6">
        <v>20.901206999999999</v>
      </c>
      <c r="AA1399" s="6">
        <v>85.177511999999993</v>
      </c>
      <c r="AB1399" s="6">
        <v>13.8</v>
      </c>
      <c r="AC1399" s="6">
        <v>45.033299999999997</v>
      </c>
      <c r="AE1399" s="6">
        <f>0.000063090994667*'raw Data'!W1399</f>
        <v>8.7312088083922384E-4</v>
      </c>
      <c r="AF1399" s="6">
        <f>249.088908333*('raw Data'!X1399-AVERAGE('raw Data'!$D$2:$D$3001))</f>
        <v>2589.3757919751506</v>
      </c>
      <c r="AG1399" s="6"/>
      <c r="AH1399" s="6">
        <f>AE1399/(PI()*('ugly don''t look!'!$K$7^2)/4)</f>
        <v>0.78560989145009208</v>
      </c>
      <c r="AI1399" s="6">
        <f>-AF1399/'ugly don''t look!'!$I$7</f>
        <v>-2831.7758004977586</v>
      </c>
      <c r="AJ1399" s="6">
        <f>-'ugly don''t look!'!$K$7/4*AI1399</f>
        <v>26.631010749411097</v>
      </c>
      <c r="AK1399" s="6">
        <f t="shared" si="213"/>
        <v>-0.24129493107143637</v>
      </c>
      <c r="AL1399" s="6">
        <f t="shared" si="214"/>
        <v>3.2820763543969989</v>
      </c>
      <c r="AN1399" s="6">
        <f>S1399-'ugly don''t look!'!$M$5</f>
        <v>0.30531503802969695</v>
      </c>
      <c r="AO1399" s="6">
        <f t="shared" si="218"/>
        <v>0.6691387248198718</v>
      </c>
      <c r="AP1399" s="6">
        <f t="shared" si="219"/>
        <v>4.0839295987977691</v>
      </c>
      <c r="AQ1399" s="6">
        <f t="shared" si="215"/>
        <v>-8.7125240152630401E-3</v>
      </c>
      <c r="AV1399" s="6">
        <f t="shared" si="216"/>
        <v>-0.24130031116953976</v>
      </c>
      <c r="AW1399" s="6">
        <f t="shared" si="217"/>
        <v>-0.24129493107143637</v>
      </c>
    </row>
    <row r="1400" spans="1:49" x14ac:dyDescent="0.25">
      <c r="A1400" s="6">
        <v>622398.73</v>
      </c>
      <c r="B1400" s="6">
        <v>22.859345000000001</v>
      </c>
      <c r="C1400" s="6">
        <v>15.547238</v>
      </c>
      <c r="D1400" s="6">
        <v>-0.106471</v>
      </c>
      <c r="E1400" s="6">
        <v>40.481402000000003</v>
      </c>
      <c r="F1400" s="6">
        <v>20.909334999999999</v>
      </c>
      <c r="G1400" s="6">
        <v>85.201268999999996</v>
      </c>
      <c r="H1400" s="6">
        <v>15.6</v>
      </c>
      <c r="I1400" s="6">
        <v>65.088373000000004</v>
      </c>
      <c r="L1400" s="6">
        <f t="shared" si="210"/>
        <v>9.8089070974457983E-4</v>
      </c>
      <c r="M1400" s="6">
        <f>249.088908333*(E1400-AVERAGE('raw Data'!$Y$2:$Y$2801))</f>
        <v>10013.126379431684</v>
      </c>
      <c r="N1400" s="6" t="s">
        <v>18</v>
      </c>
      <c r="O1400" s="6">
        <f>L1400/(PI()*('ugly don''t look!'!$J$7^2)/4)</f>
        <v>1.9553168604084399</v>
      </c>
      <c r="P1400" s="6">
        <f>-M1400/'ugly don''t look!'!$H$7</f>
        <v>-9386.132714127938</v>
      </c>
      <c r="Q1400" s="6">
        <f>-'ugly don''t look!'!$J$7/4*P1400</f>
        <v>59.303933021038844</v>
      </c>
      <c r="R1400" s="6">
        <f t="shared" si="211"/>
        <v>0.67055225723954504</v>
      </c>
      <c r="S1400" s="6">
        <f t="shared" si="212"/>
        <v>4.0826756279365215</v>
      </c>
      <c r="U1400" s="6">
        <v>624020.70620000002</v>
      </c>
      <c r="V1400" s="6">
        <v>23.344028000000002</v>
      </c>
      <c r="W1400" s="6">
        <v>13.833759000000001</v>
      </c>
      <c r="X1400" s="6">
        <v>10.315419</v>
      </c>
      <c r="Y1400" s="6">
        <v>0.34160400000000002</v>
      </c>
      <c r="Z1400" s="6">
        <v>20.920468</v>
      </c>
      <c r="AA1400" s="6">
        <v>85.182058999999995</v>
      </c>
      <c r="AB1400" s="6">
        <v>13.8</v>
      </c>
      <c r="AC1400" s="6">
        <v>45.019064</v>
      </c>
      <c r="AE1400" s="6">
        <f>0.000063090994667*'raw Data'!W1400</f>
        <v>8.7278561529356333E-4</v>
      </c>
      <c r="AF1400" s="6">
        <f>249.088908333*('raw Data'!X1400-AVERAGE('raw Data'!$D$2:$D$3001))</f>
        <v>2585.7196649786388</v>
      </c>
      <c r="AG1400" s="6"/>
      <c r="AH1400" s="6">
        <f>AE1400/(PI()*('ugly don''t look!'!$K$7^2)/4)</f>
        <v>0.7853082288341664</v>
      </c>
      <c r="AI1400" s="6">
        <f>-AF1400/'ugly don''t look!'!$I$7</f>
        <v>-2827.7774113939618</v>
      </c>
      <c r="AJ1400" s="6">
        <f>-'ugly don''t look!'!$K$7/4*AI1400</f>
        <v>26.593408498842805</v>
      </c>
      <c r="AK1400" s="6">
        <f t="shared" si="213"/>
        <v>-0.24167899006946877</v>
      </c>
      <c r="AL1400" s="6">
        <f t="shared" si="214"/>
        <v>3.2806633842845798</v>
      </c>
      <c r="AN1400" s="6">
        <f>S1400-'ugly don''t look!'!$M$5</f>
        <v>0.30406106716844938</v>
      </c>
      <c r="AO1400" s="6">
        <f t="shared" si="218"/>
        <v>0.67055225723954504</v>
      </c>
      <c r="AP1400" s="6">
        <f t="shared" si="219"/>
        <v>4.0826756279365215</v>
      </c>
      <c r="AQ1400" s="6">
        <f t="shared" si="215"/>
        <v>-1.0873610179981757E-2</v>
      </c>
      <c r="AV1400" s="6">
        <f t="shared" si="216"/>
        <v>-0.24271328128195879</v>
      </c>
      <c r="AW1400" s="6">
        <f t="shared" si="217"/>
        <v>-0.24167899006946877</v>
      </c>
    </row>
    <row r="1401" spans="1:49" x14ac:dyDescent="0.25">
      <c r="A1401" s="6">
        <v>622399.18909999996</v>
      </c>
      <c r="B1401" s="6">
        <v>22.732879000000001</v>
      </c>
      <c r="C1401" s="6">
        <v>15.53293</v>
      </c>
      <c r="D1401" s="6">
        <v>-0.117312</v>
      </c>
      <c r="E1401" s="6">
        <v>40.488052000000003</v>
      </c>
      <c r="F1401" s="6">
        <v>20.855509999999999</v>
      </c>
      <c r="G1401" s="6">
        <v>85.201268999999996</v>
      </c>
      <c r="H1401" s="6">
        <v>15.6</v>
      </c>
      <c r="I1401" s="6">
        <v>65.111138999999994</v>
      </c>
      <c r="L1401" s="6">
        <f t="shared" si="210"/>
        <v>9.7998800379288441E-4</v>
      </c>
      <c r="M1401" s="6">
        <f>249.088908333*(E1401-AVERAGE('raw Data'!$Y$2:$Y$2801))</f>
        <v>10014.782820672097</v>
      </c>
      <c r="N1401" s="6" t="s">
        <v>18</v>
      </c>
      <c r="O1401" s="6">
        <f>L1401/(PI()*('ugly don''t look!'!$J$7^2)/4)</f>
        <v>1.9535173977875728</v>
      </c>
      <c r="P1401" s="6">
        <f>-M1401/'ugly don''t look!'!$H$7</f>
        <v>-9387.685433700879</v>
      </c>
      <c r="Q1401" s="6">
        <f>-'ugly don''t look!'!$J$7/4*P1401</f>
        <v>59.313743491480579</v>
      </c>
      <c r="R1401" s="6">
        <f t="shared" si="211"/>
        <v>0.66963154143062387</v>
      </c>
      <c r="S1401" s="6">
        <f t="shared" si="212"/>
        <v>4.0828410412333005</v>
      </c>
      <c r="U1401" s="6">
        <v>624021.2341</v>
      </c>
      <c r="V1401" s="6">
        <v>23.246818999999999</v>
      </c>
      <c r="W1401" s="6">
        <v>13.819417</v>
      </c>
      <c r="X1401" s="6">
        <v>10.314721</v>
      </c>
      <c r="Y1401" s="6">
        <v>0.35181099999999998</v>
      </c>
      <c r="Z1401" s="6">
        <v>20.98047</v>
      </c>
      <c r="AA1401" s="6">
        <v>85.175326999999996</v>
      </c>
      <c r="AB1401" s="6">
        <v>13.8</v>
      </c>
      <c r="AC1401" s="6">
        <v>45.030543000000002</v>
      </c>
      <c r="AE1401" s="6">
        <f>0.000063090994667*'raw Data'!W1401</f>
        <v>8.7188076424804918E-4</v>
      </c>
      <c r="AF1401" s="6">
        <f>249.088908333*('raw Data'!X1401-AVERAGE('raw Data'!$D$2:$D$3001))</f>
        <v>2585.5458009206222</v>
      </c>
      <c r="AG1401" s="6"/>
      <c r="AH1401" s="6">
        <f>AE1401/(PI()*('ugly don''t look!'!$K$7^2)/4)</f>
        <v>0.78449406902279906</v>
      </c>
      <c r="AI1401" s="6">
        <f>-AF1401/'ugly don''t look!'!$I$7</f>
        <v>-2827.5872713480121</v>
      </c>
      <c r="AJ1401" s="6">
        <f>-'ugly don''t look!'!$K$7/4*AI1401</f>
        <v>26.591620355301679</v>
      </c>
      <c r="AK1401" s="6">
        <f t="shared" si="213"/>
        <v>-0.24271626703801183</v>
      </c>
      <c r="AL1401" s="6">
        <f t="shared" si="214"/>
        <v>3.280596141920316</v>
      </c>
      <c r="AN1401" s="6">
        <f>S1401-'ugly don''t look!'!$M$5</f>
        <v>0.30422648046522838</v>
      </c>
      <c r="AO1401" s="6">
        <f t="shared" si="218"/>
        <v>0.66963154143062387</v>
      </c>
      <c r="AP1401" s="6">
        <f t="shared" si="219"/>
        <v>4.0828410412333005</v>
      </c>
      <c r="AQ1401" s="6">
        <f t="shared" si="215"/>
        <v>-1.0117339971259215E-2</v>
      </c>
      <c r="AV1401" s="6">
        <f t="shared" si="216"/>
        <v>-0.2427805236462226</v>
      </c>
      <c r="AW1401" s="6">
        <f t="shared" si="217"/>
        <v>-0.24271626703801183</v>
      </c>
    </row>
    <row r="1402" spans="1:49" x14ac:dyDescent="0.25">
      <c r="A1402" s="6">
        <v>620753.44380000001</v>
      </c>
      <c r="B1402" s="6">
        <v>22.312342999999998</v>
      </c>
      <c r="C1402" s="6">
        <v>10.408276000000001</v>
      </c>
      <c r="D1402" s="6">
        <v>2.3317999999999998E-2</v>
      </c>
      <c r="E1402" s="6">
        <v>32.802833999999997</v>
      </c>
      <c r="F1402" s="6">
        <v>20.752607999999999</v>
      </c>
      <c r="G1402" s="6">
        <v>85.211571000000006</v>
      </c>
      <c r="H1402" s="6">
        <v>10.4</v>
      </c>
      <c r="I1402" s="6">
        <v>42.681176999999998</v>
      </c>
      <c r="L1402" s="6">
        <f t="shared" si="210"/>
        <v>6.5666848560866418E-4</v>
      </c>
      <c r="M1402" s="6">
        <f>249.088908333*(E1402-AVERAGE('raw Data'!$Y$2:$Y$2801))</f>
        <v>8100.4802587509748</v>
      </c>
      <c r="N1402" s="6" t="s">
        <v>18</v>
      </c>
      <c r="O1402" s="6">
        <f>L1402/(PI()*('ugly don''t look!'!$J$7^2)/4)</f>
        <v>1.3090091983273504</v>
      </c>
      <c r="P1402" s="6">
        <f>-M1402/'ugly don''t look!'!$H$7</f>
        <v>-7593.2510861932651</v>
      </c>
      <c r="Q1402" s="6">
        <f>-'ugly don''t look!'!$J$7/4*P1402</f>
        <v>47.976058675340596</v>
      </c>
      <c r="R1402" s="6">
        <f t="shared" si="211"/>
        <v>0.26927051389111833</v>
      </c>
      <c r="S1402" s="6">
        <f t="shared" si="212"/>
        <v>3.8707021088798972</v>
      </c>
      <c r="U1402" s="6">
        <v>621984.11990000005</v>
      </c>
      <c r="V1402" s="6">
        <v>22.833824</v>
      </c>
      <c r="W1402" s="6">
        <v>12.313458000000001</v>
      </c>
      <c r="X1402" s="6">
        <v>9.8079040000000006</v>
      </c>
      <c r="Y1402" s="6">
        <v>0.263596</v>
      </c>
      <c r="Z1402" s="6">
        <v>20.867587</v>
      </c>
      <c r="AA1402" s="6">
        <v>85.201668999999995</v>
      </c>
      <c r="AB1402" s="6">
        <v>12.3</v>
      </c>
      <c r="AC1402" s="6">
        <v>42.506476999999997</v>
      </c>
      <c r="AE1402" s="6">
        <f>0.000063090994667*'raw Data'!W1402</f>
        <v>7.768683130103286E-4</v>
      </c>
      <c r="AF1402" s="6">
        <f>249.088908333*('raw Data'!X1402-AVERAGE('raw Data'!$D$2:$D$3001))</f>
        <v>2459.3033076660167</v>
      </c>
      <c r="AG1402" s="6"/>
      <c r="AH1402" s="6">
        <f>AE1402/(PI()*('ugly don''t look!'!$K$7^2)/4)</f>
        <v>0.69900450722062579</v>
      </c>
      <c r="AI1402" s="6">
        <f>-AF1402/'ugly don''t look!'!$I$7</f>
        <v>-2689.5268019094669</v>
      </c>
      <c r="AJ1402" s="6">
        <f>-'ugly don''t look!'!$K$7/4*AI1402</f>
        <v>25.293251379537296</v>
      </c>
      <c r="AK1402" s="6">
        <f t="shared" si="213"/>
        <v>-0.35809808867093862</v>
      </c>
      <c r="AL1402" s="6">
        <f t="shared" si="214"/>
        <v>3.2305376162591886</v>
      </c>
      <c r="AN1402" s="6">
        <f>S1402-'ugly don''t look!'!$M$5</f>
        <v>9.2087548111825068E-2</v>
      </c>
      <c r="AO1402" s="6">
        <f t="shared" si="218"/>
        <v>0.26927051389111833</v>
      </c>
      <c r="AP1402" s="6">
        <f t="shared" si="219"/>
        <v>3.8707021088798972</v>
      </c>
      <c r="AQ1402" s="6">
        <f t="shared" si="215"/>
        <v>3.4669999715479377E-2</v>
      </c>
      <c r="AV1402" s="6">
        <f t="shared" si="216"/>
        <v>-0.29283904930735005</v>
      </c>
      <c r="AW1402" s="6">
        <f t="shared" si="217"/>
        <v>-0.35809808867093862</v>
      </c>
    </row>
    <row r="1403" spans="1:49" x14ac:dyDescent="0.25">
      <c r="A1403" s="6">
        <v>620754.20600000001</v>
      </c>
      <c r="B1403" s="6">
        <v>22.237649999999999</v>
      </c>
      <c r="C1403" s="6">
        <v>10.403038</v>
      </c>
      <c r="D1403" s="6">
        <v>2.1836999999999999E-2</v>
      </c>
      <c r="E1403" s="6">
        <v>32.761837</v>
      </c>
      <c r="F1403" s="6">
        <v>20.626279</v>
      </c>
      <c r="G1403" s="6">
        <v>85.210763</v>
      </c>
      <c r="H1403" s="6">
        <v>10.4</v>
      </c>
      <c r="I1403" s="6">
        <v>42.683450999999998</v>
      </c>
      <c r="L1403" s="6">
        <f t="shared" si="210"/>
        <v>6.5633801497859846E-4</v>
      </c>
      <c r="M1403" s="6">
        <f>249.088908333*(E1403-AVERAGE('raw Data'!$Y$2:$Y$2801))</f>
        <v>8090.2683607760473</v>
      </c>
      <c r="N1403" s="6" t="s">
        <v>18</v>
      </c>
      <c r="O1403" s="6">
        <f>L1403/(PI()*('ugly don''t look!'!$J$7^2)/4)</f>
        <v>1.3083504350335216</v>
      </c>
      <c r="P1403" s="6">
        <f>-M1403/'ugly don''t look!'!$H$7</f>
        <v>-7583.678628398995</v>
      </c>
      <c r="Q1403" s="6">
        <f>-'ugly don''t look!'!$J$7/4*P1403</f>
        <v>47.915577493881948</v>
      </c>
      <c r="R1403" s="6">
        <f t="shared" si="211"/>
        <v>0.26876713384403372</v>
      </c>
      <c r="S1403" s="6">
        <f t="shared" si="212"/>
        <v>3.8694406601885434</v>
      </c>
      <c r="U1403" s="6">
        <v>621984.75600000005</v>
      </c>
      <c r="V1403" s="6">
        <v>22.880579999999998</v>
      </c>
      <c r="W1403" s="6">
        <v>12.311329000000001</v>
      </c>
      <c r="X1403" s="6">
        <v>9.8267260000000007</v>
      </c>
      <c r="Y1403" s="6">
        <v>0.26439699999999999</v>
      </c>
      <c r="Z1403" s="6">
        <v>20.779056000000001</v>
      </c>
      <c r="AA1403" s="6">
        <v>85.204820999999995</v>
      </c>
      <c r="AB1403" s="6">
        <v>12.3</v>
      </c>
      <c r="AC1403" s="6">
        <v>42.507809000000002</v>
      </c>
      <c r="AE1403" s="6">
        <f>0.000063090994667*'raw Data'!W1403</f>
        <v>7.767339922826825E-4</v>
      </c>
      <c r="AF1403" s="6">
        <f>249.088908333*('raw Data'!X1403-AVERAGE('raw Data'!$D$2:$D$3001))</f>
        <v>2463.9916590986604</v>
      </c>
      <c r="AG1403" s="6"/>
      <c r="AH1403" s="6">
        <f>AE1403/(PI()*('ugly don''t look!'!$K$7^2)/4)</f>
        <v>0.69888364916467816</v>
      </c>
      <c r="AI1403" s="6">
        <f>-AF1403/'ugly don''t look!'!$I$7</f>
        <v>-2694.6540453834868</v>
      </c>
      <c r="AJ1403" s="6">
        <f>-'ugly don''t look!'!$K$7/4*AI1403</f>
        <v>25.341469771702197</v>
      </c>
      <c r="AK1403" s="6">
        <f t="shared" si="213"/>
        <v>-0.35827100387262584</v>
      </c>
      <c r="AL1403" s="6">
        <f t="shared" si="214"/>
        <v>3.2324421752512791</v>
      </c>
      <c r="AN1403" s="6">
        <f>S1403-'ugly don''t look!'!$M$5</f>
        <v>9.0826099420471262E-2</v>
      </c>
      <c r="AO1403" s="6">
        <f t="shared" si="218"/>
        <v>0.26876713384403372</v>
      </c>
      <c r="AP1403" s="6">
        <f t="shared" si="219"/>
        <v>3.8694406601885434</v>
      </c>
      <c r="AQ1403" s="6">
        <f t="shared" si="215"/>
        <v>3.373158835798315E-2</v>
      </c>
      <c r="AV1403" s="6">
        <f t="shared" si="216"/>
        <v>-0.29093449031525953</v>
      </c>
      <c r="AW1403" s="6">
        <f t="shared" si="217"/>
        <v>-0.35827100387262584</v>
      </c>
    </row>
    <row r="1404" spans="1:49" x14ac:dyDescent="0.25">
      <c r="A1404" s="6">
        <v>620755.86199999996</v>
      </c>
      <c r="B1404" s="6">
        <v>22.255573999999999</v>
      </c>
      <c r="C1404" s="6">
        <v>10.422231999999999</v>
      </c>
      <c r="D1404" s="6">
        <v>1.5970000000000002E-2</v>
      </c>
      <c r="E1404" s="6">
        <v>32.828110000000002</v>
      </c>
      <c r="F1404" s="6">
        <v>20.660733</v>
      </c>
      <c r="G1404" s="6">
        <v>85.209563000000003</v>
      </c>
      <c r="H1404" s="6">
        <v>10.4</v>
      </c>
      <c r="I1404" s="6">
        <v>42.660857999999998</v>
      </c>
      <c r="L1404" s="6">
        <f t="shared" si="210"/>
        <v>6.5754898353023673E-4</v>
      </c>
      <c r="M1404" s="6">
        <f>249.088908333*(E1404-AVERAGE('raw Data'!$Y$2:$Y$2801))</f>
        <v>8106.7762299980004</v>
      </c>
      <c r="N1404" s="6" t="s">
        <v>18</v>
      </c>
      <c r="O1404" s="6">
        <f>L1404/(PI()*('ugly don''t look!'!$J$7^2)/4)</f>
        <v>1.3107643912499682</v>
      </c>
      <c r="P1404" s="6">
        <f>-M1404/'ugly don''t look!'!$H$7</f>
        <v>-7599.1528215204353</v>
      </c>
      <c r="Q1404" s="6">
        <f>-'ugly don''t look!'!$J$7/4*P1404</f>
        <v>48.01334731457149</v>
      </c>
      <c r="R1404" s="6">
        <f t="shared" si="211"/>
        <v>0.27061047181131392</v>
      </c>
      <c r="S1404" s="6">
        <f t="shared" si="212"/>
        <v>3.8714790413074298</v>
      </c>
      <c r="U1404" s="6">
        <v>621985.85800000001</v>
      </c>
      <c r="V1404" s="6">
        <v>22.890768000000001</v>
      </c>
      <c r="W1404" s="6">
        <v>12.288019</v>
      </c>
      <c r="X1404" s="6">
        <v>9.8037880000000008</v>
      </c>
      <c r="Y1404" s="6">
        <v>0.26538400000000001</v>
      </c>
      <c r="Z1404" s="6">
        <v>20.812881000000001</v>
      </c>
      <c r="AA1404" s="6">
        <v>85.193830000000005</v>
      </c>
      <c r="AB1404" s="6">
        <v>12.3</v>
      </c>
      <c r="AC1404" s="6">
        <v>42.531708000000002</v>
      </c>
      <c r="AE1404" s="6">
        <f>0.000063090994667*'raw Data'!W1404</f>
        <v>7.752633411969947E-4</v>
      </c>
      <c r="AF1404" s="6">
        <f>249.088908333*('raw Data'!X1404-AVERAGE('raw Data'!$D$2:$D$3001))</f>
        <v>2458.278057719318</v>
      </c>
      <c r="AG1404" s="6"/>
      <c r="AH1404" s="6">
        <f>AE1404/(PI()*('ugly don''t look!'!$K$7^2)/4)</f>
        <v>0.69756039820923466</v>
      </c>
      <c r="AI1404" s="6">
        <f>-AF1404/'ugly don''t look!'!$I$7</f>
        <v>-2688.4055749336376</v>
      </c>
      <c r="AJ1404" s="6">
        <f>-'ugly don''t look!'!$K$7/4*AI1404</f>
        <v>25.282706968627156</v>
      </c>
      <c r="AK1404" s="6">
        <f t="shared" si="213"/>
        <v>-0.36016617662084977</v>
      </c>
      <c r="AL1404" s="6">
        <f t="shared" si="214"/>
        <v>3.230120643001249</v>
      </c>
      <c r="AN1404" s="6">
        <f>S1404-'ugly don''t look!'!$M$5</f>
        <v>9.2864480539357697E-2</v>
      </c>
      <c r="AO1404" s="6">
        <f t="shared" si="218"/>
        <v>0.27061047181131392</v>
      </c>
      <c r="AP1404" s="6">
        <f t="shared" si="219"/>
        <v>3.8714790413074298</v>
      </c>
      <c r="AQ1404" s="6">
        <f t="shared" si="215"/>
        <v>3.4587032279026014E-2</v>
      </c>
      <c r="AV1404" s="6">
        <f t="shared" si="216"/>
        <v>-0.2932560225652896</v>
      </c>
      <c r="AW1404" s="6">
        <f t="shared" si="217"/>
        <v>-0.36016617662084977</v>
      </c>
    </row>
    <row r="1405" spans="1:49" x14ac:dyDescent="0.25">
      <c r="A1405" s="6">
        <v>620756.28599999996</v>
      </c>
      <c r="B1405" s="6">
        <v>22.245788999999998</v>
      </c>
      <c r="C1405" s="6">
        <v>10.432466</v>
      </c>
      <c r="D1405" s="6">
        <v>9.7389999999999994E-3</v>
      </c>
      <c r="E1405" s="6">
        <v>32.847816000000002</v>
      </c>
      <c r="F1405" s="6">
        <v>20.672588999999999</v>
      </c>
      <c r="G1405" s="6">
        <v>85.210008999999999</v>
      </c>
      <c r="H1405" s="6">
        <v>10.4</v>
      </c>
      <c r="I1405" s="6">
        <v>42.646397999999998</v>
      </c>
      <c r="L1405" s="6">
        <f t="shared" si="210"/>
        <v>6.5819465676965881E-4</v>
      </c>
      <c r="M1405" s="6">
        <f>249.088908333*(E1405-AVERAGE('raw Data'!$Y$2:$Y$2801))</f>
        <v>8111.6847760256105</v>
      </c>
      <c r="N1405" s="6" t="s">
        <v>18</v>
      </c>
      <c r="O1405" s="6">
        <f>L1405/(PI()*('ugly don''t look!'!$J$7^2)/4)</f>
        <v>1.3120514824200795</v>
      </c>
      <c r="P1405" s="6">
        <f>-M1405/'ugly don''t look!'!$H$7</f>
        <v>-7603.7540082729756</v>
      </c>
      <c r="Q1405" s="6">
        <f>-'ugly don''t look!'!$J$7/4*P1405</f>
        <v>48.04241876277073</v>
      </c>
      <c r="R1405" s="6">
        <f t="shared" si="211"/>
        <v>0.27159192940149324</v>
      </c>
      <c r="S1405" s="6">
        <f t="shared" si="212"/>
        <v>3.8720843448779299</v>
      </c>
      <c r="U1405" s="6">
        <v>621987.86300000001</v>
      </c>
      <c r="V1405" s="6">
        <v>22.753005999999999</v>
      </c>
      <c r="W1405" s="6">
        <v>12.282553999999999</v>
      </c>
      <c r="X1405" s="6">
        <v>9.7790990000000004</v>
      </c>
      <c r="Y1405" s="6">
        <v>0.238451</v>
      </c>
      <c r="Z1405" s="6">
        <v>20.698782999999999</v>
      </c>
      <c r="AA1405" s="6">
        <v>85.203575000000001</v>
      </c>
      <c r="AB1405" s="6">
        <v>12.3</v>
      </c>
      <c r="AC1405" s="6">
        <v>42.554340000000003</v>
      </c>
      <c r="AE1405" s="6">
        <f>0.000063090994667*'raw Data'!W1405</f>
        <v>7.7491854891113951E-4</v>
      </c>
      <c r="AF1405" s="6">
        <f>249.088908333*('raw Data'!X1405-AVERAGE('raw Data'!$D$2:$D$3001))</f>
        <v>2452.1283016614839</v>
      </c>
      <c r="AG1405" s="6"/>
      <c r="AH1405" s="6">
        <f>AE1405/(PI()*('ugly don''t look!'!$K$7^2)/4)</f>
        <v>0.6972501636973728</v>
      </c>
      <c r="AI1405" s="6">
        <f>-AF1405/'ugly don''t look!'!$I$7</f>
        <v>-2681.6801199272572</v>
      </c>
      <c r="AJ1405" s="6">
        <f>-'ugly don''t look!'!$K$7/4*AI1405</f>
        <v>25.219458435837904</v>
      </c>
      <c r="AK1405" s="6">
        <f t="shared" si="213"/>
        <v>-0.36061101769884335</v>
      </c>
      <c r="AL1405" s="6">
        <f t="shared" si="214"/>
        <v>3.227615856707398</v>
      </c>
      <c r="AN1405" s="6">
        <f>S1405-'ugly don''t look!'!$M$5</f>
        <v>9.3469784109857734E-2</v>
      </c>
      <c r="AO1405" s="6">
        <f t="shared" si="218"/>
        <v>0.27159192940149324</v>
      </c>
      <c r="AP1405" s="6">
        <f t="shared" si="219"/>
        <v>3.8720843448779299</v>
      </c>
      <c r="AQ1405" s="6">
        <f t="shared" si="215"/>
        <v>3.4562498721372042E-2</v>
      </c>
      <c r="AV1405" s="6">
        <f t="shared" si="216"/>
        <v>-0.29576080885914058</v>
      </c>
      <c r="AW1405" s="6">
        <f t="shared" si="217"/>
        <v>-0.36061101769884335</v>
      </c>
    </row>
    <row r="1406" spans="1:49" x14ac:dyDescent="0.25">
      <c r="A1406" s="6">
        <v>620758.88199999998</v>
      </c>
      <c r="B1406" s="6">
        <v>22.206572000000001</v>
      </c>
      <c r="C1406" s="6">
        <v>10.431502</v>
      </c>
      <c r="D1406" s="6">
        <v>-2.2651999999999999E-2</v>
      </c>
      <c r="E1406" s="6">
        <v>32.826936000000003</v>
      </c>
      <c r="F1406" s="6">
        <v>20.801876</v>
      </c>
      <c r="G1406" s="6">
        <v>85.206958999999998</v>
      </c>
      <c r="H1406" s="6">
        <v>10.4</v>
      </c>
      <c r="I1406" s="6">
        <v>42.614711999999997</v>
      </c>
      <c r="L1406" s="6">
        <f t="shared" si="210"/>
        <v>6.5813383705079986E-4</v>
      </c>
      <c r="M1406" s="6">
        <f>249.088908333*(E1406-AVERAGE('raw Data'!$Y$2:$Y$2801))</f>
        <v>8106.4837996196184</v>
      </c>
      <c r="N1406" s="6" t="s">
        <v>18</v>
      </c>
      <c r="O1406" s="6">
        <f>L1406/(PI()*('ugly don''t look!'!$J$7^2)/4)</f>
        <v>1.3119302438146481</v>
      </c>
      <c r="P1406" s="6">
        <f>-M1406/'ugly don''t look!'!$H$7</f>
        <v>-7598.8787023056038</v>
      </c>
      <c r="Q1406" s="6">
        <f>-'ugly don''t look!'!$J$7/4*P1406</f>
        <v>48.011615360842384</v>
      </c>
      <c r="R1406" s="6">
        <f t="shared" si="211"/>
        <v>0.27149952128423727</v>
      </c>
      <c r="S1406" s="6">
        <f t="shared" si="212"/>
        <v>3.871442968318052</v>
      </c>
      <c r="U1406" s="6">
        <v>621989.37600000005</v>
      </c>
      <c r="V1406" s="6">
        <v>22.833085000000001</v>
      </c>
      <c r="W1406" s="6">
        <v>12.270769</v>
      </c>
      <c r="X1406" s="6">
        <v>9.7474240000000005</v>
      </c>
      <c r="Y1406" s="6">
        <v>0.24612500000000001</v>
      </c>
      <c r="Z1406" s="6">
        <v>20.752499</v>
      </c>
      <c r="AA1406" s="6">
        <v>85.202589000000003</v>
      </c>
      <c r="AB1406" s="6">
        <v>12.3</v>
      </c>
      <c r="AC1406" s="6">
        <v>42.577140999999997</v>
      </c>
      <c r="AE1406" s="6">
        <f>0.000063090994667*'raw Data'!W1406</f>
        <v>7.741750215389889E-4</v>
      </c>
      <c r="AF1406" s="6">
        <f>249.088908333*('raw Data'!X1406-AVERAGE('raw Data'!$D$2:$D$3001))</f>
        <v>2444.2384104900361</v>
      </c>
      <c r="AG1406" s="6"/>
      <c r="AH1406" s="6">
        <f>AE1406/(PI()*('ugly don''t look!'!$K$7^2)/4)</f>
        <v>0.69658115844169277</v>
      </c>
      <c r="AI1406" s="6">
        <f>-AF1406/'ugly don''t look!'!$I$7</f>
        <v>-2673.0516300197246</v>
      </c>
      <c r="AJ1406" s="6">
        <f>-'ugly don''t look!'!$K$7/4*AI1406</f>
        <v>25.138313096775999</v>
      </c>
      <c r="AK1406" s="6">
        <f t="shared" si="213"/>
        <v>-0.36157096930335708</v>
      </c>
      <c r="AL1406" s="6">
        <f t="shared" si="214"/>
        <v>3.2243931005438657</v>
      </c>
      <c r="AN1406" s="6">
        <f>S1406-'ugly don''t look!'!$M$5</f>
        <v>9.2828407549979897E-2</v>
      </c>
      <c r="AO1406" s="6">
        <f t="shared" si="218"/>
        <v>0.27149952128423727</v>
      </c>
      <c r="AP1406" s="6">
        <f t="shared" si="219"/>
        <v>3.871442968318052</v>
      </c>
      <c r="AQ1406" s="6">
        <f t="shared" si="215"/>
        <v>3.39804238203463E-2</v>
      </c>
      <c r="AV1406" s="6">
        <f t="shared" si="216"/>
        <v>-0.29898356502267287</v>
      </c>
      <c r="AW1406" s="6">
        <f t="shared" si="217"/>
        <v>-0.36157096930335708</v>
      </c>
    </row>
    <row r="1407" spans="1:49" x14ac:dyDescent="0.25">
      <c r="A1407" s="6">
        <v>620759.32799999998</v>
      </c>
      <c r="B1407" s="6">
        <v>22.249489000000001</v>
      </c>
      <c r="C1407" s="6">
        <v>10.425954000000001</v>
      </c>
      <c r="D1407" s="6">
        <v>-3.015E-2</v>
      </c>
      <c r="E1407" s="6">
        <v>32.866089000000002</v>
      </c>
      <c r="F1407" s="6">
        <v>20.828664</v>
      </c>
      <c r="G1407" s="6">
        <v>85.212379999999996</v>
      </c>
      <c r="H1407" s="6">
        <v>10.4</v>
      </c>
      <c r="I1407" s="6">
        <v>42.616501</v>
      </c>
      <c r="L1407" s="6">
        <f t="shared" si="210"/>
        <v>6.5778380821238742E-4</v>
      </c>
      <c r="M1407" s="6">
        <f>249.088908333*(E1407-AVERAGE('raw Data'!$Y$2:$Y$2801))</f>
        <v>8116.2363776475795</v>
      </c>
      <c r="N1407" s="6" t="s">
        <v>18</v>
      </c>
      <c r="O1407" s="6">
        <f>L1407/(PI()*('ugly don''t look!'!$J$7^2)/4)</f>
        <v>1.3112324930024752</v>
      </c>
      <c r="P1407" s="6">
        <f>-M1407/'ugly don''t look!'!$H$7</f>
        <v>-7608.0206014694222</v>
      </c>
      <c r="Q1407" s="6">
        <f>-'ugly don''t look!'!$J$7/4*P1407</f>
        <v>48.069376165234175</v>
      </c>
      <c r="R1407" s="6">
        <f t="shared" si="211"/>
        <v>0.27096752925885825</v>
      </c>
      <c r="S1407" s="6">
        <f t="shared" si="212"/>
        <v>3.8726453041897511</v>
      </c>
      <c r="U1407" s="6">
        <v>621989.63410000002</v>
      </c>
      <c r="V1407" s="6">
        <v>22.813116999999998</v>
      </c>
      <c r="W1407" s="6">
        <v>12.270702</v>
      </c>
      <c r="X1407" s="6">
        <v>9.7270839999999996</v>
      </c>
      <c r="Y1407" s="6">
        <v>0.24595700000000001</v>
      </c>
      <c r="Z1407" s="6">
        <v>20.752499</v>
      </c>
      <c r="AA1407" s="6">
        <v>85.202589000000003</v>
      </c>
      <c r="AB1407" s="6">
        <v>12.3</v>
      </c>
      <c r="AC1407" s="6">
        <v>42.579363999999998</v>
      </c>
      <c r="AE1407" s="6">
        <f>0.000063090994667*'raw Data'!W1407</f>
        <v>7.7417079444234624E-4</v>
      </c>
      <c r="AF1407" s="6">
        <f>249.088908333*('raw Data'!X1407-AVERAGE('raw Data'!$D$2:$D$3001))</f>
        <v>2439.1719420945428</v>
      </c>
      <c r="AG1407" s="6"/>
      <c r="AH1407" s="6">
        <f>AE1407/(PI()*('ugly don''t look!'!$K$7^2)/4)</f>
        <v>0.69657735501766815</v>
      </c>
      <c r="AI1407" s="6">
        <f>-AF1407/'ugly don''t look!'!$I$7</f>
        <v>-2667.5108728068053</v>
      </c>
      <c r="AJ1407" s="6">
        <f>-'ugly don''t look!'!$K$7/4*AI1407</f>
        <v>25.08620587668068</v>
      </c>
      <c r="AK1407" s="6">
        <f t="shared" si="213"/>
        <v>-0.36157642944875745</v>
      </c>
      <c r="AL1407" s="6">
        <f t="shared" si="214"/>
        <v>3.2223181284045195</v>
      </c>
      <c r="AN1407" s="6">
        <f>S1407-'ugly don''t look!'!$M$5</f>
        <v>9.4030743421678942E-2</v>
      </c>
      <c r="AO1407" s="6">
        <f t="shared" si="218"/>
        <v>0.27096752925885825</v>
      </c>
      <c r="AP1407" s="6">
        <f t="shared" si="219"/>
        <v>3.8726453041897511</v>
      </c>
      <c r="AQ1407" s="6">
        <f t="shared" si="215"/>
        <v>3.5524158375817655E-2</v>
      </c>
      <c r="AV1407" s="6">
        <f t="shared" si="216"/>
        <v>-0.30105853716201914</v>
      </c>
      <c r="AW1407" s="6">
        <f t="shared" si="217"/>
        <v>-0.36157642944875745</v>
      </c>
    </row>
    <row r="1408" spans="1:49" x14ac:dyDescent="0.25">
      <c r="A1408" s="6">
        <v>620760.45209999999</v>
      </c>
      <c r="B1408" s="6">
        <v>22.292774000000001</v>
      </c>
      <c r="C1408" s="6">
        <v>10.433161999999999</v>
      </c>
      <c r="D1408" s="6">
        <v>-4.6922999999999999E-2</v>
      </c>
      <c r="E1408" s="6">
        <v>32.802292999999999</v>
      </c>
      <c r="F1408" s="6">
        <v>20.726306000000001</v>
      </c>
      <c r="G1408" s="6">
        <v>85.214732999999995</v>
      </c>
      <c r="H1408" s="6">
        <v>10.4</v>
      </c>
      <c r="I1408" s="6">
        <v>42.597583</v>
      </c>
      <c r="L1408" s="6">
        <f t="shared" si="210"/>
        <v>6.58238568101947E-4</v>
      </c>
      <c r="M1408" s="6">
        <f>249.088908333*(E1408-AVERAGE('raw Data'!$Y$2:$Y$2801))</f>
        <v>8100.3455016515672</v>
      </c>
      <c r="N1408" s="6" t="s">
        <v>18</v>
      </c>
      <c r="O1408" s="6">
        <f>L1408/(PI()*('ugly don''t look!'!$J$7^2)/4)</f>
        <v>1.3121390156870716</v>
      </c>
      <c r="P1408" s="6">
        <f>-M1408/'ugly don''t look!'!$H$7</f>
        <v>-7593.1247672024438</v>
      </c>
      <c r="Q1408" s="6">
        <f>-'ugly don''t look!'!$J$7/4*P1408</f>
        <v>47.975260560376839</v>
      </c>
      <c r="R1408" s="6">
        <f t="shared" si="211"/>
        <v>0.27165864198740319</v>
      </c>
      <c r="S1408" s="6">
        <f t="shared" si="212"/>
        <v>3.8706854730489333</v>
      </c>
      <c r="U1408" s="6">
        <v>621991.66399999999</v>
      </c>
      <c r="V1408" s="6">
        <v>22.897587999999999</v>
      </c>
      <c r="W1408" s="6">
        <v>12.28532</v>
      </c>
      <c r="X1408" s="6">
        <v>9.6937149999999992</v>
      </c>
      <c r="Y1408" s="6">
        <v>0.24077899999999999</v>
      </c>
      <c r="Z1408" s="6">
        <v>20.867446999999999</v>
      </c>
      <c r="AA1408" s="6">
        <v>85.201352999999997</v>
      </c>
      <c r="AB1408" s="6">
        <v>12.3</v>
      </c>
      <c r="AC1408" s="6">
        <v>42.583345999999999</v>
      </c>
      <c r="AE1408" s="6">
        <f>0.000063090994667*'raw Data'!W1408</f>
        <v>7.7509305860238849E-4</v>
      </c>
      <c r="AF1408" s="6">
        <f>249.088908333*('raw Data'!X1408-AVERAGE('raw Data'!$D$2:$D$3001))</f>
        <v>2430.8600943123788</v>
      </c>
      <c r="AG1408" s="6"/>
      <c r="AH1408" s="6">
        <f>AE1408/(PI()*('ugly don''t look!'!$K$7^2)/4)</f>
        <v>0.69740718266531609</v>
      </c>
      <c r="AI1408" s="6">
        <f>-AF1408/'ugly don''t look!'!$I$7</f>
        <v>-2658.4209255384721</v>
      </c>
      <c r="AJ1408" s="6">
        <f>-'ugly don''t look!'!$K$7/4*AI1408</f>
        <v>25.000720831087733</v>
      </c>
      <c r="AK1408" s="6">
        <f t="shared" si="213"/>
        <v>-0.36038584558898251</v>
      </c>
      <c r="AL1408" s="6">
        <f t="shared" si="214"/>
        <v>3.2189046576960401</v>
      </c>
      <c r="AN1408" s="6">
        <f>S1408-'ugly don''t look!'!$M$5</f>
        <v>9.2070912280861172E-2</v>
      </c>
      <c r="AO1408" s="6">
        <f t="shared" si="218"/>
        <v>0.27165864198740319</v>
      </c>
      <c r="AP1408" s="6">
        <f t="shared" si="219"/>
        <v>3.8706854730489333</v>
      </c>
      <c r="AQ1408" s="6">
        <f t="shared" si="215"/>
        <v>3.3120814993072151E-2</v>
      </c>
      <c r="AV1408" s="6">
        <f t="shared" si="216"/>
        <v>-0.30447200787049855</v>
      </c>
      <c r="AW1408" s="6">
        <f t="shared" si="217"/>
        <v>-0.36038584558898251</v>
      </c>
    </row>
    <row r="1409" spans="1:49" x14ac:dyDescent="0.25">
      <c r="A1409" s="6">
        <v>620762.79319999996</v>
      </c>
      <c r="B1409" s="6">
        <v>22.287223999999998</v>
      </c>
      <c r="C1409" s="6">
        <v>10.428350999999999</v>
      </c>
      <c r="D1409" s="6">
        <v>-6.1051000000000001E-2</v>
      </c>
      <c r="E1409" s="6">
        <v>32.798717000000003</v>
      </c>
      <c r="F1409" s="6">
        <v>20.809538</v>
      </c>
      <c r="G1409" s="6">
        <v>85.213887</v>
      </c>
      <c r="H1409" s="6">
        <v>10.4</v>
      </c>
      <c r="I1409" s="6">
        <v>42.576067999999999</v>
      </c>
      <c r="L1409" s="6">
        <f t="shared" si="210"/>
        <v>6.5793503732660416E-4</v>
      </c>
      <c r="M1409" s="6">
        <f>249.088908333*(E1409-AVERAGE('raw Data'!$Y$2:$Y$2801))</f>
        <v>8099.4547597153696</v>
      </c>
      <c r="N1409" s="6" t="s">
        <v>18</v>
      </c>
      <c r="O1409" s="6">
        <f>L1409/(PI()*('ugly don''t look!'!$J$7^2)/4)</f>
        <v>1.3115339545556075</v>
      </c>
      <c r="P1409" s="6">
        <f>-M1409/'ugly don''t look!'!$H$7</f>
        <v>-7592.2898010080335</v>
      </c>
      <c r="Q1409" s="6">
        <f>-'ugly don''t look!'!$J$7/4*P1409</f>
        <v>47.969985035219011</v>
      </c>
      <c r="R1409" s="6">
        <f t="shared" si="211"/>
        <v>0.27119740985287039</v>
      </c>
      <c r="S1409" s="6">
        <f t="shared" si="212"/>
        <v>3.8705755035526774</v>
      </c>
      <c r="U1409" s="6">
        <v>621991.96600000001</v>
      </c>
      <c r="V1409" s="6">
        <v>22.918664</v>
      </c>
      <c r="W1409" s="6">
        <v>12.272202</v>
      </c>
      <c r="X1409" s="6">
        <v>9.7083089999999999</v>
      </c>
      <c r="Y1409" s="6">
        <v>0.244281</v>
      </c>
      <c r="Z1409" s="6">
        <v>20.778175000000001</v>
      </c>
      <c r="AA1409" s="6">
        <v>85.205629999999999</v>
      </c>
      <c r="AB1409" s="6">
        <v>12.3</v>
      </c>
      <c r="AC1409" s="6">
        <v>42.598458000000001</v>
      </c>
      <c r="AE1409" s="6">
        <f>0.000063090994667*'raw Data'!W1409</f>
        <v>7.742654309343468E-4</v>
      </c>
      <c r="AF1409" s="6">
        <f>249.088908333*('raw Data'!X1409-AVERAGE('raw Data'!$D$2:$D$3001))</f>
        <v>2434.4952978405913</v>
      </c>
      <c r="AG1409" s="6"/>
      <c r="AH1409" s="6">
        <f>AE1409/(PI()*('ugly don''t look!'!$K$7^2)/4)</f>
        <v>0.69666250630180226</v>
      </c>
      <c r="AI1409" s="6">
        <f>-AF1409/'ugly don''t look!'!$I$7</f>
        <v>-2662.3964324590893</v>
      </c>
      <c r="AJ1409" s="6">
        <f>-'ugly don''t look!'!$K$7/4*AI1409</f>
        <v>25.038107889596638</v>
      </c>
      <c r="AK1409" s="6">
        <f t="shared" si="213"/>
        <v>-0.36145419452481625</v>
      </c>
      <c r="AL1409" s="6">
        <f t="shared" si="214"/>
        <v>3.2203989798623205</v>
      </c>
      <c r="AN1409" s="6">
        <f>S1409-'ugly don''t look!'!$M$5</f>
        <v>9.1960942784605315E-2</v>
      </c>
      <c r="AO1409" s="6">
        <f t="shared" si="218"/>
        <v>0.27119740985287039</v>
      </c>
      <c r="AP1409" s="6">
        <f t="shared" si="219"/>
        <v>3.8705755035526774</v>
      </c>
      <c r="AQ1409" s="6">
        <f t="shared" si="215"/>
        <v>3.3306834978107491E-2</v>
      </c>
      <c r="AV1409" s="6">
        <f t="shared" si="216"/>
        <v>-0.30297768570421812</v>
      </c>
      <c r="AW1409" s="6">
        <f t="shared" si="217"/>
        <v>-0.36145419452481625</v>
      </c>
    </row>
    <row r="1410" spans="1:49" x14ac:dyDescent="0.25">
      <c r="A1410" s="6">
        <v>620763.46900000004</v>
      </c>
      <c r="B1410" s="6">
        <v>22.348265000000001</v>
      </c>
      <c r="C1410" s="6">
        <v>10.421654</v>
      </c>
      <c r="D1410" s="6">
        <v>-5.5500000000000001E-2</v>
      </c>
      <c r="E1410" s="6">
        <v>32.807993000000003</v>
      </c>
      <c r="F1410" s="6">
        <v>20.644803</v>
      </c>
      <c r="G1410" s="6">
        <v>85.214686</v>
      </c>
      <c r="H1410" s="6">
        <v>10.4</v>
      </c>
      <c r="I1410" s="6">
        <v>42.577176999999999</v>
      </c>
      <c r="L1410" s="6">
        <f t="shared" ref="L1410:L1473" si="220">0.000063090994667*C1410</f>
        <v>6.5751251693531927E-4</v>
      </c>
      <c r="M1410" s="6">
        <f>249.088908333*(E1410-AVERAGE('raw Data'!$Y$2:$Y$2801))</f>
        <v>8101.765308429066</v>
      </c>
      <c r="N1410" s="6" t="s">
        <v>18</v>
      </c>
      <c r="O1410" s="6">
        <f>L1410/(PI()*('ugly don''t look!'!$J$7^2)/4)</f>
        <v>1.3106916983931847</v>
      </c>
      <c r="P1410" s="6">
        <f>-M1410/'ugly don''t look!'!$H$7</f>
        <v>-7594.4556696935379</v>
      </c>
      <c r="Q1410" s="6">
        <f>-'ugly don''t look!'!$J$7/4*P1410</f>
        <v>47.983669535041194</v>
      </c>
      <c r="R1410" s="6">
        <f t="shared" ref="R1410:R1473" si="221">LN(O1410)</f>
        <v>0.27055501190329612</v>
      </c>
      <c r="S1410" s="6">
        <f t="shared" ref="S1410:S1473" si="222">LN(Q1410)</f>
        <v>3.8708607350006354</v>
      </c>
      <c r="U1410" s="6">
        <v>621995.03610000003</v>
      </c>
      <c r="V1410" s="6">
        <v>22.842328999999999</v>
      </c>
      <c r="W1410" s="6">
        <v>12.304069999999999</v>
      </c>
      <c r="X1410" s="6">
        <v>9.7102179999999993</v>
      </c>
      <c r="Y1410" s="6">
        <v>0.24029500000000001</v>
      </c>
      <c r="Z1410" s="6">
        <v>20.678152999999998</v>
      </c>
      <c r="AA1410" s="6">
        <v>85.205267000000006</v>
      </c>
      <c r="AB1410" s="6">
        <v>12.3</v>
      </c>
      <c r="AC1410" s="6">
        <v>42.591577000000001</v>
      </c>
      <c r="AE1410" s="6">
        <f>0.000063090994667*'raw Data'!W1410</f>
        <v>7.7627601475239473E-4</v>
      </c>
      <c r="AF1410" s="6">
        <f>249.088908333*('raw Data'!X1410-AVERAGE('raw Data'!$D$2:$D$3001))</f>
        <v>2434.9708085665984</v>
      </c>
      <c r="AG1410" s="6"/>
      <c r="AH1410" s="6">
        <f>AE1410/(PI()*('ugly don''t look!'!$K$7^2)/4)</f>
        <v>0.69847157371699198</v>
      </c>
      <c r="AI1410" s="6">
        <f>-AF1410/'ugly don''t look!'!$I$7</f>
        <v>-2662.9164573125531</v>
      </c>
      <c r="AJ1410" s="6">
        <f>-'ugly don''t look!'!$K$7/4*AI1410</f>
        <v>25.042998385327312</v>
      </c>
      <c r="AK1410" s="6">
        <f t="shared" ref="AK1410:AK1473" si="223">LN(AH1410)</f>
        <v>-0.35886079729506226</v>
      </c>
      <c r="AL1410" s="6">
        <f t="shared" ref="AL1410:AL1473" si="224">LN(AJ1410)</f>
        <v>3.2205942828861542</v>
      </c>
      <c r="AN1410" s="6">
        <f>S1410-'ugly don''t look!'!$M$5</f>
        <v>9.2246174232563316E-2</v>
      </c>
      <c r="AO1410" s="6">
        <f t="shared" si="218"/>
        <v>0.27055501190329612</v>
      </c>
      <c r="AP1410" s="6">
        <f t="shared" si="219"/>
        <v>3.8708607350006354</v>
      </c>
      <c r="AQ1410" s="6">
        <f t="shared" ref="AQ1410:AQ1473" si="225">AN1410-$AS$2*AO1410-$AT$2</f>
        <v>3.4004316617760433E-2</v>
      </c>
      <c r="AV1410" s="6">
        <f t="shared" ref="AV1410:AV1473" si="226">AN4410</f>
        <v>-0.30278238268038438</v>
      </c>
      <c r="AW1410" s="6">
        <f t="shared" ref="AW1410:AW1473" si="227">AO4410</f>
        <v>-0.35886079729506226</v>
      </c>
    </row>
    <row r="1411" spans="1:49" x14ac:dyDescent="0.25">
      <c r="A1411" s="6">
        <v>620765.32200000004</v>
      </c>
      <c r="B1411" s="6">
        <v>22.206776000000001</v>
      </c>
      <c r="C1411" s="6">
        <v>10.437303</v>
      </c>
      <c r="D1411" s="6">
        <v>-4.1939999999999998E-2</v>
      </c>
      <c r="E1411" s="6">
        <v>32.799200999999996</v>
      </c>
      <c r="F1411" s="6">
        <v>20.825583000000002</v>
      </c>
      <c r="G1411" s="6">
        <v>85.215895000000003</v>
      </c>
      <c r="H1411" s="6">
        <v>10.4</v>
      </c>
      <c r="I1411" s="6">
        <v>42.544286</v>
      </c>
      <c r="L1411" s="6">
        <f t="shared" si="220"/>
        <v>6.5849982791086313E-4</v>
      </c>
      <c r="M1411" s="6">
        <f>249.088908333*(E1411-AVERAGE('raw Data'!$Y$2:$Y$2801))</f>
        <v>8099.5753187470009</v>
      </c>
      <c r="N1411" s="6" t="s">
        <v>18</v>
      </c>
      <c r="O1411" s="6">
        <f>L1411/(PI()*('ugly don''t look!'!$J$7^2)/4)</f>
        <v>1.3126598134724374</v>
      </c>
      <c r="P1411" s="6">
        <f>-M1411/'ugly don''t look!'!$H$7</f>
        <v>-7592.402810973942</v>
      </c>
      <c r="Q1411" s="6">
        <f>-'ugly don''t look!'!$J$7/4*P1411</f>
        <v>47.970699060436111</v>
      </c>
      <c r="R1411" s="6">
        <f t="shared" si="221"/>
        <v>0.27205547071683911</v>
      </c>
      <c r="S1411" s="6">
        <f t="shared" si="222"/>
        <v>3.8705903882749171</v>
      </c>
      <c r="U1411" s="6">
        <v>621996.10199999996</v>
      </c>
      <c r="V1411" s="6">
        <v>22.787972</v>
      </c>
      <c r="W1411" s="6">
        <v>12.307195999999999</v>
      </c>
      <c r="X1411" s="6">
        <v>9.7185159999999993</v>
      </c>
      <c r="Y1411" s="6">
        <v>0.23724000000000001</v>
      </c>
      <c r="Z1411" s="6">
        <v>20.851520000000001</v>
      </c>
      <c r="AA1411" s="6">
        <v>85.201566</v>
      </c>
      <c r="AB1411" s="6">
        <v>12.3</v>
      </c>
      <c r="AC1411" s="6">
        <v>42.585867999999998</v>
      </c>
      <c r="AE1411" s="6">
        <f>0.000063090994667*'raw Data'!W1411</f>
        <v>7.7647323720172372E-4</v>
      </c>
      <c r="AF1411" s="6">
        <f>249.088908333*('raw Data'!X1411-AVERAGE('raw Data'!$D$2:$D$3001))</f>
        <v>2437.0377483279458</v>
      </c>
      <c r="AG1411" s="6"/>
      <c r="AH1411" s="6">
        <f>AE1411/(PI()*('ugly don''t look!'!$K$7^2)/4)</f>
        <v>0.69864902899312731</v>
      </c>
      <c r="AI1411" s="6">
        <f>-AF1411/'ugly don''t look!'!$I$7</f>
        <v>-2665.1768901224254</v>
      </c>
      <c r="AJ1411" s="6">
        <f>-'ugly don''t look!'!$K$7/4*AI1411</f>
        <v>25.064256286622832</v>
      </c>
      <c r="AK1411" s="6">
        <f t="shared" si="223"/>
        <v>-0.35860676728971358</v>
      </c>
      <c r="AL1411" s="6">
        <f t="shared" si="224"/>
        <v>3.2214427788857884</v>
      </c>
      <c r="AN1411" s="6">
        <f>S1411-'ugly don''t look!'!$M$5</f>
        <v>9.1975827506844965E-2</v>
      </c>
      <c r="AO1411" s="6">
        <f t="shared" ref="AO1411:AO1474" si="228">R1411</f>
        <v>0.27205547071683911</v>
      </c>
      <c r="AP1411" s="6">
        <f t="shared" ref="AP1411:AP1474" si="229">S1411</f>
        <v>3.8705903882749171</v>
      </c>
      <c r="AQ1411" s="6">
        <f t="shared" si="225"/>
        <v>3.2771070751527381E-2</v>
      </c>
      <c r="AV1411" s="6">
        <f t="shared" si="226"/>
        <v>-0.30193388668075016</v>
      </c>
      <c r="AW1411" s="6">
        <f t="shared" si="227"/>
        <v>-0.35860676728971358</v>
      </c>
    </row>
    <row r="1412" spans="1:49" x14ac:dyDescent="0.25">
      <c r="A1412" s="6">
        <v>620765.69640000002</v>
      </c>
      <c r="B1412" s="6">
        <v>22.377323000000001</v>
      </c>
      <c r="C1412" s="6">
        <v>10.434143000000001</v>
      </c>
      <c r="D1412" s="6">
        <v>-3.5550999999999999E-2</v>
      </c>
      <c r="E1412" s="6">
        <v>32.793334000000002</v>
      </c>
      <c r="F1412" s="6">
        <v>20.726306000000001</v>
      </c>
      <c r="G1412" s="6">
        <v>85.218340999999995</v>
      </c>
      <c r="H1412" s="6">
        <v>10.4</v>
      </c>
      <c r="I1412" s="6">
        <v>42.542869000000003</v>
      </c>
      <c r="L1412" s="6">
        <f t="shared" si="220"/>
        <v>6.5830046036771542E-4</v>
      </c>
      <c r="M1412" s="6">
        <f>249.088908333*(E1412-AVERAGE('raw Data'!$Y$2:$Y$2801))</f>
        <v>8098.1139141218118</v>
      </c>
      <c r="N1412" s="6" t="s">
        <v>18</v>
      </c>
      <c r="O1412" s="6">
        <f>L1412/(PI()*('ugly don''t look!'!$J$7^2)/4)</f>
        <v>1.312262392317703</v>
      </c>
      <c r="P1412" s="6">
        <f>-M1412/'ugly don''t look!'!$H$7</f>
        <v>-7591.0329153747771</v>
      </c>
      <c r="Q1412" s="6">
        <f>-'ugly don''t look!'!$J$7/4*P1412</f>
        <v>47.962043717566686</v>
      </c>
      <c r="R1412" s="6">
        <f t="shared" si="221"/>
        <v>0.27175266467032511</v>
      </c>
      <c r="S1412" s="6">
        <f t="shared" si="222"/>
        <v>3.8704099422115132</v>
      </c>
      <c r="U1412" s="6">
        <v>621996.39569999999</v>
      </c>
      <c r="V1412" s="6">
        <v>22.826964</v>
      </c>
      <c r="W1412" s="6">
        <v>12.309082</v>
      </c>
      <c r="X1412" s="6">
        <v>9.7306229999999996</v>
      </c>
      <c r="Y1412" s="6">
        <v>0.24113299999999999</v>
      </c>
      <c r="Z1412" s="6">
        <v>20.911155000000001</v>
      </c>
      <c r="AA1412" s="6">
        <v>85.201937999999998</v>
      </c>
      <c r="AB1412" s="6">
        <v>12.3</v>
      </c>
      <c r="AC1412" s="6">
        <v>42.583002</v>
      </c>
      <c r="AE1412" s="6">
        <f>0.000063090994667*'raw Data'!W1412</f>
        <v>7.7659222681766577E-4</v>
      </c>
      <c r="AF1412" s="6">
        <f>249.088908333*('raw Data'!X1412-AVERAGE('raw Data'!$D$2:$D$3001))</f>
        <v>2440.0534677411333</v>
      </c>
      <c r="AG1412" s="6"/>
      <c r="AH1412" s="6">
        <f>AE1412/(PI()*('ugly don''t look!'!$K$7^2)/4)</f>
        <v>0.69875609254104531</v>
      </c>
      <c r="AI1412" s="6">
        <f>-AF1412/'ugly don''t look!'!$I$7</f>
        <v>-2668.4749209767424</v>
      </c>
      <c r="AJ1412" s="6">
        <f>-'ugly don''t look!'!$K$7/4*AI1412</f>
        <v>25.095272123087629</v>
      </c>
      <c r="AK1412" s="6">
        <f t="shared" si="223"/>
        <v>-0.35845353535077529</v>
      </c>
      <c r="AL1412" s="6">
        <f t="shared" si="224"/>
        <v>3.2226794667654834</v>
      </c>
      <c r="AN1412" s="6">
        <f>S1412-'ugly don''t look!'!$M$5</f>
        <v>9.1795381443441126E-2</v>
      </c>
      <c r="AO1412" s="6">
        <f t="shared" si="228"/>
        <v>0.27175266467032511</v>
      </c>
      <c r="AP1412" s="6">
        <f t="shared" si="229"/>
        <v>3.8704099422115132</v>
      </c>
      <c r="AQ1412" s="6">
        <f t="shared" si="225"/>
        <v>3.2784946371130969E-2</v>
      </c>
      <c r="AV1412" s="6">
        <f t="shared" si="226"/>
        <v>-0.30069719880105517</v>
      </c>
      <c r="AW1412" s="6">
        <f t="shared" si="227"/>
        <v>-0.35845353535077529</v>
      </c>
    </row>
    <row r="1413" spans="1:49" x14ac:dyDescent="0.25">
      <c r="A1413" s="6">
        <v>620767.55599999998</v>
      </c>
      <c r="B1413" s="6">
        <v>22.251173000000001</v>
      </c>
      <c r="C1413" s="6">
        <v>10.404161</v>
      </c>
      <c r="D1413" s="6">
        <v>1.6025000000000001E-2</v>
      </c>
      <c r="E1413" s="6">
        <v>32.751089</v>
      </c>
      <c r="F1413" s="6">
        <v>20.744458000000002</v>
      </c>
      <c r="G1413" s="6">
        <v>85.214156000000003</v>
      </c>
      <c r="H1413" s="6">
        <v>10.4</v>
      </c>
      <c r="I1413" s="6">
        <v>42.562547000000002</v>
      </c>
      <c r="L1413" s="6">
        <f t="shared" si="220"/>
        <v>6.5640886616560943E-4</v>
      </c>
      <c r="M1413" s="6">
        <f>249.088908333*(E1413-AVERAGE('raw Data'!$Y$2:$Y$2801))</f>
        <v>8087.5911531892843</v>
      </c>
      <c r="N1413" s="6" t="s">
        <v>18</v>
      </c>
      <c r="O1413" s="6">
        <f>L1413/(PI()*('ugly don''t look!'!$J$7^2)/4)</f>
        <v>1.308491670462878</v>
      </c>
      <c r="P1413" s="6">
        <f>-M1413/'ugly don''t look!'!$H$7</f>
        <v>-7581.169059982456</v>
      </c>
      <c r="Q1413" s="6">
        <f>-'ugly don''t look!'!$J$7/4*P1413</f>
        <v>47.899721413234154</v>
      </c>
      <c r="R1413" s="6">
        <f t="shared" si="221"/>
        <v>0.26887507725353244</v>
      </c>
      <c r="S1413" s="6">
        <f t="shared" si="222"/>
        <v>3.8691096883923186</v>
      </c>
      <c r="U1413" s="6">
        <v>621997.86399999994</v>
      </c>
      <c r="V1413" s="6">
        <v>22.969687</v>
      </c>
      <c r="W1413" s="6">
        <v>12.313332000000001</v>
      </c>
      <c r="X1413" s="6">
        <v>9.7526770000000003</v>
      </c>
      <c r="Y1413" s="6">
        <v>0.24839700000000001</v>
      </c>
      <c r="Z1413" s="6">
        <v>20.758541999999998</v>
      </c>
      <c r="AA1413" s="6">
        <v>85.205220999999995</v>
      </c>
      <c r="AB1413" s="6">
        <v>12.3</v>
      </c>
      <c r="AC1413" s="6">
        <v>42.57188</v>
      </c>
      <c r="AE1413" s="6">
        <f>0.000063090994667*'raw Data'!W1413</f>
        <v>7.7686036354500051E-4</v>
      </c>
      <c r="AF1413" s="6">
        <f>249.088908333*('raw Data'!X1413-AVERAGE('raw Data'!$D$2:$D$3001))</f>
        <v>2445.5468745255093</v>
      </c>
      <c r="AG1413" s="6"/>
      <c r="AH1413" s="6">
        <f>AE1413/(PI()*('ugly don''t look!'!$K$7^2)/4)</f>
        <v>0.69899735451275846</v>
      </c>
      <c r="AI1413" s="6">
        <f>-AF1413/'ugly don''t look!'!$I$7</f>
        <v>-2674.4825836893147</v>
      </c>
      <c r="AJ1413" s="6">
        <f>-'ugly don''t look!'!$K$7/4*AI1413</f>
        <v>25.151770285918609</v>
      </c>
      <c r="AK1413" s="6">
        <f t="shared" si="223"/>
        <v>-0.35810832142965399</v>
      </c>
      <c r="AL1413" s="6">
        <f t="shared" si="224"/>
        <v>3.2249282831706831</v>
      </c>
      <c r="AN1413" s="6">
        <f>S1413-'ugly don''t look!'!$M$5</f>
        <v>9.0495127624246496E-2</v>
      </c>
      <c r="AO1413" s="6">
        <f t="shared" si="228"/>
        <v>0.26887507725353244</v>
      </c>
      <c r="AP1413" s="6">
        <f t="shared" si="229"/>
        <v>3.8691096883923186</v>
      </c>
      <c r="AQ1413" s="6">
        <f t="shared" si="225"/>
        <v>3.3331345339321361E-2</v>
      </c>
      <c r="AV1413" s="6">
        <f t="shared" si="226"/>
        <v>-0.29844838239585547</v>
      </c>
      <c r="AW1413" s="6">
        <f t="shared" si="227"/>
        <v>-0.35810832142965399</v>
      </c>
    </row>
    <row r="1414" spans="1:49" x14ac:dyDescent="0.25">
      <c r="A1414" s="6">
        <v>620769.57440000004</v>
      </c>
      <c r="B1414" s="6">
        <v>22.318134000000001</v>
      </c>
      <c r="C1414" s="6">
        <v>10.432835000000001</v>
      </c>
      <c r="D1414" s="6">
        <v>3.5444000000000003E-2</v>
      </c>
      <c r="E1414" s="6">
        <v>32.770646999999997</v>
      </c>
      <c r="F1414" s="6">
        <v>20.712599000000001</v>
      </c>
      <c r="G1414" s="6">
        <v>85.209507000000002</v>
      </c>
      <c r="H1414" s="6">
        <v>10.4</v>
      </c>
      <c r="I1414" s="6">
        <v>42.522036999999997</v>
      </c>
      <c r="L1414" s="6">
        <f t="shared" si="220"/>
        <v>6.5821793734669105E-4</v>
      </c>
      <c r="M1414" s="6">
        <f>249.088908333*(E1414-AVERAGE('raw Data'!$Y$2:$Y$2801))</f>
        <v>8092.4628340584604</v>
      </c>
      <c r="N1414" s="6" t="s">
        <v>18</v>
      </c>
      <c r="O1414" s="6">
        <f>L1414/(PI()*('ugly don''t look!'!$J$7^2)/4)</f>
        <v>1.3120978901435283</v>
      </c>
      <c r="P1414" s="6">
        <f>-M1414/'ugly don''t look!'!$H$7</f>
        <v>-7585.735689968561</v>
      </c>
      <c r="Q1414" s="6">
        <f>-'ugly don''t look!'!$J$7/4*P1414</f>
        <v>47.928574523143858</v>
      </c>
      <c r="R1414" s="6">
        <f t="shared" si="221"/>
        <v>0.27162729912849037</v>
      </c>
      <c r="S1414" s="6">
        <f t="shared" si="222"/>
        <v>3.8697118719227608</v>
      </c>
      <c r="U1414" s="6">
        <v>621998.99899999995</v>
      </c>
      <c r="V1414" s="6">
        <v>22.861681999999998</v>
      </c>
      <c r="W1414" s="6">
        <v>12.290483</v>
      </c>
      <c r="X1414" s="6">
        <v>9.8095339999999993</v>
      </c>
      <c r="Y1414" s="6">
        <v>0.24111399999999999</v>
      </c>
      <c r="Z1414" s="6">
        <v>20.856079999999999</v>
      </c>
      <c r="AA1414" s="6">
        <v>85.197874999999996</v>
      </c>
      <c r="AB1414" s="6">
        <v>12.3</v>
      </c>
      <c r="AC1414" s="6">
        <v>42.591146999999999</v>
      </c>
      <c r="AE1414" s="6">
        <f>0.000063090994667*'raw Data'!W1414</f>
        <v>7.7541879740785421E-4</v>
      </c>
      <c r="AF1414" s="6">
        <f>249.088908333*('raw Data'!X1414-AVERAGE('raw Data'!$D$2:$D$3001))</f>
        <v>2459.7093225865992</v>
      </c>
      <c r="AG1414" s="6"/>
      <c r="AH1414" s="6">
        <f>AE1414/(PI()*('ugly don''t look!'!$K$7^2)/4)</f>
        <v>0.6977002733853056</v>
      </c>
      <c r="AI1414" s="6">
        <f>-AF1414/'ugly don''t look!'!$I$7</f>
        <v>-2689.9708252259397</v>
      </c>
      <c r="AJ1414" s="6">
        <f>-'ugly don''t look!'!$K$7/4*AI1414</f>
        <v>25.297427130213567</v>
      </c>
      <c r="AK1414" s="6">
        <f t="shared" si="223"/>
        <v>-0.35996567619911896</v>
      </c>
      <c r="AL1414" s="6">
        <f t="shared" si="224"/>
        <v>3.2307026961042808</v>
      </c>
      <c r="AN1414" s="6">
        <f>S1414-'ugly don''t look!'!$M$5</f>
        <v>9.1097311154688665E-2</v>
      </c>
      <c r="AO1414" s="6">
        <f t="shared" si="228"/>
        <v>0.27162729912849037</v>
      </c>
      <c r="AP1414" s="6">
        <f t="shared" si="229"/>
        <v>3.8697118719227608</v>
      </c>
      <c r="AQ1414" s="6">
        <f t="shared" si="225"/>
        <v>3.2167327722499028E-2</v>
      </c>
      <c r="AV1414" s="6">
        <f t="shared" si="226"/>
        <v>-0.29267396946225777</v>
      </c>
      <c r="AW1414" s="6">
        <f t="shared" si="227"/>
        <v>-0.35996567619911896</v>
      </c>
    </row>
    <row r="1415" spans="1:49" x14ac:dyDescent="0.25">
      <c r="A1415" s="6">
        <v>620770.46620000002</v>
      </c>
      <c r="B1415" s="6">
        <v>22.327753000000001</v>
      </c>
      <c r="C1415" s="6">
        <v>10.443429999999999</v>
      </c>
      <c r="D1415" s="6">
        <v>4.0342000000000003E-2</v>
      </c>
      <c r="E1415" s="6">
        <v>32.733916000000001</v>
      </c>
      <c r="F1415" s="6">
        <v>20.686920000000001</v>
      </c>
      <c r="G1415" s="6">
        <v>85.213487000000001</v>
      </c>
      <c r="H1415" s="6">
        <v>10.4</v>
      </c>
      <c r="I1415" s="6">
        <v>42.501299000000003</v>
      </c>
      <c r="L1415" s="6">
        <f t="shared" si="220"/>
        <v>6.588863864351878E-4</v>
      </c>
      <c r="M1415" s="6">
        <f>249.088908333*(E1415-AVERAGE('raw Data'!$Y$2:$Y$2801))</f>
        <v>8083.3135493664822</v>
      </c>
      <c r="N1415" s="6" t="s">
        <v>18</v>
      </c>
      <c r="O1415" s="6">
        <f>L1415/(PI()*('ugly don''t look!'!$J$7^2)/4)</f>
        <v>1.3134303829075822</v>
      </c>
      <c r="P1415" s="6">
        <f>-M1415/'ugly don''t look!'!$H$7</f>
        <v>-7577.159307617625</v>
      </c>
      <c r="Q1415" s="6">
        <f>-'ugly don''t look!'!$J$7/4*P1415</f>
        <v>47.874386795355058</v>
      </c>
      <c r="R1415" s="6">
        <f t="shared" si="221"/>
        <v>0.27264232752649659</v>
      </c>
      <c r="S1415" s="6">
        <f t="shared" si="222"/>
        <v>3.8685806389666673</v>
      </c>
      <c r="U1415" s="6">
        <v>622001.897</v>
      </c>
      <c r="V1415" s="6">
        <v>22.880375000000001</v>
      </c>
      <c r="W1415" s="6">
        <v>12.294456</v>
      </c>
      <c r="X1415" s="6">
        <v>9.8538370000000004</v>
      </c>
      <c r="Y1415" s="6">
        <v>0.245473</v>
      </c>
      <c r="Z1415" s="6">
        <v>20.736315000000001</v>
      </c>
      <c r="AA1415" s="6">
        <v>85.201892000000001</v>
      </c>
      <c r="AB1415" s="6">
        <v>12.3</v>
      </c>
      <c r="AC1415" s="6">
        <v>42.595725000000002</v>
      </c>
      <c r="AE1415" s="6">
        <f>0.000063090994667*'raw Data'!W1415</f>
        <v>7.7566945792966618E-4</v>
      </c>
      <c r="AF1415" s="6">
        <f>249.088908333*('raw Data'!X1415-AVERAGE('raw Data'!$D$2:$D$3001))</f>
        <v>2470.7447084924756</v>
      </c>
      <c r="AG1415" s="6"/>
      <c r="AH1415" s="6">
        <f>AE1415/(PI()*('ugly don''t look!'!$K$7^2)/4)</f>
        <v>0.69792581075321536</v>
      </c>
      <c r="AI1415" s="6">
        <f>-AF1415/'ugly don''t look!'!$I$7</f>
        <v>-2702.0392700048947</v>
      </c>
      <c r="AJ1415" s="6">
        <f>-'ugly don''t look!'!$K$7/4*AI1415</f>
        <v>25.410923008870533</v>
      </c>
      <c r="AK1415" s="6">
        <f t="shared" si="223"/>
        <v>-0.35964247018794399</v>
      </c>
      <c r="AL1415" s="6">
        <f t="shared" si="224"/>
        <v>3.2351791213032244</v>
      </c>
      <c r="AN1415" s="6">
        <f>S1415-'ugly don''t look!'!$M$5</f>
        <v>8.9966078198595145E-2</v>
      </c>
      <c r="AO1415" s="6">
        <f t="shared" si="228"/>
        <v>0.27264232752649659</v>
      </c>
      <c r="AP1415" s="6">
        <f t="shared" si="229"/>
        <v>3.8685806389666673</v>
      </c>
      <c r="AQ1415" s="6">
        <f t="shared" si="225"/>
        <v>3.0384714026583409E-2</v>
      </c>
      <c r="AV1415" s="6">
        <f t="shared" si="226"/>
        <v>-0.28819754426331423</v>
      </c>
      <c r="AW1415" s="6">
        <f t="shared" si="227"/>
        <v>-0.35964247018794399</v>
      </c>
    </row>
    <row r="1416" spans="1:49" x14ac:dyDescent="0.25">
      <c r="A1416" s="6">
        <v>620772.58010000002</v>
      </c>
      <c r="B1416" s="6">
        <v>22.248953</v>
      </c>
      <c r="C1416" s="6">
        <v>10.444201</v>
      </c>
      <c r="D1416" s="6">
        <v>5.3492999999999999E-2</v>
      </c>
      <c r="E1416" s="6">
        <v>32.779513000000001</v>
      </c>
      <c r="F1416" s="6">
        <v>20.659875</v>
      </c>
      <c r="G1416" s="6">
        <v>85.210902000000004</v>
      </c>
      <c r="H1416" s="6">
        <v>10.4</v>
      </c>
      <c r="I1416" s="6">
        <v>42.469819999999999</v>
      </c>
      <c r="L1416" s="6">
        <f t="shared" si="220"/>
        <v>6.5893502959207611E-4</v>
      </c>
      <c r="M1416" s="6">
        <f>249.088908333*(E1416-AVERAGE('raw Data'!$Y$2:$Y$2801))</f>
        <v>8094.6712563197416</v>
      </c>
      <c r="N1416" s="6" t="s">
        <v>18</v>
      </c>
      <c r="O1416" s="6">
        <f>L1416/(PI()*('ugly don''t look!'!$J$7^2)/4)</f>
        <v>1.31352734863869</v>
      </c>
      <c r="P1416" s="6">
        <f>-M1416/'ugly don''t look!'!$H$7</f>
        <v>-7587.8058270713736</v>
      </c>
      <c r="Q1416" s="6">
        <f>-'ugly don''t look!'!$J$7/4*P1416</f>
        <v>47.941654166893706</v>
      </c>
      <c r="R1416" s="6">
        <f t="shared" si="221"/>
        <v>0.27271615112098191</v>
      </c>
      <c r="S1416" s="6">
        <f t="shared" si="222"/>
        <v>3.8699847333524189</v>
      </c>
      <c r="U1416" s="6">
        <v>622002.4081</v>
      </c>
      <c r="V1416" s="6">
        <v>22.897957999999999</v>
      </c>
      <c r="W1416" s="6">
        <v>12.291941</v>
      </c>
      <c r="X1416" s="6">
        <v>9.8662980000000005</v>
      </c>
      <c r="Y1416" s="6">
        <v>0.25180599999999997</v>
      </c>
      <c r="Z1416" s="6">
        <v>20.801998000000001</v>
      </c>
      <c r="AA1416" s="6">
        <v>85.203165999999996</v>
      </c>
      <c r="AB1416" s="6">
        <v>12.3</v>
      </c>
      <c r="AC1416" s="6">
        <v>42.599043000000002</v>
      </c>
      <c r="AE1416" s="6">
        <f>0.000063090994667*'raw Data'!W1416</f>
        <v>7.755107840780787E-4</v>
      </c>
      <c r="AF1416" s="6">
        <f>249.088908333*('raw Data'!X1416-AVERAGE('raw Data'!$D$2:$D$3001))</f>
        <v>2473.848605379214</v>
      </c>
      <c r="AG1416" s="6"/>
      <c r="AH1416" s="6">
        <f>AE1416/(PI()*('ugly don''t look!'!$K$7^2)/4)</f>
        <v>0.69778304043348383</v>
      </c>
      <c r="AI1416" s="6">
        <f>-AF1416/'ugly don''t look!'!$I$7</f>
        <v>-2705.4337329169007</v>
      </c>
      <c r="AJ1416" s="6">
        <f>-'ugly don''t look!'!$K$7/4*AI1416</f>
        <v>25.442845726157056</v>
      </c>
      <c r="AK1416" s="6">
        <f t="shared" si="223"/>
        <v>-0.35984705486204432</v>
      </c>
      <c r="AL1416" s="6">
        <f t="shared" si="224"/>
        <v>3.2364345925209399</v>
      </c>
      <c r="AN1416" s="6">
        <f>S1416-'ugly don''t look!'!$M$5</f>
        <v>9.1370172584346765E-2</v>
      </c>
      <c r="AO1416" s="6">
        <f t="shared" si="228"/>
        <v>0.27271615112098191</v>
      </c>
      <c r="AP1416" s="6">
        <f t="shared" si="229"/>
        <v>3.8699847333524189</v>
      </c>
      <c r="AQ1416" s="6">
        <f t="shared" si="225"/>
        <v>3.1741433119499257E-2</v>
      </c>
      <c r="AV1416" s="6">
        <f t="shared" si="226"/>
        <v>-0.28694207304559871</v>
      </c>
      <c r="AW1416" s="6">
        <f t="shared" si="227"/>
        <v>-0.35984705486204432</v>
      </c>
    </row>
    <row r="1417" spans="1:49" x14ac:dyDescent="0.25">
      <c r="A1417" s="6">
        <v>620772.853</v>
      </c>
      <c r="B1417" s="6">
        <v>22.307406</v>
      </c>
      <c r="C1417" s="6">
        <v>10.436045</v>
      </c>
      <c r="D1417" s="6">
        <v>6.5310999999999994E-2</v>
      </c>
      <c r="E1417" s="6">
        <v>32.751126999999997</v>
      </c>
      <c r="F1417" s="6">
        <v>20.782243000000001</v>
      </c>
      <c r="G1417" s="6">
        <v>85.212455000000006</v>
      </c>
      <c r="H1417" s="6">
        <v>10.4</v>
      </c>
      <c r="I1417" s="6">
        <v>42.474227999999997</v>
      </c>
      <c r="L1417" s="6">
        <f t="shared" si="220"/>
        <v>6.5842045943957205E-4</v>
      </c>
      <c r="M1417" s="6">
        <f>249.088908333*(E1417-AVERAGE('raw Data'!$Y$2:$Y$2801))</f>
        <v>8087.6006185677998</v>
      </c>
      <c r="N1417" s="6" t="s">
        <v>18</v>
      </c>
      <c r="O1417" s="6">
        <f>L1417/(PI()*('ugly don''t look!'!$J$7^2)/4)</f>
        <v>1.312501599607673</v>
      </c>
      <c r="P1417" s="6">
        <f>-M1417/'ugly don''t look!'!$H$7</f>
        <v>-7581.1779326657297</v>
      </c>
      <c r="Q1417" s="6">
        <f>-'ugly don''t look!'!$J$7/4*P1417</f>
        <v>47.899777473065249</v>
      </c>
      <c r="R1417" s="6">
        <f t="shared" si="221"/>
        <v>0.27193493423160231</v>
      </c>
      <c r="S1417" s="6">
        <f t="shared" si="222"/>
        <v>3.8691108587498206</v>
      </c>
      <c r="U1417" s="6">
        <v>622004.27500000002</v>
      </c>
      <c r="V1417" s="6">
        <v>22.829346999999999</v>
      </c>
      <c r="W1417" s="6">
        <v>12.310682999999999</v>
      </c>
      <c r="X1417" s="6">
        <v>9.8214269999999999</v>
      </c>
      <c r="Y1417" s="6">
        <v>0.23854400000000001</v>
      </c>
      <c r="Z1417" s="6">
        <v>20.852746</v>
      </c>
      <c r="AA1417" s="6">
        <v>85.203305</v>
      </c>
      <c r="AB1417" s="6">
        <v>12.3</v>
      </c>
      <c r="AC1417" s="6">
        <v>42.576597999999997</v>
      </c>
      <c r="AE1417" s="6">
        <f>0.000063090994667*'raw Data'!W1417</f>
        <v>7.766932355001276E-4</v>
      </c>
      <c r="AF1417" s="6">
        <f>249.088908333*('raw Data'!X1417-AVERAGE('raw Data'!$D$2:$D$3001))</f>
        <v>2462.6717369734038</v>
      </c>
      <c r="AG1417" s="6"/>
      <c r="AH1417" s="6">
        <f>AE1417/(PI()*('ugly don''t look!'!$K$7^2)/4)</f>
        <v>0.69884697734497769</v>
      </c>
      <c r="AI1417" s="6">
        <f>-AF1417/'ugly don''t look!'!$I$7</f>
        <v>-2693.2105609945361</v>
      </c>
      <c r="AJ1417" s="6">
        <f>-'ugly don''t look!'!$K$7/4*AI1417</f>
        <v>25.327894739288968</v>
      </c>
      <c r="AK1417" s="6">
        <f t="shared" si="223"/>
        <v>-0.35832347724483837</v>
      </c>
      <c r="AL1417" s="6">
        <f t="shared" si="224"/>
        <v>3.2319063472270266</v>
      </c>
      <c r="AN1417" s="6">
        <f>S1417-'ugly don''t look!'!$M$5</f>
        <v>9.0496297981748519E-2</v>
      </c>
      <c r="AO1417" s="6">
        <f t="shared" si="228"/>
        <v>0.27193493423160231</v>
      </c>
      <c r="AP1417" s="6">
        <f t="shared" si="229"/>
        <v>3.8691108587498206</v>
      </c>
      <c r="AQ1417" s="6">
        <f t="shared" si="225"/>
        <v>3.136889388482289E-2</v>
      </c>
      <c r="AV1417" s="6">
        <f t="shared" si="226"/>
        <v>-0.29147031833951198</v>
      </c>
      <c r="AW1417" s="6">
        <f t="shared" si="227"/>
        <v>-0.35832347724483837</v>
      </c>
    </row>
    <row r="1418" spans="1:49" x14ac:dyDescent="0.25">
      <c r="A1418" s="6">
        <v>620774.23899999994</v>
      </c>
      <c r="B1418" s="6">
        <v>22.284137999999999</v>
      </c>
      <c r="C1418" s="6">
        <v>10.446287999999999</v>
      </c>
      <c r="D1418" s="6">
        <v>7.2109999999999994E-2</v>
      </c>
      <c r="E1418" s="6">
        <v>32.749785000000003</v>
      </c>
      <c r="F1418" s="6">
        <v>20.707666</v>
      </c>
      <c r="G1418" s="6">
        <v>85.215709000000004</v>
      </c>
      <c r="H1418" s="6">
        <v>10.4</v>
      </c>
      <c r="I1418" s="6">
        <v>42.443300000000001</v>
      </c>
      <c r="L1418" s="6">
        <f t="shared" si="220"/>
        <v>6.5906670049794603E-4</v>
      </c>
      <c r="M1418" s="6">
        <f>249.088908333*(E1418-AVERAGE('raw Data'!$Y$2:$Y$2801))</f>
        <v>8087.2663412528191</v>
      </c>
      <c r="N1418" s="6" t="s">
        <v>18</v>
      </c>
      <c r="O1418" s="6">
        <f>L1418/(PI()*('ugly don''t look!'!$J$7^2)/4)</f>
        <v>1.3137898226734779</v>
      </c>
      <c r="P1418" s="6">
        <f>-M1418/'ugly don''t look!'!$H$7</f>
        <v>-7580.8645868511621</v>
      </c>
      <c r="Q1418" s="6">
        <f>-'ugly don''t look!'!$J$7/4*P1418</f>
        <v>47.897797675872354</v>
      </c>
      <c r="R1418" s="6">
        <f t="shared" si="221"/>
        <v>0.27291595496539556</v>
      </c>
      <c r="S1418" s="6">
        <f t="shared" si="222"/>
        <v>3.8690695258206707</v>
      </c>
      <c r="U1418" s="6">
        <v>622004.5551</v>
      </c>
      <c r="V1418" s="6">
        <v>22.834893999999998</v>
      </c>
      <c r="W1418" s="6">
        <v>12.304925000000001</v>
      </c>
      <c r="X1418" s="6">
        <v>9.8325189999999996</v>
      </c>
      <c r="Y1418" s="6">
        <v>0.243033</v>
      </c>
      <c r="Z1418" s="6">
        <v>20.867308000000001</v>
      </c>
      <c r="AA1418" s="6">
        <v>85.203063</v>
      </c>
      <c r="AB1418" s="6">
        <v>12.3</v>
      </c>
      <c r="AC1418" s="6">
        <v>42.582059000000001</v>
      </c>
      <c r="AE1418" s="6">
        <f>0.000063090994667*'raw Data'!W1418</f>
        <v>7.7632995755283507E-4</v>
      </c>
      <c r="AF1418" s="6">
        <f>249.088908333*('raw Data'!X1418-AVERAGE('raw Data'!$D$2:$D$3001))</f>
        <v>2465.4346311446329</v>
      </c>
      <c r="AG1418" s="6"/>
      <c r="AH1418" s="6">
        <f>AE1418/(PI()*('ugly don''t look!'!$K$7^2)/4)</f>
        <v>0.69852010994894842</v>
      </c>
      <c r="AI1418" s="6">
        <f>-AF1418/'ugly don''t look!'!$I$7</f>
        <v>-2696.232098802092</v>
      </c>
      <c r="AJ1418" s="6">
        <f>-'ugly don''t look!'!$K$7/4*AI1418</f>
        <v>25.356310338369454</v>
      </c>
      <c r="AK1418" s="6">
        <f t="shared" si="223"/>
        <v>-0.35879131050778434</v>
      </c>
      <c r="AL1418" s="6">
        <f t="shared" si="224"/>
        <v>3.2330276275949092</v>
      </c>
      <c r="AN1418" s="6">
        <f>S1418-'ugly don''t look!'!$M$5</f>
        <v>9.0454965052598535E-2</v>
      </c>
      <c r="AO1418" s="6">
        <f t="shared" si="228"/>
        <v>0.27291595496539556</v>
      </c>
      <c r="AP1418" s="6">
        <f t="shared" si="229"/>
        <v>3.8690695258206707</v>
      </c>
      <c r="AQ1418" s="6">
        <f t="shared" si="225"/>
        <v>3.0698004174193438E-2</v>
      </c>
      <c r="AV1418" s="6">
        <f t="shared" si="226"/>
        <v>-0.29034903797162936</v>
      </c>
      <c r="AW1418" s="6">
        <f t="shared" si="227"/>
        <v>-0.35879131050778434</v>
      </c>
    </row>
    <row r="1419" spans="1:49" x14ac:dyDescent="0.25">
      <c r="A1419" s="6">
        <v>620776.1531</v>
      </c>
      <c r="B1419" s="6">
        <v>22.303540999999999</v>
      </c>
      <c r="C1419" s="6">
        <v>10.453471</v>
      </c>
      <c r="D1419" s="6">
        <v>6.7472000000000004E-2</v>
      </c>
      <c r="E1419" s="6">
        <v>32.720616</v>
      </c>
      <c r="F1419" s="6">
        <v>20.812619000000002</v>
      </c>
      <c r="G1419" s="6">
        <v>85.220878999999996</v>
      </c>
      <c r="H1419" s="6">
        <v>10.4</v>
      </c>
      <c r="I1419" s="6">
        <v>42.399779000000002</v>
      </c>
      <c r="L1419" s="6">
        <f t="shared" si="220"/>
        <v>6.5951988311263924E-4</v>
      </c>
      <c r="M1419" s="6">
        <f>249.088908333*(E1419-AVERAGE('raw Data'!$Y$2:$Y$2801))</f>
        <v>8080.0006668856531</v>
      </c>
      <c r="N1419" s="6" t="s">
        <v>18</v>
      </c>
      <c r="O1419" s="6">
        <f>L1419/(PI()*('ugly don''t look!'!$J$7^2)/4)</f>
        <v>1.3146932012033699</v>
      </c>
      <c r="P1419" s="6">
        <f>-M1419/'ugly don''t look!'!$H$7</f>
        <v>-7574.0538684717412</v>
      </c>
      <c r="Q1419" s="6">
        <f>-'ugly don''t look!'!$J$7/4*P1419</f>
        <v>47.85476585447158</v>
      </c>
      <c r="R1419" s="6">
        <f t="shared" si="221"/>
        <v>0.27360333133971887</v>
      </c>
      <c r="S1419" s="6">
        <f t="shared" si="222"/>
        <v>3.8681707128236877</v>
      </c>
      <c r="U1419" s="6">
        <v>622006.50840000005</v>
      </c>
      <c r="V1419" s="6">
        <v>22.823060999999999</v>
      </c>
      <c r="W1419" s="6">
        <v>12.317766000000001</v>
      </c>
      <c r="X1419" s="6">
        <v>9.7970269999999999</v>
      </c>
      <c r="Y1419" s="6">
        <v>0.23616000000000001</v>
      </c>
      <c r="Z1419" s="6">
        <v>20.805332</v>
      </c>
      <c r="AA1419" s="6">
        <v>85.198190999999994</v>
      </c>
      <c r="AB1419" s="6">
        <v>12.3</v>
      </c>
      <c r="AC1419" s="6">
        <v>42.558480000000003</v>
      </c>
      <c r="AE1419" s="6">
        <f>0.000063090994667*'raw Data'!W1419</f>
        <v>7.7714010901535398E-4</v>
      </c>
      <c r="AF1419" s="6">
        <f>249.088908333*('raw Data'!X1419-AVERAGE('raw Data'!$D$2:$D$3001))</f>
        <v>2456.5939676100784</v>
      </c>
      <c r="AG1419" s="6"/>
      <c r="AH1419" s="6">
        <f>AE1419/(PI()*('ugly don''t look!'!$K$7^2)/4)</f>
        <v>0.69924906170865875</v>
      </c>
      <c r="AI1419" s="6">
        <f>-AF1419/'ugly don''t look!'!$I$7</f>
        <v>-2686.5638315945739</v>
      </c>
      <c r="AJ1419" s="6">
        <f>-'ugly don''t look!'!$K$7/4*AI1419</f>
        <v>25.265386569656432</v>
      </c>
      <c r="AK1419" s="6">
        <f t="shared" si="223"/>
        <v>-0.35774828875487064</v>
      </c>
      <c r="AL1419" s="6">
        <f t="shared" si="224"/>
        <v>3.2294353392267174</v>
      </c>
      <c r="AN1419" s="6">
        <f>S1419-'ugly don''t look!'!$M$5</f>
        <v>8.9556152055615623E-2</v>
      </c>
      <c r="AO1419" s="6">
        <f t="shared" si="228"/>
        <v>0.27360333133971887</v>
      </c>
      <c r="AP1419" s="6">
        <f t="shared" si="229"/>
        <v>3.8681707128236877</v>
      </c>
      <c r="AQ1419" s="6">
        <f t="shared" si="225"/>
        <v>2.9358076690046975E-2</v>
      </c>
      <c r="AV1419" s="6">
        <f t="shared" si="226"/>
        <v>-0.29394132633982117</v>
      </c>
      <c r="AW1419" s="6">
        <f t="shared" si="227"/>
        <v>-0.35774828875487064</v>
      </c>
    </row>
    <row r="1420" spans="1:49" x14ac:dyDescent="0.25">
      <c r="A1420" s="6">
        <v>620776.4743</v>
      </c>
      <c r="B1420" s="6">
        <v>22.257871000000002</v>
      </c>
      <c r="C1420" s="6">
        <v>10.459866999999999</v>
      </c>
      <c r="D1420" s="6">
        <v>6.8616999999999997E-2</v>
      </c>
      <c r="E1420" s="6">
        <v>32.763978999999999</v>
      </c>
      <c r="F1420" s="6">
        <v>20.750267999999998</v>
      </c>
      <c r="G1420" s="6">
        <v>85.214510000000004</v>
      </c>
      <c r="H1420" s="6">
        <v>10.4</v>
      </c>
      <c r="I1420" s="6">
        <v>42.387205999999999</v>
      </c>
      <c r="L1420" s="6">
        <f t="shared" si="220"/>
        <v>6.5992341311452932E-4</v>
      </c>
      <c r="M1420" s="6">
        <f>249.088908333*(E1420-AVERAGE('raw Data'!$Y$2:$Y$2801))</f>
        <v>8090.8019092176964</v>
      </c>
      <c r="N1420" s="6" t="s">
        <v>18</v>
      </c>
      <c r="O1420" s="6">
        <f>L1420/(PI()*('ugly don''t look!'!$J$7^2)/4)</f>
        <v>1.3154976017431423</v>
      </c>
      <c r="P1420" s="6">
        <f>-M1420/'ugly don''t look!'!$H$7</f>
        <v>-7584.1787675456471</v>
      </c>
      <c r="Q1420" s="6">
        <f>-'ugly don''t look!'!$J$7/4*P1420</f>
        <v>47.918737498045289</v>
      </c>
      <c r="R1420" s="6">
        <f t="shared" si="221"/>
        <v>0.27421499842025998</v>
      </c>
      <c r="S1420" s="6">
        <f t="shared" si="222"/>
        <v>3.8695066074260178</v>
      </c>
      <c r="U1420" s="6">
        <v>622006.81810000003</v>
      </c>
      <c r="V1420" s="6">
        <v>22.941918000000001</v>
      </c>
      <c r="W1420" s="6">
        <v>12.314396</v>
      </c>
      <c r="X1420" s="6">
        <v>9.8087429999999998</v>
      </c>
      <c r="Y1420" s="6">
        <v>0.25184299999999998</v>
      </c>
      <c r="Z1420" s="6">
        <v>20.862376999999999</v>
      </c>
      <c r="AA1420" s="6">
        <v>85.198740000000001</v>
      </c>
      <c r="AB1420" s="6">
        <v>12.3</v>
      </c>
      <c r="AC1420" s="6">
        <v>42.560597000000001</v>
      </c>
      <c r="AE1420" s="6">
        <f>0.000063090994667*'raw Data'!W1420</f>
        <v>7.7692749236332617E-4</v>
      </c>
      <c r="AF1420" s="6">
        <f>249.088908333*('raw Data'!X1420-AVERAGE('raw Data'!$D$2:$D$3001))</f>
        <v>2459.512293260108</v>
      </c>
      <c r="AG1420" s="6"/>
      <c r="AH1420" s="6">
        <f>AE1420/(PI()*('ugly don''t look!'!$K$7^2)/4)</f>
        <v>0.69905775515697088</v>
      </c>
      <c r="AI1420" s="6">
        <f>-AF1420/'ugly don''t look!'!$I$7</f>
        <v>-2689.7553513343264</v>
      </c>
      <c r="AJ1420" s="6">
        <f>-'ugly don''t look!'!$K$7/4*AI1420</f>
        <v>25.295400738320975</v>
      </c>
      <c r="AK1420" s="6">
        <f t="shared" si="223"/>
        <v>-0.35802191475822559</v>
      </c>
      <c r="AL1420" s="6">
        <f t="shared" si="224"/>
        <v>3.2306225902086805</v>
      </c>
      <c r="AN1420" s="6">
        <f>S1420-'ugly don''t look!'!$M$5</f>
        <v>9.0892046657945702E-2</v>
      </c>
      <c r="AO1420" s="6">
        <f t="shared" si="228"/>
        <v>0.27421499842025998</v>
      </c>
      <c r="AP1420" s="6">
        <f t="shared" si="229"/>
        <v>3.8695066074260178</v>
      </c>
      <c r="AQ1420" s="6">
        <f t="shared" si="225"/>
        <v>3.0301442220057206E-2</v>
      </c>
      <c r="AV1420" s="6">
        <f t="shared" si="226"/>
        <v>-0.29275407535785813</v>
      </c>
      <c r="AW1420" s="6">
        <f t="shared" si="227"/>
        <v>-0.35802191475822559</v>
      </c>
    </row>
    <row r="1421" spans="1:49" x14ac:dyDescent="0.25">
      <c r="A1421" s="6">
        <v>620779.18310000002</v>
      </c>
      <c r="B1421" s="6">
        <v>22.400296999999998</v>
      </c>
      <c r="C1421" s="6">
        <v>10.436716000000001</v>
      </c>
      <c r="D1421" s="6">
        <v>8.9907000000000001E-2</v>
      </c>
      <c r="E1421" s="6">
        <v>32.695005000000002</v>
      </c>
      <c r="F1421" s="6">
        <v>20.682357</v>
      </c>
      <c r="G1421" s="6">
        <v>85.212147999999999</v>
      </c>
      <c r="H1421" s="6">
        <v>10.4</v>
      </c>
      <c r="I1421" s="6">
        <v>42.361693000000002</v>
      </c>
      <c r="L1421" s="6">
        <f t="shared" si="220"/>
        <v>6.5846279349699366E-4</v>
      </c>
      <c r="M1421" s="6">
        <f>249.088908333*(E1421-AVERAGE('raw Data'!$Y$2:$Y$2801))</f>
        <v>8073.6212508543367</v>
      </c>
      <c r="N1421" s="6" t="s">
        <v>18</v>
      </c>
      <c r="O1421" s="6">
        <f>L1421/(PI()*('ugly don''t look!'!$J$7^2)/4)</f>
        <v>1.31258598871996</v>
      </c>
      <c r="P1421" s="6">
        <f>-M1421/'ugly don''t look!'!$H$7</f>
        <v>-7568.0739134367614</v>
      </c>
      <c r="Q1421" s="6">
        <f>-'ugly don''t look!'!$J$7/4*P1421</f>
        <v>47.816983003571821</v>
      </c>
      <c r="R1421" s="6">
        <f t="shared" si="221"/>
        <v>0.27199922855282144</v>
      </c>
      <c r="S1421" s="6">
        <f t="shared" si="222"/>
        <v>3.8673808693575653</v>
      </c>
      <c r="U1421" s="6">
        <v>622008.30440000002</v>
      </c>
      <c r="V1421" s="6">
        <v>22.818788999999999</v>
      </c>
      <c r="W1421" s="6">
        <v>12.303207</v>
      </c>
      <c r="X1421" s="6">
        <v>9.7987029999999997</v>
      </c>
      <c r="Y1421" s="6">
        <v>0.24660899999999999</v>
      </c>
      <c r="Z1421" s="6">
        <v>20.786926000000001</v>
      </c>
      <c r="AA1421" s="6">
        <v>85.205945999999997</v>
      </c>
      <c r="AB1421" s="6">
        <v>12.3</v>
      </c>
      <c r="AC1421" s="6">
        <v>42.565210999999998</v>
      </c>
      <c r="AE1421" s="6">
        <f>0.000063090994667*'raw Data'!W1421</f>
        <v>7.7622156722399716E-4</v>
      </c>
      <c r="AF1421" s="6">
        <f>249.088908333*('raw Data'!X1421-AVERAGE('raw Data'!$D$2:$D$3001))</f>
        <v>2457.0114406204443</v>
      </c>
      <c r="AG1421" s="6"/>
      <c r="AH1421" s="6">
        <f>AE1421/(PI()*('ugly don''t look!'!$K$7^2)/4)</f>
        <v>0.69842258334485352</v>
      </c>
      <c r="AI1421" s="6">
        <f>-AF1421/'ugly don''t look!'!$I$7</f>
        <v>-2687.0203856304074</v>
      </c>
      <c r="AJ1421" s="6">
        <f>-'ugly don''t look!'!$K$7/4*AI1421</f>
        <v>25.269680163603322</v>
      </c>
      <c r="AK1421" s="6">
        <f t="shared" si="223"/>
        <v>-0.35893093914784457</v>
      </c>
      <c r="AL1421" s="6">
        <f t="shared" si="224"/>
        <v>3.2296052645571769</v>
      </c>
      <c r="AN1421" s="6">
        <f>S1421-'ugly don''t look!'!$M$5</f>
        <v>8.8766308589493192E-2</v>
      </c>
      <c r="AO1421" s="6">
        <f t="shared" si="228"/>
        <v>0.27199922855282144</v>
      </c>
      <c r="AP1421" s="6">
        <f t="shared" si="229"/>
        <v>3.8673808693575653</v>
      </c>
      <c r="AQ1421" s="6">
        <f t="shared" si="225"/>
        <v>2.9597644481907409E-2</v>
      </c>
      <c r="AV1421" s="6">
        <f t="shared" si="226"/>
        <v>-0.29377140100936172</v>
      </c>
      <c r="AW1421" s="6">
        <f t="shared" si="227"/>
        <v>-0.35893093914784457</v>
      </c>
    </row>
    <row r="1422" spans="1:49" x14ac:dyDescent="0.25">
      <c r="A1422" s="6">
        <v>620779.45409999997</v>
      </c>
      <c r="B1422" s="6">
        <v>22.324422999999999</v>
      </c>
      <c r="C1422" s="6">
        <v>10.423087000000001</v>
      </c>
      <c r="D1422" s="6">
        <v>8.7914000000000006E-2</v>
      </c>
      <c r="E1422" s="6">
        <v>32.686920999999998</v>
      </c>
      <c r="F1422" s="6">
        <v>20.653831</v>
      </c>
      <c r="G1422" s="6">
        <v>85.215215999999998</v>
      </c>
      <c r="H1422" s="6">
        <v>10.4</v>
      </c>
      <c r="I1422" s="6">
        <v>42.372374000000001</v>
      </c>
      <c r="L1422" s="6">
        <f t="shared" si="220"/>
        <v>6.5760292633067706E-4</v>
      </c>
      <c r="M1422" s="6">
        <f>249.088908333*(E1422-AVERAGE('raw Data'!$Y$2:$Y$2801))</f>
        <v>8071.6076161193714</v>
      </c>
      <c r="N1422" s="6" t="s">
        <v>18</v>
      </c>
      <c r="O1422" s="6">
        <f>L1422/(PI()*('ugly don''t look!'!$J$7^2)/4)</f>
        <v>1.3108719213408855</v>
      </c>
      <c r="P1422" s="6">
        <f>-M1422/'ugly don''t look!'!$H$7</f>
        <v>-7566.1863668160586</v>
      </c>
      <c r="Q1422" s="6">
        <f>-'ugly don''t look!'!$J$7/4*P1422</f>
        <v>47.805057012135563</v>
      </c>
      <c r="R1422" s="6">
        <f t="shared" si="221"/>
        <v>0.27069250461690264</v>
      </c>
      <c r="S1422" s="6">
        <f t="shared" si="222"/>
        <v>3.8671314291344507</v>
      </c>
      <c r="U1422" s="6">
        <v>622009.95400000003</v>
      </c>
      <c r="V1422" s="6">
        <v>22.775728999999998</v>
      </c>
      <c r="W1422" s="6">
        <v>12.317615</v>
      </c>
      <c r="X1422" s="6">
        <v>9.8184380000000004</v>
      </c>
      <c r="Y1422" s="6">
        <v>0.26667000000000002</v>
      </c>
      <c r="Z1422" s="6">
        <v>20.894832999999998</v>
      </c>
      <c r="AA1422" s="6">
        <v>85.203351999999995</v>
      </c>
      <c r="AB1422" s="6">
        <v>12.3</v>
      </c>
      <c r="AC1422" s="6">
        <v>42.537824999999998</v>
      </c>
      <c r="AE1422" s="6">
        <f>0.000063090994667*'raw Data'!W1422</f>
        <v>7.771305822751593E-4</v>
      </c>
      <c r="AF1422" s="6">
        <f>249.088908333*('raw Data'!X1422-AVERAGE('raw Data'!$D$2:$D$3001))</f>
        <v>2461.9272102263963</v>
      </c>
      <c r="AG1422" s="6"/>
      <c r="AH1422" s="6">
        <f>AE1422/(PI()*('ugly don''t look!'!$K$7^2)/4)</f>
        <v>0.69924048981272269</v>
      </c>
      <c r="AI1422" s="6">
        <f>-AF1422/'ugly don''t look!'!$I$7</f>
        <v>-2692.3963366430407</v>
      </c>
      <c r="AJ1422" s="6">
        <f>-'ugly don''t look!'!$K$7/4*AI1422</f>
        <v>25.320237488508983</v>
      </c>
      <c r="AK1422" s="6">
        <f t="shared" si="223"/>
        <v>-0.35776054754640302</v>
      </c>
      <c r="AL1422" s="6">
        <f t="shared" si="224"/>
        <v>3.2316039767149656</v>
      </c>
      <c r="AN1422" s="6">
        <f>S1422-'ugly don''t look!'!$M$5</f>
        <v>8.851686836637862E-2</v>
      </c>
      <c r="AO1422" s="6">
        <f t="shared" si="228"/>
        <v>0.27069250461690264</v>
      </c>
      <c r="AP1422" s="6">
        <f t="shared" si="229"/>
        <v>3.8671314291344507</v>
      </c>
      <c r="AQ1422" s="6">
        <f t="shared" si="225"/>
        <v>3.0186776663066406E-2</v>
      </c>
      <c r="AV1422" s="6">
        <f t="shared" si="226"/>
        <v>-0.29177268885157304</v>
      </c>
      <c r="AW1422" s="6">
        <f t="shared" si="227"/>
        <v>-0.35776054754640302</v>
      </c>
    </row>
    <row r="1423" spans="1:49" x14ac:dyDescent="0.25">
      <c r="A1423" s="6">
        <v>620781.66330000001</v>
      </c>
      <c r="B1423" s="6">
        <v>22.258610999999998</v>
      </c>
      <c r="C1423" s="6">
        <v>10.423087000000001</v>
      </c>
      <c r="D1423" s="6">
        <v>4.1506000000000001E-2</v>
      </c>
      <c r="E1423" s="6">
        <v>32.612788000000002</v>
      </c>
      <c r="F1423" s="6">
        <v>20.895104</v>
      </c>
      <c r="G1423" s="6">
        <v>85.211208999999997</v>
      </c>
      <c r="H1423" s="6">
        <v>10.4</v>
      </c>
      <c r="I1423" s="6">
        <v>42.363489000000001</v>
      </c>
      <c r="L1423" s="6">
        <f t="shared" si="220"/>
        <v>6.5760292633067706E-4</v>
      </c>
      <c r="M1423" s="6">
        <f>249.088908333*(E1423-AVERAGE('raw Data'!$Y$2:$Y$2801))</f>
        <v>8053.1419080779224</v>
      </c>
      <c r="N1423" s="6" t="s">
        <v>18</v>
      </c>
      <c r="O1423" s="6">
        <f>L1423/(PI()*('ugly don''t look!'!$J$7^2)/4)</f>
        <v>1.3108719213408855</v>
      </c>
      <c r="P1423" s="6">
        <f>-M1423/'ugly don''t look!'!$H$7</f>
        <v>-7548.8769292069019</v>
      </c>
      <c r="Q1423" s="6">
        <f>-'ugly don''t look!'!$J$7/4*P1423</f>
        <v>47.695691657961511</v>
      </c>
      <c r="R1423" s="6">
        <f t="shared" si="221"/>
        <v>0.27069250461690264</v>
      </c>
      <c r="S1423" s="6">
        <f t="shared" si="222"/>
        <v>3.8648410721790238</v>
      </c>
      <c r="U1423" s="6">
        <v>622010.25399999996</v>
      </c>
      <c r="V1423" s="6">
        <v>22.865749000000001</v>
      </c>
      <c r="W1423" s="6">
        <v>12.30588</v>
      </c>
      <c r="X1423" s="6">
        <v>9.8125140000000002</v>
      </c>
      <c r="Y1423" s="6">
        <v>0.26229200000000003</v>
      </c>
      <c r="Z1423" s="6">
        <v>20.871012</v>
      </c>
      <c r="AA1423" s="6">
        <v>85.202635999999998</v>
      </c>
      <c r="AB1423" s="6">
        <v>12.3</v>
      </c>
      <c r="AC1423" s="6">
        <v>42.54851</v>
      </c>
      <c r="AE1423" s="6">
        <f>0.000063090994667*'raw Data'!W1423</f>
        <v>7.76390209452742E-4</v>
      </c>
      <c r="AF1423" s="6">
        <f>249.088908333*('raw Data'!X1423-AVERAGE('raw Data'!$D$2:$D$3001))</f>
        <v>2460.4516075334318</v>
      </c>
      <c r="AG1423" s="6"/>
      <c r="AH1423" s="6">
        <f>AE1423/(PI()*('ugly don''t look!'!$K$7^2)/4)</f>
        <v>0.69857432293318045</v>
      </c>
      <c r="AI1423" s="6">
        <f>-AF1423/'ugly don''t look!'!$I$7</f>
        <v>-2690.7825979149516</v>
      </c>
      <c r="AJ1423" s="6">
        <f>-'ugly don''t look!'!$K$7/4*AI1423</f>
        <v>25.305061324701477</v>
      </c>
      <c r="AK1423" s="6">
        <f t="shared" si="223"/>
        <v>-0.35871370231898442</v>
      </c>
      <c r="AL1423" s="6">
        <f t="shared" si="224"/>
        <v>3.2310044280854116</v>
      </c>
      <c r="AN1423" s="6">
        <f>S1423-'ugly don''t look!'!$M$5</f>
        <v>8.6226511410951723E-2</v>
      </c>
      <c r="AO1423" s="6">
        <f t="shared" si="228"/>
        <v>0.27069250461690264</v>
      </c>
      <c r="AP1423" s="6">
        <f t="shared" si="229"/>
        <v>3.8648410721790238</v>
      </c>
      <c r="AQ1423" s="6">
        <f t="shared" si="225"/>
        <v>2.7896419707639508E-2</v>
      </c>
      <c r="AV1423" s="6">
        <f t="shared" si="226"/>
        <v>-0.29237223748112706</v>
      </c>
      <c r="AW1423" s="6">
        <f t="shared" si="227"/>
        <v>-0.35871370231898442</v>
      </c>
    </row>
    <row r="1424" spans="1:49" x14ac:dyDescent="0.25">
      <c r="A1424" s="6">
        <v>620784.03410000005</v>
      </c>
      <c r="B1424" s="6">
        <v>22.338723999999999</v>
      </c>
      <c r="C1424" s="6">
        <v>10.415124</v>
      </c>
      <c r="D1424" s="6">
        <v>-5.2789999999999997E-2</v>
      </c>
      <c r="E1424" s="6">
        <v>32.621319</v>
      </c>
      <c r="F1424" s="6">
        <v>20.764969000000001</v>
      </c>
      <c r="G1424" s="6">
        <v>85.212333999999998</v>
      </c>
      <c r="H1424" s="6">
        <v>10.4</v>
      </c>
      <c r="I1424" s="6">
        <v>42.355065000000003</v>
      </c>
      <c r="L1424" s="6">
        <f t="shared" si="220"/>
        <v>6.5710053274014375E-4</v>
      </c>
      <c r="M1424" s="6">
        <f>249.088908333*(E1424-AVERAGE('raw Data'!$Y$2:$Y$2801))</f>
        <v>8055.2668855549109</v>
      </c>
      <c r="N1424" s="6" t="s">
        <v>18</v>
      </c>
      <c r="O1424" s="6">
        <f>L1424/(PI()*('ugly don''t look!'!$J$7^2)/4)</f>
        <v>1.3098704451841923</v>
      </c>
      <c r="P1424" s="6">
        <f>-M1424/'ugly don''t look!'!$H$7</f>
        <v>-7550.8688466019039</v>
      </c>
      <c r="Q1424" s="6">
        <f>-'ugly don''t look!'!$J$7/4*P1424</f>
        <v>47.708277090042479</v>
      </c>
      <c r="R1424" s="6">
        <f t="shared" si="221"/>
        <v>0.26992823551648853</v>
      </c>
      <c r="S1424" s="6">
        <f t="shared" si="222"/>
        <v>3.8651049067410264</v>
      </c>
      <c r="U1424" s="6">
        <v>622012.06319999998</v>
      </c>
      <c r="V1424" s="6">
        <v>22.920677999999999</v>
      </c>
      <c r="W1424" s="6">
        <v>12.310205</v>
      </c>
      <c r="X1424" s="6">
        <v>9.8345959999999994</v>
      </c>
      <c r="Y1424" s="6">
        <v>0.27341199999999999</v>
      </c>
      <c r="Z1424" s="6">
        <v>20.844828</v>
      </c>
      <c r="AA1424" s="6">
        <v>85.206253000000004</v>
      </c>
      <c r="AB1424" s="6">
        <v>12.3</v>
      </c>
      <c r="AC1424" s="6">
        <v>42.540022</v>
      </c>
      <c r="AE1424" s="6">
        <f>0.000063090994667*'raw Data'!W1424</f>
        <v>7.7666307800467675E-4</v>
      </c>
      <c r="AF1424" s="6">
        <f>249.088908333*('raw Data'!X1424-AVERAGE('raw Data'!$D$2:$D$3001))</f>
        <v>2465.9519888072405</v>
      </c>
      <c r="AG1424" s="6"/>
      <c r="AH1424" s="6">
        <f>AE1424/(PI()*('ugly don''t look!'!$K$7^2)/4)</f>
        <v>0.69881984246910023</v>
      </c>
      <c r="AI1424" s="6">
        <f>-AF1424/'ugly don''t look!'!$I$7</f>
        <v>-2696.7978880219166</v>
      </c>
      <c r="AJ1424" s="6">
        <f>-'ugly don''t look!'!$K$7/4*AI1424</f>
        <v>25.361631218218914</v>
      </c>
      <c r="AK1424" s="6">
        <f t="shared" si="223"/>
        <v>-0.35836230606369018</v>
      </c>
      <c r="AL1424" s="6">
        <f t="shared" si="224"/>
        <v>3.233237449985396</v>
      </c>
      <c r="AN1424" s="6">
        <f>S1424-'ugly don''t look!'!$M$5</f>
        <v>8.6490345972954241E-2</v>
      </c>
      <c r="AO1424" s="6">
        <f t="shared" si="228"/>
        <v>0.26992823551648853</v>
      </c>
      <c r="AP1424" s="6">
        <f t="shared" si="229"/>
        <v>3.8651049067410264</v>
      </c>
      <c r="AQ1424" s="6">
        <f t="shared" si="225"/>
        <v>2.8650713623320001E-2</v>
      </c>
      <c r="AV1424" s="6">
        <f t="shared" si="226"/>
        <v>-0.29013921558114264</v>
      </c>
      <c r="AW1424" s="6">
        <f t="shared" si="227"/>
        <v>-0.35836230606369018</v>
      </c>
    </row>
    <row r="1425" spans="1:49" x14ac:dyDescent="0.25">
      <c r="A1425" s="6">
        <v>620784.31510000001</v>
      </c>
      <c r="B1425" s="6">
        <v>22.279903000000001</v>
      </c>
      <c r="C1425" s="6">
        <v>10.404521000000001</v>
      </c>
      <c r="D1425" s="6">
        <v>-5.4233999999999997E-2</v>
      </c>
      <c r="E1425" s="6">
        <v>32.620126999999997</v>
      </c>
      <c r="F1425" s="6">
        <v>20.745705999999998</v>
      </c>
      <c r="G1425" s="6">
        <v>85.210408999999999</v>
      </c>
      <c r="H1425" s="6">
        <v>10.4</v>
      </c>
      <c r="I1425" s="6">
        <v>42.364806999999999</v>
      </c>
      <c r="L1425" s="6">
        <f t="shared" si="220"/>
        <v>6.5643157892368955E-4</v>
      </c>
      <c r="M1425" s="6">
        <f>249.088908333*(E1425-AVERAGE('raw Data'!$Y$2:$Y$2801))</f>
        <v>8054.9699715761772</v>
      </c>
      <c r="N1425" s="6" t="s">
        <v>18</v>
      </c>
      <c r="O1425" s="6">
        <f>L1425/(PI()*('ugly don''t look!'!$J$7^2)/4)</f>
        <v>1.3085369462906327</v>
      </c>
      <c r="P1425" s="6">
        <f>-M1425/'ugly don''t look!'!$H$7</f>
        <v>-7550.5905245370996</v>
      </c>
      <c r="Q1425" s="6">
        <f>-'ugly don''t look!'!$J$7/4*P1425</f>
        <v>47.706518581656532</v>
      </c>
      <c r="R1425" s="6">
        <f t="shared" si="221"/>
        <v>0.26890967819558509</v>
      </c>
      <c r="S1425" s="6">
        <f t="shared" si="222"/>
        <v>3.8650680464538194</v>
      </c>
      <c r="U1425" s="6">
        <v>622012.35499999998</v>
      </c>
      <c r="V1425" s="6">
        <v>22.805312000000001</v>
      </c>
      <c r="W1425" s="6">
        <v>12.319518</v>
      </c>
      <c r="X1425" s="6">
        <v>9.8552809999999997</v>
      </c>
      <c r="Y1425" s="6">
        <v>0.26544000000000001</v>
      </c>
      <c r="Z1425" s="6">
        <v>20.787296999999999</v>
      </c>
      <c r="AA1425" s="6">
        <v>85.197224000000006</v>
      </c>
      <c r="AB1425" s="6">
        <v>12.3</v>
      </c>
      <c r="AC1425" s="6">
        <v>42.529544999999999</v>
      </c>
      <c r="AE1425" s="6">
        <f>0.000063090994667*'raw Data'!W1425</f>
        <v>7.7725064443801061E-4</v>
      </c>
      <c r="AF1425" s="6">
        <f>249.088908333*('raw Data'!X1425-AVERAGE('raw Data'!$D$2:$D$3001))</f>
        <v>2471.1043928761087</v>
      </c>
      <c r="AG1425" s="6"/>
      <c r="AH1425" s="6">
        <f>AE1425/(PI()*('ugly don''t look!'!$K$7^2)/4)</f>
        <v>0.69934851840852741</v>
      </c>
      <c r="AI1425" s="6">
        <f>-AF1425/'ugly don''t look!'!$I$7</f>
        <v>-2702.4326256300401</v>
      </c>
      <c r="AJ1425" s="6">
        <f>-'ugly don''t look!'!$K$7/4*AI1425</f>
        <v>25.414622262843871</v>
      </c>
      <c r="AK1425" s="6">
        <f t="shared" si="223"/>
        <v>-0.35760606528551792</v>
      </c>
      <c r="AL1425" s="6">
        <f t="shared" si="224"/>
        <v>3.2353246880240571</v>
      </c>
      <c r="AN1425" s="6">
        <f>S1425-'ugly don''t look!'!$M$5</f>
        <v>8.6453485685747289E-2</v>
      </c>
      <c r="AO1425" s="6">
        <f t="shared" si="228"/>
        <v>0.26890967819558509</v>
      </c>
      <c r="AP1425" s="6">
        <f t="shared" si="229"/>
        <v>3.8650680464538194</v>
      </c>
      <c r="AQ1425" s="6">
        <f t="shared" si="225"/>
        <v>2.9267498714453694E-2</v>
      </c>
      <c r="AV1425" s="6">
        <f t="shared" si="226"/>
        <v>-0.28805197754248146</v>
      </c>
      <c r="AW1425" s="6">
        <f t="shared" si="227"/>
        <v>-0.35760606528551792</v>
      </c>
    </row>
    <row r="1426" spans="1:49" x14ac:dyDescent="0.25">
      <c r="A1426" s="6">
        <v>620786.549</v>
      </c>
      <c r="B1426" s="6">
        <v>22.231973</v>
      </c>
      <c r="C1426" s="6">
        <v>10.378705</v>
      </c>
      <c r="D1426" s="6">
        <v>-7.9369999999999996E-2</v>
      </c>
      <c r="E1426" s="6">
        <v>32.595669999999998</v>
      </c>
      <c r="F1426" s="6">
        <v>20.744223999999999</v>
      </c>
      <c r="G1426" s="6">
        <v>85.208753999999999</v>
      </c>
      <c r="H1426" s="6">
        <v>10.4</v>
      </c>
      <c r="I1426" s="6">
        <v>42.393089000000003</v>
      </c>
      <c r="L1426" s="6">
        <f t="shared" si="220"/>
        <v>6.5480282180536628E-4</v>
      </c>
      <c r="M1426" s="6">
        <f>249.088908333*(E1426-AVERAGE('raw Data'!$Y$2:$Y$2801))</f>
        <v>8048.8780041450773</v>
      </c>
      <c r="N1426" s="6" t="s">
        <v>18</v>
      </c>
      <c r="O1426" s="6">
        <f>L1426/(PI()*('ugly don''t look!'!$J$7^2)/4)</f>
        <v>1.3052901663758782</v>
      </c>
      <c r="P1426" s="6">
        <f>-M1426/'ugly don''t look!'!$H$7</f>
        <v>-7544.8800188836494</v>
      </c>
      <c r="Q1426" s="6">
        <f>-'ugly don''t look!'!$J$7/4*P1426</f>
        <v>47.670438179311617</v>
      </c>
      <c r="R1426" s="6">
        <f t="shared" si="221"/>
        <v>0.26642536577193954</v>
      </c>
      <c r="S1426" s="6">
        <f t="shared" si="222"/>
        <v>3.8643114611046676</v>
      </c>
      <c r="U1426" s="6">
        <v>622015.12800000003</v>
      </c>
      <c r="V1426" s="6">
        <v>22.811228</v>
      </c>
      <c r="W1426" s="6">
        <v>12.326458000000001</v>
      </c>
      <c r="X1426" s="6">
        <v>9.8569669999999991</v>
      </c>
      <c r="Y1426" s="6">
        <v>0.26028099999999998</v>
      </c>
      <c r="Z1426" s="6">
        <v>20.82038</v>
      </c>
      <c r="AA1426" s="6">
        <v>85.199985999999996</v>
      </c>
      <c r="AB1426" s="6">
        <v>12.3</v>
      </c>
      <c r="AC1426" s="6">
        <v>42.494466000000003</v>
      </c>
      <c r="AE1426" s="6">
        <f>0.000063090994667*'raw Data'!W1426</f>
        <v>7.7768849594099954E-4</v>
      </c>
      <c r="AF1426" s="6">
        <f>249.088908333*('raw Data'!X1426-AVERAGE('raw Data'!$D$2:$D$3001))</f>
        <v>2471.5243567755579</v>
      </c>
      <c r="AG1426" s="6"/>
      <c r="AH1426" s="6">
        <f>AE1426/(PI()*('ugly don''t look!'!$K$7^2)/4)</f>
        <v>0.69974248501645431</v>
      </c>
      <c r="AI1426" s="6">
        <f>-AF1426/'ugly don''t look!'!$I$7</f>
        <v>-2702.8919037352994</v>
      </c>
      <c r="AJ1426" s="6">
        <f>-'ugly don''t look!'!$K$7/4*AI1426</f>
        <v>25.418941474893064</v>
      </c>
      <c r="AK1426" s="6">
        <f t="shared" si="223"/>
        <v>-0.35704289017056795</v>
      </c>
      <c r="AL1426" s="6">
        <f t="shared" si="224"/>
        <v>3.2354946234659971</v>
      </c>
      <c r="AN1426" s="6">
        <f>S1426-'ugly don''t look!'!$M$5</f>
        <v>8.5696900336595494E-2</v>
      </c>
      <c r="AO1426" s="6">
        <f t="shared" si="228"/>
        <v>0.26642536577193954</v>
      </c>
      <c r="AP1426" s="6">
        <f t="shared" si="229"/>
        <v>3.8643114611046676</v>
      </c>
      <c r="AQ1426" s="6">
        <f t="shared" si="225"/>
        <v>3.0105187247335241E-2</v>
      </c>
      <c r="AV1426" s="6">
        <f t="shared" si="226"/>
        <v>-0.28788204210054147</v>
      </c>
      <c r="AW1426" s="6">
        <f t="shared" si="227"/>
        <v>-0.35704289017056795</v>
      </c>
    </row>
    <row r="1427" spans="1:49" x14ac:dyDescent="0.25">
      <c r="A1427" s="6">
        <v>620787.31610000005</v>
      </c>
      <c r="B1427" s="6">
        <v>22.322445999999999</v>
      </c>
      <c r="C1427" s="6">
        <v>10.377984</v>
      </c>
      <c r="D1427" s="6">
        <v>-7.0810999999999999E-2</v>
      </c>
      <c r="E1427" s="6">
        <v>32.624820999999997</v>
      </c>
      <c r="F1427" s="6">
        <v>20.774229999999999</v>
      </c>
      <c r="G1427" s="6">
        <v>85.212325000000007</v>
      </c>
      <c r="H1427" s="6">
        <v>10.4</v>
      </c>
      <c r="I1427" s="6">
        <v>42.399836000000001</v>
      </c>
      <c r="L1427" s="6">
        <f t="shared" si="220"/>
        <v>6.5475733319821138E-4</v>
      </c>
      <c r="M1427" s="6">
        <f>249.088908333*(E1427-AVERAGE('raw Data'!$Y$2:$Y$2801))</f>
        <v>8056.1391949118924</v>
      </c>
      <c r="N1427" s="6" t="s">
        <v>18</v>
      </c>
      <c r="O1427" s="6">
        <f>L1427/(PI()*('ugly don''t look!'!$J$7^2)/4)</f>
        <v>1.3051994889541809</v>
      </c>
      <c r="P1427" s="6">
        <f>-M1427/'ugly don''t look!'!$H$7</f>
        <v>-7551.6865344130974</v>
      </c>
      <c r="Q1427" s="6">
        <f>-'ugly don''t look!'!$J$7/4*P1427</f>
        <v>47.713443446055557</v>
      </c>
      <c r="R1427" s="6">
        <f t="shared" si="221"/>
        <v>0.26635589419096728</v>
      </c>
      <c r="S1427" s="6">
        <f t="shared" si="222"/>
        <v>3.8652131914374062</v>
      </c>
      <c r="U1427" s="6">
        <v>622015.402</v>
      </c>
      <c r="V1427" s="6">
        <v>22.911804</v>
      </c>
      <c r="W1427" s="6">
        <v>12.326064000000001</v>
      </c>
      <c r="X1427" s="6">
        <v>9.857227</v>
      </c>
      <c r="Y1427" s="6">
        <v>0.26601799999999998</v>
      </c>
      <c r="Z1427" s="6">
        <v>20.819154000000001</v>
      </c>
      <c r="AA1427" s="6">
        <v>85.197688999999997</v>
      </c>
      <c r="AB1427" s="6">
        <v>12.3</v>
      </c>
      <c r="AC1427" s="6">
        <v>42.492483</v>
      </c>
      <c r="AE1427" s="6">
        <f>0.000063090994667*'raw Data'!W1427</f>
        <v>7.7766363808910082E-4</v>
      </c>
      <c r="AF1427" s="6">
        <f>249.088908333*('raw Data'!X1427-AVERAGE('raw Data'!$D$2:$D$3001))</f>
        <v>2471.5891198917247</v>
      </c>
      <c r="AG1427" s="6"/>
      <c r="AH1427" s="6">
        <f>AE1427/(PI()*('ugly don''t look!'!$K$7^2)/4)</f>
        <v>0.69972011861248851</v>
      </c>
      <c r="AI1427" s="6">
        <f>-AF1427/'ugly don''t look!'!$I$7</f>
        <v>-2702.9627295403816</v>
      </c>
      <c r="AJ1427" s="6">
        <f>-'ugly don''t look!'!$K$7/4*AI1427</f>
        <v>25.419607545553088</v>
      </c>
      <c r="AK1427" s="6">
        <f t="shared" si="223"/>
        <v>-0.35707485444586862</v>
      </c>
      <c r="AL1427" s="6">
        <f t="shared" si="224"/>
        <v>3.2355208268361917</v>
      </c>
      <c r="AN1427" s="6">
        <f>S1427-'ugly don''t look!'!$M$5</f>
        <v>8.6598630669334042E-2</v>
      </c>
      <c r="AO1427" s="6">
        <f t="shared" si="228"/>
        <v>0.26635589419096728</v>
      </c>
      <c r="AP1427" s="6">
        <f t="shared" si="229"/>
        <v>3.8652131914374062</v>
      </c>
      <c r="AQ1427" s="6">
        <f t="shared" si="225"/>
        <v>3.1051500027125728E-2</v>
      </c>
      <c r="AV1427" s="6">
        <f t="shared" si="226"/>
        <v>-0.28785583873034692</v>
      </c>
      <c r="AW1427" s="6">
        <f t="shared" si="227"/>
        <v>-0.35707485444586862</v>
      </c>
    </row>
    <row r="1428" spans="1:49" x14ac:dyDescent="0.25">
      <c r="A1428" s="6">
        <v>620788.929</v>
      </c>
      <c r="B1428" s="6">
        <v>22.246441000000001</v>
      </c>
      <c r="C1428" s="6">
        <v>10.370507</v>
      </c>
      <c r="D1428" s="6">
        <v>-3.9704999999999997E-2</v>
      </c>
      <c r="E1428" s="6">
        <v>32.572611000000002</v>
      </c>
      <c r="F1428" s="6">
        <v>20.841531</v>
      </c>
      <c r="G1428" s="6">
        <v>85.216117999999994</v>
      </c>
      <c r="H1428" s="6">
        <v>10.4</v>
      </c>
      <c r="I1428" s="6">
        <v>42.419252999999998</v>
      </c>
      <c r="L1428" s="6">
        <f t="shared" si="220"/>
        <v>6.5428560183108616E-4</v>
      </c>
      <c r="M1428" s="6">
        <f>249.088908333*(E1428-AVERAGE('raw Data'!$Y$2:$Y$2801))</f>
        <v>8043.1342630078279</v>
      </c>
      <c r="N1428" s="6" t="s">
        <v>18</v>
      </c>
      <c r="O1428" s="6">
        <f>L1428/(PI()*('ugly don''t look!'!$J$7^2)/4)</f>
        <v>1.3042591351649564</v>
      </c>
      <c r="P1428" s="6">
        <f>-M1428/'ugly don''t look!'!$H$7</f>
        <v>-7539.4959345780162</v>
      </c>
      <c r="Q1428" s="6">
        <f>-'ugly don''t look!'!$J$7/4*P1428</f>
        <v>47.636420188647548</v>
      </c>
      <c r="R1428" s="6">
        <f t="shared" si="221"/>
        <v>0.26563516704761403</v>
      </c>
      <c r="S1428" s="6">
        <f t="shared" si="222"/>
        <v>3.8635975986882323</v>
      </c>
      <c r="U1428" s="6">
        <v>622017.51100000006</v>
      </c>
      <c r="V1428" s="6">
        <v>22.869281999999998</v>
      </c>
      <c r="W1428" s="6">
        <v>12.312132999999999</v>
      </c>
      <c r="X1428" s="6">
        <v>9.8446920000000002</v>
      </c>
      <c r="Y1428" s="6">
        <v>0.27162399999999998</v>
      </c>
      <c r="Z1428" s="6">
        <v>20.923724</v>
      </c>
      <c r="AA1428" s="6">
        <v>85.204550999999995</v>
      </c>
      <c r="AB1428" s="6">
        <v>12.3</v>
      </c>
      <c r="AC1428" s="6">
        <v>42.493217999999999</v>
      </c>
      <c r="AE1428" s="6">
        <f>0.000063090994667*'raw Data'!W1428</f>
        <v>7.7678471744239475E-4</v>
      </c>
      <c r="AF1428" s="6">
        <f>249.088908333*('raw Data'!X1428-AVERAGE('raw Data'!$D$2:$D$3001))</f>
        <v>2468.4667904257703</v>
      </c>
      <c r="AG1428" s="6"/>
      <c r="AH1428" s="6">
        <f>AE1428/(PI()*('ugly don''t look!'!$K$7^2)/4)</f>
        <v>0.69892929025297401</v>
      </c>
      <c r="AI1428" s="6">
        <f>-AF1428/'ugly don''t look!'!$I$7</f>
        <v>-2699.5481085146221</v>
      </c>
      <c r="AJ1428" s="6">
        <f>-'ugly don''t look!'!$K$7/4*AI1428</f>
        <v>25.387495254309489</v>
      </c>
      <c r="AK1428" s="6">
        <f t="shared" si="223"/>
        <v>-0.35820570030156129</v>
      </c>
      <c r="AL1428" s="6">
        <f t="shared" si="224"/>
        <v>3.2342567399762832</v>
      </c>
      <c r="AN1428" s="6">
        <f>S1428-'ugly don''t look!'!$M$5</f>
        <v>8.4983037920160154E-2</v>
      </c>
      <c r="AO1428" s="6">
        <f t="shared" si="228"/>
        <v>0.26563516704761403</v>
      </c>
      <c r="AP1428" s="6">
        <f t="shared" si="229"/>
        <v>3.8635975986882323</v>
      </c>
      <c r="AQ1428" s="6">
        <f t="shared" si="225"/>
        <v>2.9898424169862881E-2</v>
      </c>
      <c r="AV1428" s="6">
        <f t="shared" si="226"/>
        <v>-0.28911992559025546</v>
      </c>
      <c r="AW1428" s="6">
        <f t="shared" si="227"/>
        <v>-0.35820570030156129</v>
      </c>
    </row>
    <row r="1429" spans="1:49" x14ac:dyDescent="0.25">
      <c r="A1429" s="6">
        <v>620789.51699999999</v>
      </c>
      <c r="B1429" s="6">
        <v>22.244961</v>
      </c>
      <c r="C1429" s="6">
        <v>10.368496</v>
      </c>
      <c r="D1429" s="6">
        <v>-2.9888999999999999E-2</v>
      </c>
      <c r="E1429" s="6">
        <v>32.612192</v>
      </c>
      <c r="F1429" s="6">
        <v>20.770779000000001</v>
      </c>
      <c r="G1429" s="6">
        <v>85.213095999999993</v>
      </c>
      <c r="H1429" s="6">
        <v>10.4</v>
      </c>
      <c r="I1429" s="6">
        <v>42.428097000000001</v>
      </c>
      <c r="L1429" s="6">
        <f t="shared" si="220"/>
        <v>6.5415872584081091E-4</v>
      </c>
      <c r="M1429" s="6">
        <f>249.088908333*(E1429-AVERAGE('raw Data'!$Y$2:$Y$2801))</f>
        <v>8052.993451088556</v>
      </c>
      <c r="N1429" s="6" t="s">
        <v>18</v>
      </c>
      <c r="O1429" s="6">
        <f>L1429/(PI()*('ugly don''t look!'!$J$7^2)/4)</f>
        <v>1.3040062193604722</v>
      </c>
      <c r="P1429" s="6">
        <f>-M1429/'ugly don''t look!'!$H$7</f>
        <v>-7548.7377681744993</v>
      </c>
      <c r="Q1429" s="6">
        <f>-'ugly don''t look!'!$J$7/4*P1429</f>
        <v>47.69481240376853</v>
      </c>
      <c r="R1429" s="6">
        <f t="shared" si="221"/>
        <v>0.26544123294130234</v>
      </c>
      <c r="S1429" s="6">
        <f t="shared" si="222"/>
        <v>3.8648226373421046</v>
      </c>
      <c r="U1429" s="6">
        <v>622019.47739999997</v>
      </c>
      <c r="V1429" s="6">
        <v>22.718409999999999</v>
      </c>
      <c r="W1429" s="6">
        <v>12.317028000000001</v>
      </c>
      <c r="X1429" s="6">
        <v>9.8577119999999994</v>
      </c>
      <c r="Y1429" s="6">
        <v>0.29239300000000001</v>
      </c>
      <c r="Z1429" s="6">
        <v>20.803086</v>
      </c>
      <c r="AA1429" s="6">
        <v>85.210008999999999</v>
      </c>
      <c r="AB1429" s="6">
        <v>12.3</v>
      </c>
      <c r="AC1429" s="6">
        <v>42.472924999999996</v>
      </c>
      <c r="AE1429" s="6">
        <f>0.000063090994667*'raw Data'!W1429</f>
        <v>7.7709354786128972E-4</v>
      </c>
      <c r="AF1429" s="6">
        <f>249.088908333*('raw Data'!X1429-AVERAGE('raw Data'!$D$2:$D$3001))</f>
        <v>2471.7099280122666</v>
      </c>
      <c r="AG1429" s="6"/>
      <c r="AH1429" s="6">
        <f>AE1429/(PI()*('ugly don''t look!'!$K$7^2)/4)</f>
        <v>0.69920716727686483</v>
      </c>
      <c r="AI1429" s="6">
        <f>-AF1429/'ugly don''t look!'!$I$7</f>
        <v>-2703.0948469075533</v>
      </c>
      <c r="AJ1429" s="6">
        <f>-'ugly don''t look!'!$K$7/4*AI1429</f>
        <v>25.420850023515051</v>
      </c>
      <c r="AK1429" s="6">
        <f t="shared" si="223"/>
        <v>-0.35780820401133434</v>
      </c>
      <c r="AL1429" s="6">
        <f t="shared" si="224"/>
        <v>3.235569704364901</v>
      </c>
      <c r="AN1429" s="6">
        <f>S1429-'ugly don''t look!'!$M$5</f>
        <v>8.6208076574032511E-2</v>
      </c>
      <c r="AO1429" s="6">
        <f t="shared" si="228"/>
        <v>0.26544123294130234</v>
      </c>
      <c r="AP1429" s="6">
        <f t="shared" si="229"/>
        <v>3.8648226373421046</v>
      </c>
      <c r="AQ1429" s="6">
        <f t="shared" si="225"/>
        <v>3.1247917412290771E-2</v>
      </c>
      <c r="AV1429" s="6">
        <f t="shared" si="226"/>
        <v>-0.28780696120163762</v>
      </c>
      <c r="AW1429" s="6">
        <f t="shared" si="227"/>
        <v>-0.35780820401133434</v>
      </c>
    </row>
    <row r="1430" spans="1:49" x14ac:dyDescent="0.25">
      <c r="A1430" s="6">
        <v>620791.64399999997</v>
      </c>
      <c r="B1430" s="6">
        <v>22.301563999999999</v>
      </c>
      <c r="C1430" s="6">
        <v>10.377230000000001</v>
      </c>
      <c r="D1430" s="6">
        <v>-6.1795999999999997E-2</v>
      </c>
      <c r="E1430" s="6">
        <v>32.584774000000003</v>
      </c>
      <c r="F1430" s="6">
        <v>20.769667999999999</v>
      </c>
      <c r="G1430" s="6">
        <v>85.209117000000006</v>
      </c>
      <c r="H1430" s="6">
        <v>10.4</v>
      </c>
      <c r="I1430" s="6">
        <v>42.434831000000003</v>
      </c>
      <c r="L1430" s="6">
        <f t="shared" si="220"/>
        <v>6.5470976258823253E-4</v>
      </c>
      <c r="M1430" s="6">
        <f>249.088908333*(E1430-AVERAGE('raw Data'!$Y$2:$Y$2801))</f>
        <v>8046.1639313998821</v>
      </c>
      <c r="N1430" s="6" t="s">
        <v>18</v>
      </c>
      <c r="O1430" s="6">
        <f>L1430/(PI()*('ugly don''t look!'!$J$7^2)/4)</f>
        <v>1.3051046612482731</v>
      </c>
      <c r="P1430" s="6">
        <f>-M1430/'ugly don''t look!'!$H$7</f>
        <v>-7542.3358937006769</v>
      </c>
      <c r="Q1430" s="6">
        <f>-'ugly don''t look!'!$J$7/4*P1430</f>
        <v>47.654363760374302</v>
      </c>
      <c r="R1430" s="6">
        <f t="shared" si="221"/>
        <v>0.266283237749041</v>
      </c>
      <c r="S1430" s="6">
        <f t="shared" si="222"/>
        <v>3.8639742053482937</v>
      </c>
      <c r="U1430" s="6">
        <v>622020.23100000003</v>
      </c>
      <c r="V1430" s="6">
        <v>22.839661</v>
      </c>
      <c r="W1430" s="6">
        <v>12.326248</v>
      </c>
      <c r="X1430" s="6">
        <v>9.8618279999999992</v>
      </c>
      <c r="Y1430" s="6">
        <v>0.29731000000000002</v>
      </c>
      <c r="Z1430" s="6">
        <v>20.825310999999999</v>
      </c>
      <c r="AA1430" s="6">
        <v>85.199753000000001</v>
      </c>
      <c r="AB1430" s="6">
        <v>12.3</v>
      </c>
      <c r="AC1430" s="6">
        <v>42.458947000000002</v>
      </c>
      <c r="AE1430" s="6">
        <f>0.000063090994667*'raw Data'!W1430</f>
        <v>7.7767524683211944E-4</v>
      </c>
      <c r="AF1430" s="6">
        <f>249.088908333*('raw Data'!X1430-AVERAGE('raw Data'!$D$2:$D$3001))</f>
        <v>2472.7351779589649</v>
      </c>
      <c r="AG1430" s="6"/>
      <c r="AH1430" s="6">
        <f>AE1430/(PI()*('ugly don''t look!'!$K$7^2)/4)</f>
        <v>0.69973056383667553</v>
      </c>
      <c r="AI1430" s="6">
        <f>-AF1430/'ugly don''t look!'!$I$7</f>
        <v>-2704.2160738833823</v>
      </c>
      <c r="AJ1430" s="6">
        <f>-'ugly don''t look!'!$K$7/4*AI1430</f>
        <v>25.431394434425187</v>
      </c>
      <c r="AK1430" s="6">
        <f t="shared" si="223"/>
        <v>-0.3570599268398898</v>
      </c>
      <c r="AL1430" s="6">
        <f t="shared" si="224"/>
        <v>3.235984412158968</v>
      </c>
      <c r="AN1430" s="6">
        <f>S1430-'ugly don''t look!'!$M$5</f>
        <v>8.5359644580221605E-2</v>
      </c>
      <c r="AO1430" s="6">
        <f t="shared" si="228"/>
        <v>0.266283237749041</v>
      </c>
      <c r="AP1430" s="6">
        <f t="shared" si="229"/>
        <v>3.8639742053482937</v>
      </c>
      <c r="AQ1430" s="6">
        <f t="shared" si="225"/>
        <v>2.9859140226487335E-2</v>
      </c>
      <c r="AV1430" s="6">
        <f t="shared" si="226"/>
        <v>-0.28739225340757057</v>
      </c>
      <c r="AW1430" s="6">
        <f t="shared" si="227"/>
        <v>-0.3570599268398898</v>
      </c>
    </row>
    <row r="1431" spans="1:49" x14ac:dyDescent="0.25">
      <c r="A1431" s="6">
        <v>620791.91709999996</v>
      </c>
      <c r="B1431" s="6">
        <v>22.305059</v>
      </c>
      <c r="C1431" s="6">
        <v>10.375510999999999</v>
      </c>
      <c r="D1431" s="6">
        <v>-6.4087000000000005E-2</v>
      </c>
      <c r="E1431" s="6">
        <v>32.580396999999998</v>
      </c>
      <c r="F1431" s="6">
        <v>20.791893999999999</v>
      </c>
      <c r="G1431" s="6">
        <v>85.207600999999997</v>
      </c>
      <c r="H1431" s="6">
        <v>10.4</v>
      </c>
      <c r="I1431" s="6">
        <v>42.438581999999997</v>
      </c>
      <c r="L1431" s="6">
        <f t="shared" si="220"/>
        <v>6.5460130916839985E-4</v>
      </c>
      <c r="M1431" s="6">
        <f>249.088908333*(E1431-AVERAGE('raw Data'!$Y$2:$Y$2801))</f>
        <v>8045.0736692481069</v>
      </c>
      <c r="N1431" s="6" t="s">
        <v>18</v>
      </c>
      <c r="O1431" s="6">
        <f>L1431/(PI()*('ugly don''t look!'!$J$7^2)/4)</f>
        <v>1.3048884691707447</v>
      </c>
      <c r="P1431" s="6">
        <f>-M1431/'ugly don''t look!'!$H$7</f>
        <v>-7541.3139006825149</v>
      </c>
      <c r="Q1431" s="6">
        <f>-'ugly don''t look!'!$J$7/4*P1431</f>
        <v>47.647906552987301</v>
      </c>
      <c r="R1431" s="6">
        <f t="shared" si="221"/>
        <v>0.26611757288540355</v>
      </c>
      <c r="S1431" s="6">
        <f t="shared" si="222"/>
        <v>3.8638386953048149</v>
      </c>
      <c r="U1431" s="6">
        <v>622023.12600000005</v>
      </c>
      <c r="V1431" s="6">
        <v>22.815829999999998</v>
      </c>
      <c r="W1431" s="6">
        <v>12.299250000000001</v>
      </c>
      <c r="X1431" s="6">
        <v>9.8588290000000001</v>
      </c>
      <c r="Y1431" s="6">
        <v>0.29071599999999997</v>
      </c>
      <c r="Z1431" s="6">
        <v>20.843207</v>
      </c>
      <c r="AA1431" s="6">
        <v>85.200598999999997</v>
      </c>
      <c r="AB1431" s="6">
        <v>12.3</v>
      </c>
      <c r="AC1431" s="6">
        <v>42.477516000000001</v>
      </c>
      <c r="AE1431" s="6">
        <f>0.000063090994667*'raw Data'!W1431</f>
        <v>7.7597191615809988E-4</v>
      </c>
      <c r="AF1431" s="6">
        <f>249.088908333*('raw Data'!X1431-AVERAGE('raw Data'!$D$2:$D$3001))</f>
        <v>2471.9881603228746</v>
      </c>
      <c r="AG1431" s="6"/>
      <c r="AH1431" s="6">
        <f>AE1431/(PI()*('ugly don''t look!'!$K$7^2)/4)</f>
        <v>0.69819795425730791</v>
      </c>
      <c r="AI1431" s="6">
        <f>-AF1431/'ugly don''t look!'!$I$7</f>
        <v>-2703.3991254624611</v>
      </c>
      <c r="AJ1431" s="6">
        <f>-'ugly don''t look!'!$K$7/4*AI1431</f>
        <v>25.423711565542899</v>
      </c>
      <c r="AK1431" s="6">
        <f t="shared" si="223"/>
        <v>-0.35925261433940125</v>
      </c>
      <c r="AL1431" s="6">
        <f t="shared" si="224"/>
        <v>3.2356822647623726</v>
      </c>
      <c r="AN1431" s="6">
        <f>S1431-'ugly don''t look!'!$M$5</f>
        <v>8.5224134536742824E-2</v>
      </c>
      <c r="AO1431" s="6">
        <f t="shared" si="228"/>
        <v>0.26611757288540355</v>
      </c>
      <c r="AP1431" s="6">
        <f t="shared" si="229"/>
        <v>3.8638386953048149</v>
      </c>
      <c r="AQ1431" s="6">
        <f t="shared" si="225"/>
        <v>2.9829943367595951E-2</v>
      </c>
      <c r="AV1431" s="6">
        <f t="shared" si="226"/>
        <v>-0.28769440080416597</v>
      </c>
      <c r="AW1431" s="6">
        <f t="shared" si="227"/>
        <v>-0.35925261433940125</v>
      </c>
    </row>
    <row r="1432" spans="1:49" x14ac:dyDescent="0.25">
      <c r="A1432" s="6">
        <v>620793.92500000005</v>
      </c>
      <c r="B1432" s="6">
        <v>22.33005</v>
      </c>
      <c r="C1432" s="6">
        <v>10.389987</v>
      </c>
      <c r="D1432" s="6">
        <v>-0.106956</v>
      </c>
      <c r="E1432" s="6">
        <v>32.633203000000002</v>
      </c>
      <c r="F1432" s="6">
        <v>20.857828999999999</v>
      </c>
      <c r="G1432" s="6">
        <v>85.213087000000002</v>
      </c>
      <c r="H1432" s="6">
        <v>10.4</v>
      </c>
      <c r="I1432" s="6">
        <v>42.433627000000001</v>
      </c>
      <c r="L1432" s="6">
        <f t="shared" si="220"/>
        <v>6.5551461440719932E-4</v>
      </c>
      <c r="M1432" s="6">
        <f>249.088908333*(E1432-AVERAGE('raw Data'!$Y$2:$Y$2801))</f>
        <v>8058.2270581415405</v>
      </c>
      <c r="N1432" s="6" t="s">
        <v>18</v>
      </c>
      <c r="O1432" s="6">
        <f>L1432/(PI()*('ugly don''t look!'!$J$7^2)/4)</f>
        <v>1.3067090605112306</v>
      </c>
      <c r="P1432" s="6">
        <f>-M1432/'ugly don''t look!'!$H$7</f>
        <v>-7553.6436615500006</v>
      </c>
      <c r="Q1432" s="6">
        <f>-'ugly don''t look!'!$J$7/4*P1432</f>
        <v>47.72580906458829</v>
      </c>
      <c r="R1432" s="6">
        <f t="shared" si="221"/>
        <v>0.26751180887675652</v>
      </c>
      <c r="S1432" s="6">
        <f t="shared" si="222"/>
        <v>3.8654723221048544</v>
      </c>
      <c r="U1432" s="6">
        <v>622024.38399999996</v>
      </c>
      <c r="V1432" s="6">
        <v>22.968743</v>
      </c>
      <c r="W1432" s="6">
        <v>12.29138</v>
      </c>
      <c r="X1432" s="6">
        <v>9.8644639999999999</v>
      </c>
      <c r="Y1432" s="6">
        <v>0.28779199999999999</v>
      </c>
      <c r="Z1432" s="6">
        <v>20.843091999999999</v>
      </c>
      <c r="AA1432" s="6">
        <v>85.206875999999994</v>
      </c>
      <c r="AB1432" s="6">
        <v>12.3</v>
      </c>
      <c r="AC1432" s="6">
        <v>42.489088000000002</v>
      </c>
      <c r="AE1432" s="6">
        <f>0.000063090994667*'raw Data'!W1432</f>
        <v>7.7547539003007049E-4</v>
      </c>
      <c r="AF1432" s="6">
        <f>249.088908333*('raw Data'!X1432-AVERAGE('raw Data'!$D$2:$D$3001))</f>
        <v>2473.3917763213303</v>
      </c>
      <c r="AG1432" s="6"/>
      <c r="AH1432" s="6">
        <f>AE1432/(PI()*('ugly don''t look!'!$K$7^2)/4)</f>
        <v>0.69775119385321771</v>
      </c>
      <c r="AI1432" s="6">
        <f>-AF1432/'ugly don''t look!'!$I$7</f>
        <v>-2704.9341385841321</v>
      </c>
      <c r="AJ1432" s="6">
        <f>-'ugly don''t look!'!$K$7/4*AI1432</f>
        <v>25.438147366193686</v>
      </c>
      <c r="AK1432" s="6">
        <f t="shared" si="223"/>
        <v>-0.35989269556291603</v>
      </c>
      <c r="AL1432" s="6">
        <f t="shared" si="224"/>
        <v>3.2362499121642418</v>
      </c>
      <c r="AN1432" s="6">
        <f>S1432-'ugly don''t look!'!$M$5</f>
        <v>8.6857761336782247E-2</v>
      </c>
      <c r="AO1432" s="6">
        <f t="shared" si="228"/>
        <v>0.26751180887675652</v>
      </c>
      <c r="AP1432" s="6">
        <f t="shared" si="229"/>
        <v>3.8654723221048544</v>
      </c>
      <c r="AQ1432" s="6">
        <f t="shared" si="225"/>
        <v>3.0568838085934025E-2</v>
      </c>
      <c r="AV1432" s="6">
        <f t="shared" si="226"/>
        <v>-0.28712675340229676</v>
      </c>
      <c r="AW1432" s="6">
        <f t="shared" si="227"/>
        <v>-0.35989269556291603</v>
      </c>
    </row>
    <row r="1433" spans="1:49" x14ac:dyDescent="0.25">
      <c r="A1433" s="6">
        <v>620795.68799999997</v>
      </c>
      <c r="B1433" s="6">
        <v>22.362438000000001</v>
      </c>
      <c r="C1433" s="6">
        <v>10.387841</v>
      </c>
      <c r="D1433" s="6">
        <v>-0.11372599999999999</v>
      </c>
      <c r="E1433" s="6">
        <v>32.605280999999998</v>
      </c>
      <c r="F1433" s="6">
        <v>20.747440999999998</v>
      </c>
      <c r="G1433" s="6">
        <v>85.211432000000002</v>
      </c>
      <c r="H1433" s="6">
        <v>10.4</v>
      </c>
      <c r="I1433" s="6">
        <v>42.443728999999998</v>
      </c>
      <c r="L1433" s="6">
        <f t="shared" si="220"/>
        <v>6.5537922113264398E-4</v>
      </c>
      <c r="M1433" s="6">
        <f>249.088908333*(E1433-AVERAGE('raw Data'!$Y$2:$Y$2801))</f>
        <v>8051.2719976430653</v>
      </c>
      <c r="N1433" s="6" t="s">
        <v>18</v>
      </c>
      <c r="O1433" s="6">
        <f>L1433/(PI()*('ugly don''t look!'!$J$7^2)/4)</f>
        <v>1.3064391662713384</v>
      </c>
      <c r="P1433" s="6">
        <f>-M1433/'ugly don''t look!'!$H$7</f>
        <v>-7547.1241072769644</v>
      </c>
      <c r="Q1433" s="6">
        <f>-'ugly don''t look!'!$J$7/4*P1433</f>
        <v>47.68461689080268</v>
      </c>
      <c r="R1433" s="6">
        <f t="shared" si="221"/>
        <v>0.26730524253039639</v>
      </c>
      <c r="S1433" s="6">
        <f t="shared" si="222"/>
        <v>3.8646088488327774</v>
      </c>
      <c r="U1433" s="6">
        <v>622025.13769999996</v>
      </c>
      <c r="V1433" s="6">
        <v>22.921377</v>
      </c>
      <c r="W1433" s="6">
        <v>12.291346000000001</v>
      </c>
      <c r="X1433" s="6">
        <v>9.8513230000000007</v>
      </c>
      <c r="Y1433" s="6">
        <v>0.28993400000000003</v>
      </c>
      <c r="Z1433" s="6">
        <v>20.737147</v>
      </c>
      <c r="AA1433" s="6">
        <v>85.206605999999994</v>
      </c>
      <c r="AB1433" s="6">
        <v>12.3</v>
      </c>
      <c r="AC1433" s="6">
        <v>42.491582999999999</v>
      </c>
      <c r="AE1433" s="6">
        <f>0.000063090994667*'raw Data'!W1433</f>
        <v>7.7547324493625188E-4</v>
      </c>
      <c r="AF1433" s="6">
        <f>249.088908333*('raw Data'!X1433-AVERAGE('raw Data'!$D$2:$D$3001))</f>
        <v>2470.1184989769272</v>
      </c>
      <c r="AG1433" s="6"/>
      <c r="AH1433" s="6">
        <f>AE1433/(PI()*('ugly don''t look!'!$K$7^2)/4)</f>
        <v>0.69774926375744406</v>
      </c>
      <c r="AI1433" s="6">
        <f>-AF1433/'ugly don''t look!'!$I$7</f>
        <v>-2701.3544389511453</v>
      </c>
      <c r="AJ1433" s="6">
        <f>-'ugly don''t look!'!$K$7/4*AI1433</f>
        <v>25.404482617950205</v>
      </c>
      <c r="AK1433" s="6">
        <f t="shared" si="223"/>
        <v>-0.35989546173294928</v>
      </c>
      <c r="AL1433" s="6">
        <f t="shared" si="224"/>
        <v>3.2349256394752088</v>
      </c>
      <c r="AN1433" s="6">
        <f>S1433-'ugly don''t look!'!$M$5</f>
        <v>8.5994288064705326E-2</v>
      </c>
      <c r="AO1433" s="6">
        <f t="shared" si="228"/>
        <v>0.26730524253039639</v>
      </c>
      <c r="AP1433" s="6">
        <f t="shared" si="229"/>
        <v>3.8646088488327774</v>
      </c>
      <c r="AQ1433" s="6">
        <f t="shared" si="225"/>
        <v>2.9837925971533785E-2</v>
      </c>
      <c r="AV1433" s="6">
        <f t="shared" si="226"/>
        <v>-0.28845102609132978</v>
      </c>
      <c r="AW1433" s="6">
        <f t="shared" si="227"/>
        <v>-0.35989546173294928</v>
      </c>
    </row>
    <row r="1434" spans="1:49" x14ac:dyDescent="0.25">
      <c r="A1434" s="6">
        <v>620795.95900000003</v>
      </c>
      <c r="B1434" s="6">
        <v>22.375551000000002</v>
      </c>
      <c r="C1434" s="6">
        <v>10.383399000000001</v>
      </c>
      <c r="D1434" s="6">
        <v>-0.119584</v>
      </c>
      <c r="E1434" s="6">
        <v>32.617631000000003</v>
      </c>
      <c r="F1434" s="6">
        <v>20.771149000000001</v>
      </c>
      <c r="G1434" s="6">
        <v>85.217242999999996</v>
      </c>
      <c r="H1434" s="6">
        <v>10.4</v>
      </c>
      <c r="I1434" s="6">
        <v>42.449817000000003</v>
      </c>
      <c r="L1434" s="6">
        <f t="shared" si="220"/>
        <v>6.5509897093433327E-4</v>
      </c>
      <c r="M1434" s="6">
        <f>249.088908333*(E1434-AVERAGE('raw Data'!$Y$2:$Y$2801))</f>
        <v>8054.348245660979</v>
      </c>
      <c r="N1434" s="6" t="s">
        <v>18</v>
      </c>
      <c r="O1434" s="6">
        <f>L1434/(PI()*('ugly don''t look!'!$J$7^2)/4)</f>
        <v>1.3058805128633226</v>
      </c>
      <c r="P1434" s="6">
        <f>-M1434/'ugly don''t look!'!$H$7</f>
        <v>-7550.0077293410004</v>
      </c>
      <c r="Q1434" s="6">
        <f>-'ugly don''t look!'!$J$7/4*P1434</f>
        <v>47.702836335908778</v>
      </c>
      <c r="R1434" s="6">
        <f t="shared" si="221"/>
        <v>0.26687753575239814</v>
      </c>
      <c r="S1434" s="6">
        <f t="shared" si="222"/>
        <v>3.8649908580952403</v>
      </c>
      <c r="U1434" s="6">
        <v>622027.54709999997</v>
      </c>
      <c r="V1434" s="6">
        <v>22.940234</v>
      </c>
      <c r="W1434" s="6">
        <v>12.292947</v>
      </c>
      <c r="X1434" s="6">
        <v>9.7968960000000003</v>
      </c>
      <c r="Y1434" s="6">
        <v>0.26635300000000001</v>
      </c>
      <c r="Z1434" s="6">
        <v>20.809868999999999</v>
      </c>
      <c r="AA1434" s="6">
        <v>85.207378000000006</v>
      </c>
      <c r="AB1434" s="6">
        <v>12.3</v>
      </c>
      <c r="AC1434" s="6">
        <v>42.49192</v>
      </c>
      <c r="AE1434" s="6">
        <f>0.000063090994667*'raw Data'!W1434</f>
        <v>7.7557425361871372E-4</v>
      </c>
      <c r="AF1434" s="6">
        <f>249.088908333*('raw Data'!X1434-AVERAGE('raw Data'!$D$2:$D$3001))</f>
        <v>2456.5613369630869</v>
      </c>
      <c r="AG1434" s="6"/>
      <c r="AH1434" s="6">
        <f>AE1434/(PI()*('ugly don''t look!'!$K$7^2)/4)</f>
        <v>0.69784014856137644</v>
      </c>
      <c r="AI1434" s="6">
        <f>-AF1434/'ugly don''t look!'!$I$7</f>
        <v>-2686.5281462850908</v>
      </c>
      <c r="AJ1434" s="6">
        <f>-'ugly don''t look!'!$K$7/4*AI1434</f>
        <v>25.265050972516196</v>
      </c>
      <c r="AK1434" s="6">
        <f t="shared" si="223"/>
        <v>-0.35976521596974903</v>
      </c>
      <c r="AL1434" s="6">
        <f t="shared" si="224"/>
        <v>3.2294220562568259</v>
      </c>
      <c r="AN1434" s="6">
        <f>S1434-'ugly don''t look!'!$M$5</f>
        <v>8.6376297327168228E-2</v>
      </c>
      <c r="AO1434" s="6">
        <f t="shared" si="228"/>
        <v>0.26687753575239814</v>
      </c>
      <c r="AP1434" s="6">
        <f t="shared" si="229"/>
        <v>3.8649908580952403</v>
      </c>
      <c r="AQ1434" s="6">
        <f t="shared" si="225"/>
        <v>3.0494410271371647E-2</v>
      </c>
      <c r="AV1434" s="6">
        <f t="shared" si="226"/>
        <v>-0.29395460930971273</v>
      </c>
      <c r="AW1434" s="6">
        <f t="shared" si="227"/>
        <v>-0.35976521596974903</v>
      </c>
    </row>
    <row r="1435" spans="1:49" x14ac:dyDescent="0.25">
      <c r="A1435" s="6">
        <v>620797.68099999998</v>
      </c>
      <c r="B1435" s="6">
        <v>22.365767999999999</v>
      </c>
      <c r="C1435" s="6">
        <v>10.399257</v>
      </c>
      <c r="D1435" s="6">
        <v>-0.106853</v>
      </c>
      <c r="E1435" s="6">
        <v>32.643670999999998</v>
      </c>
      <c r="F1435" s="6">
        <v>20.895980999999999</v>
      </c>
      <c r="G1435" s="6">
        <v>85.210047000000003</v>
      </c>
      <c r="H1435" s="6">
        <v>10.4</v>
      </c>
      <c r="I1435" s="6">
        <v>42.438605000000003</v>
      </c>
      <c r="L1435" s="6">
        <f t="shared" si="220"/>
        <v>6.5609946792776245E-4</v>
      </c>
      <c r="M1435" s="6">
        <f>249.088908333*(E1435-AVERAGE('raw Data'!$Y$2:$Y$2801))</f>
        <v>8060.8345208339697</v>
      </c>
      <c r="N1435" s="6" t="s">
        <v>18</v>
      </c>
      <c r="O1435" s="6">
        <f>L1435/(PI()*('ugly don''t look!'!$J$7^2)/4)</f>
        <v>1.3078749130759104</v>
      </c>
      <c r="P1435" s="6">
        <f>-M1435/'ugly don''t look!'!$H$7</f>
        <v>-7556.0878523003094</v>
      </c>
      <c r="Q1435" s="6">
        <f>-'ugly don''t look!'!$J$7/4*P1435</f>
        <v>47.741252072796428</v>
      </c>
      <c r="R1435" s="6">
        <f t="shared" si="221"/>
        <v>0.26840361625699466</v>
      </c>
      <c r="S1435" s="6">
        <f t="shared" si="222"/>
        <v>3.8657958474791321</v>
      </c>
      <c r="U1435" s="6">
        <v>622028.60600000003</v>
      </c>
      <c r="V1435" s="6">
        <v>22.893276</v>
      </c>
      <c r="W1435" s="6">
        <v>12.274423000000001</v>
      </c>
      <c r="X1435" s="6">
        <v>9.7753359999999994</v>
      </c>
      <c r="Y1435" s="6">
        <v>0.26998499999999998</v>
      </c>
      <c r="Z1435" s="6">
        <v>20.798501000000002</v>
      </c>
      <c r="AA1435" s="6">
        <v>85.206922000000006</v>
      </c>
      <c r="AB1435" s="6">
        <v>12.3</v>
      </c>
      <c r="AC1435" s="6">
        <v>42.518371999999999</v>
      </c>
      <c r="AE1435" s="6">
        <f>0.000063090994667*'raw Data'!W1435</f>
        <v>7.7440555603350226E-4</v>
      </c>
      <c r="AF1435" s="6">
        <f>249.088908333*('raw Data'!X1435-AVERAGE('raw Data'!$D$2:$D$3001))</f>
        <v>2451.1909800994272</v>
      </c>
      <c r="AG1435" s="6"/>
      <c r="AH1435" s="6">
        <f>AE1435/(PI()*('ugly don''t look!'!$K$7^2)/4)</f>
        <v>0.69678858696984347</v>
      </c>
      <c r="AI1435" s="6">
        <f>-AF1435/'ugly don''t look!'!$I$7</f>
        <v>-2680.6550526021733</v>
      </c>
      <c r="AJ1435" s="6">
        <f>-'ugly don''t look!'!$K$7/4*AI1435</f>
        <v>25.209818343939251</v>
      </c>
      <c r="AK1435" s="6">
        <f t="shared" si="223"/>
        <v>-0.36127323278314616</v>
      </c>
      <c r="AL1435" s="6">
        <f t="shared" si="224"/>
        <v>3.2272335354594386</v>
      </c>
      <c r="AN1435" s="6">
        <f>S1435-'ugly don''t look!'!$M$5</f>
        <v>8.7181286711059958E-2</v>
      </c>
      <c r="AO1435" s="6">
        <f t="shared" si="228"/>
        <v>0.26840361625699466</v>
      </c>
      <c r="AP1435" s="6">
        <f t="shared" si="229"/>
        <v>3.8657958474791321</v>
      </c>
      <c r="AQ1435" s="6">
        <f t="shared" si="225"/>
        <v>3.0320058141208472E-2</v>
      </c>
      <c r="AV1435" s="6">
        <f t="shared" si="226"/>
        <v>-0.29614313010710003</v>
      </c>
      <c r="AW1435" s="6">
        <f t="shared" si="227"/>
        <v>-0.36127323278314616</v>
      </c>
    </row>
    <row r="1436" spans="1:49" x14ac:dyDescent="0.25">
      <c r="A1436" s="6">
        <v>620799.04399999999</v>
      </c>
      <c r="B1436" s="6">
        <v>22.338023</v>
      </c>
      <c r="C1436" s="6">
        <v>10.426054000000001</v>
      </c>
      <c r="D1436" s="6">
        <v>-7.7013999999999999E-2</v>
      </c>
      <c r="E1436" s="6">
        <v>32.651530999999999</v>
      </c>
      <c r="F1436" s="6">
        <v>20.815971999999999</v>
      </c>
      <c r="G1436" s="6">
        <v>85.207508000000004</v>
      </c>
      <c r="H1436" s="6">
        <v>10.4</v>
      </c>
      <c r="I1436" s="6">
        <v>42.405031999999999</v>
      </c>
      <c r="L1436" s="6">
        <f t="shared" si="220"/>
        <v>6.5779011731185414E-4</v>
      </c>
      <c r="M1436" s="6">
        <f>249.088908333*(E1436-AVERAGE('raw Data'!$Y$2:$Y$2801))</f>
        <v>8062.7923596534674</v>
      </c>
      <c r="N1436" s="6" t="s">
        <v>18</v>
      </c>
      <c r="O1436" s="6">
        <f>L1436/(PI()*('ugly don''t look!'!$J$7^2)/4)</f>
        <v>1.3112450696212961</v>
      </c>
      <c r="P1436" s="6">
        <f>-M1436/'ugly don''t look!'!$H$7</f>
        <v>-7557.9230967880276</v>
      </c>
      <c r="Q1436" s="6">
        <f>-'ugly don''t look!'!$J$7/4*P1436</f>
        <v>47.752847606280959</v>
      </c>
      <c r="R1436" s="6">
        <f t="shared" si="221"/>
        <v>0.27097712066127877</v>
      </c>
      <c r="S1436" s="6">
        <f t="shared" si="222"/>
        <v>3.8660387008822323</v>
      </c>
      <c r="U1436" s="6">
        <v>622029.26820000005</v>
      </c>
      <c r="V1436" s="6">
        <v>22.933579000000002</v>
      </c>
      <c r="W1436" s="6">
        <v>12.272864</v>
      </c>
      <c r="X1436" s="6">
        <v>9.7525279999999999</v>
      </c>
      <c r="Y1436" s="6">
        <v>0.258604</v>
      </c>
      <c r="Z1436" s="6">
        <v>20.880364</v>
      </c>
      <c r="AA1436" s="6">
        <v>85.209339999999997</v>
      </c>
      <c r="AB1436" s="6">
        <v>12.3</v>
      </c>
      <c r="AC1436" s="6">
        <v>42.526291000000001</v>
      </c>
      <c r="AE1436" s="6">
        <f>0.000063090994667*'raw Data'!W1436</f>
        <v>7.7430719717281639E-4</v>
      </c>
      <c r="AF1436" s="6">
        <f>249.088908333*('raw Data'!X1436-AVERAGE('raw Data'!$D$2:$D$3001))</f>
        <v>2445.509760278168</v>
      </c>
      <c r="AG1436" s="6"/>
      <c r="AH1436" s="6">
        <f>AE1436/(PI()*('ugly don''t look!'!$K$7^2)/4)</f>
        <v>0.69670008640186676</v>
      </c>
      <c r="AI1436" s="6">
        <f>-AF1436/'ugly don''t look!'!$I$7</f>
        <v>-2674.4419950548645</v>
      </c>
      <c r="AJ1436" s="6">
        <f>-'ugly don''t look!'!$K$7/4*AI1436</f>
        <v>25.151388576194215</v>
      </c>
      <c r="AK1436" s="6">
        <f t="shared" si="223"/>
        <v>-0.36140025293018696</v>
      </c>
      <c r="AL1436" s="6">
        <f t="shared" si="224"/>
        <v>3.22491310679874</v>
      </c>
      <c r="AN1436" s="6">
        <f>S1436-'ugly don''t look!'!$M$5</f>
        <v>8.742414011416022E-2</v>
      </c>
      <c r="AO1436" s="6">
        <f t="shared" si="228"/>
        <v>0.27097712066127877</v>
      </c>
      <c r="AP1436" s="6">
        <f t="shared" si="229"/>
        <v>3.8660387008822323</v>
      </c>
      <c r="AQ1436" s="6">
        <f t="shared" si="225"/>
        <v>2.89113999155792E-2</v>
      </c>
      <c r="AV1436" s="6">
        <f t="shared" si="226"/>
        <v>-0.29846355876779862</v>
      </c>
      <c r="AW1436" s="6">
        <f t="shared" si="227"/>
        <v>-0.36140025293018696</v>
      </c>
    </row>
    <row r="1437" spans="1:49" x14ac:dyDescent="0.25">
      <c r="A1437" s="6">
        <v>620799.42799999996</v>
      </c>
      <c r="B1437" s="6">
        <v>22.339502</v>
      </c>
      <c r="C1437" s="6">
        <v>10.419423999999999</v>
      </c>
      <c r="D1437" s="6">
        <v>-7.5701000000000004E-2</v>
      </c>
      <c r="E1437" s="6">
        <v>32.651232999999998</v>
      </c>
      <c r="F1437" s="6">
        <v>20.915866000000001</v>
      </c>
      <c r="G1437" s="6">
        <v>85.213346999999999</v>
      </c>
      <c r="H1437" s="6">
        <v>10.4</v>
      </c>
      <c r="I1437" s="6">
        <v>42.408458000000003</v>
      </c>
      <c r="L1437" s="6">
        <f t="shared" si="220"/>
        <v>6.573718240172118E-4</v>
      </c>
      <c r="M1437" s="6">
        <f>249.088908333*(E1437-AVERAGE('raw Data'!$Y$2:$Y$2801))</f>
        <v>8062.7181311587838</v>
      </c>
      <c r="N1437" s="6" t="s">
        <v>18</v>
      </c>
      <c r="O1437" s="6">
        <f>L1437/(PI()*('ugly don''t look!'!$J$7^2)/4)</f>
        <v>1.3104112397934828</v>
      </c>
      <c r="P1437" s="6">
        <f>-M1437/'ugly don''t look!'!$H$7</f>
        <v>-7557.8535162718263</v>
      </c>
      <c r="Q1437" s="6">
        <f>-'ugly don''t look!'!$J$7/4*P1437</f>
        <v>47.752407979184468</v>
      </c>
      <c r="R1437" s="6">
        <f t="shared" si="221"/>
        <v>0.27034101145586142</v>
      </c>
      <c r="S1437" s="6">
        <f t="shared" si="222"/>
        <v>3.8660294945386902</v>
      </c>
      <c r="U1437" s="6">
        <v>622030.89610000001</v>
      </c>
      <c r="V1437" s="6">
        <v>22.861477000000001</v>
      </c>
      <c r="W1437" s="6">
        <v>12.263527</v>
      </c>
      <c r="X1437" s="6">
        <v>9.7099290000000007</v>
      </c>
      <c r="Y1437" s="6">
        <v>0.26050400000000001</v>
      </c>
      <c r="Z1437" s="6">
        <v>20.760231000000001</v>
      </c>
      <c r="AA1437" s="6">
        <v>85.213393999999994</v>
      </c>
      <c r="AB1437" s="6">
        <v>12.3</v>
      </c>
      <c r="AC1437" s="6">
        <v>42.551561999999997</v>
      </c>
      <c r="AE1437" s="6">
        <f>0.000063090994667*'raw Data'!W1437</f>
        <v>7.7371811655561049E-4</v>
      </c>
      <c r="AF1437" s="6">
        <f>249.088908333*('raw Data'!X1437-AVERAGE('raw Data'!$D$2:$D$3001))</f>
        <v>2434.8988218720906</v>
      </c>
      <c r="AG1437" s="6"/>
      <c r="AH1437" s="6">
        <f>AE1437/(PI()*('ugly don''t look!'!$K$7^2)/4)</f>
        <v>0.69617004804189353</v>
      </c>
      <c r="AI1437" s="6">
        <f>-AF1437/'ugly don''t look!'!$I$7</f>
        <v>-2662.8377317061359</v>
      </c>
      <c r="AJ1437" s="6">
        <f>-'ugly don''t look!'!$K$7/4*AI1437</f>
        <v>25.0422580221706</v>
      </c>
      <c r="AK1437" s="6">
        <f t="shared" si="223"/>
        <v>-0.36216132659017974</v>
      </c>
      <c r="AL1437" s="6">
        <f t="shared" si="224"/>
        <v>3.2205647187704893</v>
      </c>
      <c r="AN1437" s="6">
        <f>S1437-'ugly don''t look!'!$M$5</f>
        <v>8.7414933770618042E-2</v>
      </c>
      <c r="AO1437" s="6">
        <f t="shared" si="228"/>
        <v>0.27034101145586142</v>
      </c>
      <c r="AP1437" s="6">
        <f t="shared" si="229"/>
        <v>3.8660294945386902</v>
      </c>
      <c r="AQ1437" s="6">
        <f t="shared" si="225"/>
        <v>2.9310408047263786E-2</v>
      </c>
      <c r="AV1437" s="6">
        <f t="shared" si="226"/>
        <v>-0.30281194679604928</v>
      </c>
      <c r="AW1437" s="6">
        <f t="shared" si="227"/>
        <v>-0.36216132659017974</v>
      </c>
    </row>
    <row r="1438" spans="1:49" x14ac:dyDescent="0.25">
      <c r="A1438" s="6">
        <v>620801.78799999994</v>
      </c>
      <c r="B1438" s="6">
        <v>22.262553</v>
      </c>
      <c r="C1438" s="6">
        <v>10.425198999999999</v>
      </c>
      <c r="D1438" s="6">
        <v>-3.2375000000000001E-2</v>
      </c>
      <c r="E1438" s="6">
        <v>32.646371000000002</v>
      </c>
      <c r="F1438" s="6">
        <v>20.793628999999999</v>
      </c>
      <c r="G1438" s="6">
        <v>85.215895000000003</v>
      </c>
      <c r="H1438" s="6">
        <v>10.4</v>
      </c>
      <c r="I1438" s="6">
        <v>42.385344000000003</v>
      </c>
      <c r="L1438" s="6">
        <f t="shared" si="220"/>
        <v>6.5773617451141369E-4</v>
      </c>
      <c r="M1438" s="6">
        <f>249.088908333*(E1438-AVERAGE('raw Data'!$Y$2:$Y$2801))</f>
        <v>8061.5070608864698</v>
      </c>
      <c r="N1438" s="6" t="s">
        <v>18</v>
      </c>
      <c r="O1438" s="6">
        <f>L1438/(PI()*('ugly don''t look!'!$J$7^2)/4)</f>
        <v>1.3111375395303786</v>
      </c>
      <c r="P1438" s="6">
        <f>-M1438/'ugly don''t look!'!$H$7</f>
        <v>-7556.7182797960913</v>
      </c>
      <c r="Q1438" s="6">
        <f>-'ugly don''t look!'!$J$7/4*P1438</f>
        <v>47.745235271321654</v>
      </c>
      <c r="R1438" s="6">
        <f t="shared" si="221"/>
        <v>0.27089511120117749</v>
      </c>
      <c r="S1438" s="6">
        <f t="shared" si="222"/>
        <v>3.8658792770541082</v>
      </c>
      <c r="U1438" s="6">
        <v>622031.21499999997</v>
      </c>
      <c r="V1438" s="6">
        <v>22.986246000000001</v>
      </c>
      <c r="W1438" s="6">
        <v>12.269812999999999</v>
      </c>
      <c r="X1438" s="6">
        <v>9.7116059999999997</v>
      </c>
      <c r="Y1438" s="6">
        <v>0.24224999999999999</v>
      </c>
      <c r="Z1438" s="6">
        <v>20.710335000000001</v>
      </c>
      <c r="AA1438" s="6">
        <v>85.207554999999999</v>
      </c>
      <c r="AB1438" s="6">
        <v>12.3</v>
      </c>
      <c r="AC1438" s="6">
        <v>42.548842</v>
      </c>
      <c r="AE1438" s="6">
        <f>0.000063090994667*'raw Data'!W1438</f>
        <v>7.741147065480873E-4</v>
      </c>
      <c r="AF1438" s="6">
        <f>249.088908333*('raw Data'!X1438-AVERAGE('raw Data'!$D$2:$D$3001))</f>
        <v>2435.3165439713653</v>
      </c>
      <c r="AG1438" s="6"/>
      <c r="AH1438" s="6">
        <f>AE1438/(PI()*('ugly don''t look!'!$K$7^2)/4)</f>
        <v>0.69652688868993806</v>
      </c>
      <c r="AI1438" s="6">
        <f>-AF1438/'ugly don''t look!'!$I$7</f>
        <v>-2663.2945581489121</v>
      </c>
      <c r="AJ1438" s="6">
        <f>-'ugly don''t look!'!$K$7/4*AI1438</f>
        <v>25.046554177927721</v>
      </c>
      <c r="AK1438" s="6">
        <f t="shared" si="223"/>
        <v>-0.36164888106604326</v>
      </c>
      <c r="AL1438" s="6">
        <f t="shared" si="224"/>
        <v>3.2207362603015799</v>
      </c>
      <c r="AN1438" s="6">
        <f>S1438-'ugly don''t look!'!$M$5</f>
        <v>8.7264716286036048E-2</v>
      </c>
      <c r="AO1438" s="6">
        <f t="shared" si="228"/>
        <v>0.27089511120117749</v>
      </c>
      <c r="AP1438" s="6">
        <f t="shared" si="229"/>
        <v>3.8658792770541082</v>
      </c>
      <c r="AQ1438" s="6">
        <f t="shared" si="225"/>
        <v>2.880460454878489E-2</v>
      </c>
      <c r="AV1438" s="6">
        <f t="shared" si="226"/>
        <v>-0.30264040526495872</v>
      </c>
      <c r="AW1438" s="6">
        <f t="shared" si="227"/>
        <v>-0.36164888106604326</v>
      </c>
    </row>
    <row r="1439" spans="1:49" x14ac:dyDescent="0.25">
      <c r="A1439" s="6">
        <v>620802.51910000003</v>
      </c>
      <c r="B1439" s="6">
        <v>22.283476</v>
      </c>
      <c r="C1439" s="6">
        <v>10.425157</v>
      </c>
      <c r="D1439" s="6">
        <v>-2.5148E-2</v>
      </c>
      <c r="E1439" s="6">
        <v>32.653877999999999</v>
      </c>
      <c r="F1439" s="6">
        <v>20.69275</v>
      </c>
      <c r="G1439" s="6">
        <v>85.215002999999996</v>
      </c>
      <c r="H1439" s="6">
        <v>10.4</v>
      </c>
      <c r="I1439" s="6">
        <v>42.378819999999997</v>
      </c>
      <c r="L1439" s="6">
        <f t="shared" si="220"/>
        <v>6.5773352468963774E-4</v>
      </c>
      <c r="M1439" s="6">
        <f>249.088908333*(E1439-AVERAGE('raw Data'!$Y$2:$Y$2801))</f>
        <v>8063.3769713213251</v>
      </c>
      <c r="N1439" s="6" t="s">
        <v>18</v>
      </c>
      <c r="O1439" s="6">
        <f>L1439/(PI()*('ugly don''t look!'!$J$7^2)/4)</f>
        <v>1.311132257350474</v>
      </c>
      <c r="P1439" s="6">
        <f>-M1439/'ugly don''t look!'!$H$7</f>
        <v>-7558.471101726027</v>
      </c>
      <c r="Q1439" s="6">
        <f>-'ugly don''t look!'!$J$7/4*P1439</f>
        <v>47.756310038480471</v>
      </c>
      <c r="R1439" s="6">
        <f t="shared" si="221"/>
        <v>0.27089108249298671</v>
      </c>
      <c r="S1439" s="6">
        <f t="shared" si="222"/>
        <v>3.8661112055987727</v>
      </c>
      <c r="U1439" s="6">
        <v>622033.25600000005</v>
      </c>
      <c r="V1439" s="6">
        <v>22.911394000000001</v>
      </c>
      <c r="W1439" s="6">
        <v>12.260719</v>
      </c>
      <c r="X1439" s="6">
        <v>9.6697240000000004</v>
      </c>
      <c r="Y1439" s="6">
        <v>0.23999699999999999</v>
      </c>
      <c r="Z1439" s="6">
        <v>20.783684000000001</v>
      </c>
      <c r="AA1439" s="6">
        <v>85.202459000000005</v>
      </c>
      <c r="AB1439" s="6">
        <v>12.3</v>
      </c>
      <c r="AC1439" s="6">
        <v>42.583438000000001</v>
      </c>
      <c r="AE1439" s="6">
        <f>0.000063090994667*'raw Data'!W1439</f>
        <v>7.7354095704258567E-4</v>
      </c>
      <c r="AF1439" s="6">
        <f>249.088908333*('raw Data'!X1439-AVERAGE('raw Data'!$D$2:$D$3001))</f>
        <v>2424.8842023125621</v>
      </c>
      <c r="AG1439" s="6"/>
      <c r="AH1439" s="6">
        <f>AE1439/(PI()*('ugly don''t look!'!$K$7^2)/4)</f>
        <v>0.69601064483799457</v>
      </c>
      <c r="AI1439" s="6">
        <f>-AF1439/'ugly don''t look!'!$I$7</f>
        <v>-2651.8856105780428</v>
      </c>
      <c r="AJ1439" s="6">
        <f>-'ugly don''t look!'!$K$7/4*AI1439</f>
        <v>24.939260441839618</v>
      </c>
      <c r="AK1439" s="6">
        <f t="shared" si="223"/>
        <v>-0.36239032445721064</v>
      </c>
      <c r="AL1439" s="6">
        <f t="shared" si="224"/>
        <v>3.2164432863174142</v>
      </c>
      <c r="AN1439" s="6">
        <f>S1439-'ugly don''t look!'!$M$5</f>
        <v>8.7496644830700632E-2</v>
      </c>
      <c r="AO1439" s="6">
        <f t="shared" si="228"/>
        <v>0.27089108249298671</v>
      </c>
      <c r="AP1439" s="6">
        <f t="shared" si="229"/>
        <v>3.8661112055987727</v>
      </c>
      <c r="AQ1439" s="6">
        <f t="shared" si="225"/>
        <v>2.903911846241744E-2</v>
      </c>
      <c r="AV1439" s="6">
        <f t="shared" si="226"/>
        <v>-0.30693337924912445</v>
      </c>
      <c r="AW1439" s="6">
        <f t="shared" si="227"/>
        <v>-0.36239032445721064</v>
      </c>
    </row>
    <row r="1440" spans="1:49" x14ac:dyDescent="0.25">
      <c r="A1440" s="6">
        <v>620803.94310000003</v>
      </c>
      <c r="B1440" s="6">
        <v>22.222432000000001</v>
      </c>
      <c r="C1440" s="6">
        <v>10.442323</v>
      </c>
      <c r="D1440" s="6">
        <v>-2.3425000000000001E-2</v>
      </c>
      <c r="E1440" s="6">
        <v>32.676955999999997</v>
      </c>
      <c r="F1440" s="6">
        <v>20.814861000000001</v>
      </c>
      <c r="G1440" s="6">
        <v>85.219493999999997</v>
      </c>
      <c r="H1440" s="6">
        <v>10.4</v>
      </c>
      <c r="I1440" s="6">
        <v>42.349153999999999</v>
      </c>
      <c r="L1440" s="6">
        <f t="shared" si="220"/>
        <v>6.5881654470409151E-4</v>
      </c>
      <c r="M1440" s="6">
        <f>249.088908333*(E1440-AVERAGE('raw Data'!$Y$2:$Y$2801))</f>
        <v>8069.1254451478335</v>
      </c>
      <c r="N1440" s="6" t="s">
        <v>18</v>
      </c>
      <c r="O1440" s="6">
        <f>L1440/(PI()*('ugly don''t look!'!$J$7^2)/4)</f>
        <v>1.3132911597372372</v>
      </c>
      <c r="P1440" s="6">
        <f>-M1440/'ugly don''t look!'!$H$7</f>
        <v>-7563.8596223732975</v>
      </c>
      <c r="Q1440" s="6">
        <f>-'ugly don''t look!'!$J$7/4*P1440</f>
        <v>47.790356059060088</v>
      </c>
      <c r="R1440" s="6">
        <f t="shared" si="221"/>
        <v>0.27253632225093538</v>
      </c>
      <c r="S1440" s="6">
        <f t="shared" si="222"/>
        <v>3.8668238630553042</v>
      </c>
      <c r="U1440" s="6">
        <v>622033.52500000002</v>
      </c>
      <c r="V1440" s="6">
        <v>22.960939</v>
      </c>
      <c r="W1440" s="6">
        <v>12.258129</v>
      </c>
      <c r="X1440" s="6">
        <v>9.6743059999999996</v>
      </c>
      <c r="Y1440" s="6">
        <v>0.226716</v>
      </c>
      <c r="Z1440" s="6">
        <v>20.847882999999999</v>
      </c>
      <c r="AA1440" s="6">
        <v>85.203445000000002</v>
      </c>
      <c r="AB1440" s="6">
        <v>12.3</v>
      </c>
      <c r="AC1440" s="6">
        <v>42.589632999999999</v>
      </c>
      <c r="AE1440" s="6">
        <f>0.000063090994667*'raw Data'!W1440</f>
        <v>7.7337755136639807E-4</v>
      </c>
      <c r="AF1440" s="6">
        <f>249.088908333*('raw Data'!X1440-AVERAGE('raw Data'!$D$2:$D$3001))</f>
        <v>2426.0255276905436</v>
      </c>
      <c r="AG1440" s="6"/>
      <c r="AH1440" s="6">
        <f>AE1440/(PI()*('ugly don''t look!'!$K$7^2)/4)</f>
        <v>0.69586361695405641</v>
      </c>
      <c r="AI1440" s="6">
        <f>-AF1440/'ugly don''t look!'!$I$7</f>
        <v>-2653.1337791891333</v>
      </c>
      <c r="AJ1440" s="6">
        <f>-'ugly don''t look!'!$K$7/4*AI1440</f>
        <v>24.950998656317328</v>
      </c>
      <c r="AK1440" s="6">
        <f t="shared" si="223"/>
        <v>-0.36260159050116458</v>
      </c>
      <c r="AL1440" s="6">
        <f t="shared" si="224"/>
        <v>3.2169138477018002</v>
      </c>
      <c r="AN1440" s="6">
        <f>S1440-'ugly don''t look!'!$M$5</f>
        <v>8.8209302287232116E-2</v>
      </c>
      <c r="AO1440" s="6">
        <f t="shared" si="228"/>
        <v>0.27253632225093538</v>
      </c>
      <c r="AP1440" s="6">
        <f t="shared" si="229"/>
        <v>3.8668238630553042</v>
      </c>
      <c r="AQ1440" s="6">
        <f t="shared" si="225"/>
        <v>2.8695965566428394E-2</v>
      </c>
      <c r="AV1440" s="6">
        <f t="shared" si="226"/>
        <v>-0.30646281786473839</v>
      </c>
      <c r="AW1440" s="6">
        <f t="shared" si="227"/>
        <v>-0.36260159050116458</v>
      </c>
    </row>
    <row r="1441" spans="1:49" x14ac:dyDescent="0.25">
      <c r="A1441" s="6">
        <v>620805.46600000001</v>
      </c>
      <c r="B1441" s="6">
        <v>22.296793999999998</v>
      </c>
      <c r="C1441" s="6">
        <v>10.428125</v>
      </c>
      <c r="D1441" s="6">
        <v>-4.9967999999999999E-2</v>
      </c>
      <c r="E1441" s="6">
        <v>32.619790999999999</v>
      </c>
      <c r="F1441" s="6">
        <v>20.817706999999999</v>
      </c>
      <c r="G1441" s="6">
        <v>85.215579000000005</v>
      </c>
      <c r="H1441" s="6">
        <v>10.4</v>
      </c>
      <c r="I1441" s="6">
        <v>42.348508000000002</v>
      </c>
      <c r="L1441" s="6">
        <f t="shared" si="220"/>
        <v>6.5792077876180937E-4</v>
      </c>
      <c r="M1441" s="6">
        <f>249.088908333*(E1441-AVERAGE('raw Data'!$Y$2:$Y$2801))</f>
        <v>8054.8862777029781</v>
      </c>
      <c r="N1441" s="6" t="s">
        <v>18</v>
      </c>
      <c r="O1441" s="6">
        <f>L1441/(PI()*('ugly don''t look!'!$J$7^2)/4)</f>
        <v>1.3115055313970727</v>
      </c>
      <c r="P1441" s="6">
        <f>-M1441/'ugly don''t look!'!$H$7</f>
        <v>-7550.5120713376245</v>
      </c>
      <c r="Q1441" s="6">
        <f>-'ugly don''t look!'!$J$7/4*P1441</f>
        <v>47.706022894728946</v>
      </c>
      <c r="R1441" s="6">
        <f t="shared" si="221"/>
        <v>0.27117573792708494</v>
      </c>
      <c r="S1441" s="6">
        <f t="shared" si="222"/>
        <v>3.865057656060273</v>
      </c>
      <c r="U1441" s="6">
        <v>622035.53099999996</v>
      </c>
      <c r="V1441" s="6">
        <v>22.842784000000002</v>
      </c>
      <c r="W1441" s="6">
        <v>12.27501</v>
      </c>
      <c r="X1441" s="6">
        <v>9.6532959999999992</v>
      </c>
      <c r="Y1441" s="6">
        <v>0.23593600000000001</v>
      </c>
      <c r="Z1441" s="6">
        <v>20.724899000000001</v>
      </c>
      <c r="AA1441" s="6">
        <v>85.210363000000001</v>
      </c>
      <c r="AB1441" s="6">
        <v>12.3</v>
      </c>
      <c r="AC1441" s="6">
        <v>42.599398000000001</v>
      </c>
      <c r="AE1441" s="6">
        <f>0.000063090994667*'raw Data'!W1441</f>
        <v>7.7444259044737174E-4</v>
      </c>
      <c r="AF1441" s="6">
        <f>249.088908333*('raw Data'!X1441-AVERAGE('raw Data'!$D$2:$D$3001))</f>
        <v>2420.7921697264674</v>
      </c>
      <c r="AG1441" s="6"/>
      <c r="AH1441" s="6">
        <f>AE1441/(PI()*('ugly don''t look!'!$K$7^2)/4)</f>
        <v>0.69682190950570122</v>
      </c>
      <c r="AI1441" s="6">
        <f>-AF1441/'ugly don''t look!'!$I$7</f>
        <v>-2647.4105093246581</v>
      </c>
      <c r="AJ1441" s="6">
        <f>-'ugly don''t look!'!$K$7/4*AI1441</f>
        <v>24.89717502336735</v>
      </c>
      <c r="AK1441" s="6">
        <f t="shared" si="223"/>
        <v>-0.36122541090472549</v>
      </c>
      <c r="AL1441" s="6">
        <f t="shared" si="224"/>
        <v>3.2147543441575843</v>
      </c>
      <c r="AN1441" s="6">
        <f>S1441-'ugly don''t look!'!$M$5</f>
        <v>8.6443095292200844E-2</v>
      </c>
      <c r="AO1441" s="6">
        <f t="shared" si="228"/>
        <v>0.27117573792708494</v>
      </c>
      <c r="AP1441" s="6">
        <f t="shared" si="229"/>
        <v>3.865057656060273</v>
      </c>
      <c r="AQ1441" s="6">
        <f t="shared" si="225"/>
        <v>2.7802895150827678E-2</v>
      </c>
      <c r="AV1441" s="6">
        <f t="shared" si="226"/>
        <v>-0.30862232140895429</v>
      </c>
      <c r="AW1441" s="6">
        <f t="shared" si="227"/>
        <v>-0.36122541090472549</v>
      </c>
    </row>
    <row r="1442" spans="1:49" x14ac:dyDescent="0.25">
      <c r="A1442" s="6">
        <v>620805.85699999996</v>
      </c>
      <c r="B1442" s="6">
        <v>22.282736</v>
      </c>
      <c r="C1442" s="6">
        <v>10.439658</v>
      </c>
      <c r="D1442" s="6">
        <v>-5.9803000000000002E-2</v>
      </c>
      <c r="E1442" s="6">
        <v>32.619213999999999</v>
      </c>
      <c r="F1442" s="6">
        <v>20.790918999999999</v>
      </c>
      <c r="G1442" s="6">
        <v>85.215579000000005</v>
      </c>
      <c r="H1442" s="6">
        <v>10.4</v>
      </c>
      <c r="I1442" s="6">
        <v>42.332703000000002</v>
      </c>
      <c r="L1442" s="6">
        <f t="shared" si="220"/>
        <v>6.5864840720330391E-4</v>
      </c>
      <c r="M1442" s="6">
        <f>249.088908333*(E1442-AVERAGE('raw Data'!$Y$2:$Y$2801))</f>
        <v>8054.7425534028698</v>
      </c>
      <c r="N1442" s="6" t="s">
        <v>18</v>
      </c>
      <c r="O1442" s="6">
        <f>L1442/(PI()*('ugly don''t look!'!$J$7^2)/4)</f>
        <v>1.3129559928456651</v>
      </c>
      <c r="P1442" s="6">
        <f>-M1442/'ugly don''t look!'!$H$7</f>
        <v>-7550.3773466468601</v>
      </c>
      <c r="Q1442" s="6">
        <f>-'ugly don''t look!'!$J$7/4*P1442</f>
        <v>47.705171670451527</v>
      </c>
      <c r="R1442" s="6">
        <f t="shared" si="221"/>
        <v>0.27228107826671083</v>
      </c>
      <c r="S1442" s="6">
        <f t="shared" si="222"/>
        <v>3.8650398127813723</v>
      </c>
      <c r="U1442" s="6">
        <v>622036.72699999996</v>
      </c>
      <c r="V1442" s="6">
        <v>22.918050000000001</v>
      </c>
      <c r="W1442" s="6">
        <v>12.274716</v>
      </c>
      <c r="X1442" s="6">
        <v>9.6620030000000003</v>
      </c>
      <c r="Y1442" s="6">
        <v>0.242176</v>
      </c>
      <c r="Z1442" s="6">
        <v>20.811582000000001</v>
      </c>
      <c r="AA1442" s="6">
        <v>85.207238000000004</v>
      </c>
      <c r="AB1442" s="6">
        <v>12.3</v>
      </c>
      <c r="AC1442" s="6">
        <v>42.611145</v>
      </c>
      <c r="AE1442" s="6">
        <f>0.000063090994667*'raw Data'!W1442</f>
        <v>7.7442404169493961E-4</v>
      </c>
      <c r="AF1442" s="6">
        <f>249.088908333*('raw Data'!X1442-AVERAGE('raw Data'!$D$2:$D$3001))</f>
        <v>2422.960986851323</v>
      </c>
      <c r="AG1442" s="6"/>
      <c r="AH1442" s="6">
        <f>AE1442/(PI()*('ugly don''t look!'!$K$7^2)/4)</f>
        <v>0.696805219854011</v>
      </c>
      <c r="AI1442" s="6">
        <f>-AF1442/'ugly don''t look!'!$I$7</f>
        <v>-2649.7823565740628</v>
      </c>
      <c r="AJ1442" s="6">
        <f>-'ugly don''t look!'!$K$7/4*AI1442</f>
        <v>24.919480705047288</v>
      </c>
      <c r="AK1442" s="6">
        <f t="shared" si="223"/>
        <v>-0.36124936229220844</v>
      </c>
      <c r="AL1442" s="6">
        <f t="shared" si="224"/>
        <v>3.2156498552208799</v>
      </c>
      <c r="AN1442" s="6">
        <f>S1442-'ugly don''t look!'!$M$5</f>
        <v>8.6425252013300202E-2</v>
      </c>
      <c r="AO1442" s="6">
        <f t="shared" si="228"/>
        <v>0.27228107826671083</v>
      </c>
      <c r="AP1442" s="6">
        <f t="shared" si="229"/>
        <v>3.8650398127813723</v>
      </c>
      <c r="AQ1442" s="6">
        <f t="shared" si="225"/>
        <v>2.7075714665603573E-2</v>
      </c>
      <c r="AV1442" s="6">
        <f t="shared" si="226"/>
        <v>-0.30772681034565874</v>
      </c>
      <c r="AW1442" s="6">
        <f t="shared" si="227"/>
        <v>-0.36124936229220844</v>
      </c>
    </row>
    <row r="1443" spans="1:49" x14ac:dyDescent="0.25">
      <c r="A1443" s="6">
        <v>620807.95299999998</v>
      </c>
      <c r="B1443" s="6">
        <v>22.173594000000001</v>
      </c>
      <c r="C1443" s="6">
        <v>10.46213</v>
      </c>
      <c r="D1443" s="6">
        <v>-0.108669</v>
      </c>
      <c r="E1443" s="6">
        <v>32.696514000000001</v>
      </c>
      <c r="F1443" s="6">
        <v>20.726208</v>
      </c>
      <c r="G1443" s="6">
        <v>85.219029000000006</v>
      </c>
      <c r="H1443" s="6">
        <v>10.4</v>
      </c>
      <c r="I1443" s="6">
        <v>42.272199000000001</v>
      </c>
      <c r="L1443" s="6">
        <f t="shared" si="220"/>
        <v>6.6006618803546074E-4</v>
      </c>
      <c r="M1443" s="6">
        <f>249.088908333*(E1443-AVERAGE('raw Data'!$Y$2:$Y$2801))</f>
        <v>8073.9971260170105</v>
      </c>
      <c r="N1443" s="6" t="s">
        <v>18</v>
      </c>
      <c r="O1443" s="6">
        <f>L1443/(PI()*('ugly don''t look!'!$J$7^2)/4)</f>
        <v>1.3157822106270549</v>
      </c>
      <c r="P1443" s="6">
        <f>-M1443/'ugly don''t look!'!$H$7</f>
        <v>-7568.4262523594025</v>
      </c>
      <c r="Q1443" s="6">
        <f>-'ugly don''t look!'!$J$7/4*P1443</f>
        <v>47.819209168969799</v>
      </c>
      <c r="R1443" s="6">
        <f t="shared" si="221"/>
        <v>0.27443132576308721</v>
      </c>
      <c r="S1443" s="6">
        <f t="shared" si="222"/>
        <v>3.8674274242307325</v>
      </c>
      <c r="U1443" s="6">
        <v>622038.66619999998</v>
      </c>
      <c r="V1443" s="6">
        <v>22.957407</v>
      </c>
      <c r="W1443" s="6">
        <v>12.313776000000001</v>
      </c>
      <c r="X1443" s="6">
        <v>9.6741200000000003</v>
      </c>
      <c r="Y1443" s="6">
        <v>0.22498399999999999</v>
      </c>
      <c r="Z1443" s="6">
        <v>20.852699000000001</v>
      </c>
      <c r="AA1443" s="6">
        <v>85.204914000000002</v>
      </c>
      <c r="AB1443" s="6">
        <v>12.3</v>
      </c>
      <c r="AC1443" s="6">
        <v>42.571398000000002</v>
      </c>
      <c r="AE1443" s="6">
        <f>0.000063090994667*'raw Data'!W1443</f>
        <v>7.7688837594663265E-4</v>
      </c>
      <c r="AF1443" s="6">
        <f>249.088908333*('raw Data'!X1443-AVERAGE('raw Data'!$D$2:$D$3001))</f>
        <v>2425.9791971535942</v>
      </c>
      <c r="AG1443" s="6"/>
      <c r="AH1443" s="6">
        <f>AE1443/(PI()*('ugly don''t look!'!$K$7^2)/4)</f>
        <v>0.69902255929286217</v>
      </c>
      <c r="AI1443" s="6">
        <f>-AF1443/'ugly don''t look!'!$I$7</f>
        <v>-2653.0831114978064</v>
      </c>
      <c r="AJ1443" s="6">
        <f>-'ugly don''t look!'!$K$7/4*AI1443</f>
        <v>24.950522159614398</v>
      </c>
      <c r="AK1443" s="6">
        <f t="shared" si="223"/>
        <v>-0.35807226360264088</v>
      </c>
      <c r="AL1443" s="6">
        <f t="shared" si="224"/>
        <v>3.216894750219593</v>
      </c>
      <c r="AN1443" s="6">
        <f>S1443-'ugly don''t look!'!$M$5</f>
        <v>8.8812863462660374E-2</v>
      </c>
      <c r="AO1443" s="6">
        <f t="shared" si="228"/>
        <v>0.27443132576308721</v>
      </c>
      <c r="AP1443" s="6">
        <f t="shared" si="229"/>
        <v>3.8674274242307325</v>
      </c>
      <c r="AQ1443" s="6">
        <f t="shared" si="225"/>
        <v>2.8083433879690867E-2</v>
      </c>
      <c r="AV1443" s="6">
        <f t="shared" si="226"/>
        <v>-0.30648191534694558</v>
      </c>
      <c r="AW1443" s="6">
        <f t="shared" si="227"/>
        <v>-0.35807226360264088</v>
      </c>
    </row>
    <row r="1444" spans="1:49" x14ac:dyDescent="0.25">
      <c r="A1444" s="6">
        <v>620808.59310000006</v>
      </c>
      <c r="B1444" s="6">
        <v>22.225021000000002</v>
      </c>
      <c r="C1444" s="6">
        <v>10.471015</v>
      </c>
      <c r="D1444" s="6">
        <v>-0.101023</v>
      </c>
      <c r="E1444" s="6">
        <v>32.686920999999998</v>
      </c>
      <c r="F1444" s="6">
        <v>20.827221000000002</v>
      </c>
      <c r="G1444" s="6">
        <v>85.213263999999995</v>
      </c>
      <c r="H1444" s="6">
        <v>10.4</v>
      </c>
      <c r="I1444" s="6">
        <v>42.249394000000002</v>
      </c>
      <c r="L1444" s="6">
        <f t="shared" si="220"/>
        <v>6.6062675152307705E-4</v>
      </c>
      <c r="M1444" s="6">
        <f>249.088908333*(E1444-AVERAGE('raw Data'!$Y$2:$Y$2801))</f>
        <v>8071.6076161193714</v>
      </c>
      <c r="N1444" s="6" t="s">
        <v>18</v>
      </c>
      <c r="O1444" s="6">
        <f>L1444/(PI()*('ugly don''t look!'!$J$7^2)/4)</f>
        <v>1.316899643209275</v>
      </c>
      <c r="P1444" s="6">
        <f>-M1444/'ugly don''t look!'!$H$7</f>
        <v>-7566.1863668160586</v>
      </c>
      <c r="Q1444" s="6">
        <f>-'ugly don''t look!'!$J$7/4*P1444</f>
        <v>47.805057012135563</v>
      </c>
      <c r="R1444" s="6">
        <f t="shared" si="221"/>
        <v>0.27528021880171655</v>
      </c>
      <c r="S1444" s="6">
        <f t="shared" si="222"/>
        <v>3.8671314291344507</v>
      </c>
      <c r="U1444" s="6">
        <v>622039.79099999997</v>
      </c>
      <c r="V1444" s="6">
        <v>22.873844999999999</v>
      </c>
      <c r="W1444" s="6">
        <v>12.269</v>
      </c>
      <c r="X1444" s="6">
        <v>9.6797079999999998</v>
      </c>
      <c r="Y1444" s="6">
        <v>0.225244</v>
      </c>
      <c r="Z1444" s="6">
        <v>20.804659999999998</v>
      </c>
      <c r="AA1444" s="6">
        <v>85.211254999999994</v>
      </c>
      <c r="AB1444" s="6">
        <v>12.3</v>
      </c>
      <c r="AC1444" s="6">
        <v>42.619872000000001</v>
      </c>
      <c r="AE1444" s="6">
        <f>0.000063090994667*'raw Data'!W1444</f>
        <v>7.7406341356942303E-4</v>
      </c>
      <c r="AF1444" s="6">
        <f>249.088908333*('raw Data'!X1444-AVERAGE('raw Data'!$D$2:$D$3001))</f>
        <v>2427.3711059733587</v>
      </c>
      <c r="AG1444" s="6"/>
      <c r="AH1444" s="6">
        <f>AE1444/(PI()*('ugly don''t look!'!$K$7^2)/4)</f>
        <v>0.6964807366939374</v>
      </c>
      <c r="AI1444" s="6">
        <f>-AF1444/'ugly don''t look!'!$I$7</f>
        <v>-2654.6053214931744</v>
      </c>
      <c r="AJ1444" s="6">
        <f>-'ugly don''t look!'!$K$7/4*AI1444</f>
        <v>24.964837555184335</v>
      </c>
      <c r="AK1444" s="6">
        <f t="shared" si="223"/>
        <v>-0.36171514343988326</v>
      </c>
      <c r="AL1444" s="6">
        <f t="shared" si="224"/>
        <v>3.2174683370291128</v>
      </c>
      <c r="AN1444" s="6">
        <f>S1444-'ugly don''t look!'!$M$5</f>
        <v>8.851686836637862E-2</v>
      </c>
      <c r="AO1444" s="6">
        <f t="shared" si="228"/>
        <v>0.27528021880171655</v>
      </c>
      <c r="AP1444" s="6">
        <f t="shared" si="229"/>
        <v>3.8671314291344507</v>
      </c>
      <c r="AQ1444" s="6">
        <f t="shared" si="225"/>
        <v>2.7242673162448827E-2</v>
      </c>
      <c r="AV1444" s="6">
        <f t="shared" si="226"/>
        <v>-0.30590832853742578</v>
      </c>
      <c r="AW1444" s="6">
        <f t="shared" si="227"/>
        <v>-0.36171514343988326</v>
      </c>
    </row>
    <row r="1445" spans="1:49" x14ac:dyDescent="0.25">
      <c r="A1445" s="6">
        <v>620810.43999999994</v>
      </c>
      <c r="B1445" s="6">
        <v>22.260498999999999</v>
      </c>
      <c r="C1445" s="6">
        <v>10.458526000000001</v>
      </c>
      <c r="D1445" s="6">
        <v>-5.3870000000000001E-2</v>
      </c>
      <c r="E1445" s="6">
        <v>32.721715000000003</v>
      </c>
      <c r="F1445" s="6">
        <v>20.848959000000001</v>
      </c>
      <c r="G1445" s="6">
        <v>85.211654999999993</v>
      </c>
      <c r="H1445" s="6">
        <v>10.4</v>
      </c>
      <c r="I1445" s="6">
        <v>42.225814</v>
      </c>
      <c r="L1445" s="6">
        <f t="shared" si="220"/>
        <v>6.598388080906809E-4</v>
      </c>
      <c r="M1445" s="6">
        <f>249.088908333*(E1445-AVERAGE('raw Data'!$Y$2:$Y$2801))</f>
        <v>8080.2744155959117</v>
      </c>
      <c r="N1445" s="6" t="s">
        <v>18</v>
      </c>
      <c r="O1445" s="6">
        <f>L1445/(PI()*('ugly don''t look!'!$J$7^2)/4)</f>
        <v>1.3153289492847566</v>
      </c>
      <c r="P1445" s="6">
        <f>-M1445/'ugly don''t look!'!$H$7</f>
        <v>-7574.3104758116906</v>
      </c>
      <c r="Q1445" s="6">
        <f>-'ugly don''t look!'!$J$7/4*P1445</f>
        <v>47.856387163797216</v>
      </c>
      <c r="R1445" s="6">
        <f t="shared" si="221"/>
        <v>0.27408678589438984</v>
      </c>
      <c r="S1445" s="6">
        <f t="shared" si="222"/>
        <v>3.8682045920378578</v>
      </c>
      <c r="U1445" s="6">
        <v>622040.11300000001</v>
      </c>
      <c r="V1445" s="6">
        <v>22.865914</v>
      </c>
      <c r="W1445" s="6">
        <v>12.261229999999999</v>
      </c>
      <c r="X1445" s="6">
        <v>9.6701429999999995</v>
      </c>
      <c r="Y1445" s="6">
        <v>0.22379199999999999</v>
      </c>
      <c r="Z1445" s="6">
        <v>20.804659999999998</v>
      </c>
      <c r="AA1445" s="6">
        <v>85.211254999999994</v>
      </c>
      <c r="AB1445" s="6">
        <v>12.3</v>
      </c>
      <c r="AC1445" s="6">
        <v>42.631495999999999</v>
      </c>
      <c r="AE1445" s="6">
        <f>0.000063090994667*'raw Data'!W1445</f>
        <v>7.7357319654086047E-4</v>
      </c>
      <c r="AF1445" s="6">
        <f>249.088908333*('raw Data'!X1445-AVERAGE('raw Data'!$D$2:$D$3001))</f>
        <v>2424.9885705651541</v>
      </c>
      <c r="AG1445" s="6"/>
      <c r="AH1445" s="6">
        <f>AE1445/(PI()*('ugly don''t look!'!$K$7^2)/4)</f>
        <v>0.6960396530421229</v>
      </c>
      <c r="AI1445" s="6">
        <f>-AF1445/'ugly don''t look!'!$I$7</f>
        <v>-2651.9997490870014</v>
      </c>
      <c r="AJ1445" s="6">
        <f>-'ugly don''t look!'!$K$7/4*AI1445</f>
        <v>24.940333840326343</v>
      </c>
      <c r="AK1445" s="6">
        <f t="shared" si="223"/>
        <v>-0.3623486475089327</v>
      </c>
      <c r="AL1445" s="6">
        <f t="shared" si="224"/>
        <v>3.2164863259011289</v>
      </c>
      <c r="AN1445" s="6">
        <f>S1445-'ugly don''t look!'!$M$5</f>
        <v>8.9590031269785708E-2</v>
      </c>
      <c r="AO1445" s="6">
        <f t="shared" si="228"/>
        <v>0.27408678589438984</v>
      </c>
      <c r="AP1445" s="6">
        <f t="shared" si="229"/>
        <v>3.8682045920378578</v>
      </c>
      <c r="AQ1445" s="6">
        <f t="shared" si="225"/>
        <v>2.908170548549921E-2</v>
      </c>
      <c r="AV1445" s="6">
        <f t="shared" si="226"/>
        <v>-0.30689033966540968</v>
      </c>
      <c r="AW1445" s="6">
        <f t="shared" si="227"/>
        <v>-0.3623486475089327</v>
      </c>
    </row>
    <row r="1446" spans="1:49" x14ac:dyDescent="0.25">
      <c r="A1446" s="6">
        <v>620811.09510000004</v>
      </c>
      <c r="B1446" s="6">
        <v>22.224817000000002</v>
      </c>
      <c r="C1446" s="6">
        <v>10.461518</v>
      </c>
      <c r="D1446" s="6">
        <v>-4.9585999999999998E-2</v>
      </c>
      <c r="E1446" s="6">
        <v>32.716127</v>
      </c>
      <c r="F1446" s="6">
        <v>20.783881000000001</v>
      </c>
      <c r="G1446" s="6">
        <v>85.214416999999997</v>
      </c>
      <c r="H1446" s="6">
        <v>10.4</v>
      </c>
      <c r="I1446" s="6">
        <v>42.209854999999997</v>
      </c>
      <c r="L1446" s="6">
        <f t="shared" si="220"/>
        <v>6.6002757634672457E-4</v>
      </c>
      <c r="M1446" s="6">
        <f>249.088908333*(E1446-AVERAGE('raw Data'!$Y$2:$Y$2801))</f>
        <v>8078.8825067761463</v>
      </c>
      <c r="N1446" s="6" t="s">
        <v>18</v>
      </c>
      <c r="O1446" s="6">
        <f>L1446/(PI()*('ugly don''t look!'!$J$7^2)/4)</f>
        <v>1.3157052417198722</v>
      </c>
      <c r="P1446" s="6">
        <f>-M1446/'ugly don''t look!'!$H$7</f>
        <v>-7573.0057243870888</v>
      </c>
      <c r="Q1446" s="6">
        <f>-'ugly don''t look!'!$J$7/4*P1446</f>
        <v>47.848143418108727</v>
      </c>
      <c r="R1446" s="6">
        <f t="shared" si="221"/>
        <v>0.27437282735973284</v>
      </c>
      <c r="S1446" s="6">
        <f t="shared" si="222"/>
        <v>3.8680323171066973</v>
      </c>
      <c r="U1446" s="6">
        <v>622043.00410000002</v>
      </c>
      <c r="V1446" s="6">
        <v>22.902519999999999</v>
      </c>
      <c r="W1446" s="6">
        <v>12.247199</v>
      </c>
      <c r="X1446" s="6">
        <v>9.7022460000000006</v>
      </c>
      <c r="Y1446" s="6">
        <v>0.22466700000000001</v>
      </c>
      <c r="Z1446" s="6">
        <v>20.728349000000001</v>
      </c>
      <c r="AA1446" s="6">
        <v>85.208791000000005</v>
      </c>
      <c r="AB1446" s="6">
        <v>12.3</v>
      </c>
      <c r="AC1446" s="6">
        <v>42.677323000000001</v>
      </c>
      <c r="AE1446" s="6">
        <f>0.000063090994667*'raw Data'!W1446</f>
        <v>7.726879667946878E-4</v>
      </c>
      <c r="AF1446" s="6">
        <f>249.088908333*('raw Data'!X1446-AVERAGE('raw Data'!$D$2:$D$3001))</f>
        <v>2432.9850717893682</v>
      </c>
      <c r="AG1446" s="6"/>
      <c r="AH1446" s="6">
        <f>AE1446/(PI()*('ugly don''t look!'!$K$7^2)/4)</f>
        <v>0.69524314793033282</v>
      </c>
      <c r="AI1446" s="6">
        <f>-AF1446/'ugly don''t look!'!$I$7</f>
        <v>-2660.7448291659757</v>
      </c>
      <c r="AJ1446" s="6">
        <f>-'ugly don''t look!'!$K$7/4*AI1446</f>
        <v>25.022575634167044</v>
      </c>
      <c r="AK1446" s="6">
        <f t="shared" si="223"/>
        <v>-0.36349364146451424</v>
      </c>
      <c r="AL1446" s="6">
        <f t="shared" si="224"/>
        <v>3.2197784427527689</v>
      </c>
      <c r="AN1446" s="6">
        <f>S1446-'ugly don''t look!'!$M$5</f>
        <v>8.9417756338625143E-2</v>
      </c>
      <c r="AO1446" s="6">
        <f t="shared" si="228"/>
        <v>0.27437282735973284</v>
      </c>
      <c r="AP1446" s="6">
        <f t="shared" si="229"/>
        <v>3.8680323171066973</v>
      </c>
      <c r="AQ1446" s="6">
        <f t="shared" si="225"/>
        <v>2.8725867314452064E-2</v>
      </c>
      <c r="AV1446" s="6">
        <f t="shared" si="226"/>
        <v>-0.30359822281376969</v>
      </c>
      <c r="AW1446" s="6">
        <f t="shared" si="227"/>
        <v>-0.36349364146451424</v>
      </c>
    </row>
    <row r="1447" spans="1:49" x14ac:dyDescent="0.25">
      <c r="A1447" s="6">
        <v>620813.59</v>
      </c>
      <c r="B1447" s="6">
        <v>22.386521999999999</v>
      </c>
      <c r="C1447" s="6">
        <v>10.444167999999999</v>
      </c>
      <c r="D1447" s="6">
        <v>2.6419999999999998E-3</v>
      </c>
      <c r="E1447" s="6">
        <v>32.680756000000002</v>
      </c>
      <c r="F1447" s="6">
        <v>20.812287000000001</v>
      </c>
      <c r="G1447" s="6">
        <v>85.209869999999995</v>
      </c>
      <c r="H1447" s="6">
        <v>10.4</v>
      </c>
      <c r="I1447" s="6">
        <v>42.186374000000001</v>
      </c>
      <c r="L1447" s="6">
        <f t="shared" si="220"/>
        <v>6.5893294758925206E-4</v>
      </c>
      <c r="M1447" s="6">
        <f>249.088908333*(E1447-AVERAGE('raw Data'!$Y$2:$Y$2801))</f>
        <v>8070.0719829994996</v>
      </c>
      <c r="N1447" s="6" t="s">
        <v>18</v>
      </c>
      <c r="O1447" s="6">
        <f>L1447/(PI()*('ugly don''t look!'!$J$7^2)/4)</f>
        <v>1.3135231983544791</v>
      </c>
      <c r="P1447" s="6">
        <f>-M1447/'ugly don''t look!'!$H$7</f>
        <v>-7564.7468907006933</v>
      </c>
      <c r="Q1447" s="6">
        <f>-'ugly don''t look!'!$J$7/4*P1447</f>
        <v>47.795962042169656</v>
      </c>
      <c r="R1447" s="6">
        <f t="shared" si="221"/>
        <v>0.27271299146787537</v>
      </c>
      <c r="S1447" s="6">
        <f t="shared" si="222"/>
        <v>3.8669411598238659</v>
      </c>
      <c r="U1447" s="6">
        <v>622043.27410000004</v>
      </c>
      <c r="V1447" s="6">
        <v>23.013604999999998</v>
      </c>
      <c r="W1447" s="6">
        <v>12.236713</v>
      </c>
      <c r="X1447" s="6">
        <v>9.6955500000000008</v>
      </c>
      <c r="Y1447" s="6">
        <v>0.22623199999999999</v>
      </c>
      <c r="Z1447" s="6">
        <v>20.728349000000001</v>
      </c>
      <c r="AA1447" s="6">
        <v>85.208791000000005</v>
      </c>
      <c r="AB1447" s="6">
        <v>12.3</v>
      </c>
      <c r="AC1447" s="6">
        <v>42.693002999999997</v>
      </c>
      <c r="AE1447" s="6">
        <f>0.000063090994667*'raw Data'!W1447</f>
        <v>7.7202639462460967E-4</v>
      </c>
      <c r="AF1447" s="6">
        <f>249.088908333*('raw Data'!X1447-AVERAGE('raw Data'!$D$2:$D$3001))</f>
        <v>2431.3171724591707</v>
      </c>
      <c r="AG1447" s="6"/>
      <c r="AH1447" s="6">
        <f>AE1447/(PI()*('ugly don''t look!'!$K$7^2)/4)</f>
        <v>0.69464788368671293</v>
      </c>
      <c r="AI1447" s="6">
        <f>-AF1447/'ugly don''t look!'!$I$7</f>
        <v>-2658.9207922781834</v>
      </c>
      <c r="AJ1447" s="6">
        <f>-'ugly don''t look!'!$K$7/4*AI1447</f>
        <v>25.005421752861334</v>
      </c>
      <c r="AK1447" s="6">
        <f t="shared" si="223"/>
        <v>-0.36435020398125018</v>
      </c>
      <c r="AL1447" s="6">
        <f t="shared" si="224"/>
        <v>3.2190926714697303</v>
      </c>
      <c r="AN1447" s="6">
        <f>S1447-'ugly don''t look!'!$M$5</f>
        <v>8.8326599055793764E-2</v>
      </c>
      <c r="AO1447" s="6">
        <f t="shared" si="228"/>
        <v>0.27271299146787537</v>
      </c>
      <c r="AP1447" s="6">
        <f t="shared" si="229"/>
        <v>3.8669411598238659</v>
      </c>
      <c r="AQ1447" s="6">
        <f t="shared" si="225"/>
        <v>2.8699887255573348E-2</v>
      </c>
      <c r="AV1447" s="6">
        <f t="shared" si="226"/>
        <v>-0.30428399409680829</v>
      </c>
      <c r="AW1447" s="6">
        <f t="shared" si="227"/>
        <v>-0.36435020398125018</v>
      </c>
    </row>
    <row r="1448" spans="1:49" x14ac:dyDescent="0.25">
      <c r="A1448" s="6">
        <v>620814.50210000004</v>
      </c>
      <c r="B1448" s="6">
        <v>22.249808999999999</v>
      </c>
      <c r="C1448" s="6">
        <v>10.452759</v>
      </c>
      <c r="D1448" s="6">
        <v>1.6119000000000001E-2</v>
      </c>
      <c r="E1448" s="6">
        <v>32.647098</v>
      </c>
      <c r="F1448" s="6">
        <v>20.764872</v>
      </c>
      <c r="G1448" s="6">
        <v>85.211654999999993</v>
      </c>
      <c r="H1448" s="6">
        <v>10.4</v>
      </c>
      <c r="I1448" s="6">
        <v>42.162883999999998</v>
      </c>
      <c r="L1448" s="6">
        <f t="shared" si="220"/>
        <v>6.5947496232443635E-4</v>
      </c>
      <c r="M1448" s="6">
        <f>249.088908333*(E1448-AVERAGE('raw Data'!$Y$2:$Y$2801))</f>
        <v>8061.6881485228269</v>
      </c>
      <c r="N1448" s="6" t="s">
        <v>18</v>
      </c>
      <c r="O1448" s="6">
        <f>L1448/(PI()*('ugly don''t look!'!$J$7^2)/4)</f>
        <v>1.3146036556773664</v>
      </c>
      <c r="P1448" s="6">
        <f>-M1448/'ugly don''t look!'!$H$7</f>
        <v>-7556.8880282366208</v>
      </c>
      <c r="Q1448" s="6">
        <f>-'ugly don''t look!'!$J$7/4*P1448</f>
        <v>47.746307784406028</v>
      </c>
      <c r="R1448" s="6">
        <f t="shared" si="221"/>
        <v>0.27353521767213984</v>
      </c>
      <c r="S1448" s="6">
        <f t="shared" si="222"/>
        <v>3.8659017400503086</v>
      </c>
      <c r="U1448" s="6">
        <v>622045.01399999997</v>
      </c>
      <c r="V1448" s="6">
        <v>22.949273000000002</v>
      </c>
      <c r="W1448" s="6">
        <v>12.285126999999999</v>
      </c>
      <c r="X1448" s="6">
        <v>9.7142040000000005</v>
      </c>
      <c r="Y1448" s="6">
        <v>0.213286</v>
      </c>
      <c r="Z1448" s="6">
        <v>20.836887000000001</v>
      </c>
      <c r="AA1448" s="6">
        <v>85.206019999999995</v>
      </c>
      <c r="AB1448" s="6">
        <v>12.3</v>
      </c>
      <c r="AC1448" s="6">
        <v>42.670048000000001</v>
      </c>
      <c r="AE1448" s="6">
        <f>0.000063090994667*'raw Data'!W1448</f>
        <v>7.7508088204041774E-4</v>
      </c>
      <c r="AF1448" s="6">
        <f>249.088908333*('raw Data'!X1448-AVERAGE('raw Data'!$D$2:$D$3001))</f>
        <v>2435.9636769552139</v>
      </c>
      <c r="AG1448" s="6"/>
      <c r="AH1448" s="6">
        <f>AE1448/(PI()*('ugly don''t look!'!$K$7^2)/4)</f>
        <v>0.69739622653342415</v>
      </c>
      <c r="AI1448" s="6">
        <f>-AF1448/'ugly don''t look!'!$I$7</f>
        <v>-2664.0022713858421</v>
      </c>
      <c r="AJ1448" s="6">
        <f>-'ugly don''t look!'!$K$7/4*AI1448</f>
        <v>25.053209760907446</v>
      </c>
      <c r="AK1448" s="6">
        <f t="shared" si="223"/>
        <v>-0.36040155551888359</v>
      </c>
      <c r="AL1448" s="6">
        <f t="shared" si="224"/>
        <v>3.2210019534903545</v>
      </c>
      <c r="AN1448" s="6">
        <f>S1448-'ugly don''t look!'!$M$5</f>
        <v>8.7287179282236504E-2</v>
      </c>
      <c r="AO1448" s="6">
        <f t="shared" si="228"/>
        <v>0.27353521767213984</v>
      </c>
      <c r="AP1448" s="6">
        <f t="shared" si="229"/>
        <v>3.8659017400503086</v>
      </c>
      <c r="AQ1448" s="6">
        <f t="shared" si="225"/>
        <v>2.7132814941173949E-2</v>
      </c>
      <c r="AV1448" s="6">
        <f t="shared" si="226"/>
        <v>-0.30237471207618416</v>
      </c>
      <c r="AW1448" s="6">
        <f t="shared" si="227"/>
        <v>-0.36040155551888359</v>
      </c>
    </row>
    <row r="1449" spans="1:49" x14ac:dyDescent="0.25">
      <c r="A1449" s="6">
        <v>620816.45920000004</v>
      </c>
      <c r="B1449" s="6">
        <v>22.207671999999999</v>
      </c>
      <c r="C1449" s="6">
        <v>10.484173999999999</v>
      </c>
      <c r="D1449" s="6">
        <v>3.6990000000000002E-2</v>
      </c>
      <c r="E1449" s="6">
        <v>32.630073000000003</v>
      </c>
      <c r="F1449" s="6">
        <v>20.852779999999999</v>
      </c>
      <c r="G1449" s="6">
        <v>85.215281000000004</v>
      </c>
      <c r="H1449" s="6">
        <v>10.4</v>
      </c>
      <c r="I1449" s="6">
        <v>42.082667000000001</v>
      </c>
      <c r="L1449" s="6">
        <f t="shared" si="220"/>
        <v>6.6145696592190002E-4</v>
      </c>
      <c r="M1449" s="6">
        <f>249.088908333*(E1449-AVERAGE('raw Data'!$Y$2:$Y$2801))</f>
        <v>8057.4474098584587</v>
      </c>
      <c r="N1449" s="6" t="s">
        <v>18</v>
      </c>
      <c r="O1449" s="6">
        <f>L1449/(PI()*('ugly don''t look!'!$J$7^2)/4)</f>
        <v>1.3185546004798918</v>
      </c>
      <c r="P1449" s="6">
        <f>-M1449/'ugly don''t look!'!$H$7</f>
        <v>-7552.9128326382252</v>
      </c>
      <c r="Q1449" s="6">
        <f>-'ugly don''t look!'!$J$7/4*P1449</f>
        <v>47.721191504816467</v>
      </c>
      <c r="R1449" s="6">
        <f t="shared" si="221"/>
        <v>0.27653613701172858</v>
      </c>
      <c r="S1449" s="6">
        <f t="shared" si="222"/>
        <v>3.8653755655855737</v>
      </c>
      <c r="U1449" s="6">
        <v>622047.20700000005</v>
      </c>
      <c r="V1449" s="6">
        <v>22.938016000000001</v>
      </c>
      <c r="W1449" s="6">
        <v>12.309971000000001</v>
      </c>
      <c r="X1449" s="6">
        <v>9.7372820000000004</v>
      </c>
      <c r="Y1449" s="6">
        <v>0.215391</v>
      </c>
      <c r="Z1449" s="6">
        <v>20.844664999999999</v>
      </c>
      <c r="AA1449" s="6">
        <v>85.208400999999995</v>
      </c>
      <c r="AB1449" s="6">
        <v>12.3</v>
      </c>
      <c r="AC1449" s="6">
        <v>42.643894000000003</v>
      </c>
      <c r="AE1449" s="6">
        <f>0.000063090994667*'raw Data'!W1449</f>
        <v>7.7664831471192471E-4</v>
      </c>
      <c r="AF1449" s="6">
        <f>249.088908333*('raw Data'!X1449-AVERAGE('raw Data'!$D$2:$D$3001))</f>
        <v>2441.7121507817233</v>
      </c>
      <c r="AG1449" s="6"/>
      <c r="AH1449" s="6">
        <f>AE1449/(PI()*('ugly don''t look!'!$K$7^2)/4)</f>
        <v>0.69880655886877541</v>
      </c>
      <c r="AI1449" s="6">
        <f>-AF1449/'ugly don''t look!'!$I$7</f>
        <v>-2670.2888788076589</v>
      </c>
      <c r="AJ1449" s="6">
        <f>-'ugly don''t look!'!$K$7/4*AI1449</f>
        <v>25.112331217414809</v>
      </c>
      <c r="AK1449" s="6">
        <f t="shared" si="223"/>
        <v>-0.35838131486362773</v>
      </c>
      <c r="AL1449" s="6">
        <f t="shared" si="224"/>
        <v>3.2233590090598225</v>
      </c>
      <c r="AN1449" s="6">
        <f>S1449-'ugly don''t look!'!$M$5</f>
        <v>8.6761004817501597E-2</v>
      </c>
      <c r="AO1449" s="6">
        <f t="shared" si="228"/>
        <v>0.27653613701172858</v>
      </c>
      <c r="AP1449" s="6">
        <f t="shared" si="229"/>
        <v>3.8653755655855737</v>
      </c>
      <c r="AQ1449" s="6">
        <f t="shared" si="225"/>
        <v>2.4680841096434147E-2</v>
      </c>
      <c r="AV1449" s="6">
        <f t="shared" si="226"/>
        <v>-0.30001765650671608</v>
      </c>
      <c r="AW1449" s="6">
        <f t="shared" si="227"/>
        <v>-0.35838131486362773</v>
      </c>
    </row>
    <row r="1450" spans="1:49" x14ac:dyDescent="0.25">
      <c r="A1450" s="6">
        <v>620817.77599999995</v>
      </c>
      <c r="B1450" s="6">
        <v>22.243189000000001</v>
      </c>
      <c r="C1450" s="6">
        <v>10.457654</v>
      </c>
      <c r="D1450" s="6">
        <v>4.9581E-2</v>
      </c>
      <c r="E1450" s="6">
        <v>32.667382000000003</v>
      </c>
      <c r="F1450" s="6">
        <v>20.827103999999999</v>
      </c>
      <c r="G1450" s="6">
        <v>85.214640000000003</v>
      </c>
      <c r="H1450" s="6">
        <v>10.4</v>
      </c>
      <c r="I1450" s="6">
        <v>42.076985000000001</v>
      </c>
      <c r="L1450" s="6">
        <f t="shared" si="220"/>
        <v>6.5978379274333121E-4</v>
      </c>
      <c r="M1450" s="6">
        <f>249.088908333*(E1450-AVERAGE('raw Data'!$Y$2:$Y$2801))</f>
        <v>8066.7406679394544</v>
      </c>
      <c r="N1450" s="6" t="s">
        <v>18</v>
      </c>
      <c r="O1450" s="6">
        <f>L1450/(PI()*('ugly don''t look!'!$J$7^2)/4)</f>
        <v>1.3152192811686398</v>
      </c>
      <c r="P1450" s="6">
        <f>-M1450/'ugly don''t look!'!$H$7</f>
        <v>-7561.6241731715927</v>
      </c>
      <c r="Q1450" s="6">
        <f>-'ugly don''t look!'!$J$7/4*P1450</f>
        <v>47.776231932141414</v>
      </c>
      <c r="R1450" s="6">
        <f t="shared" si="221"/>
        <v>0.27400340546827889</v>
      </c>
      <c r="S1450" s="6">
        <f t="shared" si="222"/>
        <v>3.8665282759192894</v>
      </c>
      <c r="U1450" s="6">
        <v>622047.80440000002</v>
      </c>
      <c r="V1450" s="6">
        <v>22.783823999999999</v>
      </c>
      <c r="W1450" s="6">
        <v>12.294422000000001</v>
      </c>
      <c r="X1450" s="6">
        <v>9.7473589999999994</v>
      </c>
      <c r="Y1450" s="6">
        <v>0.21848300000000001</v>
      </c>
      <c r="Z1450" s="6">
        <v>20.73798</v>
      </c>
      <c r="AA1450" s="6">
        <v>85.210902000000004</v>
      </c>
      <c r="AB1450" s="6">
        <v>12.3</v>
      </c>
      <c r="AC1450" s="6">
        <v>42.658510999999997</v>
      </c>
      <c r="AE1450" s="6">
        <f>0.000063090994667*'raw Data'!W1450</f>
        <v>7.7566731283584757E-4</v>
      </c>
      <c r="AF1450" s="6">
        <f>249.088908333*('raw Data'!X1450-AVERAGE('raw Data'!$D$2:$D$3001))</f>
        <v>2444.222219710995</v>
      </c>
      <c r="AG1450" s="6"/>
      <c r="AH1450" s="6">
        <f>AE1450/(PI()*('ugly don''t look!'!$K$7^2)/4)</f>
        <v>0.69792388065744171</v>
      </c>
      <c r="AI1450" s="6">
        <f>-AF1450/'ugly don''t look!'!$I$7</f>
        <v>-2673.0339235684546</v>
      </c>
      <c r="AJ1450" s="6">
        <f>-'ugly don''t look!'!$K$7/4*AI1450</f>
        <v>25.138146579110998</v>
      </c>
      <c r="AK1450" s="6">
        <f t="shared" si="223"/>
        <v>-0.35964523566589696</v>
      </c>
      <c r="AL1450" s="6">
        <f t="shared" si="224"/>
        <v>3.2243864764630903</v>
      </c>
      <c r="AN1450" s="6">
        <f>S1450-'ugly don''t look!'!$M$5</f>
        <v>8.7913715151217264E-2</v>
      </c>
      <c r="AO1450" s="6">
        <f t="shared" si="228"/>
        <v>0.27400340546827889</v>
      </c>
      <c r="AP1450" s="6">
        <f t="shared" si="229"/>
        <v>3.8665282759192894</v>
      </c>
      <c r="AQ1450" s="6">
        <f t="shared" si="225"/>
        <v>2.7458897627146456E-2</v>
      </c>
      <c r="AV1450" s="6">
        <f t="shared" si="226"/>
        <v>-0.29899018910344832</v>
      </c>
      <c r="AW1450" s="6">
        <f t="shared" si="227"/>
        <v>-0.35964523566589696</v>
      </c>
    </row>
    <row r="1451" spans="1:49" x14ac:dyDescent="0.25">
      <c r="A1451" s="6">
        <v>620818.90430000005</v>
      </c>
      <c r="B1451" s="6">
        <v>22.261892</v>
      </c>
      <c r="C1451" s="6">
        <v>10.421117000000001</v>
      </c>
      <c r="D1451" s="6">
        <v>7.2733999999999993E-2</v>
      </c>
      <c r="E1451" s="6">
        <v>32.650525000000002</v>
      </c>
      <c r="F1451" s="6">
        <v>20.774502999999999</v>
      </c>
      <c r="G1451" s="6">
        <v>85.215123000000006</v>
      </c>
      <c r="H1451" s="6">
        <v>10.4</v>
      </c>
      <c r="I1451" s="6">
        <v>42.097321000000001</v>
      </c>
      <c r="L1451" s="6">
        <f t="shared" si="220"/>
        <v>6.574786370711831E-4</v>
      </c>
      <c r="M1451" s="6">
        <f>249.088908333*(E1451-AVERAGE('raw Data'!$Y$2:$Y$2801))</f>
        <v>8062.5417762116849</v>
      </c>
      <c r="N1451" s="6" t="s">
        <v>18</v>
      </c>
      <c r="O1451" s="6">
        <f>L1451/(PI()*('ugly don''t look!'!$J$7^2)/4)</f>
        <v>1.3106241619501175</v>
      </c>
      <c r="P1451" s="6">
        <f>-M1451/'ugly don''t look!'!$H$7</f>
        <v>-7557.6882041729332</v>
      </c>
      <c r="Q1451" s="6">
        <f>-'ugly don''t look!'!$J$7/4*P1451</f>
        <v>47.751363496015635</v>
      </c>
      <c r="R1451" s="6">
        <f t="shared" si="221"/>
        <v>0.27050348324617868</v>
      </c>
      <c r="S1451" s="6">
        <f t="shared" si="222"/>
        <v>3.8660076214094361</v>
      </c>
      <c r="U1451" s="6">
        <v>622049.54599999997</v>
      </c>
      <c r="V1451" s="6">
        <v>23.060392</v>
      </c>
      <c r="W1451" s="6">
        <v>12.246553</v>
      </c>
      <c r="X1451" s="6">
        <v>9.7520439999999997</v>
      </c>
      <c r="Y1451" s="6">
        <v>0.206376</v>
      </c>
      <c r="Z1451" s="6">
        <v>20.889970999999999</v>
      </c>
      <c r="AA1451" s="6">
        <v>85.206029999999998</v>
      </c>
      <c r="AB1451" s="6">
        <v>12.3</v>
      </c>
      <c r="AC1451" s="6">
        <v>42.727134999999997</v>
      </c>
      <c r="AE1451" s="6">
        <f>0.000063090994667*'raw Data'!W1451</f>
        <v>7.7264721001213291E-4</v>
      </c>
      <c r="AF1451" s="6">
        <f>249.088908333*('raw Data'!X1451-AVERAGE('raw Data'!$D$2:$D$3001))</f>
        <v>2445.3892012465344</v>
      </c>
      <c r="AG1451" s="6"/>
      <c r="AH1451" s="6">
        <f>AE1451/(PI()*('ugly don''t look!'!$K$7^2)/4)</f>
        <v>0.69520647611063247</v>
      </c>
      <c r="AI1451" s="6">
        <f>-AF1451/'ugly don''t look!'!$I$7</f>
        <v>-2674.310150094635</v>
      </c>
      <c r="AJ1451" s="6">
        <f>-'ugly don''t look!'!$K$7/4*AI1451</f>
        <v>25.150148660042483</v>
      </c>
      <c r="AK1451" s="6">
        <f t="shared" si="223"/>
        <v>-0.36354638961025759</v>
      </c>
      <c r="AL1451" s="6">
        <f t="shared" si="224"/>
        <v>3.2248638074643616</v>
      </c>
      <c r="AN1451" s="6">
        <f>S1451-'ugly don''t look!'!$M$5</f>
        <v>8.7393060641363984E-2</v>
      </c>
      <c r="AO1451" s="6">
        <f t="shared" si="228"/>
        <v>0.27050348324617868</v>
      </c>
      <c r="AP1451" s="6">
        <f t="shared" si="229"/>
        <v>3.8660076214094361</v>
      </c>
      <c r="AQ1451" s="6">
        <f t="shared" si="225"/>
        <v>2.9184270845019317E-2</v>
      </c>
      <c r="AV1451" s="6">
        <f t="shared" si="226"/>
        <v>-0.29851285810217698</v>
      </c>
      <c r="AW1451" s="6">
        <f t="shared" si="227"/>
        <v>-0.36354638961025759</v>
      </c>
    </row>
    <row r="1452" spans="1:49" x14ac:dyDescent="0.25">
      <c r="A1452" s="6">
        <v>620819.50699999998</v>
      </c>
      <c r="B1452" s="6">
        <v>22.161218999999999</v>
      </c>
      <c r="C1452" s="6">
        <v>10.415953999999999</v>
      </c>
      <c r="D1452" s="6">
        <v>7.8545000000000004E-2</v>
      </c>
      <c r="E1452" s="6">
        <v>32.649574999999999</v>
      </c>
      <c r="F1452" s="6">
        <v>20.880074</v>
      </c>
      <c r="G1452" s="6">
        <v>85.215299999999999</v>
      </c>
      <c r="H1452" s="6">
        <v>10.4</v>
      </c>
      <c r="I1452" s="6">
        <v>42.098224999999999</v>
      </c>
      <c r="L1452" s="6">
        <f t="shared" si="220"/>
        <v>6.5715289826571727E-4</v>
      </c>
      <c r="M1452" s="6">
        <f>249.088908333*(E1452-AVERAGE('raw Data'!$Y$2:$Y$2801))</f>
        <v>8062.3051417487677</v>
      </c>
      <c r="N1452" s="6" t="s">
        <v>18</v>
      </c>
      <c r="O1452" s="6">
        <f>L1452/(PI()*('ugly don''t look!'!$J$7^2)/4)</f>
        <v>1.309974831120404</v>
      </c>
      <c r="P1452" s="6">
        <f>-M1452/'ugly don''t look!'!$H$7</f>
        <v>-7557.4663870910836</v>
      </c>
      <c r="Q1452" s="6">
        <f>-'ugly don''t look!'!$J$7/4*P1452</f>
        <v>47.749962000238241</v>
      </c>
      <c r="R1452" s="6">
        <f t="shared" si="221"/>
        <v>0.27000792414330255</v>
      </c>
      <c r="S1452" s="6">
        <f t="shared" si="222"/>
        <v>3.8659782711198938</v>
      </c>
      <c r="U1452" s="6">
        <v>622049.9</v>
      </c>
      <c r="V1452" s="6">
        <v>22.884772000000002</v>
      </c>
      <c r="W1452" s="6">
        <v>12.249243999999999</v>
      </c>
      <c r="X1452" s="6">
        <v>9.7433639999999997</v>
      </c>
      <c r="Y1452" s="6">
        <v>0.213398</v>
      </c>
      <c r="Z1452" s="6">
        <v>20.931826000000001</v>
      </c>
      <c r="AA1452" s="6">
        <v>85.209069999999997</v>
      </c>
      <c r="AB1452" s="6">
        <v>12.3</v>
      </c>
      <c r="AC1452" s="6">
        <v>42.730763000000003</v>
      </c>
      <c r="AE1452" s="6">
        <f>0.000063090994667*'raw Data'!W1452</f>
        <v>7.7281698787878177E-4</v>
      </c>
      <c r="AF1452" s="6">
        <f>249.088908333*('raw Data'!X1452-AVERAGE('raw Data'!$D$2:$D$3001))</f>
        <v>2443.2271095222045</v>
      </c>
      <c r="AG1452" s="6"/>
      <c r="AH1452" s="6">
        <f>AE1452/(PI()*('ugly don''t look!'!$K$7^2)/4)</f>
        <v>0.6953592375143689</v>
      </c>
      <c r="AI1452" s="6">
        <f>-AF1452/'ugly don''t look!'!$I$7</f>
        <v>-2671.9456578326822</v>
      </c>
      <c r="AJ1452" s="6">
        <f>-'ugly don''t look!'!$K$7/4*AI1452</f>
        <v>25.127912147238785</v>
      </c>
      <c r="AK1452" s="6">
        <f t="shared" si="223"/>
        <v>-0.36332667844831229</v>
      </c>
      <c r="AL1452" s="6">
        <f t="shared" si="224"/>
        <v>3.2239792660203794</v>
      </c>
      <c r="AN1452" s="6">
        <f>S1452-'ugly don''t look!'!$M$5</f>
        <v>8.7363710351821666E-2</v>
      </c>
      <c r="AO1452" s="6">
        <f t="shared" si="228"/>
        <v>0.27000792414330255</v>
      </c>
      <c r="AP1452" s="6">
        <f t="shared" si="229"/>
        <v>3.8659782711198938</v>
      </c>
      <c r="AQ1452" s="6">
        <f t="shared" si="225"/>
        <v>2.9472938904215901E-2</v>
      </c>
      <c r="AV1452" s="6">
        <f t="shared" si="226"/>
        <v>-0.29939739954615918</v>
      </c>
      <c r="AW1452" s="6">
        <f t="shared" si="227"/>
        <v>-0.36332667844831229</v>
      </c>
    </row>
    <row r="1453" spans="1:49" x14ac:dyDescent="0.25">
      <c r="A1453" s="6">
        <v>620820.96200000006</v>
      </c>
      <c r="B1453" s="6">
        <v>22.238174999999998</v>
      </c>
      <c r="C1453" s="6">
        <v>10.4382</v>
      </c>
      <c r="D1453" s="6">
        <v>8.1226999999999994E-2</v>
      </c>
      <c r="E1453" s="6">
        <v>32.587772999999999</v>
      </c>
      <c r="F1453" s="6">
        <v>20.787839000000002</v>
      </c>
      <c r="G1453" s="6">
        <v>85.216471999999996</v>
      </c>
      <c r="H1453" s="6">
        <v>10.4</v>
      </c>
      <c r="I1453" s="6">
        <v>42.06532</v>
      </c>
      <c r="L1453" s="6">
        <f t="shared" si="220"/>
        <v>6.5855642053307942E-4</v>
      </c>
      <c r="M1453" s="6">
        <f>249.088908333*(E1453-AVERAGE('raw Data'!$Y$2:$Y$2801))</f>
        <v>8046.9109490359715</v>
      </c>
      <c r="N1453" s="6" t="s">
        <v>18</v>
      </c>
      <c r="O1453" s="6">
        <f>L1453/(PI()*('ugly don''t look!'!$J$7^2)/4)</f>
        <v>1.3127726257432593</v>
      </c>
      <c r="P1453" s="6">
        <f>-M1453/'ugly don''t look!'!$H$7</f>
        <v>-7543.0361352043228</v>
      </c>
      <c r="Q1453" s="6">
        <f>-'ugly don''t look!'!$J$7/4*P1453</f>
        <v>47.658788061254711</v>
      </c>
      <c r="R1453" s="6">
        <f t="shared" si="221"/>
        <v>0.27214140876590581</v>
      </c>
      <c r="S1453" s="6">
        <f t="shared" si="222"/>
        <v>3.864067042502433</v>
      </c>
      <c r="U1453" s="6">
        <v>622051.65110000002</v>
      </c>
      <c r="V1453" s="6">
        <v>23.060186999999999</v>
      </c>
      <c r="W1453" s="6">
        <v>12.234022</v>
      </c>
      <c r="X1453" s="6">
        <v>9.7483369999999994</v>
      </c>
      <c r="Y1453" s="6">
        <v>0.20807100000000001</v>
      </c>
      <c r="Z1453" s="6">
        <v>20.860709</v>
      </c>
      <c r="AA1453" s="6">
        <v>85.209785999999994</v>
      </c>
      <c r="AB1453" s="6">
        <v>12.3</v>
      </c>
      <c r="AC1453" s="6">
        <v>42.785034000000003</v>
      </c>
      <c r="AE1453" s="6">
        <f>0.000063090994667*'raw Data'!W1453</f>
        <v>7.7185661675796069E-4</v>
      </c>
      <c r="AF1453" s="6">
        <f>249.088908333*('raw Data'!X1453-AVERAGE('raw Data'!$D$2:$D$3001))</f>
        <v>2444.4658286633444</v>
      </c>
      <c r="AG1453" s="6"/>
      <c r="AH1453" s="6">
        <f>AE1453/(PI()*('ugly don''t look!'!$K$7^2)/4)</f>
        <v>0.69449512228297638</v>
      </c>
      <c r="AI1453" s="6">
        <f>-AF1453/'ugly don''t look!'!$I$7</f>
        <v>-2673.300337558338</v>
      </c>
      <c r="AJ1453" s="6">
        <f>-'ugly don''t look!'!$K$7/4*AI1453</f>
        <v>25.140652029516758</v>
      </c>
      <c r="AK1453" s="6">
        <f t="shared" si="223"/>
        <v>-0.3645701401630484</v>
      </c>
      <c r="AL1453" s="6">
        <f t="shared" si="224"/>
        <v>3.2244861387651804</v>
      </c>
      <c r="AN1453" s="6">
        <f>S1453-'ugly don''t look!'!$M$5</f>
        <v>8.545248173436093E-2</v>
      </c>
      <c r="AO1453" s="6">
        <f t="shared" si="228"/>
        <v>0.27214140876590581</v>
      </c>
      <c r="AP1453" s="6">
        <f t="shared" si="229"/>
        <v>3.864067042502433</v>
      </c>
      <c r="AQ1453" s="6">
        <f t="shared" si="225"/>
        <v>2.6192575398903628E-2</v>
      </c>
      <c r="AV1453" s="6">
        <f t="shared" si="226"/>
        <v>-0.29889052680135819</v>
      </c>
      <c r="AW1453" s="6">
        <f t="shared" si="227"/>
        <v>-0.3645701401630484</v>
      </c>
    </row>
    <row r="1454" spans="1:49" x14ac:dyDescent="0.25">
      <c r="A1454" s="6">
        <v>620821.43099999998</v>
      </c>
      <c r="B1454" s="6">
        <v>22.254287999999999</v>
      </c>
      <c r="C1454" s="6">
        <v>10.439330999999999</v>
      </c>
      <c r="D1454" s="6">
        <v>8.5240999999999997E-2</v>
      </c>
      <c r="E1454" s="6">
        <v>32.633108999999997</v>
      </c>
      <c r="F1454" s="6">
        <v>20.734124999999999</v>
      </c>
      <c r="G1454" s="6">
        <v>85.214156000000003</v>
      </c>
      <c r="H1454" s="6">
        <v>10.4</v>
      </c>
      <c r="I1454" s="6">
        <v>42.058112999999999</v>
      </c>
      <c r="L1454" s="6">
        <f t="shared" si="220"/>
        <v>6.5862777644804774E-4</v>
      </c>
      <c r="M1454" s="6">
        <f>249.088908333*(E1454-AVERAGE('raw Data'!$Y$2:$Y$2801))</f>
        <v>8058.2036437841562</v>
      </c>
      <c r="N1454" s="6" t="s">
        <v>18</v>
      </c>
      <c r="O1454" s="6">
        <f>L1454/(PI()*('ugly don''t look!'!$J$7^2)/4)</f>
        <v>1.3129148673021214</v>
      </c>
      <c r="P1454" s="6">
        <f>-M1454/'ugly don''t look!'!$H$7</f>
        <v>-7553.6217133334803</v>
      </c>
      <c r="Q1454" s="6">
        <f>-'ugly don''t look!'!$J$7/4*P1454</f>
        <v>47.725670390269265</v>
      </c>
      <c r="R1454" s="6">
        <f t="shared" si="221"/>
        <v>0.27224975491096531</v>
      </c>
      <c r="S1454" s="6">
        <f t="shared" si="222"/>
        <v>3.8654694164543644</v>
      </c>
      <c r="U1454" s="6">
        <v>622052.88399999996</v>
      </c>
      <c r="V1454" s="6">
        <v>22.868668</v>
      </c>
      <c r="W1454" s="6">
        <v>12.237912</v>
      </c>
      <c r="X1454" s="6">
        <v>9.7374869999999998</v>
      </c>
      <c r="Y1454" s="6">
        <v>0.194269</v>
      </c>
      <c r="Z1454" s="6">
        <v>20.864042999999999</v>
      </c>
      <c r="AA1454" s="6">
        <v>85.213217</v>
      </c>
      <c r="AB1454" s="6">
        <v>12.3</v>
      </c>
      <c r="AC1454" s="6">
        <v>42.804648999999998</v>
      </c>
      <c r="AE1454" s="6">
        <f>0.000063090994667*'raw Data'!W1454</f>
        <v>7.7210204072721532E-4</v>
      </c>
      <c r="AF1454" s="6">
        <f>249.088908333*('raw Data'!X1454-AVERAGE('raw Data'!$D$2:$D$3001))</f>
        <v>2441.7632140079313</v>
      </c>
      <c r="AG1454" s="6"/>
      <c r="AH1454" s="6">
        <f>AE1454/(PI()*('ugly don''t look!'!$K$7^2)/4)</f>
        <v>0.69471594794649738</v>
      </c>
      <c r="AI1454" s="6">
        <f>-AF1454/'ugly don''t look!'!$I$7</f>
        <v>-2670.344722230896</v>
      </c>
      <c r="AJ1454" s="6">
        <f>-'ugly don''t look!'!$K$7/4*AI1454</f>
        <v>25.112856388512128</v>
      </c>
      <c r="AK1454" s="6">
        <f t="shared" si="223"/>
        <v>-0.36425222495187115</v>
      </c>
      <c r="AL1454" s="6">
        <f t="shared" si="224"/>
        <v>3.2233799217182861</v>
      </c>
      <c r="AN1454" s="6">
        <f>S1454-'ugly don''t look!'!$M$5</f>
        <v>8.6854855686292254E-2</v>
      </c>
      <c r="AO1454" s="6">
        <f t="shared" si="228"/>
        <v>0.27224975491096531</v>
      </c>
      <c r="AP1454" s="6">
        <f t="shared" si="229"/>
        <v>3.8654694164543644</v>
      </c>
      <c r="AQ1454" s="6">
        <f t="shared" si="225"/>
        <v>2.7525419678301299E-2</v>
      </c>
      <c r="AV1454" s="6">
        <f t="shared" si="226"/>
        <v>-0.29999674384825248</v>
      </c>
      <c r="AW1454" s="6">
        <f t="shared" si="227"/>
        <v>-0.36425222495187115</v>
      </c>
    </row>
    <row r="1455" spans="1:49" x14ac:dyDescent="0.25">
      <c r="A1455" s="6">
        <v>620822.826</v>
      </c>
      <c r="B1455" s="6">
        <v>22.256138</v>
      </c>
      <c r="C1455" s="6">
        <v>10.495423000000001</v>
      </c>
      <c r="D1455" s="6">
        <v>6.0132999999999999E-2</v>
      </c>
      <c r="E1455" s="6">
        <v>32.614426999999999</v>
      </c>
      <c r="F1455" s="6">
        <v>20.779319000000001</v>
      </c>
      <c r="G1455" s="6">
        <v>85.213970000000003</v>
      </c>
      <c r="H1455" s="6">
        <v>10.4</v>
      </c>
      <c r="I1455" s="6">
        <v>41.970776000000001</v>
      </c>
      <c r="L1455" s="6">
        <f t="shared" si="220"/>
        <v>6.6216667652090923E-4</v>
      </c>
      <c r="M1455" s="6">
        <f>249.088908333*(E1455-AVERAGE('raw Data'!$Y$2:$Y$2801))</f>
        <v>8053.5501647986794</v>
      </c>
      <c r="N1455" s="6" t="s">
        <v>18</v>
      </c>
      <c r="O1455" s="6">
        <f>L1455/(PI()*('ugly don''t look!'!$J$7^2)/4)</f>
        <v>1.3199693443310336</v>
      </c>
      <c r="P1455" s="6">
        <f>-M1455/'ugly don''t look!'!$H$7</f>
        <v>-7549.2596220460064</v>
      </c>
      <c r="Q1455" s="6">
        <f>-'ugly don''t look!'!$J$7/4*P1455</f>
        <v>47.698109606992183</v>
      </c>
      <c r="R1455" s="6">
        <f t="shared" si="221"/>
        <v>0.27760851233695721</v>
      </c>
      <c r="S1455" s="6">
        <f t="shared" si="222"/>
        <v>3.8648917662283044</v>
      </c>
      <c r="U1455" s="6">
        <v>622054.54399999999</v>
      </c>
      <c r="V1455" s="6">
        <v>22.904534000000002</v>
      </c>
      <c r="W1455" s="6">
        <v>12.302</v>
      </c>
      <c r="X1455" s="6">
        <v>9.7185349999999993</v>
      </c>
      <c r="Y1455" s="6">
        <v>0.20427100000000001</v>
      </c>
      <c r="Z1455" s="6">
        <v>20.761921000000001</v>
      </c>
      <c r="AA1455" s="6">
        <v>85.209963000000002</v>
      </c>
      <c r="AB1455" s="6">
        <v>12.3</v>
      </c>
      <c r="AC1455" s="6">
        <v>42.761361999999998</v>
      </c>
      <c r="AE1455" s="6">
        <f>0.000063090994667*'raw Data'!W1455</f>
        <v>7.7614541639343406E-4</v>
      </c>
      <c r="AF1455" s="6">
        <f>249.088908333*('raw Data'!X1455-AVERAGE('raw Data'!$D$2:$D$3001))</f>
        <v>2437.0424810172044</v>
      </c>
      <c r="AG1455" s="6"/>
      <c r="AH1455" s="6">
        <f>AE1455/(PI()*('ugly don''t look!'!$K$7^2)/4)</f>
        <v>0.69835406494488694</v>
      </c>
      <c r="AI1455" s="6">
        <f>-AF1455/'ugly don''t look!'!$I$7</f>
        <v>-2665.1820658543356</v>
      </c>
      <c r="AJ1455" s="6">
        <f>-'ugly don''t look!'!$K$7/4*AI1455</f>
        <v>25.064304961017221</v>
      </c>
      <c r="AK1455" s="6">
        <f t="shared" si="223"/>
        <v>-0.35902904846275252</v>
      </c>
      <c r="AL1455" s="6">
        <f t="shared" si="224"/>
        <v>3.2214447208682899</v>
      </c>
      <c r="AN1455" s="6">
        <f>S1455-'ugly don''t look!'!$M$5</f>
        <v>8.627720546023232E-2</v>
      </c>
      <c r="AO1455" s="6">
        <f t="shared" si="228"/>
        <v>0.27760851233695721</v>
      </c>
      <c r="AP1455" s="6">
        <f t="shared" si="229"/>
        <v>3.8648917662283044</v>
      </c>
      <c r="AQ1455" s="6">
        <f t="shared" si="225"/>
        <v>2.3508859384773151E-2</v>
      </c>
      <c r="AV1455" s="6">
        <f t="shared" si="226"/>
        <v>-0.30193194469824869</v>
      </c>
      <c r="AW1455" s="6">
        <f t="shared" si="227"/>
        <v>-0.35902904846275252</v>
      </c>
    </row>
    <row r="1456" spans="1:49" x14ac:dyDescent="0.25">
      <c r="A1456" s="6">
        <v>620824.07299999997</v>
      </c>
      <c r="B1456" s="6">
        <v>22.221896000000001</v>
      </c>
      <c r="C1456" s="6">
        <v>10.477971999999999</v>
      </c>
      <c r="D1456" s="6">
        <v>2.6204999999999999E-2</v>
      </c>
      <c r="E1456" s="6">
        <v>32.596769000000002</v>
      </c>
      <c r="F1456" s="6">
        <v>20.750678000000001</v>
      </c>
      <c r="G1456" s="6">
        <v>85.212817000000001</v>
      </c>
      <c r="H1456" s="6">
        <v>10.4</v>
      </c>
      <c r="I1456" s="6">
        <v>41.954265999999997</v>
      </c>
      <c r="L1456" s="6">
        <f t="shared" si="220"/>
        <v>6.6106567557297534E-4</v>
      </c>
      <c r="M1456" s="6">
        <f>249.088908333*(E1456-AVERAGE('raw Data'!$Y$2:$Y$2801))</f>
        <v>8049.1517528553359</v>
      </c>
      <c r="N1456" s="6" t="s">
        <v>18</v>
      </c>
      <c r="O1456" s="6">
        <f>L1456/(PI()*('ugly don''t look!'!$J$7^2)/4)</f>
        <v>1.3177745985806315</v>
      </c>
      <c r="P1456" s="6">
        <f>-M1456/'ugly don''t look!'!$H$7</f>
        <v>-7545.1366262235997</v>
      </c>
      <c r="Q1456" s="6">
        <f>-'ugly don''t look!'!$J$7/4*P1456</f>
        <v>47.67205948863726</v>
      </c>
      <c r="R1456" s="6">
        <f t="shared" si="221"/>
        <v>0.27594440368624101</v>
      </c>
      <c r="S1456" s="6">
        <f t="shared" si="222"/>
        <v>3.8643454713176459</v>
      </c>
      <c r="U1456" s="6">
        <v>622054.81499999994</v>
      </c>
      <c r="V1456" s="6">
        <v>22.95983</v>
      </c>
      <c r="W1456" s="6">
        <v>12.2934</v>
      </c>
      <c r="X1456" s="6">
        <v>9.7105630000000005</v>
      </c>
      <c r="Y1456" s="6">
        <v>0.197268</v>
      </c>
      <c r="Z1456" s="6">
        <v>20.828969000000001</v>
      </c>
      <c r="AA1456" s="6">
        <v>85.210008999999999</v>
      </c>
      <c r="AB1456" s="6">
        <v>12.3</v>
      </c>
      <c r="AC1456" s="6">
        <v>42.770153999999998</v>
      </c>
      <c r="AE1456" s="6">
        <f>0.000063090994667*'raw Data'!W1456</f>
        <v>7.7560283383929787E-4</v>
      </c>
      <c r="AF1456" s="6">
        <f>249.088908333*('raw Data'!X1456-AVERAGE('raw Data'!$D$2:$D$3001))</f>
        <v>2435.0567442399743</v>
      </c>
      <c r="AG1456" s="6"/>
      <c r="AH1456" s="6">
        <f>AE1456/(PI()*('ugly don''t look!'!$K$7^2)/4)</f>
        <v>0.69786586424918495</v>
      </c>
      <c r="AI1456" s="6">
        <f>-AF1456/'ugly don''t look!'!$I$7</f>
        <v>-2663.0104377077582</v>
      </c>
      <c r="AJ1456" s="6">
        <f>-'ugly don''t look!'!$K$7/4*AI1456</f>
        <v>25.043882209856957</v>
      </c>
      <c r="AK1456" s="6">
        <f t="shared" si="223"/>
        <v>-0.3597283662498576</v>
      </c>
      <c r="AL1456" s="6">
        <f t="shared" si="224"/>
        <v>3.2206295745441387</v>
      </c>
      <c r="AN1456" s="6">
        <f>S1456-'ugly don''t look!'!$M$5</f>
        <v>8.5730910549573824E-2</v>
      </c>
      <c r="AO1456" s="6">
        <f t="shared" si="228"/>
        <v>0.27594440368624101</v>
      </c>
      <c r="AP1456" s="6">
        <f t="shared" si="229"/>
        <v>3.8643454713176459</v>
      </c>
      <c r="AQ1456" s="6">
        <f t="shared" si="225"/>
        <v>2.4030483683249143E-2</v>
      </c>
      <c r="AV1456" s="6">
        <f t="shared" si="226"/>
        <v>-0.30274709102239994</v>
      </c>
      <c r="AW1456" s="6">
        <f t="shared" si="227"/>
        <v>-0.3597283662498576</v>
      </c>
    </row>
    <row r="1457" spans="1:49" x14ac:dyDescent="0.25">
      <c r="A1457" s="6">
        <v>620826.37399999995</v>
      </c>
      <c r="B1457" s="6">
        <v>22.152913999999999</v>
      </c>
      <c r="C1457" s="6">
        <v>10.419919</v>
      </c>
      <c r="D1457" s="6">
        <v>4.9800000000000001E-3</v>
      </c>
      <c r="E1457" s="6">
        <v>32.586002999999998</v>
      </c>
      <c r="F1457" s="6">
        <v>20.825623</v>
      </c>
      <c r="G1457" s="6">
        <v>85.209647000000004</v>
      </c>
      <c r="H1457" s="6">
        <v>10.4</v>
      </c>
      <c r="I1457" s="6">
        <v>41.964744000000003</v>
      </c>
      <c r="L1457" s="6">
        <f t="shared" si="220"/>
        <v>6.5740305405957201E-4</v>
      </c>
      <c r="M1457" s="6">
        <f>249.088908333*(E1457-AVERAGE('raw Data'!$Y$2:$Y$2801))</f>
        <v>8046.4700616682221</v>
      </c>
      <c r="N1457" s="6" t="s">
        <v>18</v>
      </c>
      <c r="O1457" s="6">
        <f>L1457/(PI()*('ugly don''t look!'!$J$7^2)/4)</f>
        <v>1.3104734940566454</v>
      </c>
      <c r="P1457" s="6">
        <f>-M1457/'ugly don''t look!'!$H$7</f>
        <v>-7542.6228549570887</v>
      </c>
      <c r="Q1457" s="6">
        <f>-'ugly don''t look!'!$J$7/4*P1457</f>
        <v>47.656176853332624</v>
      </c>
      <c r="R1457" s="6">
        <f t="shared" si="221"/>
        <v>0.27038851775201417</v>
      </c>
      <c r="S1457" s="6">
        <f t="shared" si="222"/>
        <v>3.8640122513597182</v>
      </c>
      <c r="U1457" s="6">
        <v>622057.63100000005</v>
      </c>
      <c r="V1457" s="6">
        <v>22.918419</v>
      </c>
      <c r="W1457" s="6">
        <v>12.286735999999999</v>
      </c>
      <c r="X1457" s="6">
        <v>9.6662219999999994</v>
      </c>
      <c r="Y1457" s="6">
        <v>0.205985</v>
      </c>
      <c r="Z1457" s="6">
        <v>20.936757</v>
      </c>
      <c r="AA1457" s="6">
        <v>85.211385000000007</v>
      </c>
      <c r="AB1457" s="6">
        <v>12.3</v>
      </c>
      <c r="AC1457" s="6">
        <v>42.793644</v>
      </c>
      <c r="AE1457" s="6">
        <f>0.000063090994667*'raw Data'!W1457</f>
        <v>7.7518239545083692E-4</v>
      </c>
      <c r="AF1457" s="6">
        <f>249.088908333*('raw Data'!X1457-AVERAGE('raw Data'!$D$2:$D$3001))</f>
        <v>2424.0118929555797</v>
      </c>
      <c r="AG1457" s="6"/>
      <c r="AH1457" s="6">
        <f>AE1457/(PI()*('ugly don''t look!'!$K$7^2)/4)</f>
        <v>0.69748756547753865</v>
      </c>
      <c r="AI1457" s="6">
        <f>-AF1457/'ugly don''t look!'!$I$7</f>
        <v>-2650.931641464982</v>
      </c>
      <c r="AJ1457" s="6">
        <f>-'ugly don''t look!'!$K$7/4*AI1457</f>
        <v>24.930288982411206</v>
      </c>
      <c r="AK1457" s="6">
        <f t="shared" si="223"/>
        <v>-0.3602705927178701</v>
      </c>
      <c r="AL1457" s="6">
        <f t="shared" si="224"/>
        <v>3.2160834892216403</v>
      </c>
      <c r="AN1457" s="6">
        <f>S1457-'ugly don''t look!'!$M$5</f>
        <v>8.5397690591646036E-2</v>
      </c>
      <c r="AO1457" s="6">
        <f t="shared" si="228"/>
        <v>0.27038851775201417</v>
      </c>
      <c r="AP1457" s="6">
        <f t="shared" si="229"/>
        <v>3.8640122513597182</v>
      </c>
      <c r="AQ1457" s="6">
        <f t="shared" si="225"/>
        <v>2.7262678345555125E-2</v>
      </c>
      <c r="AV1457" s="6">
        <f t="shared" si="226"/>
        <v>-0.30729317634489828</v>
      </c>
      <c r="AW1457" s="6">
        <f t="shared" si="227"/>
        <v>-0.3602705927178701</v>
      </c>
    </row>
    <row r="1458" spans="1:49" x14ac:dyDescent="0.25">
      <c r="A1458" s="6">
        <v>620827.0638</v>
      </c>
      <c r="B1458" s="6">
        <v>22.256878</v>
      </c>
      <c r="C1458" s="6">
        <v>10.387874999999999</v>
      </c>
      <c r="D1458" s="6">
        <v>1.655E-3</v>
      </c>
      <c r="E1458" s="6">
        <v>32.526808000000003</v>
      </c>
      <c r="F1458" s="6">
        <v>20.774640000000002</v>
      </c>
      <c r="G1458" s="6">
        <v>85.209833000000003</v>
      </c>
      <c r="H1458" s="6">
        <v>10.4</v>
      </c>
      <c r="I1458" s="6">
        <v>41.995694</v>
      </c>
      <c r="L1458" s="6">
        <f t="shared" si="220"/>
        <v>6.5538136622646259E-4</v>
      </c>
      <c r="M1458" s="6">
        <f>249.088908333*(E1458-AVERAGE('raw Data'!$Y$2:$Y$2801))</f>
        <v>8031.7252437394509</v>
      </c>
      <c r="N1458" s="6" t="s">
        <v>18</v>
      </c>
      <c r="O1458" s="6">
        <f>L1458/(PI()*('ugly don''t look!'!$J$7^2)/4)</f>
        <v>1.3064434423217373</v>
      </c>
      <c r="P1458" s="6">
        <f>-M1458/'ugly don''t look!'!$H$7</f>
        <v>-7528.801315841255</v>
      </c>
      <c r="Q1458" s="6">
        <f>-'ugly don''t look!'!$J$7/4*P1458</f>
        <v>47.568848913814008</v>
      </c>
      <c r="R1458" s="6">
        <f t="shared" si="221"/>
        <v>0.26730851558245378</v>
      </c>
      <c r="S1458" s="6">
        <f t="shared" si="222"/>
        <v>3.8621781124178489</v>
      </c>
      <c r="U1458" s="6">
        <v>622059.17310000001</v>
      </c>
      <c r="V1458" s="6">
        <v>22.857205</v>
      </c>
      <c r="W1458" s="6">
        <v>12.273820000000001</v>
      </c>
      <c r="X1458" s="6">
        <v>9.6876149999999992</v>
      </c>
      <c r="Y1458" s="6">
        <v>0.21671399999999999</v>
      </c>
      <c r="Z1458" s="6">
        <v>20.921941</v>
      </c>
      <c r="AA1458" s="6">
        <v>85.205090999999996</v>
      </c>
      <c r="AB1458" s="6">
        <v>12.3</v>
      </c>
      <c r="AC1458" s="6">
        <v>42.820981000000003</v>
      </c>
      <c r="AE1458" s="6">
        <f>0.000063090994667*'raw Data'!W1458</f>
        <v>7.7436751216371799E-4</v>
      </c>
      <c r="AF1458" s="6">
        <f>249.088908333*('raw Data'!X1458-AVERAGE('raw Data'!$D$2:$D$3001))</f>
        <v>2429.3406519715477</v>
      </c>
      <c r="AG1458" s="6"/>
      <c r="AH1458" s="6">
        <f>AE1458/(PI()*('ugly don''t look!'!$K$7^2)/4)</f>
        <v>0.69675435615362158</v>
      </c>
      <c r="AI1458" s="6">
        <f>-AF1458/'ugly don''t look!'!$I$7</f>
        <v>-2656.7592431884818</v>
      </c>
      <c r="AJ1458" s="6">
        <f>-'ugly don''t look!'!$K$7/4*AI1458</f>
        <v>24.985093788679599</v>
      </c>
      <c r="AK1458" s="6">
        <f t="shared" si="223"/>
        <v>-0.36132236053539474</v>
      </c>
      <c r="AL1458" s="6">
        <f t="shared" si="224"/>
        <v>3.2182793985885865</v>
      </c>
      <c r="AN1458" s="6">
        <f>S1458-'ugly don''t look!'!$M$5</f>
        <v>8.3563551649776802E-2</v>
      </c>
      <c r="AO1458" s="6">
        <f t="shared" si="228"/>
        <v>0.26730851558245378</v>
      </c>
      <c r="AP1458" s="6">
        <f t="shared" si="229"/>
        <v>3.8621781124178489</v>
      </c>
      <c r="AQ1458" s="6">
        <f t="shared" si="225"/>
        <v>2.7405089119735909E-2</v>
      </c>
      <c r="AV1458" s="6">
        <f t="shared" si="226"/>
        <v>-0.30509726697795214</v>
      </c>
      <c r="AW1458" s="6">
        <f t="shared" si="227"/>
        <v>-0.36132236053539474</v>
      </c>
    </row>
    <row r="1459" spans="1:49" x14ac:dyDescent="0.25">
      <c r="A1459" s="6">
        <v>620828.33600000001</v>
      </c>
      <c r="B1459" s="6">
        <v>22.198218000000001</v>
      </c>
      <c r="C1459" s="6">
        <v>10.398344</v>
      </c>
      <c r="D1459" s="6">
        <v>-5.8979999999999996E-3</v>
      </c>
      <c r="E1459" s="6">
        <v>32.535972000000001</v>
      </c>
      <c r="F1459" s="6">
        <v>20.775010999999999</v>
      </c>
      <c r="G1459" s="6">
        <v>85.214072999999999</v>
      </c>
      <c r="H1459" s="6">
        <v>10.4</v>
      </c>
      <c r="I1459" s="6">
        <v>41.986924000000002</v>
      </c>
      <c r="L1459" s="6">
        <f t="shared" si="220"/>
        <v>6.5604186584963147E-4</v>
      </c>
      <c r="M1459" s="6">
        <f>249.088908333*(E1459-AVERAGE('raw Data'!$Y$2:$Y$2801))</f>
        <v>8034.0078944954148</v>
      </c>
      <c r="N1459" s="6" t="s">
        <v>18</v>
      </c>
      <c r="O1459" s="6">
        <f>L1459/(PI()*('ugly don''t look!'!$J$7^2)/4)</f>
        <v>1.3077600885460774</v>
      </c>
      <c r="P1459" s="6">
        <f>-M1459/'ugly don''t look!'!$H$7</f>
        <v>-7530.941033460269</v>
      </c>
      <c r="Q1459" s="6">
        <f>-'ugly don''t look!'!$J$7/4*P1459</f>
        <v>47.582368184660346</v>
      </c>
      <c r="R1459" s="6">
        <f t="shared" si="221"/>
        <v>0.26831581766901458</v>
      </c>
      <c r="S1459" s="6">
        <f t="shared" si="222"/>
        <v>3.8624622763276668</v>
      </c>
      <c r="U1459" s="6">
        <v>622059.86560000002</v>
      </c>
      <c r="V1459" s="6">
        <v>22.879595999999999</v>
      </c>
      <c r="W1459" s="6">
        <v>12.258547999999999</v>
      </c>
      <c r="X1459" s="6">
        <v>9.6934170000000002</v>
      </c>
      <c r="Y1459" s="6">
        <v>0.219303</v>
      </c>
      <c r="Z1459" s="6">
        <v>20.867491999999999</v>
      </c>
      <c r="AA1459" s="6">
        <v>85.208178000000004</v>
      </c>
      <c r="AB1459" s="6">
        <v>12.3</v>
      </c>
      <c r="AC1459" s="6">
        <v>42.843344000000002</v>
      </c>
      <c r="AE1459" s="6">
        <f>0.000063090994667*'raw Data'!W1459</f>
        <v>7.7340398649316351E-4</v>
      </c>
      <c r="AF1459" s="6">
        <f>249.088908333*('raw Data'!X1459-AVERAGE('raw Data'!$D$2:$D$3001))</f>
        <v>2430.7858658176965</v>
      </c>
      <c r="AG1459" s="6"/>
      <c r="AH1459" s="6">
        <f>AE1459/(PI()*('ugly don''t look!'!$K$7^2)/4)</f>
        <v>0.69588740254609116</v>
      </c>
      <c r="AI1459" s="6">
        <f>-AF1459/'ugly don''t look!'!$I$7</f>
        <v>-2658.3397482695718</v>
      </c>
      <c r="AJ1459" s="6">
        <f>-'ugly don''t look!'!$K$7/4*AI1459</f>
        <v>24.999957411638949</v>
      </c>
      <c r="AK1459" s="6">
        <f t="shared" si="223"/>
        <v>-0.3625674096862001</v>
      </c>
      <c r="AL1459" s="6">
        <f t="shared" si="224"/>
        <v>3.2188741213323078</v>
      </c>
      <c r="AN1459" s="6">
        <f>S1459-'ugly don''t look!'!$M$5</f>
        <v>8.3847715559594693E-2</v>
      </c>
      <c r="AO1459" s="6">
        <f t="shared" si="228"/>
        <v>0.26831581766901458</v>
      </c>
      <c r="AP1459" s="6">
        <f t="shared" si="229"/>
        <v>3.8624622763276668</v>
      </c>
      <c r="AQ1459" s="6">
        <f t="shared" si="225"/>
        <v>2.7042830545555174E-2</v>
      </c>
      <c r="AV1459" s="6">
        <f t="shared" si="226"/>
        <v>-0.30450254423423084</v>
      </c>
      <c r="AW1459" s="6">
        <f t="shared" si="227"/>
        <v>-0.3625674096862001</v>
      </c>
    </row>
    <row r="1460" spans="1:49" x14ac:dyDescent="0.25">
      <c r="A1460" s="6">
        <v>620828.84600000002</v>
      </c>
      <c r="B1460" s="6">
        <v>22.236529999999998</v>
      </c>
      <c r="C1460" s="6">
        <v>10.388847</v>
      </c>
      <c r="D1460" s="6">
        <v>-7.5839999999999996E-3</v>
      </c>
      <c r="E1460" s="6">
        <v>32.502313999999998</v>
      </c>
      <c r="F1460" s="6">
        <v>20.866135</v>
      </c>
      <c r="G1460" s="6">
        <v>85.214602999999997</v>
      </c>
      <c r="H1460" s="6">
        <v>10.4</v>
      </c>
      <c r="I1460" s="6">
        <v>41.997281999999998</v>
      </c>
      <c r="L1460" s="6">
        <f t="shared" si="220"/>
        <v>6.5544269067327899E-4</v>
      </c>
      <c r="M1460" s="6">
        <f>249.088908333*(E1460-AVERAGE('raw Data'!$Y$2:$Y$2801))</f>
        <v>8025.6240600187421</v>
      </c>
      <c r="N1460" s="6" t="s">
        <v>18</v>
      </c>
      <c r="O1460" s="6">
        <f>L1460/(PI()*('ugly don''t look!'!$J$7^2)/4)</f>
        <v>1.3065656870566746</v>
      </c>
      <c r="P1460" s="6">
        <f>-M1460/'ugly don''t look!'!$H$7</f>
        <v>-7523.0821709961965</v>
      </c>
      <c r="Q1460" s="6">
        <f>-'ugly don''t look!'!$J$7/4*P1460</f>
        <v>47.532713926896719</v>
      </c>
      <c r="R1460" s="6">
        <f t="shared" si="221"/>
        <v>0.26740208183421477</v>
      </c>
      <c r="S1460" s="6">
        <f t="shared" si="222"/>
        <v>3.8614181882362293</v>
      </c>
      <c r="U1460" s="6">
        <v>622061.19400000002</v>
      </c>
      <c r="V1460" s="6">
        <v>23.062241</v>
      </c>
      <c r="W1460" s="6">
        <v>12.25657</v>
      </c>
      <c r="X1460" s="6">
        <v>9.7462319999999991</v>
      </c>
      <c r="Y1460" s="6">
        <v>0.23114899999999999</v>
      </c>
      <c r="Z1460" s="6">
        <v>20.891569</v>
      </c>
      <c r="AA1460" s="6">
        <v>85.208939999999998</v>
      </c>
      <c r="AB1460" s="6">
        <v>12.3</v>
      </c>
      <c r="AC1460" s="6">
        <v>42.866244999999999</v>
      </c>
      <c r="AE1460" s="6">
        <f>0.000063090994667*'raw Data'!W1460</f>
        <v>7.732791925057122E-4</v>
      </c>
      <c r="AF1460" s="6">
        <f>249.088908333*('raw Data'!X1460-AVERAGE('raw Data'!$D$2:$D$3001))</f>
        <v>2443.9414965113033</v>
      </c>
      <c r="AG1460" s="6"/>
      <c r="AH1460" s="6">
        <f>AE1460/(PI()*('ugly don''t look!'!$K$7^2)/4)</f>
        <v>0.6957751163860797</v>
      </c>
      <c r="AI1460" s="6">
        <f>-AF1460/'ugly don''t look!'!$I$7</f>
        <v>-2672.7269209441201</v>
      </c>
      <c r="AJ1460" s="6">
        <f>-'ugly don''t look!'!$K$7/4*AI1460</f>
        <v>25.135259418980837</v>
      </c>
      <c r="AK1460" s="6">
        <f t="shared" si="223"/>
        <v>-0.36272877949925114</v>
      </c>
      <c r="AL1460" s="6">
        <f t="shared" si="224"/>
        <v>3.2242716181169717</v>
      </c>
      <c r="AN1460" s="6">
        <f>S1460-'ugly don''t look!'!$M$5</f>
        <v>8.280362746815717E-2</v>
      </c>
      <c r="AO1460" s="6">
        <f t="shared" si="228"/>
        <v>0.26740208183421477</v>
      </c>
      <c r="AP1460" s="6">
        <f t="shared" si="229"/>
        <v>3.8614181882362293</v>
      </c>
      <c r="AQ1460" s="6">
        <f t="shared" si="225"/>
        <v>2.658512006211658E-2</v>
      </c>
      <c r="AV1460" s="6">
        <f t="shared" si="226"/>
        <v>-0.2991050474495669</v>
      </c>
      <c r="AW1460" s="6">
        <f t="shared" si="227"/>
        <v>-0.36272877949925114</v>
      </c>
    </row>
    <row r="1461" spans="1:49" x14ac:dyDescent="0.25">
      <c r="A1461" s="6">
        <v>620830.75710000005</v>
      </c>
      <c r="B1461" s="6">
        <v>22.227650000000001</v>
      </c>
      <c r="C1461" s="6">
        <v>10.381152</v>
      </c>
      <c r="D1461" s="6">
        <v>-2.9003999999999999E-2</v>
      </c>
      <c r="E1461" s="6">
        <v>32.473591999999996</v>
      </c>
      <c r="F1461" s="6">
        <v>20.761558000000001</v>
      </c>
      <c r="G1461" s="6">
        <v>85.209963000000002</v>
      </c>
      <c r="H1461" s="6">
        <v>10.4</v>
      </c>
      <c r="I1461" s="6">
        <v>42.023707999999999</v>
      </c>
      <c r="L1461" s="6">
        <f t="shared" si="220"/>
        <v>6.5495720546931643E-4</v>
      </c>
      <c r="M1461" s="6">
        <f>249.088908333*(E1461-AVERAGE('raw Data'!$Y$2:$Y$2801))</f>
        <v>8018.4697283936011</v>
      </c>
      <c r="N1461" s="6" t="s">
        <v>18</v>
      </c>
      <c r="O1461" s="6">
        <f>L1461/(PI()*('ugly don''t look!'!$J$7^2)/4)</f>
        <v>1.305597916238421</v>
      </c>
      <c r="P1461" s="6">
        <f>-M1461/'ugly don''t look!'!$H$7</f>
        <v>-7516.3758233910776</v>
      </c>
      <c r="Q1461" s="6">
        <f>-'ugly don''t look!'!$J$7/4*P1461</f>
        <v>47.490341546140677</v>
      </c>
      <c r="R1461" s="6">
        <f t="shared" si="221"/>
        <v>0.26666110920806563</v>
      </c>
      <c r="S1461" s="6">
        <f t="shared" si="222"/>
        <v>3.8605263544943318</v>
      </c>
      <c r="U1461" s="6">
        <v>622062.01699999999</v>
      </c>
      <c r="V1461" s="6">
        <v>22.881443999999998</v>
      </c>
      <c r="W1461" s="6">
        <v>12.247182</v>
      </c>
      <c r="X1461" s="6">
        <v>9.7720490000000009</v>
      </c>
      <c r="Y1461" s="6">
        <v>0.24556600000000001</v>
      </c>
      <c r="Z1461" s="6">
        <v>20.775627</v>
      </c>
      <c r="AA1461" s="6">
        <v>85.208494000000002</v>
      </c>
      <c r="AB1461" s="6">
        <v>12.3</v>
      </c>
      <c r="AC1461" s="6">
        <v>42.886837999999997</v>
      </c>
      <c r="AE1461" s="6">
        <f>0.000063090994667*'raw Data'!W1461</f>
        <v>7.7268689424777844E-4</v>
      </c>
      <c r="AF1461" s="6">
        <f>249.088908333*('raw Data'!X1461-AVERAGE('raw Data'!$D$2:$D$3001))</f>
        <v>2450.3722248577365</v>
      </c>
      <c r="AG1461" s="6"/>
      <c r="AH1461" s="6">
        <f>AE1461/(PI()*('ugly don''t look!'!$K$7^2)/4)</f>
        <v>0.69524218288244599</v>
      </c>
      <c r="AI1461" s="6">
        <f>-AF1461/'ugly don''t look!'!$I$7</f>
        <v>-2679.7596509817768</v>
      </c>
      <c r="AJ1461" s="6">
        <f>-'ugly don''t look!'!$K$7/4*AI1461</f>
        <v>25.201397673710474</v>
      </c>
      <c r="AK1461" s="6">
        <f t="shared" si="223"/>
        <v>-0.36349502953796664</v>
      </c>
      <c r="AL1461" s="6">
        <f t="shared" si="224"/>
        <v>3.2268994562218278</v>
      </c>
      <c r="AN1461" s="6">
        <f>S1461-'ugly don''t look!'!$M$5</f>
        <v>8.1911793726259674E-2</v>
      </c>
      <c r="AO1461" s="6">
        <f t="shared" si="228"/>
        <v>0.26666110920806563</v>
      </c>
      <c r="AP1461" s="6">
        <f t="shared" si="229"/>
        <v>3.8605263544943318</v>
      </c>
      <c r="AQ1461" s="6">
        <f t="shared" si="225"/>
        <v>2.6168795476767787E-2</v>
      </c>
      <c r="AV1461" s="6">
        <f t="shared" si="226"/>
        <v>-0.29647720934471078</v>
      </c>
      <c r="AW1461" s="6">
        <f t="shared" si="227"/>
        <v>-0.36349502953796664</v>
      </c>
    </row>
    <row r="1462" spans="1:49" x14ac:dyDescent="0.25">
      <c r="A1462" s="6">
        <v>620831.82409999997</v>
      </c>
      <c r="B1462" s="6">
        <v>22.370450000000002</v>
      </c>
      <c r="C1462" s="6">
        <v>10.356191000000001</v>
      </c>
      <c r="D1462" s="6">
        <v>-3.1573999999999998E-2</v>
      </c>
      <c r="E1462" s="6">
        <v>32.5017</v>
      </c>
      <c r="F1462" s="6">
        <v>20.682027000000001</v>
      </c>
      <c r="G1462" s="6">
        <v>85.208624</v>
      </c>
      <c r="H1462" s="6">
        <v>10.4</v>
      </c>
      <c r="I1462" s="6">
        <v>42.057572</v>
      </c>
      <c r="L1462" s="6">
        <f t="shared" si="220"/>
        <v>6.5338239115143349E-4</v>
      </c>
      <c r="M1462" s="6">
        <f>249.088908333*(E1462-AVERAGE('raw Data'!$Y$2:$Y$2801))</f>
        <v>8025.4711194290257</v>
      </c>
      <c r="N1462" s="6" t="s">
        <v>18</v>
      </c>
      <c r="O1462" s="6">
        <f>L1462/(PI()*('ugly don''t look!'!$J$7^2)/4)</f>
        <v>1.3024586664145841</v>
      </c>
      <c r="P1462" s="6">
        <f>-M1462/'ugly don''t look!'!$H$7</f>
        <v>-7522.9388071138228</v>
      </c>
      <c r="Q1462" s="6">
        <f>-'ugly don''t look!'!$J$7/4*P1462</f>
        <v>47.531808118046911</v>
      </c>
      <c r="R1462" s="6">
        <f t="shared" si="221"/>
        <v>0.26425376010314261</v>
      </c>
      <c r="S1462" s="6">
        <f t="shared" si="222"/>
        <v>3.8613991315191627</v>
      </c>
      <c r="U1462" s="6">
        <v>622063.51300000004</v>
      </c>
      <c r="V1462" s="6">
        <v>23.013808999999998</v>
      </c>
      <c r="W1462" s="6">
        <v>12.262688000000001</v>
      </c>
      <c r="X1462" s="6">
        <v>9.7884860000000007</v>
      </c>
      <c r="Y1462" s="6">
        <v>0.227405</v>
      </c>
      <c r="Z1462" s="6">
        <v>20.817855999999999</v>
      </c>
      <c r="AA1462" s="6">
        <v>85.208252000000002</v>
      </c>
      <c r="AB1462" s="6">
        <v>12.3</v>
      </c>
      <c r="AC1462" s="6">
        <v>42.892772999999998</v>
      </c>
      <c r="AE1462" s="6">
        <f>0.000063090994667*'raw Data'!W1462</f>
        <v>7.7366518321108496E-4</v>
      </c>
      <c r="AF1462" s="6">
        <f>249.088908333*('raw Data'!X1462-AVERAGE('raw Data'!$D$2:$D$3001))</f>
        <v>2454.4664992440062</v>
      </c>
      <c r="AG1462" s="6"/>
      <c r="AH1462" s="6">
        <f>AE1462/(PI()*('ugly don''t look!'!$K$7^2)/4)</f>
        <v>0.69612242009030123</v>
      </c>
      <c r="AI1462" s="6">
        <f>-AF1462/'ugly don''t look!'!$I$7</f>
        <v>-2684.2372038976446</v>
      </c>
      <c r="AJ1462" s="6">
        <f>-'ugly don''t look!'!$K$7/4*AI1462</f>
        <v>25.243506148474815</v>
      </c>
      <c r="AK1462" s="6">
        <f t="shared" si="223"/>
        <v>-0.36222974318037332</v>
      </c>
      <c r="AL1462" s="6">
        <f t="shared" si="224"/>
        <v>3.2285689404057245</v>
      </c>
      <c r="AN1462" s="6">
        <f>S1462-'ugly don''t look!'!$M$5</f>
        <v>8.278457075109058E-2</v>
      </c>
      <c r="AO1462" s="6">
        <f t="shared" si="228"/>
        <v>0.26425376010314261</v>
      </c>
      <c r="AP1462" s="6">
        <f t="shared" si="229"/>
        <v>3.8613991315191627</v>
      </c>
      <c r="AQ1462" s="6">
        <f t="shared" si="225"/>
        <v>2.858645621525141E-2</v>
      </c>
      <c r="AV1462" s="6">
        <f t="shared" si="226"/>
        <v>-0.2948077251608141</v>
      </c>
      <c r="AW1462" s="6">
        <f t="shared" si="227"/>
        <v>-0.36222974318037332</v>
      </c>
    </row>
    <row r="1463" spans="1:49" x14ac:dyDescent="0.25">
      <c r="A1463" s="6">
        <v>620832.20609999995</v>
      </c>
      <c r="B1463" s="6">
        <v>22.139759000000002</v>
      </c>
      <c r="C1463" s="6">
        <v>10.344574</v>
      </c>
      <c r="D1463" s="6">
        <v>-3.1071999999999999E-2</v>
      </c>
      <c r="E1463" s="6">
        <v>32.451166000000001</v>
      </c>
      <c r="F1463" s="6">
        <v>20.822426</v>
      </c>
      <c r="G1463" s="6">
        <v>85.213310000000007</v>
      </c>
      <c r="H1463" s="6">
        <v>10.4</v>
      </c>
      <c r="I1463" s="6">
        <v>42.077995999999999</v>
      </c>
      <c r="L1463" s="6">
        <f t="shared" si="220"/>
        <v>6.5264946306638693E-4</v>
      </c>
      <c r="M1463" s="6">
        <f>249.088908333*(E1463-AVERAGE('raw Data'!$Y$2:$Y$2801))</f>
        <v>8012.8836605353263</v>
      </c>
      <c r="N1463" s="6" t="s">
        <v>18</v>
      </c>
      <c r="O1463" s="6">
        <f>L1463/(PI()*('ugly don''t look!'!$J$7^2)/4)</f>
        <v>1.3009976406061821</v>
      </c>
      <c r="P1463" s="6">
        <f>-M1463/'ugly don''t look!'!$H$7</f>
        <v>-7511.1395393094554</v>
      </c>
      <c r="Q1463" s="6">
        <f>-'ugly don''t look!'!$J$7/4*P1463</f>
        <v>47.457257394241964</v>
      </c>
      <c r="R1463" s="6">
        <f t="shared" si="221"/>
        <v>0.26313138600542024</v>
      </c>
      <c r="S1463" s="6">
        <f t="shared" si="222"/>
        <v>3.8598294616058988</v>
      </c>
      <c r="U1463" s="6">
        <v>622064.22900000005</v>
      </c>
      <c r="V1463" s="6">
        <v>22.976098</v>
      </c>
      <c r="W1463" s="6">
        <v>12.27392</v>
      </c>
      <c r="X1463" s="6">
        <v>9.797231</v>
      </c>
      <c r="Y1463" s="6">
        <v>0.23433399999999999</v>
      </c>
      <c r="Z1463" s="6">
        <v>20.894532000000002</v>
      </c>
      <c r="AA1463" s="6">
        <v>85.209247000000005</v>
      </c>
      <c r="AB1463" s="6">
        <v>12.3</v>
      </c>
      <c r="AC1463" s="6">
        <v>42.889403999999999</v>
      </c>
      <c r="AE1463" s="6">
        <f>0.000063090994667*'raw Data'!W1463</f>
        <v>7.743738212631847E-4</v>
      </c>
      <c r="AF1463" s="6">
        <f>249.088908333*('raw Data'!X1463-AVERAGE('raw Data'!$D$2:$D$3001))</f>
        <v>2456.6447817473781</v>
      </c>
      <c r="AG1463" s="6"/>
      <c r="AH1463" s="6">
        <f>AE1463/(PI()*('ugly don''t look!'!$K$7^2)/4)</f>
        <v>0.69676003290589716</v>
      </c>
      <c r="AI1463" s="6">
        <f>-AF1463/'ugly don''t look!'!$I$7</f>
        <v>-2686.6194026108683</v>
      </c>
      <c r="AJ1463" s="6">
        <f>-'ugly don''t look!'!$K$7/4*AI1463</f>
        <v>25.26590917894352</v>
      </c>
      <c r="AK1463" s="6">
        <f t="shared" si="223"/>
        <v>-0.3613142131458591</v>
      </c>
      <c r="AL1463" s="6">
        <f t="shared" si="224"/>
        <v>3.2294560238056249</v>
      </c>
      <c r="AN1463" s="6">
        <f>S1463-'ugly don''t look!'!$M$5</f>
        <v>8.1214900837826676E-2</v>
      </c>
      <c r="AO1463" s="6">
        <f t="shared" si="228"/>
        <v>0.26313138600542024</v>
      </c>
      <c r="AP1463" s="6">
        <f t="shared" si="229"/>
        <v>3.8598294616058988</v>
      </c>
      <c r="AQ1463" s="6">
        <f t="shared" si="225"/>
        <v>2.7737054692081431E-2</v>
      </c>
      <c r="AV1463" s="6">
        <f t="shared" si="226"/>
        <v>-0.2939206417609137</v>
      </c>
      <c r="AW1463" s="6">
        <f t="shared" si="227"/>
        <v>-0.3613142131458591</v>
      </c>
    </row>
    <row r="1464" spans="1:49" x14ac:dyDescent="0.25">
      <c r="A1464" s="6">
        <v>620833.87609999999</v>
      </c>
      <c r="B1464" s="6">
        <v>22.168454000000001</v>
      </c>
      <c r="C1464" s="6">
        <v>10.351497</v>
      </c>
      <c r="D1464" s="6">
        <v>-2.6395999999999999E-2</v>
      </c>
      <c r="E1464" s="6">
        <v>32.483744000000002</v>
      </c>
      <c r="F1464" s="6">
        <v>20.841317</v>
      </c>
      <c r="G1464" s="6">
        <v>85.211432000000002</v>
      </c>
      <c r="H1464" s="6">
        <v>10.4</v>
      </c>
      <c r="I1464" s="6">
        <v>42.098354999999998</v>
      </c>
      <c r="L1464" s="6">
        <f t="shared" si="220"/>
        <v>6.5308624202246651E-4</v>
      </c>
      <c r="M1464" s="6">
        <f>249.088908333*(E1464-AVERAGE('raw Data'!$Y$2:$Y$2801))</f>
        <v>8020.9984789909986</v>
      </c>
      <c r="N1464" s="6" t="s">
        <v>18</v>
      </c>
      <c r="O1464" s="6">
        <f>L1464/(PI()*('ugly don''t look!'!$J$7^2)/4)</f>
        <v>1.3018683199271397</v>
      </c>
      <c r="P1464" s="6">
        <f>-M1464/'ugly don''t look!'!$H$7</f>
        <v>-7518.7462307752148</v>
      </c>
      <c r="Q1464" s="6">
        <f>-'ugly don''t look!'!$J$7/4*P1464</f>
        <v>47.505318372595504</v>
      </c>
      <c r="R1464" s="6">
        <f t="shared" si="221"/>
        <v>0.26380040190299975</v>
      </c>
      <c r="S1464" s="6">
        <f t="shared" si="222"/>
        <v>3.8608416705117525</v>
      </c>
      <c r="U1464" s="6">
        <v>622065.799</v>
      </c>
      <c r="V1464" s="6">
        <v>23.067046999999999</v>
      </c>
      <c r="W1464" s="6">
        <v>12.297967999999999</v>
      </c>
      <c r="X1464" s="6">
        <v>9.8114530000000002</v>
      </c>
      <c r="Y1464" s="6">
        <v>0.24051800000000001</v>
      </c>
      <c r="Z1464" s="6">
        <v>20.889832999999999</v>
      </c>
      <c r="AA1464" s="6">
        <v>85.211654999999993</v>
      </c>
      <c r="AB1464" s="6">
        <v>12.3</v>
      </c>
      <c r="AC1464" s="6">
        <v>42.868242000000002</v>
      </c>
      <c r="AE1464" s="6">
        <f>0.000063090994667*'raw Data'!W1464</f>
        <v>7.7589103350293666E-4</v>
      </c>
      <c r="AF1464" s="6">
        <f>249.088908333*('raw Data'!X1464-AVERAGE('raw Data'!$D$2:$D$3001))</f>
        <v>2460.1873242016904</v>
      </c>
      <c r="AG1464" s="6"/>
      <c r="AH1464" s="6">
        <f>AE1464/(PI()*('ugly don''t look!'!$K$7^2)/4)</f>
        <v>0.69812517829313447</v>
      </c>
      <c r="AI1464" s="6">
        <f>-AF1464/'ugly don''t look!'!$I$7</f>
        <v>-2690.4935741488302</v>
      </c>
      <c r="AJ1464" s="6">
        <f>-'ugly don''t look!'!$K$7/4*AI1464</f>
        <v>25.302343244046554</v>
      </c>
      <c r="AK1464" s="6">
        <f t="shared" si="223"/>
        <v>-0.3593568537701502</v>
      </c>
      <c r="AL1464" s="6">
        <f t="shared" si="224"/>
        <v>3.2308970097864216</v>
      </c>
      <c r="AN1464" s="6">
        <f>S1464-'ugly don''t look!'!$M$5</f>
        <v>8.2227109743680415E-2</v>
      </c>
      <c r="AO1464" s="6">
        <f t="shared" si="228"/>
        <v>0.26380040190299975</v>
      </c>
      <c r="AP1464" s="6">
        <f t="shared" si="229"/>
        <v>3.8608416705117525</v>
      </c>
      <c r="AQ1464" s="6">
        <f t="shared" si="225"/>
        <v>2.8319931698281842E-2</v>
      </c>
      <c r="AV1464" s="6">
        <f t="shared" si="226"/>
        <v>-0.29247965578011703</v>
      </c>
      <c r="AW1464" s="6">
        <f t="shared" si="227"/>
        <v>-0.3593568537701502</v>
      </c>
    </row>
    <row r="1465" spans="1:49" x14ac:dyDescent="0.25">
      <c r="A1465" s="6">
        <v>620834.24010000005</v>
      </c>
      <c r="B1465" s="6">
        <v>22.302178000000001</v>
      </c>
      <c r="C1465" s="6">
        <v>10.363274000000001</v>
      </c>
      <c r="D1465" s="6">
        <v>-2.3379E-2</v>
      </c>
      <c r="E1465" s="6">
        <v>32.474077000000001</v>
      </c>
      <c r="F1465" s="6">
        <v>20.799966999999999</v>
      </c>
      <c r="G1465" s="6">
        <v>85.209117000000006</v>
      </c>
      <c r="H1465" s="6">
        <v>10.4</v>
      </c>
      <c r="I1465" s="6">
        <v>42.091904</v>
      </c>
      <c r="L1465" s="6">
        <f t="shared" si="220"/>
        <v>6.5382926466665988E-4</v>
      </c>
      <c r="M1465" s="6">
        <f>249.088908333*(E1465-AVERAGE('raw Data'!$Y$2:$Y$2801))</f>
        <v>8018.5905365141434</v>
      </c>
      <c r="N1465" s="6" t="s">
        <v>18</v>
      </c>
      <c r="O1465" s="6">
        <f>L1465/(PI()*('ugly don''t look!'!$J$7^2)/4)</f>
        <v>1.3033494683256548</v>
      </c>
      <c r="P1465" s="6">
        <f>-M1465/'ugly don''t look!'!$H$7</f>
        <v>-7516.4890668486532</v>
      </c>
      <c r="Q1465" s="6">
        <f>-'ugly don''t look!'!$J$7/4*P1465</f>
        <v>47.491057046616504</v>
      </c>
      <c r="R1465" s="6">
        <f t="shared" si="221"/>
        <v>0.26493746504204069</v>
      </c>
      <c r="S1465" s="6">
        <f t="shared" si="222"/>
        <v>3.8605414206122548</v>
      </c>
      <c r="U1465" s="6">
        <v>622066.22900000005</v>
      </c>
      <c r="V1465" s="6">
        <v>22.803792999999999</v>
      </c>
      <c r="W1465" s="6">
        <v>12.311152999999999</v>
      </c>
      <c r="X1465" s="6">
        <v>9.8082119999999993</v>
      </c>
      <c r="Y1465" s="6">
        <v>0.24057400000000001</v>
      </c>
      <c r="Z1465" s="6">
        <v>20.956133000000001</v>
      </c>
      <c r="AA1465" s="6">
        <v>85.208977000000004</v>
      </c>
      <c r="AB1465" s="6">
        <v>12.3</v>
      </c>
      <c r="AC1465" s="6">
        <v>42.854263000000003</v>
      </c>
      <c r="AE1465" s="6">
        <f>0.000063090994667*'raw Data'!W1465</f>
        <v>7.7672288826762101E-4</v>
      </c>
      <c r="AF1465" s="6">
        <f>249.088908333*('raw Data'!X1465-AVERAGE('raw Data'!$D$2:$D$3001))</f>
        <v>2459.3800270497823</v>
      </c>
      <c r="AG1465" s="6"/>
      <c r="AH1465" s="6">
        <f>AE1465/(PI()*('ugly don''t look!'!$K$7^2)/4)</f>
        <v>0.69887365808067292</v>
      </c>
      <c r="AI1465" s="6">
        <f>-AF1465/'ugly don''t look!'!$I$7</f>
        <v>-2689.6107032477935</v>
      </c>
      <c r="AJ1465" s="6">
        <f>-'ugly don''t look!'!$K$7/4*AI1465</f>
        <v>25.294040417088389</v>
      </c>
      <c r="AK1465" s="6">
        <f t="shared" si="223"/>
        <v>-0.35828529975067791</v>
      </c>
      <c r="AL1465" s="6">
        <f t="shared" si="224"/>
        <v>3.2305688113488298</v>
      </c>
      <c r="AN1465" s="6">
        <f>S1465-'ugly don''t look!'!$M$5</f>
        <v>8.1926859844182687E-2</v>
      </c>
      <c r="AO1465" s="6">
        <f t="shared" si="228"/>
        <v>0.26493746504204069</v>
      </c>
      <c r="AP1465" s="6">
        <f t="shared" si="229"/>
        <v>3.8605414206122548</v>
      </c>
      <c r="AQ1465" s="6">
        <f t="shared" si="225"/>
        <v>2.7289986915185027E-2</v>
      </c>
      <c r="AV1465" s="6">
        <f t="shared" si="226"/>
        <v>-0.29280785421770883</v>
      </c>
      <c r="AW1465" s="6">
        <f t="shared" si="227"/>
        <v>-0.35828529975067791</v>
      </c>
    </row>
    <row r="1466" spans="1:49" x14ac:dyDescent="0.25">
      <c r="A1466" s="6">
        <v>620836.38320000004</v>
      </c>
      <c r="B1466" s="6">
        <v>22.186748000000001</v>
      </c>
      <c r="C1466" s="6">
        <v>10.358043</v>
      </c>
      <c r="D1466" s="6">
        <v>-3.3827999999999997E-2</v>
      </c>
      <c r="E1466" s="6">
        <v>32.492182</v>
      </c>
      <c r="F1466" s="6">
        <v>20.828723</v>
      </c>
      <c r="G1466" s="6">
        <v>85.215401999999997</v>
      </c>
      <c r="H1466" s="6">
        <v>10.4</v>
      </c>
      <c r="I1466" s="6">
        <v>42.120952000000003</v>
      </c>
      <c r="L1466" s="6">
        <f t="shared" si="220"/>
        <v>6.5349923567355672E-4</v>
      </c>
      <c r="M1466" s="6">
        <f>249.088908333*(E1466-AVERAGE('raw Data'!$Y$2:$Y$2801))</f>
        <v>8023.100291199512</v>
      </c>
      <c r="N1466" s="6" t="s">
        <v>18</v>
      </c>
      <c r="O1466" s="6">
        <f>L1466/(PI()*('ugly don''t look!'!$J$7^2)/4)</f>
        <v>1.3026915853951433</v>
      </c>
      <c r="P1466" s="6">
        <f>-M1466/'ugly don''t look!'!$H$7</f>
        <v>-7520.7164334453619</v>
      </c>
      <c r="Q1466" s="6">
        <f>-'ugly don''t look!'!$J$7/4*P1466</f>
        <v>47.51776660561616</v>
      </c>
      <c r="R1466" s="6">
        <f t="shared" si="221"/>
        <v>0.26443257434314127</v>
      </c>
      <c r="S1466" s="6">
        <f t="shared" si="222"/>
        <v>3.861103674909836</v>
      </c>
      <c r="U1466" s="6">
        <v>622068.62600000005</v>
      </c>
      <c r="V1466" s="6">
        <v>22.931730000000002</v>
      </c>
      <c r="W1466" s="6">
        <v>12.28739</v>
      </c>
      <c r="X1466" s="6">
        <v>9.8264379999999996</v>
      </c>
      <c r="Y1466" s="6">
        <v>0.24651600000000001</v>
      </c>
      <c r="Z1466" s="6">
        <v>20.973541000000001</v>
      </c>
      <c r="AA1466" s="6">
        <v>85.205220999999995</v>
      </c>
      <c r="AB1466" s="6">
        <v>12.3</v>
      </c>
      <c r="AC1466" s="6">
        <v>42.877156999999997</v>
      </c>
      <c r="AE1466" s="6">
        <f>0.000063090994667*'raw Data'!W1466</f>
        <v>7.7522365696134916E-4</v>
      </c>
      <c r="AF1466" s="6">
        <f>249.088908333*('raw Data'!X1466-AVERAGE('raw Data'!$D$2:$D$3001))</f>
        <v>2463.91992149306</v>
      </c>
      <c r="AG1466" s="6"/>
      <c r="AH1466" s="6">
        <f>AE1466/(PI()*('ugly don''t look!'!$K$7^2)/4)</f>
        <v>0.69752469143742113</v>
      </c>
      <c r="AI1466" s="6">
        <f>-AF1466/'ugly don''t look!'!$I$7</f>
        <v>-2694.5755921840114</v>
      </c>
      <c r="AJ1466" s="6">
        <f>-'ugly don''t look!'!$K$7/4*AI1466</f>
        <v>25.340731970355709</v>
      </c>
      <c r="AK1466" s="6">
        <f t="shared" si="223"/>
        <v>-0.36021736600289722</v>
      </c>
      <c r="AL1466" s="6">
        <f t="shared" si="224"/>
        <v>3.2324130604409045</v>
      </c>
      <c r="AN1466" s="6">
        <f>S1466-'ugly don''t look!'!$M$5</f>
        <v>8.2489114141763853E-2</v>
      </c>
      <c r="AO1466" s="6">
        <f t="shared" si="228"/>
        <v>0.26443257434314127</v>
      </c>
      <c r="AP1466" s="6">
        <f t="shared" si="229"/>
        <v>3.861103674909836</v>
      </c>
      <c r="AQ1466" s="6">
        <f t="shared" si="225"/>
        <v>2.8176247986984926E-2</v>
      </c>
      <c r="AV1466" s="6">
        <f t="shared" si="226"/>
        <v>-0.29096360512563413</v>
      </c>
      <c r="AW1466" s="6">
        <f t="shared" si="227"/>
        <v>-0.36021736600289722</v>
      </c>
    </row>
    <row r="1467" spans="1:49" x14ac:dyDescent="0.25">
      <c r="A1467" s="6">
        <v>620837.12340000004</v>
      </c>
      <c r="B1467" s="6">
        <v>22.114229000000002</v>
      </c>
      <c r="C1467" s="6">
        <v>10.356996000000001</v>
      </c>
      <c r="D1467" s="6">
        <v>-3.6026000000000002E-2</v>
      </c>
      <c r="E1467" s="6">
        <v>32.509112999999999</v>
      </c>
      <c r="F1467" s="6">
        <v>20.747111</v>
      </c>
      <c r="G1467" s="6">
        <v>85.215477000000007</v>
      </c>
      <c r="H1467" s="6">
        <v>10.4</v>
      </c>
      <c r="I1467" s="6">
        <v>42.132730000000002</v>
      </c>
      <c r="L1467" s="6">
        <f t="shared" si="220"/>
        <v>6.5343317940214042E-4</v>
      </c>
      <c r="M1467" s="6">
        <f>249.088908333*(E1467-AVERAGE('raw Data'!$Y$2:$Y$2801))</f>
        <v>8027.3176155064984</v>
      </c>
      <c r="N1467" s="6" t="s">
        <v>18</v>
      </c>
      <c r="O1467" s="6">
        <f>L1467/(PI()*('ugly don''t look!'!$J$7^2)/4)</f>
        <v>1.3025599081960906</v>
      </c>
      <c r="P1467" s="6">
        <f>-M1467/'ugly don''t look!'!$H$7</f>
        <v>-7524.6696808272391</v>
      </c>
      <c r="Q1467" s="6">
        <f>-'ugly don''t look!'!$J$7/4*P1467</f>
        <v>47.542744210886703</v>
      </c>
      <c r="R1467" s="6">
        <f t="shared" si="221"/>
        <v>0.26433148836392678</v>
      </c>
      <c r="S1467" s="6">
        <f t="shared" si="222"/>
        <v>3.8616291845169446</v>
      </c>
      <c r="U1467" s="6">
        <v>622069.179</v>
      </c>
      <c r="V1467" s="6">
        <v>22.984437</v>
      </c>
      <c r="W1467" s="6">
        <v>12.303265</v>
      </c>
      <c r="X1467" s="6">
        <v>9.8341580000000004</v>
      </c>
      <c r="Y1467" s="6">
        <v>0.24260399999999999</v>
      </c>
      <c r="Z1467" s="6">
        <v>20.848717000000001</v>
      </c>
      <c r="AA1467" s="6">
        <v>85.207768000000002</v>
      </c>
      <c r="AB1467" s="6">
        <v>12.3</v>
      </c>
      <c r="AC1467" s="6">
        <v>42.862706000000003</v>
      </c>
      <c r="AE1467" s="6">
        <f>0.000063090994667*'raw Data'!W1467</f>
        <v>7.7622522650168781E-4</v>
      </c>
      <c r="AF1467" s="6">
        <f>249.088908333*('raw Data'!X1467-AVERAGE('raw Data'!$D$2:$D$3001))</f>
        <v>2465.8428878653908</v>
      </c>
      <c r="AG1467" s="6"/>
      <c r="AH1467" s="6">
        <f>AE1467/(PI()*('ugly don''t look!'!$K$7^2)/4)</f>
        <v>0.69842587586117333</v>
      </c>
      <c r="AI1467" s="6">
        <f>-AF1467/'ugly don''t look!'!$I$7</f>
        <v>-2696.6785737810487</v>
      </c>
      <c r="AJ1467" s="6">
        <f>-'ugly don''t look!'!$K$7/4*AI1467</f>
        <v>25.360509145337808</v>
      </c>
      <c r="AK1467" s="6">
        <f t="shared" si="223"/>
        <v>-0.35892622494094817</v>
      </c>
      <c r="AL1467" s="6">
        <f t="shared" si="224"/>
        <v>3.233193206076395</v>
      </c>
      <c r="AN1467" s="6">
        <f>S1467-'ugly don''t look!'!$M$5</f>
        <v>8.3014623748872474E-2</v>
      </c>
      <c r="AO1467" s="6">
        <f t="shared" si="228"/>
        <v>0.26433148836392678</v>
      </c>
      <c r="AP1467" s="6">
        <f t="shared" si="229"/>
        <v>3.8616291845169446</v>
      </c>
      <c r="AQ1467" s="6">
        <f t="shared" si="225"/>
        <v>2.8766628153435225E-2</v>
      </c>
      <c r="AV1467" s="6">
        <f t="shared" si="226"/>
        <v>-0.29018345949014357</v>
      </c>
      <c r="AW1467" s="6">
        <f t="shared" si="227"/>
        <v>-0.35892622494094817</v>
      </c>
    </row>
    <row r="1468" spans="1:49" x14ac:dyDescent="0.25">
      <c r="A1468" s="6">
        <v>620837.49100000004</v>
      </c>
      <c r="B1468" s="6">
        <v>22.184158</v>
      </c>
      <c r="C1468" s="6">
        <v>10.372904999999999</v>
      </c>
      <c r="D1468" s="6">
        <v>-3.1275999999999998E-2</v>
      </c>
      <c r="E1468" s="6">
        <v>32.479292000000001</v>
      </c>
      <c r="F1468" s="6">
        <v>20.812677999999998</v>
      </c>
      <c r="G1468" s="6">
        <v>85.212733999999998</v>
      </c>
      <c r="H1468" s="6">
        <v>10.4</v>
      </c>
      <c r="I1468" s="6">
        <v>42.121360000000003</v>
      </c>
      <c r="L1468" s="6">
        <f t="shared" si="220"/>
        <v>6.5443689403629768E-4</v>
      </c>
      <c r="M1468" s="6">
        <f>249.088908333*(E1468-AVERAGE('raw Data'!$Y$2:$Y$2801))</f>
        <v>8019.8895351710999</v>
      </c>
      <c r="N1468" s="6" t="s">
        <v>18</v>
      </c>
      <c r="O1468" s="6">
        <f>L1468/(PI()*('ugly don''t look!'!$J$7^2)/4)</f>
        <v>1.3045607224842772</v>
      </c>
      <c r="P1468" s="6">
        <f>-M1468/'ugly don''t look!'!$H$7</f>
        <v>-7517.7067258821708</v>
      </c>
      <c r="Q1468" s="6">
        <f>-'ugly don''t look!'!$J$7/4*P1468</f>
        <v>47.498750520805025</v>
      </c>
      <c r="R1468" s="6">
        <f t="shared" si="221"/>
        <v>0.26586637298525673</v>
      </c>
      <c r="S1468" s="6">
        <f t="shared" si="222"/>
        <v>3.8607034058694603</v>
      </c>
      <c r="U1468" s="6">
        <v>622070.73800000001</v>
      </c>
      <c r="V1468" s="6">
        <v>22.971495999999998</v>
      </c>
      <c r="W1468" s="6">
        <v>12.320985</v>
      </c>
      <c r="X1468" s="6">
        <v>9.8326960000000003</v>
      </c>
      <c r="Y1468" s="6">
        <v>0.245696</v>
      </c>
      <c r="Z1468" s="6">
        <v>20.917126</v>
      </c>
      <c r="AA1468" s="6">
        <v>85.209517000000005</v>
      </c>
      <c r="AB1468" s="6">
        <v>12.3</v>
      </c>
      <c r="AC1468" s="6">
        <v>42.835267999999999</v>
      </c>
      <c r="AE1468" s="6">
        <f>0.000063090994667*'raw Data'!W1468</f>
        <v>7.7734319892718712E-4</v>
      </c>
      <c r="AF1468" s="6">
        <f>249.088908333*('raw Data'!X1468-AVERAGE('raw Data'!$D$2:$D$3001))</f>
        <v>2465.4787198814079</v>
      </c>
      <c r="AG1468" s="6"/>
      <c r="AH1468" s="6">
        <f>AE1468/(PI()*('ugly don''t look!'!$K$7^2)/4)</f>
        <v>0.69943179636441055</v>
      </c>
      <c r="AI1468" s="6">
        <f>-AF1468/'ugly don''t look!'!$I$7</f>
        <v>-2696.2803148309358</v>
      </c>
      <c r="AJ1468" s="6">
        <f>-'ugly don''t look!'!$K$7/4*AI1468</f>
        <v>25.356763778780312</v>
      </c>
      <c r="AK1468" s="6">
        <f t="shared" si="223"/>
        <v>-0.35748699304078868</v>
      </c>
      <c r="AL1468" s="6">
        <f t="shared" si="224"/>
        <v>3.233045510179184</v>
      </c>
      <c r="AN1468" s="6">
        <f>S1468-'ugly don''t look!'!$M$5</f>
        <v>8.2088845101388142E-2</v>
      </c>
      <c r="AO1468" s="6">
        <f t="shared" si="228"/>
        <v>0.26586637298525673</v>
      </c>
      <c r="AP1468" s="6">
        <f t="shared" si="229"/>
        <v>3.8607034058694603</v>
      </c>
      <c r="AQ1468" s="6">
        <f t="shared" si="225"/>
        <v>2.6855858069112976E-2</v>
      </c>
      <c r="AV1468" s="6">
        <f t="shared" si="226"/>
        <v>-0.29033115538735466</v>
      </c>
      <c r="AW1468" s="6">
        <f t="shared" si="227"/>
        <v>-0.35748699304078868</v>
      </c>
    </row>
    <row r="1469" spans="1:49" x14ac:dyDescent="0.25">
      <c r="A1469" s="6">
        <v>620839.51100000006</v>
      </c>
      <c r="B1469" s="6">
        <v>22.245944000000001</v>
      </c>
      <c r="C1469" s="6">
        <v>10.359938</v>
      </c>
      <c r="D1469" s="6">
        <v>-5.2157000000000002E-2</v>
      </c>
      <c r="E1469" s="6">
        <v>32.529546000000003</v>
      </c>
      <c r="F1469" s="6">
        <v>20.804528999999999</v>
      </c>
      <c r="G1469" s="6">
        <v>85.216099999999997</v>
      </c>
      <c r="H1469" s="6">
        <v>10.4</v>
      </c>
      <c r="I1469" s="6">
        <v>42.146528000000004</v>
      </c>
      <c r="L1469" s="6">
        <f t="shared" si="220"/>
        <v>6.5361879310845067E-4</v>
      </c>
      <c r="M1469" s="6">
        <f>249.088908333*(E1469-AVERAGE('raw Data'!$Y$2:$Y$2801))</f>
        <v>8032.4072491704674</v>
      </c>
      <c r="N1469" s="6" t="s">
        <v>18</v>
      </c>
      <c r="O1469" s="6">
        <f>L1469/(PI()*('ugly don''t look!'!$J$7^2)/4)</f>
        <v>1.3029299123217959</v>
      </c>
      <c r="P1469" s="6">
        <f>-M1469/'ugly don''t look!'!$H$7</f>
        <v>-7529.4406160203107</v>
      </c>
      <c r="Q1469" s="6">
        <f>-'ugly don''t look!'!$J$7/4*P1469</f>
        <v>47.57288817217033</v>
      </c>
      <c r="R1469" s="6">
        <f t="shared" si="221"/>
        <v>0.26461550722692817</v>
      </c>
      <c r="S1469" s="6">
        <f t="shared" si="222"/>
        <v>3.8622630227523134</v>
      </c>
      <c r="U1469" s="6">
        <v>622072.04940000002</v>
      </c>
      <c r="V1469" s="6">
        <v>22.997046999999998</v>
      </c>
      <c r="W1469" s="6">
        <v>12.321756000000001</v>
      </c>
      <c r="X1469" s="6">
        <v>9.8281229999999997</v>
      </c>
      <c r="Y1469" s="6">
        <v>0.24748400000000001</v>
      </c>
      <c r="Z1469" s="6">
        <v>20.907612</v>
      </c>
      <c r="AA1469" s="6">
        <v>85.202997999999994</v>
      </c>
      <c r="AB1469" s="6">
        <v>12.3</v>
      </c>
      <c r="AC1469" s="6">
        <v>42.828854999999997</v>
      </c>
      <c r="AE1469" s="6">
        <f>0.000063090994667*'raw Data'!W1469</f>
        <v>7.7739184208407532E-4</v>
      </c>
      <c r="AF1469" s="6">
        <f>249.088908333*('raw Data'!X1469-AVERAGE('raw Data'!$D$2:$D$3001))</f>
        <v>2464.3396363036009</v>
      </c>
      <c r="AG1469" s="6"/>
      <c r="AH1469" s="6">
        <f>AE1469/(PI()*('ugly don''t look!'!$K$7^2)/4)</f>
        <v>0.69947556412445544</v>
      </c>
      <c r="AI1469" s="6">
        <f>-AF1469/'ugly don''t look!'!$I$7</f>
        <v>-2695.0345978823284</v>
      </c>
      <c r="AJ1469" s="6">
        <f>-'ugly don''t look!'!$K$7/4*AI1469</f>
        <v>25.345048620594678</v>
      </c>
      <c r="AK1469" s="6">
        <f t="shared" si="223"/>
        <v>-0.35742441883280984</v>
      </c>
      <c r="AL1469" s="6">
        <f t="shared" si="224"/>
        <v>3.2325833902730223</v>
      </c>
      <c r="AN1469" s="6">
        <f>S1469-'ugly don''t look!'!$M$5</f>
        <v>8.3648461984241251E-2</v>
      </c>
      <c r="AO1469" s="6">
        <f t="shared" si="228"/>
        <v>0.26461550722692817</v>
      </c>
      <c r="AP1469" s="6">
        <f t="shared" si="229"/>
        <v>3.8622630227523134</v>
      </c>
      <c r="AQ1469" s="6">
        <f t="shared" si="225"/>
        <v>2.9218201126601812E-2</v>
      </c>
      <c r="AV1469" s="6">
        <f t="shared" si="226"/>
        <v>-0.29079327529351628</v>
      </c>
      <c r="AW1469" s="6">
        <f t="shared" si="227"/>
        <v>-0.35742441883280984</v>
      </c>
    </row>
    <row r="1470" spans="1:49" x14ac:dyDescent="0.25">
      <c r="A1470" s="6">
        <v>620839.84109999996</v>
      </c>
      <c r="B1470" s="6">
        <v>22.23246</v>
      </c>
      <c r="C1470" s="6">
        <v>10.364338</v>
      </c>
      <c r="D1470" s="6">
        <v>-5.1421000000000001E-2</v>
      </c>
      <c r="E1470" s="6">
        <v>32.532153999999998</v>
      </c>
      <c r="F1470" s="6">
        <v>20.749957999999999</v>
      </c>
      <c r="G1470" s="6">
        <v>85.207806000000005</v>
      </c>
      <c r="H1470" s="6">
        <v>10.4</v>
      </c>
      <c r="I1470" s="6">
        <v>42.146529999999998</v>
      </c>
      <c r="L1470" s="6">
        <f t="shared" si="220"/>
        <v>6.5389639348498554E-4</v>
      </c>
      <c r="M1470" s="6">
        <f>249.088908333*(E1470-AVERAGE('raw Data'!$Y$2:$Y$2801))</f>
        <v>8033.0568730433988</v>
      </c>
      <c r="N1470" s="6" t="s">
        <v>18</v>
      </c>
      <c r="O1470" s="6">
        <f>L1470/(PI()*('ugly don''t look!'!$J$7^2)/4)</f>
        <v>1.3034832835499071</v>
      </c>
      <c r="P1470" s="6">
        <f>-M1470/'ugly don''t look!'!$H$7</f>
        <v>-7530.0495622829012</v>
      </c>
      <c r="Q1470" s="6">
        <f>-'ugly don''t look!'!$J$7/4*P1470</f>
        <v>47.576735646893944</v>
      </c>
      <c r="R1470" s="6">
        <f t="shared" si="221"/>
        <v>0.26504013002833376</v>
      </c>
      <c r="S1470" s="6">
        <f t="shared" si="222"/>
        <v>3.8623438948476783</v>
      </c>
      <c r="U1470" s="6">
        <v>622073.47600000002</v>
      </c>
      <c r="V1470" s="6">
        <v>23.026584</v>
      </c>
      <c r="W1470" s="6">
        <v>12.327052999999999</v>
      </c>
      <c r="X1470" s="6">
        <v>9.8283559999999994</v>
      </c>
      <c r="Y1470" s="6">
        <v>0.242288</v>
      </c>
      <c r="Z1470" s="6">
        <v>20.884900999999999</v>
      </c>
      <c r="AA1470" s="6">
        <v>85.199259999999995</v>
      </c>
      <c r="AB1470" s="6">
        <v>12.3</v>
      </c>
      <c r="AC1470" s="6">
        <v>42.811132000000001</v>
      </c>
      <c r="AE1470" s="6">
        <f>0.000063090994667*'raw Data'!W1470</f>
        <v>7.7772603508282636E-4</v>
      </c>
      <c r="AF1470" s="6">
        <f>249.088908333*('raw Data'!X1470-AVERAGE('raw Data'!$D$2:$D$3001))</f>
        <v>2464.3976740192429</v>
      </c>
      <c r="AG1470" s="6"/>
      <c r="AH1470" s="6">
        <f>AE1470/(PI()*('ugly don''t look!'!$K$7^2)/4)</f>
        <v>0.69977626169249418</v>
      </c>
      <c r="AI1470" s="6">
        <f>-AF1470/'ugly don''t look!'!$I$7</f>
        <v>-2695.0980686999596</v>
      </c>
      <c r="AJ1470" s="6">
        <f>-'ugly don''t look!'!$K$7/4*AI1470</f>
        <v>25.345645522378469</v>
      </c>
      <c r="AK1470" s="6">
        <f t="shared" si="223"/>
        <v>-0.35699462118363817</v>
      </c>
      <c r="AL1470" s="6">
        <f t="shared" si="224"/>
        <v>3.2326069410171541</v>
      </c>
      <c r="AN1470" s="6">
        <f>S1470-'ugly don''t look!'!$M$5</f>
        <v>8.3729334079606144E-2</v>
      </c>
      <c r="AO1470" s="6">
        <f t="shared" si="228"/>
        <v>0.26504013002833376</v>
      </c>
      <c r="AP1470" s="6">
        <f t="shared" si="229"/>
        <v>3.8623438948476783</v>
      </c>
      <c r="AQ1470" s="6">
        <f t="shared" si="225"/>
        <v>2.9026577284840038E-2</v>
      </c>
      <c r="AV1470" s="6">
        <f t="shared" si="226"/>
        <v>-0.29076972454938455</v>
      </c>
      <c r="AW1470" s="6">
        <f t="shared" si="227"/>
        <v>-0.35699462118363817</v>
      </c>
    </row>
    <row r="1471" spans="1:49" x14ac:dyDescent="0.25">
      <c r="A1471" s="6">
        <v>620841.93700000003</v>
      </c>
      <c r="B1471" s="6">
        <v>22.175279</v>
      </c>
      <c r="C1471" s="6">
        <v>10.357943000000001</v>
      </c>
      <c r="D1471" s="6">
        <v>-3.9230000000000001E-2</v>
      </c>
      <c r="E1471" s="6">
        <v>32.530683000000003</v>
      </c>
      <c r="F1471" s="6">
        <v>20.833421999999999</v>
      </c>
      <c r="G1471" s="6">
        <v>85.209609999999998</v>
      </c>
      <c r="H1471" s="6">
        <v>10.4</v>
      </c>
      <c r="I1471" s="6">
        <v>42.176879</v>
      </c>
      <c r="L1471" s="6">
        <f t="shared" si="220"/>
        <v>6.5349292657409001E-4</v>
      </c>
      <c r="M1471" s="6">
        <f>249.088908333*(E1471-AVERAGE('raw Data'!$Y$2:$Y$2801))</f>
        <v>8032.6904632592423</v>
      </c>
      <c r="N1471" s="6" t="s">
        <v>18</v>
      </c>
      <c r="O1471" s="6">
        <f>L1471/(PI()*('ugly don''t look!'!$J$7^2)/4)</f>
        <v>1.3026790087763227</v>
      </c>
      <c r="P1471" s="6">
        <f>-M1471/'ugly don''t look!'!$H$7</f>
        <v>-7529.7060960435347</v>
      </c>
      <c r="Q1471" s="6">
        <f>-'ugly don''t look!'!$J$7/4*P1471</f>
        <v>47.574565541327061</v>
      </c>
      <c r="R1471" s="6">
        <f t="shared" si="221"/>
        <v>0.26442291996318568</v>
      </c>
      <c r="S1471" s="6">
        <f t="shared" si="222"/>
        <v>3.8622982810612103</v>
      </c>
      <c r="U1471" s="6">
        <v>622074.07220000005</v>
      </c>
      <c r="V1471" s="6">
        <v>22.920843000000001</v>
      </c>
      <c r="W1471" s="6">
        <v>12.317875000000001</v>
      </c>
      <c r="X1471" s="6">
        <v>9.8286820000000006</v>
      </c>
      <c r="Y1471" s="6">
        <v>0.246833</v>
      </c>
      <c r="Z1471" s="6">
        <v>20.871936999999999</v>
      </c>
      <c r="AA1471" s="6">
        <v>85.201278000000002</v>
      </c>
      <c r="AB1471" s="6">
        <v>12.3</v>
      </c>
      <c r="AC1471" s="6">
        <v>42.815989999999999</v>
      </c>
      <c r="AE1471" s="6">
        <f>0.000063090994667*'raw Data'!W1471</f>
        <v>7.7714698593377271E-4</v>
      </c>
      <c r="AF1471" s="6">
        <f>249.088908333*('raw Data'!X1471-AVERAGE('raw Data'!$D$2:$D$3001))</f>
        <v>2464.4788770033597</v>
      </c>
      <c r="AG1471" s="6"/>
      <c r="AH1471" s="6">
        <f>AE1471/(PI()*('ugly don''t look!'!$K$7^2)/4)</f>
        <v>0.69925524936863925</v>
      </c>
      <c r="AI1471" s="6">
        <f>-AF1471/'ugly don''t look!'!$I$7</f>
        <v>-2695.1868733632541</v>
      </c>
      <c r="AJ1471" s="6">
        <f>-'ugly don''t look!'!$K$7/4*AI1471</f>
        <v>25.346480672513721</v>
      </c>
      <c r="AK1471" s="6">
        <f t="shared" si="223"/>
        <v>-0.35773943978682449</v>
      </c>
      <c r="AL1471" s="6">
        <f t="shared" si="224"/>
        <v>3.2326398909128486</v>
      </c>
      <c r="AN1471" s="6">
        <f>S1471-'ugly don''t look!'!$M$5</f>
        <v>8.3683720293138197E-2</v>
      </c>
      <c r="AO1471" s="6">
        <f t="shared" si="228"/>
        <v>0.26442291996318568</v>
      </c>
      <c r="AP1471" s="6">
        <f t="shared" si="229"/>
        <v>3.8622982810612103</v>
      </c>
      <c r="AQ1471" s="6">
        <f t="shared" si="225"/>
        <v>2.9377049706059977E-2</v>
      </c>
      <c r="AV1471" s="6">
        <f t="shared" si="226"/>
        <v>-0.29073677465368997</v>
      </c>
      <c r="AW1471" s="6">
        <f t="shared" si="227"/>
        <v>-0.35773943978682449</v>
      </c>
    </row>
    <row r="1472" spans="1:49" x14ac:dyDescent="0.25">
      <c r="A1472" s="6">
        <v>620843.25210000004</v>
      </c>
      <c r="B1472" s="6">
        <v>22.227650000000001</v>
      </c>
      <c r="C1472" s="6">
        <v>10.372610999999999</v>
      </c>
      <c r="D1472" s="6">
        <v>-3.1033999999999999E-2</v>
      </c>
      <c r="E1472" s="6">
        <v>32.552177</v>
      </c>
      <c r="F1472" s="6">
        <v>20.754033</v>
      </c>
      <c r="G1472" s="6">
        <v>85.209199999999996</v>
      </c>
      <c r="H1472" s="6">
        <v>10.4</v>
      </c>
      <c r="I1472" s="6">
        <v>42.178879000000002</v>
      </c>
      <c r="L1472" s="6">
        <f t="shared" si="220"/>
        <v>6.5441834528386555E-4</v>
      </c>
      <c r="M1472" s="6">
        <f>249.088908333*(E1472-AVERAGE('raw Data'!$Y$2:$Y$2801))</f>
        <v>8038.0443802549507</v>
      </c>
      <c r="N1472" s="6" t="s">
        <v>18</v>
      </c>
      <c r="O1472" s="6">
        <f>L1472/(PI()*('ugly don''t look!'!$J$7^2)/4)</f>
        <v>1.3045237472249442</v>
      </c>
      <c r="P1472" s="6">
        <f>-M1472/'ugly don''t look!'!$H$7</f>
        <v>-7534.7247658932802</v>
      </c>
      <c r="Q1472" s="6">
        <f>-'ugly don''t look!'!$J$7/4*P1472</f>
        <v>47.606274752105215</v>
      </c>
      <c r="R1472" s="6">
        <f t="shared" si="221"/>
        <v>0.26583802951093483</v>
      </c>
      <c r="S1472" s="6">
        <f t="shared" si="222"/>
        <v>3.8629645750727679</v>
      </c>
      <c r="U1472" s="6">
        <v>622075.75040000002</v>
      </c>
      <c r="V1472" s="6">
        <v>22.812132999999999</v>
      </c>
      <c r="W1472" s="6">
        <v>12.328847</v>
      </c>
      <c r="X1472" s="6">
        <v>9.8455300000000001</v>
      </c>
      <c r="Y1472" s="6">
        <v>0.254637</v>
      </c>
      <c r="Z1472" s="6">
        <v>20.777108999999999</v>
      </c>
      <c r="AA1472" s="6">
        <v>85.200823</v>
      </c>
      <c r="AB1472" s="6">
        <v>12.3</v>
      </c>
      <c r="AC1472" s="6">
        <v>42.788919999999997</v>
      </c>
      <c r="AE1472" s="6">
        <f>0.000063090994667*'raw Data'!W1472</f>
        <v>7.7783922032725894E-4</v>
      </c>
      <c r="AF1472" s="6">
        <f>249.088908333*('raw Data'!X1472-AVERAGE('raw Data'!$D$2:$D$3001))</f>
        <v>2468.6755269309538</v>
      </c>
      <c r="AG1472" s="6"/>
      <c r="AH1472" s="6">
        <f>AE1472/(PI()*('ugly don''t look!'!$K$7^2)/4)</f>
        <v>0.69987810262831851</v>
      </c>
      <c r="AI1472" s="6">
        <f>-AF1472/'ugly don''t look!'!$I$7</f>
        <v>-2699.7763855325393</v>
      </c>
      <c r="AJ1472" s="6">
        <f>-'ugly don''t look!'!$K$7/4*AI1472</f>
        <v>25.389642051282937</v>
      </c>
      <c r="AK1472" s="6">
        <f t="shared" si="223"/>
        <v>-0.35684909820510846</v>
      </c>
      <c r="AL1472" s="6">
        <f t="shared" si="224"/>
        <v>3.234341297597632</v>
      </c>
      <c r="AN1472" s="6">
        <f>S1472-'ugly don''t look!'!$M$5</f>
        <v>8.4350014304695797E-2</v>
      </c>
      <c r="AO1472" s="6">
        <f t="shared" si="228"/>
        <v>0.26583802951093483</v>
      </c>
      <c r="AP1472" s="6">
        <f t="shared" si="229"/>
        <v>3.8629645750727679</v>
      </c>
      <c r="AQ1472" s="6">
        <f t="shared" si="225"/>
        <v>2.913521631354421E-2</v>
      </c>
      <c r="AV1472" s="6">
        <f t="shared" si="226"/>
        <v>-0.28903536796890661</v>
      </c>
      <c r="AW1472" s="6">
        <f t="shared" si="227"/>
        <v>-0.35684909820510846</v>
      </c>
    </row>
    <row r="1473" spans="1:49" x14ac:dyDescent="0.25">
      <c r="A1473" s="6">
        <v>620844.32609999995</v>
      </c>
      <c r="B1473" s="6">
        <v>22.206562000000002</v>
      </c>
      <c r="C1473" s="6">
        <v>10.394973999999999</v>
      </c>
      <c r="D1473" s="6">
        <v>-1.6729000000000001E-2</v>
      </c>
      <c r="E1473" s="6">
        <v>32.523847000000004</v>
      </c>
      <c r="F1473" s="6">
        <v>20.816265999999999</v>
      </c>
      <c r="G1473" s="6">
        <v>85.211032000000003</v>
      </c>
      <c r="H1473" s="6">
        <v>10.4</v>
      </c>
      <c r="I1473" s="6">
        <v>42.160161000000002</v>
      </c>
      <c r="L1473" s="6">
        <f t="shared" si="220"/>
        <v>6.5582924919760366E-4</v>
      </c>
      <c r="M1473" s="6">
        <f>249.088908333*(E1473-AVERAGE('raw Data'!$Y$2:$Y$2801))</f>
        <v>8030.9876914818778</v>
      </c>
      <c r="N1473" s="6" t="s">
        <v>18</v>
      </c>
      <c r="O1473" s="6">
        <f>L1473/(PI()*('ugly don''t look!'!$J$7^2)/4)</f>
        <v>1.3073362564918194</v>
      </c>
      <c r="P1473" s="6">
        <f>-M1473/'ugly don''t look!'!$H$7</f>
        <v>-7528.1099470208828</v>
      </c>
      <c r="Q1473" s="6">
        <f>-'ugly don''t look!'!$J$7/4*P1473</f>
        <v>47.564480672764695</v>
      </c>
      <c r="R1473" s="6">
        <f t="shared" si="221"/>
        <v>0.26799167507383015</v>
      </c>
      <c r="S1473" s="6">
        <f t="shared" si="222"/>
        <v>3.8620862783346444</v>
      </c>
      <c r="U1473" s="6">
        <v>622078.56110000005</v>
      </c>
      <c r="V1473" s="6">
        <v>22.921212000000001</v>
      </c>
      <c r="W1473" s="6">
        <v>12.310717</v>
      </c>
      <c r="X1473" s="6">
        <v>9.8847199999999997</v>
      </c>
      <c r="Y1473" s="6">
        <v>0.25949899999999998</v>
      </c>
      <c r="Z1473" s="6">
        <v>20.866011</v>
      </c>
      <c r="AA1473" s="6">
        <v>85.208753999999999</v>
      </c>
      <c r="AB1473" s="6">
        <v>12.3</v>
      </c>
      <c r="AC1473" s="6">
        <v>42.783768999999999</v>
      </c>
      <c r="AE1473" s="6">
        <f>0.000063090994667*'raw Data'!W1473</f>
        <v>7.7669538059394632E-4</v>
      </c>
      <c r="AF1473" s="6">
        <f>249.088908333*('raw Data'!X1473-AVERAGE('raw Data'!$D$2:$D$3001))</f>
        <v>2478.4373212485239</v>
      </c>
      <c r="AG1473" s="6"/>
      <c r="AH1473" s="6">
        <f>AE1473/(PI()*('ugly don''t look!'!$K$7^2)/4)</f>
        <v>0.69884890744075145</v>
      </c>
      <c r="AI1473" s="6">
        <f>-AF1473/'ugly don''t look!'!$I$7</f>
        <v>-2710.4520136138713</v>
      </c>
      <c r="AJ1473" s="6">
        <f>-'ugly don''t look!'!$K$7/4*AI1473</f>
        <v>25.490039394229612</v>
      </c>
      <c r="AK1473" s="6">
        <f t="shared" si="223"/>
        <v>-0.35832071541975929</v>
      </c>
      <c r="AL1473" s="6">
        <f t="shared" si="224"/>
        <v>3.238287763864649</v>
      </c>
      <c r="AN1473" s="6">
        <f>S1473-'ugly don''t look!'!$M$5</f>
        <v>8.3471717566572234E-2</v>
      </c>
      <c r="AO1473" s="6">
        <f t="shared" si="228"/>
        <v>0.26799167507383015</v>
      </c>
      <c r="AP1473" s="6">
        <f t="shared" si="229"/>
        <v>3.8620862783346444</v>
      </c>
      <c r="AQ1473" s="6">
        <f t="shared" si="225"/>
        <v>2.6874846676939318E-2</v>
      </c>
      <c r="AV1473" s="6">
        <f t="shared" si="226"/>
        <v>-0.28508890170188961</v>
      </c>
      <c r="AW1473" s="6">
        <f t="shared" si="227"/>
        <v>-0.35832071541975929</v>
      </c>
    </row>
    <row r="1474" spans="1:49" x14ac:dyDescent="0.25">
      <c r="A1474" s="6">
        <v>620844.67630000005</v>
      </c>
      <c r="B1474" s="6">
        <v>22.208781999999999</v>
      </c>
      <c r="C1474" s="6">
        <v>10.405182999999999</v>
      </c>
      <c r="D1474" s="6">
        <v>-9.2130000000000007E-3</v>
      </c>
      <c r="E1474" s="6">
        <v>32.574548</v>
      </c>
      <c r="F1474" s="6">
        <v>20.816265999999999</v>
      </c>
      <c r="G1474" s="6">
        <v>85.211032000000003</v>
      </c>
      <c r="H1474" s="6">
        <v>10.4</v>
      </c>
      <c r="I1474" s="6">
        <v>42.150272999999999</v>
      </c>
      <c r="L1474" s="6">
        <f t="shared" ref="L1474:L1537" si="230">0.000063090994667*C1474</f>
        <v>6.5647334516215903E-4</v>
      </c>
      <c r="M1474" s="6">
        <f>249.088908333*(E1474-AVERAGE('raw Data'!$Y$2:$Y$2801))</f>
        <v>8043.6167482232677</v>
      </c>
      <c r="N1474" s="6" t="s">
        <v>18</v>
      </c>
      <c r="O1474" s="6">
        <f>L1474/(PI()*('ugly don''t look!'!$J$7^2)/4)</f>
        <v>1.3086202035072256</v>
      </c>
      <c r="P1474" s="6">
        <f>-M1474/'ugly don''t look!'!$H$7</f>
        <v>-7539.948207933322</v>
      </c>
      <c r="Q1474" s="6">
        <f>-'ugly don''t look!'!$J$7/4*P1474</f>
        <v>47.639277764774711</v>
      </c>
      <c r="R1474" s="6">
        <f t="shared" ref="R1474:R1537" si="231">LN(O1474)</f>
        <v>0.2689733023586412</v>
      </c>
      <c r="S1474" s="6">
        <f t="shared" ref="S1474:S1537" si="232">LN(Q1474)</f>
        <v>3.8636575841029686</v>
      </c>
      <c r="U1474" s="6">
        <v>622079.62899999996</v>
      </c>
      <c r="V1474" s="6">
        <v>22.801984000000001</v>
      </c>
      <c r="W1474" s="6">
        <v>12.300331999999999</v>
      </c>
      <c r="X1474" s="6">
        <v>9.880687</v>
      </c>
      <c r="Y1474" s="6">
        <v>0.264658</v>
      </c>
      <c r="Z1474" s="6">
        <v>21.052682999999998</v>
      </c>
      <c r="AA1474" s="6">
        <v>85.206205999999995</v>
      </c>
      <c r="AB1474" s="6">
        <v>12.3</v>
      </c>
      <c r="AC1474" s="6">
        <v>42.791874</v>
      </c>
      <c r="AE1474" s="6">
        <f>0.000063090994667*'raw Data'!W1474</f>
        <v>7.7604018061432946E-4</v>
      </c>
      <c r="AF1474" s="6">
        <f>249.088908333*('raw Data'!X1474-AVERAGE('raw Data'!$D$2:$D$3001))</f>
        <v>2477.4327456812166</v>
      </c>
      <c r="AG1474" s="6"/>
      <c r="AH1474" s="6">
        <f>AE1474/(PI()*('ugly don''t look!'!$K$7^2)/4)</f>
        <v>0.69825937671692984</v>
      </c>
      <c r="AI1474" s="6">
        <f>-AF1474/'ugly don''t look!'!$I$7</f>
        <v>-2709.3533964142789</v>
      </c>
      <c r="AJ1474" s="6">
        <f>-'ugly don''t look!'!$K$7/4*AI1474</f>
        <v>25.479707613568625</v>
      </c>
      <c r="AK1474" s="6">
        <f t="shared" ref="AK1474:AK1537" si="233">LN(AH1474)</f>
        <v>-0.35916464536491249</v>
      </c>
      <c r="AL1474" s="6">
        <f t="shared" ref="AL1474:AL1537" si="234">LN(AJ1474)</f>
        <v>3.2378823555034533</v>
      </c>
      <c r="AN1474" s="6">
        <f>S1474-'ugly don''t look!'!$M$5</f>
        <v>8.5043023334896439E-2</v>
      </c>
      <c r="AO1474" s="6">
        <f t="shared" si="228"/>
        <v>0.2689733023586412</v>
      </c>
      <c r="AP1474" s="6">
        <f t="shared" si="229"/>
        <v>3.8636575841029686</v>
      </c>
      <c r="AQ1474" s="6">
        <f t="shared" ref="AQ1474:AQ1537" si="235">AN1474-$AS$2*AO1474-$AT$2</f>
        <v>2.7816206417875772E-2</v>
      </c>
      <c r="AV1474" s="6">
        <f t="shared" ref="AV1474:AV1537" si="236">AN4474</f>
        <v>-0.28549431006308534</v>
      </c>
      <c r="AW1474" s="6">
        <f t="shared" ref="AW1474:AW1537" si="237">AO4474</f>
        <v>-0.35916464536491249</v>
      </c>
    </row>
    <row r="1475" spans="1:49" x14ac:dyDescent="0.25">
      <c r="A1475" s="6">
        <v>620846.62199999997</v>
      </c>
      <c r="B1475" s="6">
        <v>22.223210999999999</v>
      </c>
      <c r="C1475" s="6">
        <v>10.374656</v>
      </c>
      <c r="D1475" s="6">
        <v>6.2189999999999997E-3</v>
      </c>
      <c r="E1475" s="6">
        <v>32.564359000000003</v>
      </c>
      <c r="F1475" s="6">
        <v>20.805153000000001</v>
      </c>
      <c r="G1475" s="6">
        <v>85.205629999999999</v>
      </c>
      <c r="H1475" s="6">
        <v>10.4</v>
      </c>
      <c r="I1475" s="6">
        <v>42.195449000000004</v>
      </c>
      <c r="L1475" s="6">
        <f t="shared" si="230"/>
        <v>6.5454736636795963E-4</v>
      </c>
      <c r="M1475" s="6">
        <f>249.088908333*(E1475-AVERAGE('raw Data'!$Y$2:$Y$2801))</f>
        <v>8041.078781336264</v>
      </c>
      <c r="N1475" s="6" t="s">
        <v>18</v>
      </c>
      <c r="O1475" s="6">
        <f>L1475/(PI()*('ugly don''t look!'!$J$7^2)/4)</f>
        <v>1.304780939079828</v>
      </c>
      <c r="P1475" s="6">
        <f>-M1475/'ugly don''t look!'!$H$7</f>
        <v>-7537.5691613575782</v>
      </c>
      <c r="Q1475" s="6">
        <f>-'ugly don''t look!'!$J$7/4*P1475</f>
        <v>47.624246353747516</v>
      </c>
      <c r="R1475" s="6">
        <f t="shared" si="231"/>
        <v>0.26603516391004622</v>
      </c>
      <c r="S1475" s="6">
        <f t="shared" si="232"/>
        <v>3.8633420087284267</v>
      </c>
      <c r="U1475" s="6">
        <v>622080.52020000003</v>
      </c>
      <c r="V1475" s="6">
        <v>23.026214</v>
      </c>
      <c r="W1475" s="6">
        <v>12.320364</v>
      </c>
      <c r="X1475" s="6">
        <v>9.8661589999999997</v>
      </c>
      <c r="Y1475" s="6">
        <v>0.26147300000000001</v>
      </c>
      <c r="Z1475" s="6">
        <v>20.841933999999998</v>
      </c>
      <c r="AA1475" s="6">
        <v>85.212547999999998</v>
      </c>
      <c r="AB1475" s="6">
        <v>12.3</v>
      </c>
      <c r="AC1475" s="6">
        <v>42.768943</v>
      </c>
      <c r="AE1475" s="6">
        <f>0.000063090994667*'raw Data'!W1475</f>
        <v>7.7730401941949882E-4</v>
      </c>
      <c r="AF1475" s="6">
        <f>249.088908333*('raw Data'!X1475-AVERAGE('raw Data'!$D$2:$D$3001))</f>
        <v>2473.8139820209553</v>
      </c>
      <c r="AG1475" s="6"/>
      <c r="AH1475" s="6">
        <f>AE1475/(PI()*('ugly don''t look!'!$K$7^2)/4)</f>
        <v>0.69939654373277893</v>
      </c>
      <c r="AI1475" s="6">
        <f>-AF1475/'ugly don''t look!'!$I$7</f>
        <v>-2705.3958683518758</v>
      </c>
      <c r="AJ1475" s="6">
        <f>-'ugly don''t look!'!$K$7/4*AI1475</f>
        <v>25.442489634534965</v>
      </c>
      <c r="AK1475" s="6">
        <f t="shared" si="233"/>
        <v>-0.35753739612546825</v>
      </c>
      <c r="AL1475" s="6">
        <f t="shared" si="234"/>
        <v>3.2364205966763779</v>
      </c>
      <c r="AN1475" s="6">
        <f>S1475-'ugly don''t look!'!$M$5</f>
        <v>8.4727447960354585E-2</v>
      </c>
      <c r="AO1475" s="6">
        <f t="shared" ref="AO1475:AO1538" si="238">R1475</f>
        <v>0.26603516391004622</v>
      </c>
      <c r="AP1475" s="6">
        <f t="shared" ref="AP1475:AP1538" si="239">S1475</f>
        <v>3.8633420087284267</v>
      </c>
      <c r="AQ1475" s="6">
        <f t="shared" si="235"/>
        <v>2.9386141636047192E-2</v>
      </c>
      <c r="AV1475" s="6">
        <f t="shared" si="236"/>
        <v>-0.28695606889016068</v>
      </c>
      <c r="AW1475" s="6">
        <f t="shared" si="237"/>
        <v>-0.35753739612546825</v>
      </c>
    </row>
    <row r="1476" spans="1:49" x14ac:dyDescent="0.25">
      <c r="A1476" s="6">
        <v>620848.89300000004</v>
      </c>
      <c r="B1476" s="6">
        <v>22.253713000000001</v>
      </c>
      <c r="C1476" s="6">
        <v>10.379216</v>
      </c>
      <c r="D1476" s="6">
        <v>2.2134999999999998E-2</v>
      </c>
      <c r="E1476" s="6">
        <v>32.524442999999998</v>
      </c>
      <c r="F1476" s="6">
        <v>20.763293999999998</v>
      </c>
      <c r="G1476" s="6">
        <v>85.209423999999999</v>
      </c>
      <c r="H1476" s="6">
        <v>10.4</v>
      </c>
      <c r="I1476" s="6">
        <v>42.209085000000002</v>
      </c>
      <c r="L1476" s="6">
        <f t="shared" si="230"/>
        <v>6.5483506130364108E-4</v>
      </c>
      <c r="M1476" s="6">
        <f>249.088908333*(E1476-AVERAGE('raw Data'!$Y$2:$Y$2801))</f>
        <v>8031.1361484712424</v>
      </c>
      <c r="N1476" s="6" t="s">
        <v>18</v>
      </c>
      <c r="O1476" s="6">
        <f>L1476/(PI()*('ugly don''t look!'!$J$7^2)/4)</f>
        <v>1.305354432898052</v>
      </c>
      <c r="P1476" s="6">
        <f>-M1476/'ugly don''t look!'!$H$7</f>
        <v>-7528.2491080532836</v>
      </c>
      <c r="Q1476" s="6">
        <f>-'ugly don''t look!'!$J$7/4*P1476</f>
        <v>47.565359926957662</v>
      </c>
      <c r="R1476" s="6">
        <f t="shared" si="231"/>
        <v>0.26647459998957651</v>
      </c>
      <c r="S1476" s="6">
        <f t="shared" si="232"/>
        <v>3.8621047636845085</v>
      </c>
      <c r="U1476" s="6">
        <v>622081.62340000004</v>
      </c>
      <c r="V1476" s="6">
        <v>22.977616999999999</v>
      </c>
      <c r="W1476" s="6">
        <v>12.312761999999999</v>
      </c>
      <c r="X1476" s="6">
        <v>9.8515370000000004</v>
      </c>
      <c r="Y1476" s="6">
        <v>0.26037399999999999</v>
      </c>
      <c r="Z1476" s="6">
        <v>20.868718999999999</v>
      </c>
      <c r="AA1476" s="6">
        <v>85.206103999999996</v>
      </c>
      <c r="AB1476" s="6">
        <v>12.3</v>
      </c>
      <c r="AC1476" s="6">
        <v>42.774771000000001</v>
      </c>
      <c r="AE1476" s="6">
        <f>0.000063090994667*'raw Data'!W1476</f>
        <v>7.7682440167804029E-4</v>
      </c>
      <c r="AF1476" s="6">
        <f>249.088908333*('raw Data'!X1476-AVERAGE('raw Data'!$D$2:$D$3001))</f>
        <v>2470.1718040033102</v>
      </c>
      <c r="AG1476" s="6"/>
      <c r="AH1476" s="6">
        <f>AE1476/(PI()*('ugly don''t look!'!$K$7^2)/4)</f>
        <v>0.69896499702478754</v>
      </c>
      <c r="AI1476" s="6">
        <f>-AF1476/'ugly don''t look!'!$I$7</f>
        <v>-2701.4127340368659</v>
      </c>
      <c r="AJ1476" s="6">
        <f>-'ugly don''t look!'!$K$7/4*AI1476</f>
        <v>25.405030845339603</v>
      </c>
      <c r="AK1476" s="6">
        <f t="shared" si="233"/>
        <v>-0.35815461378930319</v>
      </c>
      <c r="AL1476" s="6">
        <f t="shared" si="234"/>
        <v>3.2349472191894022</v>
      </c>
      <c r="AN1476" s="6">
        <f>S1476-'ugly don''t look!'!$M$5</f>
        <v>8.3490202916436385E-2</v>
      </c>
      <c r="AO1476" s="6">
        <f t="shared" si="238"/>
        <v>0.26647459998957651</v>
      </c>
      <c r="AP1476" s="6">
        <f t="shared" si="239"/>
        <v>3.8621047636845085</v>
      </c>
      <c r="AQ1476" s="6">
        <f t="shared" si="235"/>
        <v>2.7866894434207895E-2</v>
      </c>
      <c r="AV1476" s="6">
        <f t="shared" si="236"/>
        <v>-0.28842944637713641</v>
      </c>
      <c r="AW1476" s="6">
        <f t="shared" si="237"/>
        <v>-0.35815461378930319</v>
      </c>
    </row>
    <row r="1477" spans="1:49" x14ac:dyDescent="0.25">
      <c r="A1477" s="6">
        <v>620849.17700000003</v>
      </c>
      <c r="B1477" s="6">
        <v>22.202862</v>
      </c>
      <c r="C1477" s="6">
        <v>10.392334</v>
      </c>
      <c r="D1477" s="6">
        <v>1.1816E-2</v>
      </c>
      <c r="E1477" s="6">
        <v>32.577508999999999</v>
      </c>
      <c r="F1477" s="6">
        <v>20.799966999999999</v>
      </c>
      <c r="G1477" s="6">
        <v>85.217596999999998</v>
      </c>
      <c r="H1477" s="6">
        <v>10.4</v>
      </c>
      <c r="I1477" s="6">
        <v>42.197130999999999</v>
      </c>
      <c r="L1477" s="6">
        <f t="shared" si="230"/>
        <v>6.5566268897168276E-4</v>
      </c>
      <c r="M1477" s="6">
        <f>249.088908333*(E1477-AVERAGE('raw Data'!$Y$2:$Y$2801))</f>
        <v>8044.3543004808416</v>
      </c>
      <c r="N1477" s="6" t="s">
        <v>18</v>
      </c>
      <c r="O1477" s="6">
        <f>L1477/(PI()*('ugly don''t look!'!$J$7^2)/4)</f>
        <v>1.3070042337549526</v>
      </c>
      <c r="P1477" s="6">
        <f>-M1477/'ugly don''t look!'!$H$7</f>
        <v>-7540.6395767536951</v>
      </c>
      <c r="Q1477" s="6">
        <f>-'ugly don''t look!'!$J$7/4*P1477</f>
        <v>47.643646005824031</v>
      </c>
      <c r="R1477" s="6">
        <f t="shared" si="231"/>
        <v>0.26773767392907449</v>
      </c>
      <c r="S1477" s="6">
        <f t="shared" si="232"/>
        <v>3.8637492740066683</v>
      </c>
      <c r="U1477" s="6">
        <v>622083.51069999998</v>
      </c>
      <c r="V1477" s="6">
        <v>23.002388</v>
      </c>
      <c r="W1477" s="6">
        <v>12.302754</v>
      </c>
      <c r="X1477" s="6">
        <v>9.8390570000000004</v>
      </c>
      <c r="Y1477" s="6">
        <v>0.261268</v>
      </c>
      <c r="Z1477" s="6">
        <v>20.870571000000002</v>
      </c>
      <c r="AA1477" s="6">
        <v>85.206289999999996</v>
      </c>
      <c r="AB1477" s="6">
        <v>12.3</v>
      </c>
      <c r="AC1477" s="6">
        <v>42.775700000000001</v>
      </c>
      <c r="AE1477" s="6">
        <f>0.000063090994667*'raw Data'!W1477</f>
        <v>7.7619298700341301E-4</v>
      </c>
      <c r="AF1477" s="6">
        <f>249.088908333*('raw Data'!X1477-AVERAGE('raw Data'!$D$2:$D$3001))</f>
        <v>2467.0631744273146</v>
      </c>
      <c r="AG1477" s="6"/>
      <c r="AH1477" s="6">
        <f>AE1477/(PI()*('ugly don''t look!'!$K$7^2)/4)</f>
        <v>0.69839686765704501</v>
      </c>
      <c r="AI1477" s="6">
        <f>-AF1477/'ugly don''t look!'!$I$7</f>
        <v>-2698.0130953929511</v>
      </c>
      <c r="AJ1477" s="6">
        <f>-'ugly don''t look!'!$K$7/4*AI1477</f>
        <v>25.373059453658701</v>
      </c>
      <c r="AK1477" s="6">
        <f t="shared" si="233"/>
        <v>-0.35896775949394294</v>
      </c>
      <c r="AL1477" s="6">
        <f t="shared" si="234"/>
        <v>3.2336879597049477</v>
      </c>
      <c r="AN1477" s="6">
        <f>S1477-'ugly don''t look!'!$M$5</f>
        <v>8.5134713238596227E-2</v>
      </c>
      <c r="AO1477" s="6">
        <f t="shared" si="238"/>
        <v>0.26773767392907449</v>
      </c>
      <c r="AP1477" s="6">
        <f t="shared" si="239"/>
        <v>3.8637492740066683</v>
      </c>
      <c r="AQ1477" s="6">
        <f t="shared" si="235"/>
        <v>2.8700844146658411E-2</v>
      </c>
      <c r="AV1477" s="6">
        <f t="shared" si="236"/>
        <v>-0.2896887058615909</v>
      </c>
      <c r="AW1477" s="6">
        <f t="shared" si="237"/>
        <v>-0.35896775949394294</v>
      </c>
    </row>
    <row r="1478" spans="1:49" x14ac:dyDescent="0.25">
      <c r="A1478" s="6">
        <v>620852.74809999997</v>
      </c>
      <c r="B1478" s="6">
        <v>22.171043000000001</v>
      </c>
      <c r="C1478" s="6">
        <v>10.412635</v>
      </c>
      <c r="D1478" s="6">
        <v>-6.0146999999999999E-2</v>
      </c>
      <c r="E1478" s="6">
        <v>32.575107000000003</v>
      </c>
      <c r="F1478" s="6">
        <v>20.758595</v>
      </c>
      <c r="G1478" s="6">
        <v>85.210716000000005</v>
      </c>
      <c r="H1478" s="6">
        <v>10.4</v>
      </c>
      <c r="I1478" s="6">
        <v>42.168318999999997</v>
      </c>
      <c r="L1478" s="6">
        <f t="shared" si="230"/>
        <v>6.5694349925441754E-4</v>
      </c>
      <c r="M1478" s="6">
        <f>249.088908333*(E1478-AVERAGE('raw Data'!$Y$2:$Y$2801))</f>
        <v>8043.755988923027</v>
      </c>
      <c r="N1478" s="6" t="s">
        <v>18</v>
      </c>
      <c r="O1478" s="6">
        <f>L1478/(PI()*('ugly don''t look!'!$J$7^2)/4)</f>
        <v>1.3095574131417449</v>
      </c>
      <c r="P1478" s="6">
        <f>-M1478/'ugly don''t look!'!$H$7</f>
        <v>-7540.0787297741163</v>
      </c>
      <c r="Q1478" s="6">
        <f>-'ugly don''t look!'!$J$7/4*P1478</f>
        <v>47.64010243439531</v>
      </c>
      <c r="R1478" s="6">
        <f t="shared" si="231"/>
        <v>0.26968922756447139</v>
      </c>
      <c r="S1478" s="6">
        <f t="shared" si="232"/>
        <v>3.8636748946610115</v>
      </c>
      <c r="U1478" s="6">
        <v>622084.90919999999</v>
      </c>
      <c r="V1478" s="6">
        <v>22.940643999999999</v>
      </c>
      <c r="W1478" s="6">
        <v>12.30837</v>
      </c>
      <c r="X1478" s="6">
        <v>9.8343819999999997</v>
      </c>
      <c r="Y1478" s="6">
        <v>0.26244099999999998</v>
      </c>
      <c r="Z1478" s="6">
        <v>20.804265999999998</v>
      </c>
      <c r="AA1478" s="6">
        <v>85.209385999999995</v>
      </c>
      <c r="AB1478" s="6">
        <v>12.3</v>
      </c>
      <c r="AC1478" s="6">
        <v>42.766570000000002</v>
      </c>
      <c r="AE1478" s="6">
        <f>0.000063090994667*'raw Data'!W1478</f>
        <v>7.7654730602946288E-4</v>
      </c>
      <c r="AF1478" s="6">
        <f>249.088908333*('raw Data'!X1478-AVERAGE('raw Data'!$D$2:$D$3001))</f>
        <v>2465.898683780857</v>
      </c>
      <c r="AG1478" s="6"/>
      <c r="AH1478" s="6">
        <f>AE1478/(PI()*('ugly don''t look!'!$K$7^2)/4)</f>
        <v>0.69871567406484303</v>
      </c>
      <c r="AI1478" s="6">
        <f>-AF1478/'ugly don''t look!'!$I$7</f>
        <v>-2696.7395929361955</v>
      </c>
      <c r="AJ1478" s="6">
        <f>-'ugly don''t look!'!$K$7/4*AI1478</f>
        <v>25.361082990829512</v>
      </c>
      <c r="AK1478" s="6">
        <f t="shared" si="233"/>
        <v>-0.35851138049252257</v>
      </c>
      <c r="AL1478" s="6">
        <f t="shared" si="234"/>
        <v>3.2332158333429124</v>
      </c>
      <c r="AN1478" s="6">
        <f>S1478-'ugly don''t look!'!$M$5</f>
        <v>8.5060333892939433E-2</v>
      </c>
      <c r="AO1478" s="6">
        <f t="shared" si="238"/>
        <v>0.26968922756447139</v>
      </c>
      <c r="AP1478" s="6">
        <f t="shared" si="239"/>
        <v>3.8636748946610115</v>
      </c>
      <c r="AQ1478" s="6">
        <f t="shared" si="235"/>
        <v>2.7374081662436933E-2</v>
      </c>
      <c r="AV1478" s="6">
        <f t="shared" si="236"/>
        <v>-0.29016083222362621</v>
      </c>
      <c r="AW1478" s="6">
        <f t="shared" si="237"/>
        <v>-0.35851138049252257</v>
      </c>
    </row>
    <row r="1479" spans="1:49" x14ac:dyDescent="0.25">
      <c r="A1479" s="6">
        <v>620853.06409999996</v>
      </c>
      <c r="B1479" s="6">
        <v>22.156984000000001</v>
      </c>
      <c r="C1479" s="6">
        <v>10.416850999999999</v>
      </c>
      <c r="D1479" s="6">
        <v>-5.9123000000000002E-2</v>
      </c>
      <c r="E1479" s="6">
        <v>32.594496999999997</v>
      </c>
      <c r="F1479" s="6">
        <v>20.688345000000002</v>
      </c>
      <c r="G1479" s="6">
        <v>85.205044000000001</v>
      </c>
      <c r="H1479" s="6">
        <v>10.4</v>
      </c>
      <c r="I1479" s="6">
        <v>42.162478</v>
      </c>
      <c r="L1479" s="6">
        <f t="shared" si="230"/>
        <v>6.5720949088793367E-4</v>
      </c>
      <c r="M1479" s="6">
        <f>249.088908333*(E1479-AVERAGE('raw Data'!$Y$2:$Y$2801))</f>
        <v>8048.5858228556026</v>
      </c>
      <c r="N1479" s="6" t="s">
        <v>18</v>
      </c>
      <c r="O1479" s="6">
        <f>L1479/(PI()*('ugly don''t look!'!$J$7^2)/4)</f>
        <v>1.3100876433912261</v>
      </c>
      <c r="P1479" s="6">
        <f>-M1479/'ugly don''t look!'!$H$7</f>
        <v>-7544.6061331604824</v>
      </c>
      <c r="Q1479" s="6">
        <f>-'ugly don''t look!'!$J$7/4*P1479</f>
        <v>47.668707700841217</v>
      </c>
      <c r="R1479" s="6">
        <f t="shared" si="231"/>
        <v>0.27009403832721168</v>
      </c>
      <c r="S1479" s="6">
        <f t="shared" si="232"/>
        <v>3.8642751595738614</v>
      </c>
      <c r="U1479" s="6">
        <v>622085.17409999995</v>
      </c>
      <c r="V1479" s="6">
        <v>23.000909</v>
      </c>
      <c r="W1479" s="6">
        <v>12.315887999999999</v>
      </c>
      <c r="X1479" s="6">
        <v>9.8347270000000009</v>
      </c>
      <c r="Y1479" s="6">
        <v>0.26657700000000001</v>
      </c>
      <c r="Z1479" s="6">
        <v>20.904278000000001</v>
      </c>
      <c r="AA1479" s="6">
        <v>85.203528000000006</v>
      </c>
      <c r="AB1479" s="6">
        <v>12.3</v>
      </c>
      <c r="AC1479" s="6">
        <v>42.758040000000001</v>
      </c>
      <c r="AE1479" s="6">
        <f>0.000063090994667*'raw Data'!W1479</f>
        <v>7.7702162412736928E-4</v>
      </c>
      <c r="AF1479" s="6">
        <f>249.088908333*('raw Data'!X1479-AVERAGE('raw Data'!$D$2:$D$3001))</f>
        <v>2465.9846194542329</v>
      </c>
      <c r="AG1479" s="6"/>
      <c r="AH1479" s="6">
        <f>AE1479/(PI()*('ugly don''t look!'!$K$7^2)/4)</f>
        <v>0.69914245230092287</v>
      </c>
      <c r="AI1479" s="6">
        <f>-AF1479/'ugly don''t look!'!$I$7</f>
        <v>-2696.8335733314007</v>
      </c>
      <c r="AJ1479" s="6">
        <f>-'ugly don''t look!'!$K$7/4*AI1479</f>
        <v>25.36196681535916</v>
      </c>
      <c r="AK1479" s="6">
        <f t="shared" si="233"/>
        <v>-0.35790076308966795</v>
      </c>
      <c r="AL1479" s="6">
        <f t="shared" si="234"/>
        <v>3.2332506823724212</v>
      </c>
      <c r="AN1479" s="6">
        <f>S1479-'ugly don''t look!'!$M$5</f>
        <v>8.5660598805789245E-2</v>
      </c>
      <c r="AO1479" s="6">
        <f t="shared" si="238"/>
        <v>0.27009403832721168</v>
      </c>
      <c r="AP1479" s="6">
        <f t="shared" si="239"/>
        <v>3.8642751595738614</v>
      </c>
      <c r="AQ1479" s="6">
        <f t="shared" si="235"/>
        <v>2.7714564745891956E-2</v>
      </c>
      <c r="AV1479" s="6">
        <f t="shared" si="236"/>
        <v>-0.29012598319411742</v>
      </c>
      <c r="AW1479" s="6">
        <f t="shared" si="237"/>
        <v>-0.35790076308966795</v>
      </c>
    </row>
    <row r="1480" spans="1:49" x14ac:dyDescent="0.25">
      <c r="A1480" s="6">
        <v>620855.28399999999</v>
      </c>
      <c r="B1480" s="6">
        <v>22.302548000000002</v>
      </c>
      <c r="C1480" s="6">
        <v>10.394924</v>
      </c>
      <c r="D1480" s="6">
        <v>-5.6105000000000002E-2</v>
      </c>
      <c r="E1480" s="6">
        <v>32.600904</v>
      </c>
      <c r="F1480" s="6">
        <v>20.806518000000001</v>
      </c>
      <c r="G1480" s="6">
        <v>85.213588999999999</v>
      </c>
      <c r="H1480" s="6">
        <v>10.4</v>
      </c>
      <c r="I1480" s="6">
        <v>42.185397000000002</v>
      </c>
      <c r="L1480" s="6">
        <f t="shared" si="230"/>
        <v>6.5582609464787036E-4</v>
      </c>
      <c r="M1480" s="6">
        <f>249.088908333*(E1480-AVERAGE('raw Data'!$Y$2:$Y$2801))</f>
        <v>8050.1817354912928</v>
      </c>
      <c r="N1480" s="6" t="s">
        <v>18</v>
      </c>
      <c r="O1480" s="6">
        <f>L1480/(PI()*('ugly don''t look!'!$J$7^2)/4)</f>
        <v>1.3073299681824091</v>
      </c>
      <c r="P1480" s="6">
        <f>-M1480/'ugly don''t look!'!$H$7</f>
        <v>-7546.1021142588052</v>
      </c>
      <c r="Q1480" s="6">
        <f>-'ugly don''t look!'!$J$7/4*P1480</f>
        <v>47.678159683415693</v>
      </c>
      <c r="R1480" s="6">
        <f t="shared" si="231"/>
        <v>0.26798686504542124</v>
      </c>
      <c r="S1480" s="6">
        <f t="shared" si="232"/>
        <v>3.8644734247684029</v>
      </c>
      <c r="U1480" s="6">
        <v>622086.95700000005</v>
      </c>
      <c r="V1480" s="6">
        <v>22.993884000000001</v>
      </c>
      <c r="W1480" s="6">
        <v>12.310935000000001</v>
      </c>
      <c r="X1480" s="6">
        <v>9.8094129999999993</v>
      </c>
      <c r="Y1480" s="6">
        <v>0.26236700000000002</v>
      </c>
      <c r="Z1480" s="6">
        <v>20.910945000000002</v>
      </c>
      <c r="AA1480" s="6">
        <v>85.209117000000006</v>
      </c>
      <c r="AB1480" s="6">
        <v>12.3</v>
      </c>
      <c r="AC1480" s="6">
        <v>42.758870999999999</v>
      </c>
      <c r="AE1480" s="6">
        <f>0.000063090994667*'raw Data'!W1480</f>
        <v>7.7670913443078377E-4</v>
      </c>
      <c r="AF1480" s="6">
        <f>249.088908333*('raw Data'!X1480-AVERAGE('raw Data'!$D$2:$D$3001))</f>
        <v>2459.679182828691</v>
      </c>
      <c r="AG1480" s="6"/>
      <c r="AH1480" s="6">
        <f>AE1480/(PI()*('ugly don''t look!'!$K$7^2)/4)</f>
        <v>0.69886128276071224</v>
      </c>
      <c r="AI1480" s="6">
        <f>-AF1480/'ugly don''t look!'!$I$7</f>
        <v>-2689.9378639858824</v>
      </c>
      <c r="AJ1480" s="6">
        <f>-'ugly don''t look!'!$K$7/4*AI1480</f>
        <v>25.297117151175634</v>
      </c>
      <c r="AK1480" s="6">
        <f t="shared" si="233"/>
        <v>-0.35830300742843485</v>
      </c>
      <c r="AL1480" s="6">
        <f t="shared" si="234"/>
        <v>3.2306904426472198</v>
      </c>
      <c r="AN1480" s="6">
        <f>S1480-'ugly don''t look!'!$M$5</f>
        <v>8.5858864000330826E-2</v>
      </c>
      <c r="AO1480" s="6">
        <f t="shared" si="238"/>
        <v>0.26798686504542124</v>
      </c>
      <c r="AP1480" s="6">
        <f t="shared" si="239"/>
        <v>3.8644734247684029</v>
      </c>
      <c r="AQ1480" s="6">
        <f t="shared" si="235"/>
        <v>2.9265079881343636E-2</v>
      </c>
      <c r="AV1480" s="6">
        <f t="shared" si="236"/>
        <v>-0.29268622291931878</v>
      </c>
      <c r="AW1480" s="6">
        <f t="shared" si="237"/>
        <v>-0.35830300742843485</v>
      </c>
    </row>
    <row r="1481" spans="1:49" x14ac:dyDescent="0.25">
      <c r="A1481" s="6">
        <v>620855.56900000002</v>
      </c>
      <c r="B1481" s="6">
        <v>22.233734999999999</v>
      </c>
      <c r="C1481" s="6">
        <v>10.408326000000001</v>
      </c>
      <c r="D1481" s="6">
        <v>-5.8033000000000001E-2</v>
      </c>
      <c r="E1481" s="6">
        <v>32.548285</v>
      </c>
      <c r="F1481" s="6">
        <v>20.806518000000001</v>
      </c>
      <c r="G1481" s="6">
        <v>85.213588999999999</v>
      </c>
      <c r="H1481" s="6">
        <v>10.4</v>
      </c>
      <c r="I1481" s="6">
        <v>42.172032999999999</v>
      </c>
      <c r="L1481" s="6">
        <f t="shared" si="230"/>
        <v>6.5667164015839748E-4</v>
      </c>
      <c r="M1481" s="6">
        <f>249.088908333*(E1481-AVERAGE('raw Data'!$Y$2:$Y$2801))</f>
        <v>8037.0749262237186</v>
      </c>
      <c r="N1481" s="6" t="s">
        <v>18</v>
      </c>
      <c r="O1481" s="6">
        <f>L1481/(PI()*('ugly don''t look!'!$J$7^2)/4)</f>
        <v>1.3090154866367605</v>
      </c>
      <c r="P1481" s="6">
        <f>-M1481/'ugly don''t look!'!$H$7</f>
        <v>-7533.8160163326947</v>
      </c>
      <c r="Q1481" s="6">
        <f>-'ugly don''t look!'!$J$7/4*P1481</f>
        <v>47.600533045194048</v>
      </c>
      <c r="R1481" s="6">
        <f t="shared" si="231"/>
        <v>0.26927531774911573</v>
      </c>
      <c r="S1481" s="6">
        <f t="shared" si="232"/>
        <v>3.862843959603119</v>
      </c>
      <c r="U1481" s="6">
        <v>622088.25</v>
      </c>
      <c r="V1481" s="6">
        <v>22.774989000000001</v>
      </c>
      <c r="W1481" s="6">
        <v>12.316207</v>
      </c>
      <c r="X1481" s="6">
        <v>9.8018319999999992</v>
      </c>
      <c r="Y1481" s="6">
        <v>0.25949899999999998</v>
      </c>
      <c r="Z1481" s="6">
        <v>20.926988000000001</v>
      </c>
      <c r="AA1481" s="6">
        <v>85.214462999999995</v>
      </c>
      <c r="AB1481" s="6">
        <v>12.3</v>
      </c>
      <c r="AC1481" s="6">
        <v>42.753352</v>
      </c>
      <c r="AE1481" s="6">
        <f>0.000063090994667*'raw Data'!W1481</f>
        <v>7.7704175015466811E-4</v>
      </c>
      <c r="AF1481" s="6">
        <f>249.088908333*('raw Data'!X1481-AVERAGE('raw Data'!$D$2:$D$3001))</f>
        <v>2457.7908398146178</v>
      </c>
      <c r="AG1481" s="6"/>
      <c r="AH1481" s="6">
        <f>AE1481/(PI()*('ugly don''t look!'!$K$7^2)/4)</f>
        <v>0.69916056114068204</v>
      </c>
      <c r="AI1481" s="6">
        <f>-AF1481/'ugly don''t look!'!$I$7</f>
        <v>-2687.872746953869</v>
      </c>
      <c r="AJ1481" s="6">
        <f>-'ugly don''t look!'!$K$7/4*AI1481</f>
        <v>25.277696067815619</v>
      </c>
      <c r="AK1481" s="6">
        <f t="shared" si="233"/>
        <v>-0.3578748619229164</v>
      </c>
      <c r="AL1481" s="6">
        <f t="shared" si="234"/>
        <v>3.2299224285675416</v>
      </c>
      <c r="AN1481" s="6">
        <f>S1481-'ugly don''t look!'!$M$5</f>
        <v>8.4229398835046876E-2</v>
      </c>
      <c r="AO1481" s="6">
        <f t="shared" si="238"/>
        <v>0.26927531774911573</v>
      </c>
      <c r="AP1481" s="6">
        <f t="shared" si="239"/>
        <v>3.862843959603119</v>
      </c>
      <c r="AQ1481" s="6">
        <f t="shared" si="235"/>
        <v>2.6808767627833546E-2</v>
      </c>
      <c r="AV1481" s="6">
        <f t="shared" si="236"/>
        <v>-0.29345423699899698</v>
      </c>
      <c r="AW1481" s="6">
        <f t="shared" si="237"/>
        <v>-0.3578748619229164</v>
      </c>
    </row>
    <row r="1482" spans="1:49" x14ac:dyDescent="0.25">
      <c r="A1482" s="6">
        <v>620857.701</v>
      </c>
      <c r="B1482" s="6">
        <v>22.099633000000001</v>
      </c>
      <c r="C1482" s="6">
        <v>10.418276000000001</v>
      </c>
      <c r="D1482" s="6">
        <v>-6.1489000000000002E-2</v>
      </c>
      <c r="E1482" s="6">
        <v>32.603158000000001</v>
      </c>
      <c r="F1482" s="6">
        <v>20.812562</v>
      </c>
      <c r="G1482" s="6">
        <v>85.212193999999997</v>
      </c>
      <c r="H1482" s="6">
        <v>10.4</v>
      </c>
      <c r="I1482" s="6">
        <v>42.153910000000003</v>
      </c>
      <c r="L1482" s="6">
        <f t="shared" si="230"/>
        <v>6.5729939555533412E-4</v>
      </c>
      <c r="M1482" s="6">
        <f>249.088908333*(E1482-AVERAGE('raw Data'!$Y$2:$Y$2801))</f>
        <v>8050.7431818906753</v>
      </c>
      <c r="N1482" s="6" t="s">
        <v>18</v>
      </c>
      <c r="O1482" s="6">
        <f>L1482/(PI()*('ugly don''t look!'!$J$7^2)/4)</f>
        <v>1.3102668602094212</v>
      </c>
      <c r="P1482" s="6">
        <f>-M1482/'ugly don''t look!'!$H$7</f>
        <v>-7546.6284044719496</v>
      </c>
      <c r="Q1482" s="6">
        <f>-'ugly don''t look!'!$J$7/4*P1482</f>
        <v>47.681484916554894</v>
      </c>
      <c r="R1482" s="6">
        <f t="shared" si="231"/>
        <v>0.27023082655050612</v>
      </c>
      <c r="S1482" s="6">
        <f t="shared" si="232"/>
        <v>3.8645431656562703</v>
      </c>
      <c r="U1482" s="6">
        <v>622090.11</v>
      </c>
      <c r="V1482" s="6">
        <v>23.074850000000001</v>
      </c>
      <c r="W1482" s="6">
        <v>12.327724</v>
      </c>
      <c r="X1482" s="6">
        <v>9.8113969999999995</v>
      </c>
      <c r="Y1482" s="6">
        <v>0.26205000000000001</v>
      </c>
      <c r="Z1482" s="6">
        <v>20.865756000000001</v>
      </c>
      <c r="AA1482" s="6">
        <v>85.210586000000006</v>
      </c>
      <c r="AB1482" s="6">
        <v>12.3</v>
      </c>
      <c r="AC1482" s="6">
        <v>42.725979000000002</v>
      </c>
      <c r="AE1482" s="6">
        <f>0.000063090994667*'raw Data'!W1482</f>
        <v>7.7776836914024796E-4</v>
      </c>
      <c r="AF1482" s="6">
        <f>249.088908333*('raw Data'!X1482-AVERAGE('raw Data'!$D$2:$D$3001))</f>
        <v>2460.1733752228233</v>
      </c>
      <c r="AG1482" s="6"/>
      <c r="AH1482" s="6">
        <f>AE1482/(PI()*('ugly don''t look!'!$K$7^2)/4)</f>
        <v>0.69981435270026349</v>
      </c>
      <c r="AI1482" s="6">
        <f>-AF1482/'ugly don''t look!'!$I$7</f>
        <v>-2690.4783193600429</v>
      </c>
      <c r="AJ1482" s="6">
        <f>-'ugly don''t look!'!$K$7/4*AI1482</f>
        <v>25.302199782673622</v>
      </c>
      <c r="AK1482" s="6">
        <f t="shared" si="233"/>
        <v>-0.35694018954143225</v>
      </c>
      <c r="AL1482" s="6">
        <f t="shared" si="234"/>
        <v>3.2308913398854857</v>
      </c>
      <c r="AN1482" s="6">
        <f>S1482-'ugly don''t look!'!$M$5</f>
        <v>8.5928604888198201E-2</v>
      </c>
      <c r="AO1482" s="6">
        <f t="shared" si="238"/>
        <v>0.27023082655050612</v>
      </c>
      <c r="AP1482" s="6">
        <f t="shared" si="239"/>
        <v>3.8645431656562703</v>
      </c>
      <c r="AQ1482" s="6">
        <f t="shared" si="235"/>
        <v>2.7894788836916734E-2</v>
      </c>
      <c r="AV1482" s="6">
        <f t="shared" si="236"/>
        <v>-0.2924853256810529</v>
      </c>
      <c r="AW1482" s="6">
        <f t="shared" si="237"/>
        <v>-0.35694018954143225</v>
      </c>
    </row>
    <row r="1483" spans="1:49" x14ac:dyDescent="0.25">
      <c r="A1483" s="6">
        <v>620858.13809999998</v>
      </c>
      <c r="B1483" s="6">
        <v>22.203067000000001</v>
      </c>
      <c r="C1483" s="6">
        <v>10.415568</v>
      </c>
      <c r="D1483" s="6">
        <v>-6.1218000000000002E-2</v>
      </c>
      <c r="E1483" s="6">
        <v>32.596285000000002</v>
      </c>
      <c r="F1483" s="6">
        <v>20.670679</v>
      </c>
      <c r="G1483" s="6">
        <v>85.211524999999995</v>
      </c>
      <c r="H1483" s="6">
        <v>10.4</v>
      </c>
      <c r="I1483" s="6">
        <v>42.154370999999998</v>
      </c>
      <c r="L1483" s="6">
        <f t="shared" si="230"/>
        <v>6.5712854514177589E-4</v>
      </c>
      <c r="M1483" s="6">
        <f>249.088908333*(E1483-AVERAGE('raw Data'!$Y$2:$Y$2801))</f>
        <v>8049.0311938237028</v>
      </c>
      <c r="N1483" s="6" t="s">
        <v>18</v>
      </c>
      <c r="O1483" s="6">
        <f>L1483/(PI()*('ugly don''t look!'!$J$7^2)/4)</f>
        <v>1.3099262853717564</v>
      </c>
      <c r="P1483" s="6">
        <f>-M1483/'ugly don''t look!'!$H$7</f>
        <v>-7545.0236162576894</v>
      </c>
      <c r="Q1483" s="6">
        <f>-'ugly don''t look!'!$J$7/4*P1483</f>
        <v>47.671345463420145</v>
      </c>
      <c r="R1483" s="6">
        <f t="shared" si="231"/>
        <v>0.26997086492122152</v>
      </c>
      <c r="S1483" s="6">
        <f t="shared" si="232"/>
        <v>3.8643304933500038</v>
      </c>
      <c r="U1483" s="6">
        <v>622090.39110000001</v>
      </c>
      <c r="V1483" s="6">
        <v>22.952680000000001</v>
      </c>
      <c r="W1483" s="6">
        <v>12.326835000000001</v>
      </c>
      <c r="X1483" s="6">
        <v>9.8194440000000007</v>
      </c>
      <c r="Y1483" s="6">
        <v>0.26298199999999999</v>
      </c>
      <c r="Z1483" s="6">
        <v>20.865756000000001</v>
      </c>
      <c r="AA1483" s="6">
        <v>85.210586000000006</v>
      </c>
      <c r="AB1483" s="6">
        <v>12.3</v>
      </c>
      <c r="AC1483" s="6">
        <v>42.724120999999997</v>
      </c>
      <c r="AE1483" s="6">
        <f>0.000063090994667*'raw Data'!W1483</f>
        <v>7.7771228124598902E-4</v>
      </c>
      <c r="AF1483" s="6">
        <f>249.088908333*('raw Data'!X1483-AVERAGE('raw Data'!$D$2:$D$3001))</f>
        <v>2462.1777936681797</v>
      </c>
      <c r="AG1483" s="6"/>
      <c r="AH1483" s="6">
        <f>AE1483/(PI()*('ugly don''t look!'!$K$7^2)/4)</f>
        <v>0.69976388637253339</v>
      </c>
      <c r="AI1483" s="6">
        <f>-AF1483/'ugly don''t look!'!$I$7</f>
        <v>-2692.6703780273183</v>
      </c>
      <c r="AJ1483" s="6">
        <f>-'ugly don''t look!'!$K$7/4*AI1483</f>
        <v>25.322814669601211</v>
      </c>
      <c r="AK1483" s="6">
        <f t="shared" si="233"/>
        <v>-0.35701230602101597</v>
      </c>
      <c r="AL1483" s="6">
        <f t="shared" si="234"/>
        <v>3.2317057549840325</v>
      </c>
      <c r="AN1483" s="6">
        <f>S1483-'ugly don''t look!'!$M$5</f>
        <v>8.5715932581931664E-2</v>
      </c>
      <c r="AO1483" s="6">
        <f t="shared" si="238"/>
        <v>0.26997086492122152</v>
      </c>
      <c r="AP1483" s="6">
        <f t="shared" si="239"/>
        <v>3.8643304933500038</v>
      </c>
      <c r="AQ1483" s="6">
        <f t="shared" si="235"/>
        <v>2.7848943388638969E-2</v>
      </c>
      <c r="AV1483" s="6">
        <f t="shared" si="236"/>
        <v>-0.29167091058250616</v>
      </c>
      <c r="AW1483" s="6">
        <f t="shared" si="237"/>
        <v>-0.35701230602101597</v>
      </c>
    </row>
    <row r="1484" spans="1:49" x14ac:dyDescent="0.25">
      <c r="A1484" s="6">
        <v>620861.88009999995</v>
      </c>
      <c r="B1484" s="6">
        <v>22.192336999999998</v>
      </c>
      <c r="C1484" s="6">
        <v>10.425576</v>
      </c>
      <c r="D1484" s="6">
        <v>-1.0312E-2</v>
      </c>
      <c r="E1484" s="6">
        <v>32.580005</v>
      </c>
      <c r="F1484" s="6">
        <v>20.751947000000001</v>
      </c>
      <c r="G1484" s="6">
        <v>85.214388999999997</v>
      </c>
      <c r="H1484" s="6">
        <v>10.4</v>
      </c>
      <c r="I1484" s="6">
        <v>42.120883999999997</v>
      </c>
      <c r="L1484" s="6">
        <f t="shared" si="230"/>
        <v>6.5775995981640317E-4</v>
      </c>
      <c r="M1484" s="6">
        <f>249.088908333*(E1484-AVERAGE('raw Data'!$Y$2:$Y$2801))</f>
        <v>8044.9760263960416</v>
      </c>
      <c r="N1484" s="6" t="s">
        <v>18</v>
      </c>
      <c r="O1484" s="6">
        <f>L1484/(PI()*('ugly don''t look!'!$J$7^2)/4)</f>
        <v>1.3111849533833329</v>
      </c>
      <c r="P1484" s="6">
        <f>-M1484/'ugly don''t look!'!$H$7</f>
        <v>-7541.2223719497952</v>
      </c>
      <c r="Q1484" s="6">
        <f>-'ugly don''t look!'!$J$7/4*P1484</f>
        <v>47.647328251571793</v>
      </c>
      <c r="R1484" s="6">
        <f t="shared" si="231"/>
        <v>0.27093127292658509</v>
      </c>
      <c r="S1484" s="6">
        <f t="shared" si="232"/>
        <v>3.8638265582568989</v>
      </c>
      <c r="U1484" s="6">
        <v>622092.95400000003</v>
      </c>
      <c r="V1484" s="6">
        <v>22.854327000000001</v>
      </c>
      <c r="W1484" s="6">
        <v>12.290718</v>
      </c>
      <c r="X1484" s="6">
        <v>9.8338319999999992</v>
      </c>
      <c r="Y1484" s="6">
        <v>0.26011299999999998</v>
      </c>
      <c r="Z1484" s="6">
        <v>20.833646000000002</v>
      </c>
      <c r="AA1484" s="6">
        <v>85.209013999999996</v>
      </c>
      <c r="AB1484" s="6">
        <v>12.3</v>
      </c>
      <c r="AC1484" s="6">
        <v>42.746639000000002</v>
      </c>
      <c r="AE1484" s="6">
        <f>0.000063090994667*'raw Data'!W1484</f>
        <v>7.7543362379160091E-4</v>
      </c>
      <c r="AF1484" s="6">
        <f>249.088908333*('raw Data'!X1484-AVERAGE('raw Data'!$D$2:$D$3001))</f>
        <v>2465.761684881274</v>
      </c>
      <c r="AG1484" s="6"/>
      <c r="AH1484" s="6">
        <f>AE1484/(PI()*('ugly don''t look!'!$K$7^2)/4)</f>
        <v>0.69771361375315322</v>
      </c>
      <c r="AI1484" s="6">
        <f>-AF1484/'ugly don''t look!'!$I$7</f>
        <v>-2696.5897691177538</v>
      </c>
      <c r="AJ1484" s="6">
        <f>-'ugly don''t look!'!$K$7/4*AI1484</f>
        <v>25.359673995202549</v>
      </c>
      <c r="AK1484" s="6">
        <f t="shared" si="233"/>
        <v>-0.35994655589657509</v>
      </c>
      <c r="AL1484" s="6">
        <f t="shared" si="234"/>
        <v>3.2331602744076342</v>
      </c>
      <c r="AN1484" s="6">
        <f>S1484-'ugly don''t look!'!$M$5</f>
        <v>8.5211997488826796E-2</v>
      </c>
      <c r="AO1484" s="6">
        <f t="shared" si="238"/>
        <v>0.27093127292658509</v>
      </c>
      <c r="AP1484" s="6">
        <f t="shared" si="239"/>
        <v>3.8638265582568989</v>
      </c>
      <c r="AQ1484" s="6">
        <f t="shared" si="235"/>
        <v>2.6728679453608489E-2</v>
      </c>
      <c r="AV1484" s="6">
        <f t="shared" si="236"/>
        <v>-0.29021639115890441</v>
      </c>
      <c r="AW1484" s="6">
        <f t="shared" si="237"/>
        <v>-0.35994655589657509</v>
      </c>
    </row>
    <row r="1485" spans="1:49" x14ac:dyDescent="0.25">
      <c r="A1485" s="6">
        <v>620862.14500000002</v>
      </c>
      <c r="B1485" s="6">
        <v>22.257082</v>
      </c>
      <c r="C1485" s="6">
        <v>10.425274999999999</v>
      </c>
      <c r="D1485" s="6">
        <v>-1.8991999999999998E-2</v>
      </c>
      <c r="E1485" s="6">
        <v>32.605766000000003</v>
      </c>
      <c r="F1485" s="6">
        <v>20.799849999999999</v>
      </c>
      <c r="G1485" s="6">
        <v>85.217270999999997</v>
      </c>
      <c r="H1485" s="6">
        <v>10.4</v>
      </c>
      <c r="I1485" s="6">
        <v>42.118881000000002</v>
      </c>
      <c r="L1485" s="6">
        <f t="shared" si="230"/>
        <v>6.5774096942700837E-4</v>
      </c>
      <c r="M1485" s="6">
        <f>249.088908333*(E1485-AVERAGE('raw Data'!$Y$2:$Y$2801))</f>
        <v>8051.3928057636085</v>
      </c>
      <c r="N1485" s="6" t="s">
        <v>18</v>
      </c>
      <c r="O1485" s="6">
        <f>L1485/(PI()*('ugly don''t look!'!$J$7^2)/4)</f>
        <v>1.3111470977606823</v>
      </c>
      <c r="P1485" s="6">
        <f>-M1485/'ugly don''t look!'!$H$7</f>
        <v>-7547.237350734541</v>
      </c>
      <c r="Q1485" s="6">
        <f>-'ugly don''t look!'!$J$7/4*P1485</f>
        <v>47.685332391278514</v>
      </c>
      <c r="R1485" s="6">
        <f t="shared" si="231"/>
        <v>0.27090240120331366</v>
      </c>
      <c r="S1485" s="6">
        <f t="shared" si="232"/>
        <v>3.864623853569201</v>
      </c>
      <c r="U1485" s="6">
        <v>622093.55189999996</v>
      </c>
      <c r="V1485" s="6">
        <v>22.905353000000002</v>
      </c>
      <c r="W1485" s="6">
        <v>12.290349000000001</v>
      </c>
      <c r="X1485" s="6">
        <v>9.8497020000000006</v>
      </c>
      <c r="Y1485" s="6">
        <v>0.274474</v>
      </c>
      <c r="Z1485" s="6">
        <v>20.861311000000001</v>
      </c>
      <c r="AA1485" s="6">
        <v>85.210510999999997</v>
      </c>
      <c r="AB1485" s="6">
        <v>12.3</v>
      </c>
      <c r="AC1485" s="6">
        <v>42.749201999999997</v>
      </c>
      <c r="AE1485" s="6">
        <f>0.000063090994667*'raw Data'!W1485</f>
        <v>7.7541034321456888E-4</v>
      </c>
      <c r="AF1485" s="6">
        <f>249.088908333*('raw Data'!X1485-AVERAGE('raw Data'!$D$2:$D$3001))</f>
        <v>2469.7147258565192</v>
      </c>
      <c r="AG1485" s="6"/>
      <c r="AH1485" s="6">
        <f>AE1485/(PI()*('ugly don''t look!'!$K$7^2)/4)</f>
        <v>0.69769266653725626</v>
      </c>
      <c r="AI1485" s="6">
        <f>-AF1485/'ugly don''t look!'!$I$7</f>
        <v>-2700.9128672971556</v>
      </c>
      <c r="AJ1485" s="6">
        <f>-'ugly don''t look!'!$K$7/4*AI1485</f>
        <v>25.400329923566005</v>
      </c>
      <c r="AK1485" s="6">
        <f t="shared" si="233"/>
        <v>-0.35997657900338548</v>
      </c>
      <c r="AL1485" s="6">
        <f t="shared" si="234"/>
        <v>3.2347621630569048</v>
      </c>
      <c r="AN1485" s="6">
        <f>S1485-'ugly don''t look!'!$M$5</f>
        <v>8.60092928011289E-2</v>
      </c>
      <c r="AO1485" s="6">
        <f t="shared" si="238"/>
        <v>0.27090240120331366</v>
      </c>
      <c r="AP1485" s="6">
        <f t="shared" si="239"/>
        <v>3.864623853569201</v>
      </c>
      <c r="AQ1485" s="6">
        <f t="shared" si="235"/>
        <v>2.7544502803649645E-2</v>
      </c>
      <c r="AV1485" s="6">
        <f t="shared" si="236"/>
        <v>-0.28861450250963383</v>
      </c>
      <c r="AW1485" s="6">
        <f t="shared" si="237"/>
        <v>-0.35997657900338548</v>
      </c>
    </row>
    <row r="1486" spans="1:49" x14ac:dyDescent="0.25">
      <c r="A1486" s="6">
        <v>620864.8933</v>
      </c>
      <c r="B1486" s="6">
        <v>22.277799999999999</v>
      </c>
      <c r="C1486" s="6">
        <v>10.405611</v>
      </c>
      <c r="D1486" s="6">
        <v>2.7192000000000001E-2</v>
      </c>
      <c r="E1486" s="6">
        <v>32.592782999999997</v>
      </c>
      <c r="F1486" s="6">
        <v>20.704274999999999</v>
      </c>
      <c r="G1486" s="6">
        <v>85.211348000000001</v>
      </c>
      <c r="H1486" s="6">
        <v>10.4</v>
      </c>
      <c r="I1486" s="6">
        <v>42.129075</v>
      </c>
      <c r="L1486" s="6">
        <f t="shared" si="230"/>
        <v>6.5650034810787658E-4</v>
      </c>
      <c r="M1486" s="6">
        <f>249.088908333*(E1486-AVERAGE('raw Data'!$Y$2:$Y$2801))</f>
        <v>8048.1588844667194</v>
      </c>
      <c r="N1486" s="6" t="s">
        <v>18</v>
      </c>
      <c r="O1486" s="6">
        <f>L1486/(PI()*('ugly don''t look!'!$J$7^2)/4)</f>
        <v>1.3086740314357783</v>
      </c>
      <c r="P1486" s="6">
        <f>-M1486/'ugly don''t look!'!$H$7</f>
        <v>-7544.205928446494</v>
      </c>
      <c r="Q1486" s="6">
        <f>-'ugly don''t look!'!$J$7/4*P1486</f>
        <v>47.666179107407061</v>
      </c>
      <c r="R1486" s="6">
        <f t="shared" si="231"/>
        <v>0.26901443485940602</v>
      </c>
      <c r="S1486" s="6">
        <f t="shared" si="232"/>
        <v>3.8642221130235503</v>
      </c>
      <c r="U1486" s="6">
        <v>622094.08310000005</v>
      </c>
      <c r="V1486" s="6">
        <v>22.930496000000002</v>
      </c>
      <c r="W1486" s="6">
        <v>12.286216</v>
      </c>
      <c r="X1486" s="6">
        <v>9.859928</v>
      </c>
      <c r="Y1486" s="6">
        <v>0.26266499999999998</v>
      </c>
      <c r="Z1486" s="6">
        <v>20.907727999999999</v>
      </c>
      <c r="AA1486" s="6">
        <v>85.207061999999993</v>
      </c>
      <c r="AB1486" s="6">
        <v>12.3</v>
      </c>
      <c r="AC1486" s="6">
        <v>42.755555000000001</v>
      </c>
      <c r="AE1486" s="6">
        <f>0.000063090994667*'raw Data'!W1486</f>
        <v>7.7514958813361011E-4</v>
      </c>
      <c r="AF1486" s="6">
        <f>249.088908333*('raw Data'!X1486-AVERAGE('raw Data'!$D$2:$D$3001))</f>
        <v>2472.2619090331323</v>
      </c>
      <c r="AG1486" s="6"/>
      <c r="AH1486" s="6">
        <f>AE1486/(PI()*('ugly don''t look!'!$K$7^2)/4)</f>
        <v>0.69745804636570552</v>
      </c>
      <c r="AI1486" s="6">
        <f>-AF1486/'ugly don''t look!'!$I$7</f>
        <v>-2703.6985006924019</v>
      </c>
      <c r="AJ1486" s="6">
        <f>-'ugly don''t look!'!$K$7/4*AI1486</f>
        <v>25.426526994986592</v>
      </c>
      <c r="AK1486" s="6">
        <f t="shared" si="233"/>
        <v>-0.36031291567524837</v>
      </c>
      <c r="AL1486" s="6">
        <f t="shared" si="234"/>
        <v>3.2357929989310321</v>
      </c>
      <c r="AN1486" s="6">
        <f>S1486-'ugly don''t look!'!$M$5</f>
        <v>8.5607552255478225E-2</v>
      </c>
      <c r="AO1486" s="6">
        <f t="shared" si="238"/>
        <v>0.26901443485940602</v>
      </c>
      <c r="AP1486" s="6">
        <f t="shared" si="239"/>
        <v>3.8642221130235503</v>
      </c>
      <c r="AQ1486" s="6">
        <f t="shared" si="235"/>
        <v>2.8354339112665689E-2</v>
      </c>
      <c r="AV1486" s="6">
        <f t="shared" si="236"/>
        <v>-0.2875836666355065</v>
      </c>
      <c r="AW1486" s="6">
        <f t="shared" si="237"/>
        <v>-0.36031291567524837</v>
      </c>
    </row>
    <row r="1487" spans="1:49" x14ac:dyDescent="0.25">
      <c r="A1487" s="6">
        <v>620865.35820000002</v>
      </c>
      <c r="B1487" s="6">
        <v>22.289434</v>
      </c>
      <c r="C1487" s="6">
        <v>10.420237</v>
      </c>
      <c r="D1487" s="6">
        <v>2.3448E-2</v>
      </c>
      <c r="E1487" s="6">
        <v>32.547427999999996</v>
      </c>
      <c r="F1487" s="6">
        <v>20.606722999999999</v>
      </c>
      <c r="G1487" s="6">
        <v>85.209339999999997</v>
      </c>
      <c r="H1487" s="6">
        <v>10.4</v>
      </c>
      <c r="I1487" s="6">
        <v>42.111794000000003</v>
      </c>
      <c r="L1487" s="6">
        <f t="shared" si="230"/>
        <v>6.5742311699587617E-4</v>
      </c>
      <c r="M1487" s="6">
        <f>249.088908333*(E1487-AVERAGE('raw Data'!$Y$2:$Y$2801))</f>
        <v>8036.8614570292766</v>
      </c>
      <c r="N1487" s="6" t="s">
        <v>18</v>
      </c>
      <c r="O1487" s="6">
        <f>L1487/(PI()*('ugly don''t look!'!$J$7^2)/4)</f>
        <v>1.3105134877044953</v>
      </c>
      <c r="P1487" s="6">
        <f>-M1487/'ugly don''t look!'!$H$7</f>
        <v>-7533.6159139757001</v>
      </c>
      <c r="Q1487" s="6">
        <f>-'ugly don''t look!'!$J$7/4*P1487</f>
        <v>47.599268748476966</v>
      </c>
      <c r="R1487" s="6">
        <f t="shared" si="231"/>
        <v>0.2704190357577359</v>
      </c>
      <c r="S1487" s="6">
        <f t="shared" si="232"/>
        <v>3.8628173986924166</v>
      </c>
      <c r="U1487" s="6">
        <v>622096.73400000005</v>
      </c>
      <c r="V1487" s="6">
        <v>22.896108999999999</v>
      </c>
      <c r="W1487" s="6">
        <v>12.32277</v>
      </c>
      <c r="X1487" s="6">
        <v>9.9169719999999995</v>
      </c>
      <c r="Y1487" s="6">
        <v>0.27765899999999999</v>
      </c>
      <c r="Z1487" s="6">
        <v>20.840684</v>
      </c>
      <c r="AA1487" s="6">
        <v>85.205314000000001</v>
      </c>
      <c r="AB1487" s="6">
        <v>12.3</v>
      </c>
      <c r="AC1487" s="6">
        <v>42.718622000000003</v>
      </c>
      <c r="AE1487" s="6">
        <f>0.000063090994667*'raw Data'!W1487</f>
        <v>7.7745581635266768E-4</v>
      </c>
      <c r="AF1487" s="6">
        <f>249.088908333*('raw Data'!X1487-AVERAGE('raw Data'!$D$2:$D$3001))</f>
        <v>2486.4709367200794</v>
      </c>
      <c r="AG1487" s="6"/>
      <c r="AH1487" s="6">
        <f>AE1487/(PI()*('ugly don''t look!'!$K$7^2)/4)</f>
        <v>0.69953312639253007</v>
      </c>
      <c r="AI1487" s="6">
        <f>-AF1487/'ugly don''t look!'!$I$7</f>
        <v>-2719.2376823272962</v>
      </c>
      <c r="AJ1487" s="6">
        <f>-'ugly don''t look!'!$K$7/4*AI1487</f>
        <v>25.572662897794711</v>
      </c>
      <c r="AK1487" s="6">
        <f t="shared" si="233"/>
        <v>-0.35734212875341675</v>
      </c>
      <c r="AL1487" s="6">
        <f t="shared" si="234"/>
        <v>3.241523925366657</v>
      </c>
      <c r="AN1487" s="6">
        <f>S1487-'ugly don''t look!'!$M$5</f>
        <v>8.4202837924344465E-2</v>
      </c>
      <c r="AO1487" s="6">
        <f t="shared" si="238"/>
        <v>0.2704190357577359</v>
      </c>
      <c r="AP1487" s="6">
        <f t="shared" si="239"/>
        <v>3.8628173986924166</v>
      </c>
      <c r="AQ1487" s="6">
        <f t="shared" si="235"/>
        <v>2.6048241161028246E-2</v>
      </c>
      <c r="AV1487" s="6">
        <f t="shared" si="236"/>
        <v>-0.2818527401998816</v>
      </c>
      <c r="AW1487" s="6">
        <f t="shared" si="237"/>
        <v>-0.35734212875341675</v>
      </c>
    </row>
    <row r="1488" spans="1:49" x14ac:dyDescent="0.25">
      <c r="A1488" s="6">
        <v>620867.17559999996</v>
      </c>
      <c r="B1488" s="6">
        <v>22.244668999999998</v>
      </c>
      <c r="C1488" s="6">
        <v>10.395829000000001</v>
      </c>
      <c r="D1488" s="6">
        <v>2.4249E-2</v>
      </c>
      <c r="E1488" s="6">
        <v>32.541820999999999</v>
      </c>
      <c r="F1488" s="6">
        <v>20.848375999999998</v>
      </c>
      <c r="G1488" s="6">
        <v>85.208530999999994</v>
      </c>
      <c r="H1488" s="6">
        <v>10.4</v>
      </c>
      <c r="I1488" s="6">
        <v>42.135651000000003</v>
      </c>
      <c r="L1488" s="6">
        <f t="shared" si="230"/>
        <v>6.5588319199804399E-4</v>
      </c>
      <c r="M1488" s="6">
        <f>249.088908333*(E1488-AVERAGE('raw Data'!$Y$2:$Y$2801))</f>
        <v>8035.464815520254</v>
      </c>
      <c r="N1488" s="6" t="s">
        <v>18</v>
      </c>
      <c r="O1488" s="6">
        <f>L1488/(PI()*('ugly don''t look!'!$J$7^2)/4)</f>
        <v>1.3074437865827366</v>
      </c>
      <c r="P1488" s="6">
        <f>-M1488/'ugly don''t look!'!$H$7</f>
        <v>-7532.3067262094619</v>
      </c>
      <c r="Q1488" s="6">
        <f>-'ugly don''t look!'!$J$7/4*P1488</f>
        <v>47.590996972872937</v>
      </c>
      <c r="R1488" s="6">
        <f t="shared" si="231"/>
        <v>0.26807392297935678</v>
      </c>
      <c r="S1488" s="6">
        <f t="shared" si="232"/>
        <v>3.8626436041229368</v>
      </c>
      <c r="U1488" s="6">
        <v>622097.1594</v>
      </c>
      <c r="V1488" s="6">
        <v>23.032744000000001</v>
      </c>
      <c r="W1488" s="6">
        <v>12.302201</v>
      </c>
      <c r="X1488" s="6">
        <v>9.9148300000000003</v>
      </c>
      <c r="Y1488" s="6">
        <v>0.27845999999999999</v>
      </c>
      <c r="Z1488" s="6">
        <v>20.796858</v>
      </c>
      <c r="AA1488" s="6">
        <v>85.202171000000007</v>
      </c>
      <c r="AB1488" s="6">
        <v>12.3</v>
      </c>
      <c r="AC1488" s="6">
        <v>42.737496999999998</v>
      </c>
      <c r="AE1488" s="6">
        <f>0.000063090994667*'raw Data'!W1488</f>
        <v>7.7615809768336215E-4</v>
      </c>
      <c r="AF1488" s="6">
        <f>249.088908333*('raw Data'!X1488-AVERAGE('raw Data'!$D$2:$D$3001))</f>
        <v>2485.9373882784303</v>
      </c>
      <c r="AG1488" s="6"/>
      <c r="AH1488" s="6">
        <f>AE1488/(PI()*('ugly don''t look!'!$K$7^2)/4)</f>
        <v>0.69836547521696091</v>
      </c>
      <c r="AI1488" s="6">
        <f>-AF1488/'ugly don''t look!'!$I$7</f>
        <v>-2718.6541866562011</v>
      </c>
      <c r="AJ1488" s="6">
        <f>-'ugly don''t look!'!$K$7/4*AI1488</f>
        <v>25.567175500280246</v>
      </c>
      <c r="AK1488" s="6">
        <f t="shared" si="233"/>
        <v>-0.35901270978953126</v>
      </c>
      <c r="AL1488" s="6">
        <f t="shared" si="234"/>
        <v>3.2413093217344433</v>
      </c>
      <c r="AN1488" s="6">
        <f>S1488-'ugly don''t look!'!$M$5</f>
        <v>8.4029043354864719E-2</v>
      </c>
      <c r="AO1488" s="6">
        <f t="shared" si="238"/>
        <v>0.26807392297935678</v>
      </c>
      <c r="AP1488" s="6">
        <f t="shared" si="239"/>
        <v>3.8626436041229368</v>
      </c>
      <c r="AQ1488" s="6">
        <f t="shared" si="235"/>
        <v>2.737939098477668E-2</v>
      </c>
      <c r="AV1488" s="6">
        <f t="shared" si="236"/>
        <v>-0.28206734383209531</v>
      </c>
      <c r="AW1488" s="6">
        <f t="shared" si="237"/>
        <v>-0.35901270978953126</v>
      </c>
    </row>
    <row r="1489" spans="1:49" x14ac:dyDescent="0.25">
      <c r="A1489" s="6">
        <v>620867.50100000005</v>
      </c>
      <c r="B1489" s="6">
        <v>22.261113000000002</v>
      </c>
      <c r="C1489" s="6">
        <v>10.385972000000001</v>
      </c>
      <c r="D1489" s="6">
        <v>2.5748E-2</v>
      </c>
      <c r="E1489" s="6">
        <v>32.580285000000003</v>
      </c>
      <c r="F1489" s="6">
        <v>20.768246999999999</v>
      </c>
      <c r="G1489" s="6">
        <v>85.211404000000002</v>
      </c>
      <c r="H1489" s="6">
        <v>10.4</v>
      </c>
      <c r="I1489" s="6">
        <v>42.146701999999998</v>
      </c>
      <c r="L1489" s="6">
        <f t="shared" si="230"/>
        <v>6.5526130406361139E-4</v>
      </c>
      <c r="M1489" s="6">
        <f>249.088908333*(E1489-AVERAGE('raw Data'!$Y$2:$Y$2801))</f>
        <v>8045.0457712903753</v>
      </c>
      <c r="N1489" s="6" t="s">
        <v>18</v>
      </c>
      <c r="O1489" s="6">
        <f>L1489/(PI()*('ugly don''t look!'!$J$7^2)/4)</f>
        <v>1.3062041092655794</v>
      </c>
      <c r="P1489" s="6">
        <f>-M1489/'ugly don''t look!'!$H$7</f>
        <v>-7541.2877496160254</v>
      </c>
      <c r="Q1489" s="6">
        <f>-'ugly don''t look!'!$J$7/4*P1489</f>
        <v>47.647741324011456</v>
      </c>
      <c r="R1489" s="6">
        <f t="shared" si="231"/>
        <v>0.26712530445113841</v>
      </c>
      <c r="S1489" s="6">
        <f t="shared" si="232"/>
        <v>3.8638352275918706</v>
      </c>
      <c r="U1489" s="6">
        <v>622098.81110000005</v>
      </c>
      <c r="V1489" s="6">
        <v>23.077642999999998</v>
      </c>
      <c r="W1489" s="6">
        <v>12.282973</v>
      </c>
      <c r="X1489" s="6">
        <v>9.8969199999999997</v>
      </c>
      <c r="Y1489" s="6">
        <v>0.27764100000000003</v>
      </c>
      <c r="Z1489" s="6">
        <v>20.83353</v>
      </c>
      <c r="AA1489" s="6">
        <v>85.199259999999995</v>
      </c>
      <c r="AB1489" s="6">
        <v>12.3</v>
      </c>
      <c r="AC1489" s="6">
        <v>42.765095000000002</v>
      </c>
      <c r="AE1489" s="6">
        <f>0.000063090994667*'raw Data'!W1489</f>
        <v>7.7494498403790505E-4</v>
      </c>
      <c r="AF1489" s="6">
        <f>249.088908333*('raw Data'!X1489-AVERAGE('raw Data'!$D$2:$D$3001))</f>
        <v>2481.4762059301861</v>
      </c>
      <c r="AG1489" s="6"/>
      <c r="AH1489" s="6">
        <f>AE1489/(PI()*('ugly don''t look!'!$K$7^2)/4)</f>
        <v>0.69727394928940767</v>
      </c>
      <c r="AI1489" s="6">
        <f>-AF1489/'ugly don''t look!'!$I$7</f>
        <v>-2713.7753783138519</v>
      </c>
      <c r="AJ1489" s="6">
        <f>-'ugly don''t look!'!$K$7/4*AI1489</f>
        <v>25.521293479045873</v>
      </c>
      <c r="AK1489" s="6">
        <f t="shared" si="233"/>
        <v>-0.36057690485444627</v>
      </c>
      <c r="AL1489" s="6">
        <f t="shared" si="234"/>
        <v>3.239513142107743</v>
      </c>
      <c r="AN1489" s="6">
        <f>S1489-'ugly don''t look!'!$M$5</f>
        <v>8.5220666823798474E-2</v>
      </c>
      <c r="AO1489" s="6">
        <f t="shared" si="238"/>
        <v>0.26712530445113841</v>
      </c>
      <c r="AP1489" s="6">
        <f t="shared" si="239"/>
        <v>3.8638352275918706</v>
      </c>
      <c r="AQ1489" s="6">
        <f t="shared" si="235"/>
        <v>2.9179777558204417E-2</v>
      </c>
      <c r="AV1489" s="6">
        <f t="shared" si="236"/>
        <v>-0.28386352345879562</v>
      </c>
      <c r="AW1489" s="6">
        <f t="shared" si="237"/>
        <v>-0.36057690485444627</v>
      </c>
    </row>
    <row r="1490" spans="1:49" x14ac:dyDescent="0.25">
      <c r="A1490" s="6">
        <v>620869.41099999996</v>
      </c>
      <c r="B1490" s="6">
        <v>22.227650000000001</v>
      </c>
      <c r="C1490" s="6">
        <v>10.378335999999999</v>
      </c>
      <c r="D1490" s="6">
        <v>1.3854999999999999E-2</v>
      </c>
      <c r="E1490" s="6">
        <v>32.551003999999999</v>
      </c>
      <c r="F1490" s="6">
        <v>20.734282</v>
      </c>
      <c r="G1490" s="6">
        <v>85.208977000000004</v>
      </c>
      <c r="H1490" s="6">
        <v>10.4</v>
      </c>
      <c r="I1490" s="6">
        <v>42.159706999999997</v>
      </c>
      <c r="L1490" s="6">
        <f t="shared" si="230"/>
        <v>6.5477954122833415E-4</v>
      </c>
      <c r="M1490" s="6">
        <f>249.088908333*(E1490-AVERAGE('raw Data'!$Y$2:$Y$2801))</f>
        <v>8037.7521989654761</v>
      </c>
      <c r="N1490" s="6" t="s">
        <v>18</v>
      </c>
      <c r="O1490" s="6">
        <f>L1490/(PI()*('ugly don''t look!'!$J$7^2)/4)</f>
        <v>1.3052437586524299</v>
      </c>
      <c r="P1490" s="6">
        <f>-M1490/'ugly don''t look!'!$H$7</f>
        <v>-7534.4508801701131</v>
      </c>
      <c r="Q1490" s="6">
        <f>-'ugly don''t look!'!$J$7/4*P1490</f>
        <v>47.604544273634815</v>
      </c>
      <c r="R1490" s="6">
        <f t="shared" si="231"/>
        <v>0.26638981157131547</v>
      </c>
      <c r="S1490" s="6">
        <f t="shared" si="232"/>
        <v>3.8629282246141057</v>
      </c>
      <c r="U1490" s="6">
        <v>622099.21140000003</v>
      </c>
      <c r="V1490" s="6">
        <v>22.930496000000002</v>
      </c>
      <c r="W1490" s="6">
        <v>12.29086</v>
      </c>
      <c r="X1490" s="6">
        <v>9.8951410000000006</v>
      </c>
      <c r="Y1490" s="6">
        <v>0.27207100000000001</v>
      </c>
      <c r="Z1490" s="6">
        <v>20.830683000000001</v>
      </c>
      <c r="AA1490" s="6">
        <v>85.201184999999995</v>
      </c>
      <c r="AB1490" s="6">
        <v>12.3</v>
      </c>
      <c r="AC1490" s="6">
        <v>42.759377000000001</v>
      </c>
      <c r="AE1490" s="6">
        <f>0.000063090994667*'raw Data'!W1490</f>
        <v>7.7544258271284368E-4</v>
      </c>
      <c r="AF1490" s="6">
        <f>249.088908333*('raw Data'!X1490-AVERAGE('raw Data'!$D$2:$D$3001))</f>
        <v>2481.0330767622622</v>
      </c>
      <c r="AG1490" s="6"/>
      <c r="AH1490" s="6">
        <f>AE1490/(PI()*('ugly don''t look!'!$K$7^2)/4)</f>
        <v>0.69772167474138458</v>
      </c>
      <c r="AI1490" s="6">
        <f>-AF1490/'ugly don''t look!'!$I$7</f>
        <v>-2713.2907663629289</v>
      </c>
      <c r="AJ1490" s="6">
        <f>-'ugly don''t look!'!$K$7/4*AI1490</f>
        <v>25.516736018645211</v>
      </c>
      <c r="AK1490" s="6">
        <f t="shared" si="233"/>
        <v>-0.35993500252925248</v>
      </c>
      <c r="AL1490" s="6">
        <f t="shared" si="234"/>
        <v>3.2393345513409115</v>
      </c>
      <c r="AN1490" s="6">
        <f>S1490-'ugly don''t look!'!$M$5</f>
        <v>8.431366384603356E-2</v>
      </c>
      <c r="AO1490" s="6">
        <f t="shared" si="238"/>
        <v>0.26638981157131547</v>
      </c>
      <c r="AP1490" s="6">
        <f t="shared" si="239"/>
        <v>3.8629282246141057</v>
      </c>
      <c r="AQ1490" s="6">
        <f t="shared" si="235"/>
        <v>2.874476718393118E-2</v>
      </c>
      <c r="AV1490" s="6">
        <f t="shared" si="236"/>
        <v>-0.28404211422562708</v>
      </c>
      <c r="AW1490" s="6">
        <f t="shared" si="237"/>
        <v>-0.35993500252925248</v>
      </c>
    </row>
    <row r="1491" spans="1:49" x14ac:dyDescent="0.25">
      <c r="A1491" s="6">
        <v>620869.97019999998</v>
      </c>
      <c r="B1491" s="6">
        <v>22.205452000000001</v>
      </c>
      <c r="C1491" s="6">
        <v>10.398419000000001</v>
      </c>
      <c r="D1491" s="6">
        <v>1.0326E-2</v>
      </c>
      <c r="E1491" s="6">
        <v>32.552382000000001</v>
      </c>
      <c r="F1491" s="6">
        <v>20.677230999999999</v>
      </c>
      <c r="G1491" s="6">
        <v>85.209117000000006</v>
      </c>
      <c r="H1491" s="6">
        <v>10.4</v>
      </c>
      <c r="I1491" s="6">
        <v>42.141964000000002</v>
      </c>
      <c r="L1491" s="6">
        <f t="shared" si="230"/>
        <v>6.5604659767423159E-4</v>
      </c>
      <c r="M1491" s="6">
        <f>249.088908333*(E1491-AVERAGE('raw Data'!$Y$2:$Y$2801))</f>
        <v>8038.0954434811592</v>
      </c>
      <c r="N1491" s="6" t="s">
        <v>18</v>
      </c>
      <c r="O1491" s="6">
        <f>L1491/(PI()*('ugly don''t look!'!$J$7^2)/4)</f>
        <v>1.3077695210101929</v>
      </c>
      <c r="P1491" s="6">
        <f>-M1491/'ugly don''t look!'!$H$7</f>
        <v>-7534.7726316846265</v>
      </c>
      <c r="Q1491" s="6">
        <f>-'ugly don''t look!'!$J$7/4*P1491</f>
        <v>47.606577180141393</v>
      </c>
      <c r="R1491" s="6">
        <f t="shared" si="231"/>
        <v>0.26832303032994653</v>
      </c>
      <c r="S1491" s="6">
        <f t="shared" si="232"/>
        <v>3.8629709277453332</v>
      </c>
      <c r="U1491" s="6">
        <v>622101.12199999997</v>
      </c>
      <c r="V1491" s="6">
        <v>23.032744000000001</v>
      </c>
      <c r="W1491" s="6">
        <v>12.273325</v>
      </c>
      <c r="X1491" s="6">
        <v>9.8444870000000009</v>
      </c>
      <c r="Y1491" s="6">
        <v>0.248472</v>
      </c>
      <c r="Z1491" s="6">
        <v>20.875132000000001</v>
      </c>
      <c r="AA1491" s="6">
        <v>85.206335999999993</v>
      </c>
      <c r="AB1491" s="6">
        <v>12.3</v>
      </c>
      <c r="AC1491" s="6">
        <v>42.784745999999998</v>
      </c>
      <c r="AE1491" s="6">
        <f>0.000063090994667*'raw Data'!W1491</f>
        <v>7.7433628212135778E-4</v>
      </c>
      <c r="AF1491" s="6">
        <f>249.088908333*('raw Data'!X1491-AVERAGE('raw Data'!$D$2:$D$3001))</f>
        <v>2468.4157271995628</v>
      </c>
      <c r="AG1491" s="6"/>
      <c r="AH1491" s="6">
        <f>AE1491/(PI()*('ugly don''t look!'!$K$7^2)/4)</f>
        <v>0.69672625622985729</v>
      </c>
      <c r="AI1491" s="6">
        <f>-AF1491/'ugly don''t look!'!$I$7</f>
        <v>-2699.4922650913854</v>
      </c>
      <c r="AJ1491" s="6">
        <f>-'ugly don''t look!'!$K$7/4*AI1491</f>
        <v>25.386970083212173</v>
      </c>
      <c r="AK1491" s="6">
        <f t="shared" si="233"/>
        <v>-0.36136269109115332</v>
      </c>
      <c r="AL1491" s="6">
        <f t="shared" si="234"/>
        <v>3.2342360535507799</v>
      </c>
      <c r="AN1491" s="6">
        <f>S1491-'ugly don''t look!'!$M$5</f>
        <v>8.4356366977261121E-2</v>
      </c>
      <c r="AO1491" s="6">
        <f t="shared" si="238"/>
        <v>0.26832303032994653</v>
      </c>
      <c r="AP1491" s="6">
        <f t="shared" si="239"/>
        <v>3.8629709277453332</v>
      </c>
      <c r="AQ1491" s="6">
        <f t="shared" si="235"/>
        <v>2.7546853335664812E-2</v>
      </c>
      <c r="AV1491" s="6">
        <f t="shared" si="236"/>
        <v>-0.28914061201575869</v>
      </c>
      <c r="AW1491" s="6">
        <f t="shared" si="237"/>
        <v>-0.36136269109115332</v>
      </c>
    </row>
    <row r="1492" spans="1:49" x14ac:dyDescent="0.25">
      <c r="A1492" s="6">
        <v>620871.41110000003</v>
      </c>
      <c r="B1492" s="6">
        <v>22.292024000000001</v>
      </c>
      <c r="C1492" s="6">
        <v>10.397103</v>
      </c>
      <c r="D1492" s="6">
        <v>5.7499999999999999E-4</v>
      </c>
      <c r="E1492" s="6">
        <v>32.559981999999998</v>
      </c>
      <c r="F1492" s="6">
        <v>20.739215000000002</v>
      </c>
      <c r="G1492" s="6">
        <v>85.214156000000003</v>
      </c>
      <c r="H1492" s="6">
        <v>10.4</v>
      </c>
      <c r="I1492" s="6">
        <v>42.144452999999999</v>
      </c>
      <c r="L1492" s="6">
        <f t="shared" si="230"/>
        <v>6.5596356992524976E-4</v>
      </c>
      <c r="M1492" s="6">
        <f>249.088908333*(E1492-AVERAGE('raw Data'!$Y$2:$Y$2801))</f>
        <v>8039.9885191844887</v>
      </c>
      <c r="N1492" s="6" t="s">
        <v>18</v>
      </c>
      <c r="O1492" s="6">
        <f>L1492/(PI()*('ugly don''t look!'!$J$7^2)/4)</f>
        <v>1.3076040127065125</v>
      </c>
      <c r="P1492" s="6">
        <f>-M1492/'ugly don''t look!'!$H$7</f>
        <v>-7536.5471683394162</v>
      </c>
      <c r="Q1492" s="6">
        <f>-'ugly don''t look!'!$J$7/4*P1492</f>
        <v>47.617789146360515</v>
      </c>
      <c r="R1492" s="6">
        <f t="shared" si="231"/>
        <v>0.26819646462010227</v>
      </c>
      <c r="S1492" s="6">
        <f t="shared" si="232"/>
        <v>3.863206412983061</v>
      </c>
      <c r="U1492" s="6">
        <v>622102.51699999999</v>
      </c>
      <c r="V1492" s="6">
        <v>22.948447999999999</v>
      </c>
      <c r="W1492" s="6">
        <v>12.288966</v>
      </c>
      <c r="X1492" s="6">
        <v>9.8152989999999996</v>
      </c>
      <c r="Y1492" s="6">
        <v>0.25597799999999998</v>
      </c>
      <c r="Z1492" s="6">
        <v>20.83353</v>
      </c>
      <c r="AA1492" s="6">
        <v>85.205406999999994</v>
      </c>
      <c r="AB1492" s="6">
        <v>12.3</v>
      </c>
      <c r="AC1492" s="6">
        <v>42.781416999999998</v>
      </c>
      <c r="AE1492" s="6">
        <f>0.000063090994667*'raw Data'!W1492</f>
        <v>7.7532308836894439E-4</v>
      </c>
      <c r="AF1492" s="6">
        <f>249.088908333*('raw Data'!X1492-AVERAGE('raw Data'!$D$2:$D$3001))</f>
        <v>2461.1453201431391</v>
      </c>
      <c r="AG1492" s="6"/>
      <c r="AH1492" s="6">
        <f>AE1492/(PI()*('ugly don''t look!'!$K$7^2)/4)</f>
        <v>0.69761415705328467</v>
      </c>
      <c r="AI1492" s="6">
        <f>-AF1492/'ugly don''t look!'!$I$7</f>
        <v>-2691.5412512501521</v>
      </c>
      <c r="AJ1492" s="6">
        <f>-'ugly don''t look!'!$K$7/4*AI1492</f>
        <v>25.31219596619437</v>
      </c>
      <c r="AK1492" s="6">
        <f t="shared" si="233"/>
        <v>-0.36008911265222465</v>
      </c>
      <c r="AL1492" s="6">
        <f t="shared" si="234"/>
        <v>3.2312863335825486</v>
      </c>
      <c r="AN1492" s="6">
        <f>S1492-'ugly don''t look!'!$M$5</f>
        <v>8.4591852214988883E-2</v>
      </c>
      <c r="AO1492" s="6">
        <f t="shared" si="238"/>
        <v>0.26819646462010227</v>
      </c>
      <c r="AP1492" s="6">
        <f t="shared" si="239"/>
        <v>3.863206412983061</v>
      </c>
      <c r="AQ1492" s="6">
        <f t="shared" si="235"/>
        <v>2.786356040509344E-2</v>
      </c>
      <c r="AV1492" s="6">
        <f t="shared" si="236"/>
        <v>-0.29209033198399004</v>
      </c>
      <c r="AW1492" s="6">
        <f t="shared" si="237"/>
        <v>-0.36008911265222465</v>
      </c>
    </row>
    <row r="1493" spans="1:49" x14ac:dyDescent="0.25">
      <c r="A1493" s="6">
        <v>620871.85699999996</v>
      </c>
      <c r="B1493" s="6">
        <v>22.266497000000001</v>
      </c>
      <c r="C1493" s="6">
        <v>10.412794</v>
      </c>
      <c r="D1493" s="6">
        <v>-3.57E-4</v>
      </c>
      <c r="E1493" s="6">
        <v>32.513379</v>
      </c>
      <c r="F1493" s="6">
        <v>20.742685999999999</v>
      </c>
      <c r="G1493" s="6">
        <v>85.211432000000002</v>
      </c>
      <c r="H1493" s="6">
        <v>10.4</v>
      </c>
      <c r="I1493" s="6">
        <v>42.127752999999998</v>
      </c>
      <c r="L1493" s="6">
        <f t="shared" si="230"/>
        <v>6.5695353072256968E-4</v>
      </c>
      <c r="M1493" s="6">
        <f>249.088908333*(E1493-AVERAGE('raw Data'!$Y$2:$Y$2801))</f>
        <v>8028.3802287894468</v>
      </c>
      <c r="N1493" s="6" t="s">
        <v>18</v>
      </c>
      <c r="O1493" s="6">
        <f>L1493/(PI()*('ugly don''t look!'!$J$7^2)/4)</f>
        <v>1.3095774099656698</v>
      </c>
      <c r="P1493" s="6">
        <f>-M1493/'ugly don''t look!'!$H$7</f>
        <v>-7525.6657562705732</v>
      </c>
      <c r="Q1493" s="6">
        <f>-'ugly don''t look!'!$J$7/4*P1493</f>
        <v>47.54903766455655</v>
      </c>
      <c r="R1493" s="6">
        <f t="shared" si="231"/>
        <v>0.26970449735795354</v>
      </c>
      <c r="S1493" s="6">
        <f t="shared" si="232"/>
        <v>3.8617615503966225</v>
      </c>
      <c r="U1493" s="6">
        <v>622103.70400000003</v>
      </c>
      <c r="V1493" s="6">
        <v>23.028143</v>
      </c>
      <c r="W1493" s="6">
        <v>12.277013</v>
      </c>
      <c r="X1493" s="6">
        <v>9.7904330000000002</v>
      </c>
      <c r="Y1493" s="6">
        <v>0.25120999999999999</v>
      </c>
      <c r="Z1493" s="6">
        <v>20.785489999999999</v>
      </c>
      <c r="AA1493" s="6">
        <v>85.206233999999995</v>
      </c>
      <c r="AB1493" s="6">
        <v>12.3</v>
      </c>
      <c r="AC1493" s="6">
        <v>42.803212000000002</v>
      </c>
      <c r="AE1493" s="6">
        <f>0.000063090994667*'raw Data'!W1493</f>
        <v>7.7456896170968975E-4</v>
      </c>
      <c r="AF1493" s="6">
        <f>249.088908333*('raw Data'!X1493-AVERAGE('raw Data'!$D$2:$D$3001))</f>
        <v>2454.9514753485305</v>
      </c>
      <c r="AG1493" s="6"/>
      <c r="AH1493" s="6">
        <f>AE1493/(PI()*('ugly don''t look!'!$K$7^2)/4)</f>
        <v>0.69693561485378164</v>
      </c>
      <c r="AI1493" s="6">
        <f>-AF1493/'ugly don''t look!'!$I$7</f>
        <v>-2684.7675802149283</v>
      </c>
      <c r="AJ1493" s="6">
        <f>-'ugly don''t look!'!$K$7/4*AI1493</f>
        <v>25.248493992994263</v>
      </c>
      <c r="AK1493" s="6">
        <f t="shared" si="233"/>
        <v>-0.36106224716017826</v>
      </c>
      <c r="AL1493" s="6">
        <f t="shared" si="234"/>
        <v>3.228766510100793</v>
      </c>
      <c r="AN1493" s="6">
        <f>S1493-'ugly don''t look!'!$M$5</f>
        <v>8.3146989628550383E-2</v>
      </c>
      <c r="AO1493" s="6">
        <f t="shared" si="238"/>
        <v>0.26970449735795354</v>
      </c>
      <c r="AP1493" s="6">
        <f t="shared" si="239"/>
        <v>3.8617615503966225</v>
      </c>
      <c r="AQ1493" s="6">
        <f t="shared" si="235"/>
        <v>2.5450938214700014E-2</v>
      </c>
      <c r="AV1493" s="6">
        <f t="shared" si="236"/>
        <v>-0.29461015546574565</v>
      </c>
      <c r="AW1493" s="6">
        <f t="shared" si="237"/>
        <v>-0.36106224716017826</v>
      </c>
    </row>
    <row r="1494" spans="1:49" x14ac:dyDescent="0.25">
      <c r="A1494" s="6">
        <v>620874.08799999999</v>
      </c>
      <c r="B1494" s="6">
        <v>22.254657999999999</v>
      </c>
      <c r="C1494" s="6">
        <v>10.373851999999999</v>
      </c>
      <c r="D1494" s="6">
        <v>-1.5020000000000001E-3</v>
      </c>
      <c r="E1494" s="6">
        <v>32.531018000000003</v>
      </c>
      <c r="F1494" s="6">
        <v>20.825780000000002</v>
      </c>
      <c r="G1494" s="6">
        <v>85.213896000000005</v>
      </c>
      <c r="H1494" s="6">
        <v>10.4</v>
      </c>
      <c r="I1494" s="6">
        <v>42.175609999999999</v>
      </c>
      <c r="L1494" s="6">
        <f t="shared" si="230"/>
        <v>6.5449664120824727E-4</v>
      </c>
      <c r="M1494" s="6">
        <f>249.088908333*(E1494-AVERAGE('raw Data'!$Y$2:$Y$2801))</f>
        <v>8032.7739080435331</v>
      </c>
      <c r="N1494" s="6" t="s">
        <v>18</v>
      </c>
      <c r="O1494" s="6">
        <f>L1494/(PI()*('ugly don''t look!'!$J$7^2)/4)</f>
        <v>1.3046798230645091</v>
      </c>
      <c r="P1494" s="6">
        <f>-M1494/'ugly don''t look!'!$H$7</f>
        <v>-7529.7843157513435</v>
      </c>
      <c r="Q1494" s="6">
        <f>-'ugly don''t look!'!$J$7/4*P1494</f>
        <v>47.575059752995926</v>
      </c>
      <c r="R1494" s="6">
        <f t="shared" si="231"/>
        <v>0.26595766436160589</v>
      </c>
      <c r="S1494" s="6">
        <f t="shared" si="232"/>
        <v>3.8623086691561155</v>
      </c>
      <c r="U1494" s="6">
        <v>622104.42500000005</v>
      </c>
      <c r="V1494" s="6">
        <v>23.003907000000002</v>
      </c>
      <c r="W1494" s="6">
        <v>12.288773000000001</v>
      </c>
      <c r="X1494" s="6">
        <v>9.7712009999999996</v>
      </c>
      <c r="Y1494" s="6">
        <v>0.23683000000000001</v>
      </c>
      <c r="Z1494" s="6">
        <v>20.796973999999999</v>
      </c>
      <c r="AA1494" s="6">
        <v>85.207312999999999</v>
      </c>
      <c r="AB1494" s="6">
        <v>12.3</v>
      </c>
      <c r="AC1494" s="6">
        <v>42.795465999999998</v>
      </c>
      <c r="AE1494" s="6">
        <f>0.000063090994667*'raw Data'!W1494</f>
        <v>7.7531091180697365E-4</v>
      </c>
      <c r="AF1494" s="6">
        <f>249.088908333*('raw Data'!X1494-AVERAGE('raw Data'!$D$2:$D$3001))</f>
        <v>2450.1609974634698</v>
      </c>
      <c r="AG1494" s="6"/>
      <c r="AH1494" s="6">
        <f>AE1494/(PI()*('ugly don''t look!'!$K$7^2)/4)</f>
        <v>0.69760320092139272</v>
      </c>
      <c r="AI1494" s="6">
        <f>-AF1494/'ugly don''t look!'!$I$7</f>
        <v>-2679.5286498944333</v>
      </c>
      <c r="AJ1494" s="6">
        <f>-'ugly don''t look!'!$K$7/4*AI1494</f>
        <v>25.199225258634716</v>
      </c>
      <c r="AK1494" s="6">
        <f t="shared" si="233"/>
        <v>-0.36010481792112714</v>
      </c>
      <c r="AL1494" s="6">
        <f t="shared" si="234"/>
        <v>3.2268132503398088</v>
      </c>
      <c r="AN1494" s="6">
        <f>S1494-'ugly don''t look!'!$M$5</f>
        <v>8.3694108388043364E-2</v>
      </c>
      <c r="AO1494" s="6">
        <f t="shared" si="238"/>
        <v>0.26595766436160589</v>
      </c>
      <c r="AP1494" s="6">
        <f t="shared" si="239"/>
        <v>3.8623086691561155</v>
      </c>
      <c r="AQ1494" s="6">
        <f t="shared" si="235"/>
        <v>2.8402536350282143E-2</v>
      </c>
      <c r="AV1494" s="6">
        <f t="shared" si="236"/>
        <v>-0.2965634152267298</v>
      </c>
      <c r="AW1494" s="6">
        <f t="shared" si="237"/>
        <v>-0.36010481792112714</v>
      </c>
    </row>
    <row r="1495" spans="1:49" x14ac:dyDescent="0.25">
      <c r="A1495" s="6">
        <v>620874.49199999997</v>
      </c>
      <c r="B1495" s="6">
        <v>22.296092999999999</v>
      </c>
      <c r="C1495" s="6">
        <v>10.364791</v>
      </c>
      <c r="D1495" s="6">
        <v>1.74E-4</v>
      </c>
      <c r="E1495" s="6">
        <v>32.547074000000002</v>
      </c>
      <c r="F1495" s="6">
        <v>20.725021000000002</v>
      </c>
      <c r="G1495" s="6">
        <v>85.217586999999995</v>
      </c>
      <c r="H1495" s="6">
        <v>10.4</v>
      </c>
      <c r="I1495" s="6">
        <v>42.188454</v>
      </c>
      <c r="L1495" s="6">
        <f t="shared" si="230"/>
        <v>6.5392497370556969E-4</v>
      </c>
      <c r="M1495" s="6">
        <f>249.088908333*(E1495-AVERAGE('raw Data'!$Y$2:$Y$2801))</f>
        <v>8036.7732795557276</v>
      </c>
      <c r="N1495" s="6" t="s">
        <v>18</v>
      </c>
      <c r="O1495" s="6">
        <f>L1495/(PI()*('ugly don''t look!'!$J$7^2)/4)</f>
        <v>1.303540255633165</v>
      </c>
      <c r="P1495" s="6">
        <f>-M1495/'ugly don''t look!'!$H$7</f>
        <v>-7533.533257926254</v>
      </c>
      <c r="Q1495" s="6">
        <f>-'ugly don''t look!'!$J$7/4*P1495</f>
        <v>47.598746506892553</v>
      </c>
      <c r="R1495" s="6">
        <f t="shared" si="231"/>
        <v>0.26508383664042279</v>
      </c>
      <c r="S1495" s="6">
        <f t="shared" si="232"/>
        <v>3.8628064270018196</v>
      </c>
      <c r="U1495" s="6">
        <v>622106.29700000002</v>
      </c>
      <c r="V1495" s="6">
        <v>23.037181</v>
      </c>
      <c r="W1495" s="6">
        <v>12.265378999999999</v>
      </c>
      <c r="X1495" s="6">
        <v>9.7570449999999997</v>
      </c>
      <c r="Y1495" s="6">
        <v>0.23241600000000001</v>
      </c>
      <c r="Z1495" s="6">
        <v>20.883281</v>
      </c>
      <c r="AA1495" s="6">
        <v>85.209385999999995</v>
      </c>
      <c r="AB1495" s="6">
        <v>12.3</v>
      </c>
      <c r="AC1495" s="6">
        <v>42.834291999999998</v>
      </c>
      <c r="AE1495" s="6">
        <f>0.000063090994667*'raw Data'!W1495</f>
        <v>7.7383496107773383E-4</v>
      </c>
      <c r="AF1495" s="6">
        <f>249.088908333*('raw Data'!X1495-AVERAGE('raw Data'!$D$2:$D$3001))</f>
        <v>2446.6348948771079</v>
      </c>
      <c r="AG1495" s="6"/>
      <c r="AH1495" s="6">
        <f>AE1495/(PI()*('ugly don''t look!'!$K$7^2)/4)</f>
        <v>0.69627518149403778</v>
      </c>
      <c r="AI1495" s="6">
        <f>-AF1495/'ugly don''t look!'!$I$7</f>
        <v>-2675.672457214685</v>
      </c>
      <c r="AJ1495" s="6">
        <f>-'ugly don''t look!'!$K$7/4*AI1495</f>
        <v>25.162960273006924</v>
      </c>
      <c r="AK1495" s="6">
        <f t="shared" si="233"/>
        <v>-0.36201032107827313</v>
      </c>
      <c r="AL1495" s="6">
        <f t="shared" si="234"/>
        <v>3.2253730828207461</v>
      </c>
      <c r="AN1495" s="6">
        <f>S1495-'ugly don''t look!'!$M$5</f>
        <v>8.4191866233747525E-2</v>
      </c>
      <c r="AO1495" s="6">
        <f t="shared" si="238"/>
        <v>0.26508383664042279</v>
      </c>
      <c r="AP1495" s="6">
        <f t="shared" si="239"/>
        <v>3.8628064270018196</v>
      </c>
      <c r="AQ1495" s="6">
        <f t="shared" si="235"/>
        <v>2.9461061312078179E-2</v>
      </c>
      <c r="AV1495" s="6">
        <f t="shared" si="236"/>
        <v>-0.29800358274579253</v>
      </c>
      <c r="AW1495" s="6">
        <f t="shared" si="237"/>
        <v>-0.36201032107827313</v>
      </c>
    </row>
    <row r="1496" spans="1:49" x14ac:dyDescent="0.25">
      <c r="A1496" s="6">
        <v>620876.15599999996</v>
      </c>
      <c r="B1496" s="6">
        <v>22.241544000000001</v>
      </c>
      <c r="C1496" s="6">
        <v>10.354673999999999</v>
      </c>
      <c r="D1496" s="6">
        <v>1.8270000000000002E-2</v>
      </c>
      <c r="E1496" s="6">
        <v>32.535525</v>
      </c>
      <c r="F1496" s="6">
        <v>20.774660999999998</v>
      </c>
      <c r="G1496" s="6">
        <v>85.215523000000005</v>
      </c>
      <c r="H1496" s="6">
        <v>10.4</v>
      </c>
      <c r="I1496" s="6">
        <v>42.218893000000001</v>
      </c>
      <c r="L1496" s="6">
        <f t="shared" si="230"/>
        <v>6.5328668211252358E-4</v>
      </c>
      <c r="M1496" s="6">
        <f>249.088908333*(E1496-AVERAGE('raw Data'!$Y$2:$Y$2801))</f>
        <v>8033.8965517533898</v>
      </c>
      <c r="N1496" s="6" t="s">
        <v>18</v>
      </c>
      <c r="O1496" s="6">
        <f>L1496/(PI()*('ugly don''t look!'!$J$7^2)/4)</f>
        <v>1.3022678791070736</v>
      </c>
      <c r="P1496" s="6">
        <f>-M1496/'ugly don''t look!'!$H$7</f>
        <v>-7530.836662685967</v>
      </c>
      <c r="Q1496" s="6">
        <f>-'ugly don''t look!'!$J$7/4*P1496</f>
        <v>47.581708744015614</v>
      </c>
      <c r="R1496" s="6">
        <f t="shared" si="231"/>
        <v>0.26410726694578635</v>
      </c>
      <c r="S1496" s="6">
        <f t="shared" si="232"/>
        <v>3.8624484173030003</v>
      </c>
      <c r="U1496" s="6">
        <v>622106.65599999996</v>
      </c>
      <c r="V1496" s="6">
        <v>23.036276000000001</v>
      </c>
      <c r="W1496" s="6">
        <v>12.26553</v>
      </c>
      <c r="X1496" s="6">
        <v>9.7605470000000008</v>
      </c>
      <c r="Y1496" s="6">
        <v>0.237482</v>
      </c>
      <c r="Z1496" s="6">
        <v>20.764745999999999</v>
      </c>
      <c r="AA1496" s="6">
        <v>85.210854999999995</v>
      </c>
      <c r="AB1496" s="6">
        <v>12.3</v>
      </c>
      <c r="AC1496" s="6">
        <v>42.838704999999997</v>
      </c>
      <c r="AE1496" s="6">
        <f>0.000063090994667*'raw Data'!W1496</f>
        <v>7.7384448781792862E-4</v>
      </c>
      <c r="AF1496" s="6">
        <f>249.088908333*('raw Data'!X1496-AVERAGE('raw Data'!$D$2:$D$3001))</f>
        <v>2447.5072042340903</v>
      </c>
      <c r="AG1496" s="6"/>
      <c r="AH1496" s="6">
        <f>AE1496/(PI()*('ugly don''t look!'!$K$7^2)/4)</f>
        <v>0.69628375338997395</v>
      </c>
      <c r="AI1496" s="6">
        <f>-AF1496/'ugly don''t look!'!$I$7</f>
        <v>-2676.6264263277453</v>
      </c>
      <c r="AJ1496" s="6">
        <f>-'ugly don''t look!'!$K$7/4*AI1496</f>
        <v>25.171931732435333</v>
      </c>
      <c r="AK1496" s="6">
        <f t="shared" si="233"/>
        <v>-0.36199801007911675</v>
      </c>
      <c r="AL1496" s="6">
        <f t="shared" si="234"/>
        <v>3.2257295536172839</v>
      </c>
      <c r="AN1496" s="6">
        <f>S1496-'ugly don''t look!'!$M$5</f>
        <v>8.3833856534928142E-2</v>
      </c>
      <c r="AO1496" s="6">
        <f t="shared" si="238"/>
        <v>0.26410726694578635</v>
      </c>
      <c r="AP1496" s="6">
        <f t="shared" si="239"/>
        <v>3.8624484173030003</v>
      </c>
      <c r="AQ1496" s="6">
        <f t="shared" si="235"/>
        <v>2.9729752000587473E-2</v>
      </c>
      <c r="AV1496" s="6">
        <f t="shared" si="236"/>
        <v>-0.29764711194925475</v>
      </c>
      <c r="AW1496" s="6">
        <f t="shared" si="237"/>
        <v>-0.36199801007911675</v>
      </c>
    </row>
    <row r="1497" spans="1:49" x14ac:dyDescent="0.25">
      <c r="A1497" s="6">
        <v>620877.55810000002</v>
      </c>
      <c r="B1497" s="6">
        <v>22.221565999999999</v>
      </c>
      <c r="C1497" s="6">
        <v>10.352956000000001</v>
      </c>
      <c r="D1497" s="6">
        <v>1.5904000000000001E-2</v>
      </c>
      <c r="E1497" s="6">
        <v>32.509467000000001</v>
      </c>
      <c r="F1497" s="6">
        <v>20.7654</v>
      </c>
      <c r="G1497" s="6">
        <v>85.213673</v>
      </c>
      <c r="H1497" s="6">
        <v>10.4</v>
      </c>
      <c r="I1497" s="6">
        <v>42.238455999999999</v>
      </c>
      <c r="L1497" s="6">
        <f t="shared" si="230"/>
        <v>6.5317829178368578E-4</v>
      </c>
      <c r="M1497" s="6">
        <f>249.088908333*(E1497-AVERAGE('raw Data'!$Y$2:$Y$2801))</f>
        <v>8027.4057929800483</v>
      </c>
      <c r="N1497" s="6" t="s">
        <v>18</v>
      </c>
      <c r="O1497" s="6">
        <f>L1497/(PI()*('ugly don''t look!'!$J$7^2)/4)</f>
        <v>1.3020518127957341</v>
      </c>
      <c r="P1497" s="6">
        <f>-M1497/'ugly don''t look!'!$H$7</f>
        <v>-7524.7523368766861</v>
      </c>
      <c r="Q1497" s="6">
        <f>-'ugly don''t look!'!$J$7/4*P1497</f>
        <v>47.543266452471123</v>
      </c>
      <c r="R1497" s="6">
        <f t="shared" si="231"/>
        <v>0.26394133776857581</v>
      </c>
      <c r="S1497" s="6">
        <f t="shared" si="232"/>
        <v>3.8616401691314168</v>
      </c>
      <c r="U1497" s="6">
        <v>622108.88699999999</v>
      </c>
      <c r="V1497" s="6">
        <v>22.967139</v>
      </c>
      <c r="W1497" s="6">
        <v>12.267315</v>
      </c>
      <c r="X1497" s="6">
        <v>9.7670100000000009</v>
      </c>
      <c r="Y1497" s="6">
        <v>0.231652</v>
      </c>
      <c r="Z1497" s="6">
        <v>20.891546000000002</v>
      </c>
      <c r="AA1497" s="6">
        <v>85.208344999999994</v>
      </c>
      <c r="AB1497" s="6">
        <v>12.3</v>
      </c>
      <c r="AC1497" s="6">
        <v>42.860543999999997</v>
      </c>
      <c r="AE1497" s="6">
        <f>0.000063090994667*'raw Data'!W1497</f>
        <v>7.7395710524340918E-4</v>
      </c>
      <c r="AF1497" s="6">
        <f>249.088908333*('raw Data'!X1497-AVERAGE('raw Data'!$D$2:$D$3001))</f>
        <v>2449.1170658486467</v>
      </c>
      <c r="AG1497" s="6"/>
      <c r="AH1497" s="6">
        <f>AE1497/(PI()*('ugly don''t look!'!$K$7^2)/4)</f>
        <v>0.69638508341809346</v>
      </c>
      <c r="AI1497" s="6">
        <f>-AF1497/'ugly don''t look!'!$I$7</f>
        <v>-2678.3869923979078</v>
      </c>
      <c r="AJ1497" s="6">
        <f>-'ugly don''t look!'!$K$7/4*AI1497</f>
        <v>25.188488711957266</v>
      </c>
      <c r="AK1497" s="6">
        <f t="shared" si="233"/>
        <v>-0.36185249087796828</v>
      </c>
      <c r="AL1497" s="6">
        <f t="shared" si="234"/>
        <v>3.226387093009226</v>
      </c>
      <c r="AN1497" s="6">
        <f>S1497-'ugly don''t look!'!$M$5</f>
        <v>8.3025608363344716E-2</v>
      </c>
      <c r="AO1497" s="6">
        <f t="shared" si="238"/>
        <v>0.26394133776857581</v>
      </c>
      <c r="AP1497" s="6">
        <f t="shared" si="239"/>
        <v>3.8616401691314168</v>
      </c>
      <c r="AQ1497" s="6">
        <f t="shared" si="235"/>
        <v>2.9027986633250485E-2</v>
      </c>
      <c r="AV1497" s="6">
        <f t="shared" si="236"/>
        <v>-0.29698957255731262</v>
      </c>
      <c r="AW1497" s="6">
        <f t="shared" si="237"/>
        <v>-0.36185249087796828</v>
      </c>
    </row>
    <row r="1498" spans="1:49" x14ac:dyDescent="0.25">
      <c r="A1498" s="6">
        <v>620878.72109999997</v>
      </c>
      <c r="B1498" s="6">
        <v>22.203972</v>
      </c>
      <c r="C1498" s="6">
        <v>10.360374</v>
      </c>
      <c r="D1498" s="6">
        <v>2.6818999999999999E-2</v>
      </c>
      <c r="E1498" s="6">
        <v>32.551321000000002</v>
      </c>
      <c r="F1498" s="6">
        <v>20.662783000000001</v>
      </c>
      <c r="G1498" s="6">
        <v>85.214380000000006</v>
      </c>
      <c r="H1498" s="6">
        <v>10.4</v>
      </c>
      <c r="I1498" s="6">
        <v>42.249163000000003</v>
      </c>
      <c r="L1498" s="6">
        <f t="shared" si="230"/>
        <v>6.5364630078212547E-4</v>
      </c>
      <c r="M1498" s="6">
        <f>249.088908333*(E1498-AVERAGE('raw Data'!$Y$2:$Y$2801))</f>
        <v>8037.8311601494179</v>
      </c>
      <c r="N1498" s="6" t="s">
        <v>18</v>
      </c>
      <c r="O1498" s="6">
        <f>L1498/(PI()*('ugly don''t look!'!$J$7^2)/4)</f>
        <v>1.3029847463798541</v>
      </c>
      <c r="P1498" s="6">
        <f>-M1498/'ugly don''t look!'!$H$7</f>
        <v>-7534.5248970279508</v>
      </c>
      <c r="Q1498" s="6">
        <f>-'ugly don''t look!'!$J$7/4*P1498</f>
        <v>47.605011930646853</v>
      </c>
      <c r="R1498" s="6">
        <f t="shared" si="231"/>
        <v>0.26465759153531732</v>
      </c>
      <c r="S1498" s="6">
        <f t="shared" si="232"/>
        <v>3.8629380483551392</v>
      </c>
      <c r="U1498" s="6">
        <v>622109.23600000003</v>
      </c>
      <c r="V1498" s="6">
        <v>23.119087</v>
      </c>
      <c r="W1498" s="6">
        <v>12.270249</v>
      </c>
      <c r="X1498" s="6">
        <v>9.7769469999999998</v>
      </c>
      <c r="Y1498" s="6">
        <v>0.22165000000000001</v>
      </c>
      <c r="Z1498" s="6">
        <v>20.815866</v>
      </c>
      <c r="AA1498" s="6">
        <v>85.209385999999995</v>
      </c>
      <c r="AB1498" s="6">
        <v>12.3</v>
      </c>
      <c r="AC1498" s="6">
        <v>42.861172000000003</v>
      </c>
      <c r="AE1498" s="6">
        <f>0.000063090994667*'raw Data'!W1498</f>
        <v>7.7414221422176209E-4</v>
      </c>
      <c r="AF1498" s="6">
        <f>249.088908333*('raw Data'!X1498-AVERAGE('raw Data'!$D$2:$D$3001))</f>
        <v>2451.592262330752</v>
      </c>
      <c r="AG1498" s="6"/>
      <c r="AH1498" s="6">
        <f>AE1498/(PI()*('ugly don''t look!'!$K$7^2)/4)</f>
        <v>0.69655163932985964</v>
      </c>
      <c r="AI1498" s="6">
        <f>-AF1498/'ugly don''t look!'!$I$7</f>
        <v>-2681.0939001867368</v>
      </c>
      <c r="AJ1498" s="6">
        <f>-'ugly don''t look!'!$K$7/4*AI1498</f>
        <v>25.21394542022114</v>
      </c>
      <c r="AK1498" s="6">
        <f t="shared" si="233"/>
        <v>-0.36161334733348427</v>
      </c>
      <c r="AL1498" s="6">
        <f t="shared" si="234"/>
        <v>3.2273972311450843</v>
      </c>
      <c r="AN1498" s="6">
        <f>S1498-'ugly don''t look!'!$M$5</f>
        <v>8.4323487587067092E-2</v>
      </c>
      <c r="AO1498" s="6">
        <f t="shared" si="238"/>
        <v>0.26465759153531732</v>
      </c>
      <c r="AP1498" s="6">
        <f t="shared" si="239"/>
        <v>3.8629380483551392</v>
      </c>
      <c r="AQ1498" s="6">
        <f t="shared" si="235"/>
        <v>2.9866219693972046E-2</v>
      </c>
      <c r="AV1498" s="6">
        <f t="shared" si="236"/>
        <v>-0.29597943442145436</v>
      </c>
      <c r="AW1498" s="6">
        <f t="shared" si="237"/>
        <v>-0.36161334733348427</v>
      </c>
    </row>
    <row r="1499" spans="1:49" x14ac:dyDescent="0.25">
      <c r="A1499" s="6">
        <v>620879.31799999997</v>
      </c>
      <c r="B1499" s="6">
        <v>22.133879</v>
      </c>
      <c r="C1499" s="6">
        <v>10.379191</v>
      </c>
      <c r="D1499" s="6">
        <v>1.6230000000000001E-2</v>
      </c>
      <c r="E1499" s="6">
        <v>32.547279000000003</v>
      </c>
      <c r="F1499" s="6">
        <v>20.789107999999999</v>
      </c>
      <c r="G1499" s="6">
        <v>85.214026000000004</v>
      </c>
      <c r="H1499" s="6">
        <v>10.4</v>
      </c>
      <c r="I1499" s="6">
        <v>42.236837999999999</v>
      </c>
      <c r="L1499" s="6">
        <f t="shared" si="230"/>
        <v>6.5483348402877448E-4</v>
      </c>
      <c r="M1499" s="6">
        <f>249.088908333*(E1499-AVERAGE('raw Data'!$Y$2:$Y$2801))</f>
        <v>8036.8243427819361</v>
      </c>
      <c r="N1499" s="6" t="s">
        <v>18</v>
      </c>
      <c r="O1499" s="6">
        <f>L1499/(PI()*('ugly don''t look!'!$J$7^2)/4)</f>
        <v>1.3053512887433469</v>
      </c>
      <c r="P1499" s="6">
        <f>-M1499/'ugly don''t look!'!$H$7</f>
        <v>-7533.5811237176003</v>
      </c>
      <c r="Q1499" s="6">
        <f>-'ugly don''t look!'!$J$7/4*P1499</f>
        <v>47.599048934928732</v>
      </c>
      <c r="R1499" s="6">
        <f t="shared" si="231"/>
        <v>0.26647219132690808</v>
      </c>
      <c r="S1499" s="6">
        <f t="shared" si="232"/>
        <v>3.8628127806791244</v>
      </c>
      <c r="U1499" s="6">
        <v>622111.5281</v>
      </c>
      <c r="V1499" s="6">
        <v>22.929796</v>
      </c>
      <c r="W1499" s="6">
        <v>12.273241000000001</v>
      </c>
      <c r="X1499" s="6">
        <v>9.8141820000000006</v>
      </c>
      <c r="Y1499" s="6">
        <v>0.23325399999999999</v>
      </c>
      <c r="Z1499" s="6">
        <v>20.779309000000001</v>
      </c>
      <c r="AA1499" s="6">
        <v>85.202413000000007</v>
      </c>
      <c r="AB1499" s="6">
        <v>12.3</v>
      </c>
      <c r="AC1499" s="6">
        <v>42.882466999999998</v>
      </c>
      <c r="AE1499" s="6">
        <f>0.000063090994667*'raw Data'!W1499</f>
        <v>7.7433098247780587E-4</v>
      </c>
      <c r="AF1499" s="6">
        <f>249.088908333*('raw Data'!X1499-AVERAGE('raw Data'!$D$2:$D$3001))</f>
        <v>2460.8670878325306</v>
      </c>
      <c r="AG1499" s="6"/>
      <c r="AH1499" s="6">
        <f>AE1499/(PI()*('ugly don''t look!'!$K$7^2)/4)</f>
        <v>0.69672148775794585</v>
      </c>
      <c r="AI1499" s="6">
        <f>-AF1499/'ugly don''t look!'!$I$7</f>
        <v>-2691.2369726952434</v>
      </c>
      <c r="AJ1499" s="6">
        <f>-'ugly don''t look!'!$K$7/4*AI1499</f>
        <v>25.309334424166515</v>
      </c>
      <c r="AK1499" s="6">
        <f t="shared" si="233"/>
        <v>-0.36136953522568516</v>
      </c>
      <c r="AL1499" s="6">
        <f t="shared" si="234"/>
        <v>3.2311732772601167</v>
      </c>
      <c r="AN1499" s="6">
        <f>S1499-'ugly don''t look!'!$M$5</f>
        <v>8.4198219911052252E-2</v>
      </c>
      <c r="AO1499" s="6">
        <f t="shared" si="238"/>
        <v>0.26647219132690808</v>
      </c>
      <c r="AP1499" s="6">
        <f t="shared" si="239"/>
        <v>3.8628127806791244</v>
      </c>
      <c r="AQ1499" s="6">
        <f t="shared" si="235"/>
        <v>2.8576457155499002E-2</v>
      </c>
      <c r="AV1499" s="6">
        <f t="shared" si="236"/>
        <v>-0.2922033883064219</v>
      </c>
      <c r="AW1499" s="6">
        <f t="shared" si="237"/>
        <v>-0.36136953522568516</v>
      </c>
    </row>
    <row r="1500" spans="1:49" x14ac:dyDescent="0.25">
      <c r="A1500" s="6">
        <v>620880.527</v>
      </c>
      <c r="B1500" s="6">
        <v>22.210836</v>
      </c>
      <c r="C1500" s="6">
        <v>10.397010999999999</v>
      </c>
      <c r="D1500" s="6">
        <v>1.7949999999999999E-3</v>
      </c>
      <c r="E1500" s="6">
        <v>32.530048999999998</v>
      </c>
      <c r="F1500" s="6">
        <v>20.705387000000002</v>
      </c>
      <c r="G1500" s="6">
        <v>85.211654999999993</v>
      </c>
      <c r="H1500" s="6">
        <v>10.4</v>
      </c>
      <c r="I1500" s="6">
        <v>42.222208000000002</v>
      </c>
      <c r="L1500" s="6">
        <f t="shared" si="230"/>
        <v>6.5595776555374028E-4</v>
      </c>
      <c r="M1500" s="6">
        <f>249.088908333*(E1500-AVERAGE('raw Data'!$Y$2:$Y$2801))</f>
        <v>8032.5325408913577</v>
      </c>
      <c r="N1500" s="6" t="s">
        <v>18</v>
      </c>
      <c r="O1500" s="6">
        <f>L1500/(PI()*('ugly don''t look!'!$J$7^2)/4)</f>
        <v>1.3075924422171972</v>
      </c>
      <c r="P1500" s="6">
        <f>-M1500/'ugly don''t look!'!$H$7</f>
        <v>-7529.5580623278574</v>
      </c>
      <c r="Q1500" s="6">
        <f>-'ugly don''t look!'!$J$7/4*P1500</f>
        <v>47.573630227302985</v>
      </c>
      <c r="R1500" s="6">
        <f t="shared" si="231"/>
        <v>0.26818761596225582</v>
      </c>
      <c r="S1500" s="6">
        <f t="shared" si="232"/>
        <v>3.8622786209086128</v>
      </c>
      <c r="U1500" s="6">
        <v>622111.88199999998</v>
      </c>
      <c r="V1500" s="6">
        <v>23.042601999999999</v>
      </c>
      <c r="W1500" s="6">
        <v>12.275865</v>
      </c>
      <c r="X1500" s="6">
        <v>9.8158860000000008</v>
      </c>
      <c r="Y1500" s="6">
        <v>0.23247200000000001</v>
      </c>
      <c r="Z1500" s="6">
        <v>20.718554999999999</v>
      </c>
      <c r="AA1500" s="6">
        <v>85.209469999999996</v>
      </c>
      <c r="AB1500" s="6">
        <v>12.3</v>
      </c>
      <c r="AC1500" s="6">
        <v>42.88288</v>
      </c>
      <c r="AE1500" s="6">
        <f>0.000063090994667*'raw Data'!W1500</f>
        <v>7.7449653324781196E-4</v>
      </c>
      <c r="AF1500" s="6">
        <f>249.088908333*('raw Data'!X1500-AVERAGE('raw Data'!$D$2:$D$3001))</f>
        <v>2461.2915353323301</v>
      </c>
      <c r="AG1500" s="6"/>
      <c r="AH1500" s="6">
        <f>AE1500/(PI()*('ugly don''t look!'!$K$7^2)/4)</f>
        <v>0.69687044573765766</v>
      </c>
      <c r="AI1500" s="6">
        <f>-AF1500/'ugly don''t look!'!$I$7</f>
        <v>-2691.7011541254706</v>
      </c>
      <c r="AJ1500" s="6">
        <f>-'ugly don''t look!'!$K$7/4*AI1500</f>
        <v>25.31369974879987</v>
      </c>
      <c r="AK1500" s="6">
        <f t="shared" si="233"/>
        <v>-0.36115575961935614</v>
      </c>
      <c r="AL1500" s="6">
        <f t="shared" si="234"/>
        <v>3.2313457412269844</v>
      </c>
      <c r="AN1500" s="6">
        <f>S1500-'ugly don''t look!'!$M$5</f>
        <v>8.366406014054073E-2</v>
      </c>
      <c r="AO1500" s="6">
        <f t="shared" si="238"/>
        <v>0.26818761596225582</v>
      </c>
      <c r="AP1500" s="6">
        <f t="shared" si="239"/>
        <v>3.8622786209086128</v>
      </c>
      <c r="AQ1500" s="6">
        <f t="shared" si="235"/>
        <v>2.6941446837084881E-2</v>
      </c>
      <c r="AV1500" s="6">
        <f t="shared" si="236"/>
        <v>-0.29203092433955424</v>
      </c>
      <c r="AW1500" s="6">
        <f t="shared" si="237"/>
        <v>-0.36115575961935614</v>
      </c>
    </row>
    <row r="1501" spans="1:49" x14ac:dyDescent="0.25">
      <c r="A1501" s="6">
        <v>620881.61029999994</v>
      </c>
      <c r="B1501" s="6">
        <v>22.301476999999998</v>
      </c>
      <c r="C1501" s="6">
        <v>10.362830000000001</v>
      </c>
      <c r="D1501" s="6">
        <v>-1.0331E-2</v>
      </c>
      <c r="E1501" s="6">
        <v>32.557374000000003</v>
      </c>
      <c r="F1501" s="6">
        <v>20.768108999999999</v>
      </c>
      <c r="G1501" s="6">
        <v>85.212733999999998</v>
      </c>
      <c r="H1501" s="6">
        <v>10.4</v>
      </c>
      <c r="I1501" s="6">
        <v>42.264161999999999</v>
      </c>
      <c r="L1501" s="6">
        <f t="shared" si="230"/>
        <v>6.5380125226502774E-4</v>
      </c>
      <c r="M1501" s="6">
        <f>249.088908333*(E1501-AVERAGE('raw Data'!$Y$2:$Y$2801))</f>
        <v>8039.3388953115582</v>
      </c>
      <c r="N1501" s="6" t="s">
        <v>18</v>
      </c>
      <c r="O1501" s="6">
        <f>L1501/(PI()*('ugly don''t look!'!$J$7^2)/4)</f>
        <v>1.3032936281380909</v>
      </c>
      <c r="P1501" s="6">
        <f>-M1501/'ugly don''t look!'!$H$7</f>
        <v>-7535.9382220768266</v>
      </c>
      <c r="Q1501" s="6">
        <f>-'ugly don''t look!'!$J$7/4*P1501</f>
        <v>47.613941671636908</v>
      </c>
      <c r="R1501" s="6">
        <f t="shared" si="231"/>
        <v>0.26489462052094137</v>
      </c>
      <c r="S1501" s="6">
        <f t="shared" si="232"/>
        <v>3.8631256106140892</v>
      </c>
      <c r="U1501" s="6">
        <v>622114.36699999997</v>
      </c>
      <c r="V1501" s="6">
        <v>23.069959000000001</v>
      </c>
      <c r="W1501" s="6">
        <v>12.288805999999999</v>
      </c>
      <c r="X1501" s="6">
        <v>9.8144050000000007</v>
      </c>
      <c r="Y1501" s="6">
        <v>0.24051800000000001</v>
      </c>
      <c r="Z1501" s="6">
        <v>20.869322</v>
      </c>
      <c r="AA1501" s="6">
        <v>85.210363000000001</v>
      </c>
      <c r="AB1501" s="6">
        <v>12.3</v>
      </c>
      <c r="AC1501" s="6">
        <v>42.880128999999997</v>
      </c>
      <c r="AE1501" s="6">
        <f>0.000063090994667*'raw Data'!W1501</f>
        <v>7.7531299380979759E-4</v>
      </c>
      <c r="AF1501" s="6">
        <f>249.088908333*('raw Data'!X1501-AVERAGE('raw Data'!$D$2:$D$3001))</f>
        <v>2460.9226346590895</v>
      </c>
      <c r="AG1501" s="6"/>
      <c r="AH1501" s="6">
        <f>AE1501/(PI()*('ugly don''t look!'!$K$7^2)/4)</f>
        <v>0.69760507424964358</v>
      </c>
      <c r="AI1501" s="6">
        <f>-AF1501/'ugly don''t look!'!$I$7</f>
        <v>-2691.2977194434488</v>
      </c>
      <c r="AJ1501" s="6">
        <f>-'ugly don''t look!'!$K$7/4*AI1501</f>
        <v>25.309905707847999</v>
      </c>
      <c r="AK1501" s="6">
        <f t="shared" si="233"/>
        <v>-0.36010213254678669</v>
      </c>
      <c r="AL1501" s="6">
        <f t="shared" si="234"/>
        <v>3.2311958490600889</v>
      </c>
      <c r="AN1501" s="6">
        <f>S1501-'ugly don''t look!'!$M$5</f>
        <v>8.4511049846017094E-2</v>
      </c>
      <c r="AO1501" s="6">
        <f t="shared" si="238"/>
        <v>0.26489462052094137</v>
      </c>
      <c r="AP1501" s="6">
        <f t="shared" si="239"/>
        <v>3.8631256106140892</v>
      </c>
      <c r="AQ1501" s="6">
        <f t="shared" si="235"/>
        <v>2.9901671808695185E-2</v>
      </c>
      <c r="AV1501" s="6">
        <f t="shared" si="236"/>
        <v>-0.29218081650644967</v>
      </c>
      <c r="AW1501" s="6">
        <f t="shared" si="237"/>
        <v>-0.36010213254678669</v>
      </c>
    </row>
    <row r="1502" spans="1:49" x14ac:dyDescent="0.25">
      <c r="A1502" s="6">
        <v>620469.78379999998</v>
      </c>
      <c r="B1502" s="6">
        <v>22.06841</v>
      </c>
      <c r="C1502" s="6">
        <v>11.161826</v>
      </c>
      <c r="D1502" s="6">
        <v>-5.4299999999999997E-4</v>
      </c>
      <c r="E1502" s="6">
        <v>34.347842</v>
      </c>
      <c r="F1502" s="6">
        <v>20.695198000000001</v>
      </c>
      <c r="G1502" s="6">
        <v>85.220061000000001</v>
      </c>
      <c r="H1502" s="6">
        <v>11.1</v>
      </c>
      <c r="I1502" s="6">
        <v>45.290346</v>
      </c>
      <c r="L1502" s="6">
        <f t="shared" si="230"/>
        <v>7.0421070463998192E-4</v>
      </c>
      <c r="M1502" s="6">
        <f>249.088908333*(E1502-AVERAGE('raw Data'!$Y$2:$Y$2801))</f>
        <v>8485.3246148367271</v>
      </c>
      <c r="N1502" s="6" t="s">
        <v>18</v>
      </c>
      <c r="O1502" s="6">
        <f>L1502/(PI()*('ugly don''t look!'!$J$7^2)/4)</f>
        <v>1.4037803094508037</v>
      </c>
      <c r="P1502" s="6">
        <f>-M1502/'ugly don''t look!'!$H$7</f>
        <v>-7953.9975767123424</v>
      </c>
      <c r="Q1502" s="6">
        <f>-'ugly don''t look!'!$J$7/4*P1502</f>
        <v>50.255345189062758</v>
      </c>
      <c r="R1502" s="6">
        <f t="shared" si="231"/>
        <v>0.33916881861002862</v>
      </c>
      <c r="S1502" s="6">
        <f t="shared" si="232"/>
        <v>3.9171169132037402</v>
      </c>
      <c r="U1502" s="6">
        <v>621707.32169999997</v>
      </c>
      <c r="V1502" s="6">
        <v>22.606718000000001</v>
      </c>
      <c r="W1502" s="6">
        <v>10.729236</v>
      </c>
      <c r="X1502" s="6">
        <v>8.8459129999999995</v>
      </c>
      <c r="Y1502" s="6">
        <v>0.28565000000000002</v>
      </c>
      <c r="Z1502" s="6">
        <v>20.914024000000001</v>
      </c>
      <c r="AA1502" s="6">
        <v>85.211302000000003</v>
      </c>
      <c r="AB1502" s="6">
        <v>10.8</v>
      </c>
      <c r="AC1502" s="6">
        <v>39.853144999999998</v>
      </c>
      <c r="AE1502" s="6">
        <f>0.000063090994667*'raw Data'!W1502</f>
        <v>6.7691817125698449E-4</v>
      </c>
      <c r="AF1502" s="6">
        <f>249.088908333*('raw Data'!X1502-AVERAGE('raw Data'!$D$2:$D$3001))</f>
        <v>2219.6820196498452</v>
      </c>
      <c r="AG1502" s="6"/>
      <c r="AH1502" s="6">
        <f>AE1502/(PI()*('ugly don''t look!'!$K$7^2)/4)</f>
        <v>0.60907214878499594</v>
      </c>
      <c r="AI1502" s="6">
        <f>-AF1502/'ugly don''t look!'!$I$7</f>
        <v>-2427.473774770172</v>
      </c>
      <c r="AJ1502" s="6">
        <f>-'ugly don''t look!'!$K$7/4*AI1502</f>
        <v>22.828812993759868</v>
      </c>
      <c r="AK1502" s="6">
        <f t="shared" si="233"/>
        <v>-0.49581854737804087</v>
      </c>
      <c r="AL1502" s="6">
        <f t="shared" si="234"/>
        <v>3.1280234659249997</v>
      </c>
      <c r="AN1502" s="6">
        <f>S1502-'ugly don''t look!'!$M$5</f>
        <v>0.13850235243566811</v>
      </c>
      <c r="AO1502" s="6">
        <f t="shared" si="238"/>
        <v>0.33916881861002862</v>
      </c>
      <c r="AP1502" s="6">
        <f t="shared" si="239"/>
        <v>3.9171169132037402</v>
      </c>
      <c r="AQ1502" s="6">
        <f t="shared" si="235"/>
        <v>3.6228512797080059E-2</v>
      </c>
      <c r="AV1502" s="6">
        <f t="shared" si="236"/>
        <v>-0.39535319964153892</v>
      </c>
      <c r="AW1502" s="6">
        <f t="shared" si="237"/>
        <v>-0.49581854737804087</v>
      </c>
    </row>
    <row r="1503" spans="1:49" x14ac:dyDescent="0.25">
      <c r="A1503" s="6">
        <v>620470.446</v>
      </c>
      <c r="B1503" s="6">
        <v>22.172751999999999</v>
      </c>
      <c r="C1503" s="6">
        <v>11.140821000000001</v>
      </c>
      <c r="D1503" s="6">
        <v>3.4619999999999998E-3</v>
      </c>
      <c r="E1503" s="6">
        <v>34.329625</v>
      </c>
      <c r="F1503" s="6">
        <v>20.645554000000001</v>
      </c>
      <c r="G1503" s="6">
        <v>85.214166000000006</v>
      </c>
      <c r="H1503" s="6">
        <v>11.1</v>
      </c>
      <c r="I1503" s="6">
        <v>45.299823000000004</v>
      </c>
      <c r="L1503" s="6">
        <f t="shared" si="230"/>
        <v>7.0288547829700171E-4</v>
      </c>
      <c r="M1503" s="6">
        <f>249.088908333*(E1503-AVERAGE('raw Data'!$Y$2:$Y$2801))</f>
        <v>8480.7869621936243</v>
      </c>
      <c r="N1503" s="6" t="s">
        <v>18</v>
      </c>
      <c r="O1503" s="6">
        <f>L1503/(PI()*('ugly don''t look!'!$J$7^2)/4)</f>
        <v>1.401138590667514</v>
      </c>
      <c r="P1503" s="6">
        <f>-M1503/'ugly don''t look!'!$H$7</f>
        <v>-7949.7440590491415</v>
      </c>
      <c r="Q1503" s="6">
        <f>-'ugly don''t look!'!$J$7/4*P1503</f>
        <v>50.228470401087236</v>
      </c>
      <c r="R1503" s="6">
        <f t="shared" si="231"/>
        <v>0.33728518513722988</v>
      </c>
      <c r="S1503" s="6">
        <f t="shared" si="232"/>
        <v>3.9165820053987672</v>
      </c>
      <c r="U1503" s="6">
        <v>621709.26520000002</v>
      </c>
      <c r="V1503" s="6">
        <v>22.615224000000001</v>
      </c>
      <c r="W1503" s="6">
        <v>10.746813</v>
      </c>
      <c r="X1503" s="6">
        <v>8.8915019999999991</v>
      </c>
      <c r="Y1503" s="6">
        <v>0.290269</v>
      </c>
      <c r="Z1503" s="6">
        <v>20.775487999999999</v>
      </c>
      <c r="AA1503" s="6">
        <v>85.201454999999996</v>
      </c>
      <c r="AB1503" s="6">
        <v>10.8</v>
      </c>
      <c r="AC1503" s="6">
        <v>39.875185999999999</v>
      </c>
      <c r="AE1503" s="6">
        <f>0.000063090994667*'raw Data'!W1503</f>
        <v>6.7802712167024624E-4</v>
      </c>
      <c r="AF1503" s="6">
        <f>249.088908333*('raw Data'!X1503-AVERAGE('raw Data'!$D$2:$D$3001))</f>
        <v>2231.0377338918383</v>
      </c>
      <c r="AG1503" s="6"/>
      <c r="AH1503" s="6">
        <f>AE1503/(PI()*('ugly don''t look!'!$K$7^2)/4)</f>
        <v>0.61006995153247878</v>
      </c>
      <c r="AI1503" s="6">
        <f>-AF1503/'ugly don''t look!'!$I$7</f>
        <v>-2439.8925348773387</v>
      </c>
      <c r="AJ1503" s="6">
        <f>-'ugly don''t look!'!$K$7/4*AI1503</f>
        <v>22.945603360373703</v>
      </c>
      <c r="AK1503" s="6">
        <f t="shared" si="233"/>
        <v>-0.49418165374600659</v>
      </c>
      <c r="AL1503" s="6">
        <f t="shared" si="234"/>
        <v>3.1331263434423895</v>
      </c>
      <c r="AN1503" s="6">
        <f>S1503-'ugly don''t look!'!$M$5</f>
        <v>0.1379674446306951</v>
      </c>
      <c r="AO1503" s="6">
        <f t="shared" si="238"/>
        <v>0.33728518513722988</v>
      </c>
      <c r="AP1503" s="6">
        <f t="shared" si="239"/>
        <v>3.9165820053987672</v>
      </c>
      <c r="AQ1503" s="6">
        <f t="shared" si="235"/>
        <v>3.6902401285368758E-2</v>
      </c>
      <c r="AV1503" s="6">
        <f t="shared" si="236"/>
        <v>-0.39025032212414912</v>
      </c>
      <c r="AW1503" s="6">
        <f t="shared" si="237"/>
        <v>-0.49418165374600659</v>
      </c>
    </row>
    <row r="1504" spans="1:49" x14ac:dyDescent="0.25">
      <c r="A1504" s="6">
        <v>620472.24410000001</v>
      </c>
      <c r="B1504" s="6">
        <v>22.137972000000001</v>
      </c>
      <c r="C1504" s="6">
        <v>11.142321000000001</v>
      </c>
      <c r="D1504" s="6">
        <v>7.1219999999999999E-3</v>
      </c>
      <c r="E1504" s="6">
        <v>34.328246999999998</v>
      </c>
      <c r="F1504" s="6">
        <v>20.57442</v>
      </c>
      <c r="G1504" s="6">
        <v>85.220070000000007</v>
      </c>
      <c r="H1504" s="6">
        <v>11.1</v>
      </c>
      <c r="I1504" s="6">
        <v>45.271217999999998</v>
      </c>
      <c r="L1504" s="6">
        <f t="shared" si="230"/>
        <v>7.0298011478900216E-4</v>
      </c>
      <c r="M1504" s="6">
        <f>249.088908333*(E1504-AVERAGE('raw Data'!$Y$2:$Y$2801))</f>
        <v>8480.4437176779411</v>
      </c>
      <c r="N1504" s="6" t="s">
        <v>18</v>
      </c>
      <c r="O1504" s="6">
        <f>L1504/(PI()*('ugly don''t look!'!$J$7^2)/4)</f>
        <v>1.4013272399498244</v>
      </c>
      <c r="P1504" s="6">
        <f>-M1504/'ugly don''t look!'!$H$7</f>
        <v>-7949.4223075346281</v>
      </c>
      <c r="Q1504" s="6">
        <f>-'ugly don''t look!'!$J$7/4*P1504</f>
        <v>50.226437494580665</v>
      </c>
      <c r="R1504" s="6">
        <f t="shared" si="231"/>
        <v>0.33741981606156402</v>
      </c>
      <c r="S1504" s="6">
        <f t="shared" si="232"/>
        <v>3.9165415313881007</v>
      </c>
      <c r="U1504" s="6">
        <v>621710.49170000001</v>
      </c>
      <c r="V1504" s="6">
        <v>22.71894</v>
      </c>
      <c r="W1504" s="6">
        <v>10.754918</v>
      </c>
      <c r="X1504" s="6">
        <v>8.9006659999999993</v>
      </c>
      <c r="Y1504" s="6">
        <v>0.278777</v>
      </c>
      <c r="Z1504" s="6">
        <v>20.826861999999998</v>
      </c>
      <c r="AA1504" s="6">
        <v>85.206363999999994</v>
      </c>
      <c r="AB1504" s="6">
        <v>10.8</v>
      </c>
      <c r="AC1504" s="6">
        <v>39.885978000000001</v>
      </c>
      <c r="AE1504" s="6">
        <f>0.000063090994667*'raw Data'!W1504</f>
        <v>6.7853847418202233E-4</v>
      </c>
      <c r="AF1504" s="6">
        <f>249.088908333*('raw Data'!X1504-AVERAGE('raw Data'!$D$2:$D$3001))</f>
        <v>2233.3203846478018</v>
      </c>
      <c r="AG1504" s="6"/>
      <c r="AH1504" s="6">
        <f>AE1504/(PI()*('ugly don''t look!'!$K$7^2)/4)</f>
        <v>0.61053005230441659</v>
      </c>
      <c r="AI1504" s="6">
        <f>-AF1504/'ugly don''t look!'!$I$7</f>
        <v>-2442.388872099521</v>
      </c>
      <c r="AJ1504" s="6">
        <f>-'ugly don''t look!'!$K$7/4*AI1504</f>
        <v>22.969079789329133</v>
      </c>
      <c r="AK1504" s="6">
        <f t="shared" si="233"/>
        <v>-0.49342776091906376</v>
      </c>
      <c r="AL1504" s="6">
        <f t="shared" si="234"/>
        <v>3.1341489544849064</v>
      </c>
      <c r="AN1504" s="6">
        <f>S1504-'ugly don''t look!'!$M$5</f>
        <v>0.13792697062002857</v>
      </c>
      <c r="AO1504" s="6">
        <f t="shared" si="238"/>
        <v>0.33741981606156402</v>
      </c>
      <c r="AP1504" s="6">
        <f t="shared" si="239"/>
        <v>3.9165415313881007</v>
      </c>
      <c r="AQ1504" s="6">
        <f t="shared" si="235"/>
        <v>3.6775529700734888E-2</v>
      </c>
      <c r="AV1504" s="6">
        <f t="shared" si="236"/>
        <v>-0.38922771108163223</v>
      </c>
      <c r="AW1504" s="6">
        <f t="shared" si="237"/>
        <v>-0.49342776091906376</v>
      </c>
    </row>
    <row r="1505" spans="1:49" x14ac:dyDescent="0.25">
      <c r="A1505" s="6">
        <v>620472.83499999996</v>
      </c>
      <c r="B1505" s="6">
        <v>22.204940000000001</v>
      </c>
      <c r="C1505" s="6">
        <v>11.153126</v>
      </c>
      <c r="D1505" s="6">
        <v>5.3800000000000002E-3</v>
      </c>
      <c r="E1505" s="6">
        <v>34.312618999999998</v>
      </c>
      <c r="F1505" s="6">
        <v>20.516131999999999</v>
      </c>
      <c r="G1505" s="6">
        <v>85.225026</v>
      </c>
      <c r="H1505" s="6">
        <v>11.1</v>
      </c>
      <c r="I1505" s="6">
        <v>45.251548</v>
      </c>
      <c r="L1505" s="6">
        <f t="shared" si="230"/>
        <v>7.0366181298637913E-4</v>
      </c>
      <c r="M1505" s="6">
        <f>249.088908333*(E1505-AVERAGE('raw Data'!$Y$2:$Y$2801))</f>
        <v>8476.5509562185125</v>
      </c>
      <c r="N1505" s="6" t="s">
        <v>18</v>
      </c>
      <c r="O1505" s="6">
        <f>L1505/(PI()*('ugly don''t look!'!$J$7^2)/4)</f>
        <v>1.4026861436134022</v>
      </c>
      <c r="P1505" s="6">
        <f>-M1505/'ugly don''t look!'!$H$7</f>
        <v>-7945.7732997923813</v>
      </c>
      <c r="Q1505" s="6">
        <f>-'ugly don''t look!'!$J$7/4*P1505</f>
        <v>50.203382151413216</v>
      </c>
      <c r="R1505" s="6">
        <f t="shared" si="231"/>
        <v>0.33838907232683685</v>
      </c>
      <c r="S1505" s="6">
        <f t="shared" si="232"/>
        <v>3.9160823979623167</v>
      </c>
      <c r="U1505" s="6">
        <v>621711.04310000001</v>
      </c>
      <c r="V1505" s="6">
        <v>22.616498</v>
      </c>
      <c r="W1505" s="6">
        <v>10.740577</v>
      </c>
      <c r="X1505" s="6">
        <v>8.9105469999999993</v>
      </c>
      <c r="Y1505" s="6">
        <v>0.28892800000000002</v>
      </c>
      <c r="Z1505" s="6">
        <v>20.749071000000001</v>
      </c>
      <c r="AA1505" s="6">
        <v>85.208400999999995</v>
      </c>
      <c r="AB1505" s="6">
        <v>10.8</v>
      </c>
      <c r="AC1505" s="6">
        <v>39.910246999999998</v>
      </c>
      <c r="AE1505" s="6">
        <f>0.000063090994667*'raw Data'!W1505</f>
        <v>6.7763368622750296E-4</v>
      </c>
      <c r="AF1505" s="6">
        <f>249.088908333*('raw Data'!X1505-AVERAGE('raw Data'!$D$2:$D$3001))</f>
        <v>2235.78163215104</v>
      </c>
      <c r="AG1505" s="6"/>
      <c r="AH1505" s="6">
        <f>AE1505/(PI()*('ugly don''t look!'!$K$7^2)/4)</f>
        <v>0.60971594926057227</v>
      </c>
      <c r="AI1505" s="6">
        <f>-AF1505/'ugly don''t look!'!$I$7</f>
        <v>-2445.0805250995627</v>
      </c>
      <c r="AJ1505" s="6">
        <f>-'ugly don''t look!'!$K$7/4*AI1505</f>
        <v>22.994393036220075</v>
      </c>
      <c r="AK1505" s="6">
        <f t="shared" si="233"/>
        <v>-0.49476208721652803</v>
      </c>
      <c r="AL1505" s="6">
        <f t="shared" si="234"/>
        <v>3.1352504051758134</v>
      </c>
      <c r="AN1505" s="6">
        <f>S1505-'ugly don''t look!'!$M$5</f>
        <v>0.1374678371942446</v>
      </c>
      <c r="AO1505" s="6">
        <f t="shared" si="238"/>
        <v>0.33838907232683685</v>
      </c>
      <c r="AP1505" s="6">
        <f t="shared" si="239"/>
        <v>3.9160823979623167</v>
      </c>
      <c r="AQ1505" s="6">
        <f t="shared" si="235"/>
        <v>3.5694389181956526E-2</v>
      </c>
      <c r="AV1505" s="6">
        <f t="shared" si="236"/>
        <v>-0.38812626039072518</v>
      </c>
      <c r="AW1505" s="6">
        <f t="shared" si="237"/>
        <v>-0.49476208721652803</v>
      </c>
    </row>
    <row r="1506" spans="1:49" x14ac:dyDescent="0.25">
      <c r="A1506" s="6">
        <v>620474.78899999999</v>
      </c>
      <c r="B1506" s="6">
        <v>22.106355000000001</v>
      </c>
      <c r="C1506" s="6">
        <v>11.174298</v>
      </c>
      <c r="D1506" s="6">
        <v>-5.0927E-2</v>
      </c>
      <c r="E1506" s="6">
        <v>34.280096999999998</v>
      </c>
      <c r="F1506" s="6">
        <v>20.608505999999998</v>
      </c>
      <c r="G1506" s="6">
        <v>85.223761999999994</v>
      </c>
      <c r="H1506" s="6">
        <v>11.1</v>
      </c>
      <c r="I1506" s="6">
        <v>45.185547</v>
      </c>
      <c r="L1506" s="6">
        <f t="shared" si="230"/>
        <v>7.0499757552546882E-4</v>
      </c>
      <c r="M1506" s="6">
        <f>249.088908333*(E1506-AVERAGE('raw Data'!$Y$2:$Y$2801))</f>
        <v>8468.4500867417082</v>
      </c>
      <c r="N1506" s="6" t="s">
        <v>18</v>
      </c>
      <c r="O1506" s="6">
        <f>L1506/(PI()*('ugly don''t look!'!$J$7^2)/4)</f>
        <v>1.4053488653501227</v>
      </c>
      <c r="P1506" s="6">
        <f>-M1506/'ugly don''t look!'!$H$7</f>
        <v>-7938.1796838598693</v>
      </c>
      <c r="Q1506" s="6">
        <f>-'ugly don''t look!'!$J$7/4*P1506</f>
        <v>50.15540378754762</v>
      </c>
      <c r="R1506" s="6">
        <f t="shared" si="231"/>
        <v>0.34028557470398657</v>
      </c>
      <c r="S1506" s="6">
        <f t="shared" si="232"/>
        <v>3.9151262610965336</v>
      </c>
      <c r="U1506" s="6">
        <v>621713.00899999996</v>
      </c>
      <c r="V1506" s="6">
        <v>22.697697000000002</v>
      </c>
      <c r="W1506" s="6">
        <v>10.760776999999999</v>
      </c>
      <c r="X1506" s="6">
        <v>8.9515159999999998</v>
      </c>
      <c r="Y1506" s="6">
        <v>0.291964</v>
      </c>
      <c r="Z1506" s="6">
        <v>20.783522000000001</v>
      </c>
      <c r="AA1506" s="6">
        <v>85.202571000000006</v>
      </c>
      <c r="AB1506" s="6">
        <v>10.8</v>
      </c>
      <c r="AC1506" s="6">
        <v>39.924059999999997</v>
      </c>
      <c r="AE1506" s="6">
        <f>0.000063090994667*'raw Data'!W1506</f>
        <v>6.7890812431977625E-4</v>
      </c>
      <c r="AF1506" s="6">
        <f>249.088908333*('raw Data'!X1506-AVERAGE('raw Data'!$D$2:$D$3001))</f>
        <v>2245.9865556365348</v>
      </c>
      <c r="AG1506" s="6"/>
      <c r="AH1506" s="6">
        <f>AE1506/(PI()*('ugly don''t look!'!$K$7^2)/4)</f>
        <v>0.61086265322024424</v>
      </c>
      <c r="AI1506" s="6">
        <f>-AF1506/'ugly don''t look!'!$I$7</f>
        <v>-2456.2407651318185</v>
      </c>
      <c r="AJ1506" s="6">
        <f>-'ugly don''t look!'!$K$7/4*AI1506</f>
        <v>23.099347839567418</v>
      </c>
      <c r="AK1506" s="6">
        <f t="shared" si="233"/>
        <v>-0.49288313522653349</v>
      </c>
      <c r="AL1506" s="6">
        <f t="shared" si="234"/>
        <v>3.1398043850758572</v>
      </c>
      <c r="AN1506" s="6">
        <f>S1506-'ugly don''t look!'!$M$5</f>
        <v>0.13651170032846149</v>
      </c>
      <c r="AO1506" s="6">
        <f t="shared" si="238"/>
        <v>0.34028557470398657</v>
      </c>
      <c r="AP1506" s="6">
        <f t="shared" si="239"/>
        <v>3.9151262610965336</v>
      </c>
      <c r="AQ1506" s="6">
        <f t="shared" si="235"/>
        <v>3.3521197577676742E-2</v>
      </c>
      <c r="AV1506" s="6">
        <f t="shared" si="236"/>
        <v>-0.38357228049068137</v>
      </c>
      <c r="AW1506" s="6">
        <f t="shared" si="237"/>
        <v>-0.49288313522653349</v>
      </c>
    </row>
    <row r="1507" spans="1:49" x14ac:dyDescent="0.25">
      <c r="A1507" s="6">
        <v>620476.52899999998</v>
      </c>
      <c r="B1507" s="6">
        <v>22.141876</v>
      </c>
      <c r="C1507" s="6">
        <v>11.170049000000001</v>
      </c>
      <c r="D1507" s="6">
        <v>-3.9612000000000001E-2</v>
      </c>
      <c r="E1507" s="6">
        <v>34.284045999999996</v>
      </c>
      <c r="F1507" s="6">
        <v>20.643702000000001</v>
      </c>
      <c r="G1507" s="6">
        <v>85.222691999999995</v>
      </c>
      <c r="H1507" s="6">
        <v>11.1</v>
      </c>
      <c r="I1507" s="6">
        <v>45.151184999999998</v>
      </c>
      <c r="L1507" s="6">
        <f t="shared" si="230"/>
        <v>7.0472950188912875E-4</v>
      </c>
      <c r="M1507" s="6">
        <f>249.088908333*(E1507-AVERAGE('raw Data'!$Y$2:$Y$2801))</f>
        <v>8469.4337388407148</v>
      </c>
      <c r="N1507" s="6" t="s">
        <v>18</v>
      </c>
      <c r="O1507" s="6">
        <f>L1507/(PI()*('ugly don''t look!'!$J$7^2)/4)</f>
        <v>1.4048144848164308</v>
      </c>
      <c r="P1507" s="6">
        <f>-M1507/'ugly don''t look!'!$H$7</f>
        <v>-7939.1017424453648</v>
      </c>
      <c r="Q1507" s="6">
        <f>-'ugly don''t look!'!$J$7/4*P1507</f>
        <v>50.161229584205429</v>
      </c>
      <c r="R1507" s="6">
        <f t="shared" si="231"/>
        <v>0.33990525479119466</v>
      </c>
      <c r="S1507" s="6">
        <f t="shared" si="232"/>
        <v>3.9152424092659559</v>
      </c>
      <c r="U1507" s="6">
        <v>621713.67220000003</v>
      </c>
      <c r="V1507" s="6">
        <v>22.614854000000001</v>
      </c>
      <c r="W1507" s="6">
        <v>10.785135</v>
      </c>
      <c r="X1507" s="6">
        <v>8.9300770000000007</v>
      </c>
      <c r="Y1507" s="6">
        <v>0.28097499999999997</v>
      </c>
      <c r="Z1507" s="6">
        <v>20.830451</v>
      </c>
      <c r="AA1507" s="6">
        <v>85.198358999999996</v>
      </c>
      <c r="AB1507" s="6">
        <v>10.8</v>
      </c>
      <c r="AC1507" s="6">
        <v>39.904663999999997</v>
      </c>
      <c r="AE1507" s="6">
        <f>0.000063090994667*'raw Data'!W1507</f>
        <v>6.8044489476787513E-4</v>
      </c>
      <c r="AF1507" s="6">
        <f>249.088908333*('raw Data'!X1507-AVERAGE('raw Data'!$D$2:$D$3001))</f>
        <v>2240.6463385307843</v>
      </c>
      <c r="AG1507" s="6"/>
      <c r="AH1507" s="6">
        <f>AE1507/(PI()*('ugly don''t look!'!$K$7^2)/4)</f>
        <v>0.61224539653953614</v>
      </c>
      <c r="AI1507" s="6">
        <f>-AF1507/'ugly don''t look!'!$I$7</f>
        <v>-2450.4006326889594</v>
      </c>
      <c r="AJ1507" s="6">
        <f>-'ugly don''t look!'!$K$7/4*AI1507</f>
        <v>23.044425190028416</v>
      </c>
      <c r="AK1507" s="6">
        <f t="shared" si="233"/>
        <v>-0.4906221021008938</v>
      </c>
      <c r="AL1507" s="6">
        <f t="shared" si="234"/>
        <v>3.1374238829248942</v>
      </c>
      <c r="AN1507" s="6">
        <f>S1507-'ugly don''t look!'!$M$5</f>
        <v>0.13662784849788379</v>
      </c>
      <c r="AO1507" s="6">
        <f t="shared" si="238"/>
        <v>0.33990525479119466</v>
      </c>
      <c r="AP1507" s="6">
        <f t="shared" si="239"/>
        <v>3.9152424092659559</v>
      </c>
      <c r="AQ1507" s="6">
        <f t="shared" si="235"/>
        <v>3.3881410904931158E-2</v>
      </c>
      <c r="AV1507" s="6">
        <f t="shared" si="236"/>
        <v>-0.38595278264164445</v>
      </c>
      <c r="AW1507" s="6">
        <f t="shared" si="237"/>
        <v>-0.4906221021008938</v>
      </c>
    </row>
    <row r="1508" spans="1:49" x14ac:dyDescent="0.25">
      <c r="A1508" s="6">
        <v>620476.81099999999</v>
      </c>
      <c r="B1508" s="6">
        <v>22.132256000000002</v>
      </c>
      <c r="C1508" s="6">
        <v>11.158557</v>
      </c>
      <c r="D1508" s="6">
        <v>-3.4145000000000002E-2</v>
      </c>
      <c r="E1508" s="6">
        <v>34.279203000000003</v>
      </c>
      <c r="F1508" s="6">
        <v>20.608623999999999</v>
      </c>
      <c r="G1508" s="6">
        <v>85.222561999999996</v>
      </c>
      <c r="H1508" s="6">
        <v>11.1</v>
      </c>
      <c r="I1508" s="6">
        <v>45.156627</v>
      </c>
      <c r="L1508" s="6">
        <f t="shared" si="230"/>
        <v>7.040044601784156E-4</v>
      </c>
      <c r="M1508" s="6">
        <f>249.088908333*(E1508-AVERAGE('raw Data'!$Y$2:$Y$2801))</f>
        <v>8468.2274012576581</v>
      </c>
      <c r="N1508" s="6" t="s">
        <v>18</v>
      </c>
      <c r="O1508" s="6">
        <f>L1508/(PI()*('ugly don''t look!'!$J$7^2)/4)</f>
        <v>1.4033691797815548</v>
      </c>
      <c r="P1508" s="6">
        <f>-M1508/'ugly don''t look!'!$H$7</f>
        <v>-7937.9709423112654</v>
      </c>
      <c r="Q1508" s="6">
        <f>-'ugly don''t look!'!$J$7/4*P1508</f>
        <v>50.154084906258156</v>
      </c>
      <c r="R1508" s="6">
        <f t="shared" si="231"/>
        <v>0.33887590248727462</v>
      </c>
      <c r="S1508" s="6">
        <f t="shared" si="232"/>
        <v>3.9150999648546385</v>
      </c>
      <c r="U1508" s="6">
        <v>621714.26210000005</v>
      </c>
      <c r="V1508" s="6">
        <v>22.578239</v>
      </c>
      <c r="W1508" s="6">
        <v>10.782997999999999</v>
      </c>
      <c r="X1508" s="6">
        <v>8.9199260000000002</v>
      </c>
      <c r="Y1508" s="6">
        <v>0.30042099999999999</v>
      </c>
      <c r="Z1508" s="6">
        <v>20.897866</v>
      </c>
      <c r="AA1508" s="6">
        <v>85.201576000000003</v>
      </c>
      <c r="AB1508" s="6">
        <v>10.8</v>
      </c>
      <c r="AC1508" s="6">
        <v>39.908624000000003</v>
      </c>
      <c r="AE1508" s="6">
        <f>0.000063090994667*'raw Data'!W1508</f>
        <v>6.8031006931227168E-4</v>
      </c>
      <c r="AF1508" s="6">
        <f>249.088908333*('raw Data'!X1508-AVERAGE('raw Data'!$D$2:$D$3001))</f>
        <v>2238.117837022296</v>
      </c>
      <c r="AG1508" s="6"/>
      <c r="AH1508" s="6">
        <f>AE1508/(PI()*('ugly don''t look!'!$K$7^2)/4)</f>
        <v>0.61212408434340637</v>
      </c>
      <c r="AI1508" s="6">
        <f>-AF1508/'ugly don''t look!'!$I$7</f>
        <v>-2447.6354298144097</v>
      </c>
      <c r="AJ1508" s="6">
        <f>-'ugly don''t look!'!$K$7/4*AI1508</f>
        <v>23.018420254375144</v>
      </c>
      <c r="AK1508" s="6">
        <f t="shared" si="233"/>
        <v>-0.49082026482615099</v>
      </c>
      <c r="AL1508" s="6">
        <f t="shared" si="234"/>
        <v>3.1362947760203963</v>
      </c>
      <c r="AN1508" s="6">
        <f>S1508-'ugly don''t look!'!$M$5</f>
        <v>0.1364854040865664</v>
      </c>
      <c r="AO1508" s="6">
        <f t="shared" si="238"/>
        <v>0.33887590248727462</v>
      </c>
      <c r="AP1508" s="6">
        <f t="shared" si="239"/>
        <v>3.9150999648546385</v>
      </c>
      <c r="AQ1508" s="6">
        <f t="shared" si="235"/>
        <v>3.4399539406235774E-2</v>
      </c>
      <c r="AV1508" s="6">
        <f t="shared" si="236"/>
        <v>-0.38708188954614231</v>
      </c>
      <c r="AW1508" s="6">
        <f t="shared" si="237"/>
        <v>-0.49082026482615099</v>
      </c>
    </row>
    <row r="1509" spans="1:49" x14ac:dyDescent="0.25">
      <c r="A1509" s="6">
        <v>620478.16269999999</v>
      </c>
      <c r="B1509" s="6">
        <v>22.145741999999998</v>
      </c>
      <c r="C1509" s="6">
        <v>11.100973</v>
      </c>
      <c r="D1509" s="6">
        <v>-1.1514E-2</v>
      </c>
      <c r="E1509" s="6">
        <v>34.243813000000003</v>
      </c>
      <c r="F1509" s="6">
        <v>20.546261999999999</v>
      </c>
      <c r="G1509" s="6">
        <v>85.226271999999994</v>
      </c>
      <c r="H1509" s="6">
        <v>11.1</v>
      </c>
      <c r="I1509" s="6">
        <v>45.198732999999997</v>
      </c>
      <c r="L1509" s="6">
        <f t="shared" si="230"/>
        <v>7.00371428341511E-4</v>
      </c>
      <c r="M1509" s="6">
        <f>249.088908333*(E1509-AVERAGE('raw Data'!$Y$2:$Y$2801))</f>
        <v>8459.4121447917532</v>
      </c>
      <c r="N1509" s="6" t="s">
        <v>18</v>
      </c>
      <c r="O1509" s="6">
        <f>L1509/(PI()*('ugly don''t look!'!$J$7^2)/4)</f>
        <v>1.3961270595998376</v>
      </c>
      <c r="P1509" s="6">
        <f>-M1509/'ugly don''t look!'!$H$7</f>
        <v>-7929.7076722832335</v>
      </c>
      <c r="Q1509" s="6">
        <f>-'ugly don''t look!'!$J$7/4*P1509</f>
        <v>50.101875500403544</v>
      </c>
      <c r="R1509" s="6">
        <f t="shared" si="231"/>
        <v>0.33370201710372133</v>
      </c>
      <c r="S1509" s="6">
        <f t="shared" si="232"/>
        <v>3.9140584425279372</v>
      </c>
      <c r="U1509" s="6">
        <v>621716.56110000005</v>
      </c>
      <c r="V1509" s="6">
        <v>22.656275999999998</v>
      </c>
      <c r="W1509" s="6">
        <v>10.803960999999999</v>
      </c>
      <c r="X1509" s="6">
        <v>8.9181100000000004</v>
      </c>
      <c r="Y1509" s="6">
        <v>0.28909600000000002</v>
      </c>
      <c r="Z1509" s="6">
        <v>20.851194</v>
      </c>
      <c r="AA1509" s="6">
        <v>85.203445000000002</v>
      </c>
      <c r="AB1509" s="6">
        <v>10.8</v>
      </c>
      <c r="AC1509" s="6">
        <v>39.900019999999998</v>
      </c>
      <c r="AE1509" s="6">
        <f>0.000063090994667*'raw Data'!W1509</f>
        <v>6.8163264583347594E-4</v>
      </c>
      <c r="AF1509" s="6">
        <f>249.088908333*('raw Data'!X1509-AVERAGE('raw Data'!$D$2:$D$3001))</f>
        <v>2237.6654915647628</v>
      </c>
      <c r="AG1509" s="6"/>
      <c r="AH1509" s="6">
        <f>AE1509/(PI()*('ugly don''t look!'!$K$7^2)/4)</f>
        <v>0.61331410192294133</v>
      </c>
      <c r="AI1509" s="6">
        <f>-AF1509/'ugly don''t look!'!$I$7</f>
        <v>-2447.1407388066086</v>
      </c>
      <c r="AJ1509" s="6">
        <f>-'ugly don''t look!'!$K$7/4*AI1509</f>
        <v>23.013768006995932</v>
      </c>
      <c r="AK1509" s="6">
        <f t="shared" si="233"/>
        <v>-0.48887807309923303</v>
      </c>
      <c r="AL1509" s="6">
        <f t="shared" si="234"/>
        <v>3.1360926458340739</v>
      </c>
      <c r="AN1509" s="6">
        <f>S1509-'ugly don''t look!'!$M$5</f>
        <v>0.1354438817598651</v>
      </c>
      <c r="AO1509" s="6">
        <f t="shared" si="238"/>
        <v>0.33370201710372133</v>
      </c>
      <c r="AP1509" s="6">
        <f t="shared" si="239"/>
        <v>3.9140584425279372</v>
      </c>
      <c r="AQ1509" s="6">
        <f t="shared" si="235"/>
        <v>3.6678288015316696E-2</v>
      </c>
      <c r="AV1509" s="6">
        <f t="shared" si="236"/>
        <v>-0.38728401973246473</v>
      </c>
      <c r="AW1509" s="6">
        <f t="shared" si="237"/>
        <v>-0.48887807309923303</v>
      </c>
    </row>
    <row r="1510" spans="1:49" x14ac:dyDescent="0.25">
      <c r="A1510" s="6">
        <v>620480.23499999999</v>
      </c>
      <c r="B1510" s="6">
        <v>22.058457000000001</v>
      </c>
      <c r="C1510" s="6">
        <v>11.103781</v>
      </c>
      <c r="D1510" s="6">
        <v>-8.4869999999999998E-3</v>
      </c>
      <c r="E1510" s="6">
        <v>34.187710000000003</v>
      </c>
      <c r="F1510" s="6">
        <v>20.57405</v>
      </c>
      <c r="G1510" s="6">
        <v>85.223752000000005</v>
      </c>
      <c r="H1510" s="6">
        <v>11.1</v>
      </c>
      <c r="I1510" s="6">
        <v>45.189390000000003</v>
      </c>
      <c r="L1510" s="6">
        <f t="shared" si="230"/>
        <v>7.0054858785453594E-4</v>
      </c>
      <c r="M1510" s="6">
        <f>249.088908333*(E1510-AVERAGE('raw Data'!$Y$2:$Y$2801))</f>
        <v>8445.4375097675475</v>
      </c>
      <c r="N1510" s="6" t="s">
        <v>18</v>
      </c>
      <c r="O1510" s="6">
        <f>L1510/(PI()*('ugly don''t look!'!$J$7^2)/4)</f>
        <v>1.396480211056323</v>
      </c>
      <c r="P1510" s="6">
        <f>-M1510/'ugly don''t look!'!$H$7</f>
        <v>-7916.6080893959015</v>
      </c>
      <c r="Q1510" s="6">
        <f>-'ugly don''t look!'!$J$7/4*P1510</f>
        <v>50.019109060825656</v>
      </c>
      <c r="R1510" s="6">
        <f t="shared" si="231"/>
        <v>0.33395493591695996</v>
      </c>
      <c r="S1510" s="6">
        <f t="shared" si="232"/>
        <v>3.9124051136320204</v>
      </c>
      <c r="U1510" s="6">
        <v>621717.06839999999</v>
      </c>
      <c r="V1510" s="6">
        <v>22.617443000000002</v>
      </c>
      <c r="W1510" s="6">
        <v>10.801546999999999</v>
      </c>
      <c r="X1510" s="6">
        <v>8.903302</v>
      </c>
      <c r="Y1510" s="6">
        <v>0.30090499999999998</v>
      </c>
      <c r="Z1510" s="6">
        <v>20.807855</v>
      </c>
      <c r="AA1510" s="6">
        <v>85.208028999999996</v>
      </c>
      <c r="AB1510" s="6">
        <v>10.8</v>
      </c>
      <c r="AC1510" s="6">
        <v>39.901988000000003</v>
      </c>
      <c r="AE1510" s="6">
        <f>0.000063090994667*'raw Data'!W1510</f>
        <v>6.8148034417234984E-4</v>
      </c>
      <c r="AF1510" s="6">
        <f>249.088908333*('raw Data'!X1510-AVERAGE('raw Data'!$D$2:$D$3001))</f>
        <v>2233.9769830101682</v>
      </c>
      <c r="AG1510" s="6"/>
      <c r="AH1510" s="6">
        <f>AE1510/(PI()*('ugly don''t look!'!$K$7^2)/4)</f>
        <v>0.61317706512300829</v>
      </c>
      <c r="AI1510" s="6">
        <f>-AF1510/'ugly don''t look!'!$I$7</f>
        <v>-2443.1069368002713</v>
      </c>
      <c r="AJ1510" s="6">
        <f>-'ugly don''t look!'!$K$7/4*AI1510</f>
        <v>22.975832721097632</v>
      </c>
      <c r="AK1510" s="6">
        <f t="shared" si="233"/>
        <v>-0.48910153463598971</v>
      </c>
      <c r="AL1510" s="6">
        <f t="shared" si="234"/>
        <v>3.1344429122464144</v>
      </c>
      <c r="AN1510" s="6">
        <f>S1510-'ugly don''t look!'!$M$5</f>
        <v>0.13379055286394825</v>
      </c>
      <c r="AO1510" s="6">
        <f t="shared" si="238"/>
        <v>0.33395493591695996</v>
      </c>
      <c r="AP1510" s="6">
        <f t="shared" si="239"/>
        <v>3.9124051136320204</v>
      </c>
      <c r="AQ1510" s="6">
        <f t="shared" si="235"/>
        <v>3.4862651893310503E-2</v>
      </c>
      <c r="AV1510" s="6">
        <f t="shared" si="236"/>
        <v>-0.38893375332012425</v>
      </c>
      <c r="AW1510" s="6">
        <f t="shared" si="237"/>
        <v>-0.48910153463598971</v>
      </c>
    </row>
    <row r="1511" spans="1:49" x14ac:dyDescent="0.25">
      <c r="A1511" s="6">
        <v>620481.45909999998</v>
      </c>
      <c r="B1511" s="6">
        <v>22.169459</v>
      </c>
      <c r="C1511" s="6">
        <v>11.115382</v>
      </c>
      <c r="D1511" s="6">
        <v>-7.9749999999999995E-3</v>
      </c>
      <c r="E1511" s="6">
        <v>34.206243999999998</v>
      </c>
      <c r="F1511" s="6">
        <v>20.558</v>
      </c>
      <c r="G1511" s="6">
        <v>85.222691999999995</v>
      </c>
      <c r="H1511" s="6">
        <v>11.1</v>
      </c>
      <c r="I1511" s="6">
        <v>45.169922999999997</v>
      </c>
      <c r="L1511" s="6">
        <f t="shared" si="230"/>
        <v>7.0128050648366781E-4</v>
      </c>
      <c r="M1511" s="6">
        <f>249.088908333*(E1511-AVERAGE('raw Data'!$Y$2:$Y$2801))</f>
        <v>8450.0541235945911</v>
      </c>
      <c r="N1511" s="6" t="s">
        <v>18</v>
      </c>
      <c r="O1511" s="6">
        <f>L1511/(PI()*('ugly don''t look!'!$J$7^2)/4)</f>
        <v>1.3979392246057136</v>
      </c>
      <c r="P1511" s="6">
        <f>-M1511/'ugly don''t look!'!$H$7</f>
        <v>-7920.9356239169401</v>
      </c>
      <c r="Q1511" s="6">
        <f>-'ugly don''t look!'!$J$7/4*P1511</f>
        <v>50.046451505813209</v>
      </c>
      <c r="R1511" s="6">
        <f t="shared" si="231"/>
        <v>0.33499916976628802</v>
      </c>
      <c r="S1511" s="6">
        <f t="shared" si="232"/>
        <v>3.9129516042630268</v>
      </c>
      <c r="U1511" s="6">
        <v>621717.56510000001</v>
      </c>
      <c r="V1511" s="6">
        <v>22.638524</v>
      </c>
      <c r="W1511" s="6">
        <v>10.807372000000001</v>
      </c>
      <c r="X1511" s="6">
        <v>8.9201029999999992</v>
      </c>
      <c r="Y1511" s="6">
        <v>0.29453499999999999</v>
      </c>
      <c r="Z1511" s="6">
        <v>20.907126000000002</v>
      </c>
      <c r="AA1511" s="6">
        <v>85.205853000000005</v>
      </c>
      <c r="AB1511" s="6">
        <v>10.8</v>
      </c>
      <c r="AC1511" s="6">
        <v>39.895673000000002</v>
      </c>
      <c r="AE1511" s="6">
        <f>0.000063090994667*'raw Data'!W1511</f>
        <v>6.8184784921628526E-4</v>
      </c>
      <c r="AF1511" s="6">
        <f>249.088908333*('raw Data'!X1511-AVERAGE('raw Data'!$D$2:$D$3001))</f>
        <v>2238.1619257590701</v>
      </c>
      <c r="AG1511" s="6"/>
      <c r="AH1511" s="6">
        <f>AE1511/(PI()*('ugly don''t look!'!$K$7^2)/4)</f>
        <v>0.6135077359430624</v>
      </c>
      <c r="AI1511" s="6">
        <f>-AF1511/'ugly don''t look!'!$I$7</f>
        <v>-2447.6836458432526</v>
      </c>
      <c r="AJ1511" s="6">
        <f>-'ugly don''t look!'!$K$7/4*AI1511</f>
        <v>23.018873694785995</v>
      </c>
      <c r="AK1511" s="6">
        <f t="shared" si="233"/>
        <v>-0.48856240538652623</v>
      </c>
      <c r="AL1511" s="6">
        <f t="shared" si="234"/>
        <v>3.1363144748502783</v>
      </c>
      <c r="AN1511" s="6">
        <f>S1511-'ugly don''t look!'!$M$5</f>
        <v>0.13433704349495468</v>
      </c>
      <c r="AO1511" s="6">
        <f t="shared" si="238"/>
        <v>0.33499916976628802</v>
      </c>
      <c r="AP1511" s="6">
        <f t="shared" si="239"/>
        <v>3.9129516042630268</v>
      </c>
      <c r="AQ1511" s="6">
        <f t="shared" si="235"/>
        <v>3.4739019581295161E-2</v>
      </c>
      <c r="AV1511" s="6">
        <f t="shared" si="236"/>
        <v>-0.38706219071626036</v>
      </c>
      <c r="AW1511" s="6">
        <f t="shared" si="237"/>
        <v>-0.48856240538652623</v>
      </c>
    </row>
    <row r="1512" spans="1:49" x14ac:dyDescent="0.25">
      <c r="A1512" s="6">
        <v>620481.76560000004</v>
      </c>
      <c r="B1512" s="6">
        <v>22.177395000000001</v>
      </c>
      <c r="C1512" s="6">
        <v>11.116178</v>
      </c>
      <c r="D1512" s="6">
        <v>-6.3730000000000002E-3</v>
      </c>
      <c r="E1512" s="6">
        <v>34.217996999999997</v>
      </c>
      <c r="F1512" s="6">
        <v>20.615427</v>
      </c>
      <c r="G1512" s="6">
        <v>85.225268</v>
      </c>
      <c r="H1512" s="6">
        <v>11.1</v>
      </c>
      <c r="I1512" s="6">
        <v>45.167326000000003</v>
      </c>
      <c r="L1512" s="6">
        <f t="shared" si="230"/>
        <v>7.0133072691542272E-4</v>
      </c>
      <c r="M1512" s="6">
        <f>249.088908333*(E1512-AVERAGE('raw Data'!$Y$2:$Y$2801))</f>
        <v>8452.9816655342274</v>
      </c>
      <c r="N1512" s="6" t="s">
        <v>18</v>
      </c>
      <c r="O1512" s="6">
        <f>L1512/(PI()*('ugly don''t look!'!$J$7^2)/4)</f>
        <v>1.3980393344915263</v>
      </c>
      <c r="P1512" s="6">
        <f>-M1512/'ugly don''t look!'!$H$7</f>
        <v>-7923.6798514569064</v>
      </c>
      <c r="Q1512" s="6">
        <f>-'ugly don''t look!'!$J$7/4*P1512</f>
        <v>50.063790221467599</v>
      </c>
      <c r="R1512" s="6">
        <f t="shared" si="231"/>
        <v>0.33507077967583448</v>
      </c>
      <c r="S1512" s="6">
        <f t="shared" si="232"/>
        <v>3.9132979967105648</v>
      </c>
      <c r="U1512" s="6">
        <v>621720.61499999999</v>
      </c>
      <c r="V1512" s="6">
        <v>22.721159</v>
      </c>
      <c r="W1512" s="6">
        <v>10.79241</v>
      </c>
      <c r="X1512" s="6">
        <v>8.9380400000000009</v>
      </c>
      <c r="Y1512" s="6">
        <v>0.29619299999999998</v>
      </c>
      <c r="Z1512" s="6">
        <v>20.831075999999999</v>
      </c>
      <c r="AA1512" s="6">
        <v>85.201120000000003</v>
      </c>
      <c r="AB1512" s="6">
        <v>10.8</v>
      </c>
      <c r="AC1512" s="6">
        <v>39.907114</v>
      </c>
      <c r="AE1512" s="6">
        <f>0.000063090994667*'raw Data'!W1512</f>
        <v>6.8090388175407748E-4</v>
      </c>
      <c r="AF1512" s="6">
        <f>249.088908333*('raw Data'!X1512-AVERAGE('raw Data'!$D$2:$D$3001))</f>
        <v>2242.62983350784</v>
      </c>
      <c r="AG1512" s="6"/>
      <c r="AH1512" s="6">
        <f>AE1512/(PI()*('ugly don''t look!'!$K$7^2)/4)</f>
        <v>0.61265838026758634</v>
      </c>
      <c r="AI1512" s="6">
        <f>-AF1512/'ugly don''t look!'!$I$7</f>
        <v>-2452.5698091730533</v>
      </c>
      <c r="AJ1512" s="6">
        <f>-'ugly don''t look!'!$K$7/4*AI1512</f>
        <v>23.064824884896606</v>
      </c>
      <c r="AK1512" s="6">
        <f t="shared" si="233"/>
        <v>-0.48994778996059613</v>
      </c>
      <c r="AL1512" s="6">
        <f t="shared" si="234"/>
        <v>3.1383087247371564</v>
      </c>
      <c r="AN1512" s="6">
        <f>S1512-'ugly don''t look!'!$M$5</f>
        <v>0.13468343594249266</v>
      </c>
      <c r="AO1512" s="6">
        <f t="shared" si="238"/>
        <v>0.33507077967583448</v>
      </c>
      <c r="AP1512" s="6">
        <f t="shared" si="239"/>
        <v>3.9132979967105648</v>
      </c>
      <c r="AQ1512" s="6">
        <f t="shared" si="235"/>
        <v>3.5039457338352981E-2</v>
      </c>
      <c r="AV1512" s="6">
        <f t="shared" si="236"/>
        <v>-0.38506794082938223</v>
      </c>
      <c r="AW1512" s="6">
        <f t="shared" si="237"/>
        <v>-0.48994778996059613</v>
      </c>
    </row>
    <row r="1513" spans="1:49" x14ac:dyDescent="0.25">
      <c r="A1513" s="6">
        <v>620483.71299999999</v>
      </c>
      <c r="B1513" s="6">
        <v>22.097104999999999</v>
      </c>
      <c r="C1513" s="6">
        <v>11.136763999999999</v>
      </c>
      <c r="D1513" s="6">
        <v>2.0830999999999999E-2</v>
      </c>
      <c r="E1513" s="6">
        <v>34.243217000000001</v>
      </c>
      <c r="F1513" s="6">
        <v>20.707305000000002</v>
      </c>
      <c r="G1513" s="6">
        <v>85.223827</v>
      </c>
      <c r="H1513" s="6">
        <v>11.1</v>
      </c>
      <c r="I1513" s="6">
        <v>45.141719000000002</v>
      </c>
      <c r="L1513" s="6">
        <f t="shared" si="230"/>
        <v>7.0262951813163761E-4</v>
      </c>
      <c r="M1513" s="6">
        <f>249.088908333*(E1513-AVERAGE('raw Data'!$Y$2:$Y$2801))</f>
        <v>8459.2636878023877</v>
      </c>
      <c r="N1513" s="6" t="s">
        <v>18</v>
      </c>
      <c r="O1513" s="6">
        <f>L1513/(PI()*('ugly don''t look!'!$J$7^2)/4)</f>
        <v>1.4006283572419576</v>
      </c>
      <c r="P1513" s="6">
        <f>-M1513/'ugly don''t look!'!$H$7</f>
        <v>-7929.5685112508327</v>
      </c>
      <c r="Q1513" s="6">
        <f>-'ugly don''t look!'!$J$7/4*P1513</f>
        <v>50.100996246210578</v>
      </c>
      <c r="R1513" s="6">
        <f t="shared" si="231"/>
        <v>0.33692096253007997</v>
      </c>
      <c r="S1513" s="6">
        <f t="shared" si="232"/>
        <v>3.9140408930470159</v>
      </c>
      <c r="U1513" s="6">
        <v>621721.06999999995</v>
      </c>
      <c r="V1513" s="6">
        <v>22.660509000000001</v>
      </c>
      <c r="W1513" s="6">
        <v>10.78205</v>
      </c>
      <c r="X1513" s="6">
        <v>8.936401</v>
      </c>
      <c r="Y1513" s="6">
        <v>0.29764499999999999</v>
      </c>
      <c r="Z1513" s="6">
        <v>20.894532000000002</v>
      </c>
      <c r="AA1513" s="6">
        <v>85.207144999999997</v>
      </c>
      <c r="AB1513" s="6">
        <v>10.8</v>
      </c>
      <c r="AC1513" s="6">
        <v>39.919561000000002</v>
      </c>
      <c r="AE1513" s="6">
        <f>0.000063090994667*'raw Data'!W1513</f>
        <v>6.8025025904932743E-4</v>
      </c>
      <c r="AF1513" s="6">
        <f>249.088908333*('raw Data'!X1513-AVERAGE('raw Data'!$D$2:$D$3001))</f>
        <v>2242.2215767870821</v>
      </c>
      <c r="AG1513" s="6"/>
      <c r="AH1513" s="6">
        <f>AE1513/(PI()*('ugly don''t look!'!$K$7^2)/4)</f>
        <v>0.61207026873183379</v>
      </c>
      <c r="AI1513" s="6">
        <f>-AF1513/'ugly don''t look!'!$I$7</f>
        <v>-2452.123334194097</v>
      </c>
      <c r="AJ1513" s="6">
        <f>-'ugly don''t look!'!$K$7/4*AI1513</f>
        <v>23.060626077928259</v>
      </c>
      <c r="AK1513" s="6">
        <f t="shared" si="233"/>
        <v>-0.49090818487164384</v>
      </c>
      <c r="AL1513" s="6">
        <f t="shared" si="234"/>
        <v>3.1381266644258834</v>
      </c>
      <c r="AN1513" s="6">
        <f>S1513-'ugly don''t look!'!$M$5</f>
        <v>0.13542633227894374</v>
      </c>
      <c r="AO1513" s="6">
        <f t="shared" si="238"/>
        <v>0.33692096253007997</v>
      </c>
      <c r="AP1513" s="6">
        <f t="shared" si="239"/>
        <v>3.9140408930470159</v>
      </c>
      <c r="AQ1513" s="6">
        <f t="shared" si="235"/>
        <v>3.459502386337035E-2</v>
      </c>
      <c r="AV1513" s="6">
        <f t="shared" si="236"/>
        <v>-0.38525000114065522</v>
      </c>
      <c r="AW1513" s="6">
        <f t="shared" si="237"/>
        <v>-0.49090818487164384</v>
      </c>
    </row>
    <row r="1514" spans="1:49" x14ac:dyDescent="0.25">
      <c r="A1514" s="6">
        <v>620485.18909999996</v>
      </c>
      <c r="B1514" s="6">
        <v>22.032924999999999</v>
      </c>
      <c r="C1514" s="6">
        <v>11.146127</v>
      </c>
      <c r="D1514" s="6">
        <v>1.5904000000000001E-2</v>
      </c>
      <c r="E1514" s="6">
        <v>34.182253000000003</v>
      </c>
      <c r="F1514" s="6">
        <v>20.571826999999999</v>
      </c>
      <c r="G1514" s="6">
        <v>85.223091999999994</v>
      </c>
      <c r="H1514" s="6">
        <v>11.1</v>
      </c>
      <c r="I1514" s="6">
        <v>45.108131999999998</v>
      </c>
      <c r="L1514" s="6">
        <f t="shared" si="230"/>
        <v>7.0322023911470477E-4</v>
      </c>
      <c r="M1514" s="6">
        <f>249.088908333*(E1514-AVERAGE('raw Data'!$Y$2:$Y$2801))</f>
        <v>8444.0782315947745</v>
      </c>
      <c r="N1514" s="6" t="s">
        <v>18</v>
      </c>
      <c r="O1514" s="6">
        <f>L1514/(PI()*('ugly don''t look!'!$J$7^2)/4)</f>
        <v>1.4018059060621406</v>
      </c>
      <c r="P1514" s="6">
        <f>-M1514/'ugly don''t look!'!$H$7</f>
        <v>-7915.3339253794293</v>
      </c>
      <c r="Q1514" s="6">
        <f>-'ugly don''t look!'!$J$7/4*P1514</f>
        <v>50.011058574028581</v>
      </c>
      <c r="R1514" s="6">
        <f t="shared" si="231"/>
        <v>0.33776133827405663</v>
      </c>
      <c r="S1514" s="6">
        <f t="shared" si="232"/>
        <v>3.9122441524539115</v>
      </c>
      <c r="U1514" s="6">
        <v>621722.14410000003</v>
      </c>
      <c r="V1514" s="6">
        <v>22.636469999999999</v>
      </c>
      <c r="W1514" s="6">
        <v>10.823038</v>
      </c>
      <c r="X1514" s="6">
        <v>8.9453130000000005</v>
      </c>
      <c r="Y1514" s="6">
        <v>0.28823900000000002</v>
      </c>
      <c r="Z1514" s="6">
        <v>20.805886999999998</v>
      </c>
      <c r="AA1514" s="6">
        <v>85.206708000000006</v>
      </c>
      <c r="AB1514" s="6">
        <v>10.8</v>
      </c>
      <c r="AC1514" s="6">
        <v>39.878093</v>
      </c>
      <c r="AE1514" s="6">
        <f>0.000063090994667*'raw Data'!W1514</f>
        <v>6.8283623273873836E-4</v>
      </c>
      <c r="AF1514" s="6">
        <f>249.088908333*('raw Data'!X1514-AVERAGE('raw Data'!$D$2:$D$3001))</f>
        <v>2244.4414571381453</v>
      </c>
      <c r="AG1514" s="6"/>
      <c r="AH1514" s="6">
        <f>AE1514/(PI()*('ugly don''t look!'!$K$7^2)/4)</f>
        <v>0.61439705595455851</v>
      </c>
      <c r="AI1514" s="6">
        <f>-AF1514/'ugly don''t look!'!$I$7</f>
        <v>-2454.5510248667383</v>
      </c>
      <c r="AJ1514" s="6">
        <f>-'ugly don''t look!'!$K$7/4*AI1514</f>
        <v>23.083456930705513</v>
      </c>
      <c r="AK1514" s="6">
        <f t="shared" si="233"/>
        <v>-0.4871138889007825</v>
      </c>
      <c r="AL1514" s="6">
        <f t="shared" si="234"/>
        <v>3.1391162107837984</v>
      </c>
      <c r="AN1514" s="6">
        <f>S1514-'ugly don''t look!'!$M$5</f>
        <v>0.13362959168583943</v>
      </c>
      <c r="AO1514" s="6">
        <f t="shared" si="238"/>
        <v>0.33776133827405663</v>
      </c>
      <c r="AP1514" s="6">
        <f t="shared" si="239"/>
        <v>3.9122441524539115</v>
      </c>
      <c r="AQ1514" s="6">
        <f t="shared" si="235"/>
        <v>3.2258983507899491E-2</v>
      </c>
      <c r="AV1514" s="6">
        <f t="shared" si="236"/>
        <v>-0.38426045478274018</v>
      </c>
      <c r="AW1514" s="6">
        <f t="shared" si="237"/>
        <v>-0.4871138889007825</v>
      </c>
    </row>
    <row r="1515" spans="1:49" x14ac:dyDescent="0.25">
      <c r="A1515" s="6">
        <v>620486.95200000005</v>
      </c>
      <c r="B1515" s="6">
        <v>22.050315999999999</v>
      </c>
      <c r="C1515" s="6">
        <v>11.12332</v>
      </c>
      <c r="D1515" s="6">
        <v>2.2880000000000001E-3</v>
      </c>
      <c r="E1515" s="6">
        <v>34.186816</v>
      </c>
      <c r="F1515" s="6">
        <v>20.608623999999999</v>
      </c>
      <c r="G1515" s="6">
        <v>85.215457999999998</v>
      </c>
      <c r="H1515" s="6">
        <v>11.1</v>
      </c>
      <c r="I1515" s="6">
        <v>45.121003000000002</v>
      </c>
      <c r="L1515" s="6">
        <f t="shared" si="230"/>
        <v>7.0178132279933442E-4</v>
      </c>
      <c r="M1515" s="6">
        <f>249.088908333*(E1515-AVERAGE('raw Data'!$Y$2:$Y$2801))</f>
        <v>8445.2148242834974</v>
      </c>
      <c r="N1515" s="6" t="s">
        <v>18</v>
      </c>
      <c r="O1515" s="6">
        <f>L1515/(PI()*('ugly don''t look!'!$J$7^2)/4)</f>
        <v>1.3989375566077014</v>
      </c>
      <c r="P1515" s="6">
        <f>-M1515/'ugly don''t look!'!$H$7</f>
        <v>-7916.3993478472985</v>
      </c>
      <c r="Q1515" s="6">
        <f>-'ugly don''t look!'!$J$7/4*P1515</f>
        <v>50.017790179536192</v>
      </c>
      <c r="R1515" s="6">
        <f t="shared" si="231"/>
        <v>0.33571306038248722</v>
      </c>
      <c r="S1515" s="6">
        <f t="shared" si="232"/>
        <v>3.9123787457357828</v>
      </c>
      <c r="U1515" s="6">
        <v>621723.81720000005</v>
      </c>
      <c r="V1515" s="6">
        <v>22.594142999999999</v>
      </c>
      <c r="W1515" s="6">
        <v>10.818460999999999</v>
      </c>
      <c r="X1515" s="6">
        <v>8.9244330000000005</v>
      </c>
      <c r="Y1515" s="6">
        <v>0.29619299999999998</v>
      </c>
      <c r="Z1515" s="6">
        <v>20.912566000000002</v>
      </c>
      <c r="AA1515" s="6">
        <v>85.201370999999995</v>
      </c>
      <c r="AB1515" s="6">
        <v>10.8</v>
      </c>
      <c r="AC1515" s="6">
        <v>39.869276999999997</v>
      </c>
      <c r="AE1515" s="6">
        <f>0.000063090994667*'raw Data'!W1515</f>
        <v>6.8254746525614745E-4</v>
      </c>
      <c r="AF1515" s="6">
        <f>249.088908333*('raw Data'!X1515-AVERAGE('raw Data'!$D$2:$D$3001))</f>
        <v>2239.2404807321527</v>
      </c>
      <c r="AG1515" s="6"/>
      <c r="AH1515" s="6">
        <f>AE1515/(PI()*('ugly don''t look!'!$K$7^2)/4)</f>
        <v>0.61413723100290407</v>
      </c>
      <c r="AI1515" s="6">
        <f>-AF1515/'ugly don''t look!'!$I$7</f>
        <v>-2448.863167904804</v>
      </c>
      <c r="AJ1515" s="6">
        <f>-'ugly don''t look!'!$K$7/4*AI1515</f>
        <v>23.029966333085543</v>
      </c>
      <c r="AK1515" s="6">
        <f t="shared" si="233"/>
        <v>-0.48753687254606892</v>
      </c>
      <c r="AL1515" s="6">
        <f t="shared" si="234"/>
        <v>3.1367962519594257</v>
      </c>
      <c r="AN1515" s="6">
        <f>S1515-'ugly don''t look!'!$M$5</f>
        <v>0.1337641849677107</v>
      </c>
      <c r="AO1515" s="6">
        <f t="shared" si="238"/>
        <v>0.33571306038248722</v>
      </c>
      <c r="AP1515" s="6">
        <f t="shared" si="239"/>
        <v>3.9123787457357828</v>
      </c>
      <c r="AQ1515" s="6">
        <f t="shared" si="235"/>
        <v>3.3708031410934508E-2</v>
      </c>
      <c r="AV1515" s="6">
        <f t="shared" si="236"/>
        <v>-0.38658041360711293</v>
      </c>
      <c r="AW1515" s="6">
        <f t="shared" si="237"/>
        <v>-0.48753687254606892</v>
      </c>
    </row>
    <row r="1516" spans="1:49" x14ac:dyDescent="0.25">
      <c r="A1516" s="6">
        <v>620487.57299999997</v>
      </c>
      <c r="B1516" s="6">
        <v>22.201277999999999</v>
      </c>
      <c r="C1516" s="6">
        <v>11.127058</v>
      </c>
      <c r="D1516" s="6">
        <v>-7.8539999999999999E-3</v>
      </c>
      <c r="E1516" s="6">
        <v>34.192664999999998</v>
      </c>
      <c r="F1516" s="6">
        <v>20.599983999999999</v>
      </c>
      <c r="G1516" s="6">
        <v>85.211748</v>
      </c>
      <c r="H1516" s="6">
        <v>11.1</v>
      </c>
      <c r="I1516" s="6">
        <v>45.112575</v>
      </c>
      <c r="L1516" s="6">
        <f t="shared" si="230"/>
        <v>7.0201715693739969E-4</v>
      </c>
      <c r="M1516" s="6">
        <f>249.088908333*(E1516-AVERAGE('raw Data'!$Y$2:$Y$2801))</f>
        <v>8446.6717453083365</v>
      </c>
      <c r="N1516" s="6" t="s">
        <v>18</v>
      </c>
      <c r="O1516" s="6">
        <f>L1516/(PI()*('ugly don''t look!'!$J$7^2)/4)</f>
        <v>1.3994076706192196</v>
      </c>
      <c r="P1516" s="6">
        <f>-M1516/'ugly don''t look!'!$H$7</f>
        <v>-7917.7650405964914</v>
      </c>
      <c r="Q1516" s="6">
        <f>-'ugly don''t look!'!$J$7/4*P1516</f>
        <v>50.026418967748782</v>
      </c>
      <c r="R1516" s="6">
        <f t="shared" si="231"/>
        <v>0.33604905467752044</v>
      </c>
      <c r="S1516" s="6">
        <f t="shared" si="232"/>
        <v>3.9125512452399027</v>
      </c>
      <c r="U1516" s="6">
        <v>621725.39469999995</v>
      </c>
      <c r="V1516" s="6">
        <v>22.591349000000001</v>
      </c>
      <c r="W1516" s="6">
        <v>10.82836</v>
      </c>
      <c r="X1516" s="6">
        <v>8.915502</v>
      </c>
      <c r="Y1516" s="6">
        <v>0.298651</v>
      </c>
      <c r="Z1516" s="6">
        <v>20.896267999999999</v>
      </c>
      <c r="AA1516" s="6">
        <v>85.206513000000001</v>
      </c>
      <c r="AB1516" s="6">
        <v>10.8</v>
      </c>
      <c r="AC1516" s="6">
        <v>39.845469000000001</v>
      </c>
      <c r="AE1516" s="6">
        <f>0.000063090994667*'raw Data'!W1516</f>
        <v>6.8317200301235611E-4</v>
      </c>
      <c r="AF1516" s="6">
        <f>249.088908333*('raw Data'!X1516-AVERAGE('raw Data'!$D$2:$D$3001))</f>
        <v>2237.0158676918304</v>
      </c>
      <c r="AG1516" s="6"/>
      <c r="AH1516" s="6">
        <f>AE1516/(PI()*('ugly don''t look!'!$K$7^2)/4)</f>
        <v>0.61469917271066621</v>
      </c>
      <c r="AI1516" s="6">
        <f>-AF1516/'ugly don''t look!'!$I$7</f>
        <v>-2446.430301500252</v>
      </c>
      <c r="AJ1516" s="6">
        <f>-'ugly don''t look!'!$K$7/4*AI1516</f>
        <v>23.007086805913897</v>
      </c>
      <c r="AK1516" s="6">
        <f t="shared" si="233"/>
        <v>-0.48662228091249604</v>
      </c>
      <c r="AL1516" s="6">
        <f t="shared" si="234"/>
        <v>3.1358022904655725</v>
      </c>
      <c r="AN1516" s="6">
        <f>S1516-'ugly don''t look!'!$M$5</f>
        <v>0.1339366844718306</v>
      </c>
      <c r="AO1516" s="6">
        <f t="shared" si="238"/>
        <v>0.33604905467752044</v>
      </c>
      <c r="AP1516" s="6">
        <f t="shared" si="239"/>
        <v>3.9125512452399027</v>
      </c>
      <c r="AQ1516" s="6">
        <f t="shared" si="235"/>
        <v>3.3664911122638114E-2</v>
      </c>
      <c r="AV1516" s="6">
        <f t="shared" si="236"/>
        <v>-0.38757437510096615</v>
      </c>
      <c r="AW1516" s="6">
        <f t="shared" si="237"/>
        <v>-0.48662228091249604</v>
      </c>
    </row>
    <row r="1517" spans="1:49" x14ac:dyDescent="0.25">
      <c r="A1517" s="6">
        <v>620488.79299999995</v>
      </c>
      <c r="B1517" s="6">
        <v>22.126743999999999</v>
      </c>
      <c r="C1517" s="6">
        <v>11.141750999999999</v>
      </c>
      <c r="D1517" s="6">
        <v>-2.7784E-2</v>
      </c>
      <c r="E1517" s="6">
        <v>34.199817000000003</v>
      </c>
      <c r="F1517" s="6">
        <v>20.684083999999999</v>
      </c>
      <c r="G1517" s="6">
        <v>85.216797</v>
      </c>
      <c r="H1517" s="6">
        <v>11.1</v>
      </c>
      <c r="I1517" s="6">
        <v>45.083131999999999</v>
      </c>
      <c r="L1517" s="6">
        <f t="shared" si="230"/>
        <v>7.0294415292204194E-4</v>
      </c>
      <c r="M1517" s="6">
        <f>249.088908333*(E1517-AVERAGE('raw Data'!$Y$2:$Y$2801))</f>
        <v>8448.4532291807354</v>
      </c>
      <c r="N1517" s="6" t="s">
        <v>18</v>
      </c>
      <c r="O1517" s="6">
        <f>L1517/(PI()*('ugly don''t look!'!$J$7^2)/4)</f>
        <v>1.4012555532225464</v>
      </c>
      <c r="P1517" s="6">
        <f>-M1517/'ugly don''t look!'!$H$7</f>
        <v>-7919.4349729853166</v>
      </c>
      <c r="Q1517" s="6">
        <f>-'ugly don''t look!'!$J$7/4*P1517</f>
        <v>50.03697001806448</v>
      </c>
      <c r="R1517" s="6">
        <f t="shared" si="231"/>
        <v>0.3373686584454762</v>
      </c>
      <c r="S1517" s="6">
        <f t="shared" si="232"/>
        <v>3.9127621325676603</v>
      </c>
      <c r="U1517" s="6">
        <v>621726.10600000003</v>
      </c>
      <c r="V1517" s="6">
        <v>22.600594999999998</v>
      </c>
      <c r="W1517" s="6">
        <v>10.836347999999999</v>
      </c>
      <c r="X1517" s="6">
        <v>8.9045869999999994</v>
      </c>
      <c r="Y1517" s="6">
        <v>0.29488900000000001</v>
      </c>
      <c r="Z1517" s="6">
        <v>20.950716</v>
      </c>
      <c r="AA1517" s="6">
        <v>85.208046999999993</v>
      </c>
      <c r="AB1517" s="6">
        <v>10.8</v>
      </c>
      <c r="AC1517" s="6">
        <v>39.829597</v>
      </c>
      <c r="AE1517" s="6">
        <f>0.000063090994667*'raw Data'!W1517</f>
        <v>6.8367597387775612E-4</v>
      </c>
      <c r="AF1517" s="6">
        <f>249.088908333*('raw Data'!X1517-AVERAGE('raw Data'!$D$2:$D$3001))</f>
        <v>2234.2970622573757</v>
      </c>
      <c r="AG1517" s="6"/>
      <c r="AH1517" s="6">
        <f>AE1517/(PI()*('ugly don''t look!'!$K$7^2)/4)</f>
        <v>0.6151526316824415</v>
      </c>
      <c r="AI1517" s="6">
        <f>-AF1517/'ugly don''t look!'!$I$7</f>
        <v>-2443.4569797215395</v>
      </c>
      <c r="AJ1517" s="6">
        <f>-'ugly don''t look!'!$K$7/4*AI1517</f>
        <v>22.979124647244262</v>
      </c>
      <c r="AK1517" s="6">
        <f t="shared" si="233"/>
        <v>-0.48588486037011142</v>
      </c>
      <c r="AL1517" s="6">
        <f t="shared" si="234"/>
        <v>3.1345861797562011</v>
      </c>
      <c r="AN1517" s="6">
        <f>S1517-'ugly don''t look!'!$M$5</f>
        <v>0.13414757179958814</v>
      </c>
      <c r="AO1517" s="6">
        <f t="shared" si="238"/>
        <v>0.3373686584454762</v>
      </c>
      <c r="AP1517" s="6">
        <f t="shared" si="239"/>
        <v>3.9127621325676603</v>
      </c>
      <c r="AQ1517" s="6">
        <f t="shared" si="235"/>
        <v>3.3028960588192546E-2</v>
      </c>
      <c r="AV1517" s="6">
        <f t="shared" si="236"/>
        <v>-0.38879048581033748</v>
      </c>
      <c r="AW1517" s="6">
        <f t="shared" si="237"/>
        <v>-0.48588486037011142</v>
      </c>
    </row>
    <row r="1518" spans="1:49" x14ac:dyDescent="0.25">
      <c r="A1518" s="6">
        <v>620490.57609999995</v>
      </c>
      <c r="B1518" s="6">
        <v>22.022193999999999</v>
      </c>
      <c r="C1518" s="6">
        <v>11.131131999999999</v>
      </c>
      <c r="D1518" s="6">
        <v>-4.4500999999999999E-2</v>
      </c>
      <c r="E1518" s="6">
        <v>34.185848</v>
      </c>
      <c r="F1518" s="6">
        <v>20.552308</v>
      </c>
      <c r="G1518" s="6">
        <v>85.214910000000003</v>
      </c>
      <c r="H1518" s="6">
        <v>11.1</v>
      </c>
      <c r="I1518" s="6">
        <v>45.068224000000001</v>
      </c>
      <c r="L1518" s="6">
        <f t="shared" si="230"/>
        <v>7.0227418964967305E-4</v>
      </c>
      <c r="M1518" s="6">
        <f>249.088908333*(E1518-AVERAGE('raw Data'!$Y$2:$Y$2801))</f>
        <v>8444.9737062202312</v>
      </c>
      <c r="N1518" s="6" t="s">
        <v>18</v>
      </c>
      <c r="O1518" s="6">
        <f>L1518/(PI()*('ugly don''t look!'!$J$7^2)/4)</f>
        <v>1.3999200420699753</v>
      </c>
      <c r="P1518" s="6">
        <f>-M1518/'ugly don''t look!'!$H$7</f>
        <v>-7916.1733279154778</v>
      </c>
      <c r="Q1518" s="6">
        <f>-'ugly don''t look!'!$J$7/4*P1518</f>
        <v>50.016362129101971</v>
      </c>
      <c r="R1518" s="6">
        <f t="shared" si="231"/>
        <v>0.33641512218305397</v>
      </c>
      <c r="S1518" s="6">
        <f t="shared" si="232"/>
        <v>3.9123501944780101</v>
      </c>
      <c r="U1518" s="6">
        <v>621727.89</v>
      </c>
      <c r="V1518" s="6">
        <v>22.595047000000001</v>
      </c>
      <c r="W1518" s="6">
        <v>10.851126000000001</v>
      </c>
      <c r="X1518" s="6">
        <v>8.9234829999999992</v>
      </c>
      <c r="Y1518" s="6">
        <v>0.30997599999999997</v>
      </c>
      <c r="Z1518" s="6">
        <v>20.858371000000002</v>
      </c>
      <c r="AA1518" s="6">
        <v>85.203370000000007</v>
      </c>
      <c r="AB1518" s="6">
        <v>10.8</v>
      </c>
      <c r="AC1518" s="6">
        <v>39.790494000000002</v>
      </c>
      <c r="AE1518" s="6">
        <f>0.000063090994667*'raw Data'!W1518</f>
        <v>6.8460833259694517E-4</v>
      </c>
      <c r="AF1518" s="6">
        <f>249.088908333*('raw Data'!X1518-AVERAGE('raw Data'!$D$2:$D$3001))</f>
        <v>2239.0038462692355</v>
      </c>
      <c r="AG1518" s="6"/>
      <c r="AH1518" s="6">
        <f>AE1518/(PI()*('ugly don''t look!'!$K$7^2)/4)</f>
        <v>0.61599154213373042</v>
      </c>
      <c r="AI1518" s="6">
        <f>-AF1518/'ugly don''t look!'!$I$7</f>
        <v>-2448.6043813093129</v>
      </c>
      <c r="AJ1518" s="6">
        <f>-'ugly don''t look!'!$K$7/4*AI1518</f>
        <v>23.027532613366237</v>
      </c>
      <c r="AK1518" s="6">
        <f t="shared" si="233"/>
        <v>-0.48452204584526443</v>
      </c>
      <c r="AL1518" s="6">
        <f t="shared" si="234"/>
        <v>3.1366905701583185</v>
      </c>
      <c r="AN1518" s="6">
        <f>S1518-'ugly don''t look!'!$M$5</f>
        <v>0.13373563370993802</v>
      </c>
      <c r="AO1518" s="6">
        <f t="shared" si="238"/>
        <v>0.33641512218305397</v>
      </c>
      <c r="AP1518" s="6">
        <f t="shared" si="239"/>
        <v>3.9123501944780101</v>
      </c>
      <c r="AQ1518" s="6">
        <f t="shared" si="235"/>
        <v>3.3228941492418673E-2</v>
      </c>
      <c r="AV1518" s="6">
        <f t="shared" si="236"/>
        <v>-0.38668609540822008</v>
      </c>
      <c r="AW1518" s="6">
        <f t="shared" si="237"/>
        <v>-0.48452204584526443</v>
      </c>
    </row>
    <row r="1519" spans="1:49" x14ac:dyDescent="0.25">
      <c r="A1519" s="6">
        <v>620491.18209999998</v>
      </c>
      <c r="B1519" s="6">
        <v>22.114699999999999</v>
      </c>
      <c r="C1519" s="6">
        <v>11.124048999999999</v>
      </c>
      <c r="D1519" s="6">
        <v>-4.1557999999999998E-2</v>
      </c>
      <c r="E1519" s="6">
        <v>34.191603000000001</v>
      </c>
      <c r="F1519" s="6">
        <v>20.53107</v>
      </c>
      <c r="G1519" s="6">
        <v>85.213746999999998</v>
      </c>
      <c r="H1519" s="6">
        <v>11.1</v>
      </c>
      <c r="I1519" s="6">
        <v>45.069769000000001</v>
      </c>
      <c r="L1519" s="6">
        <f t="shared" si="230"/>
        <v>7.0182731613444667E-4</v>
      </c>
      <c r="M1519" s="6">
        <f>249.088908333*(E1519-AVERAGE('raw Data'!$Y$2:$Y$2801))</f>
        <v>8446.4072128876869</v>
      </c>
      <c r="N1519" s="6" t="s">
        <v>18</v>
      </c>
      <c r="O1519" s="6">
        <f>L1519/(PI()*('ugly don''t look!'!$J$7^2)/4)</f>
        <v>1.3990292401589044</v>
      </c>
      <c r="P1519" s="6">
        <f>-M1519/'ugly don''t look!'!$H$7</f>
        <v>-7917.5170724481504</v>
      </c>
      <c r="Q1519" s="6">
        <f>-'ugly don''t look!'!$J$7/4*P1519</f>
        <v>50.024852242995529</v>
      </c>
      <c r="R1519" s="6">
        <f t="shared" si="231"/>
        <v>0.33577859622182726</v>
      </c>
      <c r="S1519" s="6">
        <f t="shared" si="232"/>
        <v>3.9125199268021773</v>
      </c>
      <c r="U1519" s="6">
        <v>621729.31909999996</v>
      </c>
      <c r="V1519" s="6">
        <v>22.712284</v>
      </c>
      <c r="W1519" s="6">
        <v>10.881762</v>
      </c>
      <c r="X1519" s="6">
        <v>8.9319299999999995</v>
      </c>
      <c r="Y1519" s="6">
        <v>0.33236500000000002</v>
      </c>
      <c r="Z1519" s="6">
        <v>20.939488000000001</v>
      </c>
      <c r="AA1519" s="6">
        <v>85.204420999999996</v>
      </c>
      <c r="AB1519" s="6">
        <v>10.8</v>
      </c>
      <c r="AC1519" s="6">
        <v>39.732641000000001</v>
      </c>
      <c r="AE1519" s="6">
        <f>0.000063090994667*'raw Data'!W1519</f>
        <v>6.8654118830956329E-4</v>
      </c>
      <c r="AF1519" s="6">
        <f>249.088908333*('raw Data'!X1519-AVERAGE('raw Data'!$D$2:$D$3001))</f>
        <v>2241.1079002779247</v>
      </c>
      <c r="AG1519" s="6"/>
      <c r="AH1519" s="6">
        <f>AE1519/(PI()*('ugly don''t look!'!$K$7^2)/4)</f>
        <v>0.6177306719608846</v>
      </c>
      <c r="AI1519" s="6">
        <f>-AF1519/'ugly don''t look!'!$I$7</f>
        <v>-2450.9054027536358</v>
      </c>
      <c r="AJ1519" s="6">
        <f>-'ugly don''t look!'!$K$7/4*AI1519</f>
        <v>23.049172224386158</v>
      </c>
      <c r="AK1519" s="6">
        <f t="shared" si="233"/>
        <v>-0.48170272240396816</v>
      </c>
      <c r="AL1519" s="6">
        <f t="shared" si="234"/>
        <v>3.1376298566236636</v>
      </c>
      <c r="AN1519" s="6">
        <f>S1519-'ugly don''t look!'!$M$5</f>
        <v>0.13390536603410519</v>
      </c>
      <c r="AO1519" s="6">
        <f t="shared" si="238"/>
        <v>0.33577859622182726</v>
      </c>
      <c r="AP1519" s="6">
        <f t="shared" si="239"/>
        <v>3.9125199268021773</v>
      </c>
      <c r="AQ1519" s="6">
        <f t="shared" si="235"/>
        <v>3.3807155739214056E-2</v>
      </c>
      <c r="AV1519" s="6">
        <f t="shared" si="236"/>
        <v>-0.38574680894287505</v>
      </c>
      <c r="AW1519" s="6">
        <f t="shared" si="237"/>
        <v>-0.48170272240396816</v>
      </c>
    </row>
    <row r="1520" spans="1:49" x14ac:dyDescent="0.25">
      <c r="A1520" s="6">
        <v>620492.69799999997</v>
      </c>
      <c r="B1520" s="6">
        <v>22.103062999999999</v>
      </c>
      <c r="C1520" s="6">
        <v>11.137577</v>
      </c>
      <c r="D1520" s="6">
        <v>-4.4594000000000002E-2</v>
      </c>
      <c r="E1520" s="6">
        <v>34.156120000000001</v>
      </c>
      <c r="F1520" s="6">
        <v>20.648147999999999</v>
      </c>
      <c r="G1520" s="6">
        <v>85.213887</v>
      </c>
      <c r="H1520" s="6">
        <v>11.1</v>
      </c>
      <c r="I1520" s="6">
        <v>45.041201999999998</v>
      </c>
      <c r="L1520" s="6">
        <f t="shared" si="230"/>
        <v>7.0268081111030188E-4</v>
      </c>
      <c r="M1520" s="6">
        <f>249.088908333*(E1520-AVERAGE('raw Data'!$Y$2:$Y$2801))</f>
        <v>8437.5687911533078</v>
      </c>
      <c r="N1520" s="6" t="s">
        <v>18</v>
      </c>
      <c r="O1520" s="6">
        <f>L1520/(PI()*('ugly don''t look!'!$J$7^2)/4)</f>
        <v>1.40073060515297</v>
      </c>
      <c r="P1520" s="6">
        <f>-M1520/'ugly don''t look!'!$H$7</f>
        <v>-7909.2320876952645</v>
      </c>
      <c r="Q1520" s="6">
        <f>-'ugly don''t look!'!$J$7/4*P1520</f>
        <v>49.972505638080605</v>
      </c>
      <c r="R1520" s="6">
        <f t="shared" si="231"/>
        <v>0.33699396132275911</v>
      </c>
      <c r="S1520" s="6">
        <f t="shared" si="232"/>
        <v>3.9114729669463237</v>
      </c>
      <c r="U1520" s="6">
        <v>621730.61899999995</v>
      </c>
      <c r="V1520" s="6">
        <v>22.688040999999998</v>
      </c>
      <c r="W1520" s="6">
        <v>10.850598</v>
      </c>
      <c r="X1520" s="6">
        <v>8.9510319999999997</v>
      </c>
      <c r="Y1520" s="6">
        <v>0.327764</v>
      </c>
      <c r="Z1520" s="6">
        <v>20.838739</v>
      </c>
      <c r="AA1520" s="6">
        <v>85.206819999999993</v>
      </c>
      <c r="AB1520" s="6">
        <v>10.8</v>
      </c>
      <c r="AC1520" s="6">
        <v>39.733721000000003</v>
      </c>
      <c r="AE1520" s="6">
        <f>0.000063090994667*'raw Data'!W1520</f>
        <v>6.8457502055176091E-4</v>
      </c>
      <c r="AF1520" s="6">
        <f>249.088908333*('raw Data'!X1520-AVERAGE('raw Data'!$D$2:$D$3001))</f>
        <v>2245.8659966049017</v>
      </c>
      <c r="AG1520" s="6"/>
      <c r="AH1520" s="6">
        <f>AE1520/(PI()*('ugly don''t look!'!$K$7^2)/4)</f>
        <v>0.61596156888171516</v>
      </c>
      <c r="AI1520" s="6">
        <f>-AF1520/'ugly don''t look!'!$I$7</f>
        <v>-2456.1089201715899</v>
      </c>
      <c r="AJ1520" s="6">
        <f>-'ugly don''t look!'!$K$7/4*AI1520</f>
        <v>23.098107923415693</v>
      </c>
      <c r="AK1520" s="6">
        <f t="shared" si="233"/>
        <v>-0.48457070557387449</v>
      </c>
      <c r="AL1520" s="6">
        <f t="shared" si="234"/>
        <v>3.1397507060958554</v>
      </c>
      <c r="AN1520" s="6">
        <f>S1520-'ugly don''t look!'!$M$5</f>
        <v>0.13285840617825162</v>
      </c>
      <c r="AO1520" s="6">
        <f t="shared" si="238"/>
        <v>0.33699396132275911</v>
      </c>
      <c r="AP1520" s="6">
        <f t="shared" si="239"/>
        <v>3.9114729669463237</v>
      </c>
      <c r="AQ1520" s="6">
        <f t="shared" si="235"/>
        <v>3.198025177524097E-2</v>
      </c>
      <c r="AV1520" s="6">
        <f t="shared" si="236"/>
        <v>-0.38362595947068323</v>
      </c>
      <c r="AW1520" s="6">
        <f t="shared" si="237"/>
        <v>-0.48457070557387449</v>
      </c>
    </row>
    <row r="1521" spans="1:49" x14ac:dyDescent="0.25">
      <c r="A1521" s="6">
        <v>620493.33400000003</v>
      </c>
      <c r="B1521" s="6">
        <v>22.101583000000002</v>
      </c>
      <c r="C1521" s="6">
        <v>11.139906999999999</v>
      </c>
      <c r="D1521" s="6">
        <v>-4.4742999999999998E-2</v>
      </c>
      <c r="E1521" s="6">
        <v>34.163459000000003</v>
      </c>
      <c r="F1521" s="6">
        <v>20.560341000000001</v>
      </c>
      <c r="G1521" s="6">
        <v>85.217374000000007</v>
      </c>
      <c r="H1521" s="6">
        <v>11.1</v>
      </c>
      <c r="I1521" s="6">
        <v>45.031644999999997</v>
      </c>
      <c r="L1521" s="6">
        <f t="shared" si="230"/>
        <v>7.0282781312787596E-4</v>
      </c>
      <c r="M1521" s="6">
        <f>249.088908333*(E1521-AVERAGE('raw Data'!$Y$2:$Y$2801))</f>
        <v>8439.3968546515644</v>
      </c>
      <c r="N1521" s="6" t="s">
        <v>18</v>
      </c>
      <c r="O1521" s="6">
        <f>L1521/(PI()*('ugly don''t look!'!$J$7^2)/4)</f>
        <v>1.4010236403714924</v>
      </c>
      <c r="P1521" s="6">
        <f>-M1521/'ugly don''t look!'!$H$7</f>
        <v>-7910.9456830254639</v>
      </c>
      <c r="Q1521" s="6">
        <f>-'ugly don''t look!'!$J$7/4*P1521</f>
        <v>49.98333256177564</v>
      </c>
      <c r="R1521" s="6">
        <f t="shared" si="231"/>
        <v>0.33720314113933941</v>
      </c>
      <c r="S1521" s="6">
        <f t="shared" si="232"/>
        <v>3.9116896010906088</v>
      </c>
      <c r="U1521" s="6">
        <v>621731.09299999999</v>
      </c>
      <c r="V1521" s="6">
        <v>22.514212000000001</v>
      </c>
      <c r="W1521" s="6">
        <v>10.858098999999999</v>
      </c>
      <c r="X1521" s="6">
        <v>8.9499790000000008</v>
      </c>
      <c r="Y1521" s="6">
        <v>0.338642</v>
      </c>
      <c r="Z1521" s="6">
        <v>20.849481000000001</v>
      </c>
      <c r="AA1521" s="6">
        <v>85.207452000000004</v>
      </c>
      <c r="AB1521" s="6">
        <v>10.8</v>
      </c>
      <c r="AC1521" s="6">
        <v>39.717508000000002</v>
      </c>
      <c r="AE1521" s="6">
        <f>0.000063090994667*'raw Data'!W1521</f>
        <v>6.8504826610275805E-4</v>
      </c>
      <c r="AF1521" s="6">
        <f>249.088908333*('raw Data'!X1521-AVERAGE('raw Data'!$D$2:$D$3001))</f>
        <v>2245.6037059844271</v>
      </c>
      <c r="AG1521" s="6"/>
      <c r="AH1521" s="6">
        <f>AE1521/(PI()*('ugly don''t look!'!$K$7^2)/4)</f>
        <v>0.61638738206990829</v>
      </c>
      <c r="AI1521" s="6">
        <f>-AF1521/'ugly don''t look!'!$I$7</f>
        <v>-2455.8220756610094</v>
      </c>
      <c r="AJ1521" s="6">
        <f>-'ugly don''t look!'!$K$7/4*AI1521</f>
        <v>23.095410337242615</v>
      </c>
      <c r="AK1521" s="6">
        <f t="shared" si="233"/>
        <v>-0.48387964610600159</v>
      </c>
      <c r="AL1521" s="6">
        <f t="shared" si="234"/>
        <v>3.1396339110874769</v>
      </c>
      <c r="AN1521" s="6">
        <f>S1521-'ugly don''t look!'!$M$5</f>
        <v>0.1330750403225367</v>
      </c>
      <c r="AO1521" s="6">
        <f t="shared" si="238"/>
        <v>0.33720314113933941</v>
      </c>
      <c r="AP1521" s="6">
        <f t="shared" si="239"/>
        <v>3.9116896010906088</v>
      </c>
      <c r="AQ1521" s="6">
        <f t="shared" si="235"/>
        <v>3.2062647602699085E-2</v>
      </c>
      <c r="AV1521" s="6">
        <f t="shared" si="236"/>
        <v>-0.3837427544790617</v>
      </c>
      <c r="AW1521" s="6">
        <f t="shared" si="237"/>
        <v>-0.48387964610600159</v>
      </c>
    </row>
    <row r="1522" spans="1:49" x14ac:dyDescent="0.25">
      <c r="A1522" s="6">
        <v>620493.76500000001</v>
      </c>
      <c r="B1522" s="6">
        <v>22.103266999999999</v>
      </c>
      <c r="C1522" s="6">
        <v>11.156654</v>
      </c>
      <c r="D1522" s="6">
        <v>-5.2622000000000002E-2</v>
      </c>
      <c r="E1522" s="6">
        <v>34.140343000000001</v>
      </c>
      <c r="F1522" s="6">
        <v>20.618509</v>
      </c>
      <c r="G1522" s="6">
        <v>85.215979000000004</v>
      </c>
      <c r="H1522" s="6">
        <v>11.1</v>
      </c>
      <c r="I1522" s="6">
        <v>45.007874000000001</v>
      </c>
      <c r="L1522" s="6">
        <f t="shared" si="230"/>
        <v>7.0388439801556419E-4</v>
      </c>
      <c r="M1522" s="6">
        <f>249.088908333*(E1522-AVERAGE('raw Data'!$Y$2:$Y$2801))</f>
        <v>8433.6389154465378</v>
      </c>
      <c r="N1522" s="6" t="s">
        <v>18</v>
      </c>
      <c r="O1522" s="6">
        <f>L1522/(PI()*('ugly don''t look!'!$J$7^2)/4)</f>
        <v>1.4031298467253965</v>
      </c>
      <c r="P1522" s="6">
        <f>-M1522/'ugly don''t look!'!$H$7</f>
        <v>-7905.5482896949179</v>
      </c>
      <c r="Q1522" s="6">
        <f>-'ugly don''t look!'!$J$7/4*P1522</f>
        <v>49.949230481364914</v>
      </c>
      <c r="R1522" s="6">
        <f t="shared" si="231"/>
        <v>0.33870534617887899</v>
      </c>
      <c r="S1522" s="6">
        <f t="shared" si="232"/>
        <v>3.9110070991974122</v>
      </c>
      <c r="U1522" s="6">
        <v>621731.72250000003</v>
      </c>
      <c r="V1522" s="6">
        <v>22.546226000000001</v>
      </c>
      <c r="W1522" s="6">
        <v>10.850111</v>
      </c>
      <c r="X1522" s="6">
        <v>8.984019</v>
      </c>
      <c r="Y1522" s="6">
        <v>0.33584799999999998</v>
      </c>
      <c r="Z1522" s="6">
        <v>20.838253000000002</v>
      </c>
      <c r="AA1522" s="6">
        <v>85.204820999999995</v>
      </c>
      <c r="AB1522" s="6">
        <v>10.8</v>
      </c>
      <c r="AC1522" s="6">
        <v>39.725926999999999</v>
      </c>
      <c r="AE1522" s="6">
        <f>0.000063090994667*'raw Data'!W1522</f>
        <v>6.8454429523735804E-4</v>
      </c>
      <c r="AF1522" s="6">
        <f>249.088908333*('raw Data'!X1522-AVERAGE('raw Data'!$D$2:$D$3001))</f>
        <v>2254.0826924240828</v>
      </c>
      <c r="AG1522" s="6"/>
      <c r="AH1522" s="6">
        <f>AE1522/(PI()*('ugly don''t look!'!$K$7^2)/4)</f>
        <v>0.615933923098133</v>
      </c>
      <c r="AI1522" s="6">
        <f>-AF1522/'ugly don''t look!'!$I$7</f>
        <v>-2465.0948079878422</v>
      </c>
      <c r="AJ1522" s="6">
        <f>-'ugly don''t look!'!$K$7/4*AI1522</f>
        <v>23.182614357500466</v>
      </c>
      <c r="AK1522" s="6">
        <f t="shared" si="233"/>
        <v>-0.48461558890004425</v>
      </c>
      <c r="AL1522" s="6">
        <f t="shared" si="234"/>
        <v>3.1434026166036388</v>
      </c>
      <c r="AN1522" s="6">
        <f>S1522-'ugly don''t look!'!$M$5</f>
        <v>0.13239253842934007</v>
      </c>
      <c r="AO1522" s="6">
        <f t="shared" si="238"/>
        <v>0.33870534617887899</v>
      </c>
      <c r="AP1522" s="6">
        <f t="shared" si="239"/>
        <v>3.9110070991974122</v>
      </c>
      <c r="AQ1522" s="6">
        <f t="shared" si="235"/>
        <v>3.0416125952083067E-2</v>
      </c>
      <c r="AV1522" s="6">
        <f t="shared" si="236"/>
        <v>-0.37997404896289977</v>
      </c>
      <c r="AW1522" s="6">
        <f t="shared" si="237"/>
        <v>-0.48461558890004425</v>
      </c>
    </row>
    <row r="1523" spans="1:49" x14ac:dyDescent="0.25">
      <c r="A1523" s="6">
        <v>620496.29429999995</v>
      </c>
      <c r="B1523" s="6">
        <v>22.132294000000002</v>
      </c>
      <c r="C1523" s="6">
        <v>11.156043</v>
      </c>
      <c r="D1523" s="6">
        <v>-5.1309E-2</v>
      </c>
      <c r="E1523" s="6">
        <v>34.165508000000003</v>
      </c>
      <c r="F1523" s="6">
        <v>20.559228999999998</v>
      </c>
      <c r="G1523" s="6">
        <v>85.220656000000005</v>
      </c>
      <c r="H1523" s="6">
        <v>11.1</v>
      </c>
      <c r="I1523" s="6">
        <v>44.960904999999997</v>
      </c>
      <c r="L1523" s="6">
        <f t="shared" si="230"/>
        <v>7.0384584941782279E-4</v>
      </c>
      <c r="M1523" s="6">
        <f>249.088908333*(E1523-AVERAGE('raw Data'!$Y$2:$Y$2801))</f>
        <v>8439.9072378247383</v>
      </c>
      <c r="N1523" s="6" t="s">
        <v>18</v>
      </c>
      <c r="O1523" s="6">
        <f>L1523/(PI()*('ugly don''t look!'!$J$7^2)/4)</f>
        <v>1.4030530035844022</v>
      </c>
      <c r="P1523" s="6">
        <f>-M1523/'ugly don''t look!'!$H$7</f>
        <v>-7911.4241074472611</v>
      </c>
      <c r="Q1523" s="6">
        <f>-'ugly don''t look!'!$J$7/4*P1523</f>
        <v>49.986355366878655</v>
      </c>
      <c r="R1523" s="6">
        <f t="shared" si="231"/>
        <v>0.33865057915540792</v>
      </c>
      <c r="S1523" s="6">
        <f t="shared" si="232"/>
        <v>3.9117500755237411</v>
      </c>
      <c r="U1523" s="6">
        <v>621733.11100000003</v>
      </c>
      <c r="V1523" s="6">
        <v>22.663468000000002</v>
      </c>
      <c r="W1523" s="6">
        <v>10.875541999999999</v>
      </c>
      <c r="X1523" s="6">
        <v>8.9980820000000001</v>
      </c>
      <c r="Y1523" s="6">
        <v>0.35102899999999998</v>
      </c>
      <c r="Z1523" s="6">
        <v>20.802807999999999</v>
      </c>
      <c r="AA1523" s="6">
        <v>85.205537000000007</v>
      </c>
      <c r="AB1523" s="6">
        <v>10.8</v>
      </c>
      <c r="AC1523" s="6">
        <v>39.664048000000001</v>
      </c>
      <c r="AE1523" s="6">
        <f>0.000063090994667*'raw Data'!W1523</f>
        <v>6.8614876232273448E-4</v>
      </c>
      <c r="AF1523" s="6">
        <f>249.088908333*('raw Data'!X1523-AVERAGE('raw Data'!$D$2:$D$3001))</f>
        <v>2257.5856297419696</v>
      </c>
      <c r="AG1523" s="6"/>
      <c r="AH1523" s="6">
        <f>AE1523/(PI()*('ugly don''t look!'!$K$7^2)/4)</f>
        <v>0.61737757796934201</v>
      </c>
      <c r="AI1523" s="6">
        <f>-AF1523/'ugly don''t look!'!$I$7</f>
        <v>-2468.9256668219264</v>
      </c>
      <c r="AJ1523" s="6">
        <f>-'ugly don''t look!'!$K$7/4*AI1523</f>
        <v>23.218641094776785</v>
      </c>
      <c r="AK1523" s="6">
        <f t="shared" si="233"/>
        <v>-0.48227448443564719</v>
      </c>
      <c r="AL1523" s="6">
        <f t="shared" si="234"/>
        <v>3.1449554515071094</v>
      </c>
      <c r="AN1523" s="6">
        <f>S1523-'ugly don''t look!'!$M$5</f>
        <v>0.13313551475566898</v>
      </c>
      <c r="AO1523" s="6">
        <f t="shared" si="238"/>
        <v>0.33865057915540792</v>
      </c>
      <c r="AP1523" s="6">
        <f t="shared" si="239"/>
        <v>3.9117500755237411</v>
      </c>
      <c r="AQ1523" s="6">
        <f t="shared" si="235"/>
        <v>3.1194248274658498E-2</v>
      </c>
      <c r="AV1523" s="6">
        <f t="shared" si="236"/>
        <v>-0.37842121405942919</v>
      </c>
      <c r="AW1523" s="6">
        <f t="shared" si="237"/>
        <v>-0.48227448443564719</v>
      </c>
    </row>
    <row r="1524" spans="1:49" x14ac:dyDescent="0.25">
      <c r="A1524" s="6">
        <v>620496.7953</v>
      </c>
      <c r="B1524" s="6">
        <v>22.135624</v>
      </c>
      <c r="C1524" s="6">
        <v>11.144902999999999</v>
      </c>
      <c r="D1524" s="6">
        <v>-5.0331000000000001E-2</v>
      </c>
      <c r="E1524" s="6">
        <v>34.127006999999999</v>
      </c>
      <c r="F1524" s="6">
        <v>20.656921000000001</v>
      </c>
      <c r="G1524" s="6">
        <v>85.220153999999994</v>
      </c>
      <c r="H1524" s="6">
        <v>11.1</v>
      </c>
      <c r="I1524" s="6">
        <v>44.964019</v>
      </c>
      <c r="L1524" s="6">
        <f t="shared" si="230"/>
        <v>7.031430157372323E-4</v>
      </c>
      <c r="M1524" s="6">
        <f>249.088908333*(E1524-AVERAGE('raw Data'!$Y$2:$Y$2801))</f>
        <v>8430.317065765008</v>
      </c>
      <c r="N1524" s="6" t="s">
        <v>18</v>
      </c>
      <c r="O1524" s="6">
        <f>L1524/(PI()*('ugly don''t look!'!$J$7^2)/4)</f>
        <v>1.401651968247775</v>
      </c>
      <c r="P1524" s="6">
        <f>-M1524/'ugly don''t look!'!$H$7</f>
        <v>-7902.4344448490892</v>
      </c>
      <c r="Q1524" s="6">
        <f>-'ugly don''t look!'!$J$7/4*P1524</f>
        <v>49.929556431167761</v>
      </c>
      <c r="R1524" s="6">
        <f t="shared" si="231"/>
        <v>0.33765151831497614</v>
      </c>
      <c r="S1524" s="6">
        <f t="shared" si="232"/>
        <v>3.9106131406590721</v>
      </c>
      <c r="U1524" s="6">
        <v>621736.86919999996</v>
      </c>
      <c r="V1524" s="6">
        <v>22.635729999999999</v>
      </c>
      <c r="W1524" s="6">
        <v>10.848946</v>
      </c>
      <c r="X1524" s="6">
        <v>9.0811469999999996</v>
      </c>
      <c r="Y1524" s="6">
        <v>0.34763899999999998</v>
      </c>
      <c r="Z1524" s="6">
        <v>20.806767000000001</v>
      </c>
      <c r="AA1524" s="6">
        <v>85.204020999999997</v>
      </c>
      <c r="AB1524" s="6">
        <v>10.8</v>
      </c>
      <c r="AC1524" s="6">
        <v>39.598581000000003</v>
      </c>
      <c r="AE1524" s="6">
        <f>0.000063090994667*'raw Data'!W1524</f>
        <v>6.84470794228571E-4</v>
      </c>
      <c r="AF1524" s="6">
        <f>249.088908333*('raw Data'!X1524-AVERAGE('raw Data'!$D$2:$D$3001))</f>
        <v>2278.2761999126496</v>
      </c>
      <c r="AG1524" s="6"/>
      <c r="AH1524" s="6">
        <f>AE1524/(PI()*('ugly don''t look!'!$K$7^2)/4)</f>
        <v>0.6158677889341222</v>
      </c>
      <c r="AI1524" s="6">
        <f>-AF1524/'ugly don''t look!'!$I$7</f>
        <v>-2491.5531495107716</v>
      </c>
      <c r="AJ1524" s="6">
        <f>-'ugly don''t look!'!$K$7/4*AI1524</f>
        <v>23.431437861601626</v>
      </c>
      <c r="AK1524" s="6">
        <f t="shared" si="233"/>
        <v>-0.48472296683827631</v>
      </c>
      <c r="AL1524" s="6">
        <f t="shared" si="234"/>
        <v>3.1540786190362984</v>
      </c>
      <c r="AN1524" s="6">
        <f>S1524-'ugly don''t look!'!$M$5</f>
        <v>0.13199857989099995</v>
      </c>
      <c r="AO1524" s="6">
        <f t="shared" si="238"/>
        <v>0.33765151831497614</v>
      </c>
      <c r="AP1524" s="6">
        <f t="shared" si="239"/>
        <v>3.9106131406590721</v>
      </c>
      <c r="AQ1524" s="6">
        <f t="shared" si="235"/>
        <v>3.0698447185799088E-2</v>
      </c>
      <c r="AV1524" s="6">
        <f t="shared" si="236"/>
        <v>-0.36929804653024023</v>
      </c>
      <c r="AW1524" s="6">
        <f t="shared" si="237"/>
        <v>-0.48472296683827631</v>
      </c>
    </row>
    <row r="1525" spans="1:49" x14ac:dyDescent="0.25">
      <c r="A1525" s="6">
        <v>620498.71699999995</v>
      </c>
      <c r="B1525" s="6">
        <v>22.063305</v>
      </c>
      <c r="C1525" s="6">
        <v>11.116187</v>
      </c>
      <c r="D1525" s="6">
        <v>-5.6757000000000002E-2</v>
      </c>
      <c r="E1525" s="6">
        <v>34.148072999999997</v>
      </c>
      <c r="F1525" s="6">
        <v>20.547996000000001</v>
      </c>
      <c r="G1525" s="6">
        <v>85.221278999999996</v>
      </c>
      <c r="H1525" s="6">
        <v>11.1</v>
      </c>
      <c r="I1525" s="6">
        <v>44.963318999999998</v>
      </c>
      <c r="L1525" s="6">
        <f t="shared" si="230"/>
        <v>7.0133129473437473E-4</v>
      </c>
      <c r="M1525" s="6">
        <f>249.088908333*(E1525-AVERAGE('raw Data'!$Y$2:$Y$2801))</f>
        <v>8435.5643727079514</v>
      </c>
      <c r="N1525" s="6" t="s">
        <v>18</v>
      </c>
      <c r="O1525" s="6">
        <f>L1525/(PI()*('ugly don''t look!'!$J$7^2)/4)</f>
        <v>1.3980404663872203</v>
      </c>
      <c r="P1525" s="6">
        <f>-M1525/'ugly don''t look!'!$H$7</f>
        <v>-7907.353180266171</v>
      </c>
      <c r="Q1525" s="6">
        <f>-'ugly don''t look!'!$J$7/4*P1525</f>
        <v>49.960634231216737</v>
      </c>
      <c r="R1525" s="6">
        <f t="shared" si="231"/>
        <v>0.33507158930629904</v>
      </c>
      <c r="S1525" s="6">
        <f t="shared" si="232"/>
        <v>3.9112353799569579</v>
      </c>
      <c r="U1525" s="6">
        <v>621737.15410000004</v>
      </c>
      <c r="V1525" s="6">
        <v>22.621676000000001</v>
      </c>
      <c r="W1525" s="6">
        <v>10.849373999999999</v>
      </c>
      <c r="X1525" s="6">
        <v>9.1003880000000006</v>
      </c>
      <c r="Y1525" s="6">
        <v>0.34389500000000001</v>
      </c>
      <c r="Z1525" s="6">
        <v>20.797135000000001</v>
      </c>
      <c r="AA1525" s="6">
        <v>85.203704999999999</v>
      </c>
      <c r="AB1525" s="6">
        <v>10.8</v>
      </c>
      <c r="AC1525" s="6">
        <v>39.593429999999998</v>
      </c>
      <c r="AE1525" s="6">
        <f>0.000063090994667*'raw Data'!W1525</f>
        <v>6.8449779717428844E-4</v>
      </c>
      <c r="AF1525" s="6">
        <f>249.088908333*('raw Data'!X1525-AVERAGE('raw Data'!$D$2:$D$3001))</f>
        <v>2283.0689195978853</v>
      </c>
      <c r="AG1525" s="6"/>
      <c r="AH1525" s="6">
        <f>AE1525/(PI()*('ugly don''t look!'!$K$7^2)/4)</f>
        <v>0.61589208543386176</v>
      </c>
      <c r="AI1525" s="6">
        <f>-AF1525/'ugly don''t look!'!$I$7</f>
        <v>-2496.7945314937501</v>
      </c>
      <c r="AJ1525" s="6">
        <f>-'ugly don''t look!'!$K$7/4*AI1525</f>
        <v>23.480729652253249</v>
      </c>
      <c r="AK1525" s="6">
        <f t="shared" si="233"/>
        <v>-0.48468351677946481</v>
      </c>
      <c r="AL1525" s="6">
        <f t="shared" si="234"/>
        <v>3.1561800699563327</v>
      </c>
      <c r="AN1525" s="6">
        <f>S1525-'ugly don''t look!'!$M$5</f>
        <v>0.1326208191888858</v>
      </c>
      <c r="AO1525" s="6">
        <f t="shared" si="238"/>
        <v>0.33507158930629904</v>
      </c>
      <c r="AP1525" s="6">
        <f t="shared" si="239"/>
        <v>3.9112353799569579</v>
      </c>
      <c r="AQ1525" s="6">
        <f t="shared" si="235"/>
        <v>3.2976321015350779E-2</v>
      </c>
      <c r="AV1525" s="6">
        <f t="shared" si="236"/>
        <v>-0.3671965956102059</v>
      </c>
      <c r="AW1525" s="6">
        <f t="shared" si="237"/>
        <v>-0.48468351677946481</v>
      </c>
    </row>
    <row r="1526" spans="1:49" x14ac:dyDescent="0.25">
      <c r="A1526" s="6">
        <v>620499.446</v>
      </c>
      <c r="B1526" s="6">
        <v>22.171143000000001</v>
      </c>
      <c r="C1526" s="6">
        <v>11.077059999999999</v>
      </c>
      <c r="D1526" s="6">
        <v>-4.9632999999999997E-2</v>
      </c>
      <c r="E1526" s="6">
        <v>34.127397999999999</v>
      </c>
      <c r="F1526" s="6">
        <v>20.639509</v>
      </c>
      <c r="G1526" s="6">
        <v>85.222691999999995</v>
      </c>
      <c r="H1526" s="6">
        <v>11.1</v>
      </c>
      <c r="I1526" s="6">
        <v>45.003039999999999</v>
      </c>
      <c r="L1526" s="6">
        <f t="shared" si="230"/>
        <v>6.9886273338603904E-4</v>
      </c>
      <c r="M1526" s="6">
        <f>249.088908333*(E1526-AVERAGE('raw Data'!$Y$2:$Y$2801))</f>
        <v>8430.4144595281668</v>
      </c>
      <c r="N1526" s="6" t="s">
        <v>18</v>
      </c>
      <c r="O1526" s="6">
        <f>L1526/(PI()*('ugly don''t look!'!$J$7^2)/4)</f>
        <v>1.3931196127412415</v>
      </c>
      <c r="P1526" s="6">
        <f>-M1526/'ugly don''t look!'!$H$7</f>
        <v>-7902.5257400901455</v>
      </c>
      <c r="Q1526" s="6">
        <f>-'ugly don''t look!'!$J$7/4*P1526</f>
        <v>49.930133257324563</v>
      </c>
      <c r="R1526" s="6">
        <f t="shared" si="231"/>
        <v>0.33154555811866032</v>
      </c>
      <c r="S1526" s="6">
        <f t="shared" si="232"/>
        <v>3.9106246933918838</v>
      </c>
      <c r="U1526" s="6">
        <v>621739.29599999997</v>
      </c>
      <c r="V1526" s="6">
        <v>22.665851</v>
      </c>
      <c r="W1526" s="6">
        <v>10.8337</v>
      </c>
      <c r="X1526" s="6">
        <v>9.0957030000000003</v>
      </c>
      <c r="Y1526" s="6">
        <v>0.35344999999999999</v>
      </c>
      <c r="Z1526" s="6">
        <v>20.845175000000001</v>
      </c>
      <c r="AA1526" s="6">
        <v>85.205805999999995</v>
      </c>
      <c r="AB1526" s="6">
        <v>10.8</v>
      </c>
      <c r="AC1526" s="6">
        <v>39.582065</v>
      </c>
      <c r="AE1526" s="6">
        <f>0.000063090994667*'raw Data'!W1526</f>
        <v>6.8350890892387799E-4</v>
      </c>
      <c r="AF1526" s="6">
        <f>249.088908333*('raw Data'!X1526-AVERAGE('raw Data'!$D$2:$D$3001))</f>
        <v>2281.9019380623458</v>
      </c>
      <c r="AG1526" s="6"/>
      <c r="AH1526" s="6">
        <f>AE1526/(PI()*('ugly don''t look!'!$K$7^2)/4)</f>
        <v>0.61500231128218352</v>
      </c>
      <c r="AI1526" s="6">
        <f>-AF1526/'ugly don''t look!'!$I$7</f>
        <v>-2495.5183049675697</v>
      </c>
      <c r="AJ1526" s="6">
        <f>-'ugly don''t look!'!$K$7/4*AI1526</f>
        <v>23.468727571321764</v>
      </c>
      <c r="AK1526" s="6">
        <f t="shared" si="233"/>
        <v>-0.48612925300026888</v>
      </c>
      <c r="AL1526" s="6">
        <f t="shared" si="234"/>
        <v>3.155668793281257</v>
      </c>
      <c r="AN1526" s="6">
        <f>S1526-'ugly don''t look!'!$M$5</f>
        <v>0.13201013262381167</v>
      </c>
      <c r="AO1526" s="6">
        <f t="shared" si="238"/>
        <v>0.33154555811866032</v>
      </c>
      <c r="AP1526" s="6">
        <f t="shared" si="239"/>
        <v>3.9106246933918838</v>
      </c>
      <c r="AQ1526" s="6">
        <f t="shared" si="235"/>
        <v>3.4628417253350308E-2</v>
      </c>
      <c r="AV1526" s="6">
        <f t="shared" si="236"/>
        <v>-0.36770787228528157</v>
      </c>
      <c r="AW1526" s="6">
        <f t="shared" si="237"/>
        <v>-0.48612925300026888</v>
      </c>
    </row>
    <row r="1527" spans="1:49" x14ac:dyDescent="0.25">
      <c r="A1527" s="6">
        <v>620501.02399999998</v>
      </c>
      <c r="B1527" s="6">
        <v>22.117697</v>
      </c>
      <c r="C1527" s="6">
        <v>11.083874</v>
      </c>
      <c r="D1527" s="6">
        <v>-1.7996000000000002E-2</v>
      </c>
      <c r="E1527" s="6">
        <v>34.080123999999998</v>
      </c>
      <c r="F1527" s="6">
        <v>20.634440000000001</v>
      </c>
      <c r="G1527" s="6">
        <v>85.224208000000004</v>
      </c>
      <c r="H1527" s="6">
        <v>11.1</v>
      </c>
      <c r="I1527" s="6">
        <v>45.014963000000002</v>
      </c>
      <c r="L1527" s="6">
        <f t="shared" si="230"/>
        <v>6.992926354237E-4</v>
      </c>
      <c r="M1527" s="6">
        <f>249.088908333*(E1527-AVERAGE('raw Data'!$Y$2:$Y$2801))</f>
        <v>8418.6390304756333</v>
      </c>
      <c r="N1527" s="6" t="s">
        <v>18</v>
      </c>
      <c r="O1527" s="6">
        <f>L1527/(PI()*('ugly don''t look!'!$J$7^2)/4)</f>
        <v>1.3939765835476845</v>
      </c>
      <c r="P1527" s="6">
        <f>-M1527/'ugly don''t look!'!$H$7</f>
        <v>-7891.4876551140169</v>
      </c>
      <c r="Q1527" s="6">
        <f>-'ugly don''t look!'!$J$7/4*P1527</f>
        <v>49.86039187692414</v>
      </c>
      <c r="R1527" s="6">
        <f t="shared" si="231"/>
        <v>0.33216051416832293</v>
      </c>
      <c r="S1527" s="6">
        <f t="shared" si="232"/>
        <v>3.9092269376097351</v>
      </c>
      <c r="U1527" s="6">
        <v>621739.87199999997</v>
      </c>
      <c r="V1527" s="6">
        <v>22.628333000000001</v>
      </c>
      <c r="W1527" s="6">
        <v>10.836415000000001</v>
      </c>
      <c r="X1527" s="6">
        <v>9.0877780000000001</v>
      </c>
      <c r="Y1527" s="6">
        <v>0.35249999999999998</v>
      </c>
      <c r="Z1527" s="6">
        <v>20.891591999999999</v>
      </c>
      <c r="AA1527" s="6">
        <v>85.204198000000005</v>
      </c>
      <c r="AB1527" s="6">
        <v>10.8</v>
      </c>
      <c r="AC1527" s="6">
        <v>39.571829000000001</v>
      </c>
      <c r="AE1527" s="6">
        <f>0.000063090994667*'raw Data'!W1527</f>
        <v>6.8368020097439889E-4</v>
      </c>
      <c r="AF1527" s="6">
        <f>249.088908333*('raw Data'!X1527-AVERAGE('raw Data'!$D$2:$D$3001))</f>
        <v>2279.9279084638065</v>
      </c>
      <c r="AG1527" s="6"/>
      <c r="AH1527" s="6">
        <f>AE1527/(PI()*('ugly don''t look!'!$K$7^2)/4)</f>
        <v>0.61515643510646623</v>
      </c>
      <c r="AI1527" s="6">
        <f>-AF1527/'ugly don''t look!'!$I$7</f>
        <v>-2493.3594799472949</v>
      </c>
      <c r="AJ1527" s="6">
        <f>-'ugly don''t look!'!$K$7/4*AI1527</f>
        <v>23.448425225242342</v>
      </c>
      <c r="AK1527" s="6">
        <f t="shared" si="233"/>
        <v>-0.48587867749439767</v>
      </c>
      <c r="AL1527" s="6">
        <f t="shared" si="234"/>
        <v>3.1548033380634317</v>
      </c>
      <c r="AN1527" s="6">
        <f>S1527-'ugly don''t look!'!$M$5</f>
        <v>0.13061237684166294</v>
      </c>
      <c r="AO1527" s="6">
        <f t="shared" si="238"/>
        <v>0.33216051416832293</v>
      </c>
      <c r="AP1527" s="6">
        <f t="shared" si="239"/>
        <v>3.9092269376097351</v>
      </c>
      <c r="AQ1527" s="6">
        <f t="shared" si="235"/>
        <v>3.2836021747451871E-2</v>
      </c>
      <c r="AV1527" s="6">
        <f t="shared" si="236"/>
        <v>-0.3685733275031069</v>
      </c>
      <c r="AW1527" s="6">
        <f t="shared" si="237"/>
        <v>-0.48587867749439767</v>
      </c>
    </row>
    <row r="1528" spans="1:49" x14ac:dyDescent="0.25">
      <c r="A1528" s="6">
        <v>620501.44499999995</v>
      </c>
      <c r="B1528" s="6">
        <v>22.209085999999999</v>
      </c>
      <c r="C1528" s="6">
        <v>11.086992</v>
      </c>
      <c r="D1528" s="6">
        <v>-1.4912999999999999E-2</v>
      </c>
      <c r="E1528" s="6">
        <v>34.076211999999998</v>
      </c>
      <c r="F1528" s="6">
        <v>20.630987999999999</v>
      </c>
      <c r="G1528" s="6">
        <v>85.226039999999998</v>
      </c>
      <c r="H1528" s="6">
        <v>11.1</v>
      </c>
      <c r="I1528" s="6">
        <v>45.009951000000001</v>
      </c>
      <c r="L1528" s="6">
        <f t="shared" si="230"/>
        <v>6.9948935314507175E-4</v>
      </c>
      <c r="M1528" s="6">
        <f>249.088908333*(E1528-AVERAGE('raw Data'!$Y$2:$Y$2801))</f>
        <v>8417.6645946662338</v>
      </c>
      <c r="N1528" s="6" t="s">
        <v>18</v>
      </c>
      <c r="O1528" s="6">
        <f>L1528/(PI()*('ugly don''t look!'!$J$7^2)/4)</f>
        <v>1.3943687225225143</v>
      </c>
      <c r="P1528" s="6">
        <f>-M1528/'ugly don''t look!'!$H$7</f>
        <v>-7890.5742357201298</v>
      </c>
      <c r="Q1528" s="6">
        <f>-'ugly don''t look!'!$J$7/4*P1528</f>
        <v>49.854620664838713</v>
      </c>
      <c r="R1528" s="6">
        <f t="shared" si="231"/>
        <v>0.33244178419363968</v>
      </c>
      <c r="S1528" s="6">
        <f t="shared" si="232"/>
        <v>3.9091111834831547</v>
      </c>
      <c r="U1528" s="6">
        <v>621741.94400000002</v>
      </c>
      <c r="V1528" s="6">
        <v>22.522554</v>
      </c>
      <c r="W1528" s="6">
        <v>10.829014000000001</v>
      </c>
      <c r="X1528" s="6">
        <v>9.0320750000000007</v>
      </c>
      <c r="Y1528" s="6">
        <v>0.33311000000000002</v>
      </c>
      <c r="Z1528" s="6">
        <v>20.852699000000001</v>
      </c>
      <c r="AA1528" s="6">
        <v>85.208669999999998</v>
      </c>
      <c r="AB1528" s="6">
        <v>10.8</v>
      </c>
      <c r="AC1528" s="6">
        <v>39.547764999999998</v>
      </c>
      <c r="AE1528" s="6">
        <f>0.000063090994667*'raw Data'!W1528</f>
        <v>6.8321326452286846E-4</v>
      </c>
      <c r="AF1528" s="6">
        <f>249.088908333*('raw Data'!X1528-AVERAGE('raw Data'!$D$2:$D$3001))</f>
        <v>2266.0529090029331</v>
      </c>
      <c r="AG1528" s="6"/>
      <c r="AH1528" s="6">
        <f>AE1528/(PI()*('ugly don''t look!'!$K$7^2)/4)</f>
        <v>0.6147362986705488</v>
      </c>
      <c r="AI1528" s="6">
        <f>-AF1528/'ugly don''t look!'!$I$7</f>
        <v>-2478.1855960224552</v>
      </c>
      <c r="AJ1528" s="6">
        <f>-'ugly don''t look!'!$K$7/4*AI1528</f>
        <v>23.305724709953779</v>
      </c>
      <c r="AK1528" s="6">
        <f t="shared" si="233"/>
        <v>-0.48656188577869991</v>
      </c>
      <c r="AL1528" s="6">
        <f t="shared" si="234"/>
        <v>3.1486990260995786</v>
      </c>
      <c r="AN1528" s="6">
        <f>S1528-'ugly don''t look!'!$M$5</f>
        <v>0.13049662271508256</v>
      </c>
      <c r="AO1528" s="6">
        <f t="shared" si="238"/>
        <v>0.33244178419363968</v>
      </c>
      <c r="AP1528" s="6">
        <f t="shared" si="239"/>
        <v>3.9091111834831547</v>
      </c>
      <c r="AQ1528" s="6">
        <f t="shared" si="235"/>
        <v>3.2539766388058194E-2</v>
      </c>
      <c r="AV1528" s="6">
        <f t="shared" si="236"/>
        <v>-0.37467763946695998</v>
      </c>
      <c r="AW1528" s="6">
        <f t="shared" si="237"/>
        <v>-0.48656188577869991</v>
      </c>
    </row>
    <row r="1529" spans="1:49" x14ac:dyDescent="0.25">
      <c r="A1529" s="6">
        <v>620503.81400000001</v>
      </c>
      <c r="B1529" s="6">
        <v>22.119177000000001</v>
      </c>
      <c r="C1529" s="6">
        <v>11.124057000000001</v>
      </c>
      <c r="D1529" s="6">
        <v>-4.836E-3</v>
      </c>
      <c r="E1529" s="6">
        <v>34.107747000000003</v>
      </c>
      <c r="F1529" s="6">
        <v>20.679031999999999</v>
      </c>
      <c r="G1529" s="6">
        <v>85.220786000000004</v>
      </c>
      <c r="H1529" s="6">
        <v>11.1</v>
      </c>
      <c r="I1529" s="6">
        <v>44.965805000000003</v>
      </c>
      <c r="L1529" s="6">
        <f t="shared" si="230"/>
        <v>7.0182782086240412E-4</v>
      </c>
      <c r="M1529" s="6">
        <f>249.088908333*(E1529-AVERAGE('raw Data'!$Y$2:$Y$2801))</f>
        <v>8425.5196133905156</v>
      </c>
      <c r="N1529" s="6" t="s">
        <v>18</v>
      </c>
      <c r="O1529" s="6">
        <f>L1529/(PI()*('ugly don''t look!'!$J$7^2)/4)</f>
        <v>1.3990302462884103</v>
      </c>
      <c r="P1529" s="6">
        <f>-M1529/'ugly don''t look!'!$H$7</f>
        <v>-7897.9373953791865</v>
      </c>
      <c r="Q1529" s="6">
        <f>-'ugly don''t look!'!$J$7/4*P1529</f>
        <v>49.901142948354547</v>
      </c>
      <c r="R1529" s="6">
        <f t="shared" si="231"/>
        <v>0.33577931538416877</v>
      </c>
      <c r="S1529" s="6">
        <f t="shared" si="232"/>
        <v>3.910043907271807</v>
      </c>
      <c r="U1529" s="6">
        <v>621742.20609999995</v>
      </c>
      <c r="V1529" s="6">
        <v>22.613333999999998</v>
      </c>
      <c r="W1529" s="6">
        <v>10.818243000000001</v>
      </c>
      <c r="X1529" s="6">
        <v>9.0236839999999994</v>
      </c>
      <c r="Y1529" s="6">
        <v>0.32886300000000002</v>
      </c>
      <c r="Z1529" s="6">
        <v>20.852699000000001</v>
      </c>
      <c r="AA1529" s="6">
        <v>85.208669999999998</v>
      </c>
      <c r="AB1529" s="6">
        <v>10.8</v>
      </c>
      <c r="AC1529" s="6">
        <v>39.556415999999999</v>
      </c>
      <c r="AE1529" s="6">
        <f>0.000063090994667*'raw Data'!W1529</f>
        <v>6.8253371141931021E-4</v>
      </c>
      <c r="AF1529" s="6">
        <f>249.088908333*('raw Data'!X1529-AVERAGE('raw Data'!$D$2:$D$3001))</f>
        <v>2263.962803973111</v>
      </c>
      <c r="AG1529" s="6"/>
      <c r="AH1529" s="6">
        <f>AE1529/(PI()*('ugly don''t look!'!$K$7^2)/4)</f>
        <v>0.61412485568294339</v>
      </c>
      <c r="AI1529" s="6">
        <f>-AF1529/'ugly don''t look!'!$I$7</f>
        <v>-2475.8998293669192</v>
      </c>
      <c r="AJ1529" s="6">
        <f>-'ugly don''t look!'!$K$7/4*AI1529</f>
        <v>23.284228560306786</v>
      </c>
      <c r="AK1529" s="6">
        <f t="shared" si="233"/>
        <v>-0.48755702348957725</v>
      </c>
      <c r="AL1529" s="6">
        <f t="shared" si="234"/>
        <v>3.1477762455572726</v>
      </c>
      <c r="AN1529" s="6">
        <f>S1529-'ugly don''t look!'!$M$5</f>
        <v>0.13142934650373483</v>
      </c>
      <c r="AO1529" s="6">
        <f t="shared" si="238"/>
        <v>0.33577931538416877</v>
      </c>
      <c r="AP1529" s="6">
        <f t="shared" si="239"/>
        <v>3.910043907271807</v>
      </c>
      <c r="AQ1529" s="6">
        <f t="shared" si="235"/>
        <v>3.1330674696142202E-2</v>
      </c>
      <c r="AV1529" s="6">
        <f t="shared" si="236"/>
        <v>-0.37560042000926597</v>
      </c>
      <c r="AW1529" s="6">
        <f t="shared" si="237"/>
        <v>-0.48755702348957725</v>
      </c>
    </row>
    <row r="1530" spans="1:49" x14ac:dyDescent="0.25">
      <c r="A1530" s="6">
        <v>620504.8861</v>
      </c>
      <c r="B1530" s="6">
        <v>22.151738000000002</v>
      </c>
      <c r="C1530" s="6">
        <v>11.128197999999999</v>
      </c>
      <c r="D1530" s="6">
        <v>1.1322E-2</v>
      </c>
      <c r="E1530" s="6">
        <v>34.106853000000001</v>
      </c>
      <c r="F1530" s="6">
        <v>20.612093000000002</v>
      </c>
      <c r="G1530" s="6">
        <v>85.221222999999995</v>
      </c>
      <c r="H1530" s="6">
        <v>11.1</v>
      </c>
      <c r="I1530" s="6">
        <v>44.955624</v>
      </c>
      <c r="L1530" s="6">
        <f t="shared" si="230"/>
        <v>7.0208908067132003E-4</v>
      </c>
      <c r="M1530" s="6">
        <f>249.088908333*(E1530-AVERAGE('raw Data'!$Y$2:$Y$2801))</f>
        <v>8425.2969279064655</v>
      </c>
      <c r="N1530" s="6" t="s">
        <v>18</v>
      </c>
      <c r="O1530" s="6">
        <f>L1530/(PI()*('ugly don''t look!'!$J$7^2)/4)</f>
        <v>1.3995510440737755</v>
      </c>
      <c r="P1530" s="6">
        <f>-M1530/'ugly don''t look!'!$H$7</f>
        <v>-7897.7286538305825</v>
      </c>
      <c r="Q1530" s="6">
        <f>-'ugly don''t look!'!$J$7/4*P1530</f>
        <v>49.899824067065076</v>
      </c>
      <c r="R1530" s="6">
        <f t="shared" si="231"/>
        <v>0.33615150238704095</v>
      </c>
      <c r="S1530" s="6">
        <f t="shared" si="232"/>
        <v>3.9100174770411389</v>
      </c>
      <c r="U1530" s="6">
        <v>621743.69499999995</v>
      </c>
      <c r="V1530" s="6">
        <v>22.682123000000001</v>
      </c>
      <c r="W1530" s="6">
        <v>10.812435000000001</v>
      </c>
      <c r="X1530" s="6">
        <v>8.95106</v>
      </c>
      <c r="Y1530" s="6">
        <v>0.33469300000000002</v>
      </c>
      <c r="Z1530" s="6">
        <v>20.817509000000001</v>
      </c>
      <c r="AA1530" s="6">
        <v>85.206475999999995</v>
      </c>
      <c r="AB1530" s="6">
        <v>10.8</v>
      </c>
      <c r="AC1530" s="6">
        <v>39.555537999999999</v>
      </c>
      <c r="AE1530" s="6">
        <f>0.000063090994667*'raw Data'!W1530</f>
        <v>6.8216727892228427E-4</v>
      </c>
      <c r="AF1530" s="6">
        <f>249.088908333*('raw Data'!X1530-AVERAGE('raw Data'!$D$2:$D$3001))</f>
        <v>2245.8729710943348</v>
      </c>
      <c r="AG1530" s="6"/>
      <c r="AH1530" s="6">
        <f>AE1530/(PI()*('ugly don''t look!'!$K$7^2)/4)</f>
        <v>0.61379514991077622</v>
      </c>
      <c r="AI1530" s="6">
        <f>-AF1530/'ugly don''t look!'!$I$7</f>
        <v>-2456.1165475659832</v>
      </c>
      <c r="AJ1530" s="6">
        <f>-'ugly don''t look!'!$K$7/4*AI1530</f>
        <v>23.098179654102154</v>
      </c>
      <c r="AK1530" s="6">
        <f t="shared" si="233"/>
        <v>-0.48809403856969441</v>
      </c>
      <c r="AL1530" s="6">
        <f t="shared" si="234"/>
        <v>3.1397538115699195</v>
      </c>
      <c r="AN1530" s="6">
        <f>S1530-'ugly don''t look!'!$M$5</f>
        <v>0.13140291627306677</v>
      </c>
      <c r="AO1530" s="6">
        <f t="shared" si="238"/>
        <v>0.33615150238704095</v>
      </c>
      <c r="AP1530" s="6">
        <f t="shared" si="239"/>
        <v>3.9100174770411389</v>
      </c>
      <c r="AQ1530" s="6">
        <f t="shared" si="235"/>
        <v>3.1065398492534618E-2</v>
      </c>
      <c r="AV1530" s="6">
        <f t="shared" si="236"/>
        <v>-0.38362285399661911</v>
      </c>
      <c r="AW1530" s="6">
        <f t="shared" si="237"/>
        <v>-0.48809403856969441</v>
      </c>
    </row>
    <row r="1531" spans="1:49" x14ac:dyDescent="0.25">
      <c r="A1531" s="6">
        <v>620505.74399999995</v>
      </c>
      <c r="B1531" s="6">
        <v>22.074572</v>
      </c>
      <c r="C1531" s="6">
        <v>11.126386999999999</v>
      </c>
      <c r="D1531" s="6">
        <v>2.3681000000000001E-2</v>
      </c>
      <c r="E1531" s="6">
        <v>34.091523000000002</v>
      </c>
      <c r="F1531" s="6">
        <v>20.637909000000001</v>
      </c>
      <c r="G1531" s="6">
        <v>85.221892999999994</v>
      </c>
      <c r="H1531" s="6">
        <v>11.1</v>
      </c>
      <c r="I1531" s="6">
        <v>44.951487999999998</v>
      </c>
      <c r="L1531" s="6">
        <f t="shared" si="230"/>
        <v>7.0197482287997809E-4</v>
      </c>
      <c r="M1531" s="6">
        <f>249.088908333*(E1531-AVERAGE('raw Data'!$Y$2:$Y$2801))</f>
        <v>8421.4783949417215</v>
      </c>
      <c r="N1531" s="6" t="s">
        <v>18</v>
      </c>
      <c r="O1531" s="6">
        <f>L1531/(PI()*('ugly don''t look!'!$J$7^2)/4)</f>
        <v>1.3993232815069325</v>
      </c>
      <c r="P1531" s="6">
        <f>-M1531/'ugly don''t look!'!$H$7</f>
        <v>-7894.1492266045389</v>
      </c>
      <c r="Q1531" s="6">
        <f>-'ugly don''t look!'!$J$7/4*P1531</f>
        <v>49.877208350994131</v>
      </c>
      <c r="R1531" s="6">
        <f t="shared" si="231"/>
        <v>0.33598874940791357</v>
      </c>
      <c r="S1531" s="6">
        <f t="shared" si="232"/>
        <v>3.9095641519439663</v>
      </c>
      <c r="U1531" s="6">
        <v>621744.42339999997</v>
      </c>
      <c r="V1531" s="6">
        <v>22.549555000000002</v>
      </c>
      <c r="W1531" s="6">
        <v>10.808588</v>
      </c>
      <c r="X1531" s="6">
        <v>8.9216580000000008</v>
      </c>
      <c r="Y1531" s="6">
        <v>0.33001799999999998</v>
      </c>
      <c r="Z1531" s="6">
        <v>20.857652999999999</v>
      </c>
      <c r="AA1531" s="6">
        <v>85.20496</v>
      </c>
      <c r="AB1531" s="6">
        <v>10.8</v>
      </c>
      <c r="AC1531" s="6">
        <v>39.560608999999999</v>
      </c>
      <c r="AE1531" s="6">
        <f>0.000063090994667*'raw Data'!W1531</f>
        <v>6.8192456786580027E-4</v>
      </c>
      <c r="AF1531" s="6">
        <f>249.088908333*('raw Data'!X1531-AVERAGE('raw Data'!$D$2:$D$3001))</f>
        <v>2238.5492590115286</v>
      </c>
      <c r="AG1531" s="6"/>
      <c r="AH1531" s="6">
        <f>AE1531/(PI()*('ugly don''t look!'!$K$7^2)/4)</f>
        <v>0.61357676525073368</v>
      </c>
      <c r="AI1531" s="6">
        <f>-AF1531/'ugly don''t look!'!$I$7</f>
        <v>-2448.1072386390297</v>
      </c>
      <c r="AJ1531" s="6">
        <f>-'ugly don''t look!'!$K$7/4*AI1531</f>
        <v>23.02285730969496</v>
      </c>
      <c r="AK1531" s="6">
        <f t="shared" si="233"/>
        <v>-0.4884498959258054</v>
      </c>
      <c r="AL1531" s="6">
        <f t="shared" si="234"/>
        <v>3.1364875185144498</v>
      </c>
      <c r="AN1531" s="6">
        <f>S1531-'ugly don''t look!'!$M$5</f>
        <v>0.13094959117589422</v>
      </c>
      <c r="AO1531" s="6">
        <f t="shared" si="238"/>
        <v>0.33598874940791357</v>
      </c>
      <c r="AP1531" s="6">
        <f t="shared" si="239"/>
        <v>3.9095641519439663</v>
      </c>
      <c r="AQ1531" s="6">
        <f t="shared" si="235"/>
        <v>3.0716517917466546E-2</v>
      </c>
      <c r="AV1531" s="6">
        <f t="shared" si="236"/>
        <v>-0.38688914705208877</v>
      </c>
      <c r="AW1531" s="6">
        <f t="shared" si="237"/>
        <v>-0.4884498959258054</v>
      </c>
    </row>
    <row r="1532" spans="1:49" x14ac:dyDescent="0.25">
      <c r="A1532" s="6">
        <v>620507.08010000002</v>
      </c>
      <c r="B1532" s="6">
        <v>22.223144999999999</v>
      </c>
      <c r="C1532" s="6">
        <v>11.130696</v>
      </c>
      <c r="D1532" s="6">
        <v>3.9169000000000002E-2</v>
      </c>
      <c r="E1532" s="6">
        <v>34.143304999999998</v>
      </c>
      <c r="F1532" s="6">
        <v>20.661736999999999</v>
      </c>
      <c r="G1532" s="6">
        <v>85.224496000000002</v>
      </c>
      <c r="H1532" s="6">
        <v>11.1</v>
      </c>
      <c r="I1532" s="6">
        <v>44.939117000000003</v>
      </c>
      <c r="L1532" s="6">
        <f t="shared" si="230"/>
        <v>7.0224668197599825E-4</v>
      </c>
      <c r="M1532" s="6">
        <f>249.088908333*(E1532-AVERAGE('raw Data'!$Y$2:$Y$2801))</f>
        <v>8434.37671679302</v>
      </c>
      <c r="N1532" s="6" t="s">
        <v>18</v>
      </c>
      <c r="O1532" s="6">
        <f>L1532/(PI()*('ugly don''t look!'!$J$7^2)/4)</f>
        <v>1.3998652080119169</v>
      </c>
      <c r="P1532" s="6">
        <f>-M1532/'ugly don''t look!'!$H$7</f>
        <v>-7906.2398920069554</v>
      </c>
      <c r="Q1532" s="6">
        <f>-'ugly don''t look!'!$J$7/4*P1532</f>
        <v>49.953600197672948</v>
      </c>
      <c r="R1532" s="6">
        <f t="shared" si="231"/>
        <v>0.33637595199450915</v>
      </c>
      <c r="S1532" s="6">
        <f t="shared" si="232"/>
        <v>3.9110945785266988</v>
      </c>
      <c r="U1532" s="6">
        <v>621746.04619999998</v>
      </c>
      <c r="V1532" s="6">
        <v>22.722064</v>
      </c>
      <c r="W1532" s="6">
        <v>10.831428000000001</v>
      </c>
      <c r="X1532" s="6">
        <v>8.8955339999999996</v>
      </c>
      <c r="Y1532" s="6">
        <v>0.33489799999999997</v>
      </c>
      <c r="Z1532" s="6">
        <v>20.881961</v>
      </c>
      <c r="AA1532" s="6">
        <v>85.204820999999995</v>
      </c>
      <c r="AB1532" s="6">
        <v>10.8</v>
      </c>
      <c r="AC1532" s="6">
        <v>39.529539</v>
      </c>
      <c r="AE1532" s="6">
        <f>0.000063090994667*'raw Data'!W1532</f>
        <v>6.8336556618399456E-4</v>
      </c>
      <c r="AF1532" s="6">
        <f>249.088908333*('raw Data'!X1532-AVERAGE('raw Data'!$D$2:$D$3001))</f>
        <v>2232.0420603702369</v>
      </c>
      <c r="AG1532" s="6"/>
      <c r="AH1532" s="6">
        <f>AE1532/(PI()*('ugly don''t look!'!$K$7^2)/4)</f>
        <v>0.61487333547048184</v>
      </c>
      <c r="AI1532" s="6">
        <f>-AF1532/'ugly don''t look!'!$I$7</f>
        <v>-2440.9908796699879</v>
      </c>
      <c r="AJ1532" s="6">
        <f>-'ugly don''t look!'!$K$7/4*AI1532</f>
        <v>22.955932579224452</v>
      </c>
      <c r="AK1532" s="6">
        <f t="shared" si="233"/>
        <v>-0.48633899097258348</v>
      </c>
      <c r="AL1532" s="6">
        <f t="shared" si="234"/>
        <v>3.1335764032852103</v>
      </c>
      <c r="AN1532" s="6">
        <f>S1532-'ugly don''t look!'!$M$5</f>
        <v>0.13248001775862672</v>
      </c>
      <c r="AO1532" s="6">
        <f t="shared" si="238"/>
        <v>0.33637595199450915</v>
      </c>
      <c r="AP1532" s="6">
        <f t="shared" si="239"/>
        <v>3.9110945785266988</v>
      </c>
      <c r="AQ1532" s="6">
        <f t="shared" si="235"/>
        <v>3.1998462479584572E-2</v>
      </c>
      <c r="AV1532" s="6">
        <f t="shared" si="236"/>
        <v>-0.38980026228132836</v>
      </c>
      <c r="AW1532" s="6">
        <f t="shared" si="237"/>
        <v>-0.48633899097258348</v>
      </c>
    </row>
    <row r="1533" spans="1:49" x14ac:dyDescent="0.25">
      <c r="A1533" s="6">
        <v>620507.527</v>
      </c>
      <c r="B1533" s="6">
        <v>22.081066</v>
      </c>
      <c r="C1533" s="6">
        <v>11.151986000000001</v>
      </c>
      <c r="D1533" s="6">
        <v>3.7753000000000002E-2</v>
      </c>
      <c r="E1533" s="6">
        <v>34.086233</v>
      </c>
      <c r="F1533" s="6">
        <v>20.676438000000001</v>
      </c>
      <c r="G1533" s="6">
        <v>85.227926999999994</v>
      </c>
      <c r="H1533" s="6">
        <v>11.1</v>
      </c>
      <c r="I1533" s="6">
        <v>44.912101999999997</v>
      </c>
      <c r="L1533" s="6">
        <f t="shared" si="230"/>
        <v>7.0358988925245879E-4</v>
      </c>
      <c r="M1533" s="6">
        <f>249.088908333*(E1533-AVERAGE('raw Data'!$Y$2:$Y$2801))</f>
        <v>8420.1607146166389</v>
      </c>
      <c r="N1533" s="6" t="s">
        <v>18</v>
      </c>
      <c r="O1533" s="6">
        <f>L1533/(PI()*('ugly don''t look!'!$J$7^2)/4)</f>
        <v>1.4025427701588462</v>
      </c>
      <c r="P1533" s="6">
        <f>-M1533/'ugly don''t look!'!$H$7</f>
        <v>-7892.9140556961374</v>
      </c>
      <c r="Q1533" s="6">
        <f>-'ugly don''t look!'!$J$7/4*P1533</f>
        <v>49.869404232402118</v>
      </c>
      <c r="R1533" s="6">
        <f t="shared" si="231"/>
        <v>0.33828685360666255</v>
      </c>
      <c r="S1533" s="6">
        <f t="shared" si="232"/>
        <v>3.9094076730740417</v>
      </c>
      <c r="U1533" s="6">
        <v>621748.15910000005</v>
      </c>
      <c r="V1533" s="6">
        <v>22.725762</v>
      </c>
      <c r="W1533" s="6">
        <v>10.84178</v>
      </c>
      <c r="X1533" s="6">
        <v>8.8934759999999997</v>
      </c>
      <c r="Y1533" s="6">
        <v>0.338586</v>
      </c>
      <c r="Z1533" s="6">
        <v>20.888397000000001</v>
      </c>
      <c r="AA1533" s="6">
        <v>85.201790000000003</v>
      </c>
      <c r="AB1533" s="6">
        <v>10.8</v>
      </c>
      <c r="AC1533" s="6">
        <v>39.491186999999996</v>
      </c>
      <c r="AE1533" s="6">
        <f>0.000063090994667*'raw Data'!W1533</f>
        <v>6.8401868416078726E-4</v>
      </c>
      <c r="AF1533" s="6">
        <f>249.088908333*('raw Data'!X1533-AVERAGE('raw Data'!$D$2:$D$3001))</f>
        <v>2231.5294353968879</v>
      </c>
      <c r="AG1533" s="6"/>
      <c r="AH1533" s="6">
        <f>AE1533/(PI()*('ugly don''t look!'!$K$7^2)/4)</f>
        <v>0.61546099286605238</v>
      </c>
      <c r="AI1533" s="6">
        <f>-AF1533/'ugly don''t look!'!$I$7</f>
        <v>-2440.4302661820734</v>
      </c>
      <c r="AJ1533" s="6">
        <f>-'ugly don''t look!'!$K$7/4*AI1533</f>
        <v>22.950660373769384</v>
      </c>
      <c r="AK1533" s="6">
        <f t="shared" si="233"/>
        <v>-0.48538371007579739</v>
      </c>
      <c r="AL1533" s="6">
        <f t="shared" si="234"/>
        <v>3.1333467105487598</v>
      </c>
      <c r="AN1533" s="6">
        <f>S1533-'ugly don''t look!'!$M$5</f>
        <v>0.13079311230596957</v>
      </c>
      <c r="AO1533" s="6">
        <f t="shared" si="238"/>
        <v>0.33828685360666255</v>
      </c>
      <c r="AP1533" s="6">
        <f t="shared" si="239"/>
        <v>3.9094076730740417</v>
      </c>
      <c r="AQ1533" s="6">
        <f t="shared" si="235"/>
        <v>2.9085261774206755E-2</v>
      </c>
      <c r="AV1533" s="6">
        <f t="shared" si="236"/>
        <v>-0.39002995501777882</v>
      </c>
      <c r="AW1533" s="6">
        <f t="shared" si="237"/>
        <v>-0.48538371007579739</v>
      </c>
    </row>
    <row r="1534" spans="1:49" x14ac:dyDescent="0.25">
      <c r="A1534" s="6">
        <v>620510.12600000005</v>
      </c>
      <c r="B1534" s="6">
        <v>22.148612</v>
      </c>
      <c r="C1534" s="6">
        <v>11.152002</v>
      </c>
      <c r="D1534" s="6">
        <v>7.3982000000000006E-2</v>
      </c>
      <c r="E1534" s="6">
        <v>34.151406999999999</v>
      </c>
      <c r="F1534" s="6">
        <v>20.587152</v>
      </c>
      <c r="G1534" s="6">
        <v>85.216964000000004</v>
      </c>
      <c r="H1534" s="6">
        <v>11.1</v>
      </c>
      <c r="I1534" s="6">
        <v>44.859344999999998</v>
      </c>
      <c r="L1534" s="6">
        <f t="shared" si="230"/>
        <v>7.0359089870837338E-4</v>
      </c>
      <c r="M1534" s="6">
        <f>249.088908333*(E1534-AVERAGE('raw Data'!$Y$2:$Y$2801))</f>
        <v>8436.3948351283343</v>
      </c>
      <c r="N1534" s="6" t="s">
        <v>18</v>
      </c>
      <c r="O1534" s="6">
        <f>L1534/(PI()*('ugly don''t look!'!$J$7^2)/4)</f>
        <v>1.4025447824178574</v>
      </c>
      <c r="P1534" s="6">
        <f>-M1534/'ugly don''t look!'!$H$7</f>
        <v>-7908.1316414776293</v>
      </c>
      <c r="Q1534" s="6">
        <f>-'ugly don''t look!'!$J$7/4*P1534</f>
        <v>49.965552743766033</v>
      </c>
      <c r="R1534" s="6">
        <f t="shared" si="231"/>
        <v>0.33828828832766394</v>
      </c>
      <c r="S1534" s="6">
        <f t="shared" si="232"/>
        <v>3.9113338228717165</v>
      </c>
      <c r="U1534" s="6">
        <v>621748.59100000001</v>
      </c>
      <c r="V1534" s="6">
        <v>22.671029000000001</v>
      </c>
      <c r="W1534" s="6">
        <v>10.809543</v>
      </c>
      <c r="X1534" s="6">
        <v>8.8922650000000001</v>
      </c>
      <c r="Y1534" s="6">
        <v>0.33273799999999998</v>
      </c>
      <c r="Z1534" s="6">
        <v>20.870501999999998</v>
      </c>
      <c r="AA1534" s="6">
        <v>85.198526000000001</v>
      </c>
      <c r="AB1534" s="6">
        <v>10.8</v>
      </c>
      <c r="AC1534" s="6">
        <v>39.519511000000001</v>
      </c>
      <c r="AE1534" s="6">
        <f>0.000063090994667*'raw Data'!W1534</f>
        <v>6.819848197657072E-4</v>
      </c>
      <c r="AF1534" s="6">
        <f>249.088908333*('raw Data'!X1534-AVERAGE('raw Data'!$D$2:$D$3001))</f>
        <v>2231.2277887288965</v>
      </c>
      <c r="AG1534" s="6"/>
      <c r="AH1534" s="6">
        <f>AE1534/(PI()*('ugly don''t look!'!$K$7^2)/4)</f>
        <v>0.61363097823496571</v>
      </c>
      <c r="AI1534" s="6">
        <f>-AF1534/'ugly don''t look!'!$I$7</f>
        <v>-2440.1003813745588</v>
      </c>
      <c r="AJ1534" s="6">
        <f>-'ugly don''t look!'!$K$7/4*AI1534</f>
        <v>22.947558021579834</v>
      </c>
      <c r="AK1534" s="6">
        <f t="shared" si="233"/>
        <v>-0.48836154416212874</v>
      </c>
      <c r="AL1534" s="6">
        <f t="shared" si="234"/>
        <v>3.1332115265567557</v>
      </c>
      <c r="AN1534" s="6">
        <f>S1534-'ugly don''t look!'!$M$5</f>
        <v>0.13271926210364438</v>
      </c>
      <c r="AO1534" s="6">
        <f t="shared" si="238"/>
        <v>0.33828828832766394</v>
      </c>
      <c r="AP1534" s="6">
        <f t="shared" si="239"/>
        <v>3.9113338228717165</v>
      </c>
      <c r="AQ1534" s="6">
        <f t="shared" si="235"/>
        <v>3.1010490859092465E-2</v>
      </c>
      <c r="AV1534" s="6">
        <f t="shared" si="236"/>
        <v>-0.39016513900978289</v>
      </c>
      <c r="AW1534" s="6">
        <f t="shared" si="237"/>
        <v>-0.48836154416212874</v>
      </c>
    </row>
    <row r="1535" spans="1:49" x14ac:dyDescent="0.25">
      <c r="A1535" s="6">
        <v>620510.56409999996</v>
      </c>
      <c r="B1535" s="6">
        <v>22.090150999999999</v>
      </c>
      <c r="C1535" s="6">
        <v>11.140368</v>
      </c>
      <c r="D1535" s="6">
        <v>8.3472000000000005E-2</v>
      </c>
      <c r="E1535" s="6">
        <v>34.130507999999999</v>
      </c>
      <c r="F1535" s="6">
        <v>20.591108999999999</v>
      </c>
      <c r="G1535" s="6">
        <v>85.217512999999997</v>
      </c>
      <c r="H1535" s="6">
        <v>11.1</v>
      </c>
      <c r="I1535" s="6">
        <v>44.864413999999996</v>
      </c>
      <c r="L1535" s="6">
        <f t="shared" si="230"/>
        <v>7.0285689807641756E-4</v>
      </c>
      <c r="M1535" s="6">
        <f>249.088908333*(E1535-AVERAGE('raw Data'!$Y$2:$Y$2801))</f>
        <v>8431.1891260330831</v>
      </c>
      <c r="N1535" s="6" t="s">
        <v>18</v>
      </c>
      <c r="O1535" s="6">
        <f>L1535/(PI()*('ugly don''t look!'!$J$7^2)/4)</f>
        <v>1.4010816185842561</v>
      </c>
      <c r="P1535" s="6">
        <f>-M1535/'ugly don''t look!'!$H$7</f>
        <v>-7903.2518991686193</v>
      </c>
      <c r="Q1535" s="6">
        <f>-'ugly don''t look!'!$J$7/4*P1535</f>
        <v>49.934721311922132</v>
      </c>
      <c r="R1535" s="6">
        <f t="shared" si="231"/>
        <v>0.33724452303431757</v>
      </c>
      <c r="S1535" s="6">
        <f t="shared" si="232"/>
        <v>3.9107165786626448</v>
      </c>
      <c r="U1535" s="6">
        <v>621750.59030000004</v>
      </c>
      <c r="V1535" s="6">
        <v>22.694697000000001</v>
      </c>
      <c r="W1535" s="6">
        <v>10.8093</v>
      </c>
      <c r="X1535" s="6">
        <v>8.9187060000000002</v>
      </c>
      <c r="Y1535" s="6">
        <v>0.33696599999999999</v>
      </c>
      <c r="Z1535" s="6">
        <v>20.826909000000001</v>
      </c>
      <c r="AA1535" s="6">
        <v>85.192695999999998</v>
      </c>
      <c r="AB1535" s="6">
        <v>10.8</v>
      </c>
      <c r="AC1535" s="6">
        <v>39.510730000000002</v>
      </c>
      <c r="AE1535" s="6">
        <f>0.000063090994667*'raw Data'!W1535</f>
        <v>6.8196948865400316E-4</v>
      </c>
      <c r="AF1535" s="6">
        <f>249.088908333*('raw Data'!X1535-AVERAGE('raw Data'!$D$2:$D$3001))</f>
        <v>2237.8139485541296</v>
      </c>
      <c r="AG1535" s="6"/>
      <c r="AH1535" s="6">
        <f>AE1535/(PI()*('ugly don''t look!'!$K$7^2)/4)</f>
        <v>0.61361718372693597</v>
      </c>
      <c r="AI1535" s="6">
        <f>-AF1535/'ugly don''t look!'!$I$7</f>
        <v>-2447.3030933444111</v>
      </c>
      <c r="AJ1535" s="6">
        <f>-'ugly don''t look!'!$K$7/4*AI1535</f>
        <v>23.015294845893514</v>
      </c>
      <c r="AK1535" s="6">
        <f t="shared" si="233"/>
        <v>-0.48838402455111263</v>
      </c>
      <c r="AL1535" s="6">
        <f t="shared" si="234"/>
        <v>3.1361589882187979</v>
      </c>
      <c r="AN1535" s="6">
        <f>S1535-'ugly don''t look!'!$M$5</f>
        <v>0.13210201789457265</v>
      </c>
      <c r="AO1535" s="6">
        <f t="shared" si="238"/>
        <v>0.33724452303431757</v>
      </c>
      <c r="AP1535" s="6">
        <f t="shared" si="239"/>
        <v>3.9107165786626448</v>
      </c>
      <c r="AQ1535" s="6">
        <f t="shared" si="235"/>
        <v>3.1063068903581403E-2</v>
      </c>
      <c r="AV1535" s="6">
        <f t="shared" si="236"/>
        <v>-0.38721767734774071</v>
      </c>
      <c r="AW1535" s="6">
        <f t="shared" si="237"/>
        <v>-0.48838402455111263</v>
      </c>
    </row>
    <row r="1536" spans="1:49" x14ac:dyDescent="0.25">
      <c r="A1536" s="6">
        <v>620512.8541</v>
      </c>
      <c r="B1536" s="6">
        <v>22.106431000000001</v>
      </c>
      <c r="C1536" s="6">
        <v>11.152941</v>
      </c>
      <c r="D1536" s="6">
        <v>8.8556999999999997E-2</v>
      </c>
      <c r="E1536" s="6">
        <v>34.118569000000001</v>
      </c>
      <c r="F1536" s="6">
        <v>20.719294000000001</v>
      </c>
      <c r="G1536" s="6">
        <v>85.216657999999995</v>
      </c>
      <c r="H1536" s="6">
        <v>11.1</v>
      </c>
      <c r="I1536" s="6">
        <v>44.807034000000002</v>
      </c>
      <c r="L1536" s="6">
        <f t="shared" si="230"/>
        <v>7.0365014115236573E-4</v>
      </c>
      <c r="M1536" s="6">
        <f>249.088908333*(E1536-AVERAGE('raw Data'!$Y$2:$Y$2801))</f>
        <v>8428.2152535564946</v>
      </c>
      <c r="N1536" s="6" t="s">
        <v>18</v>
      </c>
      <c r="O1536" s="6">
        <f>L1536/(PI()*('ugly don''t look!'!$J$7^2)/4)</f>
        <v>1.4026628768685838</v>
      </c>
      <c r="P1536" s="6">
        <f>-M1536/'ugly don''t look!'!$H$7</f>
        <v>-7900.4642421789413</v>
      </c>
      <c r="Q1536" s="6">
        <f>-'ugly don''t look!'!$J$7/4*P1536</f>
        <v>49.917108198147098</v>
      </c>
      <c r="R1536" s="6">
        <f t="shared" si="231"/>
        <v>0.33837248491140365</v>
      </c>
      <c r="S1536" s="6">
        <f t="shared" si="232"/>
        <v>3.910363793660224</v>
      </c>
      <c r="U1536" s="6">
        <v>621752.576</v>
      </c>
      <c r="V1536" s="6">
        <v>22.617032999999999</v>
      </c>
      <c r="W1536" s="6">
        <v>10.808479</v>
      </c>
      <c r="X1536" s="6">
        <v>8.9365590000000008</v>
      </c>
      <c r="Y1536" s="6">
        <v>0.33162000000000003</v>
      </c>
      <c r="Z1536" s="6">
        <v>20.937915</v>
      </c>
      <c r="AA1536" s="6">
        <v>85.203445000000002</v>
      </c>
      <c r="AB1536" s="6">
        <v>10.8</v>
      </c>
      <c r="AC1536" s="6">
        <v>39.507294999999999</v>
      </c>
      <c r="AE1536" s="6">
        <f>0.000063090994667*'raw Data'!W1536</f>
        <v>6.8191769094738154E-4</v>
      </c>
      <c r="AF1536" s="6">
        <f>249.088908333*('raw Data'!X1536-AVERAGE('raw Data'!$D$2:$D$3001))</f>
        <v>2242.2609328345984</v>
      </c>
      <c r="AG1536" s="6"/>
      <c r="AH1536" s="6">
        <f>AE1536/(PI()*('ugly don''t look!'!$K$7^2)/4)</f>
        <v>0.61357057759075329</v>
      </c>
      <c r="AI1536" s="6">
        <f>-AF1536/'ugly don''t look!'!$I$7</f>
        <v>-2452.1663744910306</v>
      </c>
      <c r="AJ1536" s="6">
        <f>-'ugly don''t look!'!$K$7/4*AI1536</f>
        <v>23.061030843944724</v>
      </c>
      <c r="AK1536" s="6">
        <f t="shared" si="233"/>
        <v>-0.48845998055014417</v>
      </c>
      <c r="AL1536" s="6">
        <f t="shared" si="234"/>
        <v>3.1381442165280191</v>
      </c>
      <c r="AN1536" s="6">
        <f>S1536-'ugly don''t look!'!$M$5</f>
        <v>0.1317492328921519</v>
      </c>
      <c r="AO1536" s="6">
        <f t="shared" si="238"/>
        <v>0.33837248491140365</v>
      </c>
      <c r="AP1536" s="6">
        <f t="shared" si="239"/>
        <v>3.910363793660224</v>
      </c>
      <c r="AQ1536" s="6">
        <f t="shared" si="235"/>
        <v>2.9986429629269673E-2</v>
      </c>
      <c r="AV1536" s="6">
        <f t="shared" si="236"/>
        <v>-0.3852324490385195</v>
      </c>
      <c r="AW1536" s="6">
        <f t="shared" si="237"/>
        <v>-0.48845998055014417</v>
      </c>
    </row>
    <row r="1537" spans="1:49" x14ac:dyDescent="0.25">
      <c r="A1537" s="6">
        <v>620513.85620000004</v>
      </c>
      <c r="B1537" s="6">
        <v>22.221499000000001</v>
      </c>
      <c r="C1537" s="6">
        <v>11.150392999999999</v>
      </c>
      <c r="D1537" s="6">
        <v>8.0296000000000006E-2</v>
      </c>
      <c r="E1537" s="6">
        <v>34.108286999999997</v>
      </c>
      <c r="F1537" s="6">
        <v>20.717072000000002</v>
      </c>
      <c r="G1537" s="6">
        <v>85.218052</v>
      </c>
      <c r="H1537" s="6">
        <v>11.1</v>
      </c>
      <c r="I1537" s="6">
        <v>44.790978000000003</v>
      </c>
      <c r="L1537" s="6">
        <f t="shared" si="230"/>
        <v>7.0348938529795409E-4</v>
      </c>
      <c r="M1537" s="6">
        <f>249.088908333*(E1537-AVERAGE('raw Data'!$Y$2:$Y$2801))</f>
        <v>8425.654121401014</v>
      </c>
      <c r="N1537" s="6" t="s">
        <v>18</v>
      </c>
      <c r="O1537" s="6">
        <f>L1537/(PI()*('ugly don''t look!'!$J$7^2)/4)</f>
        <v>1.4023424246210319</v>
      </c>
      <c r="P1537" s="6">
        <f>-M1537/'ugly don''t look!'!$H$7</f>
        <v>-7898.0634808783407</v>
      </c>
      <c r="Q1537" s="6">
        <f>-'ugly don''t look!'!$J$7/4*P1537</f>
        <v>49.901939588059577</v>
      </c>
      <c r="R1537" s="6">
        <f t="shared" si="231"/>
        <v>0.33814399889123398</v>
      </c>
      <c r="S1537" s="6">
        <f t="shared" si="232"/>
        <v>3.9100598715022654</v>
      </c>
      <c r="U1537" s="6">
        <v>621753.24100000004</v>
      </c>
      <c r="V1537" s="6">
        <v>22.608732</v>
      </c>
      <c r="W1537" s="6">
        <v>10.802921</v>
      </c>
      <c r="X1537" s="6">
        <v>8.92638</v>
      </c>
      <c r="Y1537" s="6">
        <v>0.33236500000000002</v>
      </c>
      <c r="Z1537" s="6">
        <v>20.823575000000002</v>
      </c>
      <c r="AA1537" s="6">
        <v>85.201008999999999</v>
      </c>
      <c r="AB1537" s="6">
        <v>10.8</v>
      </c>
      <c r="AC1537" s="6">
        <v>39.511775999999998</v>
      </c>
      <c r="AE1537" s="6">
        <f>0.000063090994667*'raw Data'!W1537</f>
        <v>6.8156703119902232E-4</v>
      </c>
      <c r="AF1537" s="6">
        <f>249.088908333*('raw Data'!X1537-AVERAGE('raw Data'!$D$2:$D$3001))</f>
        <v>2239.7254568366766</v>
      </c>
      <c r="AG1537" s="6"/>
      <c r="AH1537" s="6">
        <f>AE1537/(PI()*('ugly don''t look!'!$K$7^2)/4)</f>
        <v>0.61325506369927518</v>
      </c>
      <c r="AI1537" s="6">
        <f>-AF1537/'ugly don''t look!'!$I$7</f>
        <v>-2449.3935442220873</v>
      </c>
      <c r="AJ1537" s="6">
        <f>-'ugly don''t look!'!$K$7/4*AI1537</f>
        <v>23.034954177604988</v>
      </c>
      <c r="AK1537" s="6">
        <f t="shared" si="233"/>
        <v>-0.48897433872430573</v>
      </c>
      <c r="AL1537" s="6">
        <f t="shared" si="234"/>
        <v>3.1370128091349785</v>
      </c>
      <c r="AN1537" s="6">
        <f>S1537-'ugly don''t look!'!$M$5</f>
        <v>0.1314453107341933</v>
      </c>
      <c r="AO1537" s="6">
        <f t="shared" si="238"/>
        <v>0.33814399889123398</v>
      </c>
      <c r="AP1537" s="6">
        <f t="shared" si="239"/>
        <v>3.9100598715022654</v>
      </c>
      <c r="AQ1537" s="6">
        <f t="shared" si="235"/>
        <v>2.9829135283054531E-2</v>
      </c>
      <c r="AV1537" s="6">
        <f t="shared" si="236"/>
        <v>-0.38636385643156013</v>
      </c>
      <c r="AW1537" s="6">
        <f t="shared" si="237"/>
        <v>-0.48897433872430573</v>
      </c>
    </row>
    <row r="1538" spans="1:49" x14ac:dyDescent="0.25">
      <c r="A1538" s="6">
        <v>620514.66520000005</v>
      </c>
      <c r="B1538" s="6">
        <v>22.099031</v>
      </c>
      <c r="C1538" s="6">
        <v>11.143696</v>
      </c>
      <c r="D1538" s="6">
        <v>6.0654E-2</v>
      </c>
      <c r="E1538" s="6">
        <v>34.113017999999997</v>
      </c>
      <c r="F1538" s="6">
        <v>20.645571</v>
      </c>
      <c r="G1538" s="6">
        <v>85.217856999999995</v>
      </c>
      <c r="H1538" s="6">
        <v>11.1</v>
      </c>
      <c r="I1538" s="6">
        <v>44.785288999999999</v>
      </c>
      <c r="L1538" s="6">
        <f t="shared" ref="L1538:L1601" si="240">0.000063090994667*C1538</f>
        <v>7.0306686490666931E-4</v>
      </c>
      <c r="M1538" s="6">
        <f>249.088908333*(E1538-AVERAGE('raw Data'!$Y$2:$Y$2801))</f>
        <v>8426.8325610263382</v>
      </c>
      <c r="N1538" s="6" t="s">
        <v>18</v>
      </c>
      <c r="O1538" s="6">
        <f>L1538/(PI()*('ugly don''t look!'!$J$7^2)/4)</f>
        <v>1.4015001684586093</v>
      </c>
      <c r="P1538" s="6">
        <f>-M1538/'ugly don''t look!'!$H$7</f>
        <v>-7899.1681299459487</v>
      </c>
      <c r="Q1538" s="6">
        <f>-'ugly don''t look!'!$J$7/4*P1538</f>
        <v>49.908919037030991</v>
      </c>
      <c r="R1538" s="6">
        <f t="shared" ref="R1538:R1601" si="241">LN(O1538)</f>
        <v>0.33754321182149233</v>
      </c>
      <c r="S1538" s="6">
        <f t="shared" ref="S1538:S1601" si="242">LN(Q1538)</f>
        <v>3.9101997250027551</v>
      </c>
      <c r="U1538" s="6">
        <v>621753.67940000002</v>
      </c>
      <c r="V1538" s="6">
        <v>22.643291000000001</v>
      </c>
      <c r="W1538" s="6">
        <v>10.796073</v>
      </c>
      <c r="X1538" s="6">
        <v>8.9259699999999995</v>
      </c>
      <c r="Y1538" s="6">
        <v>0.335476</v>
      </c>
      <c r="Z1538" s="6">
        <v>20.805308</v>
      </c>
      <c r="AA1538" s="6">
        <v>85.204866999999993</v>
      </c>
      <c r="AB1538" s="6">
        <v>10.8</v>
      </c>
      <c r="AC1538" s="6">
        <v>39.518675000000002</v>
      </c>
      <c r="AE1538" s="6">
        <f>0.000063090994667*'raw Data'!W1538</f>
        <v>6.8113498406754275E-4</v>
      </c>
      <c r="AF1538" s="6">
        <f>249.088908333*('raw Data'!X1538-AVERAGE('raw Data'!$D$2:$D$3001))</f>
        <v>2239.6233303842605</v>
      </c>
      <c r="AG1538" s="6"/>
      <c r="AH1538" s="6">
        <f>AE1538/(PI()*('ugly don''t look!'!$K$7^2)/4)</f>
        <v>0.61286631970344174</v>
      </c>
      <c r="AI1538" s="6">
        <f>-AF1538/'ugly don''t look!'!$I$7</f>
        <v>-2449.2818573756131</v>
      </c>
      <c r="AJ1538" s="6">
        <f>-'ugly don''t look!'!$K$7/4*AI1538</f>
        <v>23.033903835410349</v>
      </c>
      <c r="AK1538" s="6">
        <f t="shared" ref="AK1538:AK1601" si="243">LN(AH1538)</f>
        <v>-0.4896084423524153</v>
      </c>
      <c r="AL1538" s="6">
        <f t="shared" ref="AL1538:AL1601" si="244">LN(AJ1538)</f>
        <v>3.1369672103404733</v>
      </c>
      <c r="AN1538" s="6">
        <f>S1538-'ugly don''t look!'!$M$5</f>
        <v>0.13158516423468303</v>
      </c>
      <c r="AO1538" s="6">
        <f t="shared" si="238"/>
        <v>0.33754321182149233</v>
      </c>
      <c r="AP1538" s="6">
        <f t="shared" si="239"/>
        <v>3.9101997250027551</v>
      </c>
      <c r="AQ1538" s="6">
        <f t="shared" ref="AQ1538:AQ1601" si="245">AN1538-$AS$2*AO1538-$AT$2</f>
        <v>3.0354535756153656E-2</v>
      </c>
      <c r="AV1538" s="6">
        <f t="shared" ref="AV1538:AV1601" si="246">AN4538</f>
        <v>-0.38640945522606529</v>
      </c>
      <c r="AW1538" s="6">
        <f t="shared" ref="AW1538:AW1601" si="247">AO4538</f>
        <v>-0.4896084423524153</v>
      </c>
    </row>
    <row r="1539" spans="1:49" x14ac:dyDescent="0.25">
      <c r="A1539" s="6">
        <v>620515.03009999997</v>
      </c>
      <c r="B1539" s="6">
        <v>22.229434000000001</v>
      </c>
      <c r="C1539" s="6">
        <v>11.141844000000001</v>
      </c>
      <c r="D1539" s="6">
        <v>5.0205E-2</v>
      </c>
      <c r="E1539" s="6">
        <v>34.112459000000001</v>
      </c>
      <c r="F1539" s="6">
        <v>20.683730000000001</v>
      </c>
      <c r="G1539" s="6">
        <v>85.218665999999999</v>
      </c>
      <c r="H1539" s="6">
        <v>11.1</v>
      </c>
      <c r="I1539" s="6">
        <v>44.781726999999997</v>
      </c>
      <c r="L1539" s="6">
        <f t="shared" si="240"/>
        <v>7.0295002038454609E-4</v>
      </c>
      <c r="M1539" s="6">
        <f>249.088908333*(E1539-AVERAGE('raw Data'!$Y$2:$Y$2801))</f>
        <v>8426.6933203265817</v>
      </c>
      <c r="N1539" s="6" t="s">
        <v>18</v>
      </c>
      <c r="O1539" s="6">
        <f>L1539/(PI()*('ugly don''t look!'!$J$7^2)/4)</f>
        <v>1.4012672494780498</v>
      </c>
      <c r="P1539" s="6">
        <f>-M1539/'ugly don''t look!'!$H$7</f>
        <v>-7899.0376081051572</v>
      </c>
      <c r="Q1539" s="6">
        <f>-'ugly don''t look!'!$J$7/4*P1539</f>
        <v>49.908094367410413</v>
      </c>
      <c r="R1539" s="6">
        <f t="shared" si="241"/>
        <v>0.33737700539308513</v>
      </c>
      <c r="S1539" s="6">
        <f t="shared" si="242"/>
        <v>3.9101832013743181</v>
      </c>
      <c r="U1539" s="6">
        <v>621756.12340000004</v>
      </c>
      <c r="V1539" s="6">
        <v>22.499416</v>
      </c>
      <c r="W1539" s="6">
        <v>10.756201000000001</v>
      </c>
      <c r="X1539" s="6">
        <v>8.9362329999999996</v>
      </c>
      <c r="Y1539" s="6">
        <v>0.33523399999999998</v>
      </c>
      <c r="Z1539" s="6">
        <v>20.846309999999999</v>
      </c>
      <c r="AA1539" s="6">
        <v>85.201240999999996</v>
      </c>
      <c r="AB1539" s="6">
        <v>10.8</v>
      </c>
      <c r="AC1539" s="6">
        <v>39.565449000000001</v>
      </c>
      <c r="AE1539" s="6">
        <f>0.000063090994667*'raw Data'!W1539</f>
        <v>6.7861941992818011E-4</v>
      </c>
      <c r="AF1539" s="6">
        <f>249.088908333*('raw Data'!X1539-AVERAGE('raw Data'!$D$2:$D$3001))</f>
        <v>2242.1797298504816</v>
      </c>
      <c r="AG1539" s="6"/>
      <c r="AH1539" s="6">
        <f>AE1539/(PI()*('ugly don''t look!'!$K$7^2)/4)</f>
        <v>0.61060288503611271</v>
      </c>
      <c r="AI1539" s="6">
        <f>-AF1539/'ugly don''t look!'!$I$7</f>
        <v>-2452.0775698277357</v>
      </c>
      <c r="AJ1539" s="6">
        <f>-'ugly don''t look!'!$K$7/4*AI1539</f>
        <v>23.060195693809469</v>
      </c>
      <c r="AK1539" s="6">
        <f t="shared" si="243"/>
        <v>-0.49330847377258635</v>
      </c>
      <c r="AL1539" s="6">
        <f t="shared" si="244"/>
        <v>3.1381080010932596</v>
      </c>
      <c r="AN1539" s="6">
        <f>S1539-'ugly don''t look!'!$M$5</f>
        <v>0.13156864060624596</v>
      </c>
      <c r="AO1539" s="6">
        <f t="shared" ref="AO1539:AO1602" si="248">R1539</f>
        <v>0.33737700539308513</v>
      </c>
      <c r="AP1539" s="6">
        <f t="shared" ref="AP1539:AP1602" si="249">S1539</f>
        <v>3.9101832013743181</v>
      </c>
      <c r="AQ1539" s="6">
        <f t="shared" si="245"/>
        <v>3.0444672854166938E-2</v>
      </c>
      <c r="AV1539" s="6">
        <f t="shared" si="246"/>
        <v>-0.38526866447327901</v>
      </c>
      <c r="AW1539" s="6">
        <f t="shared" si="247"/>
        <v>-0.49330847377258635</v>
      </c>
    </row>
    <row r="1540" spans="1:49" x14ac:dyDescent="0.25">
      <c r="A1540" s="6">
        <v>620518.00910000002</v>
      </c>
      <c r="B1540" s="6">
        <v>22.134755999999999</v>
      </c>
      <c r="C1540" s="6">
        <v>11.151458</v>
      </c>
      <c r="D1540" s="6">
        <v>2.2703000000000001E-2</v>
      </c>
      <c r="E1540" s="6">
        <v>34.057344000000001</v>
      </c>
      <c r="F1540" s="6">
        <v>20.744367</v>
      </c>
      <c r="G1540" s="6">
        <v>85.214834999999994</v>
      </c>
      <c r="H1540" s="6">
        <v>11.1</v>
      </c>
      <c r="I1540" s="6">
        <v>44.722422000000002</v>
      </c>
      <c r="L1540" s="6">
        <f t="shared" si="240"/>
        <v>7.0355657720727453E-4</v>
      </c>
      <c r="M1540" s="6">
        <f>249.088908333*(E1540-AVERAGE('raw Data'!$Y$2:$Y$2801))</f>
        <v>8412.9647851438076</v>
      </c>
      <c r="N1540" s="6" t="s">
        <v>18</v>
      </c>
      <c r="O1540" s="6">
        <f>L1540/(PI()*('ugly don''t look!'!$J$7^2)/4)</f>
        <v>1.4024763656114727</v>
      </c>
      <c r="P1540" s="6">
        <f>-M1540/'ugly don''t look!'!$H$7</f>
        <v>-7886.1687149829468</v>
      </c>
      <c r="Q1540" s="6">
        <f>-'ugly don''t look!'!$J$7/4*P1540</f>
        <v>49.826785483441007</v>
      </c>
      <c r="R1540" s="6">
        <f t="shared" si="241"/>
        <v>0.33823950665880109</v>
      </c>
      <c r="S1540" s="6">
        <f t="shared" si="242"/>
        <v>3.9085527005484377</v>
      </c>
      <c r="U1540" s="6">
        <v>621756.39399999997</v>
      </c>
      <c r="V1540" s="6">
        <v>22.663632</v>
      </c>
      <c r="W1540" s="6">
        <v>10.761314</v>
      </c>
      <c r="X1540" s="6">
        <v>8.9366889999999994</v>
      </c>
      <c r="Y1540" s="6">
        <v>0.32899400000000001</v>
      </c>
      <c r="Z1540" s="6">
        <v>20.77271</v>
      </c>
      <c r="AA1540" s="6">
        <v>85.199613999999997</v>
      </c>
      <c r="AB1540" s="6">
        <v>10.8</v>
      </c>
      <c r="AC1540" s="6">
        <v>39.574229000000003</v>
      </c>
      <c r="AE1540" s="6">
        <f>0.000063090994667*'raw Data'!W1540</f>
        <v>6.7894200418391253E-4</v>
      </c>
      <c r="AF1540" s="6">
        <f>249.088908333*('raw Data'!X1540-AVERAGE('raw Data'!$D$2:$D$3001))</f>
        <v>2242.2933143926812</v>
      </c>
      <c r="AG1540" s="6"/>
      <c r="AH1540" s="6">
        <f>AE1540/(PI()*('ugly don''t look!'!$K$7^2)/4)</f>
        <v>0.61089313737996431</v>
      </c>
      <c r="AI1540" s="6">
        <f>-AF1540/'ugly don''t look!'!$I$7</f>
        <v>-2452.2017873935711</v>
      </c>
      <c r="AJ1540" s="6">
        <f>-'ugly don''t look!'!$K$7/4*AI1540</f>
        <v>23.061363879274733</v>
      </c>
      <c r="AK1540" s="6">
        <f t="shared" si="243"/>
        <v>-0.49283323301209597</v>
      </c>
      <c r="AL1540" s="6">
        <f t="shared" si="244"/>
        <v>3.1381586579000254</v>
      </c>
      <c r="AN1540" s="6">
        <f>S1540-'ugly don''t look!'!$M$5</f>
        <v>0.12993813978036561</v>
      </c>
      <c r="AO1540" s="6">
        <f t="shared" si="248"/>
        <v>0.33823950665880109</v>
      </c>
      <c r="AP1540" s="6">
        <f t="shared" si="249"/>
        <v>3.9085527005484377</v>
      </c>
      <c r="AQ1540" s="6">
        <f t="shared" si="245"/>
        <v>2.82606735117297E-2</v>
      </c>
      <c r="AV1540" s="6">
        <f t="shared" si="246"/>
        <v>-0.38521800766651326</v>
      </c>
      <c r="AW1540" s="6">
        <f t="shared" si="247"/>
        <v>-0.49283323301209597</v>
      </c>
    </row>
    <row r="1541" spans="1:49" x14ac:dyDescent="0.25">
      <c r="A1541" s="6">
        <v>620518.29099999997</v>
      </c>
      <c r="B1541" s="6">
        <v>22.140841999999999</v>
      </c>
      <c r="C1541" s="6">
        <v>11.137192000000001</v>
      </c>
      <c r="D1541" s="6">
        <v>2.3522999999999999E-2</v>
      </c>
      <c r="E1541" s="6">
        <v>34.085749</v>
      </c>
      <c r="F1541" s="6">
        <v>20.744367</v>
      </c>
      <c r="G1541" s="6">
        <v>85.214834999999994</v>
      </c>
      <c r="H1541" s="6">
        <v>11.1</v>
      </c>
      <c r="I1541" s="6">
        <v>44.733111999999998</v>
      </c>
      <c r="L1541" s="6">
        <f t="shared" si="240"/>
        <v>7.0265652107735516E-4</v>
      </c>
      <c r="M1541" s="6">
        <f>249.088908333*(E1541-AVERAGE('raw Data'!$Y$2:$Y$2801))</f>
        <v>8420.0401555850058</v>
      </c>
      <c r="N1541" s="6" t="s">
        <v>18</v>
      </c>
      <c r="O1541" s="6">
        <f>L1541/(PI()*('ugly don''t look!'!$J$7^2)/4)</f>
        <v>1.4006821851705105</v>
      </c>
      <c r="P1541" s="6">
        <f>-M1541/'ugly don''t look!'!$H$7</f>
        <v>-7892.8010457302271</v>
      </c>
      <c r="Q1541" s="6">
        <f>-'ugly don''t look!'!$J$7/4*P1541</f>
        <v>49.868690207185011</v>
      </c>
      <c r="R1541" s="6">
        <f t="shared" si="241"/>
        <v>0.33695939306303557</v>
      </c>
      <c r="S1541" s="6">
        <f t="shared" si="242"/>
        <v>3.9093933550700508</v>
      </c>
      <c r="U1541" s="6">
        <v>621758.68500000006</v>
      </c>
      <c r="V1541" s="6">
        <v>22.602979000000001</v>
      </c>
      <c r="W1541" s="6">
        <v>10.736200999999999</v>
      </c>
      <c r="X1541" s="6">
        <v>8.9023140000000005</v>
      </c>
      <c r="Y1541" s="6">
        <v>0.31794800000000001</v>
      </c>
      <c r="Z1541" s="6">
        <v>20.904578999999998</v>
      </c>
      <c r="AA1541" s="6">
        <v>85.202839999999995</v>
      </c>
      <c r="AB1541" s="6">
        <v>10.8</v>
      </c>
      <c r="AC1541" s="6">
        <v>39.640500000000003</v>
      </c>
      <c r="AE1541" s="6">
        <f>0.000063090994667*'raw Data'!W1541</f>
        <v>6.7735760003484002E-4</v>
      </c>
      <c r="AF1541" s="6">
        <f>249.088908333*('raw Data'!X1541-AVERAGE('raw Data'!$D$2:$D$3001))</f>
        <v>2233.7308831687351</v>
      </c>
      <c r="AG1541" s="6"/>
      <c r="AH1541" s="6">
        <f>AE1541/(PI()*('ugly don''t look!'!$K$7^2)/4)</f>
        <v>0.60946753458099168</v>
      </c>
      <c r="AI1541" s="6">
        <f>-AF1541/'ugly don''t look!'!$I$7</f>
        <v>-2442.8377987409613</v>
      </c>
      <c r="AJ1541" s="6">
        <f>-'ugly don''t look!'!$K$7/4*AI1541</f>
        <v>22.973301652589562</v>
      </c>
      <c r="AK1541" s="6">
        <f t="shared" si="243"/>
        <v>-0.49516959713822672</v>
      </c>
      <c r="AL1541" s="6">
        <f t="shared" si="244"/>
        <v>3.1343327439681596</v>
      </c>
      <c r="AN1541" s="6">
        <f>S1541-'ugly don''t look!'!$M$5</f>
        <v>0.1307787943019787</v>
      </c>
      <c r="AO1541" s="6">
        <f t="shared" si="248"/>
        <v>0.33695939306303557</v>
      </c>
      <c r="AP1541" s="6">
        <f t="shared" si="249"/>
        <v>3.9093933550700508</v>
      </c>
      <c r="AQ1541" s="6">
        <f t="shared" si="245"/>
        <v>2.9922823611894023E-2</v>
      </c>
      <c r="AV1541" s="6">
        <f t="shared" si="246"/>
        <v>-0.38904392159837897</v>
      </c>
      <c r="AW1541" s="6">
        <f t="shared" si="247"/>
        <v>-0.49516959713822672</v>
      </c>
    </row>
    <row r="1542" spans="1:49" x14ac:dyDescent="0.25">
      <c r="A1542" s="6">
        <v>620520.23</v>
      </c>
      <c r="B1542" s="6">
        <v>22.133645999999999</v>
      </c>
      <c r="C1542" s="6">
        <v>11.14</v>
      </c>
      <c r="D1542" s="6">
        <v>3.8945E-2</v>
      </c>
      <c r="E1542" s="6">
        <v>34.049111000000003</v>
      </c>
      <c r="F1542" s="6">
        <v>20.655086000000001</v>
      </c>
      <c r="G1542" s="6">
        <v>85.214072999999999</v>
      </c>
      <c r="H1542" s="6">
        <v>11.1</v>
      </c>
      <c r="I1542" s="6">
        <v>44.705271000000003</v>
      </c>
      <c r="L1542" s="6">
        <f t="shared" si="240"/>
        <v>7.028336805903801E-4</v>
      </c>
      <c r="M1542" s="6">
        <f>249.088908333*(E1542-AVERAGE('raw Data'!$Y$2:$Y$2801))</f>
        <v>8410.9140361615027</v>
      </c>
      <c r="N1542" s="6" t="s">
        <v>18</v>
      </c>
      <c r="O1542" s="6">
        <f>L1542/(PI()*('ugly don''t look!'!$J$7^2)/4)</f>
        <v>1.4010353366269959</v>
      </c>
      <c r="P1542" s="6">
        <f>-M1542/'ugly don''t look!'!$H$7</f>
        <v>-7884.2463781041461</v>
      </c>
      <c r="Q1542" s="6">
        <f>-'ugly don''t look!'!$J$7/4*P1542</f>
        <v>49.814639678456523</v>
      </c>
      <c r="R1542" s="6">
        <f t="shared" si="241"/>
        <v>0.33721148946862123</v>
      </c>
      <c r="S1542" s="6">
        <f t="shared" si="242"/>
        <v>3.9083089102769737</v>
      </c>
      <c r="U1542" s="6">
        <v>621759.29799999995</v>
      </c>
      <c r="V1542" s="6">
        <v>22.631457000000001</v>
      </c>
      <c r="W1542" s="6">
        <v>10.738196</v>
      </c>
      <c r="X1542" s="6">
        <v>8.8904309999999995</v>
      </c>
      <c r="Y1542" s="6">
        <v>0.31418600000000002</v>
      </c>
      <c r="Z1542" s="6">
        <v>20.787527999999998</v>
      </c>
      <c r="AA1542" s="6">
        <v>85.206391999999994</v>
      </c>
      <c r="AB1542" s="6">
        <v>10.8</v>
      </c>
      <c r="AC1542" s="6">
        <v>39.651077999999998</v>
      </c>
      <c r="AE1542" s="6">
        <f>0.000063090994667*'raw Data'!W1542</f>
        <v>6.774834665692008E-4</v>
      </c>
      <c r="AF1542" s="6">
        <f>249.088908333*('raw Data'!X1542-AVERAGE('raw Data'!$D$2:$D$3001))</f>
        <v>2230.7709596710138</v>
      </c>
      <c r="AG1542" s="6"/>
      <c r="AH1542" s="6">
        <f>AE1542/(PI()*('ugly don''t look!'!$K$7^2)/4)</f>
        <v>0.60958078578889008</v>
      </c>
      <c r="AI1542" s="6">
        <f>-AF1542/'ugly don''t look!'!$I$7</f>
        <v>-2439.6007870417911</v>
      </c>
      <c r="AJ1542" s="6">
        <f>-'ugly don''t look!'!$K$7/4*AI1542</f>
        <v>22.94285966161647</v>
      </c>
      <c r="AK1542" s="6">
        <f t="shared" si="243"/>
        <v>-0.49498379448162677</v>
      </c>
      <c r="AL1542" s="6">
        <f t="shared" si="244"/>
        <v>3.1330067622413726</v>
      </c>
      <c r="AN1542" s="6">
        <f>S1542-'ugly don''t look!'!$M$5</f>
        <v>0.12969434950890157</v>
      </c>
      <c r="AO1542" s="6">
        <f t="shared" si="248"/>
        <v>0.33721148946862123</v>
      </c>
      <c r="AP1542" s="6">
        <f t="shared" si="249"/>
        <v>3.9083089102769737</v>
      </c>
      <c r="AQ1542" s="6">
        <f t="shared" si="245"/>
        <v>2.8676599361710658E-2</v>
      </c>
      <c r="AV1542" s="6">
        <f t="shared" si="246"/>
        <v>-0.39036990332516597</v>
      </c>
      <c r="AW1542" s="6">
        <f t="shared" si="247"/>
        <v>-0.49498379448162677</v>
      </c>
    </row>
    <row r="1543" spans="1:49" x14ac:dyDescent="0.25">
      <c r="A1543" s="6">
        <v>620521.88199999998</v>
      </c>
      <c r="B1543" s="6">
        <v>22.146595999999999</v>
      </c>
      <c r="C1543" s="6">
        <v>11.139336999999999</v>
      </c>
      <c r="D1543" s="6">
        <v>3.7595000000000003E-2</v>
      </c>
      <c r="E1543" s="6">
        <v>34.007313000000003</v>
      </c>
      <c r="F1543" s="6">
        <v>20.618037000000001</v>
      </c>
      <c r="G1543" s="6">
        <v>85.216982999999999</v>
      </c>
      <c r="H1543" s="6">
        <v>11.1</v>
      </c>
      <c r="I1543" s="6">
        <v>44.688400000000001</v>
      </c>
      <c r="L1543" s="6">
        <f t="shared" si="240"/>
        <v>7.0279185126091573E-4</v>
      </c>
      <c r="M1543" s="6">
        <f>249.088908333*(E1543-AVERAGE('raw Data'!$Y$2:$Y$2801))</f>
        <v>8400.5026179710003</v>
      </c>
      <c r="N1543" s="6" t="s">
        <v>18</v>
      </c>
      <c r="O1543" s="6">
        <f>L1543/(PI()*('ugly don''t look!'!$J$7^2)/4)</f>
        <v>1.4009519536442143</v>
      </c>
      <c r="P1543" s="6">
        <f>-M1543/'ugly don''t look!'!$H$7</f>
        <v>-7874.486893486127</v>
      </c>
      <c r="Q1543" s="6">
        <f>-'ugly don''t look!'!$J$7/4*P1543</f>
        <v>49.752976814768722</v>
      </c>
      <c r="R1543" s="6">
        <f t="shared" si="241"/>
        <v>0.33715197243719452</v>
      </c>
      <c r="S1543" s="6">
        <f t="shared" si="242"/>
        <v>3.9070702972872695</v>
      </c>
      <c r="U1543" s="6">
        <v>621762.70600000001</v>
      </c>
      <c r="V1543" s="6">
        <v>22.611854999999998</v>
      </c>
      <c r="W1543" s="6">
        <v>10.735414</v>
      </c>
      <c r="X1543" s="6">
        <v>8.8338249999999992</v>
      </c>
      <c r="Y1543" s="6">
        <v>0.302228</v>
      </c>
      <c r="Z1543" s="6">
        <v>20.880272000000001</v>
      </c>
      <c r="AA1543" s="6">
        <v>85.207870999999997</v>
      </c>
      <c r="AB1543" s="6">
        <v>10.8</v>
      </c>
      <c r="AC1543" s="6">
        <v>39.715758999999998</v>
      </c>
      <c r="AE1543" s="6">
        <f>0.000063090994667*'raw Data'!W1543</f>
        <v>6.7730794742203724E-4</v>
      </c>
      <c r="AF1543" s="6">
        <f>249.088908333*('raw Data'!X1543-AVERAGE('raw Data'!$D$2:$D$3001))</f>
        <v>2216.6710329259154</v>
      </c>
      <c r="AG1543" s="6"/>
      <c r="AH1543" s="6">
        <f>AE1543/(PI()*('ugly don''t look!'!$K$7^2)/4)</f>
        <v>0.60942285854058276</v>
      </c>
      <c r="AI1543" s="6">
        <f>-AF1543/'ugly don''t look!'!$I$7</f>
        <v>-2424.1809196477639</v>
      </c>
      <c r="AJ1543" s="6">
        <f>-'ugly don''t look!'!$K$7/4*AI1543</f>
        <v>22.79784583168945</v>
      </c>
      <c r="AK1543" s="6">
        <f t="shared" si="243"/>
        <v>-0.49524290322166303</v>
      </c>
      <c r="AL1543" s="6">
        <f t="shared" si="244"/>
        <v>3.1266660504305257</v>
      </c>
      <c r="AN1543" s="6">
        <f>S1543-'ugly don''t look!'!$M$5</f>
        <v>0.12845573651919739</v>
      </c>
      <c r="AO1543" s="6">
        <f t="shared" si="248"/>
        <v>0.33715197243719452</v>
      </c>
      <c r="AP1543" s="6">
        <f t="shared" si="249"/>
        <v>3.9070702972872695</v>
      </c>
      <c r="AQ1543" s="6">
        <f t="shared" si="245"/>
        <v>2.7476180621584995E-2</v>
      </c>
      <c r="AV1543" s="6">
        <f t="shared" si="246"/>
        <v>-0.39671061513601291</v>
      </c>
      <c r="AW1543" s="6">
        <f t="shared" si="247"/>
        <v>-0.49524290322166303</v>
      </c>
    </row>
    <row r="1544" spans="1:49" x14ac:dyDescent="0.25">
      <c r="A1544" s="6">
        <v>620522.37329999998</v>
      </c>
      <c r="B1544" s="6">
        <v>22.159915999999999</v>
      </c>
      <c r="C1544" s="6">
        <v>11.156544999999999</v>
      </c>
      <c r="D1544" s="6">
        <v>2.6931E-2</v>
      </c>
      <c r="E1544" s="6">
        <v>34.031080000000003</v>
      </c>
      <c r="F1544" s="6">
        <v>20.751152999999999</v>
      </c>
      <c r="G1544" s="6">
        <v>85.219317000000004</v>
      </c>
      <c r="H1544" s="6">
        <v>11.1</v>
      </c>
      <c r="I1544" s="6">
        <v>44.663136999999999</v>
      </c>
      <c r="L1544" s="6">
        <f t="shared" si="240"/>
        <v>7.0387752109714557E-4</v>
      </c>
      <c r="M1544" s="6">
        <f>249.088908333*(E1544-AVERAGE('raw Data'!$Y$2:$Y$2801))</f>
        <v>8406.4227140553503</v>
      </c>
      <c r="N1544" s="6" t="s">
        <v>18</v>
      </c>
      <c r="O1544" s="6">
        <f>L1544/(PI()*('ugly don''t look!'!$J$7^2)/4)</f>
        <v>1.4031161382108821</v>
      </c>
      <c r="P1544" s="6">
        <f>-M1544/'ugly don''t look!'!$H$7</f>
        <v>-7880.0362898906551</v>
      </c>
      <c r="Q1544" s="6">
        <f>-'ugly don''t look!'!$J$7/4*P1544</f>
        <v>49.788039288601631</v>
      </c>
      <c r="R1544" s="6">
        <f t="shared" si="241"/>
        <v>0.33869557617682777</v>
      </c>
      <c r="S1544" s="6">
        <f t="shared" si="242"/>
        <v>3.9077747802563123</v>
      </c>
      <c r="U1544" s="6">
        <v>621763.58609999996</v>
      </c>
      <c r="V1544" s="6">
        <v>22.650154000000001</v>
      </c>
      <c r="W1544" s="6">
        <v>10.720871000000001</v>
      </c>
      <c r="X1544" s="6">
        <v>8.848922</v>
      </c>
      <c r="Y1544" s="6">
        <v>0.28015499999999999</v>
      </c>
      <c r="Z1544" s="6">
        <v>20.938424000000001</v>
      </c>
      <c r="AA1544" s="6">
        <v>85.211385000000007</v>
      </c>
      <c r="AB1544" s="6">
        <v>10.8</v>
      </c>
      <c r="AC1544" s="6">
        <v>39.751648000000003</v>
      </c>
      <c r="AE1544" s="6">
        <f>0.000063090994667*'raw Data'!W1544</f>
        <v>6.76390415086595E-4</v>
      </c>
      <c r="AF1544" s="6">
        <f>249.088908333*('raw Data'!X1544-AVERAGE('raw Data'!$D$2:$D$3001))</f>
        <v>2220.4315281750191</v>
      </c>
      <c r="AG1544" s="6"/>
      <c r="AH1544" s="6">
        <f>AE1544/(PI()*('ugly don''t look!'!$K$7^2)/4)</f>
        <v>0.60859728845714156</v>
      </c>
      <c r="AI1544" s="6">
        <f>-AF1544/'ugly don''t look!'!$I$7</f>
        <v>-2428.2934472605198</v>
      </c>
      <c r="AJ1544" s="6">
        <f>-'ugly don''t look!'!$K$7/4*AI1544</f>
        <v>22.836521480744469</v>
      </c>
      <c r="AK1544" s="6">
        <f t="shared" si="243"/>
        <v>-0.49659849690687552</v>
      </c>
      <c r="AL1544" s="6">
        <f t="shared" si="244"/>
        <v>3.1283610737470608</v>
      </c>
      <c r="AN1544" s="6">
        <f>S1544-'ugly don''t look!'!$M$5</f>
        <v>0.12916021948824019</v>
      </c>
      <c r="AO1544" s="6">
        <f t="shared" si="248"/>
        <v>0.33869557617682777</v>
      </c>
      <c r="AP1544" s="6">
        <f t="shared" si="249"/>
        <v>3.9077747802563123</v>
      </c>
      <c r="AQ1544" s="6">
        <f t="shared" si="245"/>
        <v>2.7190076777599242E-2</v>
      </c>
      <c r="AV1544" s="6">
        <f t="shared" si="246"/>
        <v>-0.39501559181947776</v>
      </c>
      <c r="AW1544" s="6">
        <f t="shared" si="247"/>
        <v>-0.49659849690687552</v>
      </c>
    </row>
    <row r="1545" spans="1:49" x14ac:dyDescent="0.25">
      <c r="A1545" s="6">
        <v>620523.973</v>
      </c>
      <c r="B1545" s="6">
        <v>22.25019</v>
      </c>
      <c r="C1545" s="6">
        <v>11.158834000000001</v>
      </c>
      <c r="D1545" s="6">
        <v>3.5739999999999999E-3</v>
      </c>
      <c r="E1545" s="6">
        <v>34.052128000000003</v>
      </c>
      <c r="F1545" s="6">
        <v>20.629404999999998</v>
      </c>
      <c r="G1545" s="6">
        <v>85.225202999999993</v>
      </c>
      <c r="H1545" s="6">
        <v>11.1</v>
      </c>
      <c r="I1545" s="6">
        <v>44.629103999999998</v>
      </c>
      <c r="L1545" s="6">
        <f t="shared" si="240"/>
        <v>7.0402193638393837E-4</v>
      </c>
      <c r="M1545" s="6">
        <f>249.088908333*(E1545-AVERAGE('raw Data'!$Y$2:$Y$2801))</f>
        <v>8411.6655373979429</v>
      </c>
      <c r="N1545" s="6" t="s">
        <v>18</v>
      </c>
      <c r="O1545" s="6">
        <f>L1545/(PI()*('ugly don''t look!'!$J$7^2)/4)</f>
        <v>1.4034040170156883</v>
      </c>
      <c r="P1545" s="6">
        <f>-M1545/'ugly don''t look!'!$H$7</f>
        <v>-7884.9508224577648</v>
      </c>
      <c r="Q1545" s="6">
        <f>-'ugly don''t look!'!$J$7/4*P1545</f>
        <v>49.819090533993773</v>
      </c>
      <c r="R1545" s="6">
        <f t="shared" si="241"/>
        <v>0.33890072617746447</v>
      </c>
      <c r="S1545" s="6">
        <f t="shared" si="242"/>
        <v>3.9083982546291467</v>
      </c>
      <c r="U1545" s="6">
        <v>621763.91709999996</v>
      </c>
      <c r="V1545" s="6">
        <v>22.591882999999999</v>
      </c>
      <c r="W1545" s="6">
        <v>10.715322</v>
      </c>
      <c r="X1545" s="6">
        <v>8.8249870000000001</v>
      </c>
      <c r="Y1545" s="6">
        <v>0.28173799999999999</v>
      </c>
      <c r="Z1545" s="6">
        <v>20.877054000000001</v>
      </c>
      <c r="AA1545" s="6">
        <v>85.211032000000003</v>
      </c>
      <c r="AB1545" s="6">
        <v>10.8</v>
      </c>
      <c r="AC1545" s="6">
        <v>39.766303999999998</v>
      </c>
      <c r="AE1545" s="6">
        <f>0.000063090994667*'raw Data'!W1545</f>
        <v>6.760403231571879E-4</v>
      </c>
      <c r="AF1545" s="6">
        <f>249.088908333*('raw Data'!X1545-AVERAGE('raw Data'!$D$2:$D$3001))</f>
        <v>2214.4695851540691</v>
      </c>
      <c r="AG1545" s="6"/>
      <c r="AH1545" s="6">
        <f>AE1545/(PI()*('ugly don''t look!'!$K$7^2)/4)</f>
        <v>0.60828228547336827</v>
      </c>
      <c r="AI1545" s="6">
        <f>-AF1545/'ugly don''t look!'!$I$7</f>
        <v>-2421.7733870888769</v>
      </c>
      <c r="AJ1545" s="6">
        <f>-'ugly don''t look!'!$K$7/4*AI1545</f>
        <v>22.77520455286928</v>
      </c>
      <c r="AK1545" s="6">
        <f t="shared" si="243"/>
        <v>-0.49711621944500944</v>
      </c>
      <c r="AL1545" s="6">
        <f t="shared" si="244"/>
        <v>3.1256724245708605</v>
      </c>
      <c r="AN1545" s="6">
        <f>S1545-'ugly don''t look!'!$M$5</f>
        <v>0.12978369386107458</v>
      </c>
      <c r="AO1545" s="6">
        <f t="shared" si="248"/>
        <v>0.33890072617746447</v>
      </c>
      <c r="AP1545" s="6">
        <f t="shared" si="249"/>
        <v>3.9083982546291467</v>
      </c>
      <c r="AQ1545" s="6">
        <f t="shared" si="245"/>
        <v>2.768189891346004E-2</v>
      </c>
      <c r="AV1545" s="6">
        <f t="shared" si="246"/>
        <v>-0.39770424099567814</v>
      </c>
      <c r="AW1545" s="6">
        <f t="shared" si="247"/>
        <v>-0.49711621944500944</v>
      </c>
    </row>
    <row r="1546" spans="1:49" x14ac:dyDescent="0.25">
      <c r="A1546" s="6">
        <v>620524.25329999998</v>
      </c>
      <c r="B1546" s="6">
        <v>22.193048999999998</v>
      </c>
      <c r="C1546" s="6">
        <v>11.147627</v>
      </c>
      <c r="D1546" s="6">
        <v>1.5529999999999999E-3</v>
      </c>
      <c r="E1546" s="6">
        <v>34.008915000000002</v>
      </c>
      <c r="F1546" s="6">
        <v>20.629404999999998</v>
      </c>
      <c r="G1546" s="6">
        <v>85.225202999999993</v>
      </c>
      <c r="H1546" s="6">
        <v>11.1</v>
      </c>
      <c r="I1546" s="6">
        <v>44.635308999999999</v>
      </c>
      <c r="L1546" s="6">
        <f t="shared" si="240"/>
        <v>7.0331487560670522E-4</v>
      </c>
      <c r="M1546" s="6">
        <f>249.088908333*(E1546-AVERAGE('raw Data'!$Y$2:$Y$2801))</f>
        <v>8400.9016584021483</v>
      </c>
      <c r="N1546" s="6" t="s">
        <v>18</v>
      </c>
      <c r="O1546" s="6">
        <f>L1546/(PI()*('ugly don''t look!'!$J$7^2)/4)</f>
        <v>1.4019945553444513</v>
      </c>
      <c r="P1546" s="6">
        <f>-M1546/'ugly don''t look!'!$H$7</f>
        <v>-7874.8609471336222</v>
      </c>
      <c r="Q1546" s="6">
        <f>-'ugly don''t look!'!$J$7/4*P1546</f>
        <v>49.755340179227012</v>
      </c>
      <c r="R1546" s="6">
        <f t="shared" si="241"/>
        <v>0.33789590511302536</v>
      </c>
      <c r="S1546" s="6">
        <f t="shared" si="242"/>
        <v>3.9071177981300158</v>
      </c>
      <c r="U1546" s="6">
        <v>621765.57200000004</v>
      </c>
      <c r="V1546" s="6">
        <v>22.615922999999999</v>
      </c>
      <c r="W1546" s="6">
        <v>10.713118</v>
      </c>
      <c r="X1546" s="6">
        <v>8.8210660000000001</v>
      </c>
      <c r="Y1546" s="6">
        <v>0.27497700000000003</v>
      </c>
      <c r="Z1546" s="6">
        <v>20.886685</v>
      </c>
      <c r="AA1546" s="6">
        <v>85.211432000000002</v>
      </c>
      <c r="AB1546" s="6">
        <v>10.8</v>
      </c>
      <c r="AC1546" s="6">
        <v>39.819246999999997</v>
      </c>
      <c r="AE1546" s="6">
        <f>0.000063090994667*'raw Data'!W1546</f>
        <v>6.7590127060494169E-4</v>
      </c>
      <c r="AF1546" s="6">
        <f>249.088908333*('raw Data'!X1546-AVERAGE('raw Data'!$D$2:$D$3001))</f>
        <v>2213.4929075444952</v>
      </c>
      <c r="AG1546" s="6"/>
      <c r="AH1546" s="6">
        <f>AE1546/(PI()*('ugly don''t look!'!$K$7^2)/4)</f>
        <v>0.60815716985321389</v>
      </c>
      <c r="AI1546" s="6">
        <f>-AF1546/'ugly don''t look!'!$I$7</f>
        <v>-2420.7052794668584</v>
      </c>
      <c r="AJ1546" s="6">
        <f>-'ugly don''t look!'!$K$7/4*AI1546</f>
        <v>22.76515969495415</v>
      </c>
      <c r="AK1546" s="6">
        <f t="shared" si="243"/>
        <v>-0.49732192737407688</v>
      </c>
      <c r="AL1546" s="6">
        <f t="shared" si="244"/>
        <v>3.1252312836953342</v>
      </c>
      <c r="AN1546" s="6">
        <f>S1546-'ugly don''t look!'!$M$5</f>
        <v>0.12850323736194369</v>
      </c>
      <c r="AO1546" s="6">
        <f t="shared" si="248"/>
        <v>0.33789590511302536</v>
      </c>
      <c r="AP1546" s="6">
        <f t="shared" si="249"/>
        <v>3.9071177981300158</v>
      </c>
      <c r="AQ1546" s="6">
        <f t="shared" si="245"/>
        <v>2.7046272735952503E-2</v>
      </c>
      <c r="AV1546" s="6">
        <f t="shared" si="246"/>
        <v>-0.39814538187120441</v>
      </c>
      <c r="AW1546" s="6">
        <f t="shared" si="247"/>
        <v>-0.49732192737407688</v>
      </c>
    </row>
    <row r="1547" spans="1:49" x14ac:dyDescent="0.25">
      <c r="A1547" s="6">
        <v>620525.79399999999</v>
      </c>
      <c r="B1547" s="6">
        <v>22.092205</v>
      </c>
      <c r="C1547" s="6">
        <v>11.155438999999999</v>
      </c>
      <c r="D1547" s="6">
        <v>9.4700000000000003E-4</v>
      </c>
      <c r="E1547" s="6">
        <v>34.044454000000002</v>
      </c>
      <c r="F1547" s="6">
        <v>20.637672999999999</v>
      </c>
      <c r="G1547" s="6">
        <v>85.223035999999993</v>
      </c>
      <c r="H1547" s="6">
        <v>11.1</v>
      </c>
      <c r="I1547" s="6">
        <v>44.601641999999998</v>
      </c>
      <c r="L1547" s="6">
        <f t="shared" si="240"/>
        <v>7.0380774245704385E-4</v>
      </c>
      <c r="M1547" s="6">
        <f>249.088908333*(E1547-AVERAGE('raw Data'!$Y$2:$Y$2801))</f>
        <v>8409.7540291153946</v>
      </c>
      <c r="N1547" s="6" t="s">
        <v>18</v>
      </c>
      <c r="O1547" s="6">
        <f>L1547/(PI()*('ugly don''t look!'!$J$7^2)/4)</f>
        <v>1.402977040806725</v>
      </c>
      <c r="P1547" s="6">
        <f>-M1547/'ugly don''t look!'!$H$7</f>
        <v>-7883.1590074197547</v>
      </c>
      <c r="Q1547" s="6">
        <f>-'ugly don''t look!'!$J$7/4*P1547</f>
        <v>49.807769398629866</v>
      </c>
      <c r="R1547" s="6">
        <f t="shared" si="241"/>
        <v>0.33859643662913841</v>
      </c>
      <c r="S1547" s="6">
        <f t="shared" si="242"/>
        <v>3.9081709838826777</v>
      </c>
      <c r="U1547" s="6">
        <v>621768.83499999996</v>
      </c>
      <c r="V1547" s="6">
        <v>22.581733</v>
      </c>
      <c r="W1547" s="6">
        <v>10.695415000000001</v>
      </c>
      <c r="X1547" s="6">
        <v>8.7818760000000005</v>
      </c>
      <c r="Y1547" s="6">
        <v>0.243424</v>
      </c>
      <c r="Z1547" s="6">
        <v>20.875340999999999</v>
      </c>
      <c r="AA1547" s="6">
        <v>85.208977000000004</v>
      </c>
      <c r="AB1547" s="6">
        <v>10.8</v>
      </c>
      <c r="AC1547" s="6">
        <v>39.936359000000003</v>
      </c>
      <c r="AE1547" s="6">
        <f>0.000063090994667*'raw Data'!W1547</f>
        <v>6.7478437072635185E-4</v>
      </c>
      <c r="AF1547" s="6">
        <f>249.088908333*('raw Data'!X1547-AVERAGE('raw Data'!$D$2:$D$3001))</f>
        <v>2203.7311132269251</v>
      </c>
      <c r="AG1547" s="6"/>
      <c r="AH1547" s="6">
        <f>AE1547/(PI()*('ugly don''t look!'!$K$7^2)/4)</f>
        <v>0.6071522143978636</v>
      </c>
      <c r="AI1547" s="6">
        <f>-AF1547/'ugly don''t look!'!$I$7</f>
        <v>-2410.029651385526</v>
      </c>
      <c r="AJ1547" s="6">
        <f>-'ugly don''t look!'!$K$7/4*AI1547</f>
        <v>22.664762352007472</v>
      </c>
      <c r="AK1547" s="6">
        <f t="shared" si="243"/>
        <v>-0.4989757542883283</v>
      </c>
      <c r="AL1547" s="6">
        <f t="shared" si="244"/>
        <v>3.1208113990966098</v>
      </c>
      <c r="AN1547" s="6">
        <f>S1547-'ugly don''t look!'!$M$5</f>
        <v>0.12955642311460558</v>
      </c>
      <c r="AO1547" s="6">
        <f t="shared" si="248"/>
        <v>0.33859643662913841</v>
      </c>
      <c r="AP1547" s="6">
        <f t="shared" si="249"/>
        <v>3.9081709838826777</v>
      </c>
      <c r="AQ1547" s="6">
        <f t="shared" si="245"/>
        <v>2.7649901867212751E-2</v>
      </c>
      <c r="AV1547" s="6">
        <f t="shared" si="246"/>
        <v>-0.40256526646992885</v>
      </c>
      <c r="AW1547" s="6">
        <f t="shared" si="247"/>
        <v>-0.4989757542883283</v>
      </c>
    </row>
    <row r="1548" spans="1:49" x14ac:dyDescent="0.25">
      <c r="A1548" s="6">
        <v>620527.44299999997</v>
      </c>
      <c r="B1548" s="6">
        <v>22.243735000000001</v>
      </c>
      <c r="C1548" s="6">
        <v>11.125507000000001</v>
      </c>
      <c r="D1548" s="6">
        <v>2.3630000000000001E-3</v>
      </c>
      <c r="E1548" s="6">
        <v>34.033521</v>
      </c>
      <c r="F1548" s="6">
        <v>20.660155</v>
      </c>
      <c r="G1548" s="6">
        <v>85.221222999999995</v>
      </c>
      <c r="H1548" s="6">
        <v>11.1</v>
      </c>
      <c r="I1548" s="6">
        <v>44.606934000000003</v>
      </c>
      <c r="L1548" s="6">
        <f t="shared" si="240"/>
        <v>7.0191930280467127E-4</v>
      </c>
      <c r="M1548" s="6">
        <f>249.088908333*(E1548-AVERAGE('raw Data'!$Y$2:$Y$2801))</f>
        <v>8407.0307400805905</v>
      </c>
      <c r="N1548" s="6" t="s">
        <v>18</v>
      </c>
      <c r="O1548" s="6">
        <f>L1548/(PI()*('ugly don''t look!'!$J$7^2)/4)</f>
        <v>1.3992126072613105</v>
      </c>
      <c r="P1548" s="6">
        <f>-M1548/'ugly don''t look!'!$H$7</f>
        <v>-7880.606243045173</v>
      </c>
      <c r="Q1548" s="6">
        <f>-'ugly don''t look!'!$J$7/4*P1548</f>
        <v>49.791640395120162</v>
      </c>
      <c r="R1548" s="6">
        <f t="shared" si="241"/>
        <v>0.33590965501707587</v>
      </c>
      <c r="S1548" s="6">
        <f t="shared" si="242"/>
        <v>3.9078471063881404</v>
      </c>
      <c r="U1548" s="6">
        <v>621770.25300000003</v>
      </c>
      <c r="V1548" s="6">
        <v>22.658085</v>
      </c>
      <c r="W1548" s="6">
        <v>10.706731</v>
      </c>
      <c r="X1548" s="6">
        <v>8.786448</v>
      </c>
      <c r="Y1548" s="6">
        <v>0.23252700000000001</v>
      </c>
      <c r="Z1548" s="6">
        <v>20.924975</v>
      </c>
      <c r="AA1548" s="6">
        <v>85.209739999999996</v>
      </c>
      <c r="AB1548" s="6">
        <v>10.8</v>
      </c>
      <c r="AC1548" s="6">
        <v>39.970011999999997</v>
      </c>
      <c r="AE1548" s="6">
        <f>0.000063090994667*'raw Data'!W1548</f>
        <v>6.7549830842200361E-4</v>
      </c>
      <c r="AF1548" s="6">
        <f>249.088908333*('raw Data'!X1548-AVERAGE('raw Data'!$D$2:$D$3001))</f>
        <v>2204.8699477158239</v>
      </c>
      <c r="AG1548" s="6"/>
      <c r="AH1548" s="6">
        <f>AE1548/(PI()*('ugly don''t look!'!$K$7^2)/4)</f>
        <v>0.60779459568537098</v>
      </c>
      <c r="AI1548" s="6">
        <f>-AF1548/'ugly don''t look!'!$I$7</f>
        <v>-2411.2750959271916</v>
      </c>
      <c r="AJ1548" s="6">
        <f>-'ugly don''t look!'!$K$7/4*AI1548</f>
        <v>22.676474948382886</v>
      </c>
      <c r="AK1548" s="6">
        <f t="shared" si="243"/>
        <v>-0.49791829013922007</v>
      </c>
      <c r="AL1548" s="6">
        <f t="shared" si="244"/>
        <v>3.1213280412234377</v>
      </c>
      <c r="AN1548" s="6">
        <f>S1548-'ugly don''t look!'!$M$5</f>
        <v>0.12923254562006825</v>
      </c>
      <c r="AO1548" s="6">
        <f t="shared" si="248"/>
        <v>0.33590965501707587</v>
      </c>
      <c r="AP1548" s="6">
        <f t="shared" si="249"/>
        <v>3.9078471063881404</v>
      </c>
      <c r="AQ1548" s="6">
        <f t="shared" si="245"/>
        <v>2.9050230116715064E-2</v>
      </c>
      <c r="AV1548" s="6">
        <f t="shared" si="246"/>
        <v>-0.40204862434310096</v>
      </c>
      <c r="AW1548" s="6">
        <f t="shared" si="247"/>
        <v>-0.49791829013922007</v>
      </c>
    </row>
    <row r="1549" spans="1:49" x14ac:dyDescent="0.25">
      <c r="A1549" s="6">
        <v>620527.86510000005</v>
      </c>
      <c r="B1549" s="6">
        <v>22.173974999999999</v>
      </c>
      <c r="C1549" s="6">
        <v>11.130335000000001</v>
      </c>
      <c r="D1549" s="6">
        <v>8.7299999999999997E-4</v>
      </c>
      <c r="E1549" s="6">
        <v>34.049297000000003</v>
      </c>
      <c r="F1549" s="6">
        <v>20.680530999999998</v>
      </c>
      <c r="G1549" s="6">
        <v>85.222339000000005</v>
      </c>
      <c r="H1549" s="6">
        <v>11.1</v>
      </c>
      <c r="I1549" s="6">
        <v>44.598401000000003</v>
      </c>
      <c r="L1549" s="6">
        <f t="shared" si="240"/>
        <v>7.0222390612692347E-4</v>
      </c>
      <c r="M1549" s="6">
        <f>249.088908333*(E1549-AVERAGE('raw Data'!$Y$2:$Y$2801))</f>
        <v>8410.9603666984531</v>
      </c>
      <c r="N1549" s="6" t="s">
        <v>18</v>
      </c>
      <c r="O1549" s="6">
        <f>L1549/(PI()*('ugly don''t look!'!$J$7^2)/4)</f>
        <v>1.3998198064179743</v>
      </c>
      <c r="P1549" s="6">
        <f>-M1549/'ugly don''t look!'!$H$7</f>
        <v>-7884.289807553856</v>
      </c>
      <c r="Q1549" s="6">
        <f>-'ugly don''t look!'!$J$7/4*P1549</f>
        <v>49.814914076577153</v>
      </c>
      <c r="R1549" s="6">
        <f t="shared" si="241"/>
        <v>0.33634351863596157</v>
      </c>
      <c r="S1549" s="6">
        <f t="shared" si="242"/>
        <v>3.9083144186449288</v>
      </c>
      <c r="U1549" s="6">
        <v>621770.90500000003</v>
      </c>
      <c r="V1549" s="6">
        <v>22.661042999999999</v>
      </c>
      <c r="W1549" s="6">
        <v>10.693605</v>
      </c>
      <c r="X1549" s="6">
        <v>8.8021229999999999</v>
      </c>
      <c r="Y1549" s="6">
        <v>0.22822500000000001</v>
      </c>
      <c r="Z1549" s="6">
        <v>20.841633999999999</v>
      </c>
      <c r="AA1549" s="6">
        <v>85.207908000000003</v>
      </c>
      <c r="AB1549" s="6">
        <v>10.8</v>
      </c>
      <c r="AC1549" s="6">
        <v>40.006202000000002</v>
      </c>
      <c r="AE1549" s="6">
        <f>0.000063090994667*'raw Data'!W1549</f>
        <v>6.7467017602600458E-4</v>
      </c>
      <c r="AF1549" s="6">
        <f>249.088908333*('raw Data'!X1549-AVERAGE('raw Data'!$D$2:$D$3001))</f>
        <v>2208.7744163539428</v>
      </c>
      <c r="AG1549" s="6"/>
      <c r="AH1549" s="6">
        <f>AE1549/(PI()*('ugly don''t look!'!$K$7^2)/4)</f>
        <v>0.60704946518167513</v>
      </c>
      <c r="AI1549" s="6">
        <f>-AF1549/'ugly don''t look!'!$I$7</f>
        <v>-2415.5450747527807</v>
      </c>
      <c r="AJ1549" s="6">
        <f>-'ugly don''t look!'!$K$7/4*AI1549</f>
        <v>22.716631323751315</v>
      </c>
      <c r="AK1549" s="6">
        <f t="shared" si="243"/>
        <v>-0.49914500000452483</v>
      </c>
      <c r="AL1549" s="6">
        <f t="shared" si="244"/>
        <v>3.1230973136588993</v>
      </c>
      <c r="AN1549" s="6">
        <f>S1549-'ugly don''t look!'!$M$5</f>
        <v>0.12969985787685667</v>
      </c>
      <c r="AO1549" s="6">
        <f t="shared" si="248"/>
        <v>0.33634351863596157</v>
      </c>
      <c r="AP1549" s="6">
        <f t="shared" si="249"/>
        <v>3.9083144186449288</v>
      </c>
      <c r="AQ1549" s="6">
        <f t="shared" si="245"/>
        <v>2.9239116266798704E-2</v>
      </c>
      <c r="AV1549" s="6">
        <f t="shared" si="246"/>
        <v>-0.4002793519076393</v>
      </c>
      <c r="AW1549" s="6">
        <f t="shared" si="247"/>
        <v>-0.49914500000452483</v>
      </c>
    </row>
    <row r="1550" spans="1:49" x14ac:dyDescent="0.25">
      <c r="A1550" s="6">
        <v>620529.80000000005</v>
      </c>
      <c r="B1550" s="6">
        <v>22.120733999999999</v>
      </c>
      <c r="C1550" s="6">
        <v>11.150418</v>
      </c>
      <c r="D1550" s="6">
        <v>-5.0443000000000002E-2</v>
      </c>
      <c r="E1550" s="6">
        <v>33.974865999999999</v>
      </c>
      <c r="F1550" s="6">
        <v>20.624471</v>
      </c>
      <c r="G1550" s="6">
        <v>85.223333999999994</v>
      </c>
      <c r="H1550" s="6">
        <v>11.1</v>
      </c>
      <c r="I1550" s="6">
        <v>44.551276999999999</v>
      </c>
      <c r="L1550" s="6">
        <f t="shared" si="240"/>
        <v>7.034909625728209E-4</v>
      </c>
      <c r="M1550" s="6">
        <f>249.088908333*(E1550-AVERAGE('raw Data'!$Y$2:$Y$2801))</f>
        <v>8392.4204301623176</v>
      </c>
      <c r="N1550" s="6" t="s">
        <v>18</v>
      </c>
      <c r="O1550" s="6">
        <f>L1550/(PI()*('ugly don''t look!'!$J$7^2)/4)</f>
        <v>1.4023455687757374</v>
      </c>
      <c r="P1550" s="6">
        <f>-M1550/'ugly don''t look!'!$H$7</f>
        <v>-7866.9107894284944</v>
      </c>
      <c r="Q1550" s="6">
        <f>-'ugly don''t look!'!$J$7/4*P1550</f>
        <v>49.705109095306582</v>
      </c>
      <c r="R1550" s="6">
        <f t="shared" si="241"/>
        <v>0.33814624096216161</v>
      </c>
      <c r="S1550" s="6">
        <f t="shared" si="242"/>
        <v>3.9061077265174804</v>
      </c>
      <c r="U1550" s="6">
        <v>621772.57299999997</v>
      </c>
      <c r="V1550" s="6">
        <v>22.626484000000001</v>
      </c>
      <c r="W1550" s="6">
        <v>10.927108</v>
      </c>
      <c r="X1550" s="6">
        <v>8.7935359999999996</v>
      </c>
      <c r="Y1550" s="6">
        <v>0.20619000000000001</v>
      </c>
      <c r="Z1550" s="6">
        <v>20.832373</v>
      </c>
      <c r="AA1550" s="6">
        <v>85.211794999999995</v>
      </c>
      <c r="AB1550" s="6">
        <v>10.8</v>
      </c>
      <c r="AC1550" s="6">
        <v>39.766433999999997</v>
      </c>
      <c r="AE1550" s="6">
        <f>0.000063090994667*'raw Data'!W1550</f>
        <v>6.8940211255373314E-4</v>
      </c>
      <c r="AF1550" s="6">
        <f>249.088908333*('raw Data'!X1550-AVERAGE('raw Data'!$D$2:$D$3001))</f>
        <v>2206.6354898980876</v>
      </c>
      <c r="AG1550" s="6"/>
      <c r="AH1550" s="6">
        <f>AE1550/(PI()*('ugly don''t look!'!$K$7^2)/4)</f>
        <v>0.62030485204778041</v>
      </c>
      <c r="AI1550" s="6">
        <f>-AF1550/'ugly don''t look!'!$I$7</f>
        <v>-2413.2059163364911</v>
      </c>
      <c r="AJ1550" s="6">
        <f>-'ugly don''t look!'!$K$7/4*AI1550</f>
        <v>22.694633059299083</v>
      </c>
      <c r="AK1550" s="6">
        <f t="shared" si="243"/>
        <v>-0.47754422493502729</v>
      </c>
      <c r="AL1550" s="6">
        <f t="shared" si="244"/>
        <v>3.1221284674278227</v>
      </c>
      <c r="AN1550" s="6">
        <f>S1550-'ugly don''t look!'!$M$5</f>
        <v>0.12749316574940828</v>
      </c>
      <c r="AO1550" s="6">
        <f t="shared" si="248"/>
        <v>0.33814624096216161</v>
      </c>
      <c r="AP1550" s="6">
        <f t="shared" si="249"/>
        <v>3.9061077265174804</v>
      </c>
      <c r="AQ1550" s="6">
        <f t="shared" si="245"/>
        <v>2.5875551479589726E-2</v>
      </c>
      <c r="AV1550" s="6">
        <f t="shared" si="246"/>
        <v>-0.40124819813871593</v>
      </c>
      <c r="AW1550" s="6">
        <f t="shared" si="247"/>
        <v>-0.47754422493502729</v>
      </c>
    </row>
    <row r="1551" spans="1:49" x14ac:dyDescent="0.25">
      <c r="A1551" s="6">
        <v>620530.10510000004</v>
      </c>
      <c r="B1551" s="6">
        <v>22.227086</v>
      </c>
      <c r="C1551" s="6">
        <v>11.144199</v>
      </c>
      <c r="D1551" s="6">
        <v>-5.6217000000000003E-2</v>
      </c>
      <c r="E1551" s="6">
        <v>34.014707999999999</v>
      </c>
      <c r="F1551" s="6">
        <v>20.635956</v>
      </c>
      <c r="G1551" s="6">
        <v>85.214416999999997</v>
      </c>
      <c r="H1551" s="6">
        <v>11.1</v>
      </c>
      <c r="I1551" s="6">
        <v>44.553209000000003</v>
      </c>
      <c r="L1551" s="6">
        <f t="shared" si="240"/>
        <v>7.0309859967698676E-4</v>
      </c>
      <c r="M1551" s="6">
        <f>249.088908333*(E1551-AVERAGE('raw Data'!$Y$2:$Y$2801))</f>
        <v>8402.3446304481204</v>
      </c>
      <c r="N1551" s="6" t="s">
        <v>18</v>
      </c>
      <c r="O1551" s="6">
        <f>L1551/(PI()*('ugly don''t look!'!$J$7^2)/4)</f>
        <v>1.4015634288512773</v>
      </c>
      <c r="P1551" s="6">
        <f>-M1551/'ugly don''t look!'!$H$7</f>
        <v>-7876.2135643495694</v>
      </c>
      <c r="Q1551" s="6">
        <f>-'ugly don''t look!'!$J$7/4*P1551</f>
        <v>49.763886352951666</v>
      </c>
      <c r="R1551" s="6">
        <f t="shared" si="241"/>
        <v>0.33758834843040797</v>
      </c>
      <c r="S1551" s="6">
        <f t="shared" si="242"/>
        <v>3.9072895473295111</v>
      </c>
      <c r="U1551" s="6">
        <v>621772.88340000005</v>
      </c>
      <c r="V1551" s="6">
        <v>22.734103000000001</v>
      </c>
      <c r="W1551" s="6">
        <v>10.937576999999999</v>
      </c>
      <c r="X1551" s="6">
        <v>8.7770510000000002</v>
      </c>
      <c r="Y1551" s="6">
        <v>0.20622699999999999</v>
      </c>
      <c r="Z1551" s="6">
        <v>20.791881</v>
      </c>
      <c r="AA1551" s="6">
        <v>85.208791000000005</v>
      </c>
      <c r="AB1551" s="6">
        <v>10.8</v>
      </c>
      <c r="AC1551" s="6">
        <v>39.742384999999999</v>
      </c>
      <c r="AE1551" s="6">
        <f>0.000063090994667*'raw Data'!W1551</f>
        <v>6.900626121769018E-4</v>
      </c>
      <c r="AF1551" s="6">
        <f>249.088908333*('raw Data'!X1551-AVERAGE('raw Data'!$D$2:$D$3001))</f>
        <v>2202.5292592442183</v>
      </c>
      <c r="AG1551" s="6"/>
      <c r="AH1551" s="6">
        <f>AE1551/(PI()*('ugly don''t look!'!$K$7^2)/4)</f>
        <v>0.62089915124351325</v>
      </c>
      <c r="AI1551" s="6">
        <f>-AF1551/'ugly don''t look!'!$I$7</f>
        <v>-2408.7152878873781</v>
      </c>
      <c r="AJ1551" s="6">
        <f>-'ugly don''t look!'!$K$7/4*AI1551</f>
        <v>22.652401617643665</v>
      </c>
      <c r="AK1551" s="6">
        <f t="shared" si="243"/>
        <v>-0.47658660758997712</v>
      </c>
      <c r="AL1551" s="6">
        <f t="shared" si="244"/>
        <v>3.1202658779921282</v>
      </c>
      <c r="AN1551" s="6">
        <f>S1551-'ugly don''t look!'!$M$5</f>
        <v>0.12867498656143894</v>
      </c>
      <c r="AO1551" s="6">
        <f t="shared" si="248"/>
        <v>0.33758834843040797</v>
      </c>
      <c r="AP1551" s="6">
        <f t="shared" si="249"/>
        <v>3.9072895473295111</v>
      </c>
      <c r="AQ1551" s="6">
        <f t="shared" si="245"/>
        <v>2.7415392274892508E-2</v>
      </c>
      <c r="AV1551" s="6">
        <f t="shared" si="246"/>
        <v>-0.40311078757441043</v>
      </c>
      <c r="AW1551" s="6">
        <f t="shared" si="247"/>
        <v>-0.47658660758997712</v>
      </c>
    </row>
    <row r="1552" spans="1:49" x14ac:dyDescent="0.25">
      <c r="A1552" s="6">
        <v>620531.81499999994</v>
      </c>
      <c r="B1552" s="6">
        <v>22.019513</v>
      </c>
      <c r="C1552" s="6">
        <v>11.150066000000001</v>
      </c>
      <c r="D1552" s="6">
        <v>-9.7548999999999997E-2</v>
      </c>
      <c r="E1552" s="6">
        <v>33.966205000000002</v>
      </c>
      <c r="F1552" s="6">
        <v>20.729566999999999</v>
      </c>
      <c r="G1552" s="6">
        <v>85.215309000000005</v>
      </c>
      <c r="H1552" s="6">
        <v>11.1</v>
      </c>
      <c r="I1552" s="6">
        <v>44.523367</v>
      </c>
      <c r="L1552" s="6">
        <f t="shared" si="240"/>
        <v>7.0346875454269813E-4</v>
      </c>
      <c r="M1552" s="6">
        <f>249.088908333*(E1552-AVERAGE('raw Data'!$Y$2:$Y$2801))</f>
        <v>8390.2630711272468</v>
      </c>
      <c r="N1552" s="6" t="s">
        <v>18</v>
      </c>
      <c r="O1552" s="6">
        <f>L1552/(PI()*('ugly don''t look!'!$J$7^2)/4)</f>
        <v>1.4023012990774886</v>
      </c>
      <c r="P1552" s="6">
        <f>-M1552/'ugly don''t look!'!$H$7</f>
        <v>-7864.8885181170299</v>
      </c>
      <c r="Q1552" s="6">
        <f>-'ugly don''t look!'!$J$7/4*P1552</f>
        <v>49.692331879592928</v>
      </c>
      <c r="R1552" s="6">
        <f t="shared" si="241"/>
        <v>0.33811467214060342</v>
      </c>
      <c r="S1552" s="6">
        <f t="shared" si="242"/>
        <v>3.9058506330619807</v>
      </c>
      <c r="U1552" s="6">
        <v>621775.39300000004</v>
      </c>
      <c r="V1552" s="6">
        <v>22.675301999999999</v>
      </c>
      <c r="W1552" s="6">
        <v>10.894318</v>
      </c>
      <c r="X1552" s="6">
        <v>8.9262490000000003</v>
      </c>
      <c r="Y1552" s="6">
        <v>0.218613</v>
      </c>
      <c r="Z1552" s="6">
        <v>20.832003</v>
      </c>
      <c r="AA1552" s="6">
        <v>85.205889999999997</v>
      </c>
      <c r="AB1552" s="6">
        <v>10.8</v>
      </c>
      <c r="AC1552" s="6">
        <v>39.676529000000002</v>
      </c>
      <c r="AE1552" s="6">
        <f>0.000063090994667*'raw Data'!W1552</f>
        <v>6.8733335883860221E-4</v>
      </c>
      <c r="AF1552" s="6">
        <f>249.088908333*('raw Data'!X1552-AVERAGE('raw Data'!$D$2:$D$3001))</f>
        <v>2239.6928261896851</v>
      </c>
      <c r="AG1552" s="6"/>
      <c r="AH1552" s="6">
        <f>AE1552/(PI()*('ugly don''t look!'!$K$7^2)/4)</f>
        <v>0.61844344497660964</v>
      </c>
      <c r="AI1552" s="6">
        <f>-AF1552/'ugly don''t look!'!$I$7</f>
        <v>-2449.3578589126041</v>
      </c>
      <c r="AJ1552" s="6">
        <f>-'ugly don''t look!'!$K$7/4*AI1552</f>
        <v>23.034618580464748</v>
      </c>
      <c r="AK1552" s="6">
        <f t="shared" si="243"/>
        <v>-0.48054953033345132</v>
      </c>
      <c r="AL1552" s="6">
        <f t="shared" si="244"/>
        <v>3.1369982399900898</v>
      </c>
      <c r="AN1552" s="6">
        <f>S1552-'ugly don''t look!'!$M$5</f>
        <v>0.12723607229390854</v>
      </c>
      <c r="AO1552" s="6">
        <f t="shared" si="248"/>
        <v>0.33811467214060342</v>
      </c>
      <c r="AP1552" s="6">
        <f t="shared" si="249"/>
        <v>3.9058506330619807</v>
      </c>
      <c r="AQ1552" s="6">
        <f t="shared" si="245"/>
        <v>2.5638716888159468E-2</v>
      </c>
      <c r="AV1552" s="6">
        <f t="shared" si="246"/>
        <v>-0.38637842557644886</v>
      </c>
      <c r="AW1552" s="6">
        <f t="shared" si="247"/>
        <v>-0.48054953033345132</v>
      </c>
    </row>
    <row r="1553" spans="1:49" x14ac:dyDescent="0.25">
      <c r="A1553" s="6">
        <v>620533.45010000002</v>
      </c>
      <c r="B1553" s="6">
        <v>22.226347000000001</v>
      </c>
      <c r="C1553" s="6">
        <v>11.122968</v>
      </c>
      <c r="D1553" s="6">
        <v>-8.3971000000000004E-2</v>
      </c>
      <c r="E1553" s="6">
        <v>33.944150999999998</v>
      </c>
      <c r="F1553" s="6">
        <v>20.655473000000001</v>
      </c>
      <c r="G1553" s="6">
        <v>85.215048999999993</v>
      </c>
      <c r="H1553" s="6">
        <v>11.1</v>
      </c>
      <c r="I1553" s="6">
        <v>44.527642</v>
      </c>
      <c r="L1553" s="6">
        <f t="shared" si="240"/>
        <v>7.0175911476921175E-4</v>
      </c>
      <c r="M1553" s="6">
        <f>249.088908333*(E1553-AVERAGE('raw Data'!$Y$2:$Y$2801))</f>
        <v>8384.7696643428699</v>
      </c>
      <c r="N1553" s="6" t="s">
        <v>18</v>
      </c>
      <c r="O1553" s="6">
        <f>L1553/(PI()*('ugly don''t look!'!$J$7^2)/4)</f>
        <v>1.3988932869094528</v>
      </c>
      <c r="P1553" s="6">
        <f>-M1553/'ugly don''t look!'!$H$7</f>
        <v>-7859.7390929348239</v>
      </c>
      <c r="Q1553" s="6">
        <f>-'ugly don''t look!'!$J$7/4*P1553</f>
        <v>49.659796523935455</v>
      </c>
      <c r="R1553" s="6">
        <f t="shared" si="241"/>
        <v>0.33568141465354345</v>
      </c>
      <c r="S1553" s="6">
        <f t="shared" si="242"/>
        <v>3.9051956826881278</v>
      </c>
      <c r="U1553" s="6">
        <v>621775.67839999998</v>
      </c>
      <c r="V1553" s="6">
        <v>22.738705</v>
      </c>
      <c r="W1553" s="6">
        <v>10.881409</v>
      </c>
      <c r="X1553" s="6">
        <v>8.9272740000000006</v>
      </c>
      <c r="Y1553" s="6">
        <v>0.22418299999999999</v>
      </c>
      <c r="Z1553" s="6">
        <v>20.759653</v>
      </c>
      <c r="AA1553" s="6">
        <v>85.207806000000005</v>
      </c>
      <c r="AB1553" s="6">
        <v>10.8</v>
      </c>
      <c r="AC1553" s="6">
        <v>39.680441000000002</v>
      </c>
      <c r="AE1553" s="6">
        <f>0.000063090994667*'raw Data'!W1553</f>
        <v>6.8651891718844585E-4</v>
      </c>
      <c r="AF1553" s="6">
        <f>249.088908333*('raw Data'!X1553-AVERAGE('raw Data'!$D$2:$D$3001))</f>
        <v>2239.9481423207267</v>
      </c>
      <c r="AG1553" s="6"/>
      <c r="AH1553" s="6">
        <f>AE1553/(PI()*('ugly don''t look!'!$K$7^2)/4)</f>
        <v>0.61771063302535179</v>
      </c>
      <c r="AI1553" s="6">
        <f>-AF1553/'ugly don''t look!'!$I$7</f>
        <v>-2449.6370760287914</v>
      </c>
      <c r="AJ1553" s="6">
        <f>-'ugly don''t look!'!$K$7/4*AI1553</f>
        <v>23.037244435951365</v>
      </c>
      <c r="AK1553" s="6">
        <f t="shared" si="243"/>
        <v>-0.48173516252953902</v>
      </c>
      <c r="AL1553" s="6">
        <f t="shared" si="244"/>
        <v>3.1371122295410885</v>
      </c>
      <c r="AN1553" s="6">
        <f>S1553-'ugly don''t look!'!$M$5</f>
        <v>0.12658112192005566</v>
      </c>
      <c r="AO1553" s="6">
        <f t="shared" si="248"/>
        <v>0.33568141465354345</v>
      </c>
      <c r="AP1553" s="6">
        <f t="shared" si="249"/>
        <v>3.9051956826881278</v>
      </c>
      <c r="AQ1553" s="6">
        <f t="shared" si="245"/>
        <v>2.6545276581623006E-2</v>
      </c>
      <c r="AV1553" s="6">
        <f t="shared" si="246"/>
        <v>-0.38626443602545013</v>
      </c>
      <c r="AW1553" s="6">
        <f t="shared" si="247"/>
        <v>-0.48173516252953902</v>
      </c>
    </row>
    <row r="1554" spans="1:49" x14ac:dyDescent="0.25">
      <c r="A1554" s="6">
        <v>620534.29299999995</v>
      </c>
      <c r="B1554" s="6">
        <v>22.136810000000001</v>
      </c>
      <c r="C1554" s="6">
        <v>11.118876999999999</v>
      </c>
      <c r="D1554" s="6">
        <v>-6.1274000000000002E-2</v>
      </c>
      <c r="E1554" s="6">
        <v>33.922693000000002</v>
      </c>
      <c r="F1554" s="6">
        <v>20.754134000000001</v>
      </c>
      <c r="G1554" s="6">
        <v>85.211877999999999</v>
      </c>
      <c r="H1554" s="6">
        <v>11.1</v>
      </c>
      <c r="I1554" s="6">
        <v>44.525329999999997</v>
      </c>
      <c r="L1554" s="6">
        <f t="shared" si="240"/>
        <v>7.0150100951002893E-4</v>
      </c>
      <c r="M1554" s="6">
        <f>249.088908333*(E1554-AVERAGE('raw Data'!$Y$2:$Y$2801))</f>
        <v>8379.4247145478603</v>
      </c>
      <c r="N1554" s="6" t="s">
        <v>18</v>
      </c>
      <c r="O1554" s="6">
        <f>L1554/(PI()*('ugly don''t look!'!$J$7^2)/4)</f>
        <v>1.3983787774334973</v>
      </c>
      <c r="P1554" s="6">
        <f>-M1554/'ugly don''t look!'!$H$7</f>
        <v>-7854.7288287850215</v>
      </c>
      <c r="Q1554" s="6">
        <f>-'ugly don''t look!'!$J$7/4*P1554</f>
        <v>49.628140422470963</v>
      </c>
      <c r="R1554" s="6">
        <f t="shared" si="241"/>
        <v>0.33531354948353281</v>
      </c>
      <c r="S1554" s="6">
        <f t="shared" si="242"/>
        <v>3.9045580200775283</v>
      </c>
      <c r="U1554" s="6">
        <v>621777.06299999997</v>
      </c>
      <c r="V1554" s="6">
        <v>22.716146999999999</v>
      </c>
      <c r="W1554" s="6">
        <v>10.842534000000001</v>
      </c>
      <c r="X1554" s="6">
        <v>9.0136819999999993</v>
      </c>
      <c r="Y1554" s="6">
        <v>0.23211799999999999</v>
      </c>
      <c r="Z1554" s="6">
        <v>20.880157000000001</v>
      </c>
      <c r="AA1554" s="6">
        <v>85.203351999999995</v>
      </c>
      <c r="AB1554" s="6">
        <v>10.8</v>
      </c>
      <c r="AC1554" s="6">
        <v>39.693911</v>
      </c>
      <c r="AE1554" s="6">
        <f>0.000063090994667*'raw Data'!W1554</f>
        <v>6.8406625477076622E-4</v>
      </c>
      <c r="AF1554" s="6">
        <f>249.088908333*('raw Data'!X1554-AVERAGE('raw Data'!$D$2:$D$3001))</f>
        <v>2261.4714167119646</v>
      </c>
      <c r="AG1554" s="6"/>
      <c r="AH1554" s="6">
        <f>AE1554/(PI()*('ugly don''t look!'!$K$7^2)/4)</f>
        <v>0.61550379557821044</v>
      </c>
      <c r="AI1554" s="6">
        <f>-AF1554/'ugly don''t look!'!$I$7</f>
        <v>-2473.1752151268206</v>
      </c>
      <c r="AJ1554" s="6">
        <f>-'ugly don''t look!'!$K$7/4*AI1554</f>
        <v>23.258605334377918</v>
      </c>
      <c r="AK1554" s="6">
        <f t="shared" si="243"/>
        <v>-0.48531416671829908</v>
      </c>
      <c r="AL1554" s="6">
        <f t="shared" si="244"/>
        <v>3.1466751854638755</v>
      </c>
      <c r="AN1554" s="6">
        <f>S1554-'ugly don''t look!'!$M$5</f>
        <v>0.12594345930945616</v>
      </c>
      <c r="AO1554" s="6">
        <f t="shared" si="248"/>
        <v>0.33531354948353281</v>
      </c>
      <c r="AP1554" s="6">
        <f t="shared" si="249"/>
        <v>3.9045580200775283</v>
      </c>
      <c r="AQ1554" s="6">
        <f t="shared" si="245"/>
        <v>2.6143686466203936E-2</v>
      </c>
      <c r="AV1554" s="6">
        <f t="shared" si="246"/>
        <v>-0.37670148010266313</v>
      </c>
      <c r="AW1554" s="6">
        <f t="shared" si="247"/>
        <v>-0.48531416671829908</v>
      </c>
    </row>
    <row r="1555" spans="1:49" x14ac:dyDescent="0.25">
      <c r="A1555" s="6">
        <v>620536.13600000006</v>
      </c>
      <c r="B1555" s="6">
        <v>22.161434</v>
      </c>
      <c r="C1555" s="6">
        <v>11.108969999999999</v>
      </c>
      <c r="D1555" s="6">
        <v>-9.8750000000000001E-3</v>
      </c>
      <c r="E1555" s="6">
        <v>33.946497999999998</v>
      </c>
      <c r="F1555" s="6">
        <v>20.696224999999998</v>
      </c>
      <c r="G1555" s="6">
        <v>85.208939999999998</v>
      </c>
      <c r="H1555" s="6">
        <v>11.1</v>
      </c>
      <c r="I1555" s="6">
        <v>44.530071</v>
      </c>
      <c r="L1555" s="6">
        <f t="shared" si="240"/>
        <v>7.0087596702586303E-4</v>
      </c>
      <c r="M1555" s="6">
        <f>249.088908333*(E1555-AVERAGE('raw Data'!$Y$2:$Y$2801))</f>
        <v>8385.3542760107266</v>
      </c>
      <c r="N1555" s="6" t="s">
        <v>18</v>
      </c>
      <c r="O1555" s="6">
        <f>L1555/(PI()*('ugly don''t look!'!$J$7^2)/4)</f>
        <v>1.3971328118069297</v>
      </c>
      <c r="P1555" s="6">
        <f>-M1555/'ugly don''t look!'!$H$7</f>
        <v>-7860.2870978728224</v>
      </c>
      <c r="Q1555" s="6">
        <f>-'ugly don''t look!'!$J$7/4*P1555</f>
        <v>49.66325895613496</v>
      </c>
      <c r="R1555" s="6">
        <f t="shared" si="241"/>
        <v>0.33442214505232465</v>
      </c>
      <c r="S1555" s="6">
        <f t="shared" si="242"/>
        <v>3.9052654033020207</v>
      </c>
      <c r="U1555" s="6">
        <v>621779.35800000001</v>
      </c>
      <c r="V1555" s="6">
        <v>22.613333999999998</v>
      </c>
      <c r="W1555" s="6">
        <v>10.82888</v>
      </c>
      <c r="X1555" s="6">
        <v>9.1018779999999992</v>
      </c>
      <c r="Y1555" s="6">
        <v>0.23593600000000001</v>
      </c>
      <c r="Z1555" s="6">
        <v>20.901153999999998</v>
      </c>
      <c r="AA1555" s="6">
        <v>85.210716000000005</v>
      </c>
      <c r="AB1555" s="6">
        <v>10.8</v>
      </c>
      <c r="AC1555" s="6">
        <v>39.680514000000002</v>
      </c>
      <c r="AE1555" s="6">
        <f>0.000063090994667*'raw Data'!W1555</f>
        <v>6.8320481032958303E-4</v>
      </c>
      <c r="AF1555" s="6">
        <f>249.088908333*('raw Data'!X1555-AVERAGE('raw Data'!$D$2:$D$3001))</f>
        <v>2283.4400620713018</v>
      </c>
      <c r="AG1555" s="6"/>
      <c r="AH1555" s="6">
        <f>AE1555/(PI()*('ugly don''t look!'!$K$7^2)/4)</f>
        <v>0.61472869182249945</v>
      </c>
      <c r="AI1555" s="6">
        <f>-AF1555/'ugly don''t look!'!$I$7</f>
        <v>-2497.2004178382567</v>
      </c>
      <c r="AJ1555" s="6">
        <f>-'ugly don''t look!'!$K$7/4*AI1555</f>
        <v>23.484546749497213</v>
      </c>
      <c r="AK1555" s="6">
        <f t="shared" si="243"/>
        <v>-0.48657426001970439</v>
      </c>
      <c r="AL1555" s="6">
        <f t="shared" si="244"/>
        <v>3.1563426197184041</v>
      </c>
      <c r="AN1555" s="6">
        <f>S1555-'ugly don''t look!'!$M$5</f>
        <v>0.12665084253394854</v>
      </c>
      <c r="AO1555" s="6">
        <f t="shared" si="248"/>
        <v>0.33442214505232465</v>
      </c>
      <c r="AP1555" s="6">
        <f t="shared" si="249"/>
        <v>3.9052654033020207</v>
      </c>
      <c r="AQ1555" s="6">
        <f t="shared" si="245"/>
        <v>2.7423116422611971E-2</v>
      </c>
      <c r="AV1555" s="6">
        <f t="shared" si="246"/>
        <v>-0.36703404584813448</v>
      </c>
      <c r="AW1555" s="6">
        <f t="shared" si="247"/>
        <v>-0.48657426001970439</v>
      </c>
    </row>
    <row r="1556" spans="1:49" x14ac:dyDescent="0.25">
      <c r="A1556" s="6">
        <v>620536.44310000003</v>
      </c>
      <c r="B1556" s="6">
        <v>22.183633</v>
      </c>
      <c r="C1556" s="6">
        <v>11.125138</v>
      </c>
      <c r="D1556" s="6">
        <v>2.2139999999999998E-3</v>
      </c>
      <c r="E1556" s="6">
        <v>33.908946999999998</v>
      </c>
      <c r="F1556" s="6">
        <v>20.715489000000002</v>
      </c>
      <c r="G1556" s="6">
        <v>85.215002999999996</v>
      </c>
      <c r="H1556" s="6">
        <v>11.1</v>
      </c>
      <c r="I1556" s="6">
        <v>44.512478000000002</v>
      </c>
      <c r="L1556" s="6">
        <f t="shared" si="240"/>
        <v>7.0189602222763903E-4</v>
      </c>
      <c r="M1556" s="6">
        <f>249.088908333*(E1556-AVERAGE('raw Data'!$Y$2:$Y$2801))</f>
        <v>8376.0007384139153</v>
      </c>
      <c r="N1556" s="6" t="s">
        <v>18</v>
      </c>
      <c r="O1556" s="6">
        <f>L1556/(PI()*('ugly don''t look!'!$J$7^2)/4)</f>
        <v>1.3991661995378619</v>
      </c>
      <c r="P1556" s="6">
        <f>-M1556/'ugly don''t look!'!$H$7</f>
        <v>-7851.5192523565011</v>
      </c>
      <c r="Q1556" s="6">
        <f>-'ugly don''t look!'!$J$7/4*P1556</f>
        <v>49.60786151620146</v>
      </c>
      <c r="R1556" s="6">
        <f t="shared" si="241"/>
        <v>0.33587648743923398</v>
      </c>
      <c r="S1556" s="6">
        <f t="shared" si="242"/>
        <v>3.9041493194818648</v>
      </c>
      <c r="U1556" s="6">
        <v>621780.43110000005</v>
      </c>
      <c r="V1556" s="6">
        <v>22.572281</v>
      </c>
      <c r="W1556" s="6">
        <v>10.816098</v>
      </c>
      <c r="X1556" s="6">
        <v>9.0956200000000003</v>
      </c>
      <c r="Y1556" s="6">
        <v>0.23286299999999999</v>
      </c>
      <c r="Z1556" s="6">
        <v>20.771137</v>
      </c>
      <c r="AA1556" s="6">
        <v>85.207061999999993</v>
      </c>
      <c r="AB1556" s="6">
        <v>10.8</v>
      </c>
      <c r="AC1556" s="6">
        <v>39.681427999999997</v>
      </c>
      <c r="AE1556" s="6">
        <f>0.000063090994667*'raw Data'!W1556</f>
        <v>6.8239838123574943E-4</v>
      </c>
      <c r="AF1556" s="6">
        <f>249.088908333*('raw Data'!X1556-AVERAGE('raw Data'!$D$2:$D$3001))</f>
        <v>2281.8812636829539</v>
      </c>
      <c r="AG1556" s="6"/>
      <c r="AH1556" s="6">
        <f>AE1556/(PI()*('ugly don''t look!'!$K$7^2)/4)</f>
        <v>0.61400308934663161</v>
      </c>
      <c r="AI1556" s="6">
        <f>-AF1556/'ugly don''t look!'!$I$7</f>
        <v>-2495.4956951913318</v>
      </c>
      <c r="AJ1556" s="6">
        <f>-'ugly don''t look!'!$K$7/4*AI1556</f>
        <v>23.468514941072602</v>
      </c>
      <c r="AK1556" s="6">
        <f t="shared" si="243"/>
        <v>-0.4877553193384806</v>
      </c>
      <c r="AL1556" s="6">
        <f t="shared" si="244"/>
        <v>3.1556597330877825</v>
      </c>
      <c r="AN1556" s="6">
        <f>S1556-'ugly don''t look!'!$M$5</f>
        <v>0.12553475871379272</v>
      </c>
      <c r="AO1556" s="6">
        <f t="shared" si="248"/>
        <v>0.33587648743923398</v>
      </c>
      <c r="AP1556" s="6">
        <f t="shared" si="249"/>
        <v>3.9041493194818648</v>
      </c>
      <c r="AQ1556" s="6">
        <f t="shared" si="245"/>
        <v>2.5373728054720907E-2</v>
      </c>
      <c r="AV1556" s="6">
        <f t="shared" si="246"/>
        <v>-0.36771693247875614</v>
      </c>
      <c r="AW1556" s="6">
        <f t="shared" si="247"/>
        <v>-0.4877553193384806</v>
      </c>
    </row>
    <row r="1557" spans="1:49" x14ac:dyDescent="0.25">
      <c r="A1557" s="6">
        <v>620537.2561</v>
      </c>
      <c r="B1557" s="6">
        <v>22.127023999999999</v>
      </c>
      <c r="C1557" s="6">
        <v>11.139136000000001</v>
      </c>
      <c r="D1557" s="6">
        <v>-7.3800000000000005E-4</v>
      </c>
      <c r="E1557" s="6">
        <v>33.934427999999997</v>
      </c>
      <c r="F1557" s="6">
        <v>20.731788999999999</v>
      </c>
      <c r="G1557" s="6">
        <v>85.220191</v>
      </c>
      <c r="H1557" s="6">
        <v>11.1</v>
      </c>
      <c r="I1557" s="6">
        <v>44.488652000000002</v>
      </c>
      <c r="L1557" s="6">
        <f t="shared" si="240"/>
        <v>7.0277916997098775E-4</v>
      </c>
      <c r="M1557" s="6">
        <f>249.088908333*(E1557-AVERAGE('raw Data'!$Y$2:$Y$2801))</f>
        <v>8382.3477728871476</v>
      </c>
      <c r="N1557" s="6" t="s">
        <v>18</v>
      </c>
      <c r="O1557" s="6">
        <f>L1557/(PI()*('ugly don''t look!'!$J$7^2)/4)</f>
        <v>1.4009266746403848</v>
      </c>
      <c r="P1557" s="6">
        <f>-M1557/'ugly don''t look!'!$H$7</f>
        <v>-7857.4688534750167</v>
      </c>
      <c r="Q1557" s="6">
        <f>-'ugly don''t look!'!$J$7/4*P1557</f>
        <v>49.645452583468526</v>
      </c>
      <c r="R1557" s="6">
        <f t="shared" si="241"/>
        <v>0.33713392811252246</v>
      </c>
      <c r="S1557" s="6">
        <f t="shared" si="242"/>
        <v>3.9049067968397839</v>
      </c>
      <c r="U1557" s="6">
        <v>621780.70310000004</v>
      </c>
      <c r="V1557" s="6">
        <v>22.730198999999999</v>
      </c>
      <c r="W1557" s="6">
        <v>10.824562999999999</v>
      </c>
      <c r="X1557" s="6">
        <v>9.0942790000000002</v>
      </c>
      <c r="Y1557" s="6">
        <v>0.23692299999999999</v>
      </c>
      <c r="Z1557" s="6">
        <v>20.899673</v>
      </c>
      <c r="AA1557" s="6">
        <v>85.205945999999997</v>
      </c>
      <c r="AB1557" s="6">
        <v>10.8</v>
      </c>
      <c r="AC1557" s="6">
        <v>39.671053000000001</v>
      </c>
      <c r="AE1557" s="6">
        <f>0.000063090994667*'raw Data'!W1557</f>
        <v>6.8293244650560552E-4</v>
      </c>
      <c r="AF1557" s="6">
        <f>249.088908333*('raw Data'!X1557-AVERAGE('raw Data'!$D$2:$D$3001))</f>
        <v>2281.5472354568792</v>
      </c>
      <c r="AG1557" s="6"/>
      <c r="AH1557" s="6">
        <f>AE1557/(PI()*('ugly don''t look!'!$K$7^2)/4)</f>
        <v>0.61448362642676146</v>
      </c>
      <c r="AI1557" s="6">
        <f>-AF1557/'ugly don''t look!'!$I$7</f>
        <v>-2495.1303974812763</v>
      </c>
      <c r="AJ1557" s="6">
        <f>-'ugly don''t look!'!$K$7/4*AI1557</f>
        <v>23.465079553553043</v>
      </c>
      <c r="AK1557" s="6">
        <f t="shared" si="243"/>
        <v>-0.48697299569025793</v>
      </c>
      <c r="AL1557" s="6">
        <f t="shared" si="244"/>
        <v>3.1555133395476034</v>
      </c>
      <c r="AN1557" s="6">
        <f>S1557-'ugly don''t look!'!$M$5</f>
        <v>0.12629223607171181</v>
      </c>
      <c r="AO1557" s="6">
        <f t="shared" si="248"/>
        <v>0.33713392811252246</v>
      </c>
      <c r="AP1557" s="6">
        <f t="shared" si="249"/>
        <v>3.9049067968397839</v>
      </c>
      <c r="AQ1557" s="6">
        <f t="shared" si="245"/>
        <v>2.5324259875295518E-2</v>
      </c>
      <c r="AV1557" s="6">
        <f t="shared" si="246"/>
        <v>-0.36786332601893523</v>
      </c>
      <c r="AW1557" s="6">
        <f t="shared" si="247"/>
        <v>-0.48697299569025793</v>
      </c>
    </row>
    <row r="1558" spans="1:49" x14ac:dyDescent="0.25">
      <c r="A1558" s="6">
        <v>620539.13199999998</v>
      </c>
      <c r="B1558" s="6">
        <v>22.188813</v>
      </c>
      <c r="C1558" s="6">
        <v>11.108827</v>
      </c>
      <c r="D1558" s="6">
        <v>3.5686000000000002E-2</v>
      </c>
      <c r="E1558" s="6">
        <v>33.940258</v>
      </c>
      <c r="F1558" s="6">
        <v>20.766864000000002</v>
      </c>
      <c r="G1558" s="6">
        <v>85.214434999999995</v>
      </c>
      <c r="H1558" s="6">
        <v>11.1</v>
      </c>
      <c r="I1558" s="6">
        <v>44.503881999999997</v>
      </c>
      <c r="L1558" s="6">
        <f t="shared" si="240"/>
        <v>7.0086694501362559E-4</v>
      </c>
      <c r="M1558" s="6">
        <f>249.088908333*(E1558-AVERAGE('raw Data'!$Y$2:$Y$2801))</f>
        <v>8383.7999612227304</v>
      </c>
      <c r="N1558" s="6" t="s">
        <v>18</v>
      </c>
      <c r="O1558" s="6">
        <f>L1558/(PI()*('ugly don''t look!'!$J$7^2)/4)</f>
        <v>1.397114827242016</v>
      </c>
      <c r="P1558" s="6">
        <f>-M1558/'ugly don''t look!'!$H$7</f>
        <v>-7858.830109882575</v>
      </c>
      <c r="Q1558" s="6">
        <f>-'ugly don''t look!'!$J$7/4*P1558</f>
        <v>49.654053341765582</v>
      </c>
      <c r="R1558" s="6">
        <f t="shared" si="241"/>
        <v>0.33440927248894642</v>
      </c>
      <c r="S1558" s="6">
        <f t="shared" si="242"/>
        <v>3.9050800254623925</v>
      </c>
      <c r="U1558" s="6">
        <v>621782.40399999998</v>
      </c>
      <c r="V1558" s="6">
        <v>22.72946</v>
      </c>
      <c r="W1558" s="6">
        <v>10.798831</v>
      </c>
      <c r="X1558" s="6">
        <v>9.1017200000000003</v>
      </c>
      <c r="Y1558" s="6">
        <v>0.24131900000000001</v>
      </c>
      <c r="Z1558" s="6">
        <v>20.840292000000002</v>
      </c>
      <c r="AA1558" s="6">
        <v>85.206309000000005</v>
      </c>
      <c r="AB1558" s="6">
        <v>10.8</v>
      </c>
      <c r="AC1558" s="6">
        <v>39.686475999999999</v>
      </c>
      <c r="AE1558" s="6">
        <f>0.000063090994667*'raw Data'!W1558</f>
        <v>6.8130898903083427E-4</v>
      </c>
      <c r="AF1558" s="6">
        <f>249.088908333*('raw Data'!X1558-AVERAGE('raw Data'!$D$2:$D$3001))</f>
        <v>2283.4007060237855</v>
      </c>
      <c r="AG1558" s="6"/>
      <c r="AH1558" s="6">
        <f>AE1558/(PI()*('ugly don''t look!'!$K$7^2)/4)</f>
        <v>0.61302288453120291</v>
      </c>
      <c r="AI1558" s="6">
        <f>-AF1558/'ugly don''t look!'!$I$7</f>
        <v>-2497.1573775413226</v>
      </c>
      <c r="AJ1558" s="6">
        <f>-'ugly don''t look!'!$K$7/4*AI1558</f>
        <v>23.48414198348074</v>
      </c>
      <c r="AK1558" s="6">
        <f t="shared" si="243"/>
        <v>-0.48935301171794754</v>
      </c>
      <c r="AL1558" s="6">
        <f t="shared" si="244"/>
        <v>3.1563253841503096</v>
      </c>
      <c r="AN1558" s="6">
        <f>S1558-'ugly don''t look!'!$M$5</f>
        <v>0.12646546469432041</v>
      </c>
      <c r="AO1558" s="6">
        <f t="shared" si="248"/>
        <v>0.33440927248894642</v>
      </c>
      <c r="AP1558" s="6">
        <f t="shared" si="249"/>
        <v>3.9050800254623925</v>
      </c>
      <c r="AQ1558" s="6">
        <f t="shared" si="245"/>
        <v>2.7245999376350027E-2</v>
      </c>
      <c r="AV1558" s="6">
        <f t="shared" si="246"/>
        <v>-0.367051281416229</v>
      </c>
      <c r="AW1558" s="6">
        <f t="shared" si="247"/>
        <v>-0.48935301171794754</v>
      </c>
    </row>
    <row r="1559" spans="1:49" x14ac:dyDescent="0.25">
      <c r="A1559" s="6">
        <v>620540.59310000006</v>
      </c>
      <c r="B1559" s="6">
        <v>22.156828000000001</v>
      </c>
      <c r="C1559" s="6">
        <v>11.114174999999999</v>
      </c>
      <c r="D1559" s="6">
        <v>2.9083000000000001E-2</v>
      </c>
      <c r="E1559" s="6">
        <v>33.934520999999997</v>
      </c>
      <c r="F1559" s="6">
        <v>20.875028</v>
      </c>
      <c r="G1559" s="6">
        <v>85.218117000000007</v>
      </c>
      <c r="H1559" s="6">
        <v>11.1</v>
      </c>
      <c r="I1559" s="6">
        <v>44.495677999999998</v>
      </c>
      <c r="L1559" s="6">
        <f t="shared" si="240"/>
        <v>7.0120435565310471E-4</v>
      </c>
      <c r="M1559" s="6">
        <f>249.088908333*(E1559-AVERAGE('raw Data'!$Y$2:$Y$2801))</f>
        <v>8382.3709381556218</v>
      </c>
      <c r="N1559" s="6" t="s">
        <v>18</v>
      </c>
      <c r="O1559" s="6">
        <f>L1559/(PI()*('ugly don''t look!'!$J$7^2)/4)</f>
        <v>1.3977874248165476</v>
      </c>
      <c r="P1559" s="6">
        <f>-M1559/'ugly don''t look!'!$H$7</f>
        <v>-7857.4905681998707</v>
      </c>
      <c r="Q1559" s="6">
        <f>-'ugly don''t look!'!$J$7/4*P1559</f>
        <v>49.64558978252883</v>
      </c>
      <c r="R1559" s="6">
        <f t="shared" si="241"/>
        <v>0.33489057560931162</v>
      </c>
      <c r="S1559" s="6">
        <f t="shared" si="242"/>
        <v>3.9049095604135573</v>
      </c>
      <c r="U1559" s="6">
        <v>621782.82200000004</v>
      </c>
      <c r="V1559" s="6">
        <v>22.733363000000001</v>
      </c>
      <c r="W1559" s="6">
        <v>10.798135</v>
      </c>
      <c r="X1559" s="6">
        <v>9.0979390000000002</v>
      </c>
      <c r="Y1559" s="6">
        <v>0.247</v>
      </c>
      <c r="Z1559" s="6">
        <v>20.760138999999999</v>
      </c>
      <c r="AA1559" s="6">
        <v>85.204003</v>
      </c>
      <c r="AB1559" s="6">
        <v>10.8</v>
      </c>
      <c r="AC1559" s="6">
        <v>39.687657000000002</v>
      </c>
      <c r="AE1559" s="6">
        <f>0.000063090994667*'raw Data'!W1559</f>
        <v>6.8126507769854607E-4</v>
      </c>
      <c r="AF1559" s="6">
        <f>249.088908333*('raw Data'!X1559-AVERAGE('raw Data'!$D$2:$D$3001))</f>
        <v>2282.458900861378</v>
      </c>
      <c r="AG1559" s="6"/>
      <c r="AH1559" s="6">
        <f>AE1559/(PI()*('ugly don''t look!'!$K$7^2)/4)</f>
        <v>0.61298337433536465</v>
      </c>
      <c r="AI1559" s="6">
        <f>-AF1559/'ugly don''t look!'!$I$7</f>
        <v>-2496.1274068912708</v>
      </c>
      <c r="AJ1559" s="6">
        <f>-'ugly don''t look!'!$K$7/4*AI1559</f>
        <v>23.474455778997925</v>
      </c>
      <c r="AK1559" s="6">
        <f t="shared" si="243"/>
        <v>-0.48941746521574364</v>
      </c>
      <c r="AL1559" s="6">
        <f t="shared" si="244"/>
        <v>3.1559128418223135</v>
      </c>
      <c r="AN1559" s="6">
        <f>S1559-'ugly don''t look!'!$M$5</f>
        <v>0.12629499964548518</v>
      </c>
      <c r="AO1559" s="6">
        <f t="shared" si="248"/>
        <v>0.33489057560931162</v>
      </c>
      <c r="AP1559" s="6">
        <f t="shared" si="249"/>
        <v>3.9049095604135573</v>
      </c>
      <c r="AQ1559" s="6">
        <f t="shared" si="245"/>
        <v>2.6766664562651088E-2</v>
      </c>
      <c r="AV1559" s="6">
        <f t="shared" si="246"/>
        <v>-0.36746382374422515</v>
      </c>
      <c r="AW1559" s="6">
        <f t="shared" si="247"/>
        <v>-0.48941746521574364</v>
      </c>
    </row>
    <row r="1560" spans="1:49" x14ac:dyDescent="0.25">
      <c r="A1560" s="6">
        <v>620542.57499999995</v>
      </c>
      <c r="B1560" s="6">
        <v>22.276330000000002</v>
      </c>
      <c r="C1560" s="6">
        <v>11.076841999999999</v>
      </c>
      <c r="D1560" s="6">
        <v>2.3113000000000002E-2</v>
      </c>
      <c r="E1560" s="6">
        <v>33.941263999999997</v>
      </c>
      <c r="F1560" s="6">
        <v>20.680917999999998</v>
      </c>
      <c r="G1560" s="6">
        <v>85.220461</v>
      </c>
      <c r="H1560" s="6">
        <v>11.1</v>
      </c>
      <c r="I1560" s="6">
        <v>44.539006000000001</v>
      </c>
      <c r="L1560" s="6">
        <f t="shared" si="240"/>
        <v>6.9884897954920159E-4</v>
      </c>
      <c r="M1560" s="6">
        <f>249.088908333*(E1560-AVERAGE('raw Data'!$Y$2:$Y$2801))</f>
        <v>8384.0505446645111</v>
      </c>
      <c r="N1560" s="6" t="s">
        <v>18</v>
      </c>
      <c r="O1560" s="6">
        <f>L1560/(PI()*('ugly don''t look!'!$J$7^2)/4)</f>
        <v>1.3930921957122122</v>
      </c>
      <c r="P1560" s="6">
        <f>-M1560/'ugly don''t look!'!$H$7</f>
        <v>-7859.0650024976676</v>
      </c>
      <c r="Q1560" s="6">
        <f>-'ugly don''t look!'!$J$7/4*P1560</f>
        <v>49.655537452030892</v>
      </c>
      <c r="R1560" s="6">
        <f t="shared" si="241"/>
        <v>0.33152587761271529</v>
      </c>
      <c r="S1560" s="6">
        <f t="shared" si="242"/>
        <v>3.9051099140210614</v>
      </c>
      <c r="U1560" s="6">
        <v>621783.88820000004</v>
      </c>
      <c r="V1560" s="6">
        <v>22.740019</v>
      </c>
      <c r="W1560" s="6">
        <v>10.791271</v>
      </c>
      <c r="X1560" s="6">
        <v>9.0641499999999997</v>
      </c>
      <c r="Y1560" s="6">
        <v>0.247503</v>
      </c>
      <c r="Z1560" s="6">
        <v>20.947707999999999</v>
      </c>
      <c r="AA1560" s="6">
        <v>85.211757000000006</v>
      </c>
      <c r="AB1560" s="6">
        <v>10.8</v>
      </c>
      <c r="AC1560" s="6">
        <v>39.696769000000003</v>
      </c>
      <c r="AE1560" s="6">
        <f>0.000063090994667*'raw Data'!W1560</f>
        <v>6.8083202111115181E-4</v>
      </c>
      <c r="AF1560" s="6">
        <f>249.088908333*('raw Data'!X1560-AVERAGE('raw Data'!$D$2:$D$3001))</f>
        <v>2274.0424357377137</v>
      </c>
      <c r="AG1560" s="6"/>
      <c r="AH1560" s="6">
        <f>AE1560/(PI()*('ugly don''t look!'!$K$7^2)/4)</f>
        <v>0.61259372205916718</v>
      </c>
      <c r="AI1560" s="6">
        <f>-AF1560/'ugly don''t look!'!$I$7</f>
        <v>-2486.9230487070358</v>
      </c>
      <c r="AJ1560" s="6">
        <f>-'ugly don''t look!'!$K$7/4*AI1560</f>
        <v>23.387894773108012</v>
      </c>
      <c r="AK1560" s="6">
        <f t="shared" si="243"/>
        <v>-0.49005333266214535</v>
      </c>
      <c r="AL1560" s="6">
        <f t="shared" si="244"/>
        <v>3.1522185711203035</v>
      </c>
      <c r="AN1560" s="6">
        <f>S1560-'ugly don''t look!'!$M$5</f>
        <v>0.12649535325298933</v>
      </c>
      <c r="AO1560" s="6">
        <f t="shared" si="248"/>
        <v>0.33152587761271529</v>
      </c>
      <c r="AP1560" s="6">
        <f t="shared" si="249"/>
        <v>3.9051099140210614</v>
      </c>
      <c r="AQ1560" s="6">
        <f t="shared" si="245"/>
        <v>2.9126267580916437E-2</v>
      </c>
      <c r="AV1560" s="6">
        <f t="shared" si="246"/>
        <v>-0.37115809444623515</v>
      </c>
      <c r="AW1560" s="6">
        <f t="shared" si="247"/>
        <v>-0.49005333266214535</v>
      </c>
    </row>
    <row r="1561" spans="1:49" x14ac:dyDescent="0.25">
      <c r="A1561" s="6">
        <v>620543.27509999997</v>
      </c>
      <c r="B1561" s="6">
        <v>22.198267000000001</v>
      </c>
      <c r="C1561" s="6">
        <v>11.071528000000001</v>
      </c>
      <c r="D1561" s="6">
        <v>2.2303E-2</v>
      </c>
      <c r="E1561" s="6">
        <v>33.942903000000001</v>
      </c>
      <c r="F1561" s="6">
        <v>20.662023999999999</v>
      </c>
      <c r="G1561" s="6">
        <v>85.221138999999994</v>
      </c>
      <c r="H1561" s="6">
        <v>11.1</v>
      </c>
      <c r="I1561" s="6">
        <v>44.550798999999998</v>
      </c>
      <c r="L1561" s="6">
        <f t="shared" si="240"/>
        <v>6.9851371400354129E-4</v>
      </c>
      <c r="M1561" s="6">
        <f>249.088908333*(E1561-AVERAGE('raw Data'!$Y$2:$Y$2801))</f>
        <v>8384.4588013852699</v>
      </c>
      <c r="N1561" s="6" t="s">
        <v>18</v>
      </c>
      <c r="O1561" s="6">
        <f>L1561/(PI()*('ugly don''t look!'!$J$7^2)/4)</f>
        <v>1.3924238741880799</v>
      </c>
      <c r="P1561" s="6">
        <f>-M1561/'ugly don''t look!'!$H$7</f>
        <v>-7859.4476953367739</v>
      </c>
      <c r="Q1561" s="6">
        <f>-'ugly don''t look!'!$J$7/4*P1561</f>
        <v>49.657955401061571</v>
      </c>
      <c r="R1561" s="6">
        <f t="shared" si="241"/>
        <v>0.33104602287830676</v>
      </c>
      <c r="S1561" s="6">
        <f t="shared" si="242"/>
        <v>3.9051586072844175</v>
      </c>
      <c r="U1561" s="6">
        <v>621786.70409999997</v>
      </c>
      <c r="V1561" s="6">
        <v>22.658290000000001</v>
      </c>
      <c r="W1561" s="6">
        <v>10.786350000000001</v>
      </c>
      <c r="X1561" s="6">
        <v>9.0518850000000004</v>
      </c>
      <c r="Y1561" s="6">
        <v>0.237594</v>
      </c>
      <c r="Z1561" s="6">
        <v>20.893376</v>
      </c>
      <c r="AA1561" s="6">
        <v>85.203175000000002</v>
      </c>
      <c r="AB1561" s="6">
        <v>10.8</v>
      </c>
      <c r="AC1561" s="6">
        <v>39.710642</v>
      </c>
      <c r="AE1561" s="6">
        <f>0.000063090994667*'raw Data'!W1561</f>
        <v>6.8052155032639558E-4</v>
      </c>
      <c r="AF1561" s="6">
        <f>249.088908333*('raw Data'!X1561-AVERAGE('raw Data'!$D$2:$D$3001))</f>
        <v>2270.9873602770099</v>
      </c>
      <c r="AG1561" s="6"/>
      <c r="AH1561" s="6">
        <f>AE1561/(PI()*('ugly don''t look!'!$K$7^2)/4)</f>
        <v>0.61231436907968484</v>
      </c>
      <c r="AI1561" s="6">
        <f>-AF1561/'ugly don''t look!'!$I$7</f>
        <v>-2483.5819775557852</v>
      </c>
      <c r="AJ1561" s="6">
        <f>-'ugly don''t look!'!$K$7/4*AI1561</f>
        <v>23.35647417062675</v>
      </c>
      <c r="AK1561" s="6">
        <f t="shared" si="243"/>
        <v>-0.49050945338882906</v>
      </c>
      <c r="AL1561" s="6">
        <f t="shared" si="244"/>
        <v>3.1508742120916775</v>
      </c>
      <c r="AN1561" s="6">
        <f>S1561-'ugly don''t look!'!$M$5</f>
        <v>0.12654404651634543</v>
      </c>
      <c r="AO1561" s="6">
        <f t="shared" si="248"/>
        <v>0.33104602287830676</v>
      </c>
      <c r="AP1561" s="6">
        <f t="shared" si="249"/>
        <v>3.9051586072844175</v>
      </c>
      <c r="AQ1561" s="6">
        <f t="shared" si="245"/>
        <v>2.9482901127047018E-2</v>
      </c>
      <c r="AV1561" s="6">
        <f t="shared" si="246"/>
        <v>-0.37250245347486111</v>
      </c>
      <c r="AW1561" s="6">
        <f t="shared" si="247"/>
        <v>-0.49050945338882906</v>
      </c>
    </row>
    <row r="1562" spans="1:49" x14ac:dyDescent="0.25">
      <c r="A1562" s="6">
        <v>620544.80700000003</v>
      </c>
      <c r="B1562" s="6">
        <v>22.133517999999999</v>
      </c>
      <c r="C1562" s="6">
        <v>11.079331</v>
      </c>
      <c r="D1562" s="6">
        <v>1.2038999999999999E-2</v>
      </c>
      <c r="E1562" s="6">
        <v>33.948602999999999</v>
      </c>
      <c r="F1562" s="6">
        <v>20.691662000000001</v>
      </c>
      <c r="G1562" s="6">
        <v>85.220330000000004</v>
      </c>
      <c r="H1562" s="6">
        <v>11.1</v>
      </c>
      <c r="I1562" s="6">
        <v>44.559432999999999</v>
      </c>
      <c r="L1562" s="6">
        <f t="shared" si="240"/>
        <v>6.990060130349278E-4</v>
      </c>
      <c r="M1562" s="6">
        <f>249.088908333*(E1562-AVERAGE('raw Data'!$Y$2:$Y$2801))</f>
        <v>8385.8786081627677</v>
      </c>
      <c r="N1562" s="6" t="s">
        <v>18</v>
      </c>
      <c r="O1562" s="6">
        <f>L1562/(PI()*('ugly don''t look!'!$J$7^2)/4)</f>
        <v>1.3934052277546598</v>
      </c>
      <c r="P1562" s="6">
        <f>-M1562/'ugly don''t look!'!$H$7</f>
        <v>-7860.7785978278662</v>
      </c>
      <c r="Q1562" s="6">
        <f>-'ugly don''t look!'!$J$7/4*P1562</f>
        <v>49.666364375725919</v>
      </c>
      <c r="R1562" s="6">
        <f t="shared" si="241"/>
        <v>0.33175055540436021</v>
      </c>
      <c r="S1562" s="6">
        <f t="shared" si="242"/>
        <v>3.9053279308640469</v>
      </c>
      <c r="U1562" s="6">
        <v>621787.27610000002</v>
      </c>
      <c r="V1562" s="6">
        <v>22.71968</v>
      </c>
      <c r="W1562" s="6">
        <v>10.791388</v>
      </c>
      <c r="X1562" s="6">
        <v>9.054055</v>
      </c>
      <c r="Y1562" s="6">
        <v>0.23789199999999999</v>
      </c>
      <c r="Z1562" s="6">
        <v>20.883375000000001</v>
      </c>
      <c r="AA1562" s="6">
        <v>85.209069999999997</v>
      </c>
      <c r="AB1562" s="6">
        <v>10.8</v>
      </c>
      <c r="AC1562" s="6">
        <v>39.707532</v>
      </c>
      <c r="AE1562" s="6">
        <f>0.000063090994667*'raw Data'!W1562</f>
        <v>6.8083940275752777E-4</v>
      </c>
      <c r="AF1562" s="6">
        <f>249.088908333*('raw Data'!X1562-AVERAGE('raw Data'!$D$2:$D$3001))</f>
        <v>2271.5278832080921</v>
      </c>
      <c r="AG1562" s="6"/>
      <c r="AH1562" s="6">
        <f>AE1562/(PI()*('ugly don''t look!'!$K$7^2)/4)</f>
        <v>0.61260036385932959</v>
      </c>
      <c r="AI1562" s="6">
        <f>-AF1562/'ugly don''t look!'!$I$7</f>
        <v>-2484.1731006212731</v>
      </c>
      <c r="AJ1562" s="6">
        <f>-'ugly don''t look!'!$K$7/4*AI1562</f>
        <v>23.362033298827672</v>
      </c>
      <c r="AK1562" s="6">
        <f t="shared" si="243"/>
        <v>-0.49004249062456318</v>
      </c>
      <c r="AL1562" s="6">
        <f t="shared" si="244"/>
        <v>3.1511121960739694</v>
      </c>
      <c r="AN1562" s="6">
        <f>S1562-'ugly don''t look!'!$M$5</f>
        <v>0.12671337009597483</v>
      </c>
      <c r="AO1562" s="6">
        <f t="shared" si="248"/>
        <v>0.33175055540436021</v>
      </c>
      <c r="AP1562" s="6">
        <f t="shared" si="249"/>
        <v>3.9053279308640469</v>
      </c>
      <c r="AQ1562" s="6">
        <f t="shared" si="245"/>
        <v>2.9200100491284159E-2</v>
      </c>
      <c r="AV1562" s="6">
        <f t="shared" si="246"/>
        <v>-0.37226446949256919</v>
      </c>
      <c r="AW1562" s="6">
        <f t="shared" si="247"/>
        <v>-0.49004249062456318</v>
      </c>
    </row>
    <row r="1563" spans="1:49" x14ac:dyDescent="0.25">
      <c r="A1563" s="6">
        <v>620547.04299999995</v>
      </c>
      <c r="B1563" s="6">
        <v>22.2166</v>
      </c>
      <c r="C1563" s="6">
        <v>11.032007</v>
      </c>
      <c r="D1563" s="6">
        <v>-2.513E-2</v>
      </c>
      <c r="E1563" s="6">
        <v>33.876593</v>
      </c>
      <c r="F1563" s="6">
        <v>20.651533000000001</v>
      </c>
      <c r="G1563" s="6">
        <v>85.220952999999994</v>
      </c>
      <c r="H1563" s="6">
        <v>11.1</v>
      </c>
      <c r="I1563" s="6">
        <v>44.643042000000001</v>
      </c>
      <c r="L1563" s="6">
        <f t="shared" si="240"/>
        <v>6.9602029480330676E-4</v>
      </c>
      <c r="M1563" s="6">
        <f>249.088908333*(E1563-AVERAGE('raw Data'!$Y$2:$Y$2801))</f>
        <v>8367.9417158737087</v>
      </c>
      <c r="N1563" s="6" t="s">
        <v>18</v>
      </c>
      <c r="O1563" s="6">
        <f>L1563/(PI()*('ugly don''t look!'!$J$7^2)/4)</f>
        <v>1.3874534686639475</v>
      </c>
      <c r="P1563" s="6">
        <f>-M1563/'ugly don''t look!'!$H$7</f>
        <v>-7843.9648630237243</v>
      </c>
      <c r="Q1563" s="6">
        <f>-'ugly don''t look!'!$J$7/4*P1563</f>
        <v>49.560130995799646</v>
      </c>
      <c r="R1563" s="6">
        <f t="shared" si="241"/>
        <v>0.32747002997804914</v>
      </c>
      <c r="S1563" s="6">
        <f t="shared" si="242"/>
        <v>3.9031866999333897</v>
      </c>
      <c r="U1563" s="6">
        <v>621788.674</v>
      </c>
      <c r="V1563" s="6">
        <v>22.779588</v>
      </c>
      <c r="W1563" s="6">
        <v>10.819685</v>
      </c>
      <c r="X1563" s="6">
        <v>9.0291049999999995</v>
      </c>
      <c r="Y1563" s="6">
        <v>0.23817099999999999</v>
      </c>
      <c r="Z1563" s="6">
        <v>20.819409</v>
      </c>
      <c r="AA1563" s="6">
        <v>85.204736999999994</v>
      </c>
      <c r="AB1563" s="6">
        <v>10.8</v>
      </c>
      <c r="AC1563" s="6">
        <v>39.677512</v>
      </c>
      <c r="AE1563" s="6">
        <f>0.000063090994667*'raw Data'!W1563</f>
        <v>6.8262468863361991E-4</v>
      </c>
      <c r="AF1563" s="6">
        <f>249.088908333*('raw Data'!X1563-AVERAGE('raw Data'!$D$2:$D$3001))</f>
        <v>2265.3131149451838</v>
      </c>
      <c r="AG1563" s="6"/>
      <c r="AH1563" s="6">
        <f>AE1563/(PI()*('ugly don''t look!'!$K$7^2)/4)</f>
        <v>0.61420671445075747</v>
      </c>
      <c r="AI1563" s="6">
        <f>-AF1563/'ugly don''t look!'!$I$7</f>
        <v>-2477.3765474028696</v>
      </c>
      <c r="AJ1563" s="6">
        <f>-'ugly don''t look!'!$K$7/4*AI1563</f>
        <v>23.298116133568179</v>
      </c>
      <c r="AK1563" s="6">
        <f t="shared" si="243"/>
        <v>-0.48742373900853708</v>
      </c>
      <c r="AL1563" s="6">
        <f t="shared" si="244"/>
        <v>3.1483725046663453</v>
      </c>
      <c r="AN1563" s="6">
        <f>S1563-'ugly don''t look!'!$M$5</f>
        <v>0.12457213916531762</v>
      </c>
      <c r="AO1563" s="6">
        <f t="shared" si="248"/>
        <v>0.32747002997804914</v>
      </c>
      <c r="AP1563" s="6">
        <f t="shared" si="249"/>
        <v>3.9031866999333897</v>
      </c>
      <c r="AQ1563" s="6">
        <f t="shared" si="245"/>
        <v>2.9805838832121845E-2</v>
      </c>
      <c r="AV1563" s="6">
        <f t="shared" si="246"/>
        <v>-0.37500416090019328</v>
      </c>
      <c r="AW1563" s="6">
        <f t="shared" si="247"/>
        <v>-0.48742373900853708</v>
      </c>
    </row>
    <row r="1564" spans="1:49" x14ac:dyDescent="0.25">
      <c r="A1564" s="6">
        <v>620547.93909999996</v>
      </c>
      <c r="B1564" s="6">
        <v>22.279864</v>
      </c>
      <c r="C1564" s="6">
        <v>11.046398999999999</v>
      </c>
      <c r="D1564" s="6">
        <v>-4.3299999999999998E-2</v>
      </c>
      <c r="E1564" s="6">
        <v>33.902315999999999</v>
      </c>
      <c r="F1564" s="6">
        <v>20.673762</v>
      </c>
      <c r="G1564" s="6">
        <v>85.220014000000006</v>
      </c>
      <c r="H1564" s="6">
        <v>11.1</v>
      </c>
      <c r="I1564" s="6">
        <v>44.645257000000001</v>
      </c>
      <c r="L1564" s="6">
        <f t="shared" si="240"/>
        <v>6.969283003985541E-4</v>
      </c>
      <c r="M1564" s="6">
        <f>249.088908333*(E1564-AVERAGE('raw Data'!$Y$2:$Y$2801))</f>
        <v>8374.3490298627585</v>
      </c>
      <c r="N1564" s="6" t="s">
        <v>18</v>
      </c>
      <c r="O1564" s="6">
        <f>L1564/(PI()*('ugly don''t look!'!$J$7^2)/4)</f>
        <v>1.3892634956446237</v>
      </c>
      <c r="P1564" s="6">
        <f>-M1564/'ugly don''t look!'!$H$7</f>
        <v>-7849.9709691251956</v>
      </c>
      <c r="Q1564" s="6">
        <f>-'ugly don''t look!'!$J$7/4*P1564</f>
        <v>49.598079075675265</v>
      </c>
      <c r="R1564" s="6">
        <f t="shared" si="241"/>
        <v>0.32877374746911081</v>
      </c>
      <c r="S1564" s="6">
        <f t="shared" si="242"/>
        <v>3.9039521046679226</v>
      </c>
      <c r="U1564" s="6">
        <v>621789.32900000003</v>
      </c>
      <c r="V1564" s="6">
        <v>22.808800999999999</v>
      </c>
      <c r="W1564" s="6">
        <v>10.810741999999999</v>
      </c>
      <c r="X1564" s="6">
        <v>9.0327929999999999</v>
      </c>
      <c r="Y1564" s="6">
        <v>0.231484</v>
      </c>
      <c r="Z1564" s="6">
        <v>20.893376</v>
      </c>
      <c r="AA1564" s="6">
        <v>85.204820999999995</v>
      </c>
      <c r="AB1564" s="6">
        <v>10.8</v>
      </c>
      <c r="AC1564" s="6">
        <v>39.681460000000001</v>
      </c>
      <c r="AE1564" s="6">
        <f>0.000063090994667*'raw Data'!W1564</f>
        <v>6.8206046586831296E-4</v>
      </c>
      <c r="AF1564" s="6">
        <f>249.088908333*('raw Data'!X1564-AVERAGE('raw Data'!$D$2:$D$3001))</f>
        <v>2266.2317548391161</v>
      </c>
      <c r="AG1564" s="6"/>
      <c r="AH1564" s="6">
        <f>AE1564/(PI()*('ugly don''t look!'!$K$7^2)/4)</f>
        <v>0.61369904249475016</v>
      </c>
      <c r="AI1564" s="6">
        <f>-AF1564/'ugly don''t look!'!$I$7</f>
        <v>-2478.3811842072573</v>
      </c>
      <c r="AJ1564" s="6">
        <f>-'ugly don''t look!'!$K$7/4*AI1564</f>
        <v>23.307564089699522</v>
      </c>
      <c r="AK1564" s="6">
        <f t="shared" si="243"/>
        <v>-0.48825062980542827</v>
      </c>
      <c r="AL1564" s="6">
        <f t="shared" si="244"/>
        <v>3.1487779469307005</v>
      </c>
      <c r="AN1564" s="6">
        <f>S1564-'ugly don''t look!'!$M$5</f>
        <v>0.12533754389985052</v>
      </c>
      <c r="AO1564" s="6">
        <f t="shared" si="248"/>
        <v>0.32877374746911081</v>
      </c>
      <c r="AP1564" s="6">
        <f t="shared" si="249"/>
        <v>3.9039521046679226</v>
      </c>
      <c r="AQ1564" s="6">
        <f t="shared" si="245"/>
        <v>2.9734600507687309E-2</v>
      </c>
      <c r="AV1564" s="6">
        <f t="shared" si="246"/>
        <v>-0.37459871863583816</v>
      </c>
      <c r="AW1564" s="6">
        <f t="shared" si="247"/>
        <v>-0.48825062980542827</v>
      </c>
    </row>
    <row r="1565" spans="1:49" x14ac:dyDescent="0.25">
      <c r="A1565" s="6">
        <v>620550.00199999998</v>
      </c>
      <c r="B1565" s="6">
        <v>22.159827</v>
      </c>
      <c r="C1565" s="6">
        <v>11.048813000000001</v>
      </c>
      <c r="D1565" s="6">
        <v>-5.4316999999999997E-2</v>
      </c>
      <c r="E1565" s="6">
        <v>33.902631999999997</v>
      </c>
      <c r="F1565" s="6">
        <v>20.739215999999999</v>
      </c>
      <c r="G1565" s="6">
        <v>85.216071999999997</v>
      </c>
      <c r="H1565" s="6">
        <v>11.1</v>
      </c>
      <c r="I1565" s="6">
        <v>44.678130000000003</v>
      </c>
      <c r="L1565" s="6">
        <f t="shared" si="240"/>
        <v>6.9708060205968042E-4</v>
      </c>
      <c r="M1565" s="6">
        <f>249.088908333*(E1565-AVERAGE('raw Data'!$Y$2:$Y$2801))</f>
        <v>8374.427741957792</v>
      </c>
      <c r="N1565" s="6" t="s">
        <v>18</v>
      </c>
      <c r="O1565" s="6">
        <f>L1565/(PI()*('ugly don''t look!'!$J$7^2)/4)</f>
        <v>1.389567095222956</v>
      </c>
      <c r="P1565" s="6">
        <f>-M1565/'ugly don''t look!'!$H$7</f>
        <v>-7850.0447524913689</v>
      </c>
      <c r="Q1565" s="6">
        <f>-'ugly don''t look!'!$J$7/4*P1565</f>
        <v>49.59854525742859</v>
      </c>
      <c r="R1565" s="6">
        <f t="shared" si="241"/>
        <v>0.32899225634873663</v>
      </c>
      <c r="S1565" s="6">
        <f t="shared" si="242"/>
        <v>3.903961503813437</v>
      </c>
      <c r="U1565" s="6">
        <v>621790.65700000001</v>
      </c>
      <c r="V1565" s="6">
        <v>22.645716</v>
      </c>
      <c r="W1565" s="6">
        <v>10.798982000000001</v>
      </c>
      <c r="X1565" s="6">
        <v>9.0006900000000005</v>
      </c>
      <c r="Y1565" s="6">
        <v>0.235377</v>
      </c>
      <c r="Z1565" s="6">
        <v>20.851635000000002</v>
      </c>
      <c r="AA1565" s="6">
        <v>85.211794999999995</v>
      </c>
      <c r="AB1565" s="6">
        <v>10.8</v>
      </c>
      <c r="AC1565" s="6">
        <v>39.692428999999997</v>
      </c>
      <c r="AE1565" s="6">
        <f>0.000063090994667*'raw Data'!W1565</f>
        <v>6.8131851577102906E-4</v>
      </c>
      <c r="AF1565" s="6">
        <f>249.088908333*('raw Data'!X1565-AVERAGE('raw Data'!$D$2:$D$3001))</f>
        <v>2258.2352536149019</v>
      </c>
      <c r="AG1565" s="6"/>
      <c r="AH1565" s="6">
        <f>AE1565/(PI()*('ugly don''t look!'!$K$7^2)/4)</f>
        <v>0.61303145642713908</v>
      </c>
      <c r="AI1565" s="6">
        <f>-AF1565/'ugly don''t look!'!$I$7</f>
        <v>-2469.636104128283</v>
      </c>
      <c r="AJ1565" s="6">
        <f>-'ugly don''t look!'!$K$7/4*AI1565</f>
        <v>23.22532229585882</v>
      </c>
      <c r="AK1565" s="6">
        <f t="shared" si="243"/>
        <v>-0.48933902882069746</v>
      </c>
      <c r="AL1565" s="6">
        <f t="shared" si="244"/>
        <v>3.145243161712715</v>
      </c>
      <c r="AN1565" s="6">
        <f>S1565-'ugly don''t look!'!$M$5</f>
        <v>0.12534694304536487</v>
      </c>
      <c r="AO1565" s="6">
        <f t="shared" si="248"/>
        <v>0.32899225634873663</v>
      </c>
      <c r="AP1565" s="6">
        <f t="shared" si="249"/>
        <v>3.903961503813437</v>
      </c>
      <c r="AQ1565" s="6">
        <f t="shared" si="245"/>
        <v>2.9603774536399063E-2</v>
      </c>
      <c r="AV1565" s="6">
        <f t="shared" si="246"/>
        <v>-0.3781335038538236</v>
      </c>
      <c r="AW1565" s="6">
        <f t="shared" si="247"/>
        <v>-0.48933902882069746</v>
      </c>
    </row>
    <row r="1566" spans="1:49" x14ac:dyDescent="0.25">
      <c r="A1566" s="6">
        <v>620550.26399999997</v>
      </c>
      <c r="B1566" s="6">
        <v>22.103012</v>
      </c>
      <c r="C1566" s="6">
        <v>11.046616999999999</v>
      </c>
      <c r="D1566" s="6">
        <v>-5.3330000000000002E-2</v>
      </c>
      <c r="E1566" s="6">
        <v>33.926549000000001</v>
      </c>
      <c r="F1566" s="6">
        <v>20.750447000000001</v>
      </c>
      <c r="G1566" s="6">
        <v>85.212779999999995</v>
      </c>
      <c r="H1566" s="6">
        <v>11.1</v>
      </c>
      <c r="I1566" s="6">
        <v>44.68488</v>
      </c>
      <c r="L1566" s="6">
        <f t="shared" si="240"/>
        <v>6.9694205423539155E-4</v>
      </c>
      <c r="M1566" s="6">
        <f>249.088908333*(E1566-AVERAGE('raw Data'!$Y$2:$Y$2801))</f>
        <v>8380.3852013783926</v>
      </c>
      <c r="N1566" s="6" t="s">
        <v>18</v>
      </c>
      <c r="O1566" s="6">
        <f>L1566/(PI()*('ugly don''t look!'!$J$7^2)/4)</f>
        <v>1.389290912673653</v>
      </c>
      <c r="P1566" s="6">
        <f>-M1566/'ugly don''t look!'!$H$7</f>
        <v>-7855.6291726456629</v>
      </c>
      <c r="Q1566" s="6">
        <f>-'ugly don''t look!'!$J$7/4*P1566</f>
        <v>49.633829020068461</v>
      </c>
      <c r="R1566" s="6">
        <f t="shared" si="241"/>
        <v>0.32879348221243493</v>
      </c>
      <c r="S1566" s="6">
        <f t="shared" si="242"/>
        <v>3.9046726379444849</v>
      </c>
      <c r="U1566" s="6">
        <v>621792.40099999995</v>
      </c>
      <c r="V1566" s="6">
        <v>22.767385000000001</v>
      </c>
      <c r="W1566" s="6">
        <v>10.789778999999999</v>
      </c>
      <c r="X1566" s="6">
        <v>9.0118379999999991</v>
      </c>
      <c r="Y1566" s="6">
        <v>0.21928400000000001</v>
      </c>
      <c r="Z1566" s="6">
        <v>20.800516999999999</v>
      </c>
      <c r="AA1566" s="6">
        <v>85.208716999999993</v>
      </c>
      <c r="AB1566" s="6">
        <v>10.8</v>
      </c>
      <c r="AC1566" s="6">
        <v>39.703296999999999</v>
      </c>
      <c r="AE1566" s="6">
        <f>0.000063090994667*'raw Data'!W1566</f>
        <v>6.807378893471086E-4</v>
      </c>
      <c r="AF1566" s="6">
        <f>249.088908333*('raw Data'!X1566-AVERAGE('raw Data'!$D$2:$D$3001))</f>
        <v>2261.0120967649978</v>
      </c>
      <c r="AG1566" s="6"/>
      <c r="AH1566" s="6">
        <f>AE1566/(PI()*('ugly don''t look!'!$K$7^2)/4)</f>
        <v>0.61250902491521519</v>
      </c>
      <c r="AI1566" s="6">
        <f>-AF1566/'ugly don''t look!'!$I$7</f>
        <v>-2472.6728967246258</v>
      </c>
      <c r="AJ1566" s="6">
        <f>-'ugly don''t look!'!$K$7/4*AI1566</f>
        <v>23.253881356312238</v>
      </c>
      <c r="AK1566" s="6">
        <f t="shared" si="243"/>
        <v>-0.4901916021163541</v>
      </c>
      <c r="AL1566" s="6">
        <f t="shared" si="244"/>
        <v>3.1464720581568653</v>
      </c>
      <c r="AN1566" s="6">
        <f>S1566-'ugly don''t look!'!$M$5</f>
        <v>0.12605807717641282</v>
      </c>
      <c r="AO1566" s="6">
        <f t="shared" si="248"/>
        <v>0.32879348221243493</v>
      </c>
      <c r="AP1566" s="6">
        <f t="shared" si="249"/>
        <v>3.9046726379444849</v>
      </c>
      <c r="AQ1566" s="6">
        <f t="shared" si="245"/>
        <v>3.0442469279756995E-2</v>
      </c>
      <c r="AV1566" s="6">
        <f t="shared" si="246"/>
        <v>-0.37690460740967335</v>
      </c>
      <c r="AW1566" s="6">
        <f t="shared" si="247"/>
        <v>-0.4901916021163541</v>
      </c>
    </row>
    <row r="1567" spans="1:49" x14ac:dyDescent="0.25">
      <c r="A1567" s="6">
        <v>620551.48670000001</v>
      </c>
      <c r="B1567" s="6">
        <v>22.216434</v>
      </c>
      <c r="C1567" s="6">
        <v>11.042141000000001</v>
      </c>
      <c r="D1567" s="6">
        <v>-6.8659999999999999E-2</v>
      </c>
      <c r="E1567" s="6">
        <v>33.963577999999998</v>
      </c>
      <c r="F1567" s="6">
        <v>20.707726999999998</v>
      </c>
      <c r="G1567" s="6">
        <v>85.217270999999997</v>
      </c>
      <c r="H1567" s="6">
        <v>11.1</v>
      </c>
      <c r="I1567" s="6">
        <v>44.711835999999998</v>
      </c>
      <c r="L1567" s="6">
        <f t="shared" si="240"/>
        <v>6.9665965894326212E-4</v>
      </c>
      <c r="M1567" s="6">
        <f>249.088908333*(E1567-AVERAGE('raw Data'!$Y$2:$Y$2801))</f>
        <v>8389.6087145650545</v>
      </c>
      <c r="N1567" s="6" t="s">
        <v>18</v>
      </c>
      <c r="O1567" s="6">
        <f>L1567/(PI()*('ugly don''t look!'!$J$7^2)/4)</f>
        <v>1.3887279832152382</v>
      </c>
      <c r="P1567" s="6">
        <f>-M1567/'ugly don''t look!'!$H$7</f>
        <v>-7864.2751355127994</v>
      </c>
      <c r="Q1567" s="6">
        <f>-'ugly don''t look!'!$J$7/4*P1567</f>
        <v>49.688456374953745</v>
      </c>
      <c r="R1567" s="6">
        <f t="shared" si="241"/>
        <v>0.32838820817563635</v>
      </c>
      <c r="S1567" s="6">
        <f t="shared" si="242"/>
        <v>3.9057726400271253</v>
      </c>
      <c r="U1567" s="6">
        <v>621793.49699999997</v>
      </c>
      <c r="V1567" s="6">
        <v>22.717461</v>
      </c>
      <c r="W1567" s="6">
        <v>10.801705999999999</v>
      </c>
      <c r="X1567" s="6">
        <v>8.9904449999999994</v>
      </c>
      <c r="Y1567" s="6">
        <v>0.24057400000000001</v>
      </c>
      <c r="Z1567" s="6">
        <v>20.885227</v>
      </c>
      <c r="AA1567" s="6">
        <v>85.209916000000007</v>
      </c>
      <c r="AB1567" s="6">
        <v>10.8</v>
      </c>
      <c r="AC1567" s="6">
        <v>39.692861999999998</v>
      </c>
      <c r="AE1567" s="6">
        <f>0.000063090994667*'raw Data'!W1567</f>
        <v>6.8149037564050187E-4</v>
      </c>
      <c r="AF1567" s="6">
        <f>249.088908333*('raw Data'!X1567-AVERAGE('raw Data'!$D$2:$D$3001))</f>
        <v>2255.6833377490302</v>
      </c>
      <c r="AG1567" s="6"/>
      <c r="AH1567" s="6">
        <f>AE1567/(PI()*('ugly don''t look!'!$K$7^2)/4)</f>
        <v>0.61318609115912648</v>
      </c>
      <c r="AI1567" s="6">
        <f>-AF1567/'ugly don''t look!'!$I$7</f>
        <v>-2466.8452950011265</v>
      </c>
      <c r="AJ1567" s="6">
        <f>-'ugly don''t look!'!$K$7/4*AI1567</f>
        <v>23.199076550043845</v>
      </c>
      <c r="AK1567" s="6">
        <f t="shared" si="243"/>
        <v>-0.48908681463062731</v>
      </c>
      <c r="AL1567" s="6">
        <f t="shared" si="244"/>
        <v>3.1441124740026485</v>
      </c>
      <c r="AN1567" s="6">
        <f>S1567-'ugly don''t look!'!$M$5</f>
        <v>0.1271580792590532</v>
      </c>
      <c r="AO1567" s="6">
        <f t="shared" si="248"/>
        <v>0.32838820817563635</v>
      </c>
      <c r="AP1567" s="6">
        <f t="shared" si="249"/>
        <v>3.9057726400271253</v>
      </c>
      <c r="AQ1567" s="6">
        <f t="shared" si="245"/>
        <v>3.18025504916504E-2</v>
      </c>
      <c r="AV1567" s="6">
        <f t="shared" si="246"/>
        <v>-0.37926419156389013</v>
      </c>
      <c r="AW1567" s="6">
        <f t="shared" si="247"/>
        <v>-0.48908681463062731</v>
      </c>
    </row>
    <row r="1568" spans="1:49" x14ac:dyDescent="0.25">
      <c r="A1568" s="6">
        <v>620553.16969999997</v>
      </c>
      <c r="B1568" s="6">
        <v>22.244181999999999</v>
      </c>
      <c r="C1568" s="6">
        <v>11.032904</v>
      </c>
      <c r="D1568" s="6">
        <v>-9.2203999999999994E-2</v>
      </c>
      <c r="E1568" s="6">
        <v>33.931615000000001</v>
      </c>
      <c r="F1568" s="6">
        <v>20.710691000000001</v>
      </c>
      <c r="G1568" s="6">
        <v>85.227350999999999</v>
      </c>
      <c r="H1568" s="6">
        <v>11.1</v>
      </c>
      <c r="I1568" s="6">
        <v>44.754274000000002</v>
      </c>
      <c r="L1568" s="6">
        <f t="shared" si="240"/>
        <v>6.9607688742552305E-4</v>
      </c>
      <c r="M1568" s="6">
        <f>249.088908333*(E1568-AVERAGE('raw Data'!$Y$2:$Y$2801))</f>
        <v>8381.6470857880067</v>
      </c>
      <c r="N1568" s="6" t="s">
        <v>18</v>
      </c>
      <c r="O1568" s="6">
        <f>L1568/(PI()*('ugly don''t look!'!$J$7^2)/4)</f>
        <v>1.3875662809347693</v>
      </c>
      <c r="P1568" s="6">
        <f>-M1568/'ugly don''t look!'!$H$7</f>
        <v>-7856.8120414210789</v>
      </c>
      <c r="Q1568" s="6">
        <f>-'ugly don''t look!'!$J$7/4*P1568</f>
        <v>49.641302680708733</v>
      </c>
      <c r="R1568" s="6">
        <f t="shared" si="241"/>
        <v>0.3275513355405773</v>
      </c>
      <c r="S1568" s="6">
        <f t="shared" si="242"/>
        <v>3.9048232025526874</v>
      </c>
      <c r="U1568" s="6">
        <v>621793.75509999995</v>
      </c>
      <c r="V1568" s="6">
        <v>22.765536000000001</v>
      </c>
      <c r="W1568" s="6">
        <v>10.803222999999999</v>
      </c>
      <c r="X1568" s="6">
        <v>9.0098350000000007</v>
      </c>
      <c r="Y1568" s="6">
        <v>0.239922</v>
      </c>
      <c r="Z1568" s="6">
        <v>20.740504999999999</v>
      </c>
      <c r="AA1568" s="6">
        <v>85.213346999999999</v>
      </c>
      <c r="AB1568" s="6">
        <v>10.8</v>
      </c>
      <c r="AC1568" s="6">
        <v>39.691220000000001</v>
      </c>
      <c r="AE1568" s="6">
        <f>0.000063090994667*'raw Data'!W1568</f>
        <v>6.8158608467941168E-4</v>
      </c>
      <c r="AF1568" s="6">
        <f>249.088908333*('raw Data'!X1568-AVERAGE('raw Data'!$D$2:$D$3001))</f>
        <v>2260.5131716816072</v>
      </c>
      <c r="AG1568" s="6"/>
      <c r="AH1568" s="6">
        <f>AE1568/(PI()*('ugly don''t look!'!$K$7^2)/4)</f>
        <v>0.61327220749114741</v>
      </c>
      <c r="AI1568" s="6">
        <f>-AF1568/'ugly don''t look!'!$I$7</f>
        <v>-2472.1272656185556</v>
      </c>
      <c r="AJ1568" s="6">
        <f>-'ugly don''t look!'!$K$7/4*AI1568</f>
        <v>23.248750050419865</v>
      </c>
      <c r="AK1568" s="6">
        <f t="shared" si="243"/>
        <v>-0.48894638371298876</v>
      </c>
      <c r="AL1568" s="6">
        <f t="shared" si="244"/>
        <v>3.1462513693159124</v>
      </c>
      <c r="AN1568" s="6">
        <f>S1568-'ugly don''t look!'!$M$5</f>
        <v>0.12620864178461533</v>
      </c>
      <c r="AO1568" s="6">
        <f t="shared" si="248"/>
        <v>0.3275513355405773</v>
      </c>
      <c r="AP1568" s="6">
        <f t="shared" si="249"/>
        <v>3.9048232025526874</v>
      </c>
      <c r="AQ1568" s="6">
        <f t="shared" si="245"/>
        <v>3.1390164706832618E-2</v>
      </c>
      <c r="AV1568" s="6">
        <f t="shared" si="246"/>
        <v>-0.37712529625062619</v>
      </c>
      <c r="AW1568" s="6">
        <f t="shared" si="247"/>
        <v>-0.48894638371298876</v>
      </c>
    </row>
    <row r="1569" spans="1:49" x14ac:dyDescent="0.25">
      <c r="A1569" s="6">
        <v>620554.53899999999</v>
      </c>
      <c r="B1569" s="6">
        <v>22.219764000000001</v>
      </c>
      <c r="C1569" s="6">
        <v>11.047354</v>
      </c>
      <c r="D1569" s="6">
        <v>-8.7294999999999998E-2</v>
      </c>
      <c r="E1569" s="6">
        <v>33.954301999999998</v>
      </c>
      <c r="F1569" s="6">
        <v>20.735140999999999</v>
      </c>
      <c r="G1569" s="6">
        <v>85.218256999999994</v>
      </c>
      <c r="H1569" s="6">
        <v>11.1</v>
      </c>
      <c r="I1569" s="6">
        <v>44.771219000000002</v>
      </c>
      <c r="L1569" s="6">
        <f t="shared" si="240"/>
        <v>6.9698855229846114E-4</v>
      </c>
      <c r="M1569" s="6">
        <f>249.088908333*(E1569-AVERAGE('raw Data'!$Y$2:$Y$2801))</f>
        <v>8387.2981658513581</v>
      </c>
      <c r="N1569" s="6" t="s">
        <v>18</v>
      </c>
      <c r="O1569" s="6">
        <f>L1569/(PI()*('ugly don''t look!'!$J$7^2)/4)</f>
        <v>1.3893836023543615</v>
      </c>
      <c r="P1569" s="6">
        <f>-M1569/'ugly don''t look!'!$H$7</f>
        <v>-7862.109266827295</v>
      </c>
      <c r="Q1569" s="6">
        <f>-'ugly don''t look!'!$J$7/4*P1569</f>
        <v>49.674771875131555</v>
      </c>
      <c r="R1569" s="6">
        <f t="shared" si="241"/>
        <v>0.328860197245262</v>
      </c>
      <c r="S1569" s="6">
        <f t="shared" si="242"/>
        <v>3.9054971960797071</v>
      </c>
      <c r="U1569" s="6">
        <v>621794.50009999995</v>
      </c>
      <c r="V1569" s="6">
        <v>22.637785000000001</v>
      </c>
      <c r="W1569" s="6">
        <v>10.802293000000001</v>
      </c>
      <c r="X1569" s="6">
        <v>9.0028039999999994</v>
      </c>
      <c r="Y1569" s="6">
        <v>0.23604800000000001</v>
      </c>
      <c r="Z1569" s="6">
        <v>20.790769999999998</v>
      </c>
      <c r="AA1569" s="6">
        <v>85.211971000000005</v>
      </c>
      <c r="AB1569" s="6">
        <v>10.8</v>
      </c>
      <c r="AC1569" s="6">
        <v>39.692726999999998</v>
      </c>
      <c r="AE1569" s="6">
        <f>0.000063090994667*'raw Data'!W1569</f>
        <v>6.8152741005437156E-4</v>
      </c>
      <c r="AF1569" s="6">
        <f>249.088908333*('raw Data'!X1569-AVERAGE('raw Data'!$D$2:$D$3001))</f>
        <v>2258.7618275671175</v>
      </c>
      <c r="AG1569" s="6"/>
      <c r="AH1569" s="6">
        <f>AE1569/(PI()*('ugly don''t look!'!$K$7^2)/4)</f>
        <v>0.61321941369498445</v>
      </c>
      <c r="AI1569" s="6">
        <f>-AF1569/'ugly don''t look!'!$I$7</f>
        <v>-2470.211972404984</v>
      </c>
      <c r="AJ1569" s="6">
        <f>-'ugly don''t look!'!$K$7/4*AI1569</f>
        <v>23.230737962686813</v>
      </c>
      <c r="AK1569" s="6">
        <f t="shared" si="243"/>
        <v>-0.48903247283954066</v>
      </c>
      <c r="AL1569" s="6">
        <f t="shared" si="244"/>
        <v>3.1454763139353692</v>
      </c>
      <c r="AN1569" s="6">
        <f>S1569-'ugly don''t look!'!$M$5</f>
        <v>0.12688263531163502</v>
      </c>
      <c r="AO1569" s="6">
        <f t="shared" si="248"/>
        <v>0.328860197245262</v>
      </c>
      <c r="AP1569" s="6">
        <f t="shared" si="249"/>
        <v>3.9054971960797071</v>
      </c>
      <c r="AQ1569" s="6">
        <f t="shared" si="245"/>
        <v>3.1224213945399926E-2</v>
      </c>
      <c r="AV1569" s="6">
        <f t="shared" si="246"/>
        <v>-0.37790035163116942</v>
      </c>
      <c r="AW1569" s="6">
        <f t="shared" si="247"/>
        <v>-0.48903247283954066</v>
      </c>
    </row>
    <row r="1570" spans="1:49" x14ac:dyDescent="0.25">
      <c r="A1570" s="6">
        <v>620555.11499999999</v>
      </c>
      <c r="B1570" s="6">
        <v>22.197769999999998</v>
      </c>
      <c r="C1570" s="6">
        <v>11.054001</v>
      </c>
      <c r="D1570" s="6">
        <v>-9.0955999999999995E-2</v>
      </c>
      <c r="E1570" s="6">
        <v>33.957524999999997</v>
      </c>
      <c r="F1570" s="6">
        <v>20.688092999999999</v>
      </c>
      <c r="G1570" s="6">
        <v>85.220051999999995</v>
      </c>
      <c r="H1570" s="6">
        <v>11.1</v>
      </c>
      <c r="I1570" s="6">
        <v>44.773817999999999</v>
      </c>
      <c r="L1570" s="6">
        <f t="shared" si="240"/>
        <v>6.9740791814001273E-4</v>
      </c>
      <c r="M1570" s="6">
        <f>249.088908333*(E1570-AVERAGE('raw Data'!$Y$2:$Y$2801))</f>
        <v>8388.1009794029142</v>
      </c>
      <c r="N1570" s="6" t="s">
        <v>18</v>
      </c>
      <c r="O1570" s="6">
        <f>L1570/(PI()*('ugly don''t look!'!$J$7^2)/4)</f>
        <v>1.3902195702073743</v>
      </c>
      <c r="P1570" s="6">
        <f>-M1570/'ugly don''t look!'!$H$7</f>
        <v>-7862.8618104639245</v>
      </c>
      <c r="Q1570" s="6">
        <f>-'ugly don''t look!'!$J$7/4*P1570</f>
        <v>49.67952663396369</v>
      </c>
      <c r="R1570" s="6">
        <f t="shared" si="241"/>
        <v>0.3294616988455405</v>
      </c>
      <c r="S1570" s="6">
        <f t="shared" si="242"/>
        <v>3.9055929092779706</v>
      </c>
      <c r="U1570" s="6">
        <v>621797.875</v>
      </c>
      <c r="V1570" s="6">
        <v>22.631128</v>
      </c>
      <c r="W1570" s="6">
        <v>10.808327999999999</v>
      </c>
      <c r="X1570" s="6">
        <v>9.0408390000000001</v>
      </c>
      <c r="Y1570" s="6">
        <v>0.24049999999999999</v>
      </c>
      <c r="Z1570" s="6">
        <v>20.848185999999998</v>
      </c>
      <c r="AA1570" s="6">
        <v>85.208297999999999</v>
      </c>
      <c r="AB1570" s="6">
        <v>10.8</v>
      </c>
      <c r="AC1570" s="6">
        <v>39.664952</v>
      </c>
      <c r="AE1570" s="6">
        <f>0.000063090994667*'raw Data'!W1570</f>
        <v>6.8190816420718675E-4</v>
      </c>
      <c r="AF1570" s="6">
        <f>249.088908333*('raw Data'!X1570-AVERAGE('raw Data'!$D$2:$D$3001))</f>
        <v>2268.2359241955633</v>
      </c>
      <c r="AG1570" s="6"/>
      <c r="AH1570" s="6">
        <f>AE1570/(PI()*('ugly don''t look!'!$K$7^2)/4)</f>
        <v>0.613562005694817</v>
      </c>
      <c r="AI1570" s="6">
        <f>-AF1570/'ugly don''t look!'!$I$7</f>
        <v>-2480.5729704675887</v>
      </c>
      <c r="AJ1570" s="6">
        <f>-'ugly don''t look!'!$K$7/4*AI1570</f>
        <v>23.32817641481687</v>
      </c>
      <c r="AK1570" s="6">
        <f t="shared" si="243"/>
        <v>-0.48847395116106784</v>
      </c>
      <c r="AL1570" s="6">
        <f t="shared" si="244"/>
        <v>3.1496619181612022</v>
      </c>
      <c r="AN1570" s="6">
        <f>S1570-'ugly don''t look!'!$M$5</f>
        <v>0.12697834850989853</v>
      </c>
      <c r="AO1570" s="6">
        <f t="shared" si="248"/>
        <v>0.3294616988455405</v>
      </c>
      <c r="AP1570" s="6">
        <f t="shared" si="249"/>
        <v>3.9055929092779706</v>
      </c>
      <c r="AQ1570" s="6">
        <f t="shared" si="245"/>
        <v>3.093392163075051E-2</v>
      </c>
      <c r="AV1570" s="6">
        <f t="shared" si="246"/>
        <v>-0.37371474740533639</v>
      </c>
      <c r="AW1570" s="6">
        <f t="shared" si="247"/>
        <v>-0.48847395116106784</v>
      </c>
    </row>
    <row r="1571" spans="1:49" x14ac:dyDescent="0.25">
      <c r="A1571" s="6">
        <v>620556.83200000005</v>
      </c>
      <c r="B1571" s="6">
        <v>22.165951</v>
      </c>
      <c r="C1571" s="6">
        <v>11.052208</v>
      </c>
      <c r="D1571" s="6">
        <v>-5.5696000000000002E-2</v>
      </c>
      <c r="E1571" s="6">
        <v>33.941357000000004</v>
      </c>
      <c r="F1571" s="6">
        <v>20.655491000000001</v>
      </c>
      <c r="G1571" s="6">
        <v>85.220516000000003</v>
      </c>
      <c r="H1571" s="6">
        <v>11.1</v>
      </c>
      <c r="I1571" s="6">
        <v>44.811895999999997</v>
      </c>
      <c r="L1571" s="6">
        <f t="shared" si="240"/>
        <v>6.9729479598657483E-4</v>
      </c>
      <c r="M1571" s="6">
        <f>249.088908333*(E1571-AVERAGE('raw Data'!$Y$2:$Y$2801))</f>
        <v>8384.073709932989</v>
      </c>
      <c r="N1571" s="6" t="s">
        <v>18</v>
      </c>
      <c r="O1571" s="6">
        <f>L1571/(PI()*('ugly don''t look!'!$J$7^2)/4)</f>
        <v>1.389994071431919</v>
      </c>
      <c r="P1571" s="6">
        <f>-M1571/'ugly don''t look!'!$H$7</f>
        <v>-7859.0867172225244</v>
      </c>
      <c r="Q1571" s="6">
        <f>-'ugly don''t look!'!$J$7/4*P1571</f>
        <v>49.655674651091218</v>
      </c>
      <c r="R1571" s="6">
        <f t="shared" si="241"/>
        <v>0.3292994819766118</v>
      </c>
      <c r="S1571" s="6">
        <f t="shared" si="242"/>
        <v>3.9051126770335638</v>
      </c>
      <c r="U1571" s="6">
        <v>621798.95819999999</v>
      </c>
      <c r="V1571" s="6">
        <v>22.728925</v>
      </c>
      <c r="W1571" s="6">
        <v>10.807012</v>
      </c>
      <c r="X1571" s="6">
        <v>9.046856</v>
      </c>
      <c r="Y1571" s="6">
        <v>0.23366400000000001</v>
      </c>
      <c r="Z1571" s="6">
        <v>20.900043</v>
      </c>
      <c r="AA1571" s="6">
        <v>85.201714999999993</v>
      </c>
      <c r="AB1571" s="6">
        <v>10.8</v>
      </c>
      <c r="AC1571" s="6">
        <v>39.662711000000002</v>
      </c>
      <c r="AE1571" s="6">
        <f>0.000063090994667*'raw Data'!W1571</f>
        <v>6.8182513645820503E-4</v>
      </c>
      <c r="AF1571" s="6">
        <f>249.088908333*('raw Data'!X1571-AVERAGE('raw Data'!$D$2:$D$3001))</f>
        <v>2269.7346921570029</v>
      </c>
      <c r="AG1571" s="6"/>
      <c r="AH1571" s="6">
        <f>AE1571/(PI()*('ugly don''t look!'!$K$7^2)/4)</f>
        <v>0.61348729963487014</v>
      </c>
      <c r="AI1571" s="6">
        <f>-AF1571/'ugly don''t look!'!$I$7</f>
        <v>-2482.212043041342</v>
      </c>
      <c r="AJ1571" s="6">
        <f>-'ugly don''t look!'!$K$7/4*AI1571</f>
        <v>23.343590826975845</v>
      </c>
      <c r="AK1571" s="6">
        <f t="shared" si="243"/>
        <v>-0.48859571653710399</v>
      </c>
      <c r="AL1571" s="6">
        <f t="shared" si="244"/>
        <v>3.1503224636528517</v>
      </c>
      <c r="AN1571" s="6">
        <f>S1571-'ugly don''t look!'!$M$5</f>
        <v>0.12649811626549168</v>
      </c>
      <c r="AO1571" s="6">
        <f t="shared" si="248"/>
        <v>0.3292994819766118</v>
      </c>
      <c r="AP1571" s="6">
        <f t="shared" si="249"/>
        <v>3.9051126770335638</v>
      </c>
      <c r="AQ1571" s="6">
        <f t="shared" si="245"/>
        <v>3.0557789866982377E-2</v>
      </c>
      <c r="AV1571" s="6">
        <f t="shared" si="246"/>
        <v>-0.37305420191368688</v>
      </c>
      <c r="AW1571" s="6">
        <f t="shared" si="247"/>
        <v>-0.48859571653710399</v>
      </c>
    </row>
    <row r="1572" spans="1:49" x14ac:dyDescent="0.25">
      <c r="A1572" s="6">
        <v>620557.47710000002</v>
      </c>
      <c r="B1572" s="6">
        <v>22.149837000000002</v>
      </c>
      <c r="C1572" s="6">
        <v>11.047371</v>
      </c>
      <c r="D1572" s="6">
        <v>-5.5574999999999999E-2</v>
      </c>
      <c r="E1572" s="6">
        <v>33.929864000000002</v>
      </c>
      <c r="F1572" s="6">
        <v>20.66797</v>
      </c>
      <c r="G1572" s="6">
        <v>85.223139000000003</v>
      </c>
      <c r="H1572" s="6">
        <v>11.1</v>
      </c>
      <c r="I1572" s="6">
        <v>44.828029000000001</v>
      </c>
      <c r="L1572" s="6">
        <f t="shared" si="240"/>
        <v>6.969896248453705E-4</v>
      </c>
      <c r="M1572" s="6">
        <f>249.088908333*(E1572-AVERAGE('raw Data'!$Y$2:$Y$2801))</f>
        <v>8381.2109311095173</v>
      </c>
      <c r="N1572" s="6" t="s">
        <v>18</v>
      </c>
      <c r="O1572" s="6">
        <f>L1572/(PI()*('ugly don''t look!'!$J$7^2)/4)</f>
        <v>1.3893857403795611</v>
      </c>
      <c r="P1572" s="6">
        <f>-M1572/'ugly don''t look!'!$H$7</f>
        <v>-7856.403197515483</v>
      </c>
      <c r="Q1572" s="6">
        <f>-'ugly don''t look!'!$J$7/4*P1572</f>
        <v>49.638719502702202</v>
      </c>
      <c r="R1572" s="6">
        <f t="shared" si="241"/>
        <v>0.32886173607410013</v>
      </c>
      <c r="S1572" s="6">
        <f t="shared" si="242"/>
        <v>3.9047711643288778</v>
      </c>
      <c r="U1572" s="6">
        <v>621800.56220000004</v>
      </c>
      <c r="V1572" s="6">
        <v>22.729869999999998</v>
      </c>
      <c r="W1572" s="6">
        <v>10.803181</v>
      </c>
      <c r="X1572" s="6">
        <v>9.0476659999999995</v>
      </c>
      <c r="Y1572" s="6">
        <v>0.23399900000000001</v>
      </c>
      <c r="Z1572" s="6">
        <v>20.857700999999999</v>
      </c>
      <c r="AA1572" s="6">
        <v>85.207508000000004</v>
      </c>
      <c r="AB1572" s="6">
        <v>10.8</v>
      </c>
      <c r="AC1572" s="6">
        <v>39.662669000000001</v>
      </c>
      <c r="AE1572" s="6">
        <f>0.000063090994667*'raw Data'!W1572</f>
        <v>6.8158343485763583E-4</v>
      </c>
      <c r="AF1572" s="6">
        <f>249.088908333*('raw Data'!X1572-AVERAGE('raw Data'!$D$2:$D$3001))</f>
        <v>2269.9364541727532</v>
      </c>
      <c r="AG1572" s="6"/>
      <c r="AH1572" s="6">
        <f>AE1572/(PI()*('ugly don''t look!'!$K$7^2)/4)</f>
        <v>0.61326982325519175</v>
      </c>
      <c r="AI1572" s="6">
        <f>-AF1572/'ugly don''t look!'!$I$7</f>
        <v>-2482.432692664866</v>
      </c>
      <c r="AJ1572" s="6">
        <f>-'ugly don''t look!'!$K$7/4*AI1572</f>
        <v>23.345665893262833</v>
      </c>
      <c r="AK1572" s="6">
        <f t="shared" si="243"/>
        <v>-0.4889502714492357</v>
      </c>
      <c r="AL1572" s="6">
        <f t="shared" si="244"/>
        <v>3.1504113520367807</v>
      </c>
      <c r="AN1572" s="6">
        <f>S1572-'ugly don''t look!'!$M$5</f>
        <v>0.12615660356080571</v>
      </c>
      <c r="AO1572" s="6">
        <f t="shared" si="248"/>
        <v>0.32886173607410013</v>
      </c>
      <c r="AP1572" s="6">
        <f t="shared" si="249"/>
        <v>3.9047711643288778</v>
      </c>
      <c r="AQ1572" s="6">
        <f t="shared" si="245"/>
        <v>3.0497194671986E-2</v>
      </c>
      <c r="AV1572" s="6">
        <f t="shared" si="246"/>
        <v>-0.37296531352975792</v>
      </c>
      <c r="AW1572" s="6">
        <f t="shared" si="247"/>
        <v>-0.4889502714492357</v>
      </c>
    </row>
    <row r="1573" spans="1:49" x14ac:dyDescent="0.25">
      <c r="A1573" s="6">
        <v>620562.22699999996</v>
      </c>
      <c r="B1573" s="6">
        <v>22.210719000000001</v>
      </c>
      <c r="C1573" s="6">
        <v>11.043893000000001</v>
      </c>
      <c r="D1573" s="6">
        <v>-0.100287</v>
      </c>
      <c r="E1573" s="6">
        <v>34.021971999999998</v>
      </c>
      <c r="F1573" s="6">
        <v>20.607464</v>
      </c>
      <c r="G1573" s="6">
        <v>85.213123999999993</v>
      </c>
      <c r="H1573" s="6">
        <v>11.1</v>
      </c>
      <c r="I1573" s="6">
        <v>44.923195999999997</v>
      </c>
      <c r="L1573" s="6">
        <f t="shared" si="240"/>
        <v>6.9677019436591874E-4</v>
      </c>
      <c r="M1573" s="6">
        <f>249.088908333*(E1573-AVERAGE('raw Data'!$Y$2:$Y$2801))</f>
        <v>8404.1540122782517</v>
      </c>
      <c r="N1573" s="6" t="s">
        <v>18</v>
      </c>
      <c r="O1573" s="6">
        <f>L1573/(PI()*('ugly don''t look!'!$J$7^2)/4)</f>
        <v>1.388948325576977</v>
      </c>
      <c r="P1573" s="6">
        <f>-M1573/'ugly don''t look!'!$H$7</f>
        <v>-7877.9096478048859</v>
      </c>
      <c r="Q1573" s="6">
        <f>-'ugly don''t look!'!$J$7/4*P1573</f>
        <v>49.774602632243223</v>
      </c>
      <c r="R1573" s="6">
        <f t="shared" si="241"/>
        <v>0.32854686047180465</v>
      </c>
      <c r="S1573" s="6">
        <f t="shared" si="242"/>
        <v>3.9075048666384982</v>
      </c>
      <c r="U1573" s="6">
        <v>621801.65610000002</v>
      </c>
      <c r="V1573" s="6">
        <v>22.674398</v>
      </c>
      <c r="W1573" s="6">
        <v>10.803584000000001</v>
      </c>
      <c r="X1573" s="6">
        <v>9.0330999999999992</v>
      </c>
      <c r="Y1573" s="6">
        <v>0.22952900000000001</v>
      </c>
      <c r="Z1573" s="6">
        <v>20.918932999999999</v>
      </c>
      <c r="AA1573" s="6">
        <v>85.208447000000007</v>
      </c>
      <c r="AB1573" s="6">
        <v>10.8</v>
      </c>
      <c r="AC1573" s="6">
        <v>39.661377999999999</v>
      </c>
      <c r="AE1573" s="6">
        <f>0.000063090994667*'raw Data'!W1573</f>
        <v>6.8160886052848657E-4</v>
      </c>
      <c r="AF1573" s="6">
        <f>249.088908333*('raw Data'!X1573-AVERAGE('raw Data'!$D$2:$D$3001))</f>
        <v>2266.3082251339742</v>
      </c>
      <c r="AG1573" s="6"/>
      <c r="AH1573" s="6">
        <f>AE1573/(PI()*('ugly don''t look!'!$K$7^2)/4)</f>
        <v>0.61329270056686247</v>
      </c>
      <c r="AI1573" s="6">
        <f>-AF1573/'ugly don''t look!'!$I$7</f>
        <v>-2478.4648131386421</v>
      </c>
      <c r="AJ1573" s="6">
        <f>-'ugly don''t look!'!$K$7/4*AI1573</f>
        <v>23.308350565440389</v>
      </c>
      <c r="AK1573" s="6">
        <f t="shared" si="243"/>
        <v>-0.4889129683175501</v>
      </c>
      <c r="AL1573" s="6">
        <f t="shared" si="244"/>
        <v>3.1488116897306333</v>
      </c>
      <c r="AN1573" s="6">
        <f>S1573-'ugly don''t look!'!$M$5</f>
        <v>0.12889030587042605</v>
      </c>
      <c r="AO1573" s="6">
        <f t="shared" si="248"/>
        <v>0.32854686047180465</v>
      </c>
      <c r="AP1573" s="6">
        <f t="shared" si="249"/>
        <v>3.9075048666384982</v>
      </c>
      <c r="AQ1573" s="6">
        <f t="shared" si="245"/>
        <v>3.3432964138720406E-2</v>
      </c>
      <c r="AV1573" s="6">
        <f t="shared" si="246"/>
        <v>-0.37456497583590531</v>
      </c>
      <c r="AW1573" s="6">
        <f t="shared" si="247"/>
        <v>-0.4889129683175501</v>
      </c>
    </row>
    <row r="1574" spans="1:49" x14ac:dyDescent="0.25">
      <c r="A1574" s="6">
        <v>620562.71239999996</v>
      </c>
      <c r="B1574" s="6">
        <v>22.203319</v>
      </c>
      <c r="C1574" s="6">
        <v>11.042501</v>
      </c>
      <c r="D1574" s="6">
        <v>-0.108241</v>
      </c>
      <c r="E1574" s="6">
        <v>34.015098999999999</v>
      </c>
      <c r="F1574" s="6">
        <v>20.666</v>
      </c>
      <c r="G1574" s="6">
        <v>85.220236999999997</v>
      </c>
      <c r="H1574" s="6">
        <v>11.1</v>
      </c>
      <c r="I1574" s="6">
        <v>44.933858000000001</v>
      </c>
      <c r="L1574" s="6">
        <f t="shared" si="240"/>
        <v>6.9668237170134224E-4</v>
      </c>
      <c r="M1574" s="6">
        <f>249.088908333*(E1574-AVERAGE('raw Data'!$Y$2:$Y$2801))</f>
        <v>8402.4420242112792</v>
      </c>
      <c r="N1574" s="6" t="s">
        <v>18</v>
      </c>
      <c r="O1574" s="6">
        <f>L1574/(PI()*('ugly don''t look!'!$J$7^2)/4)</f>
        <v>1.3887732590429926</v>
      </c>
      <c r="P1574" s="6">
        <f>-M1574/'ugly don''t look!'!$H$7</f>
        <v>-7876.3048595906257</v>
      </c>
      <c r="Q1574" s="6">
        <f>-'ugly don''t look!'!$J$7/4*P1574</f>
        <v>49.764463179108475</v>
      </c>
      <c r="R1574" s="6">
        <f t="shared" si="241"/>
        <v>0.32842081001722667</v>
      </c>
      <c r="S1574" s="6">
        <f t="shared" si="242"/>
        <v>3.907301138522564</v>
      </c>
      <c r="U1574" s="6">
        <v>621802.72710000002</v>
      </c>
      <c r="V1574" s="6">
        <v>22.755962</v>
      </c>
      <c r="W1574" s="6">
        <v>10.818519999999999</v>
      </c>
      <c r="X1574" s="6">
        <v>9.0384829999999994</v>
      </c>
      <c r="Y1574" s="6">
        <v>0.243256</v>
      </c>
      <c r="Z1574" s="6">
        <v>20.823737999999999</v>
      </c>
      <c r="AA1574" s="6">
        <v>85.207684999999998</v>
      </c>
      <c r="AB1574" s="6">
        <v>10.8</v>
      </c>
      <c r="AC1574" s="6">
        <v>39.641976</v>
      </c>
      <c r="AE1574" s="6">
        <f>0.000063090994667*'raw Data'!W1574</f>
        <v>6.8255118762483287E-4</v>
      </c>
      <c r="AF1574" s="6">
        <f>249.088908333*('raw Data'!X1574-AVERAGE('raw Data'!$D$2:$D$3001))</f>
        <v>2267.6490707275311</v>
      </c>
      <c r="AG1574" s="6"/>
      <c r="AH1574" s="6">
        <f>AE1574/(PI()*('ugly don''t look!'!$K$7^2)/4)</f>
        <v>0.61414058028674667</v>
      </c>
      <c r="AI1574" s="6">
        <f>-AF1574/'ugly don''t look!'!$I$7</f>
        <v>-2479.9311797107734</v>
      </c>
      <c r="AJ1574" s="6">
        <f>-'ugly don''t look!'!$K$7/4*AI1574</f>
        <v>23.322140789913014</v>
      </c>
      <c r="AK1574" s="6">
        <f t="shared" si="243"/>
        <v>-0.48753141892016799</v>
      </c>
      <c r="AL1574" s="6">
        <f t="shared" si="244"/>
        <v>3.1494031578654877</v>
      </c>
      <c r="AN1574" s="6">
        <f>S1574-'ugly don''t look!'!$M$5</f>
        <v>0.12868657775449188</v>
      </c>
      <c r="AO1574" s="6">
        <f t="shared" si="248"/>
        <v>0.32842081001722667</v>
      </c>
      <c r="AP1574" s="6">
        <f t="shared" si="249"/>
        <v>3.907301138522564</v>
      </c>
      <c r="AQ1574" s="6">
        <f t="shared" si="245"/>
        <v>3.3310127196392009E-2</v>
      </c>
      <c r="AV1574" s="6">
        <f t="shared" si="246"/>
        <v>-0.37397350770105087</v>
      </c>
      <c r="AW1574" s="6">
        <f t="shared" si="247"/>
        <v>-0.48753141892016799</v>
      </c>
    </row>
    <row r="1575" spans="1:49" x14ac:dyDescent="0.25">
      <c r="A1575" s="6">
        <v>620563.84109999996</v>
      </c>
      <c r="B1575" s="6">
        <v>22.228847999999999</v>
      </c>
      <c r="C1575" s="6">
        <v>11.061788</v>
      </c>
      <c r="D1575" s="6">
        <v>-0.108222</v>
      </c>
      <c r="E1575" s="6">
        <v>34.017166000000003</v>
      </c>
      <c r="F1575" s="6">
        <v>20.643889000000001</v>
      </c>
      <c r="G1575" s="6">
        <v>85.217950000000002</v>
      </c>
      <c r="H1575" s="6">
        <v>11.1</v>
      </c>
      <c r="I1575" s="6">
        <v>44.935321000000002</v>
      </c>
      <c r="L1575" s="6">
        <f t="shared" si="240"/>
        <v>6.9789920771548466E-4</v>
      </c>
      <c r="M1575" s="6">
        <f>249.088908333*(E1575-AVERAGE('raw Data'!$Y$2:$Y$2801))</f>
        <v>8402.956890984804</v>
      </c>
      <c r="N1575" s="6" t="s">
        <v>18</v>
      </c>
      <c r="O1575" s="6">
        <f>L1575/(PI()*('ugly don''t look!'!$J$7^2)/4)</f>
        <v>1.3911989115149428</v>
      </c>
      <c r="P1575" s="6">
        <f>-M1575/'ugly don''t look!'!$H$7</f>
        <v>-7876.7874868623958</v>
      </c>
      <c r="Q1575" s="6">
        <f>-'ugly don''t look!'!$J$7/4*P1575</f>
        <v>49.767512538868331</v>
      </c>
      <c r="R1575" s="6">
        <f t="shared" si="241"/>
        <v>0.33016590165031473</v>
      </c>
      <c r="S1575" s="6">
        <f t="shared" si="242"/>
        <v>3.9073624124948489</v>
      </c>
      <c r="U1575" s="6">
        <v>621802.99100000004</v>
      </c>
      <c r="V1575" s="6">
        <v>22.674028</v>
      </c>
      <c r="W1575" s="6">
        <v>10.820480999999999</v>
      </c>
      <c r="X1575" s="6">
        <v>9.033156</v>
      </c>
      <c r="Y1575" s="6">
        <v>0.24893699999999999</v>
      </c>
      <c r="Z1575" s="6">
        <v>20.846449</v>
      </c>
      <c r="AA1575" s="6">
        <v>85.207089999999994</v>
      </c>
      <c r="AB1575" s="6">
        <v>10.8</v>
      </c>
      <c r="AC1575" s="6">
        <v>39.638382999999997</v>
      </c>
      <c r="AE1575" s="6">
        <f>0.000063090994667*'raw Data'!W1575</f>
        <v>6.8267490906537482E-4</v>
      </c>
      <c r="AF1575" s="6">
        <f>249.088908333*('raw Data'!X1575-AVERAGE('raw Data'!$D$2:$D$3001))</f>
        <v>2266.3221741128409</v>
      </c>
      <c r="AG1575" s="6"/>
      <c r="AH1575" s="6">
        <f>AE1575/(PI()*('ugly don''t look!'!$K$7^2)/4)</f>
        <v>0.61425190139887131</v>
      </c>
      <c r="AI1575" s="6">
        <f>-AF1575/'ugly don''t look!'!$I$7</f>
        <v>-2478.480067927429</v>
      </c>
      <c r="AJ1575" s="6">
        <f>-'ugly don''t look!'!$K$7/4*AI1575</f>
        <v>23.308494026813317</v>
      </c>
      <c r="AK1575" s="6">
        <f t="shared" si="243"/>
        <v>-0.48735017210518156</v>
      </c>
      <c r="AL1575" s="6">
        <f t="shared" si="244"/>
        <v>3.1488178446462731</v>
      </c>
      <c r="AN1575" s="6">
        <f>S1575-'ugly don''t look!'!$M$5</f>
        <v>0.12874785172677683</v>
      </c>
      <c r="AO1575" s="6">
        <f t="shared" si="248"/>
        <v>0.33016590165031473</v>
      </c>
      <c r="AP1575" s="6">
        <f t="shared" si="249"/>
        <v>3.9073624124948489</v>
      </c>
      <c r="AQ1575" s="6">
        <f t="shared" si="245"/>
        <v>3.2251512226405932E-2</v>
      </c>
      <c r="AV1575" s="6">
        <f t="shared" si="246"/>
        <v>-0.37455882092026549</v>
      </c>
      <c r="AW1575" s="6">
        <f t="shared" si="247"/>
        <v>-0.48735017210518156</v>
      </c>
    </row>
    <row r="1576" spans="1:49" x14ac:dyDescent="0.25">
      <c r="A1576" s="6">
        <v>620565.23210000002</v>
      </c>
      <c r="B1576" s="6">
        <v>22.263254</v>
      </c>
      <c r="C1576" s="6">
        <v>11.076783000000001</v>
      </c>
      <c r="D1576" s="6">
        <v>-9.0219999999999995E-2</v>
      </c>
      <c r="E1576" s="6">
        <v>34.027616000000002</v>
      </c>
      <c r="F1576" s="6">
        <v>20.695754999999998</v>
      </c>
      <c r="G1576" s="6">
        <v>85.215635000000006</v>
      </c>
      <c r="H1576" s="6">
        <v>11.1</v>
      </c>
      <c r="I1576" s="6">
        <v>44.937541000000003</v>
      </c>
      <c r="L1576" s="6">
        <f t="shared" si="240"/>
        <v>6.9884525718051638E-4</v>
      </c>
      <c r="M1576" s="6">
        <f>249.088908333*(E1576-AVERAGE('raw Data'!$Y$2:$Y$2801))</f>
        <v>8405.5598700768842</v>
      </c>
      <c r="N1576" s="6" t="s">
        <v>18</v>
      </c>
      <c r="O1576" s="6">
        <f>L1576/(PI()*('ugly don''t look!'!$J$7^2)/4)</f>
        <v>1.3930847755071083</v>
      </c>
      <c r="P1576" s="6">
        <f>-M1576/'ugly don''t look!'!$H$7</f>
        <v>-7879.2274747627334</v>
      </c>
      <c r="Q1576" s="6">
        <f>-'ugly don''t look!'!$J$7/4*P1576</f>
        <v>49.782928992419642</v>
      </c>
      <c r="R1576" s="6">
        <f t="shared" si="241"/>
        <v>0.33152055117065465</v>
      </c>
      <c r="S1576" s="6">
        <f t="shared" si="242"/>
        <v>3.9076721339473588</v>
      </c>
      <c r="U1576" s="6">
        <v>621804.48699999996</v>
      </c>
      <c r="V1576" s="6">
        <v>22.759249000000001</v>
      </c>
      <c r="W1576" s="6">
        <v>10.823952</v>
      </c>
      <c r="X1576" s="6">
        <v>9.0137470000000004</v>
      </c>
      <c r="Y1576" s="6">
        <v>0.25187999999999999</v>
      </c>
      <c r="Z1576" s="6">
        <v>20.823993000000002</v>
      </c>
      <c r="AA1576" s="6">
        <v>85.204244000000003</v>
      </c>
      <c r="AB1576" s="6">
        <v>10.8</v>
      </c>
      <c r="AC1576" s="6">
        <v>39.623125000000002</v>
      </c>
      <c r="AE1576" s="6">
        <f>0.000063090994667*'raw Data'!W1576</f>
        <v>6.8289389790786401E-4</v>
      </c>
      <c r="AF1576" s="6">
        <f>249.088908333*('raw Data'!X1576-AVERAGE('raw Data'!$D$2:$D$3001))</f>
        <v>2261.4876074910057</v>
      </c>
      <c r="AG1576" s="6"/>
      <c r="AH1576" s="6">
        <f>AE1576/(PI()*('ugly don''t look!'!$K$7^2)/4)</f>
        <v>0.61444894147035756</v>
      </c>
      <c r="AI1576" s="6">
        <f>-AF1576/'ugly don''t look!'!$I$7</f>
        <v>-2473.1929215780901</v>
      </c>
      <c r="AJ1576" s="6">
        <f>-'ugly don''t look!'!$K$7/4*AI1576</f>
        <v>23.258771852042912</v>
      </c>
      <c r="AK1576" s="6">
        <f t="shared" si="243"/>
        <v>-0.48702944298007539</v>
      </c>
      <c r="AL1576" s="6">
        <f t="shared" si="244"/>
        <v>3.1466823448385037</v>
      </c>
      <c r="AN1576" s="6">
        <f>S1576-'ugly don''t look!'!$M$5</f>
        <v>0.12905757317928668</v>
      </c>
      <c r="AO1576" s="6">
        <f t="shared" si="248"/>
        <v>0.33152055117065465</v>
      </c>
      <c r="AP1576" s="6">
        <f t="shared" si="249"/>
        <v>3.9076721339473588</v>
      </c>
      <c r="AQ1576" s="6">
        <f t="shared" si="245"/>
        <v>3.1691905679332805E-2</v>
      </c>
      <c r="AV1576" s="6">
        <f t="shared" si="246"/>
        <v>-0.37669432072803488</v>
      </c>
      <c r="AW1576" s="6">
        <f t="shared" si="247"/>
        <v>-0.48702944298007539</v>
      </c>
    </row>
    <row r="1577" spans="1:49" x14ac:dyDescent="0.25">
      <c r="A1577" s="6">
        <v>620565.58799999999</v>
      </c>
      <c r="B1577" s="6">
        <v>22.161345000000001</v>
      </c>
      <c r="C1577" s="6">
        <v>11.080446</v>
      </c>
      <c r="D1577" s="6">
        <v>-7.8569E-2</v>
      </c>
      <c r="E1577" s="6">
        <v>34.020128</v>
      </c>
      <c r="F1577" s="6">
        <v>20.618207999999999</v>
      </c>
      <c r="G1577" s="6">
        <v>85.215449000000007</v>
      </c>
      <c r="H1577" s="6">
        <v>11.1</v>
      </c>
      <c r="I1577" s="6">
        <v>44.936537999999999</v>
      </c>
      <c r="L1577" s="6">
        <f t="shared" si="240"/>
        <v>6.9907635949398154E-4</v>
      </c>
      <c r="M1577" s="6">
        <f>249.088908333*(E1577-AVERAGE('raw Data'!$Y$2:$Y$2801))</f>
        <v>8403.6946923312862</v>
      </c>
      <c r="N1577" s="6" t="s">
        <v>18</v>
      </c>
      <c r="O1577" s="6">
        <f>L1577/(PI()*('ugly don''t look!'!$J$7^2)/4)</f>
        <v>1.3935454570545107</v>
      </c>
      <c r="P1577" s="6">
        <f>-M1577/'ugly don''t look!'!$H$7</f>
        <v>-7877.4790891744342</v>
      </c>
      <c r="Q1577" s="6">
        <f>-'ugly don''t look!'!$J$7/4*P1577</f>
        <v>49.771882255176372</v>
      </c>
      <c r="R1577" s="6">
        <f t="shared" si="241"/>
        <v>0.33185118818608372</v>
      </c>
      <c r="S1577" s="6">
        <f t="shared" si="242"/>
        <v>3.9074502112265952</v>
      </c>
      <c r="U1577" s="6">
        <v>621807.25899999996</v>
      </c>
      <c r="V1577" s="6">
        <v>22.692149000000001</v>
      </c>
      <c r="W1577" s="6">
        <v>10.830548</v>
      </c>
      <c r="X1577" s="6">
        <v>9.0261429999999994</v>
      </c>
      <c r="Y1577" s="6">
        <v>0.27302100000000001</v>
      </c>
      <c r="Z1577" s="6">
        <v>20.773985</v>
      </c>
      <c r="AA1577" s="6">
        <v>85.207508000000004</v>
      </c>
      <c r="AB1577" s="6">
        <v>10.8</v>
      </c>
      <c r="AC1577" s="6">
        <v>39.585715999999998</v>
      </c>
      <c r="AE1577" s="6">
        <f>0.000063090994667*'raw Data'!W1577</f>
        <v>6.8331004610868763E-4</v>
      </c>
      <c r="AF1577" s="6">
        <f>249.088908333*('raw Data'!X1577-AVERAGE('raw Data'!$D$2:$D$3001))</f>
        <v>2264.5753135987015</v>
      </c>
      <c r="AG1577" s="6"/>
      <c r="AH1577" s="6">
        <f>AE1577/(PI()*('ugly don''t look!'!$K$7^2)/4)</f>
        <v>0.61482338005045656</v>
      </c>
      <c r="AI1577" s="6">
        <f>-AF1577/'ugly don''t look!'!$I$7</f>
        <v>-2476.5696780388248</v>
      </c>
      <c r="AJ1577" s="6">
        <f>-'ugly don''t look!'!$K$7/4*AI1577</f>
        <v>23.290528051664424</v>
      </c>
      <c r="AK1577" s="6">
        <f t="shared" si="243"/>
        <v>-0.48642023933150358</v>
      </c>
      <c r="AL1577" s="6">
        <f t="shared" si="244"/>
        <v>3.1480467565316417</v>
      </c>
      <c r="AN1577" s="6">
        <f>S1577-'ugly don''t look!'!$M$5</f>
        <v>0.12883565045852308</v>
      </c>
      <c r="AO1577" s="6">
        <f t="shared" si="248"/>
        <v>0.33185118818608372</v>
      </c>
      <c r="AP1577" s="6">
        <f t="shared" si="249"/>
        <v>3.9074502112265952</v>
      </c>
      <c r="AQ1577" s="6">
        <f t="shared" si="245"/>
        <v>3.1257801127848206E-2</v>
      </c>
      <c r="AV1577" s="6">
        <f t="shared" si="246"/>
        <v>-0.37532990903489694</v>
      </c>
      <c r="AW1577" s="6">
        <f t="shared" si="247"/>
        <v>-0.48642023933150358</v>
      </c>
    </row>
    <row r="1578" spans="1:49" x14ac:dyDescent="0.25">
      <c r="A1578" s="6">
        <v>620569.59199999995</v>
      </c>
      <c r="B1578" s="6">
        <v>22.156535999999999</v>
      </c>
      <c r="C1578" s="6">
        <v>11.061788</v>
      </c>
      <c r="D1578" s="6">
        <v>-1.753E-3</v>
      </c>
      <c r="E1578" s="6">
        <v>34.074964000000001</v>
      </c>
      <c r="F1578" s="6">
        <v>20.672668000000002</v>
      </c>
      <c r="G1578" s="6">
        <v>85.218434000000002</v>
      </c>
      <c r="H1578" s="6">
        <v>11.1</v>
      </c>
      <c r="I1578" s="6">
        <v>44.997864</v>
      </c>
      <c r="L1578" s="6">
        <f t="shared" si="240"/>
        <v>6.9789920771548466E-4</v>
      </c>
      <c r="M1578" s="6">
        <f>249.088908333*(E1578-AVERAGE('raw Data'!$Y$2:$Y$2801))</f>
        <v>8417.3537317086357</v>
      </c>
      <c r="N1578" s="6" t="s">
        <v>18</v>
      </c>
      <c r="O1578" s="6">
        <f>L1578/(PI()*('ugly don''t look!'!$J$7^2)/4)</f>
        <v>1.3911989115149428</v>
      </c>
      <c r="P1578" s="6">
        <f>-M1578/'ugly don''t look!'!$H$7</f>
        <v>-7890.2828381220806</v>
      </c>
      <c r="Q1578" s="6">
        <f>-'ugly don''t look!'!$J$7/4*P1578</f>
        <v>49.852779541964836</v>
      </c>
      <c r="R1578" s="6">
        <f t="shared" si="241"/>
        <v>0.33016590165031473</v>
      </c>
      <c r="S1578" s="6">
        <f t="shared" si="242"/>
        <v>3.9090742529670592</v>
      </c>
      <c r="U1578" s="6">
        <v>621807.51800000004</v>
      </c>
      <c r="V1578" s="6">
        <v>22.735786999999998</v>
      </c>
      <c r="W1578" s="6">
        <v>10.824496</v>
      </c>
      <c r="X1578" s="6">
        <v>9.0239820000000002</v>
      </c>
      <c r="Y1578" s="6">
        <v>0.27870200000000001</v>
      </c>
      <c r="Z1578" s="6">
        <v>20.820658999999999</v>
      </c>
      <c r="AA1578" s="6">
        <v>85.206839000000002</v>
      </c>
      <c r="AB1578" s="6">
        <v>10.8</v>
      </c>
      <c r="AC1578" s="6">
        <v>39.589390999999999</v>
      </c>
      <c r="AE1578" s="6">
        <f>0.000063090994667*'raw Data'!W1578</f>
        <v>6.8292821940896286E-4</v>
      </c>
      <c r="AF1578" s="6">
        <f>249.088908333*('raw Data'!X1578-AVERAGE('raw Data'!$D$2:$D$3001))</f>
        <v>2264.0370324677947</v>
      </c>
      <c r="AG1578" s="6"/>
      <c r="AH1578" s="6">
        <f>AE1578/(PI()*('ugly don''t look!'!$K$7^2)/4)</f>
        <v>0.61447982300273685</v>
      </c>
      <c r="AI1578" s="6">
        <f>-AF1578/'ugly don''t look!'!$I$7</f>
        <v>-2475.9810066358209</v>
      </c>
      <c r="AJ1578" s="6">
        <f>-'ugly don''t look!'!$K$7/4*AI1578</f>
        <v>23.284991979755585</v>
      </c>
      <c r="AK1578" s="6">
        <f t="shared" si="243"/>
        <v>-0.48697918533572931</v>
      </c>
      <c r="AL1578" s="6">
        <f t="shared" si="244"/>
        <v>3.1478090319960415</v>
      </c>
      <c r="AN1578" s="6">
        <f>S1578-'ugly don''t look!'!$M$5</f>
        <v>0.13045969219898712</v>
      </c>
      <c r="AO1578" s="6">
        <f t="shared" si="248"/>
        <v>0.33016590165031473</v>
      </c>
      <c r="AP1578" s="6">
        <f t="shared" si="249"/>
        <v>3.9090742529670592</v>
      </c>
      <c r="AQ1578" s="6">
        <f t="shared" si="245"/>
        <v>3.3963352698616223E-2</v>
      </c>
      <c r="AV1578" s="6">
        <f t="shared" si="246"/>
        <v>-0.37556763357049716</v>
      </c>
      <c r="AW1578" s="6">
        <f t="shared" si="247"/>
        <v>-0.48697918533572931</v>
      </c>
    </row>
    <row r="1579" spans="1:49" x14ac:dyDescent="0.25">
      <c r="A1579" s="6">
        <v>620569.90599999996</v>
      </c>
      <c r="B1579" s="6">
        <v>22.187245000000001</v>
      </c>
      <c r="C1579" s="6">
        <v>11.069834999999999</v>
      </c>
      <c r="D1579" s="6">
        <v>-6.4099999999999999E-3</v>
      </c>
      <c r="E1579" s="6">
        <v>34.039574000000002</v>
      </c>
      <c r="F1579" s="6">
        <v>20.672668000000002</v>
      </c>
      <c r="G1579" s="6">
        <v>85.218434000000002</v>
      </c>
      <c r="H1579" s="6">
        <v>11.1</v>
      </c>
      <c r="I1579" s="6">
        <v>44.993409</v>
      </c>
      <c r="L1579" s="6">
        <f t="shared" si="240"/>
        <v>6.9840690094956999E-4</v>
      </c>
      <c r="M1579" s="6">
        <f>249.088908333*(E1579-AVERAGE('raw Data'!$Y$2:$Y$2801))</f>
        <v>8408.5384752427308</v>
      </c>
      <c r="N1579" s="6" t="s">
        <v>18</v>
      </c>
      <c r="O1579" s="6">
        <f>L1579/(PI()*('ugly don''t look!'!$J$7^2)/4)</f>
        <v>1.3922109520314452</v>
      </c>
      <c r="P1579" s="6">
        <f>-M1579/'ugly don''t look!'!$H$7</f>
        <v>-7882.0195680940487</v>
      </c>
      <c r="Q1579" s="6">
        <f>-'ugly don''t look!'!$J$7/4*P1579</f>
        <v>49.800570136110224</v>
      </c>
      <c r="R1579" s="6">
        <f t="shared" si="241"/>
        <v>0.33089309642989434</v>
      </c>
      <c r="S1579" s="6">
        <f t="shared" si="242"/>
        <v>3.9080264324813432</v>
      </c>
      <c r="U1579" s="6">
        <v>621810.41500000004</v>
      </c>
      <c r="V1579" s="6">
        <v>22.777204000000001</v>
      </c>
      <c r="W1579" s="6">
        <v>10.813314999999999</v>
      </c>
      <c r="X1579" s="6">
        <v>9.0446480000000005</v>
      </c>
      <c r="Y1579" s="6">
        <v>0.27659800000000001</v>
      </c>
      <c r="Z1579" s="6">
        <v>20.828924000000001</v>
      </c>
      <c r="AA1579" s="6">
        <v>85.208122000000003</v>
      </c>
      <c r="AB1579" s="6">
        <v>10.8</v>
      </c>
      <c r="AC1579" s="6">
        <v>39.567619000000001</v>
      </c>
      <c r="AE1579" s="6">
        <f>0.000063090994667*'raw Data'!W1579</f>
        <v>6.8222279899759109E-4</v>
      </c>
      <c r="AF1579" s="6">
        <f>249.088908333*('raw Data'!X1579-AVERAGE('raw Data'!$D$2:$D$3001))</f>
        <v>2269.1847038474039</v>
      </c>
      <c r="AG1579" s="6"/>
      <c r="AH1579" s="6">
        <f>AE1579/(PI()*('ugly don''t look!'!$K$7^2)/4)</f>
        <v>0.6138451053308015</v>
      </c>
      <c r="AI1579" s="6">
        <f>-AF1579/'ugly don''t look!'!$I$7</f>
        <v>-2481.6105685120342</v>
      </c>
      <c r="AJ1579" s="6">
        <f>-'ugly don''t look!'!$K$7/4*AI1579</f>
        <v>23.337934349986149</v>
      </c>
      <c r="AK1579" s="6">
        <f t="shared" si="243"/>
        <v>-0.48801265410899503</v>
      </c>
      <c r="AL1579" s="6">
        <f t="shared" si="244"/>
        <v>3.1500801203705389</v>
      </c>
      <c r="AN1579" s="6">
        <f>S1579-'ugly don''t look!'!$M$5</f>
        <v>0.12941187171327106</v>
      </c>
      <c r="AO1579" s="6">
        <f t="shared" si="248"/>
        <v>0.33089309642989434</v>
      </c>
      <c r="AP1579" s="6">
        <f t="shared" si="249"/>
        <v>3.9080264324813432</v>
      </c>
      <c r="AQ1579" s="6">
        <f t="shared" si="245"/>
        <v>3.2448864802956029E-2</v>
      </c>
      <c r="AV1579" s="6">
        <f t="shared" si="246"/>
        <v>-0.37329654519599975</v>
      </c>
      <c r="AW1579" s="6">
        <f t="shared" si="247"/>
        <v>-0.48801265410899503</v>
      </c>
    </row>
    <row r="1580" spans="1:49" x14ac:dyDescent="0.25">
      <c r="A1580" s="6">
        <v>620571.32900000003</v>
      </c>
      <c r="B1580" s="6">
        <v>22.143215999999999</v>
      </c>
      <c r="C1580" s="6">
        <v>11.078611</v>
      </c>
      <c r="D1580" s="6">
        <v>-1.4848E-2</v>
      </c>
      <c r="E1580" s="6">
        <v>34.076790000000003</v>
      </c>
      <c r="F1580" s="6">
        <v>20.65081</v>
      </c>
      <c r="G1580" s="6">
        <v>85.220162999999999</v>
      </c>
      <c r="H1580" s="6">
        <v>11.1</v>
      </c>
      <c r="I1580" s="6">
        <v>44.996814000000001</v>
      </c>
      <c r="L1580" s="6">
        <f t="shared" si="240"/>
        <v>6.9896058751876757E-4</v>
      </c>
      <c r="M1580" s="6">
        <f>249.088908333*(E1580-AVERAGE('raw Data'!$Y$2:$Y$2801))</f>
        <v>8417.8085680552522</v>
      </c>
      <c r="N1580" s="6" t="s">
        <v>18</v>
      </c>
      <c r="O1580" s="6">
        <f>L1580/(PI()*('ugly don''t look!'!$J$7^2)/4)</f>
        <v>1.3933146760991506</v>
      </c>
      <c r="P1580" s="6">
        <f>-M1580/'ugly don''t look!'!$H$7</f>
        <v>-7890.7091939025613</v>
      </c>
      <c r="Q1580" s="6">
        <f>-'ugly don''t look!'!$J$7/4*P1580</f>
        <v>49.855473364374859</v>
      </c>
      <c r="R1580" s="6">
        <f t="shared" si="241"/>
        <v>0.33168556741944233</v>
      </c>
      <c r="S1580" s="6">
        <f t="shared" si="242"/>
        <v>3.909128287058163</v>
      </c>
      <c r="U1580" s="6">
        <v>621810.674</v>
      </c>
      <c r="V1580" s="6">
        <v>22.661083999999999</v>
      </c>
      <c r="W1580" s="6">
        <v>10.805713000000001</v>
      </c>
      <c r="X1580" s="6">
        <v>9.0324570000000008</v>
      </c>
      <c r="Y1580" s="6">
        <v>0.281198</v>
      </c>
      <c r="Z1580" s="6">
        <v>20.763242000000002</v>
      </c>
      <c r="AA1580" s="6">
        <v>85.206159999999997</v>
      </c>
      <c r="AB1580" s="6">
        <v>10.8</v>
      </c>
      <c r="AC1580" s="6">
        <v>39.574333000000003</v>
      </c>
      <c r="AE1580" s="6">
        <f>0.000063090994667*'raw Data'!W1580</f>
        <v>6.8174318125613267E-4</v>
      </c>
      <c r="AF1580" s="6">
        <f>249.088908333*('raw Data'!X1580-AVERAGE('raw Data'!$D$2:$D$3001))</f>
        <v>2266.148060965917</v>
      </c>
      <c r="AG1580" s="6"/>
      <c r="AH1580" s="6">
        <f>AE1580/(PI()*('ugly don''t look!'!$K$7^2)/4)</f>
        <v>0.61341355862281011</v>
      </c>
      <c r="AI1580" s="6">
        <f>-AF1580/'ugly don''t look!'!$I$7</f>
        <v>-2478.2896554745375</v>
      </c>
      <c r="AJ1580" s="6">
        <f>-'ugly don''t look!'!$K$7/4*AI1580</f>
        <v>23.306703321461967</v>
      </c>
      <c r="AK1580" s="6">
        <f t="shared" si="243"/>
        <v>-0.48871592349865678</v>
      </c>
      <c r="AL1580" s="6">
        <f t="shared" si="244"/>
        <v>3.1487410153951232</v>
      </c>
      <c r="AN1580" s="6">
        <f>S1580-'ugly don''t look!'!$M$5</f>
        <v>0.13051372629009084</v>
      </c>
      <c r="AO1580" s="6">
        <f t="shared" si="248"/>
        <v>0.33168556741944233</v>
      </c>
      <c r="AP1580" s="6">
        <f t="shared" si="249"/>
        <v>3.909128287058163</v>
      </c>
      <c r="AQ1580" s="6">
        <f t="shared" si="245"/>
        <v>3.3042161845352858E-2</v>
      </c>
      <c r="AV1580" s="6">
        <f t="shared" si="246"/>
        <v>-0.37463565017141542</v>
      </c>
      <c r="AW1580" s="6">
        <f t="shared" si="247"/>
        <v>-0.48871592349865678</v>
      </c>
    </row>
    <row r="1581" spans="1:49" x14ac:dyDescent="0.25">
      <c r="A1581" s="6">
        <v>620574.3371</v>
      </c>
      <c r="B1581" s="6">
        <v>22.096595000000001</v>
      </c>
      <c r="C1581" s="6">
        <v>11.072626</v>
      </c>
      <c r="D1581" s="6">
        <v>-6.2205999999999997E-2</v>
      </c>
      <c r="E1581" s="6">
        <v>34.050955000000002</v>
      </c>
      <c r="F1581" s="6">
        <v>20.841591000000001</v>
      </c>
      <c r="G1581" s="6">
        <v>85.218248000000003</v>
      </c>
      <c r="H1581" s="6">
        <v>11.1</v>
      </c>
      <c r="I1581" s="6">
        <v>45.030178999999997</v>
      </c>
      <c r="L1581" s="6">
        <f t="shared" si="240"/>
        <v>6.9858298791568556E-4</v>
      </c>
      <c r="M1581" s="6">
        <f>249.088908333*(E1581-AVERAGE('raw Data'!$Y$2:$Y$2801))</f>
        <v>8411.3733561084682</v>
      </c>
      <c r="N1581" s="6" t="s">
        <v>18</v>
      </c>
      <c r="O1581" s="6">
        <f>L1581/(PI()*('ugly don''t look!'!$J$7^2)/4)</f>
        <v>1.3925619654627313</v>
      </c>
      <c r="P1581" s="6">
        <f>-M1581/'ugly don''t look!'!$H$7</f>
        <v>-7884.6769367345969</v>
      </c>
      <c r="Q1581" s="6">
        <f>-'ugly don''t look!'!$J$7/4*P1581</f>
        <v>49.817360055523366</v>
      </c>
      <c r="R1581" s="6">
        <f t="shared" si="241"/>
        <v>0.33114519126386799</v>
      </c>
      <c r="S1581" s="6">
        <f t="shared" si="242"/>
        <v>3.9083635187777523</v>
      </c>
      <c r="U1581" s="6">
        <v>621811.924</v>
      </c>
      <c r="V1581" s="6">
        <v>22.596567</v>
      </c>
      <c r="W1581" s="6">
        <v>10.829090000000001</v>
      </c>
      <c r="X1581" s="6">
        <v>9.0465020000000003</v>
      </c>
      <c r="Y1581" s="6">
        <v>0.273729</v>
      </c>
      <c r="Z1581" s="6">
        <v>20.824363999999999</v>
      </c>
      <c r="AA1581" s="6">
        <v>85.204774</v>
      </c>
      <c r="AB1581" s="6">
        <v>10.8</v>
      </c>
      <c r="AC1581" s="6">
        <v>39.549106999999999</v>
      </c>
      <c r="AE1581" s="6">
        <f>0.000063090994667*'raw Data'!W1581</f>
        <v>6.8321805943846313E-4</v>
      </c>
      <c r="AF1581" s="6">
        <f>249.088908333*('raw Data'!X1581-AVERAGE('raw Data'!$D$2:$D$3001))</f>
        <v>2269.6465146834535</v>
      </c>
      <c r="AG1581" s="6"/>
      <c r="AH1581" s="6">
        <f>AE1581/(PI()*('ugly don''t look!'!$K$7^2)/4)</f>
        <v>0.61474061300227822</v>
      </c>
      <c r="AI1581" s="6">
        <f>-AF1581/'ugly don''t look!'!$I$7</f>
        <v>-2482.1156109836543</v>
      </c>
      <c r="AJ1581" s="6">
        <f>-'ugly don''t look!'!$K$7/4*AI1581</f>
        <v>23.342683946154132</v>
      </c>
      <c r="AK1581" s="6">
        <f t="shared" si="243"/>
        <v>-0.48655486762050848</v>
      </c>
      <c r="AL1581" s="6">
        <f t="shared" si="244"/>
        <v>3.1502836136556636</v>
      </c>
      <c r="AN1581" s="6">
        <f>S1581-'ugly don''t look!'!$M$5</f>
        <v>0.12974895800968023</v>
      </c>
      <c r="AO1581" s="6">
        <f t="shared" si="248"/>
        <v>0.33114519126386799</v>
      </c>
      <c r="AP1581" s="6">
        <f t="shared" si="249"/>
        <v>3.9083635187777523</v>
      </c>
      <c r="AQ1581" s="6">
        <f t="shared" si="245"/>
        <v>3.2624172650819655E-2</v>
      </c>
      <c r="AV1581" s="6">
        <f t="shared" si="246"/>
        <v>-0.37309305191087505</v>
      </c>
      <c r="AW1581" s="6">
        <f t="shared" si="247"/>
        <v>-0.48655486762050848</v>
      </c>
    </row>
    <row r="1582" spans="1:49" x14ac:dyDescent="0.25">
      <c r="A1582" s="6">
        <v>620575.429</v>
      </c>
      <c r="B1582" s="6">
        <v>22.148026000000002</v>
      </c>
      <c r="C1582" s="6">
        <v>11.076389000000001</v>
      </c>
      <c r="D1582" s="6">
        <v>-8.5488999999999996E-2</v>
      </c>
      <c r="E1582" s="6">
        <v>34.094875999999999</v>
      </c>
      <c r="F1582" s="6">
        <v>20.653403999999998</v>
      </c>
      <c r="G1582" s="6">
        <v>85.218693999999999</v>
      </c>
      <c r="H1582" s="6">
        <v>11.1</v>
      </c>
      <c r="I1582" s="6">
        <v>45.036427000000003</v>
      </c>
      <c r="L1582" s="6">
        <f t="shared" si="240"/>
        <v>6.9882039932861754E-4</v>
      </c>
      <c r="M1582" s="6">
        <f>249.088908333*(E1582-AVERAGE('raw Data'!$Y$2:$Y$2801))</f>
        <v>8422.3135900513607</v>
      </c>
      <c r="N1582" s="6" t="s">
        <v>18</v>
      </c>
      <c r="O1582" s="6">
        <f>L1582/(PI()*('ugly don''t look!'!$J$7^2)/4)</f>
        <v>1.3930352236289545</v>
      </c>
      <c r="P1582" s="6">
        <f>-M1582/'ugly don''t look!'!$H$7</f>
        <v>-7894.9321241576308</v>
      </c>
      <c r="Q1582" s="6">
        <f>-'ugly don''t look!'!$J$7/4*P1582</f>
        <v>49.882154893458953</v>
      </c>
      <c r="R1582" s="6">
        <f t="shared" si="241"/>
        <v>0.33148498064377541</v>
      </c>
      <c r="S1582" s="6">
        <f t="shared" si="242"/>
        <v>3.9096633214315815</v>
      </c>
      <c r="U1582" s="6">
        <v>621813.71200000006</v>
      </c>
      <c r="V1582" s="6">
        <v>22.730074999999999</v>
      </c>
      <c r="W1582" s="6">
        <v>10.800096999999999</v>
      </c>
      <c r="X1582" s="6">
        <v>9.0380830000000003</v>
      </c>
      <c r="Y1582" s="6">
        <v>0.26765699999999998</v>
      </c>
      <c r="Z1582" s="6">
        <v>20.838184999999999</v>
      </c>
      <c r="AA1582" s="6">
        <v>85.207014999999998</v>
      </c>
      <c r="AB1582" s="6">
        <v>10.8</v>
      </c>
      <c r="AC1582" s="6">
        <v>39.565353999999999</v>
      </c>
      <c r="AE1582" s="6">
        <f>0.000063090994667*'raw Data'!W1582</f>
        <v>6.8138886223008269E-4</v>
      </c>
      <c r="AF1582" s="6">
        <f>249.088908333*('raw Data'!X1582-AVERAGE('raw Data'!$D$2:$D$3001))</f>
        <v>2267.5494351641983</v>
      </c>
      <c r="AG1582" s="6"/>
      <c r="AH1582" s="6">
        <f>AE1582/(PI()*('ugly don''t look!'!$K$7^2)/4)</f>
        <v>0.61309475221501208</v>
      </c>
      <c r="AI1582" s="6">
        <f>-AF1582/'ugly don''t look!'!$I$7</f>
        <v>-2479.822216933725</v>
      </c>
      <c r="AJ1582" s="6">
        <f>-'ugly don''t look!'!$K$7/4*AI1582</f>
        <v>23.321116065820679</v>
      </c>
      <c r="AK1582" s="6">
        <f t="shared" si="243"/>
        <v>-0.48923578367760678</v>
      </c>
      <c r="AL1582" s="6">
        <f t="shared" si="244"/>
        <v>3.1493592190772648</v>
      </c>
      <c r="AN1582" s="6">
        <f>S1582-'ugly don''t look!'!$M$5</f>
        <v>0.13104876066350934</v>
      </c>
      <c r="AO1582" s="6">
        <f t="shared" si="248"/>
        <v>0.33148498064377541</v>
      </c>
      <c r="AP1582" s="6">
        <f t="shared" si="249"/>
        <v>3.9096633214315815</v>
      </c>
      <c r="AQ1582" s="6">
        <f t="shared" si="245"/>
        <v>3.3705920067866713E-2</v>
      </c>
      <c r="AV1582" s="6">
        <f t="shared" si="246"/>
        <v>-0.37401744648927382</v>
      </c>
      <c r="AW1582" s="6">
        <f t="shared" si="247"/>
        <v>-0.48923578367760678</v>
      </c>
    </row>
    <row r="1583" spans="1:49" x14ac:dyDescent="0.25">
      <c r="A1583" s="6">
        <v>620575.97199999995</v>
      </c>
      <c r="B1583" s="6">
        <v>22.15822</v>
      </c>
      <c r="C1583" s="6">
        <v>11.067773000000001</v>
      </c>
      <c r="D1583" s="6">
        <v>-9.3870999999999996E-2</v>
      </c>
      <c r="E1583" s="6">
        <v>34.063789</v>
      </c>
      <c r="F1583" s="6">
        <v>20.661183999999999</v>
      </c>
      <c r="G1583" s="6">
        <v>85.225313999999997</v>
      </c>
      <c r="H1583" s="6">
        <v>11.1</v>
      </c>
      <c r="I1583" s="6">
        <v>45.050068000000003</v>
      </c>
      <c r="L1583" s="6">
        <f t="shared" si="240"/>
        <v>6.9827680731856666E-4</v>
      </c>
      <c r="M1583" s="6">
        <f>249.088908333*(E1583-AVERAGE('raw Data'!$Y$2:$Y$2801))</f>
        <v>8414.5701631580141</v>
      </c>
      <c r="N1583" s="6" t="s">
        <v>18</v>
      </c>
      <c r="O1583" s="6">
        <f>L1583/(PI()*('ugly don''t look!'!$J$7^2)/4)</f>
        <v>1.3919516221513624</v>
      </c>
      <c r="P1583" s="6">
        <f>-M1583/'ugly don''t look!'!$H$7</f>
        <v>-7887.6735687645432</v>
      </c>
      <c r="Q1583" s="6">
        <f>-'ugly don''t look!'!$J$7/4*P1583</f>
        <v>49.836293525846578</v>
      </c>
      <c r="R1583" s="6">
        <f t="shared" si="241"/>
        <v>0.33070680710667916</v>
      </c>
      <c r="S1583" s="6">
        <f t="shared" si="242"/>
        <v>3.9087435042548639</v>
      </c>
      <c r="U1583" s="6">
        <v>621815.277</v>
      </c>
      <c r="V1583" s="6">
        <v>22.696422999999999</v>
      </c>
      <c r="W1583" s="6">
        <v>10.809618</v>
      </c>
      <c r="X1583" s="6">
        <v>9.0267859999999995</v>
      </c>
      <c r="Y1583" s="6">
        <v>0.26080199999999998</v>
      </c>
      <c r="Z1583" s="6">
        <v>20.960787</v>
      </c>
      <c r="AA1583" s="6">
        <v>85.204468000000006</v>
      </c>
      <c r="AB1583" s="6">
        <v>10.8</v>
      </c>
      <c r="AC1583" s="6">
        <v>39.557299999999998</v>
      </c>
      <c r="AE1583" s="6">
        <f>0.000063090994667*'raw Data'!W1583</f>
        <v>6.8198955159030732E-4</v>
      </c>
      <c r="AF1583" s="6">
        <f>249.088908333*('raw Data'!X1583-AVERAGE('raw Data'!$D$2:$D$3001))</f>
        <v>2264.7354777667597</v>
      </c>
      <c r="AG1583" s="6"/>
      <c r="AH1583" s="6">
        <f>AE1583/(PI()*('ugly don''t look!'!$K$7^2)/4)</f>
        <v>0.61363523579917245</v>
      </c>
      <c r="AI1583" s="6">
        <f>-AF1583/'ugly don''t look!'!$I$7</f>
        <v>-2476.7448357029307</v>
      </c>
      <c r="AJ1583" s="6">
        <f>-'ugly don''t look!'!$K$7/4*AI1583</f>
        <v>23.292175295642856</v>
      </c>
      <c r="AK1583" s="6">
        <f t="shared" si="243"/>
        <v>-0.48835460587252527</v>
      </c>
      <c r="AL1583" s="6">
        <f t="shared" si="244"/>
        <v>3.1481174799487368</v>
      </c>
      <c r="AN1583" s="6">
        <f>S1583-'ugly don''t look!'!$M$5</f>
        <v>0.13012894348679183</v>
      </c>
      <c r="AO1583" s="6">
        <f t="shared" si="248"/>
        <v>0.33070680710667916</v>
      </c>
      <c r="AP1583" s="6">
        <f t="shared" si="249"/>
        <v>3.9087435042548639</v>
      </c>
      <c r="AQ1583" s="6">
        <f t="shared" si="245"/>
        <v>3.328548522892355E-2</v>
      </c>
      <c r="AV1583" s="6">
        <f t="shared" si="246"/>
        <v>-0.3752591856178018</v>
      </c>
      <c r="AW1583" s="6">
        <f t="shared" si="247"/>
        <v>-0.48835460587252527</v>
      </c>
    </row>
    <row r="1584" spans="1:49" x14ac:dyDescent="0.25">
      <c r="A1584" s="6">
        <v>620576.99280000001</v>
      </c>
      <c r="B1584" s="6">
        <v>22.146380000000001</v>
      </c>
      <c r="C1584" s="6">
        <v>11.070187000000001</v>
      </c>
      <c r="D1584" s="6">
        <v>-0.102904</v>
      </c>
      <c r="E1584" s="6">
        <v>34.092455000000001</v>
      </c>
      <c r="F1584" s="6">
        <v>20.634139000000001</v>
      </c>
      <c r="G1584" s="6">
        <v>85.218693999999999</v>
      </c>
      <c r="H1584" s="6">
        <v>11.1</v>
      </c>
      <c r="I1584" s="6">
        <v>45.058978000000003</v>
      </c>
      <c r="L1584" s="6">
        <f t="shared" si="240"/>
        <v>6.9842910897969287E-4</v>
      </c>
      <c r="M1584" s="6">
        <f>249.088908333*(E1584-AVERAGE('raw Data'!$Y$2:$Y$2801))</f>
        <v>8421.7105458042879</v>
      </c>
      <c r="N1584" s="6" t="s">
        <v>18</v>
      </c>
      <c r="O1584" s="6">
        <f>L1584/(PI()*('ugly don''t look!'!$J$7^2)/4)</f>
        <v>1.3922552217296944</v>
      </c>
      <c r="P1584" s="6">
        <f>-M1584/'ugly don''t look!'!$H$7</f>
        <v>-7894.3668408364156</v>
      </c>
      <c r="Q1584" s="6">
        <f>-'ugly don''t look!'!$J$7/4*P1584</f>
        <v>49.878583292114683</v>
      </c>
      <c r="R1584" s="6">
        <f t="shared" si="241"/>
        <v>0.33092489404961056</v>
      </c>
      <c r="S1584" s="6">
        <f t="shared" si="242"/>
        <v>3.9095917180852</v>
      </c>
      <c r="U1584" s="6">
        <v>621815.94909999997</v>
      </c>
      <c r="V1584" s="6">
        <v>22.691244999999999</v>
      </c>
      <c r="W1584" s="6">
        <v>10.794456</v>
      </c>
      <c r="X1584" s="6">
        <v>9.0392189999999992</v>
      </c>
      <c r="Y1584" s="6">
        <v>0.25461800000000001</v>
      </c>
      <c r="Z1584" s="6">
        <v>20.902891</v>
      </c>
      <c r="AA1584" s="6">
        <v>85.200990000000004</v>
      </c>
      <c r="AB1584" s="6">
        <v>10.8</v>
      </c>
      <c r="AC1584" s="6">
        <v>39.571041999999998</v>
      </c>
      <c r="AE1584" s="6">
        <f>0.000063090994667*'raw Data'!W1584</f>
        <v>6.8103296592916622E-4</v>
      </c>
      <c r="AF1584" s="6">
        <f>249.088908333*('raw Data'!X1584-AVERAGE('raw Data'!$D$2:$D$3001))</f>
        <v>2267.832400164064</v>
      </c>
      <c r="AG1584" s="6"/>
      <c r="AH1584" s="6">
        <f>AE1584/(PI()*('ugly don''t look!'!$K$7^2)/4)</f>
        <v>0.61277452661914522</v>
      </c>
      <c r="AI1584" s="6">
        <f>-AF1584/'ugly don''t look!'!$I$7</f>
        <v>-2480.1316712205426</v>
      </c>
      <c r="AJ1584" s="6">
        <f>-'ugly don''t look!'!$K$7/4*AI1584</f>
        <v>23.324026282242912</v>
      </c>
      <c r="AK1584" s="6">
        <f t="shared" si="243"/>
        <v>-0.48975823025275095</v>
      </c>
      <c r="AL1584" s="6">
        <f t="shared" si="244"/>
        <v>3.1494840001918467</v>
      </c>
      <c r="AN1584" s="6">
        <f>S1584-'ugly don''t look!'!$M$5</f>
        <v>0.13097715731712789</v>
      </c>
      <c r="AO1584" s="6">
        <f t="shared" si="248"/>
        <v>0.33092489404961056</v>
      </c>
      <c r="AP1584" s="6">
        <f t="shared" si="249"/>
        <v>3.9095917180852</v>
      </c>
      <c r="AQ1584" s="6">
        <f t="shared" si="245"/>
        <v>3.3993744714621354E-2</v>
      </c>
      <c r="AV1584" s="6">
        <f t="shared" si="246"/>
        <v>-0.3738926653746919</v>
      </c>
      <c r="AW1584" s="6">
        <f t="shared" si="247"/>
        <v>-0.48975823025275095</v>
      </c>
    </row>
    <row r="1585" spans="1:49" x14ac:dyDescent="0.25">
      <c r="A1585" s="6">
        <v>620580.30709999998</v>
      </c>
      <c r="B1585" s="6">
        <v>22.029084999999998</v>
      </c>
      <c r="C1585" s="6">
        <v>11.059215</v>
      </c>
      <c r="D1585" s="6">
        <v>-0.103296</v>
      </c>
      <c r="E1585" s="6">
        <v>34.059708999999998</v>
      </c>
      <c r="F1585" s="6">
        <v>20.764541999999999</v>
      </c>
      <c r="G1585" s="6">
        <v>85.221975999999998</v>
      </c>
      <c r="H1585" s="6">
        <v>11.1</v>
      </c>
      <c r="I1585" s="6">
        <v>45.123227999999997</v>
      </c>
      <c r="L1585" s="6">
        <f t="shared" si="240"/>
        <v>6.9773687458620642E-4</v>
      </c>
      <c r="M1585" s="6">
        <f>249.088908333*(E1585-AVERAGE('raw Data'!$Y$2:$Y$2801))</f>
        <v>8413.5538804120151</v>
      </c>
      <c r="N1585" s="6" t="s">
        <v>18</v>
      </c>
      <c r="O1585" s="6">
        <f>L1585/(PI()*('ugly don''t look!'!$J$7^2)/4)</f>
        <v>1.3908753151126858</v>
      </c>
      <c r="P1585" s="6">
        <f>-M1585/'ugly don''t look!'!$H$7</f>
        <v>-7886.7209227709182</v>
      </c>
      <c r="Q1585" s="6">
        <f>-'ugly don''t look!'!$J$7/4*P1585</f>
        <v>49.830274470297354</v>
      </c>
      <c r="R1585" s="6">
        <f t="shared" si="241"/>
        <v>0.32993327205285888</v>
      </c>
      <c r="S1585" s="6">
        <f t="shared" si="242"/>
        <v>3.9086227204117447</v>
      </c>
      <c r="U1585" s="6">
        <v>621817.81310000003</v>
      </c>
      <c r="V1585" s="6">
        <v>22.605608</v>
      </c>
      <c r="W1585" s="6">
        <v>10.773476</v>
      </c>
      <c r="X1585" s="6">
        <v>9.0339469999999995</v>
      </c>
      <c r="Y1585" s="6">
        <v>0.26277699999999998</v>
      </c>
      <c r="Z1585" s="6">
        <v>20.888445000000001</v>
      </c>
      <c r="AA1585" s="6">
        <v>85.204820999999995</v>
      </c>
      <c r="AB1585" s="6">
        <v>10.8</v>
      </c>
      <c r="AC1585" s="6">
        <v>39.599952000000002</v>
      </c>
      <c r="AE1585" s="6">
        <f>0.000063090994667*'raw Data'!W1585</f>
        <v>6.7970931686105261E-4</v>
      </c>
      <c r="AF1585" s="6">
        <f>249.088908333*('raw Data'!X1585-AVERAGE('raw Data'!$D$2:$D$3001))</f>
        <v>2266.5192034393322</v>
      </c>
      <c r="AG1585" s="6"/>
      <c r="AH1585" s="6">
        <f>AE1585/(PI()*('ugly don''t look!'!$K$7^2)/4)</f>
        <v>0.61158354399172343</v>
      </c>
      <c r="AI1585" s="6">
        <f>-AF1585/'ugly don''t look!'!$I$7</f>
        <v>-2478.6955418190423</v>
      </c>
      <c r="AJ1585" s="6">
        <f>-'ugly don''t look!'!$K$7/4*AI1585</f>
        <v>23.310520418705913</v>
      </c>
      <c r="AK1585" s="6">
        <f t="shared" si="243"/>
        <v>-0.49170371177756866</v>
      </c>
      <c r="AL1585" s="6">
        <f t="shared" si="244"/>
        <v>3.1489047787832543</v>
      </c>
      <c r="AN1585" s="6">
        <f>S1585-'ugly don''t look!'!$M$5</f>
        <v>0.13000815964367263</v>
      </c>
      <c r="AO1585" s="6">
        <f t="shared" si="248"/>
        <v>0.32993327205285888</v>
      </c>
      <c r="AP1585" s="6">
        <f t="shared" si="249"/>
        <v>3.9086227204117447</v>
      </c>
      <c r="AQ1585" s="6">
        <f t="shared" si="245"/>
        <v>3.3661107039700849E-2</v>
      </c>
      <c r="AV1585" s="6">
        <f t="shared" si="246"/>
        <v>-0.37447188678328436</v>
      </c>
      <c r="AW1585" s="6">
        <f t="shared" si="247"/>
        <v>-0.49170371177756866</v>
      </c>
    </row>
    <row r="1586" spans="1:49" x14ac:dyDescent="0.25">
      <c r="A1586" s="6">
        <v>620581.41299999994</v>
      </c>
      <c r="B1586" s="6">
        <v>22.057742999999999</v>
      </c>
      <c r="C1586" s="6">
        <v>11.055702999999999</v>
      </c>
      <c r="D1586" s="6">
        <v>-0.116567</v>
      </c>
      <c r="E1586" s="6">
        <v>34.116408</v>
      </c>
      <c r="F1586" s="6">
        <v>20.793942000000001</v>
      </c>
      <c r="G1586" s="6">
        <v>85.224254000000002</v>
      </c>
      <c r="H1586" s="6">
        <v>11.1</v>
      </c>
      <c r="I1586" s="6">
        <v>45.141506999999997</v>
      </c>
      <c r="L1586" s="6">
        <f t="shared" si="240"/>
        <v>6.9751529901293594E-4</v>
      </c>
      <c r="M1586" s="6">
        <f>249.088908333*(E1586-AVERAGE('raw Data'!$Y$2:$Y$2801))</f>
        <v>8427.6769724255882</v>
      </c>
      <c r="N1586" s="6" t="s">
        <v>18</v>
      </c>
      <c r="O1586" s="6">
        <f>L1586/(PI()*('ugly don''t look!'!$J$7^2)/4)</f>
        <v>1.3904336242597026</v>
      </c>
      <c r="P1586" s="6">
        <f>-M1586/'ugly don''t look!'!$H$7</f>
        <v>-7899.9596666906527</v>
      </c>
      <c r="Q1586" s="6">
        <f>-'ugly don''t look!'!$J$7/4*P1586</f>
        <v>49.913920164068216</v>
      </c>
      <c r="R1586" s="6">
        <f t="shared" si="241"/>
        <v>0.32961565839229523</v>
      </c>
      <c r="S1586" s="6">
        <f t="shared" si="242"/>
        <v>3.9102999250588031</v>
      </c>
      <c r="U1586" s="6">
        <v>621818.12600000005</v>
      </c>
      <c r="V1586" s="6">
        <v>22.711214999999999</v>
      </c>
      <c r="W1586" s="6">
        <v>10.772084</v>
      </c>
      <c r="X1586" s="6">
        <v>9.0311909999999997</v>
      </c>
      <c r="Y1586" s="6">
        <v>0.25843699999999997</v>
      </c>
      <c r="Z1586" s="6">
        <v>20.888445000000001</v>
      </c>
      <c r="AA1586" s="6">
        <v>85.204820999999995</v>
      </c>
      <c r="AB1586" s="6">
        <v>10.8</v>
      </c>
      <c r="AC1586" s="6">
        <v>39.604304999999997</v>
      </c>
      <c r="AE1586" s="6">
        <f>0.000063090994667*'raw Data'!W1586</f>
        <v>6.79621494196476E-4</v>
      </c>
      <c r="AF1586" s="6">
        <f>249.088908333*('raw Data'!X1586-AVERAGE('raw Data'!$D$2:$D$3001))</f>
        <v>2265.8327144079672</v>
      </c>
      <c r="AG1586" s="6"/>
      <c r="AH1586" s="6">
        <f>AE1586/(PI()*('ugly don''t look!'!$K$7^2)/4)</f>
        <v>0.61150452360004692</v>
      </c>
      <c r="AI1586" s="6">
        <f>-AF1586/'ugly don''t look!'!$I$7</f>
        <v>-2477.9447882851787</v>
      </c>
      <c r="AJ1586" s="6">
        <f>-'ugly don''t look!'!$K$7/4*AI1586</f>
        <v>23.303460069709722</v>
      </c>
      <c r="AK1586" s="6">
        <f t="shared" si="243"/>
        <v>-0.49183292633517944</v>
      </c>
      <c r="AL1586" s="6">
        <f t="shared" si="244"/>
        <v>3.1486018503924065</v>
      </c>
      <c r="AN1586" s="6">
        <f>S1586-'ugly don''t look!'!$M$5</f>
        <v>0.13168536429073097</v>
      </c>
      <c r="AO1586" s="6">
        <f t="shared" si="248"/>
        <v>0.32961565839229523</v>
      </c>
      <c r="AP1586" s="6">
        <f t="shared" si="249"/>
        <v>3.9102999250588031</v>
      </c>
      <c r="AQ1586" s="6">
        <f t="shared" si="245"/>
        <v>3.5542135955717508E-2</v>
      </c>
      <c r="AV1586" s="6">
        <f t="shared" si="246"/>
        <v>-0.37477481517413214</v>
      </c>
      <c r="AW1586" s="6">
        <f t="shared" si="247"/>
        <v>-0.49183292633517944</v>
      </c>
    </row>
    <row r="1587" spans="1:49" x14ac:dyDescent="0.25">
      <c r="A1587" s="6">
        <v>620581.71900000004</v>
      </c>
      <c r="B1587" s="6">
        <v>22.101609</v>
      </c>
      <c r="C1587" s="6">
        <v>11.036357000000001</v>
      </c>
      <c r="D1587" s="6">
        <v>-0.108222</v>
      </c>
      <c r="E1587" s="6">
        <v>34.074406000000003</v>
      </c>
      <c r="F1587" s="6">
        <v>20.682065999999999</v>
      </c>
      <c r="G1587" s="6">
        <v>85.222469000000004</v>
      </c>
      <c r="H1587" s="6">
        <v>11.1</v>
      </c>
      <c r="I1587" s="6">
        <v>45.166652999999997</v>
      </c>
      <c r="L1587" s="6">
        <f t="shared" si="240"/>
        <v>6.9629474063010821E-4</v>
      </c>
      <c r="M1587" s="6">
        <f>249.088908333*(E1587-AVERAGE('raw Data'!$Y$2:$Y$2801))</f>
        <v>8417.2147400977865</v>
      </c>
      <c r="N1587" s="6" t="s">
        <v>18</v>
      </c>
      <c r="O1587" s="6">
        <f>L1587/(PI()*('ugly don''t look!'!$J$7^2)/4)</f>
        <v>1.3880005515826483</v>
      </c>
      <c r="P1587" s="6">
        <f>-M1587/'ugly don''t look!'!$H$7</f>
        <v>-7890.1525497729535</v>
      </c>
      <c r="Q1587" s="6">
        <f>-'ugly don''t look!'!$J$7/4*P1587</f>
        <v>49.851956347602965</v>
      </c>
      <c r="R1587" s="6">
        <f t="shared" si="241"/>
        <v>0.32786425947837267</v>
      </c>
      <c r="S1587" s="6">
        <f t="shared" si="242"/>
        <v>3.9090577403239126</v>
      </c>
      <c r="U1587" s="6">
        <v>621819.28500000003</v>
      </c>
      <c r="V1587" s="6">
        <v>22.730074999999999</v>
      </c>
      <c r="W1587" s="6">
        <v>10.771171000000001</v>
      </c>
      <c r="X1587" s="6">
        <v>8.9897189999999991</v>
      </c>
      <c r="Y1587" s="6">
        <v>0.25597799999999998</v>
      </c>
      <c r="Z1587" s="6">
        <v>20.813365999999998</v>
      </c>
      <c r="AA1587" s="6">
        <v>85.20496</v>
      </c>
      <c r="AB1587" s="6">
        <v>10.8</v>
      </c>
      <c r="AC1587" s="6">
        <v>39.617240000000002</v>
      </c>
      <c r="AE1587" s="6">
        <f>0.000063090994667*'raw Data'!W1587</f>
        <v>6.7956389211834512E-4</v>
      </c>
      <c r="AF1587" s="6">
        <f>249.088908333*('raw Data'!X1587-AVERAGE('raw Data'!$D$2:$D$3001))</f>
        <v>2255.5024992015801</v>
      </c>
      <c r="AG1587" s="6"/>
      <c r="AH1587" s="6">
        <f>AE1587/(PI()*('ugly don''t look!'!$K$7^2)/4)</f>
        <v>0.61145269485177067</v>
      </c>
      <c r="AI1587" s="6">
        <f>-AF1587/'ugly don''t look!'!$I$7</f>
        <v>-2466.6475275607831</v>
      </c>
      <c r="AJ1587" s="6">
        <f>-'ugly don''t look!'!$K$7/4*AI1587</f>
        <v>23.197216675816254</v>
      </c>
      <c r="AK1587" s="6">
        <f t="shared" si="243"/>
        <v>-0.49191768604308306</v>
      </c>
      <c r="AL1587" s="6">
        <f t="shared" si="244"/>
        <v>3.1440323006051947</v>
      </c>
      <c r="AN1587" s="6">
        <f>S1587-'ugly don''t look!'!$M$5</f>
        <v>0.1304431795558405</v>
      </c>
      <c r="AO1587" s="6">
        <f t="shared" si="248"/>
        <v>0.32786425947837267</v>
      </c>
      <c r="AP1587" s="6">
        <f t="shared" si="249"/>
        <v>3.9090577403239126</v>
      </c>
      <c r="AQ1587" s="6">
        <f t="shared" si="245"/>
        <v>3.5423887775228258E-2</v>
      </c>
      <c r="AV1587" s="6">
        <f t="shared" si="246"/>
        <v>-0.37934436496134394</v>
      </c>
      <c r="AW1587" s="6">
        <f t="shared" si="247"/>
        <v>-0.49191768604308306</v>
      </c>
    </row>
    <row r="1588" spans="1:49" x14ac:dyDescent="0.25">
      <c r="A1588" s="6">
        <v>620583.62399999995</v>
      </c>
      <c r="B1588" s="6">
        <v>22.133430000000001</v>
      </c>
      <c r="C1588" s="6">
        <v>11.095022</v>
      </c>
      <c r="D1588" s="6">
        <v>-0.11469500000000001</v>
      </c>
      <c r="E1588" s="6">
        <v>34.108640999999999</v>
      </c>
      <c r="F1588" s="6">
        <v>20.719111999999999</v>
      </c>
      <c r="G1588" s="6">
        <v>85.215179000000006</v>
      </c>
      <c r="H1588" s="6">
        <v>11.1</v>
      </c>
      <c r="I1588" s="6">
        <v>45.130685</v>
      </c>
      <c r="L1588" s="6">
        <f t="shared" si="240"/>
        <v>6.9999597383224772E-4</v>
      </c>
      <c r="M1588" s="6">
        <f>249.088908333*(E1588-AVERAGE('raw Data'!$Y$2:$Y$2801))</f>
        <v>8425.7422988745639</v>
      </c>
      <c r="N1588" s="6" t="s">
        <v>18</v>
      </c>
      <c r="O1588" s="6">
        <f>L1588/(PI()*('ugly don''t look!'!$J$7^2)/4)</f>
        <v>1.3953786250138172</v>
      </c>
      <c r="P1588" s="6">
        <f>-M1588/'ugly don''t look!'!$H$7</f>
        <v>-7898.1461369277877</v>
      </c>
      <c r="Q1588" s="6">
        <f>-'ugly don''t look!'!$J$7/4*P1588</f>
        <v>49.902461829643997</v>
      </c>
      <c r="R1588" s="6">
        <f t="shared" si="241"/>
        <v>0.33316579422724346</v>
      </c>
      <c r="S1588" s="6">
        <f t="shared" si="242"/>
        <v>3.9100703368039356</v>
      </c>
      <c r="U1588" s="6">
        <v>621821.34809999994</v>
      </c>
      <c r="V1588" s="6">
        <v>22.693833999999999</v>
      </c>
      <c r="W1588" s="6">
        <v>10.762729999999999</v>
      </c>
      <c r="X1588" s="6">
        <v>8.9819700000000005</v>
      </c>
      <c r="Y1588" s="6">
        <v>0.23625299999999999</v>
      </c>
      <c r="Z1588" s="6">
        <v>20.899788000000001</v>
      </c>
      <c r="AA1588" s="6">
        <v>85.201604000000003</v>
      </c>
      <c r="AB1588" s="6">
        <v>10.8</v>
      </c>
      <c r="AC1588" s="6">
        <v>39.650416</v>
      </c>
      <c r="AE1588" s="6">
        <f>0.000063090994667*'raw Data'!W1588</f>
        <v>6.7903134103236096E-4</v>
      </c>
      <c r="AF1588" s="6">
        <f>249.088908333*('raw Data'!X1588-AVERAGE('raw Data'!$D$2:$D$3001))</f>
        <v>2253.5723092509083</v>
      </c>
      <c r="AG1588" s="6"/>
      <c r="AH1588" s="6">
        <f>AE1588/(PI()*('ugly don''t look!'!$K$7^2)/4)</f>
        <v>0.61097352019218687</v>
      </c>
      <c r="AI1588" s="6">
        <f>-AF1588/'ugly don''t look!'!$I$7</f>
        <v>-2464.5366461624108</v>
      </c>
      <c r="AJ1588" s="6">
        <f>-'ugly don''t look!'!$K$7/4*AI1588</f>
        <v>23.17736520833747</v>
      </c>
      <c r="AK1588" s="6">
        <f t="shared" si="243"/>
        <v>-0.49270165922400644</v>
      </c>
      <c r="AL1588" s="6">
        <f t="shared" si="244"/>
        <v>3.1431761648564818</v>
      </c>
      <c r="AN1588" s="6">
        <f>S1588-'ugly don''t look!'!$M$5</f>
        <v>0.13145577603586345</v>
      </c>
      <c r="AO1588" s="6">
        <f t="shared" si="248"/>
        <v>0.33316579422724346</v>
      </c>
      <c r="AP1588" s="6">
        <f t="shared" si="249"/>
        <v>3.9100703368039356</v>
      </c>
      <c r="AQ1588" s="6">
        <f t="shared" si="245"/>
        <v>3.3034296066531355E-2</v>
      </c>
      <c r="AV1588" s="6">
        <f t="shared" si="246"/>
        <v>-0.38020050071005684</v>
      </c>
      <c r="AW1588" s="6">
        <f t="shared" si="247"/>
        <v>-0.49270165922400644</v>
      </c>
    </row>
    <row r="1589" spans="1:49" x14ac:dyDescent="0.25">
      <c r="A1589" s="6">
        <v>620583.98699999996</v>
      </c>
      <c r="B1589" s="6">
        <v>22.108640000000001</v>
      </c>
      <c r="C1589" s="6">
        <v>11.102062999999999</v>
      </c>
      <c r="D1589" s="6">
        <v>-0.10095800000000001</v>
      </c>
      <c r="E1589" s="6">
        <v>34.089306999999998</v>
      </c>
      <c r="F1589" s="6">
        <v>20.72504</v>
      </c>
      <c r="G1589" s="6">
        <v>85.219986000000006</v>
      </c>
      <c r="H1589" s="6">
        <v>11.1</v>
      </c>
      <c r="I1589" s="6">
        <v>45.124713</v>
      </c>
      <c r="L1589" s="6">
        <f t="shared" si="240"/>
        <v>7.0044019752569804E-4</v>
      </c>
      <c r="M1589" s="6">
        <f>249.088908333*(E1589-AVERAGE('raw Data'!$Y$2:$Y$2801))</f>
        <v>8420.9264139208535</v>
      </c>
      <c r="N1589" s="6" t="s">
        <v>18</v>
      </c>
      <c r="O1589" s="6">
        <f>L1589/(PI()*('ugly don''t look!'!$J$7^2)/4)</f>
        <v>1.3962641447449833</v>
      </c>
      <c r="P1589" s="6">
        <f>-M1589/'ugly don''t look!'!$H$7</f>
        <v>-7893.6318090746663</v>
      </c>
      <c r="Q1589" s="6">
        <f>-'ugly don''t look!'!$J$7/4*P1589</f>
        <v>49.873939177686012</v>
      </c>
      <c r="R1589" s="6">
        <f t="shared" si="241"/>
        <v>0.33380020187456755</v>
      </c>
      <c r="S1589" s="6">
        <f t="shared" si="242"/>
        <v>3.9094986053634955</v>
      </c>
      <c r="U1589" s="6">
        <v>621821.97</v>
      </c>
      <c r="V1589" s="6">
        <v>22.691614999999999</v>
      </c>
      <c r="W1589" s="6">
        <v>10.760617999999999</v>
      </c>
      <c r="X1589" s="6">
        <v>8.9832180000000008</v>
      </c>
      <c r="Y1589" s="6">
        <v>0.24072299999999999</v>
      </c>
      <c r="Z1589" s="6">
        <v>20.923378</v>
      </c>
      <c r="AA1589" s="6">
        <v>85.203845000000001</v>
      </c>
      <c r="AB1589" s="6">
        <v>10.8</v>
      </c>
      <c r="AC1589" s="6">
        <v>39.660443999999998</v>
      </c>
      <c r="AE1589" s="6">
        <f>0.000063090994667*'raw Data'!W1589</f>
        <v>6.7889809285162422E-4</v>
      </c>
      <c r="AF1589" s="6">
        <f>249.088908333*('raw Data'!X1589-AVERAGE('raw Data'!$D$2:$D$3001))</f>
        <v>2253.8831722085083</v>
      </c>
      <c r="AG1589" s="6"/>
      <c r="AH1589" s="6">
        <f>AE1589/(PI()*('ugly don''t look!'!$K$7^2)/4)</f>
        <v>0.61085362718412606</v>
      </c>
      <c r="AI1589" s="6">
        <f>-AF1589/'ugly don''t look!'!$I$7</f>
        <v>-2464.8766100268026</v>
      </c>
      <c r="AJ1589" s="6">
        <f>-'ugly don''t look!'!$K$7/4*AI1589</f>
        <v>23.180562347505564</v>
      </c>
      <c r="AK1589" s="6">
        <f t="shared" si="243"/>
        <v>-0.49289791122037607</v>
      </c>
      <c r="AL1589" s="6">
        <f t="shared" si="244"/>
        <v>3.1433140976477745</v>
      </c>
      <c r="AN1589" s="6">
        <f>S1589-'ugly don''t look!'!$M$5</f>
        <v>0.13088404459542335</v>
      </c>
      <c r="AO1589" s="6">
        <f t="shared" si="248"/>
        <v>0.33380020187456755</v>
      </c>
      <c r="AP1589" s="6">
        <f t="shared" si="249"/>
        <v>3.9094986053634955</v>
      </c>
      <c r="AQ1589" s="6">
        <f t="shared" si="245"/>
        <v>3.2055442102746634E-2</v>
      </c>
      <c r="AV1589" s="6">
        <f t="shared" si="246"/>
        <v>-0.38006256791876414</v>
      </c>
      <c r="AW1589" s="6">
        <f t="shared" si="247"/>
        <v>-0.49289791122037607</v>
      </c>
    </row>
    <row r="1590" spans="1:49" x14ac:dyDescent="0.25">
      <c r="A1590" s="6">
        <v>620585.58700000006</v>
      </c>
      <c r="B1590" s="6">
        <v>22.070898</v>
      </c>
      <c r="C1590" s="6">
        <v>11.045292</v>
      </c>
      <c r="D1590" s="6">
        <v>-9.0414999999999995E-2</v>
      </c>
      <c r="E1590" s="6">
        <v>34.094932</v>
      </c>
      <c r="F1590" s="6">
        <v>20.782458999999999</v>
      </c>
      <c r="G1590" s="6">
        <v>85.210047000000003</v>
      </c>
      <c r="H1590" s="6">
        <v>11.1</v>
      </c>
      <c r="I1590" s="6">
        <v>45.185626999999997</v>
      </c>
      <c r="L1590" s="6">
        <f t="shared" si="240"/>
        <v>6.9685845866745782E-4</v>
      </c>
      <c r="M1590" s="6">
        <f>249.088908333*(E1590-AVERAGE('raw Data'!$Y$2:$Y$2801))</f>
        <v>8422.3275390302279</v>
      </c>
      <c r="N1590" s="6" t="s">
        <v>18</v>
      </c>
      <c r="O1590" s="6">
        <f>L1590/(PI()*('ugly don''t look!'!$J$7^2)/4)</f>
        <v>1.3891242724742787</v>
      </c>
      <c r="P1590" s="6">
        <f>-M1590/'ugly don''t look!'!$H$7</f>
        <v>-7894.9451996908774</v>
      </c>
      <c r="Q1590" s="6">
        <f>-'ugly don''t look!'!$J$7/4*P1590</f>
        <v>49.88223750794689</v>
      </c>
      <c r="R1590" s="6">
        <f t="shared" si="241"/>
        <v>0.32867352879405104</v>
      </c>
      <c r="S1590" s="6">
        <f t="shared" si="242"/>
        <v>3.909664977623454</v>
      </c>
      <c r="U1590" s="6">
        <v>621823.39509999997</v>
      </c>
      <c r="V1590" s="6">
        <v>22.763726999999999</v>
      </c>
      <c r="W1590" s="6">
        <v>10.769612</v>
      </c>
      <c r="X1590" s="6">
        <v>8.9834049999999994</v>
      </c>
      <c r="Y1590" s="6">
        <v>0.248136</v>
      </c>
      <c r="Z1590" s="6">
        <v>20.870666</v>
      </c>
      <c r="AA1590" s="6">
        <v>85.208214999999996</v>
      </c>
      <c r="AB1590" s="6">
        <v>10.8</v>
      </c>
      <c r="AC1590" s="6">
        <v>39.668765</v>
      </c>
      <c r="AE1590" s="6">
        <f>0.000063090994667*'raw Data'!W1590</f>
        <v>6.7946553325765925E-4</v>
      </c>
      <c r="AF1590" s="6">
        <f>249.088908333*('raw Data'!X1590-AVERAGE('raw Data'!$D$2:$D$3001))</f>
        <v>2253.9297518343656</v>
      </c>
      <c r="AG1590" s="6"/>
      <c r="AH1590" s="6">
        <f>AE1590/(PI()*('ugly don''t look!'!$K$7^2)/4)</f>
        <v>0.61136419428379396</v>
      </c>
      <c r="AI1590" s="6">
        <f>-AF1590/'ugly don''t look!'!$I$7</f>
        <v>-2464.9275501250718</v>
      </c>
      <c r="AJ1590" s="6">
        <f>-'ugly don''t look!'!$K$7/4*AI1590</f>
        <v>23.181041406018721</v>
      </c>
      <c r="AK1590" s="6">
        <f t="shared" si="243"/>
        <v>-0.49206243472772676</v>
      </c>
      <c r="AL1590" s="6">
        <f t="shared" si="244"/>
        <v>3.1433347638229878</v>
      </c>
      <c r="AN1590" s="6">
        <f>S1590-'ugly don''t look!'!$M$5</f>
        <v>0.13105041685538188</v>
      </c>
      <c r="AO1590" s="6">
        <f t="shared" si="248"/>
        <v>0.32867352879405104</v>
      </c>
      <c r="AP1590" s="6">
        <f t="shared" si="249"/>
        <v>3.909664977623454</v>
      </c>
      <c r="AQ1590" s="6">
        <f t="shared" si="245"/>
        <v>3.5511787441854764E-2</v>
      </c>
      <c r="AV1590" s="6">
        <f t="shared" si="246"/>
        <v>-0.38004190174355079</v>
      </c>
      <c r="AW1590" s="6">
        <f t="shared" si="247"/>
        <v>-0.49206243472772676</v>
      </c>
    </row>
    <row r="1591" spans="1:49" x14ac:dyDescent="0.25">
      <c r="A1591" s="6">
        <v>620585.96109999996</v>
      </c>
      <c r="B1591" s="6">
        <v>22.053341</v>
      </c>
      <c r="C1591" s="6">
        <v>11.043633</v>
      </c>
      <c r="D1591" s="6">
        <v>-8.3392999999999995E-2</v>
      </c>
      <c r="E1591" s="6">
        <v>34.090237999999999</v>
      </c>
      <c r="F1591" s="6">
        <v>20.787020999999999</v>
      </c>
      <c r="G1591" s="6">
        <v>85.209609999999998</v>
      </c>
      <c r="H1591" s="6">
        <v>11.1</v>
      </c>
      <c r="I1591" s="6">
        <v>45.194572999999998</v>
      </c>
      <c r="L1591" s="6">
        <f t="shared" si="240"/>
        <v>6.9675379070730523E-4</v>
      </c>
      <c r="M1591" s="6">
        <f>249.088908333*(E1591-AVERAGE('raw Data'!$Y$2:$Y$2801))</f>
        <v>8421.1583156945126</v>
      </c>
      <c r="N1591" s="6" t="s">
        <v>18</v>
      </c>
      <c r="O1591" s="6">
        <f>L1591/(PI()*('ugly don''t look!'!$J$7^2)/4)</f>
        <v>1.3889156263680429</v>
      </c>
      <c r="P1591" s="6">
        <f>-M1591/'ugly don''t look!'!$H$7</f>
        <v>-7893.8491898148786</v>
      </c>
      <c r="Q1591" s="6">
        <f>-'ugly don''t look!'!$J$7/4*P1591</f>
        <v>49.875312643547858</v>
      </c>
      <c r="R1591" s="6">
        <f t="shared" si="241"/>
        <v>0.32852331777172911</v>
      </c>
      <c r="S1591" s="6">
        <f t="shared" si="242"/>
        <v>3.9095261437326934</v>
      </c>
      <c r="U1591" s="6">
        <v>621824.43099999998</v>
      </c>
      <c r="V1591" s="6">
        <v>22.657221</v>
      </c>
      <c r="W1591" s="6">
        <v>10.776971</v>
      </c>
      <c r="X1591" s="6">
        <v>8.9647039999999993</v>
      </c>
      <c r="Y1591" s="6">
        <v>0.22725600000000001</v>
      </c>
      <c r="Z1591" s="6">
        <v>20.863997999999999</v>
      </c>
      <c r="AA1591" s="6">
        <v>85.206485000000001</v>
      </c>
      <c r="AB1591" s="6">
        <v>10.8</v>
      </c>
      <c r="AC1591" s="6">
        <v>39.668219000000001</v>
      </c>
      <c r="AE1591" s="6">
        <f>0.000063090994667*'raw Data'!W1591</f>
        <v>6.7992981988741373E-4</v>
      </c>
      <c r="AF1591" s="6">
        <f>249.088908333*('raw Data'!X1591-AVERAGE('raw Data'!$D$2:$D$3001))</f>
        <v>2249.2715401596301</v>
      </c>
      <c r="AG1591" s="6"/>
      <c r="AH1591" s="6">
        <f>AE1591/(PI()*('ugly don''t look!'!$K$7^2)/4)</f>
        <v>0.61178194648375572</v>
      </c>
      <c r="AI1591" s="6">
        <f>-AF1591/'ugly don''t look!'!$I$7</f>
        <v>-2459.8332678911092</v>
      </c>
      <c r="AJ1591" s="6">
        <f>-'ugly don''t look!'!$K$7/4*AI1591</f>
        <v>23.133132992891756</v>
      </c>
      <c r="AK1591" s="6">
        <f t="shared" si="243"/>
        <v>-0.49137935655369419</v>
      </c>
      <c r="AL1591" s="6">
        <f t="shared" si="244"/>
        <v>3.1412659185575129</v>
      </c>
      <c r="AN1591" s="6">
        <f>S1591-'ugly don''t look!'!$M$5</f>
        <v>0.13091158296462124</v>
      </c>
      <c r="AO1591" s="6">
        <f t="shared" si="248"/>
        <v>0.32852331777172911</v>
      </c>
      <c r="AP1591" s="6">
        <f t="shared" si="249"/>
        <v>3.9095261437326934</v>
      </c>
      <c r="AQ1591" s="6">
        <f t="shared" si="245"/>
        <v>3.5469349442127013E-2</v>
      </c>
      <c r="AV1591" s="6">
        <f t="shared" si="246"/>
        <v>-0.3821107470090257</v>
      </c>
      <c r="AW1591" s="6">
        <f t="shared" si="247"/>
        <v>-0.49137935655369419</v>
      </c>
    </row>
    <row r="1592" spans="1:49" x14ac:dyDescent="0.25">
      <c r="A1592" s="6">
        <v>620588.46490000002</v>
      </c>
      <c r="B1592" s="6">
        <v>22.129194999999999</v>
      </c>
      <c r="C1592" s="6">
        <v>11.047698</v>
      </c>
      <c r="D1592" s="6">
        <v>-5.5685999999999999E-2</v>
      </c>
      <c r="E1592" s="6">
        <v>34.095621000000001</v>
      </c>
      <c r="F1592" s="6">
        <v>20.704294000000001</v>
      </c>
      <c r="G1592" s="6">
        <v>85.219493999999997</v>
      </c>
      <c r="H1592" s="6">
        <v>11.1</v>
      </c>
      <c r="I1592" s="6">
        <v>45.238239</v>
      </c>
      <c r="L1592" s="6">
        <f t="shared" si="240"/>
        <v>6.9701025560062668E-4</v>
      </c>
      <c r="M1592" s="6">
        <f>249.088908333*(E1592-AVERAGE('raw Data'!$Y$2:$Y$2801))</f>
        <v>8422.4991612880694</v>
      </c>
      <c r="N1592" s="6" t="s">
        <v>18</v>
      </c>
      <c r="O1592" s="6">
        <f>L1592/(PI()*('ugly don''t look!'!$J$7^2)/4)</f>
        <v>1.389426865923105</v>
      </c>
      <c r="P1592" s="6">
        <f>-M1592/'ugly don''t look!'!$H$7</f>
        <v>-7895.1060754481341</v>
      </c>
      <c r="Q1592" s="6">
        <f>-'ugly don''t look!'!$J$7/4*P1592</f>
        <v>49.883253961200175</v>
      </c>
      <c r="R1592" s="6">
        <f t="shared" si="241"/>
        <v>0.32889133543855797</v>
      </c>
      <c r="S1592" s="6">
        <f t="shared" si="242"/>
        <v>3.9096853544739734</v>
      </c>
      <c r="U1592" s="6">
        <v>621826.19499999995</v>
      </c>
      <c r="V1592" s="6">
        <v>22.642264000000001</v>
      </c>
      <c r="W1592" s="6">
        <v>10.785797000000001</v>
      </c>
      <c r="X1592" s="6">
        <v>9.0020399999999992</v>
      </c>
      <c r="Y1592" s="6">
        <v>0.23528399999999999</v>
      </c>
      <c r="Z1592" s="6">
        <v>20.818807</v>
      </c>
      <c r="AA1592" s="6">
        <v>85.200293000000002</v>
      </c>
      <c r="AB1592" s="6">
        <v>10.8</v>
      </c>
      <c r="AC1592" s="6">
        <v>39.666964</v>
      </c>
      <c r="AE1592" s="6">
        <f>0.000063090994667*'raw Data'!W1592</f>
        <v>6.8048666100634472E-4</v>
      </c>
      <c r="AF1592" s="6">
        <f>249.088908333*('raw Data'!X1592-AVERAGE('raw Data'!$D$2:$D$3001))</f>
        <v>2258.5715236411511</v>
      </c>
      <c r="AG1592" s="6"/>
      <c r="AH1592" s="6">
        <f>AE1592/(PI()*('ugly don''t look!'!$K$7^2)/4)</f>
        <v>0.61228297663960063</v>
      </c>
      <c r="AI1592" s="6">
        <f>-AF1592/'ugly don''t look!'!$I$7</f>
        <v>-2470.0038535008216</v>
      </c>
      <c r="AJ1592" s="6">
        <f>-'ugly don''t look!'!$K$7/4*AI1592</f>
        <v>23.228780739670452</v>
      </c>
      <c r="AK1592" s="6">
        <f t="shared" si="243"/>
        <v>-0.49056072320449678</v>
      </c>
      <c r="AL1592" s="6">
        <f t="shared" si="244"/>
        <v>3.1453920589507209</v>
      </c>
      <c r="AN1592" s="6">
        <f>S1592-'ugly don''t look!'!$M$5</f>
        <v>0.13107079370590125</v>
      </c>
      <c r="AO1592" s="6">
        <f t="shared" si="248"/>
        <v>0.32889133543855797</v>
      </c>
      <c r="AP1592" s="6">
        <f t="shared" si="249"/>
        <v>3.9096853544739734</v>
      </c>
      <c r="AQ1592" s="6">
        <f t="shared" si="245"/>
        <v>3.5392389825456977E-2</v>
      </c>
      <c r="AV1592" s="6">
        <f t="shared" si="246"/>
        <v>-0.37798460661581768</v>
      </c>
      <c r="AW1592" s="6">
        <f t="shared" si="247"/>
        <v>-0.49056072320449678</v>
      </c>
    </row>
    <row r="1593" spans="1:49" x14ac:dyDescent="0.25">
      <c r="A1593" s="6">
        <v>620589.63600000006</v>
      </c>
      <c r="B1593" s="6">
        <v>22.210591999999998</v>
      </c>
      <c r="C1593" s="6">
        <v>11.037254000000001</v>
      </c>
      <c r="D1593" s="6">
        <v>-6.6555000000000003E-2</v>
      </c>
      <c r="E1593" s="6">
        <v>34.078876000000001</v>
      </c>
      <c r="F1593" s="6">
        <v>20.798017000000002</v>
      </c>
      <c r="G1593" s="6">
        <v>85.216964000000004</v>
      </c>
      <c r="H1593" s="6">
        <v>11.1</v>
      </c>
      <c r="I1593" s="6">
        <v>45.276575000000001</v>
      </c>
      <c r="L1593" s="6">
        <f t="shared" si="240"/>
        <v>6.963513332523245E-4</v>
      </c>
      <c r="M1593" s="6">
        <f>249.088908333*(E1593-AVERAGE('raw Data'!$Y$2:$Y$2801))</f>
        <v>8418.3281675180333</v>
      </c>
      <c r="N1593" s="6" t="s">
        <v>18</v>
      </c>
      <c r="O1593" s="6">
        <f>L1593/(PI()*('ugly don''t look!'!$J$7^2)/4)</f>
        <v>1.3881133638534702</v>
      </c>
      <c r="P1593" s="6">
        <f>-M1593/'ugly don''t look!'!$H$7</f>
        <v>-7891.1962575159669</v>
      </c>
      <c r="Q1593" s="6">
        <f>-'ugly don''t look!'!$J$7/4*P1593</f>
        <v>49.858550754050256</v>
      </c>
      <c r="R1593" s="6">
        <f t="shared" si="241"/>
        <v>0.32794553299546908</v>
      </c>
      <c r="S1593" s="6">
        <f t="shared" si="242"/>
        <v>3.9091900113683309</v>
      </c>
      <c r="U1593" s="6">
        <v>621827.38100000005</v>
      </c>
      <c r="V1593" s="6">
        <v>22.609881999999999</v>
      </c>
      <c r="W1593" s="6">
        <v>10.754583</v>
      </c>
      <c r="X1593" s="6">
        <v>9.0062960000000007</v>
      </c>
      <c r="Y1593" s="6">
        <v>0.229212</v>
      </c>
      <c r="Z1593" s="6">
        <v>20.818923000000002</v>
      </c>
      <c r="AA1593" s="6">
        <v>85.203481999999994</v>
      </c>
      <c r="AB1593" s="6">
        <v>10.8</v>
      </c>
      <c r="AC1593" s="6">
        <v>39.709296999999999</v>
      </c>
      <c r="AE1593" s="6">
        <f>0.000063090994667*'raw Data'!W1593</f>
        <v>6.7851733869880892E-4</v>
      </c>
      <c r="AF1593" s="6">
        <f>249.088908333*('raw Data'!X1593-AVERAGE('raw Data'!$D$2:$D$3001))</f>
        <v>2259.6316460350167</v>
      </c>
      <c r="AG1593" s="6"/>
      <c r="AH1593" s="6">
        <f>AE1593/(PI()*('ugly don''t look!'!$K$7^2)/4)</f>
        <v>0.61051103518429339</v>
      </c>
      <c r="AI1593" s="6">
        <f>-AF1593/'ugly don''t look!'!$I$7</f>
        <v>-2471.1632174486185</v>
      </c>
      <c r="AJ1593" s="6">
        <f>-'ugly don''t look!'!$K$7/4*AI1593</f>
        <v>23.239683804012916</v>
      </c>
      <c r="AK1593" s="6">
        <f t="shared" si="243"/>
        <v>-0.49345890994479202</v>
      </c>
      <c r="AL1593" s="6">
        <f t="shared" si="244"/>
        <v>3.145861326211846</v>
      </c>
      <c r="AN1593" s="6">
        <f>S1593-'ugly don''t look!'!$M$5</f>
        <v>0.13057545060025877</v>
      </c>
      <c r="AO1593" s="6">
        <f t="shared" si="248"/>
        <v>0.32794553299546908</v>
      </c>
      <c r="AP1593" s="6">
        <f t="shared" si="249"/>
        <v>3.9091900113683309</v>
      </c>
      <c r="AQ1593" s="6">
        <f t="shared" si="245"/>
        <v>3.550400263978179E-2</v>
      </c>
      <c r="AV1593" s="6">
        <f t="shared" si="246"/>
        <v>-0.37751533935469261</v>
      </c>
      <c r="AW1593" s="6">
        <f t="shared" si="247"/>
        <v>-0.49345890994479202</v>
      </c>
    </row>
    <row r="1594" spans="1:49" x14ac:dyDescent="0.25">
      <c r="A1594" s="6">
        <v>620590.21510000003</v>
      </c>
      <c r="B1594" s="6">
        <v>22.059632000000001</v>
      </c>
      <c r="C1594" s="6">
        <v>11.05111</v>
      </c>
      <c r="D1594" s="6">
        <v>-6.7607E-2</v>
      </c>
      <c r="E1594" s="6">
        <v>34.119909999999997</v>
      </c>
      <c r="F1594" s="6">
        <v>20.738005000000001</v>
      </c>
      <c r="G1594" s="6">
        <v>85.217912999999996</v>
      </c>
      <c r="H1594" s="6">
        <v>11.1</v>
      </c>
      <c r="I1594" s="6">
        <v>45.272551999999997</v>
      </c>
      <c r="L1594" s="6">
        <f t="shared" si="240"/>
        <v>6.9722552207443034E-4</v>
      </c>
      <c r="M1594" s="6">
        <f>249.088908333*(E1594-AVERAGE('raw Data'!$Y$2:$Y$2801))</f>
        <v>8428.5492817825689</v>
      </c>
      <c r="N1594" s="6" t="s">
        <v>18</v>
      </c>
      <c r="O1594" s="6">
        <f>L1594/(PI()*('ugly don''t look!'!$J$7^2)/4)</f>
        <v>1.3898559801572674</v>
      </c>
      <c r="P1594" s="6">
        <f>-M1594/'ugly don''t look!'!$H$7</f>
        <v>-7900.7773545018454</v>
      </c>
      <c r="Q1594" s="6">
        <f>-'ugly don''t look!'!$J$7/4*P1594</f>
        <v>49.919086520081287</v>
      </c>
      <c r="R1594" s="6">
        <f t="shared" si="241"/>
        <v>0.32920013037691936</v>
      </c>
      <c r="S1594" s="6">
        <f t="shared" si="242"/>
        <v>3.9104034250171691</v>
      </c>
      <c r="U1594" s="6">
        <v>621828.21499999997</v>
      </c>
      <c r="V1594" s="6">
        <v>22.636510999999999</v>
      </c>
      <c r="W1594" s="6">
        <v>10.779963</v>
      </c>
      <c r="X1594" s="6">
        <v>9.0067439999999994</v>
      </c>
      <c r="Y1594" s="6">
        <v>0.23604800000000001</v>
      </c>
      <c r="Z1594" s="6">
        <v>20.872378000000001</v>
      </c>
      <c r="AA1594" s="6">
        <v>85.198721000000006</v>
      </c>
      <c r="AB1594" s="6">
        <v>10.8</v>
      </c>
      <c r="AC1594" s="6">
        <v>39.692394</v>
      </c>
      <c r="AE1594" s="6">
        <f>0.000063090994667*'raw Data'!W1594</f>
        <v>6.8011858814345739E-4</v>
      </c>
      <c r="AF1594" s="6">
        <f>249.088908333*('raw Data'!X1594-AVERAGE('raw Data'!$D$2:$D$3001))</f>
        <v>2259.7432378659496</v>
      </c>
      <c r="AG1594" s="6"/>
      <c r="AH1594" s="6">
        <f>AE1594/(PI()*('ugly don''t look!'!$K$7^2)/4)</f>
        <v>0.61195179491184182</v>
      </c>
      <c r="AI1594" s="6">
        <f>-AF1594/'ugly don''t look!'!$I$7</f>
        <v>-2471.2852557589126</v>
      </c>
      <c r="AJ1594" s="6">
        <f>-'ugly don''t look!'!$K$7/4*AI1594</f>
        <v>23.240831494996332</v>
      </c>
      <c r="AK1594" s="6">
        <f t="shared" si="243"/>
        <v>-0.49110176605597194</v>
      </c>
      <c r="AL1594" s="6">
        <f t="shared" si="244"/>
        <v>3.1459107099579713</v>
      </c>
      <c r="AN1594" s="6">
        <f>S1594-'ugly don''t look!'!$M$5</f>
        <v>0.13178886424909697</v>
      </c>
      <c r="AO1594" s="6">
        <f t="shared" si="248"/>
        <v>0.32920013037691936</v>
      </c>
      <c r="AP1594" s="6">
        <f t="shared" si="249"/>
        <v>3.9104034250171691</v>
      </c>
      <c r="AQ1594" s="6">
        <f t="shared" si="245"/>
        <v>3.5912295395339383E-2</v>
      </c>
      <c r="AV1594" s="6">
        <f t="shared" si="246"/>
        <v>-0.37746595560856733</v>
      </c>
      <c r="AW1594" s="6">
        <f t="shared" si="247"/>
        <v>-0.49110176605597194</v>
      </c>
    </row>
    <row r="1595" spans="1:49" x14ac:dyDescent="0.25">
      <c r="A1595" s="6">
        <v>620591.90800000005</v>
      </c>
      <c r="B1595" s="6">
        <v>22.134004999999998</v>
      </c>
      <c r="C1595" s="6">
        <v>11.074477999999999</v>
      </c>
      <c r="D1595" s="6">
        <v>-6.6192000000000001E-2</v>
      </c>
      <c r="E1595" s="6">
        <v>34.091281000000002</v>
      </c>
      <c r="F1595" s="6">
        <v>20.753447000000001</v>
      </c>
      <c r="G1595" s="6">
        <v>85.221138999999994</v>
      </c>
      <c r="H1595" s="6">
        <v>11.1</v>
      </c>
      <c r="I1595" s="6">
        <v>45.285919999999997</v>
      </c>
      <c r="L1595" s="6">
        <f t="shared" si="240"/>
        <v>6.9869983243780879E-4</v>
      </c>
      <c r="M1595" s="6">
        <f>249.088908333*(E1595-AVERAGE('raw Data'!$Y$2:$Y$2801))</f>
        <v>8421.418115425904</v>
      </c>
      <c r="N1595" s="6" t="s">
        <v>18</v>
      </c>
      <c r="O1595" s="6">
        <f>L1595/(PI()*('ugly don''t look!'!$J$7^2)/4)</f>
        <v>1.3927948844432907</v>
      </c>
      <c r="P1595" s="6">
        <f>-M1595/'ugly don''t look!'!$H$7</f>
        <v>-7894.0927216215823</v>
      </c>
      <c r="Q1595" s="6">
        <f>-'ugly don''t look!'!$J$7/4*P1595</f>
        <v>49.876851338385563</v>
      </c>
      <c r="R1595" s="6">
        <f t="shared" si="241"/>
        <v>0.33131243660703485</v>
      </c>
      <c r="S1595" s="6">
        <f t="shared" si="242"/>
        <v>3.9095569940877413</v>
      </c>
      <c r="U1595" s="6">
        <v>621829.01809999999</v>
      </c>
      <c r="V1595" s="6">
        <v>22.766151000000001</v>
      </c>
      <c r="W1595" s="6">
        <v>10.784012000000001</v>
      </c>
      <c r="X1595" s="6">
        <v>8.9987619999999993</v>
      </c>
      <c r="Y1595" s="6">
        <v>0.22157499999999999</v>
      </c>
      <c r="Z1595" s="6">
        <v>20.787320999999999</v>
      </c>
      <c r="AA1595" s="6">
        <v>85.201408000000001</v>
      </c>
      <c r="AB1595" s="6">
        <v>10.8</v>
      </c>
      <c r="AC1595" s="6">
        <v>39.692940999999998</v>
      </c>
      <c r="AE1595" s="6">
        <f>0.000063090994667*'raw Data'!W1595</f>
        <v>6.8037404358086404E-4</v>
      </c>
      <c r="AF1595" s="6">
        <f>249.088908333*('raw Data'!X1595-AVERAGE('raw Data'!$D$2:$D$3001))</f>
        <v>2257.7550101996362</v>
      </c>
      <c r="AG1595" s="6"/>
      <c r="AH1595" s="6">
        <f>AE1595/(PI()*('ugly don''t look!'!$K$7^2)/4)</f>
        <v>0.61218164661148111</v>
      </c>
      <c r="AI1595" s="6">
        <f>-AF1595/'ugly don''t look!'!$I$7</f>
        <v>-2469.1109035429095</v>
      </c>
      <c r="AJ1595" s="6">
        <f>-'ugly don''t look!'!$K$7/4*AI1595</f>
        <v>23.220383125733761</v>
      </c>
      <c r="AK1595" s="6">
        <f t="shared" si="243"/>
        <v>-0.49072623231995294</v>
      </c>
      <c r="AL1595" s="6">
        <f t="shared" si="244"/>
        <v>3.1450304759498939</v>
      </c>
      <c r="AN1595" s="6">
        <f>S1595-'ugly don''t look!'!$M$5</f>
        <v>0.13094243331966915</v>
      </c>
      <c r="AO1595" s="6">
        <f t="shared" si="248"/>
        <v>0.33131243660703485</v>
      </c>
      <c r="AP1595" s="6">
        <f t="shared" si="249"/>
        <v>3.9095569940877413</v>
      </c>
      <c r="AQ1595" s="6">
        <f t="shared" si="245"/>
        <v>3.3710320524869053E-2</v>
      </c>
      <c r="AV1595" s="6">
        <f t="shared" si="246"/>
        <v>-0.37834618961664468</v>
      </c>
      <c r="AW1595" s="6">
        <f t="shared" si="247"/>
        <v>-0.49072623231995294</v>
      </c>
    </row>
    <row r="1596" spans="1:49" x14ac:dyDescent="0.25">
      <c r="A1596" s="6">
        <v>620592.41700000002</v>
      </c>
      <c r="B1596" s="6">
        <v>22.185599</v>
      </c>
      <c r="C1596" s="6">
        <v>11.096162</v>
      </c>
      <c r="D1596" s="6">
        <v>-6.7224999999999993E-2</v>
      </c>
      <c r="E1596" s="6">
        <v>34.144497000000001</v>
      </c>
      <c r="F1596" s="6">
        <v>20.662431000000002</v>
      </c>
      <c r="G1596" s="6">
        <v>85.219093999999998</v>
      </c>
      <c r="H1596" s="6">
        <v>11.1</v>
      </c>
      <c r="I1596" s="6">
        <v>45.266330000000004</v>
      </c>
      <c r="L1596" s="6">
        <f t="shared" si="240"/>
        <v>7.0006789756616805E-4</v>
      </c>
      <c r="M1596" s="6">
        <f>249.088908333*(E1596-AVERAGE('raw Data'!$Y$2:$Y$2801))</f>
        <v>8434.6736307717529</v>
      </c>
      <c r="N1596" s="6" t="s">
        <v>18</v>
      </c>
      <c r="O1596" s="6">
        <f>L1596/(PI()*('ugly don''t look!'!$J$7^2)/4)</f>
        <v>1.3955219984683733</v>
      </c>
      <c r="P1596" s="6">
        <f>-M1596/'ugly don''t look!'!$H$7</f>
        <v>-7906.5182140717598</v>
      </c>
      <c r="Q1596" s="6">
        <f>-'ugly don''t look!'!$J$7/4*P1596</f>
        <v>49.955358706058895</v>
      </c>
      <c r="R1596" s="6">
        <f t="shared" si="241"/>
        <v>0.33326853773124071</v>
      </c>
      <c r="S1596" s="6">
        <f t="shared" si="242"/>
        <v>3.9111297807429048</v>
      </c>
      <c r="U1596" s="6">
        <v>621831.60699999996</v>
      </c>
      <c r="V1596" s="6">
        <v>22.69182</v>
      </c>
      <c r="W1596" s="6">
        <v>10.824379</v>
      </c>
      <c r="X1596" s="6">
        <v>8.9736999999999991</v>
      </c>
      <c r="Y1596" s="6">
        <v>0.20987800000000001</v>
      </c>
      <c r="Z1596" s="6">
        <v>20.885227</v>
      </c>
      <c r="AA1596" s="6">
        <v>85.208669999999998</v>
      </c>
      <c r="AB1596" s="6">
        <v>10.8</v>
      </c>
      <c r="AC1596" s="6">
        <v>39.647278</v>
      </c>
      <c r="AE1596" s="6">
        <f>0.000063090994667*'raw Data'!W1596</f>
        <v>6.829208377625869E-4</v>
      </c>
      <c r="AF1596" s="6">
        <f>249.088908333*('raw Data'!X1596-AVERAGE('raw Data'!$D$2:$D$3001))</f>
        <v>2251.5123439789941</v>
      </c>
      <c r="AG1596" s="6"/>
      <c r="AH1596" s="6">
        <f>AE1596/(PI()*('ugly don''t look!'!$K$7^2)/4)</f>
        <v>0.61447318120257444</v>
      </c>
      <c r="AI1596" s="6">
        <f>-AF1596/'ugly don''t look!'!$I$7</f>
        <v>-2462.2838407469312</v>
      </c>
      <c r="AJ1596" s="6">
        <f>-'ugly don''t look!'!$K$7/4*AI1596</f>
        <v>23.156179037728403</v>
      </c>
      <c r="AK1596" s="6">
        <f t="shared" si="243"/>
        <v>-0.48698999421147926</v>
      </c>
      <c r="AL1596" s="6">
        <f t="shared" si="244"/>
        <v>3.1422616579941058</v>
      </c>
      <c r="AN1596" s="6">
        <f>S1596-'ugly don''t look!'!$M$5</f>
        <v>0.13251521997483273</v>
      </c>
      <c r="AO1596" s="6">
        <f t="shared" si="248"/>
        <v>0.33326853773124071</v>
      </c>
      <c r="AP1596" s="6">
        <f t="shared" si="249"/>
        <v>3.9111297807429048</v>
      </c>
      <c r="AQ1596" s="6">
        <f t="shared" si="245"/>
        <v>3.4027805752057966E-2</v>
      </c>
      <c r="AV1596" s="6">
        <f t="shared" si="246"/>
        <v>-0.38111500757243277</v>
      </c>
      <c r="AW1596" s="6">
        <f t="shared" si="247"/>
        <v>-0.48698999421147926</v>
      </c>
    </row>
    <row r="1597" spans="1:49" x14ac:dyDescent="0.25">
      <c r="A1597" s="6">
        <v>620595.60499999998</v>
      </c>
      <c r="B1597" s="6">
        <v>22.089029</v>
      </c>
      <c r="C1597" s="6">
        <v>11.057639</v>
      </c>
      <c r="D1597" s="6">
        <v>-4.7910000000000001E-2</v>
      </c>
      <c r="E1597" s="6">
        <v>34.132967000000001</v>
      </c>
      <c r="F1597" s="6">
        <v>20.802091999999998</v>
      </c>
      <c r="G1597" s="6">
        <v>85.211302000000003</v>
      </c>
      <c r="H1597" s="6">
        <v>11.1</v>
      </c>
      <c r="I1597" s="6">
        <v>45.361874999999998</v>
      </c>
      <c r="L1597" s="6">
        <f t="shared" si="240"/>
        <v>6.976374431786113E-4</v>
      </c>
      <c r="M1597" s="6">
        <f>249.088908333*(E1597-AVERAGE('raw Data'!$Y$2:$Y$2801))</f>
        <v>8431.8016356586741</v>
      </c>
      <c r="N1597" s="6" t="s">
        <v>18</v>
      </c>
      <c r="O1597" s="6">
        <f>L1597/(PI()*('ugly don''t look!'!$J$7^2)/4)</f>
        <v>1.3906771076000717</v>
      </c>
      <c r="P1597" s="6">
        <f>-M1597/'ugly don''t look!'!$H$7</f>
        <v>-7903.8260551731109</v>
      </c>
      <c r="Q1597" s="6">
        <f>-'ugly don''t look!'!$J$7/4*P1597</f>
        <v>49.938348973097511</v>
      </c>
      <c r="R1597" s="6">
        <f t="shared" si="241"/>
        <v>0.32979075630422072</v>
      </c>
      <c r="S1597" s="6">
        <f t="shared" si="242"/>
        <v>3.9107892240948243</v>
      </c>
      <c r="U1597" s="6">
        <v>621831.96310000005</v>
      </c>
      <c r="V1597" s="6">
        <v>22.728432000000002</v>
      </c>
      <c r="W1597" s="6">
        <v>10.823331</v>
      </c>
      <c r="X1597" s="6">
        <v>8.9695839999999993</v>
      </c>
      <c r="Y1597" s="6">
        <v>0.20607800000000001</v>
      </c>
      <c r="Z1597" s="6">
        <v>20.851403999999999</v>
      </c>
      <c r="AA1597" s="6">
        <v>85.202551999999997</v>
      </c>
      <c r="AB1597" s="6">
        <v>10.8</v>
      </c>
      <c r="AC1597" s="6">
        <v>39.645743000000003</v>
      </c>
      <c r="AE1597" s="6">
        <f>0.000063090994667*'raw Data'!W1597</f>
        <v>6.8285471840017582E-4</v>
      </c>
      <c r="AF1597" s="6">
        <f>249.088908333*('raw Data'!X1597-AVERAGE('raw Data'!$D$2:$D$3001))</f>
        <v>2250.4870940322953</v>
      </c>
      <c r="AG1597" s="6"/>
      <c r="AH1597" s="6">
        <f>AE1597/(PI()*('ugly don''t look!'!$K$7^2)/4)</f>
        <v>0.61441368883872605</v>
      </c>
      <c r="AI1597" s="6">
        <f>-AF1597/'ugly don''t look!'!$I$7</f>
        <v>-2461.1626137711019</v>
      </c>
      <c r="AJ1597" s="6">
        <f>-'ugly don''t look!'!$K$7/4*AI1597</f>
        <v>23.145634626818264</v>
      </c>
      <c r="AK1597" s="6">
        <f t="shared" si="243"/>
        <v>-0.48708681738592308</v>
      </c>
      <c r="AL1597" s="6">
        <f t="shared" si="244"/>
        <v>3.1418061937149391</v>
      </c>
      <c r="AN1597" s="6">
        <f>S1597-'ugly don''t look!'!$M$5</f>
        <v>0.13217466332675221</v>
      </c>
      <c r="AO1597" s="6">
        <f t="shared" si="248"/>
        <v>0.32979075630422072</v>
      </c>
      <c r="AP1597" s="6">
        <f t="shared" si="249"/>
        <v>3.9107892240948243</v>
      </c>
      <c r="AQ1597" s="6">
        <f t="shared" si="245"/>
        <v>3.5919068276053373E-2</v>
      </c>
      <c r="AV1597" s="6">
        <f t="shared" si="246"/>
        <v>-0.38157047185159954</v>
      </c>
      <c r="AW1597" s="6">
        <f t="shared" si="247"/>
        <v>-0.48708681738592308</v>
      </c>
    </row>
    <row r="1598" spans="1:49" x14ac:dyDescent="0.25">
      <c r="A1598" s="6">
        <v>620597.5784</v>
      </c>
      <c r="B1598" s="6">
        <v>22.069417999999999</v>
      </c>
      <c r="C1598" s="6">
        <v>11.064093</v>
      </c>
      <c r="D1598" s="6">
        <v>-8.1204999999999999E-2</v>
      </c>
      <c r="E1598" s="6">
        <v>34.125329999999998</v>
      </c>
      <c r="F1598" s="6">
        <v>20.677250000000001</v>
      </c>
      <c r="G1598" s="6">
        <v>85.208697999999998</v>
      </c>
      <c r="H1598" s="6">
        <v>11.1</v>
      </c>
      <c r="I1598" s="6">
        <v>45.376832</v>
      </c>
      <c r="L1598" s="6">
        <f t="shared" si="240"/>
        <v>6.9804463245819203E-4</v>
      </c>
      <c r="M1598" s="6">
        <f>249.088908333*(E1598-AVERAGE('raw Data'!$Y$2:$Y$2801))</f>
        <v>8429.8993436657347</v>
      </c>
      <c r="N1598" s="6" t="s">
        <v>18</v>
      </c>
      <c r="O1598" s="6">
        <f>L1598/(PI()*('ugly don''t look!'!$J$7^2)/4)</f>
        <v>1.39148880257876</v>
      </c>
      <c r="P1598" s="6">
        <f>-M1598/'ugly don''t look!'!$H$7</f>
        <v>-7902.042879326711</v>
      </c>
      <c r="Q1598" s="6">
        <f>-'ugly don''t look!'!$J$7/4*P1598</f>
        <v>49.927082422305993</v>
      </c>
      <c r="R1598" s="6">
        <f t="shared" si="241"/>
        <v>0.33037425493652622</v>
      </c>
      <c r="S1598" s="6">
        <f t="shared" si="242"/>
        <v>3.9105635894446378</v>
      </c>
      <c r="U1598" s="6">
        <v>621833.75600000005</v>
      </c>
      <c r="V1598" s="6">
        <v>22.729171000000001</v>
      </c>
      <c r="W1598" s="6">
        <v>10.841981000000001</v>
      </c>
      <c r="X1598" s="6">
        <v>8.9538820000000001</v>
      </c>
      <c r="Y1598" s="6">
        <v>0.19778899999999999</v>
      </c>
      <c r="Z1598" s="6">
        <v>20.868929000000001</v>
      </c>
      <c r="AA1598" s="6">
        <v>85.207089999999994</v>
      </c>
      <c r="AB1598" s="6">
        <v>10.8</v>
      </c>
      <c r="AC1598" s="6">
        <v>39.604934</v>
      </c>
      <c r="AE1598" s="6">
        <f>0.000063090994667*'raw Data'!W1598</f>
        <v>6.8403136545071535E-4</v>
      </c>
      <c r="AF1598" s="6">
        <f>249.088908333*('raw Data'!X1598-AVERAGE('raw Data'!$D$2:$D$3001))</f>
        <v>2246.5758999936511</v>
      </c>
      <c r="AG1598" s="6"/>
      <c r="AH1598" s="6">
        <f>AE1598/(PI()*('ugly don''t look!'!$K$7^2)/4)</f>
        <v>0.61547240313812634</v>
      </c>
      <c r="AI1598" s="6">
        <f>-AF1598/'ugly don''t look!'!$I$7</f>
        <v>-2456.8852799580613</v>
      </c>
      <c r="AJ1598" s="6">
        <f>-'ugly don''t look!'!$K$7/4*AI1598</f>
        <v>23.105409082573594</v>
      </c>
      <c r="AK1598" s="6">
        <f t="shared" si="243"/>
        <v>-0.48536517085651659</v>
      </c>
      <c r="AL1598" s="6">
        <f t="shared" si="244"/>
        <v>3.1400667495354804</v>
      </c>
      <c r="AN1598" s="6">
        <f>S1598-'ugly don''t look!'!$M$5</f>
        <v>0.13194902867656566</v>
      </c>
      <c r="AO1598" s="6">
        <f t="shared" si="248"/>
        <v>0.33037425493652622</v>
      </c>
      <c r="AP1598" s="6">
        <f t="shared" si="249"/>
        <v>3.9105635894446378</v>
      </c>
      <c r="AQ1598" s="6">
        <f t="shared" si="245"/>
        <v>3.5318981274048006E-2</v>
      </c>
      <c r="AV1598" s="6">
        <f t="shared" si="246"/>
        <v>-0.38330991603105824</v>
      </c>
      <c r="AW1598" s="6">
        <f t="shared" si="247"/>
        <v>-0.48536517085651659</v>
      </c>
    </row>
    <row r="1599" spans="1:49" x14ac:dyDescent="0.25">
      <c r="A1599" s="6">
        <v>620597.96499999997</v>
      </c>
      <c r="B1599" s="6">
        <v>22.019463999999999</v>
      </c>
      <c r="C1599" s="6">
        <v>11.050388999999999</v>
      </c>
      <c r="D1599" s="6">
        <v>-8.5376999999999995E-2</v>
      </c>
      <c r="E1599" s="6">
        <v>34.125703000000001</v>
      </c>
      <c r="F1599" s="6">
        <v>20.732702</v>
      </c>
      <c r="G1599" s="6">
        <v>85.212827000000004</v>
      </c>
      <c r="H1599" s="6">
        <v>11.1</v>
      </c>
      <c r="I1599" s="6">
        <v>45.396374999999999</v>
      </c>
      <c r="L1599" s="6">
        <f t="shared" si="240"/>
        <v>6.9718003346727544E-4</v>
      </c>
      <c r="M1599" s="6">
        <f>249.088908333*(E1599-AVERAGE('raw Data'!$Y$2:$Y$2801))</f>
        <v>8429.9922538285427</v>
      </c>
      <c r="N1599" s="6" t="s">
        <v>18</v>
      </c>
      <c r="O1599" s="6">
        <f>L1599/(PI()*('ugly don''t look!'!$J$7^2)/4)</f>
        <v>1.3897653027355701</v>
      </c>
      <c r="P1599" s="6">
        <f>-M1599/'ugly don''t look!'!$H$7</f>
        <v>-7902.1299717177944</v>
      </c>
      <c r="Q1599" s="6">
        <f>-'ugly don''t look!'!$J$7/4*P1599</f>
        <v>49.927632693805954</v>
      </c>
      <c r="R1599" s="6">
        <f t="shared" si="241"/>
        <v>0.32913488593352158</v>
      </c>
      <c r="S1599" s="6">
        <f t="shared" si="242"/>
        <v>3.9105746108871271</v>
      </c>
      <c r="U1599" s="6">
        <v>621834.71299999999</v>
      </c>
      <c r="V1599" s="6">
        <v>22.731925</v>
      </c>
      <c r="W1599" s="6">
        <v>10.816416</v>
      </c>
      <c r="X1599" s="6">
        <v>8.938822</v>
      </c>
      <c r="Y1599" s="6">
        <v>0.192052</v>
      </c>
      <c r="Z1599" s="6">
        <v>20.838184999999999</v>
      </c>
      <c r="AA1599" s="6">
        <v>85.204774</v>
      </c>
      <c r="AB1599" s="6">
        <v>10.8</v>
      </c>
      <c r="AC1599" s="6">
        <v>39.620857000000001</v>
      </c>
      <c r="AE1599" s="6">
        <f>0.000063090994667*'raw Data'!W1599</f>
        <v>6.8241844417205348E-4</v>
      </c>
      <c r="AF1599" s="6">
        <f>249.088908333*('raw Data'!X1599-AVERAGE('raw Data'!$D$2:$D$3001))</f>
        <v>2242.8246210341558</v>
      </c>
      <c r="AG1599" s="6"/>
      <c r="AH1599" s="6">
        <f>AE1599/(PI()*('ugly don''t look!'!$K$7^2)/4)</f>
        <v>0.61402114141886799</v>
      </c>
      <c r="AI1599" s="6">
        <f>-AF1599/'ugly don''t look!'!$I$7</f>
        <v>-2452.7828314021826</v>
      </c>
      <c r="AJ1599" s="6">
        <f>-'ugly don''t look!'!$K$7/4*AI1599</f>
        <v>23.066828220497118</v>
      </c>
      <c r="AK1599" s="6">
        <f t="shared" si="243"/>
        <v>-0.48772591914948527</v>
      </c>
      <c r="AL1599" s="6">
        <f t="shared" si="244"/>
        <v>3.1383955777097645</v>
      </c>
      <c r="AN1599" s="6">
        <f>S1599-'ugly don''t look!'!$M$5</f>
        <v>0.13196005011905498</v>
      </c>
      <c r="AO1599" s="6">
        <f t="shared" si="248"/>
        <v>0.32913488593352158</v>
      </c>
      <c r="AP1599" s="6">
        <f t="shared" si="249"/>
        <v>3.9105746108871271</v>
      </c>
      <c r="AQ1599" s="6">
        <f t="shared" si="245"/>
        <v>3.6125351004009348E-2</v>
      </c>
      <c r="AV1599" s="6">
        <f t="shared" si="246"/>
        <v>-0.3849810878567741</v>
      </c>
      <c r="AW1599" s="6">
        <f t="shared" si="247"/>
        <v>-0.48772591914948527</v>
      </c>
    </row>
    <row r="1600" spans="1:49" x14ac:dyDescent="0.25">
      <c r="A1600" s="6">
        <v>620600.67409999995</v>
      </c>
      <c r="B1600" s="6">
        <v>22.088659</v>
      </c>
      <c r="C1600" s="6">
        <v>11.084319000000001</v>
      </c>
      <c r="D1600" s="6">
        <v>-8.6150000000000004E-2</v>
      </c>
      <c r="E1600" s="6">
        <v>34.131346999999998</v>
      </c>
      <c r="F1600" s="6">
        <v>20.796671</v>
      </c>
      <c r="G1600" s="6">
        <v>85.212333999999998</v>
      </c>
      <c r="H1600" s="6">
        <v>11.1</v>
      </c>
      <c r="I1600" s="6">
        <v>45.389552999999999</v>
      </c>
      <c r="L1600" s="6">
        <f t="shared" si="240"/>
        <v>6.9932071091632691E-4</v>
      </c>
      <c r="M1600" s="6">
        <f>249.088908333*(E1600-AVERAGE('raw Data'!$Y$2:$Y$2801))</f>
        <v>8431.3981116271734</v>
      </c>
      <c r="N1600" s="6" t="s">
        <v>18</v>
      </c>
      <c r="O1600" s="6">
        <f>L1600/(PI()*('ugly don''t look!'!$J$7^2)/4)</f>
        <v>1.394032549501437</v>
      </c>
      <c r="P1600" s="6">
        <f>-M1600/'ugly don''t look!'!$H$7</f>
        <v>-7903.447798675641</v>
      </c>
      <c r="Q1600" s="6">
        <f>-'ugly don''t look!'!$J$7/4*P1600</f>
        <v>49.935959053982373</v>
      </c>
      <c r="R1600" s="6">
        <f t="shared" si="241"/>
        <v>0.33220066177981861</v>
      </c>
      <c r="S1600" s="6">
        <f t="shared" si="242"/>
        <v>3.9107413655581733</v>
      </c>
      <c r="U1600" s="6">
        <v>621835.47710000002</v>
      </c>
      <c r="V1600" s="6">
        <v>22.787599</v>
      </c>
      <c r="W1600" s="6">
        <v>10.831110000000001</v>
      </c>
      <c r="X1600" s="6">
        <v>8.9366430000000001</v>
      </c>
      <c r="Y1600" s="6">
        <v>0.20022899999999999</v>
      </c>
      <c r="Z1600" s="6">
        <v>20.912521000000002</v>
      </c>
      <c r="AA1600" s="6">
        <v>85.203287000000003</v>
      </c>
      <c r="AB1600" s="6">
        <v>10.8</v>
      </c>
      <c r="AC1600" s="6">
        <v>39.600838000000003</v>
      </c>
      <c r="AE1600" s="6">
        <f>0.000063090994667*'raw Data'!W1600</f>
        <v>6.8334550324769051E-4</v>
      </c>
      <c r="AF1600" s="6">
        <f>249.088908333*('raw Data'!X1600-AVERAGE('raw Data'!$D$2:$D$3001))</f>
        <v>2242.2818563028986</v>
      </c>
      <c r="AG1600" s="6"/>
      <c r="AH1600" s="6">
        <f>AE1600/(PI()*('ugly don''t look!'!$K$7^2)/4)</f>
        <v>0.61485528339824547</v>
      </c>
      <c r="AI1600" s="6">
        <f>-AF1600/'ugly don''t look!'!$I$7</f>
        <v>-2452.1892566742113</v>
      </c>
      <c r="AJ1600" s="6">
        <f>-'ugly don''t look!'!$K$7/4*AI1600</f>
        <v>23.061246036004121</v>
      </c>
      <c r="AK1600" s="6">
        <f t="shared" si="243"/>
        <v>-0.48636835041329368</v>
      </c>
      <c r="AL1600" s="6">
        <f t="shared" si="244"/>
        <v>3.1381535478999267</v>
      </c>
      <c r="AN1600" s="6">
        <f>S1600-'ugly don''t look!'!$M$5</f>
        <v>0.13212680479010119</v>
      </c>
      <c r="AO1600" s="6">
        <f t="shared" si="248"/>
        <v>0.33220066177981861</v>
      </c>
      <c r="AP1600" s="6">
        <f t="shared" si="249"/>
        <v>3.9107413655581733</v>
      </c>
      <c r="AQ1600" s="6">
        <f t="shared" si="245"/>
        <v>3.432468550945994E-2</v>
      </c>
      <c r="AV1600" s="6">
        <f t="shared" si="246"/>
        <v>-0.38522311766661188</v>
      </c>
      <c r="AW1600" s="6">
        <f t="shared" si="247"/>
        <v>-0.48636835041329368</v>
      </c>
    </row>
    <row r="1601" spans="1:49" x14ac:dyDescent="0.25">
      <c r="A1601" s="6">
        <v>620601.2781</v>
      </c>
      <c r="B1601" s="6">
        <v>22.120850000000001</v>
      </c>
      <c r="C1601" s="6">
        <v>11.119782000000001</v>
      </c>
      <c r="D1601" s="6">
        <v>-9.7949999999999995E-2</v>
      </c>
      <c r="E1601" s="6">
        <v>34.131588999999998</v>
      </c>
      <c r="F1601" s="6">
        <v>20.653675</v>
      </c>
      <c r="G1601" s="6">
        <v>85.214388999999997</v>
      </c>
      <c r="H1601" s="6">
        <v>11.1</v>
      </c>
      <c r="I1601" s="6">
        <v>45.353112000000003</v>
      </c>
      <c r="L1601" s="6">
        <f t="shared" si="240"/>
        <v>7.0155810686020267E-4</v>
      </c>
      <c r="M1601" s="6">
        <f>249.088908333*(E1601-AVERAGE('raw Data'!$Y$2:$Y$2801))</f>
        <v>8431.4583911429909</v>
      </c>
      <c r="N1601" s="6" t="s">
        <v>18</v>
      </c>
      <c r="O1601" s="6">
        <f>L1601/(PI()*('ugly don''t look!'!$J$7^2)/4)</f>
        <v>1.3984925958338248</v>
      </c>
      <c r="P1601" s="6">
        <f>-M1601/'ugly don''t look!'!$H$7</f>
        <v>-7903.5043036585967</v>
      </c>
      <c r="Q1601" s="6">
        <f>-'ugly don''t look!'!$J$7/4*P1601</f>
        <v>49.936316066590926</v>
      </c>
      <c r="R1601" s="6">
        <f t="shared" si="241"/>
        <v>0.33539493928320563</v>
      </c>
      <c r="S1601" s="6">
        <f t="shared" si="242"/>
        <v>3.9107485149418864</v>
      </c>
      <c r="U1601" s="6">
        <v>621838.04099999997</v>
      </c>
      <c r="V1601" s="6">
        <v>22.737102</v>
      </c>
      <c r="W1601" s="6">
        <v>10.826758999999999</v>
      </c>
      <c r="X1601" s="6">
        <v>8.9574110000000005</v>
      </c>
      <c r="Y1601" s="6">
        <v>0.19769600000000001</v>
      </c>
      <c r="Z1601" s="6">
        <v>20.915855000000001</v>
      </c>
      <c r="AA1601" s="6">
        <v>85.206429</v>
      </c>
      <c r="AB1601" s="6">
        <v>10.8</v>
      </c>
      <c r="AC1601" s="6">
        <v>39.576802000000001</v>
      </c>
      <c r="AE1601" s="6">
        <f>0.000063090994667*'raw Data'!W1601</f>
        <v>6.8307099432989428E-4</v>
      </c>
      <c r="AF1601" s="6">
        <f>249.088908333*('raw Data'!X1601-AVERAGE('raw Data'!$D$2:$D$3001))</f>
        <v>2247.4549347511584</v>
      </c>
      <c r="AG1601" s="6"/>
      <c r="AH1601" s="6">
        <f>AE1601/(PI()*('ugly don''t look!'!$K$7^2)/4)</f>
        <v>0.61460828790673383</v>
      </c>
      <c r="AI1601" s="6">
        <f>-AF1601/'ugly don''t look!'!$I$7</f>
        <v>-2457.8466040585722</v>
      </c>
      <c r="AJ1601" s="6">
        <f>-'ugly don''t look!'!$K$7/4*AI1601</f>
        <v>23.114449710878233</v>
      </c>
      <c r="AK1601" s="6">
        <f t="shared" si="243"/>
        <v>-0.48677014433480426</v>
      </c>
      <c r="AL1601" s="6">
        <f t="shared" si="244"/>
        <v>3.1404579505757231</v>
      </c>
      <c r="AN1601" s="6">
        <f>S1601-'ugly don''t look!'!$M$5</f>
        <v>0.13213395417381424</v>
      </c>
      <c r="AO1601" s="6">
        <f t="shared" si="248"/>
        <v>0.33539493928320563</v>
      </c>
      <c r="AP1601" s="6">
        <f t="shared" si="249"/>
        <v>3.9107485149418864</v>
      </c>
      <c r="AQ1601" s="6">
        <f t="shared" si="245"/>
        <v>3.2281950527927344E-2</v>
      </c>
      <c r="AV1601" s="6">
        <f t="shared" si="246"/>
        <v>-0.38291871499081553</v>
      </c>
      <c r="AW1601" s="6">
        <f t="shared" si="247"/>
        <v>-0.48677014433480426</v>
      </c>
    </row>
    <row r="1602" spans="1:49" x14ac:dyDescent="0.25">
      <c r="A1602" s="6">
        <v>620053.74970000004</v>
      </c>
      <c r="B1602" s="6">
        <v>22.070732</v>
      </c>
      <c r="C1602" s="6">
        <v>11.862386000000001</v>
      </c>
      <c r="D1602" s="6">
        <v>7.5620999999999994E-2</v>
      </c>
      <c r="E1602" s="6">
        <v>35.575977000000002</v>
      </c>
      <c r="F1602" s="6">
        <v>20.603876</v>
      </c>
      <c r="G1602" s="6">
        <v>85.220181999999994</v>
      </c>
      <c r="H1602" s="6">
        <v>11.875</v>
      </c>
      <c r="I1602" s="6">
        <v>47.646619000000001</v>
      </c>
      <c r="L1602" s="6">
        <f t="shared" ref="L1602:L1665" si="250">0.000063090994667*C1602</f>
        <v>7.4840973186389556E-4</v>
      </c>
      <c r="M1602" s="6">
        <f>249.088908333*(E1602-AVERAGE('raw Data'!$Y$2:$Y$2801))</f>
        <v>8791.2394212722756</v>
      </c>
      <c r="N1602" s="6" t="s">
        <v>18</v>
      </c>
      <c r="O1602" s="6">
        <f>L1602/(PI()*('ugly don''t look!'!$J$7^2)/4)</f>
        <v>1.4918870702611637</v>
      </c>
      <c r="P1602" s="6">
        <f>-M1602/'ugly don''t look!'!$H$7</f>
        <v>-8240.7568628349036</v>
      </c>
      <c r="Q1602" s="6">
        <f>-'ugly don''t look!'!$J$7/4*P1602</f>
        <v>52.067162048606633</v>
      </c>
      <c r="R1602" s="6">
        <f t="shared" ref="R1602:R1665" si="251">LN(O1602)</f>
        <v>0.40004180874344064</v>
      </c>
      <c r="S1602" s="6">
        <f t="shared" ref="S1602:S1665" si="252">LN(Q1602)</f>
        <v>3.9525344630700627</v>
      </c>
      <c r="U1602" s="6">
        <v>1054887.2309999999</v>
      </c>
      <c r="V1602" s="6">
        <v>21.494116000000002</v>
      </c>
      <c r="W1602" s="6">
        <v>6.9181609999999996</v>
      </c>
      <c r="X1602" s="6">
        <v>6.2596860000000003</v>
      </c>
      <c r="Y1602" s="6">
        <v>0.31435299999999999</v>
      </c>
      <c r="Z1602" s="6">
        <v>21.289729999999999</v>
      </c>
      <c r="AA1602" s="6">
        <v>86.131315000000001</v>
      </c>
      <c r="AB1602" s="6">
        <v>7</v>
      </c>
      <c r="AC1602" s="6">
        <v>29.340679999999999</v>
      </c>
      <c r="AE1602" s="6">
        <f>0.000063090994667*'raw Data'!W1602</f>
        <v>4.3647365875644739E-4</v>
      </c>
      <c r="AF1602" s="6">
        <f>249.088908333*('raw Data'!X1602-AVERAGE('raw Data'!$D$2:$D$3001))</f>
        <v>1575.4815595185157</v>
      </c>
      <c r="AG1602" s="6"/>
      <c r="AH1602" s="6">
        <f>AE1602/(PI()*('ugly don''t look!'!$K$7^2)/4)</f>
        <v>0.39272686199749501</v>
      </c>
      <c r="AI1602" s="6">
        <f>-AF1602/'ugly don''t look!'!$I$7</f>
        <v>-1722.9675847752796</v>
      </c>
      <c r="AJ1602" s="6">
        <f>-'ugly don''t look!'!$K$7/4*AI1602</f>
        <v>16.203390205881401</v>
      </c>
      <c r="AK1602" s="6">
        <f t="shared" ref="AK1602:AK1665" si="253">LN(AH1602)</f>
        <v>-0.93464091638261027</v>
      </c>
      <c r="AL1602" s="6">
        <f t="shared" ref="AL1602:AL1665" si="254">LN(AJ1602)</f>
        <v>2.7852204923120025</v>
      </c>
      <c r="AN1602" s="6">
        <f>S1602-'ugly don''t look!'!$M$5</f>
        <v>0.17391990230199061</v>
      </c>
      <c r="AO1602" s="6">
        <f t="shared" si="248"/>
        <v>0.40004180874344064</v>
      </c>
      <c r="AP1602" s="6">
        <f t="shared" si="249"/>
        <v>3.9525344630700627</v>
      </c>
      <c r="AQ1602" s="6">
        <f t="shared" ref="AQ1602:AQ1665" si="255">AN1602-$AS$2*AO1602-$AT$2</f>
        <v>3.2581644932656723E-2</v>
      </c>
      <c r="AV1602" s="6">
        <f t="shared" ref="AV1602:AV1665" si="256">AN4602</f>
        <v>-0.73815617325453609</v>
      </c>
      <c r="AW1602" s="6">
        <f t="shared" ref="AW1602:AW1665" si="257">AO4602</f>
        <v>-0.93464091638261027</v>
      </c>
    </row>
    <row r="1603" spans="1:49" x14ac:dyDescent="0.25">
      <c r="A1603" s="6">
        <v>620054.39020000002</v>
      </c>
      <c r="B1603" s="6">
        <v>22.104571</v>
      </c>
      <c r="C1603" s="6">
        <v>11.894689</v>
      </c>
      <c r="D1603" s="6">
        <v>7.5098999999999999E-2</v>
      </c>
      <c r="E1603" s="6">
        <v>35.557257</v>
      </c>
      <c r="F1603" s="6">
        <v>20.584862999999999</v>
      </c>
      <c r="G1603" s="6">
        <v>85.224700999999996</v>
      </c>
      <c r="H1603" s="6">
        <v>11.875</v>
      </c>
      <c r="I1603" s="6">
        <v>47.614781000000001</v>
      </c>
      <c r="L1603" s="6">
        <f t="shared" si="250"/>
        <v>7.5044776026462361E-4</v>
      </c>
      <c r="M1603" s="6">
        <f>249.088908333*(E1603-AVERAGE('raw Data'!$Y$2:$Y$2801))</f>
        <v>8786.5764769082816</v>
      </c>
      <c r="N1603" s="6" t="s">
        <v>18</v>
      </c>
      <c r="O1603" s="6">
        <f>L1603/(PI()*('ugly don''t look!'!$J$7^2)/4)</f>
        <v>1.4959496954388172</v>
      </c>
      <c r="P1603" s="6">
        <f>-M1603/'ugly don''t look!'!$H$7</f>
        <v>-8236.3858988641568</v>
      </c>
      <c r="Q1603" s="6">
        <f>-'ugly don''t look!'!$J$7/4*P1603</f>
        <v>52.039545205498463</v>
      </c>
      <c r="R1603" s="6">
        <f t="shared" si="251"/>
        <v>0.40276125294334603</v>
      </c>
      <c r="S1603" s="6">
        <f t="shared" si="252"/>
        <v>3.9520039142805681</v>
      </c>
      <c r="U1603" s="6">
        <v>1054887.969</v>
      </c>
      <c r="V1603" s="6">
        <v>21.401368999999999</v>
      </c>
      <c r="W1603" s="6">
        <v>6.9484279999999998</v>
      </c>
      <c r="X1603" s="6">
        <v>6.2533630000000002</v>
      </c>
      <c r="Y1603" s="6">
        <v>0.31245400000000001</v>
      </c>
      <c r="Z1603" s="6">
        <v>21.264316999999998</v>
      </c>
      <c r="AA1603" s="6">
        <v>86.133360999999994</v>
      </c>
      <c r="AB1603" s="6">
        <v>7</v>
      </c>
      <c r="AC1603" s="6">
        <v>29.324981999999999</v>
      </c>
      <c r="AE1603" s="6">
        <f>0.000063090994667*'raw Data'!W1603</f>
        <v>4.3838323389203349E-4</v>
      </c>
      <c r="AF1603" s="6">
        <f>249.088908333*('raw Data'!X1603-AVERAGE('raw Data'!$D$2:$D$3001))</f>
        <v>1573.9065703511262</v>
      </c>
      <c r="AG1603" s="6"/>
      <c r="AH1603" s="6">
        <f>AE1603/(PI()*('ugly don''t look!'!$K$7^2)/4)</f>
        <v>0.39444504460875229</v>
      </c>
      <c r="AI1603" s="6">
        <f>-AF1603/'ugly don''t look!'!$I$7</f>
        <v>-1721.2451556770848</v>
      </c>
      <c r="AJ1603" s="6">
        <f>-'ugly don''t look!'!$K$7/4*AI1603</f>
        <v>16.187191879791794</v>
      </c>
      <c r="AK1603" s="6">
        <f t="shared" si="253"/>
        <v>-0.93027545230673681</v>
      </c>
      <c r="AL1603" s="6">
        <f t="shared" si="254"/>
        <v>2.7842203048255825</v>
      </c>
      <c r="AN1603" s="6">
        <f>S1603-'ugly don''t look!'!$M$5</f>
        <v>0.17338935351249596</v>
      </c>
      <c r="AO1603" s="6">
        <f t="shared" ref="AO1603:AO1666" si="258">R1603</f>
        <v>0.40276125294334603</v>
      </c>
      <c r="AP1603" s="6">
        <f t="shared" ref="AP1603:AP1666" si="259">S1603</f>
        <v>3.9520039142805681</v>
      </c>
      <c r="AQ1603" s="6">
        <f t="shared" si="255"/>
        <v>3.0305929625339761E-2</v>
      </c>
      <c r="AV1603" s="6">
        <f t="shared" si="256"/>
        <v>-0.73915636074095614</v>
      </c>
      <c r="AW1603" s="6">
        <f t="shared" si="257"/>
        <v>-0.93027545230673681</v>
      </c>
    </row>
    <row r="1604" spans="1:49" x14ac:dyDescent="0.25">
      <c r="A1604" s="6">
        <v>620054.95909999998</v>
      </c>
      <c r="B1604" s="6">
        <v>22.127344000000001</v>
      </c>
      <c r="C1604" s="6">
        <v>11.909852000000001</v>
      </c>
      <c r="D1604" s="6">
        <v>6.7677000000000001E-2</v>
      </c>
      <c r="E1604" s="6">
        <v>35.545727999999997</v>
      </c>
      <c r="F1604" s="6">
        <v>20.630804000000001</v>
      </c>
      <c r="G1604" s="6">
        <v>85.222291999999996</v>
      </c>
      <c r="H1604" s="6">
        <v>11.875</v>
      </c>
      <c r="I1604" s="6">
        <v>47.593409999999999</v>
      </c>
      <c r="L1604" s="6">
        <f t="shared" si="250"/>
        <v>7.5140440901675938E-4</v>
      </c>
      <c r="M1604" s="6">
        <f>249.088908333*(E1604-AVERAGE('raw Data'!$Y$2:$Y$2801))</f>
        <v>8783.7047308841102</v>
      </c>
      <c r="N1604" s="6" t="s">
        <v>18</v>
      </c>
      <c r="O1604" s="6">
        <f>L1604/(PI()*('ugly don''t look!'!$J$7^2)/4)</f>
        <v>1.4978566881506015</v>
      </c>
      <c r="P1604" s="6">
        <f>-M1604/'ugly don''t look!'!$H$7</f>
        <v>-8233.6939734571715</v>
      </c>
      <c r="Q1604" s="6">
        <f>-'ugly don''t look!'!$J$7/4*P1604</f>
        <v>52.022536947795771</v>
      </c>
      <c r="R1604" s="6">
        <f t="shared" si="251"/>
        <v>0.40403521172715623</v>
      </c>
      <c r="S1604" s="6">
        <f t="shared" si="252"/>
        <v>3.9516770275317694</v>
      </c>
      <c r="U1604" s="6">
        <v>1054889.953</v>
      </c>
      <c r="V1604" s="6">
        <v>21.438022</v>
      </c>
      <c r="W1604" s="6">
        <v>7.0130860000000004</v>
      </c>
      <c r="X1604" s="6">
        <v>6.3111329999999999</v>
      </c>
      <c r="Y1604" s="6">
        <v>0.33692899999999998</v>
      </c>
      <c r="Z1604" s="6">
        <v>21.327867999999999</v>
      </c>
      <c r="AA1604" s="6">
        <v>86.123653000000004</v>
      </c>
      <c r="AB1604" s="6">
        <v>7</v>
      </c>
      <c r="AC1604" s="6">
        <v>29.289342999999999</v>
      </c>
      <c r="AE1604" s="6">
        <f>0.000063090994667*'raw Data'!W1604</f>
        <v>4.424625714252124E-4</v>
      </c>
      <c r="AF1604" s="6">
        <f>249.088908333*('raw Data'!X1604-AVERAGE('raw Data'!$D$2:$D$3001))</f>
        <v>1588.2964365855235</v>
      </c>
      <c r="AG1604" s="6"/>
      <c r="AH1604" s="6">
        <f>AE1604/(PI()*('ugly don''t look!'!$K$7^2)/4)</f>
        <v>0.39811551909511278</v>
      </c>
      <c r="AI1604" s="6">
        <f>-AF1604/'ugly don''t look!'!$I$7</f>
        <v>-1736.9821047523224</v>
      </c>
      <c r="AJ1604" s="6">
        <f>-'ugly don''t look!'!$K$7/4*AI1604</f>
        <v>16.335187656827504</v>
      </c>
      <c r="AK1604" s="6">
        <f t="shared" si="253"/>
        <v>-0.92101306682909101</v>
      </c>
      <c r="AL1604" s="6">
        <f t="shared" si="254"/>
        <v>2.7933215330083203</v>
      </c>
      <c r="AN1604" s="6">
        <f>S1604-'ugly don''t look!'!$M$5</f>
        <v>0.1730624667636973</v>
      </c>
      <c r="AO1604" s="6">
        <f t="shared" si="258"/>
        <v>0.40403521172715623</v>
      </c>
      <c r="AP1604" s="6">
        <f t="shared" si="259"/>
        <v>3.9516770275317694</v>
      </c>
      <c r="AQ1604" s="6">
        <f t="shared" si="255"/>
        <v>2.9161497065279901E-2</v>
      </c>
      <c r="AV1604" s="6">
        <f t="shared" si="256"/>
        <v>-0.7300551325582183</v>
      </c>
      <c r="AW1604" s="6">
        <f t="shared" si="257"/>
        <v>-0.92101306682909101</v>
      </c>
    </row>
    <row r="1605" spans="1:49" x14ac:dyDescent="0.25">
      <c r="A1605" s="6">
        <v>620056.76009999996</v>
      </c>
      <c r="B1605" s="6">
        <v>22.114394000000001</v>
      </c>
      <c r="C1605" s="6">
        <v>11.903381</v>
      </c>
      <c r="D1605" s="6">
        <v>4.3508999999999999E-2</v>
      </c>
      <c r="E1605" s="6">
        <v>35.531590000000001</v>
      </c>
      <c r="F1605" s="6">
        <v>20.575348000000002</v>
      </c>
      <c r="G1605" s="6">
        <v>85.219001000000006</v>
      </c>
      <c r="H1605" s="6">
        <v>11.875</v>
      </c>
      <c r="I1605" s="6">
        <v>47.583004000000003</v>
      </c>
      <c r="L1605" s="6">
        <f t="shared" si="250"/>
        <v>7.5099614719026917E-4</v>
      </c>
      <c r="M1605" s="6">
        <f>249.088908333*(E1605-AVERAGE('raw Data'!$Y$2:$Y$2801))</f>
        <v>8780.183111898099</v>
      </c>
      <c r="N1605" s="6" t="s">
        <v>18</v>
      </c>
      <c r="O1605" s="6">
        <f>L1605/(PI()*('ugly don''t look!'!$J$7^2)/4)</f>
        <v>1.4970428551467132</v>
      </c>
      <c r="P1605" s="6">
        <f>-M1605/'ugly don''t look!'!$H$7</f>
        <v>-8230.3928682959304</v>
      </c>
      <c r="Q1605" s="6">
        <f>-'ugly don''t look!'!$J$7/4*P1605</f>
        <v>52.00167974011076</v>
      </c>
      <c r="R1605" s="6">
        <f t="shared" si="251"/>
        <v>0.40349173238025032</v>
      </c>
      <c r="S1605" s="6">
        <f t="shared" si="252"/>
        <v>3.9512760207541442</v>
      </c>
      <c r="U1605" s="6">
        <v>1054890.3559999999</v>
      </c>
      <c r="V1605" s="6">
        <v>21.446906999999999</v>
      </c>
      <c r="W1605" s="6">
        <v>6.9924489999999997</v>
      </c>
      <c r="X1605" s="6">
        <v>6.3186669999999996</v>
      </c>
      <c r="Y1605" s="6">
        <v>0.335345</v>
      </c>
      <c r="Z1605" s="6">
        <v>21.267513000000001</v>
      </c>
      <c r="AA1605" s="6">
        <v>86.126080000000002</v>
      </c>
      <c r="AB1605" s="6">
        <v>7</v>
      </c>
      <c r="AC1605" s="6">
        <v>29.308700000000002</v>
      </c>
      <c r="AE1605" s="6">
        <f>0.000063090994667*'raw Data'!W1605</f>
        <v>4.4116056256826949E-4</v>
      </c>
      <c r="AF1605" s="6">
        <f>249.088908333*('raw Data'!X1605-AVERAGE('raw Data'!$D$2:$D$3001))</f>
        <v>1590.1730724209042</v>
      </c>
      <c r="AG1605" s="6"/>
      <c r="AH1605" s="6">
        <f>AE1605/(PI()*('ugly don''t look!'!$K$7^2)/4)</f>
        <v>0.39694400772799621</v>
      </c>
      <c r="AI1605" s="6">
        <f>-AF1605/'ugly don''t look!'!$I$7</f>
        <v>-1739.0344186580317</v>
      </c>
      <c r="AJ1605" s="6">
        <f>-'ugly don''t look!'!$K$7/4*AI1605</f>
        <v>16.354488335106662</v>
      </c>
      <c r="AK1605" s="6">
        <f t="shared" si="253"/>
        <v>-0.92396004671033016</v>
      </c>
      <c r="AL1605" s="6">
        <f t="shared" si="254"/>
        <v>2.794502375579329</v>
      </c>
      <c r="AN1605" s="6">
        <f>S1605-'ugly don''t look!'!$M$5</f>
        <v>0.17266145998607207</v>
      </c>
      <c r="AO1605" s="6">
        <f t="shared" si="258"/>
        <v>0.40349173238025032</v>
      </c>
      <c r="AP1605" s="6">
        <f t="shared" si="259"/>
        <v>3.9512760207541442</v>
      </c>
      <c r="AQ1605" s="6">
        <f t="shared" si="255"/>
        <v>2.9109260804579068E-2</v>
      </c>
      <c r="AV1605" s="6">
        <f t="shared" si="256"/>
        <v>-0.7288742899872096</v>
      </c>
      <c r="AW1605" s="6">
        <f t="shared" si="257"/>
        <v>-0.92396004671033016</v>
      </c>
    </row>
    <row r="1606" spans="1:49" x14ac:dyDescent="0.25">
      <c r="A1606" s="6">
        <v>620058.60499999998</v>
      </c>
      <c r="B1606" s="6">
        <v>22.130673999999999</v>
      </c>
      <c r="C1606" s="6">
        <v>11.817995</v>
      </c>
      <c r="D1606" s="6">
        <v>2.5617999999999998E-2</v>
      </c>
      <c r="E1606" s="6">
        <v>35.523170999999998</v>
      </c>
      <c r="F1606" s="6">
        <v>20.643889000000001</v>
      </c>
      <c r="G1606" s="6">
        <v>85.226727999999994</v>
      </c>
      <c r="H1606" s="6">
        <v>11.875</v>
      </c>
      <c r="I1606" s="6">
        <v>47.687994000000003</v>
      </c>
      <c r="L1606" s="6">
        <f t="shared" si="250"/>
        <v>7.4560905951963265E-4</v>
      </c>
      <c r="M1606" s="6">
        <f>249.088908333*(E1606-AVERAGE('raw Data'!$Y$2:$Y$2801))</f>
        <v>8778.0860323788438</v>
      </c>
      <c r="N1606" s="6" t="s">
        <v>18</v>
      </c>
      <c r="O1606" s="6">
        <f>L1606/(PI()*('ugly don''t look!'!$J$7^2)/4)</f>
        <v>1.4863041834004624</v>
      </c>
      <c r="P1606" s="6">
        <f>-M1606/'ugly don''t look!'!$H$7</f>
        <v>-8228.4271019674197</v>
      </c>
      <c r="Q1606" s="6">
        <f>-'ugly don''t look!'!$J$7/4*P1606</f>
        <v>51.989259537005651</v>
      </c>
      <c r="R1606" s="6">
        <f t="shared" si="251"/>
        <v>0.39629262480944438</v>
      </c>
      <c r="S1606" s="6">
        <f t="shared" si="252"/>
        <v>3.9510371498823065</v>
      </c>
      <c r="U1606" s="6">
        <v>1054892.53</v>
      </c>
      <c r="V1606" s="6">
        <v>21.440434</v>
      </c>
      <c r="W1606" s="6">
        <v>6.8380049999999999</v>
      </c>
      <c r="X1606" s="6">
        <v>6.399832</v>
      </c>
      <c r="Y1606" s="6">
        <v>0.35883300000000001</v>
      </c>
      <c r="Z1606" s="6">
        <v>21.265896000000001</v>
      </c>
      <c r="AA1606" s="6">
        <v>86.125354999999999</v>
      </c>
      <c r="AB1606" s="6">
        <v>7</v>
      </c>
      <c r="AC1606" s="6">
        <v>29.526623000000001</v>
      </c>
      <c r="AE1606" s="6">
        <f>0.000063090994667*'raw Data'!W1606</f>
        <v>4.3141653698791936E-4</v>
      </c>
      <c r="AF1606" s="6">
        <f>249.088908333*('raw Data'!X1606-AVERAGE('raw Data'!$D$2:$D$3001))</f>
        <v>1610.3903736657523</v>
      </c>
      <c r="AG1606" s="6"/>
      <c r="AH1606" s="6">
        <f>AE1606/(PI()*('ugly don''t look!'!$K$7^2)/4)</f>
        <v>0.38817660444346136</v>
      </c>
      <c r="AI1606" s="6">
        <f>-AF1606/'ugly don''t look!'!$I$7</f>
        <v>-1761.1443281558973</v>
      </c>
      <c r="AJ1606" s="6">
        <f>-'ugly don''t look!'!$K$7/4*AI1606</f>
        <v>16.562417662492912</v>
      </c>
      <c r="AK1606" s="6">
        <f t="shared" si="253"/>
        <v>-0.94629487682413127</v>
      </c>
      <c r="AL1606" s="6">
        <f t="shared" si="254"/>
        <v>2.8071361324129014</v>
      </c>
      <c r="AN1606" s="6">
        <f>S1606-'ugly don''t look!'!$M$5</f>
        <v>0.17242258911423436</v>
      </c>
      <c r="AO1606" s="6">
        <f t="shared" si="258"/>
        <v>0.39629262480944438</v>
      </c>
      <c r="AP1606" s="6">
        <f t="shared" si="259"/>
        <v>3.9510371498823065</v>
      </c>
      <c r="AQ1606" s="6">
        <f t="shared" si="255"/>
        <v>3.3490319803414464E-2</v>
      </c>
      <c r="AV1606" s="6">
        <f t="shared" si="256"/>
        <v>-0.71624053315363723</v>
      </c>
      <c r="AW1606" s="6">
        <f t="shared" si="257"/>
        <v>-0.94629487682413127</v>
      </c>
    </row>
    <row r="1607" spans="1:49" x14ac:dyDescent="0.25">
      <c r="A1607" s="6">
        <v>620059.27800000005</v>
      </c>
      <c r="B1607" s="6">
        <v>22.089973000000001</v>
      </c>
      <c r="C1607" s="6">
        <v>11.824968999999999</v>
      </c>
      <c r="D1607" s="6">
        <v>1.8912999999999999E-2</v>
      </c>
      <c r="E1607" s="6">
        <v>35.545653000000001</v>
      </c>
      <c r="F1607" s="6">
        <v>20.608692999999999</v>
      </c>
      <c r="G1607" s="6">
        <v>85.221306999999996</v>
      </c>
      <c r="H1607" s="6">
        <v>11.875</v>
      </c>
      <c r="I1607" s="6">
        <v>47.695407000000003</v>
      </c>
      <c r="L1607" s="6">
        <f t="shared" si="250"/>
        <v>7.4604905611644031E-4</v>
      </c>
      <c r="M1607" s="6">
        <f>249.088908333*(E1607-AVERAGE('raw Data'!$Y$2:$Y$2801))</f>
        <v>8783.6860492159867</v>
      </c>
      <c r="N1607" s="6" t="s">
        <v>18</v>
      </c>
      <c r="O1607" s="6">
        <f>L1607/(PI()*('ugly don''t look!'!$J$7^2)/4)</f>
        <v>1.4871812767970187</v>
      </c>
      <c r="P1607" s="6">
        <f>-M1607/'ugly don''t look!'!$H$7</f>
        <v>-8233.6764615822904</v>
      </c>
      <c r="Q1607" s="6">
        <f>-'ugly don''t look!'!$J$7/4*P1607</f>
        <v>52.022426303392308</v>
      </c>
      <c r="R1607" s="6">
        <f t="shared" si="251"/>
        <v>0.39688256777956143</v>
      </c>
      <c r="S1607" s="6">
        <f t="shared" si="252"/>
        <v>3.9516749006743033</v>
      </c>
      <c r="U1607" s="6">
        <v>1054893.1410000001</v>
      </c>
      <c r="V1607" s="6">
        <v>21.449869</v>
      </c>
      <c r="W1607" s="6">
        <v>6.8192209999999998</v>
      </c>
      <c r="X1607" s="6">
        <v>6.3995150000000001</v>
      </c>
      <c r="Y1607" s="6">
        <v>0.360342</v>
      </c>
      <c r="Z1607" s="6">
        <v>21.384516999999999</v>
      </c>
      <c r="AA1607" s="6">
        <v>86.128227999999993</v>
      </c>
      <c r="AB1607" s="6">
        <v>7</v>
      </c>
      <c r="AC1607" s="6">
        <v>29.580310999999998</v>
      </c>
      <c r="AE1607" s="6">
        <f>0.000063090994667*'raw Data'!W1607</f>
        <v>4.3023143574409439E-4</v>
      </c>
      <c r="AF1607" s="6">
        <f>249.088908333*('raw Data'!X1607-AVERAGE('raw Data'!$D$2:$D$3001))</f>
        <v>1610.3114124818107</v>
      </c>
      <c r="AG1607" s="6"/>
      <c r="AH1607" s="6">
        <f>AE1607/(PI()*('ugly don''t look!'!$K$7^2)/4)</f>
        <v>0.38711028329601171</v>
      </c>
      <c r="AI1607" s="6">
        <f>-AF1607/'ugly don''t look!'!$I$7</f>
        <v>-1761.0579751550861</v>
      </c>
      <c r="AJ1607" s="6">
        <f>-'ugly don''t look!'!$K$7/4*AI1607</f>
        <v>16.561605568649735</v>
      </c>
      <c r="AK1607" s="6">
        <f t="shared" si="253"/>
        <v>-0.94904565679138797</v>
      </c>
      <c r="AL1607" s="6">
        <f t="shared" si="254"/>
        <v>2.8070870988859244</v>
      </c>
      <c r="AN1607" s="6">
        <f>S1607-'ugly don''t look!'!$M$5</f>
        <v>0.17306033990623115</v>
      </c>
      <c r="AO1607" s="6">
        <f t="shared" si="258"/>
        <v>0.39688256777956143</v>
      </c>
      <c r="AP1607" s="6">
        <f t="shared" si="259"/>
        <v>3.9516749006743033</v>
      </c>
      <c r="AQ1607" s="6">
        <f t="shared" si="255"/>
        <v>3.3749482677001758E-2</v>
      </c>
      <c r="AV1607" s="6">
        <f t="shared" si="256"/>
        <v>-0.71628956668061416</v>
      </c>
      <c r="AW1607" s="6">
        <f t="shared" si="257"/>
        <v>-0.94904565679138797</v>
      </c>
    </row>
    <row r="1608" spans="1:49" x14ac:dyDescent="0.25">
      <c r="A1608" s="6">
        <v>620060.57999999996</v>
      </c>
      <c r="B1608" s="6">
        <v>22.022998000000001</v>
      </c>
      <c r="C1608" s="6">
        <v>11.824885</v>
      </c>
      <c r="D1608" s="6">
        <v>2.6979999999999999E-3</v>
      </c>
      <c r="E1608" s="6">
        <v>35.530844999999999</v>
      </c>
      <c r="F1608" s="6">
        <v>20.640066999999998</v>
      </c>
      <c r="G1608" s="6">
        <v>85.221408999999994</v>
      </c>
      <c r="H1608" s="6">
        <v>11.875</v>
      </c>
      <c r="I1608" s="6">
        <v>47.712915000000002</v>
      </c>
      <c r="L1608" s="6">
        <f t="shared" si="250"/>
        <v>7.460437564728884E-4</v>
      </c>
      <c r="M1608" s="6">
        <f>249.088908333*(E1608-AVERAGE('raw Data'!$Y$2:$Y$2801))</f>
        <v>8779.9975406613903</v>
      </c>
      <c r="N1608" s="6" t="s">
        <v>18</v>
      </c>
      <c r="O1608" s="6">
        <f>L1608/(PI()*('ugly don''t look!'!$J$7^2)/4)</f>
        <v>1.4871707124372096</v>
      </c>
      <c r="P1608" s="6">
        <f>-M1608/'ugly don''t look!'!$H$7</f>
        <v>-8230.218917005428</v>
      </c>
      <c r="Q1608" s="6">
        <f>-'ugly don''t look!'!$J$7/4*P1608</f>
        <v>52.000580672369544</v>
      </c>
      <c r="R1608" s="6">
        <f t="shared" si="251"/>
        <v>0.39687546414162794</v>
      </c>
      <c r="S1608" s="6">
        <f t="shared" si="252"/>
        <v>3.9512548852954166</v>
      </c>
      <c r="U1608" s="6">
        <v>1054894.702</v>
      </c>
      <c r="V1608" s="6">
        <v>21.636447</v>
      </c>
      <c r="W1608" s="6">
        <v>6.8723369999999999</v>
      </c>
      <c r="X1608" s="6">
        <v>6.3817360000000001</v>
      </c>
      <c r="Y1608" s="6">
        <v>0.331955</v>
      </c>
      <c r="Z1608" s="6">
        <v>21.307873000000001</v>
      </c>
      <c r="AA1608" s="6">
        <v>86.128442000000007</v>
      </c>
      <c r="AB1608" s="6">
        <v>7</v>
      </c>
      <c r="AC1608" s="6">
        <v>29.608858000000001</v>
      </c>
      <c r="AE1608" s="6">
        <f>0.000063090994667*'raw Data'!W1608</f>
        <v>4.335825770168268E-4</v>
      </c>
      <c r="AF1608" s="6">
        <f>249.088908333*('raw Data'!X1608-AVERAGE('raw Data'!$D$2:$D$3001))</f>
        <v>1605.8828607805583</v>
      </c>
      <c r="AG1608" s="6"/>
      <c r="AH1608" s="6">
        <f>AE1608/(PI()*('ugly don''t look!'!$K$7^2)/4)</f>
        <v>0.39012554703472196</v>
      </c>
      <c r="AI1608" s="6">
        <f>-AF1608/'ugly don''t look!'!$I$7</f>
        <v>-1756.2148521222205</v>
      </c>
      <c r="AJ1608" s="6">
        <f>-'ugly don''t look!'!$K$7/4*AI1608</f>
        <v>16.516059144555605</v>
      </c>
      <c r="AK1608" s="6">
        <f t="shared" si="253"/>
        <v>-0.94128667618846762</v>
      </c>
      <c r="AL1608" s="6">
        <f t="shared" si="254"/>
        <v>2.8043331890634238</v>
      </c>
      <c r="AN1608" s="6">
        <f>S1608-'ugly don''t look!'!$M$5</f>
        <v>0.17264032452734446</v>
      </c>
      <c r="AO1608" s="6">
        <f t="shared" si="258"/>
        <v>0.39687546414162794</v>
      </c>
      <c r="AP1608" s="6">
        <f t="shared" si="259"/>
        <v>3.9512548852954166</v>
      </c>
      <c r="AQ1608" s="6">
        <f t="shared" si="255"/>
        <v>3.3334025961637842E-2</v>
      </c>
      <c r="AV1608" s="6">
        <f t="shared" si="256"/>
        <v>-0.71904347650311484</v>
      </c>
      <c r="AW1608" s="6">
        <f t="shared" si="257"/>
        <v>-0.94128667618846762</v>
      </c>
    </row>
    <row r="1609" spans="1:49" x14ac:dyDescent="0.25">
      <c r="A1609" s="6">
        <v>620062.4804</v>
      </c>
      <c r="B1609" s="6">
        <v>22.063331999999999</v>
      </c>
      <c r="C1609" s="6">
        <v>11.840199</v>
      </c>
      <c r="D1609" s="6">
        <v>-3.5597999999999998E-2</v>
      </c>
      <c r="E1609" s="6">
        <v>35.489866999999997</v>
      </c>
      <c r="F1609" s="6">
        <v>20.622029999999999</v>
      </c>
      <c r="G1609" s="6">
        <v>85.221892999999994</v>
      </c>
      <c r="H1609" s="6">
        <v>11.875</v>
      </c>
      <c r="I1609" s="6">
        <v>47.723326</v>
      </c>
      <c r="L1609" s="6">
        <f t="shared" si="250"/>
        <v>7.4700993196521884E-4</v>
      </c>
      <c r="M1609" s="6">
        <f>249.088908333*(E1609-AVERAGE('raw Data'!$Y$2:$Y$2801))</f>
        <v>8769.79037537572</v>
      </c>
      <c r="N1609" s="6" t="s">
        <v>18</v>
      </c>
      <c r="O1609" s="6">
        <f>L1609/(PI()*('ugly don''t look!'!$J$7^2)/4)</f>
        <v>1.4890966958434129</v>
      </c>
      <c r="P1609" s="6">
        <f>-M1609/'ugly don''t look!'!$H$7</f>
        <v>-8220.6508955527934</v>
      </c>
      <c r="Q1609" s="6">
        <f>-'ugly don''t look!'!$J$7/4*P1609</f>
        <v>51.940127520826437</v>
      </c>
      <c r="R1609" s="6">
        <f t="shared" si="251"/>
        <v>0.39816969171653199</v>
      </c>
      <c r="S1609" s="6">
        <f t="shared" si="252"/>
        <v>3.9500916613880466</v>
      </c>
      <c r="U1609" s="6">
        <v>1054895.047</v>
      </c>
      <c r="V1609" s="6">
        <v>21.565373000000001</v>
      </c>
      <c r="W1609" s="6">
        <v>6.8791929999999999</v>
      </c>
      <c r="X1609" s="6">
        <v>6.3643109999999998</v>
      </c>
      <c r="Y1609" s="6">
        <v>0.31684899999999999</v>
      </c>
      <c r="Z1609" s="6">
        <v>21.309491000000001</v>
      </c>
      <c r="AA1609" s="6">
        <v>86.130422999999993</v>
      </c>
      <c r="AB1609" s="6">
        <v>7</v>
      </c>
      <c r="AC1609" s="6">
        <v>29.616458999999999</v>
      </c>
      <c r="AE1609" s="6">
        <f>0.000063090994667*'raw Data'!W1609</f>
        <v>4.3401512887626377E-4</v>
      </c>
      <c r="AF1609" s="6">
        <f>249.088908333*('raw Data'!X1609-AVERAGE('raw Data'!$D$2:$D$3001))</f>
        <v>1601.5424865528557</v>
      </c>
      <c r="AG1609" s="6"/>
      <c r="AH1609" s="6">
        <f>AE1609/(PI()*('ugly don''t look!'!$K$7^2)/4)</f>
        <v>0.39051474517073742</v>
      </c>
      <c r="AI1609" s="6">
        <f>-AF1609/'ugly don''t look!'!$I$7</f>
        <v>-1751.4681611470426</v>
      </c>
      <c r="AJ1609" s="6">
        <f>-'ugly don''t look!'!$K$7/4*AI1609</f>
        <v>16.471419601283191</v>
      </c>
      <c r="AK1609" s="6">
        <f t="shared" si="253"/>
        <v>-0.94028955069507847</v>
      </c>
      <c r="AL1609" s="6">
        <f t="shared" si="254"/>
        <v>2.8016267336313674</v>
      </c>
      <c r="AN1609" s="6">
        <f>S1609-'ugly don''t look!'!$M$5</f>
        <v>0.17147710061997445</v>
      </c>
      <c r="AO1609" s="6">
        <f t="shared" si="258"/>
        <v>0.39816969171653199</v>
      </c>
      <c r="AP1609" s="6">
        <f t="shared" si="259"/>
        <v>3.9500916613880466</v>
      </c>
      <c r="AQ1609" s="6">
        <f t="shared" si="255"/>
        <v>3.134024902058416E-2</v>
      </c>
      <c r="AV1609" s="6">
        <f t="shared" si="256"/>
        <v>-0.72174993193517123</v>
      </c>
      <c r="AW1609" s="6">
        <f t="shared" si="257"/>
        <v>-0.94028955069507847</v>
      </c>
    </row>
    <row r="1610" spans="1:49" x14ac:dyDescent="0.25">
      <c r="A1610" s="6">
        <v>620062.93299999996</v>
      </c>
      <c r="B1610" s="6">
        <v>22.090343000000001</v>
      </c>
      <c r="C1610" s="6">
        <v>11.839981</v>
      </c>
      <c r="D1610" s="6">
        <v>-4.2563999999999998E-2</v>
      </c>
      <c r="E1610" s="6">
        <v>35.534962</v>
      </c>
      <c r="F1610" s="6">
        <v>20.568190999999999</v>
      </c>
      <c r="G1610" s="6">
        <v>85.218609999999998</v>
      </c>
      <c r="H1610" s="6">
        <v>11.875</v>
      </c>
      <c r="I1610" s="6">
        <v>47.728861999999999</v>
      </c>
      <c r="L1610" s="6">
        <f t="shared" si="250"/>
        <v>7.4699617812838139E-4</v>
      </c>
      <c r="M1610" s="6">
        <f>249.088908333*(E1610-AVERAGE('raw Data'!$Y$2:$Y$2801))</f>
        <v>8781.0230396969982</v>
      </c>
      <c r="N1610" s="6" t="s">
        <v>18</v>
      </c>
      <c r="O1610" s="6">
        <f>L1610/(PI()*('ugly don''t look!'!$J$7^2)/4)</f>
        <v>1.4890692788143838</v>
      </c>
      <c r="P1610" s="6">
        <f>-M1610/'ugly don''t look!'!$H$7</f>
        <v>-8231.1802021906624</v>
      </c>
      <c r="Q1610" s="6">
        <f>-'ugly don''t look!'!$J$7/4*P1610</f>
        <v>52.00665431249115</v>
      </c>
      <c r="R1610" s="6">
        <f t="shared" si="251"/>
        <v>0.39815127969432557</v>
      </c>
      <c r="S1610" s="6">
        <f t="shared" si="252"/>
        <v>3.9513716779421859</v>
      </c>
      <c r="U1610" s="6">
        <v>1054896.844</v>
      </c>
      <c r="V1610" s="6">
        <v>21.485779999999998</v>
      </c>
      <c r="W1610" s="6">
        <v>6.8404769999999999</v>
      </c>
      <c r="X1610" s="6">
        <v>6.3264339999999999</v>
      </c>
      <c r="Y1610" s="6">
        <v>0.29600599999999999</v>
      </c>
      <c r="Z1610" s="6">
        <v>21.218031</v>
      </c>
      <c r="AA1610" s="6">
        <v>86.131799000000001</v>
      </c>
      <c r="AB1610" s="6">
        <v>7</v>
      </c>
      <c r="AC1610" s="6">
        <v>29.734224000000001</v>
      </c>
      <c r="AE1610" s="6">
        <f>0.000063090994667*'raw Data'!W1610</f>
        <v>4.3157249792673616E-4</v>
      </c>
      <c r="AF1610" s="6">
        <f>249.088908333*('raw Data'!X1610-AVERAGE('raw Data'!$D$2:$D$3001))</f>
        <v>1592.1077459719268</v>
      </c>
      <c r="AG1610" s="6"/>
      <c r="AH1610" s="6">
        <f>AE1610/(PI()*('ugly don''t look!'!$K$7^2)/4)</f>
        <v>0.38831693375971427</v>
      </c>
      <c r="AI1610" s="6">
        <f>-AF1610/'ugly don''t look!'!$I$7</f>
        <v>-1741.1502033813722</v>
      </c>
      <c r="AJ1610" s="6">
        <f>-'ugly don''t look!'!$K$7/4*AI1610</f>
        <v>16.374385915169608</v>
      </c>
      <c r="AK1610" s="6">
        <f t="shared" si="253"/>
        <v>-0.94593343320386525</v>
      </c>
      <c r="AL1610" s="6">
        <f t="shared" si="254"/>
        <v>2.7957182794544337</v>
      </c>
      <c r="AN1610" s="6">
        <f>S1610-'ugly don''t look!'!$M$5</f>
        <v>0.17275711717411379</v>
      </c>
      <c r="AO1610" s="6">
        <f t="shared" si="258"/>
        <v>0.39815127969432557</v>
      </c>
      <c r="AP1610" s="6">
        <f t="shared" si="259"/>
        <v>3.9513716779421859</v>
      </c>
      <c r="AQ1610" s="6">
        <f t="shared" si="255"/>
        <v>3.2632081240836858E-2</v>
      </c>
      <c r="AV1610" s="6">
        <f t="shared" si="256"/>
        <v>-0.72765838611210487</v>
      </c>
      <c r="AW1610" s="6">
        <f t="shared" si="257"/>
        <v>-0.94593343320386525</v>
      </c>
    </row>
    <row r="1611" spans="1:49" x14ac:dyDescent="0.25">
      <c r="A1611" s="6">
        <v>620065.55709999998</v>
      </c>
      <c r="B1611" s="6">
        <v>21.904949999999999</v>
      </c>
      <c r="C1611" s="6">
        <v>11.819520000000001</v>
      </c>
      <c r="D1611" s="6">
        <v>-4.0534000000000001E-2</v>
      </c>
      <c r="E1611" s="6">
        <v>35.526133000000002</v>
      </c>
      <c r="F1611" s="6">
        <v>20.669705</v>
      </c>
      <c r="G1611" s="6">
        <v>85.226579000000001</v>
      </c>
      <c r="H1611" s="6">
        <v>11.875</v>
      </c>
      <c r="I1611" s="6">
        <v>47.783662999999997</v>
      </c>
      <c r="L1611" s="6">
        <f t="shared" si="250"/>
        <v>7.4570527328649992E-4</v>
      </c>
      <c r="M1611" s="6">
        <f>249.088908333*(E1611-AVERAGE('raw Data'!$Y$2:$Y$2801))</f>
        <v>8778.823833725326</v>
      </c>
      <c r="N1611" s="6" t="s">
        <v>18</v>
      </c>
      <c r="O1611" s="6">
        <f>L1611/(PI()*('ugly don''t look!'!$J$7^2)/4)</f>
        <v>1.4864959768374784</v>
      </c>
      <c r="P1611" s="6">
        <f>-M1611/'ugly don''t look!'!$H$7</f>
        <v>-8229.1187042794591</v>
      </c>
      <c r="Q1611" s="6">
        <f>-'ugly don''t look!'!$J$7/4*P1611</f>
        <v>51.993629253313692</v>
      </c>
      <c r="R1611" s="6">
        <f t="shared" si="251"/>
        <v>0.39642165698580617</v>
      </c>
      <c r="S1611" s="6">
        <f t="shared" si="252"/>
        <v>3.9511211967165782</v>
      </c>
      <c r="U1611" s="6">
        <v>1054897.1769999999</v>
      </c>
      <c r="V1611" s="6">
        <v>21.576848999999999</v>
      </c>
      <c r="W1611" s="6">
        <v>6.8338390000000002</v>
      </c>
      <c r="X1611" s="6">
        <v>6.3118030000000003</v>
      </c>
      <c r="Y1611" s="6">
        <v>0.29092099999999999</v>
      </c>
      <c r="Z1611" s="6">
        <v>21.25048</v>
      </c>
      <c r="AA1611" s="6">
        <v>86.127875000000003</v>
      </c>
      <c r="AB1611" s="6">
        <v>7</v>
      </c>
      <c r="AC1611" s="6">
        <v>29.758813</v>
      </c>
      <c r="AE1611" s="6">
        <f>0.000063090994667*'raw Data'!W1611</f>
        <v>4.3115369990413664E-4</v>
      </c>
      <c r="AF1611" s="6">
        <f>249.088908333*('raw Data'!X1611-AVERAGE('raw Data'!$D$2:$D$3001))</f>
        <v>1588.4633261541067</v>
      </c>
      <c r="AG1611" s="6"/>
      <c r="AH1611" s="6">
        <f>AE1611/(PI()*('ugly don''t look!'!$K$7^2)/4)</f>
        <v>0.38794011094365966</v>
      </c>
      <c r="AI1611" s="6">
        <f>-AF1611/'ugly don''t look!'!$I$7</f>
        <v>-1737.1646174038788</v>
      </c>
      <c r="AJ1611" s="6">
        <f>-'ugly don''t look!'!$K$7/4*AI1611</f>
        <v>16.33690406968217</v>
      </c>
      <c r="AK1611" s="6">
        <f t="shared" si="253"/>
        <v>-0.94690430451054119</v>
      </c>
      <c r="AL1611" s="6">
        <f t="shared" si="254"/>
        <v>2.7934266020605629</v>
      </c>
      <c r="AN1611" s="6">
        <f>S1611-'ugly don''t look!'!$M$5</f>
        <v>0.17250663594850613</v>
      </c>
      <c r="AO1611" s="6">
        <f t="shared" si="258"/>
        <v>0.39642165698580617</v>
      </c>
      <c r="AP1611" s="6">
        <f t="shared" si="259"/>
        <v>3.9511211967165782</v>
      </c>
      <c r="AQ1611" s="6">
        <f t="shared" si="255"/>
        <v>3.349156198447209E-2</v>
      </c>
      <c r="AV1611" s="6">
        <f t="shared" si="256"/>
        <v>-0.72995006350597569</v>
      </c>
      <c r="AW1611" s="6">
        <f t="shared" si="257"/>
        <v>-0.94690430451054119</v>
      </c>
    </row>
    <row r="1612" spans="1:49" x14ac:dyDescent="0.25">
      <c r="A1612" s="6">
        <v>620065.97600000002</v>
      </c>
      <c r="B1612" s="6">
        <v>22.147324000000001</v>
      </c>
      <c r="C1612" s="6">
        <v>11.788005</v>
      </c>
      <c r="D1612" s="6">
        <v>-3.8205000000000003E-2</v>
      </c>
      <c r="E1612" s="6">
        <v>35.523693000000002</v>
      </c>
      <c r="F1612" s="6">
        <v>20.645741000000001</v>
      </c>
      <c r="G1612" s="6">
        <v>85.227536999999998</v>
      </c>
      <c r="H1612" s="6">
        <v>11.875</v>
      </c>
      <c r="I1612" s="6">
        <v>47.824081999999997</v>
      </c>
      <c r="L1612" s="6">
        <f t="shared" si="250"/>
        <v>7.4371696058956943E-4</v>
      </c>
      <c r="M1612" s="6">
        <f>249.088908333*(E1612-AVERAGE('raw Data'!$Y$2:$Y$2801))</f>
        <v>8778.2160567889932</v>
      </c>
      <c r="N1612" s="6" t="s">
        <v>18</v>
      </c>
      <c r="O1612" s="6">
        <f>L1612/(PI()*('ugly don''t look!'!$J$7^2)/4)</f>
        <v>1.4825324554161321</v>
      </c>
      <c r="P1612" s="6">
        <f>-M1612/'ugly don''t look!'!$H$7</f>
        <v>-8228.5489846166038</v>
      </c>
      <c r="Q1612" s="6">
        <f>-'ugly don''t look!'!$J$7/4*P1612</f>
        <v>51.990029622053861</v>
      </c>
      <c r="R1612" s="6">
        <f t="shared" si="251"/>
        <v>0.39375174400500451</v>
      </c>
      <c r="S1612" s="6">
        <f t="shared" si="252"/>
        <v>3.9510519621599141</v>
      </c>
      <c r="U1612" s="6">
        <v>1054898.0190000001</v>
      </c>
      <c r="V1612" s="6">
        <v>21.590916</v>
      </c>
      <c r="W1612" s="6">
        <v>6.8866529999999999</v>
      </c>
      <c r="X1612" s="6">
        <v>6.2861549999999999</v>
      </c>
      <c r="Y1612" s="6">
        <v>0.266148</v>
      </c>
      <c r="Z1612" s="6">
        <v>21.219004999999999</v>
      </c>
      <c r="AA1612" s="6">
        <v>86.133444999999995</v>
      </c>
      <c r="AB1612" s="6">
        <v>7</v>
      </c>
      <c r="AC1612" s="6">
        <v>29.745798000000001</v>
      </c>
      <c r="AE1612" s="6">
        <f>0.000063090994667*'raw Data'!W1612</f>
        <v>4.3448578769647957E-4</v>
      </c>
      <c r="AF1612" s="6">
        <f>249.088908333*('raw Data'!X1612-AVERAGE('raw Data'!$D$2:$D$3001))</f>
        <v>1582.0746938331818</v>
      </c>
      <c r="AG1612" s="6"/>
      <c r="AH1612" s="6">
        <f>AE1612/(PI()*('ugly don''t look!'!$K$7^2)/4)</f>
        <v>0.39093823089049751</v>
      </c>
      <c r="AI1612" s="6">
        <f>-AF1612/'ugly don''t look!'!$I$7</f>
        <v>-1730.1779241395252</v>
      </c>
      <c r="AJ1612" s="6">
        <f>-'ugly don''t look!'!$K$7/4*AI1612</f>
        <v>16.271198760881546</v>
      </c>
      <c r="AK1612" s="6">
        <f t="shared" si="253"/>
        <v>-0.93920570873864806</v>
      </c>
      <c r="AL1612" s="6">
        <f t="shared" si="254"/>
        <v>2.7893965977350543</v>
      </c>
      <c r="AN1612" s="6">
        <f>S1612-'ugly don''t look!'!$M$5</f>
        <v>0.17243740139184194</v>
      </c>
      <c r="AO1612" s="6">
        <f t="shared" si="258"/>
        <v>0.39375174400500451</v>
      </c>
      <c r="AP1612" s="6">
        <f t="shared" si="259"/>
        <v>3.9510519621599141</v>
      </c>
      <c r="AQ1612" s="6">
        <f t="shared" si="255"/>
        <v>3.5135707955989498E-2</v>
      </c>
      <c r="AV1612" s="6">
        <f t="shared" si="256"/>
        <v>-0.73398006783148428</v>
      </c>
      <c r="AW1612" s="6">
        <f t="shared" si="257"/>
        <v>-0.93920570873864806</v>
      </c>
    </row>
    <row r="1613" spans="1:49" x14ac:dyDescent="0.25">
      <c r="A1613" s="6">
        <v>620067.54200000002</v>
      </c>
      <c r="B1613" s="6">
        <v>22.101645999999999</v>
      </c>
      <c r="C1613" s="6">
        <v>11.790585999999999</v>
      </c>
      <c r="D1613" s="6">
        <v>-5.4540999999999999E-2</v>
      </c>
      <c r="E1613" s="6">
        <v>35.496982000000003</v>
      </c>
      <c r="F1613" s="6">
        <v>20.659818999999999</v>
      </c>
      <c r="G1613" s="6">
        <v>85.224654000000001</v>
      </c>
      <c r="H1613" s="6">
        <v>11.875</v>
      </c>
      <c r="I1613" s="6">
        <v>47.863149</v>
      </c>
      <c r="L1613" s="6">
        <f t="shared" si="250"/>
        <v>7.438797984468049E-4</v>
      </c>
      <c r="M1613" s="6">
        <f>249.088908333*(E1613-AVERAGE('raw Data'!$Y$2:$Y$2801))</f>
        <v>8771.5626429585118</v>
      </c>
      <c r="N1613" s="6" t="s">
        <v>18</v>
      </c>
      <c r="O1613" s="6">
        <f>L1613/(PI()*('ugly don''t look!'!$J$7^2)/4)</f>
        <v>1.4828570579478944</v>
      </c>
      <c r="P1613" s="6">
        <f>-M1613/'ugly don''t look!'!$H$7</f>
        <v>-8222.312188750011</v>
      </c>
      <c r="Q1613" s="6">
        <f>-'ugly don''t look!'!$J$7/4*P1613</f>
        <v>51.950623986569759</v>
      </c>
      <c r="R1613" s="6">
        <f t="shared" si="251"/>
        <v>0.39397067142185543</v>
      </c>
      <c r="S1613" s="6">
        <f t="shared" si="252"/>
        <v>3.9502937287641458</v>
      </c>
      <c r="U1613" s="6">
        <v>1054900.0719999999</v>
      </c>
      <c r="V1613" s="6">
        <v>21.662728000000001</v>
      </c>
      <c r="W1613" s="6">
        <v>6.9262579999999998</v>
      </c>
      <c r="X1613" s="6">
        <v>6.2628060000000003</v>
      </c>
      <c r="Y1613" s="6">
        <v>0.22254399999999999</v>
      </c>
      <c r="Z1613" s="6">
        <v>21.298617</v>
      </c>
      <c r="AA1613" s="6">
        <v>86.127503000000004</v>
      </c>
      <c r="AB1613" s="6">
        <v>7</v>
      </c>
      <c r="AC1613" s="6">
        <v>29.7578</v>
      </c>
      <c r="AE1613" s="6">
        <f>0.000063090994667*'raw Data'!W1613</f>
        <v>4.3698450654026613E-4</v>
      </c>
      <c r="AF1613" s="6">
        <f>249.088908333*('raw Data'!X1613-AVERAGE('raw Data'!$D$2:$D$3001))</f>
        <v>1576.2587169125147</v>
      </c>
      <c r="AG1613" s="6"/>
      <c r="AH1613" s="6">
        <f>AE1613/(PI()*('ugly don''t look!'!$K$7^2)/4)</f>
        <v>0.39318650862925075</v>
      </c>
      <c r="AI1613" s="6">
        <f>-AF1613/'ugly don''t look!'!$I$7</f>
        <v>-1723.8174944362584</v>
      </c>
      <c r="AJ1613" s="6">
        <f>-'ugly don''t look!'!$K$7/4*AI1613</f>
        <v>16.211383053801626</v>
      </c>
      <c r="AK1613" s="6">
        <f t="shared" si="253"/>
        <v>-0.9334712030240051</v>
      </c>
      <c r="AL1613" s="6">
        <f t="shared" si="254"/>
        <v>2.7857136531321127</v>
      </c>
      <c r="AN1613" s="6">
        <f>S1613-'ugly don''t look!'!$M$5</f>
        <v>0.17167916799607363</v>
      </c>
      <c r="AO1613" s="6">
        <f t="shared" si="258"/>
        <v>0.39397067142185543</v>
      </c>
      <c r="AP1613" s="6">
        <f t="shared" si="259"/>
        <v>3.9502937287641458</v>
      </c>
      <c r="AQ1613" s="6">
        <f t="shared" si="255"/>
        <v>3.4236980852817706E-2</v>
      </c>
      <c r="AV1613" s="6">
        <f t="shared" si="256"/>
        <v>-0.73766301243442589</v>
      </c>
      <c r="AW1613" s="6">
        <f t="shared" si="257"/>
        <v>-0.9334712030240051</v>
      </c>
    </row>
    <row r="1614" spans="1:49" x14ac:dyDescent="0.25">
      <c r="A1614" s="6">
        <v>620069.58909999998</v>
      </c>
      <c r="B1614" s="6">
        <v>22.124586999999998</v>
      </c>
      <c r="C1614" s="6">
        <v>11.795406</v>
      </c>
      <c r="D1614" s="6">
        <v>-8.6643999999999999E-2</v>
      </c>
      <c r="E1614" s="6">
        <v>35.500371999999999</v>
      </c>
      <c r="F1614" s="6">
        <v>20.605611</v>
      </c>
      <c r="G1614" s="6">
        <v>85.219967999999994</v>
      </c>
      <c r="H1614" s="6">
        <v>11.875</v>
      </c>
      <c r="I1614" s="6">
        <v>47.910263999999998</v>
      </c>
      <c r="L1614" s="6">
        <f t="shared" si="250"/>
        <v>7.4418389704109986E-4</v>
      </c>
      <c r="M1614" s="6">
        <f>249.088908333*(E1614-AVERAGE('raw Data'!$Y$2:$Y$2801))</f>
        <v>8772.40705435776</v>
      </c>
      <c r="N1614" s="6" t="s">
        <v>18</v>
      </c>
      <c r="O1614" s="6">
        <f>L1614/(PI()*('ugly don''t look!'!$J$7^2)/4)</f>
        <v>1.4834632509750527</v>
      </c>
      <c r="P1614" s="6">
        <f>-M1614/'ugly don''t look!'!$H$7</f>
        <v>-8223.1037254947132</v>
      </c>
      <c r="Q1614" s="6">
        <f>-'ugly don''t look!'!$J$7/4*P1614</f>
        <v>51.95562511360697</v>
      </c>
      <c r="R1614" s="6">
        <f t="shared" si="251"/>
        <v>0.39437938860170518</v>
      </c>
      <c r="S1614" s="6">
        <f t="shared" si="252"/>
        <v>3.9503899910599056</v>
      </c>
      <c r="U1614" s="6">
        <v>1054900.388</v>
      </c>
      <c r="V1614" s="6">
        <v>21.578879000000001</v>
      </c>
      <c r="W1614" s="6">
        <v>6.9431219999999998</v>
      </c>
      <c r="X1614" s="6">
        <v>6.2505689999999996</v>
      </c>
      <c r="Y1614" s="6">
        <v>0.22356799999999999</v>
      </c>
      <c r="Z1614" s="6">
        <v>21.298617</v>
      </c>
      <c r="AA1614" s="6">
        <v>86.127503000000004</v>
      </c>
      <c r="AB1614" s="6">
        <v>7</v>
      </c>
      <c r="AC1614" s="6">
        <v>29.747722</v>
      </c>
      <c r="AE1614" s="6">
        <f>0.000063090994667*'raw Data'!W1614</f>
        <v>4.3804847307433038E-4</v>
      </c>
      <c r="AF1614" s="6">
        <f>249.088908333*('raw Data'!X1614-AVERAGE('raw Data'!$D$2:$D$3001))</f>
        <v>1573.2106159412435</v>
      </c>
      <c r="AG1614" s="6"/>
      <c r="AH1614" s="6">
        <f>AE1614/(PI()*('ugly don''t look!'!$K$7^2)/4)</f>
        <v>0.39414383613300868</v>
      </c>
      <c r="AI1614" s="6">
        <f>-AF1614/'ugly don''t look!'!$I$7</f>
        <v>-1720.4840506794003</v>
      </c>
      <c r="AJ1614" s="6">
        <f>-'ugly don''t look!'!$K$7/4*AI1614</f>
        <v>16.180034182006818</v>
      </c>
      <c r="AK1614" s="6">
        <f t="shared" si="253"/>
        <v>-0.93103936997726833</v>
      </c>
      <c r="AL1614" s="6">
        <f t="shared" si="254"/>
        <v>2.7837780242366938</v>
      </c>
      <c r="AN1614" s="6">
        <f>S1614-'ugly don''t look!'!$M$5</f>
        <v>0.17177543029183351</v>
      </c>
      <c r="AO1614" s="6">
        <f t="shared" si="258"/>
        <v>0.39437938860170518</v>
      </c>
      <c r="AP1614" s="6">
        <f t="shared" si="259"/>
        <v>3.9503899910599056</v>
      </c>
      <c r="AQ1614" s="6">
        <f t="shared" si="255"/>
        <v>3.4070954428861516E-2</v>
      </c>
      <c r="AV1614" s="6">
        <f t="shared" si="256"/>
        <v>-0.73959864132984476</v>
      </c>
      <c r="AW1614" s="6">
        <f t="shared" si="257"/>
        <v>-0.93103936997726833</v>
      </c>
    </row>
    <row r="1615" spans="1:49" x14ac:dyDescent="0.25">
      <c r="A1615" s="6">
        <v>620070.19299999997</v>
      </c>
      <c r="B1615" s="6">
        <v>22.043922999999999</v>
      </c>
      <c r="C1615" s="6">
        <v>11.792564</v>
      </c>
      <c r="D1615" s="6">
        <v>-9.6217999999999998E-2</v>
      </c>
      <c r="E1615" s="6">
        <v>35.513782999999997</v>
      </c>
      <c r="F1615" s="6">
        <v>20.605611</v>
      </c>
      <c r="G1615" s="6">
        <v>85.223139000000003</v>
      </c>
      <c r="H1615" s="6">
        <v>11.875</v>
      </c>
      <c r="I1615" s="6">
        <v>47.928922</v>
      </c>
      <c r="L1615" s="6">
        <f t="shared" si="250"/>
        <v>7.4400459243425632E-4</v>
      </c>
      <c r="M1615" s="6">
        <f>249.088908333*(E1615-AVERAGE('raw Data'!$Y$2:$Y$2801))</f>
        <v>8775.7475857074132</v>
      </c>
      <c r="N1615" s="6" t="s">
        <v>18</v>
      </c>
      <c r="O1615" s="6">
        <f>L1615/(PI()*('ugly don''t look!'!$J$7^2)/4)</f>
        <v>1.4831058234681682</v>
      </c>
      <c r="P1615" s="6">
        <f>-M1615/'ugly don''t look!'!$H$7</f>
        <v>-8226.235082215424</v>
      </c>
      <c r="Q1615" s="6">
        <f>-'ugly don''t look!'!$J$7/4*P1615</f>
        <v>51.975409808207601</v>
      </c>
      <c r="R1615" s="6">
        <f t="shared" si="251"/>
        <v>0.39413841830932722</v>
      </c>
      <c r="S1615" s="6">
        <f t="shared" si="252"/>
        <v>3.9507707184307912</v>
      </c>
      <c r="U1615" s="6">
        <v>1054902.1100000001</v>
      </c>
      <c r="V1615" s="6">
        <v>21.489661999999999</v>
      </c>
      <c r="W1615" s="6">
        <v>6.9350750000000003</v>
      </c>
      <c r="X1615" s="6">
        <v>6.2809489999999997</v>
      </c>
      <c r="Y1615" s="6">
        <v>0.22645499999999999</v>
      </c>
      <c r="Z1615" s="6">
        <v>21.264181000000001</v>
      </c>
      <c r="AA1615" s="6">
        <v>86.130013000000005</v>
      </c>
      <c r="AB1615" s="6">
        <v>7</v>
      </c>
      <c r="AC1615" s="6">
        <v>29.787568</v>
      </c>
      <c r="AE1615" s="6">
        <f>0.000063090994667*'raw Data'!W1615</f>
        <v>4.3754077984024505E-4</v>
      </c>
      <c r="AF1615" s="6">
        <f>249.088908333*('raw Data'!X1615-AVERAGE('raw Data'!$D$2:$D$3001))</f>
        <v>1580.7779369764</v>
      </c>
      <c r="AG1615" s="6"/>
      <c r="AH1615" s="6">
        <f>AE1615/(PI()*('ugly don''t look!'!$K$7^2)/4)</f>
        <v>0.39368702787739079</v>
      </c>
      <c r="AI1615" s="6">
        <f>-AF1615/'ugly don''t look!'!$I$7</f>
        <v>-1728.7597735962381</v>
      </c>
      <c r="AJ1615" s="6">
        <f>-'ugly don''t look!'!$K$7/4*AI1615</f>
        <v>16.257861976819783</v>
      </c>
      <c r="AK1615" s="6">
        <f t="shared" si="253"/>
        <v>-0.9321990308326098</v>
      </c>
      <c r="AL1615" s="6">
        <f t="shared" si="254"/>
        <v>2.7885766057336498</v>
      </c>
      <c r="AN1615" s="6">
        <f>S1615-'ugly don''t look!'!$M$5</f>
        <v>0.17215615766271908</v>
      </c>
      <c r="AO1615" s="6">
        <f t="shared" si="258"/>
        <v>0.39413841830932722</v>
      </c>
      <c r="AP1615" s="6">
        <f t="shared" si="259"/>
        <v>3.9507707184307912</v>
      </c>
      <c r="AQ1615" s="6">
        <f t="shared" si="255"/>
        <v>3.4606321224252418E-2</v>
      </c>
      <c r="AV1615" s="6">
        <f t="shared" si="256"/>
        <v>-0.73480005983288876</v>
      </c>
      <c r="AW1615" s="6">
        <f t="shared" si="257"/>
        <v>-0.9321990308326098</v>
      </c>
    </row>
    <row r="1616" spans="1:49" x14ac:dyDescent="0.25">
      <c r="A1616" s="6">
        <v>620072.10100000002</v>
      </c>
      <c r="B1616" s="6">
        <v>22.015263000000001</v>
      </c>
      <c r="C1616" s="6">
        <v>11.760168</v>
      </c>
      <c r="D1616" s="6">
        <v>-0.114425</v>
      </c>
      <c r="E1616" s="6">
        <v>35.505364</v>
      </c>
      <c r="F1616" s="6">
        <v>20.569673000000002</v>
      </c>
      <c r="G1616" s="6">
        <v>85.222869000000003</v>
      </c>
      <c r="H1616" s="6">
        <v>11.875</v>
      </c>
      <c r="I1616" s="6">
        <v>48.032249</v>
      </c>
      <c r="L1616" s="6">
        <f t="shared" si="250"/>
        <v>7.4196069657102412E-4</v>
      </c>
      <c r="M1616" s="6">
        <f>249.088908333*(E1616-AVERAGE('raw Data'!$Y$2:$Y$2801))</f>
        <v>8773.650506188158</v>
      </c>
      <c r="N1616" s="6" t="s">
        <v>18</v>
      </c>
      <c r="O1616" s="6">
        <f>L1616/(PI()*('ugly don''t look!'!$J$7^2)/4)</f>
        <v>1.4790315020350111</v>
      </c>
      <c r="P1616" s="6">
        <f>-M1616/'ugly don''t look!'!$H$7</f>
        <v>-8224.2693158869133</v>
      </c>
      <c r="Q1616" s="6">
        <f>-'ugly don''t look!'!$J$7/4*P1616</f>
        <v>51.962989605102493</v>
      </c>
      <c r="R1616" s="6">
        <f t="shared" si="251"/>
        <v>0.39138748305220994</v>
      </c>
      <c r="S1616" s="6">
        <f t="shared" si="252"/>
        <v>3.9505317268120184</v>
      </c>
      <c r="U1616" s="6">
        <v>1054903.2279999999</v>
      </c>
      <c r="V1616" s="6">
        <v>21.564812</v>
      </c>
      <c r="W1616" s="6">
        <v>6.9050180000000001</v>
      </c>
      <c r="X1616" s="6">
        <v>6.3124919999999998</v>
      </c>
      <c r="Y1616" s="6">
        <v>0.22053200000000001</v>
      </c>
      <c r="Z1616" s="6">
        <v>21.267377</v>
      </c>
      <c r="AA1616" s="6">
        <v>86.129688000000002</v>
      </c>
      <c r="AB1616" s="6">
        <v>7</v>
      </c>
      <c r="AC1616" s="6">
        <v>29.846518</v>
      </c>
      <c r="AE1616" s="6">
        <f>0.000063090994667*'raw Data'!W1616</f>
        <v>4.3564445381353905E-4</v>
      </c>
      <c r="AF1616" s="6">
        <f>249.088908333*('raw Data'!X1616-AVERAGE('raw Data'!$D$2:$D$3001))</f>
        <v>1588.634948411948</v>
      </c>
      <c r="AG1616" s="6"/>
      <c r="AH1616" s="6">
        <f>AE1616/(PI()*('ugly don''t look!'!$K$7^2)/4)</f>
        <v>0.39198076644591234</v>
      </c>
      <c r="AI1616" s="6">
        <f>-AF1616/'ugly don''t look!'!$I$7</f>
        <v>-1737.3523057873447</v>
      </c>
      <c r="AJ1616" s="6">
        <f>-'ugly don''t look!'!$K$7/4*AI1616</f>
        <v>16.338669156931214</v>
      </c>
      <c r="AK1616" s="6">
        <f t="shared" si="253"/>
        <v>-0.93654250558440943</v>
      </c>
      <c r="AL1616" s="6">
        <f t="shared" si="254"/>
        <v>2.7935346391706402</v>
      </c>
      <c r="AN1616" s="6">
        <f>S1616-'ugly don''t look!'!$M$5</f>
        <v>0.17191716604394625</v>
      </c>
      <c r="AO1616" s="6">
        <f t="shared" si="258"/>
        <v>0.39138748305220994</v>
      </c>
      <c r="AP1616" s="6">
        <f t="shared" si="259"/>
        <v>3.9505317268120184</v>
      </c>
      <c r="AQ1616" s="6">
        <f t="shared" si="255"/>
        <v>3.6132705083154443E-2</v>
      </c>
      <c r="AV1616" s="6">
        <f t="shared" si="256"/>
        <v>-0.72984202639589846</v>
      </c>
      <c r="AW1616" s="6">
        <f t="shared" si="257"/>
        <v>-0.93654250558440943</v>
      </c>
    </row>
    <row r="1617" spans="1:49" x14ac:dyDescent="0.25">
      <c r="A1617" s="6">
        <v>620072.40300000005</v>
      </c>
      <c r="B1617" s="6">
        <v>21.92793</v>
      </c>
      <c r="C1617" s="6">
        <v>11.765817999999999</v>
      </c>
      <c r="D1617" s="6">
        <v>-0.12030200000000001</v>
      </c>
      <c r="E1617" s="6">
        <v>35.532837999999998</v>
      </c>
      <c r="F1617" s="6">
        <v>20.671303999999999</v>
      </c>
      <c r="G1617" s="6">
        <v>85.230530999999999</v>
      </c>
      <c r="H1617" s="6">
        <v>11.875</v>
      </c>
      <c r="I1617" s="6">
        <v>48.037841999999998</v>
      </c>
      <c r="L1617" s="6">
        <f t="shared" si="250"/>
        <v>7.423171606908926E-4</v>
      </c>
      <c r="M1617" s="6">
        <f>249.088908333*(E1617-AVERAGE('raw Data'!$Y$2:$Y$2801))</f>
        <v>8780.493974855699</v>
      </c>
      <c r="N1617" s="6" t="s">
        <v>18</v>
      </c>
      <c r="O1617" s="6">
        <f>L1617/(PI()*('ugly don''t look!'!$J$7^2)/4)</f>
        <v>1.479742080998381</v>
      </c>
      <c r="P1617" s="6">
        <f>-M1617/'ugly don''t look!'!$H$7</f>
        <v>-8230.6842658939804</v>
      </c>
      <c r="Q1617" s="6">
        <f>-'ugly don''t look!'!$J$7/4*P1617</f>
        <v>52.003520862984644</v>
      </c>
      <c r="R1617" s="6">
        <f t="shared" si="251"/>
        <v>0.39186780299362478</v>
      </c>
      <c r="S1617" s="6">
        <f t="shared" si="252"/>
        <v>3.9513114251928338</v>
      </c>
      <c r="U1617" s="6">
        <v>1054905.946</v>
      </c>
      <c r="V1617" s="6">
        <v>21.550004999999999</v>
      </c>
      <c r="W1617" s="6">
        <v>6.9061659999999998</v>
      </c>
      <c r="X1617" s="6">
        <v>6.3678039999999996</v>
      </c>
      <c r="Y1617" s="6">
        <v>0.219303</v>
      </c>
      <c r="Z1617" s="6">
        <v>21.361930999999998</v>
      </c>
      <c r="AA1617" s="6">
        <v>86.133360999999994</v>
      </c>
      <c r="AB1617" s="6">
        <v>7</v>
      </c>
      <c r="AC1617" s="6">
        <v>29.938903</v>
      </c>
      <c r="AE1617" s="6">
        <f>0.000063090994667*'raw Data'!W1617</f>
        <v>4.3571688227541673E-4</v>
      </c>
      <c r="AF1617" s="6">
        <f>249.088908333*('raw Data'!X1617-AVERAGE('raw Data'!$D$2:$D$3001))</f>
        <v>1602.4125541096628</v>
      </c>
      <c r="AG1617" s="6"/>
      <c r="AH1617" s="6">
        <f>AE1617/(PI()*('ugly don''t look!'!$K$7^2)/4)</f>
        <v>0.39204593556203626</v>
      </c>
      <c r="AI1617" s="6">
        <f>-AF1617/'ugly don''t look!'!$I$7</f>
        <v>-1752.4196785976189</v>
      </c>
      <c r="AJ1617" s="6">
        <f>-'ugly don''t look!'!$K$7/4*AI1617</f>
        <v>16.480368004419518</v>
      </c>
      <c r="AK1617" s="6">
        <f t="shared" si="253"/>
        <v>-0.93637626350079894</v>
      </c>
      <c r="AL1617" s="6">
        <f t="shared" si="254"/>
        <v>2.8021698545972686</v>
      </c>
      <c r="AN1617" s="6">
        <f>S1617-'ugly don''t look!'!$M$5</f>
        <v>0.17269686442476173</v>
      </c>
      <c r="AO1617" s="6">
        <f t="shared" si="258"/>
        <v>0.39186780299362478</v>
      </c>
      <c r="AP1617" s="6">
        <f t="shared" si="259"/>
        <v>3.9513114251928338</v>
      </c>
      <c r="AQ1617" s="6">
        <f t="shared" si="255"/>
        <v>3.6604164640893971E-2</v>
      </c>
      <c r="AV1617" s="6">
        <f t="shared" si="256"/>
        <v>-0.72120681096926997</v>
      </c>
      <c r="AW1617" s="6">
        <f t="shared" si="257"/>
        <v>-0.93637626350079894</v>
      </c>
    </row>
    <row r="1618" spans="1:49" x14ac:dyDescent="0.25">
      <c r="A1618" s="6">
        <v>620074.82700000005</v>
      </c>
      <c r="B1618" s="6">
        <v>22.136258999999999</v>
      </c>
      <c r="C1618" s="6">
        <v>11.75591</v>
      </c>
      <c r="D1618" s="6">
        <v>-0.16300300000000001</v>
      </c>
      <c r="E1618" s="6">
        <v>35.545281000000003</v>
      </c>
      <c r="F1618" s="6">
        <v>20.628211</v>
      </c>
      <c r="G1618" s="6">
        <v>85.225657999999996</v>
      </c>
      <c r="H1618" s="6">
        <v>11.875</v>
      </c>
      <c r="I1618" s="6">
        <v>48.133699</v>
      </c>
      <c r="L1618" s="6">
        <f t="shared" si="250"/>
        <v>7.4169205511573203E-4</v>
      </c>
      <c r="M1618" s="6">
        <f>249.088908333*(E1618-AVERAGE('raw Data'!$Y$2:$Y$2801))</f>
        <v>8783.593388142086</v>
      </c>
      <c r="N1618" s="6" t="s">
        <v>18</v>
      </c>
      <c r="O1618" s="6">
        <f>L1618/(PI()*('ugly don''t look!'!$J$7^2)/4)</f>
        <v>1.4784959896056253</v>
      </c>
      <c r="P1618" s="6">
        <f>-M1618/'ugly don''t look!'!$H$7</f>
        <v>-8233.5896026828705</v>
      </c>
      <c r="Q1618" s="6">
        <f>-'ugly don''t look!'!$J$7/4*P1618</f>
        <v>52.021877507151046</v>
      </c>
      <c r="R1618" s="6">
        <f t="shared" si="251"/>
        <v>0.39102534783165716</v>
      </c>
      <c r="S1618" s="6">
        <f t="shared" si="252"/>
        <v>3.951664351394407</v>
      </c>
      <c r="U1618" s="6">
        <v>1054907.2949999999</v>
      </c>
      <c r="V1618" s="6">
        <v>21.467998999999999</v>
      </c>
      <c r="W1618" s="6">
        <v>6.9278420000000001</v>
      </c>
      <c r="X1618" s="6">
        <v>6.4070960000000001</v>
      </c>
      <c r="Y1618" s="6">
        <v>0.214255</v>
      </c>
      <c r="Z1618" s="6">
        <v>21.355871</v>
      </c>
      <c r="AA1618" s="6">
        <v>86.131315000000001</v>
      </c>
      <c r="AB1618" s="6">
        <v>7</v>
      </c>
      <c r="AC1618" s="6">
        <v>29.955815999999999</v>
      </c>
      <c r="AE1618" s="6">
        <f>0.000063090994667*'raw Data'!W1618</f>
        <v>4.3708444267581865E-4</v>
      </c>
      <c r="AF1618" s="6">
        <f>249.088908333*('raw Data'!X1618-AVERAGE('raw Data'!$D$2:$D$3001))</f>
        <v>1612.1997554958832</v>
      </c>
      <c r="AG1618" s="6"/>
      <c r="AH1618" s="6">
        <f>AE1618/(PI()*('ugly don''t look!'!$K$7^2)/4)</f>
        <v>0.39327642838529636</v>
      </c>
      <c r="AI1618" s="6">
        <f>-AF1618/'ugly don''t look!'!$I$7</f>
        <v>-1763.1230921870988</v>
      </c>
      <c r="AJ1618" s="6">
        <f>-'ugly don''t look!'!$K$7/4*AI1618</f>
        <v>16.581026652009744</v>
      </c>
      <c r="AK1618" s="6">
        <f t="shared" si="253"/>
        <v>-0.9332425342534747</v>
      </c>
      <c r="AL1618" s="6">
        <f t="shared" si="254"/>
        <v>2.8082590689004747</v>
      </c>
      <c r="AN1618" s="6">
        <f>S1618-'ugly don''t look!'!$M$5</f>
        <v>0.17304979062633485</v>
      </c>
      <c r="AO1618" s="6">
        <f t="shared" si="258"/>
        <v>0.39102534783165716</v>
      </c>
      <c r="AP1618" s="6">
        <f t="shared" si="259"/>
        <v>3.951664351394407</v>
      </c>
      <c r="AQ1618" s="6">
        <f t="shared" si="255"/>
        <v>3.7497725043192237E-2</v>
      </c>
      <c r="AV1618" s="6">
        <f t="shared" si="256"/>
        <v>-0.71511759666606389</v>
      </c>
      <c r="AW1618" s="6">
        <f t="shared" si="257"/>
        <v>-0.9332425342534747</v>
      </c>
    </row>
    <row r="1619" spans="1:49" x14ac:dyDescent="0.25">
      <c r="A1619" s="6">
        <v>620075.11719999998</v>
      </c>
      <c r="B1619" s="6">
        <v>22.021350999999999</v>
      </c>
      <c r="C1619" s="6">
        <v>11.761157000000001</v>
      </c>
      <c r="D1619" s="6">
        <v>-0.16256499999999999</v>
      </c>
      <c r="E1619" s="6">
        <v>35.556623999999999</v>
      </c>
      <c r="F1619" s="6">
        <v>20.655373999999998</v>
      </c>
      <c r="G1619" s="6">
        <v>85.224254000000002</v>
      </c>
      <c r="H1619" s="6">
        <v>11.875</v>
      </c>
      <c r="I1619" s="6">
        <v>48.139657999999997</v>
      </c>
      <c r="L1619" s="6">
        <f t="shared" si="250"/>
        <v>7.4202309356474977E-4</v>
      </c>
      <c r="M1619" s="6">
        <f>249.088908333*(E1619-AVERAGE('raw Data'!$Y$2:$Y$2801))</f>
        <v>8786.4188036293071</v>
      </c>
      <c r="N1619" s="6" t="s">
        <v>18</v>
      </c>
      <c r="O1619" s="6">
        <f>L1619/(PI()*('ugly don''t look!'!$J$7^2)/4)</f>
        <v>1.479155884795148</v>
      </c>
      <c r="P1619" s="6">
        <f>-M1619/'ugly don''t look!'!$H$7</f>
        <v>-8236.2380986401458</v>
      </c>
      <c r="Q1619" s="6">
        <f>-'ugly don''t look!'!$J$7/4*P1619</f>
        <v>52.0386113667331</v>
      </c>
      <c r="R1619" s="6">
        <f t="shared" si="251"/>
        <v>0.39147157695428253</v>
      </c>
      <c r="S1619" s="6">
        <f t="shared" si="252"/>
        <v>3.9519859693285024</v>
      </c>
      <c r="U1619" s="6">
        <v>1054907.567</v>
      </c>
      <c r="V1619" s="6">
        <v>21.616637000000001</v>
      </c>
      <c r="W1619" s="6">
        <v>6.9331480000000001</v>
      </c>
      <c r="X1619" s="6">
        <v>6.3997950000000001</v>
      </c>
      <c r="Y1619" s="6">
        <v>0.21133099999999999</v>
      </c>
      <c r="Z1619" s="6">
        <v>21.263069999999999</v>
      </c>
      <c r="AA1619" s="6">
        <v>86.134477000000004</v>
      </c>
      <c r="AB1619" s="6">
        <v>7</v>
      </c>
      <c r="AC1619" s="6">
        <v>29.956492999999998</v>
      </c>
      <c r="AE1619" s="6">
        <f>0.000063090994667*'raw Data'!W1619</f>
        <v>4.3741920349352176E-4</v>
      </c>
      <c r="AF1619" s="6">
        <f>249.088908333*('raw Data'!X1619-AVERAGE('raw Data'!$D$2:$D$3001))</f>
        <v>1610.3811573761441</v>
      </c>
      <c r="AG1619" s="6"/>
      <c r="AH1619" s="6">
        <f>AE1619/(PI()*('ugly don''t look!'!$K$7^2)/4)</f>
        <v>0.39357763686103991</v>
      </c>
      <c r="AI1619" s="6">
        <f>-AF1619/'ugly don''t look!'!$I$7</f>
        <v>-1761.1342490990203</v>
      </c>
      <c r="AJ1619" s="6">
        <f>-'ugly don''t look!'!$K$7/4*AI1619</f>
        <v>16.562322875514372</v>
      </c>
      <c r="AK1619" s="6">
        <f t="shared" si="253"/>
        <v>-0.9324769323362706</v>
      </c>
      <c r="AL1619" s="6">
        <f t="shared" si="254"/>
        <v>2.8071304093806901</v>
      </c>
      <c r="AN1619" s="6">
        <f>S1619-'ugly don''t look!'!$M$5</f>
        <v>0.17337140856043032</v>
      </c>
      <c r="AO1619" s="6">
        <f t="shared" si="258"/>
        <v>0.39147157695428253</v>
      </c>
      <c r="AP1619" s="6">
        <f t="shared" si="259"/>
        <v>3.9519859693285024</v>
      </c>
      <c r="AQ1619" s="6">
        <f t="shared" si="255"/>
        <v>3.7532981475878663E-2</v>
      </c>
      <c r="AV1619" s="6">
        <f t="shared" si="256"/>
        <v>-0.71624625618584847</v>
      </c>
      <c r="AW1619" s="6">
        <f t="shared" si="257"/>
        <v>-0.9324769323362706</v>
      </c>
    </row>
    <row r="1620" spans="1:49" x14ac:dyDescent="0.25">
      <c r="A1620" s="6">
        <v>620075.92929999996</v>
      </c>
      <c r="B1620" s="6">
        <v>22.181398999999999</v>
      </c>
      <c r="C1620" s="6">
        <v>11.783436</v>
      </c>
      <c r="D1620" s="6">
        <v>-0.157694</v>
      </c>
      <c r="E1620" s="6">
        <v>35.597118000000002</v>
      </c>
      <c r="F1620" s="6">
        <v>20.667598999999999</v>
      </c>
      <c r="G1620" s="6">
        <v>85.229209999999995</v>
      </c>
      <c r="H1620" s="6">
        <v>11.875</v>
      </c>
      <c r="I1620" s="6">
        <v>48.146389999999997</v>
      </c>
      <c r="L1620" s="6">
        <f t="shared" si="250"/>
        <v>7.4342869783493586E-4</v>
      </c>
      <c r="M1620" s="6">
        <f>249.088908333*(E1620-AVERAGE('raw Data'!$Y$2:$Y$2801))</f>
        <v>8796.5054098833443</v>
      </c>
      <c r="N1620" s="6" t="s">
        <v>18</v>
      </c>
      <c r="O1620" s="6">
        <f>L1620/(PI()*('ugly don''t look!'!$J$7^2)/4)</f>
        <v>1.4819578297022138</v>
      </c>
      <c r="P1620" s="6">
        <f>-M1620/'ugly don''t look!'!$H$7</f>
        <v>-8245.6931101268692</v>
      </c>
      <c r="Q1620" s="6">
        <f>-'ugly don''t look!'!$J$7/4*P1620</f>
        <v>52.098350493059094</v>
      </c>
      <c r="R1620" s="6">
        <f t="shared" si="251"/>
        <v>0.39336407147728564</v>
      </c>
      <c r="S1620" s="6">
        <f t="shared" si="252"/>
        <v>3.9531332878561836</v>
      </c>
      <c r="U1620" s="6">
        <v>1054908.298</v>
      </c>
      <c r="V1620" s="6">
        <v>21.492432999999998</v>
      </c>
      <c r="W1620" s="6">
        <v>6.9452090000000002</v>
      </c>
      <c r="X1620" s="6">
        <v>6.4276689999999999</v>
      </c>
      <c r="Y1620" s="6">
        <v>0.19944700000000001</v>
      </c>
      <c r="Z1620" s="6">
        <v>21.301579</v>
      </c>
      <c r="AA1620" s="6">
        <v>86.133016999999995</v>
      </c>
      <c r="AB1620" s="6">
        <v>7</v>
      </c>
      <c r="AC1620" s="6">
        <v>29.959876999999999</v>
      </c>
      <c r="AE1620" s="6">
        <f>0.000063090994667*'raw Data'!W1620</f>
        <v>4.3818014398020047E-4</v>
      </c>
      <c r="AF1620" s="6">
        <f>249.088908333*('raw Data'!X1620-AVERAGE('raw Data'!$D$2:$D$3001))</f>
        <v>1617.3242616070179</v>
      </c>
      <c r="AG1620" s="6"/>
      <c r="AH1620" s="6">
        <f>AE1620/(PI()*('ugly don''t look!'!$K$7^2)/4)</f>
        <v>0.3942623099530006</v>
      </c>
      <c r="AI1620" s="6">
        <f>-AF1620/'ugly don''t look!'!$I$7</f>
        <v>-1768.7273202176486</v>
      </c>
      <c r="AJ1620" s="6">
        <f>-'ugly don''t look!'!$K$7/4*AI1620</f>
        <v>16.633730773888846</v>
      </c>
      <c r="AK1620" s="6">
        <f t="shared" si="253"/>
        <v>-0.93073882990291235</v>
      </c>
      <c r="AL1620" s="6">
        <f t="shared" si="254"/>
        <v>2.8114326080256751</v>
      </c>
      <c r="AN1620" s="6">
        <f>S1620-'ugly don''t look!'!$M$5</f>
        <v>0.17451872708811145</v>
      </c>
      <c r="AO1620" s="6">
        <f t="shared" si="258"/>
        <v>0.39336407147728564</v>
      </c>
      <c r="AP1620" s="6">
        <f t="shared" si="259"/>
        <v>3.9531332878561836</v>
      </c>
      <c r="AQ1620" s="6">
        <f t="shared" si="255"/>
        <v>3.7465817251230465E-2</v>
      </c>
      <c r="AV1620" s="6">
        <f t="shared" si="256"/>
        <v>-0.71194405754086354</v>
      </c>
      <c r="AW1620" s="6">
        <f t="shared" si="257"/>
        <v>-0.93073882990291235</v>
      </c>
    </row>
    <row r="1621" spans="1:49" x14ac:dyDescent="0.25">
      <c r="A1621" s="6">
        <v>620077.53670000006</v>
      </c>
      <c r="B1621" s="6">
        <v>22.108139000000001</v>
      </c>
      <c r="C1621" s="6">
        <v>11.820216</v>
      </c>
      <c r="D1621" s="6">
        <v>-0.14798</v>
      </c>
      <c r="E1621" s="6">
        <v>35.563533999999997</v>
      </c>
      <c r="F1621" s="6">
        <v>20.620059999999999</v>
      </c>
      <c r="G1621" s="6">
        <v>85.230215000000001</v>
      </c>
      <c r="H1621" s="6">
        <v>11.875</v>
      </c>
      <c r="I1621" s="6">
        <v>48.148172000000002</v>
      </c>
      <c r="L1621" s="6">
        <f t="shared" si="250"/>
        <v>7.4574918461878812E-4</v>
      </c>
      <c r="M1621" s="6">
        <f>249.088908333*(E1621-AVERAGE('raw Data'!$Y$2:$Y$2801))</f>
        <v>8788.1400079858886</v>
      </c>
      <c r="N1621" s="6" t="s">
        <v>18</v>
      </c>
      <c r="O1621" s="6">
        <f>L1621/(PI()*('ugly don''t look!'!$J$7^2)/4)</f>
        <v>1.4865835101044704</v>
      </c>
      <c r="P1621" s="6">
        <f>-M1621/'ugly don''t look!'!$H$7</f>
        <v>-8237.8515260460154</v>
      </c>
      <c r="Q1621" s="6">
        <f>-'ugly don''t look!'!$J$7/4*P1621</f>
        <v>52.048805404440238</v>
      </c>
      <c r="R1621" s="6">
        <f t="shared" si="251"/>
        <v>0.39648054089214085</v>
      </c>
      <c r="S1621" s="6">
        <f t="shared" si="252"/>
        <v>3.9521818438742629</v>
      </c>
      <c r="U1621" s="6">
        <v>1054910.1540000001</v>
      </c>
      <c r="V1621" s="6">
        <v>21.440422999999999</v>
      </c>
      <c r="W1621" s="6">
        <v>6.912947</v>
      </c>
      <c r="X1621" s="6">
        <v>6.4359669999999998</v>
      </c>
      <c r="Y1621" s="6">
        <v>0.19361700000000001</v>
      </c>
      <c r="Z1621" s="6">
        <v>21.262699999999999</v>
      </c>
      <c r="AA1621" s="6">
        <v>86.122546999999997</v>
      </c>
      <c r="AB1621" s="6">
        <v>7</v>
      </c>
      <c r="AC1621" s="6">
        <v>30.037358999999999</v>
      </c>
      <c r="AE1621" s="6">
        <f>0.000063090994667*'raw Data'!W1621</f>
        <v>4.361447023102537E-4</v>
      </c>
      <c r="AF1621" s="6">
        <f>249.088908333*('raw Data'!X1621-AVERAGE('raw Data'!$D$2:$D$3001))</f>
        <v>1619.391201368365</v>
      </c>
      <c r="AG1621" s="6"/>
      <c r="AH1621" s="6">
        <f>AE1621/(PI()*('ugly don''t look!'!$K$7^2)/4)</f>
        <v>0.39243087613384503</v>
      </c>
      <c r="AI1621" s="6">
        <f>-AF1621/'ugly don''t look!'!$I$7</f>
        <v>-1770.9877530275207</v>
      </c>
      <c r="AJ1621" s="6">
        <f>-'ugly don''t look!'!$K$7/4*AI1621</f>
        <v>16.654988675184367</v>
      </c>
      <c r="AK1621" s="6">
        <f t="shared" si="253"/>
        <v>-0.9353948690300754</v>
      </c>
      <c r="AL1621" s="6">
        <f t="shared" si="254"/>
        <v>2.8127097916804984</v>
      </c>
      <c r="AN1621" s="6">
        <f>S1621-'ugly don''t look!'!$M$5</f>
        <v>0.17356728310619074</v>
      </c>
      <c r="AO1621" s="6">
        <f t="shared" si="258"/>
        <v>0.39648054089214085</v>
      </c>
      <c r="AP1621" s="6">
        <f t="shared" si="259"/>
        <v>3.9521818438742629</v>
      </c>
      <c r="AQ1621" s="6">
        <f t="shared" si="255"/>
        <v>3.4514421192039041E-2</v>
      </c>
      <c r="AV1621" s="6">
        <f t="shared" si="256"/>
        <v>-0.71066687388604022</v>
      </c>
      <c r="AW1621" s="6">
        <f t="shared" si="257"/>
        <v>-0.9353948690300754</v>
      </c>
    </row>
    <row r="1622" spans="1:49" x14ac:dyDescent="0.25">
      <c r="A1622" s="6">
        <v>620079.90099999995</v>
      </c>
      <c r="B1622" s="6">
        <v>22.006751999999999</v>
      </c>
      <c r="C1622" s="6">
        <v>11.821960000000001</v>
      </c>
      <c r="D1622" s="6">
        <v>-0.115179</v>
      </c>
      <c r="E1622" s="6">
        <v>35.620289</v>
      </c>
      <c r="F1622" s="6">
        <v>20.533733000000002</v>
      </c>
      <c r="G1622" s="6">
        <v>85.231144</v>
      </c>
      <c r="H1622" s="6">
        <v>11.875</v>
      </c>
      <c r="I1622" s="6">
        <v>48.185468</v>
      </c>
      <c r="L1622" s="6">
        <f t="shared" si="250"/>
        <v>7.4585921531348739E-4</v>
      </c>
      <c r="M1622" s="6">
        <f>249.088908333*(E1622-AVERAGE('raw Data'!$Y$2:$Y$2801))</f>
        <v>8802.277048978327</v>
      </c>
      <c r="N1622" s="6" t="s">
        <v>18</v>
      </c>
      <c r="O1622" s="6">
        <f>L1622/(PI()*('ugly don''t look!'!$J$7^2)/4)</f>
        <v>1.4868028463367038</v>
      </c>
      <c r="P1622" s="6">
        <f>-M1622/'ugly don''t look!'!$H$7</f>
        <v>-8251.1033454989938</v>
      </c>
      <c r="Q1622" s="6">
        <f>-'ugly don''t look!'!$J$7/4*P1622</f>
        <v>52.132533712699015</v>
      </c>
      <c r="R1622" s="6">
        <f t="shared" si="251"/>
        <v>0.39662807384369025</v>
      </c>
      <c r="S1622" s="6">
        <f t="shared" si="252"/>
        <v>3.9537892013337661</v>
      </c>
      <c r="U1622" s="6">
        <v>1054911.5319999999</v>
      </c>
      <c r="V1622" s="6">
        <v>21.469110000000001</v>
      </c>
      <c r="W1622" s="6">
        <v>6.92319</v>
      </c>
      <c r="X1622" s="6">
        <v>6.4401299999999999</v>
      </c>
      <c r="Y1622" s="6">
        <v>0.20073199999999999</v>
      </c>
      <c r="Z1622" s="6">
        <v>21.378222000000001</v>
      </c>
      <c r="AA1622" s="6">
        <v>86.125958999999995</v>
      </c>
      <c r="AB1622" s="6">
        <v>7</v>
      </c>
      <c r="AC1622" s="6">
        <v>30.062763</v>
      </c>
      <c r="AE1622" s="6">
        <f>0.000063090994667*'raw Data'!W1622</f>
        <v>4.3679094336862773E-4</v>
      </c>
      <c r="AF1622" s="6">
        <f>249.088908333*('raw Data'!X1622-AVERAGE('raw Data'!$D$2:$D$3001))</f>
        <v>1620.4281584937555</v>
      </c>
      <c r="AG1622" s="6"/>
      <c r="AH1622" s="6">
        <f>AE1622/(PI()*('ugly don''t look!'!$K$7^2)/4)</f>
        <v>0.39301234586943518</v>
      </c>
      <c r="AI1622" s="6">
        <f>-AF1622/'ugly don''t look!'!$I$7</f>
        <v>-1772.121783129654</v>
      </c>
      <c r="AJ1622" s="6">
        <f>-'ugly don''t look!'!$K$7/4*AI1622</f>
        <v>16.665653491175362</v>
      </c>
      <c r="AK1622" s="6">
        <f t="shared" si="253"/>
        <v>-0.93391425318025489</v>
      </c>
      <c r="AL1622" s="6">
        <f t="shared" si="254"/>
        <v>2.8133499243827389</v>
      </c>
      <c r="AN1622" s="6">
        <f>S1622-'ugly don''t look!'!$M$5</f>
        <v>0.17517464056569398</v>
      </c>
      <c r="AO1622" s="6">
        <f t="shared" si="258"/>
        <v>0.39662807384369025</v>
      </c>
      <c r="AP1622" s="6">
        <f t="shared" si="259"/>
        <v>3.9537892013337661</v>
      </c>
      <c r="AQ1622" s="6">
        <f t="shared" si="255"/>
        <v>3.6027101376190002E-2</v>
      </c>
      <c r="AV1622" s="6">
        <f t="shared" si="256"/>
        <v>-0.71002674118379971</v>
      </c>
      <c r="AW1622" s="6">
        <f t="shared" si="257"/>
        <v>-0.93391425318025489</v>
      </c>
    </row>
    <row r="1623" spans="1:49" x14ac:dyDescent="0.25">
      <c r="A1623" s="6">
        <v>620080.54610000004</v>
      </c>
      <c r="B1623" s="6">
        <v>21.978628</v>
      </c>
      <c r="C1623" s="6">
        <v>11.813184</v>
      </c>
      <c r="D1623" s="6">
        <v>-0.104562</v>
      </c>
      <c r="E1623" s="6">
        <v>35.572065000000002</v>
      </c>
      <c r="F1623" s="6">
        <v>20.565597</v>
      </c>
      <c r="G1623" s="6">
        <v>85.231024000000005</v>
      </c>
      <c r="H1623" s="6">
        <v>11.875</v>
      </c>
      <c r="I1623" s="6">
        <v>48.206884000000002</v>
      </c>
      <c r="L1623" s="6">
        <f t="shared" si="250"/>
        <v>7.4530552874428971E-4</v>
      </c>
      <c r="M1623" s="6">
        <f>249.088908333*(E1623-AVERAGE('raw Data'!$Y$2:$Y$2801))</f>
        <v>8790.264985462878</v>
      </c>
      <c r="N1623" s="6" t="s">
        <v>18</v>
      </c>
      <c r="O1623" s="6">
        <f>L1623/(PI()*('ugly don''t look!'!$J$7^2)/4)</f>
        <v>1.4856991222689981</v>
      </c>
      <c r="P1623" s="6">
        <f>-M1623/'ugly don''t look!'!$H$7</f>
        <v>-8239.8434434410174</v>
      </c>
      <c r="Q1623" s="6">
        <f>-'ugly don''t look!'!$J$7/4*P1623</f>
        <v>52.061390836521205</v>
      </c>
      <c r="R1623" s="6">
        <f t="shared" si="251"/>
        <v>0.39588545087483301</v>
      </c>
      <c r="S1623" s="6">
        <f t="shared" si="252"/>
        <v>3.9524236152395411</v>
      </c>
      <c r="U1623" s="6">
        <v>1054912.3689999999</v>
      </c>
      <c r="V1623" s="6">
        <v>21.409873000000001</v>
      </c>
      <c r="W1623" s="6">
        <v>6.9326699999999999</v>
      </c>
      <c r="X1623" s="6">
        <v>6.4405489999999999</v>
      </c>
      <c r="Y1623" s="6">
        <v>0.20257600000000001</v>
      </c>
      <c r="Z1623" s="6">
        <v>21.258859999999999</v>
      </c>
      <c r="AA1623" s="6">
        <v>86.127669999999995</v>
      </c>
      <c r="AB1623" s="6">
        <v>7</v>
      </c>
      <c r="AC1623" s="6">
        <v>30.073235</v>
      </c>
      <c r="AE1623" s="6">
        <f>0.000063090994667*'raw Data'!W1623</f>
        <v>4.3738904599807091E-4</v>
      </c>
      <c r="AF1623" s="6">
        <f>249.088908333*('raw Data'!X1623-AVERAGE('raw Data'!$D$2:$D$3001))</f>
        <v>1620.532526746347</v>
      </c>
      <c r="AG1623" s="6"/>
      <c r="AH1623" s="6">
        <f>AE1623/(PI()*('ugly don''t look!'!$K$7^2)/4)</f>
        <v>0.3935505019851625</v>
      </c>
      <c r="AI1623" s="6">
        <f>-AF1623/'ugly don''t look!'!$I$7</f>
        <v>-1772.2359216386121</v>
      </c>
      <c r="AJ1623" s="6">
        <f>-'ugly don''t look!'!$K$7/4*AI1623</f>
        <v>16.666726889662083</v>
      </c>
      <c r="AK1623" s="6">
        <f t="shared" si="253"/>
        <v>-0.93254587886365026</v>
      </c>
      <c r="AL1623" s="6">
        <f t="shared" si="254"/>
        <v>2.8134143301332331</v>
      </c>
      <c r="AN1623" s="6">
        <f>S1623-'ugly don''t look!'!$M$5</f>
        <v>0.17380905447146899</v>
      </c>
      <c r="AO1623" s="6">
        <f t="shared" si="258"/>
        <v>0.39588545087483301</v>
      </c>
      <c r="AP1623" s="6">
        <f t="shared" si="259"/>
        <v>3.9524236152395411</v>
      </c>
      <c r="AQ1623" s="6">
        <f t="shared" si="255"/>
        <v>3.5138083523615499E-2</v>
      </c>
      <c r="AV1623" s="6">
        <f t="shared" si="256"/>
        <v>-0.70996233543330556</v>
      </c>
      <c r="AW1623" s="6">
        <f t="shared" si="257"/>
        <v>-0.93254587886365026</v>
      </c>
    </row>
    <row r="1624" spans="1:49" x14ac:dyDescent="0.25">
      <c r="A1624" s="6">
        <v>620082.35510000004</v>
      </c>
      <c r="B1624" s="6">
        <v>22.173461</v>
      </c>
      <c r="C1624" s="6">
        <v>11.810661</v>
      </c>
      <c r="D1624" s="6">
        <v>-5.5938000000000002E-2</v>
      </c>
      <c r="E1624" s="6">
        <v>35.585532000000001</v>
      </c>
      <c r="F1624" s="6">
        <v>20.649698999999998</v>
      </c>
      <c r="G1624" s="6">
        <v>85.220554000000007</v>
      </c>
      <c r="H1624" s="6">
        <v>11.875</v>
      </c>
      <c r="I1624" s="6">
        <v>48.249507999999999</v>
      </c>
      <c r="L1624" s="6">
        <f t="shared" si="250"/>
        <v>7.4514635016474488E-4</v>
      </c>
      <c r="M1624" s="6">
        <f>249.088908333*(E1624-AVERAGE('raw Data'!$Y$2:$Y$2801))</f>
        <v>8793.6194657913984</v>
      </c>
      <c r="N1624" s="6" t="s">
        <v>18</v>
      </c>
      <c r="O1624" s="6">
        <f>L1624/(PI()*('ugly don''t look!'!$J$7^2)/4)</f>
        <v>1.4853818141761517</v>
      </c>
      <c r="P1624" s="6">
        <f>-M1624/'ugly don''t look!'!$H$7</f>
        <v>-8242.9878756949747</v>
      </c>
      <c r="Q1624" s="6">
        <f>-'ugly don''t look!'!$J$7/4*P1624</f>
        <v>52.081258145609773</v>
      </c>
      <c r="R1624" s="6">
        <f t="shared" si="251"/>
        <v>0.39567185312987724</v>
      </c>
      <c r="S1624" s="6">
        <f t="shared" si="252"/>
        <v>3.9528051555503314</v>
      </c>
      <c r="U1624" s="6">
        <v>1054914.1000000001</v>
      </c>
      <c r="V1624" s="6">
        <v>21.337855000000001</v>
      </c>
      <c r="W1624" s="6">
        <v>6.9333489999999998</v>
      </c>
      <c r="X1624" s="6">
        <v>6.4406330000000001</v>
      </c>
      <c r="Y1624" s="6">
        <v>0.199633</v>
      </c>
      <c r="Z1624" s="6">
        <v>21.318241</v>
      </c>
      <c r="AA1624" s="6">
        <v>86.130291999999997</v>
      </c>
      <c r="AB1624" s="6">
        <v>7</v>
      </c>
      <c r="AC1624" s="6">
        <v>30.113098000000001</v>
      </c>
      <c r="AE1624" s="6">
        <f>0.000063090994667*'raw Data'!W1624</f>
        <v>4.374318847834498E-4</v>
      </c>
      <c r="AF1624" s="6">
        <f>249.088908333*('raw Data'!X1624-AVERAGE('raw Data'!$D$2:$D$3001))</f>
        <v>1620.553450214647</v>
      </c>
      <c r="AG1624" s="6"/>
      <c r="AH1624" s="6">
        <f>AE1624/(PI()*('ugly don''t look!'!$K$7^2)/4)</f>
        <v>0.39358904713311388</v>
      </c>
      <c r="AI1624" s="6">
        <f>-AF1624/'ugly don''t look!'!$I$7</f>
        <v>-1772.2588038217925</v>
      </c>
      <c r="AJ1624" s="6">
        <f>-'ugly don''t look!'!$K$7/4*AI1624</f>
        <v>16.666942081721476</v>
      </c>
      <c r="AK1624" s="6">
        <f t="shared" si="253"/>
        <v>-0.93244794159693478</v>
      </c>
      <c r="AL1624" s="6">
        <f t="shared" si="254"/>
        <v>2.81342724152679</v>
      </c>
      <c r="AN1624" s="6">
        <f>S1624-'ugly don''t look!'!$M$5</f>
        <v>0.17419059478225929</v>
      </c>
      <c r="AO1624" s="6">
        <f t="shared" si="258"/>
        <v>0.39567185312987724</v>
      </c>
      <c r="AP1624" s="6">
        <f t="shared" si="259"/>
        <v>3.9528051555503314</v>
      </c>
      <c r="AQ1624" s="6">
        <f t="shared" si="255"/>
        <v>3.5656697296987644E-2</v>
      </c>
      <c r="AV1624" s="6">
        <f t="shared" si="256"/>
        <v>-0.70994942403974859</v>
      </c>
      <c r="AW1624" s="6">
        <f t="shared" si="257"/>
        <v>-0.93244794159693478</v>
      </c>
    </row>
    <row r="1625" spans="1:49" x14ac:dyDescent="0.25">
      <c r="A1625" s="6">
        <v>620084.70909999998</v>
      </c>
      <c r="B1625" s="6">
        <v>22.076688000000001</v>
      </c>
      <c r="C1625" s="6">
        <v>11.889124000000001</v>
      </c>
      <c r="D1625" s="6">
        <v>-3.5979999999999998E-2</v>
      </c>
      <c r="E1625" s="6">
        <v>35.572716999999997</v>
      </c>
      <c r="F1625" s="6">
        <v>20.529658000000001</v>
      </c>
      <c r="G1625" s="6">
        <v>85.225155999999998</v>
      </c>
      <c r="H1625" s="6">
        <v>11.875</v>
      </c>
      <c r="I1625" s="6">
        <v>48.182721999999998</v>
      </c>
      <c r="L1625" s="6">
        <f t="shared" si="250"/>
        <v>7.5009665887930182E-4</v>
      </c>
      <c r="M1625" s="6">
        <f>249.088908333*(E1625-AVERAGE('raw Data'!$Y$2:$Y$2801))</f>
        <v>8790.4273914311088</v>
      </c>
      <c r="N1625" s="6" t="s">
        <v>18</v>
      </c>
      <c r="O1625" s="6">
        <f>L1625/(PI()*('ugly don''t look!'!$J$7^2)/4)</f>
        <v>1.4952498066014448</v>
      </c>
      <c r="P1625" s="6">
        <f>-M1625/'ugly don''t look!'!$H$7</f>
        <v>-8239.9956800066648</v>
      </c>
      <c r="Q1625" s="6">
        <f>-'ugly don''t look!'!$J$7/4*P1625</f>
        <v>52.062352705202109</v>
      </c>
      <c r="R1625" s="6">
        <f t="shared" si="251"/>
        <v>0.40229328760056798</v>
      </c>
      <c r="S1625" s="6">
        <f t="shared" si="252"/>
        <v>3.952442090731263</v>
      </c>
      <c r="U1625" s="6">
        <v>1054915.7069999999</v>
      </c>
      <c r="V1625" s="6">
        <v>21.470410999999999</v>
      </c>
      <c r="W1625" s="6">
        <v>6.9442449999999996</v>
      </c>
      <c r="X1625" s="6">
        <v>6.4461190000000004</v>
      </c>
      <c r="Y1625" s="6">
        <v>0.198404</v>
      </c>
      <c r="Z1625" s="6">
        <v>21.288249</v>
      </c>
      <c r="AA1625" s="6">
        <v>86.126358999999994</v>
      </c>
      <c r="AB1625" s="6">
        <v>7</v>
      </c>
      <c r="AC1625" s="6">
        <v>30.132923999999999</v>
      </c>
      <c r="AE1625" s="6">
        <f>0.000063090994667*'raw Data'!W1625</f>
        <v>4.3811932426134141E-4</v>
      </c>
      <c r="AF1625" s="6">
        <f>249.088908333*('raw Data'!X1625-AVERAGE('raw Data'!$D$2:$D$3001))</f>
        <v>1621.9199519657618</v>
      </c>
      <c r="AG1625" s="6"/>
      <c r="AH1625" s="6">
        <f>AE1625/(PI()*('ugly don''t look!'!$K$7^2)/4)</f>
        <v>0.39420758606106371</v>
      </c>
      <c r="AI1625" s="6">
        <f>-AF1625/'ugly don''t look!'!$I$7</f>
        <v>-1773.7532283090134</v>
      </c>
      <c r="AJ1625" s="6">
        <f>-'ugly don''t look!'!$K$7/4*AI1625</f>
        <v>16.68099617264787</v>
      </c>
      <c r="AK1625" s="6">
        <f t="shared" si="253"/>
        <v>-0.9308776402552198</v>
      </c>
      <c r="AL1625" s="6">
        <f t="shared" si="254"/>
        <v>2.814270117728086</v>
      </c>
      <c r="AN1625" s="6">
        <f>S1625-'ugly don''t look!'!$M$5</f>
        <v>0.17382752996319084</v>
      </c>
      <c r="AO1625" s="6">
        <f t="shared" si="258"/>
        <v>0.40229328760056798</v>
      </c>
      <c r="AP1625" s="6">
        <f t="shared" si="259"/>
        <v>3.952442090731263</v>
      </c>
      <c r="AQ1625" s="6">
        <f t="shared" si="255"/>
        <v>3.1044416502608502E-2</v>
      </c>
      <c r="AV1625" s="6">
        <f t="shared" si="256"/>
        <v>-0.70910654783845262</v>
      </c>
      <c r="AW1625" s="6">
        <f t="shared" si="257"/>
        <v>-0.9308776402552198</v>
      </c>
    </row>
    <row r="1626" spans="1:49" x14ac:dyDescent="0.25">
      <c r="A1626" s="6">
        <v>620085.022</v>
      </c>
      <c r="B1626" s="6">
        <v>22.186948000000001</v>
      </c>
      <c r="C1626" s="6">
        <v>11.881949000000001</v>
      </c>
      <c r="D1626" s="6">
        <v>-3.7144000000000003E-2</v>
      </c>
      <c r="E1626" s="6">
        <v>35.622599000000001</v>
      </c>
      <c r="F1626" s="6">
        <v>20.773061999999999</v>
      </c>
      <c r="G1626" s="6">
        <v>85.222877999999994</v>
      </c>
      <c r="H1626" s="6">
        <v>11.875</v>
      </c>
      <c r="I1626" s="6">
        <v>48.189081000000002</v>
      </c>
      <c r="L1626" s="6">
        <f t="shared" si="250"/>
        <v>7.4964398099256608E-4</v>
      </c>
      <c r="M1626" s="6">
        <f>249.088908333*(E1626-AVERAGE('raw Data'!$Y$2:$Y$2801))</f>
        <v>8802.8524443565766</v>
      </c>
      <c r="N1626" s="6" t="s">
        <v>18</v>
      </c>
      <c r="O1626" s="6">
        <f>L1626/(PI()*('ugly don''t look!'!$J$7^2)/4)</f>
        <v>1.494347434201059</v>
      </c>
      <c r="P1626" s="6">
        <f>-M1626/'ugly don''t look!'!$H$7</f>
        <v>-8251.6427112453857</v>
      </c>
      <c r="Q1626" s="6">
        <f>-'ugly don''t look!'!$J$7/4*P1626</f>
        <v>52.13594156032616</v>
      </c>
      <c r="R1626" s="6">
        <f t="shared" si="251"/>
        <v>0.40168961268712222</v>
      </c>
      <c r="S1626" s="6">
        <f t="shared" si="252"/>
        <v>3.9538545681211756</v>
      </c>
      <c r="U1626" s="6">
        <v>1054916.5649999999</v>
      </c>
      <c r="V1626" s="6">
        <v>21.568324</v>
      </c>
      <c r="W1626" s="6">
        <v>6.9524759999999999</v>
      </c>
      <c r="X1626" s="6">
        <v>6.4435760000000002</v>
      </c>
      <c r="Y1626" s="6">
        <v>0.20635700000000001</v>
      </c>
      <c r="Z1626" s="6">
        <v>21.272189999999998</v>
      </c>
      <c r="AA1626" s="6">
        <v>86.128664999999998</v>
      </c>
      <c r="AB1626" s="6">
        <v>7</v>
      </c>
      <c r="AC1626" s="6">
        <v>30.138456999999999</v>
      </c>
      <c r="AE1626" s="6">
        <f>0.000063090994667*'raw Data'!W1626</f>
        <v>4.3863862623844552E-4</v>
      </c>
      <c r="AF1626" s="6">
        <f>249.088908333*('raw Data'!X1626-AVERAGE('raw Data'!$D$2:$D$3001))</f>
        <v>1621.2865188718711</v>
      </c>
      <c r="AG1626" s="6"/>
      <c r="AH1626" s="6">
        <f>AE1626/(PI()*('ugly don''t look!'!$K$7^2)/4)</f>
        <v>0.39467483954086879</v>
      </c>
      <c r="AI1626" s="6">
        <f>-AF1626/'ugly don''t look!'!$I$7</f>
        <v>-1773.0604974539272</v>
      </c>
      <c r="AJ1626" s="6">
        <f>-'ugly don''t look!'!$K$7/4*AI1626</f>
        <v>16.674481489230839</v>
      </c>
      <c r="AK1626" s="6">
        <f t="shared" si="253"/>
        <v>-0.92969304412458931</v>
      </c>
      <c r="AL1626" s="6">
        <f t="shared" si="254"/>
        <v>2.8138794962196245</v>
      </c>
      <c r="AN1626" s="6">
        <f>S1626-'ugly don''t look!'!$M$5</f>
        <v>0.17524000735310352</v>
      </c>
      <c r="AO1626" s="6">
        <f t="shared" si="258"/>
        <v>0.40168961268712222</v>
      </c>
      <c r="AP1626" s="6">
        <f t="shared" si="259"/>
        <v>3.9538545681211756</v>
      </c>
      <c r="AQ1626" s="6">
        <f t="shared" si="255"/>
        <v>3.2844294099751564E-2</v>
      </c>
      <c r="AV1626" s="6">
        <f t="shared" si="256"/>
        <v>-0.70949716934691409</v>
      </c>
      <c r="AW1626" s="6">
        <f t="shared" si="257"/>
        <v>-0.92969304412458931</v>
      </c>
    </row>
    <row r="1627" spans="1:49" x14ac:dyDescent="0.25">
      <c r="A1627" s="6">
        <v>620086.20310000004</v>
      </c>
      <c r="B1627" s="6">
        <v>22.161992000000001</v>
      </c>
      <c r="C1627" s="6">
        <v>11.878663</v>
      </c>
      <c r="D1627" s="6">
        <v>-1.9635E-2</v>
      </c>
      <c r="E1627" s="6">
        <v>35.630719999999997</v>
      </c>
      <c r="F1627" s="6">
        <v>20.573125000000001</v>
      </c>
      <c r="G1627" s="6">
        <v>85.223045999999997</v>
      </c>
      <c r="H1627" s="6">
        <v>11.875</v>
      </c>
      <c r="I1627" s="6">
        <v>48.190598999999999</v>
      </c>
      <c r="L1627" s="6">
        <f t="shared" si="250"/>
        <v>7.4943666398409028E-4</v>
      </c>
      <c r="M1627" s="6">
        <f>249.088908333*(E1627-AVERAGE('raw Data'!$Y$2:$Y$2801))</f>
        <v>8804.875295381149</v>
      </c>
      <c r="N1627" s="6" t="s">
        <v>18</v>
      </c>
      <c r="O1627" s="6">
        <f>L1627/(PI()*('ugly don''t look!'!$J$7^2)/4)</f>
        <v>1.4939341665066104</v>
      </c>
      <c r="P1627" s="6">
        <f>-M1627/'ugly don''t look!'!$H$7</f>
        <v>-8253.5388970576951</v>
      </c>
      <c r="Q1627" s="6">
        <f>-'ugly don''t look!'!$J$7/4*P1627</f>
        <v>52.147922136334785</v>
      </c>
      <c r="R1627" s="6">
        <f t="shared" si="251"/>
        <v>0.40141302048310407</v>
      </c>
      <c r="S1627" s="6">
        <f t="shared" si="252"/>
        <v>3.9540843366709137</v>
      </c>
      <c r="U1627" s="6">
        <v>1054918.7409999999</v>
      </c>
      <c r="V1627" s="6">
        <v>21.558699000000001</v>
      </c>
      <c r="W1627" s="6">
        <v>6.9849059999999996</v>
      </c>
      <c r="X1627" s="6">
        <v>6.4483629999999996</v>
      </c>
      <c r="Y1627" s="6">
        <v>0.19503200000000001</v>
      </c>
      <c r="Z1627" s="6">
        <v>21.287001</v>
      </c>
      <c r="AA1627" s="6">
        <v>86.126712999999995</v>
      </c>
      <c r="AB1627" s="6">
        <v>7</v>
      </c>
      <c r="AC1627" s="6">
        <v>30.135421999999998</v>
      </c>
      <c r="AE1627" s="6">
        <f>0.000063090994667*'raw Data'!W1627</f>
        <v>4.4068466719549633E-4</v>
      </c>
      <c r="AF1627" s="6">
        <f>249.088908333*('raw Data'!X1627-AVERAGE('raw Data'!$D$2:$D$3001))</f>
        <v>1622.4789074760611</v>
      </c>
      <c r="AG1627" s="6"/>
      <c r="AH1627" s="6">
        <f>AE1627/(PI()*('ugly don''t look!'!$K$7^2)/4)</f>
        <v>0.39651581030384736</v>
      </c>
      <c r="AI1627" s="6">
        <f>-AF1627/'ugly don''t look!'!$I$7</f>
        <v>-1774.3645094882559</v>
      </c>
      <c r="AJ1627" s="6">
        <f>-'ugly don''t look!'!$K$7/4*AI1627</f>
        <v>16.686744874805878</v>
      </c>
      <c r="AK1627" s="6">
        <f t="shared" si="253"/>
        <v>-0.92503936403928866</v>
      </c>
      <c r="AL1627" s="6">
        <f t="shared" si="254"/>
        <v>2.8146146841886508</v>
      </c>
      <c r="AN1627" s="6">
        <f>S1627-'ugly don''t look!'!$M$5</f>
        <v>0.17546977590284163</v>
      </c>
      <c r="AO1627" s="6">
        <f t="shared" si="258"/>
        <v>0.40141302048310407</v>
      </c>
      <c r="AP1627" s="6">
        <f t="shared" si="259"/>
        <v>3.9540843366709137</v>
      </c>
      <c r="AQ1627" s="6">
        <f t="shared" si="255"/>
        <v>3.3251561953781344E-2</v>
      </c>
      <c r="AV1627" s="6">
        <f t="shared" si="256"/>
        <v>-0.70876198137788782</v>
      </c>
      <c r="AW1627" s="6">
        <f t="shared" si="257"/>
        <v>-0.92503936403928866</v>
      </c>
    </row>
    <row r="1628" spans="1:49" x14ac:dyDescent="0.25">
      <c r="A1628" s="6">
        <v>620087.70019999996</v>
      </c>
      <c r="B1628" s="6">
        <v>22.217286999999999</v>
      </c>
      <c r="C1628" s="6">
        <v>11.89733</v>
      </c>
      <c r="D1628" s="6">
        <v>-4.9175999999999997E-2</v>
      </c>
      <c r="E1628" s="6">
        <v>35.631186</v>
      </c>
      <c r="F1628" s="6">
        <v>20.597695000000002</v>
      </c>
      <c r="G1628" s="6">
        <v>85.220916000000003</v>
      </c>
      <c r="H1628" s="6">
        <v>11.875</v>
      </c>
      <c r="I1628" s="6">
        <v>48.163929000000003</v>
      </c>
      <c r="L1628" s="6">
        <f t="shared" si="250"/>
        <v>7.5061438358153918E-4</v>
      </c>
      <c r="M1628" s="6">
        <f>249.088908333*(E1628-AVERAGE('raw Data'!$Y$2:$Y$2801))</f>
        <v>8804.9913708124332</v>
      </c>
      <c r="N1628" s="6" t="s">
        <v>18</v>
      </c>
      <c r="O1628" s="6">
        <f>L1628/(PI()*('ugly don''t look!'!$J$7^2)/4)</f>
        <v>1.4962818439418721</v>
      </c>
      <c r="P1628" s="6">
        <f>-M1628/'ugly don''t look!'!$H$7</f>
        <v>-8253.6477041736343</v>
      </c>
      <c r="Q1628" s="6">
        <f>-'ugly don''t look!'!$J$7/4*P1628</f>
        <v>52.148609606895064</v>
      </c>
      <c r="R1628" s="6">
        <f t="shared" si="251"/>
        <v>0.40298326016441016</v>
      </c>
      <c r="S1628" s="6">
        <f t="shared" si="252"/>
        <v>3.9540975196703636</v>
      </c>
      <c r="U1628" s="6">
        <v>1054918.9979999999</v>
      </c>
      <c r="V1628" s="6">
        <v>21.508913</v>
      </c>
      <c r="W1628" s="6">
        <v>6.9934050000000001</v>
      </c>
      <c r="X1628" s="6">
        <v>6.4415180000000003</v>
      </c>
      <c r="Y1628" s="6">
        <v>0.19842199999999999</v>
      </c>
      <c r="Z1628" s="6">
        <v>21.372668999999998</v>
      </c>
      <c r="AA1628" s="6">
        <v>86.127373000000006</v>
      </c>
      <c r="AB1628" s="6">
        <v>7</v>
      </c>
      <c r="AC1628" s="6">
        <v>30.127851</v>
      </c>
      <c r="AE1628" s="6">
        <f>0.000063090994667*'raw Data'!W1628</f>
        <v>4.4122087755917114E-4</v>
      </c>
      <c r="AF1628" s="6">
        <f>249.088908333*('raw Data'!X1628-AVERAGE('raw Data'!$D$2:$D$3001))</f>
        <v>1620.7738938985217</v>
      </c>
      <c r="AG1628" s="6"/>
      <c r="AH1628" s="6">
        <f>AE1628/(PI()*('ugly don''t look!'!$K$7^2)/4)</f>
        <v>0.39699827747975103</v>
      </c>
      <c r="AI1628" s="6">
        <f>-AF1628/'ugly don''t look!'!$I$7</f>
        <v>-1772.4998839660125</v>
      </c>
      <c r="AJ1628" s="6">
        <f>-'ugly don''t look!'!$K$7/4*AI1628</f>
        <v>16.669209283775771</v>
      </c>
      <c r="AK1628" s="6">
        <f t="shared" si="253"/>
        <v>-0.92382333714629639</v>
      </c>
      <c r="AL1628" s="6">
        <f t="shared" si="254"/>
        <v>2.813563262150943</v>
      </c>
      <c r="AN1628" s="6">
        <f>S1628-'ugly don''t look!'!$M$5</f>
        <v>0.17548295890229149</v>
      </c>
      <c r="AO1628" s="6">
        <f t="shared" si="258"/>
        <v>0.40298326016441016</v>
      </c>
      <c r="AP1628" s="6">
        <f t="shared" si="259"/>
        <v>3.9540975196703636</v>
      </c>
      <c r="AQ1628" s="6">
        <f t="shared" si="255"/>
        <v>3.2257064885051562E-2</v>
      </c>
      <c r="AV1628" s="6">
        <f t="shared" si="256"/>
        <v>-0.70981340341559562</v>
      </c>
      <c r="AW1628" s="6">
        <f t="shared" si="257"/>
        <v>-0.92382333714629639</v>
      </c>
    </row>
    <row r="1629" spans="1:49" x14ac:dyDescent="0.25">
      <c r="A1629" s="6">
        <v>620089.26300000004</v>
      </c>
      <c r="B1629" s="6">
        <v>22.162158999999999</v>
      </c>
      <c r="C1629" s="6">
        <v>11.912903</v>
      </c>
      <c r="D1629" s="6">
        <v>-7.6688000000000006E-2</v>
      </c>
      <c r="E1629" s="6">
        <v>35.678049999999999</v>
      </c>
      <c r="F1629" s="6">
        <v>20.597460000000002</v>
      </c>
      <c r="G1629" s="6">
        <v>85.226597999999996</v>
      </c>
      <c r="H1629" s="6">
        <v>11.875</v>
      </c>
      <c r="I1629" s="6">
        <v>48.133839000000002</v>
      </c>
      <c r="L1629" s="6">
        <f t="shared" si="250"/>
        <v>7.5159689964148836E-4</v>
      </c>
      <c r="M1629" s="6">
        <f>249.088908333*(E1629-AVERAGE('raw Data'!$Y$2:$Y$2801))</f>
        <v>8816.6646734125497</v>
      </c>
      <c r="N1629" s="6" t="s">
        <v>18</v>
      </c>
      <c r="O1629" s="6">
        <f>L1629/(PI()*('ugly don''t look!'!$J$7^2)/4)</f>
        <v>1.4982404007908212</v>
      </c>
      <c r="P1629" s="6">
        <f>-M1629/'ugly don''t look!'!$H$7</f>
        <v>-8264.5900575670694</v>
      </c>
      <c r="Q1629" s="6">
        <f>-'ugly don''t look!'!$J$7/4*P1629</f>
        <v>52.217746131223137</v>
      </c>
      <c r="R1629" s="6">
        <f t="shared" si="251"/>
        <v>0.40429135338807498</v>
      </c>
      <c r="S1629" s="6">
        <f t="shared" si="252"/>
        <v>3.9554224013135353</v>
      </c>
      <c r="U1629" s="6">
        <v>1054921.659</v>
      </c>
      <c r="V1629" s="6">
        <v>21.440973</v>
      </c>
      <c r="W1629" s="6">
        <v>6.9609079999999999</v>
      </c>
      <c r="X1629" s="6">
        <v>6.4602560000000002</v>
      </c>
      <c r="Y1629" s="6">
        <v>0.20816399999999999</v>
      </c>
      <c r="Z1629" s="6">
        <v>21.356981000000001</v>
      </c>
      <c r="AA1629" s="6">
        <v>86.131743</v>
      </c>
      <c r="AB1629" s="6">
        <v>7</v>
      </c>
      <c r="AC1629" s="6">
        <v>30.17023</v>
      </c>
      <c r="AE1629" s="6">
        <f>0.000063090994667*'raw Data'!W1629</f>
        <v>4.3917060950547768E-4</v>
      </c>
      <c r="AF1629" s="6">
        <f>249.088908333*('raw Data'!X1629-AVERAGE('raw Data'!$D$2:$D$3001))</f>
        <v>1625.4413218628656</v>
      </c>
      <c r="AG1629" s="6"/>
      <c r="AH1629" s="6">
        <f>AE1629/(PI()*('ugly don''t look!'!$K$7^2)/4)</f>
        <v>0.39515350329274779</v>
      </c>
      <c r="AI1629" s="6">
        <f>-AF1629/'ugly don''t look!'!$I$7</f>
        <v>-1777.6042452568522</v>
      </c>
      <c r="AJ1629" s="6">
        <f>-'ugly don''t look!'!$K$7/4*AI1629</f>
        <v>16.71721248388128</v>
      </c>
      <c r="AK1629" s="6">
        <f t="shared" si="253"/>
        <v>-0.92848097364162152</v>
      </c>
      <c r="AL1629" s="6">
        <f t="shared" si="254"/>
        <v>2.8164388762864379</v>
      </c>
      <c r="AN1629" s="6">
        <f>S1629-'ugly don''t look!'!$M$5</f>
        <v>0.17680784054546317</v>
      </c>
      <c r="AO1629" s="6">
        <f t="shared" si="258"/>
        <v>0.40429135338807498</v>
      </c>
      <c r="AP1629" s="6">
        <f t="shared" si="259"/>
        <v>3.9554224013135353</v>
      </c>
      <c r="AQ1629" s="6">
        <f t="shared" si="255"/>
        <v>3.2742495402066835E-2</v>
      </c>
      <c r="AV1629" s="6">
        <f t="shared" si="256"/>
        <v>-0.70693778928010076</v>
      </c>
      <c r="AW1629" s="6">
        <f t="shared" si="257"/>
        <v>-0.92848097364162152</v>
      </c>
    </row>
    <row r="1630" spans="1:49" x14ac:dyDescent="0.25">
      <c r="A1630" s="6">
        <v>620089.69400000002</v>
      </c>
      <c r="B1630" s="6">
        <v>22.151261999999999</v>
      </c>
      <c r="C1630" s="6">
        <v>11.926205</v>
      </c>
      <c r="D1630" s="6">
        <v>-7.8159000000000006E-2</v>
      </c>
      <c r="E1630" s="6">
        <v>35.677900999999999</v>
      </c>
      <c r="F1630" s="6">
        <v>20.749354</v>
      </c>
      <c r="G1630" s="6">
        <v>85.223575999999994</v>
      </c>
      <c r="H1630" s="6">
        <v>11.875</v>
      </c>
      <c r="I1630" s="6">
        <v>48.114379</v>
      </c>
      <c r="L1630" s="6">
        <f t="shared" si="250"/>
        <v>7.5243613605254877E-4</v>
      </c>
      <c r="M1630" s="6">
        <f>249.088908333*(E1630-AVERAGE('raw Data'!$Y$2:$Y$2801))</f>
        <v>8816.6275591652084</v>
      </c>
      <c r="N1630" s="6" t="s">
        <v>18</v>
      </c>
      <c r="O1630" s="6">
        <f>L1630/(PI()*('ugly don''t look!'!$J$7^2)/4)</f>
        <v>1.499913342626352</v>
      </c>
      <c r="P1630" s="6">
        <f>-M1630/'ugly don''t look!'!$H$7</f>
        <v>-8264.5552673089696</v>
      </c>
      <c r="Q1630" s="6">
        <f>-'ugly don''t look!'!$J$7/4*P1630</f>
        <v>52.217526317674896</v>
      </c>
      <c r="R1630" s="6">
        <f t="shared" si="251"/>
        <v>0.40540733485689023</v>
      </c>
      <c r="S1630" s="6">
        <f t="shared" si="252"/>
        <v>3.9554181917482594</v>
      </c>
      <c r="U1630" s="6">
        <v>1054921.9439999999</v>
      </c>
      <c r="V1630" s="6">
        <v>21.437460999999999</v>
      </c>
      <c r="W1630" s="6">
        <v>6.9517049999999996</v>
      </c>
      <c r="X1630" s="6">
        <v>6.4450570000000003</v>
      </c>
      <c r="Y1630" s="6">
        <v>0.19778899999999999</v>
      </c>
      <c r="Z1630" s="6">
        <v>21.269227999999998</v>
      </c>
      <c r="AA1630" s="6">
        <v>86.130635999999996</v>
      </c>
      <c r="AB1630" s="6">
        <v>7</v>
      </c>
      <c r="AC1630" s="6">
        <v>30.183676999999999</v>
      </c>
      <c r="AE1630" s="6">
        <f>0.000063090994667*'raw Data'!W1630</f>
        <v>4.3858998308155721E-4</v>
      </c>
      <c r="AF1630" s="6">
        <f>249.088908333*('raw Data'!X1630-AVERAGE('raw Data'!$D$2:$D$3001))</f>
        <v>1621.6554195451122</v>
      </c>
      <c r="AG1630" s="6"/>
      <c r="AH1630" s="6">
        <f>AE1630/(PI()*('ugly don''t look!'!$K$7^2)/4)</f>
        <v>0.39463107178082385</v>
      </c>
      <c r="AI1630" s="6">
        <f>-AF1630/'ugly don''t look!'!$I$7</f>
        <v>-1773.4639321359496</v>
      </c>
      <c r="AJ1630" s="6">
        <f>-'ugly don''t look!'!$K$7/4*AI1630</f>
        <v>16.678275530182717</v>
      </c>
      <c r="AK1630" s="6">
        <f t="shared" si="253"/>
        <v>-0.92980394601816951</v>
      </c>
      <c r="AL1630" s="6">
        <f t="shared" si="254"/>
        <v>2.8141070061053011</v>
      </c>
      <c r="AN1630" s="6">
        <f>S1630-'ugly don''t look!'!$M$5</f>
        <v>0.17680363098018725</v>
      </c>
      <c r="AO1630" s="6">
        <f t="shared" si="258"/>
        <v>0.40540733485689023</v>
      </c>
      <c r="AP1630" s="6">
        <f t="shared" si="259"/>
        <v>3.9554181917482594</v>
      </c>
      <c r="AQ1630" s="6">
        <f t="shared" si="255"/>
        <v>3.202211982979794E-2</v>
      </c>
      <c r="AV1630" s="6">
        <f t="shared" si="256"/>
        <v>-0.70926965946123754</v>
      </c>
      <c r="AW1630" s="6">
        <f t="shared" si="257"/>
        <v>-0.92980394601816951</v>
      </c>
    </row>
    <row r="1631" spans="1:49" x14ac:dyDescent="0.25">
      <c r="A1631" s="6">
        <v>620092.11100000003</v>
      </c>
      <c r="B1631" s="6">
        <v>22.080220000000001</v>
      </c>
      <c r="C1631" s="6">
        <v>11.925592999999999</v>
      </c>
      <c r="D1631" s="6">
        <v>-9.6505999999999995E-2</v>
      </c>
      <c r="E1631" s="6">
        <v>35.655977999999998</v>
      </c>
      <c r="F1631" s="6">
        <v>20.639073</v>
      </c>
      <c r="G1631" s="6">
        <v>85.222915</v>
      </c>
      <c r="H1631" s="6">
        <v>11.875</v>
      </c>
      <c r="I1631" s="6">
        <v>48.074320999999998</v>
      </c>
      <c r="L1631" s="6">
        <f t="shared" si="250"/>
        <v>7.5239752436381249E-4</v>
      </c>
      <c r="M1631" s="6">
        <f>249.088908333*(E1631-AVERAGE('raw Data'!$Y$2:$Y$2801))</f>
        <v>8811.1667830278238</v>
      </c>
      <c r="N1631" s="6" t="s">
        <v>18</v>
      </c>
      <c r="O1631" s="6">
        <f>L1631/(PI()*('ugly don''t look!'!$J$7^2)/4)</f>
        <v>1.4998363737191689</v>
      </c>
      <c r="P1631" s="6">
        <f>-M1631/'ugly don''t look!'!$H$7</f>
        <v>-8259.4364295348933</v>
      </c>
      <c r="Q1631" s="6">
        <f>-'ugly don''t look!'!$J$7/4*P1631</f>
        <v>52.185184220908837</v>
      </c>
      <c r="R1631" s="6">
        <f t="shared" si="251"/>
        <v>0.40535601797083098</v>
      </c>
      <c r="S1631" s="6">
        <f t="shared" si="252"/>
        <v>3.95479862741638</v>
      </c>
      <c r="U1631" s="6">
        <v>1054923.4990000001</v>
      </c>
      <c r="V1631" s="6">
        <v>21.438191</v>
      </c>
      <c r="W1631" s="6">
        <v>6.9485700000000001</v>
      </c>
      <c r="X1631" s="6">
        <v>6.4716279999999999</v>
      </c>
      <c r="Y1631" s="6">
        <v>0.208481</v>
      </c>
      <c r="Z1631" s="6">
        <v>21.394143</v>
      </c>
      <c r="AA1631" s="6">
        <v>86.131929</v>
      </c>
      <c r="AB1631" s="6">
        <v>7</v>
      </c>
      <c r="AC1631" s="6">
        <v>30.211480999999999</v>
      </c>
      <c r="AE1631" s="6">
        <f>0.000063090994667*'raw Data'!W1631</f>
        <v>4.3839219281327621E-4</v>
      </c>
      <c r="AF1631" s="6">
        <f>249.088908333*('raw Data'!X1631-AVERAGE('raw Data'!$D$2:$D$3001))</f>
        <v>1628.2739609284283</v>
      </c>
      <c r="AG1631" s="6"/>
      <c r="AH1631" s="6">
        <f>AE1631/(PI()*('ugly don''t look!'!$K$7^2)/4)</f>
        <v>0.39445310559698366</v>
      </c>
      <c r="AI1631" s="6">
        <f>-AF1631/'ugly don''t look!'!$I$7</f>
        <v>-1780.7020570083425</v>
      </c>
      <c r="AJ1631" s="6">
        <f>-'ugly don''t look!'!$K$7/4*AI1631</f>
        <v>16.746345389826406</v>
      </c>
      <c r="AK1631" s="6">
        <f t="shared" si="253"/>
        <v>-0.93025501623845719</v>
      </c>
      <c r="AL1631" s="6">
        <f t="shared" si="254"/>
        <v>2.8181800487831112</v>
      </c>
      <c r="AN1631" s="6">
        <f>S1631-'ugly don''t look!'!$M$5</f>
        <v>0.17618406664830788</v>
      </c>
      <c r="AO1631" s="6">
        <f t="shared" si="258"/>
        <v>0.40535601797083098</v>
      </c>
      <c r="AP1631" s="6">
        <f t="shared" si="259"/>
        <v>3.95479862741638</v>
      </c>
      <c r="AQ1631" s="6">
        <f t="shared" si="255"/>
        <v>3.1435487415165692E-2</v>
      </c>
      <c r="AV1631" s="6">
        <f t="shared" si="256"/>
        <v>-0.70519661678342738</v>
      </c>
      <c r="AW1631" s="6">
        <f t="shared" si="257"/>
        <v>-0.93025501623845719</v>
      </c>
    </row>
    <row r="1632" spans="1:49" x14ac:dyDescent="0.25">
      <c r="A1632" s="6">
        <v>620092.41299999994</v>
      </c>
      <c r="B1632" s="6">
        <v>22.129802000000002</v>
      </c>
      <c r="C1632" s="6">
        <v>11.924495</v>
      </c>
      <c r="D1632" s="6">
        <v>-9.8695000000000005E-2</v>
      </c>
      <c r="E1632" s="6">
        <v>35.605536999999998</v>
      </c>
      <c r="F1632" s="6">
        <v>20.65822</v>
      </c>
      <c r="G1632" s="6">
        <v>85.220209999999994</v>
      </c>
      <c r="H1632" s="6">
        <v>11.875</v>
      </c>
      <c r="I1632" s="6">
        <v>48.070400999999997</v>
      </c>
      <c r="L1632" s="6">
        <f t="shared" si="250"/>
        <v>7.5232825045166822E-4</v>
      </c>
      <c r="M1632" s="6">
        <f>249.088908333*(E1632-AVERAGE('raw Data'!$Y$2:$Y$2801))</f>
        <v>8798.6024894025995</v>
      </c>
      <c r="N1632" s="6" t="s">
        <v>18</v>
      </c>
      <c r="O1632" s="6">
        <f>L1632/(PI()*('ugly don''t look!'!$J$7^2)/4)</f>
        <v>1.4996982824445177</v>
      </c>
      <c r="P1632" s="6">
        <f>-M1632/'ugly don''t look!'!$H$7</f>
        <v>-8247.6588764553799</v>
      </c>
      <c r="Q1632" s="6">
        <f>-'ugly don''t look!'!$J$7/4*P1632</f>
        <v>52.110770696164202</v>
      </c>
      <c r="R1632" s="6">
        <f t="shared" si="251"/>
        <v>0.40526394283880013</v>
      </c>
      <c r="S1632" s="6">
        <f t="shared" si="252"/>
        <v>3.9533716586057337</v>
      </c>
      <c r="U1632" s="6">
        <v>1054925.1440000001</v>
      </c>
      <c r="V1632" s="6">
        <v>21.446155999999998</v>
      </c>
      <c r="W1632" s="6">
        <v>6.9685189999999997</v>
      </c>
      <c r="X1632" s="6">
        <v>6.4634970000000003</v>
      </c>
      <c r="Y1632" s="6">
        <v>0.20483000000000001</v>
      </c>
      <c r="Z1632" s="6">
        <v>21.322040999999999</v>
      </c>
      <c r="AA1632" s="6">
        <v>86.127819000000002</v>
      </c>
      <c r="AB1632" s="6">
        <v>7</v>
      </c>
      <c r="AC1632" s="6">
        <v>30.211444</v>
      </c>
      <c r="AE1632" s="6">
        <f>0.000063090994667*'raw Data'!W1632</f>
        <v>4.3965079506588816E-4</v>
      </c>
      <c r="AF1632" s="6">
        <f>249.088908333*('raw Data'!X1632-AVERAGE('raw Data'!$D$2:$D$3001))</f>
        <v>1626.2486190147727</v>
      </c>
      <c r="AG1632" s="6"/>
      <c r="AH1632" s="6">
        <f>AE1632/(PI()*('ugly don''t look!'!$K$7^2)/4)</f>
        <v>0.39558556090844399</v>
      </c>
      <c r="AI1632" s="6">
        <f>-AF1632/'ugly don''t look!'!$I$7</f>
        <v>-1778.4871161578878</v>
      </c>
      <c r="AJ1632" s="6">
        <f>-'ugly don''t look!'!$K$7/4*AI1632</f>
        <v>16.725515310839434</v>
      </c>
      <c r="AK1632" s="6">
        <f t="shared" si="253"/>
        <v>-0.92738817912000626</v>
      </c>
      <c r="AL1632" s="6">
        <f t="shared" si="254"/>
        <v>2.8169354163521709</v>
      </c>
      <c r="AN1632" s="6">
        <f>S1632-'ugly don''t look!'!$M$5</f>
        <v>0.17475709783766158</v>
      </c>
      <c r="AO1632" s="6">
        <f t="shared" si="258"/>
        <v>0.40526394283880013</v>
      </c>
      <c r="AP1632" s="6">
        <f t="shared" si="259"/>
        <v>3.9533716586057337</v>
      </c>
      <c r="AQ1632" s="6">
        <f t="shared" si="255"/>
        <v>3.0067606574608968E-2</v>
      </c>
      <c r="AV1632" s="6">
        <f t="shared" si="256"/>
        <v>-0.70644124921436768</v>
      </c>
      <c r="AW1632" s="6">
        <f t="shared" si="257"/>
        <v>-0.92738817912000626</v>
      </c>
    </row>
    <row r="1633" spans="1:49" x14ac:dyDescent="0.25">
      <c r="A1633" s="6">
        <v>620094.91099999996</v>
      </c>
      <c r="B1633" s="6">
        <v>22.057852</v>
      </c>
      <c r="C1633" s="6">
        <v>11.909316</v>
      </c>
      <c r="D1633" s="6">
        <v>-0.10743999999999999</v>
      </c>
      <c r="E1633" s="6">
        <v>35.618948000000003</v>
      </c>
      <c r="F1633" s="6">
        <v>20.652291999999999</v>
      </c>
      <c r="G1633" s="6">
        <v>85.217095</v>
      </c>
      <c r="H1633" s="6">
        <v>11.875</v>
      </c>
      <c r="I1633" s="6">
        <v>48.048757000000002</v>
      </c>
      <c r="L1633" s="6">
        <f t="shared" si="250"/>
        <v>7.5137059224361787E-4</v>
      </c>
      <c r="M1633" s="6">
        <f>249.088908333*(E1633-AVERAGE('raw Data'!$Y$2:$Y$2801))</f>
        <v>8801.9430207522546</v>
      </c>
      <c r="N1633" s="6" t="s">
        <v>18</v>
      </c>
      <c r="O1633" s="6">
        <f>L1633/(PI()*('ugly don''t look!'!$J$7^2)/4)</f>
        <v>1.4977892774737225</v>
      </c>
      <c r="P1633" s="6">
        <f>-M1633/'ugly don''t look!'!$H$7</f>
        <v>-8250.7902331760924</v>
      </c>
      <c r="Q1633" s="6">
        <f>-'ugly don''t look!'!$J$7/4*P1633</f>
        <v>52.130555390764847</v>
      </c>
      <c r="R1633" s="6">
        <f t="shared" si="251"/>
        <v>0.40399020595700591</v>
      </c>
      <c r="S1633" s="6">
        <f t="shared" si="252"/>
        <v>3.9537512526800014</v>
      </c>
      <c r="U1633" s="6">
        <v>1054925.4240000001</v>
      </c>
      <c r="V1633" s="6">
        <v>21.431346999999999</v>
      </c>
      <c r="W1633" s="6">
        <v>6.9695419999999997</v>
      </c>
      <c r="X1633" s="6">
        <v>6.4819930000000001</v>
      </c>
      <c r="Y1633" s="6">
        <v>0.20153299999999999</v>
      </c>
      <c r="Z1633" s="6">
        <v>21.299961</v>
      </c>
      <c r="AA1633" s="6">
        <v>86.131361999999996</v>
      </c>
      <c r="AB1633" s="6">
        <v>7</v>
      </c>
      <c r="AC1633" s="6">
        <v>30.213515999999998</v>
      </c>
      <c r="AE1633" s="6">
        <f>0.000063090994667*'raw Data'!W1633</f>
        <v>4.3971533715343253E-4</v>
      </c>
      <c r="AF1633" s="6">
        <f>249.088908333*('raw Data'!X1633-AVERAGE('raw Data'!$D$2:$D$3001))</f>
        <v>1630.8557674632998</v>
      </c>
      <c r="AG1633" s="6"/>
      <c r="AH1633" s="6">
        <f>AE1633/(PI()*('ugly don''t look!'!$K$7^2)/4)</f>
        <v>0.39564363408422348</v>
      </c>
      <c r="AI1633" s="6">
        <f>-AF1633/'ugly don''t look!'!$I$7</f>
        <v>-1783.5255549686131</v>
      </c>
      <c r="AJ1633" s="6">
        <f>-'ugly don''t look!'!$K$7/4*AI1633</f>
        <v>16.772898552869076</v>
      </c>
      <c r="AK1633" s="6">
        <f t="shared" si="253"/>
        <v>-0.92724138682201906</v>
      </c>
      <c r="AL1633" s="6">
        <f t="shared" si="254"/>
        <v>2.8197644024542434</v>
      </c>
      <c r="AN1633" s="6">
        <f>S1633-'ugly don''t look!'!$M$5</f>
        <v>0.17513669191192927</v>
      </c>
      <c r="AO1633" s="6">
        <f t="shared" si="258"/>
        <v>0.40399020595700591</v>
      </c>
      <c r="AP1633" s="6">
        <f t="shared" si="259"/>
        <v>3.9537512526800014</v>
      </c>
      <c r="AQ1633" s="6">
        <f t="shared" si="255"/>
        <v>3.1264604057521711E-2</v>
      </c>
      <c r="AV1633" s="6">
        <f t="shared" si="256"/>
        <v>-0.70361226311229519</v>
      </c>
      <c r="AW1633" s="6">
        <f t="shared" si="257"/>
        <v>-0.92724138682201906</v>
      </c>
    </row>
    <row r="1634" spans="1:49" x14ac:dyDescent="0.25">
      <c r="A1634" s="6">
        <v>620095.18000000005</v>
      </c>
      <c r="B1634" s="6">
        <v>22.082809999999998</v>
      </c>
      <c r="C1634" s="6">
        <v>11.911277</v>
      </c>
      <c r="D1634" s="6">
        <v>-9.3814999999999996E-2</v>
      </c>
      <c r="E1634" s="6">
        <v>35.649979999999999</v>
      </c>
      <c r="F1634" s="6">
        <v>20.612027000000001</v>
      </c>
      <c r="G1634" s="6">
        <v>85.224924000000001</v>
      </c>
      <c r="H1634" s="6">
        <v>11.875</v>
      </c>
      <c r="I1634" s="6">
        <v>48.043990999999998</v>
      </c>
      <c r="L1634" s="6">
        <f t="shared" si="250"/>
        <v>7.5149431368415982E-4</v>
      </c>
      <c r="M1634" s="6">
        <f>249.088908333*(E1634-AVERAGE('raw Data'!$Y$2:$Y$2801))</f>
        <v>8809.6727477556433</v>
      </c>
      <c r="N1634" s="6" t="s">
        <v>18</v>
      </c>
      <c r="O1634" s="6">
        <f>L1634/(PI()*('ugly don''t look!'!$J$7^2)/4)</f>
        <v>1.4980359049687966</v>
      </c>
      <c r="P1634" s="6">
        <f>-M1634/'ugly don''t look!'!$H$7</f>
        <v>-8258.0359465275997</v>
      </c>
      <c r="Q1634" s="6">
        <f>-'ugly don''t look!'!$J$7/4*P1634</f>
        <v>52.176335619148006</v>
      </c>
      <c r="R1634" s="6">
        <f t="shared" si="251"/>
        <v>0.40415485341178836</v>
      </c>
      <c r="S1634" s="6">
        <f t="shared" si="252"/>
        <v>3.9546290514693143</v>
      </c>
      <c r="U1634" s="6">
        <v>1054928.7050000001</v>
      </c>
      <c r="V1634" s="6">
        <v>21.549634999999999</v>
      </c>
      <c r="W1634" s="6">
        <v>6.9614779999999996</v>
      </c>
      <c r="X1634" s="6">
        <v>6.5220589999999996</v>
      </c>
      <c r="Y1634" s="6">
        <v>0.225412</v>
      </c>
      <c r="Z1634" s="6">
        <v>21.312180000000001</v>
      </c>
      <c r="AA1634" s="6">
        <v>86.118530000000007</v>
      </c>
      <c r="AB1634" s="6">
        <v>7</v>
      </c>
      <c r="AC1634" s="6">
        <v>30.256982000000001</v>
      </c>
      <c r="AE1634" s="6">
        <f>0.000063090994667*'raw Data'!W1634</f>
        <v>4.3920657137243784E-4</v>
      </c>
      <c r="AF1634" s="6">
        <f>249.088908333*('raw Data'!X1634-AVERAGE('raw Data'!$D$2:$D$3001))</f>
        <v>1640.8357636645696</v>
      </c>
      <c r="AG1634" s="6"/>
      <c r="AH1634" s="6">
        <f>AE1634/(PI()*('ugly don''t look!'!$K$7^2)/4)</f>
        <v>0.39518586078071871</v>
      </c>
      <c r="AI1634" s="6">
        <f>-AF1634/'ugly don''t look!'!$I$7</f>
        <v>-1794.4398115316817</v>
      </c>
      <c r="AJ1634" s="6">
        <f>-'ugly don''t look!'!$K$7/4*AI1634</f>
        <v>16.87554004157797</v>
      </c>
      <c r="AK1634" s="6">
        <f t="shared" si="253"/>
        <v>-0.92839909112517383</v>
      </c>
      <c r="AL1634" s="6">
        <f t="shared" si="254"/>
        <v>2.8258652387104055</v>
      </c>
      <c r="AN1634" s="6">
        <f>S1634-'ugly don''t look!'!$M$5</f>
        <v>0.1760144907012422</v>
      </c>
      <c r="AO1634" s="6">
        <f t="shared" si="258"/>
        <v>0.40415485341178836</v>
      </c>
      <c r="AP1634" s="6">
        <f t="shared" si="259"/>
        <v>3.9546290514693143</v>
      </c>
      <c r="AQ1634" s="6">
        <f t="shared" si="255"/>
        <v>3.2036742570613147E-2</v>
      </c>
      <c r="AV1634" s="6">
        <f t="shared" si="256"/>
        <v>-0.6975114268561331</v>
      </c>
      <c r="AW1634" s="6">
        <f t="shared" si="257"/>
        <v>-0.92839909112517383</v>
      </c>
    </row>
    <row r="1635" spans="1:49" x14ac:dyDescent="0.25">
      <c r="A1635" s="6">
        <v>620097.57400000002</v>
      </c>
      <c r="B1635" s="6">
        <v>22.063199000000001</v>
      </c>
      <c r="C1635" s="6">
        <v>11.940018999999999</v>
      </c>
      <c r="D1635" s="6">
        <v>-1.3674E-2</v>
      </c>
      <c r="E1635" s="6">
        <v>35.674399000000001</v>
      </c>
      <c r="F1635" s="6">
        <v>20.685264</v>
      </c>
      <c r="G1635" s="6">
        <v>85.228290000000001</v>
      </c>
      <c r="H1635" s="6">
        <v>11.875</v>
      </c>
      <c r="I1635" s="6">
        <v>47.974221999999997</v>
      </c>
      <c r="L1635" s="6">
        <f t="shared" si="250"/>
        <v>7.5330767505287866E-4</v>
      </c>
      <c r="M1635" s="6">
        <f>249.088908333*(E1635-AVERAGE('raw Data'!$Y$2:$Y$2801))</f>
        <v>8815.7552498082259</v>
      </c>
      <c r="N1635" s="6" t="s">
        <v>18</v>
      </c>
      <c r="O1635" s="6">
        <f>L1635/(PI()*('ugly don''t look!'!$J$7^2)/4)</f>
        <v>1.5016506767502444</v>
      </c>
      <c r="P1635" s="6">
        <f>-M1635/'ugly don''t look!'!$H$7</f>
        <v>-8263.7375794977743</v>
      </c>
      <c r="Q1635" s="6">
        <f>-'ugly don''t look!'!$J$7/4*P1635</f>
        <v>52.212359961661811</v>
      </c>
      <c r="R1635" s="6">
        <f t="shared" si="251"/>
        <v>0.4065649542224552</v>
      </c>
      <c r="S1635" s="6">
        <f t="shared" si="252"/>
        <v>3.9553192477351735</v>
      </c>
      <c r="U1635" s="6">
        <v>1054928.997</v>
      </c>
      <c r="V1635" s="6">
        <v>21.460595000000001</v>
      </c>
      <c r="W1635" s="6">
        <v>6.9577900000000001</v>
      </c>
      <c r="X1635" s="6">
        <v>6.508508</v>
      </c>
      <c r="Y1635" s="6">
        <v>0.22900699999999999</v>
      </c>
      <c r="Z1635" s="6">
        <v>21.312180000000001</v>
      </c>
      <c r="AA1635" s="6">
        <v>86.118530000000007</v>
      </c>
      <c r="AB1635" s="6">
        <v>7</v>
      </c>
      <c r="AC1635" s="6">
        <v>30.264586000000001</v>
      </c>
      <c r="AE1635" s="6">
        <f>0.000063090994667*'raw Data'!W1635</f>
        <v>4.3897389178410598E-4</v>
      </c>
      <c r="AF1635" s="6">
        <f>249.088908333*('raw Data'!X1635-AVERAGE('raw Data'!$D$2:$D$3001))</f>
        <v>1637.4603598677493</v>
      </c>
      <c r="AG1635" s="6"/>
      <c r="AH1635" s="6">
        <f>AE1635/(PI()*('ugly don''t look!'!$K$7^2)/4)</f>
        <v>0.39497650215679442</v>
      </c>
      <c r="AI1635" s="6">
        <f>-AF1635/'ugly don''t look!'!$I$7</f>
        <v>-1790.7484250522193</v>
      </c>
      <c r="AJ1635" s="6">
        <f>-'ugly don''t look!'!$K$7/4*AI1635</f>
        <v>16.84082495113984</v>
      </c>
      <c r="AK1635" s="6">
        <f t="shared" si="253"/>
        <v>-0.92892900406115597</v>
      </c>
      <c r="AL1635" s="6">
        <f t="shared" si="254"/>
        <v>2.8238059952117052</v>
      </c>
      <c r="AN1635" s="6">
        <f>S1635-'ugly don''t look!'!$M$5</f>
        <v>0.1767046869671014</v>
      </c>
      <c r="AO1635" s="6">
        <f t="shared" si="258"/>
        <v>0.4065649542224552</v>
      </c>
      <c r="AP1635" s="6">
        <f t="shared" si="259"/>
        <v>3.9553192477351735</v>
      </c>
      <c r="AQ1635" s="6">
        <f t="shared" si="255"/>
        <v>3.118028925289254E-2</v>
      </c>
      <c r="AV1635" s="6">
        <f t="shared" si="256"/>
        <v>-0.69957067035483345</v>
      </c>
      <c r="AW1635" s="6">
        <f t="shared" si="257"/>
        <v>-0.92892900406115597</v>
      </c>
    </row>
    <row r="1636" spans="1:49" x14ac:dyDescent="0.25">
      <c r="A1636" s="6">
        <v>620098.01699999999</v>
      </c>
      <c r="B1636" s="6">
        <v>22.097241</v>
      </c>
      <c r="C1636" s="6">
        <v>11.937186000000001</v>
      </c>
      <c r="D1636" s="6">
        <v>-2.042E-3</v>
      </c>
      <c r="E1636" s="6">
        <v>35.679521000000001</v>
      </c>
      <c r="F1636" s="6">
        <v>20.533733000000002</v>
      </c>
      <c r="G1636" s="6">
        <v>85.227388000000005</v>
      </c>
      <c r="H1636" s="6">
        <v>11.875</v>
      </c>
      <c r="I1636" s="6">
        <v>47.967686</v>
      </c>
      <c r="L1636" s="6">
        <f t="shared" si="250"/>
        <v>7.5312893826498712E-4</v>
      </c>
      <c r="M1636" s="6">
        <f>249.088908333*(E1636-AVERAGE('raw Data'!$Y$2:$Y$2801))</f>
        <v>8817.031083196709</v>
      </c>
      <c r="N1636" s="6" t="s">
        <v>18</v>
      </c>
      <c r="O1636" s="6">
        <f>L1636/(PI()*('ugly don''t look!'!$J$7^2)/4)</f>
        <v>1.501294381139054</v>
      </c>
      <c r="P1636" s="6">
        <f>-M1636/'ugly don''t look!'!$H$7</f>
        <v>-8264.9335238064396</v>
      </c>
      <c r="Q1636" s="6">
        <f>-'ugly don''t look!'!$J$7/4*P1636</f>
        <v>52.219916236790034</v>
      </c>
      <c r="R1636" s="6">
        <f t="shared" si="251"/>
        <v>0.4063276567654629</v>
      </c>
      <c r="S1636" s="6">
        <f t="shared" si="252"/>
        <v>3.955463959225078</v>
      </c>
      <c r="U1636" s="6">
        <v>1054931.196</v>
      </c>
      <c r="V1636" s="6">
        <v>21.485949000000002</v>
      </c>
      <c r="W1636" s="6">
        <v>6.9585530000000002</v>
      </c>
      <c r="X1636" s="6">
        <v>6.5206989999999996</v>
      </c>
      <c r="Y1636" s="6">
        <v>0.23349600000000001</v>
      </c>
      <c r="Z1636" s="6">
        <v>21.347218000000002</v>
      </c>
      <c r="AA1636" s="6">
        <v>86.122612000000004</v>
      </c>
      <c r="AB1636" s="6">
        <v>7</v>
      </c>
      <c r="AC1636" s="6">
        <v>30.298394999999999</v>
      </c>
      <c r="AE1636" s="6">
        <f>0.000063090994667*'raw Data'!W1636</f>
        <v>4.3902203021303689E-4</v>
      </c>
      <c r="AF1636" s="6">
        <f>249.088908333*('raw Data'!X1636-AVERAGE('raw Data'!$D$2:$D$3001))</f>
        <v>1640.4970027492368</v>
      </c>
      <c r="AG1636" s="6"/>
      <c r="AH1636" s="6">
        <f>AE1636/(PI()*('ugly don''t look!'!$K$7^2)/4)</f>
        <v>0.39501981577665729</v>
      </c>
      <c r="AI1636" s="6">
        <f>-AF1636/'ugly don''t look!'!$I$7</f>
        <v>-1794.0693380897167</v>
      </c>
      <c r="AJ1636" s="6">
        <f>-'ugly don''t look!'!$K$7/4*AI1636</f>
        <v>16.872055979664029</v>
      </c>
      <c r="AK1636" s="6">
        <f t="shared" si="253"/>
        <v>-0.92881934881613015</v>
      </c>
      <c r="AL1636" s="6">
        <f t="shared" si="254"/>
        <v>2.8256587610742425</v>
      </c>
      <c r="AN1636" s="6">
        <f>S1636-'ugly don''t look!'!$M$5</f>
        <v>0.17684939845700587</v>
      </c>
      <c r="AO1636" s="6">
        <f t="shared" si="258"/>
        <v>0.4063276567654629</v>
      </c>
      <c r="AP1636" s="6">
        <f t="shared" si="259"/>
        <v>3.955463959225078</v>
      </c>
      <c r="AQ1636" s="6">
        <f t="shared" si="255"/>
        <v>3.1477283174891652E-2</v>
      </c>
      <c r="AV1636" s="6">
        <f t="shared" si="256"/>
        <v>-0.69771790449229609</v>
      </c>
      <c r="AW1636" s="6">
        <f t="shared" si="257"/>
        <v>-0.92881934881613015</v>
      </c>
    </row>
    <row r="1637" spans="1:49" x14ac:dyDescent="0.25">
      <c r="A1637" s="6">
        <v>620100.25199999998</v>
      </c>
      <c r="B1637" s="6">
        <v>22.000662999999999</v>
      </c>
      <c r="C1637" s="6">
        <v>11.935216</v>
      </c>
      <c r="D1637" s="6">
        <v>3.2593999999999998E-2</v>
      </c>
      <c r="E1637" s="6">
        <v>35.658771999999999</v>
      </c>
      <c r="F1637" s="6">
        <v>20.658708000000001</v>
      </c>
      <c r="G1637" s="6">
        <v>85.222561999999996</v>
      </c>
      <c r="H1637" s="6">
        <v>11.875</v>
      </c>
      <c r="I1637" s="6">
        <v>47.916814000000002</v>
      </c>
      <c r="L1637" s="6">
        <f t="shared" si="250"/>
        <v>7.5300464900549316E-4</v>
      </c>
      <c r="M1637" s="6">
        <f>249.088908333*(E1637-AVERAGE('raw Data'!$Y$2:$Y$2801))</f>
        <v>8811.8627374377065</v>
      </c>
      <c r="N1637" s="6" t="s">
        <v>18</v>
      </c>
      <c r="O1637" s="6">
        <f>L1637/(PI()*('ugly don''t look!'!$J$7^2)/4)</f>
        <v>1.5010466217482861</v>
      </c>
      <c r="P1637" s="6">
        <f>-M1637/'ugly don''t look!'!$H$7</f>
        <v>-8260.0888052471946</v>
      </c>
      <c r="Q1637" s="6">
        <f>-'ugly don''t look!'!$J$7/4*P1637</f>
        <v>52.189306093753089</v>
      </c>
      <c r="R1637" s="6">
        <f t="shared" si="251"/>
        <v>0.40616261262751052</v>
      </c>
      <c r="S1637" s="6">
        <f t="shared" si="252"/>
        <v>3.9548776097967289</v>
      </c>
      <c r="U1637" s="6">
        <v>1054931.4879999999</v>
      </c>
      <c r="V1637" s="6">
        <v>21.424683000000002</v>
      </c>
      <c r="W1637" s="6">
        <v>6.9624839999999999</v>
      </c>
      <c r="X1637" s="6">
        <v>6.5334669999999999</v>
      </c>
      <c r="Y1637" s="6">
        <v>0.23018</v>
      </c>
      <c r="Z1637" s="6">
        <v>21.295888000000001</v>
      </c>
      <c r="AA1637" s="6">
        <v>86.130571000000003</v>
      </c>
      <c r="AB1637" s="6">
        <v>7</v>
      </c>
      <c r="AC1637" s="6">
        <v>30.298259000000002</v>
      </c>
      <c r="AE1637" s="6">
        <f>0.000063090994667*'raw Data'!W1637</f>
        <v>4.3927004091307286E-4</v>
      </c>
      <c r="AF1637" s="6">
        <f>249.088908333*('raw Data'!X1637-AVERAGE('raw Data'!$D$2:$D$3001))</f>
        <v>1643.6773699308326</v>
      </c>
      <c r="AG1637" s="6"/>
      <c r="AH1637" s="6">
        <f>AE1637/(PI()*('ugly don''t look!'!$K$7^2)/4)</f>
        <v>0.39524296890861133</v>
      </c>
      <c r="AI1637" s="6">
        <f>-AF1637/'ugly don''t look!'!$I$7</f>
        <v>-1797.5474299331065</v>
      </c>
      <c r="AJ1637" s="6">
        <f>-'ugly don''t look!'!$K$7/4*AI1637</f>
        <v>16.904765172691413</v>
      </c>
      <c r="AK1637" s="6">
        <f t="shared" si="253"/>
        <v>-0.92825459202330163</v>
      </c>
      <c r="AL1637" s="6">
        <f t="shared" si="254"/>
        <v>2.8275955450661141</v>
      </c>
      <c r="AN1637" s="6">
        <f>S1637-'ugly don''t look!'!$M$5</f>
        <v>0.17626304902865675</v>
      </c>
      <c r="AO1637" s="6">
        <f t="shared" si="258"/>
        <v>0.40616261262751052</v>
      </c>
      <c r="AP1637" s="6">
        <f t="shared" si="259"/>
        <v>3.9548776097967289</v>
      </c>
      <c r="AQ1637" s="6">
        <f t="shared" si="255"/>
        <v>3.0996848588820763E-2</v>
      </c>
      <c r="AV1637" s="6">
        <f t="shared" si="256"/>
        <v>-0.69578112050042451</v>
      </c>
      <c r="AW1637" s="6">
        <f t="shared" si="257"/>
        <v>-0.92825459202330163</v>
      </c>
    </row>
    <row r="1638" spans="1:49" x14ac:dyDescent="0.25">
      <c r="A1638" s="6">
        <v>620100.69099999999</v>
      </c>
      <c r="B1638" s="6">
        <v>22.137941999999999</v>
      </c>
      <c r="C1638" s="6">
        <v>11.931276</v>
      </c>
      <c r="D1638" s="6">
        <v>3.2807999999999997E-2</v>
      </c>
      <c r="E1638" s="6">
        <v>35.676577999999999</v>
      </c>
      <c r="F1638" s="6">
        <v>20.624994000000001</v>
      </c>
      <c r="G1638" s="6">
        <v>85.229768000000007</v>
      </c>
      <c r="H1638" s="6">
        <v>11.875</v>
      </c>
      <c r="I1638" s="6">
        <v>47.912177999999997</v>
      </c>
      <c r="L1638" s="6">
        <f t="shared" si="250"/>
        <v>7.5275607048650513E-4</v>
      </c>
      <c r="M1638" s="6">
        <f>249.088908333*(E1638-AVERAGE('raw Data'!$Y$2:$Y$2801))</f>
        <v>8816.2980145394831</v>
      </c>
      <c r="N1638" s="6" t="s">
        <v>18</v>
      </c>
      <c r="O1638" s="6">
        <f>L1638/(PI()*('ugly don''t look!'!$J$7^2)/4)</f>
        <v>1.50055110296675</v>
      </c>
      <c r="P1638" s="6">
        <f>-M1638/'ugly don''t look!'!$H$7</f>
        <v>-8264.2463578360366</v>
      </c>
      <c r="Q1638" s="6">
        <f>-'ugly don''t look!'!$J$7/4*P1638</f>
        <v>52.215574550397541</v>
      </c>
      <c r="R1638" s="6">
        <f t="shared" si="251"/>
        <v>0.40583244261041762</v>
      </c>
      <c r="S1638" s="6">
        <f t="shared" si="252"/>
        <v>3.9553808134216299</v>
      </c>
      <c r="U1638" s="6">
        <v>1054934.429</v>
      </c>
      <c r="V1638" s="6">
        <v>21.555547000000001</v>
      </c>
      <c r="W1638" s="6">
        <v>6.950062</v>
      </c>
      <c r="X1638" s="6">
        <v>6.5329269999999999</v>
      </c>
      <c r="Y1638" s="6">
        <v>0.24049999999999999</v>
      </c>
      <c r="Z1638" s="6">
        <v>21.319956000000001</v>
      </c>
      <c r="AA1638" s="6">
        <v>86.126480000000001</v>
      </c>
      <c r="AB1638" s="6">
        <v>7</v>
      </c>
      <c r="AC1638" s="6">
        <v>30.355626999999998</v>
      </c>
      <c r="AE1638" s="6">
        <f>0.000063090994667*'raw Data'!W1638</f>
        <v>4.3848632457731937E-4</v>
      </c>
      <c r="AF1638" s="6">
        <f>249.088908333*('raw Data'!X1638-AVERAGE('raw Data'!$D$2:$D$3001))</f>
        <v>1643.5428619203328</v>
      </c>
      <c r="AG1638" s="6"/>
      <c r="AH1638" s="6">
        <f>AE1638/(PI()*('ugly don''t look!'!$K$7^2)/4)</f>
        <v>0.39453780274093569</v>
      </c>
      <c r="AI1638" s="6">
        <f>-AF1638/'ugly don''t look!'!$I$7</f>
        <v>-1797.400330184091</v>
      </c>
      <c r="AJ1638" s="6">
        <f>-'ugly don''t look!'!$K$7/4*AI1638</f>
        <v>16.903381795166759</v>
      </c>
      <c r="AK1638" s="6">
        <f t="shared" si="253"/>
        <v>-0.93004031884870952</v>
      </c>
      <c r="AL1638" s="6">
        <f t="shared" si="254"/>
        <v>2.827513708133333</v>
      </c>
      <c r="AN1638" s="6">
        <f>S1638-'ugly don''t look!'!$M$5</f>
        <v>0.17676625265355783</v>
      </c>
      <c r="AO1638" s="6">
        <f t="shared" si="258"/>
        <v>0.40583244261041762</v>
      </c>
      <c r="AP1638" s="6">
        <f t="shared" si="259"/>
        <v>3.9553808134216299</v>
      </c>
      <c r="AQ1638" s="6">
        <f t="shared" si="255"/>
        <v>3.1711934354579668E-2</v>
      </c>
      <c r="AV1638" s="6">
        <f t="shared" si="256"/>
        <v>-0.69586295743320559</v>
      </c>
      <c r="AW1638" s="6">
        <f t="shared" si="257"/>
        <v>-0.93004031884870952</v>
      </c>
    </row>
    <row r="1639" spans="1:49" x14ac:dyDescent="0.25">
      <c r="A1639" s="6">
        <v>620101.6655</v>
      </c>
      <c r="B1639" s="6">
        <v>21.998849</v>
      </c>
      <c r="C1639" s="6">
        <v>11.931444000000001</v>
      </c>
      <c r="D1639" s="6">
        <v>4.0966000000000002E-2</v>
      </c>
      <c r="E1639" s="6">
        <v>35.662609000000003</v>
      </c>
      <c r="F1639" s="6">
        <v>20.594614</v>
      </c>
      <c r="G1639" s="6">
        <v>85.227340999999996</v>
      </c>
      <c r="H1639" s="6">
        <v>11.875</v>
      </c>
      <c r="I1639" s="6">
        <v>47.893787000000003</v>
      </c>
      <c r="L1639" s="6">
        <f t="shared" si="250"/>
        <v>7.5276666977360928E-4</v>
      </c>
      <c r="M1639" s="6">
        <f>249.088908333*(E1639-AVERAGE('raw Data'!$Y$2:$Y$2801))</f>
        <v>8812.8184915789807</v>
      </c>
      <c r="N1639" s="6" t="s">
        <v>18</v>
      </c>
      <c r="O1639" s="6">
        <f>L1639/(PI()*('ugly don''t look!'!$J$7^2)/4)</f>
        <v>1.500572231686369</v>
      </c>
      <c r="P1639" s="6">
        <f>-M1639/'ugly don''t look!'!$H$7</f>
        <v>-8260.9847127661997</v>
      </c>
      <c r="Q1639" s="6">
        <f>-'ugly don''t look!'!$J$7/4*P1639</f>
        <v>52.194966661435039</v>
      </c>
      <c r="R1639" s="6">
        <f t="shared" si="251"/>
        <v>0.40584652315111081</v>
      </c>
      <c r="S1639" s="6">
        <f t="shared" si="252"/>
        <v>3.9549860661290497</v>
      </c>
      <c r="U1639" s="6">
        <v>1054935.7520000001</v>
      </c>
      <c r="V1639" s="6">
        <v>21.486509999999999</v>
      </c>
      <c r="W1639" s="6">
        <v>6.9907060000000003</v>
      </c>
      <c r="X1639" s="6">
        <v>6.534008</v>
      </c>
      <c r="Y1639" s="6">
        <v>0.241394</v>
      </c>
      <c r="Z1639" s="6">
        <v>21.264278000000001</v>
      </c>
      <c r="AA1639" s="6">
        <v>86.131808000000007</v>
      </c>
      <c r="AB1639" s="6">
        <v>7</v>
      </c>
      <c r="AC1639" s="6">
        <v>30.329663</v>
      </c>
      <c r="AE1639" s="6">
        <f>0.000063090994667*'raw Data'!W1639</f>
        <v>4.4105059496456493E-4</v>
      </c>
      <c r="AF1639" s="6">
        <f>249.088908333*('raw Data'!X1639-AVERAGE('raw Data'!$D$2:$D$3001))</f>
        <v>1643.8121270302408</v>
      </c>
      <c r="AG1639" s="6"/>
      <c r="AH1639" s="6">
        <f>AE1639/(PI()*('ugly don''t look!'!$K$7^2)/4)</f>
        <v>0.39684506193583247</v>
      </c>
      <c r="AI1639" s="6">
        <f>-AF1639/'ugly don''t look!'!$I$7</f>
        <v>-1797.6948020890648</v>
      </c>
      <c r="AJ1639" s="6">
        <f>-'ugly don''t look!'!$K$7/4*AI1639</f>
        <v>16.906151112026297</v>
      </c>
      <c r="AK1639" s="6">
        <f t="shared" si="253"/>
        <v>-0.924209346672896</v>
      </c>
      <c r="AL1639" s="6">
        <f t="shared" si="254"/>
        <v>2.8276775268334218</v>
      </c>
      <c r="AN1639" s="6">
        <f>S1639-'ugly don''t look!'!$M$5</f>
        <v>0.17637150536097757</v>
      </c>
      <c r="AO1639" s="6">
        <f t="shared" si="258"/>
        <v>0.40584652315111081</v>
      </c>
      <c r="AP1639" s="6">
        <f t="shared" si="259"/>
        <v>3.9549860661290497</v>
      </c>
      <c r="AQ1639" s="6">
        <f t="shared" si="255"/>
        <v>3.1308151065536777E-2</v>
      </c>
      <c r="AV1639" s="6">
        <f t="shared" si="256"/>
        <v>-0.69569913873311684</v>
      </c>
      <c r="AW1639" s="6">
        <f t="shared" si="257"/>
        <v>-0.924209346672896</v>
      </c>
    </row>
    <row r="1640" spans="1:49" x14ac:dyDescent="0.25">
      <c r="A1640" s="6">
        <v>620104.16110000003</v>
      </c>
      <c r="B1640" s="6">
        <v>22.001975999999999</v>
      </c>
      <c r="C1640" s="6">
        <v>11.938492999999999</v>
      </c>
      <c r="D1640" s="6">
        <v>5.6155999999999998E-2</v>
      </c>
      <c r="E1640" s="6">
        <v>35.611330000000002</v>
      </c>
      <c r="F1640" s="6">
        <v>20.581764</v>
      </c>
      <c r="G1640" s="6">
        <v>85.227974000000003</v>
      </c>
      <c r="H1640" s="6">
        <v>11.875</v>
      </c>
      <c r="I1640" s="6">
        <v>47.827016999999998</v>
      </c>
      <c r="L1640" s="6">
        <f t="shared" si="250"/>
        <v>7.5321139819501683E-4</v>
      </c>
      <c r="M1640" s="6">
        <f>249.088908333*(E1640-AVERAGE('raw Data'!$Y$2:$Y$2801))</f>
        <v>8800.0454614485734</v>
      </c>
      <c r="N1640" s="6" t="s">
        <v>18</v>
      </c>
      <c r="O1640" s="6">
        <f>L1640/(PI()*('ugly don''t look!'!$J$7^2)/4)</f>
        <v>1.5014587575470406</v>
      </c>
      <c r="P1640" s="6">
        <f>-M1640/'ugly don''t look!'!$H$7</f>
        <v>-8249.0114936713289</v>
      </c>
      <c r="Q1640" s="6">
        <f>-'ugly don''t look!'!$J$7/4*P1640</f>
        <v>52.119316869888877</v>
      </c>
      <c r="R1640" s="6">
        <f t="shared" si="251"/>
        <v>0.40643714056287072</v>
      </c>
      <c r="S1640" s="6">
        <f t="shared" si="252"/>
        <v>3.9535356452998522</v>
      </c>
      <c r="U1640" s="6">
        <v>1054936.0109999999</v>
      </c>
      <c r="V1640" s="6">
        <v>21.395613999999998</v>
      </c>
      <c r="W1640" s="6">
        <v>6.9979480000000001</v>
      </c>
      <c r="X1640" s="6">
        <v>6.5399770000000004</v>
      </c>
      <c r="Y1640" s="6">
        <v>0.247</v>
      </c>
      <c r="Z1640" s="6">
        <v>21.345600999999998</v>
      </c>
      <c r="AA1640" s="6">
        <v>86.129158000000004</v>
      </c>
      <c r="AB1640" s="6">
        <v>7</v>
      </c>
      <c r="AC1640" s="6">
        <v>30.323013</v>
      </c>
      <c r="AE1640" s="6">
        <f>0.000063090994667*'raw Data'!W1640</f>
        <v>4.4150749994794334E-4</v>
      </c>
      <c r="AF1640" s="6">
        <f>249.088908333*('raw Data'!X1640-AVERAGE('raw Data'!$D$2:$D$3001))</f>
        <v>1645.2989387240807</v>
      </c>
      <c r="AG1640" s="6"/>
      <c r="AH1640" s="6">
        <f>AE1640/(PI()*('ugly don''t look!'!$K$7^2)/4)</f>
        <v>0.39725617233563176</v>
      </c>
      <c r="AI1640" s="6">
        <f>-AF1640/'ugly don''t look!'!$I$7</f>
        <v>-1799.3207991295722</v>
      </c>
      <c r="AJ1640" s="6">
        <f>-'ugly don''t look!'!$K$7/4*AI1640</f>
        <v>16.921442557294192</v>
      </c>
      <c r="AK1640" s="6">
        <f t="shared" si="253"/>
        <v>-0.92317393602552456</v>
      </c>
      <c r="AL1640" s="6">
        <f t="shared" si="254"/>
        <v>2.8285816080671586</v>
      </c>
      <c r="AN1640" s="6">
        <f>S1640-'ugly don''t look!'!$M$5</f>
        <v>0.17492108453178012</v>
      </c>
      <c r="AO1640" s="6">
        <f t="shared" si="258"/>
        <v>0.40643714056287072</v>
      </c>
      <c r="AP1640" s="6">
        <f t="shared" si="259"/>
        <v>3.9535356452998522</v>
      </c>
      <c r="AQ1640" s="6">
        <f t="shared" si="255"/>
        <v>2.9478709504131589E-2</v>
      </c>
      <c r="AV1640" s="6">
        <f t="shared" si="256"/>
        <v>-0.69479505749937998</v>
      </c>
      <c r="AW1640" s="6">
        <f t="shared" si="257"/>
        <v>-0.92317393602552456</v>
      </c>
    </row>
    <row r="1641" spans="1:49" x14ac:dyDescent="0.25">
      <c r="A1641" s="6">
        <v>620106.02</v>
      </c>
      <c r="B1641" s="6">
        <v>22.082070000000002</v>
      </c>
      <c r="C1641" s="6">
        <v>11.985423000000001</v>
      </c>
      <c r="D1641" s="6">
        <v>7.1178000000000005E-2</v>
      </c>
      <c r="E1641" s="6">
        <v>35.623288000000002</v>
      </c>
      <c r="F1641" s="6">
        <v>20.627958</v>
      </c>
      <c r="G1641" s="6">
        <v>85.230037999999993</v>
      </c>
      <c r="H1641" s="6">
        <v>11.875</v>
      </c>
      <c r="I1641" s="6">
        <v>47.723865000000004</v>
      </c>
      <c r="L1641" s="6">
        <f t="shared" si="250"/>
        <v>7.5617225857473925E-4</v>
      </c>
      <c r="M1641" s="6">
        <f>249.088908333*(E1641-AVERAGE('raw Data'!$Y$2:$Y$2801))</f>
        <v>8803.02406661442</v>
      </c>
      <c r="N1641" s="6" t="s">
        <v>18</v>
      </c>
      <c r="O1641" s="6">
        <f>L1641/(PI()*('ugly don''t look!'!$J$7^2)/4)</f>
        <v>1.5073609647595996</v>
      </c>
      <c r="P1641" s="6">
        <f>-M1641/'ugly don''t look!'!$H$7</f>
        <v>-8251.8035870026433</v>
      </c>
      <c r="Q1641" s="6">
        <f>-'ugly don''t look!'!$J$7/4*P1641</f>
        <v>52.136958013579452</v>
      </c>
      <c r="R1641" s="6">
        <f t="shared" si="251"/>
        <v>0.41036041635065529</v>
      </c>
      <c r="S1641" s="6">
        <f t="shared" si="252"/>
        <v>3.9538740641408987</v>
      </c>
      <c r="U1641" s="6">
        <v>1054937.9879999999</v>
      </c>
      <c r="V1641" s="6">
        <v>21.530933999999998</v>
      </c>
      <c r="W1641" s="6">
        <v>7.0323979999999997</v>
      </c>
      <c r="X1641" s="6">
        <v>6.5598049999999999</v>
      </c>
      <c r="Y1641" s="6">
        <v>0.27844200000000002</v>
      </c>
      <c r="Z1641" s="6">
        <v>21.257242000000002</v>
      </c>
      <c r="AA1641" s="6">
        <v>86.128321</v>
      </c>
      <c r="AB1641" s="6">
        <v>7</v>
      </c>
      <c r="AC1641" s="6">
        <v>30.279378999999999</v>
      </c>
      <c r="AE1641" s="6">
        <f>0.000063090994667*'raw Data'!W1641</f>
        <v>4.4368098471422147E-4</v>
      </c>
      <c r="AF1641" s="6">
        <f>249.088908333*('raw Data'!X1641-AVERAGE('raw Data'!$D$2:$D$3001))</f>
        <v>1650.2378735985073</v>
      </c>
      <c r="AG1641" s="6"/>
      <c r="AH1641" s="6">
        <f>AE1641/(PI()*('ugly don''t look!'!$K$7^2)/4)</f>
        <v>0.39921181349457752</v>
      </c>
      <c r="AI1641" s="6">
        <f>-AF1641/'ugly don''t look!'!$I$7</f>
        <v>-1804.7220839878689</v>
      </c>
      <c r="AJ1641" s="6">
        <f>-'ugly don''t look!'!$K$7/4*AI1641</f>
        <v>16.972238130551315</v>
      </c>
      <c r="AK1641" s="6">
        <f t="shared" si="253"/>
        <v>-0.91826314206040172</v>
      </c>
      <c r="AL1641" s="6">
        <f t="shared" si="254"/>
        <v>2.8315789580306716</v>
      </c>
      <c r="AN1641" s="6">
        <f>S1641-'ugly don''t look!'!$M$5</f>
        <v>0.17525950337282659</v>
      </c>
      <c r="AO1641" s="6">
        <f t="shared" si="258"/>
        <v>0.41036041635065529</v>
      </c>
      <c r="AP1641" s="6">
        <f t="shared" si="259"/>
        <v>3.9538740641408987</v>
      </c>
      <c r="AQ1641" s="6">
        <f t="shared" si="255"/>
        <v>2.7299419195175006E-2</v>
      </c>
      <c r="AV1641" s="6">
        <f t="shared" si="256"/>
        <v>-0.691797707535867</v>
      </c>
      <c r="AW1641" s="6">
        <f t="shared" si="257"/>
        <v>-0.91826314206040172</v>
      </c>
    </row>
    <row r="1642" spans="1:49" x14ac:dyDescent="0.25">
      <c r="A1642" s="6">
        <v>620106.63199999998</v>
      </c>
      <c r="B1642" s="6">
        <v>22.073763</v>
      </c>
      <c r="C1642" s="6">
        <v>11.965123</v>
      </c>
      <c r="D1642" s="6">
        <v>7.0544999999999997E-2</v>
      </c>
      <c r="E1642" s="6">
        <v>35.586984999999999</v>
      </c>
      <c r="F1642" s="6">
        <v>20.600912000000001</v>
      </c>
      <c r="G1642" s="6">
        <v>85.229479999999995</v>
      </c>
      <c r="H1642" s="6">
        <v>11.875</v>
      </c>
      <c r="I1642" s="6">
        <v>47.723118999999997</v>
      </c>
      <c r="L1642" s="6">
        <f t="shared" si="250"/>
        <v>7.5489151138299914E-4</v>
      </c>
      <c r="M1642" s="6">
        <f>249.088908333*(E1642-AVERAGE('raw Data'!$Y$2:$Y$2801))</f>
        <v>8793.981391975205</v>
      </c>
      <c r="N1642" s="6" t="s">
        <v>18</v>
      </c>
      <c r="O1642" s="6">
        <f>L1642/(PI()*('ugly don''t look!'!$J$7^2)/4)</f>
        <v>1.5048079111389956</v>
      </c>
      <c r="P1642" s="6">
        <f>-M1642/'ugly don''t look!'!$H$7</f>
        <v>-8243.3271390843693</v>
      </c>
      <c r="Q1642" s="6">
        <f>-'ugly don''t look!'!$J$7/4*P1642</f>
        <v>52.083401696519815</v>
      </c>
      <c r="R1642" s="6">
        <f t="shared" si="251"/>
        <v>0.40866525626026584</v>
      </c>
      <c r="S1642" s="6">
        <f t="shared" si="252"/>
        <v>3.9528463125207201</v>
      </c>
      <c r="U1642" s="6">
        <v>1054938.257</v>
      </c>
      <c r="V1642" s="6">
        <v>21.442454000000001</v>
      </c>
      <c r="W1642" s="6">
        <v>7.0360519999999998</v>
      </c>
      <c r="X1642" s="6">
        <v>6.5776029999999999</v>
      </c>
      <c r="Y1642" s="6">
        <v>0.27827400000000002</v>
      </c>
      <c r="Z1642" s="6">
        <v>21.373273000000001</v>
      </c>
      <c r="AA1642" s="6">
        <v>86.130358000000001</v>
      </c>
      <c r="AB1642" s="6">
        <v>7</v>
      </c>
      <c r="AC1642" s="6">
        <v>30.272559000000001</v>
      </c>
      <c r="AE1642" s="6">
        <f>0.000063090994667*'raw Data'!W1642</f>
        <v>4.4391151920873472E-4</v>
      </c>
      <c r="AF1642" s="6">
        <f>249.088908333*('raw Data'!X1642-AVERAGE('raw Data'!$D$2:$D$3001))</f>
        <v>1654.671157989018</v>
      </c>
      <c r="AG1642" s="6"/>
      <c r="AH1642" s="6">
        <f>AE1642/(PI()*('ugly don''t look!'!$K$7^2)/4)</f>
        <v>0.39941924202272816</v>
      </c>
      <c r="AI1642" s="6">
        <f>-AF1642/'ugly don''t look!'!$I$7</f>
        <v>-1809.5703827526443</v>
      </c>
      <c r="AJ1642" s="6">
        <f>-'ugly don''t look!'!$K$7/4*AI1642</f>
        <v>17.01783322903983</v>
      </c>
      <c r="AK1642" s="6">
        <f t="shared" si="253"/>
        <v>-0.91774368183810751</v>
      </c>
      <c r="AL1642" s="6">
        <f t="shared" si="254"/>
        <v>2.8342618076989998</v>
      </c>
      <c r="AN1642" s="6">
        <f>S1642-'ugly don''t look!'!$M$5</f>
        <v>0.17423175175264793</v>
      </c>
      <c r="AO1642" s="6">
        <f t="shared" si="258"/>
        <v>0.40866525626026584</v>
      </c>
      <c r="AP1642" s="6">
        <f t="shared" si="259"/>
        <v>3.9528463125207201</v>
      </c>
      <c r="AQ1642" s="6">
        <f t="shared" si="255"/>
        <v>2.7359513625376503E-2</v>
      </c>
      <c r="AV1642" s="6">
        <f t="shared" si="256"/>
        <v>-0.68911485786753879</v>
      </c>
      <c r="AW1642" s="6">
        <f t="shared" si="257"/>
        <v>-0.91774368183810751</v>
      </c>
    </row>
    <row r="1643" spans="1:49" x14ac:dyDescent="0.25">
      <c r="A1643" s="6">
        <v>620108.49600000004</v>
      </c>
      <c r="B1643" s="6">
        <v>22.116517000000002</v>
      </c>
      <c r="C1643" s="6">
        <v>11.924277999999999</v>
      </c>
      <c r="D1643" s="6">
        <v>7.5694999999999998E-2</v>
      </c>
      <c r="E1643" s="6">
        <v>35.568713000000002</v>
      </c>
      <c r="F1643" s="6">
        <v>20.602394</v>
      </c>
      <c r="G1643" s="6">
        <v>85.228615000000005</v>
      </c>
      <c r="H1643" s="6">
        <v>11.875</v>
      </c>
      <c r="I1643" s="6">
        <v>47.721622000000004</v>
      </c>
      <c r="L1643" s="6">
        <f t="shared" si="250"/>
        <v>7.5231455970582544E-4</v>
      </c>
      <c r="M1643" s="6">
        <f>249.088908333*(E1643-AVERAGE('raw Data'!$Y$2:$Y$2801))</f>
        <v>8789.4300394421462</v>
      </c>
      <c r="N1643" s="6" t="s">
        <v>18</v>
      </c>
      <c r="O1643" s="6">
        <f>L1643/(PI()*('ugly don''t look!'!$J$7^2)/4)</f>
        <v>1.4996709911816768</v>
      </c>
      <c r="P1643" s="6">
        <f>-M1643/'ugly don''t look!'!$H$7</f>
        <v>-8239.0607793795898</v>
      </c>
      <c r="Q1643" s="6">
        <f>-'ugly don''t look!'!$J$7/4*P1643</f>
        <v>52.056445769315097</v>
      </c>
      <c r="R1643" s="6">
        <f t="shared" si="251"/>
        <v>0.40524574483758585</v>
      </c>
      <c r="S1643" s="6">
        <f t="shared" si="252"/>
        <v>3.9523286254208698</v>
      </c>
      <c r="U1643" s="6">
        <v>1054941.3810000001</v>
      </c>
      <c r="V1643" s="6">
        <v>21.411163999999999</v>
      </c>
      <c r="W1643" s="6">
        <v>7.0638629999999996</v>
      </c>
      <c r="X1643" s="6">
        <v>6.6157500000000002</v>
      </c>
      <c r="Y1643" s="6">
        <v>0.30507699999999999</v>
      </c>
      <c r="Z1643" s="6">
        <v>21.352402000000001</v>
      </c>
      <c r="AA1643" s="6">
        <v>86.129846000000001</v>
      </c>
      <c r="AB1643" s="6">
        <v>7</v>
      </c>
      <c r="AC1643" s="6">
        <v>30.179873000000001</v>
      </c>
      <c r="AE1643" s="6">
        <f>0.000063090994667*'raw Data'!W1643</f>
        <v>4.456661428614186E-4</v>
      </c>
      <c r="AF1643" s="6">
        <f>249.088908333*('raw Data'!X1643-AVERAGE('raw Data'!$D$2:$D$3001))</f>
        <v>1664.173152575197</v>
      </c>
      <c r="AG1643" s="6"/>
      <c r="AH1643" s="6">
        <f>AE1643/(PI()*('ugly don''t look!'!$K$7^2)/4)</f>
        <v>0.40099800359809651</v>
      </c>
      <c r="AI1643" s="6">
        <f>-AF1643/'ugly don''t look!'!$I$7</f>
        <v>-1819.9618903928226</v>
      </c>
      <c r="AJ1643" s="6">
        <f>-'ugly don''t look!'!$K$7/4*AI1643</f>
        <v>17.115558603915744</v>
      </c>
      <c r="AK1643" s="6">
        <f t="shared" si="253"/>
        <v>-0.9137988302463238</v>
      </c>
      <c r="AL1643" s="6">
        <f t="shared" si="254"/>
        <v>2.8399879097151319</v>
      </c>
      <c r="AN1643" s="6">
        <f>S1643-'ugly don''t look!'!$M$5</f>
        <v>0.17371406465279771</v>
      </c>
      <c r="AO1643" s="6">
        <f t="shared" si="258"/>
        <v>0.40524574483758585</v>
      </c>
      <c r="AP1643" s="6">
        <f t="shared" si="259"/>
        <v>3.9523286254208698</v>
      </c>
      <c r="AQ1643" s="6">
        <f t="shared" si="255"/>
        <v>2.9036251710782751E-2</v>
      </c>
      <c r="AV1643" s="6">
        <f t="shared" si="256"/>
        <v>-0.68338875585140668</v>
      </c>
      <c r="AW1643" s="6">
        <f t="shared" si="257"/>
        <v>-0.9137988302463238</v>
      </c>
    </row>
    <row r="1644" spans="1:49" x14ac:dyDescent="0.25">
      <c r="A1644" s="6">
        <v>620109.22409999999</v>
      </c>
      <c r="B1644" s="6">
        <v>21.995518000000001</v>
      </c>
      <c r="C1644" s="6">
        <v>11.923749000000001</v>
      </c>
      <c r="D1644" s="6">
        <v>6.7220000000000002E-2</v>
      </c>
      <c r="E1644" s="6">
        <v>35.564801000000003</v>
      </c>
      <c r="F1644" s="6">
        <v>20.589544</v>
      </c>
      <c r="G1644" s="6">
        <v>85.237504000000001</v>
      </c>
      <c r="H1644" s="6">
        <v>11.875</v>
      </c>
      <c r="I1644" s="6">
        <v>47.715074999999999</v>
      </c>
      <c r="L1644" s="6">
        <f t="shared" si="250"/>
        <v>7.5228118456964672E-4</v>
      </c>
      <c r="M1644" s="6">
        <f>249.088908333*(E1644-AVERAGE('raw Data'!$Y$2:$Y$2801))</f>
        <v>8788.4556036327467</v>
      </c>
      <c r="N1644" s="6" t="s">
        <v>18</v>
      </c>
      <c r="O1644" s="6">
        <f>L1644/(PI()*('ugly don''t look!'!$J$7^2)/4)</f>
        <v>1.4996044608681154</v>
      </c>
      <c r="P1644" s="6">
        <f>-M1644/'ugly don''t look!'!$H$7</f>
        <v>-8238.1473599857018</v>
      </c>
      <c r="Q1644" s="6">
        <f>-'ugly don''t look!'!$J$7/4*P1644</f>
        <v>52.050674557229662</v>
      </c>
      <c r="R1644" s="6">
        <f t="shared" si="251"/>
        <v>0.40520138058052718</v>
      </c>
      <c r="S1644" s="6">
        <f t="shared" si="252"/>
        <v>3.9522177547700776</v>
      </c>
      <c r="U1644" s="6">
        <v>1054941.666</v>
      </c>
      <c r="V1644" s="6">
        <v>21.551845</v>
      </c>
      <c r="W1644" s="6">
        <v>7.0730750000000002</v>
      </c>
      <c r="X1644" s="6">
        <v>6.6323270000000001</v>
      </c>
      <c r="Y1644" s="6">
        <v>0.301259</v>
      </c>
      <c r="Z1644" s="6">
        <v>21.416688000000001</v>
      </c>
      <c r="AA1644" s="6">
        <v>86.129074000000003</v>
      </c>
      <c r="AB1644" s="6">
        <v>7</v>
      </c>
      <c r="AC1644" s="6">
        <v>30.164010000000001</v>
      </c>
      <c r="AE1644" s="6">
        <f>0.000063090994667*'raw Data'!W1644</f>
        <v>4.4624733710429108E-4</v>
      </c>
      <c r="AF1644" s="6">
        <f>249.088908333*('raw Data'!X1644-AVERAGE('raw Data'!$D$2:$D$3001))</f>
        <v>1668.3022994086332</v>
      </c>
      <c r="AG1644" s="6"/>
      <c r="AH1644" s="6">
        <f>AE1644/(PI()*('ugly don''t look!'!$K$7^2)/4)</f>
        <v>0.40152094601772531</v>
      </c>
      <c r="AI1644" s="6">
        <f>-AF1644/'ugly don''t look!'!$I$7</f>
        <v>-1824.4775802806575</v>
      </c>
      <c r="AJ1644" s="6">
        <f>-'ugly don''t look!'!$K$7/4*AI1644</f>
        <v>17.158025732112403</v>
      </c>
      <c r="AK1644" s="6">
        <f t="shared" si="253"/>
        <v>-0.91249557754706756</v>
      </c>
      <c r="AL1644" s="6">
        <f t="shared" si="254"/>
        <v>2.8424660368647907</v>
      </c>
      <c r="AN1644" s="6">
        <f>S1644-'ugly don''t look!'!$M$5</f>
        <v>0.17360319400200552</v>
      </c>
      <c r="AO1644" s="6">
        <f t="shared" si="258"/>
        <v>0.40520138058052718</v>
      </c>
      <c r="AP1644" s="6">
        <f t="shared" si="259"/>
        <v>3.9522177547700776</v>
      </c>
      <c r="AQ1644" s="6">
        <f t="shared" si="255"/>
        <v>2.8953851221654309E-2</v>
      </c>
      <c r="AV1644" s="6">
        <f t="shared" si="256"/>
        <v>-0.6809106287017479</v>
      </c>
      <c r="AW1644" s="6">
        <f t="shared" si="257"/>
        <v>-0.91249557754706756</v>
      </c>
    </row>
    <row r="1645" spans="1:49" x14ac:dyDescent="0.25">
      <c r="A1645" s="6">
        <v>620110.96810000006</v>
      </c>
      <c r="B1645" s="6">
        <v>22.127044000000001</v>
      </c>
      <c r="C1645" s="6">
        <v>11.921059</v>
      </c>
      <c r="D1645" s="6">
        <v>2.6251E-2</v>
      </c>
      <c r="E1645" s="6">
        <v>35.559398999999999</v>
      </c>
      <c r="F1645" s="6">
        <v>20.539155999999998</v>
      </c>
      <c r="G1645" s="6">
        <v>85.229517000000001</v>
      </c>
      <c r="H1645" s="6">
        <v>11.875</v>
      </c>
      <c r="I1645" s="6">
        <v>47.683917999999998</v>
      </c>
      <c r="L1645" s="6">
        <f t="shared" si="250"/>
        <v>7.5211146979399241E-4</v>
      </c>
      <c r="M1645" s="6">
        <f>249.088908333*(E1645-AVERAGE('raw Data'!$Y$2:$Y$2801))</f>
        <v>8787.1100253499317</v>
      </c>
      <c r="N1645" s="6" t="s">
        <v>18</v>
      </c>
      <c r="O1645" s="6">
        <f>L1645/(PI()*('ugly don''t look!'!$J$7^2)/4)</f>
        <v>1.4992661498218383</v>
      </c>
      <c r="P1645" s="6">
        <f>-M1645/'ugly don''t look!'!$H$7</f>
        <v>-8236.886038010809</v>
      </c>
      <c r="Q1645" s="6">
        <f>-'ugly don''t look!'!$J$7/4*P1645</f>
        <v>52.042705209661797</v>
      </c>
      <c r="R1645" s="6">
        <f t="shared" si="251"/>
        <v>0.4049757549423243</v>
      </c>
      <c r="S1645" s="6">
        <f t="shared" si="252"/>
        <v>3.9520646355688127</v>
      </c>
      <c r="U1645" s="6">
        <v>1054944.422</v>
      </c>
      <c r="V1645" s="6">
        <v>21.512784</v>
      </c>
      <c r="W1645" s="6">
        <v>7.1082710000000002</v>
      </c>
      <c r="X1645" s="6">
        <v>6.6183019999999999</v>
      </c>
      <c r="Y1645" s="6">
        <v>0.33240199999999998</v>
      </c>
      <c r="Z1645" s="6">
        <v>21.469629999999999</v>
      </c>
      <c r="AA1645" s="6">
        <v>86.133937000000003</v>
      </c>
      <c r="AB1645" s="6">
        <v>7</v>
      </c>
      <c r="AC1645" s="6">
        <v>30.047138</v>
      </c>
      <c r="AE1645" s="6">
        <f>0.000063090994667*'raw Data'!W1645</f>
        <v>4.4846788775259081E-4</v>
      </c>
      <c r="AF1645" s="6">
        <f>249.088908333*('raw Data'!X1645-AVERAGE('raw Data'!$D$2:$D$3001))</f>
        <v>1664.8088274692627</v>
      </c>
      <c r="AG1645" s="6"/>
      <c r="AH1645" s="6">
        <f>AE1645/(PI()*('ugly don''t look!'!$K$7^2)/4)</f>
        <v>0.40351893574864711</v>
      </c>
      <c r="AI1645" s="6">
        <f>-AF1645/'ugly don''t look!'!$I$7</f>
        <v>-1820.6570729103923</v>
      </c>
      <c r="AJ1645" s="6">
        <f>-'ugly don''t look!'!$K$7/4*AI1645</f>
        <v>17.12209634362485</v>
      </c>
      <c r="AK1645" s="6">
        <f t="shared" si="253"/>
        <v>-0.90753186362815452</v>
      </c>
      <c r="AL1645" s="6">
        <f t="shared" si="254"/>
        <v>2.8403698131952964</v>
      </c>
      <c r="AN1645" s="6">
        <f>S1645-'ugly don''t look!'!$M$5</f>
        <v>0.17345007480074059</v>
      </c>
      <c r="AO1645" s="6">
        <f t="shared" si="258"/>
        <v>0.4049757549423243</v>
      </c>
      <c r="AP1645" s="6">
        <f t="shared" si="259"/>
        <v>3.9520646355688127</v>
      </c>
      <c r="AQ1645" s="6">
        <f t="shared" si="255"/>
        <v>2.89455242207102E-2</v>
      </c>
      <c r="AV1645" s="6">
        <f t="shared" si="256"/>
        <v>-0.68300685237124226</v>
      </c>
      <c r="AW1645" s="6">
        <f t="shared" si="257"/>
        <v>-0.90753186362815452</v>
      </c>
    </row>
    <row r="1646" spans="1:49" x14ac:dyDescent="0.25">
      <c r="A1646" s="6">
        <v>620111.26699999999</v>
      </c>
      <c r="B1646" s="6">
        <v>22.056000999999998</v>
      </c>
      <c r="C1646" s="6">
        <v>11.93421</v>
      </c>
      <c r="D1646" s="6">
        <v>1.4553999999999999E-2</v>
      </c>
      <c r="E1646" s="6">
        <v>35.574468000000003</v>
      </c>
      <c r="F1646" s="6">
        <v>20.507914</v>
      </c>
      <c r="G1646" s="6">
        <v>85.230270000000004</v>
      </c>
      <c r="H1646" s="6">
        <v>11.875</v>
      </c>
      <c r="I1646" s="6">
        <v>47.665801999999999</v>
      </c>
      <c r="L1646" s="6">
        <f t="shared" si="250"/>
        <v>7.5294117946485815E-4</v>
      </c>
      <c r="M1646" s="6">
        <f>249.088908333*(E1646-AVERAGE('raw Data'!$Y$2:$Y$2801))</f>
        <v>8790.8635461096019</v>
      </c>
      <c r="N1646" s="6" t="s">
        <v>18</v>
      </c>
      <c r="O1646" s="6">
        <f>L1646/(PI()*('ugly don''t look!'!$J$7^2)/4)</f>
        <v>1.5009201009629498</v>
      </c>
      <c r="P1646" s="6">
        <f>-M1646/'ugly don''t look!'!$H$7</f>
        <v>-8240.4045239122624</v>
      </c>
      <c r="Q1646" s="6">
        <f>-'ugly don''t look!'!$J$7/4*P1646</f>
        <v>52.064935883208655</v>
      </c>
      <c r="R1646" s="6">
        <f t="shared" si="251"/>
        <v>0.40607832069685457</v>
      </c>
      <c r="S1646" s="6">
        <f t="shared" si="252"/>
        <v>3.9524917065052279</v>
      </c>
      <c r="U1646" s="6">
        <v>1054944.834</v>
      </c>
      <c r="V1646" s="6">
        <v>21.474663</v>
      </c>
      <c r="W1646" s="6">
        <v>7.0956469999999996</v>
      </c>
      <c r="X1646" s="6">
        <v>6.615405</v>
      </c>
      <c r="Y1646" s="6">
        <v>0.33391100000000001</v>
      </c>
      <c r="Z1646" s="6">
        <v>21.336110999999999</v>
      </c>
      <c r="AA1646" s="6">
        <v>86.125670999999997</v>
      </c>
      <c r="AB1646" s="6">
        <v>7</v>
      </c>
      <c r="AC1646" s="6">
        <v>30.046068999999999</v>
      </c>
      <c r="AE1646" s="6">
        <f>0.000063090994667*'raw Data'!W1646</f>
        <v>4.4767142703591457E-4</v>
      </c>
      <c r="AF1646" s="6">
        <f>249.088908333*('raw Data'!X1646-AVERAGE('raw Data'!$D$2:$D$3001))</f>
        <v>1664.0872169018221</v>
      </c>
      <c r="AG1646" s="6"/>
      <c r="AH1646" s="6">
        <f>AE1646/(PI()*('ugly don''t look!'!$K$7^2)/4)</f>
        <v>0.40280230254137472</v>
      </c>
      <c r="AI1646" s="6">
        <f>-AF1646/'ugly don''t look!'!$I$7</f>
        <v>-1819.8679099976182</v>
      </c>
      <c r="AJ1646" s="6">
        <f>-'ugly don''t look!'!$K$7/4*AI1646</f>
        <v>17.114674779386103</v>
      </c>
      <c r="AK1646" s="6">
        <f t="shared" si="253"/>
        <v>-0.90930940181500464</v>
      </c>
      <c r="AL1646" s="6">
        <f t="shared" si="254"/>
        <v>2.8399362697207482</v>
      </c>
      <c r="AN1646" s="6">
        <f>S1646-'ugly don''t look!'!$M$5</f>
        <v>0.17387714573715574</v>
      </c>
      <c r="AO1646" s="6">
        <f t="shared" si="258"/>
        <v>0.40607832069685457</v>
      </c>
      <c r="AP1646" s="6">
        <f t="shared" si="259"/>
        <v>3.9524917065052279</v>
      </c>
      <c r="AQ1646" s="6">
        <f t="shared" si="255"/>
        <v>2.8665038503243395E-2</v>
      </c>
      <c r="AV1646" s="6">
        <f t="shared" si="256"/>
        <v>-0.68344039584579042</v>
      </c>
      <c r="AW1646" s="6">
        <f t="shared" si="257"/>
        <v>-0.90930940181500464</v>
      </c>
    </row>
    <row r="1647" spans="1:49" x14ac:dyDescent="0.25">
      <c r="A1647" s="6">
        <v>620114.00419999997</v>
      </c>
      <c r="B1647" s="6">
        <v>22.012170000000001</v>
      </c>
      <c r="C1647" s="6">
        <v>11.947562</v>
      </c>
      <c r="D1647" s="6">
        <v>-5.3804999999999999E-2</v>
      </c>
      <c r="E1647" s="6">
        <v>35.556176999999998</v>
      </c>
      <c r="F1647" s="6">
        <v>20.601400000000002</v>
      </c>
      <c r="G1647" s="6">
        <v>85.225741999999997</v>
      </c>
      <c r="H1647" s="6">
        <v>11.875</v>
      </c>
      <c r="I1647" s="6">
        <v>47.590975</v>
      </c>
      <c r="L1647" s="6">
        <f t="shared" si="250"/>
        <v>7.5378357042565187E-4</v>
      </c>
      <c r="M1647" s="6">
        <f>249.088908333*(E1647-AVERAGE('raw Data'!$Y$2:$Y$2801))</f>
        <v>8786.307460887283</v>
      </c>
      <c r="N1647" s="6" t="s">
        <v>18</v>
      </c>
      <c r="O1647" s="6">
        <f>L1647/(PI()*('ugly don''t look!'!$J$7^2)/4)</f>
        <v>1.5025993311078907</v>
      </c>
      <c r="P1647" s="6">
        <f>-M1647/'ugly don''t look!'!$H$7</f>
        <v>-8236.1337278658448</v>
      </c>
      <c r="Q1647" s="6">
        <f>-'ugly don''t look!'!$J$7/4*P1647</f>
        <v>52.037951926088375</v>
      </c>
      <c r="R1647" s="6">
        <f t="shared" si="251"/>
        <v>0.40719649579635575</v>
      </c>
      <c r="S1647" s="6">
        <f t="shared" si="252"/>
        <v>3.9519732971067483</v>
      </c>
      <c r="U1647" s="6">
        <v>1054946.781</v>
      </c>
      <c r="V1647" s="6">
        <v>21.482797000000001</v>
      </c>
      <c r="W1647" s="6">
        <v>7.1092510000000004</v>
      </c>
      <c r="X1647" s="6">
        <v>6.5457520000000002</v>
      </c>
      <c r="Y1647" s="6">
        <v>0.334731</v>
      </c>
      <c r="Z1647" s="6">
        <v>21.384107</v>
      </c>
      <c r="AA1647" s="6">
        <v>86.127995999999996</v>
      </c>
      <c r="AB1647" s="6">
        <v>7</v>
      </c>
      <c r="AC1647" s="6">
        <v>29.961473999999999</v>
      </c>
      <c r="AE1647" s="6">
        <f>0.000063090994667*'raw Data'!W1647</f>
        <v>4.4852971692736445E-4</v>
      </c>
      <c r="AF1647" s="6">
        <f>249.088908333*('raw Data'!X1647-AVERAGE('raw Data'!$D$2:$D$3001))</f>
        <v>1646.7374271697038</v>
      </c>
      <c r="AG1647" s="6"/>
      <c r="AH1647" s="6">
        <f>AE1647/(PI()*('ugly don''t look!'!$K$7^2)/4)</f>
        <v>0.40357456792094804</v>
      </c>
      <c r="AI1647" s="6">
        <f>-AF1647/'ugly don''t look!'!$I$7</f>
        <v>-1800.8939492232107</v>
      </c>
      <c r="AJ1647" s="6">
        <f>-'ugly don''t look!'!$K$7/4*AI1647</f>
        <v>16.936237011377301</v>
      </c>
      <c r="AK1647" s="6">
        <f t="shared" si="253"/>
        <v>-0.90739400556800143</v>
      </c>
      <c r="AL1647" s="6">
        <f t="shared" si="254"/>
        <v>2.8294555282656582</v>
      </c>
      <c r="AN1647" s="6">
        <f>S1647-'ugly don''t look!'!$M$5</f>
        <v>0.17335873633867616</v>
      </c>
      <c r="AO1647" s="6">
        <f t="shared" si="258"/>
        <v>0.40719649579635575</v>
      </c>
      <c r="AP1647" s="6">
        <f t="shared" si="259"/>
        <v>3.9519732971067483</v>
      </c>
      <c r="AQ1647" s="6">
        <f t="shared" si="255"/>
        <v>2.7429055364960681E-2</v>
      </c>
      <c r="AV1647" s="6">
        <f t="shared" si="256"/>
        <v>-0.69392113730088045</v>
      </c>
      <c r="AW1647" s="6">
        <f t="shared" si="257"/>
        <v>-0.90739400556800143</v>
      </c>
    </row>
    <row r="1648" spans="1:49" x14ac:dyDescent="0.25">
      <c r="A1648" s="6">
        <v>620114.61300000001</v>
      </c>
      <c r="B1648" s="6">
        <v>22.141677000000001</v>
      </c>
      <c r="C1648" s="6">
        <v>11.950295000000001</v>
      </c>
      <c r="D1648" s="6">
        <v>-5.3321E-2</v>
      </c>
      <c r="E1648" s="6">
        <v>35.570166</v>
      </c>
      <c r="F1648" s="6">
        <v>20.594242999999999</v>
      </c>
      <c r="G1648" s="6">
        <v>85.224338000000003</v>
      </c>
      <c r="H1648" s="6">
        <v>11.875</v>
      </c>
      <c r="I1648" s="6">
        <v>47.574354999999997</v>
      </c>
      <c r="L1648" s="6">
        <f t="shared" si="250"/>
        <v>7.539559981140768E-4</v>
      </c>
      <c r="M1648" s="6">
        <f>249.088908333*(E1648-AVERAGE('raw Data'!$Y$2:$Y$2801))</f>
        <v>8789.7919656259528</v>
      </c>
      <c r="N1648" s="6" t="s">
        <v>18</v>
      </c>
      <c r="O1648" s="6">
        <f>L1648/(PI()*('ugly don''t look!'!$J$7^2)/4)</f>
        <v>1.5029430501002607</v>
      </c>
      <c r="P1648" s="6">
        <f>-M1648/'ugly don''t look!'!$H$7</f>
        <v>-8239.4000427689843</v>
      </c>
      <c r="Q1648" s="6">
        <f>-'ugly don''t look!'!$J$7/4*P1648</f>
        <v>52.058589320225138</v>
      </c>
      <c r="R1648" s="6">
        <f t="shared" si="251"/>
        <v>0.40742521923477248</v>
      </c>
      <c r="S1648" s="6">
        <f t="shared" si="252"/>
        <v>3.9523698020080649</v>
      </c>
      <c r="U1648" s="6">
        <v>1054948.885</v>
      </c>
      <c r="V1648" s="6">
        <v>21.667338000000001</v>
      </c>
      <c r="W1648" s="6">
        <v>7.0340319999999998</v>
      </c>
      <c r="X1648" s="6">
        <v>6.5313350000000003</v>
      </c>
      <c r="Y1648" s="6">
        <v>0.34057900000000002</v>
      </c>
      <c r="Z1648" s="6">
        <v>21.489115000000002</v>
      </c>
      <c r="AA1648" s="6">
        <v>86.129158000000004</v>
      </c>
      <c r="AB1648" s="6">
        <v>7</v>
      </c>
      <c r="AC1648" s="6">
        <v>29.980260000000001</v>
      </c>
      <c r="AE1648" s="6">
        <f>0.000063090994667*'raw Data'!W1648</f>
        <v>4.4378407539950735E-4</v>
      </c>
      <c r="AF1648" s="6">
        <f>249.088908333*('raw Data'!X1648-AVERAGE('raw Data'!$D$2:$D$3001))</f>
        <v>1643.1463123782669</v>
      </c>
      <c r="AG1648" s="6"/>
      <c r="AH1648" s="6">
        <f>AE1648/(PI()*('ugly don''t look!'!$K$7^2)/4)</f>
        <v>0.39930457162676092</v>
      </c>
      <c r="AI1648" s="6">
        <f>-AF1648/'ugly don''t look!'!$I$7</f>
        <v>-1796.9666583314379</v>
      </c>
      <c r="AJ1648" s="6">
        <f>-'ugly don''t look!'!$K$7/4*AI1648</f>
        <v>16.899303393279258</v>
      </c>
      <c r="AK1648" s="6">
        <f t="shared" si="253"/>
        <v>-0.91803081587566959</v>
      </c>
      <c r="AL1648" s="6">
        <f t="shared" si="254"/>
        <v>2.8272724017468995</v>
      </c>
      <c r="AN1648" s="6">
        <f>S1648-'ugly don''t look!'!$M$5</f>
        <v>0.17375524123999275</v>
      </c>
      <c r="AO1648" s="6">
        <f t="shared" si="258"/>
        <v>0.40742521923477248</v>
      </c>
      <c r="AP1648" s="6">
        <f t="shared" si="259"/>
        <v>3.9523698020080649</v>
      </c>
      <c r="AQ1648" s="6">
        <f t="shared" si="255"/>
        <v>2.7678780094586325E-2</v>
      </c>
      <c r="AV1648" s="6">
        <f t="shared" si="256"/>
        <v>-0.69610426381963908</v>
      </c>
      <c r="AW1648" s="6">
        <f t="shared" si="257"/>
        <v>-0.91803081587566959</v>
      </c>
    </row>
    <row r="1649" spans="1:49" x14ac:dyDescent="0.25">
      <c r="A1649" s="6">
        <v>620117.03910000005</v>
      </c>
      <c r="B1649" s="6">
        <v>22.151261999999999</v>
      </c>
      <c r="C1649" s="6">
        <v>11.930363</v>
      </c>
      <c r="D1649" s="6">
        <v>-3.6073000000000001E-2</v>
      </c>
      <c r="E1649" s="6">
        <v>35.539673999999998</v>
      </c>
      <c r="F1649" s="6">
        <v>20.603994</v>
      </c>
      <c r="G1649" s="6">
        <v>85.225881999999999</v>
      </c>
      <c r="H1649" s="6">
        <v>11.875</v>
      </c>
      <c r="I1649" s="6">
        <v>47.549661</v>
      </c>
      <c r="L1649" s="6">
        <f t="shared" si="250"/>
        <v>7.5269846840837415E-4</v>
      </c>
      <c r="M1649" s="6">
        <f>249.088908333*(E1649-AVERAGE('raw Data'!$Y$2:$Y$2801))</f>
        <v>8782.1967466330625</v>
      </c>
      <c r="N1649" s="6" t="s">
        <v>18</v>
      </c>
      <c r="O1649" s="6">
        <f>L1649/(PI()*('ugly don''t look!'!$J$7^2)/4)</f>
        <v>1.500436278436917</v>
      </c>
      <c r="P1649" s="6">
        <f>-M1649/'ugly don''t look!'!$H$7</f>
        <v>-8232.2804149166313</v>
      </c>
      <c r="Q1649" s="6">
        <f>-'ugly don''t look!'!$J$7/4*P1649</f>
        <v>52.01360573154701</v>
      </c>
      <c r="R1649" s="6">
        <f t="shared" si="251"/>
        <v>0.40575591811011447</v>
      </c>
      <c r="S1649" s="6">
        <f t="shared" si="252"/>
        <v>3.9515053330409766</v>
      </c>
      <c r="U1649" s="6">
        <v>1054949.966</v>
      </c>
      <c r="V1649" s="6">
        <v>21.495754000000002</v>
      </c>
      <c r="W1649" s="6">
        <v>7.0512819999999996</v>
      </c>
      <c r="X1649" s="6">
        <v>6.5099330000000002</v>
      </c>
      <c r="Y1649" s="6">
        <v>0.33594099999999999</v>
      </c>
      <c r="Z1649" s="6">
        <v>21.348932999999999</v>
      </c>
      <c r="AA1649" s="6">
        <v>86.129660000000001</v>
      </c>
      <c r="AB1649" s="6">
        <v>7</v>
      </c>
      <c r="AC1649" s="6">
        <v>29.949279000000001</v>
      </c>
      <c r="AE1649" s="6">
        <f>0.000063090994667*'raw Data'!W1649</f>
        <v>4.4487239505751309E-4</v>
      </c>
      <c r="AF1649" s="6">
        <f>249.088908333*('raw Data'!X1649-AVERAGE('raw Data'!$D$2:$D$3001))</f>
        <v>1637.815311562124</v>
      </c>
      <c r="AG1649" s="6"/>
      <c r="AH1649" s="6">
        <f>AE1649/(PI()*('ugly don''t look!'!$K$7^2)/4)</f>
        <v>0.40028381139430269</v>
      </c>
      <c r="AI1649" s="6">
        <f>-AF1649/'ugly don''t look!'!$I$7</f>
        <v>-1791.136604945455</v>
      </c>
      <c r="AJ1649" s="6">
        <f>-'ugly don''t look!'!$K$7/4*AI1649</f>
        <v>16.844475530718793</v>
      </c>
      <c r="AK1649" s="6">
        <f t="shared" si="253"/>
        <v>-0.91558145498473154</v>
      </c>
      <c r="AL1649" s="6">
        <f t="shared" si="254"/>
        <v>2.8240227413615702</v>
      </c>
      <c r="AN1649" s="6">
        <f>S1649-'ugly don''t look!'!$M$5</f>
        <v>0.1728907722729045</v>
      </c>
      <c r="AO1649" s="6">
        <f t="shared" si="258"/>
        <v>0.40575591811011447</v>
      </c>
      <c r="AP1649" s="6">
        <f t="shared" si="259"/>
        <v>3.9515053330409766</v>
      </c>
      <c r="AQ1649" s="6">
        <f t="shared" si="255"/>
        <v>2.788556253652405E-2</v>
      </c>
      <c r="AV1649" s="6">
        <f t="shared" si="256"/>
        <v>-0.69935392420496845</v>
      </c>
      <c r="AW1649" s="6">
        <f t="shared" si="257"/>
        <v>-0.91558145498473154</v>
      </c>
    </row>
    <row r="1650" spans="1:49" x14ac:dyDescent="0.25">
      <c r="A1650" s="6">
        <v>620117.29310000001</v>
      </c>
      <c r="B1650" s="6">
        <v>22.186411</v>
      </c>
      <c r="C1650" s="6">
        <v>11.93369</v>
      </c>
      <c r="D1650" s="6">
        <v>-3.7703E-2</v>
      </c>
      <c r="E1650" s="6">
        <v>35.544722</v>
      </c>
      <c r="F1650" s="6">
        <v>20.488882</v>
      </c>
      <c r="G1650" s="6">
        <v>85.225555999999997</v>
      </c>
      <c r="H1650" s="6">
        <v>11.875</v>
      </c>
      <c r="I1650" s="6">
        <v>47.541480999999997</v>
      </c>
      <c r="L1650" s="6">
        <f t="shared" si="250"/>
        <v>7.5290837214763134E-4</v>
      </c>
      <c r="M1650" s="6">
        <f>249.088908333*(E1650-AVERAGE('raw Data'!$Y$2:$Y$2801))</f>
        <v>8783.4541474423277</v>
      </c>
      <c r="N1650" s="6" t="s">
        <v>18</v>
      </c>
      <c r="O1650" s="6">
        <f>L1650/(PI()*('ugly don''t look!'!$J$7^2)/4)</f>
        <v>1.500854702545082</v>
      </c>
      <c r="P1650" s="6">
        <f>-M1650/'ugly don''t look!'!$H$7</f>
        <v>-8233.459080842078</v>
      </c>
      <c r="Q1650" s="6">
        <f>-'ugly don''t look!'!$J$7/4*P1650</f>
        <v>52.021052837530462</v>
      </c>
      <c r="R1650" s="6">
        <f t="shared" si="251"/>
        <v>0.40603474752953916</v>
      </c>
      <c r="S1650" s="6">
        <f t="shared" si="252"/>
        <v>3.951648498907018</v>
      </c>
      <c r="U1650" s="6">
        <v>1054950.2439999999</v>
      </c>
      <c r="V1650" s="6">
        <v>21.686765999999999</v>
      </c>
      <c r="W1650" s="6">
        <v>7.046672</v>
      </c>
      <c r="X1650" s="6">
        <v>6.5177560000000003</v>
      </c>
      <c r="Y1650" s="6">
        <v>0.31511699999999998</v>
      </c>
      <c r="Z1650" s="6">
        <v>21.334357000000001</v>
      </c>
      <c r="AA1650" s="6">
        <v>86.130635999999996</v>
      </c>
      <c r="AB1650" s="6">
        <v>7</v>
      </c>
      <c r="AC1650" s="6">
        <v>29.949506</v>
      </c>
      <c r="AE1650" s="6">
        <f>0.000063090994667*'raw Data'!W1650</f>
        <v>4.4458154557209823E-4</v>
      </c>
      <c r="AF1650" s="6">
        <f>249.088908333*('raw Data'!X1650-AVERAGE('raw Data'!$D$2:$D$3001))</f>
        <v>1639.763934092013</v>
      </c>
      <c r="AG1650" s="6"/>
      <c r="AH1650" s="6">
        <f>AE1650/(PI()*('ugly don''t look!'!$K$7^2)/4)</f>
        <v>0.40002211311439734</v>
      </c>
      <c r="AI1650" s="6">
        <f>-AF1650/'ugly don''t look!'!$I$7</f>
        <v>-1793.267644457582</v>
      </c>
      <c r="AJ1650" s="6">
        <f>-'ugly don''t look!'!$K$7/4*AI1650</f>
        <v>16.864516572154663</v>
      </c>
      <c r="AK1650" s="6">
        <f t="shared" si="253"/>
        <v>-0.9162354506161986</v>
      </c>
      <c r="AL1650" s="6">
        <f t="shared" si="254"/>
        <v>2.8252118035403497</v>
      </c>
      <c r="AN1650" s="6">
        <f>S1650-'ugly don''t look!'!$M$5</f>
        <v>0.17303393813894585</v>
      </c>
      <c r="AO1650" s="6">
        <f t="shared" si="258"/>
        <v>0.40603474752953916</v>
      </c>
      <c r="AP1650" s="6">
        <f t="shared" si="259"/>
        <v>3.951648498907018</v>
      </c>
      <c r="AQ1650" s="6">
        <f t="shared" si="255"/>
        <v>2.7849793395558958E-2</v>
      </c>
      <c r="AV1650" s="6">
        <f t="shared" si="256"/>
        <v>-0.69816486202618888</v>
      </c>
      <c r="AW1650" s="6">
        <f t="shared" si="257"/>
        <v>-0.9162354506161986</v>
      </c>
    </row>
    <row r="1651" spans="1:49" x14ac:dyDescent="0.25">
      <c r="A1651" s="6">
        <v>620118.51619999995</v>
      </c>
      <c r="B1651" s="6">
        <v>22.104474</v>
      </c>
      <c r="C1651" s="6">
        <v>11.904127000000001</v>
      </c>
      <c r="D1651" s="6">
        <v>-4.6698999999999997E-2</v>
      </c>
      <c r="E1651" s="6">
        <v>35.507114999999999</v>
      </c>
      <c r="F1651" s="6">
        <v>20.650675</v>
      </c>
      <c r="G1651" s="6">
        <v>85.229367999999994</v>
      </c>
      <c r="H1651" s="6">
        <v>11.875</v>
      </c>
      <c r="I1651" s="6">
        <v>47.555014999999997</v>
      </c>
      <c r="L1651" s="6">
        <f t="shared" si="250"/>
        <v>7.5104321307229078E-4</v>
      </c>
      <c r="M1651" s="6">
        <f>249.088908333*(E1651-AVERAGE('raw Data'!$Y$2:$Y$2801))</f>
        <v>8774.0866608666493</v>
      </c>
      <c r="N1651" s="6" t="s">
        <v>18</v>
      </c>
      <c r="O1651" s="6">
        <f>L1651/(PI()*('ugly don''t look!'!$J$7^2)/4)</f>
        <v>1.4971366767231158</v>
      </c>
      <c r="P1651" s="6">
        <f>-M1651/'ugly don''t look!'!$H$7</f>
        <v>-8224.6781597925092</v>
      </c>
      <c r="Q1651" s="6">
        <f>-'ugly don''t look!'!$J$7/4*P1651</f>
        <v>51.965572783109025</v>
      </c>
      <c r="R1651" s="6">
        <f t="shared" si="251"/>
        <v>0.40355440168610496</v>
      </c>
      <c r="S1651" s="6">
        <f t="shared" si="252"/>
        <v>3.950581437458403</v>
      </c>
      <c r="U1651" s="6">
        <v>1054953.2350000001</v>
      </c>
      <c r="V1651" s="6">
        <v>21.418378000000001</v>
      </c>
      <c r="W1651" s="6">
        <v>7.0036639999999997</v>
      </c>
      <c r="X1651" s="6">
        <v>6.5079310000000001</v>
      </c>
      <c r="Y1651" s="6">
        <v>0.29222500000000001</v>
      </c>
      <c r="Z1651" s="6">
        <v>21.296589000000001</v>
      </c>
      <c r="AA1651" s="6">
        <v>86.132960999999995</v>
      </c>
      <c r="AB1651" s="6">
        <v>7</v>
      </c>
      <c r="AC1651" s="6">
        <v>29.963885000000001</v>
      </c>
      <c r="AE1651" s="6">
        <f>0.000063090994667*'raw Data'!W1651</f>
        <v>4.4186812807345987E-4</v>
      </c>
      <c r="AF1651" s="6">
        <f>249.088908333*('raw Data'!X1651-AVERAGE('raw Data'!$D$2:$D$3001))</f>
        <v>1637.3166355676412</v>
      </c>
      <c r="AG1651" s="6"/>
      <c r="AH1651" s="6">
        <f>AE1651/(PI()*('ugly don''t look!'!$K$7^2)/4)</f>
        <v>0.39758065549570526</v>
      </c>
      <c r="AI1651" s="6">
        <f>-AF1651/'ugly don''t look!'!$I$7</f>
        <v>-1790.5912462463268</v>
      </c>
      <c r="AJ1651" s="6">
        <f>-'ugly don''t look!'!$K$7/4*AI1651</f>
        <v>16.839346786636643</v>
      </c>
      <c r="AK1651" s="6">
        <f t="shared" si="253"/>
        <v>-0.92235745856313822</v>
      </c>
      <c r="AL1651" s="6">
        <f t="shared" si="254"/>
        <v>2.8237182186697294</v>
      </c>
      <c r="AN1651" s="6">
        <f>S1651-'ugly don''t look!'!$M$5</f>
        <v>0.17196687669033084</v>
      </c>
      <c r="AO1651" s="6">
        <f t="shared" si="258"/>
        <v>0.40355440168610496</v>
      </c>
      <c r="AP1651" s="6">
        <f t="shared" si="259"/>
        <v>3.950581437458403</v>
      </c>
      <c r="AQ1651" s="6">
        <f t="shared" si="255"/>
        <v>2.8374460329799372E-2</v>
      </c>
      <c r="AV1651" s="6">
        <f t="shared" si="256"/>
        <v>-0.69965844689680923</v>
      </c>
      <c r="AW1651" s="6">
        <f t="shared" si="257"/>
        <v>-0.92235745856313822</v>
      </c>
    </row>
    <row r="1652" spans="1:49" x14ac:dyDescent="0.25">
      <c r="A1652" s="6">
        <v>620120.75399999996</v>
      </c>
      <c r="B1652" s="6">
        <v>22.138311999999999</v>
      </c>
      <c r="C1652" s="6">
        <v>11.943614999999999</v>
      </c>
      <c r="D1652" s="6">
        <v>-4.1203999999999998E-2</v>
      </c>
      <c r="E1652" s="6">
        <v>35.527064000000003</v>
      </c>
      <c r="F1652" s="6">
        <v>20.497540000000001</v>
      </c>
      <c r="G1652" s="6">
        <v>85.224932999999993</v>
      </c>
      <c r="H1652" s="6">
        <v>11.875</v>
      </c>
      <c r="I1652" s="6">
        <v>47.473156000000003</v>
      </c>
      <c r="L1652" s="6">
        <f t="shared" si="250"/>
        <v>7.5353455026970126E-4</v>
      </c>
      <c r="M1652" s="6">
        <f>249.088908333*(E1652-AVERAGE('raw Data'!$Y$2:$Y$2801))</f>
        <v>8779.0557354989851</v>
      </c>
      <c r="N1652" s="6" t="s">
        <v>18</v>
      </c>
      <c r="O1652" s="6">
        <f>L1652/(PI()*('ugly don''t look!'!$J$7^2)/4)</f>
        <v>1.5021029319630375</v>
      </c>
      <c r="P1652" s="6">
        <f>-M1652/'ugly don''t look!'!$H$7</f>
        <v>-8229.3360850196714</v>
      </c>
      <c r="Q1652" s="6">
        <f>-'ugly don''t look!'!$J$7/4*P1652</f>
        <v>51.995002719175538</v>
      </c>
      <c r="R1652" s="6">
        <f t="shared" si="251"/>
        <v>0.40686608092931864</v>
      </c>
      <c r="S1652" s="6">
        <f t="shared" si="252"/>
        <v>3.9511476124090605</v>
      </c>
      <c r="U1652" s="6">
        <v>1054953.679</v>
      </c>
      <c r="V1652" s="6">
        <v>21.455210000000001</v>
      </c>
      <c r="W1652" s="6">
        <v>6.9964310000000003</v>
      </c>
      <c r="X1652" s="6">
        <v>6.5091789999999996</v>
      </c>
      <c r="Y1652" s="6">
        <v>0.29082799999999998</v>
      </c>
      <c r="Z1652" s="6">
        <v>21.456166</v>
      </c>
      <c r="AA1652" s="6">
        <v>86.133360999999994</v>
      </c>
      <c r="AB1652" s="6">
        <v>7</v>
      </c>
      <c r="AC1652" s="6">
        <v>29.970827</v>
      </c>
      <c r="AE1652" s="6">
        <f>0.000063090994667*'raw Data'!W1652</f>
        <v>4.4141179090903353E-4</v>
      </c>
      <c r="AF1652" s="6">
        <f>249.088908333*('raw Data'!X1652-AVERAGE('raw Data'!$D$2:$D$3001))</f>
        <v>1637.6274985252408</v>
      </c>
      <c r="AG1652" s="6"/>
      <c r="AH1652" s="6">
        <f>AE1652/(PI()*('ugly don''t look!'!$K$7^2)/4)</f>
        <v>0.39717005600361083</v>
      </c>
      <c r="AI1652" s="6">
        <f>-AF1652/'ugly don''t look!'!$I$7</f>
        <v>-1790.9312101107182</v>
      </c>
      <c r="AJ1652" s="6">
        <f>-'ugly don''t look!'!$K$7/4*AI1652</f>
        <v>16.842543925804733</v>
      </c>
      <c r="AK1652" s="6">
        <f t="shared" si="253"/>
        <v>-0.92339073735782262</v>
      </c>
      <c r="AL1652" s="6">
        <f t="shared" si="254"/>
        <v>2.8239080618828072</v>
      </c>
      <c r="AN1652" s="6">
        <f>S1652-'ugly don''t look!'!$M$5</f>
        <v>0.17253305164098842</v>
      </c>
      <c r="AO1652" s="6">
        <f t="shared" si="258"/>
        <v>0.40686608092931864</v>
      </c>
      <c r="AP1652" s="6">
        <f t="shared" si="259"/>
        <v>3.9511476124090605</v>
      </c>
      <c r="AQ1652" s="6">
        <f t="shared" si="255"/>
        <v>2.6815409937269302E-2</v>
      </c>
      <c r="AV1652" s="6">
        <f t="shared" si="256"/>
        <v>-0.69946860368373143</v>
      </c>
      <c r="AW1652" s="6">
        <f t="shared" si="257"/>
        <v>-0.92339073735782262</v>
      </c>
    </row>
    <row r="1653" spans="1:49" x14ac:dyDescent="0.25">
      <c r="A1653" s="6">
        <v>620121.21909999999</v>
      </c>
      <c r="B1653" s="6">
        <v>22.076889999999999</v>
      </c>
      <c r="C1653" s="6">
        <v>11.964518999999999</v>
      </c>
      <c r="D1653" s="6">
        <v>-4.0925000000000003E-2</v>
      </c>
      <c r="E1653" s="6">
        <v>35.526580000000003</v>
      </c>
      <c r="F1653" s="6">
        <v>20.652156999999999</v>
      </c>
      <c r="G1653" s="6">
        <v>85.220292999999998</v>
      </c>
      <c r="H1653" s="6">
        <v>11.875</v>
      </c>
      <c r="I1653" s="6">
        <v>47.439613000000001</v>
      </c>
      <c r="L1653" s="6">
        <f t="shared" si="250"/>
        <v>7.548534044222202E-4</v>
      </c>
      <c r="M1653" s="6">
        <f>249.088908333*(E1653-AVERAGE('raw Data'!$Y$2:$Y$2801))</f>
        <v>8778.935176467352</v>
      </c>
      <c r="N1653" s="6" t="s">
        <v>18</v>
      </c>
      <c r="O1653" s="6">
        <f>L1653/(PI()*('ugly don''t look!'!$J$7^2)/4)</f>
        <v>1.5047319483613184</v>
      </c>
      <c r="P1653" s="6">
        <f>-M1653/'ugly don''t look!'!$H$7</f>
        <v>-8229.2230750537601</v>
      </c>
      <c r="Q1653" s="6">
        <f>-'ugly don''t look!'!$J$7/4*P1653</f>
        <v>51.994288693958417</v>
      </c>
      <c r="R1653" s="6">
        <f t="shared" si="251"/>
        <v>0.408614774936715</v>
      </c>
      <c r="S1653" s="6">
        <f t="shared" si="252"/>
        <v>3.9511338797408708</v>
      </c>
      <c r="U1653" s="6">
        <v>1054955.513</v>
      </c>
      <c r="V1653" s="6">
        <v>21.536106</v>
      </c>
      <c r="W1653" s="6">
        <v>6.9681340000000001</v>
      </c>
      <c r="X1653" s="6">
        <v>6.5153530000000002</v>
      </c>
      <c r="Y1653" s="6">
        <v>0.25517699999999999</v>
      </c>
      <c r="Z1653" s="6">
        <v>21.366432</v>
      </c>
      <c r="AA1653" s="6">
        <v>86.131473</v>
      </c>
      <c r="AB1653" s="6">
        <v>7</v>
      </c>
      <c r="AC1653" s="6">
        <v>30.009604</v>
      </c>
      <c r="AE1653" s="6">
        <f>0.000063090994667*'raw Data'!W1653</f>
        <v>4.3962650503294139E-4</v>
      </c>
      <c r="AF1653" s="6">
        <f>249.088908333*('raw Data'!X1653-AVERAGE('raw Data'!$D$2:$D$3001))</f>
        <v>1639.1653734452889</v>
      </c>
      <c r="AG1653" s="6"/>
      <c r="AH1653" s="6">
        <f>AE1653/(PI()*('ugly don''t look!'!$K$7^2)/4)</f>
        <v>0.39556370541218294</v>
      </c>
      <c r="AI1653" s="6">
        <f>-AF1653/'ugly don''t look!'!$I$7</f>
        <v>-1792.6130505744629</v>
      </c>
      <c r="AJ1653" s="6">
        <f>-'ugly don''t look!'!$K$7/4*AI1653</f>
        <v>16.858360542169951</v>
      </c>
      <c r="AK1653" s="6">
        <f t="shared" si="253"/>
        <v>-0.92744342911440547</v>
      </c>
      <c r="AL1653" s="6">
        <f t="shared" si="254"/>
        <v>2.8248467083539444</v>
      </c>
      <c r="AN1653" s="6">
        <f>S1653-'ugly don''t look!'!$M$5</f>
        <v>0.17251931897279871</v>
      </c>
      <c r="AO1653" s="6">
        <f t="shared" si="258"/>
        <v>0.408614774936715</v>
      </c>
      <c r="AP1653" s="6">
        <f t="shared" si="259"/>
        <v>3.9511338797408708</v>
      </c>
      <c r="AQ1653" s="6">
        <f t="shared" si="255"/>
        <v>2.5679476551840857E-2</v>
      </c>
      <c r="AV1653" s="6">
        <f t="shared" si="256"/>
        <v>-0.69852995721259425</v>
      </c>
      <c r="AW1653" s="6">
        <f t="shared" si="257"/>
        <v>-0.92744342911440547</v>
      </c>
    </row>
    <row r="1654" spans="1:49" x14ac:dyDescent="0.25">
      <c r="A1654" s="6">
        <v>620122.88509999996</v>
      </c>
      <c r="B1654" s="6">
        <v>22.170131999999999</v>
      </c>
      <c r="C1654" s="6">
        <v>11.889711</v>
      </c>
      <c r="D1654" s="6">
        <v>-1.3159999999999999E-3</v>
      </c>
      <c r="E1654" s="6">
        <v>35.515739000000004</v>
      </c>
      <c r="F1654" s="6">
        <v>20.623259000000001</v>
      </c>
      <c r="G1654" s="6">
        <v>85.226652999999999</v>
      </c>
      <c r="H1654" s="6">
        <v>11.875</v>
      </c>
      <c r="I1654" s="6">
        <v>47.491551000000001</v>
      </c>
      <c r="L1654" s="6">
        <f t="shared" si="250"/>
        <v>7.5013369329317129E-4</v>
      </c>
      <c r="M1654" s="6">
        <f>249.088908333*(E1654-AVERAGE('raw Data'!$Y$2:$Y$2801))</f>
        <v>8776.234803612113</v>
      </c>
      <c r="N1654" s="6" t="s">
        <v>18</v>
      </c>
      <c r="O1654" s="6">
        <f>L1654/(PI()*('ugly don''t look!'!$J$7^2)/4)</f>
        <v>1.4953236313539224</v>
      </c>
      <c r="P1654" s="6">
        <f>-M1654/'ugly don''t look!'!$H$7</f>
        <v>-8226.6917919123662</v>
      </c>
      <c r="Q1654" s="6">
        <f>-'ugly don''t look!'!$J$7/4*P1654</f>
        <v>51.978295414250312</v>
      </c>
      <c r="R1654" s="6">
        <f t="shared" si="251"/>
        <v>0.40234265923716162</v>
      </c>
      <c r="S1654" s="6">
        <f t="shared" si="252"/>
        <v>3.9508262355677184</v>
      </c>
      <c r="U1654" s="6">
        <v>1054955.9720000001</v>
      </c>
      <c r="V1654" s="6">
        <v>21.487608999999999</v>
      </c>
      <c r="W1654" s="6">
        <v>6.9529120000000004</v>
      </c>
      <c r="X1654" s="6">
        <v>6.5011780000000003</v>
      </c>
      <c r="Y1654" s="6">
        <v>0.2432</v>
      </c>
      <c r="Z1654" s="6">
        <v>21.383970000000001</v>
      </c>
      <c r="AA1654" s="6">
        <v>86.132636000000005</v>
      </c>
      <c r="AB1654" s="6">
        <v>7</v>
      </c>
      <c r="AC1654" s="6">
        <v>30.031383000000002</v>
      </c>
      <c r="AE1654" s="6">
        <f>0.000063090994667*'raw Data'!W1654</f>
        <v>4.3866613391212037E-4</v>
      </c>
      <c r="AF1654" s="6">
        <f>249.088908333*('raw Data'!X1654-AVERAGE('raw Data'!$D$2:$D$3001))</f>
        <v>1635.6345381696685</v>
      </c>
      <c r="AG1654" s="6"/>
      <c r="AH1654" s="6">
        <f>AE1654/(PI()*('ugly don''t look!'!$K$7^2)/4)</f>
        <v>0.39469959018079048</v>
      </c>
      <c r="AI1654" s="6">
        <f>-AF1654/'ugly don''t look!'!$I$7</f>
        <v>-1788.7516821628046</v>
      </c>
      <c r="AJ1654" s="6">
        <f>-'ugly don''t look!'!$K$7/4*AI1654</f>
        <v>16.822046882147774</v>
      </c>
      <c r="AK1654" s="6">
        <f t="shared" si="253"/>
        <v>-0.92963033461944733</v>
      </c>
      <c r="AL1654" s="6">
        <f t="shared" si="254"/>
        <v>2.822690340490813</v>
      </c>
      <c r="AN1654" s="6">
        <f>S1654-'ugly don''t look!'!$M$5</f>
        <v>0.17221167479964627</v>
      </c>
      <c r="AO1654" s="6">
        <f t="shared" si="258"/>
        <v>0.40234265923716162</v>
      </c>
      <c r="AP1654" s="6">
        <f t="shared" si="259"/>
        <v>3.9508262355677184</v>
      </c>
      <c r="AQ1654" s="6">
        <f t="shared" si="255"/>
        <v>2.9396877759339718E-2</v>
      </c>
      <c r="AV1654" s="6">
        <f t="shared" si="256"/>
        <v>-0.70068632507572559</v>
      </c>
      <c r="AW1654" s="6">
        <f t="shared" si="257"/>
        <v>-0.92963033461944733</v>
      </c>
    </row>
    <row r="1655" spans="1:49" x14ac:dyDescent="0.25">
      <c r="A1655" s="6">
        <v>620123.20700000005</v>
      </c>
      <c r="B1655" s="6">
        <v>22.051190999999999</v>
      </c>
      <c r="C1655" s="6">
        <v>11.885586999999999</v>
      </c>
      <c r="D1655" s="6">
        <v>2.5799999999999998E-4</v>
      </c>
      <c r="E1655" s="6">
        <v>35.483663999999997</v>
      </c>
      <c r="F1655" s="6">
        <v>20.665123000000001</v>
      </c>
      <c r="G1655" s="6">
        <v>85.224496000000002</v>
      </c>
      <c r="H1655" s="6">
        <v>11.875</v>
      </c>
      <c r="I1655" s="6">
        <v>47.494228</v>
      </c>
      <c r="L1655" s="6">
        <f t="shared" si="250"/>
        <v>7.4987350603116453E-4</v>
      </c>
      <c r="M1655" s="6">
        <f>249.088908333*(E1655-AVERAGE('raw Data'!$Y$2:$Y$2801))</f>
        <v>8768.245276877331</v>
      </c>
      <c r="N1655" s="6" t="s">
        <v>18</v>
      </c>
      <c r="O1655" s="6">
        <f>L1655/(PI()*('ugly don''t look!'!$J$7^2)/4)</f>
        <v>1.4948049715937561</v>
      </c>
      <c r="P1655" s="6">
        <f>-M1655/'ugly don''t look!'!$H$7</f>
        <v>-8219.2025467541534</v>
      </c>
      <c r="Q1655" s="6">
        <f>-'ugly don''t look!'!$J$7/4*P1655</f>
        <v>51.930976491029433</v>
      </c>
      <c r="R1655" s="6">
        <f t="shared" si="251"/>
        <v>0.40199574454937415</v>
      </c>
      <c r="S1655" s="6">
        <f t="shared" si="252"/>
        <v>3.9499154616661367</v>
      </c>
      <c r="U1655" s="6">
        <v>1054958.142</v>
      </c>
      <c r="V1655" s="6">
        <v>21.422999999999998</v>
      </c>
      <c r="W1655" s="6">
        <v>6.9680249999999999</v>
      </c>
      <c r="X1655" s="6">
        <v>6.48271</v>
      </c>
      <c r="Y1655" s="6">
        <v>0.21540999999999999</v>
      </c>
      <c r="Z1655" s="6">
        <v>21.340885</v>
      </c>
      <c r="AA1655" s="6">
        <v>86.125596999999999</v>
      </c>
      <c r="AB1655" s="6">
        <v>7</v>
      </c>
      <c r="AC1655" s="6">
        <v>30.052095000000001</v>
      </c>
      <c r="AE1655" s="6">
        <f>0.000063090994667*'raw Data'!W1655</f>
        <v>4.3961962811452272E-4</v>
      </c>
      <c r="AF1655" s="6">
        <f>249.088908333*('raw Data'!X1655-AVERAGE('raw Data'!$D$2:$D$3001))</f>
        <v>1631.0343642105747</v>
      </c>
      <c r="AG1655" s="6"/>
      <c r="AH1655" s="6">
        <f>AE1655/(PI()*('ugly don''t look!'!$K$7^2)/4)</f>
        <v>0.39555751775220255</v>
      </c>
      <c r="AI1655" s="6">
        <f>-AF1655/'ugly don''t look!'!$I$7</f>
        <v>-1783.7208707464729</v>
      </c>
      <c r="AJ1655" s="6">
        <f>-'ugly don''t look!'!$K$7/4*AI1655</f>
        <v>16.774735370804592</v>
      </c>
      <c r="AK1655" s="6">
        <f t="shared" si="253"/>
        <v>-0.92745907187508325</v>
      </c>
      <c r="AL1655" s="6">
        <f t="shared" si="254"/>
        <v>2.8198739075204746</v>
      </c>
      <c r="AN1655" s="6">
        <f>S1655-'ugly don''t look!'!$M$5</f>
        <v>0.1713009008980646</v>
      </c>
      <c r="AO1655" s="6">
        <f t="shared" si="258"/>
        <v>0.40199574454937415</v>
      </c>
      <c r="AP1655" s="6">
        <f t="shared" si="259"/>
        <v>3.9499154616661367</v>
      </c>
      <c r="AQ1655" s="6">
        <f t="shared" si="255"/>
        <v>2.8708731664457837E-2</v>
      </c>
      <c r="AV1655" s="6">
        <f t="shared" si="256"/>
        <v>-0.70350275804606399</v>
      </c>
      <c r="AW1655" s="6">
        <f t="shared" si="257"/>
        <v>-0.92745907187508325</v>
      </c>
    </row>
    <row r="1656" spans="1:49" x14ac:dyDescent="0.25">
      <c r="A1656" s="6">
        <v>620125.10129999998</v>
      </c>
      <c r="B1656" s="6">
        <v>22.068951999999999</v>
      </c>
      <c r="C1656" s="6">
        <v>11.882770000000001</v>
      </c>
      <c r="D1656" s="6">
        <v>-4.1000000000000003E-3</v>
      </c>
      <c r="E1656" s="6">
        <v>35.526541999999999</v>
      </c>
      <c r="F1656" s="6">
        <v>20.541748999999999</v>
      </c>
      <c r="G1656" s="6">
        <v>85.224208000000004</v>
      </c>
      <c r="H1656" s="6">
        <v>11.875</v>
      </c>
      <c r="I1656" s="6">
        <v>47.490236000000003</v>
      </c>
      <c r="L1656" s="6">
        <f t="shared" si="250"/>
        <v>7.4969577869918769E-4</v>
      </c>
      <c r="M1656" s="6">
        <f>249.088908333*(E1656-AVERAGE('raw Data'!$Y$2:$Y$2801))</f>
        <v>8778.9257110888339</v>
      </c>
      <c r="N1656" s="6" t="s">
        <v>18</v>
      </c>
      <c r="O1656" s="6">
        <f>L1656/(PI()*('ugly don''t look!'!$J$7^2)/4)</f>
        <v>1.4944506882415771</v>
      </c>
      <c r="P1656" s="6">
        <f>-M1656/'ugly don''t look!'!$H$7</f>
        <v>-8229.2142023704855</v>
      </c>
      <c r="Q1656" s="6">
        <f>-'ugly don''t look!'!$J$7/4*P1656</f>
        <v>51.994232634127322</v>
      </c>
      <c r="R1656" s="6">
        <f t="shared" si="251"/>
        <v>0.40175870670841718</v>
      </c>
      <c r="S1656" s="6">
        <f t="shared" si="252"/>
        <v>3.9511328015481939</v>
      </c>
      <c r="U1656" s="6">
        <v>1054958.4040000001</v>
      </c>
      <c r="V1656" s="6">
        <v>21.440771000000002</v>
      </c>
      <c r="W1656" s="6">
        <v>6.977169</v>
      </c>
      <c r="X1656" s="6">
        <v>6.4712269999999998</v>
      </c>
      <c r="Y1656" s="6">
        <v>0.21313699999999999</v>
      </c>
      <c r="Z1656" s="6">
        <v>21.426041000000001</v>
      </c>
      <c r="AA1656" s="6">
        <v>86.125904000000006</v>
      </c>
      <c r="AB1656" s="6">
        <v>7</v>
      </c>
      <c r="AC1656" s="6">
        <v>30.045373000000001</v>
      </c>
      <c r="AE1656" s="6">
        <f>0.000063090994667*'raw Data'!W1656</f>
        <v>4.4019653216975776E-4</v>
      </c>
      <c r="AF1656" s="6">
        <f>249.088908333*('raw Data'!X1656-AVERAGE('raw Data'!$D$2:$D$3001))</f>
        <v>1628.1740762761867</v>
      </c>
      <c r="AG1656" s="6"/>
      <c r="AH1656" s="6">
        <f>AE1656/(PI()*('ugly don''t look!'!$K$7^2)/4)</f>
        <v>0.39607659998028388</v>
      </c>
      <c r="AI1656" s="6">
        <f>-AF1656/'ugly don''t look!'!$I$7</f>
        <v>-1780.5928218243512</v>
      </c>
      <c r="AJ1656" s="6">
        <f>-'ugly don''t look!'!$K$7/4*AI1656</f>
        <v>16.745318103923839</v>
      </c>
      <c r="AK1656" s="6">
        <f t="shared" si="253"/>
        <v>-0.92614765214001105</v>
      </c>
      <c r="AL1656" s="6">
        <f t="shared" si="254"/>
        <v>2.8181187030154948</v>
      </c>
      <c r="AN1656" s="6">
        <f>S1656-'ugly don''t look!'!$M$5</f>
        <v>0.17251824078012179</v>
      </c>
      <c r="AO1656" s="6">
        <f t="shared" si="258"/>
        <v>0.40175870670841718</v>
      </c>
      <c r="AP1656" s="6">
        <f t="shared" si="259"/>
        <v>3.9511328015481939</v>
      </c>
      <c r="AQ1656" s="6">
        <f t="shared" si="255"/>
        <v>3.0078187373531989E-2</v>
      </c>
      <c r="AV1656" s="6">
        <f t="shared" si="256"/>
        <v>-0.70525796255104378</v>
      </c>
      <c r="AW1656" s="6">
        <f t="shared" si="257"/>
        <v>-0.92614765214001105</v>
      </c>
    </row>
    <row r="1657" spans="1:49" x14ac:dyDescent="0.25">
      <c r="A1657" s="6">
        <v>620125.36109999998</v>
      </c>
      <c r="B1657" s="6">
        <v>22.170334</v>
      </c>
      <c r="C1657" s="6">
        <v>11.86692</v>
      </c>
      <c r="D1657" s="6">
        <v>5.8929999999999998E-3</v>
      </c>
      <c r="E1657" s="6">
        <v>35.481261000000003</v>
      </c>
      <c r="F1657" s="6">
        <v>20.541748999999999</v>
      </c>
      <c r="G1657" s="6">
        <v>85.224208000000004</v>
      </c>
      <c r="H1657" s="6">
        <v>11.875</v>
      </c>
      <c r="I1657" s="6">
        <v>47.506225000000001</v>
      </c>
      <c r="L1657" s="6">
        <f t="shared" si="250"/>
        <v>7.4869578643371574E-4</v>
      </c>
      <c r="M1657" s="6">
        <f>249.088908333*(E1657-AVERAGE('raw Data'!$Y$2:$Y$2801))</f>
        <v>8767.6467162306089</v>
      </c>
      <c r="N1657" s="6" t="s">
        <v>18</v>
      </c>
      <c r="O1657" s="6">
        <f>L1657/(PI()*('ugly don''t look!'!$J$7^2)/4)</f>
        <v>1.4924572941584946</v>
      </c>
      <c r="P1657" s="6">
        <f>-M1657/'ugly don''t look!'!$H$7</f>
        <v>-8218.6414662829102</v>
      </c>
      <c r="Q1657" s="6">
        <f>-'ugly don''t look!'!$J$7/4*P1657</f>
        <v>51.927431444341998</v>
      </c>
      <c r="R1657" s="6">
        <f t="shared" si="251"/>
        <v>0.40042395224609306</v>
      </c>
      <c r="S1657" s="6">
        <f t="shared" si="252"/>
        <v>3.9498471947485267</v>
      </c>
      <c r="U1657" s="6">
        <v>1054961.496</v>
      </c>
      <c r="V1657" s="6">
        <v>21.560528000000001</v>
      </c>
      <c r="W1657" s="6">
        <v>6.9320500000000003</v>
      </c>
      <c r="X1657" s="6">
        <v>6.4759209999999996</v>
      </c>
      <c r="Y1657" s="6">
        <v>0.212616</v>
      </c>
      <c r="Z1657" s="6">
        <v>21.347549000000001</v>
      </c>
      <c r="AA1657" s="6">
        <v>86.125698999999997</v>
      </c>
      <c r="AB1657" s="6">
        <v>7</v>
      </c>
      <c r="AC1657" s="6">
        <v>30.151143999999999</v>
      </c>
      <c r="AE1657" s="6">
        <f>0.000063090994667*'raw Data'!W1657</f>
        <v>4.3734992958137739E-4</v>
      </c>
      <c r="AF1657" s="6">
        <f>249.088908333*('raw Data'!X1657-AVERAGE('raw Data'!$D$2:$D$3001))</f>
        <v>1629.3432996119018</v>
      </c>
      <c r="AG1657" s="6"/>
      <c r="AH1657" s="6">
        <f>AE1657/(PI()*('ugly don''t look!'!$K$7^2)/4)</f>
        <v>0.39351530612105379</v>
      </c>
      <c r="AI1657" s="6">
        <f>-AF1657/'ugly don''t look!'!$I$7</f>
        <v>-1781.871500013016</v>
      </c>
      <c r="AJ1657" s="6">
        <f>-'ugly don''t look!'!$K$7/4*AI1657</f>
        <v>16.757343241147407</v>
      </c>
      <c r="AK1657" s="6">
        <f t="shared" si="253"/>
        <v>-0.93263531449601977</v>
      </c>
      <c r="AL1657" s="6">
        <f t="shared" si="254"/>
        <v>2.8188365646573574</v>
      </c>
      <c r="AN1657" s="6">
        <f>S1657-'ugly don''t look!'!$M$5</f>
        <v>0.17123263398045463</v>
      </c>
      <c r="AO1657" s="6">
        <f t="shared" si="258"/>
        <v>0.40042395224609306</v>
      </c>
      <c r="AP1657" s="6">
        <f t="shared" si="259"/>
        <v>3.9498471947485267</v>
      </c>
      <c r="AQ1657" s="6">
        <f t="shared" si="255"/>
        <v>2.964914118917103E-2</v>
      </c>
      <c r="AV1657" s="6">
        <f t="shared" si="256"/>
        <v>-0.70454010090918118</v>
      </c>
      <c r="AW1657" s="6">
        <f t="shared" si="257"/>
        <v>-0.93263531449601977</v>
      </c>
    </row>
    <row r="1658" spans="1:49" x14ac:dyDescent="0.25">
      <c r="A1658" s="6">
        <v>620127.16200000001</v>
      </c>
      <c r="B1658" s="6">
        <v>22.102993999999999</v>
      </c>
      <c r="C1658" s="6">
        <v>11.844993000000001</v>
      </c>
      <c r="D1658" s="6">
        <v>3.6672999999999997E-2</v>
      </c>
      <c r="E1658" s="6">
        <v>35.485359000000003</v>
      </c>
      <c r="F1658" s="6">
        <v>20.628074999999999</v>
      </c>
      <c r="G1658" s="6">
        <v>85.223938000000004</v>
      </c>
      <c r="H1658" s="6">
        <v>11.875</v>
      </c>
      <c r="I1658" s="6">
        <v>47.542152000000002</v>
      </c>
      <c r="L1658" s="6">
        <f t="shared" si="250"/>
        <v>7.4731239019365243E-4</v>
      </c>
      <c r="M1658" s="6">
        <f>249.088908333*(E1658-AVERAGE('raw Data'!$Y$2:$Y$2801))</f>
        <v>8768.6674825769569</v>
      </c>
      <c r="N1658" s="6" t="s">
        <v>18</v>
      </c>
      <c r="O1658" s="6">
        <f>L1658/(PI()*('ugly don''t look!'!$J$7^2)/4)</f>
        <v>1.4896996189496778</v>
      </c>
      <c r="P1658" s="6">
        <f>-M1658/'ugly don''t look!'!$H$7</f>
        <v>-8219.5983151265063</v>
      </c>
      <c r="Q1658" s="6">
        <f>-'ugly don''t look!'!$J$7/4*P1658</f>
        <v>51.93347705454805</v>
      </c>
      <c r="R1658" s="6">
        <f t="shared" si="251"/>
        <v>0.39857450161340491</v>
      </c>
      <c r="S1658" s="6">
        <f t="shared" si="252"/>
        <v>3.9499636121821937</v>
      </c>
      <c r="U1658" s="6">
        <v>1054961.946</v>
      </c>
      <c r="V1658" s="6">
        <v>21.4391</v>
      </c>
      <c r="W1658" s="6">
        <v>6.9352850000000004</v>
      </c>
      <c r="X1658" s="6">
        <v>6.4624350000000002</v>
      </c>
      <c r="Y1658" s="6">
        <v>0.22205900000000001</v>
      </c>
      <c r="Z1658" s="6">
        <v>21.376194999999999</v>
      </c>
      <c r="AA1658" s="6">
        <v>86.122398000000004</v>
      </c>
      <c r="AB1658" s="6">
        <v>7</v>
      </c>
      <c r="AC1658" s="6">
        <v>30.158646999999998</v>
      </c>
      <c r="AE1658" s="6">
        <f>0.000063090994667*'raw Data'!W1658</f>
        <v>4.3755402894912515E-4</v>
      </c>
      <c r="AF1658" s="6">
        <f>249.088908333*('raw Data'!X1658-AVERAGE('raw Data'!$D$2:$D$3001))</f>
        <v>1625.984086594123</v>
      </c>
      <c r="AG1658" s="6"/>
      <c r="AH1658" s="6">
        <f>AE1658/(PI()*('ugly don''t look!'!$K$7^2)/4)</f>
        <v>0.39369894905716962</v>
      </c>
      <c r="AI1658" s="6">
        <f>-AF1658/'ugly don''t look!'!$I$7</f>
        <v>-1778.197819984824</v>
      </c>
      <c r="AJ1658" s="6">
        <f>-'ugly don''t look!'!$K$7/4*AI1658</f>
        <v>16.722794668374281</v>
      </c>
      <c r="AK1658" s="6">
        <f t="shared" si="253"/>
        <v>-0.93216875043613601</v>
      </c>
      <c r="AL1658" s="6">
        <f t="shared" si="254"/>
        <v>2.8167727389270429</v>
      </c>
      <c r="AN1658" s="6">
        <f>S1658-'ugly don''t look!'!$M$5</f>
        <v>0.1713490514141216</v>
      </c>
      <c r="AO1658" s="6">
        <f t="shared" si="258"/>
        <v>0.39857450161340491</v>
      </c>
      <c r="AP1658" s="6">
        <f t="shared" si="259"/>
        <v>3.9499636121821937</v>
      </c>
      <c r="AQ1658" s="6">
        <f t="shared" si="255"/>
        <v>3.0952418540995147E-2</v>
      </c>
      <c r="AV1658" s="6">
        <f t="shared" si="256"/>
        <v>-0.70660392663949567</v>
      </c>
      <c r="AW1658" s="6">
        <f t="shared" si="257"/>
        <v>-0.93216875043613601</v>
      </c>
    </row>
    <row r="1659" spans="1:49" x14ac:dyDescent="0.25">
      <c r="A1659" s="6">
        <v>620127.58900000004</v>
      </c>
      <c r="B1659" s="6">
        <v>22.085232999999999</v>
      </c>
      <c r="C1659" s="6">
        <v>11.84843</v>
      </c>
      <c r="D1659" s="6">
        <v>2.7675999999999999E-2</v>
      </c>
      <c r="E1659" s="6">
        <v>35.489103</v>
      </c>
      <c r="F1659" s="6">
        <v>20.541748999999999</v>
      </c>
      <c r="G1659" s="6">
        <v>85.223669000000001</v>
      </c>
      <c r="H1659" s="6">
        <v>11.875</v>
      </c>
      <c r="I1659" s="6">
        <v>47.542765000000003</v>
      </c>
      <c r="L1659" s="6">
        <f t="shared" si="250"/>
        <v>7.475292339423229E-4</v>
      </c>
      <c r="M1659" s="6">
        <f>249.088908333*(E1659-AVERAGE('raw Data'!$Y$2:$Y$2801))</f>
        <v>8769.600071449755</v>
      </c>
      <c r="N1659" s="6" t="s">
        <v>18</v>
      </c>
      <c r="O1659" s="6">
        <f>L1659/(PI()*('ugly don''t look!'!$J$7^2)/4)</f>
        <v>1.4901318773385455</v>
      </c>
      <c r="P1659" s="6">
        <f>-M1659/'ugly don''t look!'!$H$7</f>
        <v>-8220.4725079206546</v>
      </c>
      <c r="Q1659" s="6">
        <f>-'ugly don''t look!'!$J$7/4*P1659</f>
        <v>51.939000423169674</v>
      </c>
      <c r="R1659" s="6">
        <f t="shared" si="251"/>
        <v>0.39886462432164399</v>
      </c>
      <c r="S1659" s="6">
        <f t="shared" si="252"/>
        <v>3.9500699612124848</v>
      </c>
      <c r="U1659" s="6">
        <v>1054964.003</v>
      </c>
      <c r="V1659" s="6">
        <v>21.619757</v>
      </c>
      <c r="W1659" s="6">
        <v>6.9306409999999996</v>
      </c>
      <c r="X1659" s="6">
        <v>6.4708829999999997</v>
      </c>
      <c r="Y1659" s="6">
        <v>0.20280000000000001</v>
      </c>
      <c r="Z1659" s="6">
        <v>21.432704999999999</v>
      </c>
      <c r="AA1659" s="6">
        <v>86.125800999999996</v>
      </c>
      <c r="AB1659" s="6">
        <v>7</v>
      </c>
      <c r="AC1659" s="6">
        <v>30.203914999999999</v>
      </c>
      <c r="AE1659" s="6">
        <f>0.000063090994667*'raw Data'!W1659</f>
        <v>4.3726103436989158E-4</v>
      </c>
      <c r="AF1659" s="6">
        <f>249.088908333*('raw Data'!X1659-AVERAGE('raw Data'!$D$2:$D$3001))</f>
        <v>1628.0883896917201</v>
      </c>
      <c r="AG1659" s="6"/>
      <c r="AH1659" s="6">
        <f>AE1659/(PI()*('ugly don''t look!'!$K$7^2)/4)</f>
        <v>0.39343532068149051</v>
      </c>
      <c r="AI1659" s="6">
        <f>-AF1659/'ugly don''t look!'!$I$7</f>
        <v>-1780.4991138360892</v>
      </c>
      <c r="AJ1659" s="6">
        <f>-'ugly don''t look!'!$K$7/4*AI1659</f>
        <v>16.744436841204426</v>
      </c>
      <c r="AK1659" s="6">
        <f t="shared" si="253"/>
        <v>-0.9328385939321483</v>
      </c>
      <c r="AL1659" s="6">
        <f t="shared" si="254"/>
        <v>2.8180660742207446</v>
      </c>
      <c r="AN1659" s="6">
        <f>S1659-'ugly don''t look!'!$M$5</f>
        <v>0.17145540044441265</v>
      </c>
      <c r="AO1659" s="6">
        <f t="shared" si="258"/>
        <v>0.39886462432164399</v>
      </c>
      <c r="AP1659" s="6">
        <f t="shared" si="259"/>
        <v>3.9500699612124848</v>
      </c>
      <c r="AQ1659" s="6">
        <f t="shared" si="255"/>
        <v>3.087258524899536E-2</v>
      </c>
      <c r="AV1659" s="6">
        <f t="shared" si="256"/>
        <v>-0.70531059134579399</v>
      </c>
      <c r="AW1659" s="6">
        <f t="shared" si="257"/>
        <v>-0.9328385939321483</v>
      </c>
    </row>
    <row r="1660" spans="1:49" x14ac:dyDescent="0.25">
      <c r="A1660" s="6">
        <v>620130.01899999997</v>
      </c>
      <c r="B1660" s="6">
        <v>22.116313999999999</v>
      </c>
      <c r="C1660" s="6">
        <v>11.829344000000001</v>
      </c>
      <c r="D1660" s="6">
        <v>2.0598000000000002E-2</v>
      </c>
      <c r="E1660" s="6">
        <v>35.523207999999997</v>
      </c>
      <c r="F1660" s="6">
        <v>20.603994</v>
      </c>
      <c r="G1660" s="6">
        <v>85.226243999999994</v>
      </c>
      <c r="H1660" s="6">
        <v>11.875</v>
      </c>
      <c r="I1660" s="6">
        <v>47.581234000000002</v>
      </c>
      <c r="L1660" s="6">
        <f t="shared" si="250"/>
        <v>7.4632507921810858E-4</v>
      </c>
      <c r="M1660" s="6">
        <f>249.088908333*(E1660-AVERAGE('raw Data'!$Y$2:$Y$2801))</f>
        <v>8778.0952486684509</v>
      </c>
      <c r="N1660" s="6" t="s">
        <v>18</v>
      </c>
      <c r="O1660" s="6">
        <f>L1660/(PI()*('ugly don''t look!'!$J$7^2)/4)</f>
        <v>1.4877315038704251</v>
      </c>
      <c r="P1660" s="6">
        <f>-M1660/'ugly don''t look!'!$H$7</f>
        <v>-8228.4357411590281</v>
      </c>
      <c r="Q1660" s="6">
        <f>-'ugly don''t look!'!$J$7/4*P1660</f>
        <v>51.989314121578033</v>
      </c>
      <c r="R1660" s="6">
        <f t="shared" si="251"/>
        <v>0.39725247918217882</v>
      </c>
      <c r="S1660" s="6">
        <f t="shared" si="252"/>
        <v>3.9510381998019288</v>
      </c>
      <c r="U1660" s="6">
        <v>1054964.2649999999</v>
      </c>
      <c r="V1660" s="6">
        <v>21.599216999999999</v>
      </c>
      <c r="W1660" s="6">
        <v>6.9179760000000003</v>
      </c>
      <c r="X1660" s="6">
        <v>6.4852249999999998</v>
      </c>
      <c r="Y1660" s="6">
        <v>0.20549999999999999</v>
      </c>
      <c r="Z1660" s="6">
        <v>21.374948</v>
      </c>
      <c r="AA1660" s="6">
        <v>86.125131999999994</v>
      </c>
      <c r="AB1660" s="6">
        <v>7</v>
      </c>
      <c r="AC1660" s="6">
        <v>30.223171000000001</v>
      </c>
      <c r="AE1660" s="6">
        <f>0.000063090994667*'raw Data'!W1660</f>
        <v>4.3646198692243404E-4</v>
      </c>
      <c r="AF1660" s="6">
        <f>249.088908333*('raw Data'!X1660-AVERAGE('raw Data'!$D$2:$D$3001))</f>
        <v>1631.6608228150321</v>
      </c>
      <c r="AG1660" s="6"/>
      <c r="AH1660" s="6">
        <f>AE1660/(PI()*('ugly don''t look!'!$K$7^2)/4)</f>
        <v>0.39271636000578519</v>
      </c>
      <c r="AI1660" s="6">
        <f>-AF1660/'ugly don''t look!'!$I$7</f>
        <v>-1784.4059742071656</v>
      </c>
      <c r="AJ1660" s="6">
        <f>-'ugly don''t look!'!$K$7/4*AI1660</f>
        <v>16.781178323535158</v>
      </c>
      <c r="AK1660" s="6">
        <f t="shared" si="253"/>
        <v>-0.93466765795072426</v>
      </c>
      <c r="AL1660" s="6">
        <f t="shared" si="254"/>
        <v>2.8202579204767857</v>
      </c>
      <c r="AN1660" s="6">
        <f>S1660-'ugly don''t look!'!$M$5</f>
        <v>0.17242363903385671</v>
      </c>
      <c r="AO1660" s="6">
        <f t="shared" si="258"/>
        <v>0.39725247918217882</v>
      </c>
      <c r="AP1660" s="6">
        <f t="shared" si="259"/>
        <v>3.9510381998019288</v>
      </c>
      <c r="AQ1660" s="6">
        <f t="shared" si="255"/>
        <v>3.28753961673596E-2</v>
      </c>
      <c r="AV1660" s="6">
        <f t="shared" si="256"/>
        <v>-0.70311874508975292</v>
      </c>
      <c r="AW1660" s="6">
        <f t="shared" si="257"/>
        <v>-0.93466765795072426</v>
      </c>
    </row>
    <row r="1661" spans="1:49" x14ac:dyDescent="0.25">
      <c r="A1661" s="6">
        <v>620132.79599999997</v>
      </c>
      <c r="B1661" s="6">
        <v>22.132964999999999</v>
      </c>
      <c r="C1661" s="6">
        <v>11.814818000000001</v>
      </c>
      <c r="D1661" s="6">
        <v>2.3363999999999999E-2</v>
      </c>
      <c r="E1661" s="6">
        <v>35.474556</v>
      </c>
      <c r="F1661" s="6">
        <v>20.640924999999999</v>
      </c>
      <c r="G1661" s="6">
        <v>85.226291000000003</v>
      </c>
      <c r="H1661" s="6">
        <v>11.875</v>
      </c>
      <c r="I1661" s="6">
        <v>47.637478000000002</v>
      </c>
      <c r="L1661" s="6">
        <f t="shared" si="250"/>
        <v>7.454086194295757E-4</v>
      </c>
      <c r="M1661" s="6">
        <f>249.088908333*(E1661-AVERAGE('raw Data'!$Y$2:$Y$2801))</f>
        <v>8765.9765751002342</v>
      </c>
      <c r="N1661" s="6" t="s">
        <v>18</v>
      </c>
      <c r="O1661" s="6">
        <f>L1661/(PI()*('ugly don''t look!'!$J$7^2)/4)</f>
        <v>1.4859046242205287</v>
      </c>
      <c r="P1661" s="6">
        <f>-M1661/'ugly don''t look!'!$H$7</f>
        <v>-8217.075904668387</v>
      </c>
      <c r="Q1661" s="6">
        <f>-'ugly don''t look!'!$J$7/4*P1661</f>
        <v>51.91753983467104</v>
      </c>
      <c r="R1661" s="6">
        <f t="shared" si="251"/>
        <v>0.39602376134243888</v>
      </c>
      <c r="S1661" s="6">
        <f t="shared" si="252"/>
        <v>3.9496566875033703</v>
      </c>
      <c r="U1661" s="6">
        <v>1054965.9750000001</v>
      </c>
      <c r="V1661" s="6">
        <v>21.471679999999999</v>
      </c>
      <c r="W1661" s="6">
        <v>6.9144059999999996</v>
      </c>
      <c r="X1661" s="6">
        <v>6.4753439999999998</v>
      </c>
      <c r="Y1661" s="6">
        <v>0.19281599999999999</v>
      </c>
      <c r="Z1661" s="6">
        <v>21.445526999999998</v>
      </c>
      <c r="AA1661" s="6">
        <v>86.130032</v>
      </c>
      <c r="AB1661" s="6">
        <v>7</v>
      </c>
      <c r="AC1661" s="6">
        <v>30.279496000000002</v>
      </c>
      <c r="AE1661" s="6">
        <f>0.000063090994667*'raw Data'!W1661</f>
        <v>4.3623675207147281E-4</v>
      </c>
      <c r="AF1661" s="6">
        <f>249.088908333*('raw Data'!X1661-AVERAGE('raw Data'!$D$2:$D$3001))</f>
        <v>1629.1995753117938</v>
      </c>
      <c r="AG1661" s="6"/>
      <c r="AH1661" s="6">
        <f>AE1661/(PI()*('ugly don''t look!'!$K$7^2)/4)</f>
        <v>0.39251369994954605</v>
      </c>
      <c r="AI1661" s="6">
        <f>-AF1661/'ugly don''t look!'!$I$7</f>
        <v>-1781.7143212071235</v>
      </c>
      <c r="AJ1661" s="6">
        <f>-'ugly don''t look!'!$K$7/4*AI1661</f>
        <v>16.755865076644213</v>
      </c>
      <c r="AK1661" s="6">
        <f t="shared" si="253"/>
        <v>-0.93518383803876226</v>
      </c>
      <c r="AL1661" s="6">
        <f t="shared" si="254"/>
        <v>2.8187483508110351</v>
      </c>
      <c r="AN1661" s="6">
        <f>S1661-'ugly don''t look!'!$M$5</f>
        <v>0.17104212673529817</v>
      </c>
      <c r="AO1661" s="6">
        <f t="shared" si="258"/>
        <v>0.39602376134243888</v>
      </c>
      <c r="AP1661" s="6">
        <f t="shared" si="259"/>
        <v>3.9496566875033703</v>
      </c>
      <c r="AQ1661" s="6">
        <f t="shared" si="255"/>
        <v>3.2282396916371497E-2</v>
      </c>
      <c r="AV1661" s="6">
        <f t="shared" si="256"/>
        <v>-0.70462831475550347</v>
      </c>
      <c r="AW1661" s="6">
        <f t="shared" si="257"/>
        <v>-0.93518383803876226</v>
      </c>
    </row>
    <row r="1662" spans="1:49" x14ac:dyDescent="0.25">
      <c r="A1662" s="6">
        <v>620133.21900000004</v>
      </c>
      <c r="B1662" s="6">
        <v>22.090413000000002</v>
      </c>
      <c r="C1662" s="6">
        <v>11.819763999999999</v>
      </c>
      <c r="D1662" s="6">
        <v>3.1085000000000002E-2</v>
      </c>
      <c r="E1662" s="6">
        <v>35.467309999999998</v>
      </c>
      <c r="F1662" s="6">
        <v>20.557310999999999</v>
      </c>
      <c r="G1662" s="6">
        <v>85.224478000000005</v>
      </c>
      <c r="H1662" s="6">
        <v>11.875</v>
      </c>
      <c r="I1662" s="6">
        <v>47.639079000000002</v>
      </c>
      <c r="L1662" s="6">
        <f t="shared" si="250"/>
        <v>7.4572066748919863E-4</v>
      </c>
      <c r="M1662" s="6">
        <f>249.088908333*(E1662-AVERAGE('raw Data'!$Y$2:$Y$2801))</f>
        <v>8764.1716768704537</v>
      </c>
      <c r="N1662" s="6" t="s">
        <v>18</v>
      </c>
      <c r="O1662" s="6">
        <f>L1662/(PI()*('ugly don''t look!'!$J$7^2)/4)</f>
        <v>1.4865266637874008</v>
      </c>
      <c r="P1662" s="6">
        <f>-M1662/'ugly don''t look!'!$H$7</f>
        <v>-8215.3840240630434</v>
      </c>
      <c r="Q1662" s="6">
        <f>-'ugly don''t look!'!$J$7/4*P1662</f>
        <v>51.906850110036324</v>
      </c>
      <c r="R1662" s="6">
        <f t="shared" si="251"/>
        <v>0.39644230058905644</v>
      </c>
      <c r="S1662" s="6">
        <f t="shared" si="252"/>
        <v>3.949450768168266</v>
      </c>
      <c r="U1662" s="6">
        <v>1054967.5009999999</v>
      </c>
      <c r="V1662" s="6">
        <v>21.528691999999999</v>
      </c>
      <c r="W1662" s="6">
        <v>6.9596090000000004</v>
      </c>
      <c r="X1662" s="6">
        <v>6.4905609999999996</v>
      </c>
      <c r="Y1662" s="6">
        <v>0.18979799999999999</v>
      </c>
      <c r="Z1662" s="6">
        <v>21.401976000000001</v>
      </c>
      <c r="AA1662" s="6">
        <v>86.132022000000006</v>
      </c>
      <c r="AB1662" s="6">
        <v>7</v>
      </c>
      <c r="AC1662" s="6">
        <v>30.262671999999998</v>
      </c>
      <c r="AE1662" s="6">
        <f>0.000063090994667*'raw Data'!W1662</f>
        <v>4.3908865430340526E-4</v>
      </c>
      <c r="AF1662" s="6">
        <f>249.088908333*('raw Data'!X1662-AVERAGE('raw Data'!$D$2:$D$3001))</f>
        <v>1632.9899612298968</v>
      </c>
      <c r="AG1662" s="6"/>
      <c r="AH1662" s="6">
        <f>AE1662/(PI()*('ugly don''t look!'!$K$7^2)/4)</f>
        <v>0.3950797622806877</v>
      </c>
      <c r="AI1662" s="6">
        <f>-AF1662/'ugly don''t look!'!$I$7</f>
        <v>-1785.8595376529931</v>
      </c>
      <c r="AJ1662" s="6">
        <f>-'ugly don''t look!'!$K$7/4*AI1662</f>
        <v>16.794848142926927</v>
      </c>
      <c r="AK1662" s="6">
        <f t="shared" si="253"/>
        <v>-0.92866760464157216</v>
      </c>
      <c r="AL1662" s="6">
        <f t="shared" si="254"/>
        <v>2.8210721812208734</v>
      </c>
      <c r="AN1662" s="6">
        <f>S1662-'ugly don''t look!'!$M$5</f>
        <v>0.1708362074001939</v>
      </c>
      <c r="AO1662" s="6">
        <f t="shared" si="258"/>
        <v>0.39644230058905644</v>
      </c>
      <c r="AP1662" s="6">
        <f t="shared" si="259"/>
        <v>3.949450768168266</v>
      </c>
      <c r="AQ1662" s="6">
        <f t="shared" si="255"/>
        <v>3.1807885683107689E-2</v>
      </c>
      <c r="AV1662" s="6">
        <f t="shared" si="256"/>
        <v>-0.70230448434566517</v>
      </c>
      <c r="AW1662" s="6">
        <f t="shared" si="257"/>
        <v>-0.92866760464157216</v>
      </c>
    </row>
    <row r="1663" spans="1:49" x14ac:dyDescent="0.25">
      <c r="A1663" s="6">
        <v>620134.87820000004</v>
      </c>
      <c r="B1663" s="6">
        <v>22.069120000000002</v>
      </c>
      <c r="C1663" s="6">
        <v>11.793335000000001</v>
      </c>
      <c r="D1663" s="6">
        <v>1.7524999999999999E-2</v>
      </c>
      <c r="E1663" s="6">
        <v>35.481876</v>
      </c>
      <c r="F1663" s="6">
        <v>20.643636000000001</v>
      </c>
      <c r="G1663" s="6">
        <v>85.223091999999994</v>
      </c>
      <c r="H1663" s="6">
        <v>11.875</v>
      </c>
      <c r="I1663" s="6">
        <v>47.689042000000001</v>
      </c>
      <c r="L1663" s="6">
        <f t="shared" si="250"/>
        <v>7.4405323559114452E-4</v>
      </c>
      <c r="M1663" s="6">
        <f>249.088908333*(E1663-AVERAGE('raw Data'!$Y$2:$Y$2801))</f>
        <v>8767.7999059092326</v>
      </c>
      <c r="N1663" s="6" t="s">
        <v>18</v>
      </c>
      <c r="O1663" s="6">
        <f>L1663/(PI()*('ugly don''t look!'!$J$7^2)/4)</f>
        <v>1.4832027891992758</v>
      </c>
      <c r="P1663" s="6">
        <f>-M1663/'ugly don''t look!'!$H$7</f>
        <v>-8218.7850636569492</v>
      </c>
      <c r="Q1663" s="6">
        <f>-'ugly don''t look!'!$J$7/4*P1663</f>
        <v>51.92833872845052</v>
      </c>
      <c r="R1663" s="6">
        <f t="shared" si="251"/>
        <v>0.39420379635578406</v>
      </c>
      <c r="S1663" s="6">
        <f t="shared" si="252"/>
        <v>3.9498646667504587</v>
      </c>
      <c r="U1663" s="6">
        <v>1054968.7339999999</v>
      </c>
      <c r="V1663" s="6">
        <v>21.394110999999999</v>
      </c>
      <c r="W1663" s="6">
        <v>6.9770940000000001</v>
      </c>
      <c r="X1663" s="6">
        <v>6.5038140000000002</v>
      </c>
      <c r="Y1663" s="6">
        <v>0.21784999999999999</v>
      </c>
      <c r="Z1663" s="6">
        <v>21.352226000000002</v>
      </c>
      <c r="AA1663" s="6">
        <v>86.130497000000005</v>
      </c>
      <c r="AB1663" s="6">
        <v>7</v>
      </c>
      <c r="AC1663" s="6">
        <v>30.259285999999999</v>
      </c>
      <c r="AE1663" s="6">
        <f>0.000063090994667*'raw Data'!W1663</f>
        <v>4.4019180034515776E-4</v>
      </c>
      <c r="AF1663" s="6">
        <f>249.088908333*('raw Data'!X1663-AVERAGE('raw Data'!$D$2:$D$3001))</f>
        <v>1636.2911365320342</v>
      </c>
      <c r="AG1663" s="6"/>
      <c r="AH1663" s="6">
        <f>AE1663/(PI()*('ugly don''t look!'!$K$7^2)/4)</f>
        <v>0.39607234241607719</v>
      </c>
      <c r="AI1663" s="6">
        <f>-AF1663/'ugly don''t look!'!$I$7</f>
        <v>-1789.4697468635545</v>
      </c>
      <c r="AJ1663" s="6">
        <f>-'ugly don''t look!'!$K$7/4*AI1663</f>
        <v>16.82879981391627</v>
      </c>
      <c r="AK1663" s="6">
        <f t="shared" si="253"/>
        <v>-0.92615840154325801</v>
      </c>
      <c r="AL1663" s="6">
        <f t="shared" si="254"/>
        <v>2.8230916933554311</v>
      </c>
      <c r="AN1663" s="6">
        <f>S1663-'ugly don''t look!'!$M$5</f>
        <v>0.17125010598238655</v>
      </c>
      <c r="AO1663" s="6">
        <f t="shared" si="258"/>
        <v>0.39420379635578406</v>
      </c>
      <c r="AP1663" s="6">
        <f t="shared" si="259"/>
        <v>3.9498646667504587</v>
      </c>
      <c r="AQ1663" s="6">
        <f t="shared" si="255"/>
        <v>3.3658314067252643E-2</v>
      </c>
      <c r="AV1663" s="6">
        <f t="shared" si="256"/>
        <v>-0.70028497221110753</v>
      </c>
      <c r="AW1663" s="6">
        <f t="shared" si="257"/>
        <v>-0.92615840154325801</v>
      </c>
    </row>
    <row r="1664" spans="1:49" x14ac:dyDescent="0.25">
      <c r="A1664" s="6">
        <v>620135.21109999996</v>
      </c>
      <c r="B1664" s="6">
        <v>22.138515000000002</v>
      </c>
      <c r="C1664" s="6">
        <v>11.7758</v>
      </c>
      <c r="D1664" s="6">
        <v>1.8661000000000001E-2</v>
      </c>
      <c r="E1664" s="6">
        <v>35.431212000000002</v>
      </c>
      <c r="F1664" s="6">
        <v>20.652038999999998</v>
      </c>
      <c r="G1664" s="6">
        <v>85.220822999999996</v>
      </c>
      <c r="H1664" s="6">
        <v>11.875</v>
      </c>
      <c r="I1664" s="6">
        <v>47.716555999999997</v>
      </c>
      <c r="L1664" s="6">
        <f t="shared" si="250"/>
        <v>7.4294693499965861E-4</v>
      </c>
      <c r="M1664" s="6">
        <f>249.088908333*(E1664-AVERAGE('raw Data'!$Y$2:$Y$2801))</f>
        <v>8755.180065457449</v>
      </c>
      <c r="N1664" s="6" t="s">
        <v>18</v>
      </c>
      <c r="O1664" s="6">
        <f>L1664/(PI()*('ugly don''t look!'!$J$7^2)/4)</f>
        <v>1.4809974790890643</v>
      </c>
      <c r="P1664" s="6">
        <f>-M1664/'ugly don''t look!'!$H$7</f>
        <v>-8206.9554419361175</v>
      </c>
      <c r="Q1664" s="6">
        <f>-'ugly don''t look!'!$J$7/4*P1664</f>
        <v>51.853596221012872</v>
      </c>
      <c r="R1664" s="6">
        <f t="shared" si="251"/>
        <v>0.39271583311612684</v>
      </c>
      <c r="S1664" s="6">
        <f t="shared" si="252"/>
        <v>3.9484242904384099</v>
      </c>
      <c r="U1664" s="6">
        <v>1054969.193</v>
      </c>
      <c r="V1664" s="6">
        <v>21.559598000000001</v>
      </c>
      <c r="W1664" s="6">
        <v>6.9871860000000003</v>
      </c>
      <c r="X1664" s="6">
        <v>6.5117859999999999</v>
      </c>
      <c r="Y1664" s="6">
        <v>0.22248799999999999</v>
      </c>
      <c r="Z1664" s="6">
        <v>21.405172</v>
      </c>
      <c r="AA1664" s="6">
        <v>86.125131999999994</v>
      </c>
      <c r="AB1664" s="6">
        <v>7</v>
      </c>
      <c r="AC1664" s="6">
        <v>30.25113</v>
      </c>
      <c r="AE1664" s="6">
        <f>0.000063090994667*'raw Data'!W1664</f>
        <v>4.4082851466333711E-4</v>
      </c>
      <c r="AF1664" s="6">
        <f>249.088908333*('raw Data'!X1664-AVERAGE('raw Data'!$D$2:$D$3001))</f>
        <v>1638.2768733092648</v>
      </c>
      <c r="AG1664" s="6"/>
      <c r="AH1664" s="6">
        <f>AE1664/(PI()*('ugly don''t look!'!$K$7^2)/4)</f>
        <v>0.39664524025573117</v>
      </c>
      <c r="AI1664" s="6">
        <f>-AF1664/'ugly don''t look!'!$I$7</f>
        <v>-1791.6413750101322</v>
      </c>
      <c r="AJ1664" s="6">
        <f>-'ugly don''t look!'!$K$7/4*AI1664</f>
        <v>16.849222565076538</v>
      </c>
      <c r="AK1664" s="6">
        <f t="shared" si="253"/>
        <v>-0.92471299916561933</v>
      </c>
      <c r="AL1664" s="6">
        <f t="shared" si="254"/>
        <v>2.8243045171628287</v>
      </c>
      <c r="AN1664" s="6">
        <f>S1664-'ugly don''t look!'!$M$5</f>
        <v>0.16980972967033781</v>
      </c>
      <c r="AO1664" s="6">
        <f t="shared" si="258"/>
        <v>0.39271583311612684</v>
      </c>
      <c r="AP1664" s="6">
        <f t="shared" si="259"/>
        <v>3.9484242904384099</v>
      </c>
      <c r="AQ1664" s="6">
        <f t="shared" si="255"/>
        <v>3.3172818030258094E-2</v>
      </c>
      <c r="AV1664" s="6">
        <f t="shared" si="256"/>
        <v>-0.6990721484037099</v>
      </c>
      <c r="AW1664" s="6">
        <f t="shared" si="257"/>
        <v>-0.92471299916561933</v>
      </c>
    </row>
    <row r="1665" spans="1:49" x14ac:dyDescent="0.25">
      <c r="A1665" s="6">
        <v>620136.97900000005</v>
      </c>
      <c r="B1665" s="6">
        <v>22.028248999999999</v>
      </c>
      <c r="C1665" s="6">
        <v>11.812982999999999</v>
      </c>
      <c r="D1665" s="6">
        <v>-2.4208E-2</v>
      </c>
      <c r="E1665" s="6">
        <v>35.444232</v>
      </c>
      <c r="F1665" s="6">
        <v>20.627334999999999</v>
      </c>
      <c r="G1665" s="6">
        <v>85.224152000000004</v>
      </c>
      <c r="H1665" s="6">
        <v>11.875</v>
      </c>
      <c r="I1665" s="6">
        <v>47.721063999999998</v>
      </c>
      <c r="L1665" s="6">
        <f t="shared" si="250"/>
        <v>7.4529284745436161E-4</v>
      </c>
      <c r="M1665" s="6">
        <f>249.088908333*(E1665-AVERAGE('raw Data'!$Y$2:$Y$2801))</f>
        <v>8758.4232030439453</v>
      </c>
      <c r="N1665" s="6" t="s">
        <v>18</v>
      </c>
      <c r="O1665" s="6">
        <f>L1665/(PI()*('ugly don''t look!'!$J$7^2)/4)</f>
        <v>1.4856738432651684</v>
      </c>
      <c r="P1665" s="6">
        <f>-M1665/'ugly don''t look!'!$H$7</f>
        <v>-8209.995503415772</v>
      </c>
      <c r="Q1665" s="6">
        <f>-'ugly don''t look!'!$J$7/4*P1665</f>
        <v>51.8728040894567</v>
      </c>
      <c r="R1665" s="6">
        <f t="shared" si="251"/>
        <v>0.39586843584230524</v>
      </c>
      <c r="S1665" s="6">
        <f t="shared" si="252"/>
        <v>3.9487946468492345</v>
      </c>
      <c r="U1665" s="6">
        <v>1054970.6159999999</v>
      </c>
      <c r="V1665" s="6">
        <v>21.495003000000001</v>
      </c>
      <c r="W1665" s="6">
        <v>6.9354690000000003</v>
      </c>
      <c r="X1665" s="6">
        <v>6.5579890000000001</v>
      </c>
      <c r="Y1665" s="6">
        <v>0.24262300000000001</v>
      </c>
      <c r="Z1665" s="6">
        <v>21.444279999999999</v>
      </c>
      <c r="AA1665" s="6">
        <v>86.132514999999998</v>
      </c>
      <c r="AB1665" s="6">
        <v>7</v>
      </c>
      <c r="AC1665" s="6">
        <v>30.323944999999998</v>
      </c>
      <c r="AE1665" s="6">
        <f>0.000063090994667*'raw Data'!W1665</f>
        <v>4.3756563769214388E-4</v>
      </c>
      <c r="AF1665" s="6">
        <f>249.088908333*('raw Data'!X1665-AVERAGE('raw Data'!$D$2:$D$3001))</f>
        <v>1649.7855281409745</v>
      </c>
      <c r="AG1665" s="6"/>
      <c r="AH1665" s="6">
        <f>AE1665/(PI()*('ugly don''t look!'!$K$7^2)/4)</f>
        <v>0.39370939428135671</v>
      </c>
      <c r="AI1665" s="6">
        <f>-AF1665/'ugly don''t look!'!$I$7</f>
        <v>-1804.2273929800683</v>
      </c>
      <c r="AJ1665" s="6">
        <f>-'ugly don''t look!'!$K$7/4*AI1665</f>
        <v>16.967585883172106</v>
      </c>
      <c r="AK1665" s="6">
        <f t="shared" si="253"/>
        <v>-0.93214221979475775</v>
      </c>
      <c r="AL1665" s="6">
        <f t="shared" si="254"/>
        <v>2.8313048112109085</v>
      </c>
      <c r="AN1665" s="6">
        <f>S1665-'ugly don''t look!'!$M$5</f>
        <v>0.17018008608116242</v>
      </c>
      <c r="AO1665" s="6">
        <f t="shared" si="258"/>
        <v>0.39586843584230524</v>
      </c>
      <c r="AP1665" s="6">
        <f t="shared" si="259"/>
        <v>3.9487946468492345</v>
      </c>
      <c r="AQ1665" s="6">
        <f t="shared" si="255"/>
        <v>3.1520034300199035E-2</v>
      </c>
      <c r="AV1665" s="6">
        <f t="shared" si="256"/>
        <v>-0.69207185435563012</v>
      </c>
      <c r="AW1665" s="6">
        <f t="shared" si="257"/>
        <v>-0.93214221979475775</v>
      </c>
    </row>
    <row r="1666" spans="1:49" x14ac:dyDescent="0.25">
      <c r="A1666" s="6">
        <v>620138.70299999998</v>
      </c>
      <c r="B1666" s="6">
        <v>22.065252000000001</v>
      </c>
      <c r="C1666" s="6">
        <v>11.792548</v>
      </c>
      <c r="D1666" s="6">
        <v>-6.3640000000000002E-2</v>
      </c>
      <c r="E1666" s="6">
        <v>35.470644</v>
      </c>
      <c r="F1666" s="6">
        <v>20.584610000000001</v>
      </c>
      <c r="G1666" s="6">
        <v>85.223761999999994</v>
      </c>
      <c r="H1666" s="6">
        <v>11.875</v>
      </c>
      <c r="I1666" s="6">
        <v>47.782223999999999</v>
      </c>
      <c r="L1666" s="6">
        <f t="shared" ref="L1666:L1729" si="260">0.000063090994667*C1666</f>
        <v>7.4400358297834152E-4</v>
      </c>
      <c r="M1666" s="6">
        <f>249.088908333*(E1666-AVERAGE('raw Data'!$Y$2:$Y$2801))</f>
        <v>8765.0021392908366</v>
      </c>
      <c r="N1666" s="6" t="s">
        <v>18</v>
      </c>
      <c r="O1666" s="6">
        <f>L1666/(PI()*('ugly don''t look!'!$J$7^2)/4)</f>
        <v>1.4831038112091566</v>
      </c>
      <c r="P1666" s="6">
        <f>-M1666/'ugly don''t look!'!$H$7</f>
        <v>-8216.1624852745008</v>
      </c>
      <c r="Q1666" s="6">
        <f>-'ugly don''t look!'!$J$7/4*P1666</f>
        <v>51.911768622585612</v>
      </c>
      <c r="R1666" s="6">
        <f t="shared" ref="R1666:R1729" si="261">LN(O1666)</f>
        <v>0.39413706152119726</v>
      </c>
      <c r="S1666" s="6">
        <f t="shared" ref="S1666:S1729" si="262">LN(Q1666)</f>
        <v>3.9495455202004743</v>
      </c>
      <c r="U1666" s="6">
        <v>1054973.243</v>
      </c>
      <c r="V1666" s="6">
        <v>21.445204</v>
      </c>
      <c r="W1666" s="6">
        <v>6.9444379999999999</v>
      </c>
      <c r="X1666" s="6">
        <v>6.6229019999999998</v>
      </c>
      <c r="Y1666" s="6">
        <v>0.25072499999999998</v>
      </c>
      <c r="Z1666" s="6">
        <v>21.339735000000001</v>
      </c>
      <c r="AA1666" s="6">
        <v>86.129436999999996</v>
      </c>
      <c r="AB1666" s="6">
        <v>7</v>
      </c>
      <c r="AC1666" s="6">
        <v>30.376837999999999</v>
      </c>
      <c r="AE1666" s="6">
        <f>0.000063090994667*'raw Data'!W1666</f>
        <v>4.3813150082331215E-4</v>
      </c>
      <c r="AF1666" s="6">
        <f>249.088908333*('raw Data'!X1666-AVERAGE('raw Data'!$D$2:$D$3001))</f>
        <v>1665.9546364475946</v>
      </c>
      <c r="AG1666" s="6"/>
      <c r="AH1666" s="6">
        <f>AE1666/(PI()*('ugly don''t look!'!$K$7^2)/4)</f>
        <v>0.39421854219295566</v>
      </c>
      <c r="AI1666" s="6">
        <f>-AF1666/'ugly don''t look!'!$I$7</f>
        <v>-1821.9101448464507</v>
      </c>
      <c r="AJ1666" s="6">
        <f>-'ugly don''t look!'!$K$7/4*AI1666</f>
        <v>17.133880670686722</v>
      </c>
      <c r="AK1666" s="6">
        <f t="shared" ref="AK1666:AK1729" si="263">LN(AH1666)</f>
        <v>-0.93084984784322322</v>
      </c>
      <c r="AL1666" s="6">
        <f t="shared" ref="AL1666:AL1729" si="264">LN(AJ1666)</f>
        <v>2.84105782904268</v>
      </c>
      <c r="AN1666" s="6">
        <f>S1666-'ugly don''t look!'!$M$5</f>
        <v>0.17093095943240222</v>
      </c>
      <c r="AO1666" s="6">
        <f t="shared" si="258"/>
        <v>0.39413706152119726</v>
      </c>
      <c r="AP1666" s="6">
        <f t="shared" si="259"/>
        <v>3.9495455202004743</v>
      </c>
      <c r="AQ1666" s="6">
        <f t="shared" ref="AQ1666:AQ1729" si="265">AN1666-$AS$2*AO1666-$AT$2</f>
        <v>3.338199369435893E-2</v>
      </c>
      <c r="AV1666" s="6">
        <f t="shared" ref="AV1666:AV1729" si="266">AN4666</f>
        <v>-0.68231883652385861</v>
      </c>
      <c r="AW1666" s="6">
        <f t="shared" ref="AW1666:AW1729" si="267">AO4666</f>
        <v>-0.93084984784322322</v>
      </c>
    </row>
    <row r="1667" spans="1:49" x14ac:dyDescent="0.25">
      <c r="A1667" s="6">
        <v>620139.86120000004</v>
      </c>
      <c r="B1667" s="6">
        <v>22.047288000000002</v>
      </c>
      <c r="C1667" s="6">
        <v>11.770738</v>
      </c>
      <c r="D1667" s="6">
        <v>-9.8471000000000003E-2</v>
      </c>
      <c r="E1667" s="6">
        <v>35.459747999999998</v>
      </c>
      <c r="F1667" s="6">
        <v>20.710319999999999</v>
      </c>
      <c r="G1667" s="6">
        <v>85.215401999999997</v>
      </c>
      <c r="H1667" s="6">
        <v>11.875</v>
      </c>
      <c r="I1667" s="6">
        <v>47.841332999999999</v>
      </c>
      <c r="L1667" s="6">
        <f t="shared" si="260"/>
        <v>7.4262756838465427E-4</v>
      </c>
      <c r="M1667" s="6">
        <f>249.088908333*(E1667-AVERAGE('raw Data'!$Y$2:$Y$2801))</f>
        <v>8762.2880665456396</v>
      </c>
      <c r="N1667" s="6" t="s">
        <v>18</v>
      </c>
      <c r="O1667" s="6">
        <f>L1667/(PI()*('ugly don''t look!'!$J$7^2)/4)</f>
        <v>1.48036085064436</v>
      </c>
      <c r="P1667" s="6">
        <f>-M1667/'ugly don''t look!'!$H$7</f>
        <v>-8213.6183600915265</v>
      </c>
      <c r="Q1667" s="6">
        <f>-'ugly don''t look!'!$J$7/4*P1667</f>
        <v>51.89569420364829</v>
      </c>
      <c r="R1667" s="6">
        <f t="shared" si="261"/>
        <v>0.39228587606019089</v>
      </c>
      <c r="S1667" s="6">
        <f t="shared" si="262"/>
        <v>3.9492358234093543</v>
      </c>
      <c r="U1667" s="6">
        <v>1054973.517</v>
      </c>
      <c r="V1667" s="6">
        <v>21.423359999999999</v>
      </c>
      <c r="W1667" s="6">
        <v>6.9512609999999997</v>
      </c>
      <c r="X1667" s="6">
        <v>6.6244389999999997</v>
      </c>
      <c r="Y1667" s="6">
        <v>0.25035299999999999</v>
      </c>
      <c r="Z1667" s="6">
        <v>21.446735</v>
      </c>
      <c r="AA1667" s="6">
        <v>86.135285999999994</v>
      </c>
      <c r="AB1667" s="6">
        <v>7</v>
      </c>
      <c r="AC1667" s="6">
        <v>30.374700000000001</v>
      </c>
      <c r="AE1667" s="6">
        <f>0.000063090994667*'raw Data'!W1667</f>
        <v>4.3856197067992507E-4</v>
      </c>
      <c r="AF1667" s="6">
        <f>249.088908333*('raw Data'!X1667-AVERAGE('raw Data'!$D$2:$D$3001))</f>
        <v>1666.3374860997023</v>
      </c>
      <c r="AG1667" s="6"/>
      <c r="AH1667" s="6">
        <f>AE1667/(PI()*('ugly don''t look!'!$K$7^2)/4)</f>
        <v>0.39460586700072015</v>
      </c>
      <c r="AI1667" s="6">
        <f>-AF1667/'ugly don''t look!'!$I$7</f>
        <v>-1822.3288343172599</v>
      </c>
      <c r="AJ1667" s="6">
        <f>-'ugly don''t look!'!$K$7/4*AI1667</f>
        <v>17.137818173011524</v>
      </c>
      <c r="AK1667" s="6">
        <f t="shared" si="263"/>
        <v>-0.92986781728134471</v>
      </c>
      <c r="AL1667" s="6">
        <f t="shared" si="264"/>
        <v>2.8412876106102694</v>
      </c>
      <c r="AN1667" s="6">
        <f>S1667-'ugly don''t look!'!$M$5</f>
        <v>0.17062126264128219</v>
      </c>
      <c r="AO1667" s="6">
        <f t="shared" ref="AO1667:AO1730" si="268">R1667</f>
        <v>0.39228587606019089</v>
      </c>
      <c r="AP1667" s="6">
        <f t="shared" ref="AP1667:AP1730" si="269">S1667</f>
        <v>3.9492358234093543</v>
      </c>
      <c r="AQ1667" s="6">
        <f t="shared" si="265"/>
        <v>3.4260270123994879E-2</v>
      </c>
      <c r="AV1667" s="6">
        <f t="shared" si="266"/>
        <v>-0.68208905495626926</v>
      </c>
      <c r="AW1667" s="6">
        <f t="shared" si="267"/>
        <v>-0.92986781728134471</v>
      </c>
    </row>
    <row r="1668" spans="1:49" x14ac:dyDescent="0.25">
      <c r="A1668" s="6">
        <v>620140.11210000003</v>
      </c>
      <c r="B1668" s="6">
        <v>22.009747000000001</v>
      </c>
      <c r="C1668" s="6">
        <v>11.770168</v>
      </c>
      <c r="D1668" s="6">
        <v>-9.9514000000000005E-2</v>
      </c>
      <c r="E1668" s="6">
        <v>35.453583000000002</v>
      </c>
      <c r="F1668" s="6">
        <v>20.623142000000001</v>
      </c>
      <c r="G1668" s="6">
        <v>85.225843999999995</v>
      </c>
      <c r="H1668" s="6">
        <v>11.875</v>
      </c>
      <c r="I1668" s="6">
        <v>47.850591999999999</v>
      </c>
      <c r="L1668" s="6">
        <f t="shared" si="260"/>
        <v>7.4259160651769405E-4</v>
      </c>
      <c r="M1668" s="6">
        <f>249.088908333*(E1668-AVERAGE('raw Data'!$Y$2:$Y$2801))</f>
        <v>8760.7524334257669</v>
      </c>
      <c r="N1668" s="6" t="s">
        <v>18</v>
      </c>
      <c r="O1668" s="6">
        <f>L1668/(PI()*('ugly don''t look!'!$J$7^2)/4)</f>
        <v>1.4802891639170819</v>
      </c>
      <c r="P1668" s="6">
        <f>-M1668/'ugly don''t look!'!$H$7</f>
        <v>-8212.1788839761593</v>
      </c>
      <c r="Q1668" s="6">
        <f>-'ugly don''t look!'!$J$7/4*P1668</f>
        <v>51.886599233682368</v>
      </c>
      <c r="R1668" s="6">
        <f t="shared" si="261"/>
        <v>0.39223744971669233</v>
      </c>
      <c r="S1668" s="6">
        <f t="shared" si="262"/>
        <v>3.9490605532416216</v>
      </c>
      <c r="U1668" s="6">
        <v>1054975.29</v>
      </c>
      <c r="V1668" s="6">
        <v>21.488889</v>
      </c>
      <c r="W1668" s="6">
        <v>6.9977299999999998</v>
      </c>
      <c r="X1668" s="6">
        <v>6.6238900000000003</v>
      </c>
      <c r="Y1668" s="6">
        <v>0.26128699999999999</v>
      </c>
      <c r="Z1668" s="6">
        <v>21.368245000000002</v>
      </c>
      <c r="AA1668" s="6">
        <v>86.129186000000004</v>
      </c>
      <c r="AB1668" s="6">
        <v>7</v>
      </c>
      <c r="AC1668" s="6">
        <v>30.339092000000001</v>
      </c>
      <c r="AE1668" s="6">
        <f>0.000063090994667*'raw Data'!W1668</f>
        <v>4.4149374611110595E-4</v>
      </c>
      <c r="AF1668" s="6">
        <f>249.088908333*('raw Data'!X1668-AVERAGE('raw Data'!$D$2:$D$3001))</f>
        <v>1666.2007362890276</v>
      </c>
      <c r="AG1668" s="6"/>
      <c r="AH1668" s="6">
        <f>AE1668/(PI()*('ugly don''t look!'!$K$7^2)/4)</f>
        <v>0.39724379701567092</v>
      </c>
      <c r="AI1668" s="6">
        <f>-AF1668/'ugly don''t look!'!$I$7</f>
        <v>-1822.1792829057608</v>
      </c>
      <c r="AJ1668" s="6">
        <f>-'ugly don''t look!'!$K$7/4*AI1668</f>
        <v>17.136411739194791</v>
      </c>
      <c r="AK1668" s="6">
        <f t="shared" si="263"/>
        <v>-0.92320508849988392</v>
      </c>
      <c r="AL1668" s="6">
        <f t="shared" si="264"/>
        <v>2.8412055411475201</v>
      </c>
      <c r="AN1668" s="6">
        <f>S1668-'ugly don''t look!'!$M$5</f>
        <v>0.17044599247354952</v>
      </c>
      <c r="AO1668" s="6">
        <f t="shared" si="268"/>
        <v>0.39223744971669233</v>
      </c>
      <c r="AP1668" s="6">
        <f t="shared" si="269"/>
        <v>3.9490605532416216</v>
      </c>
      <c r="AQ1668" s="6">
        <f t="shared" si="265"/>
        <v>3.4116076906933718E-2</v>
      </c>
      <c r="AV1668" s="6">
        <f t="shared" si="266"/>
        <v>-0.6821711244190185</v>
      </c>
      <c r="AW1668" s="6">
        <f t="shared" si="267"/>
        <v>-0.92320508849988392</v>
      </c>
    </row>
    <row r="1669" spans="1:49" x14ac:dyDescent="0.25">
      <c r="A1669" s="6">
        <v>620141.75190000003</v>
      </c>
      <c r="B1669" s="6">
        <v>22.089841</v>
      </c>
      <c r="C1669" s="6">
        <v>11.748098000000001</v>
      </c>
      <c r="D1669" s="6">
        <v>-0.13953299999999999</v>
      </c>
      <c r="E1669" s="6">
        <v>35.487036000000003</v>
      </c>
      <c r="F1669" s="6">
        <v>20.586462999999998</v>
      </c>
      <c r="G1669" s="6">
        <v>85.222691999999995</v>
      </c>
      <c r="H1669" s="6">
        <v>11.875</v>
      </c>
      <c r="I1669" s="6">
        <v>47.934314000000001</v>
      </c>
      <c r="L1669" s="6">
        <f t="shared" si="260"/>
        <v>7.411991882653934E-4</v>
      </c>
      <c r="M1669" s="6">
        <f>249.088908333*(E1669-AVERAGE('raw Data'!$Y$2:$Y$2801))</f>
        <v>8769.085204676232</v>
      </c>
      <c r="N1669" s="6" t="s">
        <v>18</v>
      </c>
      <c r="O1669" s="6">
        <f>L1669/(PI()*('ugly don''t look!'!$J$7^2)/4)</f>
        <v>1.4775135041433516</v>
      </c>
      <c r="P1669" s="6">
        <f>-M1669/'ugly don''t look!'!$H$7</f>
        <v>-8219.9898806488873</v>
      </c>
      <c r="Q1669" s="6">
        <f>-'ugly don''t look!'!$J$7/4*P1669</f>
        <v>51.935951063409831</v>
      </c>
      <c r="R1669" s="6">
        <f t="shared" si="261"/>
        <v>0.39036061011648437</v>
      </c>
      <c r="S1669" s="6">
        <f t="shared" si="262"/>
        <v>3.9500112490837744</v>
      </c>
      <c r="U1669" s="6">
        <v>1054977.69</v>
      </c>
      <c r="V1669" s="6">
        <v>21.393740999999999</v>
      </c>
      <c r="W1669" s="6">
        <v>7.0570740000000001</v>
      </c>
      <c r="X1669" s="6">
        <v>6.6345809999999998</v>
      </c>
      <c r="Y1669" s="6">
        <v>0.29602499999999998</v>
      </c>
      <c r="Z1669" s="6">
        <v>21.365283000000002</v>
      </c>
      <c r="AA1669" s="6">
        <v>86.130505999999997</v>
      </c>
      <c r="AB1669" s="6">
        <v>7</v>
      </c>
      <c r="AC1669" s="6">
        <v>30.253544000000002</v>
      </c>
      <c r="AE1669" s="6">
        <f>0.000063090994667*'raw Data'!W1669</f>
        <v>4.452378180986244E-4</v>
      </c>
      <c r="AF1669" s="6">
        <f>249.088908333*('raw Data'!X1669-AVERAGE('raw Data'!$D$2:$D$3001))</f>
        <v>1668.8637458080157</v>
      </c>
      <c r="AG1669" s="6"/>
      <c r="AH1669" s="6">
        <f>AE1669/(PI()*('ugly don''t look!'!$K$7^2)/4)</f>
        <v>0.40061260888610578</v>
      </c>
      <c r="AI1669" s="6">
        <f>-AF1669/'ugly don''t look!'!$I$7</f>
        <v>-1825.091585529326</v>
      </c>
      <c r="AJ1669" s="6">
        <f>-'ugly don''t look!'!$K$7/4*AI1669</f>
        <v>17.163800052372718</v>
      </c>
      <c r="AK1669" s="6">
        <f t="shared" si="263"/>
        <v>-0.91476038124298642</v>
      </c>
      <c r="AL1669" s="6">
        <f t="shared" si="264"/>
        <v>2.8428025178172351</v>
      </c>
      <c r="AN1669" s="6">
        <f>S1669-'ugly don''t look!'!$M$5</f>
        <v>0.17139668831570232</v>
      </c>
      <c r="AO1669" s="6">
        <f t="shared" si="268"/>
        <v>0.39036061011648437</v>
      </c>
      <c r="AP1669" s="6">
        <f t="shared" si="269"/>
        <v>3.9500112490837744</v>
      </c>
      <c r="AQ1669" s="6">
        <f t="shared" si="265"/>
        <v>3.6271209166542612E-2</v>
      </c>
      <c r="AV1669" s="6">
        <f t="shared" si="266"/>
        <v>-0.68057414774930347</v>
      </c>
      <c r="AW1669" s="6">
        <f t="shared" si="267"/>
        <v>-0.91476038124298642</v>
      </c>
    </row>
    <row r="1670" spans="1:49" x14ac:dyDescent="0.25">
      <c r="A1670" s="6">
        <v>620144.68000000005</v>
      </c>
      <c r="B1670" s="6">
        <v>22.026195999999999</v>
      </c>
      <c r="C1670" s="6">
        <v>11.731645</v>
      </c>
      <c r="D1670" s="6">
        <v>-0.15380099999999999</v>
      </c>
      <c r="E1670" s="6">
        <v>35.468781999999997</v>
      </c>
      <c r="F1670" s="6">
        <v>20.654886000000001</v>
      </c>
      <c r="G1670" s="6">
        <v>85.223269000000002</v>
      </c>
      <c r="H1670" s="6">
        <v>11.875</v>
      </c>
      <c r="I1670" s="6">
        <v>48.087254999999999</v>
      </c>
      <c r="L1670" s="6">
        <f t="shared" si="260"/>
        <v>7.4016115213013729E-4</v>
      </c>
      <c r="M1670" s="6">
        <f>249.088908333*(E1670-AVERAGE('raw Data'!$Y$2:$Y$2801))</f>
        <v>8764.5383357435203</v>
      </c>
      <c r="N1670" s="6" t="s">
        <v>18</v>
      </c>
      <c r="O1670" s="6">
        <f>L1670/(PI()*('ugly don''t look!'!$J$7^2)/4)</f>
        <v>1.4754442730487802</v>
      </c>
      <c r="P1670" s="6">
        <f>-M1670/'ugly don''t look!'!$H$7</f>
        <v>-8215.7277237940762</v>
      </c>
      <c r="Q1670" s="6">
        <f>-'ugly don''t look!'!$J$7/4*P1670</f>
        <v>51.90902169086192</v>
      </c>
      <c r="R1670" s="6">
        <f t="shared" si="261"/>
        <v>0.38895914650651681</v>
      </c>
      <c r="S1670" s="6">
        <f t="shared" si="262"/>
        <v>3.9494926034057545</v>
      </c>
      <c r="U1670" s="6">
        <v>1054977.936</v>
      </c>
      <c r="V1670" s="6">
        <v>21.52647</v>
      </c>
      <c r="W1670" s="6">
        <v>7.0643079999999996</v>
      </c>
      <c r="X1670" s="6">
        <v>6.6229399999999998</v>
      </c>
      <c r="Y1670" s="6">
        <v>0.296379</v>
      </c>
      <c r="Z1670" s="6">
        <v>21.365283000000002</v>
      </c>
      <c r="AA1670" s="6">
        <v>86.130505999999997</v>
      </c>
      <c r="AB1670" s="6">
        <v>7</v>
      </c>
      <c r="AC1670" s="6">
        <v>30.241461000000001</v>
      </c>
      <c r="AE1670" s="6">
        <f>0.000063090994667*'raw Data'!W1670</f>
        <v>4.4569421835404546E-4</v>
      </c>
      <c r="AF1670" s="6">
        <f>249.088908333*('raw Data'!X1670-AVERAGE('raw Data'!$D$2:$D$3001))</f>
        <v>1665.9641018261111</v>
      </c>
      <c r="AG1670" s="6"/>
      <c r="AH1670" s="6">
        <f>AE1670/(PI()*('ugly don''t look!'!$K$7^2)/4)</f>
        <v>0.40102326514572301</v>
      </c>
      <c r="AI1670" s="6">
        <f>-AF1670/'ugly don''t look!'!$I$7</f>
        <v>-1821.9204963102702</v>
      </c>
      <c r="AJ1670" s="6">
        <f>-'ugly don''t look!'!$K$7/4*AI1670</f>
        <v>17.133978019475492</v>
      </c>
      <c r="AK1670" s="6">
        <f t="shared" si="263"/>
        <v>-0.91373583553877835</v>
      </c>
      <c r="AL1670" s="6">
        <f t="shared" si="264"/>
        <v>2.8410635106809554</v>
      </c>
      <c r="AN1670" s="6">
        <f>S1670-'ugly don''t look!'!$M$5</f>
        <v>0.17087804263768236</v>
      </c>
      <c r="AO1670" s="6">
        <f t="shared" si="268"/>
        <v>0.38895914650651681</v>
      </c>
      <c r="AP1670" s="6">
        <f t="shared" si="269"/>
        <v>3.9494926034057545</v>
      </c>
      <c r="AQ1670" s="6">
        <f t="shared" si="265"/>
        <v>3.6651933796671254E-2</v>
      </c>
      <c r="AV1670" s="6">
        <f t="shared" si="266"/>
        <v>-0.6823131548855832</v>
      </c>
      <c r="AW1670" s="6">
        <f t="shared" si="267"/>
        <v>-0.91373583553877835</v>
      </c>
    </row>
    <row r="1671" spans="1:49" x14ac:dyDescent="0.25">
      <c r="A1671" s="6">
        <v>620144.94999999995</v>
      </c>
      <c r="B1671" s="6">
        <v>22.026769000000002</v>
      </c>
      <c r="C1671" s="6">
        <v>11.744863</v>
      </c>
      <c r="D1671" s="6">
        <v>-0.152861</v>
      </c>
      <c r="E1671" s="6">
        <v>35.465353999999998</v>
      </c>
      <c r="F1671" s="6">
        <v>20.601165000000002</v>
      </c>
      <c r="G1671" s="6">
        <v>85.219307999999998</v>
      </c>
      <c r="H1671" s="6">
        <v>11.875</v>
      </c>
      <c r="I1671" s="6">
        <v>48.086615000000002</v>
      </c>
      <c r="L1671" s="6">
        <f t="shared" si="260"/>
        <v>7.4099508889764569E-4</v>
      </c>
      <c r="M1671" s="6">
        <f>249.088908333*(E1671-AVERAGE('raw Data'!$Y$2:$Y$2801))</f>
        <v>8763.6844589657539</v>
      </c>
      <c r="N1671" s="6" t="s">
        <v>18</v>
      </c>
      <c r="O1671" s="6">
        <f>L1671/(PI()*('ugly don''t look!'!$J$7^2)/4)</f>
        <v>1.4771066505245016</v>
      </c>
      <c r="P1671" s="6">
        <f>-M1671/'ugly don''t look!'!$H$7</f>
        <v>-8214.9273143660994</v>
      </c>
      <c r="Q1671" s="6">
        <f>-'ugly don''t look!'!$J$7/4*P1671</f>
        <v>51.903964503993606</v>
      </c>
      <c r="R1671" s="6">
        <f t="shared" si="261"/>
        <v>0.39008520847422679</v>
      </c>
      <c r="S1671" s="6">
        <f t="shared" si="262"/>
        <v>3.9493951746146623</v>
      </c>
      <c r="U1671" s="6">
        <v>1054979.872</v>
      </c>
      <c r="V1671" s="6">
        <v>21.441692</v>
      </c>
      <c r="W1671" s="6">
        <v>7.0598479999999997</v>
      </c>
      <c r="X1671" s="6">
        <v>6.6523969999999997</v>
      </c>
      <c r="Y1671" s="6">
        <v>0.31027399999999999</v>
      </c>
      <c r="Z1671" s="6">
        <v>21.389348999999999</v>
      </c>
      <c r="AA1671" s="6">
        <v>86.129650999999996</v>
      </c>
      <c r="AB1671" s="6">
        <v>7</v>
      </c>
      <c r="AC1671" s="6">
        <v>30.200955</v>
      </c>
      <c r="AE1671" s="6">
        <f>0.000063090994667*'raw Data'!W1671</f>
        <v>4.4541283251783062E-4</v>
      </c>
      <c r="AF1671" s="6">
        <f>249.088908333*('raw Data'!X1671-AVERAGE('raw Data'!$D$2:$D$3001))</f>
        <v>1673.3015137988764</v>
      </c>
      <c r="AG1671" s="6"/>
      <c r="AH1671" s="6">
        <f>AE1671/(PI()*('ugly don''t look!'!$K$7^2)/4)</f>
        <v>0.40077008199423103</v>
      </c>
      <c r="AI1671" s="6">
        <f>-AF1671/'ugly don''t look!'!$I$7</f>
        <v>-1829.9447876190686</v>
      </c>
      <c r="AJ1671" s="6">
        <f>-'ugly don''t look!'!$K$7/4*AI1671</f>
        <v>17.209441263445388</v>
      </c>
      <c r="AK1671" s="6">
        <f t="shared" si="263"/>
        <v>-0.91436737772058907</v>
      </c>
      <c r="AL1671" s="6">
        <f t="shared" si="264"/>
        <v>2.8454581438884845</v>
      </c>
      <c r="AN1671" s="6">
        <f>S1671-'ugly don''t look!'!$M$5</f>
        <v>0.17078061384659016</v>
      </c>
      <c r="AO1671" s="6">
        <f t="shared" si="268"/>
        <v>0.39008520847422679</v>
      </c>
      <c r="AP1671" s="6">
        <f t="shared" si="269"/>
        <v>3.9493951746146623</v>
      </c>
      <c r="AQ1671" s="6">
        <f t="shared" si="265"/>
        <v>3.5831869974822045E-2</v>
      </c>
      <c r="AV1671" s="6">
        <f t="shared" si="266"/>
        <v>-0.67791852167805411</v>
      </c>
      <c r="AW1671" s="6">
        <f t="shared" si="267"/>
        <v>-0.91436737772058907</v>
      </c>
    </row>
    <row r="1672" spans="1:49" x14ac:dyDescent="0.25">
      <c r="A1672" s="6">
        <v>620146.68000000005</v>
      </c>
      <c r="B1672" s="6">
        <v>22.028787000000001</v>
      </c>
      <c r="C1672" s="6">
        <v>11.795313999999999</v>
      </c>
      <c r="D1672" s="6">
        <v>-0.17729800000000001</v>
      </c>
      <c r="E1672" s="6">
        <v>35.515478000000002</v>
      </c>
      <c r="F1672" s="6">
        <v>20.640554000000002</v>
      </c>
      <c r="G1672" s="6">
        <v>85.214380000000006</v>
      </c>
      <c r="H1672" s="6">
        <v>11.875</v>
      </c>
      <c r="I1672" s="6">
        <v>48.094889999999999</v>
      </c>
      <c r="L1672" s="6">
        <f t="shared" si="260"/>
        <v>7.441780926695905E-4</v>
      </c>
      <c r="M1672" s="6">
        <f>249.088908333*(E1672-AVERAGE('raw Data'!$Y$2:$Y$2801))</f>
        <v>8776.1697914070373</v>
      </c>
      <c r="N1672" s="6" t="s">
        <v>18</v>
      </c>
      <c r="O1672" s="6">
        <f>L1672/(PI()*('ugly don''t look!'!$J$7^2)/4)</f>
        <v>1.4834516804857376</v>
      </c>
      <c r="P1672" s="6">
        <f>-M1672/'ugly don''t look!'!$H$7</f>
        <v>-8226.6308505877751</v>
      </c>
      <c r="Q1672" s="6">
        <f>-'ugly don''t look!'!$J$7/4*P1672</f>
        <v>51.97791037172621</v>
      </c>
      <c r="R1672" s="6">
        <f t="shared" si="261"/>
        <v>0.39437158892454394</v>
      </c>
      <c r="S1672" s="6">
        <f t="shared" si="262"/>
        <v>3.950818827784389</v>
      </c>
      <c r="U1672" s="6">
        <v>1054981.49</v>
      </c>
      <c r="V1672" s="6">
        <v>21.611422999999998</v>
      </c>
      <c r="W1672" s="6">
        <v>7.1011119999999996</v>
      </c>
      <c r="X1672" s="6">
        <v>6.6448349999999996</v>
      </c>
      <c r="Y1672" s="6">
        <v>0.311224</v>
      </c>
      <c r="Z1672" s="6">
        <v>21.393792000000001</v>
      </c>
      <c r="AA1672" s="6">
        <v>86.126442999999995</v>
      </c>
      <c r="AB1672" s="6">
        <v>7</v>
      </c>
      <c r="AC1672" s="6">
        <v>30.109988999999999</v>
      </c>
      <c r="AE1672" s="6">
        <f>0.000063090994667*'raw Data'!W1672</f>
        <v>4.480162193217697E-4</v>
      </c>
      <c r="AF1672" s="6">
        <f>249.088908333*('raw Data'!X1672-AVERAGE('raw Data'!$D$2:$D$3001))</f>
        <v>1671.4179034740621</v>
      </c>
      <c r="AG1672" s="6"/>
      <c r="AH1672" s="6">
        <f>AE1672/(PI()*('ugly don''t look!'!$K$7^2)/4)</f>
        <v>0.40311253705323652</v>
      </c>
      <c r="AI1672" s="6">
        <f>-AF1672/'ugly don''t look!'!$I$7</f>
        <v>-1827.8848463189656</v>
      </c>
      <c r="AJ1672" s="6">
        <f>-'ugly don''t look!'!$K$7/4*AI1672</f>
        <v>17.190068854479765</v>
      </c>
      <c r="AK1672" s="6">
        <f t="shared" si="263"/>
        <v>-0.90853950774693715</v>
      </c>
      <c r="AL1672" s="6">
        <f t="shared" si="264"/>
        <v>2.844331824882941</v>
      </c>
      <c r="AN1672" s="6">
        <f>S1672-'ugly don''t look!'!$M$5</f>
        <v>0.17220426701631686</v>
      </c>
      <c r="AO1672" s="6">
        <f t="shared" si="268"/>
        <v>0.39437158892454394</v>
      </c>
      <c r="AP1672" s="6">
        <f t="shared" si="269"/>
        <v>3.950818827784389</v>
      </c>
      <c r="AQ1672" s="6">
        <f t="shared" si="265"/>
        <v>3.450479649062374E-2</v>
      </c>
      <c r="AV1672" s="6">
        <f t="shared" si="266"/>
        <v>-0.67904484068359761</v>
      </c>
      <c r="AW1672" s="6">
        <f t="shared" si="267"/>
        <v>-0.90853950774693715</v>
      </c>
    </row>
    <row r="1673" spans="1:49" x14ac:dyDescent="0.25">
      <c r="A1673" s="6">
        <v>620149.27</v>
      </c>
      <c r="B1673" s="6">
        <v>22.013448</v>
      </c>
      <c r="C1673" s="6">
        <v>11.802588999999999</v>
      </c>
      <c r="D1673" s="6">
        <v>-0.168991</v>
      </c>
      <c r="E1673" s="6">
        <v>35.54081</v>
      </c>
      <c r="F1673" s="6">
        <v>20.574489</v>
      </c>
      <c r="G1673" s="6">
        <v>85.221400000000003</v>
      </c>
      <c r="H1673" s="6">
        <v>11.875</v>
      </c>
      <c r="I1673" s="6">
        <v>48.147955000000003</v>
      </c>
      <c r="L1673" s="6">
        <f t="shared" si="260"/>
        <v>7.4463707965579285E-4</v>
      </c>
      <c r="M1673" s="6">
        <f>249.088908333*(E1673-AVERAGE('raw Data'!$Y$2:$Y$2801))</f>
        <v>8782.47971163293</v>
      </c>
      <c r="N1673" s="6" t="s">
        <v>18</v>
      </c>
      <c r="O1673" s="6">
        <f>L1673/(PI()*('ugly don''t look!'!$J$7^2)/4)</f>
        <v>1.484366629504944</v>
      </c>
      <c r="P1673" s="6">
        <f>-M1673/'ugly don''t look!'!$H$7</f>
        <v>-8232.5456614481918</v>
      </c>
      <c r="Q1673" s="6">
        <f>-'ugly don''t look!'!$J$7/4*P1673</f>
        <v>52.015281625445041</v>
      </c>
      <c r="R1673" s="6">
        <f t="shared" si="261"/>
        <v>0.39498816915461588</v>
      </c>
      <c r="S1673" s="6">
        <f t="shared" si="262"/>
        <v>3.9515375528203234</v>
      </c>
      <c r="U1673" s="6">
        <v>1054981.7879999999</v>
      </c>
      <c r="V1673" s="6">
        <v>21.461684000000002</v>
      </c>
      <c r="W1673" s="6">
        <v>7.091901</v>
      </c>
      <c r="X1673" s="6">
        <v>6.6353260000000001</v>
      </c>
      <c r="Y1673" s="6">
        <v>0.31092599999999998</v>
      </c>
      <c r="Z1673" s="6">
        <v>21.412673999999999</v>
      </c>
      <c r="AA1673" s="6">
        <v>86.128219000000001</v>
      </c>
      <c r="AB1673" s="6">
        <v>7</v>
      </c>
      <c r="AC1673" s="6">
        <v>30.109603</v>
      </c>
      <c r="AE1673" s="6">
        <f>0.000063090994667*'raw Data'!W1673</f>
        <v>4.47435088169892E-4</v>
      </c>
      <c r="AF1673" s="6">
        <f>249.088908333*('raw Data'!X1673-AVERAGE('raw Data'!$D$2:$D$3001))</f>
        <v>1669.0493170447237</v>
      </c>
      <c r="AG1673" s="6"/>
      <c r="AH1673" s="6">
        <f>AE1673/(PI()*('ugly don''t look!'!$K$7^2)/4)</f>
        <v>0.40258965140113062</v>
      </c>
      <c r="AI1673" s="6">
        <f>-AF1673/'ugly don''t look!'!$I$7</f>
        <v>-1825.2945287015789</v>
      </c>
      <c r="AJ1673" s="6">
        <f>-'ugly don''t look!'!$K$7/4*AI1673</f>
        <v>17.165708600994694</v>
      </c>
      <c r="AK1673" s="6">
        <f t="shared" si="263"/>
        <v>-0.90983747052526365</v>
      </c>
      <c r="AL1673" s="6">
        <f t="shared" si="264"/>
        <v>2.8429137077933699</v>
      </c>
      <c r="AN1673" s="6">
        <f>S1673-'ugly don''t look!'!$M$5</f>
        <v>0.17292299205225126</v>
      </c>
      <c r="AO1673" s="6">
        <f t="shared" si="268"/>
        <v>0.39498816915461588</v>
      </c>
      <c r="AP1673" s="6">
        <f t="shared" si="269"/>
        <v>3.9515375528203234</v>
      </c>
      <c r="AQ1673" s="6">
        <f t="shared" si="265"/>
        <v>3.4827839507007879E-2</v>
      </c>
      <c r="AV1673" s="6">
        <f t="shared" si="266"/>
        <v>-0.68046295777316868</v>
      </c>
      <c r="AW1673" s="6">
        <f t="shared" si="267"/>
        <v>-0.90983747052526365</v>
      </c>
    </row>
    <row r="1674" spans="1:49" x14ac:dyDescent="0.25">
      <c r="A1674" s="6">
        <v>620149.54</v>
      </c>
      <c r="B1674" s="6">
        <v>22.064309000000002</v>
      </c>
      <c r="C1674" s="6">
        <v>11.810551999999999</v>
      </c>
      <c r="D1674" s="6">
        <v>-0.156418</v>
      </c>
      <c r="E1674" s="6">
        <v>35.520656000000002</v>
      </c>
      <c r="F1674" s="6">
        <v>20.624253</v>
      </c>
      <c r="G1674" s="6">
        <v>85.219800000000006</v>
      </c>
      <c r="H1674" s="6">
        <v>11.875</v>
      </c>
      <c r="I1674" s="6">
        <v>48.146183999999998</v>
      </c>
      <c r="L1674" s="6">
        <f t="shared" si="260"/>
        <v>7.4513947324632616E-4</v>
      </c>
      <c r="M1674" s="6">
        <f>249.088908333*(E1674-AVERAGE('raw Data'!$Y$2:$Y$2801))</f>
        <v>8777.4595737743875</v>
      </c>
      <c r="N1674" s="6" t="s">
        <v>18</v>
      </c>
      <c r="O1674" s="6">
        <f>L1674/(PI()*('ugly don''t look!'!$J$7^2)/4)</f>
        <v>1.485368105661637</v>
      </c>
      <c r="P1674" s="6">
        <f>-M1674/'ugly don''t look!'!$H$7</f>
        <v>-8227.8398704296851</v>
      </c>
      <c r="Q1674" s="6">
        <f>-'ugly don''t look!'!$J$7/4*P1674</f>
        <v>51.985549261342356</v>
      </c>
      <c r="R1674" s="6">
        <f t="shared" si="261"/>
        <v>0.39566262413727626</v>
      </c>
      <c r="S1674" s="6">
        <f t="shared" si="262"/>
        <v>3.9509657811400554</v>
      </c>
      <c r="U1674" s="6">
        <v>1054983.2</v>
      </c>
      <c r="V1674" s="6">
        <v>21.663246000000001</v>
      </c>
      <c r="W1674" s="6">
        <v>7.0991340000000003</v>
      </c>
      <c r="X1674" s="6">
        <v>6.6264880000000002</v>
      </c>
      <c r="Y1674" s="6">
        <v>0.339667</v>
      </c>
      <c r="Z1674" s="6">
        <v>21.344179</v>
      </c>
      <c r="AA1674" s="6">
        <v>86.129780999999994</v>
      </c>
      <c r="AB1674" s="6">
        <v>7</v>
      </c>
      <c r="AC1674" s="6">
        <v>30.057621999999999</v>
      </c>
      <c r="AE1674" s="6">
        <f>0.000063090994667*'raw Data'!W1674</f>
        <v>4.4789142533431845E-4</v>
      </c>
      <c r="AF1674" s="6">
        <f>249.088908333*('raw Data'!X1674-AVERAGE('raw Data'!$D$2:$D$3001))</f>
        <v>1666.8478692728768</v>
      </c>
      <c r="AG1674" s="6"/>
      <c r="AH1674" s="6">
        <f>AE1674/(PI()*('ugly don''t look!'!$K$7^2)/4)</f>
        <v>0.40300025089322511</v>
      </c>
      <c r="AI1674" s="6">
        <f>-AF1674/'ugly don''t look!'!$I$7</f>
        <v>-1822.8869961426913</v>
      </c>
      <c r="AJ1674" s="6">
        <f>-'ugly don''t look!'!$K$7/4*AI1674</f>
        <v>17.14306732217452</v>
      </c>
      <c r="AK1674" s="6">
        <f t="shared" si="263"/>
        <v>-0.90881809447181383</v>
      </c>
      <c r="AL1674" s="6">
        <f t="shared" si="264"/>
        <v>2.8415938541117542</v>
      </c>
      <c r="AN1674" s="6">
        <f>S1674-'ugly don''t look!'!$M$5</f>
        <v>0.17235122037198325</v>
      </c>
      <c r="AO1674" s="6">
        <f t="shared" si="268"/>
        <v>0.39566262413727626</v>
      </c>
      <c r="AP1674" s="6">
        <f t="shared" si="269"/>
        <v>3.9509657811400554</v>
      </c>
      <c r="AQ1674" s="6">
        <f t="shared" si="265"/>
        <v>3.3823245467833524E-2</v>
      </c>
      <c r="AV1674" s="6">
        <f t="shared" si="266"/>
        <v>-0.68178281145478437</v>
      </c>
      <c r="AW1674" s="6">
        <f t="shared" si="267"/>
        <v>-0.90881809447181383</v>
      </c>
    </row>
    <row r="1675" spans="1:49" x14ac:dyDescent="0.25">
      <c r="A1675" s="6">
        <v>620150.82070000004</v>
      </c>
      <c r="B1675" s="6">
        <v>22.053578999999999</v>
      </c>
      <c r="C1675" s="6">
        <v>11.813033000000001</v>
      </c>
      <c r="D1675" s="6">
        <v>-0.13817399999999999</v>
      </c>
      <c r="E1675" s="6">
        <v>35.556345</v>
      </c>
      <c r="F1675" s="6">
        <v>20.674520999999999</v>
      </c>
      <c r="G1675" s="6">
        <v>85.221622999999994</v>
      </c>
      <c r="H1675" s="6">
        <v>11.875</v>
      </c>
      <c r="I1675" s="6">
        <v>48.171553000000003</v>
      </c>
      <c r="L1675" s="6">
        <f t="shared" si="260"/>
        <v>7.4529600200409513E-4</v>
      </c>
      <c r="M1675" s="6">
        <f>249.088908333*(E1675-AVERAGE('raw Data'!$Y$2:$Y$2801))</f>
        <v>8786.3493078238826</v>
      </c>
      <c r="N1675" s="6" t="s">
        <v>18</v>
      </c>
      <c r="O1675" s="6">
        <f>L1675/(PI()*('ugly don''t look!'!$J$7^2)/4)</f>
        <v>1.4856801315745791</v>
      </c>
      <c r="P1675" s="6">
        <f>-M1675/'ugly don''t look!'!$H$7</f>
        <v>-8236.1729544655827</v>
      </c>
      <c r="Q1675" s="6">
        <f>-'ugly don''t look!'!$J$7/4*P1675</f>
        <v>52.038199769552172</v>
      </c>
      <c r="R1675" s="6">
        <f t="shared" si="261"/>
        <v>0.39587266846451313</v>
      </c>
      <c r="S1675" s="6">
        <f t="shared" si="262"/>
        <v>3.9519780598397998</v>
      </c>
      <c r="U1675" s="6">
        <v>1054985.861</v>
      </c>
      <c r="V1675" s="6">
        <v>21.641216</v>
      </c>
      <c r="W1675" s="6">
        <v>7.0931499999999996</v>
      </c>
      <c r="X1675" s="6">
        <v>6.601305</v>
      </c>
      <c r="Y1675" s="6">
        <v>0.31776199999999999</v>
      </c>
      <c r="Z1675" s="6">
        <v>21.397124000000002</v>
      </c>
      <c r="AA1675" s="6">
        <v>86.126294000000001</v>
      </c>
      <c r="AB1675" s="6">
        <v>7</v>
      </c>
      <c r="AC1675" s="6">
        <v>29.983650000000001</v>
      </c>
      <c r="AE1675" s="6">
        <f>0.000063090994667*'raw Data'!W1675</f>
        <v>4.4751388882223106E-4</v>
      </c>
      <c r="AF1675" s="6">
        <f>249.088908333*('raw Data'!X1675-AVERAGE('raw Data'!$D$2:$D$3001))</f>
        <v>1660.5750632943268</v>
      </c>
      <c r="AG1675" s="6"/>
      <c r="AH1675" s="6">
        <f>AE1675/(PI()*('ugly don''t look!'!$K$7^2)/4)</f>
        <v>0.40266055403705286</v>
      </c>
      <c r="AI1675" s="6">
        <f>-AF1675/'ugly don''t look!'!$I$7</f>
        <v>-1816.0269721066566</v>
      </c>
      <c r="AJ1675" s="6">
        <f>-'ugly don''t look!'!$K$7/4*AI1675</f>
        <v>17.078553255131236</v>
      </c>
      <c r="AK1675" s="6">
        <f t="shared" si="263"/>
        <v>-0.90966136964226696</v>
      </c>
      <c r="AL1675" s="6">
        <f t="shared" si="264"/>
        <v>2.8378234807407057</v>
      </c>
      <c r="AN1675" s="6">
        <f>S1675-'ugly don''t look!'!$M$5</f>
        <v>0.17336349907172766</v>
      </c>
      <c r="AO1675" s="6">
        <f t="shared" si="268"/>
        <v>0.39587266846451313</v>
      </c>
      <c r="AP1675" s="6">
        <f t="shared" si="269"/>
        <v>3.9519780598397998</v>
      </c>
      <c r="AQ1675" s="6">
        <f t="shared" si="265"/>
        <v>3.4700731062734996E-2</v>
      </c>
      <c r="AV1675" s="6">
        <f t="shared" si="266"/>
        <v>-0.68555318482583294</v>
      </c>
      <c r="AW1675" s="6">
        <f t="shared" si="267"/>
        <v>-0.90966136964226696</v>
      </c>
    </row>
    <row r="1676" spans="1:49" x14ac:dyDescent="0.25">
      <c r="A1676" s="6">
        <v>620152.78910000005</v>
      </c>
      <c r="B1676" s="6">
        <v>22.161992000000001</v>
      </c>
      <c r="C1676" s="6">
        <v>11.873113999999999</v>
      </c>
      <c r="D1676" s="6">
        <v>-8.9587E-2</v>
      </c>
      <c r="E1676" s="6">
        <v>35.58475</v>
      </c>
      <c r="F1676" s="6">
        <v>20.629576</v>
      </c>
      <c r="G1676" s="6">
        <v>85.227304000000004</v>
      </c>
      <c r="H1676" s="6">
        <v>11.875</v>
      </c>
      <c r="I1676" s="6">
        <v>48.124014000000003</v>
      </c>
      <c r="L1676" s="6">
        <f t="shared" si="260"/>
        <v>7.4908657205468307E-4</v>
      </c>
      <c r="M1676" s="6">
        <f>249.088908333*(E1676-AVERAGE('raw Data'!$Y$2:$Y$2801))</f>
        <v>8793.4246782650807</v>
      </c>
      <c r="N1676" s="6" t="s">
        <v>18</v>
      </c>
      <c r="O1676" s="6">
        <f>L1676/(PI()*('ugly don''t look!'!$J$7^2)/4)</f>
        <v>1.4932362899282492</v>
      </c>
      <c r="P1676" s="6">
        <f>-M1676/'ugly don''t look!'!$H$7</f>
        <v>-8242.8052852128621</v>
      </c>
      <c r="Q1676" s="6">
        <f>-'ugly don''t look!'!$J$7/4*P1676</f>
        <v>52.080104493296169</v>
      </c>
      <c r="R1676" s="6">
        <f t="shared" si="261"/>
        <v>0.40094577122415759</v>
      </c>
      <c r="S1676" s="6">
        <f t="shared" si="262"/>
        <v>3.9527830042979972</v>
      </c>
      <c r="U1676" s="6">
        <v>1054986.5889999999</v>
      </c>
      <c r="V1676" s="6">
        <v>21.533124000000001</v>
      </c>
      <c r="W1676" s="6">
        <v>7.0816160000000004</v>
      </c>
      <c r="X1676" s="6">
        <v>6.5848760000000004</v>
      </c>
      <c r="Y1676" s="6">
        <v>0.31500499999999998</v>
      </c>
      <c r="Z1676" s="6">
        <v>21.361443999999999</v>
      </c>
      <c r="AA1676" s="6">
        <v>86.128145000000004</v>
      </c>
      <c r="AB1676" s="6">
        <v>7</v>
      </c>
      <c r="AC1676" s="6">
        <v>29.973669000000001</v>
      </c>
      <c r="AE1676" s="6">
        <f>0.000063090994667*'raw Data'!W1676</f>
        <v>4.467861972897419E-4</v>
      </c>
      <c r="AF1676" s="6">
        <f>249.088908333*('raw Data'!X1676-AVERAGE('raw Data'!$D$2:$D$3001))</f>
        <v>1656.482781619324</v>
      </c>
      <c r="AG1676" s="6"/>
      <c r="AH1676" s="6">
        <f>AE1676/(PI()*('ugly don''t look!'!$K$7^2)/4)</f>
        <v>0.40200579742958464</v>
      </c>
      <c r="AI1676" s="6">
        <f>-AF1676/'ugly don''t look!'!$I$7</f>
        <v>-1811.5515984463298</v>
      </c>
      <c r="AJ1676" s="6">
        <f>-'ugly don''t look!'!$K$7/4*AI1676</f>
        <v>17.036465274848741</v>
      </c>
      <c r="AK1676" s="6">
        <f t="shared" si="263"/>
        <v>-0.91128876900047584</v>
      </c>
      <c r="AL1676" s="6">
        <f t="shared" si="264"/>
        <v>2.8353560629611332</v>
      </c>
      <c r="AN1676" s="6">
        <f>S1676-'ugly don''t look!'!$M$5</f>
        <v>0.17416844352992511</v>
      </c>
      <c r="AO1676" s="6">
        <f t="shared" si="268"/>
        <v>0.40094577122415759</v>
      </c>
      <c r="AP1676" s="6">
        <f t="shared" si="269"/>
        <v>3.9527830042979972</v>
      </c>
      <c r="AQ1676" s="6">
        <f t="shared" si="265"/>
        <v>3.2250080470329318E-2</v>
      </c>
      <c r="AV1676" s="6">
        <f t="shared" si="266"/>
        <v>-0.68802060260540543</v>
      </c>
      <c r="AW1676" s="6">
        <f t="shared" si="267"/>
        <v>-0.91128876900047584</v>
      </c>
    </row>
    <row r="1677" spans="1:49" x14ac:dyDescent="0.25">
      <c r="A1677" s="6">
        <v>620154.69200000004</v>
      </c>
      <c r="B1677" s="6">
        <v>22.035817000000002</v>
      </c>
      <c r="C1677" s="6">
        <v>11.871052000000001</v>
      </c>
      <c r="D1677" s="6">
        <v>-5.0033000000000001E-2</v>
      </c>
      <c r="E1677" s="6">
        <v>35.570985</v>
      </c>
      <c r="F1677" s="6">
        <v>20.584745999999999</v>
      </c>
      <c r="G1677" s="6">
        <v>85.218034000000003</v>
      </c>
      <c r="H1677" s="6">
        <v>11.875</v>
      </c>
      <c r="I1677" s="6">
        <v>48.130676000000001</v>
      </c>
      <c r="L1677" s="6">
        <f t="shared" si="260"/>
        <v>7.4895647842367975E-4</v>
      </c>
      <c r="M1677" s="6">
        <f>249.088908333*(E1677-AVERAGE('raw Data'!$Y$2:$Y$2801))</f>
        <v>8789.9959694418776</v>
      </c>
      <c r="N1677" s="6" t="s">
        <v>18</v>
      </c>
      <c r="O1677" s="6">
        <f>L1677/(PI()*('ugly don''t look!'!$J$7^2)/4)</f>
        <v>1.4929769600481662</v>
      </c>
      <c r="P1677" s="6">
        <f>-M1677/'ugly don''t look!'!$H$7</f>
        <v>-8239.5912724427053</v>
      </c>
      <c r="Q1677" s="6">
        <f>-'ugly don''t look!'!$J$7/4*P1677</f>
        <v>52.059797557111125</v>
      </c>
      <c r="R1677" s="6">
        <f t="shared" si="261"/>
        <v>0.40077208645416534</v>
      </c>
      <c r="S1677" s="6">
        <f t="shared" si="262"/>
        <v>3.952393010913279</v>
      </c>
      <c r="U1677" s="6">
        <v>1054988.1710000001</v>
      </c>
      <c r="V1677" s="6">
        <v>21.672308999999998</v>
      </c>
      <c r="W1677" s="6">
        <v>7.0611639999999998</v>
      </c>
      <c r="X1677" s="6">
        <v>6.5660259999999999</v>
      </c>
      <c r="Y1677" s="6">
        <v>0.33854899999999999</v>
      </c>
      <c r="Z1677" s="6">
        <v>21.418227999999999</v>
      </c>
      <c r="AA1677" s="6">
        <v>86.129436999999996</v>
      </c>
      <c r="AB1677" s="6">
        <v>7</v>
      </c>
      <c r="AC1677" s="6">
        <v>29.959040000000002</v>
      </c>
      <c r="AE1677" s="6">
        <f>0.000063090994667*'raw Data'!W1677</f>
        <v>4.4549586026681239E-4</v>
      </c>
      <c r="AF1677" s="6">
        <f>249.088908333*('raw Data'!X1677-AVERAGE('raw Data'!$D$2:$D$3001))</f>
        <v>1651.7874556972467</v>
      </c>
      <c r="AG1677" s="6"/>
      <c r="AH1677" s="6">
        <f>AE1677/(PI()*('ugly don''t look!'!$K$7^2)/4)</f>
        <v>0.40084478805417795</v>
      </c>
      <c r="AI1677" s="6">
        <f>-AF1677/'ugly don''t look!'!$I$7</f>
        <v>-1806.4167275779164</v>
      </c>
      <c r="AJ1677" s="6">
        <f>-'ugly don''t look!'!$K$7/4*AI1677</f>
        <v>16.988175151997378</v>
      </c>
      <c r="AK1677" s="6">
        <f t="shared" si="263"/>
        <v>-0.91418098881251242</v>
      </c>
      <c r="AL1677" s="6">
        <f t="shared" si="264"/>
        <v>2.8325175227344275</v>
      </c>
      <c r="AN1677" s="6">
        <f>S1677-'ugly don''t look!'!$M$5</f>
        <v>0.17377845014520688</v>
      </c>
      <c r="AO1677" s="6">
        <f t="shared" si="268"/>
        <v>0.40077208645416534</v>
      </c>
      <c r="AP1677" s="6">
        <f t="shared" si="269"/>
        <v>3.952393010913279</v>
      </c>
      <c r="AQ1677" s="6">
        <f t="shared" si="265"/>
        <v>3.1971546936582357E-2</v>
      </c>
      <c r="AV1677" s="6">
        <f t="shared" si="266"/>
        <v>-0.69085914283211114</v>
      </c>
      <c r="AW1677" s="6">
        <f t="shared" si="267"/>
        <v>-0.91418098881251242</v>
      </c>
    </row>
    <row r="1678" spans="1:49" x14ac:dyDescent="0.25">
      <c r="A1678" s="6">
        <v>620156.42500000005</v>
      </c>
      <c r="B1678" s="6">
        <v>22.144231999999999</v>
      </c>
      <c r="C1678" s="6">
        <v>11.941535999999999</v>
      </c>
      <c r="D1678" s="6">
        <v>-7.0809999999999996E-3</v>
      </c>
      <c r="E1678" s="6">
        <v>35.616061000000002</v>
      </c>
      <c r="F1678" s="6">
        <v>20.568560999999999</v>
      </c>
      <c r="G1678" s="6">
        <v>85.217820000000003</v>
      </c>
      <c r="H1678" s="6">
        <v>11.875</v>
      </c>
      <c r="I1678" s="6">
        <v>48.044851000000001</v>
      </c>
      <c r="L1678" s="6">
        <f t="shared" si="260"/>
        <v>7.5340338409178847E-4</v>
      </c>
      <c r="M1678" s="6">
        <f>249.088908333*(E1678-AVERAGE('raw Data'!$Y$2:$Y$2801))</f>
        <v>8801.2239010738958</v>
      </c>
      <c r="N1678" s="6" t="s">
        <v>18</v>
      </c>
      <c r="O1678" s="6">
        <f>L1678/(PI()*('ugly don''t look!'!$J$7^2)/4)</f>
        <v>1.5018414640577546</v>
      </c>
      <c r="P1678" s="6">
        <f>-M1678/'ugly don''t look!'!$H$7</f>
        <v>-8250.1161427389361</v>
      </c>
      <c r="Q1678" s="6">
        <f>-'ugly don''t look!'!$J$7/4*P1678</f>
        <v>52.126296318860284</v>
      </c>
      <c r="R1678" s="6">
        <f t="shared" si="261"/>
        <v>0.40669199787619054</v>
      </c>
      <c r="S1678" s="6">
        <f t="shared" si="262"/>
        <v>3.9536695492363028</v>
      </c>
      <c r="U1678" s="6">
        <v>1054988.871</v>
      </c>
      <c r="V1678" s="6">
        <v>21.396332999999998</v>
      </c>
      <c r="W1678" s="6">
        <v>7.0674510000000001</v>
      </c>
      <c r="X1678" s="6">
        <v>6.5651510000000002</v>
      </c>
      <c r="Y1678" s="6">
        <v>0.345497</v>
      </c>
      <c r="Z1678" s="6">
        <v>21.240131000000002</v>
      </c>
      <c r="AA1678" s="6">
        <v>86.127139999999997</v>
      </c>
      <c r="AB1678" s="6">
        <v>7</v>
      </c>
      <c r="AC1678" s="6">
        <v>29.936589000000001</v>
      </c>
      <c r="AE1678" s="6">
        <f>0.000063090994667*'raw Data'!W1678</f>
        <v>4.4589251335028386E-4</v>
      </c>
      <c r="AF1678" s="6">
        <f>249.088908333*('raw Data'!X1678-AVERAGE('raw Data'!$D$2:$D$3001))</f>
        <v>1651.5695029024555</v>
      </c>
      <c r="AG1678" s="6"/>
      <c r="AH1678" s="6">
        <f>AE1678/(PI()*('ugly don''t look!'!$K$7^2)/4)</f>
        <v>0.40120168546974527</v>
      </c>
      <c r="AI1678" s="6">
        <f>-AF1678/'ugly don''t look!'!$I$7</f>
        <v>-1806.1783715031229</v>
      </c>
      <c r="AJ1678" s="6">
        <f>-'ugly don''t look!'!$K$7/4*AI1678</f>
        <v>16.985933568045393</v>
      </c>
      <c r="AK1678" s="6">
        <f t="shared" si="263"/>
        <v>-0.91329102183203137</v>
      </c>
      <c r="AL1678" s="6">
        <f t="shared" si="264"/>
        <v>2.8323855643673244</v>
      </c>
      <c r="AN1678" s="6">
        <f>S1678-'ugly don''t look!'!$M$5</f>
        <v>0.17505498846823064</v>
      </c>
      <c r="AO1678" s="6">
        <f t="shared" si="268"/>
        <v>0.40669199787619054</v>
      </c>
      <c r="AP1678" s="6">
        <f t="shared" si="269"/>
        <v>3.9536695492363028</v>
      </c>
      <c r="AQ1678" s="6">
        <f t="shared" si="265"/>
        <v>2.944906220829599E-2</v>
      </c>
      <c r="AV1678" s="6">
        <f t="shared" si="266"/>
        <v>-0.69099110119921425</v>
      </c>
      <c r="AW1678" s="6">
        <f t="shared" si="267"/>
        <v>-0.91329102183203137</v>
      </c>
    </row>
    <row r="1679" spans="1:49" x14ac:dyDescent="0.25">
      <c r="A1679" s="6">
        <v>620156.85210000002</v>
      </c>
      <c r="B1679" s="6">
        <v>21.979738000000001</v>
      </c>
      <c r="C1679" s="6">
        <v>11.941174999999999</v>
      </c>
      <c r="D1679" s="6">
        <v>-3.16E-3</v>
      </c>
      <c r="E1679" s="6">
        <v>35.635078999999998</v>
      </c>
      <c r="F1679" s="6">
        <v>20.568560999999999</v>
      </c>
      <c r="G1679" s="6">
        <v>85.217820000000003</v>
      </c>
      <c r="H1679" s="6">
        <v>11.875</v>
      </c>
      <c r="I1679" s="6">
        <v>48.035440000000001</v>
      </c>
      <c r="L1679" s="6">
        <f t="shared" si="260"/>
        <v>7.5338060824271368E-4</v>
      </c>
      <c r="M1679" s="6">
        <f>249.088908333*(E1679-AVERAGE('raw Data'!$Y$2:$Y$2801))</f>
        <v>8805.9610739325726</v>
      </c>
      <c r="N1679" s="6" t="s">
        <v>18</v>
      </c>
      <c r="O1679" s="6">
        <f>L1679/(PI()*('ugly don''t look!'!$J$7^2)/4)</f>
        <v>1.5017960624638118</v>
      </c>
      <c r="P1679" s="6">
        <f>-M1679/'ugly don''t look!'!$H$7</f>
        <v>-8254.5566872258842</v>
      </c>
      <c r="Q1679" s="6">
        <f>-'ugly don''t look!'!$J$7/4*P1679</f>
        <v>52.154352789064944</v>
      </c>
      <c r="R1679" s="6">
        <f t="shared" si="261"/>
        <v>0.40666176680233734</v>
      </c>
      <c r="S1679" s="6">
        <f t="shared" si="262"/>
        <v>3.9542076446762842</v>
      </c>
      <c r="U1679" s="6">
        <v>1054990.254</v>
      </c>
      <c r="V1679" s="6">
        <v>21.459641999999999</v>
      </c>
      <c r="W1679" s="6">
        <v>7.0721189999999998</v>
      </c>
      <c r="X1679" s="6">
        <v>6.5640150000000004</v>
      </c>
      <c r="Y1679" s="6">
        <v>0.352072</v>
      </c>
      <c r="Z1679" s="6">
        <v>21.305301</v>
      </c>
      <c r="AA1679" s="6">
        <v>86.124155999999999</v>
      </c>
      <c r="AB1679" s="6">
        <v>7</v>
      </c>
      <c r="AC1679" s="6">
        <v>29.895392000000001</v>
      </c>
      <c r="AE1679" s="6">
        <f>0.000063090994667*'raw Data'!W1679</f>
        <v>4.4618702211338937E-4</v>
      </c>
      <c r="AF1679" s="6">
        <f>249.088908333*('raw Data'!X1679-AVERAGE('raw Data'!$D$2:$D$3001))</f>
        <v>1651.2865379025893</v>
      </c>
      <c r="AG1679" s="6"/>
      <c r="AH1679" s="6">
        <f>AE1679/(PI()*('ugly don''t look!'!$K$7^2)/4)</f>
        <v>0.40146667626597043</v>
      </c>
      <c r="AI1679" s="6">
        <f>-AF1679/'ugly don''t look!'!$I$7</f>
        <v>-1805.8689172163051</v>
      </c>
      <c r="AJ1679" s="6">
        <f>-'ugly don''t look!'!$K$7/4*AI1679</f>
        <v>16.98302335162316</v>
      </c>
      <c r="AK1679" s="6">
        <f t="shared" si="263"/>
        <v>-0.91263074713208103</v>
      </c>
      <c r="AL1679" s="6">
        <f t="shared" si="264"/>
        <v>2.8322142187215791</v>
      </c>
      <c r="AN1679" s="6">
        <f>S1679-'ugly don''t look!'!$M$5</f>
        <v>0.17559308390821204</v>
      </c>
      <c r="AO1679" s="6">
        <f t="shared" si="268"/>
        <v>0.40666176680233734</v>
      </c>
      <c r="AP1679" s="6">
        <f t="shared" si="269"/>
        <v>3.9542076446762842</v>
      </c>
      <c r="AQ1679" s="6">
        <f t="shared" si="265"/>
        <v>3.0006558030858582E-2</v>
      </c>
      <c r="AV1679" s="6">
        <f t="shared" si="266"/>
        <v>-0.69116244684495953</v>
      </c>
      <c r="AW1679" s="6">
        <f t="shared" si="267"/>
        <v>-0.91263074713208103</v>
      </c>
    </row>
    <row r="1680" spans="1:49" x14ac:dyDescent="0.25">
      <c r="A1680" s="6">
        <v>620158.821</v>
      </c>
      <c r="B1680" s="6">
        <v>22.124048999999999</v>
      </c>
      <c r="C1680" s="6">
        <v>11.904814999999999</v>
      </c>
      <c r="D1680" s="6">
        <v>3.0265E-2</v>
      </c>
      <c r="E1680" s="6">
        <v>35.599874999999997</v>
      </c>
      <c r="F1680" s="6">
        <v>20.590790999999999</v>
      </c>
      <c r="G1680" s="6">
        <v>85.224310000000003</v>
      </c>
      <c r="H1680" s="6">
        <v>11.875</v>
      </c>
      <c r="I1680" s="6">
        <v>48.043666000000002</v>
      </c>
      <c r="L1680" s="6">
        <f t="shared" si="260"/>
        <v>7.5108661967662163E-4</v>
      </c>
      <c r="M1680" s="6">
        <f>249.088908333*(E1680-AVERAGE('raw Data'!$Y$2:$Y$2801))</f>
        <v>8797.1921480036181</v>
      </c>
      <c r="N1680" s="6" t="s">
        <v>18</v>
      </c>
      <c r="O1680" s="6">
        <f>L1680/(PI()*('ugly don''t look!'!$J$7^2)/4)</f>
        <v>1.4972232038606021</v>
      </c>
      <c r="P1680" s="6">
        <f>-M1680/'ugly don''t look!'!$H$7</f>
        <v>-8246.3368466475604</v>
      </c>
      <c r="Q1680" s="6">
        <f>-'ugly don''t look!'!$J$7/4*P1680</f>
        <v>52.102417781330949</v>
      </c>
      <c r="R1680" s="6">
        <f t="shared" si="261"/>
        <v>0.40361219509836083</v>
      </c>
      <c r="S1680" s="6">
        <f t="shared" si="262"/>
        <v>3.9532113542340284</v>
      </c>
      <c r="U1680" s="6">
        <v>1054992.5379999999</v>
      </c>
      <c r="V1680" s="6">
        <v>21.502956999999999</v>
      </c>
      <c r="W1680" s="6">
        <v>7.0720780000000003</v>
      </c>
      <c r="X1680" s="6">
        <v>6.5456399999999997</v>
      </c>
      <c r="Y1680" s="6">
        <v>0.34948299999999999</v>
      </c>
      <c r="Z1680" s="6">
        <v>21.332934999999999</v>
      </c>
      <c r="AA1680" s="6">
        <v>86.133538000000001</v>
      </c>
      <c r="AB1680" s="6">
        <v>7</v>
      </c>
      <c r="AC1680" s="6">
        <v>29.840921000000002</v>
      </c>
      <c r="AE1680" s="6">
        <f>0.000063090994667*'raw Data'!W1680</f>
        <v>4.4618443538260808E-4</v>
      </c>
      <c r="AF1680" s="6">
        <f>249.088908333*('raw Data'!X1680-AVERAGE('raw Data'!$D$2:$D$3001))</f>
        <v>1646.7095292119702</v>
      </c>
      <c r="AG1680" s="6"/>
      <c r="AH1680" s="6">
        <f>AE1680/(PI()*('ugly don''t look!'!$K$7^2)/4)</f>
        <v>0.40146434879753751</v>
      </c>
      <c r="AI1680" s="6">
        <f>-AF1680/'ugly don''t look!'!$I$7</f>
        <v>-1800.8634396456368</v>
      </c>
      <c r="AJ1680" s="6">
        <f>-'ugly don''t look!'!$K$7/4*AI1680</f>
        <v>16.935950088631447</v>
      </c>
      <c r="AK1680" s="6">
        <f t="shared" si="263"/>
        <v>-0.91263654456264542</v>
      </c>
      <c r="AL1680" s="6">
        <f t="shared" si="264"/>
        <v>2.8294385867705603</v>
      </c>
      <c r="AN1680" s="6">
        <f>S1680-'ugly don''t look!'!$M$5</f>
        <v>0.17459679346595625</v>
      </c>
      <c r="AO1680" s="6">
        <f t="shared" si="268"/>
        <v>0.40361219509836083</v>
      </c>
      <c r="AP1680" s="6">
        <f t="shared" si="269"/>
        <v>3.9532113542340284</v>
      </c>
      <c r="AQ1680" s="6">
        <f t="shared" si="265"/>
        <v>3.0967288965126433E-2</v>
      </c>
      <c r="AV1680" s="6">
        <f t="shared" si="266"/>
        <v>-0.69393807879597835</v>
      </c>
      <c r="AW1680" s="6">
        <f t="shared" si="267"/>
        <v>-0.91263654456264542</v>
      </c>
    </row>
    <row r="1681" spans="1:49" x14ac:dyDescent="0.25">
      <c r="A1681" s="6">
        <v>620159.88410000002</v>
      </c>
      <c r="B1681" s="6">
        <v>22.113892</v>
      </c>
      <c r="C1681" s="6">
        <v>11.904337</v>
      </c>
      <c r="D1681" s="6">
        <v>1.5876000000000001E-2</v>
      </c>
      <c r="E1681" s="6">
        <v>35.644671000000002</v>
      </c>
      <c r="F1681" s="6">
        <v>20.661925</v>
      </c>
      <c r="G1681" s="6">
        <v>85.220554000000007</v>
      </c>
      <c r="H1681" s="6">
        <v>11.875</v>
      </c>
      <c r="I1681" s="6">
        <v>48.034374</v>
      </c>
      <c r="L1681" s="6">
        <f t="shared" si="260"/>
        <v>7.5105646218117078E-4</v>
      </c>
      <c r="M1681" s="6">
        <f>249.088908333*(E1681-AVERAGE('raw Data'!$Y$2:$Y$2801))</f>
        <v>8808.3503347413043</v>
      </c>
      <c r="N1681" s="6" t="s">
        <v>18</v>
      </c>
      <c r="O1681" s="6">
        <f>L1681/(PI()*('ugly don''t look!'!$J$7^2)/4)</f>
        <v>1.4971630876226392</v>
      </c>
      <c r="P1681" s="6">
        <f>-M1681/'ugly don''t look!'!$H$7</f>
        <v>-8256.7963392775637</v>
      </c>
      <c r="Q1681" s="6">
        <f>-'ugly don''t look!'!$J$7/4*P1681</f>
        <v>52.168503470640466</v>
      </c>
      <c r="R1681" s="6">
        <f t="shared" si="261"/>
        <v>0.40357204247133199</v>
      </c>
      <c r="S1681" s="6">
        <f t="shared" si="262"/>
        <v>3.9544789309920474</v>
      </c>
      <c r="U1681" s="6">
        <v>1054992.8119999999</v>
      </c>
      <c r="V1681" s="6">
        <v>21.570333000000002</v>
      </c>
      <c r="W1681" s="6">
        <v>7.0621869999999998</v>
      </c>
      <c r="X1681" s="6">
        <v>6.5442989999999996</v>
      </c>
      <c r="Y1681" s="6">
        <v>0.35441899999999998</v>
      </c>
      <c r="Z1681" s="6">
        <v>21.227035000000001</v>
      </c>
      <c r="AA1681" s="6">
        <v>86.119208999999998</v>
      </c>
      <c r="AB1681" s="6">
        <v>7</v>
      </c>
      <c r="AC1681" s="6">
        <v>29.844678999999999</v>
      </c>
      <c r="AE1681" s="6">
        <f>0.000063090994667*'raw Data'!W1681</f>
        <v>4.4556040235435676E-4</v>
      </c>
      <c r="AF1681" s="6">
        <f>249.088908333*('raw Data'!X1681-AVERAGE('raw Data'!$D$2:$D$3001))</f>
        <v>1646.3755009858958</v>
      </c>
      <c r="AG1681" s="6"/>
      <c r="AH1681" s="6">
        <f>AE1681/(PI()*('ugly don''t look!'!$K$7^2)/4)</f>
        <v>0.40090286122995744</v>
      </c>
      <c r="AI1681" s="6">
        <f>-AF1681/'ugly don''t look!'!$I$7</f>
        <v>-1800.4981419355815</v>
      </c>
      <c r="AJ1681" s="6">
        <f>-'ugly don''t look!'!$K$7/4*AI1681</f>
        <v>16.932514701111888</v>
      </c>
      <c r="AK1681" s="6">
        <f t="shared" si="263"/>
        <v>-0.91403612234253795</v>
      </c>
      <c r="AL1681" s="6">
        <f t="shared" si="264"/>
        <v>2.8292357203251708</v>
      </c>
      <c r="AN1681" s="6">
        <f>S1681-'ugly don''t look!'!$M$5</f>
        <v>0.17586437022397527</v>
      </c>
      <c r="AO1681" s="6">
        <f t="shared" si="268"/>
        <v>0.40357204247133199</v>
      </c>
      <c r="AP1681" s="6">
        <f t="shared" si="269"/>
        <v>3.9544789309920474</v>
      </c>
      <c r="AQ1681" s="6">
        <f t="shared" si="265"/>
        <v>3.2260633128226163E-2</v>
      </c>
      <c r="AV1681" s="6">
        <f t="shared" si="266"/>
        <v>-0.69414094524136782</v>
      </c>
      <c r="AW1681" s="6">
        <f t="shared" si="267"/>
        <v>-0.91403612234253795</v>
      </c>
    </row>
    <row r="1682" spans="1:49" x14ac:dyDescent="0.25">
      <c r="A1682" s="6">
        <v>620160.57909999997</v>
      </c>
      <c r="B1682" s="6">
        <v>22.034337000000001</v>
      </c>
      <c r="C1682" s="6">
        <v>11.936624</v>
      </c>
      <c r="D1682" s="6">
        <v>1.1769E-2</v>
      </c>
      <c r="E1682" s="6">
        <v>35.617812000000001</v>
      </c>
      <c r="F1682" s="6">
        <v>20.589680000000001</v>
      </c>
      <c r="G1682" s="6">
        <v>85.225965000000002</v>
      </c>
      <c r="H1682" s="6">
        <v>11.875</v>
      </c>
      <c r="I1682" s="6">
        <v>47.991159000000003</v>
      </c>
      <c r="L1682" s="6">
        <f t="shared" si="260"/>
        <v>7.5309348112598425E-4</v>
      </c>
      <c r="M1682" s="6">
        <f>249.088908333*(E1682-AVERAGE('raw Data'!$Y$2:$Y$2801))</f>
        <v>8801.6600557523871</v>
      </c>
      <c r="N1682" s="6" t="s">
        <v>18</v>
      </c>
      <c r="O1682" s="6">
        <f>L1682/(PI()*('ugly don''t look!'!$J$7^2)/4)</f>
        <v>1.5012237005412816</v>
      </c>
      <c r="P1682" s="6">
        <f>-M1682/'ugly don''t look!'!$H$7</f>
        <v>-8250.524986644532</v>
      </c>
      <c r="Q1682" s="6">
        <f>-'ugly don''t look!'!$J$7/4*P1682</f>
        <v>52.128879496866816</v>
      </c>
      <c r="R1682" s="6">
        <f t="shared" si="261"/>
        <v>0.40628057588477368</v>
      </c>
      <c r="S1682" s="6">
        <f t="shared" si="262"/>
        <v>3.953719104147833</v>
      </c>
      <c r="U1682" s="6">
        <v>1054995.1939999999</v>
      </c>
      <c r="V1682" s="6">
        <v>21.541277999999998</v>
      </c>
      <c r="W1682" s="6">
        <v>7.027628</v>
      </c>
      <c r="X1682" s="6">
        <v>6.5340360000000004</v>
      </c>
      <c r="Y1682" s="6">
        <v>0.36188799999999999</v>
      </c>
      <c r="Z1682" s="6">
        <v>21.296648000000001</v>
      </c>
      <c r="AA1682" s="6">
        <v>86.128497999999993</v>
      </c>
      <c r="AB1682" s="6">
        <v>7</v>
      </c>
      <c r="AC1682" s="6">
        <v>29.840422</v>
      </c>
      <c r="AE1682" s="6">
        <f>0.000063090994667*'raw Data'!W1682</f>
        <v>4.4338004066965991E-4</v>
      </c>
      <c r="AF1682" s="6">
        <f>249.088908333*('raw Data'!X1682-AVERAGE('raw Data'!$D$2:$D$3001))</f>
        <v>1643.8191015196742</v>
      </c>
      <c r="AG1682" s="6"/>
      <c r="AH1682" s="6">
        <f>AE1682/(PI()*('ugly don''t look!'!$K$7^2)/4)</f>
        <v>0.39894103241103124</v>
      </c>
      <c r="AI1682" s="6">
        <f>-AF1682/'ugly don''t look!'!$I$7</f>
        <v>-1797.7024294834582</v>
      </c>
      <c r="AJ1682" s="6">
        <f>-'ugly don''t look!'!$K$7/4*AI1682</f>
        <v>16.906222842712761</v>
      </c>
      <c r="AK1682" s="6">
        <f t="shared" si="263"/>
        <v>-0.91894166145759248</v>
      </c>
      <c r="AL1682" s="6">
        <f t="shared" si="264"/>
        <v>2.8276817696994545</v>
      </c>
      <c r="AN1682" s="6">
        <f>S1682-'ugly don''t look!'!$M$5</f>
        <v>0.17510454337976089</v>
      </c>
      <c r="AO1682" s="6">
        <f t="shared" si="268"/>
        <v>0.40628057588477368</v>
      </c>
      <c r="AP1682" s="6">
        <f t="shared" si="269"/>
        <v>3.953719104147833</v>
      </c>
      <c r="AQ1682" s="6">
        <f t="shared" si="265"/>
        <v>2.9762641615766056E-2</v>
      </c>
      <c r="AV1682" s="6">
        <f t="shared" si="266"/>
        <v>-0.69569489586708411</v>
      </c>
      <c r="AW1682" s="6">
        <f t="shared" si="267"/>
        <v>-0.91894166145759248</v>
      </c>
    </row>
    <row r="1683" spans="1:49" x14ac:dyDescent="0.25">
      <c r="A1683" s="6">
        <v>620161.82700000005</v>
      </c>
      <c r="B1683" s="6">
        <v>22.100570999999999</v>
      </c>
      <c r="C1683" s="6">
        <v>11.940061</v>
      </c>
      <c r="D1683" s="6">
        <v>-2.0278000000000001E-2</v>
      </c>
      <c r="E1683" s="6">
        <v>35.633141999999999</v>
      </c>
      <c r="F1683" s="6">
        <v>20.663288999999999</v>
      </c>
      <c r="G1683" s="6">
        <v>85.222245999999998</v>
      </c>
      <c r="H1683" s="6">
        <v>11.875</v>
      </c>
      <c r="I1683" s="6">
        <v>47.960451999999997</v>
      </c>
      <c r="L1683" s="6">
        <f t="shared" si="260"/>
        <v>7.5331032487465472E-4</v>
      </c>
      <c r="M1683" s="6">
        <f>249.088908333*(E1683-AVERAGE('raw Data'!$Y$2:$Y$2801))</f>
        <v>8805.4785887171311</v>
      </c>
      <c r="N1683" s="6" t="s">
        <v>18</v>
      </c>
      <c r="O1683" s="6">
        <f>L1683/(PI()*('ugly don''t look!'!$J$7^2)/4)</f>
        <v>1.5016559589301492</v>
      </c>
      <c r="P1683" s="6">
        <f>-M1683/'ugly don''t look!'!$H$7</f>
        <v>-8254.1044138705765</v>
      </c>
      <c r="Q1683" s="6">
        <f>-'ugly don''t look!'!$J$7/4*P1683</f>
        <v>52.151495212937768</v>
      </c>
      <c r="R1683" s="6">
        <f t="shared" si="261"/>
        <v>0.40656847179861083</v>
      </c>
      <c r="S1683" s="6">
        <f t="shared" si="262"/>
        <v>3.9541528524247922</v>
      </c>
      <c r="U1683" s="6">
        <v>1054995.4669999999</v>
      </c>
      <c r="V1683" s="6">
        <v>21.559968000000001</v>
      </c>
      <c r="W1683" s="6">
        <v>7.0186010000000003</v>
      </c>
      <c r="X1683" s="6">
        <v>6.544308</v>
      </c>
      <c r="Y1683" s="6">
        <v>0.34393200000000002</v>
      </c>
      <c r="Z1683" s="6">
        <v>21.314927999999998</v>
      </c>
      <c r="AA1683" s="6">
        <v>86.132096000000004</v>
      </c>
      <c r="AB1683" s="6">
        <v>7</v>
      </c>
      <c r="AC1683" s="6">
        <v>29.847445</v>
      </c>
      <c r="AE1683" s="6">
        <f>0.000063090994667*'raw Data'!W1683</f>
        <v>4.4281051826080089E-4</v>
      </c>
      <c r="AF1683" s="6">
        <f>249.088908333*('raw Data'!X1683-AVERAGE('raw Data'!$D$2:$D$3001))</f>
        <v>1646.3777427860707</v>
      </c>
      <c r="AG1683" s="6"/>
      <c r="AH1683" s="6">
        <f>AE1683/(PI()*('ugly don''t look!'!$K$7^2)/4)</f>
        <v>0.39842859198311237</v>
      </c>
      <c r="AI1683" s="6">
        <f>-AF1683/'ugly don''t look!'!$I$7</f>
        <v>-1800.5005935980651</v>
      </c>
      <c r="AJ1683" s="6">
        <f>-'ugly don''t look!'!$K$7/4*AI1683</f>
        <v>16.932537757403963</v>
      </c>
      <c r="AK1683" s="6">
        <f t="shared" si="263"/>
        <v>-0.92022698882093923</v>
      </c>
      <c r="AL1683" s="6">
        <f t="shared" si="264"/>
        <v>2.8292370819821242</v>
      </c>
      <c r="AN1683" s="6">
        <f>S1683-'ugly don''t look!'!$M$5</f>
        <v>0.17553829165672008</v>
      </c>
      <c r="AO1683" s="6">
        <f t="shared" si="268"/>
        <v>0.40656847179861083</v>
      </c>
      <c r="AP1683" s="6">
        <f t="shared" si="269"/>
        <v>3.9541528524247922</v>
      </c>
      <c r="AQ1683" s="6">
        <f t="shared" si="265"/>
        <v>3.001163658561054E-2</v>
      </c>
      <c r="AV1683" s="6">
        <f t="shared" si="266"/>
        <v>-0.69413958358441441</v>
      </c>
      <c r="AW1683" s="6">
        <f t="shared" si="267"/>
        <v>-0.92022698882093923</v>
      </c>
    </row>
    <row r="1684" spans="1:49" x14ac:dyDescent="0.25">
      <c r="A1684" s="6">
        <v>620163.5662</v>
      </c>
      <c r="B1684" s="6">
        <v>22.009174000000002</v>
      </c>
      <c r="C1684" s="6">
        <v>11.950756</v>
      </c>
      <c r="D1684" s="6">
        <v>-5.8749999999999997E-2</v>
      </c>
      <c r="E1684" s="6">
        <v>35.669389000000002</v>
      </c>
      <c r="F1684" s="6">
        <v>20.599195000000002</v>
      </c>
      <c r="G1684" s="6">
        <v>85.220656000000005</v>
      </c>
      <c r="H1684" s="6">
        <v>11.875</v>
      </c>
      <c r="I1684" s="6">
        <v>47.908422999999999</v>
      </c>
      <c r="L1684" s="6">
        <f t="shared" si="260"/>
        <v>7.5398508306261829E-4</v>
      </c>
      <c r="M1684" s="6">
        <f>249.088908333*(E1684-AVERAGE('raw Data'!$Y$2:$Y$2801))</f>
        <v>8814.5073143774789</v>
      </c>
      <c r="N1684" s="6" t="s">
        <v>18</v>
      </c>
      <c r="O1684" s="6">
        <f>L1684/(PI()*('ugly don''t look!'!$J$7^2)/4)</f>
        <v>1.5030010283130242</v>
      </c>
      <c r="P1684" s="6">
        <f>-M1684/'ugly don''t look!'!$H$7</f>
        <v>-8262.567786255604</v>
      </c>
      <c r="Q1684" s="6">
        <f>-'ugly don''t look!'!$J$7/4*P1684</f>
        <v>52.204968915509468</v>
      </c>
      <c r="R1684" s="6">
        <f t="shared" si="261"/>
        <v>0.40746379494427215</v>
      </c>
      <c r="S1684" s="6">
        <f t="shared" si="262"/>
        <v>3.9551776803106056</v>
      </c>
      <c r="U1684" s="6">
        <v>1054997.743</v>
      </c>
      <c r="V1684" s="6">
        <v>21.558857</v>
      </c>
      <c r="W1684" s="6">
        <v>6.9848970000000001</v>
      </c>
      <c r="X1684" s="6">
        <v>6.5459100000000001</v>
      </c>
      <c r="Y1684" s="6">
        <v>0.35294700000000001</v>
      </c>
      <c r="Z1684" s="6">
        <v>21.334416000000001</v>
      </c>
      <c r="AA1684" s="6">
        <v>86.126973000000007</v>
      </c>
      <c r="AB1684" s="6">
        <v>7</v>
      </c>
      <c r="AC1684" s="6">
        <v>29.881170000000001</v>
      </c>
      <c r="AE1684" s="6">
        <f>0.000063090994667*'raw Data'!W1684</f>
        <v>4.4068409937654432E-4</v>
      </c>
      <c r="AF1684" s="6">
        <f>249.088908333*('raw Data'!X1684-AVERAGE('raw Data'!$D$2:$D$3001))</f>
        <v>1646.7767832172203</v>
      </c>
      <c r="AG1684" s="6"/>
      <c r="AH1684" s="6">
        <f>AE1684/(PI()*('ugly don''t look!'!$K$7^2)/4)</f>
        <v>0.39651529939614255</v>
      </c>
      <c r="AI1684" s="6">
        <f>-AF1684/'ugly don''t look!'!$I$7</f>
        <v>-1800.9369895201448</v>
      </c>
      <c r="AJ1684" s="6">
        <f>-'ugly don''t look!'!$K$7/4*AI1684</f>
        <v>16.936641777393774</v>
      </c>
      <c r="AK1684" s="6">
        <f t="shared" si="263"/>
        <v>-0.9250406525327628</v>
      </c>
      <c r="AL1684" s="6">
        <f t="shared" si="264"/>
        <v>2.829479427386782</v>
      </c>
      <c r="AN1684" s="6">
        <f>S1684-'ugly don''t look!'!$M$5</f>
        <v>0.17656311954253345</v>
      </c>
      <c r="AO1684" s="6">
        <f t="shared" si="268"/>
        <v>0.40746379494427215</v>
      </c>
      <c r="AP1684" s="6">
        <f t="shared" si="269"/>
        <v>3.9551776803106056</v>
      </c>
      <c r="AQ1684" s="6">
        <f t="shared" si="265"/>
        <v>3.046190295753301E-2</v>
      </c>
      <c r="AV1684" s="6">
        <f t="shared" si="266"/>
        <v>-0.69389723817975657</v>
      </c>
      <c r="AW1684" s="6">
        <f t="shared" si="267"/>
        <v>-0.9250406525327628</v>
      </c>
    </row>
    <row r="1685" spans="1:49" x14ac:dyDescent="0.25">
      <c r="A1685" s="6">
        <v>620164.55000000005</v>
      </c>
      <c r="B1685" s="6">
        <v>22.161992000000001</v>
      </c>
      <c r="C1685" s="6">
        <v>11.976891</v>
      </c>
      <c r="D1685" s="6">
        <v>-7.9128000000000004E-2</v>
      </c>
      <c r="E1685" s="6">
        <v>35.650688000000002</v>
      </c>
      <c r="F1685" s="6">
        <v>20.669840000000001</v>
      </c>
      <c r="G1685" s="6">
        <v>85.220516000000003</v>
      </c>
      <c r="H1685" s="6">
        <v>11.875</v>
      </c>
      <c r="I1685" s="6">
        <v>47.853102999999997</v>
      </c>
      <c r="L1685" s="6">
        <f t="shared" si="260"/>
        <v>7.5563396620824039E-4</v>
      </c>
      <c r="M1685" s="6">
        <f>249.088908333*(E1685-AVERAGE('raw Data'!$Y$2:$Y$2801))</f>
        <v>8809.849102702743</v>
      </c>
      <c r="N1685" s="6" t="s">
        <v>18</v>
      </c>
      <c r="O1685" s="6">
        <f>L1685/(PI()*('ugly don''t look!'!$J$7^2)/4)</f>
        <v>1.5062879276418166</v>
      </c>
      <c r="P1685" s="6">
        <f>-M1685/'ugly don''t look!'!$H$7</f>
        <v>-8258.2012586264937</v>
      </c>
      <c r="Q1685" s="6">
        <f>-'ugly don''t look!'!$J$7/4*P1685</f>
        <v>52.177380102316846</v>
      </c>
      <c r="R1685" s="6">
        <f t="shared" si="261"/>
        <v>0.40964829811695241</v>
      </c>
      <c r="S1685" s="6">
        <f t="shared" si="262"/>
        <v>3.954649069600181</v>
      </c>
      <c r="U1685" s="6">
        <v>1054998.014</v>
      </c>
      <c r="V1685" s="6">
        <v>21.475742</v>
      </c>
      <c r="W1685" s="6">
        <v>6.9682170000000001</v>
      </c>
      <c r="X1685" s="6">
        <v>6.5480429999999998</v>
      </c>
      <c r="Y1685" s="6">
        <v>0.35346899999999998</v>
      </c>
      <c r="Z1685" s="6">
        <v>21.309004000000002</v>
      </c>
      <c r="AA1685" s="6">
        <v>86.129678999999996</v>
      </c>
      <c r="AB1685" s="6">
        <v>7</v>
      </c>
      <c r="AC1685" s="6">
        <v>29.899895999999998</v>
      </c>
      <c r="AE1685" s="6">
        <f>0.000063090994667*'raw Data'!W1685</f>
        <v>4.396317415854988E-4</v>
      </c>
      <c r="AF1685" s="6">
        <f>249.088908333*('raw Data'!X1685-AVERAGE('raw Data'!$D$2:$D$3001))</f>
        <v>1647.3080898586945</v>
      </c>
      <c r="AG1685" s="6"/>
      <c r="AH1685" s="6">
        <f>AE1685/(PI()*('ugly don''t look!'!$K$7^2)/4)</f>
        <v>0.39556841711657176</v>
      </c>
      <c r="AI1685" s="6">
        <f>-AF1685/'ugly don''t look!'!$I$7</f>
        <v>-1801.5180335287562</v>
      </c>
      <c r="AJ1685" s="6">
        <f>-'ugly don''t look!'!$K$7/4*AI1685</f>
        <v>16.942106118616159</v>
      </c>
      <c r="AK1685" s="6">
        <f t="shared" si="263"/>
        <v>-0.92743151781854305</v>
      </c>
      <c r="AL1685" s="6">
        <f t="shared" si="264"/>
        <v>2.829802009631353</v>
      </c>
      <c r="AN1685" s="6">
        <f>S1685-'ugly don''t look!'!$M$5</f>
        <v>0.17603450883210892</v>
      </c>
      <c r="AO1685" s="6">
        <f t="shared" si="268"/>
        <v>0.40964829811695241</v>
      </c>
      <c r="AP1685" s="6">
        <f t="shared" si="269"/>
        <v>3.954649069600181</v>
      </c>
      <c r="AQ1685" s="6">
        <f t="shared" si="265"/>
        <v>2.8531416895089506E-2</v>
      </c>
      <c r="AV1685" s="6">
        <f t="shared" si="266"/>
        <v>-0.69357465593518564</v>
      </c>
      <c r="AW1685" s="6">
        <f t="shared" si="267"/>
        <v>-0.92743151781854305</v>
      </c>
    </row>
    <row r="1686" spans="1:49" x14ac:dyDescent="0.25">
      <c r="A1686" s="6">
        <v>620164.83409999998</v>
      </c>
      <c r="B1686" s="6">
        <v>22.124251999999998</v>
      </c>
      <c r="C1686" s="6">
        <v>11.978282</v>
      </c>
      <c r="D1686" s="6">
        <v>-8.1484000000000001E-2</v>
      </c>
      <c r="E1686" s="6">
        <v>35.613174000000001</v>
      </c>
      <c r="F1686" s="6">
        <v>20.584745999999999</v>
      </c>
      <c r="G1686" s="6">
        <v>85.221446</v>
      </c>
      <c r="H1686" s="6">
        <v>11.875</v>
      </c>
      <c r="I1686" s="6">
        <v>47.84205</v>
      </c>
      <c r="L1686" s="6">
        <f t="shared" si="260"/>
        <v>7.5572172578182212E-4</v>
      </c>
      <c r="M1686" s="6">
        <f>249.088908333*(E1686-AVERAGE('raw Data'!$Y$2:$Y$2801))</f>
        <v>8800.5047813955389</v>
      </c>
      <c r="N1686" s="6" t="s">
        <v>18</v>
      </c>
      <c r="O1686" s="6">
        <f>L1686/(PI()*('ugly don''t look!'!$J$7^2)/4)</f>
        <v>1.5064628684096126</v>
      </c>
      <c r="P1686" s="6">
        <f>-M1686/'ugly don''t look!'!$H$7</f>
        <v>-8249.4420523017798</v>
      </c>
      <c r="Q1686" s="6">
        <f>-'ugly don''t look!'!$J$7/4*P1686</f>
        <v>52.12203724695572</v>
      </c>
      <c r="R1686" s="6">
        <f t="shared" si="261"/>
        <v>0.40976443169708249</v>
      </c>
      <c r="S1686" s="6">
        <f t="shared" si="262"/>
        <v>3.9535878391166057</v>
      </c>
      <c r="U1686" s="6">
        <v>1055000.4439999999</v>
      </c>
      <c r="V1686" s="6">
        <v>21.582729</v>
      </c>
      <c r="W1686" s="6">
        <v>6.9853500000000004</v>
      </c>
      <c r="X1686" s="6">
        <v>6.5147199999999996</v>
      </c>
      <c r="Y1686" s="6">
        <v>0.34322399999999997</v>
      </c>
      <c r="Z1686" s="6">
        <v>21.307521999999999</v>
      </c>
      <c r="AA1686" s="6">
        <v>86.121049999999997</v>
      </c>
      <c r="AB1686" s="6">
        <v>7</v>
      </c>
      <c r="AC1686" s="6">
        <v>29.905073999999999</v>
      </c>
      <c r="AE1686" s="6">
        <f>0.000063090994667*'raw Data'!W1686</f>
        <v>4.4071267959712852E-4</v>
      </c>
      <c r="AF1686" s="6">
        <f>249.088908333*('raw Data'!X1686-AVERAGE('raw Data'!$D$2:$D$3001))</f>
        <v>1639.007700166314</v>
      </c>
      <c r="AG1686" s="6"/>
      <c r="AH1686" s="6">
        <f>AE1686/(PI()*('ugly don''t look!'!$K$7^2)/4)</f>
        <v>0.39654101508395112</v>
      </c>
      <c r="AI1686" s="6">
        <f>-AF1686/'ugly don''t look!'!$I$7</f>
        <v>-1792.4406169797835</v>
      </c>
      <c r="AJ1686" s="6">
        <f>-'ugly don''t look!'!$K$7/4*AI1686</f>
        <v>16.856738916293828</v>
      </c>
      <c r="AK1686" s="6">
        <f t="shared" si="263"/>
        <v>-0.92497580042239425</v>
      </c>
      <c r="AL1686" s="6">
        <f t="shared" si="264"/>
        <v>2.824750512530505</v>
      </c>
      <c r="AN1686" s="6">
        <f>S1686-'ugly don''t look!'!$M$5</f>
        <v>0.1749732783485336</v>
      </c>
      <c r="AO1686" s="6">
        <f t="shared" si="268"/>
        <v>0.40976443169708249</v>
      </c>
      <c r="AP1686" s="6">
        <f t="shared" si="269"/>
        <v>3.9535878391166057</v>
      </c>
      <c r="AQ1686" s="6">
        <f t="shared" si="265"/>
        <v>2.7395659257897692E-2</v>
      </c>
      <c r="AV1686" s="6">
        <f t="shared" si="266"/>
        <v>-0.69862615303603359</v>
      </c>
      <c r="AW1686" s="6">
        <f t="shared" si="267"/>
        <v>-0.92497580042239425</v>
      </c>
    </row>
    <row r="1687" spans="1:49" x14ac:dyDescent="0.25">
      <c r="A1687" s="6">
        <v>620166.61510000005</v>
      </c>
      <c r="B1687" s="6">
        <v>22.023772999999998</v>
      </c>
      <c r="C1687" s="6">
        <v>11.984627</v>
      </c>
      <c r="D1687" s="6">
        <v>-7.5961000000000001E-2</v>
      </c>
      <c r="E1687" s="6">
        <v>35.622785</v>
      </c>
      <c r="F1687" s="6">
        <v>20.524605999999999</v>
      </c>
      <c r="G1687" s="6">
        <v>85.221753000000007</v>
      </c>
      <c r="H1687" s="6">
        <v>11.875</v>
      </c>
      <c r="I1687" s="6">
        <v>47.770992</v>
      </c>
      <c r="L1687" s="6">
        <f t="shared" si="260"/>
        <v>7.5612203814298424E-4</v>
      </c>
      <c r="M1687" s="6">
        <f>249.088908333*(E1687-AVERAGE('raw Data'!$Y$2:$Y$2801))</f>
        <v>8802.8987748935269</v>
      </c>
      <c r="N1687" s="6" t="s">
        <v>18</v>
      </c>
      <c r="O1687" s="6">
        <f>L1687/(PI()*('ugly don''t look!'!$J$7^2)/4)</f>
        <v>1.5072608548737865</v>
      </c>
      <c r="P1687" s="6">
        <f>-M1687/'ugly don''t look!'!$H$7</f>
        <v>-8251.6861406950957</v>
      </c>
      <c r="Q1687" s="6">
        <f>-'ugly don''t look!'!$J$7/4*P1687</f>
        <v>52.13621595844679</v>
      </c>
      <c r="R1687" s="6">
        <f t="shared" si="261"/>
        <v>0.41029400013539546</v>
      </c>
      <c r="S1687" s="6">
        <f t="shared" si="262"/>
        <v>3.9538598312350723</v>
      </c>
      <c r="U1687" s="6">
        <v>1055001.2509999999</v>
      </c>
      <c r="V1687" s="6">
        <v>21.647879</v>
      </c>
      <c r="W1687" s="6">
        <v>6.9884089999999999</v>
      </c>
      <c r="X1687" s="6">
        <v>6.4903659999999999</v>
      </c>
      <c r="Y1687" s="6">
        <v>0.32919900000000002</v>
      </c>
      <c r="Z1687" s="6">
        <v>21.248142000000001</v>
      </c>
      <c r="AA1687" s="6">
        <v>86.132868000000002</v>
      </c>
      <c r="AB1687" s="6">
        <v>7</v>
      </c>
      <c r="AC1687" s="6">
        <v>29.905712999999999</v>
      </c>
      <c r="AE1687" s="6">
        <f>0.000063090994667*'raw Data'!W1687</f>
        <v>4.409056749498148E-4</v>
      </c>
      <c r="AF1687" s="6">
        <f>249.088908333*('raw Data'!X1687-AVERAGE('raw Data'!$D$2:$D$3001))</f>
        <v>1632.941388892772</v>
      </c>
      <c r="AG1687" s="6"/>
      <c r="AH1687" s="6">
        <f>AE1687/(PI()*('ugly don''t look!'!$K$7^2)/4)</f>
        <v>0.39671466693606178</v>
      </c>
      <c r="AI1687" s="6">
        <f>-AF1687/'ugly don''t look!'!$I$7</f>
        <v>-1785.806418299182</v>
      </c>
      <c r="AJ1687" s="6">
        <f>-'ugly don''t look!'!$K$7/4*AI1687</f>
        <v>16.794348589931914</v>
      </c>
      <c r="AK1687" s="6">
        <f t="shared" si="263"/>
        <v>-0.92453797978317143</v>
      </c>
      <c r="AL1687" s="6">
        <f t="shared" si="264"/>
        <v>2.8210424363598086</v>
      </c>
      <c r="AN1687" s="6">
        <f>S1687-'ugly don''t look!'!$M$5</f>
        <v>0.17524527046700022</v>
      </c>
      <c r="AO1687" s="6">
        <f t="shared" si="268"/>
        <v>0.41029400013539546</v>
      </c>
      <c r="AP1687" s="6">
        <f t="shared" si="269"/>
        <v>3.9538598312350723</v>
      </c>
      <c r="AQ1687" s="6">
        <f t="shared" si="265"/>
        <v>2.7327807996797487E-2</v>
      </c>
      <c r="AV1687" s="6">
        <f t="shared" si="266"/>
        <v>-0.70233422920673005</v>
      </c>
      <c r="AW1687" s="6">
        <f t="shared" si="267"/>
        <v>-0.92453797978317143</v>
      </c>
    </row>
    <row r="1688" spans="1:49" x14ac:dyDescent="0.25">
      <c r="A1688" s="6">
        <v>620166.96</v>
      </c>
      <c r="B1688" s="6">
        <v>22.083718000000001</v>
      </c>
      <c r="C1688" s="6">
        <v>11.981047999999999</v>
      </c>
      <c r="D1688" s="6">
        <v>-8.1708000000000003E-2</v>
      </c>
      <c r="E1688" s="6">
        <v>35.622636</v>
      </c>
      <c r="F1688" s="6">
        <v>20.559805000000001</v>
      </c>
      <c r="G1688" s="6">
        <v>85.224616999999995</v>
      </c>
      <c r="H1688" s="6">
        <v>11.875</v>
      </c>
      <c r="I1688" s="6">
        <v>47.762144999999997</v>
      </c>
      <c r="L1688" s="6">
        <f t="shared" si="260"/>
        <v>7.5589623547307099E-4</v>
      </c>
      <c r="M1688" s="6">
        <f>249.088908333*(E1688-AVERAGE('raw Data'!$Y$2:$Y$2801))</f>
        <v>8802.8616606461856</v>
      </c>
      <c r="N1688" s="6" t="s">
        <v>18</v>
      </c>
      <c r="O1688" s="6">
        <f>L1688/(PI()*('ugly don''t look!'!$J$7^2)/4)</f>
        <v>1.5068107376861932</v>
      </c>
      <c r="P1688" s="6">
        <f>-M1688/'ugly don''t look!'!$H$7</f>
        <v>-8251.6513504369941</v>
      </c>
      <c r="Q1688" s="6">
        <f>-'ugly don''t look!'!$J$7/4*P1688</f>
        <v>52.135996144898542</v>
      </c>
      <c r="R1688" s="6">
        <f t="shared" si="261"/>
        <v>0.40999532296259672</v>
      </c>
      <c r="S1688" s="6">
        <f t="shared" si="262"/>
        <v>3.9538556150869</v>
      </c>
      <c r="U1688" s="6">
        <v>1055002.6040000001</v>
      </c>
      <c r="V1688" s="6">
        <v>21.610862000000001</v>
      </c>
      <c r="W1688" s="6">
        <v>6.9957770000000004</v>
      </c>
      <c r="X1688" s="6">
        <v>6.4723350000000002</v>
      </c>
      <c r="Y1688" s="6">
        <v>0.33407900000000001</v>
      </c>
      <c r="Z1688" s="6">
        <v>21.278271</v>
      </c>
      <c r="AA1688" s="6">
        <v>86.129800000000003</v>
      </c>
      <c r="AB1688" s="6">
        <v>7</v>
      </c>
      <c r="AC1688" s="6">
        <v>29.901358999999999</v>
      </c>
      <c r="AE1688" s="6">
        <f>0.000063090994667*'raw Data'!W1688</f>
        <v>4.4137052939852129E-4</v>
      </c>
      <c r="AF1688" s="6">
        <f>249.088908333*('raw Data'!X1688-AVERAGE('raw Data'!$D$2:$D$3001))</f>
        <v>1628.4500667866198</v>
      </c>
      <c r="AG1688" s="6"/>
      <c r="AH1688" s="6">
        <f>AE1688/(PI()*('ugly don''t look!'!$K$7^2)/4)</f>
        <v>0.39713293004372835</v>
      </c>
      <c r="AI1688" s="6">
        <f>-AF1688/'ugly don''t look!'!$I$7</f>
        <v>-1780.8946487167759</v>
      </c>
      <c r="AJ1688" s="6">
        <f>-'ugly don''t look!'!$K$7/4*AI1688</f>
        <v>16.748156589659612</v>
      </c>
      <c r="AK1688" s="6">
        <f t="shared" si="263"/>
        <v>-0.92348421795795044</v>
      </c>
      <c r="AL1688" s="6">
        <f t="shared" si="264"/>
        <v>2.8182881978659715</v>
      </c>
      <c r="AN1688" s="6">
        <f>S1688-'ugly don''t look!'!$M$5</f>
        <v>0.17524105431882786</v>
      </c>
      <c r="AO1688" s="6">
        <f t="shared" si="268"/>
        <v>0.40999532296259672</v>
      </c>
      <c r="AP1688" s="6">
        <f t="shared" si="269"/>
        <v>3.9538556150869</v>
      </c>
      <c r="AQ1688" s="6">
        <f t="shared" si="265"/>
        <v>2.7515263882794599E-2</v>
      </c>
      <c r="AV1688" s="6">
        <f t="shared" si="266"/>
        <v>-0.7050884677005671</v>
      </c>
      <c r="AW1688" s="6">
        <f t="shared" si="267"/>
        <v>-0.92348421795795044</v>
      </c>
    </row>
    <row r="1689" spans="1:49" x14ac:dyDescent="0.25">
      <c r="A1689" s="6">
        <v>620169.80599999998</v>
      </c>
      <c r="B1689" s="6">
        <v>22.168652000000002</v>
      </c>
      <c r="C1689" s="6">
        <v>11.968484</v>
      </c>
      <c r="D1689" s="6">
        <v>-7.2123999999999994E-2</v>
      </c>
      <c r="E1689" s="6">
        <v>35.573219999999999</v>
      </c>
      <c r="F1689" s="6">
        <v>20.640201999999999</v>
      </c>
      <c r="G1689" s="6">
        <v>85.224384999999998</v>
      </c>
      <c r="H1689" s="6">
        <v>11.875</v>
      </c>
      <c r="I1689" s="6">
        <v>47.684856000000003</v>
      </c>
      <c r="L1689" s="6">
        <f t="shared" si="260"/>
        <v>7.5510356021607483E-4</v>
      </c>
      <c r="M1689" s="6">
        <f>249.088908333*(E1689-AVERAGE('raw Data'!$Y$2:$Y$2801))</f>
        <v>8790.5526831520019</v>
      </c>
      <c r="N1689" s="6" t="s">
        <v>18</v>
      </c>
      <c r="O1689" s="6">
        <f>L1689/(PI()*('ugly don''t look!'!$J$7^2)/4)</f>
        <v>1.5052306112975595</v>
      </c>
      <c r="P1689" s="6">
        <f>-M1689/'ugly don''t look!'!$H$7</f>
        <v>-8240.1131263142124</v>
      </c>
      <c r="Q1689" s="6">
        <f>-'ugly don''t look!'!$J$7/4*P1689</f>
        <v>52.063094760334771</v>
      </c>
      <c r="R1689" s="6">
        <f t="shared" si="261"/>
        <v>0.4089461165603529</v>
      </c>
      <c r="S1689" s="6">
        <f t="shared" si="262"/>
        <v>3.952456343829823</v>
      </c>
      <c r="U1689" s="6">
        <v>1055004.325</v>
      </c>
      <c r="V1689" s="6">
        <v>21.517945000000001</v>
      </c>
      <c r="W1689" s="6">
        <v>6.9608999999999996</v>
      </c>
      <c r="X1689" s="6">
        <v>6.4820399999999996</v>
      </c>
      <c r="Y1689" s="6">
        <v>0.332347</v>
      </c>
      <c r="Z1689" s="6">
        <v>21.256053999999999</v>
      </c>
      <c r="AA1689" s="6">
        <v>86.132422000000005</v>
      </c>
      <c r="AB1689" s="6">
        <v>7</v>
      </c>
      <c r="AC1689" s="6">
        <v>29.940491000000002</v>
      </c>
      <c r="AE1689" s="6">
        <f>0.000063090994667*'raw Data'!W1689</f>
        <v>4.3917010477752033E-4</v>
      </c>
      <c r="AF1689" s="6">
        <f>249.088908333*('raw Data'!X1689-AVERAGE('raw Data'!$D$2:$D$3001))</f>
        <v>1630.8674746419915</v>
      </c>
      <c r="AG1689" s="6"/>
      <c r="AH1689" s="6">
        <f>AE1689/(PI()*('ugly don''t look!'!$K$7^2)/4)</f>
        <v>0.39515304915256572</v>
      </c>
      <c r="AI1689" s="6">
        <f>-AF1689/'ugly don''t look!'!$I$7</f>
        <v>-1783.5383580949165</v>
      </c>
      <c r="AJ1689" s="6">
        <f>-'ugly don''t look!'!$K$7/4*AI1689</f>
        <v>16.77301895794993</v>
      </c>
      <c r="AK1689" s="6">
        <f t="shared" si="263"/>
        <v>-0.9284821229176351</v>
      </c>
      <c r="AL1689" s="6">
        <f t="shared" si="264"/>
        <v>2.8197715809778785</v>
      </c>
      <c r="AN1689" s="6">
        <f>S1689-'ugly don''t look!'!$M$5</f>
        <v>0.17384178306175091</v>
      </c>
      <c r="AO1689" s="6">
        <f t="shared" si="268"/>
        <v>0.4089461165603529</v>
      </c>
      <c r="AP1689" s="6">
        <f t="shared" si="269"/>
        <v>3.952456343829823</v>
      </c>
      <c r="AQ1689" s="6">
        <f t="shared" si="265"/>
        <v>2.6789306637288263E-2</v>
      </c>
      <c r="AV1689" s="6">
        <f t="shared" si="266"/>
        <v>-0.70360508458866011</v>
      </c>
      <c r="AW1689" s="6">
        <f t="shared" si="267"/>
        <v>-0.9284821229176351</v>
      </c>
    </row>
    <row r="1690" spans="1:49" x14ac:dyDescent="0.25">
      <c r="A1690" s="6">
        <v>620171.11600000004</v>
      </c>
      <c r="B1690" s="6">
        <v>22.091321000000001</v>
      </c>
      <c r="C1690" s="6">
        <v>11.969825</v>
      </c>
      <c r="D1690" s="6">
        <v>-4.4408000000000003E-2</v>
      </c>
      <c r="E1690" s="6">
        <v>35.592722000000002</v>
      </c>
      <c r="F1690" s="6">
        <v>20.533128000000001</v>
      </c>
      <c r="G1690" s="6">
        <v>85.222469000000004</v>
      </c>
      <c r="H1690" s="6">
        <v>11.875</v>
      </c>
      <c r="I1690" s="6">
        <v>47.644534999999998</v>
      </c>
      <c r="L1690" s="6">
        <f t="shared" si="260"/>
        <v>7.5518816523992337E-4</v>
      </c>
      <c r="M1690" s="6">
        <f>249.088908333*(E1690-AVERAGE('raw Data'!$Y$2:$Y$2801))</f>
        <v>8795.4104150423118</v>
      </c>
      <c r="N1690" s="6" t="s">
        <v>18</v>
      </c>
      <c r="O1690" s="6">
        <f>L1690/(PI()*('ugly don''t look!'!$J$7^2)/4)</f>
        <v>1.5053992637559452</v>
      </c>
      <c r="P1690" s="6">
        <f>-M1690/'ugly don''t look!'!$H$7</f>
        <v>-8244.6666807670717</v>
      </c>
      <c r="Q1690" s="6">
        <f>-'ugly don''t look!'!$J$7/4*P1690</f>
        <v>52.091865255756552</v>
      </c>
      <c r="R1690" s="6">
        <f t="shared" si="261"/>
        <v>0.40905815454945249</v>
      </c>
      <c r="S1690" s="6">
        <f t="shared" si="262"/>
        <v>3.9530087994430572</v>
      </c>
      <c r="U1690" s="6">
        <v>1055005.2709999999</v>
      </c>
      <c r="V1690" s="6">
        <v>21.574954999999999</v>
      </c>
      <c r="W1690" s="6">
        <v>6.9686199999999996</v>
      </c>
      <c r="X1690" s="6">
        <v>6.5000520000000002</v>
      </c>
      <c r="Y1690" s="6">
        <v>0.31938299999999997</v>
      </c>
      <c r="Z1690" s="6">
        <v>21.199905000000001</v>
      </c>
      <c r="AA1690" s="6">
        <v>86.127809999999997</v>
      </c>
      <c r="AB1690" s="6">
        <v>7</v>
      </c>
      <c r="AC1690" s="6">
        <v>29.946628</v>
      </c>
      <c r="AE1690" s="6">
        <f>0.000063090994667*'raw Data'!W1690</f>
        <v>4.3965716725634954E-4</v>
      </c>
      <c r="AF1690" s="6">
        <f>249.088908333*('raw Data'!X1690-AVERAGE('raw Data'!$D$2:$D$3001))</f>
        <v>1635.3540640588856</v>
      </c>
      <c r="AG1690" s="6"/>
      <c r="AH1690" s="6">
        <f>AE1690/(PI()*('ugly don''t look!'!$K$7^2)/4)</f>
        <v>0.39559129442824237</v>
      </c>
      <c r="AI1690" s="6">
        <f>-AF1690/'ugly don''t look!'!$I$7</f>
        <v>-1788.4449519454129</v>
      </c>
      <c r="AJ1690" s="6">
        <f>-'ugly don''t look!'!$K$7/4*AI1690</f>
        <v>16.819162283827843</v>
      </c>
      <c r="AK1690" s="6">
        <f t="shared" si="263"/>
        <v>-0.92737368547105836</v>
      </c>
      <c r="AL1690" s="6">
        <f t="shared" si="264"/>
        <v>2.8225188485380257</v>
      </c>
      <c r="AN1690" s="6">
        <f>S1690-'ugly don''t look!'!$M$5</f>
        <v>0.17439423867498505</v>
      </c>
      <c r="AO1690" s="6">
        <f t="shared" si="268"/>
        <v>0.40905815454945249</v>
      </c>
      <c r="AP1690" s="6">
        <f t="shared" si="269"/>
        <v>3.9530087994430572</v>
      </c>
      <c r="AQ1690" s="6">
        <f t="shared" si="265"/>
        <v>2.7269863387031273E-2</v>
      </c>
      <c r="AV1690" s="6">
        <f t="shared" si="266"/>
        <v>-0.70085781702851291</v>
      </c>
      <c r="AW1690" s="6">
        <f t="shared" si="267"/>
        <v>-0.92737368547105836</v>
      </c>
    </row>
    <row r="1691" spans="1:49" x14ac:dyDescent="0.25">
      <c r="A1691" s="6">
        <v>620171.64599999995</v>
      </c>
      <c r="B1691" s="6">
        <v>22.142752000000002</v>
      </c>
      <c r="C1691" s="6">
        <v>12.002095000000001</v>
      </c>
      <c r="D1691" s="6">
        <v>-4.4984999999999997E-2</v>
      </c>
      <c r="E1691" s="6">
        <v>35.587524999999999</v>
      </c>
      <c r="F1691" s="6">
        <v>20.634391999999998</v>
      </c>
      <c r="G1691" s="6">
        <v>85.223361999999995</v>
      </c>
      <c r="H1691" s="6">
        <v>11.875</v>
      </c>
      <c r="I1691" s="6">
        <v>47.593057000000002</v>
      </c>
      <c r="L1691" s="6">
        <f t="shared" si="260"/>
        <v>7.5722411163782748E-4</v>
      </c>
      <c r="M1691" s="6">
        <f>249.088908333*(E1691-AVERAGE('raw Data'!$Y$2:$Y$2801))</f>
        <v>8794.1158999857053</v>
      </c>
      <c r="N1691" s="6" t="s">
        <v>18</v>
      </c>
      <c r="O1691" s="6">
        <f>L1691/(PI()*('ugly don''t look!'!$J$7^2)/4)</f>
        <v>1.5094577386493881</v>
      </c>
      <c r="P1691" s="6">
        <f>-M1691/'ugly don''t look!'!$H$7</f>
        <v>-8243.4532245835253</v>
      </c>
      <c r="Q1691" s="6">
        <f>-'ugly don''t look!'!$J$7/4*P1691</f>
        <v>52.084198336224858</v>
      </c>
      <c r="R1691" s="6">
        <f t="shared" si="261"/>
        <v>0.41175047285292027</v>
      </c>
      <c r="S1691" s="6">
        <f t="shared" si="262"/>
        <v>3.9528616078660064</v>
      </c>
      <c r="U1691" s="6">
        <v>1055007.449</v>
      </c>
      <c r="V1691" s="6">
        <v>21.717276999999999</v>
      </c>
      <c r="W1691" s="6">
        <v>6.9460139999999999</v>
      </c>
      <c r="X1691" s="6">
        <v>6.5204380000000004</v>
      </c>
      <c r="Y1691" s="6">
        <v>0.31301200000000001</v>
      </c>
      <c r="Z1691" s="6">
        <v>21.314187</v>
      </c>
      <c r="AA1691" s="6">
        <v>86.133863000000005</v>
      </c>
      <c r="AB1691" s="6">
        <v>7</v>
      </c>
      <c r="AC1691" s="6">
        <v>30.001009</v>
      </c>
      <c r="AE1691" s="6">
        <f>0.000063090994667*'raw Data'!W1691</f>
        <v>4.3823093223090733E-4</v>
      </c>
      <c r="AF1691" s="6">
        <f>249.088908333*('raw Data'!X1691-AVERAGE('raw Data'!$D$2:$D$3001))</f>
        <v>1640.4319905441621</v>
      </c>
      <c r="AG1691" s="6"/>
      <c r="AH1691" s="6">
        <f>AE1691/(PI()*('ugly don''t look!'!$K$7^2)/4)</f>
        <v>0.39430800780881919</v>
      </c>
      <c r="AI1691" s="6">
        <f>-AF1691/'ugly don''t look!'!$I$7</f>
        <v>-1793.9982398776926</v>
      </c>
      <c r="AJ1691" s="6">
        <f>-'ugly don''t look!'!$K$7/4*AI1691</f>
        <v>16.871387347193778</v>
      </c>
      <c r="AK1691" s="6">
        <f t="shared" si="263"/>
        <v>-0.9306229293805609</v>
      </c>
      <c r="AL1691" s="6">
        <f t="shared" si="264"/>
        <v>2.8256191307102716</v>
      </c>
      <c r="AN1691" s="6">
        <f>S1691-'ugly don''t look!'!$M$5</f>
        <v>0.17424704709793426</v>
      </c>
      <c r="AO1691" s="6">
        <f t="shared" si="268"/>
        <v>0.41175047285292027</v>
      </c>
      <c r="AP1691" s="6">
        <f t="shared" si="269"/>
        <v>3.9528616078660064</v>
      </c>
      <c r="AQ1691" s="6">
        <f t="shared" si="265"/>
        <v>2.5394912969149835E-2</v>
      </c>
      <c r="AV1691" s="6">
        <f t="shared" si="266"/>
        <v>-0.69775753485626701</v>
      </c>
      <c r="AW1691" s="6">
        <f t="shared" si="267"/>
        <v>-0.9306229293805609</v>
      </c>
    </row>
    <row r="1692" spans="1:49" x14ac:dyDescent="0.25">
      <c r="A1692" s="6">
        <v>620172.81200000003</v>
      </c>
      <c r="B1692" s="6">
        <v>22.150891999999999</v>
      </c>
      <c r="C1692" s="6">
        <v>11.988448999999999</v>
      </c>
      <c r="D1692" s="6">
        <v>-3.2431000000000001E-2</v>
      </c>
      <c r="E1692" s="6">
        <v>35.561374000000001</v>
      </c>
      <c r="F1692" s="6">
        <v>20.676138000000002</v>
      </c>
      <c r="G1692" s="6">
        <v>85.227498999999995</v>
      </c>
      <c r="H1692" s="6">
        <v>11.875</v>
      </c>
      <c r="I1692" s="6">
        <v>47.557637999999997</v>
      </c>
      <c r="L1692" s="6">
        <f t="shared" si="260"/>
        <v>7.5636317192460153E-4</v>
      </c>
      <c r="M1692" s="6">
        <f>249.088908333*(E1692-AVERAGE('raw Data'!$Y$2:$Y$2801))</f>
        <v>8787.6019759438896</v>
      </c>
      <c r="N1692" s="6" t="s">
        <v>18</v>
      </c>
      <c r="O1692" s="6">
        <f>L1692/(PI()*('ugly don''t look!'!$J$7^2)/4)</f>
        <v>1.5077415332451141</v>
      </c>
      <c r="P1692" s="6">
        <f>-M1692/'ugly don''t look!'!$H$7</f>
        <v>-8237.3471840493912</v>
      </c>
      <c r="Q1692" s="6">
        <f>-'ugly don''t look!'!$J$7/4*P1692</f>
        <v>52.045618845620069</v>
      </c>
      <c r="R1692" s="6">
        <f t="shared" si="261"/>
        <v>0.41061285784329932</v>
      </c>
      <c r="S1692" s="6">
        <f t="shared" si="262"/>
        <v>3.9521206194841167</v>
      </c>
      <c r="U1692" s="6">
        <v>1055009.0149999999</v>
      </c>
      <c r="V1692" s="6">
        <v>21.569212</v>
      </c>
      <c r="W1692" s="6">
        <v>6.954555</v>
      </c>
      <c r="X1692" s="6">
        <v>6.5330760000000003</v>
      </c>
      <c r="Y1692" s="6">
        <v>0.31480000000000002</v>
      </c>
      <c r="Z1692" s="6">
        <v>21.298772</v>
      </c>
      <c r="AA1692" s="6">
        <v>86.129594999999995</v>
      </c>
      <c r="AB1692" s="6">
        <v>7</v>
      </c>
      <c r="AC1692" s="6">
        <v>30.018308000000001</v>
      </c>
      <c r="AE1692" s="6">
        <f>0.000063090994667*'raw Data'!W1692</f>
        <v>4.3876979241635821E-4</v>
      </c>
      <c r="AF1692" s="6">
        <f>249.088908333*('raw Data'!X1692-AVERAGE('raw Data'!$D$2:$D$3001))</f>
        <v>1643.5799761676747</v>
      </c>
      <c r="AG1692" s="6"/>
      <c r="AH1692" s="6">
        <f>AE1692/(PI()*('ugly don''t look!'!$K$7^2)/4)</f>
        <v>0.39479285922067858</v>
      </c>
      <c r="AI1692" s="6">
        <f>-AF1692/'ugly don''t look!'!$I$7</f>
        <v>-1797.4409188185418</v>
      </c>
      <c r="AJ1692" s="6">
        <f>-'ugly don''t look!'!$K$7/4*AI1692</f>
        <v>16.903763504891156</v>
      </c>
      <c r="AK1692" s="6">
        <f t="shared" si="263"/>
        <v>-0.92939405866673186</v>
      </c>
      <c r="AL1692" s="6">
        <f t="shared" si="264"/>
        <v>2.8275362897338217</v>
      </c>
      <c r="AN1692" s="6">
        <f>S1692-'ugly don''t look!'!$M$5</f>
        <v>0.17350605871604463</v>
      </c>
      <c r="AO1692" s="6">
        <f t="shared" si="268"/>
        <v>0.41061285784329932</v>
      </c>
      <c r="AP1692" s="6">
        <f t="shared" si="269"/>
        <v>3.9521206194841167</v>
      </c>
      <c r="AQ1692" s="6">
        <f t="shared" si="265"/>
        <v>2.5383973626336515E-2</v>
      </c>
      <c r="AV1692" s="6">
        <f t="shared" si="266"/>
        <v>-0.69584037583271696</v>
      </c>
      <c r="AW1692" s="6">
        <f t="shared" si="267"/>
        <v>-0.92939405866673186</v>
      </c>
    </row>
    <row r="1693" spans="1:49" x14ac:dyDescent="0.25">
      <c r="A1693" s="6">
        <v>620174.58050000004</v>
      </c>
      <c r="B1693" s="6">
        <v>22.03454</v>
      </c>
      <c r="C1693" s="6">
        <v>11.921704</v>
      </c>
      <c r="D1693" s="6">
        <v>4.6299999999999998E-4</v>
      </c>
      <c r="E1693" s="6">
        <v>35.560237999999998</v>
      </c>
      <c r="F1693" s="6">
        <v>20.591550999999999</v>
      </c>
      <c r="G1693" s="6">
        <v>85.219623999999996</v>
      </c>
      <c r="H1693" s="6">
        <v>11.875</v>
      </c>
      <c r="I1693" s="6">
        <v>47.582445999999997</v>
      </c>
      <c r="L1693" s="6">
        <f t="shared" si="260"/>
        <v>7.5215216348555264E-4</v>
      </c>
      <c r="M1693" s="6">
        <f>249.088908333*(E1693-AVERAGE('raw Data'!$Y$2:$Y$2801))</f>
        <v>8787.319010944022</v>
      </c>
      <c r="N1693" s="6" t="s">
        <v>18</v>
      </c>
      <c r="O1693" s="6">
        <f>L1693/(PI()*('ugly don''t look!'!$J$7^2)/4)</f>
        <v>1.4993472690132319</v>
      </c>
      <c r="P1693" s="6">
        <f>-M1693/'ugly don''t look!'!$H$7</f>
        <v>-8237.0819375178307</v>
      </c>
      <c r="Q1693" s="6">
        <f>-'ugly don''t look!'!$J$7/4*P1693</f>
        <v>52.043942951722038</v>
      </c>
      <c r="R1693" s="6">
        <f t="shared" si="261"/>
        <v>0.40502985941001191</v>
      </c>
      <c r="S1693" s="6">
        <f t="shared" si="262"/>
        <v>3.9520884184858756</v>
      </c>
      <c r="U1693" s="6">
        <v>1055009.777</v>
      </c>
      <c r="V1693" s="6">
        <v>21.52646</v>
      </c>
      <c r="W1693" s="6">
        <v>6.9560469999999999</v>
      </c>
      <c r="X1693" s="6">
        <v>6.5399310000000002</v>
      </c>
      <c r="Y1693" s="6">
        <v>0.29714299999999999</v>
      </c>
      <c r="Z1693" s="6">
        <v>21.233602000000001</v>
      </c>
      <c r="AA1693" s="6">
        <v>86.126712999999995</v>
      </c>
      <c r="AB1693" s="6">
        <v>7</v>
      </c>
      <c r="AC1693" s="6">
        <v>30.028309</v>
      </c>
      <c r="AE1693" s="6">
        <f>0.000063090994667*'raw Data'!W1693</f>
        <v>4.3886392418040137E-4</v>
      </c>
      <c r="AF1693" s="6">
        <f>249.088908333*('raw Data'!X1693-AVERAGE('raw Data'!$D$2:$D$3001))</f>
        <v>1645.2874806342973</v>
      </c>
      <c r="AG1693" s="6"/>
      <c r="AH1693" s="6">
        <f>AE1693/(PI()*('ugly don''t look!'!$K$7^2)/4)</f>
        <v>0.39487755636463062</v>
      </c>
      <c r="AI1693" s="6">
        <f>-AF1693/'ugly don''t look!'!$I$7</f>
        <v>-1799.3082684102114</v>
      </c>
      <c r="AJ1693" s="6">
        <f>-'ugly don''t look!'!$K$7/4*AI1693</f>
        <v>16.921324714023573</v>
      </c>
      <c r="AK1693" s="6">
        <f t="shared" si="263"/>
        <v>-0.92917954602296249</v>
      </c>
      <c r="AL1693" s="6">
        <f t="shared" si="264"/>
        <v>2.8285746439043478</v>
      </c>
      <c r="AN1693" s="6">
        <f>S1693-'ugly don''t look!'!$M$5</f>
        <v>0.17347385771780344</v>
      </c>
      <c r="AO1693" s="6">
        <f t="shared" si="268"/>
        <v>0.40502985941001191</v>
      </c>
      <c r="AP1693" s="6">
        <f t="shared" si="269"/>
        <v>3.9520884184858756</v>
      </c>
      <c r="AQ1693" s="6">
        <f t="shared" si="265"/>
        <v>2.8934586327735351E-2</v>
      </c>
      <c r="AV1693" s="6">
        <f t="shared" si="266"/>
        <v>-0.69480202166219085</v>
      </c>
      <c r="AW1693" s="6">
        <f t="shared" si="267"/>
        <v>-0.92917954602296249</v>
      </c>
    </row>
    <row r="1694" spans="1:49" x14ac:dyDescent="0.25">
      <c r="A1694" s="6">
        <v>620175.08100000001</v>
      </c>
      <c r="B1694" s="6">
        <v>22.169021999999998</v>
      </c>
      <c r="C1694" s="6">
        <v>11.909390999999999</v>
      </c>
      <c r="D1694" s="6">
        <v>4.6449999999999998E-3</v>
      </c>
      <c r="E1694" s="6">
        <v>35.494393000000002</v>
      </c>
      <c r="F1694" s="6">
        <v>20.688364</v>
      </c>
      <c r="G1694" s="6">
        <v>85.220878999999996</v>
      </c>
      <c r="H1694" s="6">
        <v>11.875</v>
      </c>
      <c r="I1694" s="6">
        <v>47.586412000000003</v>
      </c>
      <c r="L1694" s="6">
        <f t="shared" si="260"/>
        <v>7.5137532406821777E-4</v>
      </c>
      <c r="M1694" s="6">
        <f>249.088908333*(E1694-AVERAGE('raw Data'!$Y$2:$Y$2801))</f>
        <v>8770.9177517748376</v>
      </c>
      <c r="N1694" s="6" t="s">
        <v>18</v>
      </c>
      <c r="O1694" s="6">
        <f>L1694/(PI()*('ugly don''t look!'!$J$7^2)/4)</f>
        <v>1.4977987099378378</v>
      </c>
      <c r="P1694" s="6">
        <f>-M1694/'ugly don''t look!'!$H$7</f>
        <v>-8221.707678829056</v>
      </c>
      <c r="Q1694" s="6">
        <f>-'ugly don''t look!'!$J$7/4*P1694</f>
        <v>51.946804541761686</v>
      </c>
      <c r="R1694" s="6">
        <f t="shared" si="261"/>
        <v>0.40399650352807043</v>
      </c>
      <c r="S1694" s="6">
        <f t="shared" si="262"/>
        <v>3.9502202053889497</v>
      </c>
      <c r="U1694" s="6">
        <v>1055011.125</v>
      </c>
      <c r="V1694" s="6">
        <v>21.578467</v>
      </c>
      <c r="W1694" s="6">
        <v>6.9612100000000003</v>
      </c>
      <c r="X1694" s="6">
        <v>6.5586409999999997</v>
      </c>
      <c r="Y1694" s="6">
        <v>0.28568700000000002</v>
      </c>
      <c r="Z1694" s="6">
        <v>21.241613000000001</v>
      </c>
      <c r="AA1694" s="6">
        <v>86.124779000000004</v>
      </c>
      <c r="AB1694" s="6">
        <v>7</v>
      </c>
      <c r="AC1694" s="6">
        <v>30.041678000000001</v>
      </c>
      <c r="AE1694" s="6">
        <f>0.000063090994667*'raw Data'!W1694</f>
        <v>4.3918966298586715E-4</v>
      </c>
      <c r="AF1694" s="6">
        <f>249.088908333*('raw Data'!X1694-AVERAGE('raw Data'!$D$2:$D$3001))</f>
        <v>1649.9479341092076</v>
      </c>
      <c r="AG1694" s="6"/>
      <c r="AH1694" s="6">
        <f>AE1694/(PI()*('ugly don''t look!'!$K$7^2)/4)</f>
        <v>0.39517064708462013</v>
      </c>
      <c r="AI1694" s="6">
        <f>-AF1694/'ugly don''t look!'!$I$7</f>
        <v>-1804.4050023066575</v>
      </c>
      <c r="AJ1694" s="6">
        <f>-'ugly don''t look!'!$K$7/4*AI1694</f>
        <v>16.969256183442614</v>
      </c>
      <c r="AK1694" s="6">
        <f t="shared" si="263"/>
        <v>-0.92843758943814791</v>
      </c>
      <c r="AL1694" s="6">
        <f t="shared" si="264"/>
        <v>2.8314032470210866</v>
      </c>
      <c r="AN1694" s="6">
        <f>S1694-'ugly don''t look!'!$M$5</f>
        <v>0.17160564462087757</v>
      </c>
      <c r="AO1694" s="6">
        <f t="shared" si="268"/>
        <v>0.40399650352807043</v>
      </c>
      <c r="AP1694" s="6">
        <f t="shared" si="269"/>
        <v>3.9502202053889497</v>
      </c>
      <c r="AQ1694" s="6">
        <f t="shared" si="265"/>
        <v>2.7729515385453346E-2</v>
      </c>
      <c r="AV1694" s="6">
        <f t="shared" si="266"/>
        <v>-0.69197341854545202</v>
      </c>
      <c r="AW1694" s="6">
        <f t="shared" si="267"/>
        <v>-0.92843758943814791</v>
      </c>
    </row>
    <row r="1695" spans="1:49" x14ac:dyDescent="0.25">
      <c r="A1695" s="6">
        <v>620176.81900000002</v>
      </c>
      <c r="B1695" s="6">
        <v>22.205649999999999</v>
      </c>
      <c r="C1695" s="6">
        <v>11.838246</v>
      </c>
      <c r="D1695" s="6">
        <v>-3.01E-4</v>
      </c>
      <c r="E1695" s="6">
        <v>35.502066999999997</v>
      </c>
      <c r="F1695" s="6">
        <v>20.719111999999999</v>
      </c>
      <c r="G1695" s="6">
        <v>85.220330000000004</v>
      </c>
      <c r="H1695" s="6">
        <v>11.875</v>
      </c>
      <c r="I1695" s="6">
        <v>47.662995000000002</v>
      </c>
      <c r="L1695" s="6">
        <f t="shared" si="260"/>
        <v>7.4688671525263413E-4</v>
      </c>
      <c r="M1695" s="6">
        <f>249.088908333*(E1695-AVERAGE('raw Data'!$Y$2:$Y$2801))</f>
        <v>8772.8292600573823</v>
      </c>
      <c r="N1695" s="6" t="s">
        <v>18</v>
      </c>
      <c r="O1695" s="6">
        <f>L1695/(PI()*('ugly don''t look!'!$J$7^2)/4)</f>
        <v>1.4888510744778445</v>
      </c>
      <c r="P1695" s="6">
        <f>-M1695/'ugly don''t look!'!$H$7</f>
        <v>-8223.4994938670625</v>
      </c>
      <c r="Q1695" s="6">
        <f>-'ugly don''t look!'!$J$7/4*P1695</f>
        <v>51.958125677125565</v>
      </c>
      <c r="R1695" s="6">
        <f t="shared" si="261"/>
        <v>0.39800473155935712</v>
      </c>
      <c r="S1695" s="6">
        <f t="shared" si="262"/>
        <v>3.9504381187330968</v>
      </c>
      <c r="U1695" s="6">
        <v>1055012.473</v>
      </c>
      <c r="V1695" s="6">
        <v>21.573844999999999</v>
      </c>
      <c r="W1695" s="6">
        <v>6.9603640000000002</v>
      </c>
      <c r="X1695" s="6">
        <v>6.5680189999999996</v>
      </c>
      <c r="Y1695" s="6">
        <v>0.275256</v>
      </c>
      <c r="Z1695" s="6">
        <v>21.368245000000002</v>
      </c>
      <c r="AA1695" s="6">
        <v>86.126006000000004</v>
      </c>
      <c r="AB1695" s="6">
        <v>7</v>
      </c>
      <c r="AC1695" s="6">
        <v>30.058084999999998</v>
      </c>
      <c r="AE1695" s="6">
        <f>0.000063090994667*'raw Data'!W1695</f>
        <v>4.3913628800437883E-4</v>
      </c>
      <c r="AF1695" s="6">
        <f>249.088908333*('raw Data'!X1695-AVERAGE('raw Data'!$D$2:$D$3001))</f>
        <v>1652.2838898915545</v>
      </c>
      <c r="AG1695" s="6"/>
      <c r="AH1695" s="6">
        <f>AE1695/(PI()*('ugly don''t look!'!$K$7^2)/4)</f>
        <v>0.3951226217603685</v>
      </c>
      <c r="AI1695" s="6">
        <f>-AF1695/'ugly don''t look!'!$I$7</f>
        <v>-1806.9596346145609</v>
      </c>
      <c r="AJ1695" s="6">
        <f>-'ugly don''t look!'!$K$7/4*AI1695</f>
        <v>16.993280839787445</v>
      </c>
      <c r="AK1695" s="6">
        <f t="shared" si="263"/>
        <v>-0.92855912741956315</v>
      </c>
      <c r="AL1695" s="6">
        <f t="shared" si="264"/>
        <v>2.8328180212080492</v>
      </c>
      <c r="AN1695" s="6">
        <f>S1695-'ugly don''t look!'!$M$5</f>
        <v>0.17182355796502469</v>
      </c>
      <c r="AO1695" s="6">
        <f t="shared" si="268"/>
        <v>0.39800473155935712</v>
      </c>
      <c r="AP1695" s="6">
        <f t="shared" si="269"/>
        <v>3.9504381187330968</v>
      </c>
      <c r="AQ1695" s="6">
        <f t="shared" si="265"/>
        <v>3.1792567314384984E-2</v>
      </c>
      <c r="AV1695" s="6">
        <f t="shared" si="266"/>
        <v>-0.69055864435848946</v>
      </c>
      <c r="AW1695" s="6">
        <f t="shared" si="267"/>
        <v>-0.92855912741956315</v>
      </c>
    </row>
    <row r="1696" spans="1:49" x14ac:dyDescent="0.25">
      <c r="A1696" s="6">
        <v>620177.16899999999</v>
      </c>
      <c r="B1696" s="6">
        <v>22.022866</v>
      </c>
      <c r="C1696" s="6">
        <v>11.860885</v>
      </c>
      <c r="D1696" s="6">
        <v>-4.1190000000000003E-3</v>
      </c>
      <c r="E1696" s="6">
        <v>35.494225</v>
      </c>
      <c r="F1696" s="6">
        <v>20.672687</v>
      </c>
      <c r="G1696" s="6">
        <v>85.220330000000004</v>
      </c>
      <c r="H1696" s="6">
        <v>11.875</v>
      </c>
      <c r="I1696" s="6">
        <v>47.642702999999997</v>
      </c>
      <c r="L1696" s="6">
        <f t="shared" si="260"/>
        <v>7.4831503228090033E-4</v>
      </c>
      <c r="M1696" s="6">
        <f>249.088908333*(E1696-AVERAGE('raw Data'!$Y$2:$Y$2801))</f>
        <v>8770.8759048382362</v>
      </c>
      <c r="N1696" s="6" t="s">
        <v>18</v>
      </c>
      <c r="O1696" s="6">
        <f>L1696/(PI()*('ugly don''t look!'!$J$7^2)/4)</f>
        <v>1.4916982952126647</v>
      </c>
      <c r="P1696" s="6">
        <f>-M1696/'ugly don''t look!'!$H$7</f>
        <v>-8221.6684522293181</v>
      </c>
      <c r="Q1696" s="6">
        <f>-'ugly don''t look!'!$J$7/4*P1696</f>
        <v>51.94655669829789</v>
      </c>
      <c r="R1696" s="6">
        <f t="shared" si="261"/>
        <v>0.39991526632844193</v>
      </c>
      <c r="S1696" s="6">
        <f t="shared" si="262"/>
        <v>3.9502154342763238</v>
      </c>
      <c r="U1696" s="6">
        <v>1055014.9110000001</v>
      </c>
      <c r="V1696" s="6">
        <v>21.576246000000001</v>
      </c>
      <c r="W1696" s="6">
        <v>6.9337590000000002</v>
      </c>
      <c r="X1696" s="6">
        <v>6.5546179999999996</v>
      </c>
      <c r="Y1696" s="6">
        <v>0.25959199999999999</v>
      </c>
      <c r="Z1696" s="6">
        <v>21.215692000000001</v>
      </c>
      <c r="AA1696" s="6">
        <v>86.131566000000007</v>
      </c>
      <c r="AB1696" s="6">
        <v>7</v>
      </c>
      <c r="AC1696" s="6">
        <v>30.128822</v>
      </c>
      <c r="AE1696" s="6">
        <f>0.000063090994667*'raw Data'!W1696</f>
        <v>4.3745775209126327E-4</v>
      </c>
      <c r="AF1696" s="6">
        <f>249.088908333*('raw Data'!X1696-AVERAGE('raw Data'!$D$2:$D$3001))</f>
        <v>1648.9458494309838</v>
      </c>
      <c r="AG1696" s="6"/>
      <c r="AH1696" s="6">
        <f>AE1696/(PI()*('ugly don''t look!'!$K$7^2)/4)</f>
        <v>0.39361232181744388</v>
      </c>
      <c r="AI1696" s="6">
        <f>-AF1696/'ugly don''t look!'!$I$7</f>
        <v>-1803.3091091764916</v>
      </c>
      <c r="AJ1696" s="6">
        <f>-'ugly don''t look!'!$K$7/4*AI1696</f>
        <v>16.95895002088394</v>
      </c>
      <c r="AK1696" s="6">
        <f t="shared" si="263"/>
        <v>-0.9323888088635458</v>
      </c>
      <c r="AL1696" s="6">
        <f t="shared" si="264"/>
        <v>2.8307957193013125</v>
      </c>
      <c r="AN1696" s="6">
        <f>S1696-'ugly don''t look!'!$M$5</f>
        <v>0.17160087350825171</v>
      </c>
      <c r="AO1696" s="6">
        <f t="shared" si="268"/>
        <v>0.39991526632844193</v>
      </c>
      <c r="AP1696" s="6">
        <f t="shared" si="269"/>
        <v>3.9502154342763238</v>
      </c>
      <c r="AQ1696" s="6">
        <f t="shared" si="265"/>
        <v>3.0343823021466737E-2</v>
      </c>
      <c r="AV1696" s="6">
        <f t="shared" si="266"/>
        <v>-0.69258094626522615</v>
      </c>
      <c r="AW1696" s="6">
        <f t="shared" si="267"/>
        <v>-0.9323888088635458</v>
      </c>
    </row>
    <row r="1697" spans="1:49" x14ac:dyDescent="0.25">
      <c r="A1697" s="6">
        <v>620179.12719999999</v>
      </c>
      <c r="B1697" s="6">
        <v>22.062459</v>
      </c>
      <c r="C1697" s="6">
        <v>11.830870000000001</v>
      </c>
      <c r="D1697" s="6">
        <v>-2.3266999999999999E-2</v>
      </c>
      <c r="E1697" s="6">
        <v>35.455202999999997</v>
      </c>
      <c r="F1697" s="6">
        <v>20.575248999999999</v>
      </c>
      <c r="G1697" s="6">
        <v>85.219111999999996</v>
      </c>
      <c r="H1697" s="6">
        <v>11.875</v>
      </c>
      <c r="I1697" s="6">
        <v>47.700831999999998</v>
      </c>
      <c r="L1697" s="6">
        <f t="shared" si="260"/>
        <v>7.464213560759704E-4</v>
      </c>
      <c r="M1697" s="6">
        <f>249.088908333*(E1697-AVERAGE('raw Data'!$Y$2:$Y$2801))</f>
        <v>8761.1559574572657</v>
      </c>
      <c r="N1697" s="6" t="s">
        <v>18</v>
      </c>
      <c r="O1697" s="6">
        <f>L1697/(PI()*('ugly don''t look!'!$J$7^2)/4)</f>
        <v>1.4879234230736289</v>
      </c>
      <c r="P1697" s="6">
        <f>-M1697/'ugly don''t look!'!$H$7</f>
        <v>-8212.5571404736274</v>
      </c>
      <c r="Q1697" s="6">
        <f>-'ugly don''t look!'!$J$7/4*P1697</f>
        <v>51.8889891527975</v>
      </c>
      <c r="R1697" s="6">
        <f t="shared" si="261"/>
        <v>0.39738147209848251</v>
      </c>
      <c r="S1697" s="6">
        <f t="shared" si="262"/>
        <v>3.9491066126117049</v>
      </c>
      <c r="U1697" s="6">
        <v>1055016.0630000001</v>
      </c>
      <c r="V1697" s="6">
        <v>21.656572000000001</v>
      </c>
      <c r="W1697" s="6">
        <v>6.9464410000000001</v>
      </c>
      <c r="X1697" s="6">
        <v>6.5473629999999998</v>
      </c>
      <c r="Y1697" s="6">
        <v>0.24612500000000001</v>
      </c>
      <c r="Z1697" s="6">
        <v>21.290255999999999</v>
      </c>
      <c r="AA1697" s="6">
        <v>86.125131999999994</v>
      </c>
      <c r="AB1697" s="6">
        <v>7</v>
      </c>
      <c r="AC1697" s="6">
        <v>30.138300000000001</v>
      </c>
      <c r="AE1697" s="6">
        <f>0.000063090994667*'raw Data'!W1697</f>
        <v>4.3825787208563017E-4</v>
      </c>
      <c r="AF1697" s="6">
        <f>249.088908333*('raw Data'!X1697-AVERAGE('raw Data'!$D$2:$D$3001))</f>
        <v>1647.1387094010281</v>
      </c>
      <c r="AG1697" s="6"/>
      <c r="AH1697" s="6">
        <f>AE1697/(PI()*('ugly don''t look!'!$K$7^2)/4)</f>
        <v>0.39433224754103602</v>
      </c>
      <c r="AI1697" s="6">
        <f>-AF1697/'ugly don''t look!'!$I$7</f>
        <v>-1801.3327968077735</v>
      </c>
      <c r="AJ1697" s="6">
        <f>-'ugly don''t look!'!$K$7/4*AI1697</f>
        <v>16.940364087659187</v>
      </c>
      <c r="AK1697" s="6">
        <f t="shared" si="263"/>
        <v>-0.93056145716414784</v>
      </c>
      <c r="AL1697" s="6">
        <f t="shared" si="264"/>
        <v>2.829699181770934</v>
      </c>
      <c r="AN1697" s="6">
        <f>S1697-'ugly don''t look!'!$M$5</f>
        <v>0.17049205184363281</v>
      </c>
      <c r="AO1697" s="6">
        <f t="shared" si="268"/>
        <v>0.39738147209848251</v>
      </c>
      <c r="AP1697" s="6">
        <f t="shared" si="269"/>
        <v>3.9491066126117049</v>
      </c>
      <c r="AQ1697" s="6">
        <f t="shared" si="265"/>
        <v>3.0861029518532618E-2</v>
      </c>
      <c r="AV1697" s="6">
        <f t="shared" si="266"/>
        <v>-0.69367748379560457</v>
      </c>
      <c r="AW1697" s="6">
        <f t="shared" si="267"/>
        <v>-0.93056145716414784</v>
      </c>
    </row>
    <row r="1698" spans="1:49" x14ac:dyDescent="0.25">
      <c r="A1698" s="6">
        <v>620179.87009999994</v>
      </c>
      <c r="B1698" s="6">
        <v>22.038406999999999</v>
      </c>
      <c r="C1698" s="6">
        <v>11.814591999999999</v>
      </c>
      <c r="D1698" s="6">
        <v>-3.2877999999999998E-2</v>
      </c>
      <c r="E1698" s="6">
        <v>35.489587</v>
      </c>
      <c r="F1698" s="6">
        <v>20.661573000000001</v>
      </c>
      <c r="G1698" s="6">
        <v>85.226913999999994</v>
      </c>
      <c r="H1698" s="6">
        <v>11.875</v>
      </c>
      <c r="I1698" s="6">
        <v>47.731582000000003</v>
      </c>
      <c r="L1698" s="6">
        <f t="shared" si="260"/>
        <v>7.453943608647809E-4</v>
      </c>
      <c r="M1698" s="6">
        <f>249.088908333*(E1698-AVERAGE('raw Data'!$Y$2:$Y$2801))</f>
        <v>8769.7206304813881</v>
      </c>
      <c r="N1698" s="6" t="s">
        <v>18</v>
      </c>
      <c r="O1698" s="6">
        <f>L1698/(PI()*('ugly don''t look!'!$J$7^2)/4)</f>
        <v>1.4858762010619939</v>
      </c>
      <c r="P1698" s="6">
        <f>-M1698/'ugly don''t look!'!$H$7</f>
        <v>-8220.5855178865659</v>
      </c>
      <c r="Q1698" s="6">
        <f>-'ugly don''t look!'!$J$7/4*P1698</f>
        <v>51.939714448386795</v>
      </c>
      <c r="R1698" s="6">
        <f t="shared" si="261"/>
        <v>0.39600463263799751</v>
      </c>
      <c r="S1698" s="6">
        <f t="shared" si="262"/>
        <v>3.9500837084987888</v>
      </c>
      <c r="U1698" s="6">
        <v>1055016.567</v>
      </c>
      <c r="V1698" s="6">
        <v>21.56514</v>
      </c>
      <c r="W1698" s="6">
        <v>6.9510509999999996</v>
      </c>
      <c r="X1698" s="6">
        <v>6.5365690000000001</v>
      </c>
      <c r="Y1698" s="6">
        <v>0.25001800000000002</v>
      </c>
      <c r="Z1698" s="6">
        <v>21.395643</v>
      </c>
      <c r="AA1698" s="6">
        <v>86.126852</v>
      </c>
      <c r="AB1698" s="6">
        <v>7</v>
      </c>
      <c r="AC1698" s="6">
        <v>30.142301</v>
      </c>
      <c r="AE1698" s="6">
        <f>0.000063090994667*'raw Data'!W1698</f>
        <v>4.3854872157104502E-4</v>
      </c>
      <c r="AF1698" s="6">
        <f>249.088908333*('raw Data'!X1698-AVERAGE('raw Data'!$D$2:$D$3001))</f>
        <v>1644.4500437244817</v>
      </c>
      <c r="AG1698" s="6"/>
      <c r="AH1698" s="6">
        <f>AE1698/(PI()*('ugly don''t look!'!$K$7^2)/4)</f>
        <v>0.39459394582094143</v>
      </c>
      <c r="AI1698" s="6">
        <f>-AF1698/'ugly don''t look!'!$I$7</f>
        <v>-1798.3924362691182</v>
      </c>
      <c r="AJ1698" s="6">
        <f>-'ugly don''t look!'!$K$7/4*AI1698</f>
        <v>16.912711908027482</v>
      </c>
      <c r="AK1698" s="6">
        <f t="shared" si="263"/>
        <v>-0.92989802808369404</v>
      </c>
      <c r="AL1698" s="6">
        <f t="shared" si="264"/>
        <v>2.8280655230874414</v>
      </c>
      <c r="AN1698" s="6">
        <f>S1698-'ugly don''t look!'!$M$5</f>
        <v>0.17146914773071664</v>
      </c>
      <c r="AO1698" s="6">
        <f t="shared" si="268"/>
        <v>0.39600463263799751</v>
      </c>
      <c r="AP1698" s="6">
        <f t="shared" si="269"/>
        <v>3.9500837084987888</v>
      </c>
      <c r="AQ1698" s="6">
        <f t="shared" si="265"/>
        <v>3.2721693499030008E-2</v>
      </c>
      <c r="AV1698" s="6">
        <f t="shared" si="266"/>
        <v>-0.6953111424790972</v>
      </c>
      <c r="AW1698" s="6">
        <f t="shared" si="267"/>
        <v>-0.92989802808369404</v>
      </c>
    </row>
    <row r="1699" spans="1:49" x14ac:dyDescent="0.25">
      <c r="A1699" s="6">
        <v>620182.24</v>
      </c>
      <c r="B1699" s="6">
        <v>22.105954000000001</v>
      </c>
      <c r="C1699" s="6">
        <v>11.75995</v>
      </c>
      <c r="D1699" s="6">
        <v>-6.9014000000000006E-2</v>
      </c>
      <c r="E1699" s="6">
        <v>35.465409999999999</v>
      </c>
      <c r="F1699" s="6">
        <v>20.687017999999998</v>
      </c>
      <c r="G1699" s="6">
        <v>85.220832999999999</v>
      </c>
      <c r="H1699" s="6">
        <v>11.875</v>
      </c>
      <c r="I1699" s="6">
        <v>47.865122</v>
      </c>
      <c r="L1699" s="6">
        <f t="shared" si="260"/>
        <v>7.4194694273418667E-4</v>
      </c>
      <c r="M1699" s="6">
        <f>249.088908333*(E1699-AVERAGE('raw Data'!$Y$2:$Y$2801))</f>
        <v>8763.6984079446211</v>
      </c>
      <c r="N1699" s="6" t="s">
        <v>18</v>
      </c>
      <c r="O1699" s="6">
        <f>L1699/(PI()*('ugly don''t look!'!$J$7^2)/4)</f>
        <v>1.479004085005982</v>
      </c>
      <c r="P1699" s="6">
        <f>-M1699/'ugly don''t look!'!$H$7</f>
        <v>-8214.9403898993442</v>
      </c>
      <c r="Q1699" s="6">
        <f>-'ugly don''t look!'!$J$7/4*P1699</f>
        <v>51.904047118481529</v>
      </c>
      <c r="R1699" s="6">
        <f t="shared" si="261"/>
        <v>0.39136894573024533</v>
      </c>
      <c r="S1699" s="6">
        <f t="shared" si="262"/>
        <v>3.9493967662931202</v>
      </c>
      <c r="U1699" s="6">
        <v>1055018.473</v>
      </c>
      <c r="V1699" s="6">
        <v>21.636213999999999</v>
      </c>
      <c r="W1699" s="6">
        <v>6.9312279999999999</v>
      </c>
      <c r="X1699" s="6">
        <v>6.5123170000000004</v>
      </c>
      <c r="Y1699" s="6">
        <v>0.22314000000000001</v>
      </c>
      <c r="Z1699" s="6">
        <v>21.339365000000001</v>
      </c>
      <c r="AA1699" s="6">
        <v>86.126656999999994</v>
      </c>
      <c r="AB1699" s="6">
        <v>7</v>
      </c>
      <c r="AC1699" s="6">
        <v>30.197430000000001</v>
      </c>
      <c r="AE1699" s="6">
        <f>0.000063090994667*'raw Data'!W1699</f>
        <v>4.372980687837611E-4</v>
      </c>
      <c r="AF1699" s="6">
        <f>249.088908333*('raw Data'!X1699-AVERAGE('raw Data'!$D$2:$D$3001))</f>
        <v>1638.4091395195899</v>
      </c>
      <c r="AG1699" s="6"/>
      <c r="AH1699" s="6">
        <f>AE1699/(PI()*('ugly don''t look!'!$K$7^2)/4)</f>
        <v>0.39346864321734831</v>
      </c>
      <c r="AI1699" s="6">
        <f>-AF1699/'ugly don''t look!'!$I$7</f>
        <v>-1791.7860230966644</v>
      </c>
      <c r="AJ1699" s="6">
        <f>-'ugly don''t look!'!$K$7/4*AI1699</f>
        <v>16.850582886309116</v>
      </c>
      <c r="AK1699" s="6">
        <f t="shared" si="263"/>
        <v>-0.93275390116808443</v>
      </c>
      <c r="AL1699" s="6">
        <f t="shared" si="264"/>
        <v>2.824385248859353</v>
      </c>
      <c r="AN1699" s="6">
        <f>S1699-'ugly don''t look!'!$M$5</f>
        <v>0.17078220552504808</v>
      </c>
      <c r="AO1699" s="6">
        <f t="shared" si="268"/>
        <v>0.39136894573024533</v>
      </c>
      <c r="AP1699" s="6">
        <f t="shared" si="269"/>
        <v>3.9493967662931202</v>
      </c>
      <c r="AQ1699" s="6">
        <f t="shared" si="265"/>
        <v>3.5009640639793976E-2</v>
      </c>
      <c r="AV1699" s="6">
        <f t="shared" si="266"/>
        <v>-0.69899141670718556</v>
      </c>
      <c r="AW1699" s="6">
        <f t="shared" si="267"/>
        <v>-0.93275390116808443</v>
      </c>
    </row>
    <row r="1700" spans="1:49" x14ac:dyDescent="0.25">
      <c r="A1700" s="6">
        <v>620182.63809999998</v>
      </c>
      <c r="B1700" s="6">
        <v>22.152372</v>
      </c>
      <c r="C1700" s="6">
        <v>11.780754</v>
      </c>
      <c r="D1700" s="6">
        <v>-7.6092000000000007E-2</v>
      </c>
      <c r="E1700" s="6">
        <v>35.455891999999999</v>
      </c>
      <c r="F1700" s="6">
        <v>20.632674999999999</v>
      </c>
      <c r="G1700" s="6">
        <v>85.232176999999993</v>
      </c>
      <c r="H1700" s="6">
        <v>11.875</v>
      </c>
      <c r="I1700" s="6">
        <v>47.858302999999999</v>
      </c>
      <c r="L1700" s="6">
        <f t="shared" si="260"/>
        <v>7.4325948778723901E-4</v>
      </c>
      <c r="M1700" s="6">
        <f>249.088908333*(E1700-AVERAGE('raw Data'!$Y$2:$Y$2801))</f>
        <v>8761.3275797151073</v>
      </c>
      <c r="N1700" s="6" t="s">
        <v>18</v>
      </c>
      <c r="O1700" s="6">
        <f>L1700/(PI()*('ugly don''t look!'!$J$7^2)/4)</f>
        <v>1.4816205247854424</v>
      </c>
      <c r="P1700" s="6">
        <f>-M1700/'ugly don''t look!'!$H$7</f>
        <v>-8212.718016230885</v>
      </c>
      <c r="Q1700" s="6">
        <f>-'ugly don''t look!'!$J$7/4*P1700</f>
        <v>51.890005606050792</v>
      </c>
      <c r="R1700" s="6">
        <f t="shared" si="261"/>
        <v>0.39313643793574815</v>
      </c>
      <c r="S1700" s="6">
        <f t="shared" si="262"/>
        <v>3.9491262014168518</v>
      </c>
      <c r="U1700" s="6">
        <v>1055020.4350000001</v>
      </c>
      <c r="V1700" s="6">
        <v>21.548482</v>
      </c>
      <c r="W1700" s="6">
        <v>6.9421410000000003</v>
      </c>
      <c r="X1700" s="6">
        <v>6.4832689999999999</v>
      </c>
      <c r="Y1700" s="6">
        <v>0.207978</v>
      </c>
      <c r="Z1700" s="6">
        <v>21.400320000000001</v>
      </c>
      <c r="AA1700" s="6">
        <v>86.126116999999994</v>
      </c>
      <c r="AB1700" s="6">
        <v>7</v>
      </c>
      <c r="AC1700" s="6">
        <v>30.235492000000001</v>
      </c>
      <c r="AE1700" s="6">
        <f>0.000063090994667*'raw Data'!W1700</f>
        <v>4.3798658080856207E-4</v>
      </c>
      <c r="AF1700" s="6">
        <f>249.088908333*('raw Data'!X1700-AVERAGE('raw Data'!$D$2:$D$3001))</f>
        <v>1631.1736049103329</v>
      </c>
      <c r="AG1700" s="6"/>
      <c r="AH1700" s="6">
        <f>AE1700/(PI()*('ugly don''t look!'!$K$7^2)/4)</f>
        <v>0.39408814719318502</v>
      </c>
      <c r="AI1700" s="6">
        <f>-AF1700/'ugly don''t look!'!$I$7</f>
        <v>-1783.8731462273981</v>
      </c>
      <c r="AJ1700" s="6">
        <f>-'ugly don''t look!'!$K$7/4*AI1700</f>
        <v>16.776167422723631</v>
      </c>
      <c r="AK1700" s="6">
        <f t="shared" si="263"/>
        <v>-0.93118067086607847</v>
      </c>
      <c r="AL1700" s="6">
        <f t="shared" si="264"/>
        <v>2.8199592734451246</v>
      </c>
      <c r="AN1700" s="6">
        <f>S1700-'ugly don''t look!'!$M$5</f>
        <v>0.17051164064877966</v>
      </c>
      <c r="AO1700" s="6">
        <f t="shared" si="268"/>
        <v>0.39313643793574815</v>
      </c>
      <c r="AP1700" s="6">
        <f t="shared" si="269"/>
        <v>3.9491262014168518</v>
      </c>
      <c r="AQ1700" s="6">
        <f t="shared" si="265"/>
        <v>3.360481155701503E-2</v>
      </c>
      <c r="AV1700" s="6">
        <f t="shared" si="266"/>
        <v>-0.70341739212141396</v>
      </c>
      <c r="AW1700" s="6">
        <f t="shared" si="267"/>
        <v>-0.93118067086607847</v>
      </c>
    </row>
    <row r="1701" spans="1:49" x14ac:dyDescent="0.25">
      <c r="A1701" s="6">
        <v>620184.71299999999</v>
      </c>
      <c r="B1701" s="6">
        <v>22.075243</v>
      </c>
      <c r="C1701" s="6">
        <v>11.750596</v>
      </c>
      <c r="D1701" s="6">
        <v>-9.4485E-2</v>
      </c>
      <c r="E1701" s="6">
        <v>35.447752000000001</v>
      </c>
      <c r="F1701" s="6">
        <v>20.576613999999999</v>
      </c>
      <c r="G1701" s="6">
        <v>85.221586000000002</v>
      </c>
      <c r="H1701" s="6">
        <v>11.875</v>
      </c>
      <c r="I1701" s="6">
        <v>47.969087999999999</v>
      </c>
      <c r="L1701" s="6">
        <f t="shared" si="260"/>
        <v>7.4135678957007152E-4</v>
      </c>
      <c r="M1701" s="6">
        <f>249.088908333*(E1701-AVERAGE('raw Data'!$Y$2:$Y$2801))</f>
        <v>8759.2999960012767</v>
      </c>
      <c r="N1701" s="6" t="s">
        <v>18</v>
      </c>
      <c r="O1701" s="6">
        <f>L1701/(PI()*('ugly don''t look!'!$J$7^2)/4)</f>
        <v>1.4778276680814928</v>
      </c>
      <c r="P1701" s="6">
        <f>-M1701/'ugly don''t look!'!$H$7</f>
        <v>-8210.8173940769375</v>
      </c>
      <c r="Q1701" s="6">
        <f>-'ugly don''t look!'!$J$7/4*P1701</f>
        <v>51.877997000126612</v>
      </c>
      <c r="R1701" s="6">
        <f t="shared" si="261"/>
        <v>0.39057321767751807</v>
      </c>
      <c r="S1701" s="6">
        <f t="shared" si="262"/>
        <v>3.9488947503784546</v>
      </c>
      <c r="U1701" s="6">
        <v>1055021.7050000001</v>
      </c>
      <c r="V1701" s="6">
        <v>21.528300999999999</v>
      </c>
      <c r="W1701" s="6">
        <v>6.9290240000000001</v>
      </c>
      <c r="X1701" s="6">
        <v>6.4749429999999997</v>
      </c>
      <c r="Y1701" s="6">
        <v>0.211815</v>
      </c>
      <c r="Z1701" s="6">
        <v>21.365048999999999</v>
      </c>
      <c r="AA1701" s="6">
        <v>86.122964999999994</v>
      </c>
      <c r="AB1701" s="6">
        <v>7</v>
      </c>
      <c r="AC1701" s="6">
        <v>30.275345999999999</v>
      </c>
      <c r="AE1701" s="6">
        <f>0.000063090994667*'raw Data'!W1701</f>
        <v>4.3715901623151505E-4</v>
      </c>
      <c r="AF1701" s="6">
        <f>249.088908333*('raw Data'!X1701-AVERAGE('raw Data'!$D$2:$D$3001))</f>
        <v>1629.0996906595522</v>
      </c>
      <c r="AG1701" s="6"/>
      <c r="AH1701" s="6">
        <f>AE1701/(PI()*('ugly don''t look!'!$K$7^2)/4)</f>
        <v>0.39334352759719399</v>
      </c>
      <c r="AI1701" s="6">
        <f>-AF1701/'ugly don''t look!'!$I$7</f>
        <v>-1781.6050860231323</v>
      </c>
      <c r="AJ1701" s="6">
        <f>-'ugly don''t look!'!$K$7/4*AI1701</f>
        <v>16.754837790741647</v>
      </c>
      <c r="AK1701" s="6">
        <f t="shared" si="263"/>
        <v>-0.93307193290640733</v>
      </c>
      <c r="AL1701" s="6">
        <f t="shared" si="264"/>
        <v>2.8186870398975068</v>
      </c>
      <c r="AN1701" s="6">
        <f>S1701-'ugly don''t look!'!$M$5</f>
        <v>0.17028018961038249</v>
      </c>
      <c r="AO1701" s="6">
        <f t="shared" si="268"/>
        <v>0.39057321767751807</v>
      </c>
      <c r="AP1701" s="6">
        <f t="shared" si="269"/>
        <v>3.9488947503784546</v>
      </c>
      <c r="AQ1701" s="6">
        <f t="shared" si="265"/>
        <v>3.5018272435774517E-2</v>
      </c>
      <c r="AV1701" s="6">
        <f t="shared" si="266"/>
        <v>-0.70468962566903182</v>
      </c>
      <c r="AW1701" s="6">
        <f t="shared" si="267"/>
        <v>-0.93307193290640733</v>
      </c>
    </row>
    <row r="1702" spans="1:49" x14ac:dyDescent="0.25">
      <c r="A1702" s="6">
        <v>624205.82570000004</v>
      </c>
      <c r="B1702" s="6">
        <v>23.267844</v>
      </c>
      <c r="C1702" s="6">
        <v>10.525447</v>
      </c>
      <c r="D1702" s="6">
        <v>-0.118662</v>
      </c>
      <c r="E1702" s="6">
        <v>31.838524</v>
      </c>
      <c r="F1702" s="6">
        <v>20.926667999999999</v>
      </c>
      <c r="G1702" s="6">
        <v>85.176311999999996</v>
      </c>
      <c r="H1702" s="6">
        <v>10.4</v>
      </c>
      <c r="I1702" s="6">
        <v>42.037208</v>
      </c>
      <c r="L1702" s="6">
        <f t="shared" si="260"/>
        <v>6.6406092054479117E-4</v>
      </c>
      <c r="M1702" s="6">
        <f>249.088908333*(E1702-AVERAGE('raw Data'!$Y$2:$Y$2801))</f>
        <v>7860.2813335563796</v>
      </c>
      <c r="N1702" s="6" t="s">
        <v>18</v>
      </c>
      <c r="O1702" s="6">
        <f>L1702/(PI()*('ugly don''t look!'!$J$7^2)/4)</f>
        <v>1.3237453483657633</v>
      </c>
      <c r="P1702" s="6">
        <f>-M1702/'ugly don''t look!'!$H$7</f>
        <v>-7368.0927386167787</v>
      </c>
      <c r="Q1702" s="6">
        <f>-'ugly don''t look!'!$J$7/4*P1702</f>
        <v>46.55345194576546</v>
      </c>
      <c r="R1702" s="6">
        <f t="shared" si="261"/>
        <v>0.28046510394487889</v>
      </c>
      <c r="S1702" s="6">
        <f t="shared" si="262"/>
        <v>3.8406011566292229</v>
      </c>
      <c r="U1702" s="6">
        <v>1055091.824</v>
      </c>
      <c r="V1702" s="6">
        <v>21.660454000000001</v>
      </c>
      <c r="W1702" s="6">
        <v>4.0475180000000002</v>
      </c>
      <c r="X1702" s="6">
        <v>4.4017819999999999</v>
      </c>
      <c r="Y1702" s="6">
        <v>0.21870700000000001</v>
      </c>
      <c r="Z1702" s="6">
        <v>21.228652</v>
      </c>
      <c r="AA1702" s="6">
        <v>86.133713999999998</v>
      </c>
      <c r="AB1702" s="6">
        <v>4</v>
      </c>
      <c r="AC1702" s="6">
        <v>20.072548000000001</v>
      </c>
      <c r="AE1702" s="6">
        <f>0.000063090994667*'raw Data'!W1702</f>
        <v>2.5536193655258652E-4</v>
      </c>
      <c r="AF1702" s="6">
        <f>249.088908333*('raw Data'!X1702-AVERAGE('raw Data'!$D$2:$D$3001))</f>
        <v>1112.6982803710016</v>
      </c>
      <c r="AG1702" s="6"/>
      <c r="AH1702" s="6">
        <f>AE1702/(PI()*('ugly don''t look!'!$K$7^2)/4)</f>
        <v>0.22976757017050878</v>
      </c>
      <c r="AI1702" s="6">
        <f>-AF1702/'ugly don''t look!'!$I$7</f>
        <v>-1216.8616364512266</v>
      </c>
      <c r="AJ1702" s="6">
        <f>-'ugly don''t look!'!$K$7/4*AI1702</f>
        <v>11.443792730760093</v>
      </c>
      <c r="AK1702" s="6">
        <f t="shared" si="263"/>
        <v>-1.4706870454995413</v>
      </c>
      <c r="AL1702" s="6">
        <f t="shared" si="264"/>
        <v>2.4374474634160253</v>
      </c>
      <c r="AN1702" s="6">
        <f>S1702-'ugly don''t look!'!$M$5</f>
        <v>6.1986595861150739E-2</v>
      </c>
      <c r="AO1702" s="6">
        <f t="shared" si="268"/>
        <v>0.28046510394487889</v>
      </c>
      <c r="AP1702" s="6">
        <f t="shared" si="269"/>
        <v>3.8406011566292229</v>
      </c>
      <c r="AQ1702" s="6">
        <f t="shared" si="265"/>
        <v>-2.6149292254499523E-3</v>
      </c>
      <c r="AV1702" s="6">
        <f t="shared" si="266"/>
        <v>-1.0859292021505134</v>
      </c>
      <c r="AW1702" s="6">
        <f t="shared" si="267"/>
        <v>-1.4706870454995413</v>
      </c>
    </row>
    <row r="1703" spans="1:49" x14ac:dyDescent="0.25">
      <c r="A1703" s="6">
        <v>624206.42700000003</v>
      </c>
      <c r="B1703" s="6">
        <v>23.330656999999999</v>
      </c>
      <c r="C1703" s="6">
        <v>10.514039</v>
      </c>
      <c r="D1703" s="6">
        <v>-0.10412399999999999</v>
      </c>
      <c r="E1703" s="6">
        <v>31.826435</v>
      </c>
      <c r="F1703" s="6">
        <v>20.925070999999999</v>
      </c>
      <c r="G1703" s="6">
        <v>85.178274000000002</v>
      </c>
      <c r="H1703" s="6">
        <v>10.4</v>
      </c>
      <c r="I1703" s="6">
        <v>42.024510999999997</v>
      </c>
      <c r="L1703" s="6">
        <f t="shared" si="260"/>
        <v>6.6334117847763004E-4</v>
      </c>
      <c r="M1703" s="6">
        <f>249.088908333*(E1703-AVERAGE('raw Data'!$Y$2:$Y$2801))</f>
        <v>7857.2700977435425</v>
      </c>
      <c r="N1703" s="6" t="s">
        <v>18</v>
      </c>
      <c r="O1703" s="6">
        <f>L1703/(PI()*('ugly don''t look!'!$J$7^2)/4)</f>
        <v>1.3223106076906967</v>
      </c>
      <c r="P1703" s="6">
        <f>-M1703/'ugly don''t look!'!$H$7</f>
        <v>-7365.2700578773365</v>
      </c>
      <c r="Q1703" s="6">
        <f>-'ugly don''t look!'!$J$7/4*P1703</f>
        <v>46.535617543183484</v>
      </c>
      <c r="R1703" s="6">
        <f t="shared" si="261"/>
        <v>0.27938066669978762</v>
      </c>
      <c r="S1703" s="6">
        <f t="shared" si="262"/>
        <v>3.840217988059635</v>
      </c>
      <c r="U1703" s="6">
        <v>1055093.74</v>
      </c>
      <c r="V1703" s="6">
        <v>21.494983000000001</v>
      </c>
      <c r="W1703" s="6">
        <v>4.0565709999999999</v>
      </c>
      <c r="X1703" s="6">
        <v>4.4032910000000003</v>
      </c>
      <c r="Y1703" s="6">
        <v>0.23854400000000001</v>
      </c>
      <c r="Z1703" s="6">
        <v>21.17681</v>
      </c>
      <c r="AA1703" s="6">
        <v>86.125411</v>
      </c>
      <c r="AB1703" s="6">
        <v>4</v>
      </c>
      <c r="AC1703" s="6">
        <v>20.029374000000001</v>
      </c>
      <c r="AE1703" s="6">
        <f>0.000063090994667*'raw Data'!W1703</f>
        <v>2.5593309932730687E-4</v>
      </c>
      <c r="AF1703" s="6">
        <f>249.088908333*('raw Data'!X1703-AVERAGE('raw Data'!$D$2:$D$3001))</f>
        <v>1113.0741555336763</v>
      </c>
      <c r="AG1703" s="6"/>
      <c r="AH1703" s="6">
        <f>AE1703/(PI()*('ugly don''t look!'!$K$7^2)/4)</f>
        <v>0.23028148655401925</v>
      </c>
      <c r="AI1703" s="6">
        <f>-AF1703/'ugly don''t look!'!$I$7</f>
        <v>-1217.2726985276424</v>
      </c>
      <c r="AJ1703" s="6">
        <f>-'ugly don''t look!'!$K$7/4*AI1703</f>
        <v>11.447658502398435</v>
      </c>
      <c r="AK1703" s="6">
        <f t="shared" si="263"/>
        <v>-1.4684528637757914</v>
      </c>
      <c r="AL1703" s="6">
        <f t="shared" si="264"/>
        <v>2.4377852114806382</v>
      </c>
      <c r="AN1703" s="6">
        <f>S1703-'ugly don''t look!'!$M$5</f>
        <v>6.1603427291562873E-2</v>
      </c>
      <c r="AO1703" s="6">
        <f t="shared" si="268"/>
        <v>0.27938066669978762</v>
      </c>
      <c r="AP1703" s="6">
        <f t="shared" si="269"/>
        <v>3.840217988059635</v>
      </c>
      <c r="AQ1703" s="6">
        <f t="shared" si="265"/>
        <v>-2.302174866787049E-3</v>
      </c>
      <c r="AV1703" s="6">
        <f t="shared" si="266"/>
        <v>-1.0855914540859004</v>
      </c>
      <c r="AW1703" s="6">
        <f t="shared" si="267"/>
        <v>-1.4684528637757914</v>
      </c>
    </row>
    <row r="1704" spans="1:49" x14ac:dyDescent="0.25">
      <c r="A1704" s="6">
        <v>624208.09010000003</v>
      </c>
      <c r="B1704" s="6">
        <v>23.317720999999999</v>
      </c>
      <c r="C1704" s="6">
        <v>10.487913000000001</v>
      </c>
      <c r="D1704" s="6">
        <v>-9.0917999999999999E-2</v>
      </c>
      <c r="E1704" s="6">
        <v>31.800470000000001</v>
      </c>
      <c r="F1704" s="6">
        <v>20.984331999999998</v>
      </c>
      <c r="G1704" s="6">
        <v>85.175550000000001</v>
      </c>
      <c r="H1704" s="6">
        <v>10.4</v>
      </c>
      <c r="I1704" s="6">
        <v>41.996943000000002</v>
      </c>
      <c r="L1704" s="6">
        <f t="shared" si="260"/>
        <v>6.6169286315096007E-4</v>
      </c>
      <c r="M1704" s="6">
        <f>249.088908333*(E1704-AVERAGE('raw Data'!$Y$2:$Y$2801))</f>
        <v>7850.8025042386762</v>
      </c>
      <c r="N1704" s="6" t="s">
        <v>18</v>
      </c>
      <c r="O1704" s="6">
        <f>L1704/(PI()*('ugly don''t look!'!$J$7^2)/4)</f>
        <v>1.3190248402575984</v>
      </c>
      <c r="P1704" s="6">
        <f>-M1704/'ugly don''t look!'!$H$7</f>
        <v>-7359.2074467929096</v>
      </c>
      <c r="Q1704" s="6">
        <f>-'ugly don''t look!'!$J$7/4*P1704</f>
        <v>46.497312450699305</v>
      </c>
      <c r="R1704" s="6">
        <f t="shared" si="261"/>
        <v>0.27689270620196865</v>
      </c>
      <c r="S1704" s="6">
        <f t="shared" si="262"/>
        <v>3.839394514163859</v>
      </c>
      <c r="U1704" s="6">
        <v>1055094.389</v>
      </c>
      <c r="V1704" s="6">
        <v>21.547001000000002</v>
      </c>
      <c r="W1704" s="6">
        <v>4.0463870000000002</v>
      </c>
      <c r="X1704" s="6">
        <v>4.4036540000000004</v>
      </c>
      <c r="Y1704" s="6">
        <v>0.25588499999999997</v>
      </c>
      <c r="Z1704" s="6">
        <v>21.264064000000001</v>
      </c>
      <c r="AA1704" s="6">
        <v>86.125309000000001</v>
      </c>
      <c r="AB1704" s="6">
        <v>4</v>
      </c>
      <c r="AC1704" s="6">
        <v>20.027442000000001</v>
      </c>
      <c r="AE1704" s="6">
        <f>0.000063090994667*'raw Data'!W1704</f>
        <v>2.5529058063761815E-4</v>
      </c>
      <c r="AF1704" s="6">
        <f>249.088908333*('raw Data'!X1704-AVERAGE('raw Data'!$D$2:$D$3001))</f>
        <v>1113.1645748074011</v>
      </c>
      <c r="AG1704" s="6"/>
      <c r="AH1704" s="6">
        <f>AE1704/(PI()*('ugly don''t look!'!$K$7^2)/4)</f>
        <v>0.22970336610227168</v>
      </c>
      <c r="AI1704" s="6">
        <f>-AF1704/'ugly don''t look!'!$I$7</f>
        <v>-1217.3715822478139</v>
      </c>
      <c r="AJ1704" s="6">
        <f>-'ugly don''t look!'!$K$7/4*AI1704</f>
        <v>11.448588439512228</v>
      </c>
      <c r="AK1704" s="6">
        <f t="shared" si="263"/>
        <v>-1.4709665150528315</v>
      </c>
      <c r="AL1704" s="6">
        <f t="shared" si="264"/>
        <v>2.4378664420086515</v>
      </c>
      <c r="AN1704" s="6">
        <f>S1704-'ugly don''t look!'!$M$5</f>
        <v>6.0779953395786901E-2</v>
      </c>
      <c r="AO1704" s="6">
        <f t="shared" si="268"/>
        <v>0.27689270620196865</v>
      </c>
      <c r="AP1704" s="6">
        <f t="shared" si="269"/>
        <v>3.839394514163859</v>
      </c>
      <c r="AQ1704" s="6">
        <f t="shared" si="265"/>
        <v>-1.5290337782918884E-3</v>
      </c>
      <c r="AV1704" s="6">
        <f t="shared" si="266"/>
        <v>-1.0855102235578871</v>
      </c>
      <c r="AW1704" s="6">
        <f t="shared" si="267"/>
        <v>-1.4709665150528315</v>
      </c>
    </row>
    <row r="1705" spans="1:49" x14ac:dyDescent="0.25">
      <c r="A1705" s="6">
        <v>624208.52800000005</v>
      </c>
      <c r="B1705" s="6">
        <v>23.215899</v>
      </c>
      <c r="C1705" s="6">
        <v>10.487769999999999</v>
      </c>
      <c r="D1705" s="6">
        <v>-8.2806000000000005E-2</v>
      </c>
      <c r="E1705" s="6">
        <v>31.762528</v>
      </c>
      <c r="F1705" s="6">
        <v>20.907292000000002</v>
      </c>
      <c r="G1705" s="6">
        <v>85.176145000000005</v>
      </c>
      <c r="H1705" s="6">
        <v>10.4</v>
      </c>
      <c r="I1705" s="6">
        <v>41.984766999999998</v>
      </c>
      <c r="L1705" s="6">
        <f t="shared" si="260"/>
        <v>6.6168384113872263E-4</v>
      </c>
      <c r="M1705" s="6">
        <f>249.088908333*(E1705-AVERAGE('raw Data'!$Y$2:$Y$2801))</f>
        <v>7841.3515728787052</v>
      </c>
      <c r="N1705" s="6" t="s">
        <v>18</v>
      </c>
      <c r="O1705" s="6">
        <f>L1705/(PI()*('ugly don''t look!'!$J$7^2)/4)</f>
        <v>1.3190068556926846</v>
      </c>
      <c r="P1705" s="6">
        <f>-M1705/'ugly don''t look!'!$H$7</f>
        <v>-7350.348306035532</v>
      </c>
      <c r="Q1705" s="6">
        <f>-'ugly don''t look!'!$J$7/4*P1705</f>
        <v>46.441338184609002</v>
      </c>
      <c r="R1705" s="6">
        <f t="shared" si="261"/>
        <v>0.27687907136585832</v>
      </c>
      <c r="S1705" s="6">
        <f t="shared" si="262"/>
        <v>3.8381899717592609</v>
      </c>
      <c r="U1705" s="6">
        <v>1055096.7139999999</v>
      </c>
      <c r="V1705" s="6">
        <v>21.588090999999999</v>
      </c>
      <c r="W1705" s="6">
        <v>4.0609120000000001</v>
      </c>
      <c r="X1705" s="6">
        <v>4.3961750000000004</v>
      </c>
      <c r="Y1705" s="6">
        <v>0.27285399999999999</v>
      </c>
      <c r="Z1705" s="6">
        <v>20.993725999999999</v>
      </c>
      <c r="AA1705" s="6">
        <v>86.127373000000006</v>
      </c>
      <c r="AB1705" s="6">
        <v>4</v>
      </c>
      <c r="AC1705" s="6">
        <v>19.983761000000001</v>
      </c>
      <c r="AE1705" s="6">
        <f>0.000063090994667*'raw Data'!W1705</f>
        <v>2.5620697733515631E-4</v>
      </c>
      <c r="AF1705" s="6">
        <f>249.088908333*('raw Data'!X1705-AVERAGE('raw Data'!$D$2:$D$3001))</f>
        <v>1111.3016388619785</v>
      </c>
      <c r="AG1705" s="6"/>
      <c r="AH1705" s="6">
        <f>AE1705/(PI()*('ugly don''t look!'!$K$7^2)/4)</f>
        <v>0.23052791437030326</v>
      </c>
      <c r="AI1705" s="6">
        <f>-AF1705/'ugly don''t look!'!$I$7</f>
        <v>-1215.3342507239486</v>
      </c>
      <c r="AJ1705" s="6">
        <f>-'ugly don''t look!'!$K$7/4*AI1705</f>
        <v>11.429428660795766</v>
      </c>
      <c r="AK1705" s="6">
        <f t="shared" si="263"/>
        <v>-1.4673833203190785</v>
      </c>
      <c r="AL1705" s="6">
        <f t="shared" si="264"/>
        <v>2.436191490625252</v>
      </c>
      <c r="AN1705" s="6">
        <f>S1705-'ugly don''t look!'!$M$5</f>
        <v>5.9575410991188793E-2</v>
      </c>
      <c r="AO1705" s="6">
        <f t="shared" si="268"/>
        <v>0.27687907136585832</v>
      </c>
      <c r="AP1705" s="6">
        <f t="shared" si="269"/>
        <v>3.8381899717592609</v>
      </c>
      <c r="AQ1705" s="6">
        <f t="shared" si="265"/>
        <v>-2.7248262113125088E-3</v>
      </c>
      <c r="AV1705" s="6">
        <f t="shared" si="266"/>
        <v>-1.0871851749412866</v>
      </c>
      <c r="AW1705" s="6">
        <f t="shared" si="267"/>
        <v>-1.4673833203190785</v>
      </c>
    </row>
    <row r="1706" spans="1:49" x14ac:dyDescent="0.25">
      <c r="A1706" s="6">
        <v>624210.91899999999</v>
      </c>
      <c r="B1706" s="6">
        <v>23.371879</v>
      </c>
      <c r="C1706" s="6">
        <v>10.507944999999999</v>
      </c>
      <c r="D1706" s="6">
        <v>-7.4442999999999995E-2</v>
      </c>
      <c r="E1706" s="6">
        <v>31.731869</v>
      </c>
      <c r="F1706" s="6">
        <v>20.989516999999999</v>
      </c>
      <c r="G1706" s="6">
        <v>85.172090999999995</v>
      </c>
      <c r="H1706" s="6">
        <v>10.4</v>
      </c>
      <c r="I1706" s="6">
        <v>41.896320000000003</v>
      </c>
      <c r="L1706" s="6">
        <f t="shared" si="260"/>
        <v>6.6295670195612932E-4</v>
      </c>
      <c r="M1706" s="6">
        <f>249.088908333*(E1706-AVERAGE('raw Data'!$Y$2:$Y$2801))</f>
        <v>7833.7147560381236</v>
      </c>
      <c r="N1706" s="6" t="s">
        <v>18</v>
      </c>
      <c r="O1706" s="6">
        <f>L1706/(PI()*('ugly don''t look!'!$J$7^2)/4)</f>
        <v>1.3215441885397627</v>
      </c>
      <c r="P1706" s="6">
        <f>-M1706/'ugly don''t look!'!$H$7</f>
        <v>-7343.1896850751064</v>
      </c>
      <c r="Q1706" s="6">
        <f>-'ugly don''t look!'!$J$7/4*P1706</f>
        <v>46.39610822772579</v>
      </c>
      <c r="R1706" s="6">
        <f t="shared" si="261"/>
        <v>0.27880089267173186</v>
      </c>
      <c r="S1706" s="6">
        <f t="shared" si="262"/>
        <v>3.8372155813120936</v>
      </c>
      <c r="U1706" s="6">
        <v>1055097.577</v>
      </c>
      <c r="V1706" s="6">
        <v>21.577165999999998</v>
      </c>
      <c r="W1706" s="6">
        <v>4.0624969999999996</v>
      </c>
      <c r="X1706" s="6">
        <v>4.4079100000000002</v>
      </c>
      <c r="Y1706" s="6">
        <v>0.29369699999999999</v>
      </c>
      <c r="Z1706" s="6">
        <v>21.079044</v>
      </c>
      <c r="AA1706" s="6">
        <v>86.125634000000005</v>
      </c>
      <c r="AB1706" s="6">
        <v>4</v>
      </c>
      <c r="AC1706" s="6">
        <v>19.965292999999999</v>
      </c>
      <c r="AE1706" s="6">
        <f>0.000063090994667*'raw Data'!W1706</f>
        <v>2.563069765617035E-4</v>
      </c>
      <c r="AF1706" s="6">
        <f>249.088908333*('raw Data'!X1706-AVERAGE('raw Data'!$D$2:$D$3001))</f>
        <v>1114.2246972012663</v>
      </c>
      <c r="AG1706" s="6"/>
      <c r="AH1706" s="6">
        <f>AE1706/(PI()*('ugly don''t look!'!$K$7^2)/4)</f>
        <v>0.23061789089387158</v>
      </c>
      <c r="AI1706" s="6">
        <f>-AF1706/'ugly don''t look!'!$I$7</f>
        <v>-1218.5309461956106</v>
      </c>
      <c r="AJ1706" s="6">
        <f>-'ugly don''t look!'!$K$7/4*AI1706</f>
        <v>11.459491503854691</v>
      </c>
      <c r="AK1706" s="6">
        <f t="shared" si="263"/>
        <v>-1.4669930900548844</v>
      </c>
      <c r="AL1706" s="6">
        <f t="shared" si="264"/>
        <v>2.438818338910766</v>
      </c>
      <c r="AN1706" s="6">
        <f>S1706-'ugly don''t look!'!$M$5</f>
        <v>5.8601020544021498E-2</v>
      </c>
      <c r="AO1706" s="6">
        <f t="shared" si="268"/>
        <v>0.27880089267173186</v>
      </c>
      <c r="AP1706" s="6">
        <f t="shared" si="269"/>
        <v>3.8372155813120936</v>
      </c>
      <c r="AQ1706" s="6">
        <f t="shared" si="265"/>
        <v>-4.9325194768883307E-3</v>
      </c>
      <c r="AV1706" s="6">
        <f t="shared" si="266"/>
        <v>-1.0845583266557726</v>
      </c>
      <c r="AW1706" s="6">
        <f t="shared" si="267"/>
        <v>-1.4669930900548844</v>
      </c>
    </row>
    <row r="1707" spans="1:49" x14ac:dyDescent="0.25">
      <c r="A1707" s="6">
        <v>624211.35600000003</v>
      </c>
      <c r="B1707" s="6">
        <v>23.237708000000001</v>
      </c>
      <c r="C1707" s="6">
        <v>10.501173</v>
      </c>
      <c r="D1707" s="6">
        <v>-6.7719000000000001E-2</v>
      </c>
      <c r="E1707" s="6">
        <v>31.761596000000001</v>
      </c>
      <c r="F1707" s="6">
        <v>20.862473000000001</v>
      </c>
      <c r="G1707" s="6">
        <v>85.172593000000006</v>
      </c>
      <c r="H1707" s="6">
        <v>10.4</v>
      </c>
      <c r="I1707" s="6">
        <v>41.888308000000002</v>
      </c>
      <c r="L1707" s="6">
        <f t="shared" si="260"/>
        <v>6.6252944974024442E-4</v>
      </c>
      <c r="M1707" s="6">
        <f>249.088908333*(E1707-AVERAGE('raw Data'!$Y$2:$Y$2801))</f>
        <v>7841.1194220161397</v>
      </c>
      <c r="N1707" s="6" t="s">
        <v>18</v>
      </c>
      <c r="O1707" s="6">
        <f>L1707/(PI()*('ugly don''t look!'!$J$7^2)/4)</f>
        <v>1.3206924999132243</v>
      </c>
      <c r="P1707" s="6">
        <f>-M1707/'ugly don''t look!'!$H$7</f>
        <v>-7350.1306918036553</v>
      </c>
      <c r="Q1707" s="6">
        <f>-'ugly don''t look!'!$J$7/4*P1707</f>
        <v>46.439963243488442</v>
      </c>
      <c r="R1707" s="6">
        <f t="shared" si="261"/>
        <v>0.27815622017909908</v>
      </c>
      <c r="S1707" s="6">
        <f t="shared" si="262"/>
        <v>3.8381603653454937</v>
      </c>
      <c r="U1707" s="6">
        <v>1055097.939</v>
      </c>
      <c r="V1707" s="6">
        <v>21.560327999999998</v>
      </c>
      <c r="W1707" s="6">
        <v>4.0732419999999996</v>
      </c>
      <c r="X1707" s="6">
        <v>4.4183690000000002</v>
      </c>
      <c r="Y1707" s="6">
        <v>0.30092400000000002</v>
      </c>
      <c r="Z1707" s="6">
        <v>21.089179000000001</v>
      </c>
      <c r="AA1707" s="6">
        <v>86.133807000000004</v>
      </c>
      <c r="AB1707" s="6">
        <v>4</v>
      </c>
      <c r="AC1707" s="6">
        <v>19.946567999999999</v>
      </c>
      <c r="AE1707" s="6">
        <f>0.000063090994667*'raw Data'!W1707</f>
        <v>2.5698488929940043E-4</v>
      </c>
      <c r="AF1707" s="6">
        <f>249.088908333*('raw Data'!X1707-AVERAGE('raw Data'!$D$2:$D$3001))</f>
        <v>1116.8299180935212</v>
      </c>
      <c r="AG1707" s="6"/>
      <c r="AH1707" s="6">
        <f>AE1707/(PI()*('ugly don''t look!'!$K$7^2)/4)</f>
        <v>0.23122785792588532</v>
      </c>
      <c r="AI1707" s="6">
        <f>-AF1707/'ugly don''t look!'!$I$7</f>
        <v>-1221.3800504084877</v>
      </c>
      <c r="AJ1707" s="6">
        <f>-'ugly don''t look!'!$K$7/4*AI1707</f>
        <v>11.486285477059061</v>
      </c>
      <c r="AK1707" s="6">
        <f t="shared" si="263"/>
        <v>-1.4643516566835646</v>
      </c>
      <c r="AL1707" s="6">
        <f t="shared" si="264"/>
        <v>2.4411537564828016</v>
      </c>
      <c r="AN1707" s="6">
        <f>S1707-'ugly don''t look!'!$M$5</f>
        <v>5.9545804577421535E-2</v>
      </c>
      <c r="AO1707" s="6">
        <f t="shared" si="268"/>
        <v>0.27815622017909908</v>
      </c>
      <c r="AP1707" s="6">
        <f t="shared" si="269"/>
        <v>3.8381603653454937</v>
      </c>
      <c r="AQ1707" s="6">
        <f t="shared" si="265"/>
        <v>-3.5740255945629351E-3</v>
      </c>
      <c r="AV1707" s="6">
        <f t="shared" si="266"/>
        <v>-1.082222909083737</v>
      </c>
      <c r="AW1707" s="6">
        <f t="shared" si="267"/>
        <v>-1.4643516566835646</v>
      </c>
    </row>
    <row r="1708" spans="1:49" x14ac:dyDescent="0.25">
      <c r="A1708" s="6">
        <v>624212.4277</v>
      </c>
      <c r="B1708" s="6">
        <v>23.295912999999999</v>
      </c>
      <c r="C1708" s="6">
        <v>10.487016000000001</v>
      </c>
      <c r="D1708" s="6">
        <v>-3.082E-2</v>
      </c>
      <c r="E1708" s="6">
        <v>31.708324999999999</v>
      </c>
      <c r="F1708" s="6">
        <v>20.986184000000002</v>
      </c>
      <c r="G1708" s="6">
        <v>85.168000000000006</v>
      </c>
      <c r="H1708" s="6">
        <v>10.4</v>
      </c>
      <c r="I1708" s="6">
        <v>41.869253999999998</v>
      </c>
      <c r="L1708" s="6">
        <f t="shared" si="260"/>
        <v>6.6163627052874378E-4</v>
      </c>
      <c r="M1708" s="6">
        <f>249.088908333*(E1708-AVERAGE('raw Data'!$Y$2:$Y$2801))</f>
        <v>7827.8502067803311</v>
      </c>
      <c r="N1708" s="6" t="s">
        <v>18</v>
      </c>
      <c r="O1708" s="6">
        <f>L1708/(PI()*('ugly don''t look!'!$J$7^2)/4)</f>
        <v>1.3189120279867768</v>
      </c>
      <c r="P1708" s="6">
        <f>-M1708/'ugly don''t look!'!$H$7</f>
        <v>-7337.6923573118966</v>
      </c>
      <c r="Q1708" s="6">
        <f>-'ugly don''t look!'!$J$7/4*P1708</f>
        <v>46.361374736585894</v>
      </c>
      <c r="R1708" s="6">
        <f t="shared" si="261"/>
        <v>0.27680717551907136</v>
      </c>
      <c r="S1708" s="6">
        <f t="shared" si="262"/>
        <v>3.8364666715389242</v>
      </c>
      <c r="U1708" s="6">
        <v>1055098.7790000001</v>
      </c>
      <c r="V1708" s="6">
        <v>21.525338999999999</v>
      </c>
      <c r="W1708" s="6">
        <v>4.0913469999999998</v>
      </c>
      <c r="X1708" s="6">
        <v>4.4267510000000003</v>
      </c>
      <c r="Y1708" s="6">
        <v>0.31189499999999998</v>
      </c>
      <c r="Z1708" s="6">
        <v>21.092376000000002</v>
      </c>
      <c r="AA1708" s="6">
        <v>86.130505999999997</v>
      </c>
      <c r="AB1708" s="6">
        <v>4</v>
      </c>
      <c r="AC1708" s="6">
        <v>19.905937000000002</v>
      </c>
      <c r="AE1708" s="6">
        <f>0.000063090994667*'raw Data'!W1708</f>
        <v>2.5812715175784645E-4</v>
      </c>
      <c r="AF1708" s="6">
        <f>249.088908333*('raw Data'!X1708-AVERAGE('raw Data'!$D$2:$D$3001))</f>
        <v>1118.9177813231684</v>
      </c>
      <c r="AG1708" s="6"/>
      <c r="AH1708" s="6">
        <f>AE1708/(PI()*('ugly don''t look!'!$K$7^2)/4)</f>
        <v>0.23225563392538354</v>
      </c>
      <c r="AI1708" s="6">
        <f>-AF1708/'ugly don''t look!'!$I$7</f>
        <v>-1223.6633654015402</v>
      </c>
      <c r="AJ1708" s="6">
        <f>-'ugly don''t look!'!$K$7/4*AI1708</f>
        <v>11.507758570413975</v>
      </c>
      <c r="AK1708" s="6">
        <f t="shared" si="263"/>
        <v>-1.4599166435613831</v>
      </c>
      <c r="AL1708" s="6">
        <f t="shared" si="264"/>
        <v>2.4430214661864711</v>
      </c>
      <c r="AN1708" s="6">
        <f>S1708-'ugly don''t look!'!$M$5</f>
        <v>5.7852110770852061E-2</v>
      </c>
      <c r="AO1708" s="6">
        <f t="shared" si="268"/>
        <v>0.27680717551907136</v>
      </c>
      <c r="AP1708" s="6">
        <f t="shared" si="269"/>
        <v>3.8364666715389242</v>
      </c>
      <c r="AQ1708" s="6">
        <f t="shared" si="265"/>
        <v>-4.4019882448140535E-3</v>
      </c>
      <c r="AV1708" s="6">
        <f t="shared" si="266"/>
        <v>-1.0803551993800675</v>
      </c>
      <c r="AW1708" s="6">
        <f t="shared" si="267"/>
        <v>-1.4599166435613831</v>
      </c>
    </row>
    <row r="1709" spans="1:49" x14ac:dyDescent="0.25">
      <c r="A1709" s="6">
        <v>624214.41399999999</v>
      </c>
      <c r="B1709" s="6">
        <v>23.272257</v>
      </c>
      <c r="C1709" s="6">
        <v>10.458240999999999</v>
      </c>
      <c r="D1709" s="6">
        <v>6.5899999999999997E-4</v>
      </c>
      <c r="E1709" s="6">
        <v>31.687854000000002</v>
      </c>
      <c r="F1709" s="6">
        <v>20.917038000000002</v>
      </c>
      <c r="G1709" s="6">
        <v>85.175606000000002</v>
      </c>
      <c r="H1709" s="6">
        <v>10.4</v>
      </c>
      <c r="I1709" s="6">
        <v>41.848239999999997</v>
      </c>
      <c r="L1709" s="6">
        <f t="shared" si="260"/>
        <v>6.5982082715720079E-4</v>
      </c>
      <c r="M1709" s="6">
        <f>249.088908333*(E1709-AVERAGE('raw Data'!$Y$2:$Y$2801))</f>
        <v>7822.7511077378476</v>
      </c>
      <c r="N1709" s="6" t="s">
        <v>18</v>
      </c>
      <c r="O1709" s="6">
        <f>L1709/(PI()*('ugly don''t look!'!$J$7^2)/4)</f>
        <v>1.3152931059211175</v>
      </c>
      <c r="P1709" s="6">
        <f>-M1709/'ugly don''t look!'!$H$7</f>
        <v>-7332.912549435553</v>
      </c>
      <c r="Q1709" s="6">
        <f>-'ugly don''t look!'!$J$7/4*P1709</f>
        <v>46.331174715471185</v>
      </c>
      <c r="R1709" s="6">
        <f t="shared" si="261"/>
        <v>0.27405953502908942</v>
      </c>
      <c r="S1709" s="6">
        <f t="shared" si="262"/>
        <v>3.835815054502564</v>
      </c>
      <c r="U1709" s="6">
        <v>1055099.8130000001</v>
      </c>
      <c r="V1709" s="6">
        <v>21.577905999999999</v>
      </c>
      <c r="W1709" s="6">
        <v>4.09537</v>
      </c>
      <c r="X1709" s="6">
        <v>4.4414930000000004</v>
      </c>
      <c r="Y1709" s="6">
        <v>0.31254700000000002</v>
      </c>
      <c r="Z1709" s="6">
        <v>21.151024</v>
      </c>
      <c r="AA1709" s="6">
        <v>86.124815999999996</v>
      </c>
      <c r="AB1709" s="6">
        <v>4</v>
      </c>
      <c r="AC1709" s="6">
        <v>19.867719999999998</v>
      </c>
      <c r="AE1709" s="6">
        <f>0.000063090994667*'raw Data'!W1709</f>
        <v>2.5838096682939178E-4</v>
      </c>
      <c r="AF1709" s="6">
        <f>249.088908333*('raw Data'!X1709-AVERAGE('raw Data'!$D$2:$D$3001))</f>
        <v>1122.5898500098135</v>
      </c>
      <c r="AG1709" s="6"/>
      <c r="AH1709" s="6">
        <f>AE1709/(PI()*('ugly don''t look!'!$K$7^2)/4)</f>
        <v>0.23248400966943109</v>
      </c>
      <c r="AI1709" s="6">
        <f>-AF1709/'ugly don''t look!'!$I$7</f>
        <v>-1227.6791885496648</v>
      </c>
      <c r="AJ1709" s="6">
        <f>-'ugly don''t look!'!$K$7/4*AI1709</f>
        <v>11.545524776837041</v>
      </c>
      <c r="AK1709" s="6">
        <f t="shared" si="263"/>
        <v>-1.4589338319352272</v>
      </c>
      <c r="AL1709" s="6">
        <f t="shared" si="264"/>
        <v>2.4462978966748485</v>
      </c>
      <c r="AN1709" s="6">
        <f>S1709-'ugly don''t look!'!$M$5</f>
        <v>5.7200493734491875E-2</v>
      </c>
      <c r="AO1709" s="6">
        <f t="shared" si="268"/>
        <v>0.27405953502908942</v>
      </c>
      <c r="AP1709" s="6">
        <f t="shared" si="269"/>
        <v>3.835815054502564</v>
      </c>
      <c r="AQ1709" s="6">
        <f t="shared" si="265"/>
        <v>-3.290344175726212E-3</v>
      </c>
      <c r="AV1709" s="6">
        <f t="shared" si="266"/>
        <v>-1.0770787688916901</v>
      </c>
      <c r="AW1709" s="6">
        <f t="shared" si="267"/>
        <v>-1.4589338319352272</v>
      </c>
    </row>
    <row r="1710" spans="1:49" x14ac:dyDescent="0.25">
      <c r="A1710" s="6">
        <v>624215.99910000002</v>
      </c>
      <c r="B1710" s="6">
        <v>23.258212</v>
      </c>
      <c r="C1710" s="6">
        <v>10.455500000000001</v>
      </c>
      <c r="D1710" s="6">
        <v>2.8839999999999998E-3</v>
      </c>
      <c r="E1710" s="6">
        <v>31.644863999999998</v>
      </c>
      <c r="F1710" s="6">
        <v>20.958776</v>
      </c>
      <c r="G1710" s="6">
        <v>85.175336000000001</v>
      </c>
      <c r="H1710" s="6">
        <v>10.4</v>
      </c>
      <c r="I1710" s="6">
        <v>41.822408000000003</v>
      </c>
      <c r="L1710" s="6">
        <f t="shared" si="260"/>
        <v>6.5964789474081862E-4</v>
      </c>
      <c r="M1710" s="6">
        <f>249.088908333*(E1710-AVERAGE('raw Data'!$Y$2:$Y$2801))</f>
        <v>7812.0427755686105</v>
      </c>
      <c r="N1710" s="6" t="s">
        <v>18</v>
      </c>
      <c r="O1710" s="6">
        <f>L1710/(PI()*('ugly don''t look!'!$J$7^2)/4)</f>
        <v>1.3149483807992421</v>
      </c>
      <c r="P1710" s="6">
        <f>-M1710/'ugly don''t look!'!$H$7</f>
        <v>-7322.8747427527287</v>
      </c>
      <c r="Q1710" s="6">
        <f>-'ugly don''t look!'!$J$7/4*P1710</f>
        <v>46.26775334339743</v>
      </c>
      <c r="R1710" s="6">
        <f t="shared" si="261"/>
        <v>0.27379741071420077</v>
      </c>
      <c r="S1710" s="6">
        <f t="shared" si="262"/>
        <v>3.8344452463779972</v>
      </c>
      <c r="U1710" s="6">
        <v>1055102.656</v>
      </c>
      <c r="V1710" s="6">
        <v>21.693027000000001</v>
      </c>
      <c r="W1710" s="6">
        <v>4.1544040000000004</v>
      </c>
      <c r="X1710" s="6">
        <v>4.4098189999999997</v>
      </c>
      <c r="Y1710" s="6">
        <v>0.36244700000000002</v>
      </c>
      <c r="Z1710" s="6">
        <v>21.106584999999999</v>
      </c>
      <c r="AA1710" s="6">
        <v>86.127373000000006</v>
      </c>
      <c r="AB1710" s="6">
        <v>4</v>
      </c>
      <c r="AC1710" s="6">
        <v>19.698682000000002</v>
      </c>
      <c r="AE1710" s="6">
        <f>0.000063090994667*'raw Data'!W1710</f>
        <v>2.6210548060856352E-4</v>
      </c>
      <c r="AF1710" s="6">
        <f>249.088908333*('raw Data'!X1710-AVERAGE('raw Data'!$D$2:$D$3001))</f>
        <v>1114.7002079272738</v>
      </c>
      <c r="AG1710" s="6"/>
      <c r="AH1710" s="6">
        <f>AE1710/(PI()*('ugly don''t look!'!$K$7^2)/4)</f>
        <v>0.23583522360781162</v>
      </c>
      <c r="AI1710" s="6">
        <f>-AF1710/'ugly don''t look!'!$I$7</f>
        <v>-1219.0509710490746</v>
      </c>
      <c r="AJ1710" s="6">
        <f>-'ugly don''t look!'!$K$7/4*AI1710</f>
        <v>11.464381999585365</v>
      </c>
      <c r="AK1710" s="6">
        <f t="shared" si="263"/>
        <v>-1.4446219228668353</v>
      </c>
      <c r="AL1710" s="6">
        <f t="shared" si="264"/>
        <v>2.4392450116372695</v>
      </c>
      <c r="AN1710" s="6">
        <f>S1710-'ugly don''t look!'!$M$5</f>
        <v>5.5830685609925101E-2</v>
      </c>
      <c r="AO1710" s="6">
        <f t="shared" si="268"/>
        <v>0.27379741071420077</v>
      </c>
      <c r="AP1710" s="6">
        <f t="shared" si="269"/>
        <v>3.8344452463779972</v>
      </c>
      <c r="AQ1710" s="6">
        <f t="shared" si="265"/>
        <v>-4.4919375680816664E-3</v>
      </c>
      <c r="AV1710" s="6">
        <f t="shared" si="266"/>
        <v>-1.0841316539292691</v>
      </c>
      <c r="AW1710" s="6">
        <f t="shared" si="267"/>
        <v>-1.4446219228668353</v>
      </c>
    </row>
    <row r="1711" spans="1:49" x14ac:dyDescent="0.25">
      <c r="A1711" s="6">
        <v>624216.86899999995</v>
      </c>
      <c r="B1711" s="6">
        <v>23.270236000000001</v>
      </c>
      <c r="C1711" s="6">
        <v>10.447452999999999</v>
      </c>
      <c r="D1711" s="6">
        <v>-3.3270000000000001E-3</v>
      </c>
      <c r="E1711" s="6">
        <v>31.674816</v>
      </c>
      <c r="F1711" s="6">
        <v>20.985071999999999</v>
      </c>
      <c r="G1711" s="6">
        <v>85.174490000000006</v>
      </c>
      <c r="H1711" s="6">
        <v>10.4</v>
      </c>
      <c r="I1711" s="6">
        <v>41.815306</v>
      </c>
      <c r="L1711" s="6">
        <f t="shared" si="260"/>
        <v>6.5914020150673318E-4</v>
      </c>
      <c r="M1711" s="6">
        <f>249.088908333*(E1711-AVERAGE('raw Data'!$Y$2:$Y$2801))</f>
        <v>7819.5034865510015</v>
      </c>
      <c r="N1711" s="6" t="s">
        <v>18</v>
      </c>
      <c r="O1711" s="6">
        <f>L1711/(PI()*('ugly don''t look!'!$J$7^2)/4)</f>
        <v>1.3139363402827393</v>
      </c>
      <c r="P1711" s="6">
        <f>-M1711/'ugly don''t look!'!$H$7</f>
        <v>-7329.8682851059257</v>
      </c>
      <c r="Q1711" s="6">
        <f>-'ugly don''t look!'!$J$7/4*P1711</f>
        <v>46.311940292370515</v>
      </c>
      <c r="R1711" s="6">
        <f t="shared" si="261"/>
        <v>0.27302747161540175</v>
      </c>
      <c r="S1711" s="6">
        <f t="shared" si="262"/>
        <v>3.8353998175283883</v>
      </c>
      <c r="U1711" s="6">
        <v>1055103.041</v>
      </c>
      <c r="V1711" s="6">
        <v>21.510721</v>
      </c>
      <c r="W1711" s="6">
        <v>4.1620990000000004</v>
      </c>
      <c r="X1711" s="6">
        <v>4.3997609999999998</v>
      </c>
      <c r="Y1711" s="6">
        <v>0.362205</v>
      </c>
      <c r="Z1711" s="6">
        <v>21.019787000000001</v>
      </c>
      <c r="AA1711" s="6">
        <v>86.130217999999999</v>
      </c>
      <c r="AB1711" s="6">
        <v>4</v>
      </c>
      <c r="AC1711" s="6">
        <v>19.670981999999999</v>
      </c>
      <c r="AE1711" s="6">
        <f>0.000063090994667*'raw Data'!W1711</f>
        <v>2.6259096581252608E-4</v>
      </c>
      <c r="AF1711" s="6">
        <f>249.088908333*('raw Data'!X1711-AVERAGE('raw Data'!$D$2:$D$3001))</f>
        <v>1112.1948716872605</v>
      </c>
      <c r="AG1711" s="6"/>
      <c r="AH1711" s="6">
        <f>AE1711/(PI()*('ugly don''t look!'!$K$7^2)/4)</f>
        <v>0.2362720496954194</v>
      </c>
      <c r="AI1711" s="6">
        <f>-AF1711/'ugly don''t look!'!$I$7</f>
        <v>-1216.3111020201886</v>
      </c>
      <c r="AJ1711" s="6">
        <f>-'ugly don''t look!'!$K$7/4*AI1711</f>
        <v>11.438615312283561</v>
      </c>
      <c r="AK1711" s="6">
        <f t="shared" si="263"/>
        <v>-1.442771384919346</v>
      </c>
      <c r="AL1711" s="6">
        <f t="shared" si="264"/>
        <v>2.4369949394897721</v>
      </c>
      <c r="AN1711" s="6">
        <f>S1711-'ugly don''t look!'!$M$5</f>
        <v>5.6785256760316205E-2</v>
      </c>
      <c r="AO1711" s="6">
        <f t="shared" si="268"/>
        <v>0.27302747161540175</v>
      </c>
      <c r="AP1711" s="6">
        <f t="shared" si="269"/>
        <v>3.8353998175283883</v>
      </c>
      <c r="AQ1711" s="6">
        <f t="shared" si="265"/>
        <v>-3.0432684192712167E-3</v>
      </c>
      <c r="AV1711" s="6">
        <f t="shared" si="266"/>
        <v>-1.0863817260767665</v>
      </c>
      <c r="AW1711" s="6">
        <f t="shared" si="267"/>
        <v>-1.442771384919346</v>
      </c>
    </row>
    <row r="1712" spans="1:49" x14ac:dyDescent="0.25">
      <c r="A1712" s="6">
        <v>624218.09</v>
      </c>
      <c r="B1712" s="6">
        <v>23.264669000000001</v>
      </c>
      <c r="C1712" s="6">
        <v>10.449942999999999</v>
      </c>
      <c r="D1712" s="6">
        <v>-8.0029999999999997E-3</v>
      </c>
      <c r="E1712" s="6">
        <v>31.668986</v>
      </c>
      <c r="F1712" s="6">
        <v>20.952479</v>
      </c>
      <c r="G1712" s="6">
        <v>85.178442000000004</v>
      </c>
      <c r="H1712" s="6">
        <v>10.4</v>
      </c>
      <c r="I1712" s="6">
        <v>41.790452000000002</v>
      </c>
      <c r="L1712" s="6">
        <f t="shared" si="260"/>
        <v>6.5929729808345396E-4</v>
      </c>
      <c r="M1712" s="6">
        <f>249.088908333*(E1712-AVERAGE('raw Data'!$Y$2:$Y$2801))</f>
        <v>7818.0512982154196</v>
      </c>
      <c r="N1712" s="6" t="s">
        <v>18</v>
      </c>
      <c r="O1712" s="6">
        <f>L1712/(PI()*('ugly don''t look!'!$J$7^2)/4)</f>
        <v>1.314249498091375</v>
      </c>
      <c r="P1712" s="6">
        <f>-M1712/'ugly don''t look!'!$H$7</f>
        <v>-7328.5070286983691</v>
      </c>
      <c r="Q1712" s="6">
        <f>-'ugly don''t look!'!$J$7/4*P1712</f>
        <v>46.303339534073473</v>
      </c>
      <c r="R1712" s="6">
        <f t="shared" si="261"/>
        <v>0.27326577881997255</v>
      </c>
      <c r="S1712" s="6">
        <f t="shared" si="262"/>
        <v>3.8352140866568112</v>
      </c>
      <c r="U1712" s="6">
        <v>1055104.959</v>
      </c>
      <c r="V1712" s="6">
        <v>21.669338</v>
      </c>
      <c r="W1712" s="6">
        <v>4.1129889999999998</v>
      </c>
      <c r="X1712" s="6">
        <v>4.3777910000000002</v>
      </c>
      <c r="Y1712" s="6">
        <v>0.34996699999999997</v>
      </c>
      <c r="Z1712" s="6">
        <v>21.206804999999999</v>
      </c>
      <c r="AA1712" s="6">
        <v>86.128990999999999</v>
      </c>
      <c r="AB1712" s="6">
        <v>4</v>
      </c>
      <c r="AC1712" s="6">
        <v>19.624051999999999</v>
      </c>
      <c r="AE1712" s="6">
        <f>0.000063090994667*'raw Data'!W1712</f>
        <v>2.5949256706442965E-4</v>
      </c>
      <c r="AF1712" s="6">
        <f>249.088908333*('raw Data'!X1712-AVERAGE('raw Data'!$D$2:$D$3001))</f>
        <v>1106.7223883711847</v>
      </c>
      <c r="AG1712" s="6"/>
      <c r="AH1712" s="6">
        <f>AE1712/(PI()*('ugly don''t look!'!$K$7^2)/4)</f>
        <v>0.23348419665286987</v>
      </c>
      <c r="AI1712" s="6">
        <f>-AF1712/'ugly don''t look!'!$I$7</f>
        <v>-1210.326321490797</v>
      </c>
      <c r="AJ1712" s="6">
        <f>-'ugly don''t look!'!$K$7/4*AI1712</f>
        <v>11.382332341511978</v>
      </c>
      <c r="AK1712" s="6">
        <f t="shared" si="263"/>
        <v>-1.4546408844510943</v>
      </c>
      <c r="AL1712" s="6">
        <f t="shared" si="264"/>
        <v>2.4320623586223373</v>
      </c>
      <c r="AN1712" s="6">
        <f>S1712-'ugly don''t look!'!$M$5</f>
        <v>5.6599525888739066E-2</v>
      </c>
      <c r="AO1712" s="6">
        <f t="shared" si="268"/>
        <v>0.27326577881997255</v>
      </c>
      <c r="AP1712" s="6">
        <f t="shared" si="269"/>
        <v>3.8352140866568112</v>
      </c>
      <c r="AQ1712" s="6">
        <f t="shared" si="265"/>
        <v>-3.3819297147883731E-3</v>
      </c>
      <c r="AV1712" s="6">
        <f t="shared" si="266"/>
        <v>-1.0913143069442013</v>
      </c>
      <c r="AW1712" s="6">
        <f t="shared" si="267"/>
        <v>-1.4546408844510943</v>
      </c>
    </row>
    <row r="1713" spans="1:49" x14ac:dyDescent="0.25">
      <c r="A1713" s="6">
        <v>624220.85809999995</v>
      </c>
      <c r="B1713" s="6">
        <v>23.180586000000002</v>
      </c>
      <c r="C1713" s="6">
        <v>10.469405</v>
      </c>
      <c r="D1713" s="6">
        <v>-2.0379999999999999E-2</v>
      </c>
      <c r="E1713" s="6">
        <v>31.627708999999999</v>
      </c>
      <c r="F1713" s="6">
        <v>20.928404</v>
      </c>
      <c r="G1713" s="6">
        <v>85.176889000000003</v>
      </c>
      <c r="H1713" s="6">
        <v>10.4</v>
      </c>
      <c r="I1713" s="6">
        <v>41.728400999999998</v>
      </c>
      <c r="L1713" s="6">
        <f t="shared" si="260"/>
        <v>6.605251750216632E-4</v>
      </c>
      <c r="M1713" s="6">
        <f>249.088908333*(E1713-AVERAGE('raw Data'!$Y$2:$Y$2801))</f>
        <v>7807.7696553461583</v>
      </c>
      <c r="N1713" s="6" t="s">
        <v>18</v>
      </c>
      <c r="O1713" s="6">
        <f>L1713/(PI()*('ugly don''t look!'!$J$7^2)/4)</f>
        <v>1.3166971596462616</v>
      </c>
      <c r="P1713" s="6">
        <f>-M1713/'ugly don''t look!'!$H$7</f>
        <v>-7318.8691932378688</v>
      </c>
      <c r="Q1713" s="6">
        <f>-'ugly don''t look!'!$J$7/4*P1713</f>
        <v>46.242445280175168</v>
      </c>
      <c r="R1713" s="6">
        <f t="shared" si="261"/>
        <v>0.27512644920175888</v>
      </c>
      <c r="S1713" s="6">
        <f t="shared" si="262"/>
        <v>3.8338981053226289</v>
      </c>
      <c r="U1713" s="6">
        <v>1055105.6410000001</v>
      </c>
      <c r="V1713" s="6">
        <v>21.729120999999999</v>
      </c>
      <c r="W1713" s="6">
        <v>4.1020589999999997</v>
      </c>
      <c r="X1713" s="6">
        <v>4.3612409999999997</v>
      </c>
      <c r="Y1713" s="6">
        <v>0.34216299999999999</v>
      </c>
      <c r="Z1713" s="6">
        <v>21.076450999999999</v>
      </c>
      <c r="AA1713" s="6">
        <v>86.125820000000004</v>
      </c>
      <c r="AB1713" s="6">
        <v>4</v>
      </c>
      <c r="AC1713" s="6">
        <v>19.610786000000001</v>
      </c>
      <c r="AE1713" s="6">
        <f>0.000063090994667*'raw Data'!W1713</f>
        <v>2.5880298249271932E-4</v>
      </c>
      <c r="AF1713" s="6">
        <f>249.088908333*('raw Data'!X1713-AVERAGE('raw Data'!$D$2:$D$3001))</f>
        <v>1102.5999669382734</v>
      </c>
      <c r="AG1713" s="6"/>
      <c r="AH1713" s="6">
        <f>AE1713/(PI()*('ugly don''t look!'!$K$7^2)/4)</f>
        <v>0.23286372762914628</v>
      </c>
      <c r="AI1713" s="6">
        <f>-AF1713/'ugly don''t look!'!$I$7</f>
        <v>-1205.8179865904128</v>
      </c>
      <c r="AJ1713" s="6">
        <f>-'ugly don''t look!'!$K$7/4*AI1713</f>
        <v>11.339934382191549</v>
      </c>
      <c r="AK1713" s="6">
        <f t="shared" si="263"/>
        <v>-1.4573018564744842</v>
      </c>
      <c r="AL1713" s="6">
        <f t="shared" si="264"/>
        <v>2.4283305118800032</v>
      </c>
      <c r="AN1713" s="6">
        <f>S1713-'ugly don''t look!'!$M$5</f>
        <v>5.5283544554556752E-2</v>
      </c>
      <c r="AO1713" s="6">
        <f t="shared" si="268"/>
        <v>0.27512644920175888</v>
      </c>
      <c r="AP1713" s="6">
        <f t="shared" si="269"/>
        <v>3.8338981053226289</v>
      </c>
      <c r="AQ1713" s="6">
        <f t="shared" si="265"/>
        <v>-5.8919710892944288E-3</v>
      </c>
      <c r="AV1713" s="6">
        <f t="shared" si="266"/>
        <v>-1.0950461536865355</v>
      </c>
      <c r="AW1713" s="6">
        <f t="shared" si="267"/>
        <v>-1.4573018564744842</v>
      </c>
    </row>
    <row r="1714" spans="1:49" x14ac:dyDescent="0.25">
      <c r="A1714" s="6">
        <v>624221.15599999996</v>
      </c>
      <c r="B1714" s="6">
        <v>23.189827999999999</v>
      </c>
      <c r="C1714" s="6">
        <v>10.483923000000001</v>
      </c>
      <c r="D1714" s="6">
        <v>-2.3705E-2</v>
      </c>
      <c r="E1714" s="6">
        <v>31.634582999999999</v>
      </c>
      <c r="F1714" s="6">
        <v>20.907292000000002</v>
      </c>
      <c r="G1714" s="6">
        <v>85.174442999999997</v>
      </c>
      <c r="H1714" s="6">
        <v>10.4</v>
      </c>
      <c r="I1714" s="6">
        <v>41.706535000000002</v>
      </c>
      <c r="L1714" s="6">
        <f t="shared" si="260"/>
        <v>6.6144113008223873E-4</v>
      </c>
      <c r="M1714" s="6">
        <f>249.088908333*(E1714-AVERAGE('raw Data'!$Y$2:$Y$2801))</f>
        <v>7809.48189250204</v>
      </c>
      <c r="N1714" s="6" t="s">
        <v>18</v>
      </c>
      <c r="O1714" s="6">
        <f>L1714/(PI()*('ugly don''t look!'!$J$7^2)/4)</f>
        <v>1.3185230331666522</v>
      </c>
      <c r="P1714" s="6">
        <f>-M1714/'ugly don''t look!'!$H$7</f>
        <v>-7320.4742149437943</v>
      </c>
      <c r="Q1714" s="6">
        <f>-'ugly don''t look!'!$J$7/4*P1714</f>
        <v>46.25258620856863</v>
      </c>
      <c r="R1714" s="6">
        <f t="shared" si="261"/>
        <v>0.27651219587868164</v>
      </c>
      <c r="S1714" s="6">
        <f t="shared" si="262"/>
        <v>3.8341173804181854</v>
      </c>
      <c r="U1714" s="6">
        <v>1055107.7520000001</v>
      </c>
      <c r="V1714" s="6">
        <v>21.651019999999999</v>
      </c>
      <c r="W1714" s="6">
        <v>4.0636200000000002</v>
      </c>
      <c r="X1714" s="6">
        <v>4.3289059999999999</v>
      </c>
      <c r="Y1714" s="6">
        <v>0.32165500000000002</v>
      </c>
      <c r="Z1714" s="6">
        <v>21.097833000000001</v>
      </c>
      <c r="AA1714" s="6">
        <v>86.126925999999997</v>
      </c>
      <c r="AB1714" s="6">
        <v>4</v>
      </c>
      <c r="AC1714" s="6">
        <v>19.587698</v>
      </c>
      <c r="AE1714" s="6">
        <f>0.000063090994667*'raw Data'!W1714</f>
        <v>2.5637782774871458E-4</v>
      </c>
      <c r="AF1714" s="6">
        <f>249.088908333*('raw Data'!X1714-AVERAGE('raw Data'!$D$2:$D$3001))</f>
        <v>1094.5456770873259</v>
      </c>
      <c r="AG1714" s="6"/>
      <c r="AH1714" s="6">
        <f>AE1714/(PI()*('ugly don''t look!'!$K$7^2)/4)</f>
        <v>0.23068164082192666</v>
      </c>
      <c r="AI1714" s="6">
        <f>-AF1714/'ugly don''t look!'!$I$7</f>
        <v>-1197.00970810075</v>
      </c>
      <c r="AJ1714" s="6">
        <f>-'ugly don''t look!'!$K$7/4*AI1714</f>
        <v>11.257098248377289</v>
      </c>
      <c r="AK1714" s="6">
        <f t="shared" si="263"/>
        <v>-1.4667166972815218</v>
      </c>
      <c r="AL1714" s="6">
        <f t="shared" si="264"/>
        <v>2.4209988850930673</v>
      </c>
      <c r="AN1714" s="6">
        <f>S1714-'ugly don''t look!'!$M$5</f>
        <v>5.5502819650113278E-2</v>
      </c>
      <c r="AO1714" s="6">
        <f t="shared" si="268"/>
        <v>0.27651219587868164</v>
      </c>
      <c r="AP1714" s="6">
        <f t="shared" si="269"/>
        <v>3.8341173804181854</v>
      </c>
      <c r="AQ1714" s="6">
        <f t="shared" si="265"/>
        <v>-6.5619801727746507E-3</v>
      </c>
      <c r="AV1714" s="6">
        <f t="shared" si="266"/>
        <v>-1.1023777804734713</v>
      </c>
      <c r="AW1714" s="6">
        <f t="shared" si="267"/>
        <v>-1.4667166972815218</v>
      </c>
    </row>
    <row r="1715" spans="1:49" x14ac:dyDescent="0.25">
      <c r="A1715" s="6">
        <v>624223.25509999995</v>
      </c>
      <c r="B1715" s="6">
        <v>23.172084000000002</v>
      </c>
      <c r="C1715" s="6">
        <v>10.506043</v>
      </c>
      <c r="D1715" s="6">
        <v>-2.3668000000000002E-2</v>
      </c>
      <c r="E1715" s="6">
        <v>31.598596000000001</v>
      </c>
      <c r="F1715" s="6">
        <v>20.947548000000001</v>
      </c>
      <c r="G1715" s="6">
        <v>85.179064999999994</v>
      </c>
      <c r="H1715" s="6">
        <v>10.4</v>
      </c>
      <c r="I1715" s="6">
        <v>41.618774000000002</v>
      </c>
      <c r="L1715" s="6">
        <f t="shared" si="260"/>
        <v>6.6283670288427268E-4</v>
      </c>
      <c r="M1715" s="6">
        <f>249.088908333*(E1715-AVERAGE('raw Data'!$Y$2:$Y$2801))</f>
        <v>7800.5179299578604</v>
      </c>
      <c r="N1715" s="6" t="s">
        <v>18</v>
      </c>
      <c r="O1715" s="6">
        <f>L1715/(PI()*('ugly don''t look!'!$J$7^2)/4)</f>
        <v>1.3213049812497928</v>
      </c>
      <c r="P1715" s="6">
        <f>-M1715/'ugly don''t look!'!$H$7</f>
        <v>-7312.0715503916954</v>
      </c>
      <c r="Q1715" s="6">
        <f>-'ugly don''t look!'!$J$7/4*P1715</f>
        <v>46.199496073262331</v>
      </c>
      <c r="R1715" s="6">
        <f t="shared" si="261"/>
        <v>0.27861987039217267</v>
      </c>
      <c r="S1715" s="6">
        <f t="shared" si="262"/>
        <v>3.8329688905230617</v>
      </c>
      <c r="U1715" s="6">
        <v>1055108.6140000001</v>
      </c>
      <c r="V1715" s="6">
        <v>21.709133999999999</v>
      </c>
      <c r="W1715" s="6">
        <v>4.0064970000000004</v>
      </c>
      <c r="X1715" s="6">
        <v>4.3234579999999996</v>
      </c>
      <c r="Y1715" s="6">
        <v>0.31617899999999999</v>
      </c>
      <c r="Z1715" s="6">
        <v>21.037700999999998</v>
      </c>
      <c r="AA1715" s="6">
        <v>86.130739000000005</v>
      </c>
      <c r="AB1715" s="6">
        <v>4</v>
      </c>
      <c r="AC1715" s="6">
        <v>19.636208</v>
      </c>
      <c r="AE1715" s="6">
        <f>0.000063090994667*'raw Data'!W1715</f>
        <v>2.5277388086035154E-4</v>
      </c>
      <c r="AF1715" s="6">
        <f>249.088908333*('raw Data'!X1715-AVERAGE('raw Data'!$D$2:$D$3001))</f>
        <v>1093.1886407147276</v>
      </c>
      <c r="AG1715" s="6"/>
      <c r="AH1715" s="6">
        <f>AE1715/(PI()*('ugly don''t look!'!$K$7^2)/4)</f>
        <v>0.227438909619533</v>
      </c>
      <c r="AI1715" s="6">
        <f>-AF1715/'ugly don''t look!'!$I$7</f>
        <v>-1195.5256350773486</v>
      </c>
      <c r="AJ1715" s="6">
        <f>-'ugly don''t look!'!$K$7/4*AI1715</f>
        <v>11.243141506239665</v>
      </c>
      <c r="AK1715" s="6">
        <f t="shared" si="263"/>
        <v>-1.4808736057964482</v>
      </c>
      <c r="AL1715" s="6">
        <f t="shared" si="264"/>
        <v>2.4197582988522228</v>
      </c>
      <c r="AN1715" s="6">
        <f>S1715-'ugly don''t look!'!$M$5</f>
        <v>5.435432975498955E-2</v>
      </c>
      <c r="AO1715" s="6">
        <f t="shared" si="268"/>
        <v>0.27861987039217267</v>
      </c>
      <c r="AP1715" s="6">
        <f t="shared" si="269"/>
        <v>3.8329688905230617</v>
      </c>
      <c r="AQ1715" s="6">
        <f t="shared" si="265"/>
        <v>-9.0630416674700454E-3</v>
      </c>
      <c r="AV1715" s="6">
        <f t="shared" si="266"/>
        <v>-1.1036183667143158</v>
      </c>
      <c r="AW1715" s="6">
        <f t="shared" si="267"/>
        <v>-1.4808736057964482</v>
      </c>
    </row>
    <row r="1716" spans="1:49" x14ac:dyDescent="0.25">
      <c r="A1716" s="6">
        <v>624223.61510000005</v>
      </c>
      <c r="B1716" s="6">
        <v>23.303674999999998</v>
      </c>
      <c r="C1716" s="6">
        <v>10.484728</v>
      </c>
      <c r="D1716" s="6">
        <v>-3.0121999999999999E-2</v>
      </c>
      <c r="E1716" s="6">
        <v>31.636892</v>
      </c>
      <c r="F1716" s="6">
        <v>20.869394</v>
      </c>
      <c r="G1716" s="6">
        <v>85.176153999999997</v>
      </c>
      <c r="H1716" s="6">
        <v>10.4</v>
      </c>
      <c r="I1716" s="6">
        <v>41.628843000000003</v>
      </c>
      <c r="L1716" s="6">
        <f t="shared" si="260"/>
        <v>6.6149191833294566E-4</v>
      </c>
      <c r="M1716" s="6">
        <f>249.088908333*(E1716-AVERAGE('raw Data'!$Y$2:$Y$2801))</f>
        <v>7810.0570387913804</v>
      </c>
      <c r="N1716" s="6" t="s">
        <v>18</v>
      </c>
      <c r="O1716" s="6">
        <f>L1716/(PI()*('ugly don''t look!'!$J$7^2)/4)</f>
        <v>1.3186242749481589</v>
      </c>
      <c r="P1716" s="6">
        <f>-M1716/'ugly don''t look!'!$H$7</f>
        <v>-7321.0133471985191</v>
      </c>
      <c r="Q1716" s="6">
        <f>-'ugly don''t look!'!$J$7/4*P1716</f>
        <v>46.255992580937047</v>
      </c>
      <c r="R1716" s="6">
        <f t="shared" si="261"/>
        <v>0.27658897716522174</v>
      </c>
      <c r="S1716" s="6">
        <f t="shared" si="262"/>
        <v>3.834191024882613</v>
      </c>
      <c r="U1716" s="6">
        <v>1055108.9580000001</v>
      </c>
      <c r="V1716" s="6">
        <v>21.659534000000001</v>
      </c>
      <c r="W1716" s="6">
        <v>4.0156330000000002</v>
      </c>
      <c r="X1716" s="6">
        <v>4.31257</v>
      </c>
      <c r="Y1716" s="6">
        <v>0.31241600000000003</v>
      </c>
      <c r="Z1716" s="6">
        <v>21.210643999999998</v>
      </c>
      <c r="AA1716" s="6">
        <v>86.130330000000001</v>
      </c>
      <c r="AB1716" s="6">
        <v>4</v>
      </c>
      <c r="AC1716" s="6">
        <v>19.625553</v>
      </c>
      <c r="AE1716" s="6">
        <f>0.000063090994667*'raw Data'!W1716</f>
        <v>2.5335028018762923E-4</v>
      </c>
      <c r="AF1716" s="6">
        <f>249.088908333*('raw Data'!X1716-AVERAGE('raw Data'!$D$2:$D$3001))</f>
        <v>1090.476560680798</v>
      </c>
      <c r="AG1716" s="6"/>
      <c r="AH1716" s="6">
        <f>AE1716/(PI()*('ugly don''t look!'!$K$7^2)/4)</f>
        <v>0.22795753770743224</v>
      </c>
      <c r="AI1716" s="6">
        <f>-AF1716/'ugly don''t look!'!$I$7</f>
        <v>-1192.5596682860871</v>
      </c>
      <c r="AJ1716" s="6">
        <f>-'ugly don''t look!'!$K$7/4*AI1716</f>
        <v>11.215248516446264</v>
      </c>
      <c r="AK1716" s="6">
        <f t="shared" si="263"/>
        <v>-1.4785959054974667</v>
      </c>
      <c r="AL1716" s="6">
        <f t="shared" si="264"/>
        <v>2.417274327017453</v>
      </c>
      <c r="AN1716" s="6">
        <f>S1716-'ugly don''t look!'!$M$5</f>
        <v>5.5576464114540869E-2</v>
      </c>
      <c r="AO1716" s="6">
        <f t="shared" si="268"/>
        <v>0.27658897716522174</v>
      </c>
      <c r="AP1716" s="6">
        <f t="shared" si="269"/>
        <v>3.834191024882613</v>
      </c>
      <c r="AQ1716" s="6">
        <f t="shared" si="265"/>
        <v>-6.5376090600377246E-3</v>
      </c>
      <c r="AV1716" s="6">
        <f t="shared" si="266"/>
        <v>-1.1061023385490856</v>
      </c>
      <c r="AW1716" s="6">
        <f t="shared" si="267"/>
        <v>-1.4785959054974667</v>
      </c>
    </row>
    <row r="1717" spans="1:49" x14ac:dyDescent="0.25">
      <c r="A1717" s="6">
        <v>624224.60309999995</v>
      </c>
      <c r="B1717" s="6">
        <v>23.268364999999999</v>
      </c>
      <c r="C1717" s="6">
        <v>10.482614999999999</v>
      </c>
      <c r="D1717" s="6">
        <v>-3.7608999999999997E-2</v>
      </c>
      <c r="E1717" s="6">
        <v>31.63963</v>
      </c>
      <c r="F1717" s="6">
        <v>20.895925999999999</v>
      </c>
      <c r="G1717" s="6">
        <v>85.180458999999999</v>
      </c>
      <c r="H1717" s="6">
        <v>10.4</v>
      </c>
      <c r="I1717" s="6">
        <v>41.603459999999998</v>
      </c>
      <c r="L1717" s="6">
        <f t="shared" si="260"/>
        <v>6.6135860706121414E-4</v>
      </c>
      <c r="M1717" s="6">
        <f>249.088908333*(E1717-AVERAGE('raw Data'!$Y$2:$Y$2801))</f>
        <v>7810.7390442223968</v>
      </c>
      <c r="N1717" s="6" t="s">
        <v>18</v>
      </c>
      <c r="O1717" s="6">
        <f>L1717/(PI()*('ugly don''t look!'!$J$7^2)/4)</f>
        <v>1.318358530992477</v>
      </c>
      <c r="P1717" s="6">
        <f>-M1717/'ugly don''t look!'!$H$7</f>
        <v>-7321.6526473775748</v>
      </c>
      <c r="Q1717" s="6">
        <f>-'ugly don''t look!'!$J$7/4*P1717</f>
        <v>46.260031839293362</v>
      </c>
      <c r="R1717" s="6">
        <f t="shared" si="261"/>
        <v>0.27638742563748114</v>
      </c>
      <c r="S1717" s="6">
        <f t="shared" si="262"/>
        <v>3.8342783450713953</v>
      </c>
      <c r="U1717" s="6">
        <v>1055111.993</v>
      </c>
      <c r="V1717" s="6">
        <v>21.737264</v>
      </c>
      <c r="W1717" s="6">
        <v>3.973112</v>
      </c>
      <c r="X1717" s="6">
        <v>4.2367229999999996</v>
      </c>
      <c r="Y1717" s="6">
        <v>0.25081900000000001</v>
      </c>
      <c r="Z1717" s="6">
        <v>21.116720000000001</v>
      </c>
      <c r="AA1717" s="6">
        <v>86.126936000000001</v>
      </c>
      <c r="AB1717" s="6">
        <v>4</v>
      </c>
      <c r="AC1717" s="6">
        <v>19.665514999999999</v>
      </c>
      <c r="AE1717" s="6">
        <f>0.000063090994667*'raw Data'!W1717</f>
        <v>2.5066758800339374E-4</v>
      </c>
      <c r="AF1717" s="6">
        <f>249.088908333*('raw Data'!X1717-AVERAGE('raw Data'!$D$2:$D$3001))</f>
        <v>1071.5839142504649</v>
      </c>
      <c r="AG1717" s="6"/>
      <c r="AH1717" s="6">
        <f>AE1717/(PI()*('ugly don''t look!'!$K$7^2)/4)</f>
        <v>0.22554372587232238</v>
      </c>
      <c r="AI1717" s="6">
        <f>-AF1717/'ugly don''t look!'!$I$7</f>
        <v>-1171.8984189090822</v>
      </c>
      <c r="AJ1717" s="6">
        <f>-'ugly don''t look!'!$K$7/4*AI1717</f>
        <v>11.020942895867629</v>
      </c>
      <c r="AK1717" s="6">
        <f t="shared" si="263"/>
        <v>-1.4892412325293858</v>
      </c>
      <c r="AL1717" s="6">
        <f t="shared" si="264"/>
        <v>2.3997973623029707</v>
      </c>
      <c r="AN1717" s="6">
        <f>S1717-'ugly don''t look!'!$M$5</f>
        <v>5.5663784303323194E-2</v>
      </c>
      <c r="AO1717" s="6">
        <f t="shared" si="268"/>
        <v>0.27638742563748114</v>
      </c>
      <c r="AP1717" s="6">
        <f t="shared" si="269"/>
        <v>3.8342783450713953</v>
      </c>
      <c r="AQ1717" s="6">
        <f t="shared" si="265"/>
        <v>-6.3209459055710848E-3</v>
      </c>
      <c r="AV1717" s="6">
        <f t="shared" si="266"/>
        <v>-1.1235793032635679</v>
      </c>
      <c r="AW1717" s="6">
        <f t="shared" si="267"/>
        <v>-1.4892412325293858</v>
      </c>
    </row>
    <row r="1718" spans="1:49" x14ac:dyDescent="0.25">
      <c r="A1718" s="6">
        <v>624226.91099999996</v>
      </c>
      <c r="B1718" s="6">
        <v>23.306436000000001</v>
      </c>
      <c r="C1718" s="6">
        <v>10.5044</v>
      </c>
      <c r="D1718" s="6">
        <v>-4.6940999999999997E-2</v>
      </c>
      <c r="E1718" s="6">
        <v>31.629293000000001</v>
      </c>
      <c r="F1718" s="6">
        <v>20.882104000000002</v>
      </c>
      <c r="G1718" s="6">
        <v>85.172109000000006</v>
      </c>
      <c r="H1718" s="6">
        <v>10.4</v>
      </c>
      <c r="I1718" s="6">
        <v>41.504136000000003</v>
      </c>
      <c r="L1718" s="6">
        <f t="shared" si="260"/>
        <v>6.627330443800349E-4</v>
      </c>
      <c r="M1718" s="6">
        <f>249.088908333*(E1718-AVERAGE('raw Data'!$Y$2:$Y$2801))</f>
        <v>7808.1642121769582</v>
      </c>
      <c r="N1718" s="6" t="s">
        <v>18</v>
      </c>
      <c r="O1718" s="6">
        <f>L1718/(PI()*('ugly don''t look!'!$J$7^2)/4)</f>
        <v>1.3210983474025688</v>
      </c>
      <c r="P1718" s="6">
        <f>-M1718/'ugly don''t look!'!$H$7</f>
        <v>-7319.2390440353938</v>
      </c>
      <c r="Q1718" s="6">
        <f>-'ugly don''t look!'!$J$7/4*P1718</f>
        <v>46.244782089976624</v>
      </c>
      <c r="R1718" s="6">
        <f t="shared" si="261"/>
        <v>0.27846347197607579</v>
      </c>
      <c r="S1718" s="6">
        <f t="shared" si="262"/>
        <v>3.8339486379176346</v>
      </c>
      <c r="U1718" s="6">
        <v>1055112.3089999999</v>
      </c>
      <c r="V1718" s="6">
        <v>21.665265999999999</v>
      </c>
      <c r="W1718" s="6">
        <v>3.9717880000000001</v>
      </c>
      <c r="X1718" s="6">
        <v>4.2349629999999996</v>
      </c>
      <c r="Y1718" s="6">
        <v>0.25353799999999999</v>
      </c>
      <c r="Z1718" s="6">
        <v>21.051774000000002</v>
      </c>
      <c r="AA1718" s="6">
        <v>86.127205000000004</v>
      </c>
      <c r="AB1718" s="6">
        <v>4</v>
      </c>
      <c r="AC1718" s="6">
        <v>19.669875000000001</v>
      </c>
      <c r="AE1718" s="6">
        <f>0.000063090994667*'raw Data'!W1718</f>
        <v>2.5058405552645462E-4</v>
      </c>
      <c r="AF1718" s="6">
        <f>249.088908333*('raw Data'!X1718-AVERAGE('raw Data'!$D$2:$D$3001))</f>
        <v>1071.1455177717987</v>
      </c>
      <c r="AG1718" s="6"/>
      <c r="AH1718" s="6">
        <f>AE1718/(PI()*('ugly don''t look!'!$K$7^2)/4)</f>
        <v>0.22546856567219337</v>
      </c>
      <c r="AI1718" s="6">
        <f>-AF1718/'ugly don''t look!'!$I$7</f>
        <v>-1171.4189826900686</v>
      </c>
      <c r="AJ1718" s="6">
        <f>-'ugly don''t look!'!$K$7/4*AI1718</f>
        <v>11.016434109861347</v>
      </c>
      <c r="AK1718" s="6">
        <f t="shared" si="263"/>
        <v>-1.489574528105732</v>
      </c>
      <c r="AL1718" s="6">
        <f t="shared" si="264"/>
        <v>2.3993881678631768</v>
      </c>
      <c r="AN1718" s="6">
        <f>S1718-'ugly don''t look!'!$M$5</f>
        <v>5.5334077149562511E-2</v>
      </c>
      <c r="AO1718" s="6">
        <f t="shared" si="268"/>
        <v>0.27846347197607579</v>
      </c>
      <c r="AP1718" s="6">
        <f t="shared" si="269"/>
        <v>3.8339486379176346</v>
      </c>
      <c r="AQ1718" s="6">
        <f t="shared" si="265"/>
        <v>-7.9829277056322756E-3</v>
      </c>
      <c r="AV1718" s="6">
        <f t="shared" si="266"/>
        <v>-1.1239884977033618</v>
      </c>
      <c r="AW1718" s="6">
        <f t="shared" si="267"/>
        <v>-1.489574528105732</v>
      </c>
    </row>
    <row r="1719" spans="1:49" x14ac:dyDescent="0.25">
      <c r="A1719" s="6">
        <v>624228.47600000002</v>
      </c>
      <c r="B1719" s="6">
        <v>23.076142000000001</v>
      </c>
      <c r="C1719" s="6">
        <v>10.470336</v>
      </c>
      <c r="D1719" s="6">
        <v>-2.7113000000000002E-2</v>
      </c>
      <c r="E1719" s="6">
        <v>31.625437000000002</v>
      </c>
      <c r="F1719" s="6">
        <v>20.916922</v>
      </c>
      <c r="G1719" s="6">
        <v>85.176573000000005</v>
      </c>
      <c r="H1719" s="6">
        <v>10.4</v>
      </c>
      <c r="I1719" s="6">
        <v>41.494377</v>
      </c>
      <c r="L1719" s="6">
        <f t="shared" si="260"/>
        <v>6.605839127376981E-4</v>
      </c>
      <c r="M1719" s="6">
        <f>249.088908333*(E1719-AVERAGE('raw Data'!$Y$2:$Y$2801))</f>
        <v>7807.2037253464268</v>
      </c>
      <c r="N1719" s="6" t="s">
        <v>18</v>
      </c>
      <c r="O1719" s="6">
        <f>L1719/(PI()*('ugly don''t look!'!$J$7^2)/4)</f>
        <v>1.3168142479674823</v>
      </c>
      <c r="P1719" s="6">
        <f>-M1719/'ugly don''t look!'!$H$7</f>
        <v>-7318.3387001747533</v>
      </c>
      <c r="Q1719" s="6">
        <f>-'ugly don''t look!'!$J$7/4*P1719</f>
        <v>46.239093492379133</v>
      </c>
      <c r="R1719" s="6">
        <f t="shared" si="261"/>
        <v>0.27521537102754579</v>
      </c>
      <c r="S1719" s="6">
        <f t="shared" si="262"/>
        <v>3.8338256197683878</v>
      </c>
      <c r="U1719" s="6">
        <v>1055116.1129999999</v>
      </c>
      <c r="V1719" s="6">
        <v>21.659904000000001</v>
      </c>
      <c r="W1719" s="6">
        <v>3.9460639999999998</v>
      </c>
      <c r="X1719" s="6">
        <v>4.212993</v>
      </c>
      <c r="Y1719" s="6">
        <v>0.22205900000000001</v>
      </c>
      <c r="Z1719" s="6">
        <v>21.048207000000001</v>
      </c>
      <c r="AA1719" s="6">
        <v>86.125958999999995</v>
      </c>
      <c r="AB1719" s="6">
        <v>4</v>
      </c>
      <c r="AC1719" s="6">
        <v>19.719539000000001</v>
      </c>
      <c r="AE1719" s="6">
        <f>0.000063090994667*'raw Data'!W1719</f>
        <v>2.4896110277964066E-4</v>
      </c>
      <c r="AF1719" s="6">
        <f>249.088908333*('raw Data'!X1719-AVERAGE('raw Data'!$D$2:$D$3001))</f>
        <v>1065.6730344557229</v>
      </c>
      <c r="AG1719" s="6"/>
      <c r="AH1719" s="6">
        <f>AE1719/(PI()*('ugly don''t look!'!$K$7^2)/4)</f>
        <v>0.22400827791681677</v>
      </c>
      <c r="AI1719" s="6">
        <f>-AF1719/'ugly don''t look!'!$I$7</f>
        <v>-1165.4342021606769</v>
      </c>
      <c r="AJ1719" s="6">
        <f>-'ugly don''t look!'!$K$7/4*AI1719</f>
        <v>10.960151139089763</v>
      </c>
      <c r="AK1719" s="6">
        <f t="shared" si="263"/>
        <v>-1.4960722728241267</v>
      </c>
      <c r="AL1719" s="6">
        <f t="shared" si="264"/>
        <v>2.394266071487722</v>
      </c>
      <c r="AN1719" s="6">
        <f>S1719-'ugly don''t look!'!$M$5</f>
        <v>5.5211059000315643E-2</v>
      </c>
      <c r="AO1719" s="6">
        <f t="shared" si="268"/>
        <v>0.27521537102754579</v>
      </c>
      <c r="AP1719" s="6">
        <f t="shared" si="269"/>
        <v>3.8338256197683878</v>
      </c>
      <c r="AQ1719" s="6">
        <f t="shared" si="265"/>
        <v>-6.0215210220112281E-3</v>
      </c>
      <c r="AV1719" s="6">
        <f t="shared" si="266"/>
        <v>-1.1291105940788166</v>
      </c>
      <c r="AW1719" s="6">
        <f t="shared" si="267"/>
        <v>-1.4960722728241267</v>
      </c>
    </row>
    <row r="1720" spans="1:49" x14ac:dyDescent="0.25">
      <c r="A1720" s="6">
        <v>624228.93110000005</v>
      </c>
      <c r="B1720" s="6">
        <v>23.397554</v>
      </c>
      <c r="C1720" s="6">
        <v>10.459641</v>
      </c>
      <c r="D1720" s="6">
        <v>-1.9458E-2</v>
      </c>
      <c r="E1720" s="6">
        <v>31.580584000000002</v>
      </c>
      <c r="F1720" s="6">
        <v>20.931737999999999</v>
      </c>
      <c r="G1720" s="6">
        <v>85.169218000000001</v>
      </c>
      <c r="H1720" s="6">
        <v>10.4</v>
      </c>
      <c r="I1720" s="6">
        <v>41.494644999999998</v>
      </c>
      <c r="L1720" s="6">
        <f t="shared" si="260"/>
        <v>6.5990915454973453E-4</v>
      </c>
      <c r="M1720" s="6">
        <f>249.088908333*(E1720-AVERAGE('raw Data'!$Y$2:$Y$2801))</f>
        <v>7796.0313405409661</v>
      </c>
      <c r="N1720" s="6" t="s">
        <v>18</v>
      </c>
      <c r="O1720" s="6">
        <f>L1720/(PI()*('ugly don''t look!'!$J$7^2)/4)</f>
        <v>1.3154691785846073</v>
      </c>
      <c r="P1720" s="6">
        <f>-M1720/'ugly don''t look!'!$H$7</f>
        <v>-7307.8658985198408</v>
      </c>
      <c r="Q1720" s="6">
        <f>-'ugly don''t look!'!$J$7/4*P1720</f>
        <v>46.172923713322987</v>
      </c>
      <c r="R1720" s="6">
        <f t="shared" si="261"/>
        <v>0.27419339179356389</v>
      </c>
      <c r="S1720" s="6">
        <f t="shared" si="262"/>
        <v>3.8323935594722198</v>
      </c>
      <c r="U1720" s="6">
        <v>1055116.3859999999</v>
      </c>
      <c r="V1720" s="6">
        <v>21.575315</v>
      </c>
      <c r="W1720" s="6">
        <v>3.9367260000000002</v>
      </c>
      <c r="X1720" s="6">
        <v>4.2187679999999999</v>
      </c>
      <c r="Y1720" s="6">
        <v>0.220383</v>
      </c>
      <c r="Z1720" s="6">
        <v>21.089919999999999</v>
      </c>
      <c r="AA1720" s="6">
        <v>86.124415999999997</v>
      </c>
      <c r="AB1720" s="6">
        <v>4</v>
      </c>
      <c r="AC1720" s="6">
        <v>19.734328000000001</v>
      </c>
      <c r="AE1720" s="6">
        <f>0.000063090994667*'raw Data'!W1720</f>
        <v>2.4837195907144026E-4</v>
      </c>
      <c r="AF1720" s="6">
        <f>249.088908333*('raw Data'!X1720-AVERAGE('raw Data'!$D$2:$D$3001))</f>
        <v>1067.111522901346</v>
      </c>
      <c r="AG1720" s="6"/>
      <c r="AH1720" s="6">
        <f>AE1720/(PI()*('ugly don''t look!'!$K$7^2)/4)</f>
        <v>0.22347818278932086</v>
      </c>
      <c r="AI1720" s="6">
        <f>-AF1720/'ugly don''t look!'!$I$7</f>
        <v>-1167.0073522543155</v>
      </c>
      <c r="AJ1720" s="6">
        <f>-'ugly don''t look!'!$K$7/4*AI1720</f>
        <v>10.974945593172873</v>
      </c>
      <c r="AK1720" s="6">
        <f t="shared" si="263"/>
        <v>-1.4984414858484445</v>
      </c>
      <c r="AL1720" s="6">
        <f t="shared" si="264"/>
        <v>2.3956150016070681</v>
      </c>
      <c r="AN1720" s="6">
        <f>S1720-'ugly don''t look!'!$M$5</f>
        <v>5.3778998704147707E-2</v>
      </c>
      <c r="AO1720" s="6">
        <f t="shared" si="268"/>
        <v>0.27419339179356389</v>
      </c>
      <c r="AP1720" s="6">
        <f t="shared" si="269"/>
        <v>3.8323935594722198</v>
      </c>
      <c r="AQ1720" s="6">
        <f t="shared" si="265"/>
        <v>-6.7977399734231447E-3</v>
      </c>
      <c r="AV1720" s="6">
        <f t="shared" si="266"/>
        <v>-1.1277616639594705</v>
      </c>
      <c r="AW1720" s="6">
        <f t="shared" si="267"/>
        <v>-1.4984414858484445</v>
      </c>
    </row>
    <row r="1721" spans="1:49" x14ac:dyDescent="0.25">
      <c r="A1721" s="6">
        <v>624230.99410000001</v>
      </c>
      <c r="B1721" s="6">
        <v>23.09815</v>
      </c>
      <c r="C1721" s="6">
        <v>10.470470000000001</v>
      </c>
      <c r="D1721" s="6">
        <v>-3.0760000000000002E-3</v>
      </c>
      <c r="E1721" s="6">
        <v>31.564844999999998</v>
      </c>
      <c r="F1721" s="6">
        <v>20.878771</v>
      </c>
      <c r="G1721" s="6">
        <v>85.170788999999999</v>
      </c>
      <c r="H1721" s="6">
        <v>10.4</v>
      </c>
      <c r="I1721" s="6">
        <v>41.436785999999998</v>
      </c>
      <c r="L1721" s="6">
        <f t="shared" si="260"/>
        <v>6.6059236693098353E-4</v>
      </c>
      <c r="M1721" s="6">
        <f>249.088908333*(E1721-AVERAGE('raw Data'!$Y$2:$Y$2801))</f>
        <v>7792.1109302127124</v>
      </c>
      <c r="N1721" s="6" t="s">
        <v>18</v>
      </c>
      <c r="O1721" s="6">
        <f>L1721/(PI()*('ugly don''t look!'!$J$7^2)/4)</f>
        <v>1.3168311006367019</v>
      </c>
      <c r="P1721" s="6">
        <f>-M1721/'ugly don''t look!'!$H$7</f>
        <v>-7304.190973202768</v>
      </c>
      <c r="Q1721" s="6">
        <f>-'ugly don''t look!'!$J$7/4*P1721</f>
        <v>46.149704616438392</v>
      </c>
      <c r="R1721" s="6">
        <f t="shared" si="261"/>
        <v>0.27522816900676411</v>
      </c>
      <c r="S1721" s="6">
        <f t="shared" si="262"/>
        <v>3.8318905604178339</v>
      </c>
      <c r="U1721" s="6">
        <v>1055118.2779999999</v>
      </c>
      <c r="V1721" s="6">
        <v>21.657502999999998</v>
      </c>
      <c r="W1721" s="6">
        <v>3.9293749999999998</v>
      </c>
      <c r="X1721" s="6">
        <v>4.2000849999999996</v>
      </c>
      <c r="Y1721" s="6">
        <v>0.19441800000000001</v>
      </c>
      <c r="Z1721" s="6">
        <v>21.161763000000001</v>
      </c>
      <c r="AA1721" s="6">
        <v>86.124647999999993</v>
      </c>
      <c r="AB1721" s="6">
        <v>4</v>
      </c>
      <c r="AC1721" s="6">
        <v>19.784113000000001</v>
      </c>
      <c r="AE1721" s="6">
        <f>0.000063090994667*'raw Data'!W1721</f>
        <v>2.4790817716964313E-4</v>
      </c>
      <c r="AF1721" s="6">
        <f>249.088908333*('raw Data'!X1721-AVERAGE('raw Data'!$D$2:$D$3001))</f>
        <v>1062.4577948269605</v>
      </c>
      <c r="AG1721" s="6"/>
      <c r="AH1721" s="6">
        <f>AE1721/(PI()*('ugly don''t look!'!$K$7^2)/4)</f>
        <v>0.22306088472954114</v>
      </c>
      <c r="AI1721" s="6">
        <f>-AF1721/'ugly don''t look!'!$I$7</f>
        <v>-1161.91797334532</v>
      </c>
      <c r="AJ1721" s="6">
        <f>-'ugly don''t look!'!$K$7/4*AI1721</f>
        <v>10.92708329263006</v>
      </c>
      <c r="AK1721" s="6">
        <f t="shared" si="263"/>
        <v>-1.5003105190937405</v>
      </c>
      <c r="AL1721" s="6">
        <f t="shared" si="264"/>
        <v>2.3912444132034714</v>
      </c>
      <c r="AN1721" s="6">
        <f>S1721-'ugly don''t look!'!$M$5</f>
        <v>5.3275999649761818E-2</v>
      </c>
      <c r="AO1721" s="6">
        <f t="shared" si="268"/>
        <v>0.27522816900676411</v>
      </c>
      <c r="AP1721" s="6">
        <f t="shared" si="269"/>
        <v>3.8318905604178339</v>
      </c>
      <c r="AQ1721" s="6">
        <f t="shared" si="265"/>
        <v>-7.9647933025558115E-3</v>
      </c>
      <c r="AV1721" s="6">
        <f t="shared" si="266"/>
        <v>-1.1321322523630672</v>
      </c>
      <c r="AW1721" s="6">
        <f t="shared" si="267"/>
        <v>-1.5003105190937405</v>
      </c>
    </row>
    <row r="1722" spans="1:49" x14ac:dyDescent="0.25">
      <c r="A1722" s="6">
        <v>624232.51800000004</v>
      </c>
      <c r="B1722" s="6">
        <v>23.329329999999999</v>
      </c>
      <c r="C1722" s="6">
        <v>10.472549000000001</v>
      </c>
      <c r="D1722" s="6">
        <v>4.9240000000000004E-3</v>
      </c>
      <c r="E1722" s="6">
        <v>31.527704</v>
      </c>
      <c r="F1722" s="6">
        <v>20.913958999999998</v>
      </c>
      <c r="G1722" s="6">
        <v>85.168966999999995</v>
      </c>
      <c r="H1722" s="6">
        <v>10.4</v>
      </c>
      <c r="I1722" s="6">
        <v>41.397298999999997</v>
      </c>
      <c r="L1722" s="6">
        <f t="shared" si="260"/>
        <v>6.6072353310889633E-4</v>
      </c>
      <c r="M1722" s="6">
        <f>249.088908333*(E1722-AVERAGE('raw Data'!$Y$2:$Y$2801))</f>
        <v>7782.8595190683172</v>
      </c>
      <c r="N1722" s="6" t="s">
        <v>18</v>
      </c>
      <c r="O1722" s="6">
        <f>L1722/(PI()*('ugly don''t look!'!$J$7^2)/4)</f>
        <v>1.3170925685419848</v>
      </c>
      <c r="P1722" s="6">
        <f>-M1722/'ugly don''t look!'!$H$7</f>
        <v>-7295.5188592691393</v>
      </c>
      <c r="Q1722" s="6">
        <f>-'ugly don''t look!'!$J$7/4*P1722</f>
        <v>46.094912032577241</v>
      </c>
      <c r="R1722" s="6">
        <f t="shared" si="261"/>
        <v>0.27542670771857364</v>
      </c>
      <c r="S1722" s="6">
        <f t="shared" si="262"/>
        <v>3.830702575854708</v>
      </c>
      <c r="U1722" s="6">
        <v>1055119.277</v>
      </c>
      <c r="V1722" s="6">
        <v>21.644176999999999</v>
      </c>
      <c r="W1722" s="6">
        <v>3.9190239999999998</v>
      </c>
      <c r="X1722" s="6">
        <v>4.1854079999999998</v>
      </c>
      <c r="Y1722" s="6">
        <v>0.200043</v>
      </c>
      <c r="Z1722" s="6">
        <v>21.009924000000002</v>
      </c>
      <c r="AA1722" s="6">
        <v>86.123160999999996</v>
      </c>
      <c r="AB1722" s="6">
        <v>4</v>
      </c>
      <c r="AC1722" s="6">
        <v>19.821971000000001</v>
      </c>
      <c r="AE1722" s="6">
        <f>0.000063090994667*'raw Data'!W1722</f>
        <v>2.4725512228384504E-4</v>
      </c>
      <c r="AF1722" s="6">
        <f>249.088908333*('raw Data'!X1722-AVERAGE('raw Data'!$D$2:$D$3001))</f>
        <v>1058.8019169193569</v>
      </c>
      <c r="AG1722" s="6"/>
      <c r="AH1722" s="6">
        <f>AE1722/(PI()*('ugly don''t look!'!$K$7^2)/4)</f>
        <v>0.22247328410149331</v>
      </c>
      <c r="AI1722" s="6">
        <f>-AF1722/'ugly don''t look!'!$I$7</f>
        <v>-1157.9198566484656</v>
      </c>
      <c r="AJ1722" s="6">
        <f>-'ugly don''t look!'!$K$7/4*AI1722</f>
        <v>10.889483603871998</v>
      </c>
      <c r="AK1722" s="6">
        <f t="shared" si="263"/>
        <v>-1.5029482560389589</v>
      </c>
      <c r="AL1722" s="6">
        <f t="shared" si="264"/>
        <v>2.3877975165250382</v>
      </c>
      <c r="AN1722" s="6">
        <f>S1722-'ugly don''t look!'!$M$5</f>
        <v>5.2088015086635853E-2</v>
      </c>
      <c r="AO1722" s="6">
        <f t="shared" si="268"/>
        <v>0.27542670771857364</v>
      </c>
      <c r="AP1722" s="6">
        <f t="shared" si="269"/>
        <v>3.830702575854708</v>
      </c>
      <c r="AQ1722" s="6">
        <f t="shared" si="265"/>
        <v>-9.2801873975094928E-3</v>
      </c>
      <c r="AV1722" s="6">
        <f t="shared" si="266"/>
        <v>-1.1355791490415004</v>
      </c>
      <c r="AW1722" s="6">
        <f t="shared" si="267"/>
        <v>-1.5029482560389589</v>
      </c>
    </row>
    <row r="1723" spans="1:49" x14ac:dyDescent="0.25">
      <c r="A1723" s="6">
        <v>624232.97600000002</v>
      </c>
      <c r="B1723" s="6">
        <v>23.141945</v>
      </c>
      <c r="C1723" s="6">
        <v>10.48321</v>
      </c>
      <c r="D1723" s="6">
        <v>7.1029999999999999E-3</v>
      </c>
      <c r="E1723" s="6">
        <v>31.535155</v>
      </c>
      <c r="F1723" s="6">
        <v>20.902729999999998</v>
      </c>
      <c r="G1723" s="6">
        <v>85.171338000000006</v>
      </c>
      <c r="H1723" s="6">
        <v>10.4</v>
      </c>
      <c r="I1723" s="6">
        <v>41.374161999999998</v>
      </c>
      <c r="L1723" s="6">
        <f t="shared" si="260"/>
        <v>6.6139614620304107E-4</v>
      </c>
      <c r="M1723" s="6">
        <f>249.088908333*(E1723-AVERAGE('raw Data'!$Y$2:$Y$2801))</f>
        <v>7784.7154805243063</v>
      </c>
      <c r="N1723" s="6" t="s">
        <v>18</v>
      </c>
      <c r="O1723" s="6">
        <f>L1723/(PI()*('ugly don''t look!'!$J$7^2)/4)</f>
        <v>1.3184333618744604</v>
      </c>
      <c r="P1723" s="6">
        <f>-M1723/'ugly don''t look!'!$H$7</f>
        <v>-7297.2586056658292</v>
      </c>
      <c r="Q1723" s="6">
        <f>-'ugly don''t look!'!$J$7/4*P1723</f>
        <v>46.105904185248129</v>
      </c>
      <c r="R1723" s="6">
        <f t="shared" si="261"/>
        <v>0.27644418467273596</v>
      </c>
      <c r="S1723" s="6">
        <f t="shared" si="262"/>
        <v>3.8309410152346151</v>
      </c>
      <c r="U1723" s="6">
        <v>1055120.4169999999</v>
      </c>
      <c r="V1723" s="6">
        <v>21.570703000000002</v>
      </c>
      <c r="W1723" s="6">
        <v>3.9089320000000001</v>
      </c>
      <c r="X1723" s="6">
        <v>4.1840570000000001</v>
      </c>
      <c r="Y1723" s="6">
        <v>0.22395899999999999</v>
      </c>
      <c r="Z1723" s="6">
        <v>21.020195999999999</v>
      </c>
      <c r="AA1723" s="6">
        <v>86.129614000000004</v>
      </c>
      <c r="AB1723" s="6">
        <v>4</v>
      </c>
      <c r="AC1723" s="6">
        <v>19.859493000000001</v>
      </c>
      <c r="AE1723" s="6">
        <f>0.000063090994667*'raw Data'!W1723</f>
        <v>2.4661840796566569E-4</v>
      </c>
      <c r="AF1723" s="6">
        <f>249.088908333*('raw Data'!X1723-AVERAGE('raw Data'!$D$2:$D$3001))</f>
        <v>1058.4653978041993</v>
      </c>
      <c r="AG1723" s="6"/>
      <c r="AH1723" s="6">
        <f>AE1723/(PI()*('ugly don''t look!'!$K$7^2)/4)</f>
        <v>0.22190038626183931</v>
      </c>
      <c r="AI1723" s="6">
        <f>-AF1723/'ugly don''t look!'!$I$7</f>
        <v>-1157.5518348689843</v>
      </c>
      <c r="AJ1723" s="6">
        <f>-'ugly don''t look!'!$K$7/4*AI1723</f>
        <v>10.886022598250133</v>
      </c>
      <c r="AK1723" s="6">
        <f t="shared" si="263"/>
        <v>-1.5055267083428086</v>
      </c>
      <c r="AL1723" s="6">
        <f t="shared" si="264"/>
        <v>2.3874796359101045</v>
      </c>
      <c r="AN1723" s="6">
        <f>S1723-'ugly don''t look!'!$M$5</f>
        <v>5.2326454466542938E-2</v>
      </c>
      <c r="AO1723" s="6">
        <f t="shared" si="268"/>
        <v>0.27644418467273596</v>
      </c>
      <c r="AP1723" s="6">
        <f t="shared" si="269"/>
        <v>3.8309410152346151</v>
      </c>
      <c r="AQ1723" s="6">
        <f t="shared" si="265"/>
        <v>-9.6947000852056764E-3</v>
      </c>
      <c r="AV1723" s="6">
        <f t="shared" si="266"/>
        <v>-1.1358970296564341</v>
      </c>
      <c r="AW1723" s="6">
        <f t="shared" si="267"/>
        <v>-1.5055267083428086</v>
      </c>
    </row>
    <row r="1724" spans="1:49" x14ac:dyDescent="0.25">
      <c r="A1724" s="6">
        <v>624234.85609999998</v>
      </c>
      <c r="B1724" s="6">
        <v>23.252471</v>
      </c>
      <c r="C1724" s="6">
        <v>10.424395000000001</v>
      </c>
      <c r="D1724" s="6">
        <v>1.3977E-2</v>
      </c>
      <c r="E1724" s="6">
        <v>31.466926000000001</v>
      </c>
      <c r="F1724" s="6">
        <v>20.891363999999999</v>
      </c>
      <c r="G1724" s="6">
        <v>85.175084999999996</v>
      </c>
      <c r="H1724" s="6">
        <v>10.4</v>
      </c>
      <c r="I1724" s="6">
        <v>41.388776</v>
      </c>
      <c r="L1724" s="6">
        <f t="shared" si="260"/>
        <v>6.5768544935170155E-4</v>
      </c>
      <c r="M1724" s="6">
        <f>249.088908333*(E1724-AVERAGE('raw Data'!$Y$2:$Y$2801))</f>
        <v>7767.7203933976543</v>
      </c>
      <c r="N1724" s="6" t="s">
        <v>18</v>
      </c>
      <c r="O1724" s="6">
        <f>L1724/(PI()*('ugly don''t look!'!$J$7^2)/4)</f>
        <v>1.3110364235150604</v>
      </c>
      <c r="P1724" s="6">
        <f>-M1724/'ugly don''t look!'!$H$7</f>
        <v>-7281.3277028474449</v>
      </c>
      <c r="Q1724" s="6">
        <f>-'ugly don''t look!'!$J$7/4*P1724</f>
        <v>46.005248758515869</v>
      </c>
      <c r="R1724" s="6">
        <f t="shared" si="261"/>
        <v>0.27081798739719398</v>
      </c>
      <c r="S1724" s="6">
        <f t="shared" si="262"/>
        <v>3.8287554934257892</v>
      </c>
      <c r="U1724" s="6">
        <v>1055120.709</v>
      </c>
      <c r="V1724" s="6">
        <v>21.670458</v>
      </c>
      <c r="W1724" s="6">
        <v>3.9273549999999999</v>
      </c>
      <c r="X1724" s="6">
        <v>4.180574</v>
      </c>
      <c r="Y1724" s="6">
        <v>0.220942</v>
      </c>
      <c r="Z1724" s="6">
        <v>21.020195999999999</v>
      </c>
      <c r="AA1724" s="6">
        <v>86.129614000000004</v>
      </c>
      <c r="AB1724" s="6">
        <v>4</v>
      </c>
      <c r="AC1724" s="6">
        <v>19.848903</v>
      </c>
      <c r="AE1724" s="6">
        <f>0.000063090994667*'raw Data'!W1724</f>
        <v>2.4778073336041581E-4</v>
      </c>
      <c r="AF1724" s="6">
        <f>249.088908333*('raw Data'!X1724-AVERAGE('raw Data'!$D$2:$D$3001))</f>
        <v>1057.5978211364754</v>
      </c>
      <c r="AG1724" s="6"/>
      <c r="AH1724" s="6">
        <f>AE1724/(PI()*('ugly don''t look!'!$K$7^2)/4)</f>
        <v>0.22294621433357395</v>
      </c>
      <c r="AI1724" s="6">
        <f>-AF1724/'ugly don''t look!'!$I$7</f>
        <v>-1156.6030414878339</v>
      </c>
      <c r="AJ1724" s="6">
        <f>-'ugly don''t look!'!$K$7/4*AI1724</f>
        <v>10.877099813216113</v>
      </c>
      <c r="AK1724" s="6">
        <f t="shared" si="263"/>
        <v>-1.5008247279425895</v>
      </c>
      <c r="AL1724" s="6">
        <f t="shared" si="264"/>
        <v>2.3866596446087387</v>
      </c>
      <c r="AN1724" s="6">
        <f>S1724-'ugly don''t look!'!$M$5</f>
        <v>5.014093265771713E-2</v>
      </c>
      <c r="AO1724" s="6">
        <f t="shared" si="268"/>
        <v>0.27081798739719398</v>
      </c>
      <c r="AP1724" s="6">
        <f t="shared" si="269"/>
        <v>3.8287554934257892</v>
      </c>
      <c r="AQ1724" s="6">
        <f t="shared" si="265"/>
        <v>-8.2696859219087426E-3</v>
      </c>
      <c r="AV1724" s="6">
        <f t="shared" si="266"/>
        <v>-1.1367170209577999</v>
      </c>
      <c r="AW1724" s="6">
        <f t="shared" si="267"/>
        <v>-1.5008247279425895</v>
      </c>
    </row>
    <row r="1725" spans="1:49" x14ac:dyDescent="0.25">
      <c r="A1725" s="6">
        <v>624235.29599999997</v>
      </c>
      <c r="B1725" s="6">
        <v>23.323612000000001</v>
      </c>
      <c r="C1725" s="6">
        <v>10.393649999999999</v>
      </c>
      <c r="D1725" s="6">
        <v>2.0673E-2</v>
      </c>
      <c r="E1725" s="6">
        <v>31.462288000000001</v>
      </c>
      <c r="F1725" s="6">
        <v>20.980998</v>
      </c>
      <c r="G1725" s="6">
        <v>85.171644000000001</v>
      </c>
      <c r="H1725" s="6">
        <v>10.4</v>
      </c>
      <c r="I1725" s="6">
        <v>41.418475000000001</v>
      </c>
      <c r="L1725" s="6">
        <f t="shared" si="260"/>
        <v>6.5574571672066459E-4</v>
      </c>
      <c r="M1725" s="6">
        <f>249.088908333*(E1725-AVERAGE('raw Data'!$Y$2:$Y$2801))</f>
        <v>7766.5651190408062</v>
      </c>
      <c r="N1725" s="6" t="s">
        <v>18</v>
      </c>
      <c r="O1725" s="6">
        <f>L1725/(PI()*('ugly don''t look!'!$J$7^2)/4)</f>
        <v>1.3071697420586332</v>
      </c>
      <c r="P1725" s="6">
        <f>-M1725/'ugly don''t look!'!$H$7</f>
        <v>-7280.2447685046927</v>
      </c>
      <c r="Q1725" s="6">
        <f>-'ugly don''t look!'!$J$7/4*P1725</f>
        <v>45.998406508604774</v>
      </c>
      <c r="R1725" s="6">
        <f t="shared" si="261"/>
        <v>0.26786429771573372</v>
      </c>
      <c r="S1725" s="6">
        <f t="shared" si="262"/>
        <v>3.8286067547717901</v>
      </c>
      <c r="U1725" s="6">
        <v>1055123.077</v>
      </c>
      <c r="V1725" s="6">
        <v>21.638995000000001</v>
      </c>
      <c r="W1725" s="6">
        <v>3.9253269999999998</v>
      </c>
      <c r="X1725" s="6">
        <v>4.1919269999999997</v>
      </c>
      <c r="Y1725" s="6">
        <v>0.251973</v>
      </c>
      <c r="Z1725" s="6">
        <v>21.089959</v>
      </c>
      <c r="AA1725" s="6">
        <v>86.126266000000001</v>
      </c>
      <c r="AB1725" s="6">
        <v>4</v>
      </c>
      <c r="AC1725" s="6">
        <v>19.922509999999999</v>
      </c>
      <c r="AE1725" s="6">
        <f>0.000063090994667*'raw Data'!W1725</f>
        <v>2.476527848232311E-4</v>
      </c>
      <c r="AF1725" s="6">
        <f>249.088908333*('raw Data'!X1725-AVERAGE('raw Data'!$D$2:$D$3001))</f>
        <v>1060.4257275127798</v>
      </c>
      <c r="AG1725" s="6"/>
      <c r="AH1725" s="6">
        <f>AE1725/(PI()*('ugly don''t look!'!$K$7^2)/4)</f>
        <v>0.22283108979742464</v>
      </c>
      <c r="AI1725" s="6">
        <f>-AF1725/'ugly don''t look!'!$I$7</f>
        <v>-1159.6956775074145</v>
      </c>
      <c r="AJ1725" s="6">
        <f>-'ugly don''t look!'!$K$7/4*AI1725</f>
        <v>10.906184044766855</v>
      </c>
      <c r="AK1725" s="6">
        <f t="shared" si="263"/>
        <v>-1.5013412393829071</v>
      </c>
      <c r="AL1725" s="6">
        <f t="shared" si="264"/>
        <v>2.3893299719131806</v>
      </c>
      <c r="AN1725" s="6">
        <f>S1725-'ugly don''t look!'!$M$5</f>
        <v>4.9992194003718016E-2</v>
      </c>
      <c r="AO1725" s="6">
        <f t="shared" si="268"/>
        <v>0.26786429771573372</v>
      </c>
      <c r="AP1725" s="6">
        <f t="shared" si="269"/>
        <v>3.8286067547717901</v>
      </c>
      <c r="AQ1725" s="6">
        <f t="shared" si="265"/>
        <v>-6.5229341899308291E-3</v>
      </c>
      <c r="AV1725" s="6">
        <f t="shared" si="266"/>
        <v>-1.134046693653358</v>
      </c>
      <c r="AW1725" s="6">
        <f t="shared" si="267"/>
        <v>-1.5013412393829071</v>
      </c>
    </row>
    <row r="1726" spans="1:49" x14ac:dyDescent="0.25">
      <c r="A1726" s="6">
        <v>624237.33600000001</v>
      </c>
      <c r="B1726" s="6">
        <v>23.169474000000001</v>
      </c>
      <c r="C1726" s="6">
        <v>10.339276</v>
      </c>
      <c r="D1726" s="6">
        <v>1.9071000000000001E-2</v>
      </c>
      <c r="E1726" s="6">
        <v>31.451671000000001</v>
      </c>
      <c r="F1726" s="6">
        <v>20.911111999999999</v>
      </c>
      <c r="G1726" s="6">
        <v>85.174758999999995</v>
      </c>
      <c r="H1726" s="6">
        <v>10.4</v>
      </c>
      <c r="I1726" s="6">
        <v>41.493025000000003</v>
      </c>
      <c r="L1726" s="6">
        <f t="shared" si="260"/>
        <v>6.5231520697664111E-4</v>
      </c>
      <c r="M1726" s="6">
        <f>249.088908333*(E1726-AVERAGE('raw Data'!$Y$2:$Y$2801))</f>
        <v>7763.9205421010347</v>
      </c>
      <c r="N1726" s="6" t="s">
        <v>18</v>
      </c>
      <c r="O1726" s="6">
        <f>L1726/(PI()*('ugly don''t look!'!$J$7^2)/4)</f>
        <v>1.3003313313410609</v>
      </c>
      <c r="P1726" s="6">
        <f>-M1726/'ugly don''t look!'!$H$7</f>
        <v>-7277.7657874962833</v>
      </c>
      <c r="Q1726" s="6">
        <f>-'ugly don''t look!'!$J$7/4*P1726</f>
        <v>45.982743686848394</v>
      </c>
      <c r="R1726" s="6">
        <f t="shared" si="261"/>
        <v>0.26261910225593793</v>
      </c>
      <c r="S1726" s="6">
        <f t="shared" si="262"/>
        <v>3.8282661888650913</v>
      </c>
      <c r="U1726" s="6">
        <v>1055123.341</v>
      </c>
      <c r="V1726" s="6">
        <v>21.570882999999998</v>
      </c>
      <c r="W1726" s="6">
        <v>3.939174</v>
      </c>
      <c r="X1726" s="6">
        <v>4.2060180000000003</v>
      </c>
      <c r="Y1726" s="6">
        <v>0.247168</v>
      </c>
      <c r="Z1726" s="6">
        <v>21.120424</v>
      </c>
      <c r="AA1726" s="6">
        <v>86.12397</v>
      </c>
      <c r="AB1726" s="6">
        <v>4</v>
      </c>
      <c r="AC1726" s="6">
        <v>19.914670999999998</v>
      </c>
      <c r="AE1726" s="6">
        <f>0.000063090994667*'raw Data'!W1726</f>
        <v>2.4852640582638508E-4</v>
      </c>
      <c r="AF1726" s="6">
        <f>249.088908333*('raw Data'!X1726-AVERAGE('raw Data'!$D$2:$D$3001))</f>
        <v>1063.9356393201003</v>
      </c>
      <c r="AG1726" s="6"/>
      <c r="AH1726" s="6">
        <f>AE1726/(PI()*('ugly don''t look!'!$K$7^2)/4)</f>
        <v>0.22361714968502766</v>
      </c>
      <c r="AI1726" s="6">
        <f>-AF1726/'ugly don''t look!'!$I$7</f>
        <v>-1163.5341637358927</v>
      </c>
      <c r="AJ1726" s="6">
        <f>-'ugly don''t look!'!$K$7/4*AI1726</f>
        <v>10.942282512729642</v>
      </c>
      <c r="AK1726" s="6">
        <f t="shared" si="263"/>
        <v>-1.497819842587653</v>
      </c>
      <c r="AL1726" s="6">
        <f t="shared" si="264"/>
        <v>2.3926344144208875</v>
      </c>
      <c r="AN1726" s="6">
        <f>S1726-'ugly don''t look!'!$M$5</f>
        <v>4.9651628097019174E-2</v>
      </c>
      <c r="AO1726" s="6">
        <f t="shared" si="268"/>
        <v>0.26261910225593793</v>
      </c>
      <c r="AP1726" s="6">
        <f t="shared" si="269"/>
        <v>3.8282661888650913</v>
      </c>
      <c r="AQ1726" s="6">
        <f t="shared" si="265"/>
        <v>-3.4974668843329726E-3</v>
      </c>
      <c r="AV1726" s="6">
        <f t="shared" si="266"/>
        <v>-1.1307422511456511</v>
      </c>
      <c r="AW1726" s="6">
        <f t="shared" si="267"/>
        <v>-1.497819842587653</v>
      </c>
    </row>
    <row r="1727" spans="1:49" x14ac:dyDescent="0.25">
      <c r="A1727" s="6">
        <v>624237.61600000004</v>
      </c>
      <c r="B1727" s="6">
        <v>23.110893000000001</v>
      </c>
      <c r="C1727" s="6">
        <v>10.330928</v>
      </c>
      <c r="D1727" s="6">
        <v>1.7935E-2</v>
      </c>
      <c r="E1727" s="6">
        <v>31.456531999999999</v>
      </c>
      <c r="F1727" s="6">
        <v>20.846174000000001</v>
      </c>
      <c r="G1727" s="6">
        <v>85.175698999999994</v>
      </c>
      <c r="H1727" s="6">
        <v>10.4</v>
      </c>
      <c r="I1727" s="6">
        <v>41.507461999999997</v>
      </c>
      <c r="L1727" s="6">
        <f t="shared" si="260"/>
        <v>6.5178852335316098E-4</v>
      </c>
      <c r="M1727" s="6">
        <f>249.088908333*(E1727-AVERAGE('raw Data'!$Y$2:$Y$2801))</f>
        <v>7765.1313632844403</v>
      </c>
      <c r="N1727" s="6" t="s">
        <v>18</v>
      </c>
      <c r="O1727" s="6">
        <f>L1727/(PI()*('ugly don''t look!'!$J$7^2)/4)</f>
        <v>1.299281435201908</v>
      </c>
      <c r="P1727" s="6">
        <f>-M1727/'ugly don''t look!'!$H$7</f>
        <v>-7278.900790480353</v>
      </c>
      <c r="Q1727" s="6">
        <f>-'ugly don''t look!'!$J$7/4*P1727</f>
        <v>45.989914919452488</v>
      </c>
      <c r="R1727" s="6">
        <f t="shared" si="261"/>
        <v>0.26181136949685374</v>
      </c>
      <c r="S1727" s="6">
        <f t="shared" si="262"/>
        <v>3.8284221315708322</v>
      </c>
      <c r="U1727" s="6">
        <v>1055126.419</v>
      </c>
      <c r="V1727" s="6">
        <v>21.698589999999999</v>
      </c>
      <c r="W1727" s="6">
        <v>4.0313080000000001</v>
      </c>
      <c r="X1727" s="6">
        <v>4.2667400000000004</v>
      </c>
      <c r="Y1727" s="6">
        <v>0.30472399999999999</v>
      </c>
      <c r="Z1727" s="6">
        <v>21.106857999999999</v>
      </c>
      <c r="AA1727" s="6">
        <v>86.124555000000001</v>
      </c>
      <c r="AB1727" s="6">
        <v>4</v>
      </c>
      <c r="AC1727" s="6">
        <v>19.837921999999999</v>
      </c>
      <c r="AE1727" s="6">
        <f>0.000063090994667*'raw Data'!W1727</f>
        <v>2.5433923152903446E-4</v>
      </c>
      <c r="AF1727" s="6">
        <f>249.088908333*('raw Data'!X1727-AVERAGE('raw Data'!$D$2:$D$3001))</f>
        <v>1079.0608160118968</v>
      </c>
      <c r="AG1727" s="6"/>
      <c r="AH1727" s="6">
        <f>AE1727/(PI()*('ugly don''t look!'!$K$7^2)/4)</f>
        <v>0.22884736862663327</v>
      </c>
      <c r="AI1727" s="6">
        <f>-AF1727/'ugly don''t look!'!$I$7</f>
        <v>-1180.0752581057488</v>
      </c>
      <c r="AJ1727" s="6">
        <f>-'ugly don''t look!'!$K$7/4*AI1727</f>
        <v>11.0978407535668</v>
      </c>
      <c r="AK1727" s="6">
        <f t="shared" si="263"/>
        <v>-1.4747000101935845</v>
      </c>
      <c r="AL1727" s="6">
        <f t="shared" si="264"/>
        <v>2.4067505626898211</v>
      </c>
      <c r="AN1727" s="6">
        <f>S1727-'ugly don''t look!'!$M$5</f>
        <v>4.9807570802760104E-2</v>
      </c>
      <c r="AO1727" s="6">
        <f t="shared" si="268"/>
        <v>0.26181136949685374</v>
      </c>
      <c r="AP1727" s="6">
        <f t="shared" si="269"/>
        <v>3.8284221315708322</v>
      </c>
      <c r="AQ1727" s="6">
        <f t="shared" si="265"/>
        <v>-2.8231726100799714E-3</v>
      </c>
      <c r="AV1727" s="6">
        <f t="shared" si="266"/>
        <v>-1.1166261028767175</v>
      </c>
      <c r="AW1727" s="6">
        <f t="shared" si="267"/>
        <v>-1.4747000101935845</v>
      </c>
    </row>
    <row r="1728" spans="1:49" x14ac:dyDescent="0.25">
      <c r="A1728" s="6">
        <v>624239.24809999997</v>
      </c>
      <c r="B1728" s="6">
        <v>23.324351</v>
      </c>
      <c r="C1728" s="6">
        <v>10.332169</v>
      </c>
      <c r="D1728" s="6">
        <v>9.953E-3</v>
      </c>
      <c r="E1728" s="6">
        <v>31.425426000000002</v>
      </c>
      <c r="F1728" s="6">
        <v>20.965443</v>
      </c>
      <c r="G1728" s="6">
        <v>85.174220000000005</v>
      </c>
      <c r="H1728" s="6">
        <v>10.4</v>
      </c>
      <c r="I1728" s="6">
        <v>41.547170000000001</v>
      </c>
      <c r="L1728" s="6">
        <f t="shared" si="260"/>
        <v>6.518668192775428E-4</v>
      </c>
      <c r="M1728" s="6">
        <f>249.088908333*(E1728-AVERAGE('raw Data'!$Y$2:$Y$2801))</f>
        <v>7757.3832037018346</v>
      </c>
      <c r="N1728" s="6" t="s">
        <v>18</v>
      </c>
      <c r="O1728" s="6">
        <f>L1728/(PI()*('ugly don''t look!'!$J$7^2)/4)</f>
        <v>1.2994375110414731</v>
      </c>
      <c r="P1728" s="6">
        <f>-M1728/'ugly don''t look!'!$H$7</f>
        <v>-7271.6377987456272</v>
      </c>
      <c r="Q1728" s="6">
        <f>-'ugly don''t look!'!$J$7/4*P1728</f>
        <v>45.944025521924559</v>
      </c>
      <c r="R1728" s="6">
        <f t="shared" si="261"/>
        <v>0.26193148701858759</v>
      </c>
      <c r="S1728" s="6">
        <f t="shared" si="262"/>
        <v>3.8274238190625498</v>
      </c>
      <c r="U1728" s="6">
        <v>1055126.9069999999</v>
      </c>
      <c r="V1728" s="6">
        <v>21.633071999999999</v>
      </c>
      <c r="W1728" s="6">
        <v>4.0241410000000002</v>
      </c>
      <c r="X1728" s="6">
        <v>4.2645790000000003</v>
      </c>
      <c r="Y1728" s="6">
        <v>0.30856099999999997</v>
      </c>
      <c r="Z1728" s="6">
        <v>21.05575</v>
      </c>
      <c r="AA1728" s="6">
        <v>86.130441000000005</v>
      </c>
      <c r="AB1728" s="6">
        <v>4</v>
      </c>
      <c r="AC1728" s="6">
        <v>19.841279</v>
      </c>
      <c r="AE1728" s="6">
        <f>0.000063090994667*'raw Data'!W1728</f>
        <v>2.5388705837025606E-4</v>
      </c>
      <c r="AF1728" s="6">
        <f>249.088908333*('raw Data'!X1728-AVERAGE('raw Data'!$D$2:$D$3001))</f>
        <v>1078.522534880989</v>
      </c>
      <c r="AG1728" s="6"/>
      <c r="AH1728" s="6">
        <f>AE1728/(PI()*('ugly don''t look!'!$K$7^2)/4)</f>
        <v>0.22844051579104066</v>
      </c>
      <c r="AI1728" s="6">
        <f>-AF1728/'ugly don''t look!'!$I$7</f>
        <v>-1179.486586702744</v>
      </c>
      <c r="AJ1728" s="6">
        <f>-'ugly don''t look!'!$K$7/4*AI1728</f>
        <v>11.092304681657952</v>
      </c>
      <c r="AK1728" s="6">
        <f t="shared" si="263"/>
        <v>-1.4764794273039377</v>
      </c>
      <c r="AL1728" s="6">
        <f t="shared" si="264"/>
        <v>2.4062515959714759</v>
      </c>
      <c r="AN1728" s="6">
        <f>S1728-'ugly don''t look!'!$M$5</f>
        <v>4.8809258294477686E-2</v>
      </c>
      <c r="AO1728" s="6">
        <f t="shared" si="268"/>
        <v>0.26193148701858759</v>
      </c>
      <c r="AP1728" s="6">
        <f t="shared" si="269"/>
        <v>3.8274238190625498</v>
      </c>
      <c r="AQ1728" s="6">
        <f t="shared" si="265"/>
        <v>-3.8985689125954348E-3</v>
      </c>
      <c r="AV1728" s="6">
        <f t="shared" si="266"/>
        <v>-1.1171250695950627</v>
      </c>
      <c r="AW1728" s="6">
        <f t="shared" si="267"/>
        <v>-1.4764794273039377</v>
      </c>
    </row>
    <row r="1729" spans="1:49" x14ac:dyDescent="0.25">
      <c r="A1729" s="6">
        <v>624240.85010000004</v>
      </c>
      <c r="B1729" s="6">
        <v>23.179085000000001</v>
      </c>
      <c r="C1729" s="6">
        <v>10.352762999999999</v>
      </c>
      <c r="D1729" s="6">
        <v>-1.5761000000000001E-2</v>
      </c>
      <c r="E1729" s="6">
        <v>31.427643</v>
      </c>
      <c r="F1729" s="6">
        <v>20.989516999999999</v>
      </c>
      <c r="G1729" s="6">
        <v>85.170668000000006</v>
      </c>
      <c r="H1729" s="6">
        <v>10.4</v>
      </c>
      <c r="I1729" s="6">
        <v>41.562769000000003</v>
      </c>
      <c r="L1729" s="6">
        <f t="shared" si="260"/>
        <v>6.5316611522171493E-4</v>
      </c>
      <c r="M1729" s="6">
        <f>249.088908333*(E1729-AVERAGE('raw Data'!$Y$2:$Y$2801))</f>
        <v>7757.9354338116091</v>
      </c>
      <c r="N1729" s="6" t="s">
        <v>18</v>
      </c>
      <c r="O1729" s="6">
        <f>L1729/(PI()*('ugly don''t look!'!$J$7^2)/4)</f>
        <v>1.3020275399214098</v>
      </c>
      <c r="P1729" s="6">
        <f>-M1729/'ugly don''t look!'!$H$7</f>
        <v>-7272.1554497671632</v>
      </c>
      <c r="Q1729" s="6">
        <f>-'ugly don''t look!'!$J$7/4*P1729</f>
        <v>45.947296170491377</v>
      </c>
      <c r="R1729" s="6">
        <f t="shared" si="261"/>
        <v>0.26392269557604842</v>
      </c>
      <c r="S1729" s="6">
        <f t="shared" si="262"/>
        <v>3.8274950042083931</v>
      </c>
      <c r="U1729" s="6">
        <v>1055130.0689999999</v>
      </c>
      <c r="V1729" s="6">
        <v>21.695627999999999</v>
      </c>
      <c r="W1729" s="6">
        <v>4.0880029999999996</v>
      </c>
      <c r="X1729" s="6">
        <v>4.3000160000000003</v>
      </c>
      <c r="Y1729" s="6">
        <v>0.33113599999999999</v>
      </c>
      <c r="Z1729" s="6">
        <v>21.199808000000001</v>
      </c>
      <c r="AA1729" s="6">
        <v>86.133184</v>
      </c>
      <c r="AB1729" s="6">
        <v>4</v>
      </c>
      <c r="AC1729" s="6">
        <v>19.723372000000001</v>
      </c>
      <c r="AE1729" s="6">
        <f>0.000063090994667*'raw Data'!W1729</f>
        <v>2.5791617547168001E-4</v>
      </c>
      <c r="AF1729" s="6">
        <f>249.088908333*('raw Data'!X1729-AVERAGE('raw Data'!$D$2:$D$3001))</f>
        <v>1087.3494985255857</v>
      </c>
      <c r="AG1729" s="6"/>
      <c r="AH1729" s="6">
        <f>AE1729/(PI()*('ugly don''t look!'!$K$7^2)/4)</f>
        <v>0.23206580332928731</v>
      </c>
      <c r="AI1729" s="6">
        <f>-AF1729/'ugly don''t look!'!$I$7</f>
        <v>-1189.1398715284183</v>
      </c>
      <c r="AJ1729" s="6">
        <f>-'ugly don''t look!'!$K$7/4*AI1729</f>
        <v>11.183087550808281</v>
      </c>
      <c r="AK1729" s="6">
        <f t="shared" si="263"/>
        <v>-1.4607343124926091</v>
      </c>
      <c r="AL1729" s="6">
        <f t="shared" si="264"/>
        <v>2.4144025969350409</v>
      </c>
      <c r="AN1729" s="6">
        <f>S1729-'ugly don''t look!'!$M$5</f>
        <v>4.8880443440320942E-2</v>
      </c>
      <c r="AO1729" s="6">
        <f t="shared" si="268"/>
        <v>0.26392269557604842</v>
      </c>
      <c r="AP1729" s="6">
        <f t="shared" si="269"/>
        <v>3.8274950042083931</v>
      </c>
      <c r="AQ1729" s="6">
        <f t="shared" si="265"/>
        <v>-5.1052149149709014E-3</v>
      </c>
      <c r="AV1729" s="6">
        <f t="shared" si="266"/>
        <v>-1.1089740686314977</v>
      </c>
      <c r="AW1729" s="6">
        <f t="shared" si="267"/>
        <v>-1.4607343124926091</v>
      </c>
    </row>
    <row r="1730" spans="1:49" x14ac:dyDescent="0.25">
      <c r="A1730" s="6">
        <v>624242.5172</v>
      </c>
      <c r="B1730" s="6">
        <v>23.310676000000001</v>
      </c>
      <c r="C1730" s="6">
        <v>10.321540000000001</v>
      </c>
      <c r="D1730" s="6">
        <v>-4.2293999999999998E-2</v>
      </c>
      <c r="E1730" s="6">
        <v>31.440774000000001</v>
      </c>
      <c r="F1730" s="6">
        <v>20.974332</v>
      </c>
      <c r="G1730" s="6">
        <v>85.172370000000001</v>
      </c>
      <c r="H1730" s="6">
        <v>10.4</v>
      </c>
      <c r="I1730" s="6">
        <v>41.623914999999997</v>
      </c>
      <c r="L1730" s="6">
        <f t="shared" ref="L1730:L1793" si="270">0.000063090994667*C1730</f>
        <v>6.5119622509522722E-4</v>
      </c>
      <c r="M1730" s="6">
        <f>249.088908333*(E1730-AVERAGE('raw Data'!$Y$2:$Y$2801))</f>
        <v>7761.2062202669294</v>
      </c>
      <c r="N1730" s="6" t="s">
        <v>18</v>
      </c>
      <c r="O1730" s="6">
        <f>L1730/(PI()*('ugly don''t look!'!$J$7^2)/4)</f>
        <v>1.2981007422270199</v>
      </c>
      <c r="P1730" s="6">
        <f>-M1730/'ugly don''t look!'!$H$7</f>
        <v>-7275.2214288216437</v>
      </c>
      <c r="Q1730" s="6">
        <f>-'ugly don''t look!'!$J$7/4*P1730</f>
        <v>45.966667792652352</v>
      </c>
      <c r="R1730" s="6">
        <f t="shared" ref="R1730:R1793" si="271">LN(O1730)</f>
        <v>0.26090222869618751</v>
      </c>
      <c r="S1730" s="6">
        <f t="shared" ref="S1730:S1793" si="272">LN(Q1730)</f>
        <v>3.8279165206268462</v>
      </c>
      <c r="U1730" s="6">
        <v>1055131.067</v>
      </c>
      <c r="V1730" s="6">
        <v>21.735053000000001</v>
      </c>
      <c r="W1730" s="6">
        <v>4.0738960000000004</v>
      </c>
      <c r="X1730" s="6">
        <v>4.3032849999999998</v>
      </c>
      <c r="Y1730" s="6">
        <v>0.35989500000000002</v>
      </c>
      <c r="Z1730" s="6">
        <v>20.991074000000001</v>
      </c>
      <c r="AA1730" s="6">
        <v>86.129019</v>
      </c>
      <c r="AB1730" s="6">
        <v>4</v>
      </c>
      <c r="AC1730" s="6">
        <v>19.711576000000001</v>
      </c>
      <c r="AE1730" s="6">
        <f>0.000063090994667*'raw Data'!W1730</f>
        <v>2.5702615080991267E-4</v>
      </c>
      <c r="AF1730" s="6">
        <f>249.088908333*('raw Data'!X1730-AVERAGE('raw Data'!$D$2:$D$3001))</f>
        <v>1088.163770166926</v>
      </c>
      <c r="AG1730" s="6"/>
      <c r="AH1730" s="6">
        <f>AE1730/(PI()*('ugly don''t look!'!$K$7^2)/4)</f>
        <v>0.2312649838857678</v>
      </c>
      <c r="AI1730" s="6">
        <f>-AF1730/'ugly don''t look!'!$I$7</f>
        <v>-1190.0303698238474</v>
      </c>
      <c r="AJ1730" s="6">
        <f>-'ugly don''t look!'!$K$7/4*AI1730</f>
        <v>11.1914621084529</v>
      </c>
      <c r="AK1730" s="6">
        <f t="shared" ref="AK1730:AK1793" si="273">LN(AH1730)</f>
        <v>-1.464191109507021</v>
      </c>
      <c r="AL1730" s="6">
        <f t="shared" ref="AL1730:AL1793" si="274">LN(AJ1730)</f>
        <v>2.4151511758484245</v>
      </c>
      <c r="AN1730" s="6">
        <f>S1730-'ugly don''t look!'!$M$5</f>
        <v>4.9301959858774058E-2</v>
      </c>
      <c r="AO1730" s="6">
        <f t="shared" si="268"/>
        <v>0.26090222869618751</v>
      </c>
      <c r="AP1730" s="6">
        <f t="shared" si="269"/>
        <v>3.8279165206268462</v>
      </c>
      <c r="AQ1730" s="6">
        <f t="shared" ref="AQ1730:AQ1793" si="275">AN1730-$AS$2*AO1730-$AT$2</f>
        <v>-2.7453547470458195E-3</v>
      </c>
      <c r="AV1730" s="6">
        <f t="shared" ref="AV1730:AV1793" si="276">AN4730</f>
        <v>-1.1082254897181141</v>
      </c>
      <c r="AW1730" s="6">
        <f t="shared" ref="AW1730:AW1793" si="277">AO4730</f>
        <v>-1.464191109507021</v>
      </c>
    </row>
    <row r="1731" spans="1:49" x14ac:dyDescent="0.25">
      <c r="A1731" s="6">
        <v>624242.82200000004</v>
      </c>
      <c r="B1731" s="6">
        <v>23.120678000000002</v>
      </c>
      <c r="C1731" s="6">
        <v>10.316561</v>
      </c>
      <c r="D1731" s="6">
        <v>-4.0989999999999999E-2</v>
      </c>
      <c r="E1731" s="6">
        <v>31.455359000000001</v>
      </c>
      <c r="F1731" s="6">
        <v>21.021622000000001</v>
      </c>
      <c r="G1731" s="6">
        <v>85.173123000000004</v>
      </c>
      <c r="H1731" s="6">
        <v>10.4</v>
      </c>
      <c r="I1731" s="6">
        <v>41.637109000000002</v>
      </c>
      <c r="L1731" s="6">
        <f t="shared" si="270"/>
        <v>6.5088209503278024E-4</v>
      </c>
      <c r="M1731" s="6">
        <f>249.088908333*(E1731-AVERAGE('raw Data'!$Y$2:$Y$2801))</f>
        <v>7764.8391819949666</v>
      </c>
      <c r="N1731" s="6" t="s">
        <v>18</v>
      </c>
      <c r="O1731" s="6">
        <f>L1731/(PI()*('ugly don''t look!'!$J$7^2)/4)</f>
        <v>1.2974745523759368</v>
      </c>
      <c r="P1731" s="6">
        <f>-M1731/'ugly don''t look!'!$H$7</f>
        <v>-7278.6269047571868</v>
      </c>
      <c r="Q1731" s="6">
        <f>-'ugly don''t look!'!$J$7/4*P1731</f>
        <v>45.988184440982096</v>
      </c>
      <c r="R1731" s="6">
        <f t="shared" si="271"/>
        <v>0.26041972305319283</v>
      </c>
      <c r="S1731" s="6">
        <f t="shared" si="272"/>
        <v>3.8283845035162707</v>
      </c>
      <c r="U1731" s="6">
        <v>1055131.368</v>
      </c>
      <c r="V1731" s="6">
        <v>21.770585000000001</v>
      </c>
      <c r="W1731" s="6">
        <v>4.0664949999999997</v>
      </c>
      <c r="X1731" s="6">
        <v>4.3118809999999996</v>
      </c>
      <c r="Y1731" s="6">
        <v>0.36911500000000003</v>
      </c>
      <c r="Z1731" s="6">
        <v>21.086859</v>
      </c>
      <c r="AA1731" s="6">
        <v>86.127056999999994</v>
      </c>
      <c r="AB1731" s="6">
        <v>4</v>
      </c>
      <c r="AC1731" s="6">
        <v>19.712152</v>
      </c>
      <c r="AE1731" s="6">
        <f>0.000063090994667*'raw Data'!W1731</f>
        <v>2.5655921435838218E-4</v>
      </c>
      <c r="AF1731" s="6">
        <f>249.088908333*('raw Data'!X1731-AVERAGE('raw Data'!$D$2:$D$3001))</f>
        <v>1090.3049384229564</v>
      </c>
      <c r="AG1731" s="6"/>
      <c r="AH1731" s="6">
        <f>AE1731/(PI()*('ugly don''t look!'!$K$7^2)/4)</f>
        <v>0.23084484744985026</v>
      </c>
      <c r="AI1731" s="6">
        <f>-AF1731/'ugly don''t look!'!$I$7</f>
        <v>-1192.3719799026208</v>
      </c>
      <c r="AJ1731" s="6">
        <f>-'ugly don''t look!'!$K$7/4*AI1731</f>
        <v>11.213483429197213</v>
      </c>
      <c r="AK1731" s="6">
        <f t="shared" si="273"/>
        <v>-1.4660094501835805</v>
      </c>
      <c r="AL1731" s="6">
        <f t="shared" si="274"/>
        <v>2.4171169318283741</v>
      </c>
      <c r="AN1731" s="6">
        <f>S1731-'ugly don''t look!'!$M$5</f>
        <v>4.976994274819857E-2</v>
      </c>
      <c r="AO1731" s="6">
        <f t="shared" ref="AO1731:AO1794" si="278">R1731</f>
        <v>0.26041972305319283</v>
      </c>
      <c r="AP1731" s="6">
        <f t="shared" ref="AP1731:AP1794" si="279">S1731</f>
        <v>3.8283845035162707</v>
      </c>
      <c r="AQ1731" s="6">
        <f t="shared" si="275"/>
        <v>-1.9677303901317611E-3</v>
      </c>
      <c r="AV1731" s="6">
        <f t="shared" si="276"/>
        <v>-1.1062597337381646</v>
      </c>
      <c r="AW1731" s="6">
        <f t="shared" si="277"/>
        <v>-1.4660094501835805</v>
      </c>
    </row>
    <row r="1732" spans="1:49" x14ac:dyDescent="0.25">
      <c r="A1732" s="6">
        <v>624244.94310000003</v>
      </c>
      <c r="B1732" s="6">
        <v>23.175388999999999</v>
      </c>
      <c r="C1732" s="6">
        <v>10.294466999999999</v>
      </c>
      <c r="D1732" s="6">
        <v>-4.2079999999999999E-2</v>
      </c>
      <c r="E1732" s="6">
        <v>31.480392999999999</v>
      </c>
      <c r="F1732" s="6">
        <v>20.942595000000001</v>
      </c>
      <c r="G1732" s="6">
        <v>85.171746999999996</v>
      </c>
      <c r="H1732" s="6">
        <v>10.4</v>
      </c>
      <c r="I1732" s="6">
        <v>41.728507</v>
      </c>
      <c r="L1732" s="6">
        <f t="shared" si="270"/>
        <v>6.4948816259660744E-4</v>
      </c>
      <c r="M1732" s="6">
        <f>249.088908333*(E1732-AVERAGE('raw Data'!$Y$2:$Y$2801))</f>
        <v>7771.0748737261747</v>
      </c>
      <c r="N1732" s="6" t="s">
        <v>18</v>
      </c>
      <c r="O1732" s="6">
        <f>L1732/(PI()*('ugly don''t look!'!$J$7^2)/4)</f>
        <v>1.2946958742136891</v>
      </c>
      <c r="P1732" s="6">
        <f>-M1732/'ugly don''t look!'!$H$7</f>
        <v>-7284.4721351014014</v>
      </c>
      <c r="Q1732" s="6">
        <f>-'ugly don''t look!'!$J$7/4*P1732</f>
        <v>46.025116067604429</v>
      </c>
      <c r="R1732" s="6">
        <f t="shared" si="271"/>
        <v>0.25827582140378635</v>
      </c>
      <c r="S1732" s="6">
        <f t="shared" si="272"/>
        <v>3.8291872489541894</v>
      </c>
      <c r="U1732" s="6">
        <v>1055132.828</v>
      </c>
      <c r="V1732" s="6">
        <v>21.676200999999999</v>
      </c>
      <c r="W1732" s="6">
        <v>4.0529830000000002</v>
      </c>
      <c r="X1732" s="6">
        <v>4.29467</v>
      </c>
      <c r="Y1732" s="6">
        <v>0.34838400000000003</v>
      </c>
      <c r="Z1732" s="6">
        <v>21.127226</v>
      </c>
      <c r="AA1732" s="6">
        <v>86.125084999999999</v>
      </c>
      <c r="AB1732" s="6">
        <v>4</v>
      </c>
      <c r="AC1732" s="6">
        <v>19.699306</v>
      </c>
      <c r="AE1732" s="6">
        <f>0.000063090994667*'raw Data'!W1732</f>
        <v>2.5570672883844171E-4</v>
      </c>
      <c r="AF1732" s="6">
        <f>249.088908333*('raw Data'!X1732-AVERAGE('raw Data'!$D$2:$D$3001))</f>
        <v>1086.0178692216373</v>
      </c>
      <c r="AG1732" s="6"/>
      <c r="AH1732" s="6">
        <f>AE1732/(PI()*('ugly don''t look!'!$K$7^2)/4)</f>
        <v>0.2300778046823706</v>
      </c>
      <c r="AI1732" s="6">
        <f>-AF1732/'ugly don''t look!'!$I$7</f>
        <v>-1187.6835840131641</v>
      </c>
      <c r="AJ1732" s="6">
        <f>-'ugly don''t look!'!$K$7/4*AI1732</f>
        <v>11.169392113314201</v>
      </c>
      <c r="AK1732" s="6">
        <f t="shared" si="273"/>
        <v>-1.4693377460354375</v>
      </c>
      <c r="AL1732" s="6">
        <f t="shared" si="274"/>
        <v>2.4131771902317438</v>
      </c>
      <c r="AN1732" s="6">
        <f>S1732-'ugly don''t look!'!$M$5</f>
        <v>5.0572688186117265E-2</v>
      </c>
      <c r="AO1732" s="6">
        <f t="shared" si="278"/>
        <v>0.25827582140378635</v>
      </c>
      <c r="AP1732" s="6">
        <f t="shared" si="279"/>
        <v>3.8291872489541894</v>
      </c>
      <c r="AQ1732" s="6">
        <f t="shared" si="275"/>
        <v>2.1083492163409545E-4</v>
      </c>
      <c r="AV1732" s="6">
        <f t="shared" si="276"/>
        <v>-1.1101994753347948</v>
      </c>
      <c r="AW1732" s="6">
        <f t="shared" si="277"/>
        <v>-1.4693377460354375</v>
      </c>
    </row>
    <row r="1733" spans="1:49" x14ac:dyDescent="0.25">
      <c r="A1733" s="6">
        <v>624245.24</v>
      </c>
      <c r="B1733" s="6">
        <v>23.306239999999999</v>
      </c>
      <c r="C1733" s="6">
        <v>10.289647</v>
      </c>
      <c r="D1733" s="6">
        <v>-4.0877999999999998E-2</v>
      </c>
      <c r="E1733" s="6">
        <v>31.442319999999999</v>
      </c>
      <c r="F1733" s="6">
        <v>20.852588000000001</v>
      </c>
      <c r="G1733" s="6">
        <v>85.167822999999999</v>
      </c>
      <c r="H1733" s="6">
        <v>10.4</v>
      </c>
      <c r="I1733" s="6">
        <v>41.743938</v>
      </c>
      <c r="L1733" s="6">
        <f t="shared" si="270"/>
        <v>6.4918406400231259E-4</v>
      </c>
      <c r="M1733" s="6">
        <f>249.088908333*(E1733-AVERAGE('raw Data'!$Y$2:$Y$2801))</f>
        <v>7761.5913117192122</v>
      </c>
      <c r="N1733" s="6" t="s">
        <v>18</v>
      </c>
      <c r="O1733" s="6">
        <f>L1733/(PI()*('ugly don''t look!'!$J$7^2)/4)</f>
        <v>1.2940896811865312</v>
      </c>
      <c r="P1733" s="6">
        <f>-M1733/'ugly don''t look!'!$H$7</f>
        <v>-7275.5824069358951</v>
      </c>
      <c r="Q1733" s="6">
        <f>-'ugly don''t look!'!$J$7/4*P1733</f>
        <v>45.968948542622719</v>
      </c>
      <c r="R1733" s="6">
        <f t="shared" si="271"/>
        <v>0.25780749907637468</v>
      </c>
      <c r="S1733" s="6">
        <f t="shared" si="272"/>
        <v>3.8279661368705122</v>
      </c>
      <c r="U1733" s="6">
        <v>1055135.436</v>
      </c>
      <c r="V1733" s="6">
        <v>21.722469</v>
      </c>
      <c r="W1733" s="6">
        <v>4.0064970000000004</v>
      </c>
      <c r="X1733" s="6">
        <v>4.3022330000000002</v>
      </c>
      <c r="Y1733" s="6">
        <v>0.36000700000000002</v>
      </c>
      <c r="Z1733" s="6">
        <v>21.031444</v>
      </c>
      <c r="AA1733" s="6">
        <v>86.127094</v>
      </c>
      <c r="AB1733" s="6">
        <v>4</v>
      </c>
      <c r="AC1733" s="6">
        <v>19.718952000000002</v>
      </c>
      <c r="AE1733" s="6">
        <f>0.000063090994667*'raw Data'!W1733</f>
        <v>2.5277388086035154E-4</v>
      </c>
      <c r="AF1733" s="6">
        <f>249.088908333*('raw Data'!X1733-AVERAGE('raw Data'!$D$2:$D$3001))</f>
        <v>1087.9017286353599</v>
      </c>
      <c r="AG1733" s="6"/>
      <c r="AH1733" s="6">
        <f>AE1733/(PI()*('ugly don''t look!'!$K$7^2)/4)</f>
        <v>0.227438909619533</v>
      </c>
      <c r="AI1733" s="6">
        <f>-AF1733/'ugly don''t look!'!$I$7</f>
        <v>-1189.7437977202098</v>
      </c>
      <c r="AJ1733" s="6">
        <f>-'ugly don''t look!'!$K$7/4*AI1733</f>
        <v>11.188767084090056</v>
      </c>
      <c r="AK1733" s="6">
        <f t="shared" si="273"/>
        <v>-1.4808736057964482</v>
      </c>
      <c r="AL1733" s="6">
        <f t="shared" si="274"/>
        <v>2.4149103361007449</v>
      </c>
      <c r="AN1733" s="6">
        <f>S1733-'ugly don''t look!'!$M$5</f>
        <v>4.935157610244012E-2</v>
      </c>
      <c r="AO1733" s="6">
        <f t="shared" si="278"/>
        <v>0.25780749907637468</v>
      </c>
      <c r="AP1733" s="6">
        <f t="shared" si="279"/>
        <v>3.8279661368705122</v>
      </c>
      <c r="AQ1733" s="6">
        <f t="shared" si="275"/>
        <v>-7.0973764541096274E-4</v>
      </c>
      <c r="AV1733" s="6">
        <f t="shared" si="276"/>
        <v>-1.1084663294657937</v>
      </c>
      <c r="AW1733" s="6">
        <f t="shared" si="277"/>
        <v>-1.4808736057964482</v>
      </c>
    </row>
    <row r="1734" spans="1:49" x14ac:dyDescent="0.25">
      <c r="A1734" s="6">
        <v>624246.59400000004</v>
      </c>
      <c r="B1734" s="6">
        <v>23.350224000000001</v>
      </c>
      <c r="C1734" s="6">
        <v>10.318555999999999</v>
      </c>
      <c r="D1734" s="6">
        <v>-4.1827999999999997E-2</v>
      </c>
      <c r="E1734" s="6">
        <v>31.485999</v>
      </c>
      <c r="F1734" s="6">
        <v>20.839507000000001</v>
      </c>
      <c r="G1734" s="6">
        <v>85.170659000000001</v>
      </c>
      <c r="H1734" s="6">
        <v>10.4</v>
      </c>
      <c r="I1734" s="6">
        <v>41.757952000000003</v>
      </c>
      <c r="L1734" s="6">
        <f t="shared" si="270"/>
        <v>6.5100796156714079E-4</v>
      </c>
      <c r="M1734" s="6">
        <f>249.088908333*(E1734-AVERAGE('raw Data'!$Y$2:$Y$2801))</f>
        <v>7772.4712661462891</v>
      </c>
      <c r="N1734" s="6" t="s">
        <v>18</v>
      </c>
      <c r="O1734" s="6">
        <f>L1734/(PI()*('ugly don''t look!'!$J$7^2)/4)</f>
        <v>1.2977254559214098</v>
      </c>
      <c r="P1734" s="6">
        <f>-M1734/'ugly don''t look!'!$H$7</f>
        <v>-7285.7810893759743</v>
      </c>
      <c r="Q1734" s="6">
        <f>-'ugly don''t look!'!$J$7/4*P1734</f>
        <v>46.033386367949753</v>
      </c>
      <c r="R1734" s="6">
        <f t="shared" si="271"/>
        <v>0.26061308275221601</v>
      </c>
      <c r="S1734" s="6">
        <f t="shared" si="272"/>
        <v>3.8293669238380681</v>
      </c>
      <c r="U1734" s="6">
        <v>1055136.53</v>
      </c>
      <c r="V1734" s="6">
        <v>21.645668000000001</v>
      </c>
      <c r="W1734" s="6">
        <v>3.995349</v>
      </c>
      <c r="X1734" s="6">
        <v>4.2864560000000003</v>
      </c>
      <c r="Y1734" s="6">
        <v>0.35348800000000002</v>
      </c>
      <c r="Z1734" s="6">
        <v>20.987604000000001</v>
      </c>
      <c r="AA1734" s="6">
        <v>86.126434000000003</v>
      </c>
      <c r="AB1734" s="6">
        <v>4</v>
      </c>
      <c r="AC1734" s="6">
        <v>19.727854000000001</v>
      </c>
      <c r="AE1734" s="6">
        <f>0.000063090994667*'raw Data'!W1734</f>
        <v>2.5207054245180382E-4</v>
      </c>
      <c r="AF1734" s="6">
        <f>249.088908333*('raw Data'!X1734-AVERAGE('raw Data'!$D$2:$D$3001))</f>
        <v>1083.9718529285901</v>
      </c>
      <c r="AG1734" s="6"/>
      <c r="AH1734" s="6">
        <f>AE1734/(PI()*('ugly don''t look!'!$K$7^2)/4)</f>
        <v>0.2268060652758486</v>
      </c>
      <c r="AI1734" s="6">
        <f>-AF1734/'ugly don''t look!'!$I$7</f>
        <v>-1185.4460333864722</v>
      </c>
      <c r="AJ1734" s="6">
        <f>-'ugly don''t look!'!$K$7/4*AI1734</f>
        <v>11.14834940407807</v>
      </c>
      <c r="AK1734" s="6">
        <f t="shared" si="273"/>
        <v>-1.4836599646472848</v>
      </c>
      <c r="AL1734" s="6">
        <f t="shared" si="274"/>
        <v>2.4112914514390971</v>
      </c>
      <c r="AN1734" s="6">
        <f>S1734-'ugly don''t look!'!$M$5</f>
        <v>5.0752363069995976E-2</v>
      </c>
      <c r="AO1734" s="6">
        <f t="shared" si="278"/>
        <v>0.26061308275221601</v>
      </c>
      <c r="AP1734" s="6">
        <f t="shared" si="279"/>
        <v>3.8293669238380681</v>
      </c>
      <c r="AQ1734" s="6">
        <f t="shared" si="275"/>
        <v>-1.1093960387849322E-3</v>
      </c>
      <c r="AV1734" s="6">
        <f t="shared" si="276"/>
        <v>-1.1120852141274415</v>
      </c>
      <c r="AW1734" s="6">
        <f t="shared" si="277"/>
        <v>-1.4836599646472848</v>
      </c>
    </row>
    <row r="1735" spans="1:49" x14ac:dyDescent="0.25">
      <c r="A1735" s="6">
        <v>624247.17729999998</v>
      </c>
      <c r="B1735" s="6">
        <v>23.104042</v>
      </c>
      <c r="C1735" s="6">
        <v>10.300376</v>
      </c>
      <c r="D1735" s="6">
        <v>-4.1827999999999997E-2</v>
      </c>
      <c r="E1735" s="6">
        <v>31.490544</v>
      </c>
      <c r="F1735" s="6">
        <v>20.846291000000001</v>
      </c>
      <c r="G1735" s="6">
        <v>85.174684999999997</v>
      </c>
      <c r="H1735" s="6">
        <v>10.4</v>
      </c>
      <c r="I1735" s="6">
        <v>41.792785000000002</v>
      </c>
      <c r="L1735" s="6">
        <f t="shared" si="270"/>
        <v>6.4986096728409488E-4</v>
      </c>
      <c r="M1735" s="6">
        <f>249.088908333*(E1735-AVERAGE('raw Data'!$Y$2:$Y$2801))</f>
        <v>7773.603375234663</v>
      </c>
      <c r="N1735" s="6" t="s">
        <v>18</v>
      </c>
      <c r="O1735" s="6">
        <f>L1735/(PI()*('ugly don''t look!'!$J$7^2)/4)</f>
        <v>1.2954390266198053</v>
      </c>
      <c r="P1735" s="6">
        <f>-M1735/'ugly don''t look!'!$H$7</f>
        <v>-7286.8423089938724</v>
      </c>
      <c r="Q1735" s="6">
        <f>-'ugly don''t look!'!$J$7/4*P1735</f>
        <v>46.040091418800536</v>
      </c>
      <c r="R1735" s="6">
        <f t="shared" si="271"/>
        <v>0.25884965439315638</v>
      </c>
      <c r="S1735" s="6">
        <f t="shared" si="272"/>
        <v>3.8295125694902974</v>
      </c>
      <c r="U1735" s="6">
        <v>1055136.973</v>
      </c>
      <c r="V1735" s="6">
        <v>21.668987999999999</v>
      </c>
      <c r="W1735" s="6">
        <v>3.9946449999999998</v>
      </c>
      <c r="X1735" s="6">
        <v>4.27257</v>
      </c>
      <c r="Y1735" s="6">
        <v>0.35332000000000002</v>
      </c>
      <c r="Z1735" s="6">
        <v>21.146989000000001</v>
      </c>
      <c r="AA1735" s="6">
        <v>86.125978000000003</v>
      </c>
      <c r="AB1735" s="6">
        <v>4</v>
      </c>
      <c r="AC1735" s="6">
        <v>19.729389000000001</v>
      </c>
      <c r="AE1735" s="6">
        <f>0.000063090994667*'raw Data'!W1735</f>
        <v>2.5202612639155822E-4</v>
      </c>
      <c r="AF1735" s="6">
        <f>249.088908333*('raw Data'!X1735-AVERAGE('raw Data'!$D$2:$D$3001))</f>
        <v>1080.513004347478</v>
      </c>
      <c r="AG1735" s="6"/>
      <c r="AH1735" s="6">
        <f>AE1735/(PI()*('ugly don''t look!'!$K$7^2)/4)</f>
        <v>0.2267661009398283</v>
      </c>
      <c r="AI1735" s="6">
        <f>-AF1735/'ugly don''t look!'!$I$7</f>
        <v>-1181.6633905812314</v>
      </c>
      <c r="AJ1735" s="6">
        <f>-'ugly don''t look!'!$K$7/4*AI1735</f>
        <v>11.112776107212603</v>
      </c>
      <c r="AK1735" s="6">
        <f t="shared" si="273"/>
        <v>-1.4838361850554158</v>
      </c>
      <c r="AL1735" s="6">
        <f t="shared" si="274"/>
        <v>2.4080954470746692</v>
      </c>
      <c r="AN1735" s="6">
        <f>S1735-'ugly don''t look!'!$M$5</f>
        <v>5.0898008722225274E-2</v>
      </c>
      <c r="AO1735" s="6">
        <f t="shared" si="278"/>
        <v>0.25884965439315638</v>
      </c>
      <c r="AP1735" s="6">
        <f t="shared" si="279"/>
        <v>3.8295125694902974</v>
      </c>
      <c r="AQ1735" s="6">
        <f t="shared" si="275"/>
        <v>1.6790590148890727E-4</v>
      </c>
      <c r="AV1735" s="6">
        <f t="shared" si="276"/>
        <v>-1.1152812184918695</v>
      </c>
      <c r="AW1735" s="6">
        <f t="shared" si="277"/>
        <v>-1.4838361850554158</v>
      </c>
    </row>
    <row r="1736" spans="1:49" x14ac:dyDescent="0.25">
      <c r="A1736" s="6">
        <v>624249.86</v>
      </c>
      <c r="B1736" s="6">
        <v>23.170953000000001</v>
      </c>
      <c r="C1736" s="6">
        <v>10.309747</v>
      </c>
      <c r="D1736" s="6">
        <v>-6.472E-2</v>
      </c>
      <c r="E1736" s="6">
        <v>31.511555000000001</v>
      </c>
      <c r="F1736" s="6">
        <v>20.934816999999999</v>
      </c>
      <c r="G1736" s="6">
        <v>85.169115000000005</v>
      </c>
      <c r="H1736" s="6">
        <v>10.4</v>
      </c>
      <c r="I1736" s="6">
        <v>41.87388</v>
      </c>
      <c r="L1736" s="6">
        <f t="shared" si="270"/>
        <v>6.5045219299511927E-4</v>
      </c>
      <c r="M1736" s="6">
        <f>249.088908333*(E1736-AVERAGE('raw Data'!$Y$2:$Y$2801))</f>
        <v>7778.8369822876475</v>
      </c>
      <c r="N1736" s="6" t="s">
        <v>18</v>
      </c>
      <c r="O1736" s="6">
        <f>L1736/(PI()*('ugly don''t look!'!$J$7^2)/4)</f>
        <v>1.2966175815694936</v>
      </c>
      <c r="P1736" s="6">
        <f>-M1736/'ugly don''t look!'!$H$7</f>
        <v>-7291.7482023693738</v>
      </c>
      <c r="Q1736" s="6">
        <f>-'ugly don''t look!'!$J$7/4*P1736</f>
        <v>46.071088079620296</v>
      </c>
      <c r="R1736" s="6">
        <f t="shared" si="271"/>
        <v>0.25975901341500829</v>
      </c>
      <c r="S1736" s="6">
        <f t="shared" si="272"/>
        <v>3.8301855966333345</v>
      </c>
      <c r="U1736" s="6">
        <v>1055138.466</v>
      </c>
      <c r="V1736" s="6">
        <v>21.636223999999999</v>
      </c>
      <c r="W1736" s="6">
        <v>4.0080559999999998</v>
      </c>
      <c r="X1736" s="6">
        <v>4.2346190000000004</v>
      </c>
      <c r="Y1736" s="6">
        <v>0.32633000000000001</v>
      </c>
      <c r="Z1736" s="6">
        <v>20.923293999999999</v>
      </c>
      <c r="AA1736" s="6">
        <v>86.132998000000001</v>
      </c>
      <c r="AB1736" s="6">
        <v>4</v>
      </c>
      <c r="AC1736" s="6">
        <v>19.716622000000001</v>
      </c>
      <c r="AE1736" s="6">
        <f>0.000063090994667*'raw Data'!W1736</f>
        <v>2.5287223972103736E-4</v>
      </c>
      <c r="AF1736" s="6">
        <f>249.088908333*('raw Data'!X1736-AVERAGE('raw Data'!$D$2:$D$3001))</f>
        <v>1071.0598311873323</v>
      </c>
      <c r="AG1736" s="6"/>
      <c r="AH1736" s="6">
        <f>AE1736/(PI()*('ugly don''t look!'!$K$7^2)/4)</f>
        <v>0.22752741018750966</v>
      </c>
      <c r="AI1736" s="6">
        <f>-AF1736/'ugly don''t look!'!$I$7</f>
        <v>-1171.3252747018071</v>
      </c>
      <c r="AJ1736" s="6">
        <f>-'ugly don''t look!'!$K$7/4*AI1736</f>
        <v>11.01555284714194</v>
      </c>
      <c r="AK1736" s="6">
        <f t="shared" si="273"/>
        <v>-1.4804845635080854</v>
      </c>
      <c r="AL1736" s="6">
        <f t="shared" si="274"/>
        <v>2.3993081693844562</v>
      </c>
      <c r="AN1736" s="6">
        <f>S1736-'ugly don''t look!'!$M$5</f>
        <v>5.1571035865262349E-2</v>
      </c>
      <c r="AO1736" s="6">
        <f t="shared" si="278"/>
        <v>0.25975901341500829</v>
      </c>
      <c r="AP1736" s="6">
        <f t="shared" si="279"/>
        <v>3.8301855966333345</v>
      </c>
      <c r="AQ1736" s="6">
        <f t="shared" si="275"/>
        <v>2.5736419701266611E-4</v>
      </c>
      <c r="AV1736" s="6">
        <f t="shared" si="276"/>
        <v>-1.1240684961820824</v>
      </c>
      <c r="AW1736" s="6">
        <f t="shared" si="277"/>
        <v>-1.4804845635080854</v>
      </c>
    </row>
    <row r="1737" spans="1:49" x14ac:dyDescent="0.25">
      <c r="A1737" s="6">
        <v>624251.14599999995</v>
      </c>
      <c r="B1737" s="6">
        <v>23.345419</v>
      </c>
      <c r="C1737" s="6">
        <v>10.3233</v>
      </c>
      <c r="D1737" s="6">
        <v>-7.9389000000000001E-2</v>
      </c>
      <c r="E1737" s="6">
        <v>31.514181000000001</v>
      </c>
      <c r="F1737" s="6">
        <v>20.949262000000001</v>
      </c>
      <c r="G1737" s="6">
        <v>85.171802999999997</v>
      </c>
      <c r="H1737" s="6">
        <v>10.4</v>
      </c>
      <c r="I1737" s="6">
        <v>41.893821000000003</v>
      </c>
      <c r="L1737" s="6">
        <f t="shared" si="270"/>
        <v>6.5130726524584108E-4</v>
      </c>
      <c r="M1737" s="6">
        <f>249.088908333*(E1737-AVERAGE('raw Data'!$Y$2:$Y$2801))</f>
        <v>7779.4910897609298</v>
      </c>
      <c r="N1737" s="6" t="s">
        <v>18</v>
      </c>
      <c r="O1737" s="6">
        <f>L1737/(PI()*('ugly don''t look!'!$J$7^2)/4)</f>
        <v>1.2983220907182642</v>
      </c>
      <c r="P1737" s="6">
        <f>-M1737/'ugly don''t look!'!$H$7</f>
        <v>-7292.3613514819363</v>
      </c>
      <c r="Q1737" s="6">
        <f>-'ugly don''t look!'!$J$7/4*P1737</f>
        <v>46.074962109000744</v>
      </c>
      <c r="R1737" s="6">
        <f t="shared" si="271"/>
        <v>0.26107273135004799</v>
      </c>
      <c r="S1737" s="6">
        <f t="shared" si="272"/>
        <v>3.8302696811790051</v>
      </c>
      <c r="U1737" s="6">
        <v>1055138.7760000001</v>
      </c>
      <c r="V1737" s="6">
        <v>21.701001000000002</v>
      </c>
      <c r="W1737" s="6">
        <v>3.9881570000000002</v>
      </c>
      <c r="X1737" s="6">
        <v>4.2391079999999999</v>
      </c>
      <c r="Y1737" s="6">
        <v>0.31282599999999999</v>
      </c>
      <c r="Z1737" s="6">
        <v>21.028480999999999</v>
      </c>
      <c r="AA1737" s="6">
        <v>86.132914999999997</v>
      </c>
      <c r="AB1737" s="6">
        <v>4</v>
      </c>
      <c r="AC1737" s="6">
        <v>19.736854000000001</v>
      </c>
      <c r="AE1737" s="6">
        <f>0.000063090994667*'raw Data'!W1737</f>
        <v>2.5161679201815876E-4</v>
      </c>
      <c r="AF1737" s="6">
        <f>249.088908333*('raw Data'!X1737-AVERAGE('raw Data'!$D$2:$D$3001))</f>
        <v>1072.1779912968391</v>
      </c>
      <c r="AG1737" s="6"/>
      <c r="AH1737" s="6">
        <f>AE1737/(PI()*('ugly don''t look!'!$K$7^2)/4)</f>
        <v>0.22639779325218712</v>
      </c>
      <c r="AI1737" s="6">
        <f>-AF1737/'ugly don''t look!'!$I$7</f>
        <v>-1172.5481094672343</v>
      </c>
      <c r="AJ1737" s="6">
        <f>-'ugly don''t look!'!$K$7/4*AI1737</f>
        <v>11.027052813268186</v>
      </c>
      <c r="AK1737" s="6">
        <f t="shared" si="273"/>
        <v>-1.4854616798199276</v>
      </c>
      <c r="AL1737" s="6">
        <f t="shared" si="274"/>
        <v>2.4003516002153473</v>
      </c>
      <c r="AN1737" s="6">
        <f>S1737-'ugly don''t look!'!$M$5</f>
        <v>5.1655120410933009E-2</v>
      </c>
      <c r="AO1737" s="6">
        <f t="shared" si="278"/>
        <v>0.26107273135004799</v>
      </c>
      <c r="AP1737" s="6">
        <f t="shared" si="279"/>
        <v>3.8302696811790051</v>
      </c>
      <c r="AQ1737" s="6">
        <f t="shared" si="275"/>
        <v>-5.0161196588854873E-4</v>
      </c>
      <c r="AV1737" s="6">
        <f t="shared" si="276"/>
        <v>-1.1230250653511913</v>
      </c>
      <c r="AW1737" s="6">
        <f t="shared" si="277"/>
        <v>-1.4854616798199276</v>
      </c>
    </row>
    <row r="1738" spans="1:49" x14ac:dyDescent="0.25">
      <c r="A1738" s="6">
        <v>624251.66399999999</v>
      </c>
      <c r="B1738" s="6">
        <v>23.271125999999999</v>
      </c>
      <c r="C1738" s="6">
        <v>10.328791000000001</v>
      </c>
      <c r="D1738" s="6">
        <v>-7.3773000000000005E-2</v>
      </c>
      <c r="E1738" s="6">
        <v>31.565515999999999</v>
      </c>
      <c r="F1738" s="6">
        <v>20.913820999999999</v>
      </c>
      <c r="G1738" s="6">
        <v>85.177344000000005</v>
      </c>
      <c r="H1738" s="6">
        <v>10.4</v>
      </c>
      <c r="I1738" s="6">
        <v>41.901429999999998</v>
      </c>
      <c r="L1738" s="6">
        <f t="shared" si="270"/>
        <v>6.5165369789755765E-4</v>
      </c>
      <c r="M1738" s="6">
        <f>249.088908333*(E1738-AVERAGE('raw Data'!$Y$2:$Y$2801))</f>
        <v>7792.2780688702042</v>
      </c>
      <c r="N1738" s="6" t="s">
        <v>18</v>
      </c>
      <c r="O1738" s="6">
        <f>L1738/(PI()*('ugly don''t look!'!$J$7^2)/4)</f>
        <v>1.2990126728577096</v>
      </c>
      <c r="P1738" s="6">
        <f>-M1738/'ugly don''t look!'!$H$7</f>
        <v>-7304.3476461100527</v>
      </c>
      <c r="Q1738" s="6">
        <f>-'ugly don''t look!'!$J$7/4*P1738</f>
        <v>46.150694515034843</v>
      </c>
      <c r="R1738" s="6">
        <f t="shared" si="271"/>
        <v>0.26160449349746379</v>
      </c>
      <c r="S1738" s="6">
        <f t="shared" si="272"/>
        <v>3.8319120099154698</v>
      </c>
      <c r="U1738" s="6">
        <v>1055140.817</v>
      </c>
      <c r="V1738" s="6">
        <v>21.611422999999998</v>
      </c>
      <c r="W1738" s="6">
        <v>3.9737239999999998</v>
      </c>
      <c r="X1738" s="6">
        <v>4.2260410000000004</v>
      </c>
      <c r="Y1738" s="6">
        <v>0.31064700000000001</v>
      </c>
      <c r="Z1738" s="6">
        <v>21.033294999999999</v>
      </c>
      <c r="AA1738" s="6">
        <v>86.130803999999998</v>
      </c>
      <c r="AB1738" s="6">
        <v>4</v>
      </c>
      <c r="AC1738" s="6">
        <v>19.775203999999999</v>
      </c>
      <c r="AE1738" s="6">
        <f>0.000063090994667*'raw Data'!W1738</f>
        <v>2.5070619969212992E-4</v>
      </c>
      <c r="AF1738" s="6">
        <f>249.088908333*('raw Data'!X1738-AVERAGE('raw Data'!$D$2:$D$3001))</f>
        <v>1068.923146531652</v>
      </c>
      <c r="AG1738" s="6"/>
      <c r="AH1738" s="6">
        <f>AE1738/(PI()*('ugly don''t look!'!$K$7^2)/4)</f>
        <v>0.22557846759624905</v>
      </c>
      <c r="AI1738" s="6">
        <f>-AF1738/'ugly don''t look!'!$I$7</f>
        <v>-1168.988567948001</v>
      </c>
      <c r="AJ1738" s="6">
        <f>-'ugly don''t look!'!$K$7/4*AI1738</f>
        <v>10.993577638981783</v>
      </c>
      <c r="AK1738" s="6">
        <f t="shared" si="273"/>
        <v>-1.4890872089654896</v>
      </c>
      <c r="AL1738" s="6">
        <f t="shared" si="274"/>
        <v>2.3973112512893477</v>
      </c>
      <c r="AN1738" s="6">
        <f>S1738-'ugly don''t look!'!$M$5</f>
        <v>5.3297449147397646E-2</v>
      </c>
      <c r="AO1738" s="6">
        <f t="shared" si="278"/>
        <v>0.26160449349746379</v>
      </c>
      <c r="AP1738" s="6">
        <f t="shared" si="279"/>
        <v>3.8319120099154698</v>
      </c>
      <c r="AQ1738" s="6">
        <f t="shared" si="275"/>
        <v>7.9946560787613752E-4</v>
      </c>
      <c r="AV1738" s="6">
        <f t="shared" si="276"/>
        <v>-1.1260654142771909</v>
      </c>
      <c r="AW1738" s="6">
        <f t="shared" si="277"/>
        <v>-1.4890872089654896</v>
      </c>
    </row>
    <row r="1739" spans="1:49" x14ac:dyDescent="0.25">
      <c r="A1739" s="6">
        <v>624253.41009999998</v>
      </c>
      <c r="B1739" s="6">
        <v>23.200894999999999</v>
      </c>
      <c r="C1739" s="6">
        <v>10.352411</v>
      </c>
      <c r="D1739" s="6">
        <v>-8.7426000000000004E-2</v>
      </c>
      <c r="E1739" s="6">
        <v>31.548696</v>
      </c>
      <c r="F1739" s="6">
        <v>20.926784999999999</v>
      </c>
      <c r="G1739" s="6">
        <v>85.173085999999998</v>
      </c>
      <c r="H1739" s="6">
        <v>10.4</v>
      </c>
      <c r="I1739" s="6">
        <v>41.911893999999997</v>
      </c>
      <c r="L1739" s="6">
        <f t="shared" si="270"/>
        <v>6.5314390719159216E-4</v>
      </c>
      <c r="M1739" s="6">
        <f>249.088908333*(E1739-AVERAGE('raw Data'!$Y$2:$Y$2801))</f>
        <v>7788.0883934320436</v>
      </c>
      <c r="N1739" s="6" t="s">
        <v>18</v>
      </c>
      <c r="O1739" s="6">
        <f>L1739/(PI()*('ugly don''t look!'!$J$7^2)/4)</f>
        <v>1.3019832702231611</v>
      </c>
      <c r="P1739" s="6">
        <f>-M1739/'ugly don''t look!'!$H$7</f>
        <v>-7300.4203163030033</v>
      </c>
      <c r="Q1739" s="6">
        <f>-'ugly don''t look!'!$J$7/4*P1739</f>
        <v>46.125880663481453</v>
      </c>
      <c r="R1739" s="6">
        <f t="shared" si="271"/>
        <v>0.26388869441285773</v>
      </c>
      <c r="S1739" s="6">
        <f t="shared" si="272"/>
        <v>3.8313741951536304</v>
      </c>
      <c r="U1739" s="6">
        <v>1055142.3</v>
      </c>
      <c r="V1739" s="6">
        <v>21.548492</v>
      </c>
      <c r="W1739" s="6">
        <v>3.9502799999999998</v>
      </c>
      <c r="X1739" s="6">
        <v>4.1805370000000002</v>
      </c>
      <c r="Y1739" s="6">
        <v>0.273561</v>
      </c>
      <c r="Z1739" s="6">
        <v>21.135138999999999</v>
      </c>
      <c r="AA1739" s="6">
        <v>86.123849000000007</v>
      </c>
      <c r="AB1739" s="6">
        <v>4</v>
      </c>
      <c r="AC1739" s="6">
        <v>19.817905</v>
      </c>
      <c r="AE1739" s="6">
        <f>0.000063090994667*'raw Data'!W1739</f>
        <v>2.4922709441315674E-4</v>
      </c>
      <c r="AF1739" s="6">
        <f>249.088908333*('raw Data'!X1739-AVERAGE('raw Data'!$D$2:$D$3001))</f>
        <v>1057.5886048468672</v>
      </c>
      <c r="AG1739" s="6"/>
      <c r="AH1739" s="6">
        <f>AE1739/(PI()*('ugly don''t look!'!$K$7^2)/4)</f>
        <v>0.22424760979275626</v>
      </c>
      <c r="AI1739" s="6">
        <f>-AF1739/'ugly don''t look!'!$I$7</f>
        <v>-1156.5929624309572</v>
      </c>
      <c r="AJ1739" s="6">
        <f>-'ugly don''t look!'!$K$7/4*AI1739</f>
        <v>10.877005026237573</v>
      </c>
      <c r="AK1739" s="6">
        <f t="shared" si="273"/>
        <v>-1.4950044367722484</v>
      </c>
      <c r="AL1739" s="6">
        <f t="shared" si="274"/>
        <v>2.3866509302093881</v>
      </c>
      <c r="AN1739" s="6">
        <f>S1739-'ugly don''t look!'!$M$5</f>
        <v>5.2759634385558307E-2</v>
      </c>
      <c r="AO1739" s="6">
        <f t="shared" si="278"/>
        <v>0.26388869441285773</v>
      </c>
      <c r="AP1739" s="6">
        <f t="shared" si="279"/>
        <v>3.8313741951536304</v>
      </c>
      <c r="AQ1739" s="6">
        <f t="shared" si="275"/>
        <v>-1.2042041833340011E-3</v>
      </c>
      <c r="AV1739" s="6">
        <f t="shared" si="276"/>
        <v>-1.1367257353571505</v>
      </c>
      <c r="AW1739" s="6">
        <f t="shared" si="277"/>
        <v>-1.4950044367722484</v>
      </c>
    </row>
    <row r="1740" spans="1:49" x14ac:dyDescent="0.25">
      <c r="A1740" s="6">
        <v>624254.00800000003</v>
      </c>
      <c r="B1740" s="6">
        <v>23.167255999999998</v>
      </c>
      <c r="C1740" s="6">
        <v>10.376927999999999</v>
      </c>
      <c r="D1740" s="6">
        <v>-9.7772999999999999E-2</v>
      </c>
      <c r="E1740" s="6">
        <v>31.563392</v>
      </c>
      <c r="F1740" s="6">
        <v>20.954194000000001</v>
      </c>
      <c r="G1740" s="6">
        <v>85.173309000000003</v>
      </c>
      <c r="H1740" s="6">
        <v>10.4</v>
      </c>
      <c r="I1740" s="6">
        <v>41.893192999999997</v>
      </c>
      <c r="L1740" s="6">
        <f t="shared" si="270"/>
        <v>6.5469070910784296E-4</v>
      </c>
      <c r="M1740" s="6">
        <f>249.088908333*(E1740-AVERAGE('raw Data'!$Y$2:$Y$2801))</f>
        <v>7791.7490040289049</v>
      </c>
      <c r="N1740" s="6" t="s">
        <v>18</v>
      </c>
      <c r="O1740" s="6">
        <f>L1740/(PI()*('ugly don''t look!'!$J$7^2)/4)</f>
        <v>1.3050666798594341</v>
      </c>
      <c r="P1740" s="6">
        <f>-M1740/'ugly don''t look!'!$H$7</f>
        <v>-7303.8517098133716</v>
      </c>
      <c r="Q1740" s="6">
        <f>-'ugly don''t look!'!$J$7/4*P1740</f>
        <v>46.147561065528336</v>
      </c>
      <c r="R1740" s="6">
        <f t="shared" si="271"/>
        <v>0.26625413514704438</v>
      </c>
      <c r="S1740" s="6">
        <f t="shared" si="272"/>
        <v>3.831844111568139</v>
      </c>
      <c r="U1740" s="6">
        <v>1055143.801</v>
      </c>
      <c r="V1740" s="6">
        <v>21.739315000000001</v>
      </c>
      <c r="W1740" s="6">
        <v>3.9234239999999998</v>
      </c>
      <c r="X1740" s="6">
        <v>4.1445230000000004</v>
      </c>
      <c r="Y1740" s="6">
        <v>0.24159800000000001</v>
      </c>
      <c r="Z1740" s="6">
        <v>21.053294000000001</v>
      </c>
      <c r="AA1740" s="6">
        <v>86.131686999999999</v>
      </c>
      <c r="AB1740" s="6">
        <v>4</v>
      </c>
      <c r="AC1740" s="6">
        <v>19.879750000000001</v>
      </c>
      <c r="AE1740" s="6">
        <f>0.000063090994667*'raw Data'!W1740</f>
        <v>2.4753272266037979E-4</v>
      </c>
      <c r="AF1740" s="6">
        <f>249.088908333*('raw Data'!X1740-AVERAGE('raw Data'!$D$2:$D$3001))</f>
        <v>1048.6179169021625</v>
      </c>
      <c r="AG1740" s="6"/>
      <c r="AH1740" s="6">
        <f>AE1740/(PI()*('ugly don''t look!'!$K$7^2)/4)</f>
        <v>0.22272306120161989</v>
      </c>
      <c r="AI1740" s="6">
        <f>-AF1740/'ugly don''t look!'!$I$7</f>
        <v>-1146.7824987993904</v>
      </c>
      <c r="AJ1740" s="6">
        <f>-'ugly don''t look!'!$K$7/4*AI1740</f>
        <v>10.784743992584048</v>
      </c>
      <c r="AK1740" s="6">
        <f t="shared" si="273"/>
        <v>-1.5018261573111964</v>
      </c>
      <c r="AL1740" s="6">
        <f t="shared" si="274"/>
        <v>2.378132542200464</v>
      </c>
      <c r="AN1740" s="6">
        <f>S1740-'ugly don''t look!'!$M$5</f>
        <v>5.322955080006686E-2</v>
      </c>
      <c r="AO1740" s="6">
        <f t="shared" si="278"/>
        <v>0.26625413514704438</v>
      </c>
      <c r="AP1740" s="6">
        <f t="shared" si="279"/>
        <v>3.831844111568139</v>
      </c>
      <c r="AQ1740" s="6">
        <f t="shared" si="275"/>
        <v>-2.2522773526305329E-3</v>
      </c>
      <c r="AV1740" s="6">
        <f t="shared" si="276"/>
        <v>-1.1452441233660746</v>
      </c>
      <c r="AW1740" s="6">
        <f t="shared" si="277"/>
        <v>-1.5018261573111964</v>
      </c>
    </row>
    <row r="1741" spans="1:49" x14ac:dyDescent="0.25">
      <c r="A1741" s="6">
        <v>624255.05000000005</v>
      </c>
      <c r="B1741" s="6">
        <v>23.256885</v>
      </c>
      <c r="C1741" s="6">
        <v>10.384270000000001</v>
      </c>
      <c r="D1741" s="6">
        <v>-0.114714</v>
      </c>
      <c r="E1741" s="6">
        <v>31.570972999999999</v>
      </c>
      <c r="F1741" s="6">
        <v>20.939748999999999</v>
      </c>
      <c r="G1741" s="6">
        <v>85.168771000000007</v>
      </c>
      <c r="H1741" s="6">
        <v>10.4</v>
      </c>
      <c r="I1741" s="6">
        <v>41.892843999999997</v>
      </c>
      <c r="L1741" s="6">
        <f t="shared" si="270"/>
        <v>6.5515392319068818E-4</v>
      </c>
      <c r="M1741" s="6">
        <f>249.088908333*(E1741-AVERAGE('raw Data'!$Y$2:$Y$2801))</f>
        <v>7793.6373470429771</v>
      </c>
      <c r="N1741" s="6" t="s">
        <v>18</v>
      </c>
      <c r="O1741" s="6">
        <f>L1741/(PI()*('ugly don''t look!'!$J$7^2)/4)</f>
        <v>1.3059900552132508</v>
      </c>
      <c r="P1741" s="6">
        <f>-M1741/'ugly don''t look!'!$H$7</f>
        <v>-7305.6218101265258</v>
      </c>
      <c r="Q1741" s="6">
        <f>-'ugly don''t look!'!$J$7/4*P1741</f>
        <v>46.158745001831925</v>
      </c>
      <c r="R1741" s="6">
        <f t="shared" si="271"/>
        <v>0.26696141613401531</v>
      </c>
      <c r="S1741" s="6">
        <f t="shared" si="272"/>
        <v>3.8320864338283358</v>
      </c>
      <c r="U1741" s="6">
        <v>1055144.827</v>
      </c>
      <c r="V1741" s="6">
        <v>21.656583000000001</v>
      </c>
      <c r="W1741" s="6">
        <v>3.9519899999999999</v>
      </c>
      <c r="X1741" s="6">
        <v>4.1270509999999998</v>
      </c>
      <c r="Y1741" s="6">
        <v>0.242288</v>
      </c>
      <c r="Z1741" s="6">
        <v>21.101205</v>
      </c>
      <c r="AA1741" s="6">
        <v>86.127539999999996</v>
      </c>
      <c r="AB1741" s="6">
        <v>4</v>
      </c>
      <c r="AC1741" s="6">
        <v>19.875482000000002</v>
      </c>
      <c r="AE1741" s="6">
        <f>0.000063090994667*'raw Data'!W1741</f>
        <v>2.4933498001403735E-4</v>
      </c>
      <c r="AF1741" s="6">
        <f>249.088908333*('raw Data'!X1741-AVERAGE('raw Data'!$D$2:$D$3001))</f>
        <v>1044.2658354957682</v>
      </c>
      <c r="AG1741" s="6"/>
      <c r="AH1741" s="6">
        <f>AE1741/(PI()*('ugly don''t look!'!$K$7^2)/4)</f>
        <v>0.22434468225666915</v>
      </c>
      <c r="AI1741" s="6">
        <f>-AF1741/'ugly don''t look!'!$I$7</f>
        <v>-1142.0230046979093</v>
      </c>
      <c r="AJ1741" s="6">
        <f>-'ugly don''t look!'!$K$7/4*AI1741</f>
        <v>10.739984044230784</v>
      </c>
      <c r="AK1741" s="6">
        <f t="shared" si="273"/>
        <v>-1.4945716497308814</v>
      </c>
      <c r="AL1741" s="6">
        <f t="shared" si="274"/>
        <v>2.3739736034400232</v>
      </c>
      <c r="AN1741" s="6">
        <f>S1741-'ugly don''t look!'!$M$5</f>
        <v>5.3471873060263686E-2</v>
      </c>
      <c r="AO1741" s="6">
        <f t="shared" si="278"/>
        <v>0.26696141613401531</v>
      </c>
      <c r="AP1741" s="6">
        <f t="shared" si="279"/>
        <v>3.8320864338283358</v>
      </c>
      <c r="AQ1741" s="6">
        <f t="shared" si="275"/>
        <v>-2.4638430954296575E-3</v>
      </c>
      <c r="AV1741" s="6">
        <f t="shared" si="276"/>
        <v>-1.1494030621265154</v>
      </c>
      <c r="AW1741" s="6">
        <f t="shared" si="277"/>
        <v>-1.4945716497308814</v>
      </c>
    </row>
    <row r="1742" spans="1:49" x14ac:dyDescent="0.25">
      <c r="A1742" s="6">
        <v>624257.59219999996</v>
      </c>
      <c r="B1742" s="6">
        <v>23.218637999999999</v>
      </c>
      <c r="C1742" s="6">
        <v>10.367138000000001</v>
      </c>
      <c r="D1742" s="6">
        <v>-0.121764</v>
      </c>
      <c r="E1742" s="6">
        <v>31.624617000000001</v>
      </c>
      <c r="F1742" s="6">
        <v>20.768363000000001</v>
      </c>
      <c r="G1742" s="6">
        <v>85.177633</v>
      </c>
      <c r="H1742" s="6">
        <v>10.4</v>
      </c>
      <c r="I1742" s="6">
        <v>41.929482999999998</v>
      </c>
      <c r="L1742" s="6">
        <f t="shared" si="270"/>
        <v>6.5407304827005313E-4</v>
      </c>
      <c r="M1742" s="6">
        <f>249.088908333*(E1742-AVERAGE('raw Data'!$Y$2:$Y$2801))</f>
        <v>7806.9994724415928</v>
      </c>
      <c r="N1742" s="6" t="s">
        <v>18</v>
      </c>
      <c r="O1742" s="6">
        <f>L1742/(PI()*('ugly don''t look!'!$J$7^2)/4)</f>
        <v>1.303835428876887</v>
      </c>
      <c r="P1742" s="6">
        <f>-M1742/'ugly don''t look!'!$H$7</f>
        <v>-7318.147237009367</v>
      </c>
      <c r="Q1742" s="6">
        <f>-'ugly don''t look!'!$J$7/4*P1742</f>
        <v>46.237883780234434</v>
      </c>
      <c r="R1742" s="6">
        <f t="shared" si="271"/>
        <v>0.2653102506909461</v>
      </c>
      <c r="S1742" s="6">
        <f t="shared" si="272"/>
        <v>3.8337994573184364</v>
      </c>
      <c r="U1742" s="6">
        <v>1055145.3330000001</v>
      </c>
      <c r="V1742" s="6">
        <v>21.679531999999998</v>
      </c>
      <c r="W1742" s="6">
        <v>3.9411770000000002</v>
      </c>
      <c r="X1742" s="6">
        <v>4.1295469999999996</v>
      </c>
      <c r="Y1742" s="6">
        <v>0.23113</v>
      </c>
      <c r="Z1742" s="6">
        <v>20.962185000000002</v>
      </c>
      <c r="AA1742" s="6">
        <v>86.128292999999999</v>
      </c>
      <c r="AB1742" s="6">
        <v>4</v>
      </c>
      <c r="AC1742" s="6">
        <v>19.894673000000001</v>
      </c>
      <c r="AE1742" s="6">
        <f>0.000063090994667*'raw Data'!W1742</f>
        <v>2.486527770887031E-4</v>
      </c>
      <c r="AF1742" s="6">
        <f>249.088908333*('raw Data'!X1742-AVERAGE('raw Data'!$D$2:$D$3001))</f>
        <v>1044.8875614109672</v>
      </c>
      <c r="AG1742" s="6"/>
      <c r="AH1742" s="6">
        <f>AE1742/(PI()*('ugly don''t look!'!$K$7^2)/4)</f>
        <v>0.22373085503310802</v>
      </c>
      <c r="AI1742" s="6">
        <f>-AF1742/'ugly don''t look!'!$I$7</f>
        <v>-1142.7029324266921</v>
      </c>
      <c r="AJ1742" s="6">
        <f>-'ugly don''t look!'!$K$7/4*AI1742</f>
        <v>10.746378322566962</v>
      </c>
      <c r="AK1742" s="6">
        <f t="shared" si="273"/>
        <v>-1.4973114895858297</v>
      </c>
      <c r="AL1742" s="6">
        <f t="shared" si="274"/>
        <v>2.374568797583712</v>
      </c>
      <c r="AN1742" s="6">
        <f>S1742-'ugly don''t look!'!$M$5</f>
        <v>5.5184896550364293E-2</v>
      </c>
      <c r="AO1742" s="6">
        <f t="shared" si="278"/>
        <v>0.2653102506909461</v>
      </c>
      <c r="AP1742" s="6">
        <f t="shared" si="279"/>
        <v>3.8337994573184364</v>
      </c>
      <c r="AQ1742" s="6">
        <f t="shared" si="275"/>
        <v>3.0879347543569247E-4</v>
      </c>
      <c r="AV1742" s="6">
        <f t="shared" si="276"/>
        <v>-1.1488078679828266</v>
      </c>
      <c r="AW1742" s="6">
        <f t="shared" si="277"/>
        <v>-1.4973114895858297</v>
      </c>
    </row>
    <row r="1743" spans="1:49" x14ac:dyDescent="0.25">
      <c r="A1743" s="6">
        <v>624258.32909999997</v>
      </c>
      <c r="B1743" s="6">
        <v>23.318068</v>
      </c>
      <c r="C1743" s="6">
        <v>10.375368999999999</v>
      </c>
      <c r="D1743" s="6">
        <v>-0.123254</v>
      </c>
      <c r="E1743" s="6">
        <v>31.621749000000001</v>
      </c>
      <c r="F1743" s="6">
        <v>20.920117999999999</v>
      </c>
      <c r="G1743" s="6">
        <v>85.174806000000004</v>
      </c>
      <c r="H1743" s="6">
        <v>10.4</v>
      </c>
      <c r="I1743" s="6">
        <v>41.927737</v>
      </c>
      <c r="L1743" s="6">
        <f t="shared" si="270"/>
        <v>6.5459235024715708E-4</v>
      </c>
      <c r="M1743" s="6">
        <f>249.088908333*(E1743-AVERAGE('raw Data'!$Y$2:$Y$2801))</f>
        <v>7806.2850854524941</v>
      </c>
      <c r="N1743" s="6" t="s">
        <v>18</v>
      </c>
      <c r="O1743" s="6">
        <f>L1743/(PI()*('ugly don''t look!'!$J$7^2)/4)</f>
        <v>1.3048706103720193</v>
      </c>
      <c r="P1743" s="6">
        <f>-M1743/'ugly don''t look!'!$H$7</f>
        <v>-7317.4775829138489</v>
      </c>
      <c r="Q1743" s="6">
        <f>-'ugly don''t look!'!$J$7/4*P1743</f>
        <v>46.233652738245425</v>
      </c>
      <c r="R1743" s="6">
        <f t="shared" si="271"/>
        <v>0.26610388671884072</v>
      </c>
      <c r="S1743" s="6">
        <f t="shared" si="272"/>
        <v>3.8337079471705304</v>
      </c>
      <c r="U1743" s="6">
        <v>1055147.301</v>
      </c>
      <c r="V1743" s="6">
        <v>21.533874000000001</v>
      </c>
      <c r="W1743" s="6">
        <v>3.918034</v>
      </c>
      <c r="X1743" s="6">
        <v>4.1074279999999996</v>
      </c>
      <c r="Y1743" s="6">
        <v>0.22131400000000001</v>
      </c>
      <c r="Z1743" s="6">
        <v>21.003433000000001</v>
      </c>
      <c r="AA1743" s="6">
        <v>86.131315000000001</v>
      </c>
      <c r="AB1743" s="6">
        <v>4</v>
      </c>
      <c r="AC1743" s="6">
        <v>19.956284</v>
      </c>
      <c r="AE1743" s="6">
        <f>0.000063090994667*'raw Data'!W1743</f>
        <v>2.4719266219912472E-4</v>
      </c>
      <c r="AF1743" s="6">
        <f>249.088908333*('raw Data'!X1743-AVERAGE('raw Data'!$D$2:$D$3001))</f>
        <v>1039.3779638475496</v>
      </c>
      <c r="AG1743" s="6"/>
      <c r="AH1743" s="6">
        <f>AE1743/(PI()*('ugly don''t look!'!$K$7^2)/4)</f>
        <v>0.22241708425396484</v>
      </c>
      <c r="AI1743" s="6">
        <f>-AF1743/'ugly don''t look!'!$I$7</f>
        <v>-1136.6775632628496</v>
      </c>
      <c r="AJ1743" s="6">
        <f>-'ugly don''t look!'!$K$7/4*AI1743</f>
        <v>10.689713642070981</v>
      </c>
      <c r="AK1743" s="6">
        <f t="shared" si="273"/>
        <v>-1.5032009018673465</v>
      </c>
      <c r="AL1743" s="6">
        <f t="shared" si="274"/>
        <v>2.369281937219883</v>
      </c>
      <c r="AN1743" s="6">
        <f>S1743-'ugly don''t look!'!$M$5</f>
        <v>5.5093386402458311E-2</v>
      </c>
      <c r="AO1743" s="6">
        <f t="shared" si="278"/>
        <v>0.26610388671884072</v>
      </c>
      <c r="AP1743" s="6">
        <f t="shared" si="279"/>
        <v>3.8337079471705304</v>
      </c>
      <c r="AQ1743" s="6">
        <f t="shared" si="275"/>
        <v>-2.9202185448776175E-4</v>
      </c>
      <c r="AV1743" s="6">
        <f t="shared" si="276"/>
        <v>-1.1540947283466556</v>
      </c>
      <c r="AW1743" s="6">
        <f t="shared" si="277"/>
        <v>-1.5032009018673465</v>
      </c>
    </row>
    <row r="1744" spans="1:49" x14ac:dyDescent="0.25">
      <c r="A1744" s="6">
        <v>624258.70900000003</v>
      </c>
      <c r="B1744" s="6">
        <v>23.186305000000001</v>
      </c>
      <c r="C1744" s="6">
        <v>10.375603999999999</v>
      </c>
      <c r="D1744" s="6">
        <v>-0.114201</v>
      </c>
      <c r="E1744" s="6">
        <v>31.584813</v>
      </c>
      <c r="F1744" s="6">
        <v>20.907271000000001</v>
      </c>
      <c r="G1744" s="6">
        <v>85.172332999999995</v>
      </c>
      <c r="H1744" s="6">
        <v>10.4</v>
      </c>
      <c r="I1744" s="6">
        <v>41.930273</v>
      </c>
      <c r="L1744" s="6">
        <f t="shared" si="270"/>
        <v>6.5460717663090389E-4</v>
      </c>
      <c r="M1744" s="6">
        <f>249.088908333*(E1744-AVERAGE('raw Data'!$Y$2:$Y$2801))</f>
        <v>7797.0847375343064</v>
      </c>
      <c r="N1744" s="6" t="s">
        <v>18</v>
      </c>
      <c r="O1744" s="6">
        <f>L1744/(PI()*('ugly don''t look!'!$J$7^2)/4)</f>
        <v>1.304900165426248</v>
      </c>
      <c r="P1744" s="6">
        <f>-M1744/'ugly don''t look!'!$H$7</f>
        <v>-7308.8533347715656</v>
      </c>
      <c r="Q1744" s="6">
        <f>-'ugly don''t look!'!$J$7/4*P1744</f>
        <v>46.179162582420446</v>
      </c>
      <c r="R1744" s="6">
        <f t="shared" si="271"/>
        <v>0.26612653625917893</v>
      </c>
      <c r="S1744" s="6">
        <f t="shared" si="272"/>
        <v>3.8325286699901775</v>
      </c>
      <c r="U1744" s="6">
        <v>1055147.7560000001</v>
      </c>
      <c r="V1744" s="6">
        <v>21.557566999999999</v>
      </c>
      <c r="W1744" s="6">
        <v>3.9123679999999998</v>
      </c>
      <c r="X1744" s="6">
        <v>4.1167689999999997</v>
      </c>
      <c r="Y1744" s="6">
        <v>0.20943100000000001</v>
      </c>
      <c r="Z1744" s="6">
        <v>21.006765999999999</v>
      </c>
      <c r="AA1744" s="6">
        <v>86.123262999999994</v>
      </c>
      <c r="AB1744" s="6">
        <v>4</v>
      </c>
      <c r="AC1744" s="6">
        <v>19.974609999999998</v>
      </c>
      <c r="AE1744" s="6">
        <f>0.000063090994667*'raw Data'!W1744</f>
        <v>2.4683518862334144E-4</v>
      </c>
      <c r="AF1744" s="6">
        <f>249.088908333*('raw Data'!X1744-AVERAGE('raw Data'!$D$2:$D$3001))</f>
        <v>1041.7047033402882</v>
      </c>
      <c r="AG1744" s="6"/>
      <c r="AH1744" s="6">
        <f>AE1744/(PI()*('ugly don''t look!'!$K$7^2)/4)</f>
        <v>0.22209543947002902</v>
      </c>
      <c r="AI1744" s="6">
        <f>-AF1744/'ugly don''t look!'!$I$7</f>
        <v>-1139.222116513876</v>
      </c>
      <c r="AJ1744" s="6">
        <f>-'ugly don''t look!'!$K$7/4*AI1744</f>
        <v>10.713643511437271</v>
      </c>
      <c r="AK1744" s="6">
        <f t="shared" si="273"/>
        <v>-1.5046480819709667</v>
      </c>
      <c r="AL1744" s="6">
        <f t="shared" si="274"/>
        <v>2.3715180237520661</v>
      </c>
      <c r="AN1744" s="6">
        <f>S1744-'ugly don''t look!'!$M$5</f>
        <v>5.3914109222105377E-2</v>
      </c>
      <c r="AO1744" s="6">
        <f t="shared" si="278"/>
        <v>0.26612653625917893</v>
      </c>
      <c r="AP1744" s="6">
        <f t="shared" si="279"/>
        <v>3.8325286699901775</v>
      </c>
      <c r="AQ1744" s="6">
        <f t="shared" si="275"/>
        <v>-1.4858340708762408E-3</v>
      </c>
      <c r="AV1744" s="6">
        <f t="shared" si="276"/>
        <v>-1.1518586418144725</v>
      </c>
      <c r="AW1744" s="6">
        <f t="shared" si="277"/>
        <v>-1.5046480819709667</v>
      </c>
    </row>
    <row r="1745" spans="1:49" x14ac:dyDescent="0.25">
      <c r="A1745" s="6">
        <v>624259.71499999997</v>
      </c>
      <c r="B1745" s="6">
        <v>23.343941000000001</v>
      </c>
      <c r="C1745" s="6">
        <v>10.372972000000001</v>
      </c>
      <c r="D1745" s="6">
        <v>-9.8080000000000001E-2</v>
      </c>
      <c r="E1745" s="6">
        <v>31.591927999999999</v>
      </c>
      <c r="F1745" s="6">
        <v>20.894677000000001</v>
      </c>
      <c r="G1745" s="6">
        <v>85.171206999999995</v>
      </c>
      <c r="H1745" s="6">
        <v>10.4</v>
      </c>
      <c r="I1745" s="6">
        <v>41.942489999999999</v>
      </c>
      <c r="L1745" s="6">
        <f t="shared" si="270"/>
        <v>6.5444112113294045E-4</v>
      </c>
      <c r="M1745" s="6">
        <f>249.088908333*(E1745-AVERAGE('raw Data'!$Y$2:$Y$2801))</f>
        <v>7798.8570051170955</v>
      </c>
      <c r="N1745" s="6" t="s">
        <v>18</v>
      </c>
      <c r="O1745" s="6">
        <f>L1745/(PI()*('ugly don''t look!'!$J$7^2)/4)</f>
        <v>1.3045691488188873</v>
      </c>
      <c r="P1745" s="6">
        <f>-M1745/'ugly don''t look!'!$H$7</f>
        <v>-7310.5146279687815</v>
      </c>
      <c r="Q1745" s="6">
        <f>-'ugly don''t look!'!$J$7/4*P1745</f>
        <v>46.189659048163755</v>
      </c>
      <c r="R1745" s="6">
        <f t="shared" si="271"/>
        <v>0.26587283210000051</v>
      </c>
      <c r="S1745" s="6">
        <f t="shared" si="272"/>
        <v>3.8327559429076663</v>
      </c>
      <c r="U1745" s="6">
        <v>1055149.412</v>
      </c>
      <c r="V1745" s="6">
        <v>21.470569000000001</v>
      </c>
      <c r="W1745" s="6">
        <v>3.9258549999999999</v>
      </c>
      <c r="X1745" s="6">
        <v>4.1455279999999997</v>
      </c>
      <c r="Y1745" s="6">
        <v>0.22319600000000001</v>
      </c>
      <c r="Z1745" s="6">
        <v>21.002692</v>
      </c>
      <c r="AA1745" s="6">
        <v>86.125140999999999</v>
      </c>
      <c r="AB1745" s="6">
        <v>4</v>
      </c>
      <c r="AC1745" s="6">
        <v>20.009135000000001</v>
      </c>
      <c r="AE1745" s="6">
        <f>0.000063090994667*'raw Data'!W1745</f>
        <v>2.4768609686841531E-4</v>
      </c>
      <c r="AF1745" s="6">
        <f>249.088908333*('raw Data'!X1745-AVERAGE('raw Data'!$D$2:$D$3001))</f>
        <v>1048.868251255037</v>
      </c>
      <c r="AG1745" s="6"/>
      <c r="AH1745" s="6">
        <f>AE1745/(PI()*('ugly don''t look!'!$K$7^2)/4)</f>
        <v>0.22286106304943987</v>
      </c>
      <c r="AI1745" s="6">
        <f>-AF1745/'ugly don''t look!'!$I$7</f>
        <v>-1147.0562677767246</v>
      </c>
      <c r="AJ1745" s="6">
        <f>-'ugly don''t look!'!$K$7/4*AI1745</f>
        <v>10.78731861186604</v>
      </c>
      <c r="AK1745" s="6">
        <f t="shared" si="273"/>
        <v>-1.5012067373421196</v>
      </c>
      <c r="AL1745" s="6">
        <f t="shared" si="274"/>
        <v>2.3783712416091785</v>
      </c>
      <c r="AN1745" s="6">
        <f>S1745-'ugly don''t look!'!$M$5</f>
        <v>5.4141382139594185E-2</v>
      </c>
      <c r="AO1745" s="6">
        <f t="shared" si="278"/>
        <v>0.26587283210000051</v>
      </c>
      <c r="AP1745" s="6">
        <f t="shared" si="279"/>
        <v>3.8327559429076663</v>
      </c>
      <c r="AQ1745" s="6">
        <f t="shared" si="275"/>
        <v>-1.095749942167934E-3</v>
      </c>
      <c r="AV1745" s="6">
        <f t="shared" si="276"/>
        <v>-1.1450054239573602</v>
      </c>
      <c r="AW1745" s="6">
        <f t="shared" si="277"/>
        <v>-1.5012067373421196</v>
      </c>
    </row>
    <row r="1746" spans="1:49" x14ac:dyDescent="0.25">
      <c r="A1746" s="6">
        <v>624263.07799999998</v>
      </c>
      <c r="B1746" s="6">
        <v>23.354289000000001</v>
      </c>
      <c r="C1746" s="6">
        <v>10.417412000000001</v>
      </c>
      <c r="D1746" s="6">
        <v>-7.7312000000000006E-2</v>
      </c>
      <c r="E1746" s="6">
        <v>31.646653000000001</v>
      </c>
      <c r="F1746" s="6">
        <v>20.852937000000001</v>
      </c>
      <c r="G1746" s="6">
        <v>85.170315000000002</v>
      </c>
      <c r="H1746" s="6">
        <v>10.4</v>
      </c>
      <c r="I1746" s="6">
        <v>41.904809</v>
      </c>
      <c r="L1746" s="6">
        <f t="shared" si="270"/>
        <v>6.5724488493594188E-4</v>
      </c>
      <c r="M1746" s="6">
        <f>249.088908333*(E1746-AVERAGE('raw Data'!$Y$2:$Y$2801))</f>
        <v>7812.488395625619</v>
      </c>
      <c r="N1746" s="6" t="s">
        <v>18</v>
      </c>
      <c r="O1746" s="6">
        <f>L1746/(PI()*('ugly don''t look!'!$J$7^2)/4)</f>
        <v>1.3101581982228103</v>
      </c>
      <c r="P1746" s="6">
        <f>-M1746/'ugly don''t look!'!$H$7</f>
        <v>-7323.2924593416001</v>
      </c>
      <c r="Q1746" s="6">
        <f>-'ugly don''t look!'!$J$7/4*P1746</f>
        <v>46.270392581235065</v>
      </c>
      <c r="R1746" s="6">
        <f t="shared" si="271"/>
        <v>0.27014789192406186</v>
      </c>
      <c r="S1746" s="6">
        <f t="shared" si="272"/>
        <v>3.83450228745683</v>
      </c>
      <c r="U1746" s="6">
        <v>1055149.7039999999</v>
      </c>
      <c r="V1746" s="6">
        <v>21.640115999999999</v>
      </c>
      <c r="W1746" s="6">
        <v>3.9184199999999998</v>
      </c>
      <c r="X1746" s="6">
        <v>4.1483689999999998</v>
      </c>
      <c r="Y1746" s="6">
        <v>0.218055</v>
      </c>
      <c r="Z1746" s="6">
        <v>21.064405000000001</v>
      </c>
      <c r="AA1746" s="6">
        <v>86.126600999999994</v>
      </c>
      <c r="AB1746" s="6">
        <v>4</v>
      </c>
      <c r="AC1746" s="6">
        <v>20.024183000000001</v>
      </c>
      <c r="AE1746" s="6">
        <f>0.000063090994667*'raw Data'!W1746</f>
        <v>2.4721701532306615E-4</v>
      </c>
      <c r="AF1746" s="6">
        <f>249.088908333*('raw Data'!X1746-AVERAGE('raw Data'!$D$2:$D$3001))</f>
        <v>1049.5759128436109</v>
      </c>
      <c r="AG1746" s="6"/>
      <c r="AH1746" s="6">
        <f>AE1746/(PI()*('ugly don''t look!'!$K$7^2)/4)</f>
        <v>0.22243899651774865</v>
      </c>
      <c r="AI1746" s="6">
        <f>-AF1746/'ugly don''t look!'!$I$7</f>
        <v>-1147.8301759007118</v>
      </c>
      <c r="AJ1746" s="6">
        <f>-'ugly don''t look!'!$K$7/4*AI1746</f>
        <v>10.79459671473186</v>
      </c>
      <c r="AK1746" s="6">
        <f t="shared" si="273"/>
        <v>-1.5031023879220564</v>
      </c>
      <c r="AL1746" s="6">
        <f t="shared" si="274"/>
        <v>2.3790457047447791</v>
      </c>
      <c r="AN1746" s="6">
        <f>S1746-'ugly don''t look!'!$M$5</f>
        <v>5.5887726688757855E-2</v>
      </c>
      <c r="AO1746" s="6">
        <f t="shared" si="278"/>
        <v>0.27014789192406186</v>
      </c>
      <c r="AP1746" s="6">
        <f t="shared" si="279"/>
        <v>3.83450228745683</v>
      </c>
      <c r="AQ1746" s="6">
        <f t="shared" si="275"/>
        <v>-2.0928671882118055E-3</v>
      </c>
      <c r="AV1746" s="6">
        <f t="shared" si="276"/>
        <v>-1.1443309608217596</v>
      </c>
      <c r="AW1746" s="6">
        <f t="shared" si="277"/>
        <v>-1.5031023879220564</v>
      </c>
    </row>
    <row r="1747" spans="1:49" x14ac:dyDescent="0.25">
      <c r="A1747" s="6">
        <v>624264.14599999995</v>
      </c>
      <c r="B1747" s="6">
        <v>23.321024999999999</v>
      </c>
      <c r="C1747" s="6">
        <v>10.411066999999999</v>
      </c>
      <c r="D1747" s="6">
        <v>-7.3222999999999996E-2</v>
      </c>
      <c r="E1747" s="6">
        <v>31.606567999999999</v>
      </c>
      <c r="F1747" s="6">
        <v>20.775772</v>
      </c>
      <c r="G1747" s="6">
        <v>85.172723000000005</v>
      </c>
      <c r="H1747" s="6">
        <v>10.4</v>
      </c>
      <c r="I1747" s="6">
        <v>41.903508000000002</v>
      </c>
      <c r="L1747" s="6">
        <f t="shared" si="270"/>
        <v>6.5684457257477965E-4</v>
      </c>
      <c r="M1747" s="6">
        <f>249.088908333*(E1747-AVERAGE('raw Data'!$Y$2:$Y$2801))</f>
        <v>7802.5036667350905</v>
      </c>
      <c r="N1747" s="6" t="s">
        <v>18</v>
      </c>
      <c r="O1747" s="6">
        <f>L1747/(PI()*('ugly don''t look!'!$J$7^2)/4)</f>
        <v>1.309360211758636</v>
      </c>
      <c r="P1747" s="6">
        <f>-M1747/'ugly don''t look!'!$H$7</f>
        <v>-7313.9329459459041</v>
      </c>
      <c r="Q1747" s="6">
        <f>-'ugly don''t look!'!$J$7/4*P1747</f>
        <v>46.211256835722708</v>
      </c>
      <c r="R1747" s="6">
        <f t="shared" si="271"/>
        <v>0.26953862994230371</v>
      </c>
      <c r="S1747" s="6">
        <f t="shared" si="272"/>
        <v>3.8332234228616402</v>
      </c>
      <c r="U1747" s="6">
        <v>1055151.9879999999</v>
      </c>
      <c r="V1747" s="6">
        <v>21.728211000000002</v>
      </c>
      <c r="W1747" s="6">
        <v>3.938361</v>
      </c>
      <c r="X1747" s="6">
        <v>4.1963970000000002</v>
      </c>
      <c r="Y1747" s="6">
        <v>0.22233900000000001</v>
      </c>
      <c r="Z1747" s="6">
        <v>21.089490999999999</v>
      </c>
      <c r="AA1747" s="6">
        <v>86.126294000000001</v>
      </c>
      <c r="AB1747" s="6">
        <v>4</v>
      </c>
      <c r="AC1747" s="6">
        <v>20.055474</v>
      </c>
      <c r="AE1747" s="6">
        <f>0.000063090994667*'raw Data'!W1747</f>
        <v>2.4847511284772081E-4</v>
      </c>
      <c r="AF1747" s="6">
        <f>249.088908333*('raw Data'!X1747-AVERAGE('raw Data'!$D$2:$D$3001))</f>
        <v>1061.5391549330284</v>
      </c>
      <c r="AG1747" s="6"/>
      <c r="AH1747" s="6">
        <f>AE1747/(PI()*('ugly don''t look!'!$K$7^2)/4)</f>
        <v>0.223570997689027</v>
      </c>
      <c r="AI1747" s="6">
        <f>-AF1747/'ugly don''t look!'!$I$7</f>
        <v>-1160.9133365409323</v>
      </c>
      <c r="AJ1747" s="6">
        <f>-'ugly don''t look!'!$K$7/4*AI1747</f>
        <v>10.917635336498718</v>
      </c>
      <c r="AK1747" s="6">
        <f t="shared" si="273"/>
        <v>-1.4980262523345818</v>
      </c>
      <c r="AL1747" s="6">
        <f t="shared" si="274"/>
        <v>2.3903794025909875</v>
      </c>
      <c r="AN1747" s="6">
        <f>S1747-'ugly don''t look!'!$M$5</f>
        <v>5.4608862093568078E-2</v>
      </c>
      <c r="AO1747" s="6">
        <f t="shared" si="278"/>
        <v>0.26953862994230371</v>
      </c>
      <c r="AP1747" s="6">
        <f t="shared" si="279"/>
        <v>3.8332234228616402</v>
      </c>
      <c r="AQ1747" s="6">
        <f t="shared" si="275"/>
        <v>-2.9807461506817234E-3</v>
      </c>
      <c r="AV1747" s="6">
        <f t="shared" si="276"/>
        <v>-1.1329972629755511</v>
      </c>
      <c r="AW1747" s="6">
        <f t="shared" si="277"/>
        <v>-1.4980262523345818</v>
      </c>
    </row>
    <row r="1748" spans="1:49" x14ac:dyDescent="0.25">
      <c r="A1748" s="6">
        <v>624264.41810000001</v>
      </c>
      <c r="B1748" s="6">
        <v>23.315850000000001</v>
      </c>
      <c r="C1748" s="6">
        <v>10.405384</v>
      </c>
      <c r="D1748" s="6">
        <v>-7.2514999999999996E-2</v>
      </c>
      <c r="E1748" s="6">
        <v>31.596491</v>
      </c>
      <c r="F1748" s="6">
        <v>20.736250999999999</v>
      </c>
      <c r="G1748" s="6">
        <v>85.176591000000002</v>
      </c>
      <c r="H1748" s="6">
        <v>10.4</v>
      </c>
      <c r="I1748" s="6">
        <v>41.908476999999998</v>
      </c>
      <c r="L1748" s="6">
        <f t="shared" si="270"/>
        <v>6.5648602645208712E-4</v>
      </c>
      <c r="M1748" s="6">
        <f>249.088908333*(E1748-AVERAGE('raw Data'!$Y$2:$Y$2801))</f>
        <v>7799.9935978058193</v>
      </c>
      <c r="N1748" s="6" t="s">
        <v>18</v>
      </c>
      <c r="O1748" s="6">
        <f>L1748/(PI()*('ugly don''t look!'!$J$7^2)/4)</f>
        <v>1.3086454825110552</v>
      </c>
      <c r="P1748" s="6">
        <f>-M1748/'ugly don''t look!'!$H$7</f>
        <v>-7311.5800504366516</v>
      </c>
      <c r="Q1748" s="6">
        <f>-'ugly don''t look!'!$J$7/4*P1748</f>
        <v>46.196390653671372</v>
      </c>
      <c r="R1748" s="6">
        <f t="shared" si="271"/>
        <v>0.26899261946806985</v>
      </c>
      <c r="S1748" s="6">
        <f t="shared" si="272"/>
        <v>3.8329016706564172</v>
      </c>
      <c r="U1748" s="6">
        <v>1055152.55</v>
      </c>
      <c r="V1748" s="6">
        <v>21.556266000000001</v>
      </c>
      <c r="W1748" s="6">
        <v>3.9400119999999998</v>
      </c>
      <c r="X1748" s="6">
        <v>4.2020879999999998</v>
      </c>
      <c r="Y1748" s="6">
        <v>0.21487000000000001</v>
      </c>
      <c r="Z1748" s="6">
        <v>21.005655000000001</v>
      </c>
      <c r="AA1748" s="6">
        <v>86.132644999999997</v>
      </c>
      <c r="AB1748" s="6">
        <v>4</v>
      </c>
      <c r="AC1748" s="6">
        <v>20.066849999999999</v>
      </c>
      <c r="AE1748" s="6">
        <f>0.000063090994667*'raw Data'!W1748</f>
        <v>2.48579276079916E-4</v>
      </c>
      <c r="AF1748" s="6">
        <f>249.088908333*('raw Data'!X1748-AVERAGE('raw Data'!$D$2:$D$3001))</f>
        <v>1062.9567199103515</v>
      </c>
      <c r="AG1748" s="6"/>
      <c r="AH1748" s="6">
        <f>AE1748/(PI()*('ugly don''t look!'!$K$7^2)/4)</f>
        <v>0.22366472086909719</v>
      </c>
      <c r="AI1748" s="6">
        <f>-AF1748/'ugly don''t look!'!$I$7</f>
        <v>-1162.4636044513904</v>
      </c>
      <c r="AJ1748" s="6">
        <f>-'ugly don''t look!'!$K$7/4*AI1748</f>
        <v>10.932214598522433</v>
      </c>
      <c r="AK1748" s="6">
        <f t="shared" si="273"/>
        <v>-1.4976071302584455</v>
      </c>
      <c r="AL1748" s="6">
        <f t="shared" si="274"/>
        <v>2.3917138981807269</v>
      </c>
      <c r="AN1748" s="6">
        <f>S1748-'ugly don''t look!'!$M$5</f>
        <v>5.4287109888345064E-2</v>
      </c>
      <c r="AO1748" s="6">
        <f t="shared" si="278"/>
        <v>0.26899261946806985</v>
      </c>
      <c r="AP1748" s="6">
        <f t="shared" si="279"/>
        <v>3.8329016706564172</v>
      </c>
      <c r="AQ1748" s="6">
        <f t="shared" si="275"/>
        <v>-2.9521035222669079E-3</v>
      </c>
      <c r="AV1748" s="6">
        <f t="shared" si="276"/>
        <v>-1.1316627673858117</v>
      </c>
      <c r="AW1748" s="6">
        <f t="shared" si="277"/>
        <v>-1.4976071302584455</v>
      </c>
    </row>
    <row r="1749" spans="1:49" x14ac:dyDescent="0.25">
      <c r="A1749" s="6">
        <v>624267.40689999994</v>
      </c>
      <c r="B1749" s="6">
        <v>23.373508000000001</v>
      </c>
      <c r="C1749" s="6">
        <v>10.416532</v>
      </c>
      <c r="D1749" s="6">
        <v>-6.5036999999999998E-2</v>
      </c>
      <c r="E1749" s="6">
        <v>31.618190999999999</v>
      </c>
      <c r="F1749" s="6">
        <v>20.878242</v>
      </c>
      <c r="G1749" s="6">
        <v>85.169310999999993</v>
      </c>
      <c r="H1749" s="6">
        <v>10.4</v>
      </c>
      <c r="I1749" s="6">
        <v>41.883929000000002</v>
      </c>
      <c r="L1749" s="6">
        <f t="shared" si="270"/>
        <v>6.5718936486063484E-4</v>
      </c>
      <c r="M1749" s="6">
        <f>249.088908333*(E1749-AVERAGE('raw Data'!$Y$2:$Y$2801))</f>
        <v>7805.3988271166454</v>
      </c>
      <c r="N1749" s="6" t="s">
        <v>18</v>
      </c>
      <c r="O1749" s="6">
        <f>L1749/(PI()*('ugly don''t look!'!$J$7^2)/4)</f>
        <v>1.3100475239771878</v>
      </c>
      <c r="P1749" s="6">
        <f>-M1749/'ugly don''t look!'!$H$7</f>
        <v>-7316.6468195694088</v>
      </c>
      <c r="Q1749" s="6">
        <f>-'ugly don''t look!'!$J$7/4*P1749</f>
        <v>46.228403767744418</v>
      </c>
      <c r="R1749" s="6">
        <f t="shared" si="271"/>
        <v>0.27006341440021658</v>
      </c>
      <c r="S1749" s="6">
        <f t="shared" si="272"/>
        <v>3.8335944093431231</v>
      </c>
      <c r="U1749" s="6">
        <v>1055154.4539999999</v>
      </c>
      <c r="V1749" s="6">
        <v>21.732652999999999</v>
      </c>
      <c r="W1749" s="6">
        <v>3.8937689999999998</v>
      </c>
      <c r="X1749" s="6">
        <v>4.2085229999999996</v>
      </c>
      <c r="Y1749" s="6">
        <v>0.204737</v>
      </c>
      <c r="Z1749" s="6">
        <v>21.125647000000001</v>
      </c>
      <c r="AA1749" s="6">
        <v>86.136056999999994</v>
      </c>
      <c r="AB1749" s="6">
        <v>4</v>
      </c>
      <c r="AC1749" s="6">
        <v>20.163162</v>
      </c>
      <c r="AE1749" s="6">
        <f>0.000063090994667*'raw Data'!W1749</f>
        <v>2.4566175921352993E-4</v>
      </c>
      <c r="AF1749" s="6">
        <f>249.088908333*('raw Data'!X1749-AVERAGE('raw Data'!$D$2:$D$3001))</f>
        <v>1064.5596070354743</v>
      </c>
      <c r="AG1749" s="6"/>
      <c r="AH1749" s="6">
        <f>AE1749/(PI()*('ugly don''t look!'!$K$7^2)/4)</f>
        <v>0.22103962031428934</v>
      </c>
      <c r="AI1749" s="6">
        <f>-AF1749/'ugly don''t look!'!$I$7</f>
        <v>-1164.2165431271592</v>
      </c>
      <c r="AJ1749" s="6">
        <f>-'ugly don''t look!'!$K$7/4*AI1749</f>
        <v>10.948699847357901</v>
      </c>
      <c r="AK1749" s="6">
        <f t="shared" si="273"/>
        <v>-1.5094133160924408</v>
      </c>
      <c r="AL1749" s="6">
        <f t="shared" si="274"/>
        <v>2.3932207138117989</v>
      </c>
      <c r="AN1749" s="6">
        <f>S1749-'ugly don''t look!'!$M$5</f>
        <v>5.4979848575051005E-2</v>
      </c>
      <c r="AO1749" s="6">
        <f t="shared" si="278"/>
        <v>0.27006341440021658</v>
      </c>
      <c r="AP1749" s="6">
        <f t="shared" si="279"/>
        <v>3.8335944093431231</v>
      </c>
      <c r="AQ1749" s="6">
        <f t="shared" si="275"/>
        <v>-2.9465329940770724E-3</v>
      </c>
      <c r="AV1749" s="6">
        <f t="shared" si="276"/>
        <v>-1.1301559517547397</v>
      </c>
      <c r="AW1749" s="6">
        <f t="shared" si="277"/>
        <v>-1.5094133160924408</v>
      </c>
    </row>
    <row r="1750" spans="1:49" x14ac:dyDescent="0.25">
      <c r="A1750" s="6">
        <v>624267.85600000003</v>
      </c>
      <c r="B1750" s="6">
        <v>23.361312000000002</v>
      </c>
      <c r="C1750" s="6">
        <v>10.426348000000001</v>
      </c>
      <c r="D1750" s="6">
        <v>-7.2134000000000004E-2</v>
      </c>
      <c r="E1750" s="6">
        <v>31.581887999999999</v>
      </c>
      <c r="F1750" s="6">
        <v>20.926648</v>
      </c>
      <c r="G1750" s="6">
        <v>85.173923000000002</v>
      </c>
      <c r="H1750" s="6">
        <v>10.4</v>
      </c>
      <c r="I1750" s="6">
        <v>41.871426</v>
      </c>
      <c r="L1750" s="6">
        <f t="shared" si="270"/>
        <v>6.5780866606428626E-4</v>
      </c>
      <c r="M1750" s="6">
        <f>249.088908333*(E1750-AVERAGE('raw Data'!$Y$2:$Y$2801))</f>
        <v>7796.3561524774323</v>
      </c>
      <c r="N1750" s="6" t="s">
        <v>18</v>
      </c>
      <c r="O1750" s="6">
        <f>L1750/(PI()*('ugly don''t look!'!$J$7^2)/4)</f>
        <v>1.311282044880629</v>
      </c>
      <c r="P1750" s="6">
        <f>-M1750/'ugly don''t look!'!$H$7</f>
        <v>-7308.1703716511365</v>
      </c>
      <c r="Q1750" s="6">
        <f>-'ugly don''t look!'!$J$7/4*P1750</f>
        <v>46.174847450684794</v>
      </c>
      <c r="R1750" s="6">
        <f t="shared" si="271"/>
        <v>0.2710053188515899</v>
      </c>
      <c r="S1750" s="6">
        <f t="shared" si="272"/>
        <v>3.8324352223588889</v>
      </c>
      <c r="U1750" s="6">
        <v>1055155.537</v>
      </c>
      <c r="V1750" s="6">
        <v>21.668427999999999</v>
      </c>
      <c r="W1750" s="6">
        <v>3.9253520000000002</v>
      </c>
      <c r="X1750" s="6">
        <v>4.2150049999999997</v>
      </c>
      <c r="Y1750" s="6">
        <v>0.217887</v>
      </c>
      <c r="Z1750" s="6">
        <v>21.050467999999999</v>
      </c>
      <c r="AA1750" s="6">
        <v>86.129660000000001</v>
      </c>
      <c r="AB1750" s="6">
        <v>4</v>
      </c>
      <c r="AC1750" s="6">
        <v>20.168095000000001</v>
      </c>
      <c r="AE1750" s="6">
        <f>0.000063090994667*'raw Data'!W1750</f>
        <v>2.476543620980978E-4</v>
      </c>
      <c r="AF1750" s="6">
        <f>249.088908333*('raw Data'!X1750-AVERAGE('raw Data'!$D$2:$D$3001))</f>
        <v>1066.1742013392889</v>
      </c>
      <c r="AG1750" s="6"/>
      <c r="AH1750" s="6">
        <f>AE1750/(PI()*('ugly don''t look!'!$K$7^2)/4)</f>
        <v>0.22283250898549356</v>
      </c>
      <c r="AI1750" s="6">
        <f>-AF1750/'ugly don''t look!'!$I$7</f>
        <v>-1165.9822849292311</v>
      </c>
      <c r="AJ1750" s="6">
        <f>-'ugly don''t look!'!$K$7/4*AI1750</f>
        <v>10.965305501274216</v>
      </c>
      <c r="AK1750" s="6">
        <f t="shared" si="273"/>
        <v>-1.5013348705070428</v>
      </c>
      <c r="AL1750" s="6">
        <f t="shared" si="274"/>
        <v>2.3947362429750441</v>
      </c>
      <c r="AN1750" s="6">
        <f>S1750-'ugly don''t look!'!$M$5</f>
        <v>5.3820661590816776E-2</v>
      </c>
      <c r="AO1750" s="6">
        <f t="shared" si="278"/>
        <v>0.2710053188515899</v>
      </c>
      <c r="AP1750" s="6">
        <f t="shared" si="279"/>
        <v>3.8324352223588889</v>
      </c>
      <c r="AQ1750" s="6">
        <f t="shared" si="275"/>
        <v>-4.7101744148397851E-3</v>
      </c>
      <c r="AV1750" s="6">
        <f t="shared" si="276"/>
        <v>-1.1286404225914946</v>
      </c>
      <c r="AW1750" s="6">
        <f t="shared" si="277"/>
        <v>-1.5013348705070428</v>
      </c>
    </row>
    <row r="1751" spans="1:49" x14ac:dyDescent="0.25">
      <c r="A1751" s="6">
        <v>624269.73600000003</v>
      </c>
      <c r="B1751" s="6">
        <v>23.376835</v>
      </c>
      <c r="C1751" s="6">
        <v>10.416625</v>
      </c>
      <c r="D1751" s="6">
        <v>-7.7917E-2</v>
      </c>
      <c r="E1751" s="6">
        <v>31.649353000000001</v>
      </c>
      <c r="F1751" s="6">
        <v>20.886391</v>
      </c>
      <c r="G1751" s="6">
        <v>85.170343000000003</v>
      </c>
      <c r="H1751" s="6">
        <v>10.4</v>
      </c>
      <c r="I1751" s="6">
        <v>41.864705000000001</v>
      </c>
      <c r="L1751" s="6">
        <f t="shared" si="270"/>
        <v>6.5719523232313887E-4</v>
      </c>
      <c r="M1751" s="6">
        <f>249.088908333*(E1751-AVERAGE('raw Data'!$Y$2:$Y$2801))</f>
        <v>7813.1609356781182</v>
      </c>
      <c r="N1751" s="6" t="s">
        <v>18</v>
      </c>
      <c r="O1751" s="6">
        <f>L1751/(PI()*('ugly don''t look!'!$J$7^2)/4)</f>
        <v>1.3100592202326911</v>
      </c>
      <c r="P1751" s="6">
        <f>-M1751/'ugly don''t look!'!$H$7</f>
        <v>-7323.9228868373812</v>
      </c>
      <c r="Q1751" s="6">
        <f>-'ugly don''t look!'!$J$7/4*P1751</f>
        <v>46.274375779760284</v>
      </c>
      <c r="R1751" s="6">
        <f t="shared" si="271"/>
        <v>0.27007234247578388</v>
      </c>
      <c r="S1751" s="6">
        <f t="shared" si="272"/>
        <v>3.8345883690062945</v>
      </c>
      <c r="U1751" s="6">
        <v>1055157.044</v>
      </c>
      <c r="V1751" s="6">
        <v>21.573115000000001</v>
      </c>
      <c r="W1751" s="6">
        <v>3.9515449999999999</v>
      </c>
      <c r="X1751" s="6">
        <v>4.189654</v>
      </c>
      <c r="Y1751" s="6">
        <v>0.22265499999999999</v>
      </c>
      <c r="Z1751" s="6">
        <v>21.128102999999999</v>
      </c>
      <c r="AA1751" s="6">
        <v>86.126750000000001</v>
      </c>
      <c r="AB1751" s="6">
        <v>4</v>
      </c>
      <c r="AC1751" s="6">
        <v>20.174056</v>
      </c>
      <c r="AE1751" s="6">
        <f>0.000063090994667*'raw Data'!W1751</f>
        <v>2.4930690452141055E-4</v>
      </c>
      <c r="AF1751" s="6">
        <f>249.088908333*('raw Data'!X1751-AVERAGE('raw Data'!$D$2:$D$3001))</f>
        <v>1059.8595484241389</v>
      </c>
      <c r="AG1751" s="6"/>
      <c r="AH1751" s="6">
        <f>AE1751/(PI()*('ugly don''t look!'!$K$7^2)/4)</f>
        <v>0.22431942070904271</v>
      </c>
      <c r="AI1751" s="6">
        <f>-AF1751/'ugly don''t look!'!$I$7</f>
        <v>-1159.0764965268361</v>
      </c>
      <c r="AJ1751" s="6">
        <f>-'ugly don''t look!'!$K$7/4*AI1751</f>
        <v>10.900361050112151</v>
      </c>
      <c r="AK1751" s="6">
        <f t="shared" si="273"/>
        <v>-1.494684257570404</v>
      </c>
      <c r="AL1751" s="6">
        <f t="shared" si="274"/>
        <v>2.3887959125500151</v>
      </c>
      <c r="AN1751" s="6">
        <f>S1751-'ugly don''t look!'!$M$5</f>
        <v>5.59738082382224E-2</v>
      </c>
      <c r="AO1751" s="6">
        <f t="shared" si="278"/>
        <v>0.27007234247578388</v>
      </c>
      <c r="AP1751" s="6">
        <f t="shared" si="279"/>
        <v>3.8345883690062945</v>
      </c>
      <c r="AQ1751" s="6">
        <f t="shared" si="275"/>
        <v>-1.9583028025929872E-3</v>
      </c>
      <c r="AV1751" s="6">
        <f t="shared" si="276"/>
        <v>-1.1345807530165235</v>
      </c>
      <c r="AW1751" s="6">
        <f t="shared" si="277"/>
        <v>-1.494684257570404</v>
      </c>
    </row>
    <row r="1752" spans="1:49" x14ac:dyDescent="0.25">
      <c r="A1752" s="6">
        <v>624270.81200000003</v>
      </c>
      <c r="B1752" s="6">
        <v>23.250057000000002</v>
      </c>
      <c r="C1752" s="6">
        <v>10.407705999999999</v>
      </c>
      <c r="D1752" s="6">
        <v>-7.9397999999999996E-2</v>
      </c>
      <c r="E1752" s="6">
        <v>31.647137000000001</v>
      </c>
      <c r="F1752" s="6">
        <v>20.868611000000001</v>
      </c>
      <c r="G1752" s="6">
        <v>85.173698999999999</v>
      </c>
      <c r="H1752" s="6">
        <v>10.4</v>
      </c>
      <c r="I1752" s="6">
        <v>41.867784999999998</v>
      </c>
      <c r="L1752" s="6">
        <f t="shared" si="270"/>
        <v>6.5663252374170385E-4</v>
      </c>
      <c r="M1752" s="6">
        <f>249.088908333*(E1752-AVERAGE('raw Data'!$Y$2:$Y$2801))</f>
        <v>7812.6089546572521</v>
      </c>
      <c r="N1752" s="6" t="s">
        <v>18</v>
      </c>
      <c r="O1752" s="6">
        <f>L1752/(PI()*('ugly don''t look!'!$J$7^2)/4)</f>
        <v>1.3089375116000719</v>
      </c>
      <c r="P1752" s="6">
        <f>-M1752/'ugly don''t look!'!$H$7</f>
        <v>-7323.4054693075104</v>
      </c>
      <c r="Q1752" s="6">
        <f>-'ugly don''t look!'!$J$7/4*P1752</f>
        <v>46.271106606452179</v>
      </c>
      <c r="R1752" s="6">
        <f t="shared" si="271"/>
        <v>0.26921574827879735</v>
      </c>
      <c r="S1752" s="6">
        <f t="shared" si="272"/>
        <v>3.8345177189167345</v>
      </c>
      <c r="U1752" s="6">
        <v>1055158.4040000001</v>
      </c>
      <c r="V1752" s="6">
        <v>21.523139</v>
      </c>
      <c r="W1752" s="6">
        <v>3.9532970000000001</v>
      </c>
      <c r="X1752" s="6">
        <v>4.1882020000000004</v>
      </c>
      <c r="Y1752" s="6">
        <v>0.22245000000000001</v>
      </c>
      <c r="Z1752" s="6">
        <v>21.134164999999999</v>
      </c>
      <c r="AA1752" s="6">
        <v>86.129678999999996</v>
      </c>
      <c r="AB1752" s="6">
        <v>4</v>
      </c>
      <c r="AC1752" s="6">
        <v>20.193332999999999</v>
      </c>
      <c r="AE1752" s="6">
        <f>0.000063090994667*'raw Data'!W1752</f>
        <v>2.4941743994406711E-4</v>
      </c>
      <c r="AF1752" s="6">
        <f>249.088908333*('raw Data'!X1752-AVERAGE('raw Data'!$D$2:$D$3001))</f>
        <v>1059.4978713292396</v>
      </c>
      <c r="AG1752" s="6"/>
      <c r="AH1752" s="6">
        <f>AE1752/(PI()*('ugly don''t look!'!$K$7^2)/4)</f>
        <v>0.22441887740891128</v>
      </c>
      <c r="AI1752" s="6">
        <f>-AF1752/'ugly don''t look!'!$I$7</f>
        <v>-1158.6809616461501</v>
      </c>
      <c r="AJ1752" s="6">
        <f>-'ugly don''t look!'!$K$7/4*AI1752</f>
        <v>10.896641301656972</v>
      </c>
      <c r="AK1752" s="6">
        <f t="shared" si="273"/>
        <v>-1.4942409849461853</v>
      </c>
      <c r="AL1752" s="6">
        <f t="shared" si="274"/>
        <v>2.3884546042883321</v>
      </c>
      <c r="AN1752" s="6">
        <f>S1752-'ugly don''t look!'!$M$5</f>
        <v>5.5903158148662424E-2</v>
      </c>
      <c r="AO1752" s="6">
        <f t="shared" si="278"/>
        <v>0.26921574827879735</v>
      </c>
      <c r="AP1752" s="6">
        <f t="shared" si="279"/>
        <v>3.8345177189167345</v>
      </c>
      <c r="AQ1752" s="6">
        <f t="shared" si="275"/>
        <v>-1.4792451570232179E-3</v>
      </c>
      <c r="AV1752" s="6">
        <f t="shared" si="276"/>
        <v>-1.1349220612782065</v>
      </c>
      <c r="AW1752" s="6">
        <f t="shared" si="277"/>
        <v>-1.4942409849461853</v>
      </c>
    </row>
    <row r="1753" spans="1:49" x14ac:dyDescent="0.25">
      <c r="A1753" s="6">
        <v>624272.54810000001</v>
      </c>
      <c r="B1753" s="6">
        <v>23.387922</v>
      </c>
      <c r="C1753" s="6">
        <v>10.404303000000001</v>
      </c>
      <c r="D1753" s="6">
        <v>-9.9356E-2</v>
      </c>
      <c r="E1753" s="6">
        <v>31.608505999999998</v>
      </c>
      <c r="F1753" s="6">
        <v>20.780704</v>
      </c>
      <c r="G1753" s="6">
        <v>85.169719999999998</v>
      </c>
      <c r="H1753" s="6">
        <v>10.4</v>
      </c>
      <c r="I1753" s="6">
        <v>41.871920000000003</v>
      </c>
      <c r="L1753" s="6">
        <f t="shared" si="270"/>
        <v>6.5641782508685221E-4</v>
      </c>
      <c r="M1753" s="6">
        <f>249.088908333*(E1753-AVERAGE('raw Data'!$Y$2:$Y$2801))</f>
        <v>7802.9864010394394</v>
      </c>
      <c r="N1753" s="6" t="s">
        <v>18</v>
      </c>
      <c r="O1753" s="6">
        <f>L1753/(PI()*('ugly don''t look!'!$J$7^2)/4)</f>
        <v>1.3085095292616036</v>
      </c>
      <c r="P1753" s="6">
        <f>-M1753/'ugly don''t look!'!$H$7</f>
        <v>-7314.3854527928752</v>
      </c>
      <c r="Q1753" s="6">
        <f>-'ugly don''t look!'!$J$7/4*P1753</f>
        <v>46.214115887108584</v>
      </c>
      <c r="R1753" s="6">
        <f t="shared" si="271"/>
        <v>0.26888872554588156</v>
      </c>
      <c r="S1753" s="6">
        <f t="shared" si="272"/>
        <v>3.8332852901022596</v>
      </c>
      <c r="U1753" s="6">
        <v>1055158.659</v>
      </c>
      <c r="V1753" s="6">
        <v>21.640295999999999</v>
      </c>
      <c r="W1753" s="6">
        <v>3.948553</v>
      </c>
      <c r="X1753" s="6">
        <v>4.1783950000000001</v>
      </c>
      <c r="Y1753" s="6">
        <v>0.239177</v>
      </c>
      <c r="Z1753" s="6">
        <v>21.030742</v>
      </c>
      <c r="AA1753" s="6">
        <v>86.125364000000005</v>
      </c>
      <c r="AB1753" s="6">
        <v>4</v>
      </c>
      <c r="AC1753" s="6">
        <v>20.201983999999999</v>
      </c>
      <c r="AE1753" s="6">
        <f>0.000063090994667*'raw Data'!W1753</f>
        <v>2.4911813626536688E-4</v>
      </c>
      <c r="AF1753" s="6">
        <f>249.088908333*('raw Data'!X1753-AVERAGE('raw Data'!$D$2:$D$3001))</f>
        <v>1057.0550564052178</v>
      </c>
      <c r="AG1753" s="6"/>
      <c r="AH1753" s="6">
        <f>AE1753/(PI()*('ugly don''t look!'!$K$7^2)/4)</f>
        <v>0.22414957228095661</v>
      </c>
      <c r="AI1753" s="6">
        <f>-AF1753/'ugly don''t look!'!$I$7</f>
        <v>-1156.0094667598619</v>
      </c>
      <c r="AJ1753" s="6">
        <f>-'ugly don''t look!'!$K$7/4*AI1753</f>
        <v>10.871517628723108</v>
      </c>
      <c r="AK1753" s="6">
        <f t="shared" si="273"/>
        <v>-1.4954417165647236</v>
      </c>
      <c r="AL1753" s="6">
        <f t="shared" si="274"/>
        <v>2.3861463076455509</v>
      </c>
      <c r="AN1753" s="6">
        <f>S1753-'ugly don''t look!'!$M$5</f>
        <v>5.4670729334187484E-2</v>
      </c>
      <c r="AO1753" s="6">
        <f t="shared" si="278"/>
        <v>0.26888872554588156</v>
      </c>
      <c r="AP1753" s="6">
        <f t="shared" si="279"/>
        <v>3.8332852901022596</v>
      </c>
      <c r="AQ1753" s="6">
        <f t="shared" si="275"/>
        <v>-2.5018115576743161E-3</v>
      </c>
      <c r="AV1753" s="6">
        <f t="shared" si="276"/>
        <v>-1.1372303579209877</v>
      </c>
      <c r="AW1753" s="6">
        <f t="shared" si="277"/>
        <v>-1.4954417165647236</v>
      </c>
    </row>
    <row r="1754" spans="1:49" x14ac:dyDescent="0.25">
      <c r="A1754" s="6">
        <v>624273.46409999998</v>
      </c>
      <c r="B1754" s="6">
        <v>23.313067</v>
      </c>
      <c r="C1754" s="6">
        <v>10.408813</v>
      </c>
      <c r="D1754" s="6">
        <v>-0.105866</v>
      </c>
      <c r="E1754" s="6">
        <v>31.623387999999998</v>
      </c>
      <c r="F1754" s="6">
        <v>20.753779000000002</v>
      </c>
      <c r="G1754" s="6">
        <v>85.168826999999993</v>
      </c>
      <c r="H1754" s="6">
        <v>10.4</v>
      </c>
      <c r="I1754" s="6">
        <v>41.866047000000002</v>
      </c>
      <c r="L1754" s="6">
        <f t="shared" si="270"/>
        <v>6.5670236547280035E-4</v>
      </c>
      <c r="M1754" s="6">
        <f>249.088908333*(E1754-AVERAGE('raw Data'!$Y$2:$Y$2801))</f>
        <v>7806.693342173251</v>
      </c>
      <c r="N1754" s="6" t="s">
        <v>18</v>
      </c>
      <c r="O1754" s="6">
        <f>L1754/(PI()*('ugly don''t look!'!$J$7^2)/4)</f>
        <v>1.3090767347704175</v>
      </c>
      <c r="P1754" s="6">
        <f>-M1754/'ugly don''t look!'!$H$7</f>
        <v>-7317.8602757529543</v>
      </c>
      <c r="Q1754" s="6">
        <f>-'ugly don''t look!'!$J$7/4*P1754</f>
        <v>46.236070687276104</v>
      </c>
      <c r="R1754" s="6">
        <f t="shared" si="271"/>
        <v>0.2693221061190344</v>
      </c>
      <c r="S1754" s="6">
        <f t="shared" si="272"/>
        <v>3.8337602442671725</v>
      </c>
      <c r="U1754" s="6">
        <v>1055162.0549999999</v>
      </c>
      <c r="V1754" s="6">
        <v>21.661774999999999</v>
      </c>
      <c r="W1754" s="6">
        <v>3.915009</v>
      </c>
      <c r="X1754" s="6">
        <v>4.1818869999999997</v>
      </c>
      <c r="Y1754" s="6">
        <v>0.249254</v>
      </c>
      <c r="Z1754" s="6">
        <v>21.156013999999999</v>
      </c>
      <c r="AA1754" s="6">
        <v>86.128898000000007</v>
      </c>
      <c r="AB1754" s="6">
        <v>4</v>
      </c>
      <c r="AC1754" s="6">
        <v>20.325520999999998</v>
      </c>
      <c r="AE1754" s="6">
        <f>0.000063090994667*'raw Data'!W1754</f>
        <v>2.47001811940257E-4</v>
      </c>
      <c r="AF1754" s="6">
        <f>249.088908333*('raw Data'!X1754-AVERAGE('raw Data'!$D$2:$D$3001))</f>
        <v>1057.9248748731166</v>
      </c>
      <c r="AG1754" s="6"/>
      <c r="AH1754" s="6">
        <f>AE1754/(PI()*('ugly don''t look!'!$K$7^2)/4)</f>
        <v>0.22224536249762775</v>
      </c>
      <c r="AI1754" s="6">
        <f>-AF1754/'ugly don''t look!'!$I$7</f>
        <v>-1156.9607118034958</v>
      </c>
      <c r="AJ1754" s="6">
        <f>-'ugly don''t look!'!$K$7/4*AI1754</f>
        <v>10.880463470049206</v>
      </c>
      <c r="AK1754" s="6">
        <f t="shared" si="273"/>
        <v>-1.5039732709582303</v>
      </c>
      <c r="AL1754" s="6">
        <f t="shared" si="274"/>
        <v>2.3869688388706236</v>
      </c>
      <c r="AN1754" s="6">
        <f>S1754-'ugly don''t look!'!$M$5</f>
        <v>5.5145683499100429E-2</v>
      </c>
      <c r="AO1754" s="6">
        <f t="shared" si="278"/>
        <v>0.2693221061190344</v>
      </c>
      <c r="AP1754" s="6">
        <f t="shared" si="279"/>
        <v>3.8337602442671725</v>
      </c>
      <c r="AQ1754" s="6">
        <f t="shared" si="275"/>
        <v>-2.3049735114032965E-3</v>
      </c>
      <c r="AV1754" s="6">
        <f t="shared" si="276"/>
        <v>-1.136407826695915</v>
      </c>
      <c r="AW1754" s="6">
        <f t="shared" si="277"/>
        <v>-1.5039732709582303</v>
      </c>
    </row>
    <row r="1755" spans="1:49" x14ac:dyDescent="0.25">
      <c r="A1755" s="6">
        <v>624274.79839999997</v>
      </c>
      <c r="B1755" s="6">
        <v>23.347636999999999</v>
      </c>
      <c r="C1755" s="6">
        <v>10.391085</v>
      </c>
      <c r="D1755" s="6">
        <v>-0.113773</v>
      </c>
      <c r="E1755" s="6">
        <v>31.567211</v>
      </c>
      <c r="F1755" s="6">
        <v>20.825759999999999</v>
      </c>
      <c r="G1755" s="6">
        <v>85.164466000000004</v>
      </c>
      <c r="H1755" s="6">
        <v>10.4</v>
      </c>
      <c r="I1755" s="6">
        <v>41.884878999999998</v>
      </c>
      <c r="L1755" s="6">
        <f t="shared" si="270"/>
        <v>6.5558388831934381E-4</v>
      </c>
      <c r="M1755" s="6">
        <f>249.088908333*(E1755-AVERAGE('raw Data'!$Y$2:$Y$2801))</f>
        <v>7792.7002745698292</v>
      </c>
      <c r="N1755" s="6" t="s">
        <v>18</v>
      </c>
      <c r="O1755" s="6">
        <f>L1755/(PI()*('ugly don''t look!'!$J$7^2)/4)</f>
        <v>1.3068471517858822</v>
      </c>
      <c r="P1755" s="6">
        <f>-M1755/'ugly don''t look!'!$H$7</f>
        <v>-7304.7434144824047</v>
      </c>
      <c r="Q1755" s="6">
        <f>-'ugly don''t look!'!$J$7/4*P1755</f>
        <v>46.153195078553452</v>
      </c>
      <c r="R1755" s="6">
        <f t="shared" si="271"/>
        <v>0.26761748196243978</v>
      </c>
      <c r="S1755" s="6">
        <f t="shared" si="272"/>
        <v>3.8319661910237683</v>
      </c>
      <c r="U1755" s="6">
        <v>1055163.2690000001</v>
      </c>
      <c r="V1755" s="6">
        <v>21.498885000000001</v>
      </c>
      <c r="W1755" s="6">
        <v>3.957144</v>
      </c>
      <c r="X1755" s="6">
        <v>4.1871960000000001</v>
      </c>
      <c r="Y1755" s="6">
        <v>0.24498900000000001</v>
      </c>
      <c r="Z1755" s="6">
        <v>21.210215000000002</v>
      </c>
      <c r="AA1755" s="6">
        <v>86.126406000000003</v>
      </c>
      <c r="AB1755" s="6">
        <v>4</v>
      </c>
      <c r="AC1755" s="6">
        <v>20.306885999999999</v>
      </c>
      <c r="AE1755" s="6">
        <f>0.000063090994667*'raw Data'!W1755</f>
        <v>2.4966015100055106E-4</v>
      </c>
      <c r="AF1755" s="6">
        <f>249.088908333*('raw Data'!X1755-AVERAGE('raw Data'!$D$2:$D$3001))</f>
        <v>1059.2472878874564</v>
      </c>
      <c r="AG1755" s="6"/>
      <c r="AH1755" s="6">
        <f>AE1755/(PI()*('ugly don''t look!'!$K$7^2)/4)</f>
        <v>0.22463726206895379</v>
      </c>
      <c r="AI1755" s="6">
        <f>-AF1755/'ugly don''t look!'!$I$7</f>
        <v>-1158.4069202618728</v>
      </c>
      <c r="AJ1755" s="6">
        <f>-'ugly don''t look!'!$K$7/4*AI1755</f>
        <v>10.894064120564744</v>
      </c>
      <c r="AK1755" s="6">
        <f t="shared" si="273"/>
        <v>-1.4932683463023271</v>
      </c>
      <c r="AL1755" s="6">
        <f t="shared" si="274"/>
        <v>2.3882180648047031</v>
      </c>
      <c r="AN1755" s="6">
        <f>S1755-'ugly don''t look!'!$M$5</f>
        <v>5.3351630255696225E-2</v>
      </c>
      <c r="AO1755" s="6">
        <f t="shared" si="278"/>
        <v>0.26761748196243978</v>
      </c>
      <c r="AP1755" s="6">
        <f t="shared" si="279"/>
        <v>3.8319661910237683</v>
      </c>
      <c r="AQ1755" s="6">
        <f t="shared" si="275"/>
        <v>-3.0051072680007673E-3</v>
      </c>
      <c r="AV1755" s="6">
        <f t="shared" si="276"/>
        <v>-1.1351586007618355</v>
      </c>
      <c r="AW1755" s="6">
        <f t="shared" si="277"/>
        <v>-1.4932683463023271</v>
      </c>
    </row>
    <row r="1756" spans="1:49" x14ac:dyDescent="0.25">
      <c r="A1756" s="6">
        <v>624275.60400000005</v>
      </c>
      <c r="B1756" s="6">
        <v>23.326025999999999</v>
      </c>
      <c r="C1756" s="6">
        <v>10.391747000000001</v>
      </c>
      <c r="D1756" s="6">
        <v>-0.121978</v>
      </c>
      <c r="E1756" s="6">
        <v>31.570321</v>
      </c>
      <c r="F1756" s="6">
        <v>20.880094</v>
      </c>
      <c r="G1756" s="6">
        <v>85.165694000000002</v>
      </c>
      <c r="H1756" s="6">
        <v>10.4</v>
      </c>
      <c r="I1756" s="6">
        <v>41.886750999999997</v>
      </c>
      <c r="L1756" s="6">
        <f t="shared" si="270"/>
        <v>6.5562565455781329E-4</v>
      </c>
      <c r="M1756" s="6">
        <f>249.088908333*(E1756-AVERAGE('raw Data'!$Y$2:$Y$2801))</f>
        <v>7793.4749410747445</v>
      </c>
      <c r="N1756" s="6" t="s">
        <v>18</v>
      </c>
      <c r="O1756" s="6">
        <f>L1756/(PI()*('ugly don''t look!'!$J$7^2)/4)</f>
        <v>1.3069304090024751</v>
      </c>
      <c r="P1756" s="6">
        <f>-M1756/'ugly don''t look!'!$H$7</f>
        <v>-7305.4695735608784</v>
      </c>
      <c r="Q1756" s="6">
        <f>-'ugly don''t look!'!$J$7/4*P1756</f>
        <v>46.157783133151021</v>
      </c>
      <c r="R1756" s="6">
        <f t="shared" si="271"/>
        <v>0.26768118839092103</v>
      </c>
      <c r="S1756" s="6">
        <f t="shared" si="272"/>
        <v>3.8320655953349396</v>
      </c>
      <c r="U1756" s="6">
        <v>1055163.5360000001</v>
      </c>
      <c r="V1756" s="6">
        <v>21.566821000000001</v>
      </c>
      <c r="W1756" s="6">
        <v>3.9667840000000001</v>
      </c>
      <c r="X1756" s="6">
        <v>4.1960059999999997</v>
      </c>
      <c r="Y1756" s="6">
        <v>0.244728</v>
      </c>
      <c r="Z1756" s="6">
        <v>21.145780999999999</v>
      </c>
      <c r="AA1756" s="6">
        <v>86.127195999999998</v>
      </c>
      <c r="AB1756" s="6">
        <v>4</v>
      </c>
      <c r="AC1756" s="6">
        <v>20.300681000000001</v>
      </c>
      <c r="AE1756" s="6">
        <f>0.000063090994667*'raw Data'!W1756</f>
        <v>2.5026834818914093E-4</v>
      </c>
      <c r="AF1756" s="6">
        <f>249.088908333*('raw Data'!X1756-AVERAGE('raw Data'!$D$2:$D$3001))</f>
        <v>1061.44176116987</v>
      </c>
      <c r="AG1756" s="6"/>
      <c r="AH1756" s="6">
        <f>AE1756/(PI()*('ugly don''t look!'!$K$7^2)/4)</f>
        <v>0.22518450098832207</v>
      </c>
      <c r="AI1756" s="6">
        <f>-AF1756/'ugly don''t look!'!$I$7</f>
        <v>-1160.8068254263671</v>
      </c>
      <c r="AJ1756" s="6">
        <f>-'ugly don''t look!'!$K$7/4*AI1756</f>
        <v>10.916633668698456</v>
      </c>
      <c r="AK1756" s="6">
        <f t="shared" si="273"/>
        <v>-1.4908352084050969</v>
      </c>
      <c r="AL1756" s="6">
        <f t="shared" si="274"/>
        <v>2.3902876506939377</v>
      </c>
      <c r="AN1756" s="6">
        <f>S1756-'ugly don''t look!'!$M$5</f>
        <v>5.3451034566867506E-2</v>
      </c>
      <c r="AO1756" s="6">
        <f t="shared" si="278"/>
        <v>0.26768118839092103</v>
      </c>
      <c r="AP1756" s="6">
        <f t="shared" si="279"/>
        <v>3.8320655953349396</v>
      </c>
      <c r="AQ1756" s="6">
        <f t="shared" si="275"/>
        <v>-2.9465856952800018E-3</v>
      </c>
      <c r="AV1756" s="6">
        <f t="shared" si="276"/>
        <v>-1.1330890148726009</v>
      </c>
      <c r="AW1756" s="6">
        <f t="shared" si="277"/>
        <v>-1.4908352084050969</v>
      </c>
    </row>
    <row r="1757" spans="1:49" x14ac:dyDescent="0.25">
      <c r="A1757" s="6">
        <v>624276.28300000005</v>
      </c>
      <c r="B1757" s="6">
        <v>23.298283000000001</v>
      </c>
      <c r="C1757" s="6">
        <v>10.418903999999999</v>
      </c>
      <c r="D1757" s="6">
        <v>-0.115617</v>
      </c>
      <c r="E1757" s="6">
        <v>31.585799999999999</v>
      </c>
      <c r="F1757" s="6">
        <v>20.846250000000001</v>
      </c>
      <c r="G1757" s="6">
        <v>85.171923000000007</v>
      </c>
      <c r="H1757" s="6">
        <v>10.4</v>
      </c>
      <c r="I1757" s="6">
        <v>41.857990000000001</v>
      </c>
      <c r="L1757" s="6">
        <f t="shared" si="270"/>
        <v>6.5733901669998498E-4</v>
      </c>
      <c r="M1757" s="6">
        <f>249.088908333*(E1757-AVERAGE('raw Data'!$Y$2:$Y$2801))</f>
        <v>7797.3305882868308</v>
      </c>
      <c r="N1757" s="6" t="s">
        <v>18</v>
      </c>
      <c r="O1757" s="6">
        <f>L1757/(PI()*('ugly don''t look!'!$J$7^2)/4)</f>
        <v>1.3103458413756151</v>
      </c>
      <c r="P1757" s="6">
        <f>-M1757/'ugly don''t look!'!$H$7</f>
        <v>-7309.0837910450236</v>
      </c>
      <c r="Q1757" s="6">
        <f>-'ugly don''t look!'!$J$7/4*P1757</f>
        <v>46.180618662770222</v>
      </c>
      <c r="R1757" s="6">
        <f t="shared" si="271"/>
        <v>0.27029110342100288</v>
      </c>
      <c r="S1757" s="6">
        <f t="shared" si="272"/>
        <v>3.8325602006051329</v>
      </c>
      <c r="U1757" s="6">
        <v>1055166.2660000001</v>
      </c>
      <c r="V1757" s="6">
        <v>21.681943</v>
      </c>
      <c r="W1757" s="6">
        <v>3.9976539999999998</v>
      </c>
      <c r="X1757" s="6">
        <v>4.2047980000000003</v>
      </c>
      <c r="Y1757" s="6">
        <v>0.25284899999999999</v>
      </c>
      <c r="Z1757" s="6">
        <v>21.037272000000002</v>
      </c>
      <c r="AA1757" s="6">
        <v>86.123486</v>
      </c>
      <c r="AB1757" s="6">
        <v>4</v>
      </c>
      <c r="AC1757" s="6">
        <v>20.289028999999999</v>
      </c>
      <c r="AE1757" s="6">
        <f>0.000063090994667*'raw Data'!W1757</f>
        <v>2.5221596719451125E-4</v>
      </c>
      <c r="AF1757" s="6">
        <f>249.088908333*('raw Data'!X1757-AVERAGE('raw Data'!$D$2:$D$3001))</f>
        <v>1063.6317508519339</v>
      </c>
      <c r="AG1757" s="6"/>
      <c r="AH1757" s="6">
        <f>AE1757/(PI()*('ugly don''t look!'!$K$7^2)/4)</f>
        <v>0.22693691441580127</v>
      </c>
      <c r="AI1757" s="6">
        <f>-AF1757/'ugly don''t look!'!$I$7</f>
        <v>-1163.2018272658945</v>
      </c>
      <c r="AJ1757" s="6">
        <f>-'ugly don''t look!'!$K$7/4*AI1757</f>
        <v>10.939157104248016</v>
      </c>
      <c r="AK1757" s="6">
        <f t="shared" si="273"/>
        <v>-1.4830832101874414</v>
      </c>
      <c r="AL1757" s="6">
        <f t="shared" si="274"/>
        <v>2.3923487468818601</v>
      </c>
      <c r="AN1757" s="6">
        <f>S1757-'ugly don''t look!'!$M$5</f>
        <v>5.3945639837060799E-2</v>
      </c>
      <c r="AO1757" s="6">
        <f t="shared" si="278"/>
        <v>0.27029110342100288</v>
      </c>
      <c r="AP1757" s="6">
        <f t="shared" si="279"/>
        <v>3.8325602006051329</v>
      </c>
      <c r="AQ1757" s="6">
        <f t="shared" si="275"/>
        <v>-4.1268580802408528E-3</v>
      </c>
      <c r="AV1757" s="6">
        <f t="shared" si="276"/>
        <v>-1.1310279186846786</v>
      </c>
      <c r="AW1757" s="6">
        <f t="shared" si="277"/>
        <v>-1.4830832101874414</v>
      </c>
    </row>
    <row r="1758" spans="1:49" x14ac:dyDescent="0.25">
      <c r="A1758" s="6">
        <v>624278.36199999996</v>
      </c>
      <c r="B1758" s="6">
        <v>23.417120000000001</v>
      </c>
      <c r="C1758" s="6">
        <v>10.423246000000001</v>
      </c>
      <c r="D1758" s="6">
        <v>-0.10993600000000001</v>
      </c>
      <c r="E1758" s="6">
        <v>31.633521000000002</v>
      </c>
      <c r="F1758" s="6">
        <v>20.803280000000001</v>
      </c>
      <c r="G1758" s="6">
        <v>85.173253000000003</v>
      </c>
      <c r="H1758" s="6">
        <v>10.4</v>
      </c>
      <c r="I1758" s="6">
        <v>41.836756999999999</v>
      </c>
      <c r="L1758" s="6">
        <f t="shared" si="270"/>
        <v>6.576129577988292E-4</v>
      </c>
      <c r="M1758" s="6">
        <f>249.088908333*(E1758-AVERAGE('raw Data'!$Y$2:$Y$2801))</f>
        <v>7809.2173600813903</v>
      </c>
      <c r="N1758" s="6" t="s">
        <v>18</v>
      </c>
      <c r="O1758" s="6">
        <f>L1758/(PI()*('ugly don''t look!'!$J$7^2)/4)</f>
        <v>1.3108919181648104</v>
      </c>
      <c r="P1758" s="6">
        <f>-M1758/'ugly don''t look!'!$H$7</f>
        <v>-7320.2262467954542</v>
      </c>
      <c r="Q1758" s="6">
        <f>-'ugly don''t look!'!$J$7/4*P1758</f>
        <v>46.251019483815377</v>
      </c>
      <c r="R1758" s="6">
        <f t="shared" si="271"/>
        <v>0.2707077590983506</v>
      </c>
      <c r="S1758" s="6">
        <f t="shared" si="272"/>
        <v>3.8340835066087986</v>
      </c>
      <c r="U1758" s="6">
        <v>1055166.5330000001</v>
      </c>
      <c r="V1758" s="6">
        <v>21.714886</v>
      </c>
      <c r="W1758" s="6">
        <v>4.0062709999999999</v>
      </c>
      <c r="X1758" s="6">
        <v>4.2217570000000002</v>
      </c>
      <c r="Y1758" s="6">
        <v>0.26374500000000001</v>
      </c>
      <c r="Z1758" s="6">
        <v>21.129994</v>
      </c>
      <c r="AA1758" s="6">
        <v>86.136048000000002</v>
      </c>
      <c r="AB1758" s="6">
        <v>4</v>
      </c>
      <c r="AC1758" s="6">
        <v>20.280443000000002</v>
      </c>
      <c r="AE1758" s="6">
        <f>0.000063090994667*'raw Data'!W1758</f>
        <v>2.5275962229555674E-4</v>
      </c>
      <c r="AF1758" s="6">
        <f>249.088908333*('raw Data'!X1758-AVERAGE('raw Data'!$D$2:$D$3001))</f>
        <v>1067.8560496483533</v>
      </c>
      <c r="AG1758" s="6"/>
      <c r="AH1758" s="6">
        <f>AE1758/(PI()*('ugly don''t look!'!$K$7^2)/4)</f>
        <v>0.22742608015939009</v>
      </c>
      <c r="AI1758" s="6">
        <f>-AF1758/'ugly don''t look!'!$I$7</f>
        <v>-1167.8215766058106</v>
      </c>
      <c r="AJ1758" s="6">
        <f>-'ugly don''t look!'!$K$7/4*AI1758</f>
        <v>10.982602843952856</v>
      </c>
      <c r="AK1758" s="6">
        <f t="shared" si="273"/>
        <v>-1.4809300157661518</v>
      </c>
      <c r="AL1758" s="6">
        <f t="shared" si="274"/>
        <v>2.3963124611720383</v>
      </c>
      <c r="AN1758" s="6">
        <f>S1758-'ugly don''t look!'!$M$5</f>
        <v>5.546894584072648E-2</v>
      </c>
      <c r="AO1758" s="6">
        <f t="shared" si="278"/>
        <v>0.2707077590983506</v>
      </c>
      <c r="AP1758" s="6">
        <f t="shared" si="279"/>
        <v>3.8340835066087986</v>
      </c>
      <c r="AQ1758" s="6">
        <f t="shared" si="275"/>
        <v>-2.8709352196428228E-3</v>
      </c>
      <c r="AV1758" s="6">
        <f t="shared" si="276"/>
        <v>-1.1270642043945003</v>
      </c>
      <c r="AW1758" s="6">
        <f t="shared" si="277"/>
        <v>-1.4809300157661518</v>
      </c>
    </row>
    <row r="1759" spans="1:49" x14ac:dyDescent="0.25">
      <c r="A1759" s="6">
        <v>624278.62910000002</v>
      </c>
      <c r="B1759" s="6">
        <v>23.243600000000001</v>
      </c>
      <c r="C1759" s="6">
        <v>10.429734</v>
      </c>
      <c r="D1759" s="6">
        <v>-0.11314</v>
      </c>
      <c r="E1759" s="6">
        <v>31.596491</v>
      </c>
      <c r="F1759" s="6">
        <v>20.818722000000001</v>
      </c>
      <c r="G1759" s="6">
        <v>85.174462000000005</v>
      </c>
      <c r="H1759" s="6">
        <v>10.4</v>
      </c>
      <c r="I1759" s="6">
        <v>41.828516999999998</v>
      </c>
      <c r="L1759" s="6">
        <f t="shared" si="270"/>
        <v>6.5802229217222865E-4</v>
      </c>
      <c r="M1759" s="6">
        <f>249.088908333*(E1759-AVERAGE('raw Data'!$Y$2:$Y$2801))</f>
        <v>7799.9935978058193</v>
      </c>
      <c r="N1759" s="6" t="s">
        <v>18</v>
      </c>
      <c r="O1759" s="6">
        <f>L1759/(PI()*('ugly don''t look!'!$J$7^2)/4)</f>
        <v>1.311707889193898</v>
      </c>
      <c r="P1759" s="6">
        <f>-M1759/'ugly don''t look!'!$H$7</f>
        <v>-7311.5800504366516</v>
      </c>
      <c r="Q1759" s="6">
        <f>-'ugly don''t look!'!$J$7/4*P1759</f>
        <v>46.196390653671372</v>
      </c>
      <c r="R1759" s="6">
        <f t="shared" si="271"/>
        <v>0.27133002030124354</v>
      </c>
      <c r="S1759" s="6">
        <f t="shared" si="272"/>
        <v>3.8329016706564172</v>
      </c>
      <c r="U1759" s="6">
        <v>1055167.419</v>
      </c>
      <c r="V1759" s="6">
        <v>21.535724999999999</v>
      </c>
      <c r="W1759" s="6">
        <v>4.0190279999999996</v>
      </c>
      <c r="X1759" s="6">
        <v>4.2204439999999996</v>
      </c>
      <c r="Y1759" s="6">
        <v>0.27996900000000002</v>
      </c>
      <c r="Z1759" s="6">
        <v>21.136289000000001</v>
      </c>
      <c r="AA1759" s="6">
        <v>86.127689000000004</v>
      </c>
      <c r="AB1759" s="6">
        <v>4</v>
      </c>
      <c r="AC1759" s="6">
        <v>20.264869999999998</v>
      </c>
      <c r="AE1759" s="6">
        <f>0.000063090994667*'raw Data'!W1759</f>
        <v>2.5356447411452364E-4</v>
      </c>
      <c r="AF1759" s="6">
        <f>249.088908333*('raw Data'!X1759-AVERAGE('raw Data'!$D$2:$D$3001))</f>
        <v>1067.5289959117119</v>
      </c>
      <c r="AG1759" s="6"/>
      <c r="AH1759" s="6">
        <f>AE1759/(PI()*('ugly don''t look!'!$K$7^2)/4)</f>
        <v>0.22815026344718894</v>
      </c>
      <c r="AI1759" s="6">
        <f>-AF1759/'ugly don''t look!'!$I$7</f>
        <v>-1167.4639062901488</v>
      </c>
      <c r="AJ1759" s="6">
        <f>-'ugly don''t look!'!$K$7/4*AI1759</f>
        <v>10.979239187119761</v>
      </c>
      <c r="AK1759" s="6">
        <f t="shared" si="273"/>
        <v>-1.4777508168989431</v>
      </c>
      <c r="AL1759" s="6">
        <f t="shared" si="274"/>
        <v>2.3960061428901169</v>
      </c>
      <c r="AN1759" s="6">
        <f>S1759-'ugly don''t look!'!$M$5</f>
        <v>5.4287109888345064E-2</v>
      </c>
      <c r="AO1759" s="6">
        <f t="shared" si="278"/>
        <v>0.27133002030124354</v>
      </c>
      <c r="AP1759" s="6">
        <f t="shared" si="279"/>
        <v>3.8329016706564172</v>
      </c>
      <c r="AQ1759" s="6">
        <f t="shared" si="275"/>
        <v>-4.4520988790117122E-3</v>
      </c>
      <c r="AV1759" s="6">
        <f t="shared" si="276"/>
        <v>-1.1273705226764217</v>
      </c>
      <c r="AW1759" s="6">
        <f t="shared" si="277"/>
        <v>-1.4777508168989431</v>
      </c>
    </row>
    <row r="1760" spans="1:49" x14ac:dyDescent="0.25">
      <c r="A1760" s="6">
        <v>624279.66610000003</v>
      </c>
      <c r="B1760" s="6">
        <v>23.376660999999999</v>
      </c>
      <c r="C1760" s="6">
        <v>10.419407</v>
      </c>
      <c r="D1760" s="6">
        <v>-9.6896999999999997E-2</v>
      </c>
      <c r="E1760" s="6">
        <v>31.587216000000002</v>
      </c>
      <c r="F1760" s="6">
        <v>20.689923</v>
      </c>
      <c r="G1760" s="6">
        <v>85.174592000000004</v>
      </c>
      <c r="H1760" s="6">
        <v>10.4</v>
      </c>
      <c r="I1760" s="6">
        <v>41.830494999999999</v>
      </c>
      <c r="L1760" s="6">
        <f t="shared" si="270"/>
        <v>6.5737075147030244E-4</v>
      </c>
      <c r="M1760" s="6">
        <f>249.088908333*(E1760-AVERAGE('raw Data'!$Y$2:$Y$2801))</f>
        <v>7797.6832981810312</v>
      </c>
      <c r="N1760" s="6" t="s">
        <v>18</v>
      </c>
      <c r="O1760" s="6">
        <f>L1760/(PI()*('ugly don''t look!'!$J$7^2)/4)</f>
        <v>1.3104091017682833</v>
      </c>
      <c r="P1760" s="6">
        <f>-M1760/'ugly don''t look!'!$H$7</f>
        <v>-7309.4144152428116</v>
      </c>
      <c r="Q1760" s="6">
        <f>-'ugly don''t look!'!$J$7/4*P1760</f>
        <v>46.182707629107895</v>
      </c>
      <c r="R1760" s="6">
        <f t="shared" si="271"/>
        <v>0.27033937988641299</v>
      </c>
      <c r="S1760" s="6">
        <f t="shared" si="272"/>
        <v>3.8326054342800533</v>
      </c>
      <c r="U1760" s="6">
        <v>1055170.568</v>
      </c>
      <c r="V1760" s="6">
        <v>21.723399000000001</v>
      </c>
      <c r="W1760" s="6">
        <v>4.0622369999999997</v>
      </c>
      <c r="X1760" s="6">
        <v>4.2409800000000004</v>
      </c>
      <c r="Y1760" s="6">
        <v>0.30185499999999998</v>
      </c>
      <c r="Z1760" s="6">
        <v>21.126290999999998</v>
      </c>
      <c r="AA1760" s="6">
        <v>86.132105999999993</v>
      </c>
      <c r="AB1760" s="6">
        <v>4</v>
      </c>
      <c r="AC1760" s="6">
        <v>20.181788999999998</v>
      </c>
      <c r="AE1760" s="6">
        <f>0.000063090994667*'raw Data'!W1760</f>
        <v>2.5629057290309009E-4</v>
      </c>
      <c r="AF1760" s="6">
        <f>249.088908333*('raw Data'!X1760-AVERAGE('raw Data'!$D$2:$D$3001))</f>
        <v>1072.6442857332386</v>
      </c>
      <c r="AG1760" s="6"/>
      <c r="AH1760" s="6">
        <f>AE1760/(PI()*('ugly don''t look!'!$K$7^2)/4)</f>
        <v>0.23060313133795501</v>
      </c>
      <c r="AI1760" s="6">
        <f>-AF1760/'ugly don''t look!'!$I$7</f>
        <v>-1173.0580552638216</v>
      </c>
      <c r="AJ1760" s="6">
        <f>-'ugly don''t look!'!$K$7/4*AI1760</f>
        <v>11.031848522020322</v>
      </c>
      <c r="AK1760" s="6">
        <f t="shared" si="273"/>
        <v>-1.4670570921502364</v>
      </c>
      <c r="AL1760" s="6">
        <f t="shared" si="274"/>
        <v>2.4007864096153986</v>
      </c>
      <c r="AN1760" s="6">
        <f>S1760-'ugly don''t look!'!$M$5</f>
        <v>5.3990873511981174E-2</v>
      </c>
      <c r="AO1760" s="6">
        <f t="shared" si="278"/>
        <v>0.27033937988641299</v>
      </c>
      <c r="AP1760" s="6">
        <f t="shared" si="279"/>
        <v>3.8326054342800533</v>
      </c>
      <c r="AQ1760" s="6">
        <f t="shared" si="275"/>
        <v>-4.1126051737566949E-3</v>
      </c>
      <c r="AV1760" s="6">
        <f t="shared" si="276"/>
        <v>-1.12259025595114</v>
      </c>
      <c r="AW1760" s="6">
        <f t="shared" si="277"/>
        <v>-1.4670570921502364</v>
      </c>
    </row>
    <row r="1761" spans="1:49" x14ac:dyDescent="0.25">
      <c r="A1761" s="6">
        <v>624281.95700000005</v>
      </c>
      <c r="B1761" s="6">
        <v>23.392727000000001</v>
      </c>
      <c r="C1761" s="6">
        <v>10.430982999999999</v>
      </c>
      <c r="D1761" s="6">
        <v>-8.6867E-2</v>
      </c>
      <c r="E1761" s="6">
        <v>31.628250000000001</v>
      </c>
      <c r="F1761" s="6">
        <v>20.682259999999999</v>
      </c>
      <c r="G1761" s="6">
        <v>85.174414999999996</v>
      </c>
      <c r="H1761" s="6">
        <v>10.4</v>
      </c>
      <c r="I1761" s="6">
        <v>41.798039000000003</v>
      </c>
      <c r="L1761" s="6">
        <f t="shared" si="270"/>
        <v>6.5810109282456771E-4</v>
      </c>
      <c r="M1761" s="6">
        <f>249.088908333*(E1761-AVERAGE('raw Data'!$Y$2:$Y$2801))</f>
        <v>7807.9044124455668</v>
      </c>
      <c r="N1761" s="6" t="s">
        <v>18</v>
      </c>
      <c r="O1761" s="6">
        <f>L1761/(PI()*('ugly don''t look!'!$J$7^2)/4)</f>
        <v>1.3118649711629686</v>
      </c>
      <c r="P1761" s="6">
        <f>-M1761/'ugly don''t look!'!$H$7</f>
        <v>-7318.9955122286901</v>
      </c>
      <c r="Q1761" s="6">
        <f>-'ugly don''t look!'!$J$7/4*P1761</f>
        <v>46.243243395138919</v>
      </c>
      <c r="R1761" s="6">
        <f t="shared" si="271"/>
        <v>0.27144976690453543</v>
      </c>
      <c r="S1761" s="6">
        <f t="shared" si="272"/>
        <v>3.8339153645326798</v>
      </c>
      <c r="U1761" s="6">
        <v>1055171.8999999999</v>
      </c>
      <c r="V1761" s="6">
        <v>21.722289</v>
      </c>
      <c r="W1761" s="6">
        <v>4.0684639999999996</v>
      </c>
      <c r="X1761" s="6">
        <v>4.2531990000000004</v>
      </c>
      <c r="Y1761" s="6">
        <v>0.32504499999999997</v>
      </c>
      <c r="Z1761" s="6">
        <v>21.205031000000002</v>
      </c>
      <c r="AA1761" s="6">
        <v>86.125309000000001</v>
      </c>
      <c r="AB1761" s="6">
        <v>4</v>
      </c>
      <c r="AC1761" s="6">
        <v>20.149374000000002</v>
      </c>
      <c r="AE1761" s="6">
        <f>0.000063090994667*'raw Data'!W1761</f>
        <v>2.5668344052688148E-4</v>
      </c>
      <c r="AF1761" s="6">
        <f>249.088908333*('raw Data'!X1761-AVERAGE('raw Data'!$D$2:$D$3001))</f>
        <v>1075.6879031041597</v>
      </c>
      <c r="AG1761" s="6"/>
      <c r="AH1761" s="6">
        <f>AE1761/(PI()*('ugly don''t look!'!$K$7^2)/4)</f>
        <v>0.23095662270215689</v>
      </c>
      <c r="AI1761" s="6">
        <f>-AF1761/'ugly don''t look!'!$I$7</f>
        <v>-1176.3865956957127</v>
      </c>
      <c r="AJ1761" s="6">
        <f>-'ugly don''t look!'!$K$7/4*AI1761</f>
        <v>11.063151281230976</v>
      </c>
      <c r="AK1761" s="6">
        <f t="shared" si="273"/>
        <v>-1.4655253666034542</v>
      </c>
      <c r="AL1761" s="6">
        <f t="shared" si="274"/>
        <v>2.4036198814807443</v>
      </c>
      <c r="AN1761" s="6">
        <f>S1761-'ugly don''t look!'!$M$5</f>
        <v>5.5300803764607664E-2</v>
      </c>
      <c r="AO1761" s="6">
        <f t="shared" si="278"/>
        <v>0.27144976690453543</v>
      </c>
      <c r="AP1761" s="6">
        <f t="shared" si="279"/>
        <v>3.8339153645326798</v>
      </c>
      <c r="AQ1761" s="6">
        <f t="shared" si="275"/>
        <v>-3.5152507650909881E-3</v>
      </c>
      <c r="AV1761" s="6">
        <f t="shared" si="276"/>
        <v>-1.1197567840857943</v>
      </c>
      <c r="AW1761" s="6">
        <f t="shared" si="277"/>
        <v>-1.4655253666034542</v>
      </c>
    </row>
    <row r="1762" spans="1:49" x14ac:dyDescent="0.25">
      <c r="A1762" s="6">
        <v>624282.26599999995</v>
      </c>
      <c r="B1762" s="6">
        <v>23.373335000000001</v>
      </c>
      <c r="C1762" s="6">
        <v>10.440118999999999</v>
      </c>
      <c r="D1762" s="6">
        <v>-8.7779999999999997E-2</v>
      </c>
      <c r="E1762" s="6">
        <v>31.609549000000001</v>
      </c>
      <c r="F1762" s="6">
        <v>20.748943000000001</v>
      </c>
      <c r="G1762" s="6">
        <v>85.172415999999998</v>
      </c>
      <c r="H1762" s="6">
        <v>10.4</v>
      </c>
      <c r="I1762" s="6">
        <v>41.785786000000002</v>
      </c>
      <c r="L1762" s="6">
        <f t="shared" si="270"/>
        <v>6.5867749215184541E-4</v>
      </c>
      <c r="M1762" s="6">
        <f>249.088908333*(E1762-AVERAGE('raw Data'!$Y$2:$Y$2801))</f>
        <v>7803.2462007708318</v>
      </c>
      <c r="N1762" s="6" t="s">
        <v>18</v>
      </c>
      <c r="O1762" s="6">
        <f>L1762/(PI()*('ugly don''t look!'!$J$7^2)/4)</f>
        <v>1.3130139710584285</v>
      </c>
      <c r="P1762" s="6">
        <f>-M1762/'ugly don''t look!'!$H$7</f>
        <v>-7314.6289845995798</v>
      </c>
      <c r="Q1762" s="6">
        <f>-'ugly don''t look!'!$J$7/4*P1762</f>
        <v>46.215654581946296</v>
      </c>
      <c r="R1762" s="6">
        <f t="shared" si="271"/>
        <v>0.27232523582644674</v>
      </c>
      <c r="S1762" s="6">
        <f t="shared" si="272"/>
        <v>3.8333185844581807</v>
      </c>
      <c r="U1762" s="6">
        <v>1055172.4720000001</v>
      </c>
      <c r="V1762" s="6">
        <v>21.539057</v>
      </c>
      <c r="W1762" s="6">
        <v>4.0729660000000001</v>
      </c>
      <c r="X1762" s="6">
        <v>4.2605649999999997</v>
      </c>
      <c r="Y1762" s="6">
        <v>0.31778099999999998</v>
      </c>
      <c r="Z1762" s="6">
        <v>21.092824</v>
      </c>
      <c r="AA1762" s="6">
        <v>86.132960999999995</v>
      </c>
      <c r="AB1762" s="6">
        <v>4</v>
      </c>
      <c r="AC1762" s="6">
        <v>20.132802999999999</v>
      </c>
      <c r="AE1762" s="6">
        <f>0.000063090994667*'raw Data'!W1762</f>
        <v>2.5696747618487233E-4</v>
      </c>
      <c r="AF1762" s="6">
        <f>249.088908333*('raw Data'!X1762-AVERAGE('raw Data'!$D$2:$D$3001))</f>
        <v>1077.5226920029402</v>
      </c>
      <c r="AG1762" s="6"/>
      <c r="AH1762" s="6">
        <f>AE1762/(PI()*('ugly don''t look!'!$K$7^2)/4)</f>
        <v>0.23121219008960464</v>
      </c>
      <c r="AI1762" s="6">
        <f>-AF1762/'ugly don''t look!'!$I$7</f>
        <v>-1178.3931452350614</v>
      </c>
      <c r="AJ1762" s="6">
        <f>-'ugly don''t look!'!$K$7/4*AI1762</f>
        <v>11.08202157539135</v>
      </c>
      <c r="AK1762" s="6">
        <f t="shared" si="273"/>
        <v>-1.4644194182727863</v>
      </c>
      <c r="AL1762" s="6">
        <f t="shared" si="274"/>
        <v>2.4053241173293256</v>
      </c>
      <c r="AN1762" s="6">
        <f>S1762-'ugly don''t look!'!$M$5</f>
        <v>5.4704023690108627E-2</v>
      </c>
      <c r="AO1762" s="6">
        <f t="shared" si="278"/>
        <v>0.27232523582644674</v>
      </c>
      <c r="AP1762" s="6">
        <f t="shared" si="279"/>
        <v>3.8333185844581807</v>
      </c>
      <c r="AQ1762" s="6">
        <f t="shared" si="275"/>
        <v>-4.6738511740417321E-3</v>
      </c>
      <c r="AV1762" s="6">
        <f t="shared" si="276"/>
        <v>-1.118052548237213</v>
      </c>
      <c r="AW1762" s="6">
        <f t="shared" si="277"/>
        <v>-1.4644194182727863</v>
      </c>
    </row>
    <row r="1763" spans="1:49" x14ac:dyDescent="0.25">
      <c r="A1763" s="6">
        <v>624284.21</v>
      </c>
      <c r="B1763" s="6">
        <v>23.348375999999998</v>
      </c>
      <c r="C1763" s="6">
        <v>10.428627000000001</v>
      </c>
      <c r="D1763" s="6">
        <v>-0.11205</v>
      </c>
      <c r="E1763" s="6">
        <v>31.589171</v>
      </c>
      <c r="F1763" s="6">
        <v>20.716830000000002</v>
      </c>
      <c r="G1763" s="6">
        <v>85.172499999999999</v>
      </c>
      <c r="H1763" s="6">
        <v>10.4</v>
      </c>
      <c r="I1763" s="6">
        <v>41.769744000000003</v>
      </c>
      <c r="L1763" s="6">
        <f t="shared" si="270"/>
        <v>6.5795245044113226E-4</v>
      </c>
      <c r="M1763" s="6">
        <f>249.088908333*(E1763-AVERAGE('raw Data'!$Y$2:$Y$2801))</f>
        <v>7798.1702669968217</v>
      </c>
      <c r="N1763" s="6" t="s">
        <v>18</v>
      </c>
      <c r="O1763" s="6">
        <f>L1763/(PI()*('ugly don''t look!'!$J$7^2)/4)</f>
        <v>1.3115686660235528</v>
      </c>
      <c r="P1763" s="6">
        <f>-M1763/'ugly don''t look!'!$H$7</f>
        <v>-7309.8708914480894</v>
      </c>
      <c r="Q1763" s="6">
        <f>-'ugly don''t look!'!$J$7/4*P1763</f>
        <v>46.185591759891892</v>
      </c>
      <c r="R1763" s="6">
        <f t="shared" si="271"/>
        <v>0.27122387581548657</v>
      </c>
      <c r="S1763" s="6">
        <f t="shared" si="272"/>
        <v>3.8326678827781637</v>
      </c>
      <c r="U1763" s="6">
        <v>1055174.486</v>
      </c>
      <c r="V1763" s="6">
        <v>21.829623000000002</v>
      </c>
      <c r="W1763" s="6">
        <v>4.0348949999999997</v>
      </c>
      <c r="X1763" s="6">
        <v>4.2835219999999996</v>
      </c>
      <c r="Y1763" s="6">
        <v>0.33460000000000001</v>
      </c>
      <c r="Z1763" s="6">
        <v>21.172073999999999</v>
      </c>
      <c r="AA1763" s="6">
        <v>86.125504000000006</v>
      </c>
      <c r="AB1763" s="6">
        <v>4</v>
      </c>
      <c r="AC1763" s="6">
        <v>20.131428</v>
      </c>
      <c r="AE1763" s="6">
        <f>0.000063090994667*'raw Data'!W1763</f>
        <v>2.5456553892690495E-4</v>
      </c>
      <c r="AF1763" s="6">
        <f>249.088908333*('raw Data'!X1763-AVERAGE('raw Data'!$D$2:$D$3001))</f>
        <v>1083.241026071541</v>
      </c>
      <c r="AG1763" s="6"/>
      <c r="AH1763" s="6">
        <f>AE1763/(PI()*('ugly don''t look!'!$K$7^2)/4)</f>
        <v>0.22905099373075916</v>
      </c>
      <c r="AI1763" s="6">
        <f>-AF1763/'ugly don''t look!'!$I$7</f>
        <v>-1184.6467914168209</v>
      </c>
      <c r="AJ1763" s="6">
        <f>-'ugly don''t look!'!$K$7/4*AI1763</f>
        <v>11.14083305286078</v>
      </c>
      <c r="AK1763" s="6">
        <f t="shared" si="273"/>
        <v>-1.4738106201704357</v>
      </c>
      <c r="AL1763" s="6">
        <f t="shared" si="274"/>
        <v>2.4106170120318442</v>
      </c>
      <c r="AN1763" s="6">
        <f>S1763-'ugly don''t look!'!$M$5</f>
        <v>5.4053322010091609E-2</v>
      </c>
      <c r="AO1763" s="6">
        <f t="shared" si="278"/>
        <v>0.27122387581548657</v>
      </c>
      <c r="AP1763" s="6">
        <f t="shared" si="279"/>
        <v>3.8326678827781637</v>
      </c>
      <c r="AQ1763" s="6">
        <f t="shared" si="275"/>
        <v>-4.6177699697977082E-3</v>
      </c>
      <c r="AV1763" s="6">
        <f t="shared" si="276"/>
        <v>-1.1127596535346944</v>
      </c>
      <c r="AW1763" s="6">
        <f t="shared" si="277"/>
        <v>-1.4738106201704357</v>
      </c>
    </row>
    <row r="1764" spans="1:49" x14ac:dyDescent="0.25">
      <c r="A1764" s="6">
        <v>624285.71</v>
      </c>
      <c r="B1764" s="6">
        <v>23.438012000000001</v>
      </c>
      <c r="C1764" s="6">
        <v>10.428115999999999</v>
      </c>
      <c r="D1764" s="6">
        <v>-0.106248</v>
      </c>
      <c r="E1764" s="6">
        <v>31.619812</v>
      </c>
      <c r="F1764" s="6">
        <v>20.793883000000001</v>
      </c>
      <c r="G1764" s="6">
        <v>85.173085999999998</v>
      </c>
      <c r="H1764" s="6">
        <v>10.4</v>
      </c>
      <c r="I1764" s="6">
        <v>41.755535000000002</v>
      </c>
      <c r="L1764" s="6">
        <f t="shared" si="270"/>
        <v>6.5792021094285735E-4</v>
      </c>
      <c r="M1764" s="6">
        <f>249.088908333*(E1764-AVERAGE('raw Data'!$Y$2:$Y$2801))</f>
        <v>7805.8026002370525</v>
      </c>
      <c r="N1764" s="6" t="s">
        <v>18</v>
      </c>
      <c r="O1764" s="6">
        <f>L1764/(PI()*('ugly don''t look!'!$J$7^2)/4)</f>
        <v>1.3115043995013789</v>
      </c>
      <c r="P1764" s="6">
        <f>-M1764/'ugly don''t look!'!$H$7</f>
        <v>-7317.0253095585422</v>
      </c>
      <c r="Q1764" s="6">
        <f>-'ugly don''t look!'!$J$7/4*P1764</f>
        <v>46.230795162118262</v>
      </c>
      <c r="R1764" s="6">
        <f t="shared" si="271"/>
        <v>0.27117487487606823</v>
      </c>
      <c r="S1764" s="6">
        <f t="shared" si="272"/>
        <v>3.8336461379845574</v>
      </c>
      <c r="U1764" s="6">
        <v>1055174.757</v>
      </c>
      <c r="V1764" s="6">
        <v>21.678982000000001</v>
      </c>
      <c r="W1764" s="6">
        <v>4.0279800000000003</v>
      </c>
      <c r="X1764" s="6">
        <v>4.2972590000000004</v>
      </c>
      <c r="Y1764" s="6">
        <v>0.33948</v>
      </c>
      <c r="Z1764" s="6">
        <v>21.172073999999999</v>
      </c>
      <c r="AA1764" s="6">
        <v>86.125504000000006</v>
      </c>
      <c r="AB1764" s="6">
        <v>4</v>
      </c>
      <c r="AC1764" s="6">
        <v>20.135546000000001</v>
      </c>
      <c r="AE1764" s="6">
        <f>0.000063090994667*'raw Data'!W1764</f>
        <v>2.5412926469878271E-4</v>
      </c>
      <c r="AF1764" s="6">
        <f>249.088908333*('raw Data'!X1764-AVERAGE('raw Data'!$D$2:$D$3001))</f>
        <v>1086.6627604053115</v>
      </c>
      <c r="AG1764" s="6"/>
      <c r="AH1764" s="6">
        <f>AE1764/(PI()*('ugly don''t look!'!$K$7^2)/4)</f>
        <v>0.22865844631090115</v>
      </c>
      <c r="AI1764" s="6">
        <f>-AF1764/'ugly don''t look!'!$I$7</f>
        <v>-1188.3888455876111</v>
      </c>
      <c r="AJ1764" s="6">
        <f>-'ugly don''t look!'!$K$7/4*AI1764</f>
        <v>11.176024640001851</v>
      </c>
      <c r="AK1764" s="6">
        <f t="shared" si="273"/>
        <v>-1.4755258896482368</v>
      </c>
      <c r="AL1764" s="6">
        <f t="shared" si="274"/>
        <v>2.4137708266768052</v>
      </c>
      <c r="AN1764" s="6">
        <f>S1764-'ugly don''t look!'!$M$5</f>
        <v>5.5031577216485328E-2</v>
      </c>
      <c r="AO1764" s="6">
        <f t="shared" si="278"/>
        <v>0.27117487487606823</v>
      </c>
      <c r="AP1764" s="6">
        <f t="shared" si="279"/>
        <v>3.8336461379845574</v>
      </c>
      <c r="AQ1764" s="6">
        <f t="shared" si="275"/>
        <v>-3.6080690735760257E-3</v>
      </c>
      <c r="AV1764" s="6">
        <f t="shared" si="276"/>
        <v>-1.1096058388897334</v>
      </c>
      <c r="AW1764" s="6">
        <f t="shared" si="277"/>
        <v>-1.4755258896482368</v>
      </c>
    </row>
    <row r="1765" spans="1:49" x14ac:dyDescent="0.25">
      <c r="A1765" s="6">
        <v>624286.66799999995</v>
      </c>
      <c r="B1765" s="6">
        <v>23.397379999999998</v>
      </c>
      <c r="C1765" s="6">
        <v>10.429532999999999</v>
      </c>
      <c r="D1765" s="6">
        <v>-8.8710999999999998E-2</v>
      </c>
      <c r="E1765" s="6">
        <v>31.606567999999999</v>
      </c>
      <c r="F1765" s="6">
        <v>20.700900000000001</v>
      </c>
      <c r="G1765" s="6">
        <v>85.177828000000005</v>
      </c>
      <c r="H1765" s="6">
        <v>10.4</v>
      </c>
      <c r="I1765" s="6">
        <v>41.745879000000002</v>
      </c>
      <c r="L1765" s="6">
        <f t="shared" si="270"/>
        <v>6.5800961088230045E-4</v>
      </c>
      <c r="M1765" s="6">
        <f>249.088908333*(E1765-AVERAGE('raw Data'!$Y$2:$Y$2801))</f>
        <v>7802.5036667350905</v>
      </c>
      <c r="N1765" s="6" t="s">
        <v>18</v>
      </c>
      <c r="O1765" s="6">
        <f>L1765/(PI()*('ugly don''t look!'!$J$7^2)/4)</f>
        <v>1.311682610190068</v>
      </c>
      <c r="P1765" s="6">
        <f>-M1765/'ugly don''t look!'!$H$7</f>
        <v>-7313.9329459459041</v>
      </c>
      <c r="Q1765" s="6">
        <f>-'ugly don''t look!'!$J$7/4*P1765</f>
        <v>46.211256835722708</v>
      </c>
      <c r="R1765" s="6">
        <f t="shared" si="271"/>
        <v>0.27131074829134894</v>
      </c>
      <c r="S1765" s="6">
        <f t="shared" si="272"/>
        <v>3.8332234228616402</v>
      </c>
      <c r="U1765" s="6">
        <v>1055179.1229999999</v>
      </c>
      <c r="V1765" s="6">
        <v>21.630120999999999</v>
      </c>
      <c r="W1765" s="6">
        <v>4.0120459999999998</v>
      </c>
      <c r="X1765" s="6">
        <v>4.2937390000000004</v>
      </c>
      <c r="Y1765" s="6">
        <v>0.34497499999999998</v>
      </c>
      <c r="Z1765" s="6">
        <v>21.079999000000001</v>
      </c>
      <c r="AA1765" s="6">
        <v>86.130663999999996</v>
      </c>
      <c r="AB1765" s="6">
        <v>4</v>
      </c>
      <c r="AC1765" s="6">
        <v>20.113810999999998</v>
      </c>
      <c r="AE1765" s="6">
        <f>0.000063090994667*'raw Data'!W1765</f>
        <v>2.5312397278975869E-4</v>
      </c>
      <c r="AF1765" s="6">
        <f>249.088908333*('raw Data'!X1765-AVERAGE('raw Data'!$D$2:$D$3001))</f>
        <v>1085.7859674479794</v>
      </c>
      <c r="AG1765" s="6"/>
      <c r="AH1765" s="6">
        <f>AE1765/(PI()*('ugly don''t look!'!$K$7^2)/4)</f>
        <v>0.22775391260330627</v>
      </c>
      <c r="AI1765" s="6">
        <f>-AF1765/'ugly don''t look!'!$I$7</f>
        <v>-1187.4299731495837</v>
      </c>
      <c r="AJ1765" s="6">
        <f>-'ugly don''t look!'!$K$7/4*AI1765</f>
        <v>11.167007067989289</v>
      </c>
      <c r="AK1765" s="6">
        <f t="shared" si="273"/>
        <v>-1.4794895636117791</v>
      </c>
      <c r="AL1765" s="6">
        <f t="shared" si="274"/>
        <v>2.4129636333988258</v>
      </c>
      <c r="AN1765" s="6">
        <f>S1765-'ugly don''t look!'!$M$5</f>
        <v>5.4608862093568078E-2</v>
      </c>
      <c r="AO1765" s="6">
        <f t="shared" si="278"/>
        <v>0.27131074829134894</v>
      </c>
      <c r="AP1765" s="6">
        <f t="shared" si="279"/>
        <v>3.8332234228616402</v>
      </c>
      <c r="AQ1765" s="6">
        <f t="shared" si="275"/>
        <v>-4.1179791222131223E-3</v>
      </c>
      <c r="AV1765" s="6">
        <f t="shared" si="276"/>
        <v>-1.1104130321677128</v>
      </c>
      <c r="AW1765" s="6">
        <f t="shared" si="277"/>
        <v>-1.4794895636117791</v>
      </c>
    </row>
    <row r="1766" spans="1:49" x14ac:dyDescent="0.25">
      <c r="A1766" s="6">
        <v>624287.56499999994</v>
      </c>
      <c r="B1766" s="6">
        <v>23.382401000000002</v>
      </c>
      <c r="C1766" s="6">
        <v>10.443723</v>
      </c>
      <c r="D1766" s="6">
        <v>-7.8895000000000007E-2</v>
      </c>
      <c r="E1766" s="6">
        <v>31.565328999999998</v>
      </c>
      <c r="F1766" s="6">
        <v>20.769667999999999</v>
      </c>
      <c r="G1766" s="6">
        <v>85.174852000000001</v>
      </c>
      <c r="H1766" s="6">
        <v>10.4</v>
      </c>
      <c r="I1766" s="6">
        <v>41.724535000000003</v>
      </c>
      <c r="L1766" s="6">
        <f t="shared" si="270"/>
        <v>6.5890487209662525E-4</v>
      </c>
      <c r="M1766" s="6">
        <f>249.088908333*(E1766-AVERAGE('raw Data'!$Y$2:$Y$2801))</f>
        <v>7792.2314892443455</v>
      </c>
      <c r="N1766" s="6" t="s">
        <v>18</v>
      </c>
      <c r="O1766" s="6">
        <f>L1766/(PI()*('ugly don''t look!'!$J$7^2)/4)</f>
        <v>1.3134672324007268</v>
      </c>
      <c r="P1766" s="6">
        <f>-M1766/'ugly don''t look!'!$H$7</f>
        <v>-7304.3039831686783</v>
      </c>
      <c r="Q1766" s="6">
        <f>-'ugly don''t look!'!$J$7/4*P1766</f>
        <v>46.150418641655506</v>
      </c>
      <c r="R1766" s="6">
        <f t="shared" si="271"/>
        <v>0.27267038304943159</v>
      </c>
      <c r="S1766" s="6">
        <f t="shared" si="272"/>
        <v>3.8319060322328635</v>
      </c>
      <c r="U1766" s="6">
        <v>1055180.379</v>
      </c>
      <c r="V1766" s="6">
        <v>21.50722</v>
      </c>
      <c r="W1766" s="6">
        <v>4.017385</v>
      </c>
      <c r="X1766" s="6">
        <v>4.2682950000000002</v>
      </c>
      <c r="Y1766" s="6">
        <v>0.34247899999999998</v>
      </c>
      <c r="Z1766" s="6">
        <v>21.190958999999999</v>
      </c>
      <c r="AA1766" s="6">
        <v>86.131799000000001</v>
      </c>
      <c r="AB1766" s="6">
        <v>4</v>
      </c>
      <c r="AC1766" s="6">
        <v>20.105383</v>
      </c>
      <c r="AE1766" s="6">
        <f>0.000063090994667*'raw Data'!W1766</f>
        <v>2.534608156102858E-4</v>
      </c>
      <c r="AF1766" s="6">
        <f>249.088908333*('raw Data'!X1766-AVERAGE('raw Data'!$D$2:$D$3001))</f>
        <v>1079.4481492643545</v>
      </c>
      <c r="AG1766" s="6"/>
      <c r="AH1766" s="6">
        <f>AE1766/(PI()*('ugly don''t look!'!$K$7^2)/4)</f>
        <v>0.22805699440730082</v>
      </c>
      <c r="AI1766" s="6">
        <f>-AF1766/'ugly don''t look!'!$I$7</f>
        <v>-1180.498850901525</v>
      </c>
      <c r="AJ1766" s="6">
        <f>-'ugly don''t look!'!$K$7/4*AI1766</f>
        <v>11.101824368475757</v>
      </c>
      <c r="AK1766" s="6">
        <f t="shared" si="273"/>
        <v>-1.4781597057957407</v>
      </c>
      <c r="AL1766" s="6">
        <f t="shared" si="274"/>
        <v>2.4071094523334096</v>
      </c>
      <c r="AN1766" s="6">
        <f>S1766-'ugly don''t look!'!$M$5</f>
        <v>5.3291471464791407E-2</v>
      </c>
      <c r="AO1766" s="6">
        <f t="shared" si="278"/>
        <v>0.27267038304943159</v>
      </c>
      <c r="AP1766" s="6">
        <f t="shared" si="279"/>
        <v>3.8319060322328635</v>
      </c>
      <c r="AQ1766" s="6">
        <f t="shared" si="275"/>
        <v>-6.3078969594377032E-3</v>
      </c>
      <c r="AV1766" s="6">
        <f t="shared" si="276"/>
        <v>-1.1162672132331291</v>
      </c>
      <c r="AW1766" s="6">
        <f t="shared" si="277"/>
        <v>-1.4781597057957407</v>
      </c>
    </row>
    <row r="1767" spans="1:49" x14ac:dyDescent="0.25">
      <c r="A1767" s="6">
        <v>624288.76300000004</v>
      </c>
      <c r="B1767" s="6">
        <v>23.334896000000001</v>
      </c>
      <c r="C1767" s="6">
        <v>10.445584</v>
      </c>
      <c r="D1767" s="6">
        <v>-6.3668000000000002E-2</v>
      </c>
      <c r="E1767" s="6">
        <v>31.574176999999999</v>
      </c>
      <c r="F1767" s="6">
        <v>20.745588999999999</v>
      </c>
      <c r="G1767" s="6">
        <v>85.168874000000002</v>
      </c>
      <c r="H1767" s="6">
        <v>10.4</v>
      </c>
      <c r="I1767" s="6">
        <v>41.708373000000002</v>
      </c>
      <c r="L1767" s="6">
        <f t="shared" si="270"/>
        <v>6.590222844377006E-4</v>
      </c>
      <c r="M1767" s="6">
        <f>249.088908333*(E1767-AVERAGE('raw Data'!$Y$2:$Y$2801))</f>
        <v>7794.4354279052759</v>
      </c>
      <c r="N1767" s="6" t="s">
        <v>18</v>
      </c>
      <c r="O1767" s="6">
        <f>L1767/(PI()*('ugly don''t look!'!$J$7^2)/4)</f>
        <v>1.3137012832769803</v>
      </c>
      <c r="P1767" s="6">
        <f>-M1767/'ugly don''t look!'!$H$7</f>
        <v>-7306.3699174215189</v>
      </c>
      <c r="Q1767" s="6">
        <f>-'ugly don''t look!'!$J$7/4*P1767</f>
        <v>46.163471730748512</v>
      </c>
      <c r="R1767" s="6">
        <f t="shared" si="271"/>
        <v>0.27284856033457794</v>
      </c>
      <c r="S1767" s="6">
        <f t="shared" si="272"/>
        <v>3.8321888301764306</v>
      </c>
      <c r="U1767" s="6">
        <v>1055180.8119999999</v>
      </c>
      <c r="V1767" s="6">
        <v>21.643816999999999</v>
      </c>
      <c r="W1767" s="6">
        <v>4.014678</v>
      </c>
      <c r="X1767" s="6">
        <v>4.2642720000000001</v>
      </c>
      <c r="Y1767" s="6">
        <v>0.33383699999999999</v>
      </c>
      <c r="Z1767" s="6">
        <v>21.211326</v>
      </c>
      <c r="AA1767" s="6">
        <v>86.130097000000006</v>
      </c>
      <c r="AB1767" s="6">
        <v>4</v>
      </c>
      <c r="AC1767" s="6">
        <v>20.106096999999998</v>
      </c>
      <c r="AE1767" s="6">
        <f>0.000063090994667*'raw Data'!W1767</f>
        <v>2.5329002828772224E-4</v>
      </c>
      <c r="AF1767" s="6">
        <f>249.088908333*('raw Data'!X1767-AVERAGE('raw Data'!$D$2:$D$3001))</f>
        <v>1078.4460645861309</v>
      </c>
      <c r="AG1767" s="6"/>
      <c r="AH1767" s="6">
        <f>AE1767/(PI()*('ugly don''t look!'!$K$7^2)/4)</f>
        <v>0.22790332472320021</v>
      </c>
      <c r="AI1767" s="6">
        <f>-AF1767/'ugly don''t look!'!$I$7</f>
        <v>-1179.4029577713593</v>
      </c>
      <c r="AJ1767" s="6">
        <f>-'ugly don''t look!'!$K$7/4*AI1767</f>
        <v>11.091518205917083</v>
      </c>
      <c r="AK1767" s="6">
        <f t="shared" si="273"/>
        <v>-1.4788337543191379</v>
      </c>
      <c r="AL1767" s="6">
        <f t="shared" si="274"/>
        <v>2.4061806906324654</v>
      </c>
      <c r="AN1767" s="6">
        <f>S1767-'ugly don''t look!'!$M$5</f>
        <v>5.3574269408358521E-2</v>
      </c>
      <c r="AO1767" s="6">
        <f t="shared" si="278"/>
        <v>0.27284856033457794</v>
      </c>
      <c r="AP1767" s="6">
        <f t="shared" si="279"/>
        <v>3.8321888301764306</v>
      </c>
      <c r="AQ1767" s="6">
        <f t="shared" si="275"/>
        <v>-6.1394418776526682E-3</v>
      </c>
      <c r="AV1767" s="6">
        <f t="shared" si="276"/>
        <v>-1.1171959749340732</v>
      </c>
      <c r="AW1767" s="6">
        <f t="shared" si="277"/>
        <v>-1.4788337543191379</v>
      </c>
    </row>
    <row r="1768" spans="1:49" x14ac:dyDescent="0.25">
      <c r="A1768" s="6">
        <v>624290.12210000004</v>
      </c>
      <c r="B1768" s="6">
        <v>23.424903</v>
      </c>
      <c r="C1768" s="6">
        <v>10.421334999999999</v>
      </c>
      <c r="D1768" s="6">
        <v>-5.1225E-2</v>
      </c>
      <c r="E1768" s="6">
        <v>31.561809</v>
      </c>
      <c r="F1768" s="6">
        <v>20.824121000000002</v>
      </c>
      <c r="G1768" s="6">
        <v>85.165861000000007</v>
      </c>
      <c r="H1768" s="6">
        <v>10.4</v>
      </c>
      <c r="I1768" s="6">
        <v>41.718387999999997</v>
      </c>
      <c r="L1768" s="6">
        <f t="shared" si="270"/>
        <v>6.5749239090802044E-4</v>
      </c>
      <c r="M1768" s="6">
        <f>249.088908333*(E1768-AVERAGE('raw Data'!$Y$2:$Y$2801))</f>
        <v>7791.3546962870141</v>
      </c>
      <c r="N1768" s="6" t="s">
        <v>18</v>
      </c>
      <c r="O1768" s="6">
        <f>L1768/(PI()*('ugly don''t look!'!$J$7^2)/4)</f>
        <v>1.3106515789791464</v>
      </c>
      <c r="P1768" s="6">
        <f>-M1768/'ugly don''t look!'!$H$7</f>
        <v>-7303.4820925075128</v>
      </c>
      <c r="Q1768" s="6">
        <f>-'ugly don''t look!'!$J$7/4*P1768</f>
        <v>46.145225730985594</v>
      </c>
      <c r="R1768" s="6">
        <f t="shared" si="271"/>
        <v>0.27052440209008494</v>
      </c>
      <c r="S1768" s="6">
        <f t="shared" si="272"/>
        <v>3.8317935044811868</v>
      </c>
      <c r="U1768" s="6">
        <v>1055183.2520000001</v>
      </c>
      <c r="V1768" s="6">
        <v>21.575526</v>
      </c>
      <c r="W1768" s="6">
        <v>4.0281140000000004</v>
      </c>
      <c r="X1768" s="6">
        <v>4.2236380000000002</v>
      </c>
      <c r="Y1768" s="6">
        <v>0.34365299999999999</v>
      </c>
      <c r="Z1768" s="6">
        <v>21.231829000000001</v>
      </c>
      <c r="AA1768" s="6">
        <v>86.129464999999996</v>
      </c>
      <c r="AB1768" s="6">
        <v>4</v>
      </c>
      <c r="AC1768" s="6">
        <v>20.069054999999999</v>
      </c>
      <c r="AE1768" s="6">
        <f>0.000063090994667*'raw Data'!W1768</f>
        <v>2.5413771889206809E-4</v>
      </c>
      <c r="AF1768" s="6">
        <f>249.088908333*('raw Data'!X1768-AVERAGE('raw Data'!$D$2:$D$3001))</f>
        <v>1068.3245858849277</v>
      </c>
      <c r="AG1768" s="6"/>
      <c r="AH1768" s="6">
        <f>AE1768/(PI()*('ugly don''t look!'!$K$7^2)/4)</f>
        <v>0.22866605315895047</v>
      </c>
      <c r="AI1768" s="6">
        <f>-AF1768/'ugly don''t look!'!$I$7</f>
        <v>-1168.3339740648817</v>
      </c>
      <c r="AJ1768" s="6">
        <f>-'ugly don''t look!'!$K$7/4*AI1768</f>
        <v>10.987421608997071</v>
      </c>
      <c r="AK1768" s="6">
        <f t="shared" si="273"/>
        <v>-1.4754926229063114</v>
      </c>
      <c r="AL1768" s="6">
        <f t="shared" si="274"/>
        <v>2.3967511284235754</v>
      </c>
      <c r="AN1768" s="6">
        <f>S1768-'ugly don''t look!'!$M$5</f>
        <v>5.3178943713114712E-2</v>
      </c>
      <c r="AO1768" s="6">
        <f t="shared" si="278"/>
        <v>0.27052440209008494</v>
      </c>
      <c r="AP1768" s="6">
        <f t="shared" si="279"/>
        <v>3.8317935044811868</v>
      </c>
      <c r="AQ1768" s="6">
        <f t="shared" si="275"/>
        <v>-5.0432704682487894E-3</v>
      </c>
      <c r="AV1768" s="6">
        <f t="shared" si="276"/>
        <v>-1.1266255371429632</v>
      </c>
      <c r="AW1768" s="6">
        <f t="shared" si="277"/>
        <v>-1.4754926229063114</v>
      </c>
    </row>
    <row r="1769" spans="1:49" x14ac:dyDescent="0.25">
      <c r="A1769" s="6">
        <v>624291.96200000006</v>
      </c>
      <c r="B1769" s="6">
        <v>23.370204000000001</v>
      </c>
      <c r="C1769" s="6">
        <v>10.436154</v>
      </c>
      <c r="D1769" s="6">
        <v>-4.1381000000000001E-2</v>
      </c>
      <c r="E1769" s="6">
        <v>31.601631999999999</v>
      </c>
      <c r="F1769" s="6">
        <v>20.832270000000001</v>
      </c>
      <c r="G1769" s="6">
        <v>85.173792000000006</v>
      </c>
      <c r="H1769" s="6">
        <v>10.4</v>
      </c>
      <c r="I1769" s="6">
        <v>41.689497000000003</v>
      </c>
      <c r="L1769" s="6">
        <f t="shared" si="270"/>
        <v>6.5842733635799078E-4</v>
      </c>
      <c r="M1769" s="6">
        <f>249.088908333*(E1769-AVERAGE('raw Data'!$Y$2:$Y$2801))</f>
        <v>7801.2741638835587</v>
      </c>
      <c r="N1769" s="6" t="s">
        <v>18</v>
      </c>
      <c r="O1769" s="6">
        <f>L1769/(PI()*('ugly don''t look!'!$J$7^2)/4)</f>
        <v>1.3125153081221876</v>
      </c>
      <c r="P1769" s="6">
        <f>-M1769/'ugly don''t look!'!$H$7</f>
        <v>-7312.7804310869506</v>
      </c>
      <c r="Q1769" s="6">
        <f>-'ugly don''t look!'!$J$7/4*P1769</f>
        <v>46.203974958715129</v>
      </c>
      <c r="R1769" s="6">
        <f t="shared" si="271"/>
        <v>0.27194537874681624</v>
      </c>
      <c r="S1769" s="6">
        <f t="shared" si="272"/>
        <v>3.8330658324540581</v>
      </c>
      <c r="U1769" s="6">
        <v>1055183.544</v>
      </c>
      <c r="V1769" s="6">
        <v>21.618466000000002</v>
      </c>
      <c r="W1769" s="6">
        <v>4.0226490000000004</v>
      </c>
      <c r="X1769" s="6">
        <v>4.2336309999999999</v>
      </c>
      <c r="Y1769" s="6">
        <v>0.34089599999999998</v>
      </c>
      <c r="Z1769" s="6">
        <v>21.171333000000001</v>
      </c>
      <c r="AA1769" s="6">
        <v>86.118577000000002</v>
      </c>
      <c r="AB1769" s="6">
        <v>4</v>
      </c>
      <c r="AC1769" s="6">
        <v>20.072165999999999</v>
      </c>
      <c r="AE1769" s="6">
        <f>0.000063090994667*'raw Data'!W1769</f>
        <v>2.537929266062129E-4</v>
      </c>
      <c r="AF1769" s="6">
        <f>249.088908333*('raw Data'!X1769-AVERAGE('raw Data'!$D$2:$D$3001))</f>
        <v>1070.8137313458992</v>
      </c>
      <c r="AG1769" s="6"/>
      <c r="AH1769" s="6">
        <f>AE1769/(PI()*('ugly don''t look!'!$K$7^2)/4)</f>
        <v>0.22835581864708865</v>
      </c>
      <c r="AI1769" s="6">
        <f>-AF1769/'ugly don''t look!'!$I$7</f>
        <v>-1171.056136642497</v>
      </c>
      <c r="AJ1769" s="6">
        <f>-'ugly don''t look!'!$K$7/4*AI1769</f>
        <v>11.013021778633867</v>
      </c>
      <c r="AK1769" s="6">
        <f t="shared" si="273"/>
        <v>-1.4768502584097818</v>
      </c>
      <c r="AL1769" s="6">
        <f t="shared" si="274"/>
        <v>2.3990783707195664</v>
      </c>
      <c r="AN1769" s="6">
        <f>S1769-'ugly don''t look!'!$M$5</f>
        <v>5.4451271685985958E-2</v>
      </c>
      <c r="AO1769" s="6">
        <f t="shared" si="278"/>
        <v>0.27194537874681624</v>
      </c>
      <c r="AP1769" s="6">
        <f t="shared" si="279"/>
        <v>3.8330658324540581</v>
      </c>
      <c r="AQ1769" s="6">
        <f t="shared" si="275"/>
        <v>-4.6828350372509209E-3</v>
      </c>
      <c r="AV1769" s="6">
        <f t="shared" si="276"/>
        <v>-1.1242982948469722</v>
      </c>
      <c r="AW1769" s="6">
        <f t="shared" si="277"/>
        <v>-1.4768502584097818</v>
      </c>
    </row>
    <row r="1770" spans="1:49" x14ac:dyDescent="0.25">
      <c r="A1770" s="6">
        <v>624292.73600000003</v>
      </c>
      <c r="B1770" s="6">
        <v>23.332331</v>
      </c>
      <c r="C1770" s="6">
        <v>10.450471</v>
      </c>
      <c r="D1770" s="6">
        <v>-4.1223000000000003E-2</v>
      </c>
      <c r="E1770" s="6">
        <v>31.604948</v>
      </c>
      <c r="F1770" s="6">
        <v>20.727924000000002</v>
      </c>
      <c r="G1770" s="6">
        <v>85.176015000000007</v>
      </c>
      <c r="H1770" s="6">
        <v>10.4</v>
      </c>
      <c r="I1770" s="6">
        <v>41.663632999999997</v>
      </c>
      <c r="L1770" s="6">
        <f t="shared" si="270"/>
        <v>6.5933061012863822E-4</v>
      </c>
      <c r="M1770" s="6">
        <f>249.088908333*(E1770-AVERAGE('raw Data'!$Y$2:$Y$2801))</f>
        <v>7802.1001427035917</v>
      </c>
      <c r="N1770" s="6" t="s">
        <v>18</v>
      </c>
      <c r="O1770" s="6">
        <f>L1770/(PI()*('ugly don''t look!'!$J$7^2)/4)</f>
        <v>1.3143159026387485</v>
      </c>
      <c r="P1770" s="6">
        <f>-M1770/'ugly don''t look!'!$H$7</f>
        <v>-7313.554689448436</v>
      </c>
      <c r="Q1770" s="6">
        <f>-'ugly don''t look!'!$J$7/4*P1770</f>
        <v>46.208866916607583</v>
      </c>
      <c r="R1770" s="6">
        <f t="shared" si="271"/>
        <v>0.27331630413493652</v>
      </c>
      <c r="S1770" s="6">
        <f t="shared" si="272"/>
        <v>3.8331717042744189</v>
      </c>
      <c r="U1770" s="6">
        <v>1055185.227</v>
      </c>
      <c r="V1770" s="6">
        <v>21.588661999999999</v>
      </c>
      <c r="W1770" s="6">
        <v>3.9915940000000001</v>
      </c>
      <c r="X1770" s="6">
        <v>4.2222689999999998</v>
      </c>
      <c r="Y1770" s="6">
        <v>0.34505000000000002</v>
      </c>
      <c r="Z1770" s="6">
        <v>21.150594999999999</v>
      </c>
      <c r="AA1770" s="6">
        <v>86.123793000000006</v>
      </c>
      <c r="AB1770" s="6">
        <v>4</v>
      </c>
      <c r="AC1770" s="6">
        <v>20.097639000000001</v>
      </c>
      <c r="AE1770" s="6">
        <f>0.000063090994667*'raw Data'!W1770</f>
        <v>2.5183363576682924E-4</v>
      </c>
      <c r="AF1770" s="6">
        <f>249.088908333*('raw Data'!X1770-AVERAGE('raw Data'!$D$2:$D$3001))</f>
        <v>1067.9835831694197</v>
      </c>
      <c r="AG1770" s="6"/>
      <c r="AH1770" s="6">
        <f>AE1770/(PI()*('ugly don''t look!'!$K$7^2)/4)</f>
        <v>0.22659290322789963</v>
      </c>
      <c r="AI1770" s="6">
        <f>-AF1770/'ugly don''t look!'!$I$7</f>
        <v>-1167.9610489604327</v>
      </c>
      <c r="AJ1770" s="6">
        <f>-'ugly don''t look!'!$K$7/4*AI1770</f>
        <v>10.983914490791046</v>
      </c>
      <c r="AK1770" s="6">
        <f t="shared" si="273"/>
        <v>-1.4846002493786672</v>
      </c>
      <c r="AL1770" s="6">
        <f t="shared" si="274"/>
        <v>2.3964318835474439</v>
      </c>
      <c r="AN1770" s="6">
        <f>S1770-'ugly don''t look!'!$M$5</f>
        <v>5.4557143506346772E-2</v>
      </c>
      <c r="AO1770" s="6">
        <f t="shared" si="278"/>
        <v>0.27331630413493652</v>
      </c>
      <c r="AP1770" s="6">
        <f t="shared" si="279"/>
        <v>3.8331717042744189</v>
      </c>
      <c r="AQ1770" s="6">
        <f t="shared" si="275"/>
        <v>-5.4567360343883708E-3</v>
      </c>
      <c r="AV1770" s="6">
        <f t="shared" si="276"/>
        <v>-1.1269447820190948</v>
      </c>
      <c r="AW1770" s="6">
        <f t="shared" si="277"/>
        <v>-1.4846002493786672</v>
      </c>
    </row>
    <row r="1771" spans="1:49" x14ac:dyDescent="0.25">
      <c r="A1771" s="6">
        <v>624294.79200000002</v>
      </c>
      <c r="B1771" s="6">
        <v>23.424903</v>
      </c>
      <c r="C1771" s="6">
        <v>10.480076</v>
      </c>
      <c r="D1771" s="6">
        <v>-5.3636999999999997E-2</v>
      </c>
      <c r="E1771" s="6">
        <v>31.599453</v>
      </c>
      <c r="F1771" s="6">
        <v>20.813983</v>
      </c>
      <c r="G1771" s="6">
        <v>85.176907</v>
      </c>
      <c r="H1771" s="6">
        <v>10.4</v>
      </c>
      <c r="I1771" s="6">
        <v>41.586998999999999</v>
      </c>
      <c r="L1771" s="6">
        <f t="shared" si="270"/>
        <v>6.6119841902575474E-4</v>
      </c>
      <c r="M1771" s="6">
        <f>249.088908333*(E1771-AVERAGE('raw Data'!$Y$2:$Y$2801))</f>
        <v>7800.7313991523015</v>
      </c>
      <c r="N1771" s="6" t="s">
        <v>18</v>
      </c>
      <c r="O1771" s="6">
        <f>L1771/(PI()*('ugly don''t look!'!$J$7^2)/4)</f>
        <v>1.3180392106406194</v>
      </c>
      <c r="P1771" s="6">
        <f>-M1771/'ugly don''t look!'!$H$7</f>
        <v>-7312.2716527486891</v>
      </c>
      <c r="Q1771" s="6">
        <f>-'ugly don''t look!'!$J$7/4*P1771</f>
        <v>46.200760369979406</v>
      </c>
      <c r="R1771" s="6">
        <f t="shared" si="271"/>
        <v>0.27614518574448127</v>
      </c>
      <c r="S1771" s="6">
        <f t="shared" si="272"/>
        <v>3.8329962561769206</v>
      </c>
      <c r="U1771" s="6">
        <v>1055185.703</v>
      </c>
      <c r="V1771" s="6">
        <v>21.597546000000001</v>
      </c>
      <c r="W1771" s="6">
        <v>3.9852820000000002</v>
      </c>
      <c r="X1771" s="6">
        <v>4.2171750000000001</v>
      </c>
      <c r="Y1771" s="6">
        <v>0.33841900000000003</v>
      </c>
      <c r="Z1771" s="6">
        <v>21.304268</v>
      </c>
      <c r="AA1771" s="6">
        <v>86.125262000000006</v>
      </c>
      <c r="AB1771" s="6">
        <v>4</v>
      </c>
      <c r="AC1771" s="6">
        <v>20.105858000000001</v>
      </c>
      <c r="AE1771" s="6">
        <f>0.000063090994667*'raw Data'!W1771</f>
        <v>2.5143540540849111E-4</v>
      </c>
      <c r="AF1771" s="6">
        <f>249.088908333*('raw Data'!X1771-AVERAGE('raw Data'!$D$2:$D$3001))</f>
        <v>1066.7147242703716</v>
      </c>
      <c r="AG1771" s="6"/>
      <c r="AH1771" s="6">
        <f>AE1771/(PI()*('ugly don''t look!'!$K$7^2)/4)</f>
        <v>0.22623458662426346</v>
      </c>
      <c r="AI1771" s="6">
        <f>-AF1771/'ugly don''t look!'!$I$7</f>
        <v>-1166.5734079947197</v>
      </c>
      <c r="AJ1771" s="6">
        <f>-'ugly don''t look!'!$K$7/4*AI1771</f>
        <v>10.970864629475143</v>
      </c>
      <c r="AK1771" s="6">
        <f t="shared" si="273"/>
        <v>-1.4861828241403632</v>
      </c>
      <c r="AL1771" s="6">
        <f t="shared" si="274"/>
        <v>2.3952430888179417</v>
      </c>
      <c r="AN1771" s="6">
        <f>S1771-'ugly don''t look!'!$M$5</f>
        <v>5.4381695408848518E-2</v>
      </c>
      <c r="AO1771" s="6">
        <f t="shared" si="278"/>
        <v>0.27614518574448127</v>
      </c>
      <c r="AP1771" s="6">
        <f t="shared" si="279"/>
        <v>3.8329962561769206</v>
      </c>
      <c r="AQ1771" s="6">
        <f t="shared" si="275"/>
        <v>-7.4475806265205391E-3</v>
      </c>
      <c r="AV1771" s="6">
        <f t="shared" si="276"/>
        <v>-1.1281335767485969</v>
      </c>
      <c r="AW1771" s="6">
        <f t="shared" si="277"/>
        <v>-1.4861828241403632</v>
      </c>
    </row>
    <row r="1772" spans="1:49" x14ac:dyDescent="0.25">
      <c r="A1772" s="6">
        <v>624295.06209999998</v>
      </c>
      <c r="B1772" s="6">
        <v>23.405488999999999</v>
      </c>
      <c r="C1772" s="6">
        <v>10.481056000000001</v>
      </c>
      <c r="D1772" s="6">
        <v>-5.6348000000000002E-2</v>
      </c>
      <c r="E1772" s="6">
        <v>31.617521</v>
      </c>
      <c r="F1772" s="6">
        <v>20.764597999999999</v>
      </c>
      <c r="G1772" s="6">
        <v>85.174582999999998</v>
      </c>
      <c r="H1772" s="6">
        <v>10.4</v>
      </c>
      <c r="I1772" s="6">
        <v>41.578955000000001</v>
      </c>
      <c r="L1772" s="6">
        <f t="shared" si="270"/>
        <v>6.6126024820052848E-4</v>
      </c>
      <c r="M1772" s="6">
        <f>249.088908333*(E1772-AVERAGE('raw Data'!$Y$2:$Y$2801))</f>
        <v>7805.231937548062</v>
      </c>
      <c r="N1772" s="6" t="s">
        <v>18</v>
      </c>
      <c r="O1772" s="6">
        <f>L1772/(PI()*('ugly don''t look!'!$J$7^2)/4)</f>
        <v>1.3181624615050624</v>
      </c>
      <c r="P1772" s="6">
        <f>-M1772/'ugly don''t look!'!$H$7</f>
        <v>-7316.4903801537894</v>
      </c>
      <c r="Q1772" s="6">
        <f>-'ugly don''t look!'!$J$7/4*P1772</f>
        <v>46.22741534440668</v>
      </c>
      <c r="R1772" s="6">
        <f t="shared" si="271"/>
        <v>0.27623869214487179</v>
      </c>
      <c r="S1772" s="6">
        <f t="shared" si="272"/>
        <v>3.8335730278152265</v>
      </c>
      <c r="U1772" s="6">
        <v>1055188.0290000001</v>
      </c>
      <c r="V1772" s="6">
        <v>21.513704000000001</v>
      </c>
      <c r="W1772" s="6">
        <v>3.9694240000000001</v>
      </c>
      <c r="X1772" s="6">
        <v>4.197794</v>
      </c>
      <c r="Y1772" s="6">
        <v>0.349632</v>
      </c>
      <c r="Z1772" s="6">
        <v>21.122958000000001</v>
      </c>
      <c r="AA1772" s="6">
        <v>86.126981999999998</v>
      </c>
      <c r="AB1772" s="6">
        <v>4</v>
      </c>
      <c r="AC1772" s="6">
        <v>20.134902</v>
      </c>
      <c r="AE1772" s="6">
        <f>0.000063090994667*'raw Data'!W1772</f>
        <v>2.5043490841506182E-4</v>
      </c>
      <c r="AF1772" s="6">
        <f>249.088908333*('raw Data'!X1772-AVERAGE('raw Data'!$D$2:$D$3001))</f>
        <v>1061.8871321379695</v>
      </c>
      <c r="AG1772" s="6"/>
      <c r="AH1772" s="6">
        <f>AE1772/(PI()*('ugly don''t look!'!$K$7^2)/4)</f>
        <v>0.22533436724839806</v>
      </c>
      <c r="AI1772" s="6">
        <f>-AF1772/'ugly don''t look!'!$I$7</f>
        <v>-1161.2938890397743</v>
      </c>
      <c r="AJ1772" s="6">
        <f>-'ugly don''t look!'!$K$7/4*AI1772</f>
        <v>10.921214185391202</v>
      </c>
      <c r="AK1772" s="6">
        <f t="shared" si="273"/>
        <v>-1.4901699032373446</v>
      </c>
      <c r="AL1772" s="6">
        <f t="shared" si="274"/>
        <v>2.3907071532740933</v>
      </c>
      <c r="AN1772" s="6">
        <f>S1772-'ugly don''t look!'!$M$5</f>
        <v>5.4958467047154347E-2</v>
      </c>
      <c r="AO1772" s="6">
        <f t="shared" si="278"/>
        <v>0.27623869214487179</v>
      </c>
      <c r="AP1772" s="6">
        <f t="shared" si="279"/>
        <v>3.8335730278152265</v>
      </c>
      <c r="AQ1772" s="6">
        <f t="shared" si="275"/>
        <v>-6.9308154554072743E-3</v>
      </c>
      <c r="AV1772" s="6">
        <f t="shared" si="276"/>
        <v>-1.1326695122924453</v>
      </c>
      <c r="AW1772" s="6">
        <f t="shared" si="277"/>
        <v>-1.4901699032373446</v>
      </c>
    </row>
    <row r="1773" spans="1:49" x14ac:dyDescent="0.25">
      <c r="A1773" s="6">
        <v>624297.16639999999</v>
      </c>
      <c r="B1773" s="6">
        <v>23.371879</v>
      </c>
      <c r="C1773" s="6">
        <v>10.445198</v>
      </c>
      <c r="D1773" s="6">
        <v>-5.509E-2</v>
      </c>
      <c r="E1773" s="6">
        <v>31.563541000000001</v>
      </c>
      <c r="F1773" s="6">
        <v>20.782867</v>
      </c>
      <c r="G1773" s="6">
        <v>85.172192999999993</v>
      </c>
      <c r="H1773" s="6">
        <v>10.4</v>
      </c>
      <c r="I1773" s="6">
        <v>41.577308000000002</v>
      </c>
      <c r="L1773" s="6">
        <f t="shared" si="270"/>
        <v>6.5899793131375911E-4</v>
      </c>
      <c r="M1773" s="6">
        <f>249.088908333*(E1773-AVERAGE('raw Data'!$Y$2:$Y$2801))</f>
        <v>7791.7861182762472</v>
      </c>
      <c r="N1773" s="6" t="s">
        <v>18</v>
      </c>
      <c r="O1773" s="6">
        <f>L1773/(PI()*('ugly don''t look!'!$J$7^2)/4)</f>
        <v>1.3136527375283324</v>
      </c>
      <c r="P1773" s="6">
        <f>-M1773/'ugly don''t look!'!$H$7</f>
        <v>-7303.8865000714732</v>
      </c>
      <c r="Q1773" s="6">
        <f>-'ugly don''t look!'!$J$7/4*P1773</f>
        <v>46.147780879076585</v>
      </c>
      <c r="R1773" s="6">
        <f t="shared" si="271"/>
        <v>0.27281160623682865</v>
      </c>
      <c r="S1773" s="6">
        <f t="shared" si="272"/>
        <v>3.8318488748323216</v>
      </c>
      <c r="U1773" s="6">
        <v>1055188.301</v>
      </c>
      <c r="V1773" s="6">
        <v>21.721738999999999</v>
      </c>
      <c r="W1773" s="6">
        <v>3.970656</v>
      </c>
      <c r="X1773" s="6">
        <v>4.1969279999999998</v>
      </c>
      <c r="Y1773" s="6">
        <v>0.34985500000000003</v>
      </c>
      <c r="Z1773" s="6">
        <v>21.182579</v>
      </c>
      <c r="AA1773" s="6">
        <v>86.126981999999998</v>
      </c>
      <c r="AB1773" s="6">
        <v>4</v>
      </c>
      <c r="AC1773" s="6">
        <v>20.136348000000002</v>
      </c>
      <c r="AE1773" s="6">
        <f>0.000063090994667*'raw Data'!W1773</f>
        <v>2.5051263652049158E-4</v>
      </c>
      <c r="AF1773" s="6">
        <f>249.088908333*('raw Data'!X1773-AVERAGE('raw Data'!$D$2:$D$3001))</f>
        <v>1061.6714211433532</v>
      </c>
      <c r="AG1773" s="6"/>
      <c r="AH1773" s="6">
        <f>AE1773/(PI()*('ugly don''t look!'!$K$7^2)/4)</f>
        <v>0.22540430483643351</v>
      </c>
      <c r="AI1773" s="6">
        <f>-AF1773/'ugly don''t look!'!$I$7</f>
        <v>-1161.0579846274641</v>
      </c>
      <c r="AJ1773" s="6">
        <f>-'ugly don''t look!'!$K$7/4*AI1773</f>
        <v>10.918995657731292</v>
      </c>
      <c r="AK1773" s="6">
        <f t="shared" si="273"/>
        <v>-1.4898595789056281</v>
      </c>
      <c r="AL1773" s="6">
        <f t="shared" si="274"/>
        <v>2.390503993351778</v>
      </c>
      <c r="AN1773" s="6">
        <f>S1773-'ugly don''t look!'!$M$5</f>
        <v>5.3234314064249499E-2</v>
      </c>
      <c r="AO1773" s="6">
        <f t="shared" si="278"/>
        <v>0.27281160623682865</v>
      </c>
      <c r="AP1773" s="6">
        <f t="shared" si="279"/>
        <v>3.8318488748323216</v>
      </c>
      <c r="AQ1773" s="6">
        <f t="shared" si="275"/>
        <v>-6.4556824295660675E-3</v>
      </c>
      <c r="AV1773" s="6">
        <f t="shared" si="276"/>
        <v>-1.1328726722147606</v>
      </c>
      <c r="AW1773" s="6">
        <f t="shared" si="277"/>
        <v>-1.4898595789056281</v>
      </c>
    </row>
    <row r="1774" spans="1:49" x14ac:dyDescent="0.25">
      <c r="A1774" s="6">
        <v>624298.99800000002</v>
      </c>
      <c r="B1774" s="6">
        <v>23.285585999999999</v>
      </c>
      <c r="C1774" s="6">
        <v>10.478206</v>
      </c>
      <c r="D1774" s="6">
        <v>-5.0331000000000001E-2</v>
      </c>
      <c r="E1774" s="6">
        <v>31.582391000000001</v>
      </c>
      <c r="F1774" s="6">
        <v>20.796690000000002</v>
      </c>
      <c r="G1774" s="6">
        <v>85.168548000000001</v>
      </c>
      <c r="H1774" s="6">
        <v>10.4</v>
      </c>
      <c r="I1774" s="6">
        <v>41.507040000000003</v>
      </c>
      <c r="L1774" s="6">
        <f t="shared" si="270"/>
        <v>6.6108043886572748E-4</v>
      </c>
      <c r="M1774" s="6">
        <f>249.088908333*(E1774-AVERAGE('raw Data'!$Y$2:$Y$2801))</f>
        <v>7796.4814441983244</v>
      </c>
      <c r="N1774" s="6" t="s">
        <v>18</v>
      </c>
      <c r="O1774" s="6">
        <f>L1774/(PI()*('ugly don''t look!'!$J$7^2)/4)</f>
        <v>1.3178040278686722</v>
      </c>
      <c r="P1774" s="6">
        <f>-M1774/'ugly don''t look!'!$H$7</f>
        <v>-7308.2878179586842</v>
      </c>
      <c r="Q1774" s="6">
        <f>-'ugly don''t look!'!$J$7/4*P1774</f>
        <v>46.175589505817456</v>
      </c>
      <c r="R1774" s="6">
        <f t="shared" si="271"/>
        <v>0.27596673600275523</v>
      </c>
      <c r="S1774" s="6">
        <f t="shared" si="272"/>
        <v>3.8324512927784156</v>
      </c>
      <c r="U1774" s="6">
        <v>1055189.108</v>
      </c>
      <c r="V1774" s="6">
        <v>21.595146</v>
      </c>
      <c r="W1774" s="6">
        <v>3.9572530000000001</v>
      </c>
      <c r="X1774" s="6">
        <v>4.1996570000000002</v>
      </c>
      <c r="Y1774" s="6">
        <v>0.36092000000000002</v>
      </c>
      <c r="Z1774" s="6">
        <v>21.231829000000001</v>
      </c>
      <c r="AA1774" s="6">
        <v>86.125532000000007</v>
      </c>
      <c r="AB1774" s="6">
        <v>4</v>
      </c>
      <c r="AC1774" s="6">
        <v>20.160184999999998</v>
      </c>
      <c r="AE1774" s="6">
        <f>0.000063090994667*'raw Data'!W1774</f>
        <v>2.4966702791896978E-4</v>
      </c>
      <c r="AF1774" s="6">
        <f>249.088908333*('raw Data'!X1774-AVERAGE('raw Data'!$D$2:$D$3001))</f>
        <v>1062.3511847741941</v>
      </c>
      <c r="AG1774" s="6"/>
      <c r="AH1774" s="6">
        <f>AE1774/(PI()*('ugly don''t look!'!$K$7^2)/4)</f>
        <v>0.22464344972893421</v>
      </c>
      <c r="AI1774" s="6">
        <f>-AF1774/'ugly don''t look!'!$I$7</f>
        <v>-1161.8013831738781</v>
      </c>
      <c r="AJ1774" s="6">
        <f>-'ugly don''t look!'!$K$7/4*AI1774</f>
        <v>10.92598683785126</v>
      </c>
      <c r="AK1774" s="6">
        <f t="shared" si="273"/>
        <v>-1.4932408015632883</v>
      </c>
      <c r="AL1774" s="6">
        <f t="shared" si="274"/>
        <v>2.3911440653097271</v>
      </c>
      <c r="AN1774" s="6">
        <f>S1774-'ugly don''t look!'!$M$5</f>
        <v>5.3836732010343447E-2</v>
      </c>
      <c r="AO1774" s="6">
        <f t="shared" si="278"/>
        <v>0.27596673600275523</v>
      </c>
      <c r="AP1774" s="6">
        <f t="shared" si="279"/>
        <v>3.8324512927784156</v>
      </c>
      <c r="AQ1774" s="6">
        <f t="shared" si="275"/>
        <v>-7.8780263179201726E-3</v>
      </c>
      <c r="AV1774" s="6">
        <f t="shared" si="276"/>
        <v>-1.1322326002568115</v>
      </c>
      <c r="AW1774" s="6">
        <f t="shared" si="277"/>
        <v>-1.4932408015632883</v>
      </c>
    </row>
    <row r="1775" spans="1:49" x14ac:dyDescent="0.25">
      <c r="A1775" s="6">
        <v>624299.554</v>
      </c>
      <c r="B1775" s="6">
        <v>23.441164000000001</v>
      </c>
      <c r="C1775" s="6">
        <v>10.47964</v>
      </c>
      <c r="D1775" s="6">
        <v>-3.8792E-2</v>
      </c>
      <c r="E1775" s="6">
        <v>31.592169999999999</v>
      </c>
      <c r="F1775" s="6">
        <v>20.742605999999999</v>
      </c>
      <c r="G1775" s="6">
        <v>85.168724999999995</v>
      </c>
      <c r="H1775" s="6">
        <v>10.4</v>
      </c>
      <c r="I1775" s="6">
        <v>41.49109</v>
      </c>
      <c r="L1775" s="6">
        <f t="shared" si="270"/>
        <v>6.6117091135207994E-4</v>
      </c>
      <c r="M1775" s="6">
        <f>249.088908333*(E1775-AVERAGE('raw Data'!$Y$2:$Y$2801))</f>
        <v>7798.917284632912</v>
      </c>
      <c r="N1775" s="6" t="s">
        <v>18</v>
      </c>
      <c r="O1775" s="6">
        <f>L1775/(PI()*('ugly don''t look!'!$J$7^2)/4)</f>
        <v>1.3179843765825612</v>
      </c>
      <c r="P1775" s="6">
        <f>-M1775/'ugly don''t look!'!$H$7</f>
        <v>-7310.5711329517362</v>
      </c>
      <c r="Q1775" s="6">
        <f>-'ugly don''t look!'!$J$7/4*P1775</f>
        <v>46.190016060772308</v>
      </c>
      <c r="R1775" s="6">
        <f t="shared" si="271"/>
        <v>0.27610358212732716</v>
      </c>
      <c r="S1775" s="6">
        <f t="shared" si="272"/>
        <v>3.8327636721534799</v>
      </c>
      <c r="U1775" s="6">
        <v>1055192.6969999999</v>
      </c>
      <c r="V1775" s="6">
        <v>21.64845</v>
      </c>
      <c r="W1775" s="6">
        <v>3.8967779999999999</v>
      </c>
      <c r="X1775" s="6">
        <v>4.1922620000000004</v>
      </c>
      <c r="Y1775" s="6">
        <v>0.34517999999999999</v>
      </c>
      <c r="Z1775" s="6">
        <v>21.265155</v>
      </c>
      <c r="AA1775" s="6">
        <v>86.117451000000003</v>
      </c>
      <c r="AB1775" s="6">
        <v>4</v>
      </c>
      <c r="AC1775" s="6">
        <v>20.336697999999998</v>
      </c>
      <c r="AE1775" s="6">
        <f>0.000063090994667*'raw Data'!W1775</f>
        <v>2.4585160001648295E-4</v>
      </c>
      <c r="AF1775" s="6">
        <f>249.088908333*('raw Data'!X1775-AVERAGE('raw Data'!$D$2:$D$3001))</f>
        <v>1060.5091722970715</v>
      </c>
      <c r="AG1775" s="6"/>
      <c r="AH1775" s="6">
        <f>AE1775/(PI()*('ugly don''t look!'!$K$7^2)/4)</f>
        <v>0.22121043379026228</v>
      </c>
      <c r="AI1775" s="6">
        <f>-AF1775/'ugly don''t look!'!$I$7</f>
        <v>-1159.7869338331927</v>
      </c>
      <c r="AJ1775" s="6">
        <f>-'ugly don''t look!'!$K$7/4*AI1775</f>
        <v>10.907042251194186</v>
      </c>
      <c r="AK1775" s="6">
        <f t="shared" si="273"/>
        <v>-1.5086408414126458</v>
      </c>
      <c r="AL1775" s="6">
        <f t="shared" si="274"/>
        <v>2.3894086587077088</v>
      </c>
      <c r="AN1775" s="6">
        <f>S1775-'ugly don''t look!'!$M$5</f>
        <v>5.4149111385407789E-2</v>
      </c>
      <c r="AO1775" s="6">
        <f t="shared" si="278"/>
        <v>0.27610358212732716</v>
      </c>
      <c r="AP1775" s="6">
        <f t="shared" si="279"/>
        <v>3.8327636721534799</v>
      </c>
      <c r="AQ1775" s="6">
        <f t="shared" si="275"/>
        <v>-7.653466091601363E-3</v>
      </c>
      <c r="AV1775" s="6">
        <f t="shared" si="276"/>
        <v>-1.1339680068588298</v>
      </c>
      <c r="AW1775" s="6">
        <f t="shared" si="277"/>
        <v>-1.5086408414126458</v>
      </c>
    </row>
    <row r="1776" spans="1:49" x14ac:dyDescent="0.25">
      <c r="A1776" s="6">
        <v>624301.86490000004</v>
      </c>
      <c r="B1776" s="6">
        <v>23.252493000000001</v>
      </c>
      <c r="C1776" s="6">
        <v>10.458399999999999</v>
      </c>
      <c r="D1776" s="6">
        <v>2.1184999999999999E-2</v>
      </c>
      <c r="E1776" s="6">
        <v>31.553539000000001</v>
      </c>
      <c r="F1776" s="6">
        <v>20.788910999999999</v>
      </c>
      <c r="G1776" s="6">
        <v>85.175038000000001</v>
      </c>
      <c r="H1776" s="6">
        <v>10.4</v>
      </c>
      <c r="I1776" s="6">
        <v>41.448003</v>
      </c>
      <c r="L1776" s="6">
        <f t="shared" si="270"/>
        <v>6.5983085862535281E-4</v>
      </c>
      <c r="M1776" s="6">
        <f>249.088908333*(E1776-AVERAGE('raw Data'!$Y$2:$Y$2801))</f>
        <v>7789.2947310151003</v>
      </c>
      <c r="N1776" s="6" t="s">
        <v>18</v>
      </c>
      <c r="O1776" s="6">
        <f>L1776/(PI()*('ugly don''t look!'!$J$7^2)/4)</f>
        <v>1.3153131027450424</v>
      </c>
      <c r="P1776" s="6">
        <f>-M1776/'ugly don''t look!'!$H$7</f>
        <v>-7301.5511164371019</v>
      </c>
      <c r="Q1776" s="6">
        <f>-'ugly don''t look!'!$J$7/4*P1776</f>
        <v>46.13302534142872</v>
      </c>
      <c r="R1776" s="6">
        <f t="shared" si="271"/>
        <v>0.27407473823499645</v>
      </c>
      <c r="S1776" s="6">
        <f t="shared" si="272"/>
        <v>3.831529078368074</v>
      </c>
      <c r="U1776" s="6">
        <v>1055193.5689999999</v>
      </c>
      <c r="V1776" s="6">
        <v>21.617726000000001</v>
      </c>
      <c r="W1776" s="6">
        <v>3.9002650000000001</v>
      </c>
      <c r="X1776" s="6">
        <v>4.1993770000000001</v>
      </c>
      <c r="Y1776" s="6">
        <v>0.33121</v>
      </c>
      <c r="Z1776" s="6">
        <v>21.182442000000002</v>
      </c>
      <c r="AA1776" s="6">
        <v>86.127373000000006</v>
      </c>
      <c r="AB1776" s="6">
        <v>4</v>
      </c>
      <c r="AC1776" s="6">
        <v>20.362531000000001</v>
      </c>
      <c r="AE1776" s="6">
        <f>0.000063090994667*'raw Data'!W1776</f>
        <v>2.4607159831488678E-4</v>
      </c>
      <c r="AF1776" s="6">
        <f>249.088908333*('raw Data'!X1776-AVERAGE('raw Data'!$D$2:$D$3001))</f>
        <v>1062.2814398798607</v>
      </c>
      <c r="AG1776" s="6"/>
      <c r="AH1776" s="6">
        <f>AE1776/(PI()*('ugly don''t look!'!$K$7^2)/4)</f>
        <v>0.22140838214211264</v>
      </c>
      <c r="AI1776" s="6">
        <f>-AF1776/'ugly don''t look!'!$I$7</f>
        <v>-1161.7251092299439</v>
      </c>
      <c r="AJ1776" s="6">
        <f>-'ugly don''t look!'!$K$7/4*AI1776</f>
        <v>10.925269530986624</v>
      </c>
      <c r="AK1776" s="6">
        <f t="shared" si="273"/>
        <v>-1.507746399703789</v>
      </c>
      <c r="AL1776" s="6">
        <f t="shared" si="274"/>
        <v>2.3910784117058528</v>
      </c>
      <c r="AN1776" s="6">
        <f>S1776-'ugly don''t look!'!$M$5</f>
        <v>5.2914517600001876E-2</v>
      </c>
      <c r="AO1776" s="6">
        <f t="shared" si="278"/>
        <v>0.27407473823499645</v>
      </c>
      <c r="AP1776" s="6">
        <f t="shared" si="279"/>
        <v>3.831529078368074</v>
      </c>
      <c r="AQ1776" s="6">
        <f t="shared" si="275"/>
        <v>-7.5860767618887437E-3</v>
      </c>
      <c r="AV1776" s="6">
        <f t="shared" si="276"/>
        <v>-1.1322982538606858</v>
      </c>
      <c r="AW1776" s="6">
        <f t="shared" si="277"/>
        <v>-1.507746399703789</v>
      </c>
    </row>
    <row r="1777" spans="1:49" x14ac:dyDescent="0.25">
      <c r="A1777" s="6">
        <v>624303.22710000002</v>
      </c>
      <c r="B1777" s="6">
        <v>23.25619</v>
      </c>
      <c r="C1777" s="6">
        <v>10.423825000000001</v>
      </c>
      <c r="D1777" s="6">
        <v>5.2923999999999999E-2</v>
      </c>
      <c r="E1777" s="6">
        <v>31.541283</v>
      </c>
      <c r="F1777" s="6">
        <v>20.832115000000002</v>
      </c>
      <c r="G1777" s="6">
        <v>85.174722000000003</v>
      </c>
      <c r="H1777" s="6">
        <v>10.4</v>
      </c>
      <c r="I1777" s="6">
        <v>41.464661</v>
      </c>
      <c r="L1777" s="6">
        <f t="shared" si="270"/>
        <v>6.5764948748474133E-4</v>
      </c>
      <c r="M1777" s="6">
        <f>249.088908333*(E1777-AVERAGE('raw Data'!$Y$2:$Y$2801))</f>
        <v>7786.2418973545709</v>
      </c>
      <c r="N1777" s="6" t="s">
        <v>18</v>
      </c>
      <c r="O1777" s="6">
        <f>L1777/(PI()*('ugly don''t look!'!$J$7^2)/4)</f>
        <v>1.3109647367877824</v>
      </c>
      <c r="P1777" s="6">
        <f>-M1777/'ugly don''t look!'!$H$7</f>
        <v>-7298.6894425895871</v>
      </c>
      <c r="Q1777" s="6">
        <f>-'ugly don''t look!'!$J$7/4*P1777</f>
        <v>46.114944570641661</v>
      </c>
      <c r="R1777" s="6">
        <f t="shared" si="271"/>
        <v>0.2707633064699837</v>
      </c>
      <c r="S1777" s="6">
        <f t="shared" si="272"/>
        <v>3.8311370747058615</v>
      </c>
      <c r="U1777" s="6">
        <v>1055194.067</v>
      </c>
      <c r="V1777" s="6">
        <v>21.681943</v>
      </c>
      <c r="W1777" s="6">
        <v>3.903953</v>
      </c>
      <c r="X1777" s="6">
        <v>4.1881740000000001</v>
      </c>
      <c r="Y1777" s="6">
        <v>0.326293</v>
      </c>
      <c r="Z1777" s="6">
        <v>21.254417</v>
      </c>
      <c r="AA1777" s="6">
        <v>86.127251999999999</v>
      </c>
      <c r="AB1777" s="6">
        <v>4</v>
      </c>
      <c r="AC1777" s="6">
        <v>20.375098000000001</v>
      </c>
      <c r="AE1777" s="6">
        <f>0.000063090994667*'raw Data'!W1777</f>
        <v>2.4630427790321864E-4</v>
      </c>
      <c r="AF1777" s="6">
        <f>249.088908333*('raw Data'!X1777-AVERAGE('raw Data'!$D$2:$D$3001))</f>
        <v>1059.4908968398061</v>
      </c>
      <c r="AG1777" s="6"/>
      <c r="AH1777" s="6">
        <f>AE1777/(PI()*('ugly don''t look!'!$K$7^2)/4)</f>
        <v>0.22161774076603691</v>
      </c>
      <c r="AI1777" s="6">
        <f>-AF1777/'ugly don''t look!'!$I$7</f>
        <v>-1158.6733342517564</v>
      </c>
      <c r="AJ1777" s="6">
        <f>-'ugly don''t look!'!$K$7/4*AI1777</f>
        <v>10.896569570970506</v>
      </c>
      <c r="AK1777" s="6">
        <f t="shared" si="273"/>
        <v>-1.5068012697049777</v>
      </c>
      <c r="AL1777" s="6">
        <f t="shared" si="274"/>
        <v>2.3884480214413268</v>
      </c>
      <c r="AN1777" s="6">
        <f>S1777-'ugly don''t look!'!$M$5</f>
        <v>5.2522513937789395E-2</v>
      </c>
      <c r="AO1777" s="6">
        <f t="shared" si="278"/>
        <v>0.2707633064699837</v>
      </c>
      <c r="AP1777" s="6">
        <f t="shared" si="279"/>
        <v>3.8311370747058615</v>
      </c>
      <c r="AQ1777" s="6">
        <f t="shared" si="275"/>
        <v>-5.8530138967003431E-3</v>
      </c>
      <c r="AV1777" s="6">
        <f t="shared" si="276"/>
        <v>-1.1349286441252118</v>
      </c>
      <c r="AW1777" s="6">
        <f t="shared" si="277"/>
        <v>-1.5068012697049777</v>
      </c>
    </row>
    <row r="1778" spans="1:49" x14ac:dyDescent="0.25">
      <c r="A1778" s="6">
        <v>624304.14210000006</v>
      </c>
      <c r="B1778" s="6">
        <v>23.303305999999999</v>
      </c>
      <c r="C1778" s="6">
        <v>10.427152</v>
      </c>
      <c r="D1778" s="6">
        <v>6.4314999999999997E-2</v>
      </c>
      <c r="E1778" s="6">
        <v>31.563970000000001</v>
      </c>
      <c r="F1778" s="6">
        <v>20.849406999999999</v>
      </c>
      <c r="G1778" s="6">
        <v>85.170631</v>
      </c>
      <c r="H1778" s="6">
        <v>10.4</v>
      </c>
      <c r="I1778" s="6">
        <v>41.454206999999997</v>
      </c>
      <c r="L1778" s="6">
        <f t="shared" si="270"/>
        <v>6.5785939122399841E-4</v>
      </c>
      <c r="M1778" s="6">
        <f>249.088908333*(E1778-AVERAGE('raw Data'!$Y$2:$Y$2801))</f>
        <v>7791.8929774179223</v>
      </c>
      <c r="N1778" s="6" t="s">
        <v>18</v>
      </c>
      <c r="O1778" s="6">
        <f>L1778/(PI()*('ugly don''t look!'!$J$7^2)/4)</f>
        <v>1.3113831608959472</v>
      </c>
      <c r="P1778" s="6">
        <f>-M1778/'ugly don''t look!'!$H$7</f>
        <v>-7303.9866679958031</v>
      </c>
      <c r="Q1778" s="6">
        <f>-'ugly don''t look!'!$J$7/4*P1778</f>
        <v>46.148413765064483</v>
      </c>
      <c r="R1778" s="6">
        <f t="shared" si="271"/>
        <v>0.27108242820976919</v>
      </c>
      <c r="S1778" s="6">
        <f t="shared" si="272"/>
        <v>3.831862589070278</v>
      </c>
      <c r="U1778" s="6">
        <v>1055195.7879999999</v>
      </c>
      <c r="V1778" s="6">
        <v>21.696749000000001</v>
      </c>
      <c r="W1778" s="6">
        <v>3.9153519999999999</v>
      </c>
      <c r="X1778" s="6">
        <v>4.1731790000000002</v>
      </c>
      <c r="Y1778" s="6">
        <v>0.323741</v>
      </c>
      <c r="Z1778" s="6">
        <v>21.140597</v>
      </c>
      <c r="AA1778" s="6">
        <v>86.130525000000006</v>
      </c>
      <c r="AB1778" s="6">
        <v>4</v>
      </c>
      <c r="AC1778" s="6">
        <v>20.418419</v>
      </c>
      <c r="AE1778" s="6">
        <f>0.000063090994667*'raw Data'!W1778</f>
        <v>2.4702345215142781E-4</v>
      </c>
      <c r="AF1778" s="6">
        <f>249.088908333*('raw Data'!X1778-AVERAGE('raw Data'!$D$2:$D$3001))</f>
        <v>1055.7558086593529</v>
      </c>
      <c r="AG1778" s="6"/>
      <c r="AH1778" s="6">
        <f>AE1778/(PI()*('ugly don''t look!'!$K$7^2)/4)</f>
        <v>0.2222648337579331</v>
      </c>
      <c r="AI1778" s="6">
        <f>-AF1778/'ugly don''t look!'!$I$7</f>
        <v>-1154.5885921471488</v>
      </c>
      <c r="AJ1778" s="6">
        <f>-'ugly don''t look!'!$K$7/4*AI1778</f>
        <v>10.85815522655904</v>
      </c>
      <c r="AK1778" s="6">
        <f t="shared" si="273"/>
        <v>-1.503885663247623</v>
      </c>
      <c r="AL1778" s="6">
        <f t="shared" si="274"/>
        <v>2.3849164314355051</v>
      </c>
      <c r="AN1778" s="6">
        <f>S1778-'ugly don''t look!'!$M$5</f>
        <v>5.3248028302205874E-2</v>
      </c>
      <c r="AO1778" s="6">
        <f t="shared" si="278"/>
        <v>0.27108242820976919</v>
      </c>
      <c r="AP1778" s="6">
        <f t="shared" si="279"/>
        <v>3.831862589070278</v>
      </c>
      <c r="AQ1778" s="6">
        <f t="shared" si="275"/>
        <v>-5.3322915906766077E-3</v>
      </c>
      <c r="AV1778" s="6">
        <f t="shared" si="276"/>
        <v>-1.1384602341310335</v>
      </c>
      <c r="AW1778" s="6">
        <f t="shared" si="277"/>
        <v>-1.503885663247623</v>
      </c>
    </row>
    <row r="1779" spans="1:49" x14ac:dyDescent="0.25">
      <c r="A1779" s="6">
        <v>624306.12509999995</v>
      </c>
      <c r="B1779" s="6">
        <v>23.360052</v>
      </c>
      <c r="C1779" s="6">
        <v>10.499890000000001</v>
      </c>
      <c r="D1779" s="6">
        <v>3.8581999999999998E-2</v>
      </c>
      <c r="E1779" s="6">
        <v>31.525655</v>
      </c>
      <c r="F1779" s="6">
        <v>20.714568</v>
      </c>
      <c r="G1779" s="6">
        <v>85.172453000000004</v>
      </c>
      <c r="H1779" s="6">
        <v>10.4</v>
      </c>
      <c r="I1779" s="6">
        <v>41.337046000000001</v>
      </c>
      <c r="L1779" s="6">
        <f t="shared" si="270"/>
        <v>6.6244850399408675E-4</v>
      </c>
      <c r="M1779" s="6">
        <f>249.088908333*(E1779-AVERAGE('raw Data'!$Y$2:$Y$2801))</f>
        <v>7782.3491358951433</v>
      </c>
      <c r="N1779" s="6" t="s">
        <v>18</v>
      </c>
      <c r="O1779" s="6">
        <f>L1779/(PI()*('ugly don''t look!'!$J$7^2)/4)</f>
        <v>1.3205311418937549</v>
      </c>
      <c r="P1779" s="6">
        <f>-M1779/'ugly don''t look!'!$H$7</f>
        <v>-7295.0404348473412</v>
      </c>
      <c r="Q1779" s="6">
        <f>-'ugly don''t look!'!$J$7/4*P1779</f>
        <v>46.091889227474212</v>
      </c>
      <c r="R1779" s="6">
        <f t="shared" si="271"/>
        <v>0.27803403588760922</v>
      </c>
      <c r="S1779" s="6">
        <f t="shared" si="272"/>
        <v>3.830636995857077</v>
      </c>
      <c r="U1779" s="6">
        <v>1055198.308</v>
      </c>
      <c r="V1779" s="6">
        <v>21.616795</v>
      </c>
      <c r="W1779" s="6">
        <v>3.9086379999999998</v>
      </c>
      <c r="X1779" s="6">
        <v>4.1243499999999997</v>
      </c>
      <c r="Y1779" s="6">
        <v>0.29162900000000003</v>
      </c>
      <c r="Z1779" s="6">
        <v>21.123562</v>
      </c>
      <c r="AA1779" s="6">
        <v>86.126572999999993</v>
      </c>
      <c r="AB1779" s="6">
        <v>4</v>
      </c>
      <c r="AC1779" s="6">
        <v>20.506186</v>
      </c>
      <c r="AE1779" s="6">
        <f>0.000063090994667*'raw Data'!W1779</f>
        <v>2.4659985921323356E-4</v>
      </c>
      <c r="AF1779" s="6">
        <f>249.088908333*('raw Data'!X1779-AVERAGE('raw Data'!$D$2:$D$3001))</f>
        <v>1043.5930463543607</v>
      </c>
      <c r="AG1779" s="6"/>
      <c r="AH1779" s="6">
        <f>AE1779/(PI()*('ugly don''t look!'!$K$7^2)/4)</f>
        <v>0.22188369661014901</v>
      </c>
      <c r="AI1779" s="6">
        <f>-AF1779/'ugly don''t look!'!$I$7</f>
        <v>-1141.2872335458887</v>
      </c>
      <c r="AJ1779" s="6">
        <f>-'ugly don''t look!'!$K$7/4*AI1779</f>
        <v>10.733064594797279</v>
      </c>
      <c r="AK1779" s="6">
        <f t="shared" si="273"/>
        <v>-1.5056019235311955</v>
      </c>
      <c r="AL1779" s="6">
        <f t="shared" si="274"/>
        <v>2.3733291258169968</v>
      </c>
      <c r="AN1779" s="6">
        <f>S1779-'ugly don''t look!'!$M$5</f>
        <v>5.2022435089004837E-2</v>
      </c>
      <c r="AO1779" s="6">
        <f t="shared" si="278"/>
        <v>0.27803403588760922</v>
      </c>
      <c r="AP1779" s="6">
        <f t="shared" si="279"/>
        <v>3.830636995857077</v>
      </c>
      <c r="AQ1779" s="6">
        <f t="shared" si="275"/>
        <v>-1.1018984967221646E-2</v>
      </c>
      <c r="AV1779" s="6">
        <f t="shared" si="276"/>
        <v>-1.1500475397495418</v>
      </c>
      <c r="AW1779" s="6">
        <f t="shared" si="277"/>
        <v>-1.5056019235311955</v>
      </c>
    </row>
    <row r="1780" spans="1:49" x14ac:dyDescent="0.25">
      <c r="A1780" s="6">
        <v>624307.47600000002</v>
      </c>
      <c r="B1780" s="6">
        <v>23.241773999999999</v>
      </c>
      <c r="C1780" s="6">
        <v>10.475792</v>
      </c>
      <c r="D1780" s="6">
        <v>3.4019000000000001E-2</v>
      </c>
      <c r="E1780" s="6">
        <v>31.554283999999999</v>
      </c>
      <c r="F1780" s="6">
        <v>20.817668000000001</v>
      </c>
      <c r="G1780" s="6">
        <v>85.172109000000006</v>
      </c>
      <c r="H1780" s="6">
        <v>10.4</v>
      </c>
      <c r="I1780" s="6">
        <v>41.316910999999998</v>
      </c>
      <c r="L1780" s="6">
        <f t="shared" si="270"/>
        <v>6.6092813720460128E-4</v>
      </c>
      <c r="M1780" s="6">
        <f>249.088908333*(E1780-AVERAGE('raw Data'!$Y$2:$Y$2801))</f>
        <v>7789.4803022518081</v>
      </c>
      <c r="N1780" s="6" t="s">
        <v>18</v>
      </c>
      <c r="O1780" s="6">
        <f>L1780/(PI()*('ugly don''t look!'!$J$7^2)/4)</f>
        <v>1.3175004282903402</v>
      </c>
      <c r="P1780" s="6">
        <f>-M1780/'ugly don''t look!'!$H$7</f>
        <v>-7301.7250677276043</v>
      </c>
      <c r="Q1780" s="6">
        <f>-'ugly don''t look!'!$J$7/4*P1780</f>
        <v>46.134124409169935</v>
      </c>
      <c r="R1780" s="6">
        <f t="shared" si="271"/>
        <v>0.27573632651138458</v>
      </c>
      <c r="S1780" s="6">
        <f t="shared" si="272"/>
        <v>3.8315529019660555</v>
      </c>
      <c r="U1780" s="6">
        <v>1055198.8910000001</v>
      </c>
      <c r="V1780" s="6">
        <v>21.619757</v>
      </c>
      <c r="W1780" s="6">
        <v>3.920423</v>
      </c>
      <c r="X1780" s="6">
        <v>4.103116</v>
      </c>
      <c r="Y1780" s="6">
        <v>0.28416000000000002</v>
      </c>
      <c r="Z1780" s="6">
        <v>21.134164999999999</v>
      </c>
      <c r="AA1780" s="6">
        <v>86.126480000000001</v>
      </c>
      <c r="AB1780" s="6">
        <v>4</v>
      </c>
      <c r="AC1780" s="6">
        <v>20.510687999999998</v>
      </c>
      <c r="AE1780" s="6">
        <f>0.000063090994667*'raw Data'!W1780</f>
        <v>2.4734338658538417E-4</v>
      </c>
      <c r="AF1780" s="6">
        <f>249.088908333*('raw Data'!X1780-AVERAGE('raw Data'!$D$2:$D$3001))</f>
        <v>1038.3038924748178</v>
      </c>
      <c r="AG1780" s="6"/>
      <c r="AH1780" s="6">
        <f>AE1780/(PI()*('ugly don''t look!'!$K$7^2)/4)</f>
        <v>0.22255270186582901</v>
      </c>
      <c r="AI1780" s="6">
        <f>-AF1780/'ugly don''t look!'!$I$7</f>
        <v>-1135.5029445262662</v>
      </c>
      <c r="AJ1780" s="6">
        <f>-'ugly don''t look!'!$K$7/4*AI1780</f>
        <v>10.678667116355593</v>
      </c>
      <c r="AK1780" s="6">
        <f t="shared" si="273"/>
        <v>-1.5025913431049596</v>
      </c>
      <c r="AL1780" s="6">
        <f t="shared" si="274"/>
        <v>2.3682480239042873</v>
      </c>
      <c r="AN1780" s="6">
        <f>S1780-'ugly don''t look!'!$M$5</f>
        <v>5.2938341197983352E-2</v>
      </c>
      <c r="AO1780" s="6">
        <f t="shared" si="278"/>
        <v>0.27573632651138458</v>
      </c>
      <c r="AP1780" s="6">
        <f t="shared" si="279"/>
        <v>3.8315529019660555</v>
      </c>
      <c r="AQ1780" s="6">
        <f t="shared" si="275"/>
        <v>-8.6285549569205255E-3</v>
      </c>
      <c r="AV1780" s="6">
        <f t="shared" si="276"/>
        <v>-1.1551286416622513</v>
      </c>
      <c r="AW1780" s="6">
        <f t="shared" si="277"/>
        <v>-1.5025913431049596</v>
      </c>
    </row>
    <row r="1781" spans="1:49" x14ac:dyDescent="0.25">
      <c r="A1781" s="6">
        <v>624307.80200000003</v>
      </c>
      <c r="B1781" s="6">
        <v>23.307566999999999</v>
      </c>
      <c r="C1781" s="6">
        <v>10.472481999999999</v>
      </c>
      <c r="D1781" s="6">
        <v>2.9045000000000001E-2</v>
      </c>
      <c r="E1781" s="6">
        <v>31.484248000000001</v>
      </c>
      <c r="F1781" s="6">
        <v>20.844826000000001</v>
      </c>
      <c r="G1781" s="6">
        <v>85.172955999999999</v>
      </c>
      <c r="H1781" s="6">
        <v>10.4</v>
      </c>
      <c r="I1781" s="6">
        <v>41.312289</v>
      </c>
      <c r="L1781" s="6">
        <f t="shared" si="270"/>
        <v>6.6071930601225345E-4</v>
      </c>
      <c r="M1781" s="6">
        <f>249.088908333*(E1781-AVERAGE('raw Data'!$Y$2:$Y$2801))</f>
        <v>7772.0351114677987</v>
      </c>
      <c r="N1781" s="6" t="s">
        <v>18</v>
      </c>
      <c r="O1781" s="6">
        <f>L1781/(PI()*('ugly don''t look!'!$J$7^2)/4)</f>
        <v>1.3170841422073745</v>
      </c>
      <c r="P1781" s="6">
        <f>-M1781/'ugly don''t look!'!$H$7</f>
        <v>-7285.3722454703775</v>
      </c>
      <c r="Q1781" s="6">
        <f>-'ugly don''t look!'!$J$7/4*P1781</f>
        <v>46.030803189943214</v>
      </c>
      <c r="R1781" s="6">
        <f t="shared" si="271"/>
        <v>0.2754203100197587</v>
      </c>
      <c r="S1781" s="6">
        <f t="shared" si="272"/>
        <v>3.8293108069478934</v>
      </c>
      <c r="U1781" s="6">
        <v>1055200.628</v>
      </c>
      <c r="V1781" s="6">
        <v>21.725619999999999</v>
      </c>
      <c r="W1781" s="6">
        <v>3.9300630000000001</v>
      </c>
      <c r="X1781" s="6">
        <v>4.0652200000000001</v>
      </c>
      <c r="Y1781" s="6">
        <v>0.271289</v>
      </c>
      <c r="Z1781" s="6">
        <v>21.292926000000001</v>
      </c>
      <c r="AA1781" s="6">
        <v>86.127028999999993</v>
      </c>
      <c r="AB1781" s="6">
        <v>4</v>
      </c>
      <c r="AC1781" s="6">
        <v>20.543606</v>
      </c>
      <c r="AE1781" s="6">
        <f>0.000063090994667*'raw Data'!W1781</f>
        <v>2.4795158377397404E-4</v>
      </c>
      <c r="AF1781" s="6">
        <f>249.088908333*('raw Data'!X1781-AVERAGE('raw Data'!$D$2:$D$3001))</f>
        <v>1028.8644192046304</v>
      </c>
      <c r="AG1781" s="6"/>
      <c r="AH1781" s="6">
        <f>AE1781/(PI()*('ugly don''t look!'!$K$7^2)/4)</f>
        <v>0.22309994078519729</v>
      </c>
      <c r="AI1781" s="6">
        <f>-AF1781/'ugly don''t look!'!$I$7</f>
        <v>-1125.1798110286859</v>
      </c>
      <c r="AJ1781" s="6">
        <f>-'ugly don''t look!'!$K$7/4*AI1781</f>
        <v>10.581584755847622</v>
      </c>
      <c r="AK1781" s="6">
        <f t="shared" si="273"/>
        <v>-1.5001354429618956</v>
      </c>
      <c r="AL1781" s="6">
        <f t="shared" si="274"/>
        <v>2.3591152031003668</v>
      </c>
      <c r="AN1781" s="6">
        <f>S1781-'ugly don''t look!'!$M$5</f>
        <v>5.0696246179821269E-2</v>
      </c>
      <c r="AO1781" s="6">
        <f t="shared" si="278"/>
        <v>0.2754203100197587</v>
      </c>
      <c r="AP1781" s="6">
        <f t="shared" si="279"/>
        <v>3.8293108069478934</v>
      </c>
      <c r="AQ1781" s="6">
        <f t="shared" si="275"/>
        <v>-1.0667850667678419E-2</v>
      </c>
      <c r="AV1781" s="6">
        <f t="shared" si="276"/>
        <v>-1.1642614624661718</v>
      </c>
      <c r="AW1781" s="6">
        <f t="shared" si="277"/>
        <v>-1.5001354429618956</v>
      </c>
    </row>
    <row r="1782" spans="1:49" x14ac:dyDescent="0.25">
      <c r="A1782" s="6">
        <v>624310.11600000004</v>
      </c>
      <c r="B1782" s="6">
        <v>23.291674</v>
      </c>
      <c r="C1782" s="6">
        <v>10.392753000000001</v>
      </c>
      <c r="D1782" s="6">
        <v>-5.2400000000000005E-4</v>
      </c>
      <c r="E1782" s="6">
        <v>31.457836</v>
      </c>
      <c r="F1782" s="6">
        <v>20.774698000000001</v>
      </c>
      <c r="G1782" s="6">
        <v>85.174239</v>
      </c>
      <c r="H1782" s="6">
        <v>10.4</v>
      </c>
      <c r="I1782" s="6">
        <v>41.376468000000003</v>
      </c>
      <c r="L1782" s="6">
        <f t="shared" si="270"/>
        <v>6.556891240984483E-4</v>
      </c>
      <c r="M1782" s="6">
        <f>249.088908333*(E1782-AVERAGE('raw Data'!$Y$2:$Y$2801))</f>
        <v>7765.4561752209074</v>
      </c>
      <c r="N1782" s="6" t="s">
        <v>18</v>
      </c>
      <c r="O1782" s="6">
        <f>L1782/(PI()*('ugly don''t look!'!$J$7^2)/4)</f>
        <v>1.3070569297878116</v>
      </c>
      <c r="P1782" s="6">
        <f>-M1782/'ugly don''t look!'!$H$7</f>
        <v>-7279.2052636116496</v>
      </c>
      <c r="Q1782" s="6">
        <f>-'ugly don''t look!'!$J$7/4*P1782</f>
        <v>45.991838656814302</v>
      </c>
      <c r="R1782" s="6">
        <f t="shared" si="271"/>
        <v>0.26777799129700841</v>
      </c>
      <c r="S1782" s="6">
        <f t="shared" si="272"/>
        <v>3.8284639602441786</v>
      </c>
      <c r="U1782" s="6">
        <v>1055200.8970000001</v>
      </c>
      <c r="V1782" s="6">
        <v>21.680653</v>
      </c>
      <c r="W1782" s="6">
        <v>3.929484</v>
      </c>
      <c r="X1782" s="6">
        <v>4.0567919999999997</v>
      </c>
      <c r="Y1782" s="6">
        <v>0.26488200000000001</v>
      </c>
      <c r="Z1782" s="6">
        <v>21.217758</v>
      </c>
      <c r="AA1782" s="6">
        <v>86.131538000000006</v>
      </c>
      <c r="AB1782" s="6">
        <v>4</v>
      </c>
      <c r="AC1782" s="6">
        <v>20.550498999999999</v>
      </c>
      <c r="AE1782" s="6">
        <f>0.000063090994667*'raw Data'!W1782</f>
        <v>2.4791505408806186E-4</v>
      </c>
      <c r="AF1782" s="6">
        <f>249.088908333*('raw Data'!X1782-AVERAGE('raw Data'!$D$2:$D$3001))</f>
        <v>1026.7650978851998</v>
      </c>
      <c r="AG1782" s="6"/>
      <c r="AH1782" s="6">
        <f>AE1782/(PI()*('ugly don''t look!'!$K$7^2)/4)</f>
        <v>0.22306707238952156</v>
      </c>
      <c r="AI1782" s="6">
        <f>-AF1782/'ugly don''t look!'!$I$7</f>
        <v>-1122.8839653162727</v>
      </c>
      <c r="AJ1782" s="6">
        <f>-'ugly don''t look!'!$K$7/4*AI1782</f>
        <v>10.55999381922209</v>
      </c>
      <c r="AK1782" s="6">
        <f t="shared" si="273"/>
        <v>-1.5002827796979816</v>
      </c>
      <c r="AL1782" s="6">
        <f t="shared" si="274"/>
        <v>2.3570726929770056</v>
      </c>
      <c r="AN1782" s="6">
        <f>S1782-'ugly don''t look!'!$M$5</f>
        <v>4.9849399476106449E-2</v>
      </c>
      <c r="AO1782" s="6">
        <f t="shared" si="278"/>
        <v>0.26777799129700841</v>
      </c>
      <c r="AP1782" s="6">
        <f t="shared" si="279"/>
        <v>3.8284639602441786</v>
      </c>
      <c r="AQ1782" s="6">
        <f t="shared" si="275"/>
        <v>-6.6103427411587645E-3</v>
      </c>
      <c r="AV1782" s="6">
        <f t="shared" si="276"/>
        <v>-1.166303972589533</v>
      </c>
      <c r="AW1782" s="6">
        <f t="shared" si="277"/>
        <v>-1.5002827796979816</v>
      </c>
    </row>
    <row r="1783" spans="1:49" x14ac:dyDescent="0.25">
      <c r="A1783" s="6">
        <v>624310.50899999996</v>
      </c>
      <c r="B1783" s="6">
        <v>23.257667999999999</v>
      </c>
      <c r="C1783" s="6">
        <v>10.389953</v>
      </c>
      <c r="D1783" s="6">
        <v>-1.4187E-2</v>
      </c>
      <c r="E1783" s="6">
        <v>31.432224999999999</v>
      </c>
      <c r="F1783" s="6">
        <v>20.785675000000001</v>
      </c>
      <c r="G1783" s="6">
        <v>85.174322000000004</v>
      </c>
      <c r="H1783" s="6">
        <v>10.4</v>
      </c>
      <c r="I1783" s="6">
        <v>41.379828000000003</v>
      </c>
      <c r="L1783" s="6">
        <f t="shared" si="270"/>
        <v>6.5551246931338071E-4</v>
      </c>
      <c r="M1783" s="6">
        <f>249.088908333*(E1783-AVERAGE('raw Data'!$Y$2:$Y$2801))</f>
        <v>7759.0767591895901</v>
      </c>
      <c r="N1783" s="6" t="s">
        <v>18</v>
      </c>
      <c r="O1783" s="6">
        <f>L1783/(PI()*('ugly don''t look!'!$J$7^2)/4)</f>
        <v>1.3067047844608317</v>
      </c>
      <c r="P1783" s="6">
        <f>-M1783/'ugly don''t look!'!$H$7</f>
        <v>-7273.2253085766688</v>
      </c>
      <c r="Q1783" s="6">
        <f>-'ugly don''t look!'!$J$7/4*P1783</f>
        <v>45.954055805914535</v>
      </c>
      <c r="R1783" s="6">
        <f t="shared" si="271"/>
        <v>0.2675085364900221</v>
      </c>
      <c r="S1783" s="6">
        <f t="shared" si="272"/>
        <v>3.8276421105412157</v>
      </c>
      <c r="U1783" s="6">
        <v>1055202.58</v>
      </c>
      <c r="V1783" s="6">
        <v>21.596806000000001</v>
      </c>
      <c r="W1783" s="6">
        <v>3.9041039999999998</v>
      </c>
      <c r="X1783" s="6">
        <v>4.0534210000000002</v>
      </c>
      <c r="Y1783" s="6">
        <v>0.230795</v>
      </c>
      <c r="Z1783" s="6">
        <v>21.190726000000002</v>
      </c>
      <c r="AA1783" s="6">
        <v>86.124593000000004</v>
      </c>
      <c r="AB1783" s="6">
        <v>4</v>
      </c>
      <c r="AC1783" s="6">
        <v>20.629483</v>
      </c>
      <c r="AE1783" s="6">
        <f>0.000063090994667*'raw Data'!W1783</f>
        <v>2.4631380464341338E-4</v>
      </c>
      <c r="AF1783" s="6">
        <f>249.088908333*('raw Data'!X1783-AVERAGE('raw Data'!$D$2:$D$3001))</f>
        <v>1025.9254191752095</v>
      </c>
      <c r="AG1783" s="6"/>
      <c r="AH1783" s="6">
        <f>AE1783/(PI()*('ugly don''t look!'!$K$7^2)/4)</f>
        <v>0.22162631266197308</v>
      </c>
      <c r="AI1783" s="6">
        <f>-AF1783/'ugly don''t look!'!$I$7</f>
        <v>-1121.9656815126964</v>
      </c>
      <c r="AJ1783" s="6">
        <f>-'ugly don''t look!'!$K$7/4*AI1783</f>
        <v>10.551357956933927</v>
      </c>
      <c r="AK1783" s="6">
        <f t="shared" si="273"/>
        <v>-1.5067625917086418</v>
      </c>
      <c r="AL1783" s="6">
        <f t="shared" si="274"/>
        <v>2.3562545679358986</v>
      </c>
      <c r="AN1783" s="6">
        <f>S1783-'ugly don''t look!'!$M$5</f>
        <v>4.9027549773143608E-2</v>
      </c>
      <c r="AO1783" s="6">
        <f t="shared" si="278"/>
        <v>0.2675085364900221</v>
      </c>
      <c r="AP1783" s="6">
        <f t="shared" si="279"/>
        <v>3.8276421105412157</v>
      </c>
      <c r="AQ1783" s="6">
        <f t="shared" si="275"/>
        <v>-7.2592734677972559E-3</v>
      </c>
      <c r="AV1783" s="6">
        <f t="shared" si="276"/>
        <v>-1.16712209763064</v>
      </c>
      <c r="AW1783" s="6">
        <f t="shared" si="277"/>
        <v>-1.5067625917086418</v>
      </c>
    </row>
    <row r="1784" spans="1:49" x14ac:dyDescent="0.25">
      <c r="A1784" s="6">
        <v>624311.8371</v>
      </c>
      <c r="B1784" s="6">
        <v>23.290565000000001</v>
      </c>
      <c r="C1784" s="6">
        <v>10.353676</v>
      </c>
      <c r="D1784" s="6">
        <v>-4.0719999999999999E-2</v>
      </c>
      <c r="E1784" s="6">
        <v>31.383666000000002</v>
      </c>
      <c r="F1784" s="6">
        <v>20.754929000000001</v>
      </c>
      <c r="G1784" s="6">
        <v>85.172415999999998</v>
      </c>
      <c r="H1784" s="6">
        <v>10.4</v>
      </c>
      <c r="I1784" s="6">
        <v>41.427925000000002</v>
      </c>
      <c r="L1784" s="6">
        <f t="shared" si="270"/>
        <v>6.5322371729984591E-4</v>
      </c>
      <c r="M1784" s="6">
        <f>249.088908333*(E1784-AVERAGE('raw Data'!$Y$2:$Y$2801))</f>
        <v>7746.9812508898485</v>
      </c>
      <c r="N1784" s="6" t="s">
        <v>18</v>
      </c>
      <c r="O1784" s="6">
        <f>L1784/(PI()*('ugly don''t look!'!$J$7^2)/4)</f>
        <v>1.3021423644512429</v>
      </c>
      <c r="P1784" s="6">
        <f>-M1784/'ugly don''t look!'!$H$7</f>
        <v>-7261.8871868108818</v>
      </c>
      <c r="Q1784" s="6">
        <f>-'ugly don''t look!'!$J$7/4*P1784</f>
        <v>45.882418718067854</v>
      </c>
      <c r="R1784" s="6">
        <f t="shared" si="271"/>
        <v>0.26401088070537865</v>
      </c>
      <c r="S1784" s="6">
        <f t="shared" si="272"/>
        <v>3.8260820092253085</v>
      </c>
      <c r="U1784" s="6">
        <v>1055203.997</v>
      </c>
      <c r="V1784" s="6">
        <v>21.652151</v>
      </c>
      <c r="W1784" s="6">
        <v>3.912452</v>
      </c>
      <c r="X1784" s="6">
        <v>4.044759</v>
      </c>
      <c r="Y1784" s="6">
        <v>0.21621099999999999</v>
      </c>
      <c r="Z1784" s="6">
        <v>21.133189999999999</v>
      </c>
      <c r="AA1784" s="6">
        <v>86.128572000000005</v>
      </c>
      <c r="AB1784" s="6">
        <v>4</v>
      </c>
      <c r="AC1784" s="6">
        <v>20.663826</v>
      </c>
      <c r="AE1784" s="6">
        <f>0.000063090994667*'raw Data'!W1784</f>
        <v>2.4684048826689351E-4</v>
      </c>
      <c r="AF1784" s="6">
        <f>249.088908333*('raw Data'!X1784-AVERAGE('raw Data'!$D$2:$D$3001))</f>
        <v>1023.7678110512289</v>
      </c>
      <c r="AG1784" s="6"/>
      <c r="AH1784" s="6">
        <f>AE1784/(PI()*('ugly don''t look!'!$K$7^2)/4)</f>
        <v>0.22210020794194058</v>
      </c>
      <c r="AI1784" s="6">
        <f>-AF1784/'ugly don''t look!'!$I$7</f>
        <v>-1119.6060925757097</v>
      </c>
      <c r="AJ1784" s="6">
        <f>-'ugly don''t look!'!$K$7/4*AI1784</f>
        <v>10.529167556714375</v>
      </c>
      <c r="AK1784" s="6">
        <f t="shared" si="273"/>
        <v>-1.5046266118285214</v>
      </c>
      <c r="AL1784" s="6">
        <f t="shared" si="274"/>
        <v>2.3541492685778378</v>
      </c>
      <c r="AN1784" s="6">
        <f>S1784-'ugly don''t look!'!$M$5</f>
        <v>4.7467448457236383E-2</v>
      </c>
      <c r="AO1784" s="6">
        <f t="shared" si="278"/>
        <v>0.26401088070537865</v>
      </c>
      <c r="AP1784" s="6">
        <f t="shared" si="279"/>
        <v>3.8260820092253085</v>
      </c>
      <c r="AQ1784" s="6">
        <f t="shared" si="275"/>
        <v>-6.574801511548517E-3</v>
      </c>
      <c r="AV1784" s="6">
        <f t="shared" si="276"/>
        <v>-1.1692273969887008</v>
      </c>
      <c r="AW1784" s="6">
        <f t="shared" si="277"/>
        <v>-1.5046266118285214</v>
      </c>
    </row>
    <row r="1785" spans="1:49" x14ac:dyDescent="0.25">
      <c r="A1785" s="6">
        <v>624313.21710000001</v>
      </c>
      <c r="B1785" s="6">
        <v>23.298327</v>
      </c>
      <c r="C1785" s="6">
        <v>10.305196</v>
      </c>
      <c r="D1785" s="6">
        <v>-5.5546999999999999E-2</v>
      </c>
      <c r="E1785" s="6">
        <v>31.426786</v>
      </c>
      <c r="F1785" s="6">
        <v>20.745667999999998</v>
      </c>
      <c r="G1785" s="6">
        <v>85.176311999999996</v>
      </c>
      <c r="H1785" s="6">
        <v>10.4</v>
      </c>
      <c r="I1785" s="6">
        <v>41.506143000000002</v>
      </c>
      <c r="L1785" s="6">
        <f t="shared" si="270"/>
        <v>6.5016506587838984E-4</v>
      </c>
      <c r="M1785" s="6">
        <f>249.088908333*(E1785-AVERAGE('raw Data'!$Y$2:$Y$2801))</f>
        <v>7757.721964617167</v>
      </c>
      <c r="N1785" s="6" t="s">
        <v>18</v>
      </c>
      <c r="O1785" s="6">
        <f>L1785/(PI()*('ugly don''t look!'!$J$7^2)/4)</f>
        <v>1.2960452196469634</v>
      </c>
      <c r="P1785" s="6">
        <f>-M1785/'ugly don''t look!'!$H$7</f>
        <v>-7271.9553474101676</v>
      </c>
      <c r="Q1785" s="6">
        <f>-'ugly don''t look!'!$J$7/4*P1785</f>
        <v>45.946031873774295</v>
      </c>
      <c r="R1785" s="6">
        <f t="shared" si="271"/>
        <v>0.25931748902428547</v>
      </c>
      <c r="S1785" s="6">
        <f t="shared" si="272"/>
        <v>3.8274674875922452</v>
      </c>
      <c r="U1785" s="6">
        <v>1055204.2590000001</v>
      </c>
      <c r="V1785" s="6">
        <v>21.764112999999998</v>
      </c>
      <c r="W1785" s="6">
        <v>3.919686</v>
      </c>
      <c r="X1785" s="6">
        <v>4.0303699999999996</v>
      </c>
      <c r="Y1785" s="6">
        <v>0.226772</v>
      </c>
      <c r="Z1785" s="6">
        <v>21.189108000000001</v>
      </c>
      <c r="AA1785" s="6">
        <v>86.127251999999999</v>
      </c>
      <c r="AB1785" s="6">
        <v>4</v>
      </c>
      <c r="AC1785" s="6">
        <v>20.663633999999998</v>
      </c>
      <c r="AE1785" s="6">
        <f>0.000063090994667*'raw Data'!W1785</f>
        <v>2.4729688852231457E-4</v>
      </c>
      <c r="AF1785" s="6">
        <f>249.088908333*('raw Data'!X1785-AVERAGE('raw Data'!$D$2:$D$3001))</f>
        <v>1020.1836707492253</v>
      </c>
      <c r="AG1785" s="6"/>
      <c r="AH1785" s="6">
        <f>AE1785/(PI()*('ugly don''t look!'!$K$7^2)/4)</f>
        <v>0.2225108642015578</v>
      </c>
      <c r="AI1785" s="6">
        <f>-AF1785/'ugly don''t look!'!$I$7</f>
        <v>-1115.6864290783303</v>
      </c>
      <c r="AJ1785" s="6">
        <f>-'ugly don''t look!'!$K$7/4*AI1785</f>
        <v>10.492305669302796</v>
      </c>
      <c r="AK1785" s="6">
        <f t="shared" si="273"/>
        <v>-1.5027793506957141</v>
      </c>
      <c r="AL1785" s="6">
        <f t="shared" si="274"/>
        <v>2.3506421951394221</v>
      </c>
      <c r="AN1785" s="6">
        <f>S1785-'ugly don''t look!'!$M$5</f>
        <v>4.8852926824173082E-2</v>
      </c>
      <c r="AO1785" s="6">
        <f t="shared" si="278"/>
        <v>0.25931748902428547</v>
      </c>
      <c r="AP1785" s="6">
        <f t="shared" si="279"/>
        <v>3.8274674875922452</v>
      </c>
      <c r="AQ1785" s="6">
        <f t="shared" si="275"/>
        <v>-2.1774025407051423E-3</v>
      </c>
      <c r="AV1785" s="6">
        <f t="shared" si="276"/>
        <v>-1.1727344704271165</v>
      </c>
      <c r="AW1785" s="6">
        <f t="shared" si="277"/>
        <v>-1.5027793506957141</v>
      </c>
    </row>
    <row r="1786" spans="1:49" x14ac:dyDescent="0.25">
      <c r="A1786" s="6">
        <v>624314.34019999998</v>
      </c>
      <c r="B1786" s="6">
        <v>23.315873</v>
      </c>
      <c r="C1786" s="6">
        <v>10.280611</v>
      </c>
      <c r="D1786" s="6">
        <v>-5.5724000000000003E-2</v>
      </c>
      <c r="E1786" s="6">
        <v>31.417435000000001</v>
      </c>
      <c r="F1786" s="6">
        <v>20.729738000000001</v>
      </c>
      <c r="G1786" s="6">
        <v>85.174628999999996</v>
      </c>
      <c r="H1786" s="6">
        <v>10.4</v>
      </c>
      <c r="I1786" s="6">
        <v>41.568914999999997</v>
      </c>
      <c r="L1786" s="6">
        <f t="shared" si="270"/>
        <v>6.486139737745016E-4</v>
      </c>
      <c r="M1786" s="6">
        <f>249.088908333*(E1786-AVERAGE('raw Data'!$Y$2:$Y$2801))</f>
        <v>7755.3927342353454</v>
      </c>
      <c r="N1786" s="6" t="s">
        <v>18</v>
      </c>
      <c r="O1786" s="6">
        <f>L1786/(PI()*('ugly don''t look!'!$J$7^2)/4)</f>
        <v>1.2929532579098919</v>
      </c>
      <c r="P1786" s="6">
        <f>-M1786/'ugly don''t look!'!$H$7</f>
        <v>-7269.7719668497803</v>
      </c>
      <c r="Q1786" s="6">
        <f>-'ugly don''t look!'!$J$7/4*P1786</f>
        <v>45.932236729548627</v>
      </c>
      <c r="R1786" s="6">
        <f t="shared" si="271"/>
        <v>0.25692894902793056</v>
      </c>
      <c r="S1786" s="6">
        <f t="shared" si="272"/>
        <v>3.8271671958140252</v>
      </c>
      <c r="U1786" s="6">
        <v>1055206.7150000001</v>
      </c>
      <c r="V1786" s="6">
        <v>21.593845000000002</v>
      </c>
      <c r="W1786" s="6">
        <v>3.9313370000000001</v>
      </c>
      <c r="X1786" s="6">
        <v>4.0562610000000001</v>
      </c>
      <c r="Y1786" s="6">
        <v>0.22742399999999999</v>
      </c>
      <c r="Z1786" s="6">
        <v>21.085553999999998</v>
      </c>
      <c r="AA1786" s="6">
        <v>86.127521999999999</v>
      </c>
      <c r="AB1786" s="6">
        <v>4</v>
      </c>
      <c r="AC1786" s="6">
        <v>20.713145999999998</v>
      </c>
      <c r="AE1786" s="6">
        <f>0.000063090994667*'raw Data'!W1786</f>
        <v>2.480319617011798E-4</v>
      </c>
      <c r="AF1786" s="6">
        <f>249.088908333*('raw Data'!X1786-AVERAGE('raw Data'!$D$2:$D$3001))</f>
        <v>1026.6328316748752</v>
      </c>
      <c r="AG1786" s="6"/>
      <c r="AH1786" s="6">
        <f>AE1786/(PI()*('ugly don''t look!'!$K$7^2)/4)</f>
        <v>0.22317226260918852</v>
      </c>
      <c r="AI1786" s="6">
        <f>-AF1786/'ugly don''t look!'!$I$7</f>
        <v>-1122.7393172297411</v>
      </c>
      <c r="AJ1786" s="6">
        <f>-'ugly don''t look!'!$K$7/4*AI1786</f>
        <v>10.558633497989517</v>
      </c>
      <c r="AK1786" s="6">
        <f t="shared" si="273"/>
        <v>-1.4998113276615286</v>
      </c>
      <c r="AL1786" s="6">
        <f t="shared" si="274"/>
        <v>2.3569438663052695</v>
      </c>
      <c r="AN1786" s="6">
        <f>S1786-'ugly don''t look!'!$M$5</f>
        <v>4.8552635045953085E-2</v>
      </c>
      <c r="AO1786" s="6">
        <f t="shared" si="278"/>
        <v>0.25692894902793056</v>
      </c>
      <c r="AP1786" s="6">
        <f t="shared" si="279"/>
        <v>3.8271671958140252</v>
      </c>
      <c r="AQ1786" s="6">
        <f t="shared" si="275"/>
        <v>-9.4488109618534599E-4</v>
      </c>
      <c r="AV1786" s="6">
        <f t="shared" si="276"/>
        <v>-1.1664327992612691</v>
      </c>
      <c r="AW1786" s="6">
        <f t="shared" si="277"/>
        <v>-1.4998113276615286</v>
      </c>
    </row>
    <row r="1787" spans="1:49" x14ac:dyDescent="0.25">
      <c r="A1787" s="6">
        <v>624314.875</v>
      </c>
      <c r="B1787" s="6">
        <v>23.256558999999999</v>
      </c>
      <c r="C1787" s="6">
        <v>10.275197</v>
      </c>
      <c r="D1787" s="6">
        <v>-4.8281999999999999E-2</v>
      </c>
      <c r="E1787" s="6">
        <v>31.370068</v>
      </c>
      <c r="F1787" s="6">
        <v>20.799381</v>
      </c>
      <c r="G1787" s="6">
        <v>85.173179000000005</v>
      </c>
      <c r="H1787" s="6">
        <v>10.4</v>
      </c>
      <c r="I1787" s="6">
        <v>41.597135000000002</v>
      </c>
      <c r="L1787" s="6">
        <f t="shared" si="270"/>
        <v>6.4827239912937449E-4</v>
      </c>
      <c r="M1787" s="6">
        <f>249.088908333*(E1787-AVERAGE('raw Data'!$Y$2:$Y$2801))</f>
        <v>7743.5941399143367</v>
      </c>
      <c r="N1787" s="6" t="s">
        <v>18</v>
      </c>
      <c r="O1787" s="6">
        <f>L1787/(PI()*('ugly don''t look!'!$J$7^2)/4)</f>
        <v>1.2922723597669388</v>
      </c>
      <c r="P1787" s="6">
        <f>-M1787/'ugly don''t look!'!$H$7</f>
        <v>-7258.7121671487976</v>
      </c>
      <c r="Q1787" s="6">
        <f>-'ugly don''t look!'!$J$7/4*P1787</f>
        <v>45.862358150087893</v>
      </c>
      <c r="R1787" s="6">
        <f t="shared" si="271"/>
        <v>0.25640218791737845</v>
      </c>
      <c r="S1787" s="6">
        <f t="shared" si="272"/>
        <v>3.8256446967376778</v>
      </c>
      <c r="U1787" s="6">
        <v>1055207.1629999999</v>
      </c>
      <c r="V1787" s="6">
        <v>21.637895</v>
      </c>
      <c r="W1787" s="6">
        <v>3.9213789999999999</v>
      </c>
      <c r="X1787" s="6">
        <v>4.0726149999999999</v>
      </c>
      <c r="Y1787" s="6">
        <v>0.21999199999999999</v>
      </c>
      <c r="Z1787" s="6">
        <v>21.114809999999999</v>
      </c>
      <c r="AA1787" s="6">
        <v>86.126034000000004</v>
      </c>
      <c r="AB1787" s="6">
        <v>4</v>
      </c>
      <c r="AC1787" s="6">
        <v>20.734209</v>
      </c>
      <c r="AE1787" s="6">
        <f>0.000063090994667*'raw Data'!W1787</f>
        <v>2.4740370157628583E-4</v>
      </c>
      <c r="AF1787" s="6">
        <f>249.088908333*('raw Data'!X1787-AVERAGE('raw Data'!$D$2:$D$3001))</f>
        <v>1030.706431681753</v>
      </c>
      <c r="AG1787" s="6"/>
      <c r="AH1787" s="6">
        <f>AE1787/(PI()*('ugly don''t look!'!$K$7^2)/4)</f>
        <v>0.2226069716175838</v>
      </c>
      <c r="AI1787" s="6">
        <f>-AF1787/'ugly don''t look!'!$I$7</f>
        <v>-1127.1942603693712</v>
      </c>
      <c r="AJ1787" s="6">
        <f>-'ugly don''t look!'!$K$7/4*AI1787</f>
        <v>10.600529342504696</v>
      </c>
      <c r="AK1787" s="6">
        <f t="shared" si="273"/>
        <v>-1.5023475215943587</v>
      </c>
      <c r="AL1787" s="6">
        <f t="shared" si="274"/>
        <v>2.3609039378433034</v>
      </c>
      <c r="AN1787" s="6">
        <f>S1787-'ugly don''t look!'!$M$5</f>
        <v>4.7030135969605702E-2</v>
      </c>
      <c r="AO1787" s="6">
        <f t="shared" si="278"/>
        <v>0.25640218791737845</v>
      </c>
      <c r="AP1787" s="6">
        <f t="shared" si="279"/>
        <v>3.8256446967376778</v>
      </c>
      <c r="AQ1787" s="6">
        <f t="shared" si="275"/>
        <v>-2.1293383575698155E-3</v>
      </c>
      <c r="AV1787" s="6">
        <f t="shared" si="276"/>
        <v>-1.1624727277232352</v>
      </c>
      <c r="AW1787" s="6">
        <f t="shared" si="277"/>
        <v>-1.5023475215943587</v>
      </c>
    </row>
    <row r="1788" spans="1:49" x14ac:dyDescent="0.25">
      <c r="A1788" s="6">
        <v>624317.647</v>
      </c>
      <c r="B1788" s="6">
        <v>23.317917000000001</v>
      </c>
      <c r="C1788" s="6">
        <v>10.265071000000001</v>
      </c>
      <c r="D1788" s="6">
        <v>-6.9571999999999995E-2</v>
      </c>
      <c r="E1788" s="6">
        <v>31.406502</v>
      </c>
      <c r="F1788" s="6">
        <v>20.773198000000001</v>
      </c>
      <c r="G1788" s="6">
        <v>85.175289000000006</v>
      </c>
      <c r="H1788" s="6">
        <v>10.4</v>
      </c>
      <c r="I1788" s="6">
        <v>41.737330999999998</v>
      </c>
      <c r="L1788" s="6">
        <f t="shared" si="270"/>
        <v>6.4763353971737647E-4</v>
      </c>
      <c r="M1788" s="6">
        <f>249.088908333*(E1788-AVERAGE('raw Data'!$Y$2:$Y$2801))</f>
        <v>7752.6694452005404</v>
      </c>
      <c r="N1788" s="6" t="s">
        <v>18</v>
      </c>
      <c r="O1788" s="6">
        <f>L1788/(PI()*('ugly don''t look!'!$J$7^2)/4)</f>
        <v>1.2909988513451538</v>
      </c>
      <c r="P1788" s="6">
        <f>-M1788/'ugly don''t look!'!$H$7</f>
        <v>-7267.2192024751976</v>
      </c>
      <c r="Q1788" s="6">
        <f>-'ugly don''t look!'!$J$7/4*P1788</f>
        <v>45.916107726038916</v>
      </c>
      <c r="R1788" s="6">
        <f t="shared" si="271"/>
        <v>0.25541622212371751</v>
      </c>
      <c r="S1788" s="6">
        <f t="shared" si="272"/>
        <v>3.8268159863551916</v>
      </c>
      <c r="U1788" s="6">
        <v>1055208.9750000001</v>
      </c>
      <c r="V1788" s="6">
        <v>21.511292000000001</v>
      </c>
      <c r="W1788" s="6">
        <v>3.9236080000000002</v>
      </c>
      <c r="X1788" s="6">
        <v>4.1152509999999998</v>
      </c>
      <c r="Y1788" s="6">
        <v>0.22200300000000001</v>
      </c>
      <c r="Z1788" s="6">
        <v>21.194292000000001</v>
      </c>
      <c r="AA1788" s="6">
        <v>86.128990999999999</v>
      </c>
      <c r="AB1788" s="6">
        <v>4</v>
      </c>
      <c r="AC1788" s="6">
        <v>20.777014999999999</v>
      </c>
      <c r="AE1788" s="6">
        <f>0.000063090994667*'raw Data'!W1788</f>
        <v>2.4754433140339858E-4</v>
      </c>
      <c r="AF1788" s="6">
        <f>249.088908333*('raw Data'!X1788-AVERAGE('raw Data'!$D$2:$D$3001))</f>
        <v>1041.3265863774386</v>
      </c>
      <c r="AG1788" s="6"/>
      <c r="AH1788" s="6">
        <f>AE1788/(PI()*('ugly don''t look!'!$K$7^2)/4)</f>
        <v>0.22273350642580705</v>
      </c>
      <c r="AI1788" s="6">
        <f>-AF1788/'ugly don''t look!'!$I$7</f>
        <v>-1138.8086027749766</v>
      </c>
      <c r="AJ1788" s="6">
        <f>-'ugly don''t look!'!$K$7/4*AI1788</f>
        <v>10.709754683506851</v>
      </c>
      <c r="AK1788" s="6">
        <f t="shared" si="273"/>
        <v>-1.5017792605991569</v>
      </c>
      <c r="AL1788" s="6">
        <f t="shared" si="274"/>
        <v>2.3711549788291508</v>
      </c>
      <c r="AN1788" s="6">
        <f>S1788-'ugly don''t look!'!$M$5</f>
        <v>4.8201425587119484E-2</v>
      </c>
      <c r="AO1788" s="6">
        <f t="shared" si="278"/>
        <v>0.25541622212371751</v>
      </c>
      <c r="AP1788" s="6">
        <f t="shared" si="279"/>
        <v>3.8268159863551916</v>
      </c>
      <c r="AQ1788" s="6">
        <f t="shared" si="275"/>
        <v>-3.2531853331926874E-4</v>
      </c>
      <c r="AV1788" s="6">
        <f t="shared" si="276"/>
        <v>-1.1522216867373878</v>
      </c>
      <c r="AW1788" s="6">
        <f t="shared" si="277"/>
        <v>-1.5017792605991569</v>
      </c>
    </row>
    <row r="1789" spans="1:49" x14ac:dyDescent="0.25">
      <c r="A1789" s="6">
        <v>624318.16610000003</v>
      </c>
      <c r="B1789" s="6">
        <v>23.243079000000002</v>
      </c>
      <c r="C1789" s="6">
        <v>10.282681999999999</v>
      </c>
      <c r="D1789" s="6">
        <v>-7.5188000000000005E-2</v>
      </c>
      <c r="E1789" s="6">
        <v>31.374500999999999</v>
      </c>
      <c r="F1789" s="6">
        <v>20.753564000000001</v>
      </c>
      <c r="G1789" s="6">
        <v>85.175102999999993</v>
      </c>
      <c r="H1789" s="6">
        <v>10.4</v>
      </c>
      <c r="I1789" s="6">
        <v>41.74053</v>
      </c>
      <c r="L1789" s="6">
        <f t="shared" si="270"/>
        <v>6.4874463522445695E-4</v>
      </c>
      <c r="M1789" s="6">
        <f>249.088908333*(E1789-AVERAGE('raw Data'!$Y$2:$Y$2801))</f>
        <v>7744.6983510449763</v>
      </c>
      <c r="N1789" s="6" t="s">
        <v>18</v>
      </c>
      <c r="O1789" s="6">
        <f>L1789/(PI()*('ugly don''t look!'!$J$7^2)/4)</f>
        <v>1.2932137196856688</v>
      </c>
      <c r="P1789" s="6">
        <f>-M1789/'ugly don''t look!'!$H$7</f>
        <v>-7259.7472357002034</v>
      </c>
      <c r="Q1789" s="6">
        <f>-'ugly don''t look!'!$J$7/4*P1789</f>
        <v>45.868897971962809</v>
      </c>
      <c r="R1789" s="6">
        <f t="shared" si="271"/>
        <v>0.25713037591096943</v>
      </c>
      <c r="S1789" s="6">
        <f t="shared" si="272"/>
        <v>3.8257872832924131</v>
      </c>
      <c r="U1789" s="6">
        <v>1055210.0719999999</v>
      </c>
      <c r="V1789" s="6">
        <v>21.713405999999999</v>
      </c>
      <c r="W1789" s="6">
        <v>3.931546</v>
      </c>
      <c r="X1789" s="6">
        <v>4.125775</v>
      </c>
      <c r="Y1789" s="6">
        <v>0.22010399999999999</v>
      </c>
      <c r="Z1789" s="6">
        <v>21.146657999999999</v>
      </c>
      <c r="AA1789" s="6">
        <v>86.122434999999996</v>
      </c>
      <c r="AB1789" s="6">
        <v>4</v>
      </c>
      <c r="AC1789" s="6">
        <v>20.795731</v>
      </c>
      <c r="AE1789" s="6">
        <f>0.000063090994667*'raw Data'!W1789</f>
        <v>2.4804514771906518E-4</v>
      </c>
      <c r="AF1789" s="6">
        <f>249.088908333*('raw Data'!X1789-AVERAGE('raw Data'!$D$2:$D$3001))</f>
        <v>1043.9479980487351</v>
      </c>
      <c r="AG1789" s="6"/>
      <c r="AH1789" s="6">
        <f>AE1789/(PI()*('ugly don''t look!'!$K$7^2)/4)</f>
        <v>0.22318412702144449</v>
      </c>
      <c r="AI1789" s="6">
        <f>-AF1789/'ugly don''t look!'!$I$7</f>
        <v>-1141.6754134391242</v>
      </c>
      <c r="AJ1789" s="6">
        <f>-'ugly don''t look!'!$K$7/4*AI1789</f>
        <v>10.736715174376229</v>
      </c>
      <c r="AK1789" s="6">
        <f t="shared" si="273"/>
        <v>-1.4997581664991282</v>
      </c>
      <c r="AL1789" s="6">
        <f t="shared" si="274"/>
        <v>2.3736691926135247</v>
      </c>
      <c r="AN1789" s="6">
        <f>S1789-'ugly don''t look!'!$M$5</f>
        <v>4.7172722524341015E-2</v>
      </c>
      <c r="AO1789" s="6">
        <f t="shared" si="278"/>
        <v>0.25713037591096943</v>
      </c>
      <c r="AP1789" s="6">
        <f t="shared" si="279"/>
        <v>3.8257872832924131</v>
      </c>
      <c r="AQ1789" s="6">
        <f t="shared" si="275"/>
        <v>-2.4540565944310144E-3</v>
      </c>
      <c r="AV1789" s="6">
        <f t="shared" si="276"/>
        <v>-1.1497074729530139</v>
      </c>
      <c r="AW1789" s="6">
        <f t="shared" si="277"/>
        <v>-1.4997581664991282</v>
      </c>
    </row>
    <row r="1790" spans="1:49" x14ac:dyDescent="0.25">
      <c r="A1790" s="6">
        <v>624320.13040000002</v>
      </c>
      <c r="B1790" s="6">
        <v>23.324026</v>
      </c>
      <c r="C1790" s="6">
        <v>10.364606</v>
      </c>
      <c r="D1790" s="6">
        <v>-9.8248000000000002E-2</v>
      </c>
      <c r="E1790" s="6">
        <v>31.440048000000001</v>
      </c>
      <c r="F1790" s="6">
        <v>20.702442000000001</v>
      </c>
      <c r="G1790" s="6">
        <v>85.174098999999998</v>
      </c>
      <c r="H1790" s="6">
        <v>10.4</v>
      </c>
      <c r="I1790" s="6">
        <v>41.716155000000001</v>
      </c>
      <c r="L1790" s="6">
        <f t="shared" si="270"/>
        <v>6.5391330187155629E-4</v>
      </c>
      <c r="M1790" s="6">
        <f>249.088908333*(E1790-AVERAGE('raw Data'!$Y$2:$Y$2801))</f>
        <v>7761.0253817194798</v>
      </c>
      <c r="N1790" s="6" t="s">
        <v>18</v>
      </c>
      <c r="O1790" s="6">
        <f>L1790/(PI()*('ugly don''t look!'!$J$7^2)/4)</f>
        <v>1.3035169888883467</v>
      </c>
      <c r="P1790" s="6">
        <f>-M1790/'ugly don''t look!'!$H$7</f>
        <v>-7275.0519138727786</v>
      </c>
      <c r="Q1790" s="6">
        <f>-'ugly don''t look!'!$J$7/4*P1790</f>
        <v>45.965596754826684</v>
      </c>
      <c r="R1790" s="6">
        <f t="shared" si="271"/>
        <v>0.26506598759252187</v>
      </c>
      <c r="S1790" s="6">
        <f t="shared" si="272"/>
        <v>3.8278932200406812</v>
      </c>
      <c r="U1790" s="6">
        <v>1055210.4720000001</v>
      </c>
      <c r="V1790" s="6">
        <v>21.665656999999999</v>
      </c>
      <c r="W1790" s="6">
        <v>3.9296350000000002</v>
      </c>
      <c r="X1790" s="6">
        <v>4.1301430000000003</v>
      </c>
      <c r="Y1790" s="6">
        <v>0.21229899999999999</v>
      </c>
      <c r="Z1790" s="6">
        <v>21.277238000000001</v>
      </c>
      <c r="AA1790" s="6">
        <v>86.125866000000002</v>
      </c>
      <c r="AB1790" s="6">
        <v>4</v>
      </c>
      <c r="AC1790" s="6">
        <v>20.806873</v>
      </c>
      <c r="AE1790" s="6">
        <f>0.000063090994667*'raw Data'!W1790</f>
        <v>2.4792458082825659E-4</v>
      </c>
      <c r="AF1790" s="6">
        <f>249.088908333*('raw Data'!X1790-AVERAGE('raw Data'!$D$2:$D$3001))</f>
        <v>1045.0360184003339</v>
      </c>
      <c r="AG1790" s="6"/>
      <c r="AH1790" s="6">
        <f>AE1790/(PI()*('ugly don''t look!'!$K$7^2)/4)</f>
        <v>0.22307564428545773</v>
      </c>
      <c r="AI1790" s="6">
        <f>-AF1790/'ugly don''t look!'!$I$7</f>
        <v>-1142.8652869644945</v>
      </c>
      <c r="AJ1790" s="6">
        <f>-'ugly don''t look!'!$K$7/4*AI1790</f>
        <v>10.747905161464544</v>
      </c>
      <c r="AK1790" s="6">
        <f t="shared" si="273"/>
        <v>-1.5002443529990046</v>
      </c>
      <c r="AL1790" s="6">
        <f t="shared" si="274"/>
        <v>2.3747108668833268</v>
      </c>
      <c r="AN1790" s="6">
        <f>S1790-'ugly don''t look!'!$M$5</f>
        <v>4.9278659272609104E-2</v>
      </c>
      <c r="AO1790" s="6">
        <f t="shared" si="278"/>
        <v>0.26506598759252187</v>
      </c>
      <c r="AP1790" s="6">
        <f t="shared" si="279"/>
        <v>3.8278932200406812</v>
      </c>
      <c r="AQ1790" s="6">
        <f t="shared" si="275"/>
        <v>-5.4406912640896643E-3</v>
      </c>
      <c r="AV1790" s="6">
        <f t="shared" si="276"/>
        <v>-1.1486657986832118</v>
      </c>
      <c r="AW1790" s="6">
        <f t="shared" si="277"/>
        <v>-1.5002443529990046</v>
      </c>
    </row>
    <row r="1791" spans="1:49" x14ac:dyDescent="0.25">
      <c r="A1791" s="6">
        <v>624322.12899999996</v>
      </c>
      <c r="B1791" s="6">
        <v>23.278932999999999</v>
      </c>
      <c r="C1791" s="6">
        <v>10.351362999999999</v>
      </c>
      <c r="D1791" s="6">
        <v>-0.124697</v>
      </c>
      <c r="E1791" s="6">
        <v>31.500919</v>
      </c>
      <c r="F1791" s="6">
        <v>20.658103000000001</v>
      </c>
      <c r="G1791" s="6">
        <v>85.172109000000006</v>
      </c>
      <c r="H1791" s="6">
        <v>10.4</v>
      </c>
      <c r="I1791" s="6">
        <v>41.754761999999999</v>
      </c>
      <c r="L1791" s="6">
        <f t="shared" si="270"/>
        <v>6.5307778782918108E-4</v>
      </c>
      <c r="M1791" s="6">
        <f>249.088908333*(E1791-AVERAGE('raw Data'!$Y$2:$Y$2801))</f>
        <v>7776.1876726586179</v>
      </c>
      <c r="N1791" s="6" t="s">
        <v>18</v>
      </c>
      <c r="O1791" s="6">
        <f>L1791/(PI()*('ugly don''t look!'!$J$7^2)/4)</f>
        <v>1.3018514672579198</v>
      </c>
      <c r="P1791" s="6">
        <f>-M1791/'ugly don''t look!'!$H$7</f>
        <v>-7289.2647850193271</v>
      </c>
      <c r="Q1791" s="6">
        <f>-'ugly don''t look!'!$J$7/4*P1791</f>
        <v>46.055397227948362</v>
      </c>
      <c r="R1791" s="6">
        <f t="shared" si="271"/>
        <v>0.26378745683164212</v>
      </c>
      <c r="S1791" s="6">
        <f t="shared" si="272"/>
        <v>3.8298449594805923</v>
      </c>
      <c r="U1791" s="6">
        <v>1055212.8419999999</v>
      </c>
      <c r="V1791" s="6">
        <v>21.725059999999999</v>
      </c>
      <c r="W1791" s="6">
        <v>3.9280930000000001</v>
      </c>
      <c r="X1791" s="6">
        <v>4.1563040000000004</v>
      </c>
      <c r="Y1791" s="6">
        <v>0.22017800000000001</v>
      </c>
      <c r="Z1791" s="6">
        <v>21.227989999999998</v>
      </c>
      <c r="AA1791" s="6">
        <v>86.129019</v>
      </c>
      <c r="AB1791" s="6">
        <v>4</v>
      </c>
      <c r="AC1791" s="6">
        <v>20.858409000000002</v>
      </c>
      <c r="AE1791" s="6">
        <f>0.000063090994667*'raw Data'!W1791</f>
        <v>2.4782729451448008E-4</v>
      </c>
      <c r="AF1791" s="6">
        <f>249.088908333*('raw Data'!X1791-AVERAGE('raw Data'!$D$2:$D$3001))</f>
        <v>1051.5524333312335</v>
      </c>
      <c r="AG1791" s="6"/>
      <c r="AH1791" s="6">
        <f>AE1791/(PI()*('ugly don''t look!'!$K$7^2)/4)</f>
        <v>0.22298810876536793</v>
      </c>
      <c r="AI1791" s="6">
        <f>-AF1791/'ugly don''t look!'!$I$7</f>
        <v>-1149.9917249904129</v>
      </c>
      <c r="AJ1791" s="6">
        <f>-'ugly don''t look!'!$K$7/4*AI1791</f>
        <v>10.81492467891359</v>
      </c>
      <c r="AK1791" s="6">
        <f t="shared" si="273"/>
        <v>-1.5006368328659061</v>
      </c>
      <c r="AL1791" s="6">
        <f t="shared" si="274"/>
        <v>2.3809270948790213</v>
      </c>
      <c r="AN1791" s="6">
        <f>S1791-'ugly don''t look!'!$M$5</f>
        <v>5.123039871252022E-2</v>
      </c>
      <c r="AO1791" s="6">
        <f t="shared" si="278"/>
        <v>0.26378745683164212</v>
      </c>
      <c r="AP1791" s="6">
        <f t="shared" si="279"/>
        <v>3.8298449594805923</v>
      </c>
      <c r="AQ1791" s="6">
        <f t="shared" si="275"/>
        <v>-2.6684720084975411E-3</v>
      </c>
      <c r="AV1791" s="6">
        <f t="shared" si="276"/>
        <v>-1.1424495706875173</v>
      </c>
      <c r="AW1791" s="6">
        <f t="shared" si="277"/>
        <v>-1.5006368328659061</v>
      </c>
    </row>
    <row r="1792" spans="1:49" x14ac:dyDescent="0.25">
      <c r="A1792" s="6">
        <v>624322.49800000002</v>
      </c>
      <c r="B1792" s="6">
        <v>23.338811</v>
      </c>
      <c r="C1792" s="6">
        <v>10.363726</v>
      </c>
      <c r="D1792" s="6">
        <v>-0.12654099999999999</v>
      </c>
      <c r="E1792" s="6">
        <v>31.499876</v>
      </c>
      <c r="F1792" s="6">
        <v>20.623647999999999</v>
      </c>
      <c r="G1792" s="6">
        <v>85.166483999999997</v>
      </c>
      <c r="H1792" s="6">
        <v>10.4</v>
      </c>
      <c r="I1792" s="6">
        <v>41.747608999999997</v>
      </c>
      <c r="L1792" s="6">
        <f t="shared" si="270"/>
        <v>6.5385778179624925E-4</v>
      </c>
      <c r="M1792" s="6">
        <f>249.088908333*(E1792-AVERAGE('raw Data'!$Y$2:$Y$2801))</f>
        <v>7775.9278729272264</v>
      </c>
      <c r="N1792" s="6" t="s">
        <v>18</v>
      </c>
      <c r="O1792" s="6">
        <f>L1792/(PI()*('ugly don''t look!'!$J$7^2)/4)</f>
        <v>1.3034063146427242</v>
      </c>
      <c r="P1792" s="6">
        <f>-M1792/'ugly don''t look!'!$H$7</f>
        <v>-7289.0212532126234</v>
      </c>
      <c r="Q1792" s="6">
        <f>-'ugly don''t look!'!$J$7/4*P1792</f>
        <v>46.053858533110656</v>
      </c>
      <c r="R1792" s="6">
        <f t="shared" si="271"/>
        <v>0.26498107965101159</v>
      </c>
      <c r="S1792" s="6">
        <f t="shared" si="272"/>
        <v>3.8298115492695306</v>
      </c>
      <c r="U1792" s="6">
        <v>1055213.1980000001</v>
      </c>
      <c r="V1792" s="6">
        <v>21.629750999999999</v>
      </c>
      <c r="W1792" s="6">
        <v>3.9270450000000001</v>
      </c>
      <c r="X1792" s="6">
        <v>4.1658030000000004</v>
      </c>
      <c r="Y1792" s="6">
        <v>0.21699299999999999</v>
      </c>
      <c r="Z1792" s="6">
        <v>21.227989999999998</v>
      </c>
      <c r="AA1792" s="6">
        <v>86.129019</v>
      </c>
      <c r="AB1792" s="6">
        <v>4</v>
      </c>
      <c r="AC1792" s="6">
        <v>20.867895000000001</v>
      </c>
      <c r="AE1792" s="6">
        <f>0.000063090994667*'raw Data'!W1792</f>
        <v>2.4776117515206905E-4</v>
      </c>
      <c r="AF1792" s="6">
        <f>249.088908333*('raw Data'!X1792-AVERAGE('raw Data'!$D$2:$D$3001))</f>
        <v>1053.9185288714887</v>
      </c>
      <c r="AG1792" s="6"/>
      <c r="AH1792" s="6">
        <f>AE1792/(PI()*('ugly don''t look!'!$K$7^2)/4)</f>
        <v>0.22292861640151956</v>
      </c>
      <c r="AI1792" s="6">
        <f>-AF1792/'ugly don''t look!'!$I$7</f>
        <v>-1152.5793185383734</v>
      </c>
      <c r="AJ1792" s="6">
        <f>-'ugly don''t look!'!$K$7/4*AI1792</f>
        <v>10.839259314296353</v>
      </c>
      <c r="AK1792" s="6">
        <f t="shared" si="273"/>
        <v>-1.5009036645896054</v>
      </c>
      <c r="AL1792" s="6">
        <f t="shared" si="274"/>
        <v>2.3831746647375209</v>
      </c>
      <c r="AN1792" s="6">
        <f>S1792-'ugly don''t look!'!$M$5</f>
        <v>5.1196988501458485E-2</v>
      </c>
      <c r="AO1792" s="6">
        <f t="shared" si="278"/>
        <v>0.26498107965101159</v>
      </c>
      <c r="AP1792" s="6">
        <f t="shared" si="279"/>
        <v>3.8298115492695306</v>
      </c>
      <c r="AQ1792" s="6">
        <f t="shared" si="275"/>
        <v>-3.4678735126862648E-3</v>
      </c>
      <c r="AV1792" s="6">
        <f t="shared" si="276"/>
        <v>-1.1402020008290177</v>
      </c>
      <c r="AW1792" s="6">
        <f t="shared" si="277"/>
        <v>-1.5009036645896054</v>
      </c>
    </row>
    <row r="1793" spans="1:49" x14ac:dyDescent="0.25">
      <c r="A1793" s="6">
        <v>624325.36499999999</v>
      </c>
      <c r="B1793" s="6">
        <v>23.352485999999999</v>
      </c>
      <c r="C1793" s="6">
        <v>10.424638</v>
      </c>
      <c r="D1793" s="6">
        <v>-0.100008</v>
      </c>
      <c r="E1793" s="6">
        <v>31.563932000000001</v>
      </c>
      <c r="F1793" s="6">
        <v>20.626982000000002</v>
      </c>
      <c r="G1793" s="6">
        <v>85.172370000000001</v>
      </c>
      <c r="H1793" s="6">
        <v>10.4</v>
      </c>
      <c r="I1793" s="6">
        <v>41.683306999999999</v>
      </c>
      <c r="L1793" s="6">
        <f t="shared" si="270"/>
        <v>6.5770078046340559E-4</v>
      </c>
      <c r="M1793" s="6">
        <f>249.088908333*(E1793-AVERAGE('raw Data'!$Y$2:$Y$2801))</f>
        <v>7791.8835120394051</v>
      </c>
      <c r="N1793" s="6" t="s">
        <v>18</v>
      </c>
      <c r="O1793" s="6">
        <f>L1793/(PI()*('ugly don''t look!'!$J$7^2)/4)</f>
        <v>1.3110669846987946</v>
      </c>
      <c r="P1793" s="6">
        <f>-M1793/'ugly don''t look!'!$H$7</f>
        <v>-7303.9777953125285</v>
      </c>
      <c r="Q1793" s="6">
        <f>-'ugly don''t look!'!$J$7/4*P1793</f>
        <v>46.148357705233387</v>
      </c>
      <c r="R1793" s="6">
        <f t="shared" si="271"/>
        <v>0.27084129783082511</v>
      </c>
      <c r="S1793" s="6">
        <f t="shared" si="272"/>
        <v>3.8318613742968854</v>
      </c>
      <c r="U1793" s="6">
        <v>1055215.294</v>
      </c>
      <c r="V1793" s="6">
        <v>21.467417000000001</v>
      </c>
      <c r="W1793" s="6">
        <v>3.8959730000000001</v>
      </c>
      <c r="X1793" s="6">
        <v>4.1542919999999999</v>
      </c>
      <c r="Y1793" s="6">
        <v>0.204625</v>
      </c>
      <c r="Z1793" s="6">
        <v>21.244789000000001</v>
      </c>
      <c r="AA1793" s="6">
        <v>86.128405000000001</v>
      </c>
      <c r="AB1793" s="6">
        <v>4</v>
      </c>
      <c r="AC1793" s="6">
        <v>20.962292000000001</v>
      </c>
      <c r="AE1793" s="6">
        <f>0.000063090994667*'raw Data'!W1793</f>
        <v>2.4580081176577603E-4</v>
      </c>
      <c r="AF1793" s="6">
        <f>249.088908333*('raw Data'!X1793-AVERAGE('raw Data'!$D$2:$D$3001))</f>
        <v>1051.0512664476673</v>
      </c>
      <c r="AG1793" s="6"/>
      <c r="AH1793" s="6">
        <f>AE1793/(PI()*('ugly don''t look!'!$K$7^2)/4)</f>
        <v>0.22116473593444369</v>
      </c>
      <c r="AI1793" s="6">
        <f>-AF1793/'ugly don''t look!'!$I$7</f>
        <v>-1149.4436422218585</v>
      </c>
      <c r="AJ1793" s="6">
        <f>-'ugly don''t look!'!$K$7/4*AI1793</f>
        <v>10.809770316729136</v>
      </c>
      <c r="AK1793" s="6">
        <f t="shared" si="273"/>
        <v>-1.508847443677459</v>
      </c>
      <c r="AL1793" s="6">
        <f t="shared" si="274"/>
        <v>2.3804503841292877</v>
      </c>
      <c r="AN1793" s="6">
        <f>S1793-'ugly don''t look!'!$M$5</f>
        <v>5.324681352881333E-2</v>
      </c>
      <c r="AO1793" s="6">
        <f t="shared" si="278"/>
        <v>0.27084129783082511</v>
      </c>
      <c r="AP1793" s="6">
        <f t="shared" si="279"/>
        <v>3.8318613742968854</v>
      </c>
      <c r="AQ1793" s="6">
        <f t="shared" si="275"/>
        <v>-5.1787642061761341E-3</v>
      </c>
      <c r="AV1793" s="6">
        <f t="shared" si="276"/>
        <v>-1.1429262814372509</v>
      </c>
      <c r="AW1793" s="6">
        <f t="shared" si="277"/>
        <v>-1.508847443677459</v>
      </c>
    </row>
    <row r="1794" spans="1:49" x14ac:dyDescent="0.25">
      <c r="A1794" s="6">
        <v>624326.55799999996</v>
      </c>
      <c r="B1794" s="6">
        <v>23.355443000000001</v>
      </c>
      <c r="C1794" s="6">
        <v>10.45669</v>
      </c>
      <c r="D1794" s="6">
        <v>-7.6230999999999993E-2</v>
      </c>
      <c r="E1794" s="6">
        <v>31.588183999999998</v>
      </c>
      <c r="F1794" s="6">
        <v>20.634509000000001</v>
      </c>
      <c r="G1794" s="6">
        <v>85.170704999999998</v>
      </c>
      <c r="H1794" s="6">
        <v>10.4</v>
      </c>
      <c r="I1794" s="6">
        <v>41.634951000000001</v>
      </c>
      <c r="L1794" s="6">
        <f t="shared" ref="L1794:L1857" si="280">0.000063090994667*C1794</f>
        <v>6.5972297302447226E-4</v>
      </c>
      <c r="M1794" s="6">
        <f>249.088908333*(E1794-AVERAGE('raw Data'!$Y$2:$Y$2801))</f>
        <v>7797.9244162442965</v>
      </c>
      <c r="N1794" s="6" t="s">
        <v>18</v>
      </c>
      <c r="O1794" s="6">
        <f>L1794/(PI()*('ugly don''t look!'!$J$7^2)/4)</f>
        <v>1.3150980425632084</v>
      </c>
      <c r="P1794" s="6">
        <f>-M1794/'ugly don''t look!'!$H$7</f>
        <v>-7309.6404351746314</v>
      </c>
      <c r="Q1794" s="6">
        <f>-'ugly don''t look!'!$J$7/4*P1794</f>
        <v>46.184135679542116</v>
      </c>
      <c r="R1794" s="6">
        <f t="shared" ref="R1794:R1857" si="281">LN(O1794)</f>
        <v>0.27391121993277451</v>
      </c>
      <c r="S1794" s="6">
        <f t="shared" ref="S1794:S1857" si="282">LN(Q1794)</f>
        <v>3.8326363555583645</v>
      </c>
      <c r="U1794" s="6">
        <v>1055215.629</v>
      </c>
      <c r="V1794" s="6">
        <v>21.576626000000001</v>
      </c>
      <c r="W1794" s="6">
        <v>3.9171119999999999</v>
      </c>
      <c r="X1794" s="6">
        <v>4.1541059999999996</v>
      </c>
      <c r="Y1794" s="6">
        <v>0.20538899999999999</v>
      </c>
      <c r="Z1794" s="6">
        <v>21.166889000000001</v>
      </c>
      <c r="AA1794" s="6">
        <v>86.129000000000005</v>
      </c>
      <c r="AB1794" s="6">
        <v>4</v>
      </c>
      <c r="AC1794" s="6">
        <v>20.951786999999999</v>
      </c>
      <c r="AE1794" s="6">
        <f>0.000063090994667*'raw Data'!W1794</f>
        <v>2.4713449230204173E-4</v>
      </c>
      <c r="AF1794" s="6">
        <f>249.088908333*('raw Data'!X1794-AVERAGE('raw Data'!$D$2:$D$3001))</f>
        <v>1051.0049359107174</v>
      </c>
      <c r="AG1794" s="6"/>
      <c r="AH1794" s="6">
        <f>AE1794/(PI()*('ugly don''t look!'!$K$7^2)/4)</f>
        <v>0.22236474459798375</v>
      </c>
      <c r="AI1794" s="6">
        <f>-AF1794/'ugly don''t look!'!$I$7</f>
        <v>-1149.3929745305309</v>
      </c>
      <c r="AJ1794" s="6">
        <f>-'ugly don''t look!'!$K$7/4*AI1794</f>
        <v>10.809293820026198</v>
      </c>
      <c r="AK1794" s="6">
        <f t="shared" ref="AK1794:AK1857" si="283">LN(AH1794)</f>
        <v>-1.5034362516628081</v>
      </c>
      <c r="AL1794" s="6">
        <f t="shared" ref="AL1794:AL1857" si="284">LN(AJ1794)</f>
        <v>2.3804063029701776</v>
      </c>
      <c r="AN1794" s="6">
        <f>S1794-'ugly don''t look!'!$M$5</f>
        <v>5.4021794790292343E-2</v>
      </c>
      <c r="AO1794" s="6">
        <f t="shared" si="278"/>
        <v>0.27391121993277451</v>
      </c>
      <c r="AP1794" s="6">
        <f t="shared" si="279"/>
        <v>3.8326363555583645</v>
      </c>
      <c r="AQ1794" s="6">
        <f t="shared" ref="AQ1794:AQ1857" si="285">AN1794-$AS$2*AO1794-$AT$2</f>
        <v>-6.3738639137536357E-3</v>
      </c>
      <c r="AV1794" s="6">
        <f t="shared" ref="AV1794:AV1857" si="286">AN4794</f>
        <v>-1.142970362596361</v>
      </c>
      <c r="AW1794" s="6">
        <f t="shared" ref="AW1794:AW1857" si="287">AO4794</f>
        <v>-1.5034362516628081</v>
      </c>
    </row>
    <row r="1795" spans="1:49" x14ac:dyDescent="0.25">
      <c r="A1795" s="6">
        <v>624327.97600000002</v>
      </c>
      <c r="B1795" s="6">
        <v>23.331419</v>
      </c>
      <c r="C1795" s="6">
        <v>10.459505999999999</v>
      </c>
      <c r="D1795" s="6">
        <v>-3.9983999999999999E-2</v>
      </c>
      <c r="E1795" s="6">
        <v>31.590792</v>
      </c>
      <c r="F1795" s="6">
        <v>20.700082999999999</v>
      </c>
      <c r="G1795" s="6">
        <v>85.173969</v>
      </c>
      <c r="H1795" s="6">
        <v>10.4</v>
      </c>
      <c r="I1795" s="6">
        <v>41.603878000000002</v>
      </c>
      <c r="L1795" s="6">
        <f t="shared" si="280"/>
        <v>6.5990063726545454E-4</v>
      </c>
      <c r="M1795" s="6">
        <f>249.088908333*(E1795-AVERAGE('raw Data'!$Y$2:$Y$2801))</f>
        <v>7798.5740401172297</v>
      </c>
      <c r="N1795" s="6" t="s">
        <v>18</v>
      </c>
      <c r="O1795" s="6">
        <f>L1795/(PI()*('ugly don''t look!'!$J$7^2)/4)</f>
        <v>1.3154522001491995</v>
      </c>
      <c r="P1795" s="6">
        <f>-M1795/'ugly don''t look!'!$H$7</f>
        <v>-7310.2493814372237</v>
      </c>
      <c r="Q1795" s="6">
        <f>-'ugly don''t look!'!$J$7/4*P1795</f>
        <v>46.187983154265737</v>
      </c>
      <c r="R1795" s="6">
        <f t="shared" si="281"/>
        <v>0.27418048495754416</v>
      </c>
      <c r="S1795" s="6">
        <f t="shared" si="282"/>
        <v>3.8327196593685273</v>
      </c>
      <c r="U1795" s="6">
        <v>1055217.784</v>
      </c>
      <c r="V1795" s="6">
        <v>21.554784999999999</v>
      </c>
      <c r="W1795" s="6">
        <v>3.9165839999999998</v>
      </c>
      <c r="X1795" s="6">
        <v>4.1590699999999998</v>
      </c>
      <c r="Y1795" s="6">
        <v>0.21654599999999999</v>
      </c>
      <c r="Z1795" s="6">
        <v>21.250948000000001</v>
      </c>
      <c r="AA1795" s="6">
        <v>86.128489000000002</v>
      </c>
      <c r="AB1795" s="6">
        <v>4</v>
      </c>
      <c r="AC1795" s="6">
        <v>21.003772999999999</v>
      </c>
      <c r="AE1795" s="6">
        <f>0.000063090994667*'raw Data'!W1795</f>
        <v>2.4710118025685751E-4</v>
      </c>
      <c r="AF1795" s="6">
        <f>249.088908333*('raw Data'!X1795-AVERAGE('raw Data'!$D$2:$D$3001))</f>
        <v>1052.2414132516824</v>
      </c>
      <c r="AG1795" s="6"/>
      <c r="AH1795" s="6">
        <f>AE1795/(PI()*('ugly don''t look!'!$K$7^2)/4)</f>
        <v>0.22233477134596852</v>
      </c>
      <c r="AI1795" s="6">
        <f>-AF1795/'ugly don''t look!'!$I$7</f>
        <v>-1150.7452025937034</v>
      </c>
      <c r="AJ1795" s="6">
        <f>-'ugly don''t look!'!$K$7/4*AI1795</f>
        <v>10.822010646012096</v>
      </c>
      <c r="AK1795" s="6">
        <f t="shared" si="283"/>
        <v>-1.5035710539325924</v>
      </c>
      <c r="AL1795" s="6">
        <f t="shared" si="284"/>
        <v>2.3815820829580097</v>
      </c>
      <c r="AN1795" s="6">
        <f>S1795-'ugly don''t look!'!$M$5</f>
        <v>5.4105098600455204E-2</v>
      </c>
      <c r="AO1795" s="6">
        <f t="shared" ref="AO1795:AO1858" si="288">R1795</f>
        <v>0.27418048495754416</v>
      </c>
      <c r="AP1795" s="6">
        <f t="shared" ref="AP1795:AP1858" si="289">S1795</f>
        <v>3.8327196593685273</v>
      </c>
      <c r="AQ1795" s="6">
        <f t="shared" si="285"/>
        <v>-6.4633572897455638E-3</v>
      </c>
      <c r="AV1795" s="6">
        <f t="shared" si="286"/>
        <v>-1.141794582608529</v>
      </c>
      <c r="AW1795" s="6">
        <f t="shared" si="287"/>
        <v>-1.5035710539325924</v>
      </c>
    </row>
    <row r="1796" spans="1:49" x14ac:dyDescent="0.25">
      <c r="A1796" s="6">
        <v>624328.59230000002</v>
      </c>
      <c r="B1796" s="6">
        <v>23.282260000000001</v>
      </c>
      <c r="C1796" s="6">
        <v>10.446631999999999</v>
      </c>
      <c r="D1796" s="6">
        <v>-3.7442000000000003E-2</v>
      </c>
      <c r="E1796" s="6">
        <v>31.569873999999999</v>
      </c>
      <c r="F1796" s="6">
        <v>20.675750000000001</v>
      </c>
      <c r="G1796" s="6">
        <v>85.168863999999999</v>
      </c>
      <c r="H1796" s="6">
        <v>10.4</v>
      </c>
      <c r="I1796" s="6">
        <v>41.606273000000002</v>
      </c>
      <c r="L1796" s="6">
        <f t="shared" si="280"/>
        <v>6.5908840380011157E-4</v>
      </c>
      <c r="M1796" s="6">
        <f>249.088908333*(E1796-AVERAGE('raw Data'!$Y$2:$Y$2801))</f>
        <v>7793.3635983327194</v>
      </c>
      <c r="N1796" s="6" t="s">
        <v>18</v>
      </c>
      <c r="O1796" s="6">
        <f>L1796/(PI()*('ugly don''t look!'!$J$7^2)/4)</f>
        <v>1.3138330862422214</v>
      </c>
      <c r="P1796" s="6">
        <f>-M1796/'ugly don''t look!'!$H$7</f>
        <v>-7305.3652027865764</v>
      </c>
      <c r="Q1796" s="6">
        <f>-'ugly don''t look!'!$J$7/4*P1796</f>
        <v>46.157123692506289</v>
      </c>
      <c r="R1796" s="6">
        <f t="shared" si="281"/>
        <v>0.27294888478085777</v>
      </c>
      <c r="S1796" s="6">
        <f t="shared" si="282"/>
        <v>3.832051308570918</v>
      </c>
      <c r="U1796" s="6">
        <v>1055218.6629999999</v>
      </c>
      <c r="V1796" s="6">
        <v>21.444462999999999</v>
      </c>
      <c r="W1796" s="6">
        <v>3.9151850000000001</v>
      </c>
      <c r="X1796" s="6">
        <v>4.1430040000000004</v>
      </c>
      <c r="Y1796" s="6">
        <v>0.222804</v>
      </c>
      <c r="Z1796" s="6">
        <v>21.179987000000001</v>
      </c>
      <c r="AA1796" s="6">
        <v>86.127855999999994</v>
      </c>
      <c r="AB1796" s="6">
        <v>4</v>
      </c>
      <c r="AC1796" s="6">
        <v>21.029624999999999</v>
      </c>
      <c r="AE1796" s="6">
        <f>0.000063090994667*'raw Data'!W1796</f>
        <v>2.4701291595531844E-4</v>
      </c>
      <c r="AF1796" s="6">
        <f>249.088908333*('raw Data'!X1796-AVERAGE('raw Data'!$D$2:$D$3001))</f>
        <v>1048.2395508504046</v>
      </c>
      <c r="AG1796" s="6"/>
      <c r="AH1796" s="6">
        <f>AE1796/(PI()*('ugly don''t look!'!$K$7^2)/4)</f>
        <v>0.22225535358163287</v>
      </c>
      <c r="AI1796" s="6">
        <f>-AF1796/'ugly don''t look!'!$I$7</f>
        <v>-1146.3687126535483</v>
      </c>
      <c r="AJ1796" s="6">
        <f>-'ugly don''t look!'!$K$7/4*AI1796</f>
        <v>10.780852602843398</v>
      </c>
      <c r="AK1796" s="6">
        <f t="shared" si="283"/>
        <v>-1.5039283167719022</v>
      </c>
      <c r="AL1796" s="6">
        <f t="shared" si="284"/>
        <v>2.3777716535261662</v>
      </c>
      <c r="AN1796" s="6">
        <f>S1796-'ugly don''t look!'!$M$5</f>
        <v>5.3436747802845908E-2</v>
      </c>
      <c r="AO1796" s="6">
        <f t="shared" si="288"/>
        <v>0.27294888478085777</v>
      </c>
      <c r="AP1796" s="6">
        <f t="shared" si="289"/>
        <v>3.832051308570918</v>
      </c>
      <c r="AQ1796" s="6">
        <f t="shared" si="285"/>
        <v>-6.3413453390506469E-3</v>
      </c>
      <c r="AV1796" s="6">
        <f t="shared" si="286"/>
        <v>-1.1456050120403725</v>
      </c>
      <c r="AW1796" s="6">
        <f t="shared" si="287"/>
        <v>-1.5039283167719022</v>
      </c>
    </row>
    <row r="1797" spans="1:49" x14ac:dyDescent="0.25">
      <c r="A1797" s="6">
        <v>624330.6875</v>
      </c>
      <c r="B1797" s="6">
        <v>23.249732000000002</v>
      </c>
      <c r="C1797" s="6">
        <v>10.492471999999999</v>
      </c>
      <c r="D1797" s="6">
        <v>-3.5699999999999998E-3</v>
      </c>
      <c r="E1797" s="6">
        <v>31.612342999999999</v>
      </c>
      <c r="F1797" s="6">
        <v>20.570277999999998</v>
      </c>
      <c r="G1797" s="6">
        <v>85.172509000000005</v>
      </c>
      <c r="H1797" s="6">
        <v>10.4</v>
      </c>
      <c r="I1797" s="6">
        <v>41.517173999999997</v>
      </c>
      <c r="L1797" s="6">
        <f t="shared" si="280"/>
        <v>6.6198049499564685E-4</v>
      </c>
      <c r="M1797" s="6">
        <f>249.088908333*(E1797-AVERAGE('raw Data'!$Y$2:$Y$2801))</f>
        <v>7803.9421551807136</v>
      </c>
      <c r="N1797" s="6" t="s">
        <v>18</v>
      </c>
      <c r="O1797" s="6">
        <f>L1797/(PI()*('ugly don''t look!'!$J$7^2)/4)</f>
        <v>1.3195982083096345</v>
      </c>
      <c r="P1797" s="6">
        <f>-M1797/'ugly don''t look!'!$H$7</f>
        <v>-7315.2813603118802</v>
      </c>
      <c r="Q1797" s="6">
        <f>-'ugly don''t look!'!$J$7/4*P1797</f>
        <v>46.219776454790541</v>
      </c>
      <c r="R1797" s="6">
        <f t="shared" si="281"/>
        <v>0.27732730261874139</v>
      </c>
      <c r="S1797" s="6">
        <f t="shared" si="282"/>
        <v>3.8334077682873846</v>
      </c>
      <c r="U1797" s="6">
        <v>1055219.8559999999</v>
      </c>
      <c r="V1797" s="6">
        <v>21.611422999999998</v>
      </c>
      <c r="W1797" s="6">
        <v>3.907842</v>
      </c>
      <c r="X1797" s="6">
        <v>4.1294820000000003</v>
      </c>
      <c r="Y1797" s="6">
        <v>0.22822500000000001</v>
      </c>
      <c r="Z1797" s="6">
        <v>21.200354000000001</v>
      </c>
      <c r="AA1797" s="6">
        <v>86.127697999999995</v>
      </c>
      <c r="AB1797" s="6">
        <v>4</v>
      </c>
      <c r="AC1797" s="6">
        <v>21.075316999999998</v>
      </c>
      <c r="AE1797" s="6">
        <f>0.000063090994667*'raw Data'!W1797</f>
        <v>2.4654963878147865E-4</v>
      </c>
      <c r="AF1797" s="6">
        <f>249.088908333*('raw Data'!X1797-AVERAGE('raw Data'!$D$2:$D$3001))</f>
        <v>1044.8713706319259</v>
      </c>
      <c r="AG1797" s="6"/>
      <c r="AH1797" s="6">
        <f>AE1797/(PI()*('ugly don''t look!'!$K$7^2)/4)</f>
        <v>0.22183850966203522</v>
      </c>
      <c r="AI1797" s="6">
        <f>-AF1797/'ugly don''t look!'!$I$7</f>
        <v>-1142.6852259754221</v>
      </c>
      <c r="AJ1797" s="6">
        <f>-'ugly don''t look!'!$K$7/4*AI1797</f>
        <v>10.746211804901961</v>
      </c>
      <c r="AK1797" s="6">
        <f t="shared" si="283"/>
        <v>-1.5058055957731129</v>
      </c>
      <c r="AL1797" s="6">
        <f t="shared" si="284"/>
        <v>2.3745533022279623</v>
      </c>
      <c r="AN1797" s="6">
        <f>S1797-'ugly don''t look!'!$M$5</f>
        <v>5.4793207519312492E-2</v>
      </c>
      <c r="AO1797" s="6">
        <f t="shared" si="288"/>
        <v>0.27732730261874139</v>
      </c>
      <c r="AP1797" s="6">
        <f t="shared" si="289"/>
        <v>3.8334077682873846</v>
      </c>
      <c r="AQ1797" s="6">
        <f t="shared" si="285"/>
        <v>-7.7946760245994062E-3</v>
      </c>
      <c r="AV1797" s="6">
        <f t="shared" si="286"/>
        <v>-1.1488233633385763</v>
      </c>
      <c r="AW1797" s="6">
        <f t="shared" si="287"/>
        <v>-1.5058055957731129</v>
      </c>
    </row>
    <row r="1798" spans="1:49" x14ac:dyDescent="0.25">
      <c r="A1798" s="6">
        <v>624331.04110000003</v>
      </c>
      <c r="B1798" s="6">
        <v>23.225705999999999</v>
      </c>
      <c r="C1798" s="6">
        <v>10.47767</v>
      </c>
      <c r="D1798" s="6">
        <v>1.74E-4</v>
      </c>
      <c r="E1798" s="6">
        <v>31.616422</v>
      </c>
      <c r="F1798" s="6">
        <v>20.586092000000001</v>
      </c>
      <c r="G1798" s="6">
        <v>85.183713999999995</v>
      </c>
      <c r="H1798" s="6">
        <v>10.4</v>
      </c>
      <c r="I1798" s="6">
        <v>41.521245</v>
      </c>
      <c r="L1798" s="6">
        <f t="shared" si="280"/>
        <v>6.6104662209258587E-4</v>
      </c>
      <c r="M1798" s="6">
        <f>249.088908333*(E1798-AVERAGE('raw Data'!$Y$2:$Y$2801))</f>
        <v>7804.9581888378043</v>
      </c>
      <c r="N1798" s="6" t="s">
        <v>18</v>
      </c>
      <c r="O1798" s="6">
        <f>L1798/(PI()*('ugly don''t look!'!$J$7^2)/4)</f>
        <v>1.317736617191793</v>
      </c>
      <c r="P1798" s="6">
        <f>-M1798/'ugly don''t look!'!$H$7</f>
        <v>-7316.23377281384</v>
      </c>
      <c r="Q1798" s="6">
        <f>-'ugly don''t look!'!$J$7/4*P1798</f>
        <v>46.225794035081044</v>
      </c>
      <c r="R1798" s="6">
        <f t="shared" si="281"/>
        <v>0.27591558089951651</v>
      </c>
      <c r="S1798" s="6">
        <f t="shared" si="282"/>
        <v>3.833537954736927</v>
      </c>
      <c r="U1798" s="6">
        <v>1055220.1969999999</v>
      </c>
      <c r="V1798" s="6">
        <v>21.508880999999999</v>
      </c>
      <c r="W1798" s="6">
        <v>3.8872979999999999</v>
      </c>
      <c r="X1798" s="6">
        <v>4.1398010000000003</v>
      </c>
      <c r="Y1798" s="6">
        <v>0.238153</v>
      </c>
      <c r="Z1798" s="6">
        <v>21.152816999999999</v>
      </c>
      <c r="AA1798" s="6">
        <v>86.125754999999998</v>
      </c>
      <c r="AB1798" s="6">
        <v>4</v>
      </c>
      <c r="AC1798" s="6">
        <v>21.107510999999999</v>
      </c>
      <c r="AE1798" s="6">
        <f>0.000063090994667*'raw Data'!W1798</f>
        <v>2.4525349738703978E-4</v>
      </c>
      <c r="AF1798" s="6">
        <f>249.088908333*('raw Data'!X1798-AVERAGE('raw Data'!$D$2:$D$3001))</f>
        <v>1047.4417190770139</v>
      </c>
      <c r="AG1798" s="6"/>
      <c r="AH1798" s="6">
        <f>AE1798/(PI()*('ugly don''t look!'!$K$7^2)/4)</f>
        <v>0.22067227767453496</v>
      </c>
      <c r="AI1798" s="6">
        <f>-AF1798/'ugly don''t look!'!$I$7</f>
        <v>-1145.4961932163319</v>
      </c>
      <c r="AJ1798" s="6">
        <f>-'ugly don''t look!'!$K$7/4*AI1798</f>
        <v>10.772647124674011</v>
      </c>
      <c r="AK1798" s="6">
        <f t="shared" si="283"/>
        <v>-1.5110765845084086</v>
      </c>
      <c r="AL1798" s="6">
        <f t="shared" si="284"/>
        <v>2.3770102478454609</v>
      </c>
      <c r="AN1798" s="6">
        <f>S1798-'ugly don''t look!'!$M$5</f>
        <v>5.4923393968854928E-2</v>
      </c>
      <c r="AO1798" s="6">
        <f t="shared" si="288"/>
        <v>0.27591558089951651</v>
      </c>
      <c r="AP1798" s="6">
        <f t="shared" si="289"/>
        <v>3.833537954736927</v>
      </c>
      <c r="AQ1798" s="6">
        <f t="shared" si="285"/>
        <v>-6.7585362640975033E-3</v>
      </c>
      <c r="AV1798" s="6">
        <f t="shared" si="286"/>
        <v>-1.1463664177210777</v>
      </c>
      <c r="AW1798" s="6">
        <f t="shared" si="287"/>
        <v>-1.5110765845084086</v>
      </c>
    </row>
    <row r="1799" spans="1:49" x14ac:dyDescent="0.25">
      <c r="A1799" s="6">
        <v>624332.79</v>
      </c>
      <c r="B1799" s="6">
        <v>23.285585999999999</v>
      </c>
      <c r="C1799" s="6">
        <v>10.479774000000001</v>
      </c>
      <c r="D1799" s="6">
        <v>-1.1261999999999999E-2</v>
      </c>
      <c r="E1799" s="6">
        <v>31.589376000000001</v>
      </c>
      <c r="F1799" s="6">
        <v>20.495687</v>
      </c>
      <c r="G1799" s="6">
        <v>85.169813000000005</v>
      </c>
      <c r="H1799" s="6">
        <v>10.4</v>
      </c>
      <c r="I1799" s="6">
        <v>41.468803999999999</v>
      </c>
      <c r="L1799" s="6">
        <f t="shared" si="280"/>
        <v>6.6117936554536537E-4</v>
      </c>
      <c r="M1799" s="6">
        <f>249.088908333*(E1799-AVERAGE('raw Data'!$Y$2:$Y$2801))</f>
        <v>7798.2213302230302</v>
      </c>
      <c r="N1799" s="6" t="s">
        <v>18</v>
      </c>
      <c r="O1799" s="6">
        <f>L1799/(PI()*('ugly don''t look!'!$J$7^2)/4)</f>
        <v>1.3180012292517809</v>
      </c>
      <c r="P1799" s="6">
        <f>-M1799/'ugly don''t look!'!$H$7</f>
        <v>-7309.9187572394358</v>
      </c>
      <c r="Q1799" s="6">
        <f>-'ugly don''t look!'!$J$7/4*P1799</f>
        <v>46.185894187928064</v>
      </c>
      <c r="R1799" s="6">
        <f t="shared" si="281"/>
        <v>0.27611636874435769</v>
      </c>
      <c r="S1799" s="6">
        <f t="shared" si="282"/>
        <v>3.8326744308602492</v>
      </c>
      <c r="U1799" s="6">
        <v>1055223.2120000001</v>
      </c>
      <c r="V1799" s="6">
        <v>21.569773000000001</v>
      </c>
      <c r="W1799" s="6">
        <v>3.9795829999999999</v>
      </c>
      <c r="X1799" s="6">
        <v>4.1871679999999998</v>
      </c>
      <c r="Y1799" s="6">
        <v>0.26992899999999997</v>
      </c>
      <c r="Z1799" s="6">
        <v>21.093194</v>
      </c>
      <c r="AA1799" s="6">
        <v>86.129883000000007</v>
      </c>
      <c r="AB1799" s="6">
        <v>4</v>
      </c>
      <c r="AC1799" s="6">
        <v>21.071681000000002</v>
      </c>
      <c r="AE1799" s="6">
        <f>0.000063090994667*'raw Data'!W1799</f>
        <v>2.5107584982988389E-4</v>
      </c>
      <c r="AF1799" s="6">
        <f>249.088908333*('raw Data'!X1799-AVERAGE('raw Data'!$D$2:$D$3001))</f>
        <v>1059.2403133980231</v>
      </c>
      <c r="AG1799" s="6"/>
      <c r="AH1799" s="6">
        <f>AE1799/(PI()*('ugly don''t look!'!$K$7^2)/4)</f>
        <v>0.22591106851207676</v>
      </c>
      <c r="AI1799" s="6">
        <f>-AF1799/'ugly don''t look!'!$I$7</f>
        <v>-1158.3992928674793</v>
      </c>
      <c r="AJ1799" s="6">
        <f>-'ugly don''t look!'!$K$7/4*AI1799</f>
        <v>10.89399238987828</v>
      </c>
      <c r="AK1799" s="6">
        <f t="shared" si="283"/>
        <v>-1.4876138593110946</v>
      </c>
      <c r="AL1799" s="6">
        <f t="shared" si="284"/>
        <v>2.3882114804004053</v>
      </c>
      <c r="AN1799" s="6">
        <f>S1799-'ugly don''t look!'!$M$5</f>
        <v>5.4059870092177054E-2</v>
      </c>
      <c r="AO1799" s="6">
        <f t="shared" si="288"/>
        <v>0.27611636874435769</v>
      </c>
      <c r="AP1799" s="6">
        <f t="shared" si="289"/>
        <v>3.8326744308602492</v>
      </c>
      <c r="AQ1799" s="6">
        <f t="shared" si="285"/>
        <v>-7.7509130232925882E-3</v>
      </c>
      <c r="AV1799" s="6">
        <f t="shared" si="286"/>
        <v>-1.1351651851661333</v>
      </c>
      <c r="AW1799" s="6">
        <f t="shared" si="287"/>
        <v>-1.4876138593110946</v>
      </c>
    </row>
    <row r="1800" spans="1:49" x14ac:dyDescent="0.25">
      <c r="A1800" s="6">
        <v>624333.98800000001</v>
      </c>
      <c r="B1800" s="6">
        <v>23.351747</v>
      </c>
      <c r="C1800" s="6">
        <v>10.29735</v>
      </c>
      <c r="D1800" s="6">
        <v>6.7400000000000003E-3</v>
      </c>
      <c r="E1800" s="6">
        <v>31.571401999999999</v>
      </c>
      <c r="F1800" s="6">
        <v>20.657831999999999</v>
      </c>
      <c r="G1800" s="6">
        <v>85.170743000000002</v>
      </c>
      <c r="H1800" s="6">
        <v>10.4</v>
      </c>
      <c r="I1800" s="6">
        <v>41.652914000000003</v>
      </c>
      <c r="L1800" s="6">
        <f t="shared" si="280"/>
        <v>6.4967005393423249E-4</v>
      </c>
      <c r="M1800" s="6">
        <f>249.088908333*(E1800-AVERAGE('raw Data'!$Y$2:$Y$2801))</f>
        <v>7793.7442061846523</v>
      </c>
      <c r="N1800" s="6" t="s">
        <v>18</v>
      </c>
      <c r="O1800" s="6">
        <f>L1800/(PI()*('ugly don''t look!'!$J$7^2)/4)</f>
        <v>1.2950584581342903</v>
      </c>
      <c r="P1800" s="6">
        <f>-M1800/'ugly don''t look!'!$H$7</f>
        <v>-7305.7219780508558</v>
      </c>
      <c r="Q1800" s="6">
        <f>-'ugly don''t look!'!$J$7/4*P1800</f>
        <v>46.159377887819822</v>
      </c>
      <c r="R1800" s="6">
        <f t="shared" si="281"/>
        <v>0.25855583554909839</v>
      </c>
      <c r="S1800" s="6">
        <f t="shared" si="282"/>
        <v>3.8321001448087606</v>
      </c>
      <c r="U1800" s="6">
        <v>1055224.348</v>
      </c>
      <c r="V1800" s="6">
        <v>21.522387999999999</v>
      </c>
      <c r="W1800" s="6">
        <v>4.0174609999999999</v>
      </c>
      <c r="X1800" s="6">
        <v>4.2136079999999998</v>
      </c>
      <c r="Y1800" s="6">
        <v>0.27585300000000001</v>
      </c>
      <c r="Z1800" s="6">
        <v>21.265388999999999</v>
      </c>
      <c r="AA1800" s="6">
        <v>86.131733999999994</v>
      </c>
      <c r="AB1800" s="6">
        <v>4</v>
      </c>
      <c r="AC1800" s="6">
        <v>21.033028000000002</v>
      </c>
      <c r="AE1800" s="6">
        <f>0.000063090994667*'raw Data'!W1800</f>
        <v>2.5346561052588048E-4</v>
      </c>
      <c r="AF1800" s="6">
        <f>249.088908333*('raw Data'!X1800-AVERAGE('raw Data'!$D$2:$D$3001))</f>
        <v>1065.8262241343475</v>
      </c>
      <c r="AG1800" s="6"/>
      <c r="AH1800" s="6">
        <f>AE1800/(PI()*('ugly don''t look!'!$K$7^2)/4)</f>
        <v>0.22806130873903024</v>
      </c>
      <c r="AI1800" s="6">
        <f>-AF1800/'ugly don''t look!'!$I$7</f>
        <v>-1165.6017324303889</v>
      </c>
      <c r="AJ1800" s="6">
        <f>-'ugly don''t look!'!$K$7/4*AI1800</f>
        <v>10.961726652381728</v>
      </c>
      <c r="AK1800" s="6">
        <f t="shared" si="283"/>
        <v>-1.4781407881960751</v>
      </c>
      <c r="AL1800" s="6">
        <f t="shared" si="284"/>
        <v>2.3944098103872511</v>
      </c>
      <c r="AN1800" s="6">
        <f>S1800-'ugly don''t look!'!$M$5</f>
        <v>5.3485584040688483E-2</v>
      </c>
      <c r="AO1800" s="6">
        <f t="shared" si="288"/>
        <v>0.25855583554909839</v>
      </c>
      <c r="AP1800" s="6">
        <f t="shared" si="289"/>
        <v>3.8321001448087606</v>
      </c>
      <c r="AQ1800" s="6">
        <f t="shared" si="285"/>
        <v>2.9440354873914443E-3</v>
      </c>
      <c r="AV1800" s="6">
        <f t="shared" si="286"/>
        <v>-1.1289668551792875</v>
      </c>
      <c r="AW1800" s="6">
        <f t="shared" si="287"/>
        <v>-1.4781407881960751</v>
      </c>
    </row>
    <row r="1801" spans="1:49" x14ac:dyDescent="0.25">
      <c r="A1801" s="6">
        <v>624334.77509999997</v>
      </c>
      <c r="B1801" s="6">
        <v>23.330679</v>
      </c>
      <c r="C1801" s="6">
        <v>10.243755999999999</v>
      </c>
      <c r="D1801" s="6">
        <v>2.5097000000000001E-2</v>
      </c>
      <c r="E1801" s="6">
        <v>31.489781000000001</v>
      </c>
      <c r="F1801" s="6">
        <v>20.710691000000001</v>
      </c>
      <c r="G1801" s="6">
        <v>85.170715000000001</v>
      </c>
      <c r="H1801" s="6">
        <v>10.4</v>
      </c>
      <c r="I1801" s="6">
        <v>41.742573</v>
      </c>
      <c r="L1801" s="6">
        <f t="shared" si="280"/>
        <v>6.4628875516604923E-4</v>
      </c>
      <c r="M1801" s="6">
        <f>249.088908333*(E1801-AVERAGE('raw Data'!$Y$2:$Y$2801))</f>
        <v>7773.4133203976053</v>
      </c>
      <c r="N1801" s="6" t="s">
        <v>18</v>
      </c>
      <c r="O1801" s="6">
        <f>L1801/(PI()*('ugly don''t look!'!$J$7^2)/4)</f>
        <v>1.2883181450435195</v>
      </c>
      <c r="P1801" s="6">
        <f>-M1801/'ugly don''t look!'!$H$7</f>
        <v>-7286.664154853398</v>
      </c>
      <c r="Q1801" s="6">
        <f>-'ugly don''t look!'!$J$7/4*P1801</f>
        <v>46.038965796402479</v>
      </c>
      <c r="R1801" s="6">
        <f t="shared" si="281"/>
        <v>0.25333760420231621</v>
      </c>
      <c r="S1801" s="6">
        <f t="shared" si="282"/>
        <v>3.8294881204476559</v>
      </c>
      <c r="U1801" s="6">
        <v>1055224.69</v>
      </c>
      <c r="V1801" s="6">
        <v>21.591432999999999</v>
      </c>
      <c r="W1801" s="6">
        <v>4.024527</v>
      </c>
      <c r="X1801" s="6">
        <v>4.2092679999999998</v>
      </c>
      <c r="Y1801" s="6">
        <v>0.27914899999999998</v>
      </c>
      <c r="Z1801" s="6">
        <v>21.252799</v>
      </c>
      <c r="AA1801" s="6">
        <v>86.125532000000007</v>
      </c>
      <c r="AB1801" s="6">
        <v>4</v>
      </c>
      <c r="AC1801" s="6">
        <v>21.023541000000002</v>
      </c>
      <c r="AE1801" s="6">
        <f>0.000063090994667*'raw Data'!W1801</f>
        <v>2.539114114941975E-4</v>
      </c>
      <c r="AF1801" s="6">
        <f>249.088908333*('raw Data'!X1801-AVERAGE('raw Data'!$D$2:$D$3001))</f>
        <v>1064.7451782721823</v>
      </c>
      <c r="AG1801" s="6"/>
      <c r="AH1801" s="6">
        <f>AE1801/(PI()*('ugly don''t look!'!$K$7^2)/4)</f>
        <v>0.22846242805482447</v>
      </c>
      <c r="AI1801" s="6">
        <f>-AF1801/'ugly don''t look!'!$I$7</f>
        <v>-1164.419486299412</v>
      </c>
      <c r="AJ1801" s="6">
        <f>-'ugly don''t look!'!$K$7/4*AI1801</f>
        <v>10.950608395979875</v>
      </c>
      <c r="AK1801" s="6">
        <f t="shared" si="283"/>
        <v>-1.4763835108118435</v>
      </c>
      <c r="AL1801" s="6">
        <f t="shared" si="284"/>
        <v>2.3933950159957402</v>
      </c>
      <c r="AN1801" s="6">
        <f>S1801-'ugly don''t look!'!$M$5</f>
        <v>5.0873559679583735E-2</v>
      </c>
      <c r="AO1801" s="6">
        <f t="shared" si="288"/>
        <v>0.25333760420231621</v>
      </c>
      <c r="AP1801" s="6">
        <f t="shared" si="289"/>
        <v>3.8294881204476559</v>
      </c>
      <c r="AQ1801" s="6">
        <f t="shared" si="285"/>
        <v>3.6807404839149516E-3</v>
      </c>
      <c r="AV1801" s="6">
        <f t="shared" si="286"/>
        <v>-1.1299816495707984</v>
      </c>
      <c r="AW1801" s="6">
        <f t="shared" si="287"/>
        <v>-1.4763835108118435</v>
      </c>
    </row>
    <row r="1802" spans="1:49" x14ac:dyDescent="0.25">
      <c r="A1802" s="6">
        <v>623641.90870000003</v>
      </c>
      <c r="B1802" s="6">
        <v>23.089414999999999</v>
      </c>
      <c r="C1802" s="6">
        <v>12.679805</v>
      </c>
      <c r="D1802" s="6">
        <v>1.5048000000000001E-2</v>
      </c>
      <c r="E1802" s="6">
        <v>35.843136000000001</v>
      </c>
      <c r="F1802" s="6">
        <v>20.974834999999999</v>
      </c>
      <c r="G1802" s="6">
        <v>85.187107999999995</v>
      </c>
      <c r="H1802" s="6">
        <v>12.6</v>
      </c>
      <c r="I1802" s="6">
        <v>50.566947999999996</v>
      </c>
      <c r="L1802" s="6">
        <f t="shared" si="280"/>
        <v>7.9998150963360003E-4</v>
      </c>
      <c r="M1802" s="6">
        <f>249.088908333*(E1802-AVERAGE('raw Data'!$Y$2:$Y$2801))</f>
        <v>8857.7857649336129</v>
      </c>
      <c r="N1802" s="6" t="s">
        <v>18</v>
      </c>
      <c r="O1802" s="6">
        <f>L1802/(PI()*('ugly don''t look!'!$J$7^2)/4)</f>
        <v>1.594690742059216</v>
      </c>
      <c r="P1802" s="6">
        <f>-M1802/'ugly don''t look!'!$H$7</f>
        <v>-8303.1362625924376</v>
      </c>
      <c r="Q1802" s="6">
        <f>-'ugly don''t look!'!$J$7/4*P1802</f>
        <v>52.461290691124667</v>
      </c>
      <c r="R1802" s="6">
        <f t="shared" si="281"/>
        <v>0.46667982531141616</v>
      </c>
      <c r="S1802" s="6">
        <f t="shared" si="282"/>
        <v>3.9600755774743219</v>
      </c>
      <c r="U1802" s="6">
        <v>1054464.135</v>
      </c>
      <c r="V1802" s="6">
        <v>21.419236000000001</v>
      </c>
      <c r="W1802" s="6">
        <v>8.9088879999999993</v>
      </c>
      <c r="X1802" s="6">
        <v>7.5234259999999997</v>
      </c>
      <c r="Y1802" s="6">
        <v>0.31895400000000002</v>
      </c>
      <c r="Z1802" s="6">
        <v>21.324041000000001</v>
      </c>
      <c r="AA1802" s="6">
        <v>86.129408999999995</v>
      </c>
      <c r="AB1802" s="6">
        <v>9</v>
      </c>
      <c r="AC1802" s="6">
        <v>34.30189</v>
      </c>
      <c r="AE1802" s="6">
        <f>0.000063090994667*'raw Data'!W1802</f>
        <v>5.6207060529690029E-4</v>
      </c>
      <c r="AF1802" s="6">
        <f>249.088908333*('raw Data'!X1802-AVERAGE('raw Data'!$D$2:$D$3001))</f>
        <v>1890.2651765352609</v>
      </c>
      <c r="AG1802" s="6"/>
      <c r="AH1802" s="6">
        <f>AE1802/(PI()*('ugly don''t look!'!$K$7^2)/4)</f>
        <v>0.50573550227107167</v>
      </c>
      <c r="AI1802" s="6">
        <f>-AF1802/'ugly don''t look!'!$I$7</f>
        <v>-2067.219134443636</v>
      </c>
      <c r="AJ1802" s="6">
        <f>-'ugly don''t look!'!$K$7/4*AI1802</f>
        <v>19.44085226700501</v>
      </c>
      <c r="AK1802" s="6">
        <f t="shared" si="283"/>
        <v>-0.68174146914629763</v>
      </c>
      <c r="AL1802" s="6">
        <f t="shared" si="284"/>
        <v>2.9673766389666283</v>
      </c>
      <c r="AN1802" s="6">
        <f>S1802-'ugly don''t look!'!$M$5</f>
        <v>0.18146101670624981</v>
      </c>
      <c r="AO1802" s="6">
        <f t="shared" si="288"/>
        <v>0.46667982531141616</v>
      </c>
      <c r="AP1802" s="6">
        <f t="shared" si="289"/>
        <v>3.9600755774743219</v>
      </c>
      <c r="AQ1802" s="6">
        <f t="shared" si="285"/>
        <v>-2.6412861002233223E-3</v>
      </c>
      <c r="AV1802" s="6">
        <f t="shared" si="286"/>
        <v>-0.55600002659991032</v>
      </c>
      <c r="AW1802" s="6">
        <f t="shared" si="287"/>
        <v>-0.68174146914629763</v>
      </c>
    </row>
    <row r="1803" spans="1:49" x14ac:dyDescent="0.25">
      <c r="A1803" s="6">
        <v>623643.10800000001</v>
      </c>
      <c r="B1803" s="6">
        <v>23.074256999999999</v>
      </c>
      <c r="C1803" s="6">
        <v>12.647963000000001</v>
      </c>
      <c r="D1803" s="6">
        <v>1.4888999999999999E-2</v>
      </c>
      <c r="E1803" s="6">
        <v>35.828999000000003</v>
      </c>
      <c r="F1803" s="6">
        <v>20.908906999999999</v>
      </c>
      <c r="G1803" s="6">
        <v>85.188362999999995</v>
      </c>
      <c r="H1803" s="6">
        <v>12.6</v>
      </c>
      <c r="I1803" s="6">
        <v>50.570694000000003</v>
      </c>
      <c r="L1803" s="6">
        <f t="shared" si="280"/>
        <v>7.9797256618141337E-4</v>
      </c>
      <c r="M1803" s="6">
        <f>249.088908333*(E1803-AVERAGE('raw Data'!$Y$2:$Y$2801))</f>
        <v>8854.2643950365091</v>
      </c>
      <c r="N1803" s="6" t="s">
        <v>18</v>
      </c>
      <c r="O1803" s="6">
        <f>L1803/(PI()*('ugly don''t look!'!$J$7^2)/4)</f>
        <v>1.5906860950943256</v>
      </c>
      <c r="P1803" s="6">
        <f>-M1803/'ugly don''t look!'!$H$7</f>
        <v>-8299.8353909228626</v>
      </c>
      <c r="Q1803" s="6">
        <f>-'ugly don''t look!'!$J$7/4*P1803</f>
        <v>52.440434958698376</v>
      </c>
      <c r="R1803" s="6">
        <f t="shared" si="281"/>
        <v>0.46416542950868128</v>
      </c>
      <c r="S1803" s="6">
        <f t="shared" si="282"/>
        <v>3.9596779532680109</v>
      </c>
      <c r="U1803" s="6">
        <v>1054464.726</v>
      </c>
      <c r="V1803" s="6">
        <v>21.506416000000002</v>
      </c>
      <c r="W1803" s="6">
        <v>8.9247130000000006</v>
      </c>
      <c r="X1803" s="6">
        <v>7.5659320000000001</v>
      </c>
      <c r="Y1803" s="6">
        <v>0.32148700000000002</v>
      </c>
      <c r="Z1803" s="6">
        <v>21.285765000000001</v>
      </c>
      <c r="AA1803" s="6">
        <v>86.124843999999996</v>
      </c>
      <c r="AB1803" s="6">
        <v>9</v>
      </c>
      <c r="AC1803" s="6">
        <v>34.302646000000003</v>
      </c>
      <c r="AE1803" s="6">
        <f>0.000063090994667*'raw Data'!W1803</f>
        <v>5.6306902028750564E-4</v>
      </c>
      <c r="AF1803" s="6">
        <f>249.088908333*('raw Data'!X1803-AVERAGE('raw Data'!$D$2:$D$3001))</f>
        <v>1900.8529496728636</v>
      </c>
      <c r="AG1803" s="6"/>
      <c r="AH1803" s="6">
        <f>AE1803/(PI()*('ugly don''t look!'!$K$7^2)/4)</f>
        <v>0.50663384831868619</v>
      </c>
      <c r="AI1803" s="6">
        <f>-AF1803/'ugly don''t look!'!$I$7</f>
        <v>-2078.7980639467014</v>
      </c>
      <c r="AJ1803" s="6">
        <f>-'ugly don''t look!'!$K$7/4*AI1803</f>
        <v>19.549744572677163</v>
      </c>
      <c r="AK1803" s="6">
        <f t="shared" si="283"/>
        <v>-0.67996672896301424</v>
      </c>
      <c r="AL1803" s="6">
        <f t="shared" si="284"/>
        <v>2.9729622210098161</v>
      </c>
      <c r="AN1803" s="6">
        <f>S1803-'ugly don''t look!'!$M$5</f>
        <v>0.18106339249993875</v>
      </c>
      <c r="AO1803" s="6">
        <f t="shared" si="288"/>
        <v>0.46416542950868128</v>
      </c>
      <c r="AP1803" s="6">
        <f t="shared" si="289"/>
        <v>3.9596779532680109</v>
      </c>
      <c r="AQ1803" s="6">
        <f t="shared" si="285"/>
        <v>-1.4253308230360584E-3</v>
      </c>
      <c r="AV1803" s="6">
        <f t="shared" si="286"/>
        <v>-0.5504144445567225</v>
      </c>
      <c r="AW1803" s="6">
        <f t="shared" si="287"/>
        <v>-0.67996672896301424</v>
      </c>
    </row>
    <row r="1804" spans="1:49" x14ac:dyDescent="0.25">
      <c r="A1804" s="6">
        <v>623644.28599999996</v>
      </c>
      <c r="B1804" s="6">
        <v>23.107702</v>
      </c>
      <c r="C1804" s="6">
        <v>12.652774000000001</v>
      </c>
      <c r="D1804" s="6">
        <v>1.72E-3</v>
      </c>
      <c r="E1804" s="6">
        <v>35.792901000000001</v>
      </c>
      <c r="F1804" s="6">
        <v>20.883465999999999</v>
      </c>
      <c r="G1804" s="6">
        <v>85.181752000000003</v>
      </c>
      <c r="H1804" s="6">
        <v>12.6</v>
      </c>
      <c r="I1804" s="6">
        <v>50.548842999999998</v>
      </c>
      <c r="L1804" s="6">
        <f t="shared" si="280"/>
        <v>7.9827609695675632E-4</v>
      </c>
      <c r="M1804" s="6">
        <f>249.088908333*(E1804-AVERAGE('raw Data'!$Y$2:$Y$2801))</f>
        <v>8845.2727836235044</v>
      </c>
      <c r="N1804" s="6" t="s">
        <v>18</v>
      </c>
      <c r="O1804" s="6">
        <f>L1804/(PI()*('ugly don''t look!'!$J$7^2)/4)</f>
        <v>1.5912911562257899</v>
      </c>
      <c r="P1804" s="6">
        <f>-M1804/'ugly don''t look!'!$H$7</f>
        <v>-8291.4068087959367</v>
      </c>
      <c r="Q1804" s="6">
        <f>-'ugly don''t look!'!$J$7/4*P1804</f>
        <v>52.387181069674931</v>
      </c>
      <c r="R1804" s="6">
        <f t="shared" si="281"/>
        <v>0.46454573464034488</v>
      </c>
      <c r="S1804" s="6">
        <f t="shared" si="282"/>
        <v>3.9586619253238049</v>
      </c>
      <c r="U1804" s="6">
        <v>1054466.7560000001</v>
      </c>
      <c r="V1804" s="6">
        <v>21.409419</v>
      </c>
      <c r="W1804" s="6">
        <v>8.9010259999999999</v>
      </c>
      <c r="X1804" s="6">
        <v>7.6794969999999996</v>
      </c>
      <c r="Y1804" s="6">
        <v>0.341418</v>
      </c>
      <c r="Z1804" s="6">
        <v>21.311313999999999</v>
      </c>
      <c r="AA1804" s="6">
        <v>86.125001999999995</v>
      </c>
      <c r="AB1804" s="6">
        <v>9</v>
      </c>
      <c r="AC1804" s="6">
        <v>34.386991000000002</v>
      </c>
      <c r="AE1804" s="6">
        <f>0.000063090994667*'raw Data'!W1804</f>
        <v>5.6157458389682836E-4</v>
      </c>
      <c r="AF1804" s="6">
        <f>249.088908333*('raw Data'!X1804-AVERAGE('raw Data'!$D$2:$D$3001))</f>
        <v>1929.1407315477006</v>
      </c>
      <c r="AG1804" s="6"/>
      <c r="AH1804" s="6">
        <f>AE1804/(PI()*('ugly don''t look!'!$K$7^2)/4)</f>
        <v>0.5052891960071636</v>
      </c>
      <c r="AI1804" s="6">
        <f>-AF1804/'ugly don''t look!'!$I$7</f>
        <v>-2109.7339583854996</v>
      </c>
      <c r="AJ1804" s="6">
        <f>-'ugly don''t look!'!$K$7/4*AI1804</f>
        <v>19.840676551542675</v>
      </c>
      <c r="AK1804" s="6">
        <f t="shared" si="283"/>
        <v>-0.6826243482562907</v>
      </c>
      <c r="AL1804" s="6">
        <f t="shared" si="284"/>
        <v>2.9877342016554973</v>
      </c>
      <c r="AN1804" s="6">
        <f>S1804-'ugly don''t look!'!$M$5</f>
        <v>0.18004736455573278</v>
      </c>
      <c r="AO1804" s="6">
        <f t="shared" si="288"/>
        <v>0.46454573464034488</v>
      </c>
      <c r="AP1804" s="6">
        <f t="shared" si="289"/>
        <v>3.9586619253238049</v>
      </c>
      <c r="AQ1804" s="6">
        <f t="shared" si="285"/>
        <v>-2.6854144394850843E-3</v>
      </c>
      <c r="AV1804" s="6">
        <f t="shared" si="286"/>
        <v>-0.53564246391104131</v>
      </c>
      <c r="AW1804" s="6">
        <f t="shared" si="287"/>
        <v>-0.6826243482562907</v>
      </c>
    </row>
    <row r="1805" spans="1:49" x14ac:dyDescent="0.25">
      <c r="A1805" s="6">
        <v>623645.27899999998</v>
      </c>
      <c r="B1805" s="6">
        <v>23.065926999999999</v>
      </c>
      <c r="C1805" s="6">
        <v>12.645581999999999</v>
      </c>
      <c r="D1805" s="6">
        <v>-1.8061000000000001E-2</v>
      </c>
      <c r="E1805" s="6">
        <v>35.801673999999998</v>
      </c>
      <c r="F1805" s="6">
        <v>20.862235999999999</v>
      </c>
      <c r="G1805" s="6">
        <v>85.18535</v>
      </c>
      <c r="H1805" s="6">
        <v>12.6</v>
      </c>
      <c r="I1805" s="6">
        <v>50.537745000000001</v>
      </c>
      <c r="L1805" s="6">
        <f t="shared" si="280"/>
        <v>7.9782234652311121E-4</v>
      </c>
      <c r="M1805" s="6">
        <f>249.088908333*(E1805-AVERAGE('raw Data'!$Y$2:$Y$2801))</f>
        <v>8847.4580406163095</v>
      </c>
      <c r="N1805" s="6" t="s">
        <v>18</v>
      </c>
      <c r="O1805" s="6">
        <f>L1805/(PI()*('ugly don''t look!'!$J$7^2)/4)</f>
        <v>1.5903866458002045</v>
      </c>
      <c r="P1805" s="6">
        <f>-M1805/'ugly don''t look!'!$H$7</f>
        <v>-8293.4552311738935</v>
      </c>
      <c r="Q1805" s="6">
        <f>-'ugly don''t look!'!$J$7/4*P1805</f>
        <v>52.400123514364452</v>
      </c>
      <c r="R1805" s="6">
        <f t="shared" si="281"/>
        <v>0.46397716012951495</v>
      </c>
      <c r="S1805" s="6">
        <f t="shared" si="282"/>
        <v>3.958908948468578</v>
      </c>
      <c r="U1805" s="6">
        <v>1054467.0249999999</v>
      </c>
      <c r="V1805" s="6">
        <v>21.498272</v>
      </c>
      <c r="W1805" s="6">
        <v>8.9127270000000003</v>
      </c>
      <c r="X1805" s="6">
        <v>7.6744770000000004</v>
      </c>
      <c r="Y1805" s="6">
        <v>0.333762</v>
      </c>
      <c r="Z1805" s="6">
        <v>21.319322</v>
      </c>
      <c r="AA1805" s="6">
        <v>86.121635999999995</v>
      </c>
      <c r="AB1805" s="6">
        <v>9</v>
      </c>
      <c r="AC1805" s="6">
        <v>34.383642999999999</v>
      </c>
      <c r="AE1805" s="6">
        <f>0.000063090994667*'raw Data'!W1805</f>
        <v>5.6231281162542695E-4</v>
      </c>
      <c r="AF1805" s="6">
        <f>249.088908333*('raw Data'!X1805-AVERAGE('raw Data'!$D$2:$D$3001))</f>
        <v>1927.8903052278692</v>
      </c>
      <c r="AG1805" s="6"/>
      <c r="AH1805" s="6">
        <f>AE1805/(PI()*('ugly don''t look!'!$K$7^2)/4)</f>
        <v>0.50595343279093219</v>
      </c>
      <c r="AI1805" s="6">
        <f>-AF1805/'ugly don''t look!'!$I$7</f>
        <v>-2108.3664755335403</v>
      </c>
      <c r="AJ1805" s="6">
        <f>-'ugly don''t look!'!$K$7/4*AI1805</f>
        <v>19.827816264183852</v>
      </c>
      <c r="AK1805" s="6">
        <f t="shared" si="283"/>
        <v>-0.68131064398714336</v>
      </c>
      <c r="AL1805" s="6">
        <f t="shared" si="284"/>
        <v>2.9870858136328358</v>
      </c>
      <c r="AN1805" s="6">
        <f>S1805-'ugly don''t look!'!$M$5</f>
        <v>0.18029438770050588</v>
      </c>
      <c r="AO1805" s="6">
        <f t="shared" si="288"/>
        <v>0.46397716012951495</v>
      </c>
      <c r="AP1805" s="6">
        <f t="shared" si="289"/>
        <v>3.958908948468578</v>
      </c>
      <c r="AQ1805" s="6">
        <f t="shared" si="285"/>
        <v>-2.0735162959081566E-3</v>
      </c>
      <c r="AV1805" s="6">
        <f t="shared" si="286"/>
        <v>-0.53629085193370285</v>
      </c>
      <c r="AW1805" s="6">
        <f t="shared" si="287"/>
        <v>-0.68131064398714336</v>
      </c>
    </row>
    <row r="1806" spans="1:49" x14ac:dyDescent="0.25">
      <c r="A1806" s="6">
        <v>623645.83299999998</v>
      </c>
      <c r="B1806" s="6">
        <v>23.108615</v>
      </c>
      <c r="C1806" s="6">
        <v>12.63233</v>
      </c>
      <c r="D1806" s="6">
        <v>-2.2391999999999999E-2</v>
      </c>
      <c r="E1806" s="6">
        <v>35.797128999999998</v>
      </c>
      <c r="F1806" s="6">
        <v>20.844944000000002</v>
      </c>
      <c r="G1806" s="6">
        <v>85.186429000000004</v>
      </c>
      <c r="H1806" s="6">
        <v>12.6</v>
      </c>
      <c r="I1806" s="6">
        <v>50.544083000000001</v>
      </c>
      <c r="L1806" s="6">
        <f t="shared" si="280"/>
        <v>7.969862646617841E-4</v>
      </c>
      <c r="M1806" s="6">
        <f>249.088908333*(E1806-AVERAGE('raw Data'!$Y$2:$Y$2801))</f>
        <v>8846.3259315279356</v>
      </c>
      <c r="N1806" s="6" t="s">
        <v>18</v>
      </c>
      <c r="O1806" s="6">
        <f>L1806/(PI()*('ugly don''t look!'!$J$7^2)/4)</f>
        <v>1.588719992274084</v>
      </c>
      <c r="P1806" s="6">
        <f>-M1806/'ugly don''t look!'!$H$7</f>
        <v>-8292.3940115559963</v>
      </c>
      <c r="Q1806" s="6">
        <f>-'ugly don''t look!'!$J$7/4*P1806</f>
        <v>52.393418463513676</v>
      </c>
      <c r="R1806" s="6">
        <f t="shared" si="281"/>
        <v>0.46292865571079062</v>
      </c>
      <c r="S1806" s="6">
        <f t="shared" si="282"/>
        <v>3.9587809815970827</v>
      </c>
      <c r="U1806" s="6">
        <v>1054468.6980000001</v>
      </c>
      <c r="V1806" s="6">
        <v>21.599333999999999</v>
      </c>
      <c r="W1806" s="6">
        <v>8.9007660000000008</v>
      </c>
      <c r="X1806" s="6">
        <v>7.7133690000000001</v>
      </c>
      <c r="Y1806" s="6">
        <v>0.33426499999999998</v>
      </c>
      <c r="Z1806" s="6">
        <v>21.420168</v>
      </c>
      <c r="AA1806" s="6">
        <v>86.124461999999994</v>
      </c>
      <c r="AB1806" s="6">
        <v>9</v>
      </c>
      <c r="AC1806" s="6">
        <v>34.445312000000001</v>
      </c>
      <c r="AE1806" s="6">
        <f>0.000063090994667*'raw Data'!W1806</f>
        <v>5.6155818023821496E-4</v>
      </c>
      <c r="AF1806" s="6">
        <f>249.088908333*('raw Data'!X1806-AVERAGE('raw Data'!$D$2:$D$3001))</f>
        <v>1937.5778710507561</v>
      </c>
      <c r="AG1806" s="6"/>
      <c r="AH1806" s="6">
        <f>AE1806/(PI()*('ugly don''t look!'!$K$7^2)/4)</f>
        <v>0.50527443645124703</v>
      </c>
      <c r="AI1806" s="6">
        <f>-AF1806/'ugly don''t look!'!$I$7</f>
        <v>-2118.9609263459711</v>
      </c>
      <c r="AJ1806" s="6">
        <f>-'ugly don''t look!'!$K$7/4*AI1806</f>
        <v>19.927450187681735</v>
      </c>
      <c r="AK1806" s="6">
        <f t="shared" si="283"/>
        <v>-0.68265355879869216</v>
      </c>
      <c r="AL1806" s="6">
        <f t="shared" si="284"/>
        <v>2.9920981876395736</v>
      </c>
      <c r="AN1806" s="6">
        <f>S1806-'ugly don''t look!'!$M$5</f>
        <v>0.18016642082901058</v>
      </c>
      <c r="AO1806" s="6">
        <f t="shared" si="288"/>
        <v>0.46292865571079062</v>
      </c>
      <c r="AP1806" s="6">
        <f t="shared" si="289"/>
        <v>3.9587809815970827</v>
      </c>
      <c r="AQ1806" s="6">
        <f t="shared" si="285"/>
        <v>-1.5286196442577393E-3</v>
      </c>
      <c r="AV1806" s="6">
        <f t="shared" si="286"/>
        <v>-0.53127847792696503</v>
      </c>
      <c r="AW1806" s="6">
        <f t="shared" si="287"/>
        <v>-0.68265355879869216</v>
      </c>
    </row>
    <row r="1807" spans="1:49" x14ac:dyDescent="0.25">
      <c r="A1807" s="6">
        <v>623648.36399999994</v>
      </c>
      <c r="B1807" s="6">
        <v>23.096415</v>
      </c>
      <c r="C1807" s="6">
        <v>12.670434999999999</v>
      </c>
      <c r="D1807" s="6">
        <v>-3.9798E-2</v>
      </c>
      <c r="E1807" s="6">
        <v>35.768351000000003</v>
      </c>
      <c r="F1807" s="6">
        <v>20.905456000000001</v>
      </c>
      <c r="G1807" s="6">
        <v>85.179965999999993</v>
      </c>
      <c r="H1807" s="6">
        <v>12.6</v>
      </c>
      <c r="I1807" s="6">
        <v>50.464660000000002</v>
      </c>
      <c r="L1807" s="6">
        <f t="shared" si="280"/>
        <v>7.993903470135702E-4</v>
      </c>
      <c r="M1807" s="6">
        <f>249.088908333*(E1807-AVERAGE('raw Data'!$Y$2:$Y$2801))</f>
        <v>8839.1576509239294</v>
      </c>
      <c r="N1807" s="6" t="s">
        <v>18</v>
      </c>
      <c r="O1807" s="6">
        <f>L1807/(PI()*('ugly don''t look!'!$J$7^2)/4)</f>
        <v>1.5935123128757154</v>
      </c>
      <c r="P1807" s="6">
        <f>-M1807/'ugly don''t look!'!$H$7</f>
        <v>-8285.6745884176325</v>
      </c>
      <c r="Q1807" s="6">
        <f>-'ugly don''t look!'!$J$7/4*P1807</f>
        <v>52.350963468269704</v>
      </c>
      <c r="R1807" s="6">
        <f t="shared" si="281"/>
        <v>0.46594058178340919</v>
      </c>
      <c r="S1807" s="6">
        <f t="shared" si="282"/>
        <v>3.9579703415076404</v>
      </c>
      <c r="U1807" s="6">
        <v>1054470.3970000001</v>
      </c>
      <c r="V1807" s="6">
        <v>21.467722999999999</v>
      </c>
      <c r="W1807" s="6">
        <v>8.9145459999999996</v>
      </c>
      <c r="X1807" s="6">
        <v>7.7673300000000003</v>
      </c>
      <c r="Y1807" s="6">
        <v>0.33683600000000002</v>
      </c>
      <c r="Z1807" s="6">
        <v>21.354496999999999</v>
      </c>
      <c r="AA1807" s="6">
        <v>86.123356000000001</v>
      </c>
      <c r="AB1807" s="6">
        <v>9</v>
      </c>
      <c r="AC1807" s="6">
        <v>34.484321000000001</v>
      </c>
      <c r="AE1807" s="6">
        <f>0.000063090994667*'raw Data'!W1807</f>
        <v>5.6242757414472623E-4</v>
      </c>
      <c r="AF1807" s="6">
        <f>249.088908333*('raw Data'!X1807-AVERAGE('raw Data'!$D$2:$D$3001))</f>
        <v>1951.0189576333132</v>
      </c>
      <c r="AG1807" s="6"/>
      <c r="AH1807" s="6">
        <f>AE1807/(PI()*('ugly don''t look!'!$K$7^2)/4)</f>
        <v>0.50605669291482547</v>
      </c>
      <c r="AI1807" s="6">
        <f>-AF1807/'ugly don''t look!'!$I$7</f>
        <v>-2133.660277376764</v>
      </c>
      <c r="AJ1807" s="6">
        <f>-'ugly don''t look!'!$K$7/4*AI1807</f>
        <v>20.065688029548173</v>
      </c>
      <c r="AK1807" s="6">
        <f t="shared" si="283"/>
        <v>-0.68110657463718582</v>
      </c>
      <c r="AL1807" s="6">
        <f t="shared" si="284"/>
        <v>2.9990112931657857</v>
      </c>
      <c r="AN1807" s="6">
        <f>S1807-'ugly don''t look!'!$M$5</f>
        <v>0.17935578073956826</v>
      </c>
      <c r="AO1807" s="6">
        <f t="shared" si="288"/>
        <v>0.46594058178340919</v>
      </c>
      <c r="AP1807" s="6">
        <f t="shared" si="289"/>
        <v>3.9579703415076404</v>
      </c>
      <c r="AQ1807" s="6">
        <f t="shared" si="285"/>
        <v>-4.2721225356920633E-3</v>
      </c>
      <c r="AV1807" s="6">
        <f t="shared" si="286"/>
        <v>-0.52436537240075287</v>
      </c>
      <c r="AW1807" s="6">
        <f t="shared" si="287"/>
        <v>-0.68110657463718582</v>
      </c>
    </row>
    <row r="1808" spans="1:49" x14ac:dyDescent="0.25">
      <c r="A1808" s="6">
        <v>623648.79700000002</v>
      </c>
      <c r="B1808" s="6">
        <v>23.065731</v>
      </c>
      <c r="C1808" s="6">
        <v>12.663117</v>
      </c>
      <c r="D1808" s="6">
        <v>-3.5700000000000003E-2</v>
      </c>
      <c r="E1808" s="6">
        <v>35.767530999999998</v>
      </c>
      <c r="F1808" s="6">
        <v>20.855568000000002</v>
      </c>
      <c r="G1808" s="6">
        <v>85.189691999999994</v>
      </c>
      <c r="H1808" s="6">
        <v>12.6</v>
      </c>
      <c r="I1808" s="6">
        <v>50.462417000000002</v>
      </c>
      <c r="L1808" s="6">
        <f t="shared" si="280"/>
        <v>7.9892864711459712E-4</v>
      </c>
      <c r="M1808" s="6">
        <f>249.088908333*(E1808-AVERAGE('raw Data'!$Y$2:$Y$2801))</f>
        <v>8838.9533980190954</v>
      </c>
      <c r="N1808" s="6" t="s">
        <v>18</v>
      </c>
      <c r="O1808" s="6">
        <f>L1808/(PI()*('ugly don''t look!'!$J$7^2)/4)</f>
        <v>1.592591955910416</v>
      </c>
      <c r="P1808" s="6">
        <f>-M1808/'ugly don''t look!'!$H$7</f>
        <v>-8285.4831252522454</v>
      </c>
      <c r="Q1808" s="6">
        <f>-'ugly don''t look!'!$J$7/4*P1808</f>
        <v>52.349753756124997</v>
      </c>
      <c r="R1808" s="6">
        <f t="shared" si="281"/>
        <v>0.4653628499119728</v>
      </c>
      <c r="S1808" s="6">
        <f t="shared" si="282"/>
        <v>3.9579472335065335</v>
      </c>
      <c r="U1808" s="6">
        <v>1054470.8740000001</v>
      </c>
      <c r="V1808" s="6">
        <v>21.421265999999999</v>
      </c>
      <c r="W1808" s="6">
        <v>8.9170770000000008</v>
      </c>
      <c r="X1808" s="6">
        <v>7.7701799999999999</v>
      </c>
      <c r="Y1808" s="6">
        <v>0.33832600000000002</v>
      </c>
      <c r="Z1808" s="6">
        <v>21.363890999999999</v>
      </c>
      <c r="AA1808" s="6">
        <v>86.126536000000002</v>
      </c>
      <c r="AB1808" s="6">
        <v>9</v>
      </c>
      <c r="AC1808" s="6">
        <v>34.494894000000002</v>
      </c>
      <c r="AE1808" s="6">
        <f>0.000063090994667*'raw Data'!W1808</f>
        <v>5.625872574522284E-4</v>
      </c>
      <c r="AF1808" s="6">
        <f>249.088908333*('raw Data'!X1808-AVERAGE('raw Data'!$D$2:$D$3001))</f>
        <v>1951.7288610220621</v>
      </c>
      <c r="AG1808" s="6"/>
      <c r="AH1808" s="6">
        <f>AE1808/(PI()*('ugly don''t look!'!$K$7^2)/4)</f>
        <v>0.50620037151492092</v>
      </c>
      <c r="AI1808" s="6">
        <f>-AF1808/'ugly don''t look!'!$I$7</f>
        <v>-2134.436637163235</v>
      </c>
      <c r="AJ1808" s="6">
        <f>-'ugly don''t look!'!$K$7/4*AI1808</f>
        <v>20.072989188706071</v>
      </c>
      <c r="AK1808" s="6">
        <f t="shared" si="283"/>
        <v>-0.68082269694226194</v>
      </c>
      <c r="AL1808" s="6">
        <f t="shared" si="284"/>
        <v>2.9993750898698339</v>
      </c>
      <c r="AN1808" s="6">
        <f>S1808-'ugly don''t look!'!$M$5</f>
        <v>0.17933267273846143</v>
      </c>
      <c r="AO1808" s="6">
        <f t="shared" si="288"/>
        <v>0.4653628499119728</v>
      </c>
      <c r="AP1808" s="6">
        <f t="shared" si="289"/>
        <v>3.9579472335065335</v>
      </c>
      <c r="AQ1808" s="6">
        <f t="shared" si="285"/>
        <v>-3.9244789257363022E-3</v>
      </c>
      <c r="AV1808" s="6">
        <f t="shared" si="286"/>
        <v>-0.52400157569670469</v>
      </c>
      <c r="AW1808" s="6">
        <f t="shared" si="287"/>
        <v>-0.68082269694226194</v>
      </c>
    </row>
    <row r="1809" spans="1:49" x14ac:dyDescent="0.25">
      <c r="A1809" s="6">
        <v>623649.86170000001</v>
      </c>
      <c r="B1809" s="6">
        <v>23.018039000000002</v>
      </c>
      <c r="C1809" s="6">
        <v>12.696519</v>
      </c>
      <c r="D1809" s="6">
        <v>-4.7350999999999997E-2</v>
      </c>
      <c r="E1809" s="6">
        <v>35.746372000000001</v>
      </c>
      <c r="F1809" s="6">
        <v>20.849641999999999</v>
      </c>
      <c r="G1809" s="6">
        <v>85.187154000000007</v>
      </c>
      <c r="H1809" s="6">
        <v>12.6</v>
      </c>
      <c r="I1809" s="6">
        <v>50.401408000000004</v>
      </c>
      <c r="L1809" s="6">
        <f t="shared" si="280"/>
        <v>8.0103601251846422E-4</v>
      </c>
      <c r="M1809" s="6">
        <f>249.088908333*(E1809-AVERAGE('raw Data'!$Y$2:$Y$2801))</f>
        <v>8833.6829258076777</v>
      </c>
      <c r="N1809" s="6" t="s">
        <v>18</v>
      </c>
      <c r="O1809" s="6">
        <f>L1809/(PI()*('ugly don''t look!'!$J$7^2)/4)</f>
        <v>1.5967927981289092</v>
      </c>
      <c r="P1809" s="6">
        <f>-M1809/'ugly don''t look!'!$H$7</f>
        <v>-8280.5426751103096</v>
      </c>
      <c r="Q1809" s="6">
        <f>-'ugly don''t look!'!$J$7/4*P1809</f>
        <v>52.318538757015716</v>
      </c>
      <c r="R1809" s="6">
        <f t="shared" si="281"/>
        <v>0.46799711637508012</v>
      </c>
      <c r="S1809" s="6">
        <f t="shared" si="282"/>
        <v>3.9573507778028012</v>
      </c>
      <c r="U1809" s="6">
        <v>1054472.6040000001</v>
      </c>
      <c r="V1809" s="6">
        <v>21.584897000000002</v>
      </c>
      <c r="W1809" s="6">
        <v>8.9210670000000007</v>
      </c>
      <c r="X1809" s="6">
        <v>7.8253139999999997</v>
      </c>
      <c r="Y1809" s="6">
        <v>0.32610699999999998</v>
      </c>
      <c r="Z1809" s="6">
        <v>21.33043</v>
      </c>
      <c r="AA1809" s="6">
        <v>86.124861999999993</v>
      </c>
      <c r="AB1809" s="6">
        <v>9</v>
      </c>
      <c r="AC1809" s="6">
        <v>34.538566000000003</v>
      </c>
      <c r="AE1809" s="6">
        <f>0.000063090994667*'raw Data'!W1809</f>
        <v>5.6283899052094973E-4</v>
      </c>
      <c r="AF1809" s="6">
        <f>249.088908333*('raw Data'!X1809-AVERAGE('raw Data'!$D$2:$D$3001))</f>
        <v>1965.4621288940937</v>
      </c>
      <c r="AG1809" s="6"/>
      <c r="AH1809" s="6">
        <f>AE1809/(PI()*('ugly don''t look!'!$K$7^2)/4)</f>
        <v>0.50642687393071761</v>
      </c>
      <c r="AI1809" s="6">
        <f>-AF1809/'ugly don''t look!'!$I$7</f>
        <v>-2149.4555215377227</v>
      </c>
      <c r="AJ1809" s="6">
        <f>-'ugly don''t look!'!$K$7/4*AI1809</f>
        <v>20.214232033973282</v>
      </c>
      <c r="AK1809" s="6">
        <f t="shared" si="283"/>
        <v>-0.6803753409766925</v>
      </c>
      <c r="AL1809" s="6">
        <f t="shared" si="284"/>
        <v>3.0063869124612936</v>
      </c>
      <c r="AN1809" s="6">
        <f>S1809-'ugly don''t look!'!$M$5</f>
        <v>0.17873621703472908</v>
      </c>
      <c r="AO1809" s="6">
        <f t="shared" si="288"/>
        <v>0.46799711637508012</v>
      </c>
      <c r="AP1809" s="6">
        <f t="shared" si="289"/>
        <v>3.9573507778028012</v>
      </c>
      <c r="AQ1809" s="6">
        <f t="shared" si="285"/>
        <v>-6.2114394872616885E-3</v>
      </c>
      <c r="AV1809" s="6">
        <f t="shared" si="286"/>
        <v>-0.51698975310524498</v>
      </c>
      <c r="AW1809" s="6">
        <f t="shared" si="287"/>
        <v>-0.6803753409766925</v>
      </c>
    </row>
    <row r="1810" spans="1:49" x14ac:dyDescent="0.25">
      <c r="A1810" s="6">
        <v>623651.50600000005</v>
      </c>
      <c r="B1810" s="6">
        <v>23.071646000000001</v>
      </c>
      <c r="C1810" s="6">
        <v>12.670928999999999</v>
      </c>
      <c r="D1810" s="6">
        <v>-5.6944000000000002E-2</v>
      </c>
      <c r="E1810" s="6">
        <v>35.733556999999998</v>
      </c>
      <c r="F1810" s="6">
        <v>20.824083000000002</v>
      </c>
      <c r="G1810" s="6">
        <v>85.182383999999999</v>
      </c>
      <c r="H1810" s="6">
        <v>12.6</v>
      </c>
      <c r="I1810" s="6">
        <v>50.373947999999999</v>
      </c>
      <c r="L1810" s="6">
        <f t="shared" si="280"/>
        <v>7.9942151396493564E-4</v>
      </c>
      <c r="M1810" s="6">
        <f>249.088908333*(E1810-AVERAGE('raw Data'!$Y$2:$Y$2801))</f>
        <v>8830.49085144739</v>
      </c>
      <c r="N1810" s="6" t="s">
        <v>18</v>
      </c>
      <c r="O1810" s="6">
        <f>L1810/(PI()*('ugly don''t look!'!$J$7^2)/4)</f>
        <v>1.5935744413726896</v>
      </c>
      <c r="P1810" s="6">
        <f>-M1810/'ugly don''t look!'!$H$7</f>
        <v>-8277.5504794220014</v>
      </c>
      <c r="Q1810" s="6">
        <f>-'ugly don''t look!'!$J$7/4*P1810</f>
        <v>52.299633316608059</v>
      </c>
      <c r="R1810" s="6">
        <f t="shared" si="281"/>
        <v>0.46597956942433189</v>
      </c>
      <c r="S1810" s="6">
        <f t="shared" si="282"/>
        <v>3.9569893598915775</v>
      </c>
      <c r="U1810" s="6">
        <v>1054473.713</v>
      </c>
      <c r="V1810" s="6">
        <v>21.585076000000001</v>
      </c>
      <c r="W1810" s="6">
        <v>8.9376289999999994</v>
      </c>
      <c r="X1810" s="6">
        <v>7.825482</v>
      </c>
      <c r="Y1810" s="6">
        <v>0.31787399999999999</v>
      </c>
      <c r="Z1810" s="6">
        <v>21.286368</v>
      </c>
      <c r="AA1810" s="6">
        <v>86.124369000000002</v>
      </c>
      <c r="AB1810" s="6">
        <v>9</v>
      </c>
      <c r="AC1810" s="6">
        <v>34.546790999999999</v>
      </c>
      <c r="AE1810" s="6">
        <f>0.000063090994667*'raw Data'!W1810</f>
        <v>5.6388390357462457E-4</v>
      </c>
      <c r="AF1810" s="6">
        <f>249.088908333*('raw Data'!X1810-AVERAGE('raw Data'!$D$2:$D$3001))</f>
        <v>1965.5039758306937</v>
      </c>
      <c r="AG1810" s="6"/>
      <c r="AH1810" s="6">
        <f>AE1810/(PI()*('ugly don''t look!'!$K$7^2)/4)</f>
        <v>0.50736705764260326</v>
      </c>
      <c r="AI1810" s="6">
        <f>-AF1810/'ugly don''t look!'!$I$7</f>
        <v>-2149.501285904083</v>
      </c>
      <c r="AJ1810" s="6">
        <f>-'ugly don''t look!'!$K$7/4*AI1810</f>
        <v>20.214662418092065</v>
      </c>
      <c r="AK1810" s="6">
        <f t="shared" si="283"/>
        <v>-0.67852055776653231</v>
      </c>
      <c r="AL1810" s="6">
        <f t="shared" si="284"/>
        <v>3.0064082033783288</v>
      </c>
      <c r="AN1810" s="6">
        <f>S1810-'ugly don''t look!'!$M$5</f>
        <v>0.1783747991235054</v>
      </c>
      <c r="AO1810" s="6">
        <f t="shared" si="288"/>
        <v>0.46597956942433189</v>
      </c>
      <c r="AP1810" s="6">
        <f t="shared" si="289"/>
        <v>3.9569893598915775</v>
      </c>
      <c r="AQ1810" s="6">
        <f t="shared" si="285"/>
        <v>-5.2781239427656945E-3</v>
      </c>
      <c r="AV1810" s="6">
        <f t="shared" si="286"/>
        <v>-0.5169684621882098</v>
      </c>
      <c r="AW1810" s="6">
        <f t="shared" si="287"/>
        <v>-0.67852055776653231</v>
      </c>
    </row>
    <row r="1811" spans="1:49" x14ac:dyDescent="0.25">
      <c r="A1811" s="6">
        <v>623653.38800000004</v>
      </c>
      <c r="B1811" s="6">
        <v>22.982915999999999</v>
      </c>
      <c r="C1811" s="6">
        <v>12.620856</v>
      </c>
      <c r="D1811" s="6">
        <v>-5.0965000000000003E-2</v>
      </c>
      <c r="E1811" s="6">
        <v>35.716886000000002</v>
      </c>
      <c r="F1811" s="6">
        <v>20.869274000000001</v>
      </c>
      <c r="G1811" s="6">
        <v>85.188092999999995</v>
      </c>
      <c r="H1811" s="6">
        <v>12.6</v>
      </c>
      <c r="I1811" s="6">
        <v>50.401488999999998</v>
      </c>
      <c r="L1811" s="6">
        <f t="shared" si="280"/>
        <v>7.9626235858897497E-4</v>
      </c>
      <c r="M1811" s="6">
        <f>249.088908333*(E1811-AVERAGE('raw Data'!$Y$2:$Y$2801))</f>
        <v>8826.3382902565718</v>
      </c>
      <c r="N1811" s="6" t="s">
        <v>18</v>
      </c>
      <c r="O1811" s="6">
        <f>L1811/(PI()*('ugly don''t look!'!$J$7^2)/4)</f>
        <v>1.587276951030596</v>
      </c>
      <c r="P1811" s="6">
        <f>-M1811/'ugly don''t look!'!$H$7</f>
        <v>-8273.6579398730519</v>
      </c>
      <c r="Q1811" s="6">
        <f>-'ugly don''t look!'!$J$7/4*P1811</f>
        <v>52.275039278602911</v>
      </c>
      <c r="R1811" s="6">
        <f t="shared" si="281"/>
        <v>0.46201993862538449</v>
      </c>
      <c r="S1811" s="6">
        <f t="shared" si="282"/>
        <v>3.9565189966984975</v>
      </c>
      <c r="U1811" s="6">
        <v>1054474.014</v>
      </c>
      <c r="V1811" s="6">
        <v>21.483834000000002</v>
      </c>
      <c r="W1811" s="6">
        <v>8.9363390000000003</v>
      </c>
      <c r="X1811" s="6">
        <v>7.8439589999999999</v>
      </c>
      <c r="Y1811" s="6">
        <v>0.31053500000000001</v>
      </c>
      <c r="Z1811" s="6">
        <v>21.237998999999999</v>
      </c>
      <c r="AA1811" s="6">
        <v>86.127047000000005</v>
      </c>
      <c r="AB1811" s="6">
        <v>9</v>
      </c>
      <c r="AC1811" s="6">
        <v>34.554377000000002</v>
      </c>
      <c r="AE1811" s="6">
        <f>0.000063090994667*'raw Data'!W1811</f>
        <v>5.6380251619150411E-4</v>
      </c>
      <c r="AF1811" s="6">
        <f>249.088908333*('raw Data'!X1811-AVERAGE('raw Data'!$D$2:$D$3001))</f>
        <v>1970.1063915899626</v>
      </c>
      <c r="AG1811" s="6"/>
      <c r="AH1811" s="6">
        <f>AE1811/(PI()*('ugly don''t look!'!$K$7^2)/4)</f>
        <v>0.50729382753824792</v>
      </c>
      <c r="AI1811" s="6">
        <f>-AF1811/'ugly don''t look!'!$I$7</f>
        <v>-2154.5345489828987</v>
      </c>
      <c r="AJ1811" s="6">
        <f>-'ugly don''t look!'!$K$7/4*AI1811</f>
        <v>20.261996985727325</v>
      </c>
      <c r="AK1811" s="6">
        <f t="shared" si="283"/>
        <v>-0.67866490176471339</v>
      </c>
      <c r="AL1811" s="6">
        <f t="shared" si="284"/>
        <v>3.0087470618666599</v>
      </c>
      <c r="AN1811" s="6">
        <f>S1811-'ugly don''t look!'!$M$5</f>
        <v>0.17790443593042538</v>
      </c>
      <c r="AO1811" s="6">
        <f t="shared" si="288"/>
        <v>0.46201993862538449</v>
      </c>
      <c r="AP1811" s="6">
        <f t="shared" si="289"/>
        <v>3.9565189966984975</v>
      </c>
      <c r="AQ1811" s="6">
        <f t="shared" si="285"/>
        <v>-3.2074476493575144E-3</v>
      </c>
      <c r="AV1811" s="6">
        <f t="shared" si="286"/>
        <v>-0.51462960369987876</v>
      </c>
      <c r="AW1811" s="6">
        <f t="shared" si="287"/>
        <v>-0.67866490176471339</v>
      </c>
    </row>
    <row r="1812" spans="1:49" x14ac:dyDescent="0.25">
      <c r="A1812" s="6">
        <v>623653.66209999996</v>
      </c>
      <c r="B1812" s="6">
        <v>23.115442000000002</v>
      </c>
      <c r="C1812" s="6">
        <v>12.618995</v>
      </c>
      <c r="D1812" s="6">
        <v>-5.1859000000000002E-2</v>
      </c>
      <c r="E1812" s="6">
        <v>35.681756999999998</v>
      </c>
      <c r="F1812" s="6">
        <v>20.841746000000001</v>
      </c>
      <c r="G1812" s="6">
        <v>85.185981999999996</v>
      </c>
      <c r="H1812" s="6">
        <v>12.6</v>
      </c>
      <c r="I1812" s="6">
        <v>50.401446999999997</v>
      </c>
      <c r="L1812" s="6">
        <f t="shared" si="280"/>
        <v>7.9614494624789974E-4</v>
      </c>
      <c r="M1812" s="6">
        <f>249.088908333*(E1812-AVERAGE('raw Data'!$Y$2:$Y$2801))</f>
        <v>8817.5880459957407</v>
      </c>
      <c r="N1812" s="6" t="s">
        <v>18</v>
      </c>
      <c r="O1812" s="6">
        <f>L1812/(PI()*('ugly don''t look!'!$J$7^2)/4)</f>
        <v>1.5870429001543427</v>
      </c>
      <c r="P1812" s="6">
        <f>-M1812/'ugly don''t look!'!$H$7</f>
        <v>-8265.4556111696111</v>
      </c>
      <c r="Q1812" s="6">
        <f>-'ugly don''t look!'!$J$7/4*P1812</f>
        <v>52.223214915272393</v>
      </c>
      <c r="R1812" s="6">
        <f t="shared" si="281"/>
        <v>0.461872473412268</v>
      </c>
      <c r="S1812" s="6">
        <f t="shared" si="282"/>
        <v>3.9555271262030702</v>
      </c>
      <c r="U1812" s="6">
        <v>1054475.325</v>
      </c>
      <c r="V1812" s="6">
        <v>21.462540000000001</v>
      </c>
      <c r="W1812" s="6">
        <v>8.9152500000000003</v>
      </c>
      <c r="X1812" s="6">
        <v>7.8530579999999999</v>
      </c>
      <c r="Y1812" s="6">
        <v>0.30494700000000002</v>
      </c>
      <c r="Z1812" s="6">
        <v>21.323999000000001</v>
      </c>
      <c r="AA1812" s="6">
        <v>86.124109000000004</v>
      </c>
      <c r="AB1812" s="6">
        <v>9</v>
      </c>
      <c r="AC1812" s="6">
        <v>34.607298999999998</v>
      </c>
      <c r="AE1812" s="6">
        <f>0.000063090994667*'raw Data'!W1812</f>
        <v>5.6247199020497177E-4</v>
      </c>
      <c r="AF1812" s="6">
        <f>249.088908333*('raw Data'!X1812-AVERAGE('raw Data'!$D$2:$D$3001))</f>
        <v>1972.3728515668845</v>
      </c>
      <c r="AG1812" s="6"/>
      <c r="AH1812" s="6">
        <f>AE1812/(PI()*('ugly don''t look!'!$K$7^2)/4)</f>
        <v>0.50609665725084563</v>
      </c>
      <c r="AI1812" s="6">
        <f>-AF1812/'ugly don''t look!'!$I$7</f>
        <v>-2157.0131797538106</v>
      </c>
      <c r="AJ1812" s="6">
        <f>-'ugly don''t look!'!$K$7/4*AI1812</f>
        <v>20.285306897017751</v>
      </c>
      <c r="AK1812" s="6">
        <f t="shared" si="283"/>
        <v>-0.68102760570222276</v>
      </c>
      <c r="AL1812" s="6">
        <f t="shared" si="284"/>
        <v>3.0098968258029122</v>
      </c>
      <c r="AN1812" s="6">
        <f>S1812-'ugly don''t look!'!$M$5</f>
        <v>0.17691256543499811</v>
      </c>
      <c r="AO1812" s="6">
        <f t="shared" si="288"/>
        <v>0.461872473412268</v>
      </c>
      <c r="AP1812" s="6">
        <f t="shared" si="289"/>
        <v>3.9555271262030702</v>
      </c>
      <c r="AQ1812" s="6">
        <f t="shared" si="285"/>
        <v>-4.1046843396552457E-3</v>
      </c>
      <c r="AV1812" s="6">
        <f t="shared" si="286"/>
        <v>-0.51347983976362643</v>
      </c>
      <c r="AW1812" s="6">
        <f t="shared" si="287"/>
        <v>-0.68102760570222276</v>
      </c>
    </row>
    <row r="1813" spans="1:49" x14ac:dyDescent="0.25">
      <c r="A1813" s="6">
        <v>623655.92339999997</v>
      </c>
      <c r="B1813" s="6">
        <v>23.075886000000001</v>
      </c>
      <c r="C1813" s="6">
        <v>12.654182</v>
      </c>
      <c r="D1813" s="6">
        <v>-9.0797000000000003E-2</v>
      </c>
      <c r="E1813" s="6">
        <v>35.631540000000001</v>
      </c>
      <c r="F1813" s="6">
        <v>20.810884000000001</v>
      </c>
      <c r="G1813" s="6">
        <v>85.186531000000002</v>
      </c>
      <c r="H1813" s="6">
        <v>12.6</v>
      </c>
      <c r="I1813" s="6">
        <v>50.337809</v>
      </c>
      <c r="L1813" s="6">
        <f t="shared" si="280"/>
        <v>7.9836492907724751E-4</v>
      </c>
      <c r="M1813" s="6">
        <f>249.088908333*(E1813-AVERAGE('raw Data'!$Y$2:$Y$2801))</f>
        <v>8805.079548285983</v>
      </c>
      <c r="N1813" s="6" t="s">
        <v>18</v>
      </c>
      <c r="O1813" s="6">
        <f>L1813/(PI()*('ugly don''t look!'!$J$7^2)/4)</f>
        <v>1.5914682350187856</v>
      </c>
      <c r="P1813" s="6">
        <f>-M1813/'ugly don''t look!'!$H$7</f>
        <v>-8253.7303602230822</v>
      </c>
      <c r="Q1813" s="6">
        <f>-'ugly don''t look!'!$J$7/4*P1813</f>
        <v>52.149131848479492</v>
      </c>
      <c r="R1813" s="6">
        <f t="shared" si="281"/>
        <v>0.46465700839460078</v>
      </c>
      <c r="S1813" s="6">
        <f t="shared" si="282"/>
        <v>3.9541075341074383</v>
      </c>
      <c r="U1813" s="6">
        <v>1054476.8829999999</v>
      </c>
      <c r="V1813" s="6">
        <v>21.464020999999999</v>
      </c>
      <c r="W1813" s="6">
        <v>8.897983</v>
      </c>
      <c r="X1813" s="6">
        <v>7.8260589999999999</v>
      </c>
      <c r="Y1813" s="6">
        <v>0.28367599999999998</v>
      </c>
      <c r="Z1813" s="6">
        <v>21.368428999999999</v>
      </c>
      <c r="AA1813" s="6">
        <v>86.125680000000003</v>
      </c>
      <c r="AB1813" s="6">
        <v>9</v>
      </c>
      <c r="AC1813" s="6">
        <v>34.674138999999997</v>
      </c>
      <c r="AE1813" s="6">
        <f>0.000063090994667*'raw Data'!W1813</f>
        <v>5.6138259800005673E-4</v>
      </c>
      <c r="AF1813" s="6">
        <f>249.088908333*('raw Data'!X1813-AVERAGE('raw Data'!$D$2:$D$3001))</f>
        <v>1965.6477001308019</v>
      </c>
      <c r="AG1813" s="6"/>
      <c r="AH1813" s="6">
        <f>AE1813/(PI()*('ugly don''t look!'!$K$7^2)/4)</f>
        <v>0.50511645243541703</v>
      </c>
      <c r="AI1813" s="6">
        <f>-AF1813/'ugly don''t look!'!$I$7</f>
        <v>-2149.6584647099758</v>
      </c>
      <c r="AJ1813" s="6">
        <f>-'ugly don''t look!'!$K$7/4*AI1813</f>
        <v>20.216140582595262</v>
      </c>
      <c r="AK1813" s="6">
        <f t="shared" si="283"/>
        <v>-0.68296627740859883</v>
      </c>
      <c r="AL1813" s="6">
        <f t="shared" si="284"/>
        <v>3.0064813240879933</v>
      </c>
      <c r="AN1813" s="6">
        <f>S1813-'ugly don''t look!'!$M$5</f>
        <v>0.1754929733393662</v>
      </c>
      <c r="AO1813" s="6">
        <f t="shared" si="288"/>
        <v>0.46465700839460078</v>
      </c>
      <c r="AP1813" s="6">
        <f t="shared" si="289"/>
        <v>3.9541075341074383</v>
      </c>
      <c r="AQ1813" s="6">
        <f t="shared" si="285"/>
        <v>-7.311214081972911E-3</v>
      </c>
      <c r="AV1813" s="6">
        <f t="shared" si="286"/>
        <v>-0.51689534147854532</v>
      </c>
      <c r="AW1813" s="6">
        <f t="shared" si="287"/>
        <v>-0.68296627740859883</v>
      </c>
    </row>
    <row r="1814" spans="1:49" x14ac:dyDescent="0.25">
      <c r="A1814" s="6">
        <v>623656.196</v>
      </c>
      <c r="B1814" s="6">
        <v>23.148713000000001</v>
      </c>
      <c r="C1814" s="6">
        <v>12.654526000000001</v>
      </c>
      <c r="D1814" s="6">
        <v>-9.9943000000000004E-2</v>
      </c>
      <c r="E1814" s="6">
        <v>35.63167</v>
      </c>
      <c r="F1814" s="6">
        <v>20.877423</v>
      </c>
      <c r="G1814" s="6">
        <v>85.190612999999999</v>
      </c>
      <c r="H1814" s="6">
        <v>12.6</v>
      </c>
      <c r="I1814" s="6">
        <v>50.331071000000001</v>
      </c>
      <c r="L1814" s="6">
        <f t="shared" si="280"/>
        <v>7.9838663237941294E-4</v>
      </c>
      <c r="M1814" s="6">
        <f>249.088908333*(E1814-AVERAGE('raw Data'!$Y$2:$Y$2801))</f>
        <v>8805.1119298440663</v>
      </c>
      <c r="N1814" s="6" t="s">
        <v>18</v>
      </c>
      <c r="O1814" s="6">
        <f>L1814/(PI()*('ugly don''t look!'!$J$7^2)/4)</f>
        <v>1.5915114985875289</v>
      </c>
      <c r="P1814" s="6">
        <f>-M1814/'ugly don''t look!'!$H$7</f>
        <v>-8253.7607141395456</v>
      </c>
      <c r="Q1814" s="6">
        <f>-'ugly don''t look!'!$J$7/4*P1814</f>
        <v>52.149323632112186</v>
      </c>
      <c r="R1814" s="6">
        <f t="shared" si="281"/>
        <v>0.46468419271392847</v>
      </c>
      <c r="S1814" s="6">
        <f t="shared" si="282"/>
        <v>3.9541112117003965</v>
      </c>
      <c r="U1814" s="6">
        <v>1054477.2120000001</v>
      </c>
      <c r="V1814" s="6">
        <v>21.577302</v>
      </c>
      <c r="W1814" s="6">
        <v>8.8950659999999999</v>
      </c>
      <c r="X1814" s="6">
        <v>7.8435499999999996</v>
      </c>
      <c r="Y1814" s="6">
        <v>0.28758699999999998</v>
      </c>
      <c r="Z1814" s="6">
        <v>21.304373999999999</v>
      </c>
      <c r="AA1814" s="6">
        <v>86.128349</v>
      </c>
      <c r="AB1814" s="6">
        <v>9</v>
      </c>
      <c r="AC1814" s="6">
        <v>34.688338999999999</v>
      </c>
      <c r="AE1814" s="6">
        <f>0.000063090994667*'raw Data'!W1814</f>
        <v>5.6119856156861307E-4</v>
      </c>
      <c r="AF1814" s="6">
        <f>249.088908333*('raw Data'!X1814-AVERAGE('raw Data'!$D$2:$D$3001))</f>
        <v>1970.0045142264541</v>
      </c>
      <c r="AG1814" s="6"/>
      <c r="AH1814" s="6">
        <f>AE1814/(PI()*('ugly don''t look!'!$K$7^2)/4)</f>
        <v>0.50495086157153757</v>
      </c>
      <c r="AI1814" s="6">
        <f>-AF1814/'ugly don''t look!'!$I$7</f>
        <v>-2154.4231345433664</v>
      </c>
      <c r="AJ1814" s="6">
        <f>-'ugly don''t look!'!$K$7/4*AI1814</f>
        <v>20.260949205342907</v>
      </c>
      <c r="AK1814" s="6">
        <f t="shared" si="283"/>
        <v>-0.68329415825983841</v>
      </c>
      <c r="AL1814" s="6">
        <f t="shared" si="284"/>
        <v>3.0086953489245798</v>
      </c>
      <c r="AN1814" s="6">
        <f>S1814-'ugly don''t look!'!$M$5</f>
        <v>0.17549665093232436</v>
      </c>
      <c r="AO1814" s="6">
        <f t="shared" si="288"/>
        <v>0.46468419271392847</v>
      </c>
      <c r="AP1814" s="6">
        <f t="shared" si="289"/>
        <v>3.9541112117003965</v>
      </c>
      <c r="AQ1814" s="6">
        <f t="shared" si="285"/>
        <v>-7.3249816581055505E-3</v>
      </c>
      <c r="AV1814" s="6">
        <f t="shared" si="286"/>
        <v>-0.51468131664195882</v>
      </c>
      <c r="AW1814" s="6">
        <f t="shared" si="287"/>
        <v>-0.68329415825983841</v>
      </c>
    </row>
    <row r="1815" spans="1:49" x14ac:dyDescent="0.25">
      <c r="A1815" s="6">
        <v>623657.7574</v>
      </c>
      <c r="B1815" s="6">
        <v>23.095109999999998</v>
      </c>
      <c r="C1815" s="6">
        <v>12.635021</v>
      </c>
      <c r="D1815" s="6">
        <v>-0.121401</v>
      </c>
      <c r="E1815" s="6">
        <v>35.642603999999999</v>
      </c>
      <c r="F1815" s="6">
        <v>20.944094</v>
      </c>
      <c r="G1815" s="6">
        <v>85.185955000000007</v>
      </c>
      <c r="H1815" s="6">
        <v>12.6</v>
      </c>
      <c r="I1815" s="6">
        <v>50.324553999999999</v>
      </c>
      <c r="L1815" s="6">
        <f t="shared" si="280"/>
        <v>7.9715604252843307E-4</v>
      </c>
      <c r="M1815" s="6">
        <f>249.088908333*(E1815-AVERAGE('raw Data'!$Y$2:$Y$2801))</f>
        <v>8807.8354679677777</v>
      </c>
      <c r="N1815" s="6" t="s">
        <v>18</v>
      </c>
      <c r="O1815" s="6">
        <f>L1815/(PI()*('ugly don''t look!'!$J$7^2)/4)</f>
        <v>1.5890584290865495</v>
      </c>
      <c r="P1815" s="6">
        <f>-M1815/'ugly don''t look!'!$H$7</f>
        <v>-8256.3137120057909</v>
      </c>
      <c r="Q1815" s="6">
        <f>-'ugly don''t look!'!$J$7/4*P1815</f>
        <v>52.165454110880589</v>
      </c>
      <c r="R1815" s="6">
        <f t="shared" si="281"/>
        <v>0.46314165785812106</v>
      </c>
      <c r="S1815" s="6">
        <f t="shared" si="282"/>
        <v>3.9544204771610718</v>
      </c>
      <c r="U1815" s="6">
        <v>1054478.683</v>
      </c>
      <c r="V1815" s="6">
        <v>21.478829000000001</v>
      </c>
      <c r="W1815" s="6">
        <v>8.9224669999999993</v>
      </c>
      <c r="X1815" s="6">
        <v>7.8120799999999999</v>
      </c>
      <c r="Y1815" s="6">
        <v>0.26629700000000001</v>
      </c>
      <c r="Z1815" s="6">
        <v>21.318951999999999</v>
      </c>
      <c r="AA1815" s="6">
        <v>86.124193000000005</v>
      </c>
      <c r="AB1815" s="6">
        <v>9</v>
      </c>
      <c r="AC1815" s="6">
        <v>34.706569999999999</v>
      </c>
      <c r="AE1815" s="6">
        <f>0.000063090994667*'raw Data'!W1815</f>
        <v>5.6292731791348347E-4</v>
      </c>
      <c r="AF1815" s="6">
        <f>249.088908333*('raw Data'!X1815-AVERAGE('raw Data'!$D$2:$D$3001))</f>
        <v>1962.1656862812149</v>
      </c>
      <c r="AG1815" s="6"/>
      <c r="AH1815" s="6">
        <f>AE1815/(PI()*('ugly don''t look!'!$K$7^2)/4)</f>
        <v>0.50650634846257603</v>
      </c>
      <c r="AI1815" s="6">
        <f>-AF1815/'ugly don''t look!'!$I$7</f>
        <v>-2145.8504880590713</v>
      </c>
      <c r="AJ1815" s="6">
        <f>-'ugly don''t look!'!$K$7/4*AI1815</f>
        <v>20.180329037378328</v>
      </c>
      <c r="AK1815" s="6">
        <f t="shared" si="283"/>
        <v>-0.68021842138858046</v>
      </c>
      <c r="AL1815" s="6">
        <f t="shared" si="284"/>
        <v>3.004708319915347</v>
      </c>
      <c r="AN1815" s="6">
        <f>S1815-'ugly don''t look!'!$M$5</f>
        <v>0.17580591639299969</v>
      </c>
      <c r="AO1815" s="6">
        <f t="shared" si="288"/>
        <v>0.46314165785812106</v>
      </c>
      <c r="AP1815" s="6">
        <f t="shared" si="289"/>
        <v>3.9544204771610718</v>
      </c>
      <c r="AQ1815" s="6">
        <f t="shared" si="285"/>
        <v>-6.0258153261335823E-3</v>
      </c>
      <c r="AV1815" s="6">
        <f t="shared" si="286"/>
        <v>-0.51866834565119158</v>
      </c>
      <c r="AW1815" s="6">
        <f t="shared" si="287"/>
        <v>-0.68021842138858046</v>
      </c>
    </row>
    <row r="1816" spans="1:49" x14ac:dyDescent="0.25">
      <c r="A1816" s="6">
        <v>623659.7108</v>
      </c>
      <c r="B1816" s="6">
        <v>23.080126</v>
      </c>
      <c r="C1816" s="6">
        <v>12.631517000000001</v>
      </c>
      <c r="D1816" s="6">
        <v>-0.14239299999999999</v>
      </c>
      <c r="E1816" s="6">
        <v>35.660653000000003</v>
      </c>
      <c r="F1816" s="6">
        <v>20.831491</v>
      </c>
      <c r="G1816" s="6">
        <v>85.184224999999998</v>
      </c>
      <c r="H1816" s="6">
        <v>12.6</v>
      </c>
      <c r="I1816" s="6">
        <v>50.301549000000001</v>
      </c>
      <c r="L1816" s="6">
        <f t="shared" si="280"/>
        <v>7.9693497168311994E-4</v>
      </c>
      <c r="M1816" s="6">
        <f>249.088908333*(E1816-AVERAGE('raw Data'!$Y$2:$Y$2801))</f>
        <v>8812.3312736742828</v>
      </c>
      <c r="N1816" s="6" t="s">
        <v>18</v>
      </c>
      <c r="O1816" s="6">
        <f>L1816/(PI()*('ugly don''t look!'!$J$7^2)/4)</f>
        <v>1.588617744363072</v>
      </c>
      <c r="P1816" s="6">
        <f>-M1816/'ugly don''t look!'!$H$7</f>
        <v>-8260.5280030692575</v>
      </c>
      <c r="Q1816" s="6">
        <f>-'ugly don''t look!'!$J$7/4*P1816</f>
        <v>52.192081055392336</v>
      </c>
      <c r="R1816" s="6">
        <f t="shared" si="281"/>
        <v>0.46286429496634202</v>
      </c>
      <c r="S1816" s="6">
        <f t="shared" si="282"/>
        <v>3.9549307794607023</v>
      </c>
      <c r="U1816" s="6">
        <v>1054480.4990000001</v>
      </c>
      <c r="V1816" s="6">
        <v>21.466982999999999</v>
      </c>
      <c r="W1816" s="6">
        <v>8.9257349999999995</v>
      </c>
      <c r="X1816" s="6">
        <v>7.8022169999999997</v>
      </c>
      <c r="Y1816" s="6">
        <v>0.26624100000000001</v>
      </c>
      <c r="Z1816" s="6">
        <v>21.410267000000001</v>
      </c>
      <c r="AA1816" s="6">
        <v>86.121765999999994</v>
      </c>
      <c r="AB1816" s="6">
        <v>9</v>
      </c>
      <c r="AC1816" s="6">
        <v>34.746152000000002</v>
      </c>
      <c r="AE1816" s="6">
        <f>0.000063090994667*'raw Data'!W1816</f>
        <v>5.6313349928405524E-4</v>
      </c>
      <c r="AF1816" s="6">
        <f>249.088908333*('raw Data'!X1816-AVERAGE('raw Data'!$D$2:$D$3001))</f>
        <v>1959.7089223783264</v>
      </c>
      <c r="AG1816" s="6"/>
      <c r="AH1816" s="6">
        <f>AE1816/(PI()*('ugly don''t look!'!$K$7^2)/4)</f>
        <v>0.50669186472694272</v>
      </c>
      <c r="AI1816" s="6">
        <f>-AF1816/'ugly don''t look!'!$I$7</f>
        <v>-2143.1637383839966</v>
      </c>
      <c r="AJ1816" s="6">
        <f>-'ugly don''t look!'!$K$7/4*AI1816</f>
        <v>20.155061903071541</v>
      </c>
      <c r="AK1816" s="6">
        <f t="shared" si="283"/>
        <v>-0.67985222203286721</v>
      </c>
      <c r="AL1816" s="6">
        <f t="shared" si="284"/>
        <v>3.0034554679150225</v>
      </c>
      <c r="AN1816" s="6">
        <f>S1816-'ugly don''t look!'!$M$5</f>
        <v>0.17631621869263014</v>
      </c>
      <c r="AO1816" s="6">
        <f t="shared" si="288"/>
        <v>0.46286429496634202</v>
      </c>
      <c r="AP1816" s="6">
        <f t="shared" si="289"/>
        <v>3.9549307794607023</v>
      </c>
      <c r="AQ1816" s="6">
        <f t="shared" si="285"/>
        <v>-5.3375191437693148E-3</v>
      </c>
      <c r="AV1816" s="6">
        <f t="shared" si="286"/>
        <v>-0.51992119765151612</v>
      </c>
      <c r="AW1816" s="6">
        <f t="shared" si="287"/>
        <v>-0.67985222203286721</v>
      </c>
    </row>
    <row r="1817" spans="1:49" x14ac:dyDescent="0.25">
      <c r="A1817" s="6">
        <v>623660.26210000005</v>
      </c>
      <c r="B1817" s="6">
        <v>23.146864000000001</v>
      </c>
      <c r="C1817" s="6">
        <v>12.656076000000001</v>
      </c>
      <c r="D1817" s="6">
        <v>-0.131775</v>
      </c>
      <c r="E1817" s="6">
        <v>35.655940000000001</v>
      </c>
      <c r="F1817" s="6">
        <v>20.855822</v>
      </c>
      <c r="G1817" s="6">
        <v>85.181927999999999</v>
      </c>
      <c r="H1817" s="6">
        <v>12.6</v>
      </c>
      <c r="I1817" s="6">
        <v>50.269772000000003</v>
      </c>
      <c r="L1817" s="6">
        <f t="shared" si="280"/>
        <v>7.984844234211468E-4</v>
      </c>
      <c r="M1817" s="6">
        <f>249.088908333*(E1817-AVERAGE('raw Data'!$Y$2:$Y$2801))</f>
        <v>8811.1573176493075</v>
      </c>
      <c r="N1817" s="6" t="s">
        <v>18</v>
      </c>
      <c r="O1817" s="6">
        <f>L1817/(PI()*('ugly don''t look!'!$J$7^2)/4)</f>
        <v>1.5917064361792499</v>
      </c>
      <c r="P1817" s="6">
        <f>-M1817/'ugly don''t look!'!$H$7</f>
        <v>-8259.4275568516205</v>
      </c>
      <c r="Q1817" s="6">
        <f>-'ugly don''t look!'!$J$7/4*P1817</f>
        <v>52.185128161077749</v>
      </c>
      <c r="R1817" s="6">
        <f t="shared" si="281"/>
        <v>0.46480667103364109</v>
      </c>
      <c r="S1817" s="6">
        <f t="shared" si="282"/>
        <v>3.9547975531677775</v>
      </c>
      <c r="U1817" s="6">
        <v>1054480.7549999999</v>
      </c>
      <c r="V1817" s="6">
        <v>21.560644</v>
      </c>
      <c r="W1817" s="6">
        <v>8.9244280000000007</v>
      </c>
      <c r="X1817" s="6">
        <v>7.8061379999999998</v>
      </c>
      <c r="Y1817" s="6">
        <v>0.27423199999999998</v>
      </c>
      <c r="Z1817" s="6">
        <v>21.483941000000002</v>
      </c>
      <c r="AA1817" s="6">
        <v>86.122816999999998</v>
      </c>
      <c r="AB1817" s="6">
        <v>9</v>
      </c>
      <c r="AC1817" s="6">
        <v>34.753799000000001</v>
      </c>
      <c r="AE1817" s="6">
        <f>0.000063090994667*'raw Data'!W1817</f>
        <v>5.6305103935402553E-4</v>
      </c>
      <c r="AF1817" s="6">
        <f>249.088908333*('raw Data'!X1817-AVERAGE('raw Data'!$D$2:$D$3001))</f>
        <v>1960.6855999879001</v>
      </c>
      <c r="AG1817" s="6"/>
      <c r="AH1817" s="6">
        <f>AE1817/(PI()*('ugly don''t look!'!$K$7^2)/4)</f>
        <v>0.50661766957470067</v>
      </c>
      <c r="AI1817" s="6">
        <f>-AF1817/'ugly don''t look!'!$I$7</f>
        <v>-2144.2318460060151</v>
      </c>
      <c r="AJ1817" s="6">
        <f>-'ugly don''t look!'!$K$7/4*AI1817</f>
        <v>20.165106760986671</v>
      </c>
      <c r="AK1817" s="6">
        <f t="shared" si="283"/>
        <v>-0.67999866327290903</v>
      </c>
      <c r="AL1817" s="6">
        <f t="shared" si="284"/>
        <v>3.0039537226820912</v>
      </c>
      <c r="AN1817" s="6">
        <f>S1817-'ugly don''t look!'!$M$5</f>
        <v>0.17618299239970536</v>
      </c>
      <c r="AO1817" s="6">
        <f t="shared" si="288"/>
        <v>0.46480667103364109</v>
      </c>
      <c r="AP1817" s="6">
        <f t="shared" si="289"/>
        <v>3.9547975531677775</v>
      </c>
      <c r="AQ1817" s="6">
        <f t="shared" si="285"/>
        <v>-6.7172389951159206E-3</v>
      </c>
      <c r="AV1817" s="6">
        <f t="shared" si="286"/>
        <v>-0.51942294288444746</v>
      </c>
      <c r="AW1817" s="6">
        <f t="shared" si="287"/>
        <v>-0.67999866327290903</v>
      </c>
    </row>
    <row r="1818" spans="1:49" x14ac:dyDescent="0.25">
      <c r="A1818" s="6">
        <v>623661.69099999999</v>
      </c>
      <c r="B1818" s="6">
        <v>23.122813000000001</v>
      </c>
      <c r="C1818" s="6">
        <v>12.657493000000001</v>
      </c>
      <c r="D1818" s="6">
        <v>-0.13481199999999999</v>
      </c>
      <c r="E1818" s="6">
        <v>35.636997000000001</v>
      </c>
      <c r="F1818" s="6">
        <v>20.820748999999999</v>
      </c>
      <c r="G1818" s="6">
        <v>85.172332999999995</v>
      </c>
      <c r="H1818" s="6">
        <v>12.6</v>
      </c>
      <c r="I1818" s="6">
        <v>50.240417000000001</v>
      </c>
      <c r="L1818" s="6">
        <f t="shared" si="280"/>
        <v>7.985738233605899E-4</v>
      </c>
      <c r="M1818" s="6">
        <f>249.088908333*(E1818-AVERAGE('raw Data'!$Y$2:$Y$2801))</f>
        <v>8806.438826458756</v>
      </c>
      <c r="N1818" s="6" t="s">
        <v>18</v>
      </c>
      <c r="O1818" s="6">
        <f>L1818/(PI()*('ugly don''t look!'!$J$7^2)/4)</f>
        <v>1.5918846468679393</v>
      </c>
      <c r="P1818" s="6">
        <f>-M1818/'ugly don''t look!'!$H$7</f>
        <v>-8255.0045242395536</v>
      </c>
      <c r="Q1818" s="6">
        <f>-'ugly don''t look!'!$J$7/4*P1818</f>
        <v>52.157182335276559</v>
      </c>
      <c r="R1818" s="6">
        <f t="shared" si="281"/>
        <v>0.46491862679945817</v>
      </c>
      <c r="S1818" s="6">
        <f t="shared" si="282"/>
        <v>3.9542618965135126</v>
      </c>
      <c r="U1818" s="6">
        <v>1054482.352</v>
      </c>
      <c r="V1818" s="6">
        <v>21.409227000000001</v>
      </c>
      <c r="W1818" s="6">
        <v>8.8818649999999995</v>
      </c>
      <c r="X1818" s="6">
        <v>7.8157680000000003</v>
      </c>
      <c r="Y1818" s="6">
        <v>0.24903</v>
      </c>
      <c r="Z1818" s="6">
        <v>21.304373999999999</v>
      </c>
      <c r="AA1818" s="6">
        <v>86.125456999999997</v>
      </c>
      <c r="AB1818" s="6">
        <v>9</v>
      </c>
      <c r="AC1818" s="6">
        <v>34.844746000000001</v>
      </c>
      <c r="AE1818" s="6">
        <f>0.000063090994667*'raw Data'!W1818</f>
        <v>5.6036569734801392E-4</v>
      </c>
      <c r="AF1818" s="6">
        <f>249.088908333*('raw Data'!X1818-AVERAGE('raw Data'!$D$2:$D$3001))</f>
        <v>1963.084326175147</v>
      </c>
      <c r="AG1818" s="6"/>
      <c r="AH1818" s="6">
        <f>AE1818/(PI()*('ugly don''t look!'!$K$7^2)/4)</f>
        <v>0.50420147350363498</v>
      </c>
      <c r="AI1818" s="6">
        <f>-AF1818/'ugly don''t look!'!$I$7</f>
        <v>-2146.855124863459</v>
      </c>
      <c r="AJ1818" s="6">
        <f>-'ugly don''t look!'!$K$7/4*AI1818</f>
        <v>20.189776993509671</v>
      </c>
      <c r="AK1818" s="6">
        <f t="shared" si="283"/>
        <v>-0.68477934177397037</v>
      </c>
      <c r="AL1818" s="6">
        <f t="shared" si="284"/>
        <v>3.0051763868704651</v>
      </c>
      <c r="AN1818" s="6">
        <f>S1818-'ugly don''t look!'!$M$5</f>
        <v>0.17564733574544045</v>
      </c>
      <c r="AO1818" s="6">
        <f t="shared" si="288"/>
        <v>0.46491862679945817</v>
      </c>
      <c r="AP1818" s="6">
        <f t="shared" si="289"/>
        <v>3.9542618965135126</v>
      </c>
      <c r="AQ1818" s="6">
        <f t="shared" si="285"/>
        <v>-7.3247417471930254E-3</v>
      </c>
      <c r="AV1818" s="6">
        <f t="shared" si="286"/>
        <v>-0.51820027869607355</v>
      </c>
      <c r="AW1818" s="6">
        <f t="shared" si="287"/>
        <v>-0.68477934177397037</v>
      </c>
    </row>
    <row r="1819" spans="1:49" x14ac:dyDescent="0.25">
      <c r="A1819" s="6">
        <v>623663.68700000003</v>
      </c>
      <c r="B1819" s="6">
        <v>23.167172999999998</v>
      </c>
      <c r="C1819" s="6">
        <v>12.64813</v>
      </c>
      <c r="D1819" s="6">
        <v>-0.11976100000000001</v>
      </c>
      <c r="E1819" s="6">
        <v>35.627367</v>
      </c>
      <c r="F1819" s="6">
        <v>20.808408</v>
      </c>
      <c r="G1819" s="6">
        <v>85.174806000000004</v>
      </c>
      <c r="H1819" s="6">
        <v>12.6</v>
      </c>
      <c r="I1819" s="6">
        <v>50.209468999999999</v>
      </c>
      <c r="L1819" s="6">
        <f t="shared" si="280"/>
        <v>7.9798310237752274E-4</v>
      </c>
      <c r="M1819" s="6">
        <f>249.088908333*(E1819-AVERAGE('raw Data'!$Y$2:$Y$2801))</f>
        <v>8804.040100271508</v>
      </c>
      <c r="N1819" s="6" t="s">
        <v>18</v>
      </c>
      <c r="O1819" s="6">
        <f>L1819/(PI()*('ugly don''t look!'!$J$7^2)/4)</f>
        <v>1.5907070980477562</v>
      </c>
      <c r="P1819" s="6">
        <f>-M1819/'ugly don''t look!'!$H$7</f>
        <v>-8252.7559995046013</v>
      </c>
      <c r="Q1819" s="6">
        <f>-'ugly don''t look!'!$J$7/4*P1819</f>
        <v>52.142975593869949</v>
      </c>
      <c r="R1819" s="6">
        <f t="shared" si="281"/>
        <v>0.464178633128703</v>
      </c>
      <c r="S1819" s="6">
        <f t="shared" si="282"/>
        <v>3.9539894761878571</v>
      </c>
      <c r="U1819" s="6">
        <v>1054483.942</v>
      </c>
      <c r="V1819" s="6">
        <v>21.440697</v>
      </c>
      <c r="W1819" s="6">
        <v>8.8543800000000008</v>
      </c>
      <c r="X1819" s="6">
        <v>7.8342080000000003</v>
      </c>
      <c r="Y1819" s="6">
        <v>0.23724000000000001</v>
      </c>
      <c r="Z1819" s="6">
        <v>21.413091000000001</v>
      </c>
      <c r="AA1819" s="6">
        <v>86.123440000000002</v>
      </c>
      <c r="AB1819" s="6">
        <v>9</v>
      </c>
      <c r="AC1819" s="6">
        <v>34.938575999999998</v>
      </c>
      <c r="AE1819" s="6">
        <f>0.000063090994667*'raw Data'!W1819</f>
        <v>5.586316413595916E-4</v>
      </c>
      <c r="AF1819" s="6">
        <f>249.088908333*('raw Data'!X1819-AVERAGE('raw Data'!$D$2:$D$3001))</f>
        <v>1967.6775256448075</v>
      </c>
      <c r="AG1819" s="6"/>
      <c r="AH1819" s="6">
        <f>AE1819/(PI()*('ugly don''t look!'!$K$7^2)/4)</f>
        <v>0.50264121814068519</v>
      </c>
      <c r="AI1819" s="6">
        <f>-AF1819/'ugly don''t look!'!$I$7</f>
        <v>-2151.8783088853975</v>
      </c>
      <c r="AJ1819" s="6">
        <f>-'ugly don''t look!'!$K$7/4*AI1819</f>
        <v>20.237016774166388</v>
      </c>
      <c r="AK1819" s="6">
        <f t="shared" si="283"/>
        <v>-0.68787864740501448</v>
      </c>
      <c r="AL1819" s="6">
        <f t="shared" si="284"/>
        <v>3.0075134409751989</v>
      </c>
      <c r="AN1819" s="6">
        <f>S1819-'ugly don''t look!'!$M$5</f>
        <v>0.175374915419785</v>
      </c>
      <c r="AO1819" s="6">
        <f t="shared" si="288"/>
        <v>0.464178633128703</v>
      </c>
      <c r="AP1819" s="6">
        <f t="shared" si="289"/>
        <v>3.9539894761878571</v>
      </c>
      <c r="AQ1819" s="6">
        <f t="shared" si="285"/>
        <v>-7.1222811476773507E-3</v>
      </c>
      <c r="AV1819" s="6">
        <f t="shared" si="286"/>
        <v>-0.51586322459133971</v>
      </c>
      <c r="AW1819" s="6">
        <f t="shared" si="287"/>
        <v>-0.68787864740501448</v>
      </c>
    </row>
    <row r="1820" spans="1:49" x14ac:dyDescent="0.25">
      <c r="A1820" s="6">
        <v>623664.20600000001</v>
      </c>
      <c r="B1820" s="6">
        <v>23.105067999999999</v>
      </c>
      <c r="C1820" s="6">
        <v>12.65264</v>
      </c>
      <c r="D1820" s="6">
        <v>-0.111761</v>
      </c>
      <c r="E1820" s="6">
        <v>35.650185</v>
      </c>
      <c r="F1820" s="6">
        <v>20.894091</v>
      </c>
      <c r="G1820" s="6">
        <v>85.178719999999998</v>
      </c>
      <c r="H1820" s="6">
        <v>12.6</v>
      </c>
      <c r="I1820" s="6">
        <v>50.196281999999997</v>
      </c>
      <c r="L1820" s="6">
        <f t="shared" si="280"/>
        <v>7.9826764276347089E-4</v>
      </c>
      <c r="M1820" s="6">
        <f>249.088908333*(E1820-AVERAGE('raw Data'!$Y$2:$Y$2801))</f>
        <v>8809.7238109818518</v>
      </c>
      <c r="N1820" s="6" t="s">
        <v>18</v>
      </c>
      <c r="O1820" s="6">
        <f>L1820/(PI()*('ugly don''t look!'!$J$7^2)/4)</f>
        <v>1.5912743035565702</v>
      </c>
      <c r="P1820" s="6">
        <f>-M1820/'ugly don''t look!'!$H$7</f>
        <v>-8258.083812318946</v>
      </c>
      <c r="Q1820" s="6">
        <f>-'ugly don''t look!'!$J$7/4*P1820</f>
        <v>52.176638047184184</v>
      </c>
      <c r="R1820" s="6">
        <f t="shared" si="281"/>
        <v>0.4645351440212781</v>
      </c>
      <c r="S1820" s="6">
        <f t="shared" si="282"/>
        <v>3.9546348477207398</v>
      </c>
      <c r="U1820" s="6">
        <v>1054485.2590000001</v>
      </c>
      <c r="V1820" s="6">
        <v>21.612469000000001</v>
      </c>
      <c r="W1820" s="6">
        <v>8.8342050000000008</v>
      </c>
      <c r="X1820" s="6">
        <v>7.8474149999999998</v>
      </c>
      <c r="Y1820" s="6">
        <v>0.258604</v>
      </c>
      <c r="Z1820" s="6">
        <v>21.302893000000001</v>
      </c>
      <c r="AA1820" s="6">
        <v>86.123745999999997</v>
      </c>
      <c r="AB1820" s="6">
        <v>9</v>
      </c>
      <c r="AC1820" s="6">
        <v>35.029533000000001</v>
      </c>
      <c r="AE1820" s="6">
        <f>0.000063090994667*'raw Data'!W1820</f>
        <v>5.573587805421848E-4</v>
      </c>
      <c r="AF1820" s="6">
        <f>249.088908333*('raw Data'!X1820-AVERAGE('raw Data'!$D$2:$D$3001))</f>
        <v>1970.9672428571614</v>
      </c>
      <c r="AG1820" s="6"/>
      <c r="AH1820" s="6">
        <f>AE1820/(PI()*('ugly don''t look!'!$K$7^2)/4)</f>
        <v>0.50149593336908183</v>
      </c>
      <c r="AI1820" s="6">
        <f>-AF1820/'ugly don''t look!'!$I$7</f>
        <v>-2155.4759873765984</v>
      </c>
      <c r="AJ1820" s="6">
        <f>-'ugly don''t look!'!$K$7/4*AI1820</f>
        <v>20.270850601885115</v>
      </c>
      <c r="AK1820" s="6">
        <f t="shared" si="283"/>
        <v>-0.69015978054805571</v>
      </c>
      <c r="AL1820" s="6">
        <f t="shared" si="284"/>
        <v>3.0091839231693087</v>
      </c>
      <c r="AN1820" s="6">
        <f>S1820-'ugly don''t look!'!$M$5</f>
        <v>0.17602028695266769</v>
      </c>
      <c r="AO1820" s="6">
        <f t="shared" si="288"/>
        <v>0.4645351440212781</v>
      </c>
      <c r="AP1820" s="6">
        <f t="shared" si="289"/>
        <v>3.9546348477207398</v>
      </c>
      <c r="AQ1820" s="6">
        <f t="shared" si="285"/>
        <v>-6.7056956560682945E-3</v>
      </c>
      <c r="AV1820" s="6">
        <f t="shared" si="286"/>
        <v>-0.5141927423972299</v>
      </c>
      <c r="AW1820" s="6">
        <f t="shared" si="287"/>
        <v>-0.69015978054805571</v>
      </c>
    </row>
    <row r="1821" spans="1:49" x14ac:dyDescent="0.25">
      <c r="A1821" s="6">
        <v>623667.46230000001</v>
      </c>
      <c r="B1821" s="6">
        <v>23.249604000000001</v>
      </c>
      <c r="C1821" s="6">
        <v>12.651180999999999</v>
      </c>
      <c r="D1821" s="6">
        <v>-6.2196000000000001E-2</v>
      </c>
      <c r="E1821" s="6">
        <v>35.650855</v>
      </c>
      <c r="F1821" s="6">
        <v>20.744067999999999</v>
      </c>
      <c r="G1821" s="6">
        <v>85.179119999999998</v>
      </c>
      <c r="H1821" s="6">
        <v>12.6</v>
      </c>
      <c r="I1821" s="6">
        <v>50.138072999999999</v>
      </c>
      <c r="L1821" s="6">
        <f t="shared" si="280"/>
        <v>7.9817559300225172E-4</v>
      </c>
      <c r="M1821" s="6">
        <f>249.088908333*(E1821-AVERAGE('raw Data'!$Y$2:$Y$2801))</f>
        <v>8809.8907005504352</v>
      </c>
      <c r="N1821" s="6" t="s">
        <v>18</v>
      </c>
      <c r="O1821" s="6">
        <f>L1821/(PI()*('ugly don''t look!'!$J$7^2)/4)</f>
        <v>1.591090810687976</v>
      </c>
      <c r="P1821" s="6">
        <f>-M1821/'ugly don''t look!'!$H$7</f>
        <v>-8258.2402517345672</v>
      </c>
      <c r="Q1821" s="6">
        <f>-'ugly don''t look!'!$J$7/4*P1821</f>
        <v>52.177626470521929</v>
      </c>
      <c r="R1821" s="6">
        <f t="shared" si="281"/>
        <v>0.4644198254690628</v>
      </c>
      <c r="S1821" s="6">
        <f t="shared" si="282"/>
        <v>3.9546537913325288</v>
      </c>
      <c r="U1821" s="6">
        <v>1054488.1580000001</v>
      </c>
      <c r="V1821" s="6">
        <v>21.611359</v>
      </c>
      <c r="W1821" s="6">
        <v>8.8685460000000003</v>
      </c>
      <c r="X1821" s="6">
        <v>7.8675309999999996</v>
      </c>
      <c r="Y1821" s="6">
        <v>0.22606399999999999</v>
      </c>
      <c r="Z1821" s="6">
        <v>21.368058999999999</v>
      </c>
      <c r="AA1821" s="6">
        <v>86.127549000000002</v>
      </c>
      <c r="AB1821" s="6">
        <v>9</v>
      </c>
      <c r="AC1821" s="6">
        <v>35.129711999999998</v>
      </c>
      <c r="AE1821" s="6">
        <f>0.000063090994667*'raw Data'!W1821</f>
        <v>5.5952538839004425E-4</v>
      </c>
      <c r="AF1821" s="6">
        <f>249.088908333*('raw Data'!X1821-AVERAGE('raw Data'!$D$2:$D$3001))</f>
        <v>1975.9779153371878</v>
      </c>
      <c r="AG1821" s="6"/>
      <c r="AH1821" s="6">
        <f>AE1821/(PI()*('ugly don''t look!'!$K$7^2)/4)</f>
        <v>0.5034453868680473</v>
      </c>
      <c r="AI1821" s="6">
        <f>-AF1821/'ugly don''t look!'!$I$7</f>
        <v>-2160.9557254343699</v>
      </c>
      <c r="AJ1821" s="6">
        <f>-'ugly don''t look!'!$K$7/4*AI1821</f>
        <v>20.32238397648872</v>
      </c>
      <c r="AK1821" s="6">
        <f t="shared" si="283"/>
        <v>-0.68628003970143081</v>
      </c>
      <c r="AL1821" s="6">
        <f t="shared" si="284"/>
        <v>3.0117229375062258</v>
      </c>
      <c r="AN1821" s="6">
        <f>S1821-'ugly don''t look!'!$M$5</f>
        <v>0.17603923056445669</v>
      </c>
      <c r="AO1821" s="6">
        <f t="shared" si="288"/>
        <v>0.4644198254690628</v>
      </c>
      <c r="AP1821" s="6">
        <f t="shared" si="289"/>
        <v>3.9546537913325288</v>
      </c>
      <c r="AQ1821" s="6">
        <f t="shared" si="285"/>
        <v>-6.6127479237987619E-3</v>
      </c>
      <c r="AV1821" s="6">
        <f t="shared" si="286"/>
        <v>-0.51165372806031284</v>
      </c>
      <c r="AW1821" s="6">
        <f t="shared" si="287"/>
        <v>-0.68628003970143081</v>
      </c>
    </row>
    <row r="1822" spans="1:49" x14ac:dyDescent="0.25">
      <c r="A1822" s="6">
        <v>623668.31799999997</v>
      </c>
      <c r="B1822" s="6">
        <v>23.192852999999999</v>
      </c>
      <c r="C1822" s="6">
        <v>12.656881</v>
      </c>
      <c r="D1822" s="6">
        <v>-3.4471000000000002E-2</v>
      </c>
      <c r="E1822" s="6">
        <v>35.64143</v>
      </c>
      <c r="F1822" s="6">
        <v>20.868903</v>
      </c>
      <c r="G1822" s="6">
        <v>85.181174999999996</v>
      </c>
      <c r="H1822" s="6">
        <v>12.6</v>
      </c>
      <c r="I1822" s="6">
        <v>50.116878999999997</v>
      </c>
      <c r="L1822" s="6">
        <f t="shared" si="280"/>
        <v>7.9853521167185372E-4</v>
      </c>
      <c r="M1822" s="6">
        <f>249.088908333*(E1822-AVERAGE('raw Data'!$Y$2:$Y$2801))</f>
        <v>8807.5430375893957</v>
      </c>
      <c r="N1822" s="6" t="s">
        <v>18</v>
      </c>
      <c r="O1822" s="6">
        <f>L1822/(PI()*('ugly don''t look!'!$J$7^2)/4)</f>
        <v>1.5918076779607566</v>
      </c>
      <c r="P1822" s="6">
        <f>-M1822/'ugly don''t look!'!$H$7</f>
        <v>-8256.0395927909594</v>
      </c>
      <c r="Q1822" s="6">
        <f>-'ugly don''t look!'!$J$7/4*P1822</f>
        <v>52.163722157151483</v>
      </c>
      <c r="R1822" s="6">
        <f t="shared" si="281"/>
        <v>0.46487027482361087</v>
      </c>
      <c r="S1822" s="6">
        <f t="shared" si="282"/>
        <v>3.9543872754472038</v>
      </c>
      <c r="U1822" s="6">
        <v>1054488.432</v>
      </c>
      <c r="V1822" s="6">
        <v>21.625055</v>
      </c>
      <c r="W1822" s="6">
        <v>8.8683110000000003</v>
      </c>
      <c r="X1822" s="6">
        <v>7.85724</v>
      </c>
      <c r="Y1822" s="6">
        <v>0.227219</v>
      </c>
      <c r="Z1822" s="6">
        <v>21.382868999999999</v>
      </c>
      <c r="AA1822" s="6">
        <v>86.125856999999996</v>
      </c>
      <c r="AB1822" s="6">
        <v>9</v>
      </c>
      <c r="AC1822" s="6">
        <v>35.141956999999998</v>
      </c>
      <c r="AE1822" s="6">
        <f>0.000063090994667*'raw Data'!W1822</f>
        <v>5.5951056200629744E-4</v>
      </c>
      <c r="AF1822" s="6">
        <f>249.088908333*('raw Data'!X1822-AVERAGE('raw Data'!$D$2:$D$3001))</f>
        <v>1973.4145413815331</v>
      </c>
      <c r="AG1822" s="6"/>
      <c r="AH1822" s="6">
        <f>AE1822/(PI()*('ugly don''t look!'!$K$7^2)/4)</f>
        <v>0.50343204650019957</v>
      </c>
      <c r="AI1822" s="6">
        <f>-AF1822/'ugly don''t look!'!$I$7</f>
        <v>-2158.1523855878536</v>
      </c>
      <c r="AJ1822" s="6">
        <f>-'ugly don''t look!'!$K$7/4*AI1822</f>
        <v>20.296020387403132</v>
      </c>
      <c r="AK1822" s="6">
        <f t="shared" si="283"/>
        <v>-0.68630653819550047</v>
      </c>
      <c r="AL1822" s="6">
        <f t="shared" si="284"/>
        <v>3.0104248267999809</v>
      </c>
      <c r="AN1822" s="6">
        <f>S1822-'ugly don''t look!'!$M$5</f>
        <v>0.17577271467913169</v>
      </c>
      <c r="AO1822" s="6">
        <f t="shared" si="288"/>
        <v>0.46487027482361087</v>
      </c>
      <c r="AP1822" s="6">
        <f t="shared" si="289"/>
        <v>3.9543872754472038</v>
      </c>
      <c r="AQ1822" s="6">
        <f t="shared" si="285"/>
        <v>-7.1683335872642362E-3</v>
      </c>
      <c r="AV1822" s="6">
        <f t="shared" si="286"/>
        <v>-0.5129518387665577</v>
      </c>
      <c r="AW1822" s="6">
        <f t="shared" si="287"/>
        <v>-0.68630653819550047</v>
      </c>
    </row>
    <row r="1823" spans="1:49" x14ac:dyDescent="0.25">
      <c r="A1823" s="6">
        <v>623669.25300000003</v>
      </c>
      <c r="B1823" s="6">
        <v>23.167172999999998</v>
      </c>
      <c r="C1823" s="6">
        <v>12.675514</v>
      </c>
      <c r="D1823" s="6">
        <v>-3.313E-2</v>
      </c>
      <c r="E1823" s="6">
        <v>35.635860999999998</v>
      </c>
      <c r="F1823" s="6">
        <v>20.894091</v>
      </c>
      <c r="G1823" s="6">
        <v>85.182905000000005</v>
      </c>
      <c r="H1823" s="6">
        <v>12.6</v>
      </c>
      <c r="I1823" s="6">
        <v>50.075504000000002</v>
      </c>
      <c r="L1823" s="6">
        <f t="shared" si="280"/>
        <v>7.997107861754839E-4</v>
      </c>
      <c r="M1823" s="6">
        <f>249.088908333*(E1823-AVERAGE('raw Data'!$Y$2:$Y$2801))</f>
        <v>8806.1558614588885</v>
      </c>
      <c r="N1823" s="6" t="s">
        <v>18</v>
      </c>
      <c r="O1823" s="6">
        <f>L1823/(PI()*('ugly don''t look!'!$J$7^2)/4)</f>
        <v>1.5941510793456193</v>
      </c>
      <c r="P1823" s="6">
        <f>-M1823/'ugly don''t look!'!$H$7</f>
        <v>-8254.7392777079949</v>
      </c>
      <c r="Q1823" s="6">
        <f>-'ugly don''t look!'!$J$7/4*P1823</f>
        <v>52.155506441378542</v>
      </c>
      <c r="R1823" s="6">
        <f t="shared" si="281"/>
        <v>0.46634135589275366</v>
      </c>
      <c r="S1823" s="6">
        <f t="shared" si="282"/>
        <v>3.9542297643938666</v>
      </c>
      <c r="U1823" s="6">
        <v>1054491.263</v>
      </c>
      <c r="V1823" s="6">
        <v>21.466421</v>
      </c>
      <c r="W1823" s="6">
        <v>8.8908500000000004</v>
      </c>
      <c r="X1823" s="6">
        <v>7.8428880000000003</v>
      </c>
      <c r="Y1823" s="6">
        <v>0.21280199999999999</v>
      </c>
      <c r="Z1823" s="6">
        <v>21.349176</v>
      </c>
      <c r="AA1823" s="6">
        <v>86.123709000000005</v>
      </c>
      <c r="AB1823" s="6">
        <v>9</v>
      </c>
      <c r="AC1823" s="6">
        <v>35.243969</v>
      </c>
      <c r="AE1823" s="6">
        <f>0.000063090994667*'raw Data'!W1823</f>
        <v>5.6093256993509704E-4</v>
      </c>
      <c r="AF1823" s="6">
        <f>249.088908333*('raw Data'!X1823-AVERAGE('raw Data'!$D$2:$D$3001))</f>
        <v>1969.8396173691381</v>
      </c>
      <c r="AG1823" s="6"/>
      <c r="AH1823" s="6">
        <f>AE1823/(PI()*('ugly don''t look!'!$K$7^2)/4)</f>
        <v>0.50471152969559818</v>
      </c>
      <c r="AI1823" s="6">
        <f>-AF1823/'ugly don''t look!'!$I$7</f>
        <v>-2154.2428011473512</v>
      </c>
      <c r="AJ1823" s="6">
        <f>-'ugly don''t look!'!$K$7/4*AI1823</f>
        <v>20.259253286970093</v>
      </c>
      <c r="AK1823" s="6">
        <f t="shared" si="283"/>
        <v>-0.68376824124538294</v>
      </c>
      <c r="AL1823" s="6">
        <f t="shared" si="284"/>
        <v>3.0086116416245421</v>
      </c>
      <c r="AN1823" s="6">
        <f>S1823-'ugly don''t look!'!$M$5</f>
        <v>0.17561520362579452</v>
      </c>
      <c r="AO1823" s="6">
        <f t="shared" si="288"/>
        <v>0.46634135589275366</v>
      </c>
      <c r="AP1823" s="6">
        <f t="shared" si="289"/>
        <v>3.9542297643938666</v>
      </c>
      <c r="AQ1823" s="6">
        <f t="shared" si="285"/>
        <v>-8.2698910111647372E-3</v>
      </c>
      <c r="AV1823" s="6">
        <f t="shared" si="286"/>
        <v>-0.51476502394199652</v>
      </c>
      <c r="AW1823" s="6">
        <f t="shared" si="287"/>
        <v>-0.68376824124538294</v>
      </c>
    </row>
    <row r="1824" spans="1:49" x14ac:dyDescent="0.25">
      <c r="A1824" s="6">
        <v>623670.88600000006</v>
      </c>
      <c r="B1824" s="6">
        <v>23.152560000000001</v>
      </c>
      <c r="C1824" s="6">
        <v>12.679269</v>
      </c>
      <c r="D1824" s="6">
        <v>-1.3953999999999999E-2</v>
      </c>
      <c r="E1824" s="6">
        <v>35.592666000000001</v>
      </c>
      <c r="F1824" s="6">
        <v>20.793707999999999</v>
      </c>
      <c r="G1824" s="6">
        <v>85.185024999999996</v>
      </c>
      <c r="H1824" s="6">
        <v>12.6</v>
      </c>
      <c r="I1824" s="6">
        <v>50.030737999999999</v>
      </c>
      <c r="L1824" s="6">
        <f t="shared" si="280"/>
        <v>7.9994769286045842E-4</v>
      </c>
      <c r="M1824" s="6">
        <f>249.088908333*(E1824-AVERAGE('raw Data'!$Y$2:$Y$2801))</f>
        <v>8795.3964660634465</v>
      </c>
      <c r="N1824" s="6" t="s">
        <v>18</v>
      </c>
      <c r="O1824" s="6">
        <f>L1824/(PI()*('ugly don''t look!'!$J$7^2)/4)</f>
        <v>1.5946233313823368</v>
      </c>
      <c r="P1824" s="6">
        <f>-M1824/'ugly don''t look!'!$H$7</f>
        <v>-8244.653605233827</v>
      </c>
      <c r="Q1824" s="6">
        <f>-'ugly don''t look!'!$J$7/4*P1824</f>
        <v>52.09178264126863</v>
      </c>
      <c r="R1824" s="6">
        <f t="shared" si="281"/>
        <v>0.46663755247447575</v>
      </c>
      <c r="S1824" s="6">
        <f t="shared" si="282"/>
        <v>3.9530072135034287</v>
      </c>
      <c r="U1824" s="6">
        <v>1054492.1159999999</v>
      </c>
      <c r="V1824" s="6">
        <v>21.436803000000001</v>
      </c>
      <c r="W1824" s="6">
        <v>8.9191050000000001</v>
      </c>
      <c r="X1824" s="6">
        <v>7.8385199999999999</v>
      </c>
      <c r="Y1824" s="6">
        <v>0.21148</v>
      </c>
      <c r="Z1824" s="6">
        <v>21.456271000000001</v>
      </c>
      <c r="AA1824" s="6">
        <v>86.120947999999999</v>
      </c>
      <c r="AB1824" s="6">
        <v>9</v>
      </c>
      <c r="AC1824" s="6">
        <v>35.245303</v>
      </c>
      <c r="AE1824" s="6">
        <f>0.000063090994667*'raw Data'!W1824</f>
        <v>5.6271520598941312E-4</v>
      </c>
      <c r="AF1824" s="6">
        <f>249.088908333*('raw Data'!X1824-AVERAGE('raw Data'!$D$2:$D$3001))</f>
        <v>1968.7515970175393</v>
      </c>
      <c r="AG1824" s="6"/>
      <c r="AH1824" s="6">
        <f>AE1824/(PI()*('ugly don''t look!'!$K$7^2)/4)</f>
        <v>0.50631549605107029</v>
      </c>
      <c r="AI1824" s="6">
        <f>-AF1824/'ugly don''t look!'!$I$7</f>
        <v>-2153.0529276219809</v>
      </c>
      <c r="AJ1824" s="6">
        <f>-'ugly don''t look!'!$K$7/4*AI1824</f>
        <v>20.248063299881778</v>
      </c>
      <c r="AK1824" s="6">
        <f t="shared" si="283"/>
        <v>-0.68059529401390639</v>
      </c>
      <c r="AL1824" s="6">
        <f t="shared" si="284"/>
        <v>3.0080591494667877</v>
      </c>
      <c r="AN1824" s="6">
        <f>S1824-'ugly don''t look!'!$M$5</f>
        <v>0.17439265273535653</v>
      </c>
      <c r="AO1824" s="6">
        <f t="shared" si="288"/>
        <v>0.46663755247447575</v>
      </c>
      <c r="AP1824" s="6">
        <f t="shared" si="289"/>
        <v>3.9530072135034287</v>
      </c>
      <c r="AQ1824" s="6">
        <f t="shared" si="285"/>
        <v>-9.682522050014214E-3</v>
      </c>
      <c r="AV1824" s="6">
        <f t="shared" si="286"/>
        <v>-0.51531751609975096</v>
      </c>
      <c r="AW1824" s="6">
        <f t="shared" si="287"/>
        <v>-0.68059529401390639</v>
      </c>
    </row>
    <row r="1825" spans="1:49" x14ac:dyDescent="0.25">
      <c r="A1825" s="6">
        <v>623671.45299999998</v>
      </c>
      <c r="B1825" s="6">
        <v>23.205594000000001</v>
      </c>
      <c r="C1825" s="6">
        <v>12.692679999999999</v>
      </c>
      <c r="D1825" s="6">
        <v>-1.6896999999999999E-2</v>
      </c>
      <c r="E1825" s="6">
        <v>35.581471999999998</v>
      </c>
      <c r="F1825" s="6">
        <v>20.844456000000001</v>
      </c>
      <c r="G1825" s="6">
        <v>85.184085999999994</v>
      </c>
      <c r="H1825" s="6">
        <v>12.6</v>
      </c>
      <c r="I1825" s="6">
        <v>50.001435999999998</v>
      </c>
      <c r="L1825" s="6">
        <f t="shared" si="280"/>
        <v>8.0079380618993756E-4</v>
      </c>
      <c r="M1825" s="6">
        <f>249.088908333*(E1825-AVERAGE('raw Data'!$Y$2:$Y$2801))</f>
        <v>8792.6081648235649</v>
      </c>
      <c r="N1825" s="6" t="s">
        <v>18</v>
      </c>
      <c r="O1825" s="6">
        <f>L1825/(PI()*('ugly don''t look!'!$J$7^2)/4)</f>
        <v>1.596309981732382</v>
      </c>
      <c r="P1825" s="6">
        <f>-M1825/'ugly don''t look!'!$H$7</f>
        <v>-8242.0398995346513</v>
      </c>
      <c r="Q1825" s="6">
        <f>-'ugly don''t look!'!$J$7/4*P1825</f>
        <v>52.07526859523481</v>
      </c>
      <c r="R1825" s="6">
        <f t="shared" si="281"/>
        <v>0.46769470431164656</v>
      </c>
      <c r="S1825" s="6">
        <f t="shared" si="282"/>
        <v>3.9526901449874989</v>
      </c>
      <c r="U1825" s="6">
        <v>1054492.6259999999</v>
      </c>
      <c r="V1825" s="6">
        <v>21.466982999999999</v>
      </c>
      <c r="W1825" s="6">
        <v>8.9426919999999992</v>
      </c>
      <c r="X1825" s="6">
        <v>7.8374680000000003</v>
      </c>
      <c r="Y1825" s="6">
        <v>0.22010399999999999</v>
      </c>
      <c r="Z1825" s="6">
        <v>21.389396000000001</v>
      </c>
      <c r="AA1825" s="6">
        <v>86.122936999999993</v>
      </c>
      <c r="AB1825" s="6">
        <v>9</v>
      </c>
      <c r="AC1825" s="6">
        <v>35.233001999999999</v>
      </c>
      <c r="AE1825" s="6">
        <f>0.000063090994667*'raw Data'!W1825</f>
        <v>5.6420333328062358E-4</v>
      </c>
      <c r="AF1825" s="6">
        <f>249.088908333*('raw Data'!X1825-AVERAGE('raw Data'!$D$2:$D$3001))</f>
        <v>1968.4895554859731</v>
      </c>
      <c r="AG1825" s="6"/>
      <c r="AH1825" s="6">
        <f>AE1825/(PI()*('ugly don''t look!'!$K$7^2)/4)</f>
        <v>0.50765447161031707</v>
      </c>
      <c r="AI1825" s="6">
        <f>-AF1825/'ugly don''t look!'!$I$7</f>
        <v>-2152.7663555183435</v>
      </c>
      <c r="AJ1825" s="6">
        <f>-'ugly don''t look!'!$K$7/4*AI1825</f>
        <v>20.245368275518935</v>
      </c>
      <c r="AK1825" s="6">
        <f t="shared" si="283"/>
        <v>-0.67795423682237066</v>
      </c>
      <c r="AL1825" s="6">
        <f t="shared" si="284"/>
        <v>3.00792604025564</v>
      </c>
      <c r="AN1825" s="6">
        <f>S1825-'ugly don''t look!'!$M$5</f>
        <v>0.17407558421942682</v>
      </c>
      <c r="AO1825" s="6">
        <f t="shared" si="288"/>
        <v>0.46769470431164656</v>
      </c>
      <c r="AP1825" s="6">
        <f t="shared" si="289"/>
        <v>3.9526901449874989</v>
      </c>
      <c r="AQ1825" s="6">
        <f t="shared" si="285"/>
        <v>-1.0678003452867318E-2</v>
      </c>
      <c r="AV1825" s="6">
        <f t="shared" si="286"/>
        <v>-0.51545062531089858</v>
      </c>
      <c r="AW1825" s="6">
        <f t="shared" si="287"/>
        <v>-0.67795423682237066</v>
      </c>
    </row>
    <row r="1826" spans="1:49" x14ac:dyDescent="0.25">
      <c r="A1826" s="6">
        <v>623673.07499999995</v>
      </c>
      <c r="B1826" s="6">
        <v>23.349944000000001</v>
      </c>
      <c r="C1826" s="6">
        <v>12.688539</v>
      </c>
      <c r="D1826" s="6">
        <v>-1.6645E-2</v>
      </c>
      <c r="E1826" s="6">
        <v>35.560927</v>
      </c>
      <c r="F1826" s="6">
        <v>20.865569000000001</v>
      </c>
      <c r="G1826" s="6">
        <v>85.186019999999999</v>
      </c>
      <c r="H1826" s="6">
        <v>12.6</v>
      </c>
      <c r="I1826" s="6">
        <v>49.954563</v>
      </c>
      <c r="L1826" s="6">
        <f t="shared" si="280"/>
        <v>8.0053254638102155E-4</v>
      </c>
      <c r="M1826" s="6">
        <f>249.088908333*(E1826-AVERAGE('raw Data'!$Y$2:$Y$2801))</f>
        <v>8787.4906332018636</v>
      </c>
      <c r="N1826" s="6" t="s">
        <v>18</v>
      </c>
      <c r="O1826" s="6">
        <f>L1826/(PI()*('ugly don''t look!'!$J$7^2)/4)</f>
        <v>1.5957891839470166</v>
      </c>
      <c r="P1826" s="6">
        <f>-M1826/'ugly don''t look!'!$H$7</f>
        <v>-8237.2428132750883</v>
      </c>
      <c r="Q1826" s="6">
        <f>-'ugly don''t look!'!$J$7/4*P1826</f>
        <v>52.04495940497533</v>
      </c>
      <c r="R1826" s="6">
        <f t="shared" si="281"/>
        <v>0.46736840004416896</v>
      </c>
      <c r="S1826" s="6">
        <f t="shared" si="282"/>
        <v>3.9521079489685751</v>
      </c>
      <c r="U1826" s="6">
        <v>1054493.2720000001</v>
      </c>
      <c r="V1826" s="6">
        <v>21.430879000000001</v>
      </c>
      <c r="W1826" s="6">
        <v>8.8971619999999998</v>
      </c>
      <c r="X1826" s="6">
        <v>7.843782</v>
      </c>
      <c r="Y1826" s="6">
        <v>0.220606</v>
      </c>
      <c r="Z1826" s="6">
        <v>21.323121</v>
      </c>
      <c r="AA1826" s="6">
        <v>86.121189000000001</v>
      </c>
      <c r="AB1826" s="6">
        <v>9</v>
      </c>
      <c r="AC1826" s="6">
        <v>35.293970000000002</v>
      </c>
      <c r="AE1826" s="6">
        <f>0.000063090994667*'raw Data'!W1826</f>
        <v>5.6133080029343511E-4</v>
      </c>
      <c r="AF1826" s="6">
        <f>249.088908333*('raw Data'!X1826-AVERAGE('raw Data'!$D$2:$D$3001))</f>
        <v>1970.0623028531877</v>
      </c>
      <c r="AG1826" s="6"/>
      <c r="AH1826" s="6">
        <f>AE1826/(PI()*('ugly don''t look!'!$K$7^2)/4)</f>
        <v>0.50506984629923435</v>
      </c>
      <c r="AI1826" s="6">
        <f>-AF1826/'ugly don''t look!'!$I$7</f>
        <v>-2154.4863329540549</v>
      </c>
      <c r="AJ1826" s="6">
        <f>-'ugly don''t look!'!$K$7/4*AI1826</f>
        <v>20.261543545316467</v>
      </c>
      <c r="AK1826" s="6">
        <f t="shared" si="283"/>
        <v>-0.68305854976722036</v>
      </c>
      <c r="AL1826" s="6">
        <f t="shared" si="284"/>
        <v>3.0087246827554108</v>
      </c>
      <c r="AN1826" s="6">
        <f>S1826-'ugly don''t look!'!$M$5</f>
        <v>0.17349338820050297</v>
      </c>
      <c r="AO1826" s="6">
        <f t="shared" si="288"/>
        <v>0.46736840004416896</v>
      </c>
      <c r="AP1826" s="6">
        <f t="shared" si="289"/>
        <v>3.9521079489685751</v>
      </c>
      <c r="AQ1826" s="6">
        <f t="shared" si="285"/>
        <v>-1.1050798123440536E-2</v>
      </c>
      <c r="AV1826" s="6">
        <f t="shared" si="286"/>
        <v>-0.51465198281112778</v>
      </c>
      <c r="AW1826" s="6">
        <f t="shared" si="287"/>
        <v>-0.68305854976722036</v>
      </c>
    </row>
    <row r="1827" spans="1:49" x14ac:dyDescent="0.25">
      <c r="A1827" s="6">
        <v>623674.84100000001</v>
      </c>
      <c r="B1827" s="6">
        <v>23.296720000000001</v>
      </c>
      <c r="C1827" s="6">
        <v>12.682387</v>
      </c>
      <c r="D1827" s="6">
        <v>-4.6129999999999999E-3</v>
      </c>
      <c r="E1827" s="6">
        <v>35.543325000000003</v>
      </c>
      <c r="F1827" s="6">
        <v>20.964952</v>
      </c>
      <c r="G1827" s="6">
        <v>85.189293000000006</v>
      </c>
      <c r="H1827" s="6">
        <v>12.6</v>
      </c>
      <c r="I1827" s="6">
        <v>49.913851000000001</v>
      </c>
      <c r="L1827" s="6">
        <f t="shared" si="280"/>
        <v>8.0014441058183017E-4</v>
      </c>
      <c r="M1827" s="6">
        <f>249.088908333*(E1827-AVERAGE('raw Data'!$Y$2:$Y$2801))</f>
        <v>8783.1061702373881</v>
      </c>
      <c r="N1827" s="6" t="s">
        <v>18</v>
      </c>
      <c r="O1827" s="6">
        <f>L1827/(PI()*('ugly don''t look!'!$J$7^2)/4)</f>
        <v>1.5950154703571666</v>
      </c>
      <c r="P1827" s="6">
        <f>-M1827/'ugly don''t look!'!$H$7</f>
        <v>-8233.1328929859283</v>
      </c>
      <c r="Q1827" s="6">
        <f>-'ugly don''t look!'!$J$7/4*P1827</f>
        <v>52.018991901108343</v>
      </c>
      <c r="R1827" s="6">
        <f t="shared" si="281"/>
        <v>0.46688343547326017</v>
      </c>
      <c r="S1827" s="6">
        <f t="shared" si="282"/>
        <v>3.9516088807690677</v>
      </c>
      <c r="U1827" s="6">
        <v>1054495.648</v>
      </c>
      <c r="V1827" s="6">
        <v>21.581923</v>
      </c>
      <c r="W1827" s="6">
        <v>8.9008330000000004</v>
      </c>
      <c r="X1827" s="6">
        <v>7.860239</v>
      </c>
      <c r="Y1827" s="6">
        <v>0.214255</v>
      </c>
      <c r="Z1827" s="6">
        <v>21.390506999999999</v>
      </c>
      <c r="AA1827" s="6">
        <v>86.123076999999995</v>
      </c>
      <c r="AB1827" s="6">
        <v>9</v>
      </c>
      <c r="AC1827" s="6">
        <v>35.380063</v>
      </c>
      <c r="AE1827" s="6">
        <f>0.000063090994667*'raw Data'!W1827</f>
        <v>5.6156240733485773E-4</v>
      </c>
      <c r="AF1827" s="6">
        <f>249.088908333*('raw Data'!X1827-AVERAGE('raw Data'!$D$2:$D$3001))</f>
        <v>1974.1615590176239</v>
      </c>
      <c r="AG1827" s="6"/>
      <c r="AH1827" s="6">
        <f>AE1827/(PI()*('ugly don''t look!'!$K$7^2)/4)</f>
        <v>0.50527823987527176</v>
      </c>
      <c r="AI1827" s="6">
        <f>-AF1827/'ugly don''t look!'!$I$7</f>
        <v>-2158.9693340087751</v>
      </c>
      <c r="AJ1827" s="6">
        <f>-'ugly don''t look!'!$K$7/4*AI1827</f>
        <v>20.303703256285427</v>
      </c>
      <c r="AK1827" s="6">
        <f t="shared" si="283"/>
        <v>-0.6826460313850029</v>
      </c>
      <c r="AL1827" s="6">
        <f t="shared" si="284"/>
        <v>3.0108032958280675</v>
      </c>
      <c r="AN1827" s="6">
        <f>S1827-'ugly don''t look!'!$M$5</f>
        <v>0.17299432000099557</v>
      </c>
      <c r="AO1827" s="6">
        <f t="shared" si="288"/>
        <v>0.46688343547326017</v>
      </c>
      <c r="AP1827" s="6">
        <f t="shared" si="289"/>
        <v>3.9516088807690677</v>
      </c>
      <c r="AQ1827" s="6">
        <f t="shared" si="285"/>
        <v>-1.1238646871741892E-2</v>
      </c>
      <c r="AV1827" s="6">
        <f t="shared" si="286"/>
        <v>-0.51257336973847112</v>
      </c>
      <c r="AW1827" s="6">
        <f t="shared" si="287"/>
        <v>-0.6826460313850029</v>
      </c>
    </row>
    <row r="1828" spans="1:49" x14ac:dyDescent="0.25">
      <c r="A1828" s="6">
        <v>623675.60600000003</v>
      </c>
      <c r="B1828" s="6">
        <v>23.166433999999999</v>
      </c>
      <c r="C1828" s="6">
        <v>12.675288</v>
      </c>
      <c r="D1828" s="6">
        <v>-3.16E-3</v>
      </c>
      <c r="E1828" s="6">
        <v>35.566589</v>
      </c>
      <c r="F1828" s="6">
        <v>20.881867</v>
      </c>
      <c r="G1828" s="6">
        <v>85.187638000000007</v>
      </c>
      <c r="H1828" s="6">
        <v>12.6</v>
      </c>
      <c r="I1828" s="6">
        <v>49.901314999999997</v>
      </c>
      <c r="L1828" s="6">
        <f t="shared" si="280"/>
        <v>7.996965276106891E-4</v>
      </c>
      <c r="M1828" s="6">
        <f>249.088908333*(E1828-AVERAGE('raw Data'!$Y$2:$Y$2801))</f>
        <v>8788.9009746008451</v>
      </c>
      <c r="N1828" s="6" t="s">
        <v>18</v>
      </c>
      <c r="O1828" s="6">
        <f>L1828/(PI()*('ugly don''t look!'!$J$7^2)/4)</f>
        <v>1.5941226561870843</v>
      </c>
      <c r="P1828" s="6">
        <f>-M1828/'ugly don''t look!'!$H$7</f>
        <v>-8238.5648430829078</v>
      </c>
      <c r="Q1828" s="6">
        <f>-'ugly don''t look!'!$J$7/4*P1828</f>
        <v>52.053312319808583</v>
      </c>
      <c r="R1828" s="6">
        <f t="shared" si="281"/>
        <v>0.46632352608208277</v>
      </c>
      <c r="S1828" s="6">
        <f t="shared" si="282"/>
        <v>3.9522684303043891</v>
      </c>
      <c r="U1828" s="6">
        <v>1054498.159</v>
      </c>
      <c r="V1828" s="6">
        <v>21.540282999999999</v>
      </c>
      <c r="W1828" s="6">
        <v>8.941376</v>
      </c>
      <c r="X1828" s="6">
        <v>7.8871079999999996</v>
      </c>
      <c r="Y1828" s="6">
        <v>0.205538</v>
      </c>
      <c r="Z1828" s="6">
        <v>21.357047000000001</v>
      </c>
      <c r="AA1828" s="6">
        <v>86.128572000000005</v>
      </c>
      <c r="AB1828" s="6">
        <v>9</v>
      </c>
      <c r="AC1828" s="6">
        <v>35.400911000000001</v>
      </c>
      <c r="AE1828" s="6">
        <f>0.000063090994667*'raw Data'!W1828</f>
        <v>5.6412030553164186E-4</v>
      </c>
      <c r="AF1828" s="6">
        <f>249.088908333*('raw Data'!X1828-AVERAGE('raw Data'!$D$2:$D$3001))</f>
        <v>1980.854328895623</v>
      </c>
      <c r="AG1828" s="6"/>
      <c r="AH1828" s="6">
        <f>AE1828/(PI()*('ugly don''t look!'!$K$7^2)/4)</f>
        <v>0.50757976555037021</v>
      </c>
      <c r="AI1828" s="6">
        <f>-AF1828/'ugly don''t look!'!$I$7</f>
        <v>-2166.2886361500691</v>
      </c>
      <c r="AJ1828" s="6">
        <f>-'ugly don''t look!'!$K$7/4*AI1828</f>
        <v>20.372536535377904</v>
      </c>
      <c r="AK1828" s="6">
        <f t="shared" si="283"/>
        <v>-0.67810140691838838</v>
      </c>
      <c r="AL1828" s="6">
        <f t="shared" si="284"/>
        <v>3.0141877455780568</v>
      </c>
      <c r="AN1828" s="6">
        <f>S1828-'ugly don''t look!'!$M$5</f>
        <v>0.17365386953631701</v>
      </c>
      <c r="AO1828" s="6">
        <f t="shared" si="288"/>
        <v>0.46632352608208277</v>
      </c>
      <c r="AP1828" s="6">
        <f t="shared" si="289"/>
        <v>3.9522684303043891</v>
      </c>
      <c r="AQ1828" s="6">
        <f t="shared" si="285"/>
        <v>-1.0219783060903737E-2</v>
      </c>
      <c r="AV1828" s="6">
        <f t="shared" si="286"/>
        <v>-0.50918891998848181</v>
      </c>
      <c r="AW1828" s="6">
        <f t="shared" si="287"/>
        <v>-0.67810140691838838</v>
      </c>
    </row>
    <row r="1829" spans="1:49" x14ac:dyDescent="0.25">
      <c r="A1829" s="6">
        <v>623676.84010000003</v>
      </c>
      <c r="B1829" s="6">
        <v>23.329049999999999</v>
      </c>
      <c r="C1829" s="6">
        <v>12.664130999999999</v>
      </c>
      <c r="D1829" s="6">
        <v>-1.9680000000000001E-3</v>
      </c>
      <c r="E1829" s="6">
        <v>35.545000999999999</v>
      </c>
      <c r="F1829" s="6">
        <v>20.940878000000001</v>
      </c>
      <c r="G1829" s="6">
        <v>85.184252999999998</v>
      </c>
      <c r="H1829" s="6">
        <v>12.6</v>
      </c>
      <c r="I1829" s="6">
        <v>49.884799999999998</v>
      </c>
      <c r="L1829" s="6">
        <f t="shared" si="280"/>
        <v>7.9899262138318937E-4</v>
      </c>
      <c r="M1829" s="6">
        <f>249.088908333*(E1829-AVERAGE('raw Data'!$Y$2:$Y$2801))</f>
        <v>8783.5236432477523</v>
      </c>
      <c r="N1829" s="6" t="s">
        <v>18</v>
      </c>
      <c r="O1829" s="6">
        <f>L1829/(PI()*('ugly don''t look!'!$J$7^2)/4)</f>
        <v>1.5927194828252578</v>
      </c>
      <c r="P1829" s="6">
        <f>-M1829/'ugly don''t look!'!$H$7</f>
        <v>-8233.5242250166411</v>
      </c>
      <c r="Q1829" s="6">
        <f>-'ugly don''t look!'!$J$7/4*P1829</f>
        <v>52.02146443471139</v>
      </c>
      <c r="R1829" s="6">
        <f t="shared" si="281"/>
        <v>0.46544292177769936</v>
      </c>
      <c r="S1829" s="6">
        <f t="shared" si="282"/>
        <v>3.9516564110027979</v>
      </c>
      <c r="U1829" s="6">
        <v>1054498.443</v>
      </c>
      <c r="V1829" s="6">
        <v>21.598210999999999</v>
      </c>
      <c r="W1829" s="6">
        <v>8.9448629999999998</v>
      </c>
      <c r="X1829" s="6">
        <v>7.8744509999999996</v>
      </c>
      <c r="Y1829" s="6">
        <v>0.202483</v>
      </c>
      <c r="Z1829" s="6">
        <v>21.397541</v>
      </c>
      <c r="AA1829" s="6">
        <v>86.120371000000006</v>
      </c>
      <c r="AB1829" s="6">
        <v>9</v>
      </c>
      <c r="AC1829" s="6">
        <v>35.402811</v>
      </c>
      <c r="AE1829" s="6">
        <f>0.000063090994667*'raw Data'!W1829</f>
        <v>5.6434030383004563E-4</v>
      </c>
      <c r="AF1829" s="6">
        <f>249.088908333*('raw Data'!X1829-AVERAGE('raw Data'!$D$2:$D$3001))</f>
        <v>1977.7016105828523</v>
      </c>
      <c r="AG1829" s="6"/>
      <c r="AH1829" s="6">
        <f>AE1829/(PI()*('ugly don''t look!'!$K$7^2)/4)</f>
        <v>0.50777771390222048</v>
      </c>
      <c r="AI1829" s="6">
        <f>-AF1829/'ugly don''t look!'!$I$7</f>
        <v>-2162.84078147731</v>
      </c>
      <c r="AJ1829" s="6">
        <f>-'ugly don''t look!'!$K$7/4*AI1829</f>
        <v>20.340111703286141</v>
      </c>
      <c r="AK1829" s="6">
        <f t="shared" si="283"/>
        <v>-0.67771149822442811</v>
      </c>
      <c r="AL1829" s="6">
        <f t="shared" si="284"/>
        <v>3.0125948824089792</v>
      </c>
      <c r="AN1829" s="6">
        <f>S1829-'ugly don''t look!'!$M$5</f>
        <v>0.17304185023472574</v>
      </c>
      <c r="AO1829" s="6">
        <f t="shared" si="288"/>
        <v>0.46544292177769936</v>
      </c>
      <c r="AP1829" s="6">
        <f t="shared" si="289"/>
        <v>3.9516564110027979</v>
      </c>
      <c r="AQ1829" s="6">
        <f t="shared" si="285"/>
        <v>-1.0266686465829983E-2</v>
      </c>
      <c r="AV1829" s="6">
        <f t="shared" si="286"/>
        <v>-0.5107817831575594</v>
      </c>
      <c r="AW1829" s="6">
        <f t="shared" si="287"/>
        <v>-0.67771149822442811</v>
      </c>
    </row>
    <row r="1830" spans="1:49" x14ac:dyDescent="0.25">
      <c r="A1830" s="6">
        <v>623678.13210000005</v>
      </c>
      <c r="B1830" s="6">
        <v>23.208182000000001</v>
      </c>
      <c r="C1830" s="6">
        <v>12.656646</v>
      </c>
      <c r="D1830" s="6">
        <v>-1.8806E-2</v>
      </c>
      <c r="E1830" s="6">
        <v>35.502550999999997</v>
      </c>
      <c r="F1830" s="6">
        <v>20.848277</v>
      </c>
      <c r="G1830" s="6">
        <v>85.183601999999993</v>
      </c>
      <c r="H1830" s="6">
        <v>12.6</v>
      </c>
      <c r="I1830" s="6">
        <v>49.866129000000001</v>
      </c>
      <c r="L1830" s="6">
        <f t="shared" si="280"/>
        <v>7.9852038528810691E-4</v>
      </c>
      <c r="M1830" s="6">
        <f>249.088908333*(E1830-AVERAGE('raw Data'!$Y$2:$Y$2801))</f>
        <v>8772.9498190890172</v>
      </c>
      <c r="N1830" s="6" t="s">
        <v>18</v>
      </c>
      <c r="O1830" s="6">
        <f>L1830/(PI()*('ugly don''t look!'!$J$7^2)/4)</f>
        <v>1.5917781229065278</v>
      </c>
      <c r="P1830" s="6">
        <f>-M1830/'ugly don''t look!'!$H$7</f>
        <v>-8223.6125038329756</v>
      </c>
      <c r="Q1830" s="6">
        <f>-'ugly don''t look!'!$J$7/4*P1830</f>
        <v>51.958839702342701</v>
      </c>
      <c r="R1830" s="6">
        <f t="shared" si="281"/>
        <v>0.46485170767569756</v>
      </c>
      <c r="S1830" s="6">
        <f t="shared" si="282"/>
        <v>3.950451860959201</v>
      </c>
      <c r="U1830" s="6">
        <v>1054500.3689999999</v>
      </c>
      <c r="V1830" s="6">
        <v>21.543054000000001</v>
      </c>
      <c r="W1830" s="6">
        <v>8.9532779999999992</v>
      </c>
      <c r="X1830" s="6">
        <v>7.8711260000000003</v>
      </c>
      <c r="Y1830" s="6">
        <v>0.21671399999999999</v>
      </c>
      <c r="Z1830" s="6">
        <v>21.327933999999999</v>
      </c>
      <c r="AA1830" s="6">
        <v>86.125039000000001</v>
      </c>
      <c r="AB1830" s="6">
        <v>9</v>
      </c>
      <c r="AC1830" s="6">
        <v>35.424177999999998</v>
      </c>
      <c r="AE1830" s="6">
        <f>0.000063090994667*'raw Data'!W1830</f>
        <v>5.6487121455016842E-4</v>
      </c>
      <c r="AF1830" s="6">
        <f>249.088908333*('raw Data'!X1830-AVERAGE('raw Data'!$D$2:$D$3001))</f>
        <v>1976.8733899626452</v>
      </c>
      <c r="AG1830" s="6"/>
      <c r="AH1830" s="6">
        <f>AE1830/(PI()*('ugly don''t look!'!$K$7^2)/4)</f>
        <v>0.50825541260621254</v>
      </c>
      <c r="AI1830" s="6">
        <f>-AF1830/'ugly don''t look!'!$I$7</f>
        <v>-2161.9350283930939</v>
      </c>
      <c r="AJ1830" s="6">
        <f>-'ugly don''t look!'!$K$7/4*AI1830</f>
        <v>20.331593684268594</v>
      </c>
      <c r="AK1830" s="6">
        <f t="shared" si="283"/>
        <v>-0.67677117703464118</v>
      </c>
      <c r="AL1830" s="6">
        <f t="shared" si="284"/>
        <v>3.0121760153336536</v>
      </c>
      <c r="AN1830" s="6">
        <f>S1830-'ugly don''t look!'!$M$5</f>
        <v>0.17183730019112886</v>
      </c>
      <c r="AO1830" s="6">
        <f t="shared" si="288"/>
        <v>0.46485170767569756</v>
      </c>
      <c r="AP1830" s="6">
        <f t="shared" si="289"/>
        <v>3.950451860959201</v>
      </c>
      <c r="AQ1830" s="6">
        <f t="shared" si="285"/>
        <v>-1.1091832859330325E-2</v>
      </c>
      <c r="AV1830" s="6">
        <f t="shared" si="286"/>
        <v>-0.51120065023288497</v>
      </c>
      <c r="AW1830" s="6">
        <f t="shared" si="287"/>
        <v>-0.67677117703464118</v>
      </c>
    </row>
    <row r="1831" spans="1:49" x14ac:dyDescent="0.25">
      <c r="A1831" s="6">
        <v>623679.66119999997</v>
      </c>
      <c r="B1831" s="6">
        <v>23.302980999999999</v>
      </c>
      <c r="C1831" s="6">
        <v>12.658222</v>
      </c>
      <c r="D1831" s="6">
        <v>-3.2189000000000002E-2</v>
      </c>
      <c r="E1831" s="6">
        <v>35.556753999999998</v>
      </c>
      <c r="F1831" s="6">
        <v>20.873094999999999</v>
      </c>
      <c r="G1831" s="6">
        <v>85.185006000000001</v>
      </c>
      <c r="H1831" s="6">
        <v>12.6</v>
      </c>
      <c r="I1831" s="6">
        <v>49.833981000000001</v>
      </c>
      <c r="L1831" s="6">
        <f t="shared" si="280"/>
        <v>7.9861981669570215E-4</v>
      </c>
      <c r="M1831" s="6">
        <f>249.088908333*(E1831-AVERAGE('raw Data'!$Y$2:$Y$2801))</f>
        <v>8786.4511851873904</v>
      </c>
      <c r="N1831" s="6" t="s">
        <v>18</v>
      </c>
      <c r="O1831" s="6">
        <f>L1831/(PI()*('ugly don''t look!'!$J$7^2)/4)</f>
        <v>1.5919763304191423</v>
      </c>
      <c r="P1831" s="6">
        <f>-M1831/'ugly don''t look!'!$H$7</f>
        <v>-8236.2684525566092</v>
      </c>
      <c r="Q1831" s="6">
        <f>-'ugly don''t look!'!$J$7/4*P1831</f>
        <v>52.038803150365794</v>
      </c>
      <c r="R1831" s="6">
        <f t="shared" si="281"/>
        <v>0.46497621948449214</v>
      </c>
      <c r="S1831" s="6">
        <f t="shared" si="282"/>
        <v>3.9519896547319799</v>
      </c>
      <c r="U1831" s="6">
        <v>1054501.219</v>
      </c>
      <c r="V1831" s="6">
        <v>21.501783</v>
      </c>
      <c r="W1831" s="6">
        <v>8.9362300000000001</v>
      </c>
      <c r="X1831" s="6">
        <v>7.8796200000000001</v>
      </c>
      <c r="Y1831" s="6">
        <v>0.23608499999999999</v>
      </c>
      <c r="Z1831" s="6">
        <v>21.275725999999999</v>
      </c>
      <c r="AA1831" s="6">
        <v>86.122118999999998</v>
      </c>
      <c r="AB1831" s="6">
        <v>9</v>
      </c>
      <c r="AC1831" s="6">
        <v>35.456432999999997</v>
      </c>
      <c r="AE1831" s="6">
        <f>0.000063090994667*'raw Data'!W1831</f>
        <v>5.637956392730855E-4</v>
      </c>
      <c r="AF1831" s="6">
        <f>249.088908333*('raw Data'!X1831-AVERAGE('raw Data'!$D$2:$D$3001))</f>
        <v>1978.9891511500257</v>
      </c>
      <c r="AG1831" s="6"/>
      <c r="AH1831" s="6">
        <f>AE1831/(PI()*('ugly don''t look!'!$K$7^2)/4)</f>
        <v>0.50728763987826753</v>
      </c>
      <c r="AI1831" s="6">
        <f>-AF1831/'ugly don''t look!'!$I$7</f>
        <v>-2164.2488529637203</v>
      </c>
      <c r="AJ1831" s="6">
        <f>-'ugly don''t look!'!$K$7/4*AI1831</f>
        <v>20.353353700369365</v>
      </c>
      <c r="AK1831" s="6">
        <f t="shared" si="283"/>
        <v>-0.67867709922776431</v>
      </c>
      <c r="AL1831" s="6">
        <f t="shared" si="284"/>
        <v>3.0132456993113625</v>
      </c>
      <c r="AN1831" s="6">
        <f>S1831-'ugly don''t look!'!$M$5</f>
        <v>0.17337509396390782</v>
      </c>
      <c r="AO1831" s="6">
        <f t="shared" si="288"/>
        <v>0.46497621948449214</v>
      </c>
      <c r="AP1831" s="6">
        <f t="shared" si="289"/>
        <v>3.9519896547319799</v>
      </c>
      <c r="AQ1831" s="6">
        <f t="shared" si="285"/>
        <v>-9.6339428550454576E-3</v>
      </c>
      <c r="AV1831" s="6">
        <f t="shared" si="286"/>
        <v>-0.51013096625517607</v>
      </c>
      <c r="AW1831" s="6">
        <f t="shared" si="287"/>
        <v>-0.67867709922776431</v>
      </c>
    </row>
    <row r="1832" spans="1:49" x14ac:dyDescent="0.25">
      <c r="A1832" s="6">
        <v>623680.11499999999</v>
      </c>
      <c r="B1832" s="6">
        <v>23.288022999999999</v>
      </c>
      <c r="C1832" s="6">
        <v>12.657819999999999</v>
      </c>
      <c r="D1832" s="6">
        <v>-2.6349999999999998E-2</v>
      </c>
      <c r="E1832" s="6">
        <v>35.549024000000003</v>
      </c>
      <c r="F1832" s="6">
        <v>20.802833</v>
      </c>
      <c r="G1832" s="6">
        <v>85.186261000000002</v>
      </c>
      <c r="H1832" s="6">
        <v>12.6</v>
      </c>
      <c r="I1832" s="6">
        <v>49.825487000000003</v>
      </c>
      <c r="L1832" s="6">
        <f t="shared" si="280"/>
        <v>7.9859445411584597E-4</v>
      </c>
      <c r="M1832" s="6">
        <f>249.088908333*(E1832-AVERAGE('raw Data'!$Y$2:$Y$2801))</f>
        <v>8784.5257279259768</v>
      </c>
      <c r="N1832" s="6" t="s">
        <v>18</v>
      </c>
      <c r="O1832" s="6">
        <f>L1832/(PI()*('ugly don''t look!'!$J$7^2)/4)</f>
        <v>1.5919257724114828</v>
      </c>
      <c r="P1832" s="6">
        <f>-M1832/'ugly don''t look!'!$H$7</f>
        <v>-8234.4635619853561</v>
      </c>
      <c r="Q1832" s="6">
        <f>-'ugly don''t look!'!$J$7/4*P1832</f>
        <v>52.027399400513978</v>
      </c>
      <c r="R1832" s="6">
        <f t="shared" si="281"/>
        <v>0.46494446096552333</v>
      </c>
      <c r="S1832" s="6">
        <f t="shared" si="282"/>
        <v>3.9517704913606271</v>
      </c>
      <c r="U1832" s="6">
        <v>1054501.558</v>
      </c>
      <c r="V1832" s="6">
        <v>21.473825000000001</v>
      </c>
      <c r="W1832" s="6">
        <v>8.9257019999999994</v>
      </c>
      <c r="X1832" s="6">
        <v>7.8893610000000001</v>
      </c>
      <c r="Y1832" s="6">
        <v>0.23641999999999999</v>
      </c>
      <c r="Z1832" s="6">
        <v>21.324093999999999</v>
      </c>
      <c r="AA1832" s="6">
        <v>86.126368999999997</v>
      </c>
      <c r="AB1832" s="6">
        <v>9</v>
      </c>
      <c r="AC1832" s="6">
        <v>35.474815999999997</v>
      </c>
      <c r="AE1832" s="6">
        <f>0.000063090994667*'raw Data'!W1832</f>
        <v>5.6313141728123119E-4</v>
      </c>
      <c r="AF1832" s="6">
        <f>249.088908333*('raw Data'!X1832-AVERAGE('raw Data'!$D$2:$D$3001))</f>
        <v>1981.4155262060974</v>
      </c>
      <c r="AG1832" s="6"/>
      <c r="AH1832" s="6">
        <f>AE1832/(PI()*('ugly don''t look!'!$K$7^2)/4)</f>
        <v>0.50668999139869175</v>
      </c>
      <c r="AI1832" s="6">
        <f>-AF1832/'ugly don''t look!'!$I$7</f>
        <v>-2166.9023689917949</v>
      </c>
      <c r="AJ1832" s="6">
        <f>-'ugly don''t look!'!$K$7/4*AI1832</f>
        <v>20.378308293827988</v>
      </c>
      <c r="AK1832" s="6">
        <f t="shared" si="283"/>
        <v>-0.67985591921422028</v>
      </c>
      <c r="AL1832" s="6">
        <f t="shared" si="284"/>
        <v>3.0144710161955306</v>
      </c>
      <c r="AN1832" s="6">
        <f>S1832-'ugly don''t look!'!$M$5</f>
        <v>0.17315593059255496</v>
      </c>
      <c r="AO1832" s="6">
        <f t="shared" si="288"/>
        <v>0.46494446096552333</v>
      </c>
      <c r="AP1832" s="6">
        <f t="shared" si="289"/>
        <v>3.9517704913606271</v>
      </c>
      <c r="AQ1832" s="6">
        <f t="shared" si="285"/>
        <v>-9.8327256265823559E-3</v>
      </c>
      <c r="AV1832" s="6">
        <f t="shared" si="286"/>
        <v>-0.50890564937100802</v>
      </c>
      <c r="AW1832" s="6">
        <f t="shared" si="287"/>
        <v>-0.67985591921422028</v>
      </c>
    </row>
    <row r="1833" spans="1:49" x14ac:dyDescent="0.25">
      <c r="A1833" s="6">
        <v>623682.03899999999</v>
      </c>
      <c r="B1833" s="6">
        <v>23.320722</v>
      </c>
      <c r="C1833" s="6">
        <v>12.65668</v>
      </c>
      <c r="D1833" s="6">
        <v>-2.5307E-2</v>
      </c>
      <c r="E1833" s="6">
        <v>35.525852999999998</v>
      </c>
      <c r="F1833" s="6">
        <v>20.917172999999998</v>
      </c>
      <c r="G1833" s="6">
        <v>85.176944000000006</v>
      </c>
      <c r="H1833" s="6">
        <v>12.6</v>
      </c>
      <c r="I1833" s="6">
        <v>49.792011000000002</v>
      </c>
      <c r="L1833" s="6">
        <f t="shared" si="280"/>
        <v>7.9852253038192563E-4</v>
      </c>
      <c r="M1833" s="6">
        <f>249.088908333*(E1833-AVERAGE('raw Data'!$Y$2:$Y$2801))</f>
        <v>8778.7540888309923</v>
      </c>
      <c r="N1833" s="6" t="s">
        <v>18</v>
      </c>
      <c r="O1833" s="6">
        <f>L1833/(PI()*('ugly don''t look!'!$J$7^2)/4)</f>
        <v>1.5917823989569269</v>
      </c>
      <c r="P1833" s="6">
        <f>-M1833/'ugly don''t look!'!$H$7</f>
        <v>-8229.0533266132279</v>
      </c>
      <c r="Q1833" s="6">
        <f>-'ugly don''t look!'!$J$7/4*P1833</f>
        <v>51.993216180874029</v>
      </c>
      <c r="R1833" s="6">
        <f t="shared" si="281"/>
        <v>0.46485439400779005</v>
      </c>
      <c r="S1833" s="6">
        <f t="shared" si="282"/>
        <v>3.9511132520109196</v>
      </c>
      <c r="U1833" s="6">
        <v>1054503.8559999999</v>
      </c>
      <c r="V1833" s="6">
        <v>21.491773999999999</v>
      </c>
      <c r="W1833" s="6">
        <v>8.9356930000000006</v>
      </c>
      <c r="X1833" s="6">
        <v>7.8955450000000003</v>
      </c>
      <c r="Y1833" s="6">
        <v>0.24277199999999999</v>
      </c>
      <c r="Z1833" s="6">
        <v>21.432576000000001</v>
      </c>
      <c r="AA1833" s="6">
        <v>86.121413000000004</v>
      </c>
      <c r="AB1833" s="6">
        <v>9</v>
      </c>
      <c r="AC1833" s="6">
        <v>35.53369</v>
      </c>
      <c r="AE1833" s="6">
        <f>0.000063090994667*'raw Data'!W1833</f>
        <v>5.6376175940894932E-4</v>
      </c>
      <c r="AF1833" s="6">
        <f>249.088908333*('raw Data'!X1833-AVERAGE('raw Data'!$D$2:$D$3001))</f>
        <v>1982.9558920152288</v>
      </c>
      <c r="AG1833" s="6"/>
      <c r="AH1833" s="6">
        <f>AE1833/(PI()*('ugly don''t look!'!$K$7^2)/4)</f>
        <v>0.50725715571854757</v>
      </c>
      <c r="AI1833" s="6">
        <f>-AF1833/'ugly don''t look!'!$I$7</f>
        <v>-2168.5869335249658</v>
      </c>
      <c r="AJ1833" s="6">
        <f>-'ugly don''t look!'!$K$7/4*AI1833</f>
        <v>20.394150528295512</v>
      </c>
      <c r="AK1833" s="6">
        <f t="shared" si="283"/>
        <v>-0.67873719348848383</v>
      </c>
      <c r="AL1833" s="6">
        <f t="shared" si="284"/>
        <v>3.0152481209236948</v>
      </c>
      <c r="AN1833" s="6">
        <f>S1833-'ugly don''t look!'!$M$5</f>
        <v>0.17249869124284745</v>
      </c>
      <c r="AO1833" s="6">
        <f t="shared" si="288"/>
        <v>0.46485439400779005</v>
      </c>
      <c r="AP1833" s="6">
        <f t="shared" si="289"/>
        <v>3.9511132520109196</v>
      </c>
      <c r="AQ1833" s="6">
        <f t="shared" si="285"/>
        <v>-1.0432165724882675E-2</v>
      </c>
      <c r="AV1833" s="6">
        <f t="shared" si="286"/>
        <v>-0.50812854464284385</v>
      </c>
      <c r="AW1833" s="6">
        <f t="shared" si="287"/>
        <v>-0.67873719348848383</v>
      </c>
    </row>
    <row r="1834" spans="1:49" x14ac:dyDescent="0.25">
      <c r="A1834" s="6">
        <v>623684.71200000006</v>
      </c>
      <c r="B1834" s="6">
        <v>23.333855</v>
      </c>
      <c r="C1834" s="6">
        <v>12.663603</v>
      </c>
      <c r="D1834" s="6">
        <v>-3.2039999999999999E-2</v>
      </c>
      <c r="E1834" s="6">
        <v>35.472712000000001</v>
      </c>
      <c r="F1834" s="6">
        <v>20.945810000000002</v>
      </c>
      <c r="G1834" s="6">
        <v>85.179649999999995</v>
      </c>
      <c r="H1834" s="6">
        <v>12.6</v>
      </c>
      <c r="I1834" s="6">
        <v>49.753055000000003</v>
      </c>
      <c r="L1834" s="6">
        <f t="shared" si="280"/>
        <v>7.9895930933800521E-4</v>
      </c>
      <c r="M1834" s="6">
        <f>249.088908333*(E1834-AVERAGE('raw Data'!$Y$2:$Y$2801))</f>
        <v>8765.5172551532687</v>
      </c>
      <c r="N1834" s="6" t="s">
        <v>18</v>
      </c>
      <c r="O1834" s="6">
        <f>L1834/(PI()*('ugly don''t look!'!$J$7^2)/4)</f>
        <v>1.5926530782778845</v>
      </c>
      <c r="P1834" s="6">
        <f>-M1834/'ugly don''t look!'!$H$7</f>
        <v>-8216.6453460379344</v>
      </c>
      <c r="Q1834" s="6">
        <f>-'ugly don''t look!'!$J$7/4*P1834</f>
        <v>51.914819457604182</v>
      </c>
      <c r="R1834" s="6">
        <f t="shared" si="281"/>
        <v>0.46540122835182274</v>
      </c>
      <c r="S1834" s="6">
        <f t="shared" si="282"/>
        <v>3.9496042880955935</v>
      </c>
      <c r="U1834" s="6">
        <v>1054504.557</v>
      </c>
      <c r="V1834" s="6">
        <v>21.513987</v>
      </c>
      <c r="W1834" s="6">
        <v>8.9685919999999992</v>
      </c>
      <c r="X1834" s="6">
        <v>7.9239410000000001</v>
      </c>
      <c r="Y1834" s="6">
        <v>0.24204600000000001</v>
      </c>
      <c r="Z1834" s="6">
        <v>21.400133</v>
      </c>
      <c r="AA1834" s="6">
        <v>86.123272</v>
      </c>
      <c r="AB1834" s="6">
        <v>9</v>
      </c>
      <c r="AC1834" s="6">
        <v>35.512619999999998</v>
      </c>
      <c r="AE1834" s="6">
        <f>0.000063090994667*'raw Data'!W1834</f>
        <v>5.6583739004249887E-4</v>
      </c>
      <c r="AF1834" s="6">
        <f>249.088908333*('raw Data'!X1834-AVERAGE('raw Data'!$D$2:$D$3001))</f>
        <v>1990.0290206562527</v>
      </c>
      <c r="AG1834" s="6"/>
      <c r="AH1834" s="6">
        <f>AE1834/(PI()*('ugly don''t look!'!$K$7^2)/4)</f>
        <v>0.50912475044969863</v>
      </c>
      <c r="AI1834" s="6">
        <f>-AF1834/'ugly don''t look!'!$I$7</f>
        <v>-2176.3222010676427</v>
      </c>
      <c r="AJ1834" s="6">
        <f>-'ugly don''t look!'!$K$7/4*AI1834</f>
        <v>20.466895691610485</v>
      </c>
      <c r="AK1834" s="6">
        <f t="shared" si="283"/>
        <v>-0.6750622031689496</v>
      </c>
      <c r="AL1834" s="6">
        <f t="shared" si="284"/>
        <v>3.0188087365662128</v>
      </c>
      <c r="AN1834" s="6">
        <f>S1834-'ugly don''t look!'!$M$5</f>
        <v>0.17098972732752138</v>
      </c>
      <c r="AO1834" s="6">
        <f t="shared" si="288"/>
        <v>0.46540122835182274</v>
      </c>
      <c r="AP1834" s="6">
        <f t="shared" si="289"/>
        <v>3.9496042880955935</v>
      </c>
      <c r="AQ1834" s="6">
        <f t="shared" si="285"/>
        <v>-1.2292053181141988E-2</v>
      </c>
      <c r="AV1834" s="6">
        <f t="shared" si="286"/>
        <v>-0.50456792900032577</v>
      </c>
      <c r="AW1834" s="6">
        <f t="shared" si="287"/>
        <v>-0.6750622031689496</v>
      </c>
    </row>
    <row r="1835" spans="1:49" x14ac:dyDescent="0.25">
      <c r="A1835" s="6">
        <v>623684.98930000002</v>
      </c>
      <c r="B1835" s="6">
        <v>23.359356999999999</v>
      </c>
      <c r="C1835" s="6">
        <v>12.6587</v>
      </c>
      <c r="D1835" s="6">
        <v>-3.6798999999999998E-2</v>
      </c>
      <c r="E1835" s="6">
        <v>35.538612000000001</v>
      </c>
      <c r="F1835" s="6">
        <v>20.892726</v>
      </c>
      <c r="G1835" s="6">
        <v>85.179919999999996</v>
      </c>
      <c r="H1835" s="6">
        <v>12.6</v>
      </c>
      <c r="I1835" s="6">
        <v>49.751787999999998</v>
      </c>
      <c r="L1835" s="6">
        <f t="shared" si="280"/>
        <v>7.9864997419115289E-4</v>
      </c>
      <c r="M1835" s="6">
        <f>249.088908333*(E1835-AVERAGE('raw Data'!$Y$2:$Y$2801))</f>
        <v>8781.9322142124129</v>
      </c>
      <c r="N1835" s="6" t="s">
        <v>18</v>
      </c>
      <c r="O1835" s="6">
        <f>L1835/(PI()*('ugly don''t look!'!$J$7^2)/4)</f>
        <v>1.5920364466571051</v>
      </c>
      <c r="P1835" s="6">
        <f>-M1835/'ugly don''t look!'!$H$7</f>
        <v>-8232.0324467682913</v>
      </c>
      <c r="Q1835" s="6">
        <f>-'ugly don''t look!'!$J$7/4*P1835</f>
        <v>52.012039006793756</v>
      </c>
      <c r="R1835" s="6">
        <f t="shared" si="281"/>
        <v>0.46501398078897099</v>
      </c>
      <c r="S1835" s="6">
        <f t="shared" si="282"/>
        <v>3.9514752111463745</v>
      </c>
      <c r="U1835" s="6">
        <v>1054506.453</v>
      </c>
      <c r="V1835" s="6">
        <v>21.537130000000001</v>
      </c>
      <c r="W1835" s="6">
        <v>8.9870570000000001</v>
      </c>
      <c r="X1835" s="6">
        <v>7.9300319999999997</v>
      </c>
      <c r="Y1835" s="6">
        <v>0.269762</v>
      </c>
      <c r="Z1835" s="6">
        <v>21.276837</v>
      </c>
      <c r="AA1835" s="6">
        <v>86.127559000000005</v>
      </c>
      <c r="AB1835" s="6">
        <v>9</v>
      </c>
      <c r="AC1835" s="6">
        <v>35.504106</v>
      </c>
      <c r="AE1835" s="6">
        <f>0.000063090994667*'raw Data'!W1835</f>
        <v>5.6700236525902511E-4</v>
      </c>
      <c r="AF1835" s="6">
        <f>249.088908333*('raw Data'!X1835-AVERAGE('raw Data'!$D$2:$D$3001))</f>
        <v>1991.5462211969088</v>
      </c>
      <c r="AG1835" s="6"/>
      <c r="AH1835" s="6">
        <f>AE1835/(PI()*('ugly don''t look!'!$K$7^2)/4)</f>
        <v>0.5101729627573891</v>
      </c>
      <c r="AI1835" s="6">
        <f>-AF1835/'ugly don''t look!'!$I$7</f>
        <v>-2177.9814317551495</v>
      </c>
      <c r="AJ1835" s="6">
        <f>-'ugly don''t look!'!$K$7/4*AI1835</f>
        <v>20.48249967772654</v>
      </c>
      <c r="AK1835" s="6">
        <f t="shared" si="283"/>
        <v>-0.67300546809809159</v>
      </c>
      <c r="AL1835" s="6">
        <f t="shared" si="284"/>
        <v>3.0195708472997445</v>
      </c>
      <c r="AN1835" s="6">
        <f>S1835-'ugly don''t look!'!$M$5</f>
        <v>0.17286065037830234</v>
      </c>
      <c r="AO1835" s="6">
        <f t="shared" si="288"/>
        <v>0.46501398078897099</v>
      </c>
      <c r="AP1835" s="6">
        <f t="shared" si="289"/>
        <v>3.9514752111463745</v>
      </c>
      <c r="AQ1835" s="6">
        <f t="shared" si="285"/>
        <v>-1.0172619246842735E-2</v>
      </c>
      <c r="AV1835" s="6">
        <f t="shared" si="286"/>
        <v>-0.50380581826679416</v>
      </c>
      <c r="AW1835" s="6">
        <f t="shared" si="287"/>
        <v>-0.67300546809809159</v>
      </c>
    </row>
    <row r="1836" spans="1:49" x14ac:dyDescent="0.25">
      <c r="A1836" s="6">
        <v>623686.62109999999</v>
      </c>
      <c r="B1836" s="6">
        <v>23.280434</v>
      </c>
      <c r="C1836" s="6">
        <v>12.645884000000001</v>
      </c>
      <c r="D1836" s="6">
        <v>-3.8625E-2</v>
      </c>
      <c r="E1836" s="6">
        <v>35.526226000000001</v>
      </c>
      <c r="F1836" s="6">
        <v>20.892472999999999</v>
      </c>
      <c r="G1836" s="6">
        <v>85.186037999999996</v>
      </c>
      <c r="H1836" s="6">
        <v>12.6</v>
      </c>
      <c r="I1836" s="6">
        <v>49.734144000000001</v>
      </c>
      <c r="L1836" s="6">
        <f t="shared" si="280"/>
        <v>7.9784140000350068E-4</v>
      </c>
      <c r="M1836" s="6">
        <f>249.088908333*(E1836-AVERAGE('raw Data'!$Y$2:$Y$2801))</f>
        <v>8778.8469989938003</v>
      </c>
      <c r="N1836" s="6" t="s">
        <v>18</v>
      </c>
      <c r="O1836" s="6">
        <f>L1836/(PI()*('ugly don''t look!'!$J$7^2)/4)</f>
        <v>1.5904246271890432</v>
      </c>
      <c r="P1836" s="6">
        <f>-M1836/'ugly don''t look!'!$H$7</f>
        <v>-8229.1404190043122</v>
      </c>
      <c r="Q1836" s="6">
        <f>-'ugly don''t look!'!$J$7/4*P1836</f>
        <v>51.993766452373997</v>
      </c>
      <c r="R1836" s="6">
        <f t="shared" si="281"/>
        <v>0.46400104170285006</v>
      </c>
      <c r="S1836" s="6">
        <f t="shared" si="282"/>
        <v>3.951123835479851</v>
      </c>
      <c r="U1836" s="6">
        <v>1054507.132</v>
      </c>
      <c r="V1836" s="6">
        <v>21.573409000000002</v>
      </c>
      <c r="W1836" s="6">
        <v>9.0177350000000001</v>
      </c>
      <c r="X1836" s="6">
        <v>7.9575620000000002</v>
      </c>
      <c r="Y1836" s="6">
        <v>0.27436199999999999</v>
      </c>
      <c r="Z1836" s="6">
        <v>21.298313</v>
      </c>
      <c r="AA1836" s="6">
        <v>86.122482000000005</v>
      </c>
      <c r="AB1836" s="6">
        <v>9</v>
      </c>
      <c r="AC1836" s="6">
        <v>35.473362999999999</v>
      </c>
      <c r="AE1836" s="6">
        <f>0.000063090994667*'raw Data'!W1836</f>
        <v>5.689378707934193E-4</v>
      </c>
      <c r="AF1836" s="6">
        <f>249.088908333*('raw Data'!X1836-AVERAGE('raw Data'!$D$2:$D$3001))</f>
        <v>1998.4036388433165</v>
      </c>
      <c r="AG1836" s="6"/>
      <c r="AH1836" s="6">
        <f>AE1836/(PI()*('ugly don''t look!'!$K$7^2)/4)</f>
        <v>0.51191447682049918</v>
      </c>
      <c r="AI1836" s="6">
        <f>-AF1836/'ugly don''t look!'!$I$7</f>
        <v>-2185.4807948855168</v>
      </c>
      <c r="AJ1836" s="6">
        <f>-'ugly don''t look!'!$K$7/4*AI1836</f>
        <v>20.553026313381611</v>
      </c>
      <c r="AK1836" s="6">
        <f t="shared" si="283"/>
        <v>-0.66959770535490204</v>
      </c>
      <c r="AL1836" s="6">
        <f t="shared" si="284"/>
        <v>3.0230081959576776</v>
      </c>
      <c r="AN1836" s="6">
        <f>S1836-'ugly don''t look!'!$M$5</f>
        <v>0.1725092747117789</v>
      </c>
      <c r="AO1836" s="6">
        <f t="shared" si="288"/>
        <v>0.46400104170285006</v>
      </c>
      <c r="AP1836" s="6">
        <f t="shared" si="289"/>
        <v>3.951123835479851</v>
      </c>
      <c r="AQ1836" s="6">
        <f t="shared" si="285"/>
        <v>-9.8739549611754629E-3</v>
      </c>
      <c r="AV1836" s="6">
        <f t="shared" si="286"/>
        <v>-0.50036846960886106</v>
      </c>
      <c r="AW1836" s="6">
        <f t="shared" si="287"/>
        <v>-0.66959770535490204</v>
      </c>
    </row>
    <row r="1837" spans="1:49" x14ac:dyDescent="0.25">
      <c r="A1837" s="6">
        <v>623688.39199999999</v>
      </c>
      <c r="B1837" s="6">
        <v>23.248103</v>
      </c>
      <c r="C1837" s="6">
        <v>12.621694</v>
      </c>
      <c r="D1837" s="6">
        <v>-3.0232999999999999E-2</v>
      </c>
      <c r="E1837" s="6">
        <v>35.507525000000001</v>
      </c>
      <c r="F1837" s="6">
        <v>20.825429</v>
      </c>
      <c r="G1837" s="6">
        <v>85.181166000000005</v>
      </c>
      <c r="H1837" s="6">
        <v>12.6</v>
      </c>
      <c r="I1837" s="6">
        <v>49.727901000000003</v>
      </c>
      <c r="L1837" s="6">
        <f t="shared" si="280"/>
        <v>7.9631522884250595E-4</v>
      </c>
      <c r="M1837" s="6">
        <f>249.088908333*(E1837-AVERAGE('raw Data'!$Y$2:$Y$2801))</f>
        <v>8774.1887873190663</v>
      </c>
      <c r="N1837" s="6" t="s">
        <v>18</v>
      </c>
      <c r="O1837" s="6">
        <f>L1837/(PI()*('ugly don''t look!'!$J$7^2)/4)</f>
        <v>1.5873823430963137</v>
      </c>
      <c r="P1837" s="6">
        <f>-M1837/'ugly don''t look!'!$H$7</f>
        <v>-8224.7738913752037</v>
      </c>
      <c r="Q1837" s="6">
        <f>-'ugly don''t look!'!$J$7/4*P1837</f>
        <v>51.966177639181382</v>
      </c>
      <c r="R1837" s="6">
        <f t="shared" si="281"/>
        <v>0.46208633445308883</v>
      </c>
      <c r="S1837" s="6">
        <f t="shared" si="282"/>
        <v>3.9505930769443136</v>
      </c>
      <c r="U1837" s="6">
        <v>1054508.574</v>
      </c>
      <c r="V1837" s="6">
        <v>21.458276000000001</v>
      </c>
      <c r="W1837" s="6">
        <v>9.0498630000000002</v>
      </c>
      <c r="X1837" s="6">
        <v>7.9897669999999996</v>
      </c>
      <c r="Y1837" s="6">
        <v>0.29636000000000001</v>
      </c>
      <c r="Z1837" s="6">
        <v>21.389396000000001</v>
      </c>
      <c r="AA1837" s="6">
        <v>86.125400999999997</v>
      </c>
      <c r="AB1837" s="6">
        <v>9</v>
      </c>
      <c r="AC1837" s="6">
        <v>35.422564000000001</v>
      </c>
      <c r="AE1837" s="6">
        <f>0.000063090994667*'raw Data'!W1837</f>
        <v>5.7096485827008063E-4</v>
      </c>
      <c r="AF1837" s="6">
        <f>249.088908333*('raw Data'!X1837-AVERAGE('raw Data'!$D$2:$D$3001))</f>
        <v>2006.4255471361805</v>
      </c>
      <c r="AG1837" s="6"/>
      <c r="AH1837" s="6">
        <f>AE1837/(PI()*('ugly don''t look!'!$K$7^2)/4)</f>
        <v>0.51373830379160534</v>
      </c>
      <c r="AI1837" s="6">
        <f>-AF1837/'ugly don''t look!'!$I$7</f>
        <v>-2194.2536604726383</v>
      </c>
      <c r="AJ1837" s="6">
        <f>-'ugly don''t look!'!$K$7/4*AI1837</f>
        <v>20.635529411865857</v>
      </c>
      <c r="AK1837" s="6">
        <f t="shared" si="283"/>
        <v>-0.6660412797732238</v>
      </c>
      <c r="AL1837" s="6">
        <f t="shared" si="284"/>
        <v>3.0270143188902576</v>
      </c>
      <c r="AN1837" s="6">
        <f>S1837-'ugly don''t look!'!$M$5</f>
        <v>0.17197851617624149</v>
      </c>
      <c r="AO1837" s="6">
        <f t="shared" si="288"/>
        <v>0.46208633445308883</v>
      </c>
      <c r="AP1837" s="6">
        <f t="shared" si="289"/>
        <v>3.9505930769443136</v>
      </c>
      <c r="AQ1837" s="6">
        <f t="shared" si="285"/>
        <v>-9.1759760275524072E-3</v>
      </c>
      <c r="AV1837" s="6">
        <f t="shared" si="286"/>
        <v>-0.49636234667628099</v>
      </c>
      <c r="AW1837" s="6">
        <f t="shared" si="287"/>
        <v>-0.6660412797732238</v>
      </c>
    </row>
    <row r="1838" spans="1:49" x14ac:dyDescent="0.25">
      <c r="A1838" s="6">
        <v>623690.14509999997</v>
      </c>
      <c r="B1838" s="6">
        <v>23.142185999999999</v>
      </c>
      <c r="C1838" s="6">
        <v>12.669822999999999</v>
      </c>
      <c r="D1838" s="6">
        <v>-1.0255999999999999E-2</v>
      </c>
      <c r="E1838" s="6">
        <v>35.494058000000003</v>
      </c>
      <c r="F1838" s="6">
        <v>20.816168000000001</v>
      </c>
      <c r="G1838" s="6">
        <v>85.182961000000006</v>
      </c>
      <c r="H1838" s="6">
        <v>12.6</v>
      </c>
      <c r="I1838" s="6">
        <v>49.665258000000001</v>
      </c>
      <c r="L1838" s="6">
        <f t="shared" si="280"/>
        <v>7.9935173532483391E-4</v>
      </c>
      <c r="M1838" s="6">
        <f>249.088908333*(E1838-AVERAGE('raw Data'!$Y$2:$Y$2801))</f>
        <v>8770.8343069905459</v>
      </c>
      <c r="N1838" s="6" t="s">
        <v>18</v>
      </c>
      <c r="O1838" s="6">
        <f>L1838/(PI()*('ugly don''t look!'!$J$7^2)/4)</f>
        <v>1.5934353439685325</v>
      </c>
      <c r="P1838" s="6">
        <f>-M1838/'ugly don''t look!'!$H$7</f>
        <v>-8221.6294591212463</v>
      </c>
      <c r="Q1838" s="6">
        <f>-'ugly don''t look!'!$J$7/4*P1838</f>
        <v>51.946310330092814</v>
      </c>
      <c r="R1838" s="6">
        <f t="shared" si="281"/>
        <v>0.46589227919705667</v>
      </c>
      <c r="S1838" s="6">
        <f t="shared" si="282"/>
        <v>3.9502106915406165</v>
      </c>
      <c r="U1838" s="6">
        <v>1054510.058</v>
      </c>
      <c r="V1838" s="6">
        <v>21.674655999999999</v>
      </c>
      <c r="W1838" s="6">
        <v>9.0678339999999995</v>
      </c>
      <c r="X1838" s="6">
        <v>8.0103960000000001</v>
      </c>
      <c r="Y1838" s="6">
        <v>0.30269299999999999</v>
      </c>
      <c r="Z1838" s="6">
        <v>21.479499000000001</v>
      </c>
      <c r="AA1838" s="6">
        <v>86.128619</v>
      </c>
      <c r="AB1838" s="6">
        <v>9</v>
      </c>
      <c r="AC1838" s="6">
        <v>35.380885999999997</v>
      </c>
      <c r="AE1838" s="6">
        <f>0.000063090994667*'raw Data'!W1838</f>
        <v>5.7209866653524133E-4</v>
      </c>
      <c r="AF1838" s="6">
        <f>249.088908333*('raw Data'!X1838-AVERAGE('raw Data'!$D$2:$D$3001))</f>
        <v>2011.5640022261823</v>
      </c>
      <c r="AG1838" s="6"/>
      <c r="AH1838" s="6">
        <f>AE1838/(PI()*('ugly don''t look!'!$K$7^2)/4)</f>
        <v>0.51475847294305432</v>
      </c>
      <c r="AI1838" s="6">
        <f>-AF1838/'ugly don''t look!'!$I$7</f>
        <v>-2199.8731432919753</v>
      </c>
      <c r="AJ1838" s="6">
        <f>-'ugly don''t look!'!$K$7/4*AI1838</f>
        <v>20.688376995117888</v>
      </c>
      <c r="AK1838" s="6">
        <f t="shared" si="283"/>
        <v>-0.66405747290265693</v>
      </c>
      <c r="AL1838" s="6">
        <f t="shared" si="284"/>
        <v>3.0295720447519958</v>
      </c>
      <c r="AN1838" s="6">
        <f>S1838-'ugly don''t look!'!$M$5</f>
        <v>0.17159613077254443</v>
      </c>
      <c r="AO1838" s="6">
        <f t="shared" si="288"/>
        <v>0.46589227919705667</v>
      </c>
      <c r="AP1838" s="6">
        <f t="shared" si="289"/>
        <v>3.9502106915406165</v>
      </c>
      <c r="AQ1838" s="6">
        <f t="shared" si="285"/>
        <v>-1.2000774971518274E-2</v>
      </c>
      <c r="AV1838" s="6">
        <f t="shared" si="286"/>
        <v>-0.49380462081454279</v>
      </c>
      <c r="AW1838" s="6">
        <f t="shared" si="287"/>
        <v>-0.66405747290265693</v>
      </c>
    </row>
    <row r="1839" spans="1:49" x14ac:dyDescent="0.25">
      <c r="A1839" s="6">
        <v>623691.098</v>
      </c>
      <c r="B1839" s="6">
        <v>23.374858</v>
      </c>
      <c r="C1839" s="6">
        <v>12.650662000000001</v>
      </c>
      <c r="D1839" s="6">
        <v>-3.0850000000000001E-3</v>
      </c>
      <c r="E1839" s="6">
        <v>35.548205000000003</v>
      </c>
      <c r="F1839" s="6">
        <v>20.931735</v>
      </c>
      <c r="G1839" s="6">
        <v>85.183843999999993</v>
      </c>
      <c r="H1839" s="6">
        <v>12.6</v>
      </c>
      <c r="I1839" s="6">
        <v>49.661873</v>
      </c>
      <c r="L1839" s="6">
        <f t="shared" si="280"/>
        <v>7.9814284877601969E-4</v>
      </c>
      <c r="M1839" s="6">
        <f>249.088908333*(E1839-AVERAGE('raw Data'!$Y$2:$Y$2801))</f>
        <v>8784.3217241100519</v>
      </c>
      <c r="N1839" s="6" t="s">
        <v>18</v>
      </c>
      <c r="O1839" s="6">
        <f>L1839/(PI()*('ugly don''t look!'!$J$7^2)/4)</f>
        <v>1.5910255380362968</v>
      </c>
      <c r="P1839" s="6">
        <f>-M1839/'ugly don''t look!'!$H$7</f>
        <v>-8234.2723323116352</v>
      </c>
      <c r="Q1839" s="6">
        <f>-'ugly don''t look!'!$J$7/4*P1839</f>
        <v>52.026191163627992</v>
      </c>
      <c r="R1839" s="6">
        <f t="shared" si="281"/>
        <v>0.46437880078955068</v>
      </c>
      <c r="S1839" s="6">
        <f t="shared" si="282"/>
        <v>3.9517472680027499</v>
      </c>
      <c r="U1839" s="6">
        <v>1054511.523</v>
      </c>
      <c r="V1839" s="6">
        <v>21.471973999999999</v>
      </c>
      <c r="W1839" s="6">
        <v>9.0800879999999999</v>
      </c>
      <c r="X1839" s="6">
        <v>8.034573</v>
      </c>
      <c r="Y1839" s="6">
        <v>0.33551300000000001</v>
      </c>
      <c r="Z1839" s="6">
        <v>21.312753000000001</v>
      </c>
      <c r="AA1839" s="6">
        <v>86.125187999999994</v>
      </c>
      <c r="AB1839" s="6">
        <v>9</v>
      </c>
      <c r="AC1839" s="6">
        <v>35.341614</v>
      </c>
      <c r="AE1839" s="6">
        <f>0.000063090994667*'raw Data'!W1839</f>
        <v>5.7287178358389078E-4</v>
      </c>
      <c r="AF1839" s="6">
        <f>249.088908333*('raw Data'!X1839-AVERAGE('raw Data'!$D$2:$D$3001))</f>
        <v>2017.5862247629489</v>
      </c>
      <c r="AG1839" s="6"/>
      <c r="AH1839" s="6">
        <f>AE1839/(PI()*('ugly don''t look!'!$K$7^2)/4)</f>
        <v>0.5154541021669069</v>
      </c>
      <c r="AI1839" s="6">
        <f>-AF1839/'ugly don''t look!'!$I$7</f>
        <v>-2206.4591259437325</v>
      </c>
      <c r="AJ1839" s="6">
        <f>-'ugly don''t look!'!$K$7/4*AI1839</f>
        <v>20.750313881068941</v>
      </c>
      <c r="AK1839" s="6">
        <f t="shared" si="283"/>
        <v>-0.66270701505273466</v>
      </c>
      <c r="AL1839" s="6">
        <f t="shared" si="284"/>
        <v>3.0325613733608017</v>
      </c>
      <c r="AN1839" s="6">
        <f>S1839-'ugly don''t look!'!$M$5</f>
        <v>0.17313270723467777</v>
      </c>
      <c r="AO1839" s="6">
        <f t="shared" si="288"/>
        <v>0.46437880078955068</v>
      </c>
      <c r="AP1839" s="6">
        <f t="shared" si="289"/>
        <v>3.9517472680027499</v>
      </c>
      <c r="AQ1839" s="6">
        <f t="shared" si="285"/>
        <v>-9.4929442206158343E-3</v>
      </c>
      <c r="AV1839" s="6">
        <f t="shared" si="286"/>
        <v>-0.49081529220573694</v>
      </c>
      <c r="AW1839" s="6">
        <f t="shared" si="287"/>
        <v>-0.66270701505273466</v>
      </c>
    </row>
    <row r="1840" spans="1:49" x14ac:dyDescent="0.25">
      <c r="A1840" s="6">
        <v>623691.71600000001</v>
      </c>
      <c r="B1840" s="6">
        <v>23.173608000000002</v>
      </c>
      <c r="C1840" s="6">
        <v>12.645901</v>
      </c>
      <c r="D1840" s="6">
        <v>7.2150000000000001E-3</v>
      </c>
      <c r="E1840" s="6">
        <v>35.528739999999999</v>
      </c>
      <c r="F1840" s="6">
        <v>20.926919999999999</v>
      </c>
      <c r="G1840" s="6">
        <v>85.180543</v>
      </c>
      <c r="H1840" s="6">
        <v>12.6</v>
      </c>
      <c r="I1840" s="6">
        <v>49.657226999999999</v>
      </c>
      <c r="L1840" s="6">
        <f t="shared" si="280"/>
        <v>7.9784247255041004E-4</v>
      </c>
      <c r="M1840" s="6">
        <f>249.088908333*(E1840-AVERAGE('raw Data'!$Y$2:$Y$2801))</f>
        <v>8779.4732085093492</v>
      </c>
      <c r="N1840" s="6" t="s">
        <v>18</v>
      </c>
      <c r="O1840" s="6">
        <f>L1840/(PI()*('ugly don''t look!'!$J$7^2)/4)</f>
        <v>1.5904267652142428</v>
      </c>
      <c r="P1840" s="6">
        <f>-M1840/'ugly don''t look!'!$H$7</f>
        <v>-8229.7274170503842</v>
      </c>
      <c r="Q1840" s="6">
        <f>-'ugly don''t look!'!$J$7/4*P1840</f>
        <v>51.997475252778592</v>
      </c>
      <c r="R1840" s="6">
        <f t="shared" si="281"/>
        <v>0.46400238601287014</v>
      </c>
      <c r="S1840" s="6">
        <f t="shared" si="282"/>
        <v>3.9511951645715198</v>
      </c>
      <c r="U1840" s="6">
        <v>1054512.6070000001</v>
      </c>
      <c r="V1840" s="6">
        <v>21.589518000000002</v>
      </c>
      <c r="W1840" s="6">
        <v>9.0869529999999994</v>
      </c>
      <c r="X1840" s="6">
        <v>8.0390250000000005</v>
      </c>
      <c r="Y1840" s="6">
        <v>0.33357599999999998</v>
      </c>
      <c r="Z1840" s="6">
        <v>21.312013</v>
      </c>
      <c r="AA1840" s="6">
        <v>86.127075000000005</v>
      </c>
      <c r="AB1840" s="6">
        <v>9</v>
      </c>
      <c r="AC1840" s="6">
        <v>35.297175000000003</v>
      </c>
      <c r="AE1840" s="6">
        <f>0.000063090994667*'raw Data'!W1840</f>
        <v>5.733049032622796E-4</v>
      </c>
      <c r="AF1840" s="6">
        <f>249.088908333*('raw Data'!X1840-AVERAGE('raw Data'!$D$2:$D$3001))</f>
        <v>2018.6951685828474</v>
      </c>
      <c r="AG1840" s="6"/>
      <c r="AH1840" s="6">
        <f>AE1840/(PI()*('ugly don''t look!'!$K$7^2)/4)</f>
        <v>0.51584381121062706</v>
      </c>
      <c r="AI1840" s="6">
        <f>-AF1840/'ugly don''t look!'!$I$7</f>
        <v>-2207.671881652283</v>
      </c>
      <c r="AJ1840" s="6">
        <f>-'ugly don''t look!'!$K$7/4*AI1840</f>
        <v>20.761719060216649</v>
      </c>
      <c r="AK1840" s="6">
        <f t="shared" si="283"/>
        <v>-0.66195125077315164</v>
      </c>
      <c r="AL1840" s="6">
        <f t="shared" si="284"/>
        <v>3.0331108612382471</v>
      </c>
      <c r="AN1840" s="6">
        <f>S1840-'ugly don''t look!'!$M$5</f>
        <v>0.17258060380344764</v>
      </c>
      <c r="AO1840" s="6">
        <f t="shared" si="288"/>
        <v>0.46400238601287014</v>
      </c>
      <c r="AP1840" s="6">
        <f t="shared" si="289"/>
        <v>3.9511951645715198</v>
      </c>
      <c r="AQ1840" s="6">
        <f t="shared" si="285"/>
        <v>-9.8034885622719503E-3</v>
      </c>
      <c r="AV1840" s="6">
        <f t="shared" si="286"/>
        <v>-0.49026580432829148</v>
      </c>
      <c r="AW1840" s="6">
        <f t="shared" si="287"/>
        <v>-0.66195125077315164</v>
      </c>
    </row>
    <row r="1841" spans="1:49" x14ac:dyDescent="0.25">
      <c r="A1841" s="6">
        <v>623693.54989999998</v>
      </c>
      <c r="B1841" s="6">
        <v>23.214096000000001</v>
      </c>
      <c r="C1841" s="6">
        <v>12.662857000000001</v>
      </c>
      <c r="D1841" s="6">
        <v>2.248E-2</v>
      </c>
      <c r="E1841" s="6">
        <v>35.518662999999997</v>
      </c>
      <c r="F1841" s="6">
        <v>20.964817</v>
      </c>
      <c r="G1841" s="6">
        <v>85.185118000000003</v>
      </c>
      <c r="H1841" s="6">
        <v>12.6</v>
      </c>
      <c r="I1841" s="6">
        <v>49.607590999999999</v>
      </c>
      <c r="L1841" s="6">
        <f t="shared" si="280"/>
        <v>7.9891224345598371E-4</v>
      </c>
      <c r="M1841" s="6">
        <f>249.088908333*(E1841-AVERAGE('raw Data'!$Y$2:$Y$2801))</f>
        <v>8776.963139580077</v>
      </c>
      <c r="N1841" s="6" t="s">
        <v>18</v>
      </c>
      <c r="O1841" s="6">
        <f>L1841/(PI()*('ugly don''t look!'!$J$7^2)/4)</f>
        <v>1.5925592567014821</v>
      </c>
      <c r="P1841" s="6">
        <f>-M1841/'ugly don''t look!'!$H$7</f>
        <v>-8227.3745215411291</v>
      </c>
      <c r="Q1841" s="6">
        <f>-'ugly don''t look!'!$J$7/4*P1841</f>
        <v>51.982609070727243</v>
      </c>
      <c r="R1841" s="6">
        <f t="shared" si="281"/>
        <v>0.46534231763155509</v>
      </c>
      <c r="S1841" s="6">
        <f t="shared" si="282"/>
        <v>3.9509092216960284</v>
      </c>
      <c r="U1841" s="6">
        <v>1054512.8899999999</v>
      </c>
      <c r="V1841" s="6">
        <v>21.435514000000001</v>
      </c>
      <c r="W1841" s="6">
        <v>9.079644</v>
      </c>
      <c r="X1841" s="6">
        <v>8.0282769999999992</v>
      </c>
      <c r="Y1841" s="6">
        <v>0.33491700000000002</v>
      </c>
      <c r="Z1841" s="6">
        <v>21.433084000000001</v>
      </c>
      <c r="AA1841" s="6">
        <v>86.125680000000003</v>
      </c>
      <c r="AB1841" s="6">
        <v>9</v>
      </c>
      <c r="AC1841" s="6">
        <v>35.296914999999998</v>
      </c>
      <c r="AE1841" s="6">
        <f>0.000063090994667*'raw Data'!W1841</f>
        <v>5.7284377118225864E-4</v>
      </c>
      <c r="AF1841" s="6">
        <f>249.088908333*('raw Data'!X1841-AVERAGE('raw Data'!$D$2:$D$3001))</f>
        <v>2016.0179609960844</v>
      </c>
      <c r="AG1841" s="6"/>
      <c r="AH1841" s="6">
        <f>AE1841/(PI()*('ugly don''t look!'!$K$7^2)/4)</f>
        <v>0.51542889738680331</v>
      </c>
      <c r="AI1841" s="6">
        <f>-AF1841/'ugly don''t look!'!$I$7</f>
        <v>-2204.7440518329881</v>
      </c>
      <c r="AJ1841" s="6">
        <f>-'ugly don''t look!'!$K$7/4*AI1841</f>
        <v>20.734184723855563</v>
      </c>
      <c r="AK1841" s="6">
        <f t="shared" si="283"/>
        <v>-0.66275591445280146</v>
      </c>
      <c r="AL1841" s="6">
        <f t="shared" si="284"/>
        <v>3.0317837740854818</v>
      </c>
      <c r="AN1841" s="6">
        <f>S1841-'ugly don''t look!'!$M$5</f>
        <v>0.17229466092795631</v>
      </c>
      <c r="AO1841" s="6">
        <f t="shared" si="288"/>
        <v>0.46534231763155509</v>
      </c>
      <c r="AP1841" s="6">
        <f t="shared" si="289"/>
        <v>3.9509092216960284</v>
      </c>
      <c r="AQ1841" s="6">
        <f t="shared" si="285"/>
        <v>-1.0949314423110729E-2</v>
      </c>
      <c r="AV1841" s="6">
        <f t="shared" si="286"/>
        <v>-0.49159289148105678</v>
      </c>
      <c r="AW1841" s="6">
        <f t="shared" si="287"/>
        <v>-0.66275591445280146</v>
      </c>
    </row>
    <row r="1842" spans="1:49" x14ac:dyDescent="0.25">
      <c r="A1842" s="6">
        <v>623695.32810000004</v>
      </c>
      <c r="B1842" s="6">
        <v>23.285066</v>
      </c>
      <c r="C1842" s="6">
        <v>12.632790999999999</v>
      </c>
      <c r="D1842" s="6">
        <v>3.7148E-2</v>
      </c>
      <c r="E1842" s="6">
        <v>35.526094999999998</v>
      </c>
      <c r="F1842" s="6">
        <v>20.814063000000001</v>
      </c>
      <c r="G1842" s="6">
        <v>85.182068000000001</v>
      </c>
      <c r="H1842" s="6">
        <v>12.6</v>
      </c>
      <c r="I1842" s="6">
        <v>49.602403000000002</v>
      </c>
      <c r="L1842" s="6">
        <f t="shared" si="280"/>
        <v>7.9701534961032559E-4</v>
      </c>
      <c r="M1842" s="6">
        <f>249.088908333*(E1842-AVERAGE('raw Data'!$Y$2:$Y$2801))</f>
        <v>8778.8143683468079</v>
      </c>
      <c r="N1842" s="6" t="s">
        <v>18</v>
      </c>
      <c r="O1842" s="6">
        <f>L1842/(PI()*('ugly don''t look!'!$J$7^2)/4)</f>
        <v>1.5887779704868474</v>
      </c>
      <c r="P1842" s="6">
        <f>-M1842/'ugly don''t look!'!$H$7</f>
        <v>-8229.1098315961826</v>
      </c>
      <c r="Q1842" s="6">
        <f>-'ugly don''t look!'!$J$7/4*P1842</f>
        <v>51.993573193482582</v>
      </c>
      <c r="R1842" s="6">
        <f t="shared" si="281"/>
        <v>0.462965148708394</v>
      </c>
      <c r="S1842" s="6">
        <f t="shared" si="282"/>
        <v>3.951120118510226</v>
      </c>
      <c r="U1842" s="6">
        <v>1054514.949</v>
      </c>
      <c r="V1842" s="6">
        <v>21.509736</v>
      </c>
      <c r="W1842" s="6">
        <v>9.1051330000000004</v>
      </c>
      <c r="X1842" s="6">
        <v>8.0536560000000001</v>
      </c>
      <c r="Y1842" s="6">
        <v>0.3498</v>
      </c>
      <c r="Z1842" s="6">
        <v>21.350519999999999</v>
      </c>
      <c r="AA1842" s="6">
        <v>86.131343000000001</v>
      </c>
      <c r="AB1842" s="6">
        <v>9</v>
      </c>
      <c r="AC1842" s="6">
        <v>35.207484000000001</v>
      </c>
      <c r="AE1842" s="6">
        <f>0.000063090994667*'raw Data'!W1842</f>
        <v>5.7445189754532573E-4</v>
      </c>
      <c r="AF1842" s="6">
        <f>249.088908333*('raw Data'!X1842-AVERAGE('raw Data'!$D$2:$D$3001))</f>
        <v>2022.3395884006679</v>
      </c>
      <c r="AG1842" s="6"/>
      <c r="AH1842" s="6">
        <f>AE1842/(PI()*('ugly don''t look!'!$K$7^2)/4)</f>
        <v>0.51687584477433202</v>
      </c>
      <c r="AI1842" s="6">
        <f>-AF1842/'ugly don''t look!'!$I$7</f>
        <v>-2211.6574676297769</v>
      </c>
      <c r="AJ1842" s="6">
        <f>-'ugly don''t look!'!$K$7/4*AI1842</f>
        <v>20.799200905704094</v>
      </c>
      <c r="AK1842" s="6">
        <f t="shared" si="283"/>
        <v>-0.65995257881745018</v>
      </c>
      <c r="AL1842" s="6">
        <f t="shared" si="284"/>
        <v>3.0349145679742868</v>
      </c>
      <c r="AN1842" s="6">
        <f>S1842-'ugly don''t look!'!$M$5</f>
        <v>0.17250555774215393</v>
      </c>
      <c r="AO1842" s="6">
        <f t="shared" si="288"/>
        <v>0.462965148708394</v>
      </c>
      <c r="AP1842" s="6">
        <f t="shared" si="289"/>
        <v>3.951120118510226</v>
      </c>
      <c r="AQ1842" s="6">
        <f t="shared" si="285"/>
        <v>-9.2129016185306389E-3</v>
      </c>
      <c r="AV1842" s="6">
        <f t="shared" si="286"/>
        <v>-0.48846209759225179</v>
      </c>
      <c r="AW1842" s="6">
        <f t="shared" si="287"/>
        <v>-0.65995257881745018</v>
      </c>
    </row>
    <row r="1843" spans="1:49" x14ac:dyDescent="0.25">
      <c r="A1843" s="6">
        <v>623696.11399999994</v>
      </c>
      <c r="B1843" s="6">
        <v>23.209486999999999</v>
      </c>
      <c r="C1843" s="6">
        <v>12.628750999999999</v>
      </c>
      <c r="D1843" s="6">
        <v>4.6441999999999997E-2</v>
      </c>
      <c r="E1843" s="6">
        <v>35.475897000000003</v>
      </c>
      <c r="F1843" s="6">
        <v>20.932963999999998</v>
      </c>
      <c r="G1843" s="6">
        <v>85.190920000000006</v>
      </c>
      <c r="H1843" s="6">
        <v>12.6</v>
      </c>
      <c r="I1843" s="6">
        <v>49.598668000000004</v>
      </c>
      <c r="L1843" s="6">
        <f t="shared" si="280"/>
        <v>7.9676046199187096E-4</v>
      </c>
      <c r="M1843" s="6">
        <f>249.088908333*(E1843-AVERAGE('raw Data'!$Y$2:$Y$2801))</f>
        <v>8766.3106033263102</v>
      </c>
      <c r="N1843" s="6" t="s">
        <v>18</v>
      </c>
      <c r="O1843" s="6">
        <f>L1843/(PI()*('ugly don''t look!'!$J$7^2)/4)</f>
        <v>1.588269875086491</v>
      </c>
      <c r="P1843" s="6">
        <f>-M1843/'ugly don''t look!'!$H$7</f>
        <v>-8217.389016991292</v>
      </c>
      <c r="Q1843" s="6">
        <f>-'ugly don''t look!'!$J$7/4*P1843</f>
        <v>51.919518156605228</v>
      </c>
      <c r="R1843" s="6">
        <f t="shared" si="281"/>
        <v>0.46264529491368567</v>
      </c>
      <c r="S1843" s="6">
        <f t="shared" si="282"/>
        <v>3.9496947918559528</v>
      </c>
      <c r="U1843" s="6">
        <v>1054515.4539999999</v>
      </c>
      <c r="V1843" s="6">
        <v>21.466051</v>
      </c>
      <c r="W1843" s="6">
        <v>9.1095089999999992</v>
      </c>
      <c r="X1843" s="6">
        <v>8.0396020000000004</v>
      </c>
      <c r="Y1843" s="6">
        <v>0.34920299999999999</v>
      </c>
      <c r="Z1843" s="6">
        <v>21.397541</v>
      </c>
      <c r="AA1843" s="6">
        <v>86.124834000000007</v>
      </c>
      <c r="AB1843" s="6">
        <v>9</v>
      </c>
      <c r="AC1843" s="6">
        <v>35.184983000000003</v>
      </c>
      <c r="AE1843" s="6">
        <f>0.000063090994667*'raw Data'!W1843</f>
        <v>5.7472798373798845E-4</v>
      </c>
      <c r="AF1843" s="6">
        <f>249.088908333*('raw Data'!X1843-AVERAGE('raw Data'!$D$2:$D$3001))</f>
        <v>2018.8388928829556</v>
      </c>
      <c r="AG1843" s="6"/>
      <c r="AH1843" s="6">
        <f>AE1843/(PI()*('ugly don''t look!'!$K$7^2)/4)</f>
        <v>0.51712425945391249</v>
      </c>
      <c r="AI1843" s="6">
        <f>-AF1843/'ugly don''t look!'!$I$7</f>
        <v>-2207.8290604581753</v>
      </c>
      <c r="AJ1843" s="6">
        <f>-'ugly don''t look!'!$K$7/4*AI1843</f>
        <v>20.763197224719843</v>
      </c>
      <c r="AK1843" s="6">
        <f t="shared" si="283"/>
        <v>-0.65947208624623277</v>
      </c>
      <c r="AL1843" s="6">
        <f t="shared" si="284"/>
        <v>3.033182055337408</v>
      </c>
      <c r="AN1843" s="6">
        <f>S1843-'ugly don''t look!'!$M$5</f>
        <v>0.17108023108788073</v>
      </c>
      <c r="AO1843" s="6">
        <f t="shared" si="288"/>
        <v>0.46264529491368567</v>
      </c>
      <c r="AP1843" s="6">
        <f t="shared" si="289"/>
        <v>3.9496947918559528</v>
      </c>
      <c r="AQ1843" s="6">
        <f t="shared" si="285"/>
        <v>-1.0432966428069984E-2</v>
      </c>
      <c r="AV1843" s="6">
        <f t="shared" si="286"/>
        <v>-0.49019461022913058</v>
      </c>
      <c r="AW1843" s="6">
        <f t="shared" si="287"/>
        <v>-0.65947208624623277</v>
      </c>
    </row>
    <row r="1844" spans="1:49" x14ac:dyDescent="0.25">
      <c r="A1844" s="6">
        <v>623697.35609999998</v>
      </c>
      <c r="B1844" s="6">
        <v>23.181763</v>
      </c>
      <c r="C1844" s="6">
        <v>12.620009</v>
      </c>
      <c r="D1844" s="6">
        <v>3.8413999999999997E-2</v>
      </c>
      <c r="E1844" s="6">
        <v>35.513782999999997</v>
      </c>
      <c r="F1844" s="6">
        <v>20.759238</v>
      </c>
      <c r="G1844" s="6">
        <v>85.183229999999995</v>
      </c>
      <c r="H1844" s="6">
        <v>12.6</v>
      </c>
      <c r="I1844" s="6">
        <v>49.596229000000001</v>
      </c>
      <c r="L1844" s="6">
        <f t="shared" si="280"/>
        <v>7.9620892051649199E-4</v>
      </c>
      <c r="M1844" s="6">
        <f>249.088908333*(E1844-AVERAGE('raw Data'!$Y$2:$Y$2801))</f>
        <v>8775.7475857074132</v>
      </c>
      <c r="N1844" s="6" t="s">
        <v>18</v>
      </c>
      <c r="O1844" s="6">
        <f>L1844/(PI()*('ugly don''t look!'!$J$7^2)/4)</f>
        <v>1.5871704270691844</v>
      </c>
      <c r="P1844" s="6">
        <f>-M1844/'ugly don''t look!'!$H$7</f>
        <v>-8226.235082215424</v>
      </c>
      <c r="Q1844" s="6">
        <f>-'ugly don''t look!'!$J$7/4*P1844</f>
        <v>51.975409808207601</v>
      </c>
      <c r="R1844" s="6">
        <f t="shared" si="281"/>
        <v>0.46195282523602016</v>
      </c>
      <c r="S1844" s="6">
        <f t="shared" si="282"/>
        <v>3.9507707184307912</v>
      </c>
      <c r="U1844" s="6">
        <v>1054518.0970000001</v>
      </c>
      <c r="V1844" s="6">
        <v>21.559521</v>
      </c>
      <c r="W1844" s="6">
        <v>9.0024379999999997</v>
      </c>
      <c r="X1844" s="6">
        <v>8.0355419999999995</v>
      </c>
      <c r="Y1844" s="6">
        <v>0.33404200000000001</v>
      </c>
      <c r="Z1844" s="6">
        <v>21.334831999999999</v>
      </c>
      <c r="AA1844" s="6">
        <v>86.124369000000002</v>
      </c>
      <c r="AB1844" s="6">
        <v>9</v>
      </c>
      <c r="AC1844" s="6">
        <v>35.231399000000003</v>
      </c>
      <c r="AE1844" s="6">
        <f>0.000063090994667*'raw Data'!W1844</f>
        <v>5.6797276784799821E-4</v>
      </c>
      <c r="AF1844" s="6">
        <f>249.088908333*('raw Data'!X1844-AVERAGE('raw Data'!$D$2:$D$3001))</f>
        <v>2017.8275919151238</v>
      </c>
      <c r="AG1844" s="6"/>
      <c r="AH1844" s="6">
        <f>AE1844/(PI()*('ugly don''t look!'!$K$7^2)/4)</f>
        <v>0.51104610402489992</v>
      </c>
      <c r="AI1844" s="6">
        <f>-AF1844/'ugly don''t look!'!$I$7</f>
        <v>-2206.7230882711328</v>
      </c>
      <c r="AJ1844" s="6">
        <f>-'ugly don''t look!'!$K$7/4*AI1844</f>
        <v>20.752796275182629</v>
      </c>
      <c r="AK1844" s="6">
        <f t="shared" si="283"/>
        <v>-0.67129546970759102</v>
      </c>
      <c r="AL1844" s="6">
        <f t="shared" si="284"/>
        <v>3.0326809978471259</v>
      </c>
      <c r="AN1844" s="6">
        <f>S1844-'ugly don''t look!'!$M$5</f>
        <v>0.17215615766271908</v>
      </c>
      <c r="AO1844" s="6">
        <f t="shared" si="288"/>
        <v>0.46195282523602016</v>
      </c>
      <c r="AP1844" s="6">
        <f t="shared" si="289"/>
        <v>3.9507707184307912</v>
      </c>
      <c r="AQ1844" s="6">
        <f t="shared" si="285"/>
        <v>-8.9126568075670043E-3</v>
      </c>
      <c r="AV1844" s="6">
        <f t="shared" si="286"/>
        <v>-0.49069566771941275</v>
      </c>
      <c r="AW1844" s="6">
        <f t="shared" si="287"/>
        <v>-0.67129546970759102</v>
      </c>
    </row>
    <row r="1845" spans="1:49" x14ac:dyDescent="0.25">
      <c r="A1845" s="6">
        <v>623698.31799999997</v>
      </c>
      <c r="B1845" s="6">
        <v>23.291326999999999</v>
      </c>
      <c r="C1845" s="6">
        <v>12.659446000000001</v>
      </c>
      <c r="D1845" s="6">
        <v>3.1158999999999999E-2</v>
      </c>
      <c r="E1845" s="6">
        <v>35.475487000000001</v>
      </c>
      <c r="F1845" s="6">
        <v>20.918517999999999</v>
      </c>
      <c r="G1845" s="6">
        <v>85.178274000000002</v>
      </c>
      <c r="H1845" s="6">
        <v>12.6</v>
      </c>
      <c r="I1845" s="6">
        <v>49.543329999999997</v>
      </c>
      <c r="L1845" s="6">
        <f t="shared" si="280"/>
        <v>7.9869704007317461E-4</v>
      </c>
      <c r="M1845" s="6">
        <f>249.088908333*(E1845-AVERAGE('raw Data'!$Y$2:$Y$2801))</f>
        <v>8766.2084768738932</v>
      </c>
      <c r="N1845" s="6" t="s">
        <v>18</v>
      </c>
      <c r="O1845" s="6">
        <f>L1845/(PI()*('ugly don''t look!'!$J$7^2)/4)</f>
        <v>1.5921302682335079</v>
      </c>
      <c r="P1845" s="6">
        <f>-M1845/'ugly don''t look!'!$H$7</f>
        <v>-8217.2932854085993</v>
      </c>
      <c r="Q1845" s="6">
        <f>-'ugly don''t look!'!$J$7/4*P1845</f>
        <v>51.918913300532886</v>
      </c>
      <c r="R1845" s="6">
        <f t="shared" si="281"/>
        <v>0.46507291085440455</v>
      </c>
      <c r="S1845" s="6">
        <f t="shared" si="282"/>
        <v>3.9496831419097074</v>
      </c>
      <c r="U1845" s="6">
        <v>1054518.3049999999</v>
      </c>
      <c r="V1845" s="6">
        <v>21.43402</v>
      </c>
      <c r="W1845" s="6">
        <v>8.9898399999999992</v>
      </c>
      <c r="X1845" s="6">
        <v>8.0344519999999999</v>
      </c>
      <c r="Y1845" s="6">
        <v>0.34240500000000001</v>
      </c>
      <c r="Z1845" s="6">
        <v>21.334831999999999</v>
      </c>
      <c r="AA1845" s="6">
        <v>86.124369000000002</v>
      </c>
      <c r="AB1845" s="6">
        <v>9</v>
      </c>
      <c r="AC1845" s="6">
        <v>35.244363999999997</v>
      </c>
      <c r="AE1845" s="6">
        <f>0.000063090994667*'raw Data'!W1845</f>
        <v>5.6717794749718323E-4</v>
      </c>
      <c r="AF1845" s="6">
        <f>249.088908333*('raw Data'!X1845-AVERAGE('raw Data'!$D$2:$D$3001))</f>
        <v>2017.5560850050406</v>
      </c>
      <c r="AG1845" s="6"/>
      <c r="AH1845" s="6">
        <f>AE1845/(PI()*('ugly don''t look!'!$K$7^2)/4)</f>
        <v>0.51033094677321911</v>
      </c>
      <c r="AI1845" s="6">
        <f>-AF1845/'ugly don''t look!'!$I$7</f>
        <v>-2206.4261647036751</v>
      </c>
      <c r="AJ1845" s="6">
        <f>-'ugly don''t look!'!$K$7/4*AI1845</f>
        <v>20.750003902031008</v>
      </c>
      <c r="AK1845" s="6">
        <f t="shared" si="283"/>
        <v>-0.67269584847661512</v>
      </c>
      <c r="AL1845" s="6">
        <f t="shared" si="284"/>
        <v>3.0325464347263766</v>
      </c>
      <c r="AN1845" s="6">
        <f>S1845-'ugly don''t look!'!$M$5</f>
        <v>0.17106858114163526</v>
      </c>
      <c r="AO1845" s="6">
        <f t="shared" si="288"/>
        <v>0.46507291085440455</v>
      </c>
      <c r="AP1845" s="6">
        <f t="shared" si="289"/>
        <v>3.9496831419097074</v>
      </c>
      <c r="AQ1845" s="6">
        <f t="shared" si="285"/>
        <v>-1.2002506055604628E-2</v>
      </c>
      <c r="AV1845" s="6">
        <f t="shared" si="286"/>
        <v>-0.49083023084016197</v>
      </c>
      <c r="AW1845" s="6">
        <f t="shared" si="287"/>
        <v>-0.67269584847661512</v>
      </c>
    </row>
    <row r="1846" spans="1:49" x14ac:dyDescent="0.25">
      <c r="A1846" s="6">
        <v>623698.91969999997</v>
      </c>
      <c r="B1846" s="6">
        <v>23.408142999999999</v>
      </c>
      <c r="C1846" s="6">
        <v>12.662304000000001</v>
      </c>
      <c r="D1846" s="6">
        <v>1.9257E-2</v>
      </c>
      <c r="E1846" s="6">
        <v>35.499105999999998</v>
      </c>
      <c r="F1846" s="6">
        <v>20.870366000000001</v>
      </c>
      <c r="G1846" s="6">
        <v>85.184466999999998</v>
      </c>
      <c r="H1846" s="6">
        <v>12.6</v>
      </c>
      <c r="I1846" s="6">
        <v>49.527118000000002</v>
      </c>
      <c r="L1846" s="6">
        <f t="shared" si="280"/>
        <v>7.9887735413593285E-4</v>
      </c>
      <c r="M1846" s="6">
        <f>249.088908333*(E1846-AVERAGE('raw Data'!$Y$2:$Y$2801))</f>
        <v>8772.0917077998092</v>
      </c>
      <c r="N1846" s="6" t="s">
        <v>18</v>
      </c>
      <c r="O1846" s="6">
        <f>L1846/(PI()*('ugly don''t look!'!$J$7^2)/4)</f>
        <v>1.5924897079994036</v>
      </c>
      <c r="P1846" s="6">
        <f>-M1846/'ugly don''t look!'!$H$7</f>
        <v>-8222.8081250466912</v>
      </c>
      <c r="Q1846" s="6">
        <f>-'ugly don''t look!'!$J$7/4*P1846</f>
        <v>51.953757436076259</v>
      </c>
      <c r="R1846" s="6">
        <f t="shared" si="281"/>
        <v>0.46529864564857437</v>
      </c>
      <c r="S1846" s="6">
        <f t="shared" si="282"/>
        <v>3.9503540428618682</v>
      </c>
      <c r="U1846" s="6">
        <v>1054520.351</v>
      </c>
      <c r="V1846" s="6">
        <v>21.532318</v>
      </c>
      <c r="W1846" s="6">
        <v>8.9871580000000009</v>
      </c>
      <c r="X1846" s="6">
        <v>8.0417260000000006</v>
      </c>
      <c r="Y1846" s="6">
        <v>0.30882100000000001</v>
      </c>
      <c r="Z1846" s="6">
        <v>21.325341999999999</v>
      </c>
      <c r="AA1846" s="6">
        <v>86.126228999999995</v>
      </c>
      <c r="AB1846" s="6">
        <v>9</v>
      </c>
      <c r="AC1846" s="6">
        <v>35.256382000000002</v>
      </c>
      <c r="AE1846" s="6">
        <f>0.000063090994667*'raw Data'!W1846</f>
        <v>5.6700873744948649E-4</v>
      </c>
      <c r="AF1846" s="6">
        <f>249.088908333*('raw Data'!X1846-AVERAGE('raw Data'!$D$2:$D$3001))</f>
        <v>2019.3679577242553</v>
      </c>
      <c r="AG1846" s="6"/>
      <c r="AH1846" s="6">
        <f>AE1846/(PI()*('ugly don''t look!'!$K$7^2)/4)</f>
        <v>0.51017869627718748</v>
      </c>
      <c r="AI1846" s="6">
        <f>-AF1846/'ugly don''t look!'!$I$7</f>
        <v>-2208.4076528043038</v>
      </c>
      <c r="AJ1846" s="6">
        <f>-'ugly don''t look!'!$K$7/4*AI1846</f>
        <v>20.768638509650156</v>
      </c>
      <c r="AK1846" s="6">
        <f t="shared" si="283"/>
        <v>-0.67299422977697421</v>
      </c>
      <c r="AL1846" s="6">
        <f t="shared" si="284"/>
        <v>3.033444084928214</v>
      </c>
      <c r="AN1846" s="6">
        <f>S1846-'ugly don''t look!'!$M$5</f>
        <v>0.17173948209379608</v>
      </c>
      <c r="AO1846" s="6">
        <f t="shared" si="288"/>
        <v>0.46529864564857437</v>
      </c>
      <c r="AP1846" s="6">
        <f t="shared" si="289"/>
        <v>3.9503540428618682</v>
      </c>
      <c r="AQ1846" s="6">
        <f t="shared" si="285"/>
        <v>-1.1476467353129377E-2</v>
      </c>
      <c r="AV1846" s="6">
        <f t="shared" si="286"/>
        <v>-0.48993258063832457</v>
      </c>
      <c r="AW1846" s="6">
        <f t="shared" si="287"/>
        <v>-0.67299422977697421</v>
      </c>
    </row>
    <row r="1847" spans="1:49" x14ac:dyDescent="0.25">
      <c r="A1847" s="6">
        <v>623700.51699999999</v>
      </c>
      <c r="B1847" s="6">
        <v>23.195070999999999</v>
      </c>
      <c r="C1847" s="6">
        <v>12.683963</v>
      </c>
      <c r="D1847" s="6">
        <v>1.5809999999999999E-3</v>
      </c>
      <c r="E1847" s="6">
        <v>35.513373000000001</v>
      </c>
      <c r="F1847" s="6">
        <v>20.819618999999999</v>
      </c>
      <c r="G1847" s="6">
        <v>85.184392000000003</v>
      </c>
      <c r="H1847" s="6">
        <v>12.6</v>
      </c>
      <c r="I1847" s="6">
        <v>49.458481999999997</v>
      </c>
      <c r="L1847" s="6">
        <f t="shared" si="280"/>
        <v>8.0024384198942541E-4</v>
      </c>
      <c r="M1847" s="6">
        <f>249.088908333*(E1847-AVERAGE('raw Data'!$Y$2:$Y$2801))</f>
        <v>8775.6454592549981</v>
      </c>
      <c r="N1847" s="6" t="s">
        <v>18</v>
      </c>
      <c r="O1847" s="6">
        <f>L1847/(PI()*('ugly don''t look!'!$J$7^2)/4)</f>
        <v>1.595213677869781</v>
      </c>
      <c r="P1847" s="6">
        <f>-M1847/'ugly don''t look!'!$H$7</f>
        <v>-8226.1393506327313</v>
      </c>
      <c r="Q1847" s="6">
        <f>-'ugly don''t look!'!$J$7/4*P1847</f>
        <v>51.974804952135258</v>
      </c>
      <c r="R1847" s="6">
        <f t="shared" si="281"/>
        <v>0.46700769458046543</v>
      </c>
      <c r="S1847" s="6">
        <f t="shared" si="282"/>
        <v>3.9507590810123649</v>
      </c>
      <c r="U1847" s="6">
        <v>1054520.7890000001</v>
      </c>
      <c r="V1847" s="6">
        <v>21.484932000000001</v>
      </c>
      <c r="W1847" s="6">
        <v>8.9956820000000004</v>
      </c>
      <c r="X1847" s="6">
        <v>8.0403470000000006</v>
      </c>
      <c r="Y1847" s="6">
        <v>0.32189699999999999</v>
      </c>
      <c r="Z1847" s="6">
        <v>21.415175000000001</v>
      </c>
      <c r="AA1847" s="6">
        <v>86.128386000000006</v>
      </c>
      <c r="AB1847" s="6">
        <v>9</v>
      </c>
      <c r="AC1847" s="6">
        <v>35.249409</v>
      </c>
      <c r="AE1847" s="6">
        <f>0.000063090994667*'raw Data'!W1847</f>
        <v>5.6754652508802801E-4</v>
      </c>
      <c r="AF1847" s="6">
        <f>249.088908333*('raw Data'!X1847-AVERAGE('raw Data'!$D$2:$D$3001))</f>
        <v>2019.0244641196641</v>
      </c>
      <c r="AG1847" s="6"/>
      <c r="AH1847" s="6">
        <f>AE1847/(PI()*('ugly don''t look!'!$K$7^2)/4)</f>
        <v>0.51066258264116005</v>
      </c>
      <c r="AI1847" s="6">
        <f>-AF1847/'ugly don''t look!'!$I$7</f>
        <v>-2208.0320036304288</v>
      </c>
      <c r="AJ1847" s="6">
        <f>-'ugly don''t look!'!$K$7/4*AI1847</f>
        <v>20.765105773341823</v>
      </c>
      <c r="AK1847" s="6">
        <f t="shared" si="283"/>
        <v>-0.67204621482067151</v>
      </c>
      <c r="AL1847" s="6">
        <f t="shared" si="284"/>
        <v>3.0332739708979073</v>
      </c>
      <c r="AN1847" s="6">
        <f>S1847-'ugly don''t look!'!$M$5</f>
        <v>0.17214452024429283</v>
      </c>
      <c r="AO1847" s="6">
        <f t="shared" si="288"/>
        <v>0.46700769458046543</v>
      </c>
      <c r="AP1847" s="6">
        <f t="shared" si="289"/>
        <v>3.9507590810123649</v>
      </c>
      <c r="AQ1847" s="6">
        <f t="shared" si="285"/>
        <v>-1.2168188229113114E-2</v>
      </c>
      <c r="AV1847" s="6">
        <f t="shared" si="286"/>
        <v>-0.49010269466863132</v>
      </c>
      <c r="AW1847" s="6">
        <f t="shared" si="287"/>
        <v>-0.67204621482067151</v>
      </c>
    </row>
    <row r="1848" spans="1:49" x14ac:dyDescent="0.25">
      <c r="A1848" s="6">
        <v>623700.799</v>
      </c>
      <c r="B1848" s="6">
        <v>23.137577</v>
      </c>
      <c r="C1848" s="6">
        <v>12.680116</v>
      </c>
      <c r="D1848" s="6">
        <v>2.5799999999999998E-4</v>
      </c>
      <c r="E1848" s="6">
        <v>35.473084</v>
      </c>
      <c r="F1848" s="6">
        <v>20.833694999999999</v>
      </c>
      <c r="G1848" s="6">
        <v>85.180319999999995</v>
      </c>
      <c r="H1848" s="6">
        <v>12.6</v>
      </c>
      <c r="I1848" s="6">
        <v>49.454793000000002</v>
      </c>
      <c r="L1848" s="6">
        <f t="shared" si="280"/>
        <v>8.0000113093294141E-4</v>
      </c>
      <c r="M1848" s="6">
        <f>249.088908333*(E1848-AVERAGE('raw Data'!$Y$2:$Y$2801))</f>
        <v>8765.6099162271694</v>
      </c>
      <c r="N1848" s="6" t="s">
        <v>18</v>
      </c>
      <c r="O1848" s="6">
        <f>L1848/(PI()*('ugly don''t look!'!$J$7^2)/4)</f>
        <v>1.5947298553437481</v>
      </c>
      <c r="P1848" s="6">
        <f>-M1848/'ugly don''t look!'!$H$7</f>
        <v>-8216.7322049373543</v>
      </c>
      <c r="Q1848" s="6">
        <f>-'ugly don''t look!'!$J$7/4*P1848</f>
        <v>51.915368253845436</v>
      </c>
      <c r="R1848" s="6">
        <f t="shared" si="281"/>
        <v>0.46670435220170209</v>
      </c>
      <c r="S1848" s="6">
        <f t="shared" si="282"/>
        <v>3.9496148591299596</v>
      </c>
      <c r="U1848" s="6">
        <v>1054523.629</v>
      </c>
      <c r="V1848" s="6">
        <v>21.492336000000002</v>
      </c>
      <c r="W1848" s="6">
        <v>8.9406219999999994</v>
      </c>
      <c r="X1848" s="6">
        <v>7.952356</v>
      </c>
      <c r="Y1848" s="6">
        <v>0.29850199999999999</v>
      </c>
      <c r="Z1848" s="6">
        <v>21.342977000000001</v>
      </c>
      <c r="AA1848" s="6">
        <v>86.120919999999998</v>
      </c>
      <c r="AB1848" s="6">
        <v>9</v>
      </c>
      <c r="AC1848" s="6">
        <v>35.335673999999997</v>
      </c>
      <c r="AE1848" s="6">
        <f>0.000063090994667*'raw Data'!W1848</f>
        <v>5.640727349216629E-4</v>
      </c>
      <c r="AF1848" s="6">
        <f>249.088908333*('raw Data'!X1848-AVERAGE('raw Data'!$D$2:$D$3001))</f>
        <v>1997.1068819865345</v>
      </c>
      <c r="AG1848" s="6"/>
      <c r="AH1848" s="6">
        <f>AE1848/(PI()*('ugly don''t look!'!$K$7^2)/4)</f>
        <v>0.50753696283821204</v>
      </c>
      <c r="AI1848" s="6">
        <f>-AF1848/'ugly don''t look!'!$I$7</f>
        <v>-2184.0626443422293</v>
      </c>
      <c r="AJ1848" s="6">
        <f>-'ugly don''t look!'!$K$7/4*AI1848</f>
        <v>20.539689529319844</v>
      </c>
      <c r="AK1848" s="6">
        <f t="shared" si="283"/>
        <v>-0.67818573753965894</v>
      </c>
      <c r="AL1848" s="6">
        <f t="shared" si="284"/>
        <v>3.022359088968444</v>
      </c>
      <c r="AN1848" s="6">
        <f>S1848-'ugly don''t look!'!$M$5</f>
        <v>0.17100029836188746</v>
      </c>
      <c r="AO1848" s="6">
        <f t="shared" si="288"/>
        <v>0.46670435220170209</v>
      </c>
      <c r="AP1848" s="6">
        <f t="shared" si="289"/>
        <v>3.9496148591299596</v>
      </c>
      <c r="AQ1848" s="6">
        <f t="shared" si="285"/>
        <v>-1.3117744244547286E-2</v>
      </c>
      <c r="AV1848" s="6">
        <f t="shared" si="286"/>
        <v>-0.50101757659809465</v>
      </c>
      <c r="AW1848" s="6">
        <f t="shared" si="287"/>
        <v>-0.67818573753965894</v>
      </c>
    </row>
    <row r="1849" spans="1:49" x14ac:dyDescent="0.25">
      <c r="A1849" s="6">
        <v>623702.75800000003</v>
      </c>
      <c r="B1849" s="6">
        <v>23.245885000000001</v>
      </c>
      <c r="C1849" s="6">
        <v>12.630428</v>
      </c>
      <c r="D1849" s="6">
        <v>-8.9809999999999994E-3</v>
      </c>
      <c r="E1849" s="6">
        <v>35.441735999999999</v>
      </c>
      <c r="F1849" s="6">
        <v>20.908518000000001</v>
      </c>
      <c r="G1849" s="6">
        <v>85.176275000000004</v>
      </c>
      <c r="H1849" s="6">
        <v>12.6</v>
      </c>
      <c r="I1849" s="6">
        <v>49.465670000000003</v>
      </c>
      <c r="L1849" s="6">
        <f t="shared" si="280"/>
        <v>7.9686626558992757E-4</v>
      </c>
      <c r="M1849" s="6">
        <f>249.088908333*(E1849-AVERAGE('raw Data'!$Y$2:$Y$2801))</f>
        <v>8757.8014771287453</v>
      </c>
      <c r="N1849" s="6" t="s">
        <v>18</v>
      </c>
      <c r="O1849" s="6">
        <f>L1849/(PI()*('ugly don''t look!'!$J$7^2)/4)</f>
        <v>1.5884807849841145</v>
      </c>
      <c r="P1849" s="6">
        <f>-M1849/'ugly don''t look!'!$H$7</f>
        <v>-8209.4127082196719</v>
      </c>
      <c r="Q1849" s="6">
        <f>-'ugly don''t look!'!$J$7/4*P1849</f>
        <v>51.869121843708946</v>
      </c>
      <c r="R1849" s="6">
        <f t="shared" si="281"/>
        <v>0.46277807832699186</v>
      </c>
      <c r="S1849" s="6">
        <f t="shared" si="282"/>
        <v>3.9487236582741492</v>
      </c>
      <c r="U1849" s="6">
        <v>1054523.8929999999</v>
      </c>
      <c r="V1849" s="6">
        <v>21.432168999999998</v>
      </c>
      <c r="W1849" s="6">
        <v>8.9421219999999995</v>
      </c>
      <c r="X1849" s="6">
        <v>7.9433689999999997</v>
      </c>
      <c r="Y1849" s="6">
        <v>0.29941499999999999</v>
      </c>
      <c r="Z1849" s="6">
        <v>21.400735999999998</v>
      </c>
      <c r="AA1849" s="6">
        <v>86.125586999999996</v>
      </c>
      <c r="AB1849" s="6">
        <v>9</v>
      </c>
      <c r="AC1849" s="6">
        <v>35.339312999999997</v>
      </c>
      <c r="AE1849" s="6">
        <f>0.000063090994667*'raw Data'!W1849</f>
        <v>5.6416737141366336E-4</v>
      </c>
      <c r="AF1849" s="6">
        <f>249.088908333*('raw Data'!X1849-AVERAGE('raw Data'!$D$2:$D$3001))</f>
        <v>1994.868319967346</v>
      </c>
      <c r="AG1849" s="6"/>
      <c r="AH1849" s="6">
        <f>AE1849/(PI()*('ugly don''t look!'!$K$7^2)/4)</f>
        <v>0.50762211412234615</v>
      </c>
      <c r="AI1849" s="6">
        <f>-AF1849/'ugly don''t look!'!$I$7</f>
        <v>-2181.6145231488913</v>
      </c>
      <c r="AJ1849" s="6">
        <f>-'ugly don''t look!'!$K$7/4*AI1849</f>
        <v>20.516666540775276</v>
      </c>
      <c r="AK1849" s="6">
        <f t="shared" si="283"/>
        <v>-0.67801797805000585</v>
      </c>
      <c r="AL1849" s="6">
        <f t="shared" si="284"/>
        <v>3.0212375578262982</v>
      </c>
      <c r="AN1849" s="6">
        <f>S1849-'ugly don''t look!'!$M$5</f>
        <v>0.17010909750607706</v>
      </c>
      <c r="AO1849" s="6">
        <f t="shared" si="288"/>
        <v>0.46277807832699186</v>
      </c>
      <c r="AP1849" s="6">
        <f t="shared" si="289"/>
        <v>3.9487236582741492</v>
      </c>
      <c r="AQ1849" s="6">
        <f t="shared" si="285"/>
        <v>-1.1489311968637977E-2</v>
      </c>
      <c r="AV1849" s="6">
        <f t="shared" si="286"/>
        <v>-0.5021391077402404</v>
      </c>
      <c r="AW1849" s="6">
        <f t="shared" si="287"/>
        <v>-0.67801797805000585</v>
      </c>
    </row>
    <row r="1850" spans="1:49" x14ac:dyDescent="0.25">
      <c r="A1850" s="6">
        <v>623703.02520000003</v>
      </c>
      <c r="B1850" s="6">
        <v>23.116135</v>
      </c>
      <c r="C1850" s="6">
        <v>12.615474000000001</v>
      </c>
      <c r="D1850" s="6">
        <v>-9.6319999999999999E-3</v>
      </c>
      <c r="E1850" s="6">
        <v>35.475487000000001</v>
      </c>
      <c r="F1850" s="6">
        <v>20.908518000000001</v>
      </c>
      <c r="G1850" s="6">
        <v>85.176275000000004</v>
      </c>
      <c r="H1850" s="6">
        <v>12.6</v>
      </c>
      <c r="I1850" s="6">
        <v>49.478253000000002</v>
      </c>
      <c r="L1850" s="6">
        <f t="shared" si="280"/>
        <v>7.9592280285567724E-4</v>
      </c>
      <c r="M1850" s="6">
        <f>249.088908333*(E1850-AVERAGE('raw Data'!$Y$2:$Y$2801))</f>
        <v>8766.2084768738932</v>
      </c>
      <c r="N1850" s="6" t="s">
        <v>18</v>
      </c>
      <c r="O1850" s="6">
        <f>L1850/(PI()*('ugly don''t look!'!$J$7^2)/4)</f>
        <v>1.5866000774056654</v>
      </c>
      <c r="P1850" s="6">
        <f>-M1850/'ugly don''t look!'!$H$7</f>
        <v>-8217.2932854085993</v>
      </c>
      <c r="Q1850" s="6">
        <f>-'ugly don''t look!'!$J$7/4*P1850</f>
        <v>51.918913300532886</v>
      </c>
      <c r="R1850" s="6">
        <f t="shared" si="281"/>
        <v>0.46159341067289744</v>
      </c>
      <c r="S1850" s="6">
        <f t="shared" si="282"/>
        <v>3.9496831419097074</v>
      </c>
      <c r="U1850" s="6">
        <v>1054526.8670000001</v>
      </c>
      <c r="V1850" s="6">
        <v>21.439574</v>
      </c>
      <c r="W1850" s="6">
        <v>9.0075339999999997</v>
      </c>
      <c r="X1850" s="6">
        <v>7.9045230000000002</v>
      </c>
      <c r="Y1850" s="6">
        <v>0.269762</v>
      </c>
      <c r="Z1850" s="6">
        <v>21.382826999999999</v>
      </c>
      <c r="AA1850" s="6">
        <v>86.121765999999994</v>
      </c>
      <c r="AB1850" s="6">
        <v>9</v>
      </c>
      <c r="AC1850" s="6">
        <v>35.297522999999998</v>
      </c>
      <c r="AE1850" s="6">
        <f>0.000063090994667*'raw Data'!W1850</f>
        <v>5.6829427955682116E-4</v>
      </c>
      <c r="AF1850" s="6">
        <f>249.088908333*('raw Data'!X1850-AVERAGE('raw Data'!$D$2:$D$3001))</f>
        <v>1985.1922122342423</v>
      </c>
      <c r="AG1850" s="6"/>
      <c r="AH1850" s="6">
        <f>AE1850/(PI()*('ugly don''t look!'!$K$7^2)/4)</f>
        <v>0.51133539132086459</v>
      </c>
      <c r="AI1850" s="6">
        <f>-AF1850/'ugly don''t look!'!$I$7</f>
        <v>-2171.0326030558208</v>
      </c>
      <c r="AJ1850" s="6">
        <f>-'ugly don''t look!'!$K$7/4*AI1850</f>
        <v>20.417150460548008</v>
      </c>
      <c r="AK1850" s="6">
        <f t="shared" si="283"/>
        <v>-0.67072956098369096</v>
      </c>
      <c r="AL1850" s="6">
        <f t="shared" si="284"/>
        <v>3.0163752565028217</v>
      </c>
      <c r="AN1850" s="6">
        <f>S1850-'ugly don''t look!'!$M$5</f>
        <v>0.17106858114163526</v>
      </c>
      <c r="AO1850" s="6">
        <f t="shared" si="288"/>
        <v>0.46159341067289744</v>
      </c>
      <c r="AP1850" s="6">
        <f t="shared" si="289"/>
        <v>3.9496831419097074</v>
      </c>
      <c r="AQ1850" s="6">
        <f t="shared" si="285"/>
        <v>-9.7695838960934756E-3</v>
      </c>
      <c r="AV1850" s="6">
        <f t="shared" si="286"/>
        <v>-0.50700140906371693</v>
      </c>
      <c r="AW1850" s="6">
        <f t="shared" si="287"/>
        <v>-0.67072956098369096</v>
      </c>
    </row>
    <row r="1851" spans="1:49" x14ac:dyDescent="0.25">
      <c r="A1851" s="6">
        <v>623704.902</v>
      </c>
      <c r="B1851" s="6">
        <v>23.173434</v>
      </c>
      <c r="C1851" s="6">
        <v>12.575526</v>
      </c>
      <c r="D1851" s="6">
        <v>-2.4906000000000001E-2</v>
      </c>
      <c r="E1851" s="6">
        <v>35.429051999999999</v>
      </c>
      <c r="F1851" s="6">
        <v>20.940859</v>
      </c>
      <c r="G1851" s="6">
        <v>85.182653999999999</v>
      </c>
      <c r="H1851" s="6">
        <v>12.6</v>
      </c>
      <c r="I1851" s="6">
        <v>49.517637000000001</v>
      </c>
      <c r="L1851" s="6">
        <f t="shared" si="280"/>
        <v>7.9340244380071993E-4</v>
      </c>
      <c r="M1851" s="6">
        <f>249.088908333*(E1851-AVERAGE('raw Data'!$Y$2:$Y$2801))</f>
        <v>8754.64203341545</v>
      </c>
      <c r="N1851" s="6" t="s">
        <v>18</v>
      </c>
      <c r="O1851" s="6">
        <f>L1851/(PI()*('ugly don''t look!'!$J$7^2)/4)</f>
        <v>1.5815759697191687</v>
      </c>
      <c r="P1851" s="6">
        <f>-M1851/'ugly don''t look!'!$H$7</f>
        <v>-8206.4510999394915</v>
      </c>
      <c r="Q1851" s="6">
        <f>-'ugly don''t look!'!$J$7/4*P1851</f>
        <v>51.850409662192696</v>
      </c>
      <c r="R1851" s="6">
        <f t="shared" si="281"/>
        <v>0.4584217991063218</v>
      </c>
      <c r="S1851" s="6">
        <f t="shared" si="282"/>
        <v>3.9483628355545015</v>
      </c>
      <c r="U1851" s="6">
        <v>1054528.1669999999</v>
      </c>
      <c r="V1851" s="6">
        <v>21.395516000000001</v>
      </c>
      <c r="W1851" s="6">
        <v>8.9617780000000007</v>
      </c>
      <c r="X1851" s="6">
        <v>7.9269590000000001</v>
      </c>
      <c r="Y1851" s="6">
        <v>0.24338699999999999</v>
      </c>
      <c r="Z1851" s="6">
        <v>21.306553999999998</v>
      </c>
      <c r="AA1851" s="6">
        <v>86.124787999999995</v>
      </c>
      <c r="AB1851" s="6">
        <v>9</v>
      </c>
      <c r="AC1851" s="6">
        <v>35.348413000000001</v>
      </c>
      <c r="AE1851" s="6">
        <f>0.000063090994667*'raw Data'!W1851</f>
        <v>5.6540748800483801E-4</v>
      </c>
      <c r="AF1851" s="6">
        <f>249.088908333*('raw Data'!X1851-AVERAGE('raw Data'!$D$2:$D$3001))</f>
        <v>1990.7807709816016</v>
      </c>
      <c r="AG1851" s="6"/>
      <c r="AH1851" s="6">
        <f>AE1851/(PI()*('ugly don''t look!'!$K$7^2)/4)</f>
        <v>0.50873793654963906</v>
      </c>
      <c r="AI1851" s="6">
        <f>-AF1851/'ugly don''t look!'!$I$7</f>
        <v>-2177.144325220474</v>
      </c>
      <c r="AJ1851" s="6">
        <f>-'ugly don''t look!'!$K$7/4*AI1851</f>
        <v>20.474627234887166</v>
      </c>
      <c r="AK1851" s="6">
        <f t="shared" si="283"/>
        <v>-0.67582225444820621</v>
      </c>
      <c r="AL1851" s="6">
        <f t="shared" si="284"/>
        <v>3.0191864237070876</v>
      </c>
      <c r="AN1851" s="6">
        <f>S1851-'ugly don''t look!'!$M$5</f>
        <v>0.1697482747864294</v>
      </c>
      <c r="AO1851" s="6">
        <f t="shared" si="288"/>
        <v>0.4584217991063218</v>
      </c>
      <c r="AP1851" s="6">
        <f t="shared" si="289"/>
        <v>3.9483628355545015</v>
      </c>
      <c r="AQ1851" s="6">
        <f t="shared" si="285"/>
        <v>-9.054551444304032E-3</v>
      </c>
      <c r="AV1851" s="6">
        <f t="shared" si="286"/>
        <v>-0.50419024185945105</v>
      </c>
      <c r="AW1851" s="6">
        <f t="shared" si="287"/>
        <v>-0.67582225444820621</v>
      </c>
    </row>
    <row r="1852" spans="1:49" x14ac:dyDescent="0.25">
      <c r="A1852" s="6">
        <v>623706.49899999995</v>
      </c>
      <c r="B1852" s="6">
        <v>23.126117000000001</v>
      </c>
      <c r="C1852" s="6">
        <v>12.519869999999999</v>
      </c>
      <c r="D1852" s="6">
        <v>-4.1017999999999999E-2</v>
      </c>
      <c r="E1852" s="6">
        <v>35.377474999999997</v>
      </c>
      <c r="F1852" s="6">
        <v>20.878633000000001</v>
      </c>
      <c r="G1852" s="6">
        <v>85.177363</v>
      </c>
      <c r="H1852" s="6">
        <v>12.6</v>
      </c>
      <c r="I1852" s="6">
        <v>49.600921999999997</v>
      </c>
      <c r="L1852" s="6">
        <f t="shared" si="280"/>
        <v>7.8989105140153323E-4</v>
      </c>
      <c r="M1852" s="6">
        <f>249.088908333*(E1852-AVERAGE('raw Data'!$Y$2:$Y$2801))</f>
        <v>8741.7947747903581</v>
      </c>
      <c r="N1852" s="6" t="s">
        <v>18</v>
      </c>
      <c r="O1852" s="6">
        <f>L1852/(PI()*('ugly don''t look!'!$J$7^2)/4)</f>
        <v>1.5745763267483146</v>
      </c>
      <c r="P1852" s="6">
        <f>-M1852/'ugly don''t look!'!$H$7</f>
        <v>-8194.4083003284195</v>
      </c>
      <c r="Q1852" s="6">
        <f>-'ugly don''t look!'!$J$7/4*P1852</f>
        <v>51.774320243550036</v>
      </c>
      <c r="R1852" s="6">
        <f t="shared" si="281"/>
        <v>0.45398623720094639</v>
      </c>
      <c r="S1852" s="6">
        <f t="shared" si="282"/>
        <v>3.946894278147659</v>
      </c>
      <c r="U1852" s="6">
        <v>1054528.878</v>
      </c>
      <c r="V1852" s="6">
        <v>21.472522999999999</v>
      </c>
      <c r="W1852" s="6">
        <v>8.9663629999999994</v>
      </c>
      <c r="X1852" s="6">
        <v>7.9047000000000001</v>
      </c>
      <c r="Y1852" s="6">
        <v>0.238506</v>
      </c>
      <c r="Z1852" s="6">
        <v>21.387778000000001</v>
      </c>
      <c r="AA1852" s="6">
        <v>86.122704999999996</v>
      </c>
      <c r="AB1852" s="6">
        <v>9</v>
      </c>
      <c r="AC1852" s="6">
        <v>35.350973000000003</v>
      </c>
      <c r="AE1852" s="6">
        <f>0.000063090994667*'raw Data'!W1852</f>
        <v>5.6569676021538617E-4</v>
      </c>
      <c r="AF1852" s="6">
        <f>249.088908333*('raw Data'!X1852-AVERAGE('raw Data'!$D$2:$D$3001))</f>
        <v>1985.2363009710173</v>
      </c>
      <c r="AG1852" s="6"/>
      <c r="AH1852" s="6">
        <f>AE1852/(PI()*('ugly don''t look!'!$K$7^2)/4)</f>
        <v>0.50899821564147552</v>
      </c>
      <c r="AI1852" s="6">
        <f>-AF1852/'ugly don''t look!'!$I$7</f>
        <v>-2171.0808190846647</v>
      </c>
      <c r="AJ1852" s="6">
        <f>-'ugly don''t look!'!$K$7/4*AI1852</f>
        <v>20.417603900958866</v>
      </c>
      <c r="AK1852" s="6">
        <f t="shared" si="283"/>
        <v>-0.6753107680537207</v>
      </c>
      <c r="AL1852" s="6">
        <f t="shared" si="284"/>
        <v>3.0163974650561953</v>
      </c>
      <c r="AN1852" s="6">
        <f>S1852-'ugly don''t look!'!$M$5</f>
        <v>0.16827971737958691</v>
      </c>
      <c r="AO1852" s="6">
        <f t="shared" si="288"/>
        <v>0.45398623720094639</v>
      </c>
      <c r="AP1852" s="6">
        <f t="shared" si="289"/>
        <v>3.946894278147659</v>
      </c>
      <c r="AQ1852" s="6">
        <f t="shared" si="285"/>
        <v>-7.6766470170487044E-3</v>
      </c>
      <c r="AV1852" s="6">
        <f t="shared" si="286"/>
        <v>-0.50697920051034329</v>
      </c>
      <c r="AW1852" s="6">
        <f t="shared" si="287"/>
        <v>-0.6753107680537207</v>
      </c>
    </row>
    <row r="1853" spans="1:49" x14ac:dyDescent="0.25">
      <c r="A1853" s="6">
        <v>623707.28799999994</v>
      </c>
      <c r="B1853" s="6">
        <v>23.193591999999999</v>
      </c>
      <c r="C1853" s="6">
        <v>12.495487000000001</v>
      </c>
      <c r="D1853" s="6">
        <v>-4.2694000000000003E-2</v>
      </c>
      <c r="E1853" s="6">
        <v>35.347299999999997</v>
      </c>
      <c r="F1853" s="6">
        <v>20.966669</v>
      </c>
      <c r="G1853" s="6">
        <v>85.186075000000002</v>
      </c>
      <c r="H1853" s="6">
        <v>12.6</v>
      </c>
      <c r="I1853" s="6">
        <v>49.649586999999997</v>
      </c>
      <c r="L1853" s="6">
        <f t="shared" si="280"/>
        <v>7.8835270367856797E-4</v>
      </c>
      <c r="M1853" s="6">
        <f>249.088908333*(E1853-AVERAGE('raw Data'!$Y$2:$Y$2801))</f>
        <v>8734.2785169814106</v>
      </c>
      <c r="N1853" s="6" t="s">
        <v>18</v>
      </c>
      <c r="O1853" s="6">
        <f>L1853/(PI()*('ugly don''t look!'!$J$7^2)/4)</f>
        <v>1.5715097697812614</v>
      </c>
      <c r="P1853" s="6">
        <f>-M1853/'ugly don''t look!'!$H$7</f>
        <v>-8187.362689333906</v>
      </c>
      <c r="Q1853" s="6">
        <f>-'ugly don''t look!'!$J$7/4*P1853</f>
        <v>51.729804311883953</v>
      </c>
      <c r="R1853" s="6">
        <f t="shared" si="281"/>
        <v>0.45203679408710656</v>
      </c>
      <c r="S1853" s="6">
        <f t="shared" si="282"/>
        <v>3.9460341011334177</v>
      </c>
      <c r="U1853" s="6">
        <v>1054530.595</v>
      </c>
      <c r="V1853" s="6">
        <v>21.493625000000002</v>
      </c>
      <c r="W1853" s="6">
        <v>8.9855490000000007</v>
      </c>
      <c r="X1853" s="6">
        <v>7.9143670000000004</v>
      </c>
      <c r="Y1853" s="6">
        <v>0.23228499999999999</v>
      </c>
      <c r="Z1853" s="6">
        <v>21.406659999999999</v>
      </c>
      <c r="AA1853" s="6">
        <v>86.121309999999994</v>
      </c>
      <c r="AB1853" s="6">
        <v>9</v>
      </c>
      <c r="AC1853" s="6">
        <v>35.359183000000002</v>
      </c>
      <c r="AE1853" s="6">
        <f>0.000063090994667*'raw Data'!W1853</f>
        <v>5.6690722403906731E-4</v>
      </c>
      <c r="AF1853" s="6">
        <f>249.088908333*('raw Data'!X1853-AVERAGE('raw Data'!$D$2:$D$3001))</f>
        <v>1987.6442434478724</v>
      </c>
      <c r="AG1853" s="6"/>
      <c r="AH1853" s="6">
        <f>AE1853/(PI()*('ugly don''t look!'!$K$7^2)/4)</f>
        <v>0.51008735733307309</v>
      </c>
      <c r="AI1853" s="6">
        <f>-AF1853/'ugly don''t look!'!$I$7</f>
        <v>-2173.7141769989857</v>
      </c>
      <c r="AJ1853" s="6">
        <f>-'ugly don''t look!'!$K$7/4*AI1853</f>
        <v>20.442368920460414</v>
      </c>
      <c r="AK1853" s="6">
        <f t="shared" si="283"/>
        <v>-0.67317327904365365</v>
      </c>
      <c r="AL1853" s="6">
        <f t="shared" si="284"/>
        <v>3.0176096549243714</v>
      </c>
      <c r="AN1853" s="6">
        <f>S1853-'ugly don''t look!'!$M$5</f>
        <v>0.16741954036534556</v>
      </c>
      <c r="AO1853" s="6">
        <f t="shared" si="288"/>
        <v>0.45203679408710656</v>
      </c>
      <c r="AP1853" s="6">
        <f t="shared" si="289"/>
        <v>3.9460341011334177</v>
      </c>
      <c r="AQ1853" s="6">
        <f t="shared" si="285"/>
        <v>-7.2857952913766566E-3</v>
      </c>
      <c r="AV1853" s="6">
        <f t="shared" si="286"/>
        <v>-0.50576701064216723</v>
      </c>
      <c r="AW1853" s="6">
        <f t="shared" si="287"/>
        <v>-0.67317327904365365</v>
      </c>
    </row>
    <row r="1854" spans="1:49" x14ac:dyDescent="0.25">
      <c r="A1854" s="6">
        <v>623708.21400000004</v>
      </c>
      <c r="B1854" s="6">
        <v>23.272324999999999</v>
      </c>
      <c r="C1854" s="6">
        <v>12.465346</v>
      </c>
      <c r="D1854" s="6">
        <v>-5.6281999999999999E-2</v>
      </c>
      <c r="E1854" s="6">
        <v>35.377344000000001</v>
      </c>
      <c r="F1854" s="6">
        <v>20.868261</v>
      </c>
      <c r="G1854" s="6">
        <v>85.182877000000005</v>
      </c>
      <c r="H1854" s="6">
        <v>12.6</v>
      </c>
      <c r="I1854" s="6">
        <v>49.716231999999998</v>
      </c>
      <c r="L1854" s="6">
        <f t="shared" si="280"/>
        <v>7.8645107800830985E-4</v>
      </c>
      <c r="M1854" s="6">
        <f>249.088908333*(E1854-AVERAGE('raw Data'!$Y$2:$Y$2801))</f>
        <v>8741.7621441433675</v>
      </c>
      <c r="N1854" s="6" t="s">
        <v>18</v>
      </c>
      <c r="O1854" s="6">
        <f>L1854/(PI()*('ugly don''t look!'!$J$7^2)/4)</f>
        <v>1.5677190511025112</v>
      </c>
      <c r="P1854" s="6">
        <f>-M1854/'ugly don''t look!'!$H$7</f>
        <v>-8194.3777129202917</v>
      </c>
      <c r="Q1854" s="6">
        <f>-'ugly don''t look!'!$J$7/4*P1854</f>
        <v>51.774126984658636</v>
      </c>
      <c r="R1854" s="6">
        <f t="shared" si="281"/>
        <v>0.4496217292813865</v>
      </c>
      <c r="S1854" s="6">
        <f t="shared" si="282"/>
        <v>3.946890545423575</v>
      </c>
      <c r="U1854" s="6">
        <v>1054531.392</v>
      </c>
      <c r="V1854" s="6">
        <v>21.504360999999999</v>
      </c>
      <c r="W1854" s="6">
        <v>9.0330829999999995</v>
      </c>
      <c r="X1854" s="6">
        <v>7.8961509999999997</v>
      </c>
      <c r="Y1854" s="6">
        <v>0.23383100000000001</v>
      </c>
      <c r="Z1854" s="6">
        <v>21.555485999999998</v>
      </c>
      <c r="AA1854" s="6">
        <v>86.119738999999996</v>
      </c>
      <c r="AB1854" s="6">
        <v>9</v>
      </c>
      <c r="AC1854" s="6">
        <v>35.307932000000001</v>
      </c>
      <c r="AE1854" s="6">
        <f>0.000063090994667*'raw Data'!W1854</f>
        <v>5.6990619137956835E-4</v>
      </c>
      <c r="AF1854" s="6">
        <f>249.088908333*('raw Data'!X1854-AVERAGE('raw Data'!$D$2:$D$3001))</f>
        <v>1983.1068398936784</v>
      </c>
      <c r="AG1854" s="6"/>
      <c r="AH1854" s="6">
        <f>AE1854/(PI()*('ugly don''t look!'!$K$7^2)/4)</f>
        <v>0.51278574475975891</v>
      </c>
      <c r="AI1854" s="6">
        <f>-AF1854/'ugly don''t look!'!$I$7</f>
        <v>-2168.7520121321941</v>
      </c>
      <c r="AJ1854" s="6">
        <f>-'ugly don''t look!'!$K$7/4*AI1854</f>
        <v>20.395702985295401</v>
      </c>
      <c r="AK1854" s="6">
        <f t="shared" si="283"/>
        <v>-0.6678971725924947</v>
      </c>
      <c r="AL1854" s="6">
        <f t="shared" si="284"/>
        <v>3.015324240687161</v>
      </c>
      <c r="AN1854" s="6">
        <f>S1854-'ugly don''t look!'!$M$5</f>
        <v>0.16827598465550286</v>
      </c>
      <c r="AO1854" s="6">
        <f t="shared" si="288"/>
        <v>0.4496217292813865</v>
      </c>
      <c r="AP1854" s="6">
        <f t="shared" si="289"/>
        <v>3.946890545423575</v>
      </c>
      <c r="AQ1854" s="6">
        <f t="shared" si="285"/>
        <v>-4.8795158409832007E-3</v>
      </c>
      <c r="AV1854" s="6">
        <f t="shared" si="286"/>
        <v>-0.50805242487937763</v>
      </c>
      <c r="AW1854" s="6">
        <f t="shared" si="287"/>
        <v>-0.6678971725924947</v>
      </c>
    </row>
    <row r="1855" spans="1:49" x14ac:dyDescent="0.25">
      <c r="A1855" s="6">
        <v>623710.94499999995</v>
      </c>
      <c r="B1855" s="6">
        <v>23.206703000000001</v>
      </c>
      <c r="C1855" s="6">
        <v>12.428784</v>
      </c>
      <c r="D1855" s="6">
        <v>-8.9438000000000004E-2</v>
      </c>
      <c r="E1855" s="6">
        <v>35.357992000000003</v>
      </c>
      <c r="F1855" s="6">
        <v>20.927896</v>
      </c>
      <c r="G1855" s="6">
        <v>85.179427000000004</v>
      </c>
      <c r="H1855" s="6">
        <v>12.6</v>
      </c>
      <c r="I1855" s="6">
        <v>49.887652000000003</v>
      </c>
      <c r="L1855" s="6">
        <f t="shared" si="280"/>
        <v>7.8414434506129504E-4</v>
      </c>
      <c r="M1855" s="6">
        <f>249.088908333*(E1855-AVERAGE('raw Data'!$Y$2:$Y$2801))</f>
        <v>8736.9417755893082</v>
      </c>
      <c r="N1855" s="6" t="s">
        <v>18</v>
      </c>
      <c r="O1855" s="6">
        <f>L1855/(PI()*('ugly don''t look!'!$J$7^2)/4)</f>
        <v>1.5631207877292836</v>
      </c>
      <c r="P1855" s="6">
        <f>-M1855/'ugly don''t look!'!$H$7</f>
        <v>-8189.8591822171993</v>
      </c>
      <c r="Q1855" s="6">
        <f>-'ugly don''t look!'!$J$7/4*P1855</f>
        <v>51.745577778043817</v>
      </c>
      <c r="R1855" s="6">
        <f t="shared" si="281"/>
        <v>0.44668432787076723</v>
      </c>
      <c r="S1855" s="6">
        <f t="shared" si="282"/>
        <v>3.9463389749297439</v>
      </c>
      <c r="U1855" s="6">
        <v>1054532.996</v>
      </c>
      <c r="V1855" s="6">
        <v>21.692041</v>
      </c>
      <c r="W1855" s="6">
        <v>8.9878710000000002</v>
      </c>
      <c r="X1855" s="6">
        <v>7.8926299999999996</v>
      </c>
      <c r="Y1855" s="6">
        <v>0.21961900000000001</v>
      </c>
      <c r="Z1855" s="6">
        <v>21.323723999999999</v>
      </c>
      <c r="AA1855" s="6">
        <v>86.127205000000004</v>
      </c>
      <c r="AB1855" s="6">
        <v>9</v>
      </c>
      <c r="AC1855" s="6">
        <v>35.349898000000003</v>
      </c>
      <c r="AE1855" s="6">
        <f>0.000063090994667*'raw Data'!W1855</f>
        <v>5.6705372132868405E-4</v>
      </c>
      <c r="AF1855" s="6">
        <f>249.088908333*('raw Data'!X1855-AVERAGE('raw Data'!$D$2:$D$3001))</f>
        <v>1982.2297978474378</v>
      </c>
      <c r="AG1855" s="6"/>
      <c r="AH1855" s="6">
        <f>AE1855/(PI()*('ugly don''t look!'!$K$7^2)/4)</f>
        <v>0.51021917152091256</v>
      </c>
      <c r="AI1855" s="6">
        <f>-AF1855/'ugly don''t look!'!$I$7</f>
        <v>-2167.792867287224</v>
      </c>
      <c r="AJ1855" s="6">
        <f>-'ugly don''t look!'!$K$7/4*AI1855</f>
        <v>20.386682851472607</v>
      </c>
      <c r="AK1855" s="6">
        <f t="shared" si="283"/>
        <v>-0.67291489749880384</v>
      </c>
      <c r="AL1855" s="6">
        <f t="shared" si="284"/>
        <v>3.0148818862841602</v>
      </c>
      <c r="AN1855" s="6">
        <f>S1855-'ugly don''t look!'!$M$5</f>
        <v>0.16772441416167183</v>
      </c>
      <c r="AO1855" s="6">
        <f t="shared" si="288"/>
        <v>0.44668432787076723</v>
      </c>
      <c r="AP1855" s="6">
        <f t="shared" si="289"/>
        <v>3.9463389749297439</v>
      </c>
      <c r="AQ1855" s="6">
        <f t="shared" si="285"/>
        <v>-3.5460487262487794E-3</v>
      </c>
      <c r="AV1855" s="6">
        <f t="shared" si="286"/>
        <v>-0.50849477928237841</v>
      </c>
      <c r="AW1855" s="6">
        <f t="shared" si="287"/>
        <v>-0.67291489749880384</v>
      </c>
    </row>
    <row r="1856" spans="1:49" x14ac:dyDescent="0.25">
      <c r="A1856" s="6">
        <v>623712.00120000006</v>
      </c>
      <c r="B1856" s="6">
        <v>23.133707000000001</v>
      </c>
      <c r="C1856" s="6">
        <v>12.453317999999999</v>
      </c>
      <c r="D1856" s="6">
        <v>-9.3126E-2</v>
      </c>
      <c r="E1856" s="6">
        <v>35.361083999999998</v>
      </c>
      <c r="F1856" s="6">
        <v>20.865297999999999</v>
      </c>
      <c r="G1856" s="6">
        <v>85.181566000000004</v>
      </c>
      <c r="H1856" s="6">
        <v>12.6</v>
      </c>
      <c r="I1856" s="6">
        <v>49.920617999999997</v>
      </c>
      <c r="L1856" s="6">
        <f t="shared" si="280"/>
        <v>7.8569221952445509E-4</v>
      </c>
      <c r="M1856" s="6">
        <f>249.088908333*(E1856-AVERAGE('raw Data'!$Y$2:$Y$2801))</f>
        <v>8737.7119584938719</v>
      </c>
      <c r="N1856" s="6" t="s">
        <v>18</v>
      </c>
      <c r="O1856" s="6">
        <f>L1856/(PI()*('ugly don''t look!'!$J$7^2)/4)</f>
        <v>1.5662063353907563</v>
      </c>
      <c r="P1856" s="6">
        <f>-M1856/'ugly don''t look!'!$H$7</f>
        <v>-8190.5811384456993</v>
      </c>
      <c r="Q1856" s="6">
        <f>-'ugly don''t look!'!$J$7/4*P1856</f>
        <v>51.750139277984538</v>
      </c>
      <c r="R1856" s="6">
        <f t="shared" si="281"/>
        <v>0.44865634839787399</v>
      </c>
      <c r="S1856" s="6">
        <f t="shared" si="282"/>
        <v>3.9464271235038768</v>
      </c>
      <c r="U1856" s="6">
        <v>1054533.5090000001</v>
      </c>
      <c r="V1856" s="6">
        <v>21.451791</v>
      </c>
      <c r="W1856" s="6">
        <v>8.9815590000000007</v>
      </c>
      <c r="X1856" s="6">
        <v>7.8762480000000004</v>
      </c>
      <c r="Y1856" s="6">
        <v>0.21775700000000001</v>
      </c>
      <c r="Z1856" s="6">
        <v>21.483297</v>
      </c>
      <c r="AA1856" s="6">
        <v>86.120779999999996</v>
      </c>
      <c r="AB1856" s="6">
        <v>9</v>
      </c>
      <c r="AC1856" s="6">
        <v>35.358851000000001</v>
      </c>
      <c r="AE1856" s="6">
        <f>0.000063090994667*'raw Data'!W1856</f>
        <v>5.6665549097034598E-4</v>
      </c>
      <c r="AF1856" s="6">
        <f>249.088908333*('raw Data'!X1856-AVERAGE('raw Data'!$D$2:$D$3001))</f>
        <v>1978.1492233511269</v>
      </c>
      <c r="AG1856" s="6"/>
      <c r="AH1856" s="6">
        <f>AE1856/(PI()*('ugly don''t look!'!$K$7^2)/4)</f>
        <v>0.5098608549172764</v>
      </c>
      <c r="AI1856" s="6">
        <f>-AF1856/'ugly don''t look!'!$I$7</f>
        <v>-2163.3302967532009</v>
      </c>
      <c r="AJ1856" s="6">
        <f>-'ugly don''t look!'!$K$7/4*AI1856</f>
        <v>20.344715276270964</v>
      </c>
      <c r="AK1856" s="6">
        <f t="shared" si="283"/>
        <v>-0.67361742398513136</v>
      </c>
      <c r="AL1856" s="6">
        <f t="shared" si="284"/>
        <v>3.0128211865791692</v>
      </c>
      <c r="AN1856" s="6">
        <f>S1856-'ugly don''t look!'!$M$5</f>
        <v>0.16781256273580469</v>
      </c>
      <c r="AO1856" s="6">
        <f t="shared" si="288"/>
        <v>0.44865634839787399</v>
      </c>
      <c r="AP1856" s="6">
        <f t="shared" si="289"/>
        <v>3.9464271235038768</v>
      </c>
      <c r="AQ1856" s="6">
        <f t="shared" si="285"/>
        <v>-4.7234176414928941E-3</v>
      </c>
      <c r="AV1856" s="6">
        <f t="shared" si="286"/>
        <v>-0.51055547898736942</v>
      </c>
      <c r="AW1856" s="6">
        <f t="shared" si="287"/>
        <v>-0.67361742398513136</v>
      </c>
    </row>
    <row r="1857" spans="1:49" x14ac:dyDescent="0.25">
      <c r="A1857" s="6">
        <v>623712.27209999994</v>
      </c>
      <c r="B1857" s="6">
        <v>23.264367</v>
      </c>
      <c r="C1857" s="6">
        <v>12.491364000000001</v>
      </c>
      <c r="D1857" s="6">
        <v>-9.7996E-2</v>
      </c>
      <c r="E1857" s="6">
        <v>35.406663000000002</v>
      </c>
      <c r="F1857" s="6">
        <v>20.865297999999999</v>
      </c>
      <c r="G1857" s="6">
        <v>85.181566000000004</v>
      </c>
      <c r="H1857" s="6">
        <v>12.6</v>
      </c>
      <c r="I1857" s="6">
        <v>49.893641000000002</v>
      </c>
      <c r="L1857" s="6">
        <f t="shared" si="280"/>
        <v>7.8809257950755588E-4</v>
      </c>
      <c r="M1857" s="6">
        <f>249.088908333*(E1857-AVERAGE('raw Data'!$Y$2:$Y$2801))</f>
        <v>8749.0651818467832</v>
      </c>
      <c r="N1857" s="6" t="s">
        <v>18</v>
      </c>
      <c r="O1857" s="6">
        <f>L1857/(PI()*('ugly don''t look!'!$J$7^2)/4)</f>
        <v>1.5709912357872835</v>
      </c>
      <c r="P1857" s="6">
        <f>-M1857/'ugly don''t look!'!$H$7</f>
        <v>-8201.2234550494777</v>
      </c>
      <c r="Q1857" s="6">
        <f>-'ugly don''t look!'!$J$7/4*P1857</f>
        <v>51.817380094866365</v>
      </c>
      <c r="R1857" s="6">
        <f t="shared" si="281"/>
        <v>0.45170678051017205</v>
      </c>
      <c r="S1857" s="6">
        <f t="shared" si="282"/>
        <v>3.9477256160570788</v>
      </c>
      <c r="U1857" s="6">
        <v>1054535.8119999999</v>
      </c>
      <c r="V1857" s="6">
        <v>21.410886999999999</v>
      </c>
      <c r="W1857" s="6">
        <v>8.9505960000000009</v>
      </c>
      <c r="X1857" s="6">
        <v>7.8826929999999997</v>
      </c>
      <c r="Y1857" s="6">
        <v>0.21757000000000001</v>
      </c>
      <c r="Z1857" s="6">
        <v>21.506620000000002</v>
      </c>
      <c r="AA1857" s="6">
        <v>86.123040000000003</v>
      </c>
      <c r="AB1857" s="6">
        <v>9</v>
      </c>
      <c r="AC1857" s="6">
        <v>35.426012999999998</v>
      </c>
      <c r="AE1857" s="6">
        <f>0.000063090994667*'raw Data'!W1857</f>
        <v>5.6470200450247157E-4</v>
      </c>
      <c r="AF1857" s="6">
        <f>249.088908333*('raw Data'!X1857-AVERAGE('raw Data'!$D$2:$D$3001))</f>
        <v>1979.754601365333</v>
      </c>
      <c r="AG1857" s="6"/>
      <c r="AH1857" s="6">
        <f>AE1857/(PI()*('ugly don''t look!'!$K$7^2)/4)</f>
        <v>0.50810316211018092</v>
      </c>
      <c r="AI1857" s="6">
        <f>-AF1857/'ugly don''t look!'!$I$7</f>
        <v>-2165.0859594983958</v>
      </c>
      <c r="AJ1857" s="6">
        <f>-'ugly don''t look!'!$K$7/4*AI1857</f>
        <v>20.361226143208739</v>
      </c>
      <c r="AK1857" s="6">
        <f t="shared" si="283"/>
        <v>-0.67707077700055474</v>
      </c>
      <c r="AL1857" s="6">
        <f t="shared" si="284"/>
        <v>3.0136324130128291</v>
      </c>
      <c r="AN1857" s="6">
        <f>S1857-'ugly don''t look!'!$M$5</f>
        <v>0.16911105528900672</v>
      </c>
      <c r="AO1857" s="6">
        <f t="shared" si="288"/>
        <v>0.45170678051017205</v>
      </c>
      <c r="AP1857" s="6">
        <f t="shared" si="289"/>
        <v>3.9477256160570788</v>
      </c>
      <c r="AQ1857" s="6">
        <f t="shared" si="285"/>
        <v>-5.382498620212478E-3</v>
      </c>
      <c r="AV1857" s="6">
        <f t="shared" si="286"/>
        <v>-0.50974425255370948</v>
      </c>
      <c r="AW1857" s="6">
        <f t="shared" si="287"/>
        <v>-0.67707077700055474</v>
      </c>
    </row>
    <row r="1858" spans="1:49" x14ac:dyDescent="0.25">
      <c r="A1858" s="6">
        <v>623714.11029999994</v>
      </c>
      <c r="B1858" s="6">
        <v>23.163823000000001</v>
      </c>
      <c r="C1858" s="6">
        <v>12.552282999999999</v>
      </c>
      <c r="D1858" s="6">
        <v>-0.14852099999999999</v>
      </c>
      <c r="E1858" s="6">
        <v>35.434137</v>
      </c>
      <c r="F1858" s="6">
        <v>20.836288</v>
      </c>
      <c r="G1858" s="6">
        <v>85.177622999999997</v>
      </c>
      <c r="H1858" s="6">
        <v>12.6</v>
      </c>
      <c r="I1858" s="6">
        <v>49.865748000000004</v>
      </c>
      <c r="L1858" s="6">
        <f t="shared" ref="L1858:L1921" si="290">0.000063090994667*C1858</f>
        <v>7.9193601981167479E-4</v>
      </c>
      <c r="M1858" s="6">
        <f>249.088908333*(E1858-AVERAGE('raw Data'!$Y$2:$Y$2801))</f>
        <v>8755.9086505143241</v>
      </c>
      <c r="N1858" s="6" t="s">
        <v>18</v>
      </c>
      <c r="O1858" s="6">
        <f>L1858/(PI()*('ugly don''t look!'!$J$7^2)/4)</f>
        <v>1.578652786206671</v>
      </c>
      <c r="P1858" s="6">
        <f>-M1858/'ugly don''t look!'!$H$7</f>
        <v>-8207.6384050565466</v>
      </c>
      <c r="Q1858" s="6">
        <f>-'ugly don''t look!'!$J$7/4*P1858</f>
        <v>51.857911352748523</v>
      </c>
      <c r="R1858" s="6">
        <f t="shared" ref="R1858:R1921" si="291">LN(O1858)</f>
        <v>0.45657181635382832</v>
      </c>
      <c r="S1858" s="6">
        <f t="shared" ref="S1858:S1921" si="292">LN(Q1858)</f>
        <v>3.9485075045742195</v>
      </c>
      <c r="U1858" s="6">
        <v>1054536.129</v>
      </c>
      <c r="V1858" s="6">
        <v>21.472892999999999</v>
      </c>
      <c r="W1858" s="6">
        <v>8.9476119999999995</v>
      </c>
      <c r="X1858" s="6">
        <v>7.8813149999999998</v>
      </c>
      <c r="Y1858" s="6">
        <v>0.21490699999999999</v>
      </c>
      <c r="Z1858" s="6">
        <v>21.430958</v>
      </c>
      <c r="AA1858" s="6">
        <v>86.126852</v>
      </c>
      <c r="AB1858" s="6">
        <v>9</v>
      </c>
      <c r="AC1858" s="6">
        <v>35.434735000000003</v>
      </c>
      <c r="AE1858" s="6">
        <f>0.000063090994667*'raw Data'!W1858</f>
        <v>5.6451374097438525E-4</v>
      </c>
      <c r="AF1858" s="6">
        <f>249.088908333*('raw Data'!X1858-AVERAGE('raw Data'!$D$2:$D$3001))</f>
        <v>1979.41135684965</v>
      </c>
      <c r="AG1858" s="6"/>
      <c r="AH1858" s="6">
        <f>AE1858/(PI()*('ugly don''t look!'!$K$7^2)/4)</f>
        <v>0.50793376782227684</v>
      </c>
      <c r="AI1858" s="6">
        <f>-AF1858/'ugly don''t look!'!$I$7</f>
        <v>-2164.7105827314631</v>
      </c>
      <c r="AJ1858" s="6">
        <f>-'ugly don''t look!'!$K$7/4*AI1858</f>
        <v>20.357695968710637</v>
      </c>
      <c r="AK1858" s="6">
        <f t="shared" ref="AK1858:AK1921" si="293">LN(AH1858)</f>
        <v>-0.67740421820624952</v>
      </c>
      <c r="AL1858" s="6">
        <f t="shared" ref="AL1858:AL1921" si="294">LN(AJ1858)</f>
        <v>3.0134590206770868</v>
      </c>
      <c r="AN1858" s="6">
        <f>S1858-'ugly don''t look!'!$M$5</f>
        <v>0.16989294380614739</v>
      </c>
      <c r="AO1858" s="6">
        <f t="shared" si="288"/>
        <v>0.45657181635382832</v>
      </c>
      <c r="AP1858" s="6">
        <f t="shared" si="289"/>
        <v>3.9485075045742195</v>
      </c>
      <c r="AQ1858" s="6">
        <f t="shared" ref="AQ1858:AQ1921" si="295">AN1858-$AS$2*AO1858-$AT$2</f>
        <v>-7.7226810257440548E-3</v>
      </c>
      <c r="AV1858" s="6">
        <f t="shared" ref="AV1858:AV1921" si="296">AN4858</f>
        <v>-0.50991764488945179</v>
      </c>
      <c r="AW1858" s="6">
        <f t="shared" ref="AW1858:AW1921" si="297">AO4858</f>
        <v>-0.67740421820624952</v>
      </c>
    </row>
    <row r="1859" spans="1:49" x14ac:dyDescent="0.25">
      <c r="A1859" s="6">
        <v>623714.85710000002</v>
      </c>
      <c r="B1859" s="6">
        <v>23.158843999999998</v>
      </c>
      <c r="C1859" s="6">
        <v>12.536718</v>
      </c>
      <c r="D1859" s="6">
        <v>-0.15815000000000001</v>
      </c>
      <c r="E1859" s="6">
        <v>35.444921000000001</v>
      </c>
      <c r="F1859" s="6">
        <v>20.883077</v>
      </c>
      <c r="G1859" s="6">
        <v>85.177744000000004</v>
      </c>
      <c r="H1859" s="6">
        <v>12.6</v>
      </c>
      <c r="I1859" s="6">
        <v>49.895245000000003</v>
      </c>
      <c r="L1859" s="6">
        <f t="shared" si="290"/>
        <v>7.9095400847968296E-4</v>
      </c>
      <c r="M1859" s="6">
        <f>249.088908333*(E1859-AVERAGE('raw Data'!$Y$2:$Y$2801))</f>
        <v>8758.5948253017868</v>
      </c>
      <c r="N1859" s="6" t="s">
        <v>18</v>
      </c>
      <c r="O1859" s="6">
        <f>L1859/(PI()*('ugly don''t look!'!$J$7^2)/4)</f>
        <v>1.5766952354872277</v>
      </c>
      <c r="P1859" s="6">
        <f>-M1859/'ugly don''t look!'!$H$7</f>
        <v>-8210.1563791730296</v>
      </c>
      <c r="Q1859" s="6">
        <f>-'ugly don''t look!'!$J$7/4*P1859</f>
        <v>51.873820542709993</v>
      </c>
      <c r="R1859" s="6">
        <f t="shared" si="291"/>
        <v>0.45533103343091208</v>
      </c>
      <c r="S1859" s="6">
        <f t="shared" si="292"/>
        <v>3.948814241766311</v>
      </c>
      <c r="U1859" s="6">
        <v>1054538.6229999999</v>
      </c>
      <c r="V1859" s="6">
        <v>21.445675999999999</v>
      </c>
      <c r="W1859" s="6">
        <v>8.9955400000000001</v>
      </c>
      <c r="X1859" s="6">
        <v>7.8687050000000003</v>
      </c>
      <c r="Y1859" s="6">
        <v>0.21734700000000001</v>
      </c>
      <c r="Z1859" s="6">
        <v>21.463908</v>
      </c>
      <c r="AA1859" s="6">
        <v>86.125187999999994</v>
      </c>
      <c r="AB1859" s="6">
        <v>9</v>
      </c>
      <c r="AC1859" s="6">
        <v>35.417586</v>
      </c>
      <c r="AE1859" s="6">
        <f>0.000063090994667*'raw Data'!W1859</f>
        <v>5.6753756616678523E-4</v>
      </c>
      <c r="AF1859" s="6">
        <f>249.088908333*('raw Data'!X1859-AVERAGE('raw Data'!$D$2:$D$3001))</f>
        <v>1976.270345715571</v>
      </c>
      <c r="AG1859" s="6"/>
      <c r="AH1859" s="6">
        <f>AE1859/(PI()*('ugly don''t look!'!$K$7^2)/4)</f>
        <v>0.51065452165292868</v>
      </c>
      <c r="AI1859" s="6">
        <f>-AF1859/'ugly don''t look!'!$I$7</f>
        <v>-2161.2755311850078</v>
      </c>
      <c r="AJ1859" s="6">
        <f>-'ugly don''t look!'!$K$7/4*AI1859</f>
        <v>20.32539154169973</v>
      </c>
      <c r="AK1859" s="6">
        <f t="shared" si="293"/>
        <v>-0.67206200029649998</v>
      </c>
      <c r="AL1859" s="6">
        <f t="shared" si="294"/>
        <v>3.0118709192925923</v>
      </c>
      <c r="AN1859" s="6">
        <f>S1859-'ugly don''t look!'!$M$5</f>
        <v>0.1701996809982389</v>
      </c>
      <c r="AO1859" s="6">
        <f t="shared" ref="AO1859:AO1922" si="298">R1859</f>
        <v>0.45533103343091208</v>
      </c>
      <c r="AP1859" s="6">
        <f t="shared" ref="AP1859:AP1922" si="299">S1859</f>
        <v>3.948814241766311</v>
      </c>
      <c r="AQ1859" s="6">
        <f t="shared" si="295"/>
        <v>-6.6196881822093434E-3</v>
      </c>
      <c r="AV1859" s="6">
        <f t="shared" si="296"/>
        <v>-0.51150574627394629</v>
      </c>
      <c r="AW1859" s="6">
        <f t="shared" si="297"/>
        <v>-0.67206200029649998</v>
      </c>
    </row>
    <row r="1860" spans="1:49" x14ac:dyDescent="0.25">
      <c r="A1860" s="6">
        <v>623716.70400000003</v>
      </c>
      <c r="B1860" s="6">
        <v>23.140360999999999</v>
      </c>
      <c r="C1860" s="6">
        <v>12.543590999999999</v>
      </c>
      <c r="D1860" s="6">
        <v>-0.163301</v>
      </c>
      <c r="E1860" s="6">
        <v>35.426574000000002</v>
      </c>
      <c r="F1860" s="6">
        <v>20.976533</v>
      </c>
      <c r="G1860" s="6">
        <v>85.174936000000002</v>
      </c>
      <c r="H1860" s="6">
        <v>12.6</v>
      </c>
      <c r="I1860" s="6">
        <v>49.928728</v>
      </c>
      <c r="L1860" s="6">
        <f t="shared" si="290"/>
        <v>7.9138763288602923E-4</v>
      </c>
      <c r="M1860" s="6">
        <f>249.088908333*(E1860-AVERAGE('raw Data'!$Y$2:$Y$2801))</f>
        <v>8754.0247911006009</v>
      </c>
      <c r="N1860" s="6" t="s">
        <v>18</v>
      </c>
      <c r="O1860" s="6">
        <f>L1860/(PI()*('ugly don''t look!'!$J$7^2)/4)</f>
        <v>1.577559626498775</v>
      </c>
      <c r="P1860" s="6">
        <f>-M1860/'ugly don''t look!'!$H$7</f>
        <v>-8205.8725075933635</v>
      </c>
      <c r="Q1860" s="6">
        <f>-'ugly don''t look!'!$J$7/4*P1860</f>
        <v>51.846753971101769</v>
      </c>
      <c r="R1860" s="6">
        <f t="shared" si="291"/>
        <v>0.45587911281638127</v>
      </c>
      <c r="S1860" s="6">
        <f t="shared" si="292"/>
        <v>3.9482923284940505</v>
      </c>
      <c r="U1860" s="6">
        <v>1054538.9650000001</v>
      </c>
      <c r="V1860" s="6">
        <v>21.318873</v>
      </c>
      <c r="W1860" s="6">
        <v>8.9969059999999992</v>
      </c>
      <c r="X1860" s="6">
        <v>7.875839</v>
      </c>
      <c r="Y1860" s="6">
        <v>0.20888999999999999</v>
      </c>
      <c r="Z1860" s="6">
        <v>21.366907000000001</v>
      </c>
      <c r="AA1860" s="6">
        <v>86.124917999999994</v>
      </c>
      <c r="AB1860" s="6">
        <v>9</v>
      </c>
      <c r="AC1860" s="6">
        <v>35.411405000000002</v>
      </c>
      <c r="AE1860" s="6">
        <f>0.000063090994667*'raw Data'!W1860</f>
        <v>5.6762374846550025E-4</v>
      </c>
      <c r="AF1860" s="6">
        <f>249.088908333*('raw Data'!X1860-AVERAGE('raw Data'!$D$2:$D$3001))</f>
        <v>1978.0473459876187</v>
      </c>
      <c r="AG1860" s="6"/>
      <c r="AH1860" s="6">
        <f>AE1860/(PI()*('ugly don''t look!'!$K$7^2)/4)</f>
        <v>0.51073206608901334</v>
      </c>
      <c r="AI1860" s="6">
        <f>-AF1860/'ugly don''t look!'!$I$7</f>
        <v>-2163.2188823136689</v>
      </c>
      <c r="AJ1860" s="6">
        <f>-'ugly don''t look!'!$K$7/4*AI1860</f>
        <v>20.343667495886553</v>
      </c>
      <c r="AK1860" s="6">
        <f t="shared" si="293"/>
        <v>-0.67191015879561422</v>
      </c>
      <c r="AL1860" s="6">
        <f t="shared" si="294"/>
        <v>3.0127696838988829</v>
      </c>
      <c r="AN1860" s="6">
        <f>S1860-'ugly don''t look!'!$M$5</f>
        <v>0.16967776772597842</v>
      </c>
      <c r="AO1860" s="6">
        <f t="shared" si="298"/>
        <v>0.45587911281638127</v>
      </c>
      <c r="AP1860" s="6">
        <f t="shared" si="299"/>
        <v>3.9482923284940505</v>
      </c>
      <c r="AQ1860" s="6">
        <f t="shared" si="295"/>
        <v>-7.493323983897987E-3</v>
      </c>
      <c r="AV1860" s="6">
        <f t="shared" si="296"/>
        <v>-0.51060698166765572</v>
      </c>
      <c r="AW1860" s="6">
        <f t="shared" si="297"/>
        <v>-0.67191015879561422</v>
      </c>
    </row>
    <row r="1861" spans="1:49" x14ac:dyDescent="0.25">
      <c r="A1861" s="6">
        <v>623717.46400000004</v>
      </c>
      <c r="B1861" s="6">
        <v>23.225185</v>
      </c>
      <c r="C1861" s="6">
        <v>12.585165</v>
      </c>
      <c r="D1861" s="6">
        <v>-0.16300300000000001</v>
      </c>
      <c r="E1861" s="6">
        <v>35.417223999999997</v>
      </c>
      <c r="F1861" s="6">
        <v>20.886040999999999</v>
      </c>
      <c r="G1861" s="6">
        <v>85.176795999999996</v>
      </c>
      <c r="H1861" s="6">
        <v>12.6</v>
      </c>
      <c r="I1861" s="6">
        <v>49.894942</v>
      </c>
      <c r="L1861" s="6">
        <f t="shared" si="290"/>
        <v>7.9401057789831508E-4</v>
      </c>
      <c r="M1861" s="6">
        <f>249.088908333*(E1861-AVERAGE('raw Data'!$Y$2:$Y$2801))</f>
        <v>8751.6958098076866</v>
      </c>
      <c r="N1861" s="6" t="s">
        <v>18</v>
      </c>
      <c r="O1861" s="6">
        <f>L1861/(PI()*('ugly don''t look!'!$J$7^2)/4)</f>
        <v>1.5827882300072966</v>
      </c>
      <c r="P1861" s="6">
        <f>-M1861/'ugly don''t look!'!$H$7</f>
        <v>-8203.6893605246405</v>
      </c>
      <c r="Q1861" s="6">
        <f>-'ugly don''t look!'!$J$7/4*P1861</f>
        <v>51.832960302134808</v>
      </c>
      <c r="R1861" s="6">
        <f t="shared" si="291"/>
        <v>0.45918799431706148</v>
      </c>
      <c r="S1861" s="6">
        <f t="shared" si="292"/>
        <v>3.9480262461819025</v>
      </c>
      <c r="U1861" s="6">
        <v>1054540.7520000001</v>
      </c>
      <c r="V1861" s="6">
        <v>21.637066000000001</v>
      </c>
      <c r="W1861" s="6">
        <v>8.9703610000000005</v>
      </c>
      <c r="X1861" s="6">
        <v>7.8866699999999996</v>
      </c>
      <c r="Y1861" s="6">
        <v>0.21298800000000001</v>
      </c>
      <c r="Z1861" s="6">
        <v>21.405179</v>
      </c>
      <c r="AA1861" s="6">
        <v>86.124369000000002</v>
      </c>
      <c r="AB1861" s="6">
        <v>9</v>
      </c>
      <c r="AC1861" s="6">
        <v>35.448462999999997</v>
      </c>
      <c r="AE1861" s="6">
        <f>0.000063090994667*'raw Data'!W1861</f>
        <v>5.6594899801206485E-4</v>
      </c>
      <c r="AF1861" s="6">
        <f>249.088908333*('raw Data'!X1861-AVERAGE('raw Data'!$D$2:$D$3001))</f>
        <v>1980.7452279537733</v>
      </c>
      <c r="AG1861" s="6"/>
      <c r="AH1861" s="6">
        <f>AE1861/(PI()*('ugly don''t look!'!$K$7^2)/4)</f>
        <v>0.50922517219745422</v>
      </c>
      <c r="AI1861" s="6">
        <f>-AF1861/'ugly don''t look!'!$I$7</f>
        <v>-2166.1693219092008</v>
      </c>
      <c r="AJ1861" s="6">
        <f>-'ugly don''t look!'!$K$7/4*AI1861</f>
        <v>20.371414462496794</v>
      </c>
      <c r="AK1861" s="6">
        <f t="shared" si="293"/>
        <v>-0.67486497872605855</v>
      </c>
      <c r="AL1861" s="6">
        <f t="shared" si="294"/>
        <v>3.0141326663403336</v>
      </c>
      <c r="AN1861" s="6">
        <f>S1861-'ugly don''t look!'!$M$5</f>
        <v>0.16941168541383034</v>
      </c>
      <c r="AO1861" s="6">
        <f t="shared" si="298"/>
        <v>0.45918799431706148</v>
      </c>
      <c r="AP1861" s="6">
        <f t="shared" si="299"/>
        <v>3.9480262461819025</v>
      </c>
      <c r="AQ1861" s="6">
        <f t="shared" si="295"/>
        <v>-9.8828362258197855E-3</v>
      </c>
      <c r="AV1861" s="6">
        <f t="shared" si="296"/>
        <v>-0.509243999226205</v>
      </c>
      <c r="AW1861" s="6">
        <f t="shared" si="297"/>
        <v>-0.67486497872605855</v>
      </c>
    </row>
    <row r="1862" spans="1:49" x14ac:dyDescent="0.25">
      <c r="A1862" s="6">
        <v>623719.19200000004</v>
      </c>
      <c r="B1862" s="6">
        <v>23.222424</v>
      </c>
      <c r="C1862" s="6">
        <v>12.584025</v>
      </c>
      <c r="D1862" s="6">
        <v>-0.167911</v>
      </c>
      <c r="E1862" s="6">
        <v>35.471632</v>
      </c>
      <c r="F1862" s="6">
        <v>20.798739999999999</v>
      </c>
      <c r="G1862" s="6">
        <v>85.175651999999999</v>
      </c>
      <c r="H1862" s="6">
        <v>12.6</v>
      </c>
      <c r="I1862" s="6">
        <v>49.901651999999999</v>
      </c>
      <c r="L1862" s="6">
        <f t="shared" si="290"/>
        <v>7.9393865416439475E-4</v>
      </c>
      <c r="M1862" s="6">
        <f>249.088908333*(E1862-AVERAGE('raw Data'!$Y$2:$Y$2801))</f>
        <v>8765.2482391322683</v>
      </c>
      <c r="N1862" s="6" t="s">
        <v>18</v>
      </c>
      <c r="O1862" s="6">
        <f>L1862/(PI()*('ugly don''t look!'!$J$7^2)/4)</f>
        <v>1.5826448565527407</v>
      </c>
      <c r="P1862" s="6">
        <f>-M1862/'ugly don''t look!'!$H$7</f>
        <v>-8216.3931750396223</v>
      </c>
      <c r="Q1862" s="6">
        <f>-'ugly don''t look!'!$J$7/4*P1862</f>
        <v>51.913226178194094</v>
      </c>
      <c r="R1862" s="6">
        <f t="shared" si="291"/>
        <v>0.45909740737320048</v>
      </c>
      <c r="S1862" s="6">
        <f t="shared" si="292"/>
        <v>3.9495735973626522</v>
      </c>
      <c r="U1862" s="6">
        <v>1054541.0330000001</v>
      </c>
      <c r="V1862" s="6">
        <v>21.408473999999998</v>
      </c>
      <c r="W1862" s="6">
        <v>8.9835619999999992</v>
      </c>
      <c r="X1862" s="6">
        <v>7.8738080000000004</v>
      </c>
      <c r="Y1862" s="6">
        <v>0.22178</v>
      </c>
      <c r="Z1862" s="6">
        <v>21.430958</v>
      </c>
      <c r="AA1862" s="6">
        <v>86.121635999999995</v>
      </c>
      <c r="AB1862" s="6">
        <v>9</v>
      </c>
      <c r="AC1862" s="6">
        <v>35.437316000000003</v>
      </c>
      <c r="AE1862" s="6">
        <f>0.000063090994667*'raw Data'!W1862</f>
        <v>5.6678186223266388E-4</v>
      </c>
      <c r="AF1862" s="6">
        <f>249.088908333*('raw Data'!X1862-AVERAGE('raw Data'!$D$2:$D$3001))</f>
        <v>1977.5414464147943</v>
      </c>
      <c r="AG1862" s="6"/>
      <c r="AH1862" s="6">
        <f>AE1862/(PI()*('ugly don''t look!'!$K$7^2)/4)</f>
        <v>0.5099745602653567</v>
      </c>
      <c r="AI1862" s="6">
        <f>-AF1862/'ugly don''t look!'!$I$7</f>
        <v>-2162.6656238132045</v>
      </c>
      <c r="AJ1862" s="6">
        <f>-'ugly don''t look!'!$K$7/4*AI1862</f>
        <v>20.338464459307712</v>
      </c>
      <c r="AK1862" s="6">
        <f t="shared" si="293"/>
        <v>-0.67339443634053953</v>
      </c>
      <c r="AL1862" s="6">
        <f t="shared" si="294"/>
        <v>3.0125138941279368</v>
      </c>
      <c r="AN1862" s="6">
        <f>S1862-'ugly don''t look!'!$M$5</f>
        <v>0.17095903659458012</v>
      </c>
      <c r="AO1862" s="6">
        <f t="shared" si="298"/>
        <v>0.45909740737320048</v>
      </c>
      <c r="AP1862" s="6">
        <f t="shared" si="299"/>
        <v>3.9495735973626522</v>
      </c>
      <c r="AQ1862" s="6">
        <f t="shared" si="295"/>
        <v>-8.277352099601426E-3</v>
      </c>
      <c r="AV1862" s="6">
        <f t="shared" si="296"/>
        <v>-0.51086277143860181</v>
      </c>
      <c r="AW1862" s="6">
        <f t="shared" si="297"/>
        <v>-0.67339443634053953</v>
      </c>
    </row>
    <row r="1863" spans="1:49" x14ac:dyDescent="0.25">
      <c r="A1863" s="6">
        <v>623719.63509999996</v>
      </c>
      <c r="B1863" s="6">
        <v>23.165127999999999</v>
      </c>
      <c r="C1863" s="6">
        <v>12.593572</v>
      </c>
      <c r="D1863" s="6">
        <v>-0.161019</v>
      </c>
      <c r="E1863" s="6">
        <v>35.433038000000003</v>
      </c>
      <c r="F1863" s="6">
        <v>20.995792999999999</v>
      </c>
      <c r="G1863" s="6">
        <v>85.179753000000005</v>
      </c>
      <c r="H1863" s="6">
        <v>12.6</v>
      </c>
      <c r="I1863" s="6">
        <v>49.893740000000001</v>
      </c>
      <c r="L1863" s="6">
        <f t="shared" si="290"/>
        <v>7.9454098389048053E-4</v>
      </c>
      <c r="M1863" s="6">
        <f>249.088908333*(E1863-AVERAGE('raw Data'!$Y$2:$Y$2801))</f>
        <v>8755.6349018040655</v>
      </c>
      <c r="N1863" s="6" t="s">
        <v>18</v>
      </c>
      <c r="O1863" s="6">
        <f>L1863/(PI()*('ugly don''t look!'!$J$7^2)/4)</f>
        <v>1.5838455463515537</v>
      </c>
      <c r="P1863" s="6">
        <f>-M1863/'ugly don''t look!'!$H$7</f>
        <v>-8207.3817977165963</v>
      </c>
      <c r="Q1863" s="6">
        <f>-'ugly don''t look!'!$J$7/4*P1863</f>
        <v>51.856290043422888</v>
      </c>
      <c r="R1863" s="6">
        <f t="shared" si="291"/>
        <v>0.45985578002151656</v>
      </c>
      <c r="S1863" s="6">
        <f t="shared" si="292"/>
        <v>3.9484762396306738</v>
      </c>
      <c r="U1863" s="6">
        <v>1054542.6910000001</v>
      </c>
      <c r="V1863" s="6">
        <v>21.547113</v>
      </c>
      <c r="W1863" s="6">
        <v>8.9946599999999997</v>
      </c>
      <c r="X1863" s="6">
        <v>7.8974640000000003</v>
      </c>
      <c r="Y1863" s="6">
        <v>0.221743</v>
      </c>
      <c r="Z1863" s="6">
        <v>21.497598</v>
      </c>
      <c r="AA1863" s="6">
        <v>86.130153000000007</v>
      </c>
      <c r="AB1863" s="6">
        <v>9</v>
      </c>
      <c r="AC1863" s="6">
        <v>35.429946999999999</v>
      </c>
      <c r="AE1863" s="6">
        <f>0.000063090994667*'raw Data'!W1863</f>
        <v>5.6748204609147819E-4</v>
      </c>
      <c r="AF1863" s="6">
        <f>249.088908333*('raw Data'!X1863-AVERAGE('raw Data'!$D$2:$D$3001))</f>
        <v>1983.4338936303197</v>
      </c>
      <c r="AG1863" s="6"/>
      <c r="AH1863" s="6">
        <f>AE1863/(PI()*('ugly don''t look!'!$K$7^2)/4)</f>
        <v>0.51060456623290329</v>
      </c>
      <c r="AI1863" s="6">
        <f>-AF1863/'ugly don''t look!'!$I$7</f>
        <v>-2169.1096824478564</v>
      </c>
      <c r="AJ1863" s="6">
        <f>-'ugly don''t look!'!$K$7/4*AI1863</f>
        <v>20.399066642128499</v>
      </c>
      <c r="AK1863" s="6">
        <f t="shared" si="293"/>
        <v>-0.6721598313379229</v>
      </c>
      <c r="AL1863" s="6">
        <f t="shared" si="294"/>
        <v>3.0154891469666394</v>
      </c>
      <c r="AN1863" s="6">
        <f>S1863-'ugly don''t look!'!$M$5</f>
        <v>0.16986167886260173</v>
      </c>
      <c r="AO1863" s="6">
        <f t="shared" si="298"/>
        <v>0.45985578002151656</v>
      </c>
      <c r="AP1863" s="6">
        <f t="shared" si="299"/>
        <v>3.9484762396306738</v>
      </c>
      <c r="AQ1863" s="6">
        <f t="shared" si="295"/>
        <v>-9.8613852169101845E-3</v>
      </c>
      <c r="AV1863" s="6">
        <f t="shared" si="296"/>
        <v>-0.50788751859989922</v>
      </c>
      <c r="AW1863" s="6">
        <f t="shared" si="297"/>
        <v>-0.6721598313379229</v>
      </c>
    </row>
    <row r="1864" spans="1:49" x14ac:dyDescent="0.25">
      <c r="A1864" s="6">
        <v>623721.44709999999</v>
      </c>
      <c r="B1864" s="6">
        <v>23.069012000000001</v>
      </c>
      <c r="C1864" s="6">
        <v>12.634753</v>
      </c>
      <c r="D1864" s="6">
        <v>-0.12058099999999999</v>
      </c>
      <c r="E1864" s="6">
        <v>35.472842</v>
      </c>
      <c r="F1864" s="6">
        <v>20.921716</v>
      </c>
      <c r="G1864" s="6">
        <v>85.178897000000006</v>
      </c>
      <c r="H1864" s="6">
        <v>12.6</v>
      </c>
      <c r="I1864" s="6">
        <v>49.847968999999999</v>
      </c>
      <c r="L1864" s="6">
        <f t="shared" si="290"/>
        <v>7.9713913414186232E-4</v>
      </c>
      <c r="M1864" s="6">
        <f>249.088908333*(E1864-AVERAGE('raw Data'!$Y$2:$Y$2801))</f>
        <v>8765.5496367113519</v>
      </c>
      <c r="N1864" s="6" t="s">
        <v>18</v>
      </c>
      <c r="O1864" s="6">
        <f>L1864/(PI()*('ugly don''t look!'!$J$7^2)/4)</f>
        <v>1.5890247237481101</v>
      </c>
      <c r="P1864" s="6">
        <f>-M1864/'ugly don''t look!'!$H$7</f>
        <v>-8216.6756999543977</v>
      </c>
      <c r="Q1864" s="6">
        <f>-'ugly don''t look!'!$J$7/4*P1864</f>
        <v>51.915011241236876</v>
      </c>
      <c r="R1864" s="6">
        <f t="shared" si="291"/>
        <v>0.4631204467463787</v>
      </c>
      <c r="S1864" s="6">
        <f t="shared" si="292"/>
        <v>3.9496079822869721</v>
      </c>
      <c r="U1864" s="6">
        <v>1054544.338</v>
      </c>
      <c r="V1864" s="6">
        <v>21.378663</v>
      </c>
      <c r="W1864" s="6">
        <v>8.9905779999999993</v>
      </c>
      <c r="X1864" s="6">
        <v>7.9506240000000004</v>
      </c>
      <c r="Y1864" s="6">
        <v>0.20073199999999999</v>
      </c>
      <c r="Z1864" s="6">
        <v>21.406756000000001</v>
      </c>
      <c r="AA1864" s="6">
        <v>86.122212000000005</v>
      </c>
      <c r="AB1864" s="6">
        <v>9</v>
      </c>
      <c r="AC1864" s="6">
        <v>35.440702000000002</v>
      </c>
      <c r="AE1864" s="6">
        <f>0.000063090994667*'raw Data'!W1864</f>
        <v>5.6722450865124749E-4</v>
      </c>
      <c r="AF1864" s="6">
        <f>249.088908333*('raw Data'!X1864-AVERAGE('raw Data'!$D$2:$D$3001))</f>
        <v>1996.6754599973021</v>
      </c>
      <c r="AG1864" s="6"/>
      <c r="AH1864" s="6">
        <f>AE1864/(PI()*('ugly don''t look!'!$K$7^2)/4)</f>
        <v>0.51037284120501314</v>
      </c>
      <c r="AI1864" s="6">
        <f>-AF1864/'ugly don''t look!'!$I$7</f>
        <v>-2183.5908355176093</v>
      </c>
      <c r="AJ1864" s="6">
        <f>-'ugly don''t look!'!$K$7/4*AI1864</f>
        <v>20.535252474000032</v>
      </c>
      <c r="AK1864" s="6">
        <f t="shared" si="293"/>
        <v>-0.67261375917252708</v>
      </c>
      <c r="AL1864" s="6">
        <f t="shared" si="294"/>
        <v>3.0221430421466757</v>
      </c>
      <c r="AN1864" s="6">
        <f>S1864-'ugly don''t look!'!$M$5</f>
        <v>0.17099342151889996</v>
      </c>
      <c r="AO1864" s="6">
        <f t="shared" si="298"/>
        <v>0.4631204467463787</v>
      </c>
      <c r="AP1864" s="6">
        <f t="shared" si="299"/>
        <v>3.9496079822869721</v>
      </c>
      <c r="AQ1864" s="6">
        <f t="shared" si="295"/>
        <v>-1.0824698256285431E-2</v>
      </c>
      <c r="AV1864" s="6">
        <f t="shared" si="296"/>
        <v>-0.50123362341986288</v>
      </c>
      <c r="AW1864" s="6">
        <f t="shared" si="297"/>
        <v>-0.67261375917252708</v>
      </c>
    </row>
    <row r="1865" spans="1:49" x14ac:dyDescent="0.25">
      <c r="A1865" s="6">
        <v>623723.31610000005</v>
      </c>
      <c r="B1865" s="6">
        <v>23.32555</v>
      </c>
      <c r="C1865" s="6">
        <v>12.661826</v>
      </c>
      <c r="D1865" s="6">
        <v>-7.4145000000000003E-2</v>
      </c>
      <c r="E1865" s="6">
        <v>35.510170000000002</v>
      </c>
      <c r="F1865" s="6">
        <v>20.825527999999998</v>
      </c>
      <c r="G1865" s="6">
        <v>85.182282000000001</v>
      </c>
      <c r="H1865" s="6">
        <v>12.6</v>
      </c>
      <c r="I1865" s="6">
        <v>49.781863000000001</v>
      </c>
      <c r="L1865" s="6">
        <f t="shared" si="290"/>
        <v>7.9884719664048199E-4</v>
      </c>
      <c r="M1865" s="6">
        <f>249.088908333*(E1865-AVERAGE('raw Data'!$Y$2:$Y$2801))</f>
        <v>8774.8476274816076</v>
      </c>
      <c r="N1865" s="6" t="s">
        <v>18</v>
      </c>
      <c r="O1865" s="6">
        <f>L1865/(PI()*('ugly don''t look!'!$J$7^2)/4)</f>
        <v>1.5924295917614406</v>
      </c>
      <c r="P1865" s="6">
        <f>-M1865/'ugly don''t look!'!$H$7</f>
        <v>-8225.3914768294035</v>
      </c>
      <c r="Q1865" s="6">
        <f>-'ugly don''t look!'!$J$7/4*P1865</f>
        <v>51.970079698477377</v>
      </c>
      <c r="R1865" s="6">
        <f t="shared" si="291"/>
        <v>0.46526089509208485</v>
      </c>
      <c r="S1865" s="6">
        <f t="shared" si="292"/>
        <v>3.9506681625669402</v>
      </c>
      <c r="U1865" s="6">
        <v>1054545.5870000001</v>
      </c>
      <c r="V1865" s="6">
        <v>21.551185</v>
      </c>
      <c r="W1865" s="6">
        <v>8.9914159999999992</v>
      </c>
      <c r="X1865" s="6">
        <v>7.9580089999999997</v>
      </c>
      <c r="Y1865" s="6">
        <v>0.206208</v>
      </c>
      <c r="Z1865" s="6">
        <v>21.381208999999998</v>
      </c>
      <c r="AA1865" s="6">
        <v>86.122816999999998</v>
      </c>
      <c r="AB1865" s="6">
        <v>9</v>
      </c>
      <c r="AC1865" s="6">
        <v>35.442808999999997</v>
      </c>
      <c r="AE1865" s="6">
        <f>0.000063090994667*'raw Data'!W1865</f>
        <v>5.6727737890477847E-4</v>
      </c>
      <c r="AF1865" s="6">
        <f>249.088908333*('raw Data'!X1865-AVERAGE('raw Data'!$D$2:$D$3001))</f>
        <v>1998.514981585341</v>
      </c>
      <c r="AG1865" s="6"/>
      <c r="AH1865" s="6">
        <f>AE1865/(PI()*('ugly don''t look!'!$K$7^2)/4)</f>
        <v>0.51042041238908264</v>
      </c>
      <c r="AI1865" s="6">
        <f>-AF1865/'ugly don''t look!'!$I$7</f>
        <v>-2185.6025607888682</v>
      </c>
      <c r="AJ1865" s="6">
        <f>-'ugly don''t look!'!$K$7/4*AI1865</f>
        <v>20.554171442554793</v>
      </c>
      <c r="AK1865" s="6">
        <f t="shared" si="293"/>
        <v>-0.67252055482593398</v>
      </c>
      <c r="AL1865" s="6">
        <f t="shared" si="294"/>
        <v>3.0230639102479233</v>
      </c>
      <c r="AN1865" s="6">
        <f>S1865-'ugly don''t look!'!$M$5</f>
        <v>0.17205360179886808</v>
      </c>
      <c r="AO1865" s="6">
        <f t="shared" si="298"/>
        <v>0.46526089509208485</v>
      </c>
      <c r="AP1865" s="6">
        <f t="shared" si="299"/>
        <v>3.9506681625669402</v>
      </c>
      <c r="AQ1865" s="6">
        <f t="shared" si="295"/>
        <v>-1.1138121739242252E-2</v>
      </c>
      <c r="AV1865" s="6">
        <f t="shared" si="296"/>
        <v>-0.5003127553186153</v>
      </c>
      <c r="AW1865" s="6">
        <f t="shared" si="297"/>
        <v>-0.67252055482593398</v>
      </c>
    </row>
    <row r="1866" spans="1:49" x14ac:dyDescent="0.25">
      <c r="A1866" s="6">
        <v>623724.08799999999</v>
      </c>
      <c r="B1866" s="6">
        <v>23.166779999999999</v>
      </c>
      <c r="C1866" s="6">
        <v>12.648818</v>
      </c>
      <c r="D1866" s="6">
        <v>-5.6571000000000003E-2</v>
      </c>
      <c r="E1866" s="6">
        <v>35.527324999999998</v>
      </c>
      <c r="F1866" s="6">
        <v>20.942575999999999</v>
      </c>
      <c r="G1866" s="6">
        <v>85.179965999999993</v>
      </c>
      <c r="H1866" s="6">
        <v>12.6</v>
      </c>
      <c r="I1866" s="6">
        <v>49.779380000000003</v>
      </c>
      <c r="L1866" s="6">
        <f t="shared" si="290"/>
        <v>7.980265089818537E-4</v>
      </c>
      <c r="M1866" s="6">
        <f>249.088908333*(E1866-AVERAGE('raw Data'!$Y$2:$Y$2801))</f>
        <v>8779.1207477040589</v>
      </c>
      <c r="N1866" s="6" t="s">
        <v>18</v>
      </c>
      <c r="O1866" s="6">
        <f>L1866/(PI()*('ugly don''t look!'!$J$7^2)/4)</f>
        <v>1.5907936251852428</v>
      </c>
      <c r="P1866" s="6">
        <f>-M1866/'ugly don''t look!'!$H$7</f>
        <v>-8229.3970263442625</v>
      </c>
      <c r="Q1866" s="6">
        <f>-'ugly don''t look!'!$J$7/4*P1866</f>
        <v>51.995387761699639</v>
      </c>
      <c r="R1866" s="6">
        <f t="shared" si="291"/>
        <v>0.46423302704216407</v>
      </c>
      <c r="S1866" s="6">
        <f t="shared" si="292"/>
        <v>3.9511550177572339</v>
      </c>
      <c r="U1866" s="6">
        <v>1054546.0179999999</v>
      </c>
      <c r="V1866" s="6">
        <v>21.402729000000001</v>
      </c>
      <c r="W1866" s="6">
        <v>8.9959260000000008</v>
      </c>
      <c r="X1866" s="6">
        <v>7.9622089999999996</v>
      </c>
      <c r="Y1866" s="6">
        <v>0.20538899999999999</v>
      </c>
      <c r="Z1866" s="6">
        <v>21.423045999999999</v>
      </c>
      <c r="AA1866" s="6">
        <v>86.124341000000001</v>
      </c>
      <c r="AB1866" s="6">
        <v>9</v>
      </c>
      <c r="AC1866" s="6">
        <v>35.439104999999998</v>
      </c>
      <c r="AE1866" s="6">
        <f>0.000063090994667*'raw Data'!W1866</f>
        <v>5.6756191929072672E-4</v>
      </c>
      <c r="AF1866" s="6">
        <f>249.088908333*('raw Data'!X1866-AVERAGE('raw Data'!$D$2:$D$3001))</f>
        <v>1999.5611550003396</v>
      </c>
      <c r="AG1866" s="6"/>
      <c r="AH1866" s="6">
        <f>AE1866/(PI()*('ugly don''t look!'!$K$7^2)/4)</f>
        <v>0.51067643391671258</v>
      </c>
      <c r="AI1866" s="6">
        <f>-AF1866/'ugly don''t look!'!$I$7</f>
        <v>-2186.7466699478778</v>
      </c>
      <c r="AJ1866" s="6">
        <f>-'ugly don''t look!'!$K$7/4*AI1866</f>
        <v>20.564931045524325</v>
      </c>
      <c r="AK1866" s="6">
        <f t="shared" si="293"/>
        <v>-0.67201909106386037</v>
      </c>
      <c r="AL1866" s="6">
        <f t="shared" si="294"/>
        <v>3.0235872486752746</v>
      </c>
      <c r="AN1866" s="6">
        <f>S1866-'ugly don''t look!'!$M$5</f>
        <v>0.17254045698916176</v>
      </c>
      <c r="AO1866" s="6">
        <f t="shared" si="298"/>
        <v>0.46423302704216407</v>
      </c>
      <c r="AP1866" s="6">
        <f t="shared" si="299"/>
        <v>3.9511550177572339</v>
      </c>
      <c r="AQ1866" s="6">
        <f t="shared" si="295"/>
        <v>-9.9916461362468401E-3</v>
      </c>
      <c r="AV1866" s="6">
        <f t="shared" si="296"/>
        <v>-0.49978941689126399</v>
      </c>
      <c r="AW1866" s="6">
        <f t="shared" si="297"/>
        <v>-0.67201909106386037</v>
      </c>
    </row>
    <row r="1867" spans="1:49" x14ac:dyDescent="0.25">
      <c r="A1867" s="6">
        <v>623725.25829999999</v>
      </c>
      <c r="B1867" s="6">
        <v>23.125747</v>
      </c>
      <c r="C1867" s="6">
        <v>12.645934</v>
      </c>
      <c r="D1867" s="6">
        <v>-3.3735000000000001E-2</v>
      </c>
      <c r="E1867" s="6">
        <v>35.549472000000002</v>
      </c>
      <c r="F1867" s="6">
        <v>21.024681000000001</v>
      </c>
      <c r="G1867" s="6">
        <v>85.180999</v>
      </c>
      <c r="H1867" s="6">
        <v>12.6</v>
      </c>
      <c r="I1867" s="6">
        <v>49.764060999999998</v>
      </c>
      <c r="L1867" s="6">
        <f t="shared" si="290"/>
        <v>7.9784455455323409E-4</v>
      </c>
      <c r="M1867" s="6">
        <f>249.088908333*(E1867-AVERAGE('raw Data'!$Y$2:$Y$2801))</f>
        <v>8784.6373197569101</v>
      </c>
      <c r="N1867" s="6" t="s">
        <v>18</v>
      </c>
      <c r="O1867" s="6">
        <f>L1867/(PI()*('ugly don''t look!'!$J$7^2)/4)</f>
        <v>1.5904309154984535</v>
      </c>
      <c r="P1867" s="6">
        <f>-M1867/'ugly don''t look!'!$H$7</f>
        <v>-8234.5681662513216</v>
      </c>
      <c r="Q1867" s="6">
        <f>-'ugly don''t look!'!$J$7/4*P1867</f>
        <v>52.028060316417417</v>
      </c>
      <c r="R1867" s="6">
        <f t="shared" si="291"/>
        <v>0.4640049955506913</v>
      </c>
      <c r="S1867" s="6">
        <f t="shared" si="292"/>
        <v>3.9517831945076844</v>
      </c>
      <c r="U1867" s="6">
        <v>1054548.105</v>
      </c>
      <c r="V1867" s="6">
        <v>21.425314</v>
      </c>
      <c r="W1867" s="6">
        <v>8.9807629999999996</v>
      </c>
      <c r="X1867" s="6">
        <v>7.9631689999999997</v>
      </c>
      <c r="Y1867" s="6">
        <v>0.18324199999999999</v>
      </c>
      <c r="Z1867" s="6">
        <v>21.42971</v>
      </c>
      <c r="AA1867" s="6">
        <v>86.127447000000004</v>
      </c>
      <c r="AB1867" s="6">
        <v>9</v>
      </c>
      <c r="AC1867" s="6">
        <v>35.463227000000003</v>
      </c>
      <c r="AE1867" s="6">
        <f>0.000063090994667*'raw Data'!W1867</f>
        <v>5.6660527053859096E-4</v>
      </c>
      <c r="AF1867" s="6">
        <f>249.088908333*('raw Data'!X1867-AVERAGE('raw Data'!$D$2:$D$3001))</f>
        <v>1999.8002803523393</v>
      </c>
      <c r="AG1867" s="6"/>
      <c r="AH1867" s="6">
        <f>AE1867/(PI()*('ugly don''t look!'!$K$7^2)/4)</f>
        <v>0.50981566796916256</v>
      </c>
      <c r="AI1867" s="6">
        <f>-AF1867/'ugly don''t look!'!$I$7</f>
        <v>-2187.0081806127946</v>
      </c>
      <c r="AJ1867" s="6">
        <f>-'ugly don''t look!'!$K$7/4*AI1867</f>
        <v>20.567390383345938</v>
      </c>
      <c r="AK1867" s="6">
        <f t="shared" si="293"/>
        <v>-0.67370605395184957</v>
      </c>
      <c r="AL1867" s="6">
        <f t="shared" si="294"/>
        <v>3.0237068304415891</v>
      </c>
      <c r="AN1867" s="6">
        <f>S1867-'ugly don''t look!'!$M$5</f>
        <v>0.17316863373961233</v>
      </c>
      <c r="AO1867" s="6">
        <f t="shared" si="298"/>
        <v>0.4640049955506913</v>
      </c>
      <c r="AP1867" s="6">
        <f t="shared" si="299"/>
        <v>3.9517831945076844</v>
      </c>
      <c r="AQ1867" s="6">
        <f t="shared" si="295"/>
        <v>-9.217133261693683E-3</v>
      </c>
      <c r="AV1867" s="6">
        <f t="shared" si="296"/>
        <v>-0.49966983512494956</v>
      </c>
      <c r="AW1867" s="6">
        <f t="shared" si="297"/>
        <v>-0.67370605395184957</v>
      </c>
    </row>
    <row r="1868" spans="1:49" x14ac:dyDescent="0.25">
      <c r="A1868" s="6">
        <v>623727.07200000004</v>
      </c>
      <c r="B1868" s="6">
        <v>23.186568000000001</v>
      </c>
      <c r="C1868" s="6">
        <v>12.688984</v>
      </c>
      <c r="D1868" s="6">
        <v>-8.0400000000000003E-4</v>
      </c>
      <c r="E1868" s="6">
        <v>35.544274999999999</v>
      </c>
      <c r="F1868" s="6">
        <v>20.910352</v>
      </c>
      <c r="G1868" s="6">
        <v>85.174536000000003</v>
      </c>
      <c r="H1868" s="6">
        <v>12.6</v>
      </c>
      <c r="I1868" s="6">
        <v>49.678728</v>
      </c>
      <c r="L1868" s="6">
        <f t="shared" si="290"/>
        <v>8.0056062187364835E-4</v>
      </c>
      <c r="M1868" s="6">
        <f>249.088908333*(E1868-AVERAGE('raw Data'!$Y$2:$Y$2801))</f>
        <v>8783.3428047003035</v>
      </c>
      <c r="N1868" s="6" t="s">
        <v>18</v>
      </c>
      <c r="O1868" s="6">
        <f>L1868/(PI()*('ugly don''t look!'!$J$7^2)/4)</f>
        <v>1.5958451499007686</v>
      </c>
      <c r="P1868" s="6">
        <f>-M1868/'ugly don''t look!'!$H$7</f>
        <v>-8233.354710067777</v>
      </c>
      <c r="Q1868" s="6">
        <f>-'ugly don''t look!'!$J$7/4*P1868</f>
        <v>52.02039339688573</v>
      </c>
      <c r="R1868" s="6">
        <f t="shared" si="291"/>
        <v>0.46740347044879788</v>
      </c>
      <c r="S1868" s="6">
        <f t="shared" si="292"/>
        <v>3.9516358224080146</v>
      </c>
      <c r="U1868" s="6">
        <v>1054548.9909999999</v>
      </c>
      <c r="V1868" s="6">
        <v>21.363482999999999</v>
      </c>
      <c r="W1868" s="6">
        <v>8.9945760000000003</v>
      </c>
      <c r="X1868" s="6">
        <v>7.9876440000000004</v>
      </c>
      <c r="Y1868" s="6">
        <v>0.20158899999999999</v>
      </c>
      <c r="Z1868" s="6">
        <v>21.419713999999999</v>
      </c>
      <c r="AA1868" s="6">
        <v>86.128898000000007</v>
      </c>
      <c r="AB1868" s="6">
        <v>9</v>
      </c>
      <c r="AC1868" s="6">
        <v>35.452668000000003</v>
      </c>
      <c r="AE1868" s="6">
        <f>0.000063090994667*'raw Data'!W1868</f>
        <v>5.6747674644792628E-4</v>
      </c>
      <c r="AF1868" s="6">
        <f>249.088908333*('raw Data'!X1868-AVERAGE('raw Data'!$D$2:$D$3001))</f>
        <v>2005.8967313837898</v>
      </c>
      <c r="AG1868" s="6"/>
      <c r="AH1868" s="6">
        <f>AE1868/(PI()*('ugly don''t look!'!$K$7^2)/4)</f>
        <v>0.51059979776099185</v>
      </c>
      <c r="AI1868" s="6">
        <f>-AF1868/'ugly don''t look!'!$I$7</f>
        <v>-2193.6753405334534</v>
      </c>
      <c r="AJ1868" s="6">
        <f>-'ugly don''t look!'!$K$7/4*AI1868</f>
        <v>20.630090688745785</v>
      </c>
      <c r="AK1868" s="6">
        <f t="shared" si="293"/>
        <v>-0.67216917025592904</v>
      </c>
      <c r="AL1868" s="6">
        <f t="shared" si="294"/>
        <v>3.0267507230379085</v>
      </c>
      <c r="AN1868" s="6">
        <f>S1868-'ugly don''t look!'!$M$5</f>
        <v>0.17302126163994247</v>
      </c>
      <c r="AO1868" s="6">
        <f t="shared" si="298"/>
        <v>0.46740347044879788</v>
      </c>
      <c r="AP1868" s="6">
        <f t="shared" si="299"/>
        <v>3.9516358224080146</v>
      </c>
      <c r="AQ1868" s="6">
        <f t="shared" si="295"/>
        <v>-1.1545430641625415E-2</v>
      </c>
      <c r="AV1868" s="6">
        <f t="shared" si="296"/>
        <v>-0.49662594252863013</v>
      </c>
      <c r="AW1868" s="6">
        <f t="shared" si="297"/>
        <v>-0.67216917025592904</v>
      </c>
    </row>
    <row r="1869" spans="1:49" x14ac:dyDescent="0.25">
      <c r="A1869" s="6">
        <v>623727.32709999999</v>
      </c>
      <c r="B1869" s="6">
        <v>23.207812000000001</v>
      </c>
      <c r="C1869" s="6">
        <v>12.68657</v>
      </c>
      <c r="D1869" s="6">
        <v>4.7749999999999997E-3</v>
      </c>
      <c r="E1869" s="6">
        <v>35.550198000000002</v>
      </c>
      <c r="F1869" s="6">
        <v>20.910352</v>
      </c>
      <c r="G1869" s="6">
        <v>85.174536000000003</v>
      </c>
      <c r="H1869" s="6">
        <v>12.6</v>
      </c>
      <c r="I1869" s="6">
        <v>49.673717000000003</v>
      </c>
      <c r="L1869" s="6">
        <f t="shared" si="290"/>
        <v>8.0040832021252225E-4</v>
      </c>
      <c r="M1869" s="6">
        <f>249.088908333*(E1869-AVERAGE('raw Data'!$Y$2:$Y$2801))</f>
        <v>8784.8181583043606</v>
      </c>
      <c r="N1869" s="6" t="s">
        <v>18</v>
      </c>
      <c r="O1869" s="6">
        <f>L1869/(PI()*('ugly don''t look!'!$J$7^2)/4)</f>
        <v>1.5955415503224368</v>
      </c>
      <c r="P1869" s="6">
        <f>-M1869/'ugly don''t look!'!$H$7</f>
        <v>-8234.7376812001876</v>
      </c>
      <c r="Q1869" s="6">
        <f>-'ugly don''t look!'!$J$7/4*P1869</f>
        <v>52.029131354243084</v>
      </c>
      <c r="R1869" s="6">
        <f t="shared" si="291"/>
        <v>0.46721320859226606</v>
      </c>
      <c r="S1869" s="6">
        <f t="shared" si="292"/>
        <v>3.9518037800685382</v>
      </c>
      <c r="U1869" s="6">
        <v>1054552.0449999999</v>
      </c>
      <c r="V1869" s="6">
        <v>21.598939000000001</v>
      </c>
      <c r="W1869" s="6">
        <v>8.9938300000000009</v>
      </c>
      <c r="X1869" s="6">
        <v>7.9269769999999999</v>
      </c>
      <c r="Y1869" s="6">
        <v>0.20635700000000001</v>
      </c>
      <c r="Z1869" s="6">
        <v>21.471408</v>
      </c>
      <c r="AA1869" s="6">
        <v>86.126034000000004</v>
      </c>
      <c r="AB1869" s="6">
        <v>9</v>
      </c>
      <c r="AC1869" s="6">
        <v>35.466034999999998</v>
      </c>
      <c r="AE1869" s="6">
        <f>0.000063090994667*'raw Data'!W1869</f>
        <v>5.6742968056590468E-4</v>
      </c>
      <c r="AF1869" s="6">
        <f>249.088908333*('raw Data'!X1869-AVERAGE('raw Data'!$D$2:$D$3001))</f>
        <v>1990.7852545819514</v>
      </c>
      <c r="AG1869" s="6"/>
      <c r="AH1869" s="6">
        <f>AE1869/(PI()*('ugly don''t look!'!$K$7^2)/4)</f>
        <v>0.5105574491890158</v>
      </c>
      <c r="AI1869" s="6">
        <f>-AF1869/'ugly don''t look!'!$I$7</f>
        <v>-2177.149228545441</v>
      </c>
      <c r="AJ1869" s="6">
        <f>-'ugly don''t look!'!$K$7/4*AI1869</f>
        <v>20.47467334747132</v>
      </c>
      <c r="AK1869" s="6">
        <f t="shared" si="293"/>
        <v>-0.67225211256893092</v>
      </c>
      <c r="AL1869" s="6">
        <f t="shared" si="294"/>
        <v>3.0191886758864168</v>
      </c>
      <c r="AN1869" s="6">
        <f>S1869-'ugly don''t look!'!$M$5</f>
        <v>0.17318921930046605</v>
      </c>
      <c r="AO1869" s="6">
        <f t="shared" si="298"/>
        <v>0.46721320859226606</v>
      </c>
      <c r="AP1869" s="6">
        <f t="shared" si="299"/>
        <v>3.9518037800685382</v>
      </c>
      <c r="AQ1869" s="6">
        <f t="shared" si="295"/>
        <v>-1.1255375009152441E-2</v>
      </c>
      <c r="AV1869" s="6">
        <f t="shared" si="296"/>
        <v>-0.5041879896801218</v>
      </c>
      <c r="AW1869" s="6">
        <f t="shared" si="297"/>
        <v>-0.67225211256893092</v>
      </c>
    </row>
    <row r="1870" spans="1:49" x14ac:dyDescent="0.25">
      <c r="A1870" s="6">
        <v>623729.08600000001</v>
      </c>
      <c r="B1870" s="6">
        <v>23.166041</v>
      </c>
      <c r="C1870" s="6">
        <v>12.656445</v>
      </c>
      <c r="D1870" s="6">
        <v>7.4289999999999998E-3</v>
      </c>
      <c r="E1870" s="6">
        <v>35.520972999999998</v>
      </c>
      <c r="F1870" s="6">
        <v>20.905418999999998</v>
      </c>
      <c r="G1870" s="6">
        <v>85.181342999999998</v>
      </c>
      <c r="H1870" s="6">
        <v>12.6</v>
      </c>
      <c r="I1870" s="6">
        <v>49.655965999999999</v>
      </c>
      <c r="L1870" s="6">
        <f t="shared" si="290"/>
        <v>7.9850770399817882E-4</v>
      </c>
      <c r="M1870" s="6">
        <f>249.088908333*(E1870-AVERAGE('raw Data'!$Y$2:$Y$2801))</f>
        <v>8777.5385349583266</v>
      </c>
      <c r="N1870" s="6" t="s">
        <v>18</v>
      </c>
      <c r="O1870" s="6">
        <f>L1870/(PI()*('ugly don''t look!'!$J$7^2)/4)</f>
        <v>1.591752843902698</v>
      </c>
      <c r="P1870" s="6">
        <f>-M1870/'ugly don''t look!'!$H$7</f>
        <v>-8227.913887287521</v>
      </c>
      <c r="Q1870" s="6">
        <f>-'ugly don''t look!'!$J$7/4*P1870</f>
        <v>51.98601691835438</v>
      </c>
      <c r="R1870" s="6">
        <f t="shared" si="291"/>
        <v>0.46483582656501021</v>
      </c>
      <c r="S1870" s="6">
        <f t="shared" si="292"/>
        <v>3.950974777003621</v>
      </c>
      <c r="U1870" s="6">
        <v>1054552.81</v>
      </c>
      <c r="V1870" s="6">
        <v>21.564882000000001</v>
      </c>
      <c r="W1870" s="6">
        <v>8.9931590000000003</v>
      </c>
      <c r="X1870" s="6">
        <v>7.9304610000000002</v>
      </c>
      <c r="Y1870" s="6">
        <v>0.201738</v>
      </c>
      <c r="Z1870" s="6">
        <v>21.403656999999999</v>
      </c>
      <c r="AA1870" s="6">
        <v>86.128619</v>
      </c>
      <c r="AB1870" s="6">
        <v>9</v>
      </c>
      <c r="AC1870" s="6">
        <v>35.468864000000004</v>
      </c>
      <c r="AE1870" s="6">
        <f>0.000063090994667*'raw Data'!W1870</f>
        <v>5.6738734650848307E-4</v>
      </c>
      <c r="AF1870" s="6">
        <f>249.088908333*('raw Data'!X1870-AVERAGE('raw Data'!$D$2:$D$3001))</f>
        <v>1991.6530803385838</v>
      </c>
      <c r="AG1870" s="6"/>
      <c r="AH1870" s="6">
        <f>AE1870/(PI()*('ugly don''t look!'!$K$7^2)/4)</f>
        <v>0.5105193581812465</v>
      </c>
      <c r="AI1870" s="6">
        <f>-AF1870/'ugly don''t look!'!$I$7</f>
        <v>-2178.0982943335343</v>
      </c>
      <c r="AJ1870" s="6">
        <f>-'ugly don''t look!'!$K$7/4*AI1870</f>
        <v>20.483598694315575</v>
      </c>
      <c r="AK1870" s="6">
        <f t="shared" si="293"/>
        <v>-0.67232672205474442</v>
      </c>
      <c r="AL1870" s="6">
        <f t="shared" si="294"/>
        <v>3.0196245022306738</v>
      </c>
      <c r="AN1870" s="6">
        <f>S1870-'ugly don''t look!'!$M$5</f>
        <v>0.17236021623554887</v>
      </c>
      <c r="AO1870" s="6">
        <f t="shared" si="298"/>
        <v>0.46483582656501021</v>
      </c>
      <c r="AP1870" s="6">
        <f t="shared" si="299"/>
        <v>3.950974777003621</v>
      </c>
      <c r="AQ1870" s="6">
        <f t="shared" si="295"/>
        <v>-1.0558725327017932E-2</v>
      </c>
      <c r="AV1870" s="6">
        <f t="shared" si="296"/>
        <v>-0.50375216333586481</v>
      </c>
      <c r="AW1870" s="6">
        <f t="shared" si="297"/>
        <v>-0.67232672205474442</v>
      </c>
    </row>
    <row r="1871" spans="1:49" x14ac:dyDescent="0.25">
      <c r="A1871" s="6">
        <v>623730.71799999999</v>
      </c>
      <c r="B1871" s="6">
        <v>23.192309999999999</v>
      </c>
      <c r="C1871" s="6">
        <v>12.714321999999999</v>
      </c>
      <c r="D1871" s="6">
        <v>4.1419999999999998E-3</v>
      </c>
      <c r="E1871" s="6">
        <v>35.504916999999999</v>
      </c>
      <c r="F1871" s="6">
        <v>20.841456000000001</v>
      </c>
      <c r="G1871" s="6">
        <v>85.185851999999997</v>
      </c>
      <c r="H1871" s="6">
        <v>12.6</v>
      </c>
      <c r="I1871" s="6">
        <v>49.554665</v>
      </c>
      <c r="L1871" s="6">
        <f t="shared" si="290"/>
        <v>8.0215922149652077E-4</v>
      </c>
      <c r="M1871" s="6">
        <f>249.088908333*(E1871-AVERAGE('raw Data'!$Y$2:$Y$2801))</f>
        <v>8773.5391634461321</v>
      </c>
      <c r="N1871" s="6" t="s">
        <v>18</v>
      </c>
      <c r="O1871" s="6">
        <f>L1871/(PI()*('ugly don''t look!'!$J$7^2)/4)</f>
        <v>1.5990318135775599</v>
      </c>
      <c r="P1871" s="6">
        <f>-M1871/'ugly don''t look!'!$H$7</f>
        <v>-8224.1649451126104</v>
      </c>
      <c r="Q1871" s="6">
        <f>-'ugly don''t look!'!$J$7/4*P1871</f>
        <v>51.962330164457754</v>
      </c>
      <c r="R1871" s="6">
        <f t="shared" si="291"/>
        <v>0.46939832957482147</v>
      </c>
      <c r="S1871" s="6">
        <f t="shared" si="292"/>
        <v>3.9505190361482572</v>
      </c>
      <c r="U1871" s="6">
        <v>1054554.2080000001</v>
      </c>
      <c r="V1871" s="6">
        <v>21.503979000000001</v>
      </c>
      <c r="W1871" s="6">
        <v>8.9868729999999992</v>
      </c>
      <c r="X1871" s="6">
        <v>7.9260830000000002</v>
      </c>
      <c r="Y1871" s="6">
        <v>0.20157</v>
      </c>
      <c r="Z1871" s="6">
        <v>21.430917000000001</v>
      </c>
      <c r="AA1871" s="6">
        <v>86.129204999999999</v>
      </c>
      <c r="AB1871" s="6">
        <v>9</v>
      </c>
      <c r="AC1871" s="6">
        <v>35.480276000000003</v>
      </c>
      <c r="AE1871" s="6">
        <f>0.000063090994667*'raw Data'!W1871</f>
        <v>5.6699075651600627E-4</v>
      </c>
      <c r="AF1871" s="6">
        <f>249.088908333*('raw Data'!X1871-AVERAGE('raw Data'!$D$2:$D$3001))</f>
        <v>1990.5625690979018</v>
      </c>
      <c r="AG1871" s="6"/>
      <c r="AH1871" s="6">
        <f>AE1871/(PI()*('ugly don''t look!'!$K$7^2)/4)</f>
        <v>0.51016251753320196</v>
      </c>
      <c r="AI1871" s="6">
        <f>-AF1871/'ugly don''t look!'!$I$7</f>
        <v>-2176.9056967387378</v>
      </c>
      <c r="AJ1871" s="6">
        <f>-'ugly don''t look!'!$K$7/4*AI1871</f>
        <v>20.47238308912495</v>
      </c>
      <c r="AK1871" s="6">
        <f t="shared" si="293"/>
        <v>-0.6730259421958551</v>
      </c>
      <c r="AL1871" s="6">
        <f t="shared" si="294"/>
        <v>3.0190768115157844</v>
      </c>
      <c r="AN1871" s="6">
        <f>S1871-'ugly don''t look!'!$M$5</f>
        <v>0.17190447538018505</v>
      </c>
      <c r="AO1871" s="6">
        <f t="shared" si="298"/>
        <v>0.46939832957482147</v>
      </c>
      <c r="AP1871" s="6">
        <f t="shared" si="299"/>
        <v>3.9505190361482572</v>
      </c>
      <c r="AQ1871" s="6">
        <f t="shared" si="295"/>
        <v>-1.3942390752579997E-2</v>
      </c>
      <c r="AV1871" s="6">
        <f t="shared" si="296"/>
        <v>-0.50429985405075417</v>
      </c>
      <c r="AW1871" s="6">
        <f t="shared" si="297"/>
        <v>-0.6730259421958551</v>
      </c>
    </row>
    <row r="1872" spans="1:49" x14ac:dyDescent="0.25">
      <c r="A1872" s="6">
        <v>623731.00109999999</v>
      </c>
      <c r="B1872" s="6">
        <v>23.143514</v>
      </c>
      <c r="C1872" s="6">
        <v>12.698623</v>
      </c>
      <c r="D1872" s="6">
        <v>2.8010000000000001E-3</v>
      </c>
      <c r="E1872" s="6">
        <v>35.561877000000003</v>
      </c>
      <c r="F1872" s="6">
        <v>20.934426999999999</v>
      </c>
      <c r="G1872" s="6">
        <v>85.187423999999993</v>
      </c>
      <c r="H1872" s="6">
        <v>12.6</v>
      </c>
      <c r="I1872" s="6">
        <v>49.560254999999998</v>
      </c>
      <c r="L1872" s="6">
        <f t="shared" si="290"/>
        <v>8.0116875597124361E-4</v>
      </c>
      <c r="M1872" s="6">
        <f>249.088908333*(E1872-AVERAGE('raw Data'!$Y$2:$Y$2801))</f>
        <v>8787.7272676647808</v>
      </c>
      <c r="N1872" s="6" t="s">
        <v>18</v>
      </c>
      <c r="O1872" s="6">
        <f>L1872/(PI()*('ugly don''t look!'!$J$7^2)/4)</f>
        <v>1.597057410188897</v>
      </c>
      <c r="P1872" s="6">
        <f>-M1872/'ugly don''t look!'!$H$7</f>
        <v>-8237.4646303569371</v>
      </c>
      <c r="Q1872" s="6">
        <f>-'ugly don''t look!'!$J$7/4*P1872</f>
        <v>52.046360900752717</v>
      </c>
      <c r="R1872" s="6">
        <f t="shared" si="291"/>
        <v>0.46816281735874193</v>
      </c>
      <c r="S1872" s="6">
        <f t="shared" si="292"/>
        <v>3.9521348771653422</v>
      </c>
      <c r="U1872" s="6">
        <v>1054555.08</v>
      </c>
      <c r="V1872" s="6">
        <v>21.48677</v>
      </c>
      <c r="W1872" s="6">
        <v>8.9718440000000008</v>
      </c>
      <c r="X1872" s="6">
        <v>7.9033030000000002</v>
      </c>
      <c r="Y1872" s="6">
        <v>0.20164499999999999</v>
      </c>
      <c r="Z1872" s="6">
        <v>21.450306000000001</v>
      </c>
      <c r="AA1872" s="6">
        <v>86.122704999999996</v>
      </c>
      <c r="AB1872" s="6">
        <v>9</v>
      </c>
      <c r="AC1872" s="6">
        <v>35.501207999999998</v>
      </c>
      <c r="AE1872" s="6">
        <f>0.000063090994667*'raw Data'!W1872</f>
        <v>5.6604256195715605E-4</v>
      </c>
      <c r="AF1872" s="6">
        <f>249.088908333*('raw Data'!X1872-AVERAGE('raw Data'!$D$2:$D$3001))</f>
        <v>1984.8883237660762</v>
      </c>
      <c r="AG1872" s="6"/>
      <c r="AH1872" s="6">
        <f>AE1872/(PI()*('ugly don''t look!'!$K$7^2)/4)</f>
        <v>0.5093093584337014</v>
      </c>
      <c r="AI1872" s="6">
        <f>-AF1872/'ugly don''t look!'!$I$7</f>
        <v>-2170.7002665858226</v>
      </c>
      <c r="AJ1872" s="6">
        <f>-'ugly don''t look!'!$K$7/4*AI1872</f>
        <v>20.414025052066382</v>
      </c>
      <c r="AK1872" s="6">
        <f t="shared" si="293"/>
        <v>-0.67469967016968257</v>
      </c>
      <c r="AL1872" s="6">
        <f t="shared" si="294"/>
        <v>3.0162221671808269</v>
      </c>
      <c r="AN1872" s="6">
        <f>S1872-'ugly don''t look!'!$M$5</f>
        <v>0.17352031639727006</v>
      </c>
      <c r="AO1872" s="6">
        <f t="shared" si="298"/>
        <v>0.46816281735874193</v>
      </c>
      <c r="AP1872" s="6">
        <f t="shared" si="299"/>
        <v>3.9521348771653422</v>
      </c>
      <c r="AQ1872" s="6">
        <f t="shared" si="295"/>
        <v>-1.1533676488844985E-2</v>
      </c>
      <c r="AV1872" s="6">
        <f t="shared" si="296"/>
        <v>-0.50715449838571169</v>
      </c>
      <c r="AW1872" s="6">
        <f t="shared" si="297"/>
        <v>-0.67469967016968257</v>
      </c>
    </row>
    <row r="1873" spans="1:49" x14ac:dyDescent="0.25">
      <c r="A1873" s="6">
        <v>623733.47699999996</v>
      </c>
      <c r="B1873" s="6">
        <v>23.183980999999999</v>
      </c>
      <c r="C1873" s="6">
        <v>12.688749</v>
      </c>
      <c r="D1873" s="6">
        <v>-1.0284E-2</v>
      </c>
      <c r="E1873" s="6">
        <v>35.520321000000003</v>
      </c>
      <c r="F1873" s="6">
        <v>20.833677000000002</v>
      </c>
      <c r="G1873" s="6">
        <v>85.181436000000005</v>
      </c>
      <c r="H1873" s="6">
        <v>12.6</v>
      </c>
      <c r="I1873" s="6">
        <v>49.502611000000002</v>
      </c>
      <c r="L1873" s="6">
        <f t="shared" si="290"/>
        <v>8.0054579548990165E-4</v>
      </c>
      <c r="M1873" s="6">
        <f>249.088908333*(E1873-AVERAGE('raw Data'!$Y$2:$Y$2801))</f>
        <v>8777.3761289900958</v>
      </c>
      <c r="N1873" s="6" t="s">
        <v>18</v>
      </c>
      <c r="O1873" s="6">
        <f>L1873/(PI()*('ugly don''t look!'!$J$7^2)/4)</f>
        <v>1.59581559484654</v>
      </c>
      <c r="P1873" s="6">
        <f>-M1873/'ugly don''t look!'!$H$7</f>
        <v>-8227.7616507218754</v>
      </c>
      <c r="Q1873" s="6">
        <f>-'ugly don''t look!'!$J$7/4*P1873</f>
        <v>51.985055049673491</v>
      </c>
      <c r="R1873" s="6">
        <f t="shared" si="291"/>
        <v>0.4673849502760144</v>
      </c>
      <c r="S1873" s="6">
        <f t="shared" si="292"/>
        <v>3.9509562743824072</v>
      </c>
      <c r="U1873" s="6">
        <v>1054556.8500000001</v>
      </c>
      <c r="V1873" s="6">
        <v>21.448637999999999</v>
      </c>
      <c r="W1873" s="6">
        <v>8.9590540000000001</v>
      </c>
      <c r="X1873" s="6">
        <v>7.9194990000000001</v>
      </c>
      <c r="Y1873" s="6">
        <v>0.19968900000000001</v>
      </c>
      <c r="Z1873" s="6">
        <v>21.472752</v>
      </c>
      <c r="AA1873" s="6">
        <v>86.126870999999994</v>
      </c>
      <c r="AB1873" s="6">
        <v>9</v>
      </c>
      <c r="AC1873" s="6">
        <v>35.534866000000001</v>
      </c>
      <c r="AE1873" s="6">
        <f>0.000063090994667*'raw Data'!W1873</f>
        <v>5.652356281353651E-4</v>
      </c>
      <c r="AF1873" s="6">
        <f>249.088908333*('raw Data'!X1873-AVERAGE('raw Data'!$D$2:$D$3001))</f>
        <v>1988.9225677254374</v>
      </c>
      <c r="AG1873" s="6"/>
      <c r="AH1873" s="6">
        <f>AE1873/(PI()*('ugly don''t look!'!$K$7^2)/4)</f>
        <v>0.50858330181765155</v>
      </c>
      <c r="AI1873" s="6">
        <f>-AF1873/'ugly don''t look!'!$I$7</f>
        <v>-2175.1121694285184</v>
      </c>
      <c r="AJ1873" s="6">
        <f>-'ugly don''t look!'!$K$7/4*AI1873</f>
        <v>20.455516130565087</v>
      </c>
      <c r="AK1873" s="6">
        <f t="shared" si="293"/>
        <v>-0.67612625819323102</v>
      </c>
      <c r="AL1873" s="6">
        <f t="shared" si="294"/>
        <v>3.0182525835521545</v>
      </c>
      <c r="AN1873" s="6">
        <f>S1873-'ugly don''t look!'!$M$5</f>
        <v>0.17234171361433503</v>
      </c>
      <c r="AO1873" s="6">
        <f t="shared" si="298"/>
        <v>0.4673849502760144</v>
      </c>
      <c r="AP1873" s="6">
        <f t="shared" si="299"/>
        <v>3.9509562743824072</v>
      </c>
      <c r="AQ1873" s="6">
        <f t="shared" si="295"/>
        <v>-1.2213093596950025E-2</v>
      </c>
      <c r="AV1873" s="6">
        <f t="shared" si="296"/>
        <v>-0.50512408201438408</v>
      </c>
      <c r="AW1873" s="6">
        <f t="shared" si="297"/>
        <v>-0.67612625819323102</v>
      </c>
    </row>
    <row r="1874" spans="1:49" x14ac:dyDescent="0.25">
      <c r="A1874" s="6">
        <v>623735.21499999997</v>
      </c>
      <c r="B1874" s="6">
        <v>23.168085999999999</v>
      </c>
      <c r="C1874" s="6">
        <v>12.663627999999999</v>
      </c>
      <c r="D1874" s="6">
        <v>-2.8343E-2</v>
      </c>
      <c r="E1874" s="6">
        <v>35.457065999999998</v>
      </c>
      <c r="F1874" s="6">
        <v>20.873429000000002</v>
      </c>
      <c r="G1874" s="6">
        <v>85.174414999999996</v>
      </c>
      <c r="H1874" s="6">
        <v>12.6</v>
      </c>
      <c r="I1874" s="6">
        <v>49.478968999999999</v>
      </c>
      <c r="L1874" s="6">
        <f t="shared" si="290"/>
        <v>7.9896088661287191E-4</v>
      </c>
      <c r="M1874" s="6">
        <f>249.088908333*(E1874-AVERAGE('raw Data'!$Y$2:$Y$2801))</f>
        <v>8761.6200100934893</v>
      </c>
      <c r="N1874" s="6" t="s">
        <v>18</v>
      </c>
      <c r="O1874" s="6">
        <f>L1874/(PI()*('ugly don''t look!'!$J$7^2)/4)</f>
        <v>1.5926562224325898</v>
      </c>
      <c r="P1874" s="6">
        <f>-M1874/'ugly don''t look!'!$H$7</f>
        <v>-8212.9921354457165</v>
      </c>
      <c r="Q1874" s="6">
        <f>-'ugly don''t look!'!$J$7/4*P1874</f>
        <v>51.891737559779898</v>
      </c>
      <c r="R1874" s="6">
        <f t="shared" si="291"/>
        <v>0.46540320251157202</v>
      </c>
      <c r="S1874" s="6">
        <f t="shared" si="292"/>
        <v>3.9491595782647719</v>
      </c>
      <c r="U1874" s="6">
        <v>1054557.1240000001</v>
      </c>
      <c r="V1874" s="6">
        <v>21.345711000000001</v>
      </c>
      <c r="W1874" s="6">
        <v>8.9574859999999994</v>
      </c>
      <c r="X1874" s="6">
        <v>7.9373240000000003</v>
      </c>
      <c r="Y1874" s="6">
        <v>0.20685999999999999</v>
      </c>
      <c r="Z1874" s="6">
        <v>21.403656999999999</v>
      </c>
      <c r="AA1874" s="6">
        <v>86.122482000000005</v>
      </c>
      <c r="AB1874" s="6">
        <v>9</v>
      </c>
      <c r="AC1874" s="6">
        <v>35.540880000000001</v>
      </c>
      <c r="AE1874" s="6">
        <f>0.000063090994667*'raw Data'!W1874</f>
        <v>5.6513670145572721E-4</v>
      </c>
      <c r="AF1874" s="6">
        <f>249.088908333*('raw Data'!X1874-AVERAGE('raw Data'!$D$2:$D$3001))</f>
        <v>1993.3625775164735</v>
      </c>
      <c r="AG1874" s="6"/>
      <c r="AH1874" s="6">
        <f>AE1874/(PI()*('ugly don''t look!'!$K$7^2)/4)</f>
        <v>0.50849429034197002</v>
      </c>
      <c r="AI1874" s="6">
        <f>-AF1874/'ugly don''t look!'!$I$7</f>
        <v>-2179.9678231807452</v>
      </c>
      <c r="AJ1874" s="6">
        <f>-'ugly don''t look!'!$K$7/4*AI1874</f>
        <v>20.501180397929843</v>
      </c>
      <c r="AK1874" s="6">
        <f t="shared" si="293"/>
        <v>-0.6763012919892657</v>
      </c>
      <c r="AL1874" s="6">
        <f t="shared" si="294"/>
        <v>3.0204824648734974</v>
      </c>
      <c r="AN1874" s="6">
        <f>S1874-'ugly don''t look!'!$M$5</f>
        <v>0.17054501749669981</v>
      </c>
      <c r="AO1874" s="6">
        <f t="shared" si="298"/>
        <v>0.46540320251157202</v>
      </c>
      <c r="AP1874" s="6">
        <f t="shared" si="299"/>
        <v>3.9491595782647719</v>
      </c>
      <c r="AQ1874" s="6">
        <f t="shared" si="295"/>
        <v>-1.2738029902269826E-2</v>
      </c>
      <c r="AV1874" s="6">
        <f t="shared" si="296"/>
        <v>-0.50289420069304125</v>
      </c>
      <c r="AW1874" s="6">
        <f t="shared" si="297"/>
        <v>-0.6763012919892657</v>
      </c>
    </row>
    <row r="1875" spans="1:49" x14ac:dyDescent="0.25">
      <c r="A1875" s="6">
        <v>623736.18999999994</v>
      </c>
      <c r="B1875" s="6">
        <v>23.099129999999999</v>
      </c>
      <c r="C1875" s="6">
        <v>12.612138</v>
      </c>
      <c r="D1875" s="6">
        <v>-5.0945999999999998E-2</v>
      </c>
      <c r="E1875" s="6">
        <v>35.425811000000003</v>
      </c>
      <c r="F1875" s="6">
        <v>20.922204000000001</v>
      </c>
      <c r="G1875" s="6">
        <v>85.175112999999996</v>
      </c>
      <c r="H1875" s="6">
        <v>12.6</v>
      </c>
      <c r="I1875" s="6">
        <v>49.519871000000002</v>
      </c>
      <c r="L1875" s="6">
        <f t="shared" si="290"/>
        <v>7.9571233129746804E-4</v>
      </c>
      <c r="M1875" s="6">
        <f>249.088908333*(E1875-AVERAGE('raw Data'!$Y$2:$Y$2801))</f>
        <v>8753.8347362635432</v>
      </c>
      <c r="N1875" s="6" t="s">
        <v>18</v>
      </c>
      <c r="O1875" s="6">
        <f>L1875/(PI()*('ugly don''t look!'!$J$7^2)/4)</f>
        <v>1.5861805214018065</v>
      </c>
      <c r="P1875" s="6">
        <f>-M1875/'ugly don''t look!'!$H$7</f>
        <v>-8205.6943534528909</v>
      </c>
      <c r="Q1875" s="6">
        <f>-'ugly don''t look!'!$J$7/4*P1875</f>
        <v>51.845628348703727</v>
      </c>
      <c r="R1875" s="6">
        <f t="shared" si="291"/>
        <v>0.46132893855247281</v>
      </c>
      <c r="S1875" s="6">
        <f t="shared" si="292"/>
        <v>3.9482706176919087</v>
      </c>
      <c r="U1875" s="6">
        <v>1054558.6129999999</v>
      </c>
      <c r="V1875" s="6">
        <v>21.527850999999998</v>
      </c>
      <c r="W1875" s="6">
        <v>8.9664300000000008</v>
      </c>
      <c r="X1875" s="6">
        <v>7.9574220000000002</v>
      </c>
      <c r="Y1875" s="6">
        <v>0.20311599999999999</v>
      </c>
      <c r="Z1875" s="6">
        <v>21.395607999999999</v>
      </c>
      <c r="AA1875" s="6">
        <v>86.123215999999999</v>
      </c>
      <c r="AB1875" s="6">
        <v>9</v>
      </c>
      <c r="AC1875" s="6">
        <v>35.553119000000002</v>
      </c>
      <c r="AE1875" s="6">
        <f>0.000063090994667*'raw Data'!W1875</f>
        <v>5.6570098731202893E-4</v>
      </c>
      <c r="AF1875" s="6">
        <f>249.088908333*('raw Data'!X1875-AVERAGE('raw Data'!$D$2:$D$3001))</f>
        <v>1998.3687663961498</v>
      </c>
      <c r="AG1875" s="6"/>
      <c r="AH1875" s="6">
        <f>AE1875/(PI()*('ugly don''t look!'!$K$7^2)/4)</f>
        <v>0.50900201906550024</v>
      </c>
      <c r="AI1875" s="6">
        <f>-AF1875/'ugly don''t look!'!$I$7</f>
        <v>-2185.4426579135497</v>
      </c>
      <c r="AJ1875" s="6">
        <f>-'ugly don''t look!'!$K$7/4*AI1875</f>
        <v>20.552667659949293</v>
      </c>
      <c r="AK1875" s="6">
        <f t="shared" si="293"/>
        <v>-0.67530329570961878</v>
      </c>
      <c r="AL1875" s="6">
        <f t="shared" si="294"/>
        <v>3.0229907456534661</v>
      </c>
      <c r="AN1875" s="6">
        <f>S1875-'ugly don''t look!'!$M$5</f>
        <v>0.16965605692383656</v>
      </c>
      <c r="AO1875" s="6">
        <f t="shared" si="298"/>
        <v>0.46132893855247281</v>
      </c>
      <c r="AP1875" s="6">
        <f t="shared" si="299"/>
        <v>3.9482706176919087</v>
      </c>
      <c r="AQ1875" s="6">
        <f t="shared" si="295"/>
        <v>-1.1012386709246841E-2</v>
      </c>
      <c r="AV1875" s="6">
        <f t="shared" si="296"/>
        <v>-0.50038591991307246</v>
      </c>
      <c r="AW1875" s="6">
        <f t="shared" si="297"/>
        <v>-0.67530329570961878</v>
      </c>
    </row>
    <row r="1876" spans="1:49" x14ac:dyDescent="0.25">
      <c r="A1876" s="6">
        <v>623737.33909999998</v>
      </c>
      <c r="B1876" s="6">
        <v>23.224076</v>
      </c>
      <c r="C1876" s="6">
        <v>12.554027</v>
      </c>
      <c r="D1876" s="6">
        <v>-7.9752000000000003E-2</v>
      </c>
      <c r="E1876" s="6">
        <v>35.415436</v>
      </c>
      <c r="F1876" s="6">
        <v>20.881460000000001</v>
      </c>
      <c r="G1876" s="6">
        <v>85.178738999999993</v>
      </c>
      <c r="H1876" s="6">
        <v>12.6</v>
      </c>
      <c r="I1876" s="6">
        <v>49.583409000000003</v>
      </c>
      <c r="L1876" s="6">
        <f t="shared" si="290"/>
        <v>7.9204605050637407E-4</v>
      </c>
      <c r="M1876" s="6">
        <f>249.088908333*(E1876-AVERAGE('raw Data'!$Y$2:$Y$2801))</f>
        <v>8751.2504388395882</v>
      </c>
      <c r="N1876" s="6" t="s">
        <v>18</v>
      </c>
      <c r="O1876" s="6">
        <f>L1876/(PI()*('ugly don''t look!'!$J$7^2)/4)</f>
        <v>1.5788721224389044</v>
      </c>
      <c r="P1876" s="6">
        <f>-M1876/'ugly don''t look!'!$H$7</f>
        <v>-8203.2718774274363</v>
      </c>
      <c r="Q1876" s="6">
        <f>-'ugly don''t look!'!$J$7/4*P1876</f>
        <v>51.830322539555901</v>
      </c>
      <c r="R1876" s="6">
        <f t="shared" si="291"/>
        <v>0.45671074557144786</v>
      </c>
      <c r="S1876" s="6">
        <f t="shared" si="292"/>
        <v>3.9479753552105352</v>
      </c>
      <c r="U1876" s="6">
        <v>1054561.7579999999</v>
      </c>
      <c r="V1876" s="6">
        <v>21.418637</v>
      </c>
      <c r="W1876" s="6">
        <v>8.9903849999999998</v>
      </c>
      <c r="X1876" s="6">
        <v>7.9540319999999998</v>
      </c>
      <c r="Y1876" s="6">
        <v>0.208481</v>
      </c>
      <c r="Z1876" s="6">
        <v>21.418562000000001</v>
      </c>
      <c r="AA1876" s="6">
        <v>86.123076999999995</v>
      </c>
      <c r="AB1876" s="6">
        <v>9</v>
      </c>
      <c r="AC1876" s="6">
        <v>35.547303999999997</v>
      </c>
      <c r="AE1876" s="6">
        <f>0.000063090994667*'raw Data'!W1876</f>
        <v>5.6721233208927686E-4</v>
      </c>
      <c r="AF1876" s="6">
        <f>249.088908333*('raw Data'!X1876-AVERAGE('raw Data'!$D$2:$D$3001))</f>
        <v>1997.5243549969007</v>
      </c>
      <c r="AG1876" s="6"/>
      <c r="AH1876" s="6">
        <f>AE1876/(PI()*('ugly don''t look!'!$K$7^2)/4)</f>
        <v>0.5103618850731213</v>
      </c>
      <c r="AI1876" s="6">
        <f>-AF1876/'ugly don''t look!'!$I$7</f>
        <v>-2184.5191983780628</v>
      </c>
      <c r="AJ1876" s="6">
        <f>-'ugly don''t look!'!$K$7/4*AI1876</f>
        <v>20.543983123266734</v>
      </c>
      <c r="AK1876" s="6">
        <f t="shared" si="293"/>
        <v>-0.67263522632086681</v>
      </c>
      <c r="AL1876" s="6">
        <f t="shared" si="294"/>
        <v>3.0225681060151346</v>
      </c>
      <c r="AN1876" s="6">
        <f>S1876-'ugly don''t look!'!$M$5</f>
        <v>0.1693607944424631</v>
      </c>
      <c r="AO1876" s="6">
        <f t="shared" si="298"/>
        <v>0.45671074557144786</v>
      </c>
      <c r="AP1876" s="6">
        <f t="shared" si="299"/>
        <v>3.9479753552105352</v>
      </c>
      <c r="AQ1876" s="6">
        <f t="shared" si="295"/>
        <v>-8.3439863349503429E-3</v>
      </c>
      <c r="AV1876" s="6">
        <f t="shared" si="296"/>
        <v>-0.50080855955140402</v>
      </c>
      <c r="AW1876" s="6">
        <f t="shared" si="297"/>
        <v>-0.67263522632086681</v>
      </c>
    </row>
    <row r="1877" spans="1:49" x14ac:dyDescent="0.25">
      <c r="A1877" s="6">
        <v>623737.63199999998</v>
      </c>
      <c r="B1877" s="6">
        <v>23.122247000000002</v>
      </c>
      <c r="C1877" s="6">
        <v>12.539065000000001</v>
      </c>
      <c r="D1877" s="6">
        <v>-8.8953000000000004E-2</v>
      </c>
      <c r="E1877" s="6">
        <v>35.424022000000001</v>
      </c>
      <c r="F1877" s="6">
        <v>20.881460000000001</v>
      </c>
      <c r="G1877" s="6">
        <v>85.178738999999993</v>
      </c>
      <c r="H1877" s="6">
        <v>12.6</v>
      </c>
      <c r="I1877" s="6">
        <v>49.603247000000003</v>
      </c>
      <c r="L1877" s="6">
        <f t="shared" si="290"/>
        <v>7.911020830441665E-4</v>
      </c>
      <c r="M1877" s="6">
        <f>249.088908333*(E1877-AVERAGE('raw Data'!$Y$2:$Y$2801))</f>
        <v>8753.3891162065356</v>
      </c>
      <c r="N1877" s="6" t="s">
        <v>18</v>
      </c>
      <c r="O1877" s="6">
        <f>L1877/(PI()*('ugly don''t look!'!$J$7^2)/4)</f>
        <v>1.5769904087309501</v>
      </c>
      <c r="P1877" s="6">
        <f>-M1877/'ugly don''t look!'!$H$7</f>
        <v>-8205.2766368640187</v>
      </c>
      <c r="Q1877" s="6">
        <f>-'ugly don''t look!'!$J$7/4*P1877</f>
        <v>51.842989110866085</v>
      </c>
      <c r="R1877" s="6">
        <f t="shared" si="291"/>
        <v>0.45551822599090963</v>
      </c>
      <c r="S1877" s="6">
        <f t="shared" si="292"/>
        <v>3.9482197106993597</v>
      </c>
      <c r="U1877" s="6">
        <v>1054563.3030000001</v>
      </c>
      <c r="V1877" s="6">
        <v>21.506021</v>
      </c>
      <c r="W1877" s="6">
        <v>8.9796809999999994</v>
      </c>
      <c r="X1877" s="6">
        <v>7.9220410000000001</v>
      </c>
      <c r="Y1877" s="6">
        <v>0.21567</v>
      </c>
      <c r="Z1877" s="6">
        <v>21.40991</v>
      </c>
      <c r="AA1877" s="6">
        <v>86.119468999999995</v>
      </c>
      <c r="AB1877" s="6">
        <v>9</v>
      </c>
      <c r="AC1877" s="6">
        <v>35.563265000000001</v>
      </c>
      <c r="AE1877" s="6">
        <f>0.000063090994667*'raw Data'!W1877</f>
        <v>5.6653700608236127E-4</v>
      </c>
      <c r="AF1877" s="6">
        <f>249.088908333*('raw Data'!X1877-AVERAGE('raw Data'!$D$2:$D$3001))</f>
        <v>1989.5557517304198</v>
      </c>
      <c r="AG1877" s="6"/>
      <c r="AH1877" s="6">
        <f>AE1877/(PI()*('ugly don''t look!'!$K$7^2)/4)</f>
        <v>0.50975424550954052</v>
      </c>
      <c r="AI1877" s="6">
        <f>-AF1877/'ugly don''t look!'!$I$7</f>
        <v>-2175.8046278766619</v>
      </c>
      <c r="AJ1877" s="6">
        <f>-'ugly don''t look!'!$K$7/4*AI1877</f>
        <v>20.462028252171887</v>
      </c>
      <c r="AK1877" s="6">
        <f t="shared" si="293"/>
        <v>-0.67382654095109185</v>
      </c>
      <c r="AL1877" s="6">
        <f t="shared" si="294"/>
        <v>3.0185708881698936</v>
      </c>
      <c r="AN1877" s="6">
        <f>S1877-'ugly don''t look!'!$M$5</f>
        <v>0.16960514993128761</v>
      </c>
      <c r="AO1877" s="6">
        <f t="shared" si="298"/>
        <v>0.45551822599090963</v>
      </c>
      <c r="AP1877" s="6">
        <f t="shared" si="299"/>
        <v>3.9482197106993597</v>
      </c>
      <c r="AQ1877" s="6">
        <f t="shared" si="295"/>
        <v>-7.3343475415905968E-3</v>
      </c>
      <c r="AV1877" s="6">
        <f t="shared" si="296"/>
        <v>-0.50480577739664501</v>
      </c>
      <c r="AW1877" s="6">
        <f t="shared" si="297"/>
        <v>-0.67382654095109185</v>
      </c>
    </row>
    <row r="1878" spans="1:49" x14ac:dyDescent="0.25">
      <c r="A1878" s="6">
        <v>623740.01100000006</v>
      </c>
      <c r="B1878" s="6">
        <v>23.058094000000001</v>
      </c>
      <c r="C1878" s="6">
        <v>12.454499999999999</v>
      </c>
      <c r="D1878" s="6">
        <v>-0.102113</v>
      </c>
      <c r="E1878" s="6">
        <v>35.363765999999998</v>
      </c>
      <c r="F1878" s="6">
        <v>21.018249000000001</v>
      </c>
      <c r="G1878" s="6">
        <v>85.175122000000002</v>
      </c>
      <c r="H1878" s="6">
        <v>12.6</v>
      </c>
      <c r="I1878" s="6">
        <v>49.774914000000003</v>
      </c>
      <c r="L1878" s="6">
        <f t="shared" si="290"/>
        <v>7.8576679308015149E-4</v>
      </c>
      <c r="M1878" s="6">
        <f>249.088908333*(E1878-AVERAGE('raw Data'!$Y$2:$Y$2801))</f>
        <v>8738.3800149460221</v>
      </c>
      <c r="N1878" s="6" t="s">
        <v>18</v>
      </c>
      <c r="O1878" s="6">
        <f>L1878/(PI()*('ugly don''t look!'!$J$7^2)/4)</f>
        <v>1.566354991025217</v>
      </c>
      <c r="P1878" s="6">
        <f>-M1878/'ugly don''t look!'!$H$7</f>
        <v>-8191.2073630915093</v>
      </c>
      <c r="Q1878" s="6">
        <f>-'ugly don''t look!'!$J$7/4*P1878</f>
        <v>51.75409592185293</v>
      </c>
      <c r="R1878" s="6">
        <f t="shared" si="291"/>
        <v>0.44875125835754104</v>
      </c>
      <c r="S1878" s="6">
        <f t="shared" si="292"/>
        <v>3.9465035772617867</v>
      </c>
      <c r="U1878" s="6">
        <v>1054563.9850000001</v>
      </c>
      <c r="V1878" s="6">
        <v>21.348661</v>
      </c>
      <c r="W1878" s="6">
        <v>8.9935279999999995</v>
      </c>
      <c r="X1878" s="6">
        <v>7.9373149999999999</v>
      </c>
      <c r="Y1878" s="6">
        <v>0.21321200000000001</v>
      </c>
      <c r="Z1878" s="6">
        <v>21.397089000000001</v>
      </c>
      <c r="AA1878" s="6">
        <v>86.119757000000007</v>
      </c>
      <c r="AB1878" s="6">
        <v>9</v>
      </c>
      <c r="AC1878" s="6">
        <v>35.552539000000003</v>
      </c>
      <c r="AE1878" s="6">
        <f>0.000063090994667*'raw Data'!W1878</f>
        <v>5.6741062708551521E-4</v>
      </c>
      <c r="AF1878" s="6">
        <f>249.088908333*('raw Data'!X1878-AVERAGE('raw Data'!$D$2:$D$3001))</f>
        <v>1993.3603357162979</v>
      </c>
      <c r="AG1878" s="6"/>
      <c r="AH1878" s="6">
        <f>AE1878/(PI()*('ugly don''t look!'!$K$7^2)/4)</f>
        <v>0.51054030539714346</v>
      </c>
      <c r="AI1878" s="6">
        <f>-AF1878/'ugly don''t look!'!$I$7</f>
        <v>-2179.9653715182612</v>
      </c>
      <c r="AJ1878" s="6">
        <f>-'ugly don''t look!'!$K$7/4*AI1878</f>
        <v>20.501157341637761</v>
      </c>
      <c r="AK1878" s="6">
        <f t="shared" si="293"/>
        <v>-0.67228569170823849</v>
      </c>
      <c r="AL1878" s="6">
        <f t="shared" si="294"/>
        <v>3.0204813402404467</v>
      </c>
      <c r="AN1878" s="6">
        <f>S1878-'ugly don''t look!'!$M$5</f>
        <v>0.16788901649371457</v>
      </c>
      <c r="AO1878" s="6">
        <f t="shared" si="298"/>
        <v>0.44875125835754104</v>
      </c>
      <c r="AP1878" s="6">
        <f t="shared" si="299"/>
        <v>3.9465035772617867</v>
      </c>
      <c r="AQ1878" s="6">
        <f t="shared" si="295"/>
        <v>-4.707871065949415E-3</v>
      </c>
      <c r="AV1878" s="6">
        <f t="shared" si="296"/>
        <v>-0.50289532532609194</v>
      </c>
      <c r="AW1878" s="6">
        <f t="shared" si="297"/>
        <v>-0.67228569170823849</v>
      </c>
    </row>
    <row r="1879" spans="1:49" x14ac:dyDescent="0.25">
      <c r="A1879" s="6">
        <v>623740.31200000003</v>
      </c>
      <c r="B1879" s="6">
        <v>23.031106000000001</v>
      </c>
      <c r="C1879" s="6">
        <v>12.44533</v>
      </c>
      <c r="D1879" s="6">
        <v>-9.9187999999999998E-2</v>
      </c>
      <c r="E1879" s="6">
        <v>35.312672999999997</v>
      </c>
      <c r="F1879" s="6">
        <v>20.978131999999999</v>
      </c>
      <c r="G1879" s="6">
        <v>85.180013000000002</v>
      </c>
      <c r="H1879" s="6">
        <v>12.6</v>
      </c>
      <c r="I1879" s="6">
        <v>49.799551000000001</v>
      </c>
      <c r="L1879" s="6">
        <f t="shared" si="290"/>
        <v>7.8518824865905518E-4</v>
      </c>
      <c r="M1879" s="6">
        <f>249.088908333*(E1879-AVERAGE('raw Data'!$Y$2:$Y$2801))</f>
        <v>8725.6533153525634</v>
      </c>
      <c r="N1879" s="6" t="s">
        <v>18</v>
      </c>
      <c r="O1879" s="6">
        <f>L1879/(PI()*('ugly don''t look!'!$J$7^2)/4)</f>
        <v>1.5652017150793582</v>
      </c>
      <c r="P1879" s="6">
        <f>-M1879/'ugly don''t look!'!$H$7</f>
        <v>-8179.2775734463476</v>
      </c>
      <c r="Q1879" s="6">
        <f>-'ugly don''t look!'!$J$7/4*P1879</f>
        <v>51.678720528427384</v>
      </c>
      <c r="R1879" s="6">
        <f t="shared" si="291"/>
        <v>0.44801470711084063</v>
      </c>
      <c r="S1879" s="6">
        <f t="shared" si="292"/>
        <v>3.9450461015910032</v>
      </c>
      <c r="U1879" s="6">
        <v>1054567.865</v>
      </c>
      <c r="V1879" s="6">
        <v>21.465464999999998</v>
      </c>
      <c r="W1879" s="6">
        <v>8.9530100000000008</v>
      </c>
      <c r="X1879" s="6">
        <v>7.9723980000000001</v>
      </c>
      <c r="Y1879" s="6">
        <v>0.24068600000000001</v>
      </c>
      <c r="Z1879" s="6">
        <v>21.459012999999999</v>
      </c>
      <c r="AA1879" s="6">
        <v>86.127028999999993</v>
      </c>
      <c r="AB1879" s="6">
        <v>9</v>
      </c>
      <c r="AC1879" s="6">
        <v>35.634720999999999</v>
      </c>
      <c r="AE1879" s="6">
        <f>0.000063090994667*'raw Data'!W1879</f>
        <v>5.6485430616359778E-4</v>
      </c>
      <c r="AF1879" s="6">
        <f>249.088908333*('raw Data'!X1879-AVERAGE('raw Data'!$D$2:$D$3001))</f>
        <v>2002.0991218873446</v>
      </c>
      <c r="AG1879" s="6"/>
      <c r="AH1879" s="6">
        <f>AE1879/(PI()*('ugly don''t look!'!$K$7^2)/4)</f>
        <v>0.50824019891011407</v>
      </c>
      <c r="AI1879" s="6">
        <f>-AF1879/'ugly don''t look!'!$I$7</f>
        <v>-2189.5222242862474</v>
      </c>
      <c r="AJ1879" s="6">
        <f>-'ugly don''t look!'!$K$7/4*AI1879</f>
        <v>20.591033329966372</v>
      </c>
      <c r="AK1879" s="6">
        <f t="shared" si="293"/>
        <v>-0.67680111065349258</v>
      </c>
      <c r="AL1879" s="6">
        <f t="shared" si="294"/>
        <v>3.0248557057914165</v>
      </c>
      <c r="AN1879" s="6">
        <f>S1879-'ugly don''t look!'!$M$5</f>
        <v>0.1664315408229311</v>
      </c>
      <c r="AO1879" s="6">
        <f t="shared" si="298"/>
        <v>0.44801470711084063</v>
      </c>
      <c r="AP1879" s="6">
        <f t="shared" si="299"/>
        <v>3.9450461015910032</v>
      </c>
      <c r="AQ1879" s="6">
        <f t="shared" si="295"/>
        <v>-5.6926749406185639E-3</v>
      </c>
      <c r="AV1879" s="6">
        <f t="shared" si="296"/>
        <v>-0.49852095977512212</v>
      </c>
      <c r="AW1879" s="6">
        <f t="shared" si="297"/>
        <v>-0.67680111065349258</v>
      </c>
    </row>
    <row r="1880" spans="1:49" x14ac:dyDescent="0.25">
      <c r="A1880" s="6">
        <v>623742.12199999997</v>
      </c>
      <c r="B1880" s="6">
        <v>23.100978999999999</v>
      </c>
      <c r="C1880" s="6">
        <v>12.472823</v>
      </c>
      <c r="D1880" s="6">
        <v>-9.1942999999999997E-2</v>
      </c>
      <c r="E1880" s="6">
        <v>35.326009999999997</v>
      </c>
      <c r="F1880" s="6">
        <v>20.883312</v>
      </c>
      <c r="G1880" s="6">
        <v>85.175475000000006</v>
      </c>
      <c r="H1880" s="6">
        <v>12.6</v>
      </c>
      <c r="I1880" s="6">
        <v>49.869698999999997</v>
      </c>
      <c r="L1880" s="6">
        <f t="shared" si="290"/>
        <v>7.8692280937543496E-4</v>
      </c>
      <c r="M1880" s="6">
        <f>249.088908333*(E1880-AVERAGE('raw Data'!$Y$2:$Y$2801))</f>
        <v>8728.9754141230005</v>
      </c>
      <c r="N1880" s="6" t="s">
        <v>18</v>
      </c>
      <c r="O1880" s="6">
        <f>L1880/(PI()*('ugly don''t look!'!$J$7^2)/4)</f>
        <v>1.5686594048917357</v>
      </c>
      <c r="P1880" s="6">
        <f>-M1880/'ugly don''t look!'!$H$7</f>
        <v>-8182.3916517838406</v>
      </c>
      <c r="Q1880" s="6">
        <f>-'ugly don''t look!'!$J$7/4*P1880</f>
        <v>51.698396053883251</v>
      </c>
      <c r="R1880" s="6">
        <f t="shared" si="291"/>
        <v>0.45022137236055915</v>
      </c>
      <c r="S1880" s="6">
        <f t="shared" si="292"/>
        <v>3.9454267569302877</v>
      </c>
      <c r="U1880" s="6">
        <v>1054568.32</v>
      </c>
      <c r="V1880" s="6">
        <v>21.505268999999998</v>
      </c>
      <c r="W1880" s="6">
        <v>8.9533959999999997</v>
      </c>
      <c r="X1880" s="6">
        <v>7.9782650000000004</v>
      </c>
      <c r="Y1880" s="6">
        <v>0.24295800000000001</v>
      </c>
      <c r="Z1880" s="6">
        <v>21.41028</v>
      </c>
      <c r="AA1880" s="6">
        <v>86.128628000000006</v>
      </c>
      <c r="AB1880" s="6">
        <v>9</v>
      </c>
      <c r="AC1880" s="6">
        <v>35.641624999999998</v>
      </c>
      <c r="AE1880" s="6">
        <f>0.000063090994667*'raw Data'!W1880</f>
        <v>5.6487865928753916E-4</v>
      </c>
      <c r="AF1880" s="6">
        <f>249.088908333*('raw Data'!X1880-AVERAGE('raw Data'!$D$2:$D$3001))</f>
        <v>2003.5605265125348</v>
      </c>
      <c r="AG1880" s="6"/>
      <c r="AH1880" s="6">
        <f>AE1880/(PI()*('ugly don''t look!'!$K$7^2)/4)</f>
        <v>0.50826211117389786</v>
      </c>
      <c r="AI1880" s="6">
        <f>-AF1880/'ugly don''t look!'!$I$7</f>
        <v>-2191.1204358186078</v>
      </c>
      <c r="AJ1880" s="6">
        <f>-'ugly don''t look!'!$K$7/4*AI1880</f>
        <v>20.606063470590726</v>
      </c>
      <c r="AK1880" s="6">
        <f t="shared" si="293"/>
        <v>-0.67675799759104349</v>
      </c>
      <c r="AL1880" s="6">
        <f t="shared" si="294"/>
        <v>3.0255853757176241</v>
      </c>
      <c r="AN1880" s="6">
        <f>S1880-'ugly don''t look!'!$M$5</f>
        <v>0.16681219616221554</v>
      </c>
      <c r="AO1880" s="6">
        <f t="shared" si="298"/>
        <v>0.45022137236055915</v>
      </c>
      <c r="AP1880" s="6">
        <f t="shared" si="299"/>
        <v>3.9454267569302877</v>
      </c>
      <c r="AQ1880" s="6">
        <f t="shared" si="295"/>
        <v>-6.7281171664118344E-3</v>
      </c>
      <c r="AV1880" s="6">
        <f t="shared" si="296"/>
        <v>-0.49779128984891452</v>
      </c>
      <c r="AW1880" s="6">
        <f t="shared" si="297"/>
        <v>-0.67675799759104349</v>
      </c>
    </row>
    <row r="1881" spans="1:49" x14ac:dyDescent="0.25">
      <c r="A1881" s="6">
        <v>623744.08409999998</v>
      </c>
      <c r="B1881" s="6">
        <v>23.130922999999999</v>
      </c>
      <c r="C1881" s="6">
        <v>12.53044</v>
      </c>
      <c r="D1881" s="6">
        <v>-0.1008</v>
      </c>
      <c r="E1881" s="6">
        <v>35.374997999999998</v>
      </c>
      <c r="F1881" s="6">
        <v>20.997509000000001</v>
      </c>
      <c r="G1881" s="6">
        <v>85.177622999999997</v>
      </c>
      <c r="H1881" s="6">
        <v>12.6</v>
      </c>
      <c r="I1881" s="6">
        <v>49.862690000000001</v>
      </c>
      <c r="L1881" s="6">
        <f t="shared" si="290"/>
        <v>7.9055792321516361E-4</v>
      </c>
      <c r="M1881" s="6">
        <f>249.088908333*(E1881-AVERAGE('raw Data'!$Y$2:$Y$2801))</f>
        <v>8741.1777815644182</v>
      </c>
      <c r="N1881" s="6" t="s">
        <v>18</v>
      </c>
      <c r="O1881" s="6">
        <f>L1881/(PI()*('ugly don''t look!'!$J$7^2)/4)</f>
        <v>1.5759056753576639</v>
      </c>
      <c r="P1881" s="6">
        <f>-M1881/'ugly don''t look!'!$H$7</f>
        <v>-8193.8299414739577</v>
      </c>
      <c r="Q1881" s="6">
        <f>-'ugly don''t look!'!$J$7/4*P1881</f>
        <v>51.770666027717837</v>
      </c>
      <c r="R1881" s="6">
        <f t="shared" si="291"/>
        <v>0.45483013898318431</v>
      </c>
      <c r="S1881" s="6">
        <f t="shared" si="292"/>
        <v>3.9468236959598522</v>
      </c>
      <c r="U1881" s="6">
        <v>1054569.237</v>
      </c>
      <c r="V1881" s="6">
        <v>21.499345000000002</v>
      </c>
      <c r="W1881" s="6">
        <v>8.9542669999999998</v>
      </c>
      <c r="X1881" s="6">
        <v>7.9836859999999996</v>
      </c>
      <c r="Y1881" s="6">
        <v>0.24774499999999999</v>
      </c>
      <c r="Z1881" s="6">
        <v>21.389410000000002</v>
      </c>
      <c r="AA1881" s="6">
        <v>86.125178000000005</v>
      </c>
      <c r="AB1881" s="6">
        <v>9</v>
      </c>
      <c r="AC1881" s="6">
        <v>35.657051000000003</v>
      </c>
      <c r="AE1881" s="6">
        <f>0.000063090994667*'raw Data'!W1881</f>
        <v>5.6493361154389408E-4</v>
      </c>
      <c r="AF1881" s="6">
        <f>249.088908333*('raw Data'!X1881-AVERAGE('raw Data'!$D$2:$D$3001))</f>
        <v>2004.9108374846076</v>
      </c>
      <c r="AG1881" s="6"/>
      <c r="AH1881" s="6">
        <f>AE1881/(PI()*('ugly don''t look!'!$K$7^2)/4)</f>
        <v>0.50831155568621833</v>
      </c>
      <c r="AI1881" s="6">
        <f>-AF1881/'ugly don''t look!'!$I$7</f>
        <v>-2192.5971538545577</v>
      </c>
      <c r="AJ1881" s="6">
        <f>-'ugly don''t look!'!$K$7/4*AI1881</f>
        <v>20.619951043852112</v>
      </c>
      <c r="AK1881" s="6">
        <f t="shared" si="293"/>
        <v>-0.67666072079946138</v>
      </c>
      <c r="AL1881" s="6">
        <f t="shared" si="294"/>
        <v>3.0262591043790175</v>
      </c>
      <c r="AN1881" s="6">
        <f>S1881-'ugly don''t look!'!$M$5</f>
        <v>0.16820913519178005</v>
      </c>
      <c r="AO1881" s="6">
        <f t="shared" si="298"/>
        <v>0.45483013898318431</v>
      </c>
      <c r="AP1881" s="6">
        <f t="shared" si="299"/>
        <v>3.9468236959598522</v>
      </c>
      <c r="AQ1881" s="6">
        <f t="shared" si="295"/>
        <v>-8.2887917545646228E-3</v>
      </c>
      <c r="AV1881" s="6">
        <f t="shared" si="296"/>
        <v>-0.49711756118752115</v>
      </c>
      <c r="AW1881" s="6">
        <f t="shared" si="297"/>
        <v>-0.67666072079946138</v>
      </c>
    </row>
    <row r="1882" spans="1:49" x14ac:dyDescent="0.25">
      <c r="A1882" s="6">
        <v>623745.66110000003</v>
      </c>
      <c r="B1882" s="6">
        <v>23.163996000000001</v>
      </c>
      <c r="C1882" s="6">
        <v>12.577932000000001</v>
      </c>
      <c r="D1882" s="6">
        <v>-9.9012000000000003E-2</v>
      </c>
      <c r="E1882" s="6">
        <v>35.443579999999997</v>
      </c>
      <c r="F1882" s="6">
        <v>20.970101</v>
      </c>
      <c r="G1882" s="6">
        <v>85.176599999999993</v>
      </c>
      <c r="H1882" s="6">
        <v>12.6</v>
      </c>
      <c r="I1882" s="6">
        <v>49.84657</v>
      </c>
      <c r="L1882" s="6">
        <f t="shared" si="290"/>
        <v>7.9355424073388869E-4</v>
      </c>
      <c r="M1882" s="6">
        <f>249.088908333*(E1882-AVERAGE('raw Data'!$Y$2:$Y$2801))</f>
        <v>8758.2607970757108</v>
      </c>
      <c r="N1882" s="6" t="s">
        <v>18</v>
      </c>
      <c r="O1882" s="6">
        <f>L1882/(PI()*('ugly don''t look!'!$J$7^2)/4)</f>
        <v>1.5818785631679948</v>
      </c>
      <c r="P1882" s="6">
        <f>-M1882/'ugly don''t look!'!$H$7</f>
        <v>-8209.8432668501227</v>
      </c>
      <c r="Q1882" s="6">
        <f>-'ugly don''t look!'!$J$7/4*P1882</f>
        <v>51.87184222077579</v>
      </c>
      <c r="R1882" s="6">
        <f t="shared" si="291"/>
        <v>0.45861310481127393</v>
      </c>
      <c r="S1882" s="6">
        <f t="shared" si="292"/>
        <v>3.9487761038455202</v>
      </c>
      <c r="U1882" s="6">
        <v>1054570.885</v>
      </c>
      <c r="V1882" s="6">
        <v>21.389747</v>
      </c>
      <c r="W1882" s="6">
        <v>8.9783069999999991</v>
      </c>
      <c r="X1882" s="6">
        <v>7.9934830000000003</v>
      </c>
      <c r="Y1882" s="6">
        <v>0.23813400000000001</v>
      </c>
      <c r="Z1882" s="6">
        <v>21.447165999999999</v>
      </c>
      <c r="AA1882" s="6">
        <v>86.124425000000002</v>
      </c>
      <c r="AB1882" s="6">
        <v>9</v>
      </c>
      <c r="AC1882" s="6">
        <v>35.651738999999999</v>
      </c>
      <c r="AE1882" s="6">
        <f>0.000063090994667*'raw Data'!W1882</f>
        <v>5.664503190556888E-4</v>
      </c>
      <c r="AF1882" s="6">
        <f>249.088908333*('raw Data'!X1882-AVERAGE('raw Data'!$D$2:$D$3001))</f>
        <v>2007.3511615195462</v>
      </c>
      <c r="AG1882" s="6"/>
      <c r="AH1882" s="6">
        <f>AE1882/(PI()*('ugly don''t look!'!$K$7^2)/4)</f>
        <v>0.50967624693327374</v>
      </c>
      <c r="AI1882" s="6">
        <f>-AF1882/'ugly don''t look!'!$I$7</f>
        <v>-2195.2659246714197</v>
      </c>
      <c r="AJ1882" s="6">
        <f>-'ugly don''t look!'!$K$7/4*AI1882</f>
        <v>20.645049098683668</v>
      </c>
      <c r="AK1882" s="6">
        <f t="shared" si="293"/>
        <v>-0.6739795647756629</v>
      </c>
      <c r="AL1882" s="6">
        <f t="shared" si="294"/>
        <v>3.0274755375712958</v>
      </c>
      <c r="AN1882" s="6">
        <f>S1882-'ugly don''t look!'!$M$5</f>
        <v>0.17016154307744813</v>
      </c>
      <c r="AO1882" s="6">
        <f t="shared" si="298"/>
        <v>0.45861310481127393</v>
      </c>
      <c r="AP1882" s="6">
        <f t="shared" si="299"/>
        <v>3.9487761038455202</v>
      </c>
      <c r="AQ1882" s="6">
        <f t="shared" si="295"/>
        <v>-8.7640510008338557E-3</v>
      </c>
      <c r="AV1882" s="6">
        <f t="shared" si="296"/>
        <v>-0.49590112799524277</v>
      </c>
      <c r="AW1882" s="6">
        <f t="shared" si="297"/>
        <v>-0.6739795647756629</v>
      </c>
    </row>
    <row r="1883" spans="1:49" x14ac:dyDescent="0.25">
      <c r="A1883" s="6">
        <v>623746.10309999995</v>
      </c>
      <c r="B1883" s="6">
        <v>23.246797999999998</v>
      </c>
      <c r="C1883" s="6">
        <v>12.606790999999999</v>
      </c>
      <c r="D1883" s="6">
        <v>-9.8192000000000002E-2</v>
      </c>
      <c r="E1883" s="6">
        <v>35.445275000000002</v>
      </c>
      <c r="F1883" s="6">
        <v>20.907388000000001</v>
      </c>
      <c r="G1883" s="6">
        <v>85.176833000000002</v>
      </c>
      <c r="H1883" s="6">
        <v>12.6</v>
      </c>
      <c r="I1883" s="6">
        <v>49.818900999999997</v>
      </c>
      <c r="L1883" s="6">
        <f t="shared" si="290"/>
        <v>7.9537498374898359E-4</v>
      </c>
      <c r="M1883" s="6">
        <f>249.088908333*(E1883-AVERAGE('raw Data'!$Y$2:$Y$2801))</f>
        <v>8758.6830027753367</v>
      </c>
      <c r="N1883" s="6" t="s">
        <v>18</v>
      </c>
      <c r="O1883" s="6">
        <f>L1883/(PI()*('ugly don''t look!'!$J$7^2)/4)</f>
        <v>1.5855080495934633</v>
      </c>
      <c r="P1883" s="6">
        <f>-M1883/'ugly don''t look!'!$H$7</f>
        <v>-8210.2390352224756</v>
      </c>
      <c r="Q1883" s="6">
        <f>-'ugly don''t look!'!$J$7/4*P1883</f>
        <v>51.874342784294406</v>
      </c>
      <c r="R1883" s="6">
        <f t="shared" si="291"/>
        <v>0.460904891989661</v>
      </c>
      <c r="S1883" s="6">
        <f t="shared" si="292"/>
        <v>3.9488243092521862</v>
      </c>
      <c r="U1883" s="6">
        <v>1054572.1939999999</v>
      </c>
      <c r="V1883" s="6">
        <v>21.446763000000001</v>
      </c>
      <c r="W1883" s="6">
        <v>9.0042989999999996</v>
      </c>
      <c r="X1883" s="6">
        <v>7.9981400000000002</v>
      </c>
      <c r="Y1883" s="6">
        <v>0.26430399999999998</v>
      </c>
      <c r="Z1883" s="6">
        <v>21.516259000000002</v>
      </c>
      <c r="AA1883" s="6">
        <v>86.125764000000004</v>
      </c>
      <c r="AB1883" s="6">
        <v>9</v>
      </c>
      <c r="AC1883" s="6">
        <v>35.626779999999997</v>
      </c>
      <c r="AE1883" s="6">
        <f>0.000063090994667*'raw Data'!W1883</f>
        <v>5.6809018018907345E-4</v>
      </c>
      <c r="AF1883" s="6">
        <f>249.088908333*('raw Data'!X1883-AVERAGE('raw Data'!$D$2:$D$3001))</f>
        <v>2008.511168565653</v>
      </c>
      <c r="AG1883" s="6"/>
      <c r="AH1883" s="6">
        <f>AE1883/(PI()*('ugly don''t look!'!$K$7^2)/4)</f>
        <v>0.51115174838474886</v>
      </c>
      <c r="AI1883" s="6">
        <f>-AF1883/'ugly don''t look!'!$I$7</f>
        <v>-2196.5345238032073</v>
      </c>
      <c r="AJ1883" s="6">
        <f>-'ugly don''t look!'!$K$7/4*AI1883</f>
        <v>20.656979448928695</v>
      </c>
      <c r="AK1883" s="6">
        <f t="shared" si="293"/>
        <v>-0.67108876929244921</v>
      </c>
      <c r="AL1883" s="6">
        <f t="shared" si="294"/>
        <v>3.0280532501436013</v>
      </c>
      <c r="AN1883" s="6">
        <f>S1883-'ugly don''t look!'!$M$5</f>
        <v>0.17020974848411408</v>
      </c>
      <c r="AO1883" s="6">
        <f t="shared" si="298"/>
        <v>0.460904891989661</v>
      </c>
      <c r="AP1883" s="6">
        <f t="shared" si="299"/>
        <v>3.9488243092521862</v>
      </c>
      <c r="AQ1883" s="6">
        <f t="shared" si="295"/>
        <v>-1.0186569005162988E-2</v>
      </c>
      <c r="AV1883" s="6">
        <f t="shared" si="296"/>
        <v>-0.49532341542293734</v>
      </c>
      <c r="AW1883" s="6">
        <f t="shared" si="297"/>
        <v>-0.67108876929244921</v>
      </c>
    </row>
    <row r="1884" spans="1:49" x14ac:dyDescent="0.25">
      <c r="A1884" s="6">
        <v>623748.174</v>
      </c>
      <c r="B1884" s="6">
        <v>23.199484000000002</v>
      </c>
      <c r="C1884" s="6">
        <v>12.620772000000001</v>
      </c>
      <c r="D1884" s="6">
        <v>-7.6948000000000003E-2</v>
      </c>
      <c r="E1884" s="6">
        <v>35.441867000000002</v>
      </c>
      <c r="F1884" s="6">
        <v>20.837128</v>
      </c>
      <c r="G1884" s="6">
        <v>85.174192000000005</v>
      </c>
      <c r="H1884" s="6">
        <v>12.6</v>
      </c>
      <c r="I1884" s="6">
        <v>49.802703999999999</v>
      </c>
      <c r="L1884" s="6">
        <f t="shared" si="290"/>
        <v>7.9625705894542306E-4</v>
      </c>
      <c r="M1884" s="6">
        <f>249.088908333*(E1884-AVERAGE('raw Data'!$Y$2:$Y$2801))</f>
        <v>8757.8341077757377</v>
      </c>
      <c r="N1884" s="6" t="s">
        <v>18</v>
      </c>
      <c r="O1884" s="6">
        <f>L1884/(PI()*('ugly don''t look!'!$J$7^2)/4)</f>
        <v>1.5872663866707868</v>
      </c>
      <c r="P1884" s="6">
        <f>-M1884/'ugly don''t look!'!$H$7</f>
        <v>-8209.4432956278015</v>
      </c>
      <c r="Q1884" s="6">
        <f>-'ugly don''t look!'!$J$7/4*P1884</f>
        <v>51.86931510260036</v>
      </c>
      <c r="R1884" s="6">
        <f t="shared" si="291"/>
        <v>0.46201328295325444</v>
      </c>
      <c r="S1884" s="6">
        <f t="shared" si="292"/>
        <v>3.9487273841620092</v>
      </c>
      <c r="U1884" s="6">
        <v>1054572.5090000001</v>
      </c>
      <c r="V1884" s="6">
        <v>21.444171000000001</v>
      </c>
      <c r="W1884" s="6">
        <v>9.0122529999999994</v>
      </c>
      <c r="X1884" s="6">
        <v>7.9761790000000001</v>
      </c>
      <c r="Y1884" s="6">
        <v>0.27022699999999999</v>
      </c>
      <c r="Z1884" s="6">
        <v>21.430506000000001</v>
      </c>
      <c r="AA1884" s="6">
        <v>86.123328000000001</v>
      </c>
      <c r="AB1884" s="6">
        <v>9</v>
      </c>
      <c r="AC1884" s="6">
        <v>35.617829</v>
      </c>
      <c r="AE1884" s="6">
        <f>0.000063090994667*'raw Data'!W1884</f>
        <v>5.6859200596065475E-4</v>
      </c>
      <c r="AF1884" s="6">
        <f>249.088908333*('raw Data'!X1884-AVERAGE('raw Data'!$D$2:$D$3001))</f>
        <v>2003.0409270497516</v>
      </c>
      <c r="AG1884" s="6"/>
      <c r="AH1884" s="6">
        <f>AE1884/(PI()*('ugly don''t look!'!$K$7^2)/4)</f>
        <v>0.51160327726075039</v>
      </c>
      <c r="AI1884" s="6">
        <f>-AF1884/'ugly don''t look!'!$I$7</f>
        <v>-2190.5521949362987</v>
      </c>
      <c r="AJ1884" s="6">
        <f>-'ugly don''t look!'!$K$7/4*AI1884</f>
        <v>20.600719534449183</v>
      </c>
      <c r="AK1884" s="6">
        <f t="shared" si="293"/>
        <v>-0.67020580339345115</v>
      </c>
      <c r="AL1884" s="6">
        <f t="shared" si="294"/>
        <v>3.0253260040422933</v>
      </c>
      <c r="AN1884" s="6">
        <f>S1884-'ugly don''t look!'!$M$5</f>
        <v>0.17011282339393707</v>
      </c>
      <c r="AO1884" s="6">
        <f t="shared" si="298"/>
        <v>0.46201328295325444</v>
      </c>
      <c r="AP1884" s="6">
        <f t="shared" si="299"/>
        <v>3.9487273841620092</v>
      </c>
      <c r="AQ1884" s="6">
        <f t="shared" si="295"/>
        <v>-1.099478899831588E-2</v>
      </c>
      <c r="AV1884" s="6">
        <f t="shared" si="296"/>
        <v>-0.49805066152424526</v>
      </c>
      <c r="AW1884" s="6">
        <f t="shared" si="297"/>
        <v>-0.67020580339345115</v>
      </c>
    </row>
    <row r="1885" spans="1:49" x14ac:dyDescent="0.25">
      <c r="A1885" s="6">
        <v>623748.45400000003</v>
      </c>
      <c r="B1885" s="6">
        <v>23.20355</v>
      </c>
      <c r="C1885" s="6">
        <v>12.651911</v>
      </c>
      <c r="D1885" s="6">
        <v>-7.6688000000000006E-2</v>
      </c>
      <c r="E1885" s="6">
        <v>35.481707999999998</v>
      </c>
      <c r="F1885" s="6">
        <v>20.911950999999998</v>
      </c>
      <c r="G1885" s="6">
        <v>85.175392000000002</v>
      </c>
      <c r="H1885" s="6">
        <v>12.6</v>
      </c>
      <c r="I1885" s="6">
        <v>49.768380000000001</v>
      </c>
      <c r="L1885" s="6">
        <f t="shared" si="290"/>
        <v>7.9822164942835875E-4</v>
      </c>
      <c r="M1885" s="6">
        <f>249.088908333*(E1885-AVERAGE('raw Data'!$Y$2:$Y$2801))</f>
        <v>8767.7580589726313</v>
      </c>
      <c r="N1885" s="6" t="s">
        <v>18</v>
      </c>
      <c r="O1885" s="6">
        <f>L1885/(PI()*('ugly don''t look!'!$J$7^2)/4)</f>
        <v>1.5911826200053674</v>
      </c>
      <c r="P1885" s="6">
        <f>-M1885/'ugly don''t look!'!$H$7</f>
        <v>-8218.7458370572094</v>
      </c>
      <c r="Q1885" s="6">
        <f>-'ugly don''t look!'!$J$7/4*P1885</f>
        <v>51.928090884986716</v>
      </c>
      <c r="R1885" s="6">
        <f t="shared" si="291"/>
        <v>0.46447752592718899</v>
      </c>
      <c r="S1885" s="6">
        <f t="shared" si="292"/>
        <v>3.9498598939412117</v>
      </c>
      <c r="U1885" s="6">
        <v>1054576.5330000001</v>
      </c>
      <c r="V1885" s="6">
        <v>21.435286000000001</v>
      </c>
      <c r="W1885" s="6">
        <v>9.0925440000000002</v>
      </c>
      <c r="X1885" s="6">
        <v>8.0265640000000005</v>
      </c>
      <c r="Y1885" s="6">
        <v>0.29334300000000002</v>
      </c>
      <c r="Z1885" s="6">
        <v>21.405193000000001</v>
      </c>
      <c r="AA1885" s="6">
        <v>86.128926000000007</v>
      </c>
      <c r="AB1885" s="6">
        <v>9</v>
      </c>
      <c r="AC1885" s="6">
        <v>35.469596000000003</v>
      </c>
      <c r="AE1885" s="6">
        <f>0.000063090994667*'raw Data'!W1885</f>
        <v>5.7365764501346287E-4</v>
      </c>
      <c r="AF1885" s="6">
        <f>249.088908333*('raw Data'!X1885-AVERAGE('raw Data'!$D$2:$D$3001))</f>
        <v>2015.5912716961104</v>
      </c>
      <c r="AG1885" s="6"/>
      <c r="AH1885" s="6">
        <f>AE1885/(PI()*('ugly don''t look!'!$K$7^2)/4)</f>
        <v>0.51616119843035624</v>
      </c>
      <c r="AI1885" s="6">
        <f>-AF1885/'ugly don''t look!'!$I$7</f>
        <v>-2204.2774187402783</v>
      </c>
      <c r="AJ1885" s="6">
        <f>-'ugly don''t look!'!$K$7/4*AI1885</f>
        <v>20.729796342930136</v>
      </c>
      <c r="AK1885" s="6">
        <f t="shared" si="293"/>
        <v>-0.66133616222848235</v>
      </c>
      <c r="AL1885" s="6">
        <f t="shared" si="294"/>
        <v>3.0315721021317086</v>
      </c>
      <c r="AN1885" s="6">
        <f>S1885-'ugly don''t look!'!$M$5</f>
        <v>0.17124533317313961</v>
      </c>
      <c r="AO1885" s="6">
        <f t="shared" si="298"/>
        <v>0.46447752592718899</v>
      </c>
      <c r="AP1885" s="6">
        <f t="shared" si="299"/>
        <v>3.9498598939412117</v>
      </c>
      <c r="AQ1885" s="6">
        <f t="shared" si="295"/>
        <v>-1.1443673803359283E-2</v>
      </c>
      <c r="AV1885" s="6">
        <f t="shared" si="296"/>
        <v>-0.49180456343483003</v>
      </c>
      <c r="AW1885" s="6">
        <f t="shared" si="297"/>
        <v>-0.66133616222848235</v>
      </c>
    </row>
    <row r="1886" spans="1:49" x14ac:dyDescent="0.25">
      <c r="A1886" s="6">
        <v>623749.85809999995</v>
      </c>
      <c r="B1886" s="6">
        <v>23.158625000000001</v>
      </c>
      <c r="C1886" s="6">
        <v>12.635204999999999</v>
      </c>
      <c r="D1886" s="6">
        <v>-6.4180000000000001E-2</v>
      </c>
      <c r="E1886" s="6">
        <v>35.479101</v>
      </c>
      <c r="F1886" s="6">
        <v>20.966398000000002</v>
      </c>
      <c r="G1886" s="6">
        <v>85.179064999999994</v>
      </c>
      <c r="H1886" s="6">
        <v>12.6</v>
      </c>
      <c r="I1886" s="6">
        <v>49.761983999999998</v>
      </c>
      <c r="L1886" s="6">
        <f t="shared" si="290"/>
        <v>7.9716765127145169E-4</v>
      </c>
      <c r="M1886" s="6">
        <f>249.088908333*(E1886-AVERAGE('raw Data'!$Y$2:$Y$2801))</f>
        <v>8767.1086841886081</v>
      </c>
      <c r="N1886" s="6" t="s">
        <v>18</v>
      </c>
      <c r="O1886" s="6">
        <f>L1886/(PI()*('ugly don''t look!'!$J$7^2)/4)</f>
        <v>1.5890815700651795</v>
      </c>
      <c r="P1886" s="6">
        <f>-M1886/'ugly don''t look!'!$H$7</f>
        <v>-8218.1371242862842</v>
      </c>
      <c r="Q1886" s="6">
        <f>-'ugly don''t look!'!$J$7/4*P1886</f>
        <v>51.924244885521816</v>
      </c>
      <c r="R1886" s="6">
        <f t="shared" si="291"/>
        <v>0.46315622045047794</v>
      </c>
      <c r="S1886" s="6">
        <f t="shared" si="292"/>
        <v>3.9497858272495359</v>
      </c>
      <c r="U1886" s="6">
        <v>1054577.368</v>
      </c>
      <c r="V1886" s="6">
        <v>21.531171000000001</v>
      </c>
      <c r="W1886" s="6">
        <v>9.0959640000000004</v>
      </c>
      <c r="X1886" s="6">
        <v>8.0187500000000007</v>
      </c>
      <c r="Y1886" s="6">
        <v>0.305394</v>
      </c>
      <c r="Z1886" s="6">
        <v>21.403341999999999</v>
      </c>
      <c r="AA1886" s="6">
        <v>86.125532000000007</v>
      </c>
      <c r="AB1886" s="6">
        <v>9</v>
      </c>
      <c r="AC1886" s="6">
        <v>35.440817000000003</v>
      </c>
      <c r="AE1886" s="6">
        <f>0.000063090994667*'raw Data'!W1886</f>
        <v>5.738734162152241E-4</v>
      </c>
      <c r="AF1886" s="6">
        <f>249.088908333*('raw Data'!X1886-AVERAGE('raw Data'!$D$2:$D$3001))</f>
        <v>2013.6448909663964</v>
      </c>
      <c r="AG1886" s="6"/>
      <c r="AH1886" s="6">
        <f>AE1886/(PI()*('ugly don''t look!'!$K$7^2)/4)</f>
        <v>0.51635534335818201</v>
      </c>
      <c r="AI1886" s="6">
        <f>-AF1886/'ugly don''t look!'!$I$7</f>
        <v>-2202.1488308906346</v>
      </c>
      <c r="AJ1886" s="6">
        <f>-'ugly don''t look!'!$K$7/4*AI1886</f>
        <v>20.709778357786341</v>
      </c>
      <c r="AK1886" s="6">
        <f t="shared" si="293"/>
        <v>-0.66096010059216714</v>
      </c>
      <c r="AL1886" s="6">
        <f t="shared" si="294"/>
        <v>3.0306059731670438</v>
      </c>
      <c r="AN1886" s="6">
        <f>S1886-'ugly don''t look!'!$M$5</f>
        <v>0.17117126648146375</v>
      </c>
      <c r="AO1886" s="6">
        <f t="shared" si="298"/>
        <v>0.46315622045047794</v>
      </c>
      <c r="AP1886" s="6">
        <f t="shared" si="299"/>
        <v>3.9497858272495359</v>
      </c>
      <c r="AQ1886" s="6">
        <f t="shared" si="295"/>
        <v>-1.0669810584264555E-2</v>
      </c>
      <c r="AV1886" s="6">
        <f t="shared" si="296"/>
        <v>-0.49277069239949478</v>
      </c>
      <c r="AW1886" s="6">
        <f t="shared" si="297"/>
        <v>-0.66096010059216714</v>
      </c>
    </row>
    <row r="1887" spans="1:49" x14ac:dyDescent="0.25">
      <c r="A1887" s="6">
        <v>623751.74699999997</v>
      </c>
      <c r="B1887" s="6">
        <v>23.310915999999999</v>
      </c>
      <c r="C1887" s="6">
        <v>12.656764000000001</v>
      </c>
      <c r="D1887" s="6">
        <v>5.4699999999999996E-4</v>
      </c>
      <c r="E1887" s="6">
        <v>35.531218000000003</v>
      </c>
      <c r="F1887" s="6">
        <v>20.895652999999999</v>
      </c>
      <c r="G1887" s="6">
        <v>85.182551000000004</v>
      </c>
      <c r="H1887" s="6">
        <v>12.6</v>
      </c>
      <c r="I1887" s="6">
        <v>49.722048999999998</v>
      </c>
      <c r="L1887" s="6">
        <f t="shared" si="290"/>
        <v>7.9852783002547765E-4</v>
      </c>
      <c r="M1887" s="6">
        <f>249.088908333*(E1887-AVERAGE('raw Data'!$Y$2:$Y$2801))</f>
        <v>8780.0904508242002</v>
      </c>
      <c r="N1887" s="6" t="s">
        <v>18</v>
      </c>
      <c r="O1887" s="6">
        <f>L1887/(PI()*('ugly don''t look!'!$J$7^2)/4)</f>
        <v>1.5917929633167363</v>
      </c>
      <c r="P1887" s="6">
        <f>-M1887/'ugly don''t look!'!$H$7</f>
        <v>-8230.3060093965141</v>
      </c>
      <c r="Q1887" s="6">
        <f>-'ugly don''t look!'!$J$7/4*P1887</f>
        <v>52.001130943869526</v>
      </c>
      <c r="R1887" s="6">
        <f t="shared" si="291"/>
        <v>0.46486103079731583</v>
      </c>
      <c r="S1887" s="6">
        <f t="shared" si="292"/>
        <v>3.951265467265491</v>
      </c>
      <c r="U1887" s="6">
        <v>1054578.9140000001</v>
      </c>
      <c r="V1887" s="6">
        <v>21.452316</v>
      </c>
      <c r="W1887" s="6">
        <v>9.0923759999999998</v>
      </c>
      <c r="X1887" s="6">
        <v>7.9979440000000004</v>
      </c>
      <c r="Y1887" s="6">
        <v>0.31204399999999999</v>
      </c>
      <c r="Z1887" s="6">
        <v>21.429492</v>
      </c>
      <c r="AA1887" s="6">
        <v>86.125001999999995</v>
      </c>
      <c r="AB1887" s="6">
        <v>9</v>
      </c>
      <c r="AC1887" s="6">
        <v>35.392141000000002</v>
      </c>
      <c r="AE1887" s="6">
        <f>0.000063090994667*'raw Data'!W1887</f>
        <v>5.7364704572635883E-4</v>
      </c>
      <c r="AF1887" s="6">
        <f>249.088908333*('raw Data'!X1887-AVERAGE('raw Data'!$D$2:$D$3001))</f>
        <v>2008.4623471396199</v>
      </c>
      <c r="AG1887" s="6"/>
      <c r="AH1887" s="6">
        <f>AE1887/(PI()*('ugly don''t look!'!$K$7^2)/4)</f>
        <v>0.51615166148653324</v>
      </c>
      <c r="AI1887" s="6">
        <f>-AF1887/'ugly don''t look!'!$I$7</f>
        <v>-2196.4811320424537</v>
      </c>
      <c r="AJ1887" s="6">
        <f>-'ugly don''t look!'!$K$7/4*AI1887</f>
        <v>20.656477334123451</v>
      </c>
      <c r="AK1887" s="6">
        <f t="shared" si="293"/>
        <v>-0.66135463907633263</v>
      </c>
      <c r="AL1887" s="6">
        <f t="shared" si="294"/>
        <v>3.0280289425768001</v>
      </c>
      <c r="AN1887" s="6">
        <f>S1887-'ugly don''t look!'!$M$5</f>
        <v>0.17265090649741888</v>
      </c>
      <c r="AO1887" s="6">
        <f t="shared" si="298"/>
        <v>0.46486103079731583</v>
      </c>
      <c r="AP1887" s="6">
        <f t="shared" si="299"/>
        <v>3.951265467265491</v>
      </c>
      <c r="AQ1887" s="6">
        <f t="shared" si="295"/>
        <v>-1.0284209540185413E-2</v>
      </c>
      <c r="AV1887" s="6">
        <f t="shared" si="296"/>
        <v>-0.4953477229897385</v>
      </c>
      <c r="AW1887" s="6">
        <f t="shared" si="297"/>
        <v>-0.66135463907633263</v>
      </c>
    </row>
    <row r="1888" spans="1:49" x14ac:dyDescent="0.25">
      <c r="A1888" s="6">
        <v>623753.01399999997</v>
      </c>
      <c r="B1888" s="6">
        <v>23.211855</v>
      </c>
      <c r="C1888" s="6">
        <v>12.678272</v>
      </c>
      <c r="D1888" s="6">
        <v>4.2680000000000003E-2</v>
      </c>
      <c r="E1888" s="6">
        <v>35.549638999999999</v>
      </c>
      <c r="F1888" s="6">
        <v>20.968367000000001</v>
      </c>
      <c r="G1888" s="6">
        <v>85.182643999999996</v>
      </c>
      <c r="H1888" s="6">
        <v>12.6</v>
      </c>
      <c r="I1888" s="6">
        <v>49.669911999999997</v>
      </c>
      <c r="L1888" s="6">
        <f t="shared" si="290"/>
        <v>7.9988479113877542E-4</v>
      </c>
      <c r="M1888" s="6">
        <f>249.088908333*(E1888-AVERAGE('raw Data'!$Y$2:$Y$2801))</f>
        <v>8784.6789176046004</v>
      </c>
      <c r="N1888" s="6" t="s">
        <v>18</v>
      </c>
      <c r="O1888" s="6">
        <f>L1888/(PI()*('ugly don''t look!'!$J$7^2)/4)</f>
        <v>1.5944979424926942</v>
      </c>
      <c r="P1888" s="6">
        <f>-M1888/'ugly don''t look!'!$H$7</f>
        <v>-8234.6071593593933</v>
      </c>
      <c r="Q1888" s="6">
        <f>-'ugly don''t look!'!$J$7/4*P1888</f>
        <v>52.028306684622486</v>
      </c>
      <c r="R1888" s="6">
        <f t="shared" si="291"/>
        <v>0.46655891708940311</v>
      </c>
      <c r="S1888" s="6">
        <f t="shared" si="292"/>
        <v>3.9517879297913034</v>
      </c>
      <c r="U1888" s="6">
        <v>1054579.172</v>
      </c>
      <c r="V1888" s="6">
        <v>21.428992000000001</v>
      </c>
      <c r="W1888" s="6">
        <v>9.0915130000000008</v>
      </c>
      <c r="X1888" s="6">
        <v>8.0164779999999993</v>
      </c>
      <c r="Y1888" s="6">
        <v>0.31673800000000002</v>
      </c>
      <c r="Z1888" s="6">
        <v>21.429492</v>
      </c>
      <c r="AA1888" s="6">
        <v>86.125001999999995</v>
      </c>
      <c r="AB1888" s="6">
        <v>9</v>
      </c>
      <c r="AC1888" s="6">
        <v>35.385058000000001</v>
      </c>
      <c r="AE1888" s="6">
        <f>0.000063090994667*'raw Data'!W1888</f>
        <v>5.7359259819796126E-4</v>
      </c>
      <c r="AF1888" s="6">
        <f>249.088908333*('raw Data'!X1888-AVERAGE('raw Data'!$D$2:$D$3001))</f>
        <v>2013.0789609666635</v>
      </c>
      <c r="AG1888" s="6"/>
      <c r="AH1888" s="6">
        <f>AE1888/(PI()*('ugly don''t look!'!$K$7^2)/4)</f>
        <v>0.51610267111439478</v>
      </c>
      <c r="AI1888" s="6">
        <f>-AF1888/'ugly don''t look!'!$I$7</f>
        <v>-2201.5299223169986</v>
      </c>
      <c r="AJ1888" s="6">
        <f>-'ugly don''t look!'!$K$7/4*AI1888</f>
        <v>20.703957924941868</v>
      </c>
      <c r="AK1888" s="6">
        <f t="shared" si="293"/>
        <v>-0.66144955826558283</v>
      </c>
      <c r="AL1888" s="6">
        <f t="shared" si="294"/>
        <v>3.0303248860976204</v>
      </c>
      <c r="AN1888" s="6">
        <f>S1888-'ugly don''t look!'!$M$5</f>
        <v>0.17317336902323133</v>
      </c>
      <c r="AO1888" s="6">
        <f t="shared" si="298"/>
        <v>0.46655891708940311</v>
      </c>
      <c r="AP1888" s="6">
        <f t="shared" si="299"/>
        <v>3.9517879297913034</v>
      </c>
      <c r="AQ1888" s="6">
        <f t="shared" si="295"/>
        <v>-1.0851342567803762E-2</v>
      </c>
      <c r="AV1888" s="6">
        <f t="shared" si="296"/>
        <v>-0.49305177946891821</v>
      </c>
      <c r="AW1888" s="6">
        <f t="shared" si="297"/>
        <v>-0.66144955826558283</v>
      </c>
    </row>
    <row r="1889" spans="1:49" x14ac:dyDescent="0.25">
      <c r="A1889" s="6">
        <v>623753.66610000003</v>
      </c>
      <c r="B1889" s="6">
        <v>23.204461999999999</v>
      </c>
      <c r="C1889" s="6">
        <v>12.668305999999999</v>
      </c>
      <c r="D1889" s="6">
        <v>5.6119000000000002E-2</v>
      </c>
      <c r="E1889" s="6">
        <v>35.514789</v>
      </c>
      <c r="F1889" s="6">
        <v>21.035655999999999</v>
      </c>
      <c r="G1889" s="6">
        <v>85.175847000000005</v>
      </c>
      <c r="H1889" s="6">
        <v>12.6</v>
      </c>
      <c r="I1889" s="6">
        <v>49.665075000000002</v>
      </c>
      <c r="L1889" s="6">
        <f t="shared" si="290"/>
        <v>7.992560262859241E-4</v>
      </c>
      <c r="M1889" s="6">
        <f>249.088908333*(E1889-AVERAGE('raw Data'!$Y$2:$Y$2801))</f>
        <v>8775.9981691491957</v>
      </c>
      <c r="N1889" s="6" t="s">
        <v>18</v>
      </c>
      <c r="O1889" s="6">
        <f>L1889/(PI()*('ugly don''t look!'!$J$7^2)/4)</f>
        <v>1.5932445566610225</v>
      </c>
      <c r="P1889" s="6">
        <f>-M1889/'ugly don''t look!'!$H$7</f>
        <v>-8226.4699748305175</v>
      </c>
      <c r="Q1889" s="6">
        <f>-'ugly don''t look!'!$J$7/4*P1889</f>
        <v>51.976893918472918</v>
      </c>
      <c r="R1889" s="6">
        <f t="shared" si="291"/>
        <v>0.46577253870620894</v>
      </c>
      <c r="S1889" s="6">
        <f t="shared" si="292"/>
        <v>3.9507992721080494</v>
      </c>
      <c r="U1889" s="6">
        <v>1054582.0149999999</v>
      </c>
      <c r="V1889" s="6">
        <v>21.561706000000001</v>
      </c>
      <c r="W1889" s="6">
        <v>9.1383679999999998</v>
      </c>
      <c r="X1889" s="6">
        <v>8.0405709999999999</v>
      </c>
      <c r="Y1889" s="6">
        <v>0.33417200000000002</v>
      </c>
      <c r="Z1889" s="6">
        <v>21.393853</v>
      </c>
      <c r="AA1889" s="6">
        <v>86.124015999999997</v>
      </c>
      <c r="AB1889" s="6">
        <v>9</v>
      </c>
      <c r="AC1889" s="6">
        <v>35.241397999999997</v>
      </c>
      <c r="AE1889" s="6">
        <f>0.000063090994667*'raw Data'!W1889</f>
        <v>5.7654872675308346E-4</v>
      </c>
      <c r="AF1889" s="6">
        <f>249.088908333*('raw Data'!X1889-AVERAGE('raw Data'!$D$2:$D$3001))</f>
        <v>2019.0802600351306</v>
      </c>
      <c r="AG1889" s="6"/>
      <c r="AH1889" s="6">
        <f>AE1889/(PI()*('ugly don''t look!'!$K$7^2)/4)</f>
        <v>0.51876251339312929</v>
      </c>
      <c r="AI1889" s="6">
        <f>-AF1889/'ugly don''t look!'!$I$7</f>
        <v>-2208.0930227855761</v>
      </c>
      <c r="AJ1889" s="6">
        <f>-'ugly don''t look!'!$K$7/4*AI1889</f>
        <v>20.765679618833534</v>
      </c>
      <c r="AK1889" s="6">
        <f t="shared" si="293"/>
        <v>-0.65630908552454192</v>
      </c>
      <c r="AL1889" s="6">
        <f t="shared" si="294"/>
        <v>3.033301605602444</v>
      </c>
      <c r="AN1889" s="6">
        <f>S1889-'ugly don''t look!'!$M$5</f>
        <v>0.17218471133997726</v>
      </c>
      <c r="AO1889" s="6">
        <f t="shared" si="298"/>
        <v>0.46577253870620894</v>
      </c>
      <c r="AP1889" s="6">
        <f t="shared" si="299"/>
        <v>3.9507992721080494</v>
      </c>
      <c r="AQ1889" s="6">
        <f t="shared" si="295"/>
        <v>-1.1335352564321916E-2</v>
      </c>
      <c r="AV1889" s="6">
        <f t="shared" si="296"/>
        <v>-0.49007505996409462</v>
      </c>
      <c r="AW1889" s="6">
        <f t="shared" si="297"/>
        <v>-0.65630908552454192</v>
      </c>
    </row>
    <row r="1890" spans="1:49" x14ac:dyDescent="0.25">
      <c r="A1890" s="6">
        <v>623755.84010000003</v>
      </c>
      <c r="B1890" s="6">
        <v>23.044022999999999</v>
      </c>
      <c r="C1890" s="6">
        <v>12.670669</v>
      </c>
      <c r="D1890" s="6">
        <v>0.10682899999999999</v>
      </c>
      <c r="E1890" s="6">
        <v>35.552396000000002</v>
      </c>
      <c r="F1890" s="6">
        <v>20.926766000000001</v>
      </c>
      <c r="G1890" s="6">
        <v>85.178580999999994</v>
      </c>
      <c r="H1890" s="6">
        <v>12.6</v>
      </c>
      <c r="I1890" s="6">
        <v>49.604571999999997</v>
      </c>
      <c r="L1890" s="6">
        <f t="shared" si="290"/>
        <v>7.9940511030632234E-4</v>
      </c>
      <c r="M1890" s="6">
        <f>249.088908333*(E1890-AVERAGE('raw Data'!$Y$2:$Y$2801))</f>
        <v>8785.365655724876</v>
      </c>
      <c r="N1890" s="6" t="s">
        <v>18</v>
      </c>
      <c r="O1890" s="6">
        <f>L1890/(PI()*('ugly don''t look!'!$J$7^2)/4)</f>
        <v>1.5935417421637559</v>
      </c>
      <c r="P1890" s="6">
        <f>-M1890/'ugly don''t look!'!$H$7</f>
        <v>-8235.2508958800863</v>
      </c>
      <c r="Q1890" s="6">
        <f>-'ugly don''t look!'!$J$7/4*P1890</f>
        <v>52.032373972894355</v>
      </c>
      <c r="R1890" s="6">
        <f t="shared" si="291"/>
        <v>0.46595904980279834</v>
      </c>
      <c r="S1890" s="6">
        <f t="shared" si="292"/>
        <v>3.9518661012629535</v>
      </c>
      <c r="U1890" s="6">
        <v>1054582.3600000001</v>
      </c>
      <c r="V1890" s="6">
        <v>21.403254</v>
      </c>
      <c r="W1890" s="6">
        <v>9.124898</v>
      </c>
      <c r="X1890" s="6">
        <v>8.0427499999999998</v>
      </c>
      <c r="Y1890" s="6">
        <v>0.33907100000000001</v>
      </c>
      <c r="Z1890" s="6">
        <v>21.466280999999999</v>
      </c>
      <c r="AA1890" s="6">
        <v>86.126656999999994</v>
      </c>
      <c r="AB1890" s="6">
        <v>9</v>
      </c>
      <c r="AC1890" s="6">
        <v>35.240040999999998</v>
      </c>
      <c r="AE1890" s="6">
        <f>0.000063090994667*'raw Data'!W1890</f>
        <v>5.7569889105491901E-4</v>
      </c>
      <c r="AF1890" s="6">
        <f>249.088908333*('raw Data'!X1890-AVERAGE('raw Data'!$D$2:$D$3001))</f>
        <v>2019.6230247663877</v>
      </c>
      <c r="AG1890" s="6"/>
      <c r="AH1890" s="6">
        <f>AE1890/(PI()*('ugly don''t look!'!$K$7^2)/4)</f>
        <v>0.51799785486160532</v>
      </c>
      <c r="AI1890" s="6">
        <f>-AF1890/'ugly don''t look!'!$I$7</f>
        <v>-2208.6865975135474</v>
      </c>
      <c r="AJ1890" s="6">
        <f>-'ugly don''t look!'!$K$7/4*AI1890</f>
        <v>20.771261803326531</v>
      </c>
      <c r="AK1890" s="6">
        <f t="shared" si="293"/>
        <v>-0.65778417792504085</v>
      </c>
      <c r="AL1890" s="6">
        <f t="shared" si="294"/>
        <v>3.0335703872861925</v>
      </c>
      <c r="AN1890" s="6">
        <f>S1890-'ugly don''t look!'!$M$5</f>
        <v>0.17325154049488134</v>
      </c>
      <c r="AO1890" s="6">
        <f t="shared" si="298"/>
        <v>0.46595904980279834</v>
      </c>
      <c r="AP1890" s="6">
        <f t="shared" si="299"/>
        <v>3.9518661012629535</v>
      </c>
      <c r="AQ1890" s="6">
        <f t="shared" si="295"/>
        <v>-1.0388214381926636E-2</v>
      </c>
      <c r="AV1890" s="6">
        <f t="shared" si="296"/>
        <v>-0.48980627828034606</v>
      </c>
      <c r="AW1890" s="6">
        <f t="shared" si="297"/>
        <v>-0.65778417792504085</v>
      </c>
    </row>
    <row r="1891" spans="1:49" x14ac:dyDescent="0.25">
      <c r="A1891" s="6">
        <v>623756.18259999994</v>
      </c>
      <c r="B1891" s="6">
        <v>23.187632000000001</v>
      </c>
      <c r="C1891" s="6">
        <v>12.670627</v>
      </c>
      <c r="D1891" s="6">
        <v>0.109595</v>
      </c>
      <c r="E1891" s="6">
        <v>35.524382000000003</v>
      </c>
      <c r="F1891" s="6">
        <v>20.960471999999999</v>
      </c>
      <c r="G1891" s="6">
        <v>85.176283999999995</v>
      </c>
      <c r="H1891" s="6">
        <v>12.6</v>
      </c>
      <c r="I1891" s="6">
        <v>49.596651999999999</v>
      </c>
      <c r="L1891" s="6">
        <f t="shared" si="290"/>
        <v>7.9940246048454627E-4</v>
      </c>
      <c r="M1891" s="6">
        <f>249.088908333*(E1891-AVERAGE('raw Data'!$Y$2:$Y$2801))</f>
        <v>8778.3876790468348</v>
      </c>
      <c r="N1891" s="6" t="s">
        <v>18</v>
      </c>
      <c r="O1891" s="6">
        <f>L1891/(PI()*('ugly don''t look!'!$J$7^2)/4)</f>
        <v>1.5935364599838511</v>
      </c>
      <c r="P1891" s="6">
        <f>-M1891/'ugly don''t look!'!$H$7</f>
        <v>-8228.7098603738614</v>
      </c>
      <c r="Q1891" s="6">
        <f>-'ugly don''t look!'!$J$7/4*P1891</f>
        <v>51.991046075307153</v>
      </c>
      <c r="R1891" s="6">
        <f t="shared" si="291"/>
        <v>0.46595573505520205</v>
      </c>
      <c r="S1891" s="6">
        <f t="shared" si="292"/>
        <v>3.9510715128954015</v>
      </c>
      <c r="U1891" s="6">
        <v>1054584.3389999999</v>
      </c>
      <c r="V1891" s="6">
        <v>21.510618999999998</v>
      </c>
      <c r="W1891" s="6">
        <v>9.0535759999999996</v>
      </c>
      <c r="X1891" s="6">
        <v>8.0417719999999999</v>
      </c>
      <c r="Y1891" s="6">
        <v>0.34557100000000002</v>
      </c>
      <c r="Z1891" s="6">
        <v>21.336559999999999</v>
      </c>
      <c r="AA1891" s="6">
        <v>86.128172000000006</v>
      </c>
      <c r="AB1891" s="6">
        <v>9</v>
      </c>
      <c r="AC1891" s="6">
        <v>35.247008999999998</v>
      </c>
      <c r="AE1891" s="6">
        <f>0.000063090994667*'raw Data'!W1891</f>
        <v>5.711991151332792E-4</v>
      </c>
      <c r="AF1891" s="6">
        <f>249.088908333*('raw Data'!X1891-AVERAGE('raw Data'!$D$2:$D$3001))</f>
        <v>2019.3794158140381</v>
      </c>
      <c r="AG1891" s="6"/>
      <c r="AH1891" s="6">
        <f>AE1891/(PI()*('ugly don''t look!'!$K$7^2)/4)</f>
        <v>0.51394908160359853</v>
      </c>
      <c r="AI1891" s="6">
        <f>-AF1891/'ugly don''t look!'!$I$7</f>
        <v>-2208.4201835236636</v>
      </c>
      <c r="AJ1891" s="6">
        <f>-'ugly don''t look!'!$K$7/4*AI1891</f>
        <v>20.768756352920768</v>
      </c>
      <c r="AK1891" s="6">
        <f t="shared" si="293"/>
        <v>-0.66563108146205618</v>
      </c>
      <c r="AL1891" s="6">
        <f t="shared" si="294"/>
        <v>3.0334497590091716</v>
      </c>
      <c r="AN1891" s="6">
        <f>S1891-'ugly don''t look!'!$M$5</f>
        <v>0.17245695212732937</v>
      </c>
      <c r="AO1891" s="6">
        <f t="shared" si="298"/>
        <v>0.46595573505520205</v>
      </c>
      <c r="AP1891" s="6">
        <f t="shared" si="299"/>
        <v>3.9510715128954015</v>
      </c>
      <c r="AQ1891" s="6">
        <f t="shared" si="295"/>
        <v>-1.1180675555061387E-2</v>
      </c>
      <c r="AV1891" s="6">
        <f t="shared" si="296"/>
        <v>-0.48992690655736704</v>
      </c>
      <c r="AW1891" s="6">
        <f t="shared" si="297"/>
        <v>-0.66563108146205618</v>
      </c>
    </row>
    <row r="1892" spans="1:49" x14ac:dyDescent="0.25">
      <c r="A1892" s="6">
        <v>623759.14099999995</v>
      </c>
      <c r="B1892" s="6">
        <v>23.136987999999999</v>
      </c>
      <c r="C1892" s="6">
        <v>12.702722</v>
      </c>
      <c r="D1892" s="6">
        <v>0.12730900000000001</v>
      </c>
      <c r="E1892" s="6">
        <v>35.472116</v>
      </c>
      <c r="F1892" s="6">
        <v>20.948989999999998</v>
      </c>
      <c r="G1892" s="6">
        <v>85.181612000000001</v>
      </c>
      <c r="H1892" s="6">
        <v>12.6</v>
      </c>
      <c r="I1892" s="6">
        <v>49.468434000000002</v>
      </c>
      <c r="L1892" s="6">
        <f t="shared" si="290"/>
        <v>8.0142736595838356E-4</v>
      </c>
      <c r="M1892" s="6">
        <f>249.088908333*(E1892-AVERAGE('raw Data'!$Y$2:$Y$2801))</f>
        <v>8765.3687981639014</v>
      </c>
      <c r="N1892" s="6" t="s">
        <v>18</v>
      </c>
      <c r="O1892" s="6">
        <f>L1892/(PI()*('ugly don''t look!'!$J$7^2)/4)</f>
        <v>1.5975729257943576</v>
      </c>
      <c r="P1892" s="6">
        <f>-M1892/'ugly don''t look!'!$H$7</f>
        <v>-8216.5061850055317</v>
      </c>
      <c r="Q1892" s="6">
        <f>-'ugly don''t look!'!$J$7/4*P1892</f>
        <v>51.913940203411201</v>
      </c>
      <c r="R1892" s="6">
        <f t="shared" si="291"/>
        <v>0.46848555617714521</v>
      </c>
      <c r="S1892" s="6">
        <f t="shared" si="292"/>
        <v>3.9495873514742592</v>
      </c>
      <c r="U1892" s="6">
        <v>1054585.773</v>
      </c>
      <c r="V1892" s="6">
        <v>21.501912999999998</v>
      </c>
      <c r="W1892" s="6">
        <v>8.9865549999999992</v>
      </c>
      <c r="X1892" s="6">
        <v>8.0515699999999999</v>
      </c>
      <c r="Y1892" s="6">
        <v>0.35261199999999998</v>
      </c>
      <c r="Z1892" s="6">
        <v>21.386174</v>
      </c>
      <c r="AA1892" s="6">
        <v>86.124639000000002</v>
      </c>
      <c r="AB1892" s="6">
        <v>9</v>
      </c>
      <c r="AC1892" s="6">
        <v>35.308853999999997</v>
      </c>
      <c r="AE1892" s="6">
        <f>0.000063090994667*'raw Data'!W1892</f>
        <v>5.6697069357970222E-4</v>
      </c>
      <c r="AF1892" s="6">
        <f>249.088908333*('raw Data'!X1892-AVERAGE('raw Data'!$D$2:$D$3001))</f>
        <v>2021.8199889378848</v>
      </c>
      <c r="AG1892" s="6"/>
      <c r="AH1892" s="6">
        <f>AE1892/(PI()*('ugly don''t look!'!$K$7^2)/4)</f>
        <v>0.51014446546096559</v>
      </c>
      <c r="AI1892" s="6">
        <f>-AF1892/'ugly don''t look!'!$I$7</f>
        <v>-2211.0892267474683</v>
      </c>
      <c r="AJ1892" s="6">
        <f>-'ugly don''t look!'!$K$7/4*AI1892</f>
        <v>20.793856969562555</v>
      </c>
      <c r="AK1892" s="6">
        <f t="shared" si="293"/>
        <v>-0.67306132776615724</v>
      </c>
      <c r="AL1892" s="6">
        <f t="shared" si="294"/>
        <v>3.0346576050846155</v>
      </c>
      <c r="AN1892" s="6">
        <f>S1892-'ugly don''t look!'!$M$5</f>
        <v>0.17097279070618709</v>
      </c>
      <c r="AO1892" s="6">
        <f t="shared" si="298"/>
        <v>0.46848555617714521</v>
      </c>
      <c r="AP1892" s="6">
        <f t="shared" si="299"/>
        <v>3.9495873514742592</v>
      </c>
      <c r="AQ1892" s="6">
        <f t="shared" si="295"/>
        <v>-1.4288315449580119E-2</v>
      </c>
      <c r="AV1892" s="6">
        <f t="shared" si="296"/>
        <v>-0.48871906048192315</v>
      </c>
      <c r="AW1892" s="6">
        <f t="shared" si="297"/>
        <v>-0.67306132776615724</v>
      </c>
    </row>
    <row r="1893" spans="1:49" x14ac:dyDescent="0.25">
      <c r="A1893" s="6">
        <v>623760.57499999995</v>
      </c>
      <c r="B1893" s="6">
        <v>23.178021000000001</v>
      </c>
      <c r="C1893" s="6">
        <v>12.612515999999999</v>
      </c>
      <c r="D1893" s="6">
        <v>0.118294</v>
      </c>
      <c r="E1893" s="6">
        <v>35.472805000000001</v>
      </c>
      <c r="F1893" s="6">
        <v>20.960471999999999</v>
      </c>
      <c r="G1893" s="6">
        <v>85.181436000000005</v>
      </c>
      <c r="H1893" s="6">
        <v>12.6</v>
      </c>
      <c r="I1893" s="6">
        <v>49.533346000000002</v>
      </c>
      <c r="L1893" s="6">
        <f t="shared" si="290"/>
        <v>7.9573617969345219E-4</v>
      </c>
      <c r="M1893" s="6">
        <f>249.088908333*(E1893-AVERAGE('raw Data'!$Y$2:$Y$2801))</f>
        <v>8765.5404204217448</v>
      </c>
      <c r="N1893" s="6" t="s">
        <v>18</v>
      </c>
      <c r="O1893" s="6">
        <f>L1893/(PI()*('ugly don''t look!'!$J$7^2)/4)</f>
        <v>1.5862280610209487</v>
      </c>
      <c r="P1893" s="6">
        <f>-M1893/'ugly don''t look!'!$H$7</f>
        <v>-8216.6670607627912</v>
      </c>
      <c r="Q1893" s="6">
        <f>-'ugly don''t look!'!$J$7/4*P1893</f>
        <v>51.914956656664508</v>
      </c>
      <c r="R1893" s="6">
        <f t="shared" si="291"/>
        <v>0.46135890923116102</v>
      </c>
      <c r="S1893" s="6">
        <f t="shared" si="292"/>
        <v>3.9496069308646615</v>
      </c>
      <c r="U1893" s="6">
        <v>1054586.135</v>
      </c>
      <c r="V1893" s="6">
        <v>21.532831000000002</v>
      </c>
      <c r="W1893" s="6">
        <v>8.9841409999999993</v>
      </c>
      <c r="X1893" s="6">
        <v>8.0456559999999993</v>
      </c>
      <c r="Y1893" s="6">
        <v>0.348663</v>
      </c>
      <c r="Z1893" s="6">
        <v>21.386174</v>
      </c>
      <c r="AA1893" s="6">
        <v>86.124639000000002</v>
      </c>
      <c r="AB1893" s="6">
        <v>9</v>
      </c>
      <c r="AC1893" s="6">
        <v>35.313101000000003</v>
      </c>
      <c r="AE1893" s="6">
        <f>0.000063090994667*'raw Data'!W1893</f>
        <v>5.6681839191857601E-4</v>
      </c>
      <c r="AF1893" s="6">
        <f>249.088908333*('raw Data'!X1893-AVERAGE('raw Data'!$D$2:$D$3001))</f>
        <v>2020.3468771340033</v>
      </c>
      <c r="AG1893" s="6"/>
      <c r="AH1893" s="6">
        <f>AE1893/(PI()*('ugly don''t look!'!$K$7^2)/4)</f>
        <v>0.51000742866103244</v>
      </c>
      <c r="AI1893" s="6">
        <f>-AF1893/'ugly don''t look!'!$I$7</f>
        <v>-2209.4782120888049</v>
      </c>
      <c r="AJ1893" s="6">
        <f>-'ugly don''t look!'!$K$7/4*AI1893</f>
        <v>20.778706423857354</v>
      </c>
      <c r="AK1893" s="6">
        <f t="shared" si="293"/>
        <v>-0.67332998736782435</v>
      </c>
      <c r="AL1893" s="6">
        <f t="shared" si="294"/>
        <v>3.0339287327159545</v>
      </c>
      <c r="AN1893" s="6">
        <f>S1893-'ugly don''t look!'!$M$5</f>
        <v>0.17099237009658941</v>
      </c>
      <c r="AO1893" s="6">
        <f t="shared" si="298"/>
        <v>0.46135890923116102</v>
      </c>
      <c r="AP1893" s="6">
        <f t="shared" si="299"/>
        <v>3.9496069308646615</v>
      </c>
      <c r="AQ1893" s="6">
        <f t="shared" si="295"/>
        <v>-9.6953068140015197E-3</v>
      </c>
      <c r="AV1893" s="6">
        <f t="shared" si="296"/>
        <v>-0.48944793285058408</v>
      </c>
      <c r="AW1893" s="6">
        <f t="shared" si="297"/>
        <v>-0.67332998736782435</v>
      </c>
    </row>
    <row r="1894" spans="1:49" x14ac:dyDescent="0.25">
      <c r="A1894" s="6">
        <v>623760.90800000005</v>
      </c>
      <c r="B1894" s="6">
        <v>23.095388</v>
      </c>
      <c r="C1894" s="6">
        <v>12.601912</v>
      </c>
      <c r="D1894" s="6">
        <v>0.103393</v>
      </c>
      <c r="E1894" s="6">
        <v>35.465243000000001</v>
      </c>
      <c r="F1894" s="6">
        <v>20.981213</v>
      </c>
      <c r="G1894" s="6">
        <v>85.182012</v>
      </c>
      <c r="H1894" s="6">
        <v>12.6</v>
      </c>
      <c r="I1894" s="6">
        <v>49.542830000000002</v>
      </c>
      <c r="L1894" s="6">
        <f t="shared" si="290"/>
        <v>7.9506716278600342E-4</v>
      </c>
      <c r="M1894" s="6">
        <f>249.088908333*(E1894-AVERAGE('raw Data'!$Y$2:$Y$2801))</f>
        <v>8763.6568100969307</v>
      </c>
      <c r="N1894" s="6" t="s">
        <v>18</v>
      </c>
      <c r="O1894" s="6">
        <f>L1894/(PI()*('ugly don''t look!'!$J$7^2)/4)</f>
        <v>1.584894436361201</v>
      </c>
      <c r="P1894" s="6">
        <f>-M1894/'ugly don''t look!'!$H$7</f>
        <v>-8214.9013967912742</v>
      </c>
      <c r="Q1894" s="6">
        <f>-'ugly don''t look!'!$J$7/4*P1894</f>
        <v>51.903800750276467</v>
      </c>
      <c r="R1894" s="6">
        <f t="shared" si="291"/>
        <v>0.46051780344639714</v>
      </c>
      <c r="S1894" s="6">
        <f t="shared" si="292"/>
        <v>3.9493920196730885</v>
      </c>
      <c r="U1894" s="6">
        <v>1054587.3799999999</v>
      </c>
      <c r="V1894" s="6">
        <v>21.486554999999999</v>
      </c>
      <c r="W1894" s="6">
        <v>8.9938719999999996</v>
      </c>
      <c r="X1894" s="6">
        <v>8.033372</v>
      </c>
      <c r="Y1894" s="6">
        <v>0.338028</v>
      </c>
      <c r="Z1894" s="6">
        <v>21.557213999999998</v>
      </c>
      <c r="AA1894" s="6">
        <v>86.123885999999999</v>
      </c>
      <c r="AB1894" s="6">
        <v>9</v>
      </c>
      <c r="AC1894" s="6">
        <v>35.309192000000003</v>
      </c>
      <c r="AE1894" s="6">
        <f>0.000063090994667*'raw Data'!W1894</f>
        <v>5.6743233038768063E-4</v>
      </c>
      <c r="AF1894" s="6">
        <f>249.088908333*('raw Data'!X1894-AVERAGE('raw Data'!$D$2:$D$3001))</f>
        <v>2017.2870689840413</v>
      </c>
      <c r="AG1894" s="6"/>
      <c r="AH1894" s="6">
        <f>AE1894/(PI()*('ugly don''t look!'!$K$7^2)/4)</f>
        <v>0.51055983342497158</v>
      </c>
      <c r="AI1894" s="6">
        <f>-AF1894/'ugly don''t look!'!$I$7</f>
        <v>-2206.1319652056445</v>
      </c>
      <c r="AJ1894" s="6">
        <f>-'ugly don''t look!'!$K$7/4*AI1894</f>
        <v>20.747237146981703</v>
      </c>
      <c r="AK1894" s="6">
        <f t="shared" si="293"/>
        <v>-0.67224744271171399</v>
      </c>
      <c r="AL1894" s="6">
        <f t="shared" si="294"/>
        <v>3.0324130882684694</v>
      </c>
      <c r="AN1894" s="6">
        <f>S1894-'ugly don''t look!'!$M$5</f>
        <v>0.17077745890501639</v>
      </c>
      <c r="AO1894" s="6">
        <f t="shared" si="298"/>
        <v>0.46051780344639714</v>
      </c>
      <c r="AP1894" s="6">
        <f t="shared" si="299"/>
        <v>3.9493920196730885</v>
      </c>
      <c r="AQ1894" s="6">
        <f t="shared" si="295"/>
        <v>-9.3704497494111749E-3</v>
      </c>
      <c r="AV1894" s="6">
        <f t="shared" si="296"/>
        <v>-0.49096357729806916</v>
      </c>
      <c r="AW1894" s="6">
        <f t="shared" si="297"/>
        <v>-0.67224744271171399</v>
      </c>
    </row>
    <row r="1895" spans="1:49" x14ac:dyDescent="0.25">
      <c r="A1895" s="6">
        <v>623762.54020000005</v>
      </c>
      <c r="B1895" s="6">
        <v>23.129767999999999</v>
      </c>
      <c r="C1895" s="6">
        <v>12.538705</v>
      </c>
      <c r="D1895" s="6">
        <v>4.0882000000000002E-2</v>
      </c>
      <c r="E1895" s="6">
        <v>35.430244000000002</v>
      </c>
      <c r="F1895" s="6">
        <v>20.892320000000002</v>
      </c>
      <c r="G1895" s="6">
        <v>85.176553999999996</v>
      </c>
      <c r="H1895" s="6">
        <v>12.6</v>
      </c>
      <c r="I1895" s="6">
        <v>49.624122999999997</v>
      </c>
      <c r="L1895" s="6">
        <f t="shared" si="290"/>
        <v>7.9107937028608628E-4</v>
      </c>
      <c r="M1895" s="6">
        <f>249.088908333*(E1895-AVERAGE('raw Data'!$Y$2:$Y$2801))</f>
        <v>8754.9389473941828</v>
      </c>
      <c r="N1895" s="6" t="s">
        <v>18</v>
      </c>
      <c r="O1895" s="6">
        <f>L1895/(PI()*('ugly don''t look!'!$J$7^2)/4)</f>
        <v>1.5769451329031952</v>
      </c>
      <c r="P1895" s="6">
        <f>-M1895/'ugly don''t look!'!$H$7</f>
        <v>-8206.7294220042968</v>
      </c>
      <c r="Q1895" s="6">
        <f>-'ugly don''t look!'!$J$7/4*P1895</f>
        <v>51.852168170578651</v>
      </c>
      <c r="R1895" s="6">
        <f t="shared" si="291"/>
        <v>0.45548951530411186</v>
      </c>
      <c r="S1895" s="6">
        <f t="shared" si="292"/>
        <v>3.9483967500130017</v>
      </c>
      <c r="U1895" s="6">
        <v>1054589.341</v>
      </c>
      <c r="V1895" s="6">
        <v>21.515060999999999</v>
      </c>
      <c r="W1895" s="6">
        <v>8.9925560000000004</v>
      </c>
      <c r="X1895" s="6">
        <v>7.9962859999999996</v>
      </c>
      <c r="Y1895" s="6">
        <v>0.30327100000000001</v>
      </c>
      <c r="Z1895" s="6">
        <v>21.360257000000001</v>
      </c>
      <c r="AA1895" s="6">
        <v>86.124779000000004</v>
      </c>
      <c r="AB1895" s="6">
        <v>9</v>
      </c>
      <c r="AC1895" s="6">
        <v>35.307729000000002</v>
      </c>
      <c r="AE1895" s="6">
        <f>0.000063090994667*'raw Data'!W1895</f>
        <v>5.6734930263869891E-4</v>
      </c>
      <c r="AF1895" s="6">
        <f>249.088908333*('raw Data'!X1895-AVERAGE('raw Data'!$D$2:$D$3001))</f>
        <v>2008.0493577296031</v>
      </c>
      <c r="AG1895" s="6"/>
      <c r="AH1895" s="6">
        <f>AE1895/(PI()*('ugly don''t look!'!$K$7^2)/4)</f>
        <v>0.5104851273650246</v>
      </c>
      <c r="AI1895" s="6">
        <f>-AF1895/'ugly don''t look!'!$I$7</f>
        <v>-2196.0294813315868</v>
      </c>
      <c r="AJ1895" s="6">
        <f>-'ugly don''t look!'!$K$7/4*AI1895</f>
        <v>20.652229852760708</v>
      </c>
      <c r="AK1895" s="6">
        <f t="shared" si="293"/>
        <v>-0.67239377526894528</v>
      </c>
      <c r="AL1895" s="6">
        <f t="shared" si="294"/>
        <v>3.0278232967618153</v>
      </c>
      <c r="AN1895" s="6">
        <f>S1895-'ugly don''t look!'!$M$5</f>
        <v>0.1697821892449296</v>
      </c>
      <c r="AO1895" s="6">
        <f t="shared" si="298"/>
        <v>0.45548951530411186</v>
      </c>
      <c r="AP1895" s="6">
        <f t="shared" si="299"/>
        <v>3.9483967500130017</v>
      </c>
      <c r="AQ1895" s="6">
        <f t="shared" si="295"/>
        <v>-7.1388835331874512E-3</v>
      </c>
      <c r="AV1895" s="6">
        <f t="shared" si="296"/>
        <v>-0.49555336880472334</v>
      </c>
      <c r="AW1895" s="6">
        <f t="shared" si="297"/>
        <v>-0.67239377526894528</v>
      </c>
    </row>
    <row r="1896" spans="1:49" x14ac:dyDescent="0.25">
      <c r="A1896" s="6">
        <v>623763.8861</v>
      </c>
      <c r="B1896" s="6">
        <v>23.050654999999999</v>
      </c>
      <c r="C1896" s="6">
        <v>12.508127</v>
      </c>
      <c r="D1896" s="6">
        <v>-1.9103999999999999E-2</v>
      </c>
      <c r="E1896" s="6">
        <v>35.376655</v>
      </c>
      <c r="F1896" s="6">
        <v>20.874051999999999</v>
      </c>
      <c r="G1896" s="6">
        <v>85.179575999999997</v>
      </c>
      <c r="H1896" s="6">
        <v>12.6</v>
      </c>
      <c r="I1896" s="6">
        <v>49.692402000000001</v>
      </c>
      <c r="L1896" s="6">
        <f t="shared" si="290"/>
        <v>7.891501738511588E-4</v>
      </c>
      <c r="M1896" s="6">
        <f>249.088908333*(E1896-AVERAGE('raw Data'!$Y$2:$Y$2801))</f>
        <v>8741.590521885526</v>
      </c>
      <c r="N1896" s="6" t="s">
        <v>18</v>
      </c>
      <c r="O1896" s="6">
        <f>L1896/(PI()*('ugly don''t look!'!$J$7^2)/4)</f>
        <v>1.5730994544001988</v>
      </c>
      <c r="P1896" s="6">
        <f>-M1896/'ugly don''t look!'!$H$7</f>
        <v>-8194.216837163036</v>
      </c>
      <c r="Q1896" s="6">
        <f>-'ugly don''t look!'!$J$7/4*P1896</f>
        <v>51.773110531405351</v>
      </c>
      <c r="R1896" s="6">
        <f t="shared" si="291"/>
        <v>0.45304784801529047</v>
      </c>
      <c r="S1896" s="6">
        <f t="shared" si="292"/>
        <v>3.9468709127751782</v>
      </c>
      <c r="U1896" s="6">
        <v>1054590.7009999999</v>
      </c>
      <c r="V1896" s="6">
        <v>21.466743000000001</v>
      </c>
      <c r="W1896" s="6">
        <v>8.9622639999999993</v>
      </c>
      <c r="X1896" s="6">
        <v>7.9720069999999996</v>
      </c>
      <c r="Y1896" s="6">
        <v>0.28823900000000002</v>
      </c>
      <c r="Z1896" s="6">
        <v>21.448606999999999</v>
      </c>
      <c r="AA1896" s="6">
        <v>86.122118999999998</v>
      </c>
      <c r="AB1896" s="6">
        <v>9</v>
      </c>
      <c r="AC1896" s="6">
        <v>35.354712999999997</v>
      </c>
      <c r="AE1896" s="6">
        <f>0.000063090994667*'raw Data'!W1896</f>
        <v>5.6543815022824611E-4</v>
      </c>
      <c r="AF1896" s="6">
        <f>249.088908333*('raw Data'!X1896-AVERAGE('raw Data'!$D$2:$D$3001))</f>
        <v>2002.0017281241862</v>
      </c>
      <c r="AG1896" s="6"/>
      <c r="AH1896" s="6">
        <f>AE1896/(PI()*('ugly don''t look!'!$K$7^2)/4)</f>
        <v>0.50876552556569843</v>
      </c>
      <c r="AI1896" s="6">
        <f>-AF1896/'ugly don''t look!'!$I$7</f>
        <v>-2189.4157131716825</v>
      </c>
      <c r="AJ1896" s="6">
        <f>-'ugly don''t look!'!$K$7/4*AI1896</f>
        <v>20.590031662166112</v>
      </c>
      <c r="AK1896" s="6">
        <f t="shared" si="293"/>
        <v>-0.67576802560851512</v>
      </c>
      <c r="AL1896" s="6">
        <f t="shared" si="294"/>
        <v>3.0248070587833489</v>
      </c>
      <c r="AN1896" s="6">
        <f>S1896-'ugly don''t look!'!$M$5</f>
        <v>0.16825635200710609</v>
      </c>
      <c r="AO1896" s="6">
        <f t="shared" si="298"/>
        <v>0.45304784801529047</v>
      </c>
      <c r="AP1896" s="6">
        <f t="shared" si="299"/>
        <v>3.9468709127751782</v>
      </c>
      <c r="AQ1896" s="6">
        <f t="shared" si="295"/>
        <v>-7.0978138272092817E-3</v>
      </c>
      <c r="AV1896" s="6">
        <f t="shared" si="296"/>
        <v>-0.49856960678318973</v>
      </c>
      <c r="AW1896" s="6">
        <f t="shared" si="297"/>
        <v>-0.67576802560851512</v>
      </c>
    </row>
    <row r="1897" spans="1:49" x14ac:dyDescent="0.25">
      <c r="A1897" s="6">
        <v>623764.38020000001</v>
      </c>
      <c r="B1897" s="6">
        <v>23.260625000000001</v>
      </c>
      <c r="C1897" s="6">
        <v>12.504464</v>
      </c>
      <c r="D1897" s="6">
        <v>-3.7860999999999999E-2</v>
      </c>
      <c r="E1897" s="6">
        <v>35.398895000000003</v>
      </c>
      <c r="F1897" s="6">
        <v>20.924914000000001</v>
      </c>
      <c r="G1897" s="6">
        <v>85.176786000000007</v>
      </c>
      <c r="H1897" s="6">
        <v>12.6</v>
      </c>
      <c r="I1897" s="6">
        <v>49.711440000000003</v>
      </c>
      <c r="L1897" s="6">
        <f t="shared" si="290"/>
        <v>7.8891907153769353E-4</v>
      </c>
      <c r="M1897" s="6">
        <f>249.088908333*(E1897-AVERAGE('raw Data'!$Y$2:$Y$2801))</f>
        <v>8747.1302592068532</v>
      </c>
      <c r="N1897" s="6" t="s">
        <v>18</v>
      </c>
      <c r="O1897" s="6">
        <f>L1897/(PI()*('ugly don''t look!'!$J$7^2)/4)</f>
        <v>1.5726387728527962</v>
      </c>
      <c r="P1897" s="6">
        <f>-M1897/'ugly don''t look!'!$H$7</f>
        <v>-8199.40969179495</v>
      </c>
      <c r="Q1897" s="6">
        <f>-'ugly don''t look!'!$J$7/4*P1897</f>
        <v>51.805920285183447</v>
      </c>
      <c r="R1897" s="6">
        <f t="shared" si="291"/>
        <v>0.45275495552556905</v>
      </c>
      <c r="S1897" s="6">
        <f t="shared" si="292"/>
        <v>3.9475044339544514</v>
      </c>
      <c r="U1897" s="6">
        <v>1054591.2069999999</v>
      </c>
      <c r="V1897" s="6">
        <v>21.629626999999999</v>
      </c>
      <c r="W1897" s="6">
        <v>8.9660019999999996</v>
      </c>
      <c r="X1897" s="6">
        <v>7.9783770000000001</v>
      </c>
      <c r="Y1897" s="6">
        <v>0.302842</v>
      </c>
      <c r="Z1897" s="6">
        <v>21.416397</v>
      </c>
      <c r="AA1897" s="6">
        <v>86.125810999999999</v>
      </c>
      <c r="AB1897" s="6">
        <v>9</v>
      </c>
      <c r="AC1897" s="6">
        <v>35.357391</v>
      </c>
      <c r="AE1897" s="6">
        <f>0.000063090994667*'raw Data'!W1897</f>
        <v>5.6567398436631138E-4</v>
      </c>
      <c r="AF1897" s="6">
        <f>249.088908333*('raw Data'!X1897-AVERAGE('raw Data'!$D$2:$D$3001))</f>
        <v>2003.5884244702675</v>
      </c>
      <c r="AG1897" s="6"/>
      <c r="AH1897" s="6">
        <f>AE1897/(PI()*('ugly don''t look!'!$K$7^2)/4)</f>
        <v>0.50897772256576057</v>
      </c>
      <c r="AI1897" s="6">
        <f>-AF1897/'ugly don''t look!'!$I$7</f>
        <v>-2191.1509453961803</v>
      </c>
      <c r="AJ1897" s="6">
        <f>-'ugly don''t look!'!$K$7/4*AI1897</f>
        <v>20.606350393336569</v>
      </c>
      <c r="AK1897" s="6">
        <f t="shared" si="293"/>
        <v>-0.67535103045079425</v>
      </c>
      <c r="AL1897" s="6">
        <f t="shared" si="294"/>
        <v>3.0255992998108256</v>
      </c>
      <c r="AN1897" s="6">
        <f>S1897-'ugly don''t look!'!$M$5</f>
        <v>0.16888987318637927</v>
      </c>
      <c r="AO1897" s="6">
        <f t="shared" si="298"/>
        <v>0.45275495552556905</v>
      </c>
      <c r="AP1897" s="6">
        <f t="shared" si="299"/>
        <v>3.9475044339544514</v>
      </c>
      <c r="AQ1897" s="6">
        <f t="shared" si="295"/>
        <v>-6.2763328558575193E-3</v>
      </c>
      <c r="AV1897" s="6">
        <f t="shared" si="296"/>
        <v>-0.49777736575571296</v>
      </c>
      <c r="AW1897" s="6">
        <f t="shared" si="297"/>
        <v>-0.67535103045079425</v>
      </c>
    </row>
    <row r="1898" spans="1:49" x14ac:dyDescent="0.25">
      <c r="A1898" s="6">
        <v>623764.98600000003</v>
      </c>
      <c r="B1898" s="6">
        <v>23.158602999999999</v>
      </c>
      <c r="C1898" s="6">
        <v>12.495362</v>
      </c>
      <c r="D1898" s="6">
        <v>-6.8770999999999999E-2</v>
      </c>
      <c r="E1898" s="6">
        <v>35.399546999999998</v>
      </c>
      <c r="F1898" s="6">
        <v>20.944175000000001</v>
      </c>
      <c r="G1898" s="6">
        <v>85.174536000000003</v>
      </c>
      <c r="H1898" s="6">
        <v>12.6</v>
      </c>
      <c r="I1898" s="6">
        <v>49.740305999999997</v>
      </c>
      <c r="L1898" s="6">
        <f t="shared" si="290"/>
        <v>7.8834481730423456E-4</v>
      </c>
      <c r="M1898" s="6">
        <f>249.088908333*(E1898-AVERAGE('raw Data'!$Y$2:$Y$2801))</f>
        <v>8747.292665175084</v>
      </c>
      <c r="N1898" s="6" t="s">
        <v>18</v>
      </c>
      <c r="O1898" s="6">
        <f>L1898/(PI()*('ugly don''t look!'!$J$7^2)/4)</f>
        <v>1.5714940490077354</v>
      </c>
      <c r="P1898" s="6">
        <f>-M1898/'ugly don''t look!'!$H$7</f>
        <v>-8199.5619283605956</v>
      </c>
      <c r="Q1898" s="6">
        <f>-'ugly don''t look!'!$J$7/4*P1898</f>
        <v>51.806882153864336</v>
      </c>
      <c r="R1898" s="6">
        <f t="shared" si="291"/>
        <v>0.45202679042536603</v>
      </c>
      <c r="S1898" s="6">
        <f t="shared" si="292"/>
        <v>3.9475230005535251</v>
      </c>
      <c r="U1898" s="6">
        <v>1054592.973</v>
      </c>
      <c r="V1898" s="6">
        <v>21.530788999999999</v>
      </c>
      <c r="W1898" s="6">
        <v>8.9664459999999995</v>
      </c>
      <c r="X1898" s="6">
        <v>7.9705170000000001</v>
      </c>
      <c r="Y1898" s="6">
        <v>0.27194099999999999</v>
      </c>
      <c r="Z1898" s="6">
        <v>21.434168</v>
      </c>
      <c r="AA1898" s="6">
        <v>86.121543000000003</v>
      </c>
      <c r="AB1898" s="6">
        <v>9</v>
      </c>
      <c r="AC1898" s="6">
        <v>35.369455000000002</v>
      </c>
      <c r="AE1898" s="6">
        <f>0.000063090994667*'raw Data'!W1898</f>
        <v>5.6570199676794352E-4</v>
      </c>
      <c r="AF1898" s="6">
        <f>249.088908333*('raw Data'!X1898-AVERAGE('raw Data'!$D$2:$D$3001))</f>
        <v>2001.6305856507704</v>
      </c>
      <c r="AG1898" s="6"/>
      <c r="AH1898" s="6">
        <f>AE1898/(PI()*('ugly don''t look!'!$K$7^2)/4)</f>
        <v>0.50900292734586428</v>
      </c>
      <c r="AI1898" s="6">
        <f>-AF1898/'ugly don''t look!'!$I$7</f>
        <v>-2189.0098268271768</v>
      </c>
      <c r="AJ1898" s="6">
        <f>-'ugly don''t look!'!$K$7/4*AI1898</f>
        <v>20.586214564922162</v>
      </c>
      <c r="AK1898" s="6">
        <f t="shared" si="293"/>
        <v>-0.67530151127749549</v>
      </c>
      <c r="AL1898" s="6">
        <f t="shared" si="294"/>
        <v>3.0246216559064654</v>
      </c>
      <c r="AN1898" s="6">
        <f>S1898-'ugly don''t look!'!$M$5</f>
        <v>0.168908439785453</v>
      </c>
      <c r="AO1898" s="6">
        <f t="shared" si="298"/>
        <v>0.45202679042536603</v>
      </c>
      <c r="AP1898" s="6">
        <f t="shared" si="299"/>
        <v>3.9475230005535251</v>
      </c>
      <c r="AQ1898" s="6">
        <f t="shared" si="295"/>
        <v>-5.7904761567092178E-3</v>
      </c>
      <c r="AV1898" s="6">
        <f t="shared" si="296"/>
        <v>-0.49875500966007325</v>
      </c>
      <c r="AW1898" s="6">
        <f t="shared" si="297"/>
        <v>-0.67530151127749549</v>
      </c>
    </row>
    <row r="1899" spans="1:49" x14ac:dyDescent="0.25">
      <c r="A1899" s="6">
        <v>623767.44400000002</v>
      </c>
      <c r="B1899" s="6">
        <v>23.117546999999998</v>
      </c>
      <c r="C1899" s="6">
        <v>12.461373</v>
      </c>
      <c r="D1899" s="6">
        <v>-0.161438</v>
      </c>
      <c r="E1899" s="6">
        <v>35.391854000000002</v>
      </c>
      <c r="F1899" s="6">
        <v>20.948989999999998</v>
      </c>
      <c r="G1899" s="6">
        <v>85.185563999999999</v>
      </c>
      <c r="H1899" s="6">
        <v>12.6</v>
      </c>
      <c r="I1899" s="6">
        <v>49.886242000000003</v>
      </c>
      <c r="L1899" s="6">
        <f t="shared" si="290"/>
        <v>7.8620041748649787E-4</v>
      </c>
      <c r="M1899" s="6">
        <f>249.088908333*(E1899-AVERAGE('raw Data'!$Y$2:$Y$2801))</f>
        <v>8745.3764242032794</v>
      </c>
      <c r="N1899" s="6" t="s">
        <v>18</v>
      </c>
      <c r="O1899" s="6">
        <f>L1899/(PI()*('ugly don''t look!'!$J$7^2)/4)</f>
        <v>1.5672193820367646</v>
      </c>
      <c r="P1899" s="6">
        <f>-M1899/'ugly don''t look!'!$H$7</f>
        <v>-8197.7656769809528</v>
      </c>
      <c r="Q1899" s="6">
        <f>-'ugly don''t look!'!$J$7/4*P1899</f>
        <v>51.795532988584903</v>
      </c>
      <c r="R1899" s="6">
        <f t="shared" si="291"/>
        <v>0.44930295487440236</v>
      </c>
      <c r="S1899" s="6">
        <f t="shared" si="292"/>
        <v>3.947303909805318</v>
      </c>
      <c r="U1899" s="6">
        <v>1054593.3540000001</v>
      </c>
      <c r="V1899" s="6">
        <v>21.474886999999999</v>
      </c>
      <c r="W1899" s="6">
        <v>8.9720619999999993</v>
      </c>
      <c r="X1899" s="6">
        <v>7.9676390000000001</v>
      </c>
      <c r="Y1899" s="6">
        <v>0.26408100000000001</v>
      </c>
      <c r="Z1899" s="6">
        <v>21.413065</v>
      </c>
      <c r="AA1899" s="6">
        <v>86.122992999999994</v>
      </c>
      <c r="AB1899" s="6">
        <v>9</v>
      </c>
      <c r="AC1899" s="6">
        <v>35.368000000000002</v>
      </c>
      <c r="AE1899" s="6">
        <f>0.000063090994667*'raw Data'!W1899</f>
        <v>5.6605631579399339E-4</v>
      </c>
      <c r="AF1899" s="6">
        <f>249.088908333*('raw Data'!X1899-AVERAGE('raw Data'!$D$2:$D$3001))</f>
        <v>2000.9137077725877</v>
      </c>
      <c r="AG1899" s="6"/>
      <c r="AH1899" s="6">
        <f>AE1899/(PI()*('ugly don''t look!'!$K$7^2)/4)</f>
        <v>0.50932173375366219</v>
      </c>
      <c r="AI1899" s="6">
        <f>-AF1899/'ugly don''t look!'!$I$7</f>
        <v>-2188.2258396463121</v>
      </c>
      <c r="AJ1899" s="6">
        <f>-'ugly don''t look!'!$K$7/4*AI1899</f>
        <v>20.578841675077797</v>
      </c>
      <c r="AK1899" s="6">
        <f t="shared" si="293"/>
        <v>-0.67467537222697038</v>
      </c>
      <c r="AL1899" s="6">
        <f t="shared" si="294"/>
        <v>3.0242634448120742</v>
      </c>
      <c r="AN1899" s="6">
        <f>S1899-'ugly don''t look!'!$M$5</f>
        <v>0.16868934903724586</v>
      </c>
      <c r="AO1899" s="6">
        <f t="shared" si="298"/>
        <v>0.44930295487440236</v>
      </c>
      <c r="AP1899" s="6">
        <f t="shared" si="299"/>
        <v>3.947303909805318</v>
      </c>
      <c r="AQ1899" s="6">
        <f t="shared" si="295"/>
        <v>-4.261582296972849E-3</v>
      </c>
      <c r="AV1899" s="6">
        <f t="shared" si="296"/>
        <v>-0.4991132207544644</v>
      </c>
      <c r="AW1899" s="6">
        <f t="shared" si="297"/>
        <v>-0.67467537222697038</v>
      </c>
    </row>
    <row r="1900" spans="1:49" x14ac:dyDescent="0.25">
      <c r="A1900" s="6">
        <v>623768.18449999997</v>
      </c>
      <c r="B1900" s="6">
        <v>23.168561</v>
      </c>
      <c r="C1900" s="6">
        <v>12.497248000000001</v>
      </c>
      <c r="D1900" s="6">
        <v>-0.18745000000000001</v>
      </c>
      <c r="E1900" s="6">
        <v>35.367845000000003</v>
      </c>
      <c r="F1900" s="6">
        <v>20.995657000000001</v>
      </c>
      <c r="G1900" s="6">
        <v>85.183993000000001</v>
      </c>
      <c r="H1900" s="6">
        <v>12.6</v>
      </c>
      <c r="I1900" s="6">
        <v>49.880685</v>
      </c>
      <c r="L1900" s="6">
        <f t="shared" si="290"/>
        <v>7.884638069201765E-4</v>
      </c>
      <c r="M1900" s="6">
        <f>249.088908333*(E1900-AVERAGE('raw Data'!$Y$2:$Y$2801))</f>
        <v>8739.3960486031119</v>
      </c>
      <c r="N1900" s="6" t="s">
        <v>18</v>
      </c>
      <c r="O1900" s="6">
        <f>L1900/(PI()*('ugly don''t look!'!$J$7^2)/4)</f>
        <v>1.5717312440386939</v>
      </c>
      <c r="P1900" s="6">
        <f>-M1900/'ugly don''t look!'!$H$7</f>
        <v>-8192.159775593469</v>
      </c>
      <c r="Q1900" s="6">
        <f>-'ugly don''t look!'!$J$7/4*P1900</f>
        <v>51.760113502143433</v>
      </c>
      <c r="R1900" s="6">
        <f t="shared" si="291"/>
        <v>0.4521777150389682</v>
      </c>
      <c r="S1900" s="6">
        <f t="shared" si="292"/>
        <v>3.9466198430446346</v>
      </c>
      <c r="U1900" s="6">
        <v>1054596.31</v>
      </c>
      <c r="V1900" s="6">
        <v>21.390104999999998</v>
      </c>
      <c r="W1900" s="6">
        <v>8.9810390000000009</v>
      </c>
      <c r="X1900" s="6">
        <v>7.9148519999999998</v>
      </c>
      <c r="Y1900" s="6">
        <v>0.23109299999999999</v>
      </c>
      <c r="Z1900" s="6">
        <v>21.405055999999998</v>
      </c>
      <c r="AA1900" s="6">
        <v>86.122388999999998</v>
      </c>
      <c r="AB1900" s="6">
        <v>9</v>
      </c>
      <c r="AC1900" s="6">
        <v>35.374634999999998</v>
      </c>
      <c r="AE1900" s="6">
        <f>0.000063090994667*'raw Data'!W1900</f>
        <v>5.6662268365311906E-4</v>
      </c>
      <c r="AF1900" s="6">
        <f>249.088908333*('raw Data'!X1900-AVERAGE('raw Data'!$D$2:$D$3001))</f>
        <v>1987.7650515684138</v>
      </c>
      <c r="AG1900" s="6"/>
      <c r="AH1900" s="6">
        <f>AE1900/(PI()*('ugly don''t look!'!$K$7^2)/4)</f>
        <v>0.50983133580544326</v>
      </c>
      <c r="AI1900" s="6">
        <f>-AF1900/'ugly don''t look!'!$I$7</f>
        <v>-2173.8462943661571</v>
      </c>
      <c r="AJ1900" s="6">
        <f>-'ugly don''t look!'!$K$7/4*AI1900</f>
        <v>20.44361139842237</v>
      </c>
      <c r="AK1900" s="6">
        <f t="shared" si="293"/>
        <v>-0.67367532206870984</v>
      </c>
      <c r="AL1900" s="6">
        <f t="shared" si="294"/>
        <v>3.0176704326262951</v>
      </c>
      <c r="AN1900" s="6">
        <f>S1900-'ugly don''t look!'!$M$5</f>
        <v>0.16800528227656253</v>
      </c>
      <c r="AO1900" s="6">
        <f t="shared" si="298"/>
        <v>0.4521777150389682</v>
      </c>
      <c r="AP1900" s="6">
        <f t="shared" si="299"/>
        <v>3.9466198430446346</v>
      </c>
      <c r="AQ1900" s="6">
        <f t="shared" si="295"/>
        <v>-6.7904874941809024E-3</v>
      </c>
      <c r="AV1900" s="6">
        <f t="shared" si="296"/>
        <v>-0.50570623294024353</v>
      </c>
      <c r="AW1900" s="6">
        <f t="shared" si="297"/>
        <v>-0.67367532206870984</v>
      </c>
    </row>
    <row r="1901" spans="1:49" x14ac:dyDescent="0.25">
      <c r="A1901" s="6">
        <v>623770.03200000001</v>
      </c>
      <c r="B1901" s="6">
        <v>23.098889</v>
      </c>
      <c r="C1901" s="6">
        <v>12.542384</v>
      </c>
      <c r="D1901" s="6">
        <v>-0.22809299999999999</v>
      </c>
      <c r="E1901" s="6">
        <v>35.438011000000003</v>
      </c>
      <c r="F1901" s="6">
        <v>20.931463999999998</v>
      </c>
      <c r="G1901" s="6">
        <v>85.182682</v>
      </c>
      <c r="H1901" s="6">
        <v>12.6</v>
      </c>
      <c r="I1901" s="6">
        <v>49.875498999999998</v>
      </c>
      <c r="L1901" s="6">
        <f t="shared" si="290"/>
        <v>7.9131148205546624E-4</v>
      </c>
      <c r="M1901" s="6">
        <f>249.088908333*(E1901-AVERAGE('raw Data'!$Y$2:$Y$2801))</f>
        <v>8756.8736209452054</v>
      </c>
      <c r="N1901" s="6" t="s">
        <v>18</v>
      </c>
      <c r="O1901" s="6">
        <f>L1901/(PI()*('ugly don''t look!'!$J$7^2)/4)</f>
        <v>1.5774078267096092</v>
      </c>
      <c r="P1901" s="6">
        <f>-M1901/'ugly don''t look!'!$H$7</f>
        <v>-8208.54295176716</v>
      </c>
      <c r="Q1901" s="6">
        <f>-'ugly don''t look!'!$J$7/4*P1901</f>
        <v>51.863626505002863</v>
      </c>
      <c r="R1901" s="6">
        <f t="shared" si="291"/>
        <v>0.4557828837480728</v>
      </c>
      <c r="S1901" s="6">
        <f t="shared" si="292"/>
        <v>3.9486177064161545</v>
      </c>
      <c r="U1901" s="6">
        <v>1054596.997</v>
      </c>
      <c r="V1901" s="6">
        <v>21.516159999999999</v>
      </c>
      <c r="W1901" s="6">
        <v>8.9456930000000003</v>
      </c>
      <c r="X1901" s="6">
        <v>7.9268000000000001</v>
      </c>
      <c r="Y1901" s="6">
        <v>0.221668</v>
      </c>
      <c r="Z1901" s="6">
        <v>21.44847</v>
      </c>
      <c r="AA1901" s="6">
        <v>86.124461999999994</v>
      </c>
      <c r="AB1901" s="6">
        <v>9</v>
      </c>
      <c r="AC1901" s="6">
        <v>35.419660999999998</v>
      </c>
      <c r="AE1901" s="6">
        <f>0.000063090994667*'raw Data'!W1901</f>
        <v>5.6439266935561926E-4</v>
      </c>
      <c r="AF1901" s="6">
        <f>249.088908333*('raw Data'!X1901-AVERAGE('raw Data'!$D$2:$D$3001))</f>
        <v>1990.7411658451767</v>
      </c>
      <c r="AG1901" s="6"/>
      <c r="AH1901" s="6">
        <f>AE1901/(PI()*('ugly don''t look!'!$K$7^2)/4)</f>
        <v>0.50782483094610797</v>
      </c>
      <c r="AI1901" s="6">
        <f>-AF1901/'ugly don''t look!'!$I$7</f>
        <v>-2177.1010125165976</v>
      </c>
      <c r="AJ1901" s="6">
        <f>-'ugly don''t look!'!$K$7/4*AI1901</f>
        <v>20.474219907060466</v>
      </c>
      <c r="AK1901" s="6">
        <f t="shared" si="293"/>
        <v>-0.67761871184030509</v>
      </c>
      <c r="AL1901" s="6">
        <f t="shared" si="294"/>
        <v>3.0191665292360517</v>
      </c>
      <c r="AN1901" s="6">
        <f>S1901-'ugly don''t look!'!$M$5</f>
        <v>0.17000314564808239</v>
      </c>
      <c r="AO1901" s="6">
        <f t="shared" si="298"/>
        <v>0.4557828837480728</v>
      </c>
      <c r="AP1901" s="6">
        <f t="shared" si="299"/>
        <v>3.9486177064161545</v>
      </c>
      <c r="AQ1901" s="6">
        <f t="shared" si="295"/>
        <v>-7.1061923593061793E-3</v>
      </c>
      <c r="AV1901" s="6">
        <f t="shared" si="296"/>
        <v>-0.50421013633048695</v>
      </c>
      <c r="AW1901" s="6">
        <f t="shared" si="297"/>
        <v>-0.67761871184030509</v>
      </c>
    </row>
    <row r="1902" spans="1:49" x14ac:dyDescent="0.25">
      <c r="A1902" s="6">
        <v>623308.67669999995</v>
      </c>
      <c r="B1902" s="6">
        <v>22.955705999999999</v>
      </c>
      <c r="C1902" s="6">
        <v>17.220769000000001</v>
      </c>
      <c r="D1902" s="6">
        <v>-4.3430000000000003E-2</v>
      </c>
      <c r="E1902" s="6">
        <v>42.669637999999999</v>
      </c>
      <c r="F1902" s="6">
        <v>20.850888999999999</v>
      </c>
      <c r="G1902" s="6">
        <v>85.194416000000004</v>
      </c>
      <c r="H1902" s="6">
        <v>17.100000000000001</v>
      </c>
      <c r="I1902" s="6">
        <v>78.124908000000005</v>
      </c>
      <c r="L1902" s="6">
        <f t="shared" si="290"/>
        <v>1.0864754451406391E-3</v>
      </c>
      <c r="M1902" s="6">
        <f>249.088908333*(E1902-AVERAGE('raw Data'!$Y$2:$Y$2801))</f>
        <v>10558.191695846654</v>
      </c>
      <c r="N1902" s="6" t="s">
        <v>18</v>
      </c>
      <c r="O1902" s="6">
        <f>L1902/(PI()*('ugly don''t look!'!$J$7^2)/4)</f>
        <v>2.1657904751248416</v>
      </c>
      <c r="P1902" s="6">
        <f>-M1902/'ugly don''t look!'!$H$7</f>
        <v>-9897.0675814085625</v>
      </c>
      <c r="Q1902" s="6">
        <f>-'ugly don''t look!'!$J$7/4*P1902</f>
        <v>62.532147246234651</v>
      </c>
      <c r="R1902" s="6">
        <f t="shared" si="291"/>
        <v>0.77278541034710224</v>
      </c>
      <c r="S1902" s="6">
        <f t="shared" si="292"/>
        <v>4.1356807804464362</v>
      </c>
      <c r="U1902" s="6">
        <v>1054248.7960000001</v>
      </c>
      <c r="V1902" s="6">
        <v>21.331761</v>
      </c>
      <c r="W1902" s="6">
        <v>6.2031840000000003</v>
      </c>
      <c r="X1902" s="6">
        <v>6.355855</v>
      </c>
      <c r="Y1902" s="6">
        <v>0.29913600000000001</v>
      </c>
      <c r="Z1902" s="6">
        <v>21.256152</v>
      </c>
      <c r="AA1902" s="6">
        <v>86.123262999999994</v>
      </c>
      <c r="AB1902" s="6">
        <v>6</v>
      </c>
      <c r="AC1902" s="6">
        <v>27.274077999999999</v>
      </c>
      <c r="AE1902" s="6">
        <f>0.000063090994667*'raw Data'!W1902</f>
        <v>3.9136504866241976E-4</v>
      </c>
      <c r="AF1902" s="6">
        <f>249.088908333*('raw Data'!X1902-AVERAGE('raw Data'!$D$2:$D$3001))</f>
        <v>1599.436190743992</v>
      </c>
      <c r="AG1902" s="6"/>
      <c r="AH1902" s="6">
        <f>AE1902/(PI()*('ugly don''t look!'!$K$7^2)/4)</f>
        <v>0.352139388879945</v>
      </c>
      <c r="AI1902" s="6">
        <f>-AF1902/'ugly don''t look!'!$I$7</f>
        <v>-1749.1646880402363</v>
      </c>
      <c r="AJ1902" s="6">
        <f>-'ugly don''t look!'!$K$7/4*AI1902</f>
        <v>16.449756933971198</v>
      </c>
      <c r="AK1902" s="6">
        <f t="shared" si="293"/>
        <v>-1.0437281906316305</v>
      </c>
      <c r="AL1902" s="6">
        <f t="shared" si="294"/>
        <v>2.8003107010518309</v>
      </c>
      <c r="AN1902" s="6">
        <f>S1902-'ugly don''t look!'!$M$5</f>
        <v>0.35706621967836405</v>
      </c>
      <c r="AO1902" s="6">
        <f t="shared" si="298"/>
        <v>0.77278541034710224</v>
      </c>
      <c r="AP1902" s="6">
        <f t="shared" si="299"/>
        <v>4.1356807804464362</v>
      </c>
      <c r="AQ1902" s="6">
        <f t="shared" si="295"/>
        <v>-2.3475200334953233E-2</v>
      </c>
      <c r="AV1902" s="6">
        <f t="shared" si="296"/>
        <v>-0.72306596451470773</v>
      </c>
      <c r="AW1902" s="6">
        <f t="shared" si="297"/>
        <v>-1.0437281906316305</v>
      </c>
    </row>
    <row r="1903" spans="1:49" x14ac:dyDescent="0.25">
      <c r="A1903" s="6">
        <v>623309.40899999999</v>
      </c>
      <c r="B1903" s="6">
        <v>23.084734999999998</v>
      </c>
      <c r="C1903" s="6">
        <v>17.225555</v>
      </c>
      <c r="D1903" s="6">
        <v>-5.7585999999999998E-2</v>
      </c>
      <c r="E1903" s="6">
        <v>42.611299000000002</v>
      </c>
      <c r="F1903" s="6">
        <v>20.846444000000002</v>
      </c>
      <c r="G1903" s="6">
        <v>85.193217000000004</v>
      </c>
      <c r="H1903" s="6">
        <v>17.100000000000001</v>
      </c>
      <c r="I1903" s="6">
        <v>78.088852000000003</v>
      </c>
      <c r="L1903" s="6">
        <f t="shared" si="290"/>
        <v>1.0867773986411153E-3</v>
      </c>
      <c r="M1903" s="6">
        <f>249.088908333*(E1903-AVERAGE('raw Data'!$Y$2:$Y$2801))</f>
        <v>10543.660098023414</v>
      </c>
      <c r="N1903" s="6" t="s">
        <v>18</v>
      </c>
      <c r="O1903" s="6">
        <f>L1903/(PI()*('ugly don''t look!'!$J$7^2)/4)</f>
        <v>2.1663923921016006</v>
      </c>
      <c r="P1903" s="6">
        <f>-M1903/'ugly don''t look!'!$H$7</f>
        <v>-9883.4459111580563</v>
      </c>
      <c r="Q1903" s="6">
        <f>-'ugly don''t look!'!$J$7/4*P1903</f>
        <v>62.446082128174389</v>
      </c>
      <c r="R1903" s="6">
        <f t="shared" si="291"/>
        <v>0.77306329195971191</v>
      </c>
      <c r="S1903" s="6">
        <f t="shared" si="292"/>
        <v>4.1343034984654725</v>
      </c>
      <c r="U1903" s="6">
        <v>1054251.1340000001</v>
      </c>
      <c r="V1903" s="6">
        <v>21.434688999999999</v>
      </c>
      <c r="W1903" s="6">
        <v>6.2016669999999996</v>
      </c>
      <c r="X1903" s="6">
        <v>6.3148949999999999</v>
      </c>
      <c r="Y1903" s="6">
        <v>0.29576400000000003</v>
      </c>
      <c r="Z1903" s="6">
        <v>21.315532000000001</v>
      </c>
      <c r="AA1903" s="6">
        <v>86.122166000000007</v>
      </c>
      <c r="AB1903" s="6">
        <v>6</v>
      </c>
      <c r="AC1903" s="6">
        <v>27.118289999999998</v>
      </c>
      <c r="AE1903" s="6">
        <f>0.000063090994667*'raw Data'!W1903</f>
        <v>3.912693396235099E-4</v>
      </c>
      <c r="AF1903" s="6">
        <f>249.088908333*('raw Data'!X1903-AVERAGE('raw Data'!$D$2:$D$3001))</f>
        <v>1589.2335090586723</v>
      </c>
      <c r="AG1903" s="6"/>
      <c r="AH1903" s="6">
        <f>AE1903/(PI()*('ugly don''t look!'!$K$7^2)/4)</f>
        <v>0.35205327254792407</v>
      </c>
      <c r="AI1903" s="6">
        <f>-AF1903/'ugly don''t look!'!$I$7</f>
        <v>-1738.006899670464</v>
      </c>
      <c r="AJ1903" s="6">
        <f>-'ugly don''t look!'!$K$7/4*AI1903</f>
        <v>16.34482518691593</v>
      </c>
      <c r="AK1903" s="6">
        <f t="shared" si="293"/>
        <v>-1.0439727723694623</v>
      </c>
      <c r="AL1903" s="6">
        <f t="shared" si="294"/>
        <v>2.7939113449165283</v>
      </c>
      <c r="AN1903" s="6">
        <f>S1903-'ugly don''t look!'!$M$5</f>
        <v>0.3556889376974004</v>
      </c>
      <c r="AO1903" s="6">
        <f t="shared" si="298"/>
        <v>0.77306329195971191</v>
      </c>
      <c r="AP1903" s="6">
        <f t="shared" si="299"/>
        <v>4.1343034984654725</v>
      </c>
      <c r="AQ1903" s="6">
        <f t="shared" si="295"/>
        <v>-2.5030809080724831E-2</v>
      </c>
      <c r="AV1903" s="6">
        <f t="shared" si="296"/>
        <v>-0.72946532065001035</v>
      </c>
      <c r="AW1903" s="6">
        <f t="shared" si="297"/>
        <v>-1.0439727723694623</v>
      </c>
    </row>
    <row r="1904" spans="1:49" x14ac:dyDescent="0.25">
      <c r="A1904" s="6">
        <v>623312.25219999999</v>
      </c>
      <c r="B1904" s="6">
        <v>22.893588999999999</v>
      </c>
      <c r="C1904" s="6">
        <v>17.221791</v>
      </c>
      <c r="D1904" s="6">
        <v>-7.5774999999999995E-2</v>
      </c>
      <c r="E1904" s="6">
        <v>42.622121</v>
      </c>
      <c r="F1904" s="6">
        <v>20.835332000000001</v>
      </c>
      <c r="G1904" s="6">
        <v>85.190976000000006</v>
      </c>
      <c r="H1904" s="6">
        <v>17.100000000000001</v>
      </c>
      <c r="I1904" s="6">
        <v>77.977304000000004</v>
      </c>
      <c r="L1904" s="6">
        <f t="shared" si="290"/>
        <v>1.0865399241371887E-3</v>
      </c>
      <c r="M1904" s="6">
        <f>249.088908333*(E1904-AVERAGE('raw Data'!$Y$2:$Y$2801))</f>
        <v>10546.355738189393</v>
      </c>
      <c r="N1904" s="6" t="s">
        <v>18</v>
      </c>
      <c r="O1904" s="6">
        <f>L1904/(PI()*('ugly don''t look!'!$J$7^2)/4)</f>
        <v>2.165919008169189</v>
      </c>
      <c r="P1904" s="6">
        <f>-M1904/'ugly don''t look!'!$H$7</f>
        <v>-9885.9727579578121</v>
      </c>
      <c r="Q1904" s="6">
        <f>-'ugly don''t look!'!$J$7/4*P1904</f>
        <v>62.462047377966947</v>
      </c>
      <c r="R1904" s="6">
        <f t="shared" si="291"/>
        <v>0.77284475552935927</v>
      </c>
      <c r="S1904" s="6">
        <f t="shared" si="292"/>
        <v>4.1345591303437601</v>
      </c>
      <c r="U1904" s="6">
        <v>1054251.429</v>
      </c>
      <c r="V1904" s="6">
        <v>21.461345000000001</v>
      </c>
      <c r="W1904" s="6">
        <v>6.2012150000000004</v>
      </c>
      <c r="X1904" s="6">
        <v>6.3173630000000003</v>
      </c>
      <c r="Y1904" s="6">
        <v>0.29241099999999998</v>
      </c>
      <c r="Z1904" s="6">
        <v>21.342561</v>
      </c>
      <c r="AA1904" s="6">
        <v>86.123885999999999</v>
      </c>
      <c r="AB1904" s="6">
        <v>6</v>
      </c>
      <c r="AC1904" s="6">
        <v>27.100192</v>
      </c>
      <c r="AE1904" s="6">
        <f>0.000063090994667*'raw Data'!W1904</f>
        <v>3.9124082249392047E-4</v>
      </c>
      <c r="AF1904" s="6">
        <f>249.088908333*('raw Data'!X1904-AVERAGE('raw Data'!$D$2:$D$3001))</f>
        <v>1589.8482604844382</v>
      </c>
      <c r="AG1904" s="6"/>
      <c r="AH1904" s="6">
        <f>AE1904/(PI()*('ugly don''t look!'!$K$7^2)/4)</f>
        <v>0.3520276136276384</v>
      </c>
      <c r="AI1904" s="6">
        <f>-AF1904/'ugly don''t look!'!$I$7</f>
        <v>-1738.6792000048538</v>
      </c>
      <c r="AJ1904" s="6">
        <f>-'ugly don''t look!'!$K$7/4*AI1904</f>
        <v>16.351147734565647</v>
      </c>
      <c r="AK1904" s="6">
        <f t="shared" si="293"/>
        <v>-1.0440456586551172</v>
      </c>
      <c r="AL1904" s="6">
        <f t="shared" si="294"/>
        <v>2.7942980927122711</v>
      </c>
      <c r="AN1904" s="6">
        <f>S1904-'ugly don''t look!'!$M$5</f>
        <v>0.35594456957568799</v>
      </c>
      <c r="AO1904" s="6">
        <f t="shared" si="298"/>
        <v>0.77284475552935927</v>
      </c>
      <c r="AP1904" s="6">
        <f t="shared" si="299"/>
        <v>4.1345591303437601</v>
      </c>
      <c r="AQ1904" s="6">
        <f t="shared" si="295"/>
        <v>-2.4634934405328518E-2</v>
      </c>
      <c r="AV1904" s="6">
        <f t="shared" si="296"/>
        <v>-0.72907857285426747</v>
      </c>
      <c r="AW1904" s="6">
        <f t="shared" si="297"/>
        <v>-1.0440456586551172</v>
      </c>
    </row>
    <row r="1905" spans="1:49" x14ac:dyDescent="0.25">
      <c r="A1905" s="6">
        <v>623312.75710000005</v>
      </c>
      <c r="B1905" s="6">
        <v>22.911337</v>
      </c>
      <c r="C1905" s="6">
        <v>17.230056000000001</v>
      </c>
      <c r="D1905" s="6">
        <v>-7.8941999999999998E-2</v>
      </c>
      <c r="E1905" s="6">
        <v>42.647993999999997</v>
      </c>
      <c r="F1905" s="6">
        <v>20.918672999999998</v>
      </c>
      <c r="G1905" s="6">
        <v>85.194508999999996</v>
      </c>
      <c r="H1905" s="6">
        <v>17.100000000000001</v>
      </c>
      <c r="I1905" s="6">
        <v>77.948783000000006</v>
      </c>
      <c r="L1905" s="6">
        <f t="shared" si="290"/>
        <v>1.0870613712081114E-3</v>
      </c>
      <c r="M1905" s="6">
        <f>249.088908333*(E1905-AVERAGE('raw Data'!$Y$2:$Y$2801))</f>
        <v>10552.800415514694</v>
      </c>
      <c r="N1905" s="6" t="s">
        <v>18</v>
      </c>
      <c r="O1905" s="6">
        <f>L1905/(PI()*('ugly don''t look!'!$J$7^2)/4)</f>
        <v>2.1669584657147207</v>
      </c>
      <c r="P1905" s="6">
        <f>-M1905/'ugly don''t look!'!$H$7</f>
        <v>-9892.0138878090493</v>
      </c>
      <c r="Q1905" s="6">
        <f>-'ugly don''t look!'!$J$7/4*P1905</f>
        <v>62.500216746649528</v>
      </c>
      <c r="R1905" s="6">
        <f t="shared" si="291"/>
        <v>0.77332455564913549</v>
      </c>
      <c r="S1905" s="6">
        <f t="shared" si="292"/>
        <v>4.1351700246827345</v>
      </c>
      <c r="U1905" s="6">
        <v>1054253.156</v>
      </c>
      <c r="V1905" s="6">
        <v>21.356567999999999</v>
      </c>
      <c r="W1905" s="6">
        <v>6.1539989999999998</v>
      </c>
      <c r="X1905" s="6">
        <v>6.2527949999999999</v>
      </c>
      <c r="Y1905" s="6">
        <v>0.29829699999999998</v>
      </c>
      <c r="Z1905" s="6">
        <v>21.334416000000001</v>
      </c>
      <c r="AA1905" s="6">
        <v>86.124341000000001</v>
      </c>
      <c r="AB1905" s="6">
        <v>6</v>
      </c>
      <c r="AC1905" s="6">
        <v>27.046301</v>
      </c>
      <c r="AE1905" s="6">
        <f>0.000063090994667*'raw Data'!W1905</f>
        <v>3.8826191808972332E-4</v>
      </c>
      <c r="AF1905" s="6">
        <f>249.088908333*('raw Data'!X1905-AVERAGE('raw Data'!$D$2:$D$3001))</f>
        <v>1573.7650878511929</v>
      </c>
      <c r="AG1905" s="6"/>
      <c r="AH1905" s="6">
        <f>AE1905/(PI()*('ugly don''t look!'!$K$7^2)/4)</f>
        <v>0.34934727827318884</v>
      </c>
      <c r="AI1905" s="6">
        <f>-AF1905/'ugly don''t look!'!$I$7</f>
        <v>-1721.0904285336755</v>
      </c>
      <c r="AJ1905" s="6">
        <f>-'ugly don''t look!'!$K$7/4*AI1905</f>
        <v>16.185736771580672</v>
      </c>
      <c r="AK1905" s="6">
        <f t="shared" si="293"/>
        <v>-1.0516887848450298</v>
      </c>
      <c r="AL1905" s="6">
        <f t="shared" si="294"/>
        <v>2.7841304082192067</v>
      </c>
      <c r="AN1905" s="6">
        <f>S1905-'ugly don''t look!'!$M$5</f>
        <v>0.35655546391466242</v>
      </c>
      <c r="AO1905" s="6">
        <f t="shared" si="298"/>
        <v>0.77332455564913549</v>
      </c>
      <c r="AP1905" s="6">
        <f t="shared" si="299"/>
        <v>4.1351700246827345</v>
      </c>
      <c r="AQ1905" s="6">
        <f t="shared" si="295"/>
        <v>-2.4331945300927277E-2</v>
      </c>
      <c r="AV1905" s="6">
        <f t="shared" si="296"/>
        <v>-0.73924625734733196</v>
      </c>
      <c r="AW1905" s="6">
        <f t="shared" si="297"/>
        <v>-1.0516887848450298</v>
      </c>
    </row>
    <row r="1906" spans="1:49" x14ac:dyDescent="0.25">
      <c r="A1906" s="6">
        <v>623314.18119999999</v>
      </c>
      <c r="B1906" s="6">
        <v>22.935542000000002</v>
      </c>
      <c r="C1906" s="6">
        <v>17.245353000000001</v>
      </c>
      <c r="D1906" s="6">
        <v>-7.7553999999999998E-2</v>
      </c>
      <c r="E1906" s="6">
        <v>42.650675999999997</v>
      </c>
      <c r="F1906" s="6">
        <v>20.791737999999999</v>
      </c>
      <c r="G1906" s="6">
        <v>85.191356999999996</v>
      </c>
      <c r="H1906" s="6">
        <v>17.100000000000001</v>
      </c>
      <c r="I1906" s="6">
        <v>77.871860999999996</v>
      </c>
      <c r="L1906" s="6">
        <f t="shared" si="290"/>
        <v>1.0880264741535326E-3</v>
      </c>
      <c r="M1906" s="6">
        <f>249.088908333*(E1906-AVERAGE('raw Data'!$Y$2:$Y$2801))</f>
        <v>10553.468471966842</v>
      </c>
      <c r="N1906" s="6" t="s">
        <v>18</v>
      </c>
      <c r="O1906" s="6">
        <f>L1906/(PI()*('ugly don''t look!'!$J$7^2)/4)</f>
        <v>2.1688823110957247</v>
      </c>
      <c r="P1906" s="6">
        <f>-M1906/'ugly don''t look!'!$H$7</f>
        <v>-9892.6401124548574</v>
      </c>
      <c r="Q1906" s="6">
        <f>-'ugly don''t look!'!$J$7/4*P1906</f>
        <v>62.504173390517906</v>
      </c>
      <c r="R1906" s="6">
        <f t="shared" si="291"/>
        <v>0.7742119708501487</v>
      </c>
      <c r="S1906" s="6">
        <f t="shared" si="292"/>
        <v>4.1352333287613412</v>
      </c>
      <c r="U1906" s="6">
        <v>1054254.9280000001</v>
      </c>
      <c r="V1906" s="6">
        <v>21.419509000000001</v>
      </c>
      <c r="W1906" s="6">
        <v>6.1342600000000003</v>
      </c>
      <c r="X1906" s="6">
        <v>6.1697490000000004</v>
      </c>
      <c r="Y1906" s="6">
        <v>0.29418100000000003</v>
      </c>
      <c r="Z1906" s="6">
        <v>21.396988</v>
      </c>
      <c r="AA1906" s="6">
        <v>86.122166000000007</v>
      </c>
      <c r="AB1906" s="6">
        <v>6</v>
      </c>
      <c r="AC1906" s="6">
        <v>26.980830999999998</v>
      </c>
      <c r="AE1906" s="6">
        <f>0.000063090994667*'raw Data'!W1906</f>
        <v>3.8701656494599147E-4</v>
      </c>
      <c r="AF1906" s="6">
        <f>249.088908333*('raw Data'!X1906-AVERAGE('raw Data'!$D$2:$D$3001))</f>
        <v>1553.0792503697708</v>
      </c>
      <c r="AG1906" s="6"/>
      <c r="AH1906" s="6">
        <f>AE1906/(PI()*('ugly don''t look!'!$K$7^2)/4)</f>
        <v>0.34822674414150728</v>
      </c>
      <c r="AI1906" s="6">
        <f>-AF1906/'ugly don''t look!'!$I$7</f>
        <v>-1698.4681215767398</v>
      </c>
      <c r="AJ1906" s="6">
        <f>-'ugly don''t look!'!$K$7/4*AI1906</f>
        <v>15.972988679150214</v>
      </c>
      <c r="AK1906" s="6">
        <f t="shared" si="293"/>
        <v>-1.0549014477580616</v>
      </c>
      <c r="AL1906" s="6">
        <f t="shared" si="294"/>
        <v>2.7708990880584428</v>
      </c>
      <c r="AN1906" s="6">
        <f>S1906-'ugly don''t look!'!$M$5</f>
        <v>0.35661876799326908</v>
      </c>
      <c r="AO1906" s="6">
        <f t="shared" si="298"/>
        <v>0.7742119708501487</v>
      </c>
      <c r="AP1906" s="6">
        <f t="shared" si="299"/>
        <v>4.1352333287613412</v>
      </c>
      <c r="AQ1906" s="6">
        <f t="shared" si="295"/>
        <v>-2.4838127919737912E-2</v>
      </c>
      <c r="AV1906" s="6">
        <f t="shared" si="296"/>
        <v>-0.75247757750809585</v>
      </c>
      <c r="AW1906" s="6">
        <f t="shared" si="297"/>
        <v>-1.0549014477580616</v>
      </c>
    </row>
    <row r="1907" spans="1:49" x14ac:dyDescent="0.25">
      <c r="A1907" s="6">
        <v>623315.93599999999</v>
      </c>
      <c r="B1907" s="6">
        <v>22.895610000000001</v>
      </c>
      <c r="C1907" s="6">
        <v>17.260598999999999</v>
      </c>
      <c r="D1907" s="6">
        <v>-6.5744999999999998E-2</v>
      </c>
      <c r="E1907" s="6">
        <v>42.654736</v>
      </c>
      <c r="F1907" s="6">
        <v>20.88175</v>
      </c>
      <c r="G1907" s="6">
        <v>85.192036000000002</v>
      </c>
      <c r="H1907" s="6">
        <v>17.100000000000001</v>
      </c>
      <c r="I1907" s="6">
        <v>77.767208999999994</v>
      </c>
      <c r="L1907" s="6">
        <f t="shared" si="290"/>
        <v>1.0889883594582255E-3</v>
      </c>
      <c r="M1907" s="6">
        <f>249.088908333*(E1907-AVERAGE('raw Data'!$Y$2:$Y$2801))</f>
        <v>10554.479772934676</v>
      </c>
      <c r="N1907" s="6" t="s">
        <v>18</v>
      </c>
      <c r="O1907" s="6">
        <f>L1907/(PI()*('ugly don''t look!'!$J$7^2)/4)</f>
        <v>2.1707997424011296</v>
      </c>
      <c r="P1907" s="6">
        <f>-M1907/'ugly don''t look!'!$H$7</f>
        <v>-9893.5880886151808</v>
      </c>
      <c r="Q1907" s="6">
        <f>-'ugly don''t look!'!$J$7/4*P1907</f>
        <v>62.510162940892869</v>
      </c>
      <c r="R1907" s="6">
        <f t="shared" si="291"/>
        <v>0.77509564454169644</v>
      </c>
      <c r="S1907" s="6">
        <f t="shared" si="292"/>
        <v>4.1353291505775474</v>
      </c>
      <c r="U1907" s="6">
        <v>1054255.21</v>
      </c>
      <c r="V1907" s="6">
        <v>21.371925999999998</v>
      </c>
      <c r="W1907" s="6">
        <v>6.1318460000000004</v>
      </c>
      <c r="X1907" s="6">
        <v>6.1613949999999997</v>
      </c>
      <c r="Y1907" s="6">
        <v>0.291406</v>
      </c>
      <c r="Z1907" s="6">
        <v>21.308731000000002</v>
      </c>
      <c r="AA1907" s="6">
        <v>86.132013000000001</v>
      </c>
      <c r="AB1907" s="6">
        <v>6</v>
      </c>
      <c r="AC1907" s="6">
        <v>26.970745999999998</v>
      </c>
      <c r="AE1907" s="6">
        <f>0.000063090994667*'raw Data'!W1907</f>
        <v>3.8686426328486532E-4</v>
      </c>
      <c r="AF1907" s="6">
        <f>249.088908333*('raw Data'!X1907-AVERAGE('raw Data'!$D$2:$D$3001))</f>
        <v>1550.9983616295567</v>
      </c>
      <c r="AG1907" s="6"/>
      <c r="AH1907" s="6">
        <f>AE1907/(PI()*('ugly don''t look!'!$K$7^2)/4)</f>
        <v>0.34808970734157418</v>
      </c>
      <c r="AI1907" s="6">
        <f>-AF1907/'ugly don''t look!'!$I$7</f>
        <v>-1696.1924339780803</v>
      </c>
      <c r="AJ1907" s="6">
        <f>-'ugly don''t look!'!$K$7/4*AI1907</f>
        <v>15.95158731648176</v>
      </c>
      <c r="AK1907" s="6">
        <f t="shared" si="293"/>
        <v>-1.055295052709978</v>
      </c>
      <c r="AL1907" s="6">
        <f t="shared" si="294"/>
        <v>2.7695583425539572</v>
      </c>
      <c r="AN1907" s="6">
        <f>S1907-'ugly don''t look!'!$M$5</f>
        <v>0.35671458980947524</v>
      </c>
      <c r="AO1907" s="6">
        <f t="shared" si="298"/>
        <v>0.77509564454169644</v>
      </c>
      <c r="AP1907" s="6">
        <f t="shared" si="299"/>
        <v>4.1353291505775474</v>
      </c>
      <c r="AQ1907" s="6">
        <f t="shared" si="295"/>
        <v>-2.5309391737876913E-2</v>
      </c>
      <c r="AV1907" s="6">
        <f t="shared" si="296"/>
        <v>-0.75381832301258145</v>
      </c>
      <c r="AW1907" s="6">
        <f t="shared" si="297"/>
        <v>-1.055295052709978</v>
      </c>
    </row>
    <row r="1908" spans="1:49" x14ac:dyDescent="0.25">
      <c r="A1908" s="6">
        <v>623316.25109999999</v>
      </c>
      <c r="B1908" s="6">
        <v>22.978801000000001</v>
      </c>
      <c r="C1908" s="6">
        <v>17.261035</v>
      </c>
      <c r="D1908" s="6">
        <v>-5.8033000000000001E-2</v>
      </c>
      <c r="E1908" s="6">
        <v>42.620873000000003</v>
      </c>
      <c r="F1908" s="6">
        <v>20.897307000000001</v>
      </c>
      <c r="G1908" s="6">
        <v>85.186037999999996</v>
      </c>
      <c r="H1908" s="6">
        <v>17.100000000000001</v>
      </c>
      <c r="I1908" s="6">
        <v>77.749623999999997</v>
      </c>
      <c r="L1908" s="6">
        <f t="shared" si="290"/>
        <v>1.0890158671319004E-3</v>
      </c>
      <c r="M1908" s="6">
        <f>249.088908333*(E1908-AVERAGE('raw Data'!$Y$2:$Y$2801))</f>
        <v>10546.044875231795</v>
      </c>
      <c r="N1908" s="6" t="s">
        <v>18</v>
      </c>
      <c r="O1908" s="6">
        <f>L1908/(PI()*('ugly don''t look!'!$J$7^2)/4)</f>
        <v>2.1708545764591882</v>
      </c>
      <c r="P1908" s="6">
        <f>-M1908/'ugly don''t look!'!$H$7</f>
        <v>-9885.6813603597639</v>
      </c>
      <c r="Q1908" s="6">
        <f>-'ugly don''t look!'!$J$7/4*P1908</f>
        <v>62.460206255093077</v>
      </c>
      <c r="R1908" s="6">
        <f t="shared" si="291"/>
        <v>0.77512090406446554</v>
      </c>
      <c r="S1908" s="6">
        <f t="shared" si="292"/>
        <v>4.1345296540443739</v>
      </c>
      <c r="U1908" s="6">
        <v>1054257.9480000001</v>
      </c>
      <c r="V1908" s="6">
        <v>21.386188000000001</v>
      </c>
      <c r="W1908" s="6">
        <v>6.1044619999999998</v>
      </c>
      <c r="X1908" s="6">
        <v>6.0727419999999999</v>
      </c>
      <c r="Y1908" s="6">
        <v>0.29947099999999999</v>
      </c>
      <c r="Z1908" s="6">
        <v>21.366627999999999</v>
      </c>
      <c r="AA1908" s="6">
        <v>86.124593000000004</v>
      </c>
      <c r="AB1908" s="6">
        <v>6</v>
      </c>
      <c r="AC1908" s="6">
        <v>26.883233000000001</v>
      </c>
      <c r="AE1908" s="6">
        <f>0.000063090994667*'raw Data'!W1908</f>
        <v>3.8513657948690416E-4</v>
      </c>
      <c r="AF1908" s="6">
        <f>249.088908333*('raw Data'!X1908-AVERAGE('raw Data'!$D$2:$D$3001))</f>
        <v>1528.9158826391113</v>
      </c>
      <c r="AG1908" s="6"/>
      <c r="AH1908" s="6">
        <f>AE1908/(PI()*('ugly don''t look!'!$K$7^2)/4)</f>
        <v>0.34653518549842255</v>
      </c>
      <c r="AI1908" s="6">
        <f>-AF1908/'ugly don''t look!'!$I$7</f>
        <v>-1672.0427412938661</v>
      </c>
      <c r="AJ1908" s="6">
        <f>-'ugly don''t look!'!$K$7/4*AI1908</f>
        <v>15.724475154086971</v>
      </c>
      <c r="AK1908" s="6">
        <f t="shared" si="293"/>
        <v>-1.0597709200575764</v>
      </c>
      <c r="AL1908" s="6">
        <f t="shared" si="294"/>
        <v>2.7552184255008449</v>
      </c>
      <c r="AN1908" s="6">
        <f>S1908-'ugly don''t look!'!$M$5</f>
        <v>0.35591509327630177</v>
      </c>
      <c r="AO1908" s="6">
        <f t="shared" si="298"/>
        <v>0.77512090406446554</v>
      </c>
      <c r="AP1908" s="6">
        <f t="shared" si="299"/>
        <v>4.1345296540443739</v>
      </c>
      <c r="AQ1908" s="6">
        <f t="shared" si="295"/>
        <v>-2.6125098227994664E-2</v>
      </c>
      <c r="AV1908" s="6">
        <f t="shared" si="296"/>
        <v>-0.76815824006569366</v>
      </c>
      <c r="AW1908" s="6">
        <f t="shared" si="297"/>
        <v>-1.0597709200575764</v>
      </c>
    </row>
    <row r="1909" spans="1:49" x14ac:dyDescent="0.25">
      <c r="A1909" s="6">
        <v>623318.29799999995</v>
      </c>
      <c r="B1909" s="6">
        <v>23.010227</v>
      </c>
      <c r="C1909" s="6">
        <v>17.278946999999999</v>
      </c>
      <c r="D1909" s="6">
        <v>-2.4142E-2</v>
      </c>
      <c r="E1909" s="6">
        <v>42.647714000000001</v>
      </c>
      <c r="F1909" s="6">
        <v>20.833850000000002</v>
      </c>
      <c r="G1909" s="6">
        <v>85.186437999999995</v>
      </c>
      <c r="H1909" s="6">
        <v>17.100000000000001</v>
      </c>
      <c r="I1909" s="6">
        <v>77.616433999999998</v>
      </c>
      <c r="L1909" s="6">
        <f t="shared" si="290"/>
        <v>1.0901459530283757E-3</v>
      </c>
      <c r="M1909" s="6">
        <f>249.088908333*(E1909-AVERAGE('raw Data'!$Y$2:$Y$2801))</f>
        <v>10552.73067062036</v>
      </c>
      <c r="N1909" s="6" t="s">
        <v>18</v>
      </c>
      <c r="O1909" s="6">
        <f>L1909/(PI()*('ugly don''t look!'!$J$7^2)/4)</f>
        <v>2.1731073004223536</v>
      </c>
      <c r="P1909" s="6">
        <f>-M1909/'ugly don''t look!'!$H$7</f>
        <v>-9891.9485101428199</v>
      </c>
      <c r="Q1909" s="6">
        <f>-'ugly don''t look!'!$J$7/4*P1909</f>
        <v>62.499803674209872</v>
      </c>
      <c r="R1909" s="6">
        <f t="shared" si="291"/>
        <v>0.77615807898862788</v>
      </c>
      <c r="S1909" s="6">
        <f t="shared" si="292"/>
        <v>4.1351634155247803</v>
      </c>
      <c r="U1909" s="6">
        <v>1054259.1140000001</v>
      </c>
      <c r="V1909" s="6">
        <v>21.466158</v>
      </c>
      <c r="W1909" s="6">
        <v>6.0970019999999998</v>
      </c>
      <c r="X1909" s="6">
        <v>6.0528579999999996</v>
      </c>
      <c r="Y1909" s="6">
        <v>0.30336400000000002</v>
      </c>
      <c r="Z1909" s="6">
        <v>21.230504</v>
      </c>
      <c r="AA1909" s="6">
        <v>86.122259</v>
      </c>
      <c r="AB1909" s="6">
        <v>6</v>
      </c>
      <c r="AC1909" s="6">
        <v>26.849658000000002</v>
      </c>
      <c r="AE1909" s="6">
        <f>0.000063090994667*'raw Data'!W1909</f>
        <v>3.8466592066668836E-4</v>
      </c>
      <c r="AF1909" s="6">
        <f>249.088908333*('raw Data'!X1909-AVERAGE('raw Data'!$D$2:$D$3001))</f>
        <v>1523.9629987858177</v>
      </c>
      <c r="AG1909" s="6"/>
      <c r="AH1909" s="6">
        <f>AE1909/(PI()*('ugly don''t look!'!$K$7^2)/4)</f>
        <v>0.34611169977866246</v>
      </c>
      <c r="AI1909" s="6">
        <f>-AF1909/'ugly don''t look!'!$I$7</f>
        <v>-1666.6262016467822</v>
      </c>
      <c r="AJ1909" s="6">
        <f>-'ugly don''t look!'!$K$7/4*AI1909</f>
        <v>15.673536119456918</v>
      </c>
      <c r="AK1909" s="6">
        <f t="shared" si="293"/>
        <v>-1.0609937242931249</v>
      </c>
      <c r="AL1909" s="6">
        <f t="shared" si="294"/>
        <v>2.7519736926495821</v>
      </c>
      <c r="AN1909" s="6">
        <f>S1909-'ugly don''t look!'!$M$5</f>
        <v>0.35654885475670817</v>
      </c>
      <c r="AO1909" s="6">
        <f t="shared" si="298"/>
        <v>0.77615807898862788</v>
      </c>
      <c r="AP1909" s="6">
        <f t="shared" si="299"/>
        <v>4.1351634155247803</v>
      </c>
      <c r="AQ1909" s="6">
        <f t="shared" si="295"/>
        <v>-2.6156929720900973E-2</v>
      </c>
      <c r="AV1909" s="6">
        <f t="shared" si="296"/>
        <v>-0.77140297291695648</v>
      </c>
      <c r="AW1909" s="6">
        <f t="shared" si="297"/>
        <v>-1.0609937242931249</v>
      </c>
    </row>
    <row r="1910" spans="1:49" x14ac:dyDescent="0.25">
      <c r="A1910" s="6">
        <v>623318.69299999997</v>
      </c>
      <c r="B1910" s="6">
        <v>23.004311000000001</v>
      </c>
      <c r="C1910" s="6">
        <v>17.274061</v>
      </c>
      <c r="D1910" s="6">
        <v>-1.2669E-2</v>
      </c>
      <c r="E1910" s="6">
        <v>42.649819000000001</v>
      </c>
      <c r="F1910" s="6">
        <v>20.833850000000002</v>
      </c>
      <c r="G1910" s="6">
        <v>85.186437999999995</v>
      </c>
      <c r="H1910" s="6">
        <v>17.100000000000001</v>
      </c>
      <c r="I1910" s="6">
        <v>77.597990999999993</v>
      </c>
      <c r="L1910" s="6">
        <f t="shared" si="290"/>
        <v>1.0898376904284327E-3</v>
      </c>
      <c r="M1910" s="6">
        <f>249.088908333*(E1910-AVERAGE('raw Data'!$Y$2:$Y$2801))</f>
        <v>10553.255002772401</v>
      </c>
      <c r="N1910" s="6" t="s">
        <v>18</v>
      </c>
      <c r="O1910" s="6">
        <f>L1910/(PI()*('ugly don''t look!'!$J$7^2)/4)</f>
        <v>2.1724928068267735</v>
      </c>
      <c r="P1910" s="6">
        <f>-M1910/'ugly don''t look!'!$H$7</f>
        <v>-9892.4400100978637</v>
      </c>
      <c r="Q1910" s="6">
        <f>-'ugly don''t look!'!$J$7/4*P1910</f>
        <v>62.502909093800831</v>
      </c>
      <c r="R1910" s="6">
        <f t="shared" si="291"/>
        <v>0.7758752671400867</v>
      </c>
      <c r="S1910" s="6">
        <f t="shared" si="292"/>
        <v>4.1352131011599607</v>
      </c>
      <c r="U1910" s="6">
        <v>1054259.4240000001</v>
      </c>
      <c r="V1910" s="6">
        <v>21.335833999999998</v>
      </c>
      <c r="W1910" s="6">
        <v>6.0968929999999997</v>
      </c>
      <c r="X1910" s="6">
        <v>6.0479779999999996</v>
      </c>
      <c r="Y1910" s="6">
        <v>0.30384800000000001</v>
      </c>
      <c r="Z1910" s="6">
        <v>21.376390000000001</v>
      </c>
      <c r="AA1910" s="6">
        <v>86.127336</v>
      </c>
      <c r="AB1910" s="6">
        <v>6</v>
      </c>
      <c r="AC1910" s="6">
        <v>26.837809</v>
      </c>
      <c r="AE1910" s="6">
        <f>0.000063090994667*'raw Data'!W1910</f>
        <v>3.8465904374826963E-4</v>
      </c>
      <c r="AF1910" s="6">
        <f>249.088908333*('raw Data'!X1910-AVERAGE('raw Data'!$D$2:$D$3001))</f>
        <v>1522.7474449131528</v>
      </c>
      <c r="AG1910" s="6"/>
      <c r="AH1910" s="6">
        <f>AE1910/(PI()*('ugly don''t look!'!$K$7^2)/4)</f>
        <v>0.34610551211868201</v>
      </c>
      <c r="AI1910" s="6">
        <f>-AF1910/'ugly don''t look!'!$I$7</f>
        <v>-1665.29685576679</v>
      </c>
      <c r="AJ1910" s="6">
        <f>-'ugly don''t look!'!$K$7/4*AI1910</f>
        <v>15.661034485530413</v>
      </c>
      <c r="AK1910" s="6">
        <f t="shared" si="293"/>
        <v>-1.061011602091811</v>
      </c>
      <c r="AL1910" s="6">
        <f t="shared" si="294"/>
        <v>2.7511757474824097</v>
      </c>
      <c r="AN1910" s="6">
        <f>S1910-'ugly don''t look!'!$M$5</f>
        <v>0.35659854039188854</v>
      </c>
      <c r="AO1910" s="6">
        <f t="shared" si="298"/>
        <v>0.7758752671400867</v>
      </c>
      <c r="AP1910" s="6">
        <f t="shared" si="299"/>
        <v>4.1352131011599607</v>
      </c>
      <c r="AQ1910" s="6">
        <f t="shared" si="295"/>
        <v>-2.5925753408715807E-2</v>
      </c>
      <c r="AV1910" s="6">
        <f t="shared" si="296"/>
        <v>-0.77220091808412894</v>
      </c>
      <c r="AW1910" s="6">
        <f t="shared" si="297"/>
        <v>-1.061011602091811</v>
      </c>
    </row>
    <row r="1911" spans="1:49" x14ac:dyDescent="0.25">
      <c r="A1911" s="6">
        <v>623322.41099999996</v>
      </c>
      <c r="B1911" s="6">
        <v>22.970296999999999</v>
      </c>
      <c r="C1911" s="6">
        <v>17.302727000000001</v>
      </c>
      <c r="D1911" s="6">
        <v>7.5779999999999997E-3</v>
      </c>
      <c r="E1911" s="6">
        <v>42.593921000000002</v>
      </c>
      <c r="F1911" s="6">
        <v>20.868903</v>
      </c>
      <c r="G1911" s="6">
        <v>85.194006999999999</v>
      </c>
      <c r="H1911" s="6">
        <v>17.100000000000001</v>
      </c>
      <c r="I1911" s="6">
        <v>77.343968000000004</v>
      </c>
      <c r="L1911" s="6">
        <f t="shared" si="290"/>
        <v>1.091646256881557E-3</v>
      </c>
      <c r="M1911" s="6">
        <f>249.088908333*(E1911-AVERAGE('raw Data'!$Y$2:$Y$2801))</f>
        <v>10539.331430974404</v>
      </c>
      <c r="N1911" s="6" t="s">
        <v>18</v>
      </c>
      <c r="O1911" s="6">
        <f>L1911/(PI()*('ugly don''t look!'!$J$7^2)/4)</f>
        <v>2.1760980203779181</v>
      </c>
      <c r="P1911" s="6">
        <f>-M1911/'ugly don''t look!'!$H$7</f>
        <v>-9879.388293001879</v>
      </c>
      <c r="Q1911" s="6">
        <f>-'ugly don''t look!'!$J$7/4*P1911</f>
        <v>62.420445082259121</v>
      </c>
      <c r="R1911" s="6">
        <f t="shared" si="291"/>
        <v>0.77753337410870771</v>
      </c>
      <c r="S1911" s="6">
        <f t="shared" si="292"/>
        <v>4.1338928672603252</v>
      </c>
      <c r="U1911" s="6">
        <v>1054261.0959999999</v>
      </c>
      <c r="V1911" s="6">
        <v>21.402849</v>
      </c>
      <c r="W1911" s="6">
        <v>6.0837839999999996</v>
      </c>
      <c r="X1911" s="6">
        <v>6.040584</v>
      </c>
      <c r="Y1911" s="6">
        <v>0.28298600000000002</v>
      </c>
      <c r="Z1911" s="6">
        <v>21.303684000000001</v>
      </c>
      <c r="AA1911" s="6">
        <v>86.119422999999998</v>
      </c>
      <c r="AB1911" s="6">
        <v>6</v>
      </c>
      <c r="AC1911" s="6">
        <v>26.799807999999999</v>
      </c>
      <c r="AE1911" s="6">
        <f>0.000063090994667*'raw Data'!W1911</f>
        <v>3.8383198389917991E-4</v>
      </c>
      <c r="AF1911" s="6">
        <f>249.088908333*('raw Data'!X1911-AVERAGE('raw Data'!$D$2:$D$3001))</f>
        <v>1520.9056815249387</v>
      </c>
      <c r="AG1911" s="6"/>
      <c r="AH1911" s="6">
        <f>AE1911/(PI()*('ugly don''t look!'!$K$7^2)/4)</f>
        <v>0.34536134666287299</v>
      </c>
      <c r="AI1911" s="6">
        <f>-AF1911/'ugly don''t look!'!$I$7</f>
        <v>-1663.2826788330476</v>
      </c>
      <c r="AJ1911" s="6">
        <f>-'ugly don''t look!'!$K$7/4*AI1911</f>
        <v>15.642092460683573</v>
      </c>
      <c r="AK1911" s="6">
        <f t="shared" si="293"/>
        <v>-1.0631640284407076</v>
      </c>
      <c r="AL1911" s="6">
        <f t="shared" si="294"/>
        <v>2.7499655152144729</v>
      </c>
      <c r="AN1911" s="6">
        <f>S1911-'ugly don''t look!'!$M$5</f>
        <v>0.35527830649225312</v>
      </c>
      <c r="AO1911" s="6">
        <f t="shared" si="298"/>
        <v>0.77753337410870771</v>
      </c>
      <c r="AP1911" s="6">
        <f t="shared" si="299"/>
        <v>4.1338928672603252</v>
      </c>
      <c r="AQ1911" s="6">
        <f t="shared" si="295"/>
        <v>-2.8310055019211383E-2</v>
      </c>
      <c r="AV1911" s="6">
        <f t="shared" si="296"/>
        <v>-0.77341115035206576</v>
      </c>
      <c r="AW1911" s="6">
        <f t="shared" si="297"/>
        <v>-1.0631640284407076</v>
      </c>
    </row>
    <row r="1912" spans="1:49" x14ac:dyDescent="0.25">
      <c r="A1912" s="6">
        <v>623323.11910000001</v>
      </c>
      <c r="B1912" s="6">
        <v>22.983976999999999</v>
      </c>
      <c r="C1912" s="6">
        <v>17.308485000000001</v>
      </c>
      <c r="D1912" s="6">
        <v>-4.4000000000000002E-4</v>
      </c>
      <c r="E1912" s="6">
        <v>42.608151999999997</v>
      </c>
      <c r="F1912" s="6">
        <v>20.807784000000002</v>
      </c>
      <c r="G1912" s="6">
        <v>85.189851000000004</v>
      </c>
      <c r="H1912" s="6">
        <v>17.100000000000001</v>
      </c>
      <c r="I1912" s="6">
        <v>77.289637999999997</v>
      </c>
      <c r="L1912" s="6">
        <f t="shared" si="290"/>
        <v>1.0920095348288497E-3</v>
      </c>
      <c r="M1912" s="6">
        <f>249.088908333*(E1912-AVERAGE('raw Data'!$Y$2:$Y$2801))</f>
        <v>10542.876215228889</v>
      </c>
      <c r="N1912" s="6" t="s">
        <v>18</v>
      </c>
      <c r="O1912" s="6">
        <f>L1912/(PI()*('ugly don''t look!'!$J$7^2)/4)</f>
        <v>2.176822182089615</v>
      </c>
      <c r="P1912" s="6">
        <f>-M1912/'ugly don''t look!'!$H$7</f>
        <v>-9882.7111128879733</v>
      </c>
      <c r="Q1912" s="6">
        <f>-'ugly don''t look!'!$J$7/4*P1912</f>
        <v>62.441439489004438</v>
      </c>
      <c r="R1912" s="6">
        <f t="shared" si="291"/>
        <v>0.77786609866357881</v>
      </c>
      <c r="S1912" s="6">
        <f t="shared" si="292"/>
        <v>4.1342291493373615</v>
      </c>
      <c r="U1912" s="6">
        <v>1054262.709</v>
      </c>
      <c r="V1912" s="6">
        <v>21.344349999999999</v>
      </c>
      <c r="W1912" s="6">
        <v>6.0792330000000003</v>
      </c>
      <c r="X1912" s="6">
        <v>6.0300500000000001</v>
      </c>
      <c r="Y1912" s="6">
        <v>0.28516599999999998</v>
      </c>
      <c r="Z1912" s="6">
        <v>21.374773000000001</v>
      </c>
      <c r="AA1912" s="6">
        <v>86.124193000000005</v>
      </c>
      <c r="AB1912" s="6">
        <v>6</v>
      </c>
      <c r="AC1912" s="6">
        <v>26.760452999999998</v>
      </c>
      <c r="AE1912" s="6">
        <f>0.000063090994667*'raw Data'!W1912</f>
        <v>3.8354485678245047E-4</v>
      </c>
      <c r="AF1912" s="6">
        <f>249.088908333*('raw Data'!X1912-AVERAGE('raw Data'!$D$2:$D$3001))</f>
        <v>1518.281778964559</v>
      </c>
      <c r="AG1912" s="6"/>
      <c r="AH1912" s="6">
        <f>AE1912/(PI()*('ugly don''t look!'!$K$7^2)/4)</f>
        <v>0.3451029976668103</v>
      </c>
      <c r="AI1912" s="6">
        <f>-AF1912/'ugly don''t look!'!$I$7</f>
        <v>-1660.413144099474</v>
      </c>
      <c r="AJ1912" s="6">
        <f>-'ugly don''t look!'!$K$7/4*AI1912</f>
        <v>15.615106351711889</v>
      </c>
      <c r="AK1912" s="6">
        <f t="shared" si="293"/>
        <v>-1.0639123625443894</v>
      </c>
      <c r="AL1912" s="6">
        <f t="shared" si="294"/>
        <v>2.7482388015803649</v>
      </c>
      <c r="AN1912" s="6">
        <f>S1912-'ugly don''t look!'!$M$5</f>
        <v>0.3556145885692894</v>
      </c>
      <c r="AO1912" s="6">
        <f t="shared" si="298"/>
        <v>0.77786609866357881</v>
      </c>
      <c r="AP1912" s="6">
        <f t="shared" si="299"/>
        <v>4.1342291493373615</v>
      </c>
      <c r="AQ1912" s="6">
        <f t="shared" si="295"/>
        <v>-2.8187294423086012E-2</v>
      </c>
      <c r="AV1912" s="6">
        <f t="shared" si="296"/>
        <v>-0.77513786398617368</v>
      </c>
      <c r="AW1912" s="6">
        <f t="shared" si="297"/>
        <v>-1.0639123625443894</v>
      </c>
    </row>
    <row r="1913" spans="1:49" x14ac:dyDescent="0.25">
      <c r="A1913" s="6">
        <v>623323.71620000002</v>
      </c>
      <c r="B1913" s="6">
        <v>22.92371</v>
      </c>
      <c r="C1913" s="6">
        <v>17.304487000000002</v>
      </c>
      <c r="D1913" s="6">
        <v>-7.9190000000000007E-3</v>
      </c>
      <c r="E1913" s="6">
        <v>42.577325000000002</v>
      </c>
      <c r="F1913" s="6">
        <v>20.819638000000001</v>
      </c>
      <c r="G1913" s="6">
        <v>85.190408000000005</v>
      </c>
      <c r="H1913" s="6">
        <v>17.100000000000001</v>
      </c>
      <c r="I1913" s="6">
        <v>77.252390000000005</v>
      </c>
      <c r="L1913" s="6">
        <f t="shared" si="290"/>
        <v>1.0917572970321711E-3</v>
      </c>
      <c r="M1913" s="6">
        <f>249.088908333*(E1913-AVERAGE('raw Data'!$Y$2:$Y$2801))</f>
        <v>10535.197551451709</v>
      </c>
      <c r="N1913" s="6" t="s">
        <v>18</v>
      </c>
      <c r="O1913" s="6">
        <f>L1913/(PI()*('ugly don''t look!'!$J$7^2)/4)</f>
        <v>2.1763193688691631</v>
      </c>
      <c r="P1913" s="6">
        <f>-M1913/'ugly don''t look!'!$H$7</f>
        <v>-9875.5132653278106</v>
      </c>
      <c r="Q1913" s="6">
        <f>-'ugly don''t look!'!$J$7/4*P1913</f>
        <v>62.395961688657437</v>
      </c>
      <c r="R1913" s="6">
        <f t="shared" si="291"/>
        <v>0.77763508700599682</v>
      </c>
      <c r="S1913" s="6">
        <f t="shared" si="292"/>
        <v>4.1335005567532512</v>
      </c>
      <c r="U1913" s="6">
        <v>1054263.0220000001</v>
      </c>
      <c r="V1913" s="6">
        <v>21.411735</v>
      </c>
      <c r="W1913" s="6">
        <v>6.0813620000000004</v>
      </c>
      <c r="X1913" s="6">
        <v>6.0276199999999998</v>
      </c>
      <c r="Y1913" s="6">
        <v>0.28537099999999999</v>
      </c>
      <c r="Z1913" s="6">
        <v>21.244809</v>
      </c>
      <c r="AA1913" s="6">
        <v>86.126136000000002</v>
      </c>
      <c r="AB1913" s="6">
        <v>6</v>
      </c>
      <c r="AC1913" s="6">
        <v>26.749846999999999</v>
      </c>
      <c r="AE1913" s="6">
        <f>0.000063090994667*'raw Data'!W1913</f>
        <v>3.8367917751009652E-4</v>
      </c>
      <c r="AF1913" s="6">
        <f>249.088908333*('raw Data'!X1913-AVERAGE('raw Data'!$D$2:$D$3001))</f>
        <v>1517.6764929173096</v>
      </c>
      <c r="AG1913" s="6"/>
      <c r="AH1913" s="6">
        <f>AE1913/(PI()*('ugly don''t look!'!$K$7^2)/4)</f>
        <v>0.34522385572275793</v>
      </c>
      <c r="AI1913" s="6">
        <f>-AF1913/'ugly don''t look!'!$I$7</f>
        <v>-1659.7511952289037</v>
      </c>
      <c r="AJ1913" s="6">
        <f>-'ugly don''t look!'!$K$7/4*AI1913</f>
        <v>15.608881152850941</v>
      </c>
      <c r="AK1913" s="6">
        <f t="shared" si="293"/>
        <v>-1.0635622152001594</v>
      </c>
      <c r="AL1913" s="6">
        <f t="shared" si="294"/>
        <v>2.7478400569329988</v>
      </c>
      <c r="AN1913" s="6">
        <f>S1913-'ugly don''t look!'!$M$5</f>
        <v>0.35488599598517911</v>
      </c>
      <c r="AO1913" s="6">
        <f t="shared" si="298"/>
        <v>0.77763508700599682</v>
      </c>
      <c r="AP1913" s="6">
        <f t="shared" si="299"/>
        <v>4.1335005567532512</v>
      </c>
      <c r="AQ1913" s="6">
        <f t="shared" si="295"/>
        <v>-2.8767638401818479E-2</v>
      </c>
      <c r="AV1913" s="6">
        <f t="shared" si="296"/>
        <v>-0.77553660863353979</v>
      </c>
      <c r="AW1913" s="6">
        <f t="shared" si="297"/>
        <v>-1.0635622152001594</v>
      </c>
    </row>
    <row r="1914" spans="1:49" x14ac:dyDescent="0.25">
      <c r="A1914" s="6">
        <v>623325.14690000005</v>
      </c>
      <c r="B1914" s="6">
        <v>22.951982000000001</v>
      </c>
      <c r="C1914" s="6">
        <v>17.324185</v>
      </c>
      <c r="D1914" s="6">
        <v>-4.4511000000000002E-2</v>
      </c>
      <c r="E1914" s="6">
        <v>42.604090999999997</v>
      </c>
      <c r="F1914" s="6">
        <v>20.840011000000001</v>
      </c>
      <c r="G1914" s="6">
        <v>85.201714999999993</v>
      </c>
      <c r="H1914" s="6">
        <v>17.100000000000001</v>
      </c>
      <c r="I1914" s="6">
        <v>77.127609000000007</v>
      </c>
      <c r="L1914" s="6">
        <f t="shared" si="290"/>
        <v>1.0930000634451216E-3</v>
      </c>
      <c r="M1914" s="6">
        <f>249.088908333*(E1914-AVERAGE('raw Data'!$Y$2:$Y$2801))</f>
        <v>10541.864665172148</v>
      </c>
      <c r="N1914" s="6" t="s">
        <v>18</v>
      </c>
      <c r="O1914" s="6">
        <f>L1914/(PI()*('ugly don''t look!'!$J$7^2)/4)</f>
        <v>2.1787967112444662</v>
      </c>
      <c r="P1914" s="6">
        <f>-M1914/'ugly don''t look!'!$H$7</f>
        <v>-9881.7629032359855</v>
      </c>
      <c r="Q1914" s="6">
        <f>-'ugly don''t look!'!$J$7/4*P1914</f>
        <v>62.435448463370768</v>
      </c>
      <c r="R1914" s="6">
        <f t="shared" si="291"/>
        <v>0.77877275709190596</v>
      </c>
      <c r="S1914" s="6">
        <f t="shared" si="292"/>
        <v>4.1341331984254435</v>
      </c>
      <c r="U1914" s="6">
        <v>1054265.453</v>
      </c>
      <c r="V1914" s="6">
        <v>21.371748</v>
      </c>
      <c r="W1914" s="6">
        <v>6.0320179999999999</v>
      </c>
      <c r="X1914" s="6">
        <v>6.0292399999999997</v>
      </c>
      <c r="Y1914" s="6">
        <v>0.29081000000000001</v>
      </c>
      <c r="Z1914" s="6">
        <v>21.20889</v>
      </c>
      <c r="AA1914" s="6">
        <v>86.122193999999993</v>
      </c>
      <c r="AB1914" s="6">
        <v>6</v>
      </c>
      <c r="AC1914" s="6">
        <v>26.743507000000001</v>
      </c>
      <c r="AE1914" s="6">
        <f>0.000063090994667*'raw Data'!W1914</f>
        <v>3.8056601546924805E-4</v>
      </c>
      <c r="AF1914" s="6">
        <f>249.088908333*('raw Data'!X1914-AVERAGE('raw Data'!$D$2:$D$3001))</f>
        <v>1518.0800169488091</v>
      </c>
      <c r="AG1914" s="6"/>
      <c r="AH1914" s="6">
        <f>AE1914/(PI()*('ugly don''t look!'!$K$7^2)/4)</f>
        <v>0.34242271907988353</v>
      </c>
      <c r="AI1914" s="6">
        <f>-AF1914/'ugly don''t look!'!$I$7</f>
        <v>-1660.1924944759505</v>
      </c>
      <c r="AJ1914" s="6">
        <f>-'ugly don''t look!'!$K$7/4*AI1914</f>
        <v>15.613031285424906</v>
      </c>
      <c r="AK1914" s="6">
        <f t="shared" si="293"/>
        <v>-1.0717092844628457</v>
      </c>
      <c r="AL1914" s="6">
        <f t="shared" si="294"/>
        <v>2.7481059043634928</v>
      </c>
      <c r="AN1914" s="6">
        <f>S1914-'ugly don''t look!'!$M$5</f>
        <v>0.35551863765737135</v>
      </c>
      <c r="AO1914" s="6">
        <f t="shared" si="298"/>
        <v>0.77877275709190596</v>
      </c>
      <c r="AP1914" s="6">
        <f t="shared" si="299"/>
        <v>4.1341331984254435</v>
      </c>
      <c r="AQ1914" s="6">
        <f t="shared" si="295"/>
        <v>-2.8865081113165242E-2</v>
      </c>
      <c r="AV1914" s="6">
        <f t="shared" si="296"/>
        <v>-0.77527076120304583</v>
      </c>
      <c r="AW1914" s="6">
        <f t="shared" si="297"/>
        <v>-1.0717092844628457</v>
      </c>
    </row>
    <row r="1915" spans="1:49" x14ac:dyDescent="0.25">
      <c r="A1915" s="6">
        <v>623327.228</v>
      </c>
      <c r="B1915" s="6">
        <v>22.981190999999999</v>
      </c>
      <c r="C1915" s="6">
        <v>17.329926</v>
      </c>
      <c r="D1915" s="6">
        <v>-7.1462999999999999E-2</v>
      </c>
      <c r="E1915" s="6">
        <v>42.536327999999997</v>
      </c>
      <c r="F1915" s="6">
        <v>20.814081000000002</v>
      </c>
      <c r="G1915" s="6">
        <v>85.188316</v>
      </c>
      <c r="H1915" s="6">
        <v>17.100000000000001</v>
      </c>
      <c r="I1915" s="6">
        <v>76.962463999999997</v>
      </c>
      <c r="L1915" s="6">
        <f t="shared" si="290"/>
        <v>1.0933622688455047E-3</v>
      </c>
      <c r="M1915" s="6">
        <f>249.088908333*(E1915-AVERAGE('raw Data'!$Y$2:$Y$2801))</f>
        <v>10524.98565347678</v>
      </c>
      <c r="N1915" s="6" t="s">
        <v>18</v>
      </c>
      <c r="O1915" s="6">
        <f>L1915/(PI()*('ugly don''t look!'!$J$7^2)/4)</f>
        <v>2.179518734930963</v>
      </c>
      <c r="P1915" s="6">
        <f>-M1915/'ugly don''t look!'!$H$7</f>
        <v>-9865.9408075335396</v>
      </c>
      <c r="Q1915" s="6">
        <f>-'ugly don''t look!'!$J$7/4*P1915</f>
        <v>62.335480507198788</v>
      </c>
      <c r="R1915" s="6">
        <f t="shared" si="291"/>
        <v>0.77910408863594827</v>
      </c>
      <c r="S1915" s="6">
        <f t="shared" si="292"/>
        <v>4.1325307742327579</v>
      </c>
      <c r="U1915" s="6">
        <v>1054265.7250000001</v>
      </c>
      <c r="V1915" s="6">
        <v>21.337492999999998</v>
      </c>
      <c r="W1915" s="6">
        <v>6.0466610000000003</v>
      </c>
      <c r="X1915" s="6">
        <v>6.0292680000000001</v>
      </c>
      <c r="Y1915" s="6">
        <v>0.28745700000000002</v>
      </c>
      <c r="Z1915" s="6">
        <v>21.255683999999999</v>
      </c>
      <c r="AA1915" s="6">
        <v>86.125950000000003</v>
      </c>
      <c r="AB1915" s="6">
        <v>6</v>
      </c>
      <c r="AC1915" s="6">
        <v>26.725453000000002</v>
      </c>
      <c r="AE1915" s="6">
        <f>0.000063090994667*'raw Data'!W1915</f>
        <v>3.8148985690415695E-4</v>
      </c>
      <c r="AF1915" s="6">
        <f>249.088908333*('raw Data'!X1915-AVERAGE('raw Data'!$D$2:$D$3001))</f>
        <v>1518.0869914382424</v>
      </c>
      <c r="AG1915" s="6"/>
      <c r="AH1915" s="6">
        <f>AE1915/(PI()*('ugly don''t look!'!$K$7^2)/4)</f>
        <v>0.34325396591560037</v>
      </c>
      <c r="AI1915" s="6">
        <f>-AF1915/'ugly don''t look!'!$I$7</f>
        <v>-1660.2001218703438</v>
      </c>
      <c r="AJ1915" s="6">
        <f>-'ugly don''t look!'!$K$7/4*AI1915</f>
        <v>15.613103016111369</v>
      </c>
      <c r="AK1915" s="6">
        <f t="shared" si="293"/>
        <v>-1.0692846803859446</v>
      </c>
      <c r="AL1915" s="6">
        <f t="shared" si="294"/>
        <v>2.7481104986360831</v>
      </c>
      <c r="AN1915" s="6">
        <f>S1915-'ugly don''t look!'!$M$5</f>
        <v>0.35391621346468582</v>
      </c>
      <c r="AO1915" s="6">
        <f t="shared" si="298"/>
        <v>0.77910408863594827</v>
      </c>
      <c r="AP1915" s="6">
        <f t="shared" si="299"/>
        <v>4.1325307742327579</v>
      </c>
      <c r="AQ1915" s="6">
        <f t="shared" si="295"/>
        <v>-3.0680132840911506E-2</v>
      </c>
      <c r="AV1915" s="6">
        <f t="shared" si="296"/>
        <v>-0.77526616693045547</v>
      </c>
      <c r="AW1915" s="6">
        <f t="shared" si="297"/>
        <v>-1.0692846803859446</v>
      </c>
    </row>
    <row r="1916" spans="1:49" x14ac:dyDescent="0.25">
      <c r="A1916" s="6">
        <v>623328.97199999995</v>
      </c>
      <c r="B1916" s="6">
        <v>22.839207999999999</v>
      </c>
      <c r="C1916" s="6">
        <v>17.344418000000001</v>
      </c>
      <c r="D1916" s="6">
        <v>-7.0234000000000005E-2</v>
      </c>
      <c r="E1916" s="6">
        <v>42.539886000000003</v>
      </c>
      <c r="F1916" s="6">
        <v>20.891127999999998</v>
      </c>
      <c r="G1916" s="6">
        <v>85.19556</v>
      </c>
      <c r="H1916" s="6">
        <v>17.100000000000001</v>
      </c>
      <c r="I1916" s="6">
        <v>76.818916999999999</v>
      </c>
      <c r="L1916" s="6">
        <f t="shared" si="290"/>
        <v>1.0942765835402189E-3</v>
      </c>
      <c r="M1916" s="6">
        <f>249.088908333*(E1916-AVERAGE('raw Data'!$Y$2:$Y$2801))</f>
        <v>10525.87191181263</v>
      </c>
      <c r="N1916" s="6" t="s">
        <v>18</v>
      </c>
      <c r="O1916" s="6">
        <f>L1916/(PI()*('ugly don''t look!'!$J$7^2)/4)</f>
        <v>2.1813413385304603</v>
      </c>
      <c r="P1916" s="6">
        <f>-M1916/'ugly don''t look!'!$H$7</f>
        <v>-9866.7715708779815</v>
      </c>
      <c r="Q1916" s="6">
        <f>-'ugly don''t look!'!$J$7/4*P1916</f>
        <v>62.34072947769981</v>
      </c>
      <c r="R1916" s="6">
        <f t="shared" si="291"/>
        <v>0.77993998048981084</v>
      </c>
      <c r="S1916" s="6">
        <f t="shared" si="292"/>
        <v>4.1326149758700188</v>
      </c>
      <c r="U1916" s="6">
        <v>1054267.6980000001</v>
      </c>
      <c r="V1916" s="6">
        <v>21.31972</v>
      </c>
      <c r="W1916" s="6">
        <v>6.0225960000000001</v>
      </c>
      <c r="X1916" s="6">
        <v>6.0403690000000001</v>
      </c>
      <c r="Y1916" s="6">
        <v>0.290549</v>
      </c>
      <c r="Z1916" s="6">
        <v>21.305301</v>
      </c>
      <c r="AA1916" s="6">
        <v>86.126806000000002</v>
      </c>
      <c r="AB1916" s="6">
        <v>6</v>
      </c>
      <c r="AC1916" s="6">
        <v>26.736131</v>
      </c>
      <c r="AE1916" s="6">
        <f>0.000063090994667*'raw Data'!W1916</f>
        <v>3.7997157211749557E-4</v>
      </c>
      <c r="AF1916" s="6">
        <f>249.088908333*('raw Data'!X1916-AVERAGE('raw Data'!$D$2:$D$3001))</f>
        <v>1520.8521274096472</v>
      </c>
      <c r="AG1916" s="6"/>
      <c r="AH1916" s="6">
        <f>AE1916/(PI()*('ugly don''t look!'!$K$7^2)/4)</f>
        <v>0.34188785548047607</v>
      </c>
      <c r="AI1916" s="6">
        <f>-AF1916/'ugly don''t look!'!$I$7</f>
        <v>-1663.2241113403841</v>
      </c>
      <c r="AJ1916" s="6">
        <f>-'ugly don''t look!'!$K$7/4*AI1916</f>
        <v>15.641541671483942</v>
      </c>
      <c r="AK1916" s="6">
        <f t="shared" si="293"/>
        <v>-1.0732725036449242</v>
      </c>
      <c r="AL1916" s="6">
        <f t="shared" si="294"/>
        <v>2.749930302604751</v>
      </c>
      <c r="AN1916" s="6">
        <f>S1916-'ugly don''t look!'!$M$5</f>
        <v>0.35400041510194669</v>
      </c>
      <c r="AO1916" s="6">
        <f t="shared" si="298"/>
        <v>0.77993998048981084</v>
      </c>
      <c r="AP1916" s="6">
        <f t="shared" si="299"/>
        <v>4.1326149758700188</v>
      </c>
      <c r="AQ1916" s="6">
        <f t="shared" si="295"/>
        <v>-3.1132353490209125E-2</v>
      </c>
      <c r="AV1916" s="6">
        <f t="shared" si="296"/>
        <v>-0.77344636296178759</v>
      </c>
      <c r="AW1916" s="6">
        <f t="shared" si="297"/>
        <v>-1.0732725036449242</v>
      </c>
    </row>
    <row r="1917" spans="1:49" x14ac:dyDescent="0.25">
      <c r="A1917" s="6">
        <v>623329.23100000003</v>
      </c>
      <c r="B1917" s="6">
        <v>22.982498</v>
      </c>
      <c r="C1917" s="6">
        <v>17.357402</v>
      </c>
      <c r="D1917" s="6">
        <v>-6.3108999999999998E-2</v>
      </c>
      <c r="E1917" s="6">
        <v>42.565497000000001</v>
      </c>
      <c r="F1917" s="6">
        <v>20.939278999999999</v>
      </c>
      <c r="G1917" s="6">
        <v>85.193319000000002</v>
      </c>
      <c r="H1917" s="6">
        <v>17.100000000000001</v>
      </c>
      <c r="I1917" s="6">
        <v>76.784263999999993</v>
      </c>
      <c r="L1917" s="6">
        <f t="shared" si="290"/>
        <v>1.0950957570149752E-3</v>
      </c>
      <c r="M1917" s="6">
        <f>249.088908333*(E1917-AVERAGE('raw Data'!$Y$2:$Y$2801))</f>
        <v>10532.251327843946</v>
      </c>
      <c r="N1917" s="6" t="s">
        <v>18</v>
      </c>
      <c r="O1917" s="6">
        <f>L1917/(PI()*('ugly don''t look!'!$J$7^2)/4)</f>
        <v>2.182974286718141</v>
      </c>
      <c r="P1917" s="6">
        <f>-M1917/'ugly don''t look!'!$H$7</f>
        <v>-9872.7515259129596</v>
      </c>
      <c r="Q1917" s="6">
        <f>-'ugly don''t look!'!$J$7/4*P1917</f>
        <v>62.378512328599555</v>
      </c>
      <c r="R1917" s="6">
        <f t="shared" si="291"/>
        <v>0.78068829862447342</v>
      </c>
      <c r="S1917" s="6">
        <f t="shared" si="292"/>
        <v>4.1332208623636886</v>
      </c>
      <c r="U1917" s="6">
        <v>1054269.335</v>
      </c>
      <c r="V1917" s="6">
        <v>21.350080999999999</v>
      </c>
      <c r="W1917" s="6">
        <v>6.0217749999999999</v>
      </c>
      <c r="X1917" s="6">
        <v>6.0142829999999998</v>
      </c>
      <c r="Y1917" s="6">
        <v>0.27643000000000001</v>
      </c>
      <c r="Z1917" s="6">
        <v>21.264064000000001</v>
      </c>
      <c r="AA1917" s="6">
        <v>86.123170000000002</v>
      </c>
      <c r="AB1917" s="6">
        <v>6</v>
      </c>
      <c r="AC1917" s="6">
        <v>26.726258000000001</v>
      </c>
      <c r="AE1917" s="6">
        <f>0.000063090994667*'raw Data'!W1917</f>
        <v>3.7991977441087396E-4</v>
      </c>
      <c r="AF1917" s="6">
        <f>249.088908333*('raw Data'!X1917-AVERAGE('raw Data'!$D$2:$D$3001))</f>
        <v>1514.3543941468724</v>
      </c>
      <c r="AG1917" s="6"/>
      <c r="AH1917" s="6">
        <f>AE1917/(PI()*('ugly don''t look!'!$K$7^2)/4)</f>
        <v>0.34184124934429333</v>
      </c>
      <c r="AI1917" s="6">
        <f>-AF1917/'ugly don''t look!'!$I$7</f>
        <v>-1656.1181038351624</v>
      </c>
      <c r="AJ1917" s="6">
        <f>-'ugly don''t look!'!$K$7/4*AI1917</f>
        <v>15.574714289802211</v>
      </c>
      <c r="AK1917" s="6">
        <f t="shared" si="293"/>
        <v>-1.0734088328897262</v>
      </c>
      <c r="AL1917" s="6">
        <f t="shared" si="294"/>
        <v>2.7456487203513098</v>
      </c>
      <c r="AN1917" s="6">
        <f>S1917-'ugly don''t look!'!$M$5</f>
        <v>0.35460630159561646</v>
      </c>
      <c r="AO1917" s="6">
        <f t="shared" si="298"/>
        <v>0.78068829862447342</v>
      </c>
      <c r="AP1917" s="6">
        <f t="shared" si="299"/>
        <v>4.1332208623636886</v>
      </c>
      <c r="AQ1917" s="6">
        <f t="shared" si="295"/>
        <v>-3.1006690033782619E-2</v>
      </c>
      <c r="AV1917" s="6">
        <f t="shared" si="296"/>
        <v>-0.77772794521522881</v>
      </c>
      <c r="AW1917" s="6">
        <f t="shared" si="297"/>
        <v>-1.0734088328897262</v>
      </c>
    </row>
    <row r="1918" spans="1:49" x14ac:dyDescent="0.25">
      <c r="A1918" s="6">
        <v>623331.04399999999</v>
      </c>
      <c r="B1918" s="6">
        <v>22.89837</v>
      </c>
      <c r="C1918" s="6">
        <v>17.340444999999999</v>
      </c>
      <c r="D1918" s="6">
        <v>-4.2805999999999997E-2</v>
      </c>
      <c r="E1918" s="6">
        <v>42.584887000000002</v>
      </c>
      <c r="F1918" s="6">
        <v>20.840011000000001</v>
      </c>
      <c r="G1918" s="6">
        <v>85.194490000000002</v>
      </c>
      <c r="H1918" s="6">
        <v>17.100000000000001</v>
      </c>
      <c r="I1918" s="6">
        <v>76.655328999999995</v>
      </c>
      <c r="L1918" s="6">
        <f t="shared" si="290"/>
        <v>1.0940259230184069E-3</v>
      </c>
      <c r="M1918" s="6">
        <f>249.088908333*(E1918-AVERAGE('raw Data'!$Y$2:$Y$2801))</f>
        <v>10537.081161776523</v>
      </c>
      <c r="N1918" s="6" t="s">
        <v>18</v>
      </c>
      <c r="O1918" s="6">
        <f>L1918/(PI()*('ugly don''t look!'!$J$7^2)/4)</f>
        <v>2.1808416694647135</v>
      </c>
      <c r="P1918" s="6">
        <f>-M1918/'ugly don''t look!'!$H$7</f>
        <v>-9877.2789292993275</v>
      </c>
      <c r="Q1918" s="6">
        <f>-'ugly don''t look!'!$J$7/4*P1918</f>
        <v>62.407117595045477</v>
      </c>
      <c r="R1918" s="6">
        <f t="shared" si="291"/>
        <v>0.77971088919904363</v>
      </c>
      <c r="S1918" s="6">
        <f t="shared" si="292"/>
        <v>4.1336793328937409</v>
      </c>
      <c r="U1918" s="6">
        <v>1054269.7890000001</v>
      </c>
      <c r="V1918" s="6">
        <v>21.396733000000001</v>
      </c>
      <c r="W1918" s="6">
        <v>6.0260579999999999</v>
      </c>
      <c r="X1918" s="6">
        <v>6.0029120000000002</v>
      </c>
      <c r="Y1918" s="6">
        <v>0.28265099999999999</v>
      </c>
      <c r="Z1918" s="6">
        <v>21.330109</v>
      </c>
      <c r="AA1918" s="6">
        <v>86.120909999999995</v>
      </c>
      <c r="AB1918" s="6">
        <v>6</v>
      </c>
      <c r="AC1918" s="6">
        <v>26.719567000000001</v>
      </c>
      <c r="AE1918" s="6">
        <f>0.000063090994667*'raw Data'!W1918</f>
        <v>3.801899931410327E-4</v>
      </c>
      <c r="AF1918" s="6">
        <f>249.088908333*('raw Data'!X1918-AVERAGE('raw Data'!$D$2:$D$3001))</f>
        <v>1511.522004170218</v>
      </c>
      <c r="AG1918" s="6"/>
      <c r="AH1918" s="6">
        <f>AE1918/(PI()*('ugly don''t look!'!$K$7^2)/4)</f>
        <v>0.34208438464425744</v>
      </c>
      <c r="AI1918" s="6">
        <f>-AF1918/'ugly don''t look!'!$I$7</f>
        <v>-1653.0205644906146</v>
      </c>
      <c r="AJ1918" s="6">
        <f>-'ugly don''t look!'!$K$7/4*AI1918</f>
        <v>15.545583945667312</v>
      </c>
      <c r="AK1918" s="6">
        <f t="shared" si="293"/>
        <v>-1.0726978336286261</v>
      </c>
      <c r="AL1918" s="6">
        <f t="shared" si="294"/>
        <v>2.7437766076599401</v>
      </c>
      <c r="AN1918" s="6">
        <f>S1918-'ugly don''t look!'!$M$5</f>
        <v>0.35506477212566878</v>
      </c>
      <c r="AO1918" s="6">
        <f t="shared" si="298"/>
        <v>0.77971088919904363</v>
      </c>
      <c r="AP1918" s="6">
        <f t="shared" si="299"/>
        <v>4.1336793328937409</v>
      </c>
      <c r="AQ1918" s="6">
        <f t="shared" si="295"/>
        <v>-2.9920980230527666E-2</v>
      </c>
      <c r="AV1918" s="6">
        <f t="shared" si="296"/>
        <v>-0.77960005790659848</v>
      </c>
      <c r="AW1918" s="6">
        <f t="shared" si="297"/>
        <v>-1.0726978336286261</v>
      </c>
    </row>
    <row r="1919" spans="1:49" x14ac:dyDescent="0.25">
      <c r="A1919" s="6">
        <v>623331.48199999996</v>
      </c>
      <c r="B1919" s="6">
        <v>23.032211</v>
      </c>
      <c r="C1919" s="6">
        <v>17.345123000000001</v>
      </c>
      <c r="D1919" s="6">
        <v>-3.9640000000000002E-2</v>
      </c>
      <c r="E1919" s="6">
        <v>42.588836000000001</v>
      </c>
      <c r="F1919" s="6">
        <v>20.892609</v>
      </c>
      <c r="G1919" s="6">
        <v>85.193077000000002</v>
      </c>
      <c r="H1919" s="6">
        <v>17.100000000000001</v>
      </c>
      <c r="I1919" s="6">
        <v>76.615212999999997</v>
      </c>
      <c r="L1919" s="6">
        <f t="shared" si="290"/>
        <v>1.0943210626914591E-3</v>
      </c>
      <c r="M1919" s="6">
        <f>249.088908333*(E1919-AVERAGE('raw Data'!$Y$2:$Y$2801))</f>
        <v>10538.06481387553</v>
      </c>
      <c r="N1919" s="6" t="s">
        <v>18</v>
      </c>
      <c r="O1919" s="6">
        <f>L1919/(PI()*('ugly don''t look!'!$J$7^2)/4)</f>
        <v>2.181430003693146</v>
      </c>
      <c r="P1919" s="6">
        <f>-M1919/'ugly don''t look!'!$H$7</f>
        <v>-9878.2009878848239</v>
      </c>
      <c r="Q1919" s="6">
        <f>-'ugly don''t look!'!$J$7/4*P1919</f>
        <v>62.412943391703287</v>
      </c>
      <c r="R1919" s="6">
        <f t="shared" si="291"/>
        <v>0.77998062674685387</v>
      </c>
      <c r="S1919" s="6">
        <f t="shared" si="292"/>
        <v>4.1337726800146442</v>
      </c>
      <c r="U1919" s="6">
        <v>1054271.5449999999</v>
      </c>
      <c r="V1919" s="6">
        <v>21.361930000000001</v>
      </c>
      <c r="W1919" s="6">
        <v>6.0007450000000002</v>
      </c>
      <c r="X1919" s="6">
        <v>6.0002760000000004</v>
      </c>
      <c r="Y1919" s="6">
        <v>0.25605299999999998</v>
      </c>
      <c r="Z1919" s="6">
        <v>21.243093999999999</v>
      </c>
      <c r="AA1919" s="6">
        <v>86.123523000000006</v>
      </c>
      <c r="AB1919" s="6">
        <v>6</v>
      </c>
      <c r="AC1919" s="6">
        <v>26.735574</v>
      </c>
      <c r="AE1919" s="6">
        <f>0.000063090994667*'raw Data'!W1919</f>
        <v>3.7859297079302694E-4</v>
      </c>
      <c r="AF1919" s="6">
        <f>249.088908333*('raw Data'!X1919-AVERAGE('raw Data'!$D$2:$D$3001))</f>
        <v>1510.8654058078523</v>
      </c>
      <c r="AG1919" s="6"/>
      <c r="AH1919" s="6">
        <f>AE1919/(PI()*('ugly don''t look!'!$K$7^2)/4)</f>
        <v>0.34064742834073369</v>
      </c>
      <c r="AI1919" s="6">
        <f>-AF1919/'ugly don''t look!'!$I$7</f>
        <v>-1652.3024997898647</v>
      </c>
      <c r="AJ1919" s="6">
        <f>-'ugly don''t look!'!$K$7/4*AI1919</f>
        <v>15.538831013898815</v>
      </c>
      <c r="AK1919" s="6">
        <f t="shared" si="293"/>
        <v>-1.0769072710622498</v>
      </c>
      <c r="AL1919" s="6">
        <f t="shared" si="294"/>
        <v>2.7433421177791737</v>
      </c>
      <c r="AN1919" s="6">
        <f>S1919-'ugly don''t look!'!$M$5</f>
        <v>0.35515811924657203</v>
      </c>
      <c r="AO1919" s="6">
        <f t="shared" si="298"/>
        <v>0.77998062674685387</v>
      </c>
      <c r="AP1919" s="6">
        <f t="shared" si="299"/>
        <v>4.1337726800146442</v>
      </c>
      <c r="AQ1919" s="6">
        <f t="shared" si="295"/>
        <v>-3.0000733531046569E-2</v>
      </c>
      <c r="AV1919" s="6">
        <f t="shared" si="296"/>
        <v>-0.78003454778736492</v>
      </c>
      <c r="AW1919" s="6">
        <f t="shared" si="297"/>
        <v>-1.0769072710622498</v>
      </c>
    </row>
    <row r="1920" spans="1:49" x14ac:dyDescent="0.25">
      <c r="A1920" s="6">
        <v>623332.72470000002</v>
      </c>
      <c r="B1920" s="6">
        <v>23.002092999999999</v>
      </c>
      <c r="C1920" s="6">
        <v>17.356639000000001</v>
      </c>
      <c r="D1920" s="6">
        <v>-3.1891000000000003E-2</v>
      </c>
      <c r="E1920" s="6">
        <v>42.531410999999999</v>
      </c>
      <c r="F1920" s="6">
        <v>20.836794000000001</v>
      </c>
      <c r="G1920" s="6">
        <v>85.186159000000004</v>
      </c>
      <c r="H1920" s="6">
        <v>17.100000000000001</v>
      </c>
      <c r="I1920" s="6">
        <v>76.500169</v>
      </c>
      <c r="L1920" s="6">
        <f t="shared" si="290"/>
        <v>1.0950476185860444E-3</v>
      </c>
      <c r="M1920" s="6">
        <f>249.088908333*(E1920-AVERAGE('raw Data'!$Y$2:$Y$2801))</f>
        <v>10523.760883314508</v>
      </c>
      <c r="N1920" s="6" t="s">
        <v>18</v>
      </c>
      <c r="O1920" s="6">
        <f>L1920/(PI()*('ugly don''t look!'!$J$7^2)/4)</f>
        <v>2.1828783271165393</v>
      </c>
      <c r="P1920" s="6">
        <f>-M1920/'ugly don''t look!'!$H$7</f>
        <v>-9864.7927290162243</v>
      </c>
      <c r="Q1920" s="6">
        <f>-'ugly don''t look!'!$J$7/4*P1920</f>
        <v>62.328226660106758</v>
      </c>
      <c r="R1920" s="6">
        <f t="shared" si="291"/>
        <v>0.78064433946684486</v>
      </c>
      <c r="S1920" s="6">
        <f t="shared" si="292"/>
        <v>4.1324143995914921</v>
      </c>
      <c r="U1920" s="6">
        <v>1054272.233</v>
      </c>
      <c r="V1920" s="6">
        <v>21.415614999999999</v>
      </c>
      <c r="W1920" s="6">
        <v>6.0030830000000002</v>
      </c>
      <c r="X1920" s="6">
        <v>6.0048300000000001</v>
      </c>
      <c r="Y1920" s="6">
        <v>0.276337</v>
      </c>
      <c r="Z1920" s="6">
        <v>21.195325</v>
      </c>
      <c r="AA1920" s="6">
        <v>86.118986000000007</v>
      </c>
      <c r="AB1920" s="6">
        <v>6</v>
      </c>
      <c r="AC1920" s="6">
        <v>26.7332</v>
      </c>
      <c r="AE1920" s="6">
        <f>0.000063090994667*'raw Data'!W1920</f>
        <v>3.7874047753855842E-4</v>
      </c>
      <c r="AF1920" s="6">
        <f>249.088908333*('raw Data'!X1920-AVERAGE('raw Data'!$D$2:$D$3001))</f>
        <v>1511.9997566964007</v>
      </c>
      <c r="AG1920" s="6"/>
      <c r="AH1920" s="6">
        <f>AE1920/(PI()*('ugly don''t look!'!$K$7^2)/4)</f>
        <v>0.34078015080893731</v>
      </c>
      <c r="AI1920" s="6">
        <f>-AF1920/'ugly don''t look!'!$I$7</f>
        <v>-1653.5430410065624</v>
      </c>
      <c r="AJ1920" s="6">
        <f>-'ugly don''t look!'!$K$7/4*AI1920</f>
        <v>15.550497497690065</v>
      </c>
      <c r="AK1920" s="6">
        <f t="shared" si="293"/>
        <v>-1.0765177286546839</v>
      </c>
      <c r="AL1920" s="6">
        <f t="shared" si="294"/>
        <v>2.7440926315340475</v>
      </c>
      <c r="AN1920" s="6">
        <f>S1920-'ugly don''t look!'!$M$5</f>
        <v>0.35379983882342003</v>
      </c>
      <c r="AO1920" s="6">
        <f t="shared" si="298"/>
        <v>0.78064433946684486</v>
      </c>
      <c r="AP1920" s="6">
        <f t="shared" si="299"/>
        <v>4.1324143995914921</v>
      </c>
      <c r="AQ1920" s="6">
        <f t="shared" si="295"/>
        <v>-3.1784942611393058E-2</v>
      </c>
      <c r="AV1920" s="6">
        <f t="shared" si="296"/>
        <v>-0.77928403403249114</v>
      </c>
      <c r="AW1920" s="6">
        <f t="shared" si="297"/>
        <v>-1.0765177286546839</v>
      </c>
    </row>
    <row r="1921" spans="1:49" x14ac:dyDescent="0.25">
      <c r="A1921" s="6">
        <v>623334.67099999997</v>
      </c>
      <c r="B1921" s="6">
        <v>23.058091000000001</v>
      </c>
      <c r="C1921" s="6">
        <v>17.348911000000001</v>
      </c>
      <c r="D1921" s="6">
        <v>4.9240000000000004E-3</v>
      </c>
      <c r="E1921" s="6">
        <v>42.511964999999996</v>
      </c>
      <c r="F1921" s="6">
        <v>20.901128</v>
      </c>
      <c r="G1921" s="6">
        <v>85.191952000000001</v>
      </c>
      <c r="H1921" s="6">
        <v>17.100000000000001</v>
      </c>
      <c r="I1921" s="6">
        <v>76.348911999999999</v>
      </c>
      <c r="L1921" s="6">
        <f t="shared" si="290"/>
        <v>1.0945600513792577E-3</v>
      </c>
      <c r="M1921" s="6">
        <f>249.088908333*(E1921-AVERAGE('raw Data'!$Y$2:$Y$2801))</f>
        <v>10518.917100403063</v>
      </c>
      <c r="N1921" s="6" t="s">
        <v>18</v>
      </c>
      <c r="O1921" s="6">
        <f>L1921/(PI()*('ugly don''t look!'!$J$7^2)/4)</f>
        <v>2.1819064060140745</v>
      </c>
      <c r="P1921" s="6">
        <f>-M1921/'ugly don''t look!'!$H$7</f>
        <v>-9860.2522500966097</v>
      </c>
      <c r="Q1921" s="6">
        <f>-'ugly don''t look!'!$J$7/4*P1921</f>
        <v>62.299538779172906</v>
      </c>
      <c r="R1921" s="6">
        <f t="shared" si="291"/>
        <v>0.78019899282184257</v>
      </c>
      <c r="S1921" s="6">
        <f t="shared" si="292"/>
        <v>4.1319540225424545</v>
      </c>
      <c r="U1921" s="6">
        <v>1054273.29</v>
      </c>
      <c r="V1921" s="6">
        <v>21.309723000000002</v>
      </c>
      <c r="W1921" s="6">
        <v>6.0066959999999998</v>
      </c>
      <c r="X1921" s="6">
        <v>6.0057150000000004</v>
      </c>
      <c r="Y1921" s="6">
        <v>0.27399000000000001</v>
      </c>
      <c r="Z1921" s="6">
        <v>21.256053999999999</v>
      </c>
      <c r="AA1921" s="6">
        <v>86.126517000000007</v>
      </c>
      <c r="AB1921" s="6">
        <v>6</v>
      </c>
      <c r="AC1921" s="6">
        <v>26.720694999999999</v>
      </c>
      <c r="AE1921" s="6">
        <f>0.000063090994667*'raw Data'!W1921</f>
        <v>3.7896842530229022E-4</v>
      </c>
      <c r="AF1921" s="6">
        <f>249.088908333*('raw Data'!X1921-AVERAGE('raw Data'!$D$2:$D$3001))</f>
        <v>1512.2202003802754</v>
      </c>
      <c r="AG1921" s="6"/>
      <c r="AH1921" s="6">
        <f>AE1921/(PI()*('ugly don''t look!'!$K$7^2)/4)</f>
        <v>0.34098525186865486</v>
      </c>
      <c r="AI1921" s="6">
        <f>-AF1921/'ugly don''t look!'!$I$7</f>
        <v>-1653.7841211507823</v>
      </c>
      <c r="AJ1921" s="6">
        <f>-'ugly don''t look!'!$K$7/4*AI1921</f>
        <v>15.55276469974436</v>
      </c>
      <c r="AK1921" s="6">
        <f t="shared" si="293"/>
        <v>-1.0759160522859519</v>
      </c>
      <c r="AL1921" s="6">
        <f t="shared" si="294"/>
        <v>2.7442384170175069</v>
      </c>
      <c r="AN1921" s="6">
        <f>S1921-'ugly don''t look!'!$M$5</f>
        <v>0.35333946177438236</v>
      </c>
      <c r="AO1921" s="6">
        <f t="shared" si="298"/>
        <v>0.78019899282184257</v>
      </c>
      <c r="AP1921" s="6">
        <f t="shared" si="299"/>
        <v>4.1319540225424545</v>
      </c>
      <c r="AQ1921" s="6">
        <f t="shared" si="295"/>
        <v>-3.1959524477095352E-2</v>
      </c>
      <c r="AV1921" s="6">
        <f t="shared" si="296"/>
        <v>-0.77913824854903169</v>
      </c>
      <c r="AW1921" s="6">
        <f t="shared" si="297"/>
        <v>-1.0759160522859519</v>
      </c>
    </row>
    <row r="1922" spans="1:49" x14ac:dyDescent="0.25">
      <c r="A1922" s="6">
        <v>623336.39</v>
      </c>
      <c r="B1922" s="6">
        <v>23.015377000000001</v>
      </c>
      <c r="C1922" s="6">
        <v>17.400627</v>
      </c>
      <c r="D1922" s="6">
        <v>-2.6424E-2</v>
      </c>
      <c r="E1922" s="6">
        <v>42.560636000000002</v>
      </c>
      <c r="F1922" s="6">
        <v>20.832096</v>
      </c>
      <c r="G1922" s="6">
        <v>85.188845999999998</v>
      </c>
      <c r="H1922" s="6">
        <v>17.100000000000001</v>
      </c>
      <c r="I1922" s="6">
        <v>76.133106999999995</v>
      </c>
      <c r="L1922" s="6">
        <f t="shared" ref="L1922:L1985" si="300">0.000063090994667*C1922</f>
        <v>1.0978228652594563E-3</v>
      </c>
      <c r="M1922" s="6">
        <f>249.088908333*(E1922-AVERAGE('raw Data'!$Y$2:$Y$2801))</f>
        <v>10531.04050666054</v>
      </c>
      <c r="N1922" s="6" t="s">
        <v>18</v>
      </c>
      <c r="O1922" s="6">
        <f>L1922/(PI()*('ugly don''t look!'!$J$7^2)/4)</f>
        <v>2.1884105302033925</v>
      </c>
      <c r="P1922" s="6">
        <f>-M1922/'ugly don''t look!'!$H$7</f>
        <v>-9871.6165229288908</v>
      </c>
      <c r="Q1922" s="6">
        <f>-'ugly don''t look!'!$J$7/4*P1922</f>
        <v>62.371341095995469</v>
      </c>
      <c r="R1922" s="6">
        <f t="shared" ref="R1922:R1985" si="301">LN(O1922)</f>
        <v>0.78317549502349881</v>
      </c>
      <c r="S1922" s="6">
        <f t="shared" ref="S1922:S1985" si="302">LN(Q1922)</f>
        <v>4.1331058925674906</v>
      </c>
      <c r="U1922" s="6">
        <v>1054274.652</v>
      </c>
      <c r="V1922" s="6">
        <v>21.283804</v>
      </c>
      <c r="W1922" s="6">
        <v>6.0300729999999998</v>
      </c>
      <c r="X1922" s="6">
        <v>6.005566</v>
      </c>
      <c r="Y1922" s="6">
        <v>0.27659800000000001</v>
      </c>
      <c r="Z1922" s="6">
        <v>21.162368000000001</v>
      </c>
      <c r="AA1922" s="6">
        <v>86.124909000000002</v>
      </c>
      <c r="AB1922" s="6">
        <v>6</v>
      </c>
      <c r="AC1922" s="6">
        <v>26.692609000000001</v>
      </c>
      <c r="AE1922" s="6">
        <f>0.000063090994667*'raw Data'!W1922</f>
        <v>3.8044330348462068E-4</v>
      </c>
      <c r="AF1922" s="6">
        <f>249.088908333*('raw Data'!X1922-AVERAGE('raw Data'!$D$2:$D$3001))</f>
        <v>1512.1830861329336</v>
      </c>
      <c r="AG1922" s="6"/>
      <c r="AH1922" s="6">
        <f>AE1922/(PI()*('ugly don''t look!'!$K$7^2)/4)</f>
        <v>0.34231230624812298</v>
      </c>
      <c r="AI1922" s="6">
        <f>-AF1922/'ugly don''t look!'!$I$7</f>
        <v>-1653.7435325163315</v>
      </c>
      <c r="AJ1922" s="6">
        <f>-'ugly don''t look!'!$K$7/4*AI1922</f>
        <v>15.552382990019963</v>
      </c>
      <c r="AK1922" s="6">
        <f t="shared" ref="AK1922:AK1985" si="303">LN(AH1922)</f>
        <v>-1.072031782447127</v>
      </c>
      <c r="AL1922" s="6">
        <f t="shared" ref="AL1922:AL1985" si="304">LN(AJ1922)</f>
        <v>2.7442138738307507</v>
      </c>
      <c r="AN1922" s="6">
        <f>S1922-'ugly don''t look!'!$M$5</f>
        <v>0.3544913317994185</v>
      </c>
      <c r="AO1922" s="6">
        <f t="shared" si="298"/>
        <v>0.78317549502349881</v>
      </c>
      <c r="AP1922" s="6">
        <f t="shared" si="299"/>
        <v>4.1331058925674906</v>
      </c>
      <c r="AQ1922" s="6">
        <f t="shared" ref="AQ1922:AQ1985" si="305">AN1922-$AS$2*AO1922-$AT$2</f>
        <v>-3.2717784464190242E-2</v>
      </c>
      <c r="AV1922" s="6">
        <f t="shared" ref="AV1922:AV1985" si="306">AN4922</f>
        <v>-0.77916279173578795</v>
      </c>
      <c r="AW1922" s="6">
        <f t="shared" ref="AW1922:AW1985" si="307">AO4922</f>
        <v>-1.072031782447127</v>
      </c>
    </row>
    <row r="1923" spans="1:49" x14ac:dyDescent="0.25">
      <c r="A1923" s="6">
        <v>623337.1041</v>
      </c>
      <c r="B1923" s="6">
        <v>22.979883999999998</v>
      </c>
      <c r="C1923" s="6">
        <v>17.408859</v>
      </c>
      <c r="D1923" s="6">
        <v>-3.3251000000000003E-2</v>
      </c>
      <c r="E1923" s="6">
        <v>42.487918000000001</v>
      </c>
      <c r="F1923" s="6">
        <v>20.790861</v>
      </c>
      <c r="G1923" s="6">
        <v>85.195402000000001</v>
      </c>
      <c r="H1923" s="6">
        <v>17.100000000000001</v>
      </c>
      <c r="I1923" s="6">
        <v>76.051771000000002</v>
      </c>
      <c r="L1923" s="6">
        <f t="shared" si="300"/>
        <v>1.098342230327555E-3</v>
      </c>
      <c r="M1923" s="6">
        <f>249.088908333*(E1923-AVERAGE('raw Data'!$Y$2:$Y$2801))</f>
        <v>10512.927259424381</v>
      </c>
      <c r="N1923" s="6" t="s">
        <v>18</v>
      </c>
      <c r="O1923" s="6">
        <f>L1923/(PI()*('ugly don''t look!'!$J$7^2)/4)</f>
        <v>2.1894458374647132</v>
      </c>
      <c r="P1923" s="6">
        <f>-M1923/'ugly don''t look!'!$H$7</f>
        <v>-9854.637476025855</v>
      </c>
      <c r="Q1923" s="6">
        <f>-'ugly don''t look!'!$J$7/4*P1923</f>
        <v>62.264063232900362</v>
      </c>
      <c r="R1923" s="6">
        <f t="shared" si="301"/>
        <v>0.78364846955426093</v>
      </c>
      <c r="S1923" s="6">
        <f t="shared" si="302"/>
        <v>4.1313844252177363</v>
      </c>
      <c r="U1923" s="6">
        <v>1054276.4720000001</v>
      </c>
      <c r="V1923" s="6">
        <v>21.366743</v>
      </c>
      <c r="W1923" s="6">
        <v>6.0433919999999999</v>
      </c>
      <c r="X1923" s="6">
        <v>6.0006019999999998</v>
      </c>
      <c r="Y1923" s="6">
        <v>0.286358</v>
      </c>
      <c r="Z1923" s="6">
        <v>21.275445000000001</v>
      </c>
      <c r="AA1923" s="6">
        <v>86.122676999999996</v>
      </c>
      <c r="AB1923" s="6">
        <v>6</v>
      </c>
      <c r="AC1923" s="6">
        <v>26.658179000000001</v>
      </c>
      <c r="AE1923" s="6">
        <f>0.000063090994667*'raw Data'!W1923</f>
        <v>3.8128361244259046E-4</v>
      </c>
      <c r="AF1923" s="6">
        <f>249.088908333*('raw Data'!X1923-AVERAGE('raw Data'!$D$2:$D$3001))</f>
        <v>1510.9466087919686</v>
      </c>
      <c r="AG1923" s="6"/>
      <c r="AH1923" s="6">
        <f>AE1923/(PI()*('ugly don''t look!'!$K$7^2)/4)</f>
        <v>0.34306839288371077</v>
      </c>
      <c r="AI1923" s="6">
        <f>-AF1923/'ugly don''t look!'!$I$7</f>
        <v>-1652.3913044531591</v>
      </c>
      <c r="AJ1923" s="6">
        <f>-'ugly don''t look!'!$K$7/4*AI1923</f>
        <v>15.539666164034069</v>
      </c>
      <c r="AK1923" s="6">
        <f t="shared" si="303"/>
        <v>-1.0698254555305478</v>
      </c>
      <c r="AL1923" s="6">
        <f t="shared" si="304"/>
        <v>2.743395862342862</v>
      </c>
      <c r="AN1923" s="6">
        <f>S1923-'ugly don''t look!'!$M$5</f>
        <v>0.35276986444966418</v>
      </c>
      <c r="AO1923" s="6">
        <f t="shared" ref="AO1923:AO1986" si="308">R1923</f>
        <v>0.78364846955426093</v>
      </c>
      <c r="AP1923" s="6">
        <f t="shared" ref="AP1923:AP1986" si="309">S1923</f>
        <v>4.1313844252177363</v>
      </c>
      <c r="AQ1923" s="6">
        <f t="shared" si="305"/>
        <v>-3.4742776819126603E-2</v>
      </c>
      <c r="AV1923" s="6">
        <f t="shared" si="306"/>
        <v>-0.77998080322367658</v>
      </c>
      <c r="AW1923" s="6">
        <f t="shared" si="307"/>
        <v>-1.0698254555305478</v>
      </c>
    </row>
    <row r="1924" spans="1:49" x14ac:dyDescent="0.25">
      <c r="A1924" s="6">
        <v>623338.58299999998</v>
      </c>
      <c r="B1924" s="6">
        <v>22.977295999999999</v>
      </c>
      <c r="C1924" s="6">
        <v>17.371542000000002</v>
      </c>
      <c r="D1924" s="6">
        <v>-5.7298000000000002E-2</v>
      </c>
      <c r="E1924" s="6">
        <v>42.507066000000002</v>
      </c>
      <c r="F1924" s="6">
        <v>20.779007</v>
      </c>
      <c r="G1924" s="6">
        <v>85.191124000000002</v>
      </c>
      <c r="H1924" s="6">
        <v>17.100000000000001</v>
      </c>
      <c r="I1924" s="6">
        <v>75.953833000000003</v>
      </c>
      <c r="L1924" s="6">
        <f t="shared" si="300"/>
        <v>1.0959878636795668E-3</v>
      </c>
      <c r="M1924" s="6">
        <f>249.088908333*(E1924-AVERAGE('raw Data'!$Y$2:$Y$2801))</f>
        <v>10517.696813841141</v>
      </c>
      <c r="N1924" s="6" t="s">
        <v>18</v>
      </c>
      <c r="O1924" s="6">
        <f>L1924/(PI()*('ugly don''t look!'!$J$7^2)/4)</f>
        <v>2.1847526206193897</v>
      </c>
      <c r="P1924" s="6">
        <f>-M1924/'ugly don''t look!'!$H$7</f>
        <v>-9859.1083744292664</v>
      </c>
      <c r="Q1924" s="6">
        <f>-'ugly don''t look!'!$J$7/4*P1924</f>
        <v>62.292311486737717</v>
      </c>
      <c r="R1924" s="6">
        <f t="shared" si="301"/>
        <v>0.7815026050301821</v>
      </c>
      <c r="S1924" s="6">
        <f t="shared" si="302"/>
        <v>4.1318380070498222</v>
      </c>
      <c r="U1924" s="6">
        <v>1054277.889</v>
      </c>
      <c r="V1924" s="6">
        <v>21.465225</v>
      </c>
      <c r="W1924" s="6">
        <v>6.0584290000000003</v>
      </c>
      <c r="X1924" s="6">
        <v>5.9863710000000001</v>
      </c>
      <c r="Y1924" s="6">
        <v>0.29628599999999999</v>
      </c>
      <c r="Z1924" s="6">
        <v>21.211013999999999</v>
      </c>
      <c r="AA1924" s="6">
        <v>86.127243000000007</v>
      </c>
      <c r="AB1924" s="6">
        <v>6</v>
      </c>
      <c r="AC1924" s="6">
        <v>26.624880000000001</v>
      </c>
      <c r="AE1924" s="6">
        <f>0.000063090994667*'raw Data'!W1924</f>
        <v>3.8223231172939819E-4</v>
      </c>
      <c r="AF1924" s="6">
        <f>249.088908333*('raw Data'!X1924-AVERAGE('raw Data'!$D$2:$D$3001))</f>
        <v>1507.4018245374818</v>
      </c>
      <c r="AG1924" s="6"/>
      <c r="AH1924" s="6">
        <f>AE1924/(PI()*('ugly don''t look!'!$K$7^2)/4)</f>
        <v>0.34392200612339346</v>
      </c>
      <c r="AI1924" s="6">
        <f>-AF1924/'ugly don''t look!'!$I$7</f>
        <v>-1648.5146812527141</v>
      </c>
      <c r="AJ1924" s="6">
        <f>-'ugly don''t look!'!$K$7/4*AI1924</f>
        <v>15.503209042638963</v>
      </c>
      <c r="AK1924" s="6">
        <f t="shared" si="303"/>
        <v>-1.0673403737005354</v>
      </c>
      <c r="AL1924" s="6">
        <f t="shared" si="304"/>
        <v>2.7410470375053766</v>
      </c>
      <c r="AN1924" s="6">
        <f>S1924-'ugly don''t look!'!$M$5</f>
        <v>0.35322344628175006</v>
      </c>
      <c r="AO1924" s="6">
        <f t="shared" si="308"/>
        <v>0.7815026050301821</v>
      </c>
      <c r="AP1924" s="6">
        <f t="shared" si="309"/>
        <v>4.1318380070498222</v>
      </c>
      <c r="AQ1924" s="6">
        <f t="shared" si="305"/>
        <v>-3.2912115464932751E-2</v>
      </c>
      <c r="AV1924" s="6">
        <f t="shared" si="306"/>
        <v>-0.78232962806116202</v>
      </c>
      <c r="AW1924" s="6">
        <f t="shared" si="307"/>
        <v>-1.0673403737005354</v>
      </c>
    </row>
    <row r="1925" spans="1:49" x14ac:dyDescent="0.25">
      <c r="A1925" s="6">
        <v>623339.6544</v>
      </c>
      <c r="B1925" s="6">
        <v>23.031644</v>
      </c>
      <c r="C1925" s="6">
        <v>17.363831000000001</v>
      </c>
      <c r="D1925" s="6">
        <v>-4.9921E-2</v>
      </c>
      <c r="E1925" s="6">
        <v>42.478473999999999</v>
      </c>
      <c r="F1925" s="6">
        <v>20.777895999999998</v>
      </c>
      <c r="G1925" s="6">
        <v>85.192695999999998</v>
      </c>
      <c r="H1925" s="6">
        <v>17.100000000000001</v>
      </c>
      <c r="I1925" s="6">
        <v>75.866444000000001</v>
      </c>
      <c r="L1925" s="6">
        <f t="shared" si="300"/>
        <v>1.0955013690196894E-3</v>
      </c>
      <c r="M1925" s="6">
        <f>249.088908333*(E1925-AVERAGE('raw Data'!$Y$2:$Y$2801))</f>
        <v>10510.574863774083</v>
      </c>
      <c r="N1925" s="6" t="s">
        <v>18</v>
      </c>
      <c r="O1925" s="6">
        <f>L1925/(PI()*('ugly don''t look!'!$J$7^2)/4)</f>
        <v>2.1837828375421244</v>
      </c>
      <c r="P1925" s="6">
        <f>-M1925/'ugly don''t look!'!$H$7</f>
        <v>-9852.4323807406108</v>
      </c>
      <c r="Q1925" s="6">
        <f>-'ugly don''t look!'!$J$7/4*P1925</f>
        <v>62.250130889614368</v>
      </c>
      <c r="R1925" s="6">
        <f t="shared" si="301"/>
        <v>0.78105861957900125</v>
      </c>
      <c r="S1925" s="6">
        <f t="shared" si="302"/>
        <v>4.1311606379870138</v>
      </c>
      <c r="U1925" s="6">
        <v>1054278.8370000001</v>
      </c>
      <c r="V1925" s="6">
        <v>21.366743</v>
      </c>
      <c r="W1925" s="6">
        <v>6.0206099999999996</v>
      </c>
      <c r="X1925" s="6">
        <v>5.9882619999999998</v>
      </c>
      <c r="Y1925" s="6">
        <v>0.297012</v>
      </c>
      <c r="Z1925" s="6">
        <v>21.191524999999999</v>
      </c>
      <c r="AA1925" s="6">
        <v>86.126609999999999</v>
      </c>
      <c r="AB1925" s="6">
        <v>6</v>
      </c>
      <c r="AC1925" s="6">
        <v>26.652054</v>
      </c>
      <c r="AE1925" s="6">
        <f>0.000063090994667*'raw Data'!W1925</f>
        <v>3.7984627340208687E-4</v>
      </c>
      <c r="AF1925" s="6">
        <f>249.088908333*('raw Data'!X1925-AVERAGE('raw Data'!$D$2:$D$3001))</f>
        <v>1507.8728516631393</v>
      </c>
      <c r="AG1925" s="6"/>
      <c r="AH1925" s="6">
        <f>AE1925/(PI()*('ugly don''t look!'!$K$7^2)/4)</f>
        <v>0.34177511518028253</v>
      </c>
      <c r="AI1925" s="6">
        <f>-AF1925/'ugly don''t look!'!$I$7</f>
        <v>-1649.0298027812109</v>
      </c>
      <c r="AJ1925" s="6">
        <f>-'ugly don''t look!'!$K$7/4*AI1925</f>
        <v>15.508053425785482</v>
      </c>
      <c r="AK1925" s="6">
        <f t="shared" si="303"/>
        <v>-1.0736023161579715</v>
      </c>
      <c r="AL1925" s="6">
        <f t="shared" si="304"/>
        <v>2.7413594648495296</v>
      </c>
      <c r="AN1925" s="6">
        <f>S1925-'ugly don''t look!'!$M$5</f>
        <v>0.35254607721894171</v>
      </c>
      <c r="AO1925" s="6">
        <f t="shared" si="308"/>
        <v>0.78105861957900125</v>
      </c>
      <c r="AP1925" s="6">
        <f t="shared" si="309"/>
        <v>4.1311606379870138</v>
      </c>
      <c r="AQ1925" s="6">
        <f t="shared" si="305"/>
        <v>-3.3304562872121884E-2</v>
      </c>
      <c r="AV1925" s="6">
        <f t="shared" si="306"/>
        <v>-0.78201720071700898</v>
      </c>
      <c r="AW1925" s="6">
        <f t="shared" si="307"/>
        <v>-1.0736023161579715</v>
      </c>
    </row>
    <row r="1926" spans="1:49" x14ac:dyDescent="0.25">
      <c r="A1926" s="6">
        <v>623340.08189999999</v>
      </c>
      <c r="B1926" s="6">
        <v>22.952524</v>
      </c>
      <c r="C1926" s="6">
        <v>17.365801000000001</v>
      </c>
      <c r="D1926" s="6">
        <v>-4.0281999999999998E-2</v>
      </c>
      <c r="E1926" s="6">
        <v>42.477338000000003</v>
      </c>
      <c r="F1926" s="6">
        <v>20.894577999999999</v>
      </c>
      <c r="G1926" s="6">
        <v>85.190900999999997</v>
      </c>
      <c r="H1926" s="6">
        <v>17.100000000000001</v>
      </c>
      <c r="I1926" s="6">
        <v>75.826543999999998</v>
      </c>
      <c r="L1926" s="6">
        <f t="shared" si="300"/>
        <v>1.0956256582791834E-3</v>
      </c>
      <c r="M1926" s="6">
        <f>249.088908333*(E1926-AVERAGE('raw Data'!$Y$2:$Y$2801))</f>
        <v>10510.291898774218</v>
      </c>
      <c r="N1926" s="6" t="s">
        <v>18</v>
      </c>
      <c r="O1926" s="6">
        <f>L1926/(PI()*('ugly don''t look!'!$J$7^2)/4)</f>
        <v>2.1840305969328924</v>
      </c>
      <c r="P1926" s="6">
        <f>-M1926/'ugly don''t look!'!$H$7</f>
        <v>-9852.167134209054</v>
      </c>
      <c r="Q1926" s="6">
        <f>-'ugly don''t look!'!$J$7/4*P1926</f>
        <v>62.248454995716358</v>
      </c>
      <c r="R1926" s="6">
        <f t="shared" si="301"/>
        <v>0.78117206736918299</v>
      </c>
      <c r="S1926" s="6">
        <f t="shared" si="302"/>
        <v>4.1311337156908898</v>
      </c>
      <c r="U1926" s="6">
        <v>1054279.1189999999</v>
      </c>
      <c r="V1926" s="6">
        <v>21.429313</v>
      </c>
      <c r="W1926" s="6">
        <v>6.0186570000000001</v>
      </c>
      <c r="X1926" s="6">
        <v>5.9854310000000002</v>
      </c>
      <c r="Y1926" s="6">
        <v>0.30191099999999998</v>
      </c>
      <c r="Z1926" s="6">
        <v>21.131630999999999</v>
      </c>
      <c r="AA1926" s="6">
        <v>86.127503000000004</v>
      </c>
      <c r="AB1926" s="6">
        <v>6</v>
      </c>
      <c r="AC1926" s="6">
        <v>26.652138000000001</v>
      </c>
      <c r="AE1926" s="6">
        <f>0.000063090994667*'raw Data'!W1926</f>
        <v>3.7972305668950226E-4</v>
      </c>
      <c r="AF1926" s="6">
        <f>249.088908333*('raw Data'!X1926-AVERAGE('raw Data'!$D$2:$D$3001))</f>
        <v>1507.1676809636488</v>
      </c>
      <c r="AG1926" s="6"/>
      <c r="AH1926" s="6">
        <f>AE1926/(PI()*('ugly don''t look!'!$K$7^2)/4)</f>
        <v>0.34166424820834002</v>
      </c>
      <c r="AI1926" s="6">
        <f>-AF1926/'ugly don''t look!'!$I$7</f>
        <v>-1648.25861872665</v>
      </c>
      <c r="AJ1926" s="6">
        <f>-'ugly don''t look!'!$K$7/4*AI1926</f>
        <v>15.500800941021971</v>
      </c>
      <c r="AK1926" s="6">
        <f t="shared" si="303"/>
        <v>-1.0739267545174049</v>
      </c>
      <c r="AL1926" s="6">
        <f t="shared" si="304"/>
        <v>2.7408916962044865</v>
      </c>
      <c r="AN1926" s="6">
        <f>S1926-'ugly don''t look!'!$M$5</f>
        <v>0.35251915492281771</v>
      </c>
      <c r="AO1926" s="6">
        <f t="shared" si="308"/>
        <v>0.78117206736918299</v>
      </c>
      <c r="AP1926" s="6">
        <f t="shared" si="309"/>
        <v>4.1311337156908898</v>
      </c>
      <c r="AQ1926" s="6">
        <f t="shared" si="305"/>
        <v>-3.340428875250509E-2</v>
      </c>
      <c r="AV1926" s="6">
        <f t="shared" si="306"/>
        <v>-0.78248496936205214</v>
      </c>
      <c r="AW1926" s="6">
        <f t="shared" si="307"/>
        <v>-1.0739267545174049</v>
      </c>
    </row>
    <row r="1927" spans="1:49" x14ac:dyDescent="0.25">
      <c r="A1927" s="6">
        <v>623340.78899999999</v>
      </c>
      <c r="B1927" s="6">
        <v>22.918137999999999</v>
      </c>
      <c r="C1927" s="6">
        <v>17.349178999999999</v>
      </c>
      <c r="D1927" s="6">
        <v>-3.9854000000000001E-2</v>
      </c>
      <c r="E1927" s="6">
        <v>42.463219000000002</v>
      </c>
      <c r="F1927" s="6">
        <v>20.791602000000001</v>
      </c>
      <c r="G1927" s="6">
        <v>85.192695999999998</v>
      </c>
      <c r="H1927" s="6">
        <v>17.100000000000001</v>
      </c>
      <c r="I1927" s="6">
        <v>75.782820999999998</v>
      </c>
      <c r="L1927" s="6">
        <f t="shared" si="300"/>
        <v>1.0945769597658283E-3</v>
      </c>
      <c r="M1927" s="6">
        <f>249.088908333*(E1927-AVERAGE('raw Data'!$Y$2:$Y$2801))</f>
        <v>10506.775012477465</v>
      </c>
      <c r="N1927" s="6" t="s">
        <v>18</v>
      </c>
      <c r="O1927" s="6">
        <f>L1927/(PI()*('ugly don''t look!'!$J$7^2)/4)</f>
        <v>2.1819401113525139</v>
      </c>
      <c r="P1927" s="6">
        <f>-M1927/'ugly don''t look!'!$H$7</f>
        <v>-9848.8704653894492</v>
      </c>
      <c r="Q1927" s="6">
        <f>-'ugly don''t look!'!$J$7/4*P1927</f>
        <v>62.227625817946887</v>
      </c>
      <c r="R1927" s="6">
        <f t="shared" si="301"/>
        <v>0.78021444035800402</v>
      </c>
      <c r="S1927" s="6">
        <f t="shared" si="302"/>
        <v>4.1307990461250146</v>
      </c>
      <c r="U1927" s="6">
        <v>1054281.395</v>
      </c>
      <c r="V1927" s="6">
        <v>21.320830999999998</v>
      </c>
      <c r="W1927" s="6">
        <v>6.0444649999999998</v>
      </c>
      <c r="X1927" s="6">
        <v>5.9904970000000004</v>
      </c>
      <c r="Y1927" s="6">
        <v>0.31109399999999998</v>
      </c>
      <c r="Z1927" s="6">
        <v>21.145976000000001</v>
      </c>
      <c r="AA1927" s="6">
        <v>86.120993999999996</v>
      </c>
      <c r="AB1927" s="6">
        <v>6</v>
      </c>
      <c r="AC1927" s="6">
        <v>26.605035000000001</v>
      </c>
      <c r="AE1927" s="6">
        <f>0.000063090994667*'raw Data'!W1927</f>
        <v>3.8135130907986819E-4</v>
      </c>
      <c r="AF1927" s="6">
        <f>249.088908333*('raw Data'!X1927-AVERAGE('raw Data'!$D$2:$D$3001))</f>
        <v>1508.4295653732638</v>
      </c>
      <c r="AG1927" s="6"/>
      <c r="AH1927" s="6">
        <f>AE1927/(PI()*('ugly don''t look!'!$K$7^2)/4)</f>
        <v>0.34312930443562806</v>
      </c>
      <c r="AI1927" s="6">
        <f>-AF1927/'ugly don''t look!'!$I$7</f>
        <v>-1649.6386322979702</v>
      </c>
      <c r="AJ1927" s="6">
        <f>-'ugly don''t look!'!$K$7/4*AI1927</f>
        <v>15.513779071651417</v>
      </c>
      <c r="AK1927" s="6">
        <f t="shared" si="303"/>
        <v>-1.0696479219937398</v>
      </c>
      <c r="AL1927" s="6">
        <f t="shared" si="304"/>
        <v>2.7417286013878965</v>
      </c>
      <c r="AN1927" s="6">
        <f>S1927-'ugly don''t look!'!$M$5</f>
        <v>0.35218448535694247</v>
      </c>
      <c r="AO1927" s="6">
        <f t="shared" si="308"/>
        <v>0.78021444035800402</v>
      </c>
      <c r="AP1927" s="6">
        <f t="shared" si="309"/>
        <v>4.1307990461250146</v>
      </c>
      <c r="AQ1927" s="6">
        <f t="shared" si="305"/>
        <v>-3.312441414184239E-2</v>
      </c>
      <c r="AV1927" s="6">
        <f t="shared" si="306"/>
        <v>-0.78164806417864208</v>
      </c>
      <c r="AW1927" s="6">
        <f t="shared" si="307"/>
        <v>-1.0696479219937398</v>
      </c>
    </row>
    <row r="1928" spans="1:49" x14ac:dyDescent="0.25">
      <c r="A1928" s="6">
        <v>623342.61499999999</v>
      </c>
      <c r="B1928" s="6">
        <v>22.904458000000002</v>
      </c>
      <c r="C1928" s="6">
        <v>17.293631999999999</v>
      </c>
      <c r="D1928" s="6">
        <v>-1.1960999999999999E-2</v>
      </c>
      <c r="E1928" s="6">
        <v>42.445878</v>
      </c>
      <c r="F1928" s="6">
        <v>20.734183999999999</v>
      </c>
      <c r="G1928" s="6">
        <v>85.193319000000002</v>
      </c>
      <c r="H1928" s="6">
        <v>17.100000000000001</v>
      </c>
      <c r="I1928" s="6">
        <v>75.707181000000006</v>
      </c>
      <c r="L1928" s="6">
        <f t="shared" si="300"/>
        <v>1.0910724442850606E-3</v>
      </c>
      <c r="M1928" s="6">
        <f>249.088908333*(E1928-AVERAGE('raw Data'!$Y$2:$Y$2801))</f>
        <v>10502.455561718061</v>
      </c>
      <c r="N1928" s="6" t="s">
        <v>18</v>
      </c>
      <c r="O1928" s="6">
        <f>L1928/(PI()*('ugly don''t look!'!$J$7^2)/4)</f>
        <v>2.1749541768961747</v>
      </c>
      <c r="P1928" s="6">
        <f>-M1928/'ugly don''t look!'!$H$7</f>
        <v>-9844.8214864248803</v>
      </c>
      <c r="Q1928" s="6">
        <f>-'ugly don''t look!'!$J$7/4*P1928</f>
        <v>62.202043356604001</v>
      </c>
      <c r="R1928" s="6">
        <f t="shared" si="301"/>
        <v>0.77700759622499915</v>
      </c>
      <c r="S1928" s="6">
        <f t="shared" si="302"/>
        <v>4.1303878505978862</v>
      </c>
      <c r="U1928" s="6">
        <v>1054281.9709999999</v>
      </c>
      <c r="V1928" s="6">
        <v>21.440228000000001</v>
      </c>
      <c r="W1928" s="6">
        <v>6.0470290000000002</v>
      </c>
      <c r="X1928" s="6">
        <v>5.9923780000000004</v>
      </c>
      <c r="Y1928" s="6">
        <v>0.30816900000000003</v>
      </c>
      <c r="Z1928" s="6">
        <v>21.099315000000001</v>
      </c>
      <c r="AA1928" s="6">
        <v>86.130161999999999</v>
      </c>
      <c r="AB1928" s="6">
        <v>6</v>
      </c>
      <c r="AC1928" s="6">
        <v>26.594047</v>
      </c>
      <c r="AE1928" s="6">
        <f>0.000063090994667*'raw Data'!W1928</f>
        <v>3.8151307439019435E-4</v>
      </c>
      <c r="AF1928" s="6">
        <f>249.088908333*('raw Data'!X1928-AVERAGE('raw Data'!$D$2:$D$3001))</f>
        <v>1508.8981016098382</v>
      </c>
      <c r="AG1928" s="6"/>
      <c r="AH1928" s="6">
        <f>AE1928/(PI()*('ugly don''t look!'!$K$7^2)/4)</f>
        <v>0.34327485636397453</v>
      </c>
      <c r="AI1928" s="6">
        <f>-AF1928/'ugly don''t look!'!$I$7</f>
        <v>-1650.151029757041</v>
      </c>
      <c r="AJ1928" s="6">
        <f>-'ugly don''t look!'!$K$7/4*AI1928</f>
        <v>15.51859783669563</v>
      </c>
      <c r="AK1928" s="6">
        <f t="shared" si="303"/>
        <v>-1.0692238222028572</v>
      </c>
      <c r="AL1928" s="6">
        <f t="shared" si="304"/>
        <v>2.7420391650999303</v>
      </c>
      <c r="AN1928" s="6">
        <f>S1928-'ugly don''t look!'!$M$5</f>
        <v>0.35177328982981404</v>
      </c>
      <c r="AO1928" s="6">
        <f t="shared" si="308"/>
        <v>0.77700759622499915</v>
      </c>
      <c r="AP1928" s="6">
        <f t="shared" si="309"/>
        <v>4.1303878505978862</v>
      </c>
      <c r="AQ1928" s="6">
        <f t="shared" si="305"/>
        <v>-3.1477660839210081E-2</v>
      </c>
      <c r="AV1928" s="6">
        <f t="shared" si="306"/>
        <v>-0.78133750046660833</v>
      </c>
      <c r="AW1928" s="6">
        <f t="shared" si="307"/>
        <v>-1.0692238222028572</v>
      </c>
    </row>
    <row r="1929" spans="1:49" x14ac:dyDescent="0.25">
      <c r="A1929" s="6">
        <v>623344.31400000001</v>
      </c>
      <c r="B1929" s="6">
        <v>23.052150000000001</v>
      </c>
      <c r="C1929" s="6">
        <v>17.294563</v>
      </c>
      <c r="D1929" s="6">
        <v>4.365E-3</v>
      </c>
      <c r="E1929" s="6">
        <v>42.450218</v>
      </c>
      <c r="F1929" s="6">
        <v>20.896177000000002</v>
      </c>
      <c r="G1929" s="6">
        <v>85.197894000000005</v>
      </c>
      <c r="H1929" s="6">
        <v>17.100000000000001</v>
      </c>
      <c r="I1929" s="6">
        <v>75.597656000000001</v>
      </c>
      <c r="L1929" s="6">
        <f t="shared" si="300"/>
        <v>1.0911311820010956E-3</v>
      </c>
      <c r="M1929" s="6">
        <f>249.088908333*(E1929-AVERAGE('raw Data'!$Y$2:$Y$2801))</f>
        <v>10503.536607580227</v>
      </c>
      <c r="N1929" s="6" t="s">
        <v>18</v>
      </c>
      <c r="O1929" s="6">
        <f>L1929/(PI()*('ugly don''t look!'!$J$7^2)/4)</f>
        <v>2.1750712652173956</v>
      </c>
      <c r="P1929" s="6">
        <f>-M1929/'ugly don''t look!'!$H$7</f>
        <v>-9845.8348402514312</v>
      </c>
      <c r="Q1929" s="6">
        <f>-'ugly don''t look!'!$J$7/4*P1929</f>
        <v>62.208445979418606</v>
      </c>
      <c r="R1929" s="6">
        <f t="shared" si="301"/>
        <v>0.77706142962105973</v>
      </c>
      <c r="S1929" s="6">
        <f t="shared" si="302"/>
        <v>4.1304907779773119</v>
      </c>
      <c r="U1929" s="6">
        <v>1054283.5589999999</v>
      </c>
      <c r="V1929" s="6">
        <v>21.439858000000001</v>
      </c>
      <c r="W1929" s="6">
        <v>6.0706249999999997</v>
      </c>
      <c r="X1929" s="6">
        <v>6.0012629999999998</v>
      </c>
      <c r="Y1929" s="6">
        <v>0.33905200000000002</v>
      </c>
      <c r="Z1929" s="6">
        <v>21.148938999999999</v>
      </c>
      <c r="AA1929" s="6">
        <v>86.124741</v>
      </c>
      <c r="AB1929" s="6">
        <v>6</v>
      </c>
      <c r="AC1929" s="6">
        <v>26.544136999999999</v>
      </c>
      <c r="AE1929" s="6">
        <f>0.000063090994667*'raw Data'!W1929</f>
        <v>3.8300176950035688E-4</v>
      </c>
      <c r="AF1929" s="6">
        <f>249.088908333*('raw Data'!X1929-AVERAGE('raw Data'!$D$2:$D$3001))</f>
        <v>1511.1112565603767</v>
      </c>
      <c r="AG1929" s="6"/>
      <c r="AH1929" s="6">
        <f>AE1929/(PI()*('ugly don''t look!'!$K$7^2)/4)</f>
        <v>0.34461434283092618</v>
      </c>
      <c r="AI1929" s="6">
        <f>-AF1929/'ugly don''t look!'!$I$7</f>
        <v>-1652.5713654422318</v>
      </c>
      <c r="AJ1929" s="6">
        <f>-'ugly don''t look!'!$K$7/4*AI1929</f>
        <v>15.541359520596654</v>
      </c>
      <c r="AK1929" s="6">
        <f t="shared" si="303"/>
        <v>-1.0653293340744712</v>
      </c>
      <c r="AL1929" s="6">
        <f t="shared" si="304"/>
        <v>2.7435048263507711</v>
      </c>
      <c r="AN1929" s="6">
        <f>S1929-'ugly don''t look!'!$M$5</f>
        <v>0.35187621720923978</v>
      </c>
      <c r="AO1929" s="6">
        <f t="shared" si="308"/>
        <v>0.77706142962105973</v>
      </c>
      <c r="AP1929" s="6">
        <f t="shared" si="309"/>
        <v>4.1304907779773119</v>
      </c>
      <c r="AQ1929" s="6">
        <f t="shared" si="305"/>
        <v>-3.1409280313273308E-2</v>
      </c>
      <c r="AV1929" s="6">
        <f t="shared" si="306"/>
        <v>-0.77987183921576753</v>
      </c>
      <c r="AW1929" s="6">
        <f t="shared" si="307"/>
        <v>-1.0653293340744712</v>
      </c>
    </row>
    <row r="1930" spans="1:49" x14ac:dyDescent="0.25">
      <c r="A1930" s="6">
        <v>623345.83510000003</v>
      </c>
      <c r="B1930" s="6">
        <v>22.945129000000001</v>
      </c>
      <c r="C1930" s="6">
        <v>17.279350000000001</v>
      </c>
      <c r="D1930" s="6">
        <v>-1.183E-2</v>
      </c>
      <c r="E1930" s="6">
        <v>42.399349000000001</v>
      </c>
      <c r="F1930" s="6">
        <v>20.900739000000002</v>
      </c>
      <c r="G1930" s="6">
        <v>85.192881999999997</v>
      </c>
      <c r="H1930" s="6">
        <v>17.100000000000001</v>
      </c>
      <c r="I1930" s="6">
        <v>75.515328999999994</v>
      </c>
      <c r="L1930" s="6">
        <f t="shared" si="300"/>
        <v>1.0901713786992265E-3</v>
      </c>
      <c r="M1930" s="6">
        <f>249.088908333*(E1930-AVERAGE('raw Data'!$Y$2:$Y$2801))</f>
        <v>10490.865703902235</v>
      </c>
      <c r="N1930" s="6" t="s">
        <v>18</v>
      </c>
      <c r="O1930" s="6">
        <f>L1930/(PI()*('ugly don''t look!'!$J$7^2)/4)</f>
        <v>2.1731579841962012</v>
      </c>
      <c r="P1930" s="6">
        <f>-M1930/'ugly don''t look!'!$H$7</f>
        <v>-9833.9573527392531</v>
      </c>
      <c r="Q1930" s="6">
        <f>-'ugly don''t look!'!$J$7/4*P1930</f>
        <v>62.133401043944787</v>
      </c>
      <c r="R1930" s="6">
        <f t="shared" si="301"/>
        <v>0.77618140189716234</v>
      </c>
      <c r="S1930" s="6">
        <f t="shared" si="302"/>
        <v>4.1292837033458474</v>
      </c>
      <c r="U1930" s="6">
        <v>1054283.9620000001</v>
      </c>
      <c r="V1930" s="6">
        <v>21.528338999999999</v>
      </c>
      <c r="W1930" s="6">
        <v>6.0675400000000002</v>
      </c>
      <c r="X1930" s="6">
        <v>5.9999130000000003</v>
      </c>
      <c r="Y1930" s="6">
        <v>0.34015099999999998</v>
      </c>
      <c r="Z1930" s="6">
        <v>20.994875</v>
      </c>
      <c r="AA1930" s="6">
        <v>86.126406000000003</v>
      </c>
      <c r="AB1930" s="6">
        <v>6</v>
      </c>
      <c r="AC1930" s="6">
        <v>26.538193</v>
      </c>
      <c r="AE1930" s="6">
        <f>0.000063090994667*'raw Data'!W1930</f>
        <v>3.8280713378180923E-4</v>
      </c>
      <c r="AF1930" s="6">
        <f>249.088908333*('raw Data'!X1930-AVERAGE('raw Data'!$D$2:$D$3001))</f>
        <v>1510.7749865341273</v>
      </c>
      <c r="AG1930" s="6"/>
      <c r="AH1930" s="6">
        <f>AE1930/(PI()*('ugly don''t look!'!$K$7^2)/4)</f>
        <v>0.34443921502322383</v>
      </c>
      <c r="AI1930" s="6">
        <f>-AF1930/'ugly don''t look!'!$I$7</f>
        <v>-1652.203616069693</v>
      </c>
      <c r="AJ1930" s="6">
        <f>-'ugly don''t look!'!$K$7/4*AI1930</f>
        <v>15.537901076785019</v>
      </c>
      <c r="AK1930" s="6">
        <f t="shared" si="303"/>
        <v>-1.0658376481510099</v>
      </c>
      <c r="AL1930" s="6">
        <f t="shared" si="304"/>
        <v>2.743282269973339</v>
      </c>
      <c r="AN1930" s="6">
        <f>S1930-'ugly don''t look!'!$M$5</f>
        <v>0.35066914257777526</v>
      </c>
      <c r="AO1930" s="6">
        <f t="shared" si="308"/>
        <v>0.77618140189716234</v>
      </c>
      <c r="AP1930" s="6">
        <f t="shared" si="309"/>
        <v>4.1292837033458474</v>
      </c>
      <c r="AQ1930" s="6">
        <f t="shared" si="305"/>
        <v>-3.205160906079782E-2</v>
      </c>
      <c r="AV1930" s="6">
        <f t="shared" si="306"/>
        <v>-0.7800943955931996</v>
      </c>
      <c r="AW1930" s="6">
        <f t="shared" si="307"/>
        <v>-1.0658376481510099</v>
      </c>
    </row>
    <row r="1931" spans="1:49" x14ac:dyDescent="0.25">
      <c r="A1931" s="6">
        <v>623346.10800000001</v>
      </c>
      <c r="B1931" s="6">
        <v>23.036079999999998</v>
      </c>
      <c r="C1931" s="6">
        <v>17.267120999999999</v>
      </c>
      <c r="D1931" s="6">
        <v>-1.5396999999999999E-2</v>
      </c>
      <c r="E1931" s="6">
        <v>42.398231000000003</v>
      </c>
      <c r="F1931" s="6">
        <v>20.741085999999999</v>
      </c>
      <c r="G1931" s="6">
        <v>85.193922999999998</v>
      </c>
      <c r="H1931" s="6">
        <v>17.100000000000001</v>
      </c>
      <c r="I1931" s="6">
        <v>75.511909000000003</v>
      </c>
      <c r="L1931" s="6">
        <f t="shared" si="300"/>
        <v>1.0893998389254437E-3</v>
      </c>
      <c r="M1931" s="6">
        <f>249.088908333*(E1931-AVERAGE('raw Data'!$Y$2:$Y$2801))</f>
        <v>10490.58722250272</v>
      </c>
      <c r="N1931" s="6" t="s">
        <v>18</v>
      </c>
      <c r="O1931" s="6">
        <f>L1931/(PI()*('ugly don''t look!'!$J$7^2)/4)</f>
        <v>2.1716199894806163</v>
      </c>
      <c r="P1931" s="6">
        <f>-M1931/'ugly don''t look!'!$H$7</f>
        <v>-9833.6963090576683</v>
      </c>
      <c r="Q1931" s="6">
        <f>-'ugly don''t look!'!$J$7/4*P1931</f>
        <v>62.131751704703611</v>
      </c>
      <c r="R1931" s="6">
        <f t="shared" si="301"/>
        <v>0.7754734279619494</v>
      </c>
      <c r="S1931" s="6">
        <f t="shared" si="302"/>
        <v>4.1292571578629857</v>
      </c>
      <c r="U1931" s="6">
        <v>1054285.8729999999</v>
      </c>
      <c r="V1931" s="6">
        <v>21.434674999999999</v>
      </c>
      <c r="W1931" s="6">
        <v>6.0859050000000003</v>
      </c>
      <c r="X1931" s="6">
        <v>6.0175890000000001</v>
      </c>
      <c r="Y1931" s="6">
        <v>0.34773199999999999</v>
      </c>
      <c r="Z1931" s="6">
        <v>20.976357</v>
      </c>
      <c r="AA1931" s="6">
        <v>86.122118999999998</v>
      </c>
      <c r="AB1931" s="6">
        <v>6</v>
      </c>
      <c r="AC1931" s="6">
        <v>26.474145</v>
      </c>
      <c r="AE1931" s="6">
        <f>0.000063090994667*'raw Data'!W1931</f>
        <v>3.8396579989886866E-4</v>
      </c>
      <c r="AF1931" s="6">
        <f>249.088908333*('raw Data'!X1931-AVERAGE('raw Data'!$D$2:$D$3001))</f>
        <v>1515.1778820778213</v>
      </c>
      <c r="AG1931" s="6"/>
      <c r="AH1931" s="6">
        <f>AE1931/(PI()*('ugly don''t look!'!$K$7^2)/4)</f>
        <v>0.34548175057863861</v>
      </c>
      <c r="AI1931" s="6">
        <f>-AF1931/'ugly don''t look!'!$I$7</f>
        <v>-1657.0186811874687</v>
      </c>
      <c r="AJ1931" s="6">
        <f>-'ugly don''t look!'!$K$7/4*AI1931</f>
        <v>15.583183634425373</v>
      </c>
      <c r="AK1931" s="6">
        <f t="shared" si="303"/>
        <v>-1.0628154574917743</v>
      </c>
      <c r="AL1931" s="6">
        <f t="shared" si="304"/>
        <v>2.74619236067341</v>
      </c>
      <c r="AN1931" s="6">
        <f>S1931-'ugly don''t look!'!$M$5</f>
        <v>0.35064259709491363</v>
      </c>
      <c r="AO1931" s="6">
        <f t="shared" si="308"/>
        <v>0.7754734279619494</v>
      </c>
      <c r="AP1931" s="6">
        <f t="shared" si="309"/>
        <v>4.1292571578629857</v>
      </c>
      <c r="AQ1931" s="6">
        <f t="shared" si="305"/>
        <v>-3.162382185050569E-2</v>
      </c>
      <c r="AV1931" s="6">
        <f t="shared" si="306"/>
        <v>-0.77718430489312862</v>
      </c>
      <c r="AW1931" s="6">
        <f t="shared" si="307"/>
        <v>-1.0628154574917743</v>
      </c>
    </row>
    <row r="1932" spans="1:49" x14ac:dyDescent="0.25">
      <c r="A1932" s="6">
        <v>623347.37899999996</v>
      </c>
      <c r="B1932" s="6">
        <v>23.086531000000001</v>
      </c>
      <c r="C1932" s="6">
        <v>17.211758</v>
      </c>
      <c r="D1932" s="6">
        <v>-1.4755000000000001E-2</v>
      </c>
      <c r="E1932" s="6">
        <v>42.422055</v>
      </c>
      <c r="F1932" s="6">
        <v>20.841104000000001</v>
      </c>
      <c r="G1932" s="6">
        <v>85.193049000000002</v>
      </c>
      <c r="H1932" s="6">
        <v>17.100000000000001</v>
      </c>
      <c r="I1932" s="6">
        <v>75.508646999999996</v>
      </c>
      <c r="L1932" s="6">
        <f t="shared" si="300"/>
        <v>1.0859069321876946E-3</v>
      </c>
      <c r="M1932" s="6">
        <f>249.088908333*(E1932-AVERAGE('raw Data'!$Y$2:$Y$2801))</f>
        <v>10496.521516654844</v>
      </c>
      <c r="N1932" s="6" t="s">
        <v>18</v>
      </c>
      <c r="O1932" s="6">
        <f>L1932/(PI()*('ugly don''t look!'!$J$7^2)/4)</f>
        <v>2.1646571960029073</v>
      </c>
      <c r="P1932" s="6">
        <f>-M1932/'ugly don''t look!'!$H$7</f>
        <v>-9839.2590144871065</v>
      </c>
      <c r="Q1932" s="6">
        <f>-'ugly don''t look!'!$J$7/4*P1932</f>
        <v>62.166898268283163</v>
      </c>
      <c r="R1932" s="6">
        <f t="shared" si="301"/>
        <v>0.77226200988882554</v>
      </c>
      <c r="S1932" s="6">
        <f t="shared" si="302"/>
        <v>4.1298226759039922</v>
      </c>
      <c r="U1932" s="6">
        <v>1054286.672</v>
      </c>
      <c r="V1932" s="6">
        <v>21.389697999999999</v>
      </c>
      <c r="W1932" s="6">
        <v>6.0790150000000001</v>
      </c>
      <c r="X1932" s="6">
        <v>6.0127179999999996</v>
      </c>
      <c r="Y1932" s="6">
        <v>0.34382000000000001</v>
      </c>
      <c r="Z1932" s="6">
        <v>21.034134000000002</v>
      </c>
      <c r="AA1932" s="6">
        <v>86.12621</v>
      </c>
      <c r="AB1932" s="6">
        <v>6</v>
      </c>
      <c r="AC1932" s="6">
        <v>26.459654</v>
      </c>
      <c r="AE1932" s="6">
        <f>0.000063090994667*'raw Data'!W1932</f>
        <v>3.8353110294561302E-4</v>
      </c>
      <c r="AF1932" s="6">
        <f>249.088908333*('raw Data'!X1932-AVERAGE('raw Data'!$D$2:$D$3001))</f>
        <v>1513.9645700053311</v>
      </c>
      <c r="AG1932" s="6"/>
      <c r="AH1932" s="6">
        <f>AE1932/(PI()*('ugly don''t look!'!$K$7^2)/4)</f>
        <v>0.34509062234684945</v>
      </c>
      <c r="AI1932" s="6">
        <f>-AF1932/'ugly don''t look!'!$I$7</f>
        <v>-1655.6917869699596</v>
      </c>
      <c r="AJ1932" s="6">
        <f>-'ugly don''t look!'!$K$7/4*AI1932</f>
        <v>15.57070505679094</v>
      </c>
      <c r="AK1932" s="6">
        <f t="shared" si="303"/>
        <v>-1.063948222974284</v>
      </c>
      <c r="AL1932" s="6">
        <f t="shared" si="304"/>
        <v>2.7453912678515504</v>
      </c>
      <c r="AN1932" s="6">
        <f>S1932-'ugly don''t look!'!$M$5</f>
        <v>0.3512081151359201</v>
      </c>
      <c r="AO1932" s="6">
        <f t="shared" si="308"/>
        <v>0.77226200988882554</v>
      </c>
      <c r="AP1932" s="6">
        <f t="shared" si="309"/>
        <v>4.1298226759039922</v>
      </c>
      <c r="AQ1932" s="6">
        <f t="shared" si="305"/>
        <v>-2.8997419715558165E-2</v>
      </c>
      <c r="AV1932" s="6">
        <f t="shared" si="306"/>
        <v>-0.7779853977149882</v>
      </c>
      <c r="AW1932" s="6">
        <f t="shared" si="307"/>
        <v>-1.063948222974284</v>
      </c>
    </row>
    <row r="1933" spans="1:49" x14ac:dyDescent="0.25">
      <c r="A1933" s="6">
        <v>623349.77899999998</v>
      </c>
      <c r="B1933" s="6">
        <v>23.030336999999999</v>
      </c>
      <c r="C1933" s="6">
        <v>17.215755999999999</v>
      </c>
      <c r="D1933" s="6">
        <v>-4.5004000000000002E-2</v>
      </c>
      <c r="E1933" s="6">
        <v>42.368299</v>
      </c>
      <c r="F1933" s="6">
        <v>20.974681</v>
      </c>
      <c r="G1933" s="6">
        <v>85.192211999999998</v>
      </c>
      <c r="H1933" s="6">
        <v>17.100000000000001</v>
      </c>
      <c r="I1933" s="6">
        <v>75.411779999999993</v>
      </c>
      <c r="L1933" s="6">
        <f t="shared" si="300"/>
        <v>1.0861591699843733E-3</v>
      </c>
      <c r="M1933" s="6">
        <f>249.088908333*(E1933-AVERAGE('raw Data'!$Y$2:$Y$2801))</f>
        <v>10483.131493298495</v>
      </c>
      <c r="N1933" s="6" t="s">
        <v>18</v>
      </c>
      <c r="O1933" s="6">
        <f>L1933/(PI()*('ugly don''t look!'!$J$7^2)/4)</f>
        <v>2.1651600092233592</v>
      </c>
      <c r="P1933" s="6">
        <f>-M1933/'ugly don''t look!'!$H$7</f>
        <v>-9826.7074365377721</v>
      </c>
      <c r="Q1933" s="6">
        <f>-'ugly don''t look!'!$J$7/4*P1933</f>
        <v>62.08759426090478</v>
      </c>
      <c r="R1933" s="6">
        <f t="shared" si="301"/>
        <v>0.7724942659859676</v>
      </c>
      <c r="S1933" s="6">
        <f t="shared" si="302"/>
        <v>4.1285461986268768</v>
      </c>
      <c r="U1933" s="6">
        <v>1054288.439</v>
      </c>
      <c r="V1933" s="6">
        <v>21.424679000000001</v>
      </c>
      <c r="W1933" s="6">
        <v>6.0875060000000003</v>
      </c>
      <c r="X1933" s="6">
        <v>6.0087320000000002</v>
      </c>
      <c r="Y1933" s="6">
        <v>0.34806700000000002</v>
      </c>
      <c r="Z1933" s="6">
        <v>20.999085999999998</v>
      </c>
      <c r="AA1933" s="6">
        <v>86.126090000000005</v>
      </c>
      <c r="AB1933" s="6">
        <v>6</v>
      </c>
      <c r="AC1933" s="6">
        <v>26.403295</v>
      </c>
      <c r="AE1933" s="6">
        <f>0.000063090994667*'raw Data'!W1933</f>
        <v>3.8406680858133055E-4</v>
      </c>
      <c r="AF1933" s="6">
        <f>249.088908333*('raw Data'!X1933-AVERAGE('raw Data'!$D$2:$D$3001))</f>
        <v>1512.971701616716</v>
      </c>
      <c r="AG1933" s="6"/>
      <c r="AH1933" s="6">
        <f>AE1933/(PI()*('ugly don''t look!'!$K$7^2)/4)</f>
        <v>0.34557263538257105</v>
      </c>
      <c r="AI1933" s="6">
        <f>-AF1933/'ugly don''t look!'!$I$7</f>
        <v>-1654.6059728966711</v>
      </c>
      <c r="AJ1933" s="6">
        <f>-'ugly don''t look!'!$K$7/4*AI1933</f>
        <v>15.56049368121081</v>
      </c>
      <c r="AK1933" s="6">
        <f t="shared" si="303"/>
        <v>-1.0625524252144232</v>
      </c>
      <c r="AL1933" s="6">
        <f t="shared" si="304"/>
        <v>2.7447352458311784</v>
      </c>
      <c r="AN1933" s="6">
        <f>S1933-'ugly don''t look!'!$M$5</f>
        <v>0.34993163785880466</v>
      </c>
      <c r="AO1933" s="6">
        <f t="shared" si="308"/>
        <v>0.7724942659859676</v>
      </c>
      <c r="AP1933" s="6">
        <f t="shared" si="309"/>
        <v>4.1285461986268768</v>
      </c>
      <c r="AQ1933" s="6">
        <f t="shared" si="305"/>
        <v>-3.0422944200300256E-2</v>
      </c>
      <c r="AV1933" s="6">
        <f t="shared" si="306"/>
        <v>-0.77864141973536016</v>
      </c>
      <c r="AW1933" s="6">
        <f t="shared" si="307"/>
        <v>-1.0625524252144232</v>
      </c>
    </row>
    <row r="1934" spans="1:49" x14ac:dyDescent="0.25">
      <c r="A1934" s="6">
        <v>623350.24899999995</v>
      </c>
      <c r="B1934" s="6">
        <v>22.956392999999998</v>
      </c>
      <c r="C1934" s="6">
        <v>17.198882999999999</v>
      </c>
      <c r="D1934" s="6">
        <v>-4.5330000000000002E-2</v>
      </c>
      <c r="E1934" s="6">
        <v>42.329686000000002</v>
      </c>
      <c r="F1934" s="6">
        <v>20.889120999999999</v>
      </c>
      <c r="G1934" s="6">
        <v>85.197038000000006</v>
      </c>
      <c r="H1934" s="6">
        <v>17.100000000000001</v>
      </c>
      <c r="I1934" s="6">
        <v>75.411760999999998</v>
      </c>
      <c r="L1934" s="6">
        <f t="shared" si="300"/>
        <v>1.085094635631357E-3</v>
      </c>
      <c r="M1934" s="6">
        <f>249.088908333*(E1934-AVERAGE('raw Data'!$Y$2:$Y$2801))</f>
        <v>10473.513423281034</v>
      </c>
      <c r="N1934" s="6" t="s">
        <v>18</v>
      </c>
      <c r="O1934" s="6">
        <f>L1934/(PI()*('ugly don''t look!'!$J$7^2)/4)</f>
        <v>2.1630379563297408</v>
      </c>
      <c r="P1934" s="6">
        <f>-M1934/'ugly don''t look!'!$H$7</f>
        <v>-9817.6916228731116</v>
      </c>
      <c r="Q1934" s="6">
        <f>-'ugly don''t look!'!$J$7/4*P1934</f>
        <v>62.03063009621804</v>
      </c>
      <c r="R1934" s="6">
        <f t="shared" si="301"/>
        <v>0.77151369481961141</v>
      </c>
      <c r="S1934" s="6">
        <f t="shared" si="302"/>
        <v>4.1276282968605349</v>
      </c>
      <c r="U1934" s="6">
        <v>1054289.5090000001</v>
      </c>
      <c r="V1934" s="6">
        <v>21.299904000000002</v>
      </c>
      <c r="W1934" s="6">
        <v>6.0644640000000001</v>
      </c>
      <c r="X1934" s="6">
        <v>5.9929740000000002</v>
      </c>
      <c r="Y1934" s="6">
        <v>0.36345300000000003</v>
      </c>
      <c r="Z1934" s="6">
        <v>21.032418</v>
      </c>
      <c r="AA1934" s="6">
        <v>86.123615999999998</v>
      </c>
      <c r="AB1934" s="6">
        <v>6</v>
      </c>
      <c r="AC1934" s="6">
        <v>26.398890999999999</v>
      </c>
      <c r="AE1934" s="6">
        <f>0.000063090994667*'raw Data'!W1934</f>
        <v>3.8261306588221349E-4</v>
      </c>
      <c r="AF1934" s="6">
        <f>249.088908333*('raw Data'!X1934-AVERAGE('raw Data'!$D$2:$D$3001))</f>
        <v>1509.0465585992047</v>
      </c>
      <c r="AG1934" s="6"/>
      <c r="AH1934" s="6">
        <f>AE1934/(PI()*('ugly don''t look!'!$K$7^2)/4)</f>
        <v>0.34426459812322618</v>
      </c>
      <c r="AI1934" s="6">
        <f>-AF1934/'ugly don''t look!'!$I$7</f>
        <v>-1650.3133842948432</v>
      </c>
      <c r="AJ1934" s="6">
        <f>-'ugly don''t look!'!$K$7/4*AI1934</f>
        <v>15.520124675593209</v>
      </c>
      <c r="AK1934" s="6">
        <f t="shared" si="303"/>
        <v>-1.0663447366857506</v>
      </c>
      <c r="AL1934" s="6">
        <f t="shared" si="304"/>
        <v>2.7421375479440186</v>
      </c>
      <c r="AN1934" s="6">
        <f>S1934-'ugly don''t look!'!$M$5</f>
        <v>0.34901373609246278</v>
      </c>
      <c r="AO1934" s="6">
        <f t="shared" si="308"/>
        <v>0.77151369481961141</v>
      </c>
      <c r="AP1934" s="6">
        <f t="shared" si="309"/>
        <v>4.1276282968605349</v>
      </c>
      <c r="AQ1934" s="6">
        <f t="shared" si="305"/>
        <v>-3.0711577688982222E-2</v>
      </c>
      <c r="AV1934" s="6">
        <f t="shared" si="306"/>
        <v>-0.78123911762251996</v>
      </c>
      <c r="AW1934" s="6">
        <f t="shared" si="307"/>
        <v>-1.0663447366857506</v>
      </c>
    </row>
    <row r="1935" spans="1:49" x14ac:dyDescent="0.25">
      <c r="A1935" s="6">
        <v>623351.00600000005</v>
      </c>
      <c r="B1935" s="6">
        <v>22.991517000000002</v>
      </c>
      <c r="C1935" s="6">
        <v>17.135231000000001</v>
      </c>
      <c r="D1935" s="6">
        <v>-4.1557999999999998E-2</v>
      </c>
      <c r="E1935" s="6">
        <v>42.321005999999997</v>
      </c>
      <c r="F1935" s="6">
        <v>20.790725999999999</v>
      </c>
      <c r="G1935" s="6">
        <v>85.194788000000003</v>
      </c>
      <c r="H1935" s="6">
        <v>17.100000000000001</v>
      </c>
      <c r="I1935" s="6">
        <v>75.458025000000006</v>
      </c>
      <c r="L1935" s="6">
        <f t="shared" si="300"/>
        <v>1.0810787676388133E-3</v>
      </c>
      <c r="M1935" s="6">
        <f>249.088908333*(E1935-AVERAGE('raw Data'!$Y$2:$Y$2801))</f>
        <v>10471.351331556702</v>
      </c>
      <c r="N1935" s="6" t="s">
        <v>18</v>
      </c>
      <c r="O1935" s="6">
        <f>L1935/(PI()*('ugly don''t look!'!$J$7^2)/4)</f>
        <v>2.1550326869179837</v>
      </c>
      <c r="P1935" s="6">
        <f>-M1935/'ugly don''t look!'!$H$7</f>
        <v>-9815.6649152200062</v>
      </c>
      <c r="Q1935" s="6">
        <f>-'ugly don''t look!'!$J$7/4*P1935</f>
        <v>62.017824850588802</v>
      </c>
      <c r="R1935" s="6">
        <f t="shared" si="301"/>
        <v>0.76780589138405886</v>
      </c>
      <c r="S1935" s="6">
        <f t="shared" si="302"/>
        <v>4.1274218413157211</v>
      </c>
      <c r="U1935" s="6">
        <v>1054289.7790000001</v>
      </c>
      <c r="V1935" s="6">
        <v>21.466884</v>
      </c>
      <c r="W1935" s="6">
        <v>6.066878</v>
      </c>
      <c r="X1935" s="6">
        <v>5.9880380000000004</v>
      </c>
      <c r="Y1935" s="6">
        <v>0.35987599999999997</v>
      </c>
      <c r="Z1935" s="6">
        <v>21.011308</v>
      </c>
      <c r="AA1935" s="6">
        <v>86.122212000000005</v>
      </c>
      <c r="AB1935" s="6">
        <v>6</v>
      </c>
      <c r="AC1935" s="6">
        <v>26.390514</v>
      </c>
      <c r="AE1935" s="6">
        <f>0.000063090994667*'raw Data'!W1935</f>
        <v>3.8276536754333965E-4</v>
      </c>
      <c r="AF1935" s="6">
        <f>249.088908333*('raw Data'!X1935-AVERAGE('raw Data'!$D$2:$D$3001))</f>
        <v>1507.8170557476731</v>
      </c>
      <c r="AG1935" s="6"/>
      <c r="AH1935" s="6">
        <f>AE1935/(PI()*('ugly don''t look!'!$K$7^2)/4)</f>
        <v>0.34440163492315928</v>
      </c>
      <c r="AI1935" s="6">
        <f>-AF1935/'ugly don''t look!'!$I$7</f>
        <v>-1648.9687836260641</v>
      </c>
      <c r="AJ1935" s="6">
        <f>-'ugly don''t look!'!$K$7/4*AI1935</f>
        <v>15.507479580293777</v>
      </c>
      <c r="AK1935" s="6">
        <f t="shared" si="303"/>
        <v>-1.0659467592761842</v>
      </c>
      <c r="AL1935" s="6">
        <f t="shared" si="304"/>
        <v>2.7413224611010105</v>
      </c>
      <c r="AN1935" s="6">
        <f>S1935-'ugly don''t look!'!$M$5</f>
        <v>0.34880728054764898</v>
      </c>
      <c r="AO1935" s="6">
        <f t="shared" si="308"/>
        <v>0.76780589138405886</v>
      </c>
      <c r="AP1935" s="6">
        <f t="shared" si="309"/>
        <v>4.1274218413157211</v>
      </c>
      <c r="AQ1935" s="6">
        <f t="shared" si="305"/>
        <v>-2.8538600550228582E-2</v>
      </c>
      <c r="AV1935" s="6">
        <f t="shared" si="306"/>
        <v>-0.78205420446552809</v>
      </c>
      <c r="AW1935" s="6">
        <f t="shared" si="307"/>
        <v>-1.0659467592761842</v>
      </c>
    </row>
    <row r="1936" spans="1:49" x14ac:dyDescent="0.25">
      <c r="A1936" s="6">
        <v>623353.06400000001</v>
      </c>
      <c r="B1936" s="6">
        <v>23.154551999999999</v>
      </c>
      <c r="C1936" s="6">
        <v>17.133337000000001</v>
      </c>
      <c r="D1936" s="6">
        <v>-5.9421000000000002E-2</v>
      </c>
      <c r="E1936" s="6">
        <v>42.296120999999999</v>
      </c>
      <c r="F1936" s="6">
        <v>20.792442000000001</v>
      </c>
      <c r="G1936" s="6">
        <v>85.194388000000004</v>
      </c>
      <c r="H1936" s="6">
        <v>17.100000000000001</v>
      </c>
      <c r="I1936" s="6">
        <v>75.442257999999995</v>
      </c>
      <c r="L1936" s="6">
        <f t="shared" si="300"/>
        <v>1.0809592732949139E-3</v>
      </c>
      <c r="M1936" s="6">
        <f>249.088908333*(E1936-AVERAGE('raw Data'!$Y$2:$Y$2801))</f>
        <v>10465.152754072837</v>
      </c>
      <c r="N1936" s="6" t="s">
        <v>18</v>
      </c>
      <c r="O1936" s="6">
        <f>L1936/(PI()*('ugly don''t look!'!$J$7^2)/4)</f>
        <v>2.154794485757519</v>
      </c>
      <c r="P1936" s="6">
        <f>-M1936/'ugly don''t look!'!$H$7</f>
        <v>-9809.8544751338923</v>
      </c>
      <c r="Q1936" s="6">
        <f>-'ugly don''t look!'!$J$7/4*P1936</f>
        <v>61.981113037514717</v>
      </c>
      <c r="R1936" s="6">
        <f t="shared" si="301"/>
        <v>0.76769535277025214</v>
      </c>
      <c r="S1936" s="6">
        <f t="shared" si="302"/>
        <v>4.1268297102092451</v>
      </c>
      <c r="U1936" s="6">
        <v>1054290.5190000001</v>
      </c>
      <c r="V1936" s="6">
        <v>21.631249</v>
      </c>
      <c r="W1936" s="6">
        <v>6.0522600000000004</v>
      </c>
      <c r="X1936" s="6">
        <v>5.9747950000000003</v>
      </c>
      <c r="Y1936" s="6">
        <v>0.35248200000000002</v>
      </c>
      <c r="Z1936" s="6">
        <v>21.111536000000001</v>
      </c>
      <c r="AA1936" s="6">
        <v>86.125187999999994</v>
      </c>
      <c r="AB1936" s="6">
        <v>6</v>
      </c>
      <c r="AC1936" s="6">
        <v>26.391884000000001</v>
      </c>
      <c r="AE1936" s="6">
        <f>0.000063090994667*'raw Data'!W1936</f>
        <v>3.8184310338329746E-4</v>
      </c>
      <c r="AF1936" s="6">
        <f>249.088908333*('raw Data'!X1936-AVERAGE('raw Data'!$D$2:$D$3001))</f>
        <v>1504.5183713346189</v>
      </c>
      <c r="AG1936" s="6"/>
      <c r="AH1936" s="6">
        <f>AE1936/(PI()*('ugly don''t look!'!$K$7^2)/4)</f>
        <v>0.34357180727551145</v>
      </c>
      <c r="AI1936" s="6">
        <f>-AF1936/'ugly don''t look!'!$I$7</f>
        <v>-1645.3612984849287</v>
      </c>
      <c r="AJ1936" s="6">
        <f>-'ugly don''t look!'!$K$7/4*AI1936</f>
        <v>15.473553527406741</v>
      </c>
      <c r="AK1936" s="6">
        <f t="shared" si="303"/>
        <v>-1.0683591432409905</v>
      </c>
      <c r="AL1936" s="6">
        <f t="shared" si="304"/>
        <v>2.7391323426288499</v>
      </c>
      <c r="AN1936" s="6">
        <f>S1936-'ugly don''t look!'!$M$5</f>
        <v>0.34821514944117293</v>
      </c>
      <c r="AO1936" s="6">
        <f t="shared" si="308"/>
        <v>0.76769535277025214</v>
      </c>
      <c r="AP1936" s="6">
        <f t="shared" si="309"/>
        <v>4.1268297102092451</v>
      </c>
      <c r="AQ1936" s="6">
        <f t="shared" si="305"/>
        <v>-2.9059794997019245E-2</v>
      </c>
      <c r="AV1936" s="6">
        <f t="shared" si="306"/>
        <v>-0.78424432293768875</v>
      </c>
      <c r="AW1936" s="6">
        <f t="shared" si="307"/>
        <v>-1.0683591432409905</v>
      </c>
    </row>
    <row r="1937" spans="1:49" x14ac:dyDescent="0.25">
      <c r="A1937" s="6">
        <v>623353.33700000006</v>
      </c>
      <c r="B1937" s="6">
        <v>22.983211000000001</v>
      </c>
      <c r="C1937" s="6">
        <v>17.132473999999998</v>
      </c>
      <c r="D1937" s="6">
        <v>-6.6768999999999995E-2</v>
      </c>
      <c r="E1937" s="6">
        <v>42.240521000000001</v>
      </c>
      <c r="F1937" s="6">
        <v>20.792442000000001</v>
      </c>
      <c r="G1937" s="6">
        <v>85.194388000000004</v>
      </c>
      <c r="H1937" s="6">
        <v>17.100000000000001</v>
      </c>
      <c r="I1937" s="6">
        <v>75.439921999999996</v>
      </c>
      <c r="L1937" s="6">
        <f t="shared" si="300"/>
        <v>1.0809048257665161E-3</v>
      </c>
      <c r="M1937" s="6">
        <f>249.088908333*(E1937-AVERAGE('raw Data'!$Y$2:$Y$2801))</f>
        <v>10451.303410769522</v>
      </c>
      <c r="N1937" s="6" t="s">
        <v>18</v>
      </c>
      <c r="O1937" s="6">
        <f>L1937/(PI()*('ugly don''t look!'!$J$7^2)/4)</f>
        <v>2.1546859495370962</v>
      </c>
      <c r="P1937" s="6">
        <f>-M1937/'ugly don''t look!'!$H$7</f>
        <v>-9796.8723385541089</v>
      </c>
      <c r="Q1937" s="6">
        <f>-'ugly don''t look!'!$J$7/4*P1937</f>
        <v>61.899088653069498</v>
      </c>
      <c r="R1937" s="6">
        <f t="shared" si="301"/>
        <v>0.7676449818626333</v>
      </c>
      <c r="S1937" s="6">
        <f t="shared" si="302"/>
        <v>4.1255054566915295</v>
      </c>
      <c r="U1937" s="6">
        <v>1054293.301</v>
      </c>
      <c r="V1937" s="6">
        <v>21.470393999999999</v>
      </c>
      <c r="W1937" s="6">
        <v>6.034281</v>
      </c>
      <c r="X1937" s="6">
        <v>5.9596140000000002</v>
      </c>
      <c r="Y1937" s="6">
        <v>0.331955</v>
      </c>
      <c r="Z1937" s="6">
        <v>21.053899000000001</v>
      </c>
      <c r="AA1937" s="6">
        <v>86.123215999999999</v>
      </c>
      <c r="AB1937" s="6">
        <v>6</v>
      </c>
      <c r="AC1937" s="6">
        <v>26.379090000000001</v>
      </c>
      <c r="AE1937" s="6">
        <f>0.000063090994667*'raw Data'!W1937</f>
        <v>3.8070879039017947E-4</v>
      </c>
      <c r="AF1937" s="6">
        <f>249.088908333*('raw Data'!X1937-AVERAGE('raw Data'!$D$2:$D$3001))</f>
        <v>1500.7369526172156</v>
      </c>
      <c r="AG1937" s="6"/>
      <c r="AH1937" s="6">
        <f>AE1937/(PI()*('ugly don''t look!'!$K$7^2)/4)</f>
        <v>0.34255118398388046</v>
      </c>
      <c r="AI1937" s="6">
        <f>-AF1937/'ugly don''t look!'!$I$7</f>
        <v>-1641.2258886889933</v>
      </c>
      <c r="AJ1937" s="6">
        <f>-'ugly don''t look!'!$K$7/4*AI1937</f>
        <v>15.434662686292336</v>
      </c>
      <c r="AK1937" s="6">
        <f t="shared" si="303"/>
        <v>-1.0713341901565414</v>
      </c>
      <c r="AL1937" s="6">
        <f t="shared" si="304"/>
        <v>2.7366158038955861</v>
      </c>
      <c r="AN1937" s="6">
        <f>S1937-'ugly don''t look!'!$M$5</f>
        <v>0.34689089592345734</v>
      </c>
      <c r="AO1937" s="6">
        <f t="shared" si="308"/>
        <v>0.7676449818626333</v>
      </c>
      <c r="AP1937" s="6">
        <f t="shared" si="309"/>
        <v>4.1255054566915295</v>
      </c>
      <c r="AQ1937" s="6">
        <f t="shared" si="305"/>
        <v>-3.0351723666351554E-2</v>
      </c>
      <c r="AV1937" s="6">
        <f t="shared" si="306"/>
        <v>-0.78676086167095249</v>
      </c>
      <c r="AW1937" s="6">
        <f t="shared" si="307"/>
        <v>-1.0713341901565414</v>
      </c>
    </row>
    <row r="1938" spans="1:49" x14ac:dyDescent="0.25">
      <c r="A1938" s="6">
        <v>623356.23699999996</v>
      </c>
      <c r="B1938" s="6">
        <v>23.096143000000001</v>
      </c>
      <c r="C1938" s="6">
        <v>17.180183</v>
      </c>
      <c r="D1938" s="6">
        <v>-0.10731</v>
      </c>
      <c r="E1938" s="6">
        <v>42.259762000000002</v>
      </c>
      <c r="F1938" s="6">
        <v>20.872453</v>
      </c>
      <c r="G1938" s="6">
        <v>85.195633999999998</v>
      </c>
      <c r="H1938" s="6">
        <v>17.100000000000001</v>
      </c>
      <c r="I1938" s="6">
        <v>75.351226999999994</v>
      </c>
      <c r="L1938" s="6">
        <f t="shared" si="300"/>
        <v>1.0839148340310841E-3</v>
      </c>
      <c r="M1938" s="6">
        <f>249.088908333*(E1938-AVERAGE('raw Data'!$Y$2:$Y$2801))</f>
        <v>10456.096130454756</v>
      </c>
      <c r="N1938" s="6" t="s">
        <v>18</v>
      </c>
      <c r="O1938" s="6">
        <f>L1938/(PI()*('ugly don''t look!'!$J$7^2)/4)</f>
        <v>2.1606861286102683</v>
      </c>
      <c r="P1938" s="6">
        <f>-M1938/'ugly don''t look!'!$H$7</f>
        <v>-9801.3649516823734</v>
      </c>
      <c r="Q1938" s="6">
        <f>-'ugly don''t look!'!$J$7/4*P1938</f>
        <v>61.927474105967157</v>
      </c>
      <c r="R1938" s="6">
        <f t="shared" si="301"/>
        <v>0.77042582338969934</v>
      </c>
      <c r="S1938" s="6">
        <f t="shared" si="302"/>
        <v>4.1259639278428297</v>
      </c>
      <c r="U1938" s="6">
        <v>1054293.925</v>
      </c>
      <c r="V1938" s="6">
        <v>21.429492</v>
      </c>
      <c r="W1938" s="6">
        <v>6.0302490000000004</v>
      </c>
      <c r="X1938" s="6">
        <v>5.9649320000000001</v>
      </c>
      <c r="Y1938" s="6">
        <v>0.322884</v>
      </c>
      <c r="Z1938" s="6">
        <v>21.150693</v>
      </c>
      <c r="AA1938" s="6">
        <v>86.124870999999999</v>
      </c>
      <c r="AB1938" s="6">
        <v>6</v>
      </c>
      <c r="AC1938" s="6">
        <v>26.376207000000001</v>
      </c>
      <c r="AE1938" s="6">
        <f>0.000063090994667*'raw Data'!W1938</f>
        <v>3.8045440749968212E-4</v>
      </c>
      <c r="AF1938" s="6">
        <f>249.088908333*('raw Data'!X1938-AVERAGE('raw Data'!$D$2:$D$3001))</f>
        <v>1502.0616074317306</v>
      </c>
      <c r="AG1938" s="6"/>
      <c r="AH1938" s="6">
        <f>AE1938/(PI()*('ugly don''t look!'!$K$7^2)/4)</f>
        <v>0.3423222973321281</v>
      </c>
      <c r="AI1938" s="6">
        <f>-AF1938/'ugly don''t look!'!$I$7</f>
        <v>-1642.6745488098541</v>
      </c>
      <c r="AJ1938" s="6">
        <f>-'ugly don''t look!'!$K$7/4*AI1938</f>
        <v>15.448286393099952</v>
      </c>
      <c r="AK1938" s="6">
        <f t="shared" si="303"/>
        <v>-1.072002595830051</v>
      </c>
      <c r="AL1938" s="6">
        <f t="shared" si="304"/>
        <v>2.7374980841244811</v>
      </c>
      <c r="AN1938" s="6">
        <f>S1938-'ugly don''t look!'!$M$5</f>
        <v>0.34734936707475761</v>
      </c>
      <c r="AO1938" s="6">
        <f t="shared" si="308"/>
        <v>0.77042582338969934</v>
      </c>
      <c r="AP1938" s="6">
        <f t="shared" si="309"/>
        <v>4.1259639278428297</v>
      </c>
      <c r="AQ1938" s="6">
        <f t="shared" si="305"/>
        <v>-3.1677819936796664E-2</v>
      </c>
      <c r="AV1938" s="6">
        <f t="shared" si="306"/>
        <v>-0.78587858144205747</v>
      </c>
      <c r="AW1938" s="6">
        <f t="shared" si="307"/>
        <v>-1.072002595830051</v>
      </c>
    </row>
    <row r="1939" spans="1:49" x14ac:dyDescent="0.25">
      <c r="A1939" s="6">
        <v>623357.478</v>
      </c>
      <c r="B1939" s="6">
        <v>23.00113</v>
      </c>
      <c r="C1939" s="6">
        <v>17.149908</v>
      </c>
      <c r="D1939" s="6">
        <v>-9.4616000000000006E-2</v>
      </c>
      <c r="E1939" s="6">
        <v>42.250914999999999</v>
      </c>
      <c r="F1939" s="6">
        <v>20.915167</v>
      </c>
      <c r="G1939" s="6">
        <v>85.190269000000001</v>
      </c>
      <c r="H1939" s="6">
        <v>17.100000000000001</v>
      </c>
      <c r="I1939" s="6">
        <v>75.354059000000007</v>
      </c>
      <c r="L1939" s="6">
        <f t="shared" si="300"/>
        <v>1.0820047541675406E-3</v>
      </c>
      <c r="M1939" s="6">
        <f>249.088908333*(E1939-AVERAGE('raw Data'!$Y$2:$Y$2801))</f>
        <v>10453.892440882733</v>
      </c>
      <c r="N1939" s="6" t="s">
        <v>18</v>
      </c>
      <c r="O1939" s="6">
        <f>L1939/(PI()*('ugly don''t look!'!$J$7^2)/4)</f>
        <v>2.1568785572622984</v>
      </c>
      <c r="P1939" s="6">
        <f>-M1939/'ugly don''t look!'!$H$7</f>
        <v>-9799.2992509211981</v>
      </c>
      <c r="Q1939" s="6">
        <f>-'ugly don''t look!'!$J$7/4*P1939</f>
        <v>61.914422492132857</v>
      </c>
      <c r="R1939" s="6">
        <f t="shared" si="301"/>
        <v>0.76866206413555649</v>
      </c>
      <c r="S1939" s="6">
        <f t="shared" si="302"/>
        <v>4.1257531491929358</v>
      </c>
      <c r="U1939" s="6">
        <v>1054295.6140000001</v>
      </c>
      <c r="V1939" s="6">
        <v>21.455584999999999</v>
      </c>
      <c r="W1939" s="6">
        <v>6.0282460000000002</v>
      </c>
      <c r="X1939" s="6">
        <v>5.9825710000000001</v>
      </c>
      <c r="Y1939" s="6">
        <v>0.332179</v>
      </c>
      <c r="Z1939" s="6">
        <v>21.130324999999999</v>
      </c>
      <c r="AA1939" s="6">
        <v>86.122193999999993</v>
      </c>
      <c r="AB1939" s="6">
        <v>6</v>
      </c>
      <c r="AC1939" s="6">
        <v>26.361407</v>
      </c>
      <c r="AE1939" s="6">
        <f>0.000063090994667*'raw Data'!W1939</f>
        <v>3.8032803623736411E-4</v>
      </c>
      <c r="AF1939" s="6">
        <f>249.088908333*('raw Data'!X1939-AVERAGE('raw Data'!$D$2:$D$3001))</f>
        <v>1506.4552866858164</v>
      </c>
      <c r="AG1939" s="6"/>
      <c r="AH1939" s="6">
        <f>AE1939/(PI()*('ugly don''t look!'!$K$7^2)/4)</f>
        <v>0.34220859198404774</v>
      </c>
      <c r="AI1939" s="6">
        <f>-AF1939/'ugly don''t look!'!$I$7</f>
        <v>-1647.4795348707528</v>
      </c>
      <c r="AJ1939" s="6">
        <f>-'ugly don''t look!'!$K$7/4*AI1939</f>
        <v>15.493474163761764</v>
      </c>
      <c r="AK1939" s="6">
        <f t="shared" si="303"/>
        <v>-1.0723348097619592</v>
      </c>
      <c r="AL1939" s="6">
        <f t="shared" si="304"/>
        <v>2.7404189135778942</v>
      </c>
      <c r="AN1939" s="6">
        <f>S1939-'ugly don''t look!'!$M$5</f>
        <v>0.34713858842486367</v>
      </c>
      <c r="AO1939" s="6">
        <f t="shared" si="308"/>
        <v>0.76866206413555649</v>
      </c>
      <c r="AP1939" s="6">
        <f t="shared" si="309"/>
        <v>4.1257531491929358</v>
      </c>
      <c r="AQ1939" s="6">
        <f t="shared" si="305"/>
        <v>-3.0756729951203848E-2</v>
      </c>
      <c r="AV1939" s="6">
        <f t="shared" si="306"/>
        <v>-0.78295775198864437</v>
      </c>
      <c r="AW1939" s="6">
        <f t="shared" si="307"/>
        <v>-1.0723348097619592</v>
      </c>
    </row>
    <row r="1940" spans="1:49" x14ac:dyDescent="0.25">
      <c r="A1940" s="6">
        <v>623358.26500000001</v>
      </c>
      <c r="B1940" s="6">
        <v>23.217935000000001</v>
      </c>
      <c r="C1940" s="6">
        <v>17.129556999999998</v>
      </c>
      <c r="D1940" s="6">
        <v>-7.9993999999999996E-2</v>
      </c>
      <c r="E1940" s="6">
        <v>42.227930000000001</v>
      </c>
      <c r="F1940" s="6">
        <v>20.868496</v>
      </c>
      <c r="G1940" s="6">
        <v>85.193821</v>
      </c>
      <c r="H1940" s="6">
        <v>17.100000000000001</v>
      </c>
      <c r="I1940" s="6">
        <v>75.364106000000007</v>
      </c>
      <c r="L1940" s="6">
        <f t="shared" si="300"/>
        <v>1.0807207893350724E-3</v>
      </c>
      <c r="M1940" s="6">
        <f>249.088908333*(E1940-AVERAGE('raw Data'!$Y$2:$Y$2801))</f>
        <v>10448.167132324701</v>
      </c>
      <c r="N1940" s="6" t="s">
        <v>18</v>
      </c>
      <c r="O1940" s="6">
        <f>L1940/(PI()*('ugly don''t look!'!$J$7^2)/4)</f>
        <v>2.154319089566096</v>
      </c>
      <c r="P1940" s="6">
        <f>-M1940/'ugly don''t look!'!$H$7</f>
        <v>-9793.9324449987835</v>
      </c>
      <c r="Q1940" s="6">
        <f>-'ugly don''t look!'!$J$7/4*P1940</f>
        <v>61.880513670613567</v>
      </c>
      <c r="R1940" s="6">
        <f t="shared" si="301"/>
        <v>0.76747470590864508</v>
      </c>
      <c r="S1940" s="6">
        <f t="shared" si="302"/>
        <v>4.1252053267469071</v>
      </c>
      <c r="U1940" s="6">
        <v>1054296.5290000001</v>
      </c>
      <c r="V1940" s="6">
        <v>21.440035999999999</v>
      </c>
      <c r="W1940" s="6">
        <v>6.0200820000000004</v>
      </c>
      <c r="X1940" s="6">
        <v>5.9760429999999998</v>
      </c>
      <c r="Y1940" s="6">
        <v>0.33035399999999998</v>
      </c>
      <c r="Z1940" s="6">
        <v>21.213508999999998</v>
      </c>
      <c r="AA1940" s="6">
        <v>86.120975000000001</v>
      </c>
      <c r="AB1940" s="6">
        <v>6</v>
      </c>
      <c r="AC1940" s="6">
        <v>26.362061000000001</v>
      </c>
      <c r="AE1940" s="6">
        <f>0.000063090994667*'raw Data'!W1940</f>
        <v>3.7981296135690276E-4</v>
      </c>
      <c r="AF1940" s="6">
        <f>249.088908333*('raw Data'!X1940-AVERAGE('raw Data'!$D$2:$D$3001))</f>
        <v>1504.8292342922184</v>
      </c>
      <c r="AG1940" s="6"/>
      <c r="AH1940" s="6">
        <f>AE1940/(PI()*('ugly don''t look!'!$K$7^2)/4)</f>
        <v>0.34174514192826738</v>
      </c>
      <c r="AI1940" s="6">
        <f>-AF1940/'ugly don''t look!'!$I$7</f>
        <v>-1645.7012623493201</v>
      </c>
      <c r="AJ1940" s="6">
        <f>-'ugly don''t look!'!$K$7/4*AI1940</f>
        <v>15.47675066657483</v>
      </c>
      <c r="AK1940" s="6">
        <f t="shared" si="303"/>
        <v>-1.0736900187585092</v>
      </c>
      <c r="AL1940" s="6">
        <f t="shared" si="304"/>
        <v>2.7393389408683646</v>
      </c>
      <c r="AN1940" s="6">
        <f>S1940-'ugly don''t look!'!$M$5</f>
        <v>0.34659076597883498</v>
      </c>
      <c r="AO1940" s="6">
        <f t="shared" si="308"/>
        <v>0.76747470590864508</v>
      </c>
      <c r="AP1940" s="6">
        <f t="shared" si="309"/>
        <v>4.1252053267469071</v>
      </c>
      <c r="AQ1940" s="6">
        <f t="shared" si="305"/>
        <v>-3.0542581321547718E-2</v>
      </c>
      <c r="AV1940" s="6">
        <f t="shared" si="306"/>
        <v>-0.78403772469817401</v>
      </c>
      <c r="AW1940" s="6">
        <f t="shared" si="307"/>
        <v>-1.0736900187585092</v>
      </c>
    </row>
    <row r="1941" spans="1:49" x14ac:dyDescent="0.25">
      <c r="A1941" s="6">
        <v>623359.82709999999</v>
      </c>
      <c r="B1941" s="6">
        <v>23.026441999999999</v>
      </c>
      <c r="C1941" s="6">
        <v>17.096347999999999</v>
      </c>
      <c r="D1941" s="6">
        <v>-8.4892999999999996E-2</v>
      </c>
      <c r="E1941" s="6">
        <v>42.212209000000001</v>
      </c>
      <c r="F1941" s="6">
        <v>20.875416000000001</v>
      </c>
      <c r="G1941" s="6">
        <v>85.182421000000005</v>
      </c>
      <c r="H1941" s="6">
        <v>17.100000000000001</v>
      </c>
      <c r="I1941" s="6">
        <v>75.397959</v>
      </c>
      <c r="L1941" s="6">
        <f t="shared" si="300"/>
        <v>1.0786256004931762E-3</v>
      </c>
      <c r="M1941" s="6">
        <f>249.088908333*(E1941-AVERAGE('raw Data'!$Y$2:$Y$2801))</f>
        <v>10444.251205596798</v>
      </c>
      <c r="N1941" s="6" t="s">
        <v>18</v>
      </c>
      <c r="O1941" s="6">
        <f>L1941/(PI()*('ugly don''t look!'!$J$7^2)/4)</f>
        <v>2.1501425202219271</v>
      </c>
      <c r="P1941" s="6">
        <f>-M1941/'ugly don''t look!'!$H$7</f>
        <v>-9790.2617225316826</v>
      </c>
      <c r="Q1941" s="6">
        <f>-'ugly don''t look!'!$J$7/4*P1941</f>
        <v>61.857321128385806</v>
      </c>
      <c r="R1941" s="6">
        <f t="shared" si="301"/>
        <v>0.76553412841790247</v>
      </c>
      <c r="S1941" s="6">
        <f t="shared" si="302"/>
        <v>4.1248304609261659</v>
      </c>
      <c r="U1941" s="6">
        <v>1054298.2919999999</v>
      </c>
      <c r="V1941" s="6">
        <v>21.532959000000002</v>
      </c>
      <c r="W1941" s="6">
        <v>6.0090849999999998</v>
      </c>
      <c r="X1941" s="6">
        <v>5.9616069999999999</v>
      </c>
      <c r="Y1941" s="6">
        <v>0.31146600000000002</v>
      </c>
      <c r="Z1941" s="6">
        <v>20.977740000000001</v>
      </c>
      <c r="AA1941" s="6">
        <v>86.123392999999993</v>
      </c>
      <c r="AB1941" s="6">
        <v>6</v>
      </c>
      <c r="AC1941" s="6">
        <v>26.363990000000001</v>
      </c>
      <c r="AE1941" s="6">
        <f>0.000063090994667*'raw Data'!W1941</f>
        <v>3.7911914968854972E-4</v>
      </c>
      <c r="AF1941" s="6">
        <f>249.088908333*('raw Data'!X1941-AVERAGE('raw Data'!$D$2:$D$3001))</f>
        <v>1501.2333868115234</v>
      </c>
      <c r="AG1941" s="6"/>
      <c r="AH1941" s="6">
        <f>AE1941/(PI()*('ugly don''t look!'!$K$7^2)/4)</f>
        <v>0.34112086948051912</v>
      </c>
      <c r="AI1941" s="6">
        <f>-AF1941/'ugly don''t look!'!$I$7</f>
        <v>-1641.768795725638</v>
      </c>
      <c r="AJ1941" s="6">
        <f>-'ugly don''t look!'!$K$7/4*AI1941</f>
        <v>15.439768374082405</v>
      </c>
      <c r="AK1941" s="6">
        <f t="shared" si="303"/>
        <v>-1.07551840854869</v>
      </c>
      <c r="AL1941" s="6">
        <f t="shared" si="304"/>
        <v>2.7369465428055033</v>
      </c>
      <c r="AN1941" s="6">
        <f>S1941-'ugly don''t look!'!$M$5</f>
        <v>0.34621590015809378</v>
      </c>
      <c r="AO1941" s="6">
        <f t="shared" si="308"/>
        <v>0.76553412841790247</v>
      </c>
      <c r="AP1941" s="6">
        <f t="shared" si="309"/>
        <v>4.1248304609261659</v>
      </c>
      <c r="AQ1941" s="6">
        <f t="shared" si="305"/>
        <v>-2.9672107796035213E-2</v>
      </c>
      <c r="AV1941" s="6">
        <f t="shared" si="306"/>
        <v>-0.7864301227610353</v>
      </c>
      <c r="AW1941" s="6">
        <f t="shared" si="307"/>
        <v>-1.07551840854869</v>
      </c>
    </row>
    <row r="1942" spans="1:49" x14ac:dyDescent="0.25">
      <c r="A1942" s="6">
        <v>623360.08700000006</v>
      </c>
      <c r="B1942" s="6">
        <v>23.079507</v>
      </c>
      <c r="C1942" s="6">
        <v>17.089206000000001</v>
      </c>
      <c r="D1942" s="6">
        <v>-8.7499999999999994E-2</v>
      </c>
      <c r="E1942" s="6">
        <v>42.211556999999999</v>
      </c>
      <c r="F1942" s="6">
        <v>20.806636000000001</v>
      </c>
      <c r="G1942" s="6">
        <v>85.182597999999999</v>
      </c>
      <c r="H1942" s="6">
        <v>17.100000000000001</v>
      </c>
      <c r="I1942" s="6">
        <v>75.401859000000002</v>
      </c>
      <c r="L1942" s="6">
        <f t="shared" si="300"/>
        <v>1.0781750046092646E-3</v>
      </c>
      <c r="M1942" s="6">
        <f>249.088908333*(E1942-AVERAGE('raw Data'!$Y$2:$Y$2801))</f>
        <v>10444.088799628564</v>
      </c>
      <c r="N1942" s="6" t="s">
        <v>18</v>
      </c>
      <c r="O1942" s="6">
        <f>L1942/(PI()*('ugly don''t look!'!$J$7^2)/4)</f>
        <v>2.149244298105752</v>
      </c>
      <c r="P1942" s="6">
        <f>-M1942/'ugly don''t look!'!$H$7</f>
        <v>-9790.1094859660334</v>
      </c>
      <c r="Q1942" s="6">
        <f>-'ugly don''t look!'!$J$7/4*P1942</f>
        <v>61.856359259704888</v>
      </c>
      <c r="R1942" s="6">
        <f t="shared" si="301"/>
        <v>0.76511629109960655</v>
      </c>
      <c r="S1942" s="6">
        <f t="shared" si="302"/>
        <v>4.1248149110099739</v>
      </c>
      <c r="U1942" s="6">
        <v>1054299.851</v>
      </c>
      <c r="V1942" s="6">
        <v>21.462441999999999</v>
      </c>
      <c r="W1942" s="6">
        <v>5.9805609999999998</v>
      </c>
      <c r="X1942" s="6">
        <v>5.9535049999999998</v>
      </c>
      <c r="Y1942" s="6">
        <v>0.31919599999999998</v>
      </c>
      <c r="Z1942" s="6">
        <v>21.089587999999999</v>
      </c>
      <c r="AA1942" s="6">
        <v>86.119878</v>
      </c>
      <c r="AB1942" s="6">
        <v>6</v>
      </c>
      <c r="AC1942" s="6">
        <v>26.394583999999998</v>
      </c>
      <c r="AE1942" s="6">
        <f>0.000063090994667*'raw Data'!W1942</f>
        <v>3.7731954215666818E-4</v>
      </c>
      <c r="AF1942" s="6">
        <f>249.088908333*('raw Data'!X1942-AVERAGE('raw Data'!$D$2:$D$3001))</f>
        <v>1499.2152684762093</v>
      </c>
      <c r="AG1942" s="6"/>
      <c r="AH1942" s="6">
        <f>AE1942/(PI()*('ugly don''t look!'!$K$7^2)/4)</f>
        <v>0.33950163266142558</v>
      </c>
      <c r="AI1942" s="6">
        <f>-AF1942/'ugly don''t look!'!$I$7</f>
        <v>-1639.5617546765193</v>
      </c>
      <c r="AJ1942" s="6">
        <f>-'ugly don''t look!'!$K$7/4*AI1942</f>
        <v>15.419012587592125</v>
      </c>
      <c r="AK1942" s="6">
        <f t="shared" si="303"/>
        <v>-1.0802765229774958</v>
      </c>
      <c r="AL1942" s="6">
        <f t="shared" si="304"/>
        <v>2.7356013315577861</v>
      </c>
      <c r="AN1942" s="6">
        <f>S1942-'ugly don''t look!'!$M$5</f>
        <v>0.34620035024190177</v>
      </c>
      <c r="AO1942" s="6">
        <f t="shared" si="308"/>
        <v>0.76511629109960655</v>
      </c>
      <c r="AP1942" s="6">
        <f t="shared" si="309"/>
        <v>4.1248149110099739</v>
      </c>
      <c r="AQ1942" s="6">
        <f t="shared" si="305"/>
        <v>-2.941951626707015E-2</v>
      </c>
      <c r="AV1942" s="6">
        <f t="shared" si="306"/>
        <v>-0.78777533400875255</v>
      </c>
      <c r="AW1942" s="6">
        <f t="shared" si="307"/>
        <v>-1.0802765229774958</v>
      </c>
    </row>
    <row r="1943" spans="1:49" x14ac:dyDescent="0.25">
      <c r="A1943" s="6">
        <v>623362.56799999997</v>
      </c>
      <c r="B1943" s="6">
        <v>22.999651</v>
      </c>
      <c r="C1943" s="6">
        <v>17.051110000000001</v>
      </c>
      <c r="D1943" s="6">
        <v>-8.6690000000000003E-2</v>
      </c>
      <c r="E1943" s="6">
        <v>42.213214999999998</v>
      </c>
      <c r="F1943" s="6">
        <v>20.849723000000001</v>
      </c>
      <c r="G1943" s="6">
        <v>85.179697000000004</v>
      </c>
      <c r="H1943" s="6">
        <v>17.100000000000001</v>
      </c>
      <c r="I1943" s="6">
        <v>75.454211999999998</v>
      </c>
      <c r="L1943" s="6">
        <f t="shared" si="300"/>
        <v>1.0757714900764305E-3</v>
      </c>
      <c r="M1943" s="6">
        <f>249.088908333*(E1943-AVERAGE('raw Data'!$Y$2:$Y$2801))</f>
        <v>10444.501789038581</v>
      </c>
      <c r="N1943" s="6" t="s">
        <v>18</v>
      </c>
      <c r="O1943" s="6">
        <f>L1943/(PI()*('ugly don''t look!'!$J$7^2)/4)</f>
        <v>2.1444531093998145</v>
      </c>
      <c r="P1943" s="6">
        <f>-M1943/'ugly don''t look!'!$H$7</f>
        <v>-9790.4966151467761</v>
      </c>
      <c r="Q1943" s="6">
        <f>-'ugly don''t look!'!$J$7/4*P1943</f>
        <v>61.858805238651122</v>
      </c>
      <c r="R1943" s="6">
        <f t="shared" si="301"/>
        <v>0.76288455921922027</v>
      </c>
      <c r="S1943" s="6">
        <f t="shared" si="302"/>
        <v>4.12485445311391</v>
      </c>
      <c r="U1943" s="6">
        <v>1054300.3019999999</v>
      </c>
      <c r="V1943" s="6">
        <v>21.547397</v>
      </c>
      <c r="W1943" s="6">
        <v>5.976286</v>
      </c>
      <c r="X1943" s="6">
        <v>5.9544079999999999</v>
      </c>
      <c r="Y1943" s="6">
        <v>0.30710799999999999</v>
      </c>
      <c r="Z1943" s="6">
        <v>20.987741</v>
      </c>
      <c r="AA1943" s="6">
        <v>86.126572999999993</v>
      </c>
      <c r="AB1943" s="6">
        <v>6</v>
      </c>
      <c r="AC1943" s="6">
        <v>26.401796000000001</v>
      </c>
      <c r="AE1943" s="6">
        <f>0.000063090994667*'raw Data'!W1943</f>
        <v>3.7704982815446678E-4</v>
      </c>
      <c r="AF1943" s="6">
        <f>249.088908333*('raw Data'!X1943-AVERAGE('raw Data'!$D$2:$D$3001))</f>
        <v>1499.4401957604341</v>
      </c>
      <c r="AG1943" s="6"/>
      <c r="AH1943" s="6">
        <f>AE1943/(PI()*('ugly don''t look!'!$K$7^2)/4)</f>
        <v>0.33925895150164354</v>
      </c>
      <c r="AI1943" s="6">
        <f>-AF1943/'ugly don''t look!'!$I$7</f>
        <v>-1639.8077381457067</v>
      </c>
      <c r="AJ1943" s="6">
        <f>-'ugly don''t look!'!$K$7/4*AI1943</f>
        <v>15.421325902230578</v>
      </c>
      <c r="AK1943" s="6">
        <f t="shared" si="303"/>
        <v>-1.0809915944645121</v>
      </c>
      <c r="AL1943" s="6">
        <f t="shared" si="304"/>
        <v>2.7357513503160793</v>
      </c>
      <c r="AN1943" s="6">
        <f>S1943-'ugly don''t look!'!$M$5</f>
        <v>0.34623989234583785</v>
      </c>
      <c r="AO1943" s="6">
        <f t="shared" si="308"/>
        <v>0.76288455921922027</v>
      </c>
      <c r="AP1943" s="6">
        <f t="shared" si="309"/>
        <v>4.12485445311391</v>
      </c>
      <c r="AQ1943" s="6">
        <f t="shared" si="305"/>
        <v>-2.794779042700804E-2</v>
      </c>
      <c r="AV1943" s="6">
        <f t="shared" si="306"/>
        <v>-0.78762531525045931</v>
      </c>
      <c r="AW1943" s="6">
        <f t="shared" si="307"/>
        <v>-1.0809915944645121</v>
      </c>
    </row>
    <row r="1944" spans="1:49" x14ac:dyDescent="0.25">
      <c r="A1944" s="6">
        <v>623363.50300000003</v>
      </c>
      <c r="B1944" s="6">
        <v>23.040689</v>
      </c>
      <c r="C1944" s="6">
        <v>17.040431999999999</v>
      </c>
      <c r="D1944" s="6">
        <v>-7.7050999999999994E-2</v>
      </c>
      <c r="E1944" s="6">
        <v>42.231748000000003</v>
      </c>
      <c r="F1944" s="6">
        <v>20.808235</v>
      </c>
      <c r="G1944" s="6">
        <v>85.184168999999997</v>
      </c>
      <c r="H1944" s="6">
        <v>17.100000000000001</v>
      </c>
      <c r="I1944" s="6">
        <v>75.484223</v>
      </c>
      <c r="L1944" s="6">
        <f t="shared" si="300"/>
        <v>1.0750978044353761E-3</v>
      </c>
      <c r="M1944" s="6">
        <f>249.088908333*(E1944-AVERAGE('raw Data'!$Y$2:$Y$2801))</f>
        <v>10449.118153776717</v>
      </c>
      <c r="N1944" s="6" t="s">
        <v>18</v>
      </c>
      <c r="O1944" s="6">
        <f>L1944/(PI()*('ugly don''t look!'!$J$7^2)/4)</f>
        <v>2.1431101780421389</v>
      </c>
      <c r="P1944" s="6">
        <f>-M1944/'ugly don''t look!'!$H$7</f>
        <v>-9794.8239161761503</v>
      </c>
      <c r="Q1944" s="6">
        <f>-'ugly don''t look!'!$J$7/4*P1944</f>
        <v>61.886146208379962</v>
      </c>
      <c r="R1944" s="6">
        <f t="shared" si="301"/>
        <v>0.76225812816196936</v>
      </c>
      <c r="S1944" s="6">
        <f t="shared" si="302"/>
        <v>4.1252963454069533</v>
      </c>
      <c r="U1944" s="6">
        <v>1054302.8840000001</v>
      </c>
      <c r="V1944" s="6">
        <v>21.508526</v>
      </c>
      <c r="W1944" s="6">
        <v>5.9729840000000003</v>
      </c>
      <c r="X1944" s="6">
        <v>5.9236190000000004</v>
      </c>
      <c r="Y1944" s="6">
        <v>0.31338500000000002</v>
      </c>
      <c r="Z1944" s="6">
        <v>21.081206999999999</v>
      </c>
      <c r="AA1944" s="6">
        <v>86.123829999999998</v>
      </c>
      <c r="AB1944" s="6">
        <v>6</v>
      </c>
      <c r="AC1944" s="6">
        <v>26.433986000000001</v>
      </c>
      <c r="AE1944" s="6">
        <f>0.000063090994667*'raw Data'!W1944</f>
        <v>3.7684150169007636E-4</v>
      </c>
      <c r="AF1944" s="6">
        <f>249.088908333*('raw Data'!X1944-AVERAGE('raw Data'!$D$2:$D$3001))</f>
        <v>1491.7709973617693</v>
      </c>
      <c r="AG1944" s="6"/>
      <c r="AH1944" s="6">
        <f>AE1944/(PI()*('ugly don''t look!'!$K$7^2)/4)</f>
        <v>0.33907150514150308</v>
      </c>
      <c r="AI1944" s="6">
        <f>-AF1944/'ugly don''t look!'!$I$7</f>
        <v>-1631.4206007893365</v>
      </c>
      <c r="AJ1944" s="6">
        <f>-'ugly don''t look!'!$K$7/4*AI1944</f>
        <v>15.342450327033198</v>
      </c>
      <c r="AK1944" s="6">
        <f t="shared" si="303"/>
        <v>-1.0815442642232587</v>
      </c>
      <c r="AL1944" s="6">
        <f t="shared" si="304"/>
        <v>2.7306235176700859</v>
      </c>
      <c r="AN1944" s="6">
        <f>S1944-'ugly don''t look!'!$M$5</f>
        <v>0.34668178463888122</v>
      </c>
      <c r="AO1944" s="6">
        <f t="shared" si="308"/>
        <v>0.76225812816196936</v>
      </c>
      <c r="AP1944" s="6">
        <f t="shared" si="309"/>
        <v>4.1252963454069533</v>
      </c>
      <c r="AQ1944" s="6">
        <f t="shared" si="305"/>
        <v>-2.7103894479366314E-2</v>
      </c>
      <c r="AV1944" s="6">
        <f t="shared" si="306"/>
        <v>-0.79275314789645268</v>
      </c>
      <c r="AW1944" s="6">
        <f t="shared" si="307"/>
        <v>-1.0815442642232587</v>
      </c>
    </row>
    <row r="1945" spans="1:49" x14ac:dyDescent="0.25">
      <c r="A1945" s="6">
        <v>623364.61710000003</v>
      </c>
      <c r="B1945" s="6">
        <v>23.064350000000001</v>
      </c>
      <c r="C1945" s="6">
        <v>17.073447999999999</v>
      </c>
      <c r="D1945" s="6">
        <v>-8.3552000000000001E-2</v>
      </c>
      <c r="E1945" s="6">
        <v>42.191329000000003</v>
      </c>
      <c r="F1945" s="6">
        <v>20.907136000000001</v>
      </c>
      <c r="G1945" s="6">
        <v>85.184030000000007</v>
      </c>
      <c r="H1945" s="6">
        <v>17.100000000000001</v>
      </c>
      <c r="I1945" s="6">
        <v>75.461219</v>
      </c>
      <c r="L1945" s="6">
        <f t="shared" si="300"/>
        <v>1.0771808167153018E-3</v>
      </c>
      <c r="M1945" s="6">
        <f>249.088908333*(E1945-AVERAGE('raw Data'!$Y$2:$Y$2801))</f>
        <v>10439.050229190805</v>
      </c>
      <c r="N1945" s="6" t="s">
        <v>18</v>
      </c>
      <c r="O1945" s="6">
        <f>L1945/(PI()*('ugly don''t look!'!$J$7^2)/4)</f>
        <v>2.1472624745119844</v>
      </c>
      <c r="P1945" s="6">
        <f>-M1945/'ugly don''t look!'!$H$7</f>
        <v>-9785.3864165643099</v>
      </c>
      <c r="Q1945" s="6">
        <f>-'ugly don''t look!'!$J$7/4*P1945</f>
        <v>61.826517726457453</v>
      </c>
      <c r="R1945" s="6">
        <f t="shared" si="301"/>
        <v>0.76419376317671261</v>
      </c>
      <c r="S1945" s="6">
        <f t="shared" si="302"/>
        <v>4.1243323618559815</v>
      </c>
      <c r="U1945" s="6">
        <v>1054303.3359999999</v>
      </c>
      <c r="V1945" s="6">
        <v>21.513887</v>
      </c>
      <c r="W1945" s="6">
        <v>5.9720370000000003</v>
      </c>
      <c r="X1945" s="6">
        <v>5.9139419999999996</v>
      </c>
      <c r="Y1945" s="6">
        <v>0.30414600000000003</v>
      </c>
      <c r="Z1945" s="6">
        <v>21.132819999999999</v>
      </c>
      <c r="AA1945" s="6">
        <v>86.126759000000007</v>
      </c>
      <c r="AB1945" s="6">
        <v>6</v>
      </c>
      <c r="AC1945" s="6">
        <v>26.439820000000001</v>
      </c>
      <c r="AE1945" s="6">
        <f>0.000063090994667*'raw Data'!W1945</f>
        <v>3.7678175451812671E-4</v>
      </c>
      <c r="AF1945" s="6">
        <f>249.088908333*('raw Data'!X1945-AVERAGE('raw Data'!$D$2:$D$3001))</f>
        <v>1489.3605639958307</v>
      </c>
      <c r="AG1945" s="6"/>
      <c r="AH1945" s="6">
        <f>AE1945/(PI()*('ugly don''t look!'!$K$7^2)/4)</f>
        <v>0.33901774629745307</v>
      </c>
      <c r="AI1945" s="6">
        <f>-AF1945/'ugly don''t look!'!$I$7</f>
        <v>-1628.7845188055892</v>
      </c>
      <c r="AJ1945" s="6">
        <f>-'ugly don''t look!'!$K$7/4*AI1945</f>
        <v>15.317659689429343</v>
      </c>
      <c r="AK1945" s="6">
        <f t="shared" si="303"/>
        <v>-1.0817028240118072</v>
      </c>
      <c r="AL1945" s="6">
        <f t="shared" si="304"/>
        <v>2.7290063908565787</v>
      </c>
      <c r="AN1945" s="6">
        <f>S1945-'ugly don''t look!'!$M$5</f>
        <v>0.34571780108790939</v>
      </c>
      <c r="AO1945" s="6">
        <f t="shared" si="308"/>
        <v>0.76419376317671261</v>
      </c>
      <c r="AP1945" s="6">
        <f t="shared" si="309"/>
        <v>4.1243323618559815</v>
      </c>
      <c r="AQ1945" s="6">
        <f t="shared" si="305"/>
        <v>-2.9310045609497098E-2</v>
      </c>
      <c r="AV1945" s="6">
        <f t="shared" si="306"/>
        <v>-0.79437027470995991</v>
      </c>
      <c r="AW1945" s="6">
        <f t="shared" si="307"/>
        <v>-1.0817028240118072</v>
      </c>
    </row>
    <row r="1946" spans="1:49" x14ac:dyDescent="0.25">
      <c r="A1946" s="6">
        <v>623365.06290000002</v>
      </c>
      <c r="B1946" s="6">
        <v>23.059888000000001</v>
      </c>
      <c r="C1946" s="6">
        <v>17.074538</v>
      </c>
      <c r="D1946" s="6">
        <v>-8.5498000000000005E-2</v>
      </c>
      <c r="E1946" s="6">
        <v>42.238864</v>
      </c>
      <c r="F1946" s="6">
        <v>20.833794999999999</v>
      </c>
      <c r="G1946" s="6">
        <v>85.192119000000005</v>
      </c>
      <c r="H1946" s="6">
        <v>17.100000000000001</v>
      </c>
      <c r="I1946" s="6">
        <v>75.464046999999994</v>
      </c>
      <c r="L1946" s="6">
        <f t="shared" si="300"/>
        <v>1.077249585899489E-3</v>
      </c>
      <c r="M1946" s="6">
        <f>249.088908333*(E1946-AVERAGE('raw Data'!$Y$2:$Y$2801))</f>
        <v>10450.890670448412</v>
      </c>
      <c r="N1946" s="6" t="s">
        <v>18</v>
      </c>
      <c r="O1946" s="6">
        <f>L1946/(PI()*('ugly don''t look!'!$J$7^2)/4)</f>
        <v>2.1473995596571305</v>
      </c>
      <c r="P1946" s="6">
        <f>-M1946/'ugly don''t look!'!$H$7</f>
        <v>-9796.4854428650287</v>
      </c>
      <c r="Q1946" s="6">
        <f>-'ugly don''t look!'!$J$7/4*P1946</f>
        <v>61.89664414938197</v>
      </c>
      <c r="R1946" s="6">
        <f t="shared" si="301"/>
        <v>0.76425760295926215</v>
      </c>
      <c r="S1946" s="6">
        <f t="shared" si="302"/>
        <v>4.1254659641560032</v>
      </c>
      <c r="U1946" s="6">
        <v>1054305.246</v>
      </c>
      <c r="V1946" s="6">
        <v>21.450402</v>
      </c>
      <c r="W1946" s="6">
        <v>5.9682649999999997</v>
      </c>
      <c r="X1946" s="6">
        <v>5.9139140000000001</v>
      </c>
      <c r="Y1946" s="6">
        <v>0.30515199999999998</v>
      </c>
      <c r="Z1946" s="6">
        <v>21.085417</v>
      </c>
      <c r="AA1946" s="6">
        <v>86.124117999999996</v>
      </c>
      <c r="AB1946" s="6">
        <v>6</v>
      </c>
      <c r="AC1946" s="6">
        <v>26.463493</v>
      </c>
      <c r="AE1946" s="6">
        <f>0.000063090994667*'raw Data'!W1946</f>
        <v>3.7654377528624277E-4</v>
      </c>
      <c r="AF1946" s="6">
        <f>249.088908333*('raw Data'!X1946-AVERAGE('raw Data'!$D$2:$D$3001))</f>
        <v>1489.3535895063976</v>
      </c>
      <c r="AG1946" s="6"/>
      <c r="AH1946" s="6">
        <f>AE1946/(PI()*('ugly don''t look!'!$K$7^2)/4)</f>
        <v>0.33880361920161728</v>
      </c>
      <c r="AI1946" s="6">
        <f>-AF1946/'ugly don''t look!'!$I$7</f>
        <v>-1628.7768914111959</v>
      </c>
      <c r="AJ1946" s="6">
        <f>-'ugly don''t look!'!$K$7/4*AI1946</f>
        <v>15.317587958742882</v>
      </c>
      <c r="AK1946" s="6">
        <f t="shared" si="303"/>
        <v>-1.0823346338480202</v>
      </c>
      <c r="AL1946" s="6">
        <f t="shared" si="304"/>
        <v>2.7290017079705589</v>
      </c>
      <c r="AN1946" s="6">
        <f>S1946-'ugly don''t look!'!$M$5</f>
        <v>0.34685140338793108</v>
      </c>
      <c r="AO1946" s="6">
        <f t="shared" si="308"/>
        <v>0.76425760295926215</v>
      </c>
      <c r="AP1946" s="6">
        <f t="shared" si="309"/>
        <v>4.1254659641560032</v>
      </c>
      <c r="AQ1946" s="6">
        <f t="shared" si="305"/>
        <v>-2.8217411626094785E-2</v>
      </c>
      <c r="AV1946" s="6">
        <f t="shared" si="306"/>
        <v>-0.79437495759597976</v>
      </c>
      <c r="AW1946" s="6">
        <f t="shared" si="307"/>
        <v>-1.0823346338480202</v>
      </c>
    </row>
    <row r="1947" spans="1:49" x14ac:dyDescent="0.25">
      <c r="A1947" s="6">
        <v>623367.14899999998</v>
      </c>
      <c r="B1947" s="6">
        <v>22.995017000000001</v>
      </c>
      <c r="C1947" s="6">
        <v>17.054748</v>
      </c>
      <c r="D1947" s="6">
        <v>-9.0722999999999998E-2</v>
      </c>
      <c r="E1947" s="6">
        <v>42.222994</v>
      </c>
      <c r="F1947" s="6">
        <v>20.867132000000002</v>
      </c>
      <c r="G1947" s="6">
        <v>85.187320999999997</v>
      </c>
      <c r="H1947" s="6">
        <v>17.100000000000001</v>
      </c>
      <c r="I1947" s="6">
        <v>75.496716000000006</v>
      </c>
      <c r="L1947" s="6">
        <f t="shared" si="300"/>
        <v>1.0760010151150291E-3</v>
      </c>
      <c r="M1947" s="6">
        <f>249.088908333*(E1947-AVERAGE('raw Data'!$Y$2:$Y$2801))</f>
        <v>10446.937629473168</v>
      </c>
      <c r="N1947" s="6" t="s">
        <v>18</v>
      </c>
      <c r="O1947" s="6">
        <f>L1947/(PI()*('ugly don''t look!'!$J$7^2)/4)</f>
        <v>2.1449106467925123</v>
      </c>
      <c r="P1947" s="6">
        <f>-M1947/'ugly don''t look!'!$H$7</f>
        <v>-9792.7799301398281</v>
      </c>
      <c r="Q1947" s="6">
        <f>-'ugly don''t look!'!$J$7/4*P1947</f>
        <v>61.873231793605967</v>
      </c>
      <c r="R1947" s="6">
        <f t="shared" si="301"/>
        <v>0.76309789500533665</v>
      </c>
      <c r="S1947" s="6">
        <f t="shared" si="302"/>
        <v>4.125087643407487</v>
      </c>
      <c r="U1947" s="6">
        <v>1054305.656</v>
      </c>
      <c r="V1947" s="6">
        <v>21.410418</v>
      </c>
      <c r="W1947" s="6">
        <v>5.9742749999999996</v>
      </c>
      <c r="X1947" s="6">
        <v>5.9174249999999997</v>
      </c>
      <c r="Y1947" s="6">
        <v>0.29947099999999999</v>
      </c>
      <c r="Z1947" s="6">
        <v>21.085417</v>
      </c>
      <c r="AA1947" s="6">
        <v>86.124117999999996</v>
      </c>
      <c r="AB1947" s="6">
        <v>6</v>
      </c>
      <c r="AC1947" s="6">
        <v>26.461373999999999</v>
      </c>
      <c r="AE1947" s="6">
        <f>0.000063090994667*'raw Data'!W1947</f>
        <v>3.7692295216419143E-4</v>
      </c>
      <c r="AF1947" s="6">
        <f>249.088908333*('raw Data'!X1947-AVERAGE('raw Data'!$D$2:$D$3001))</f>
        <v>1490.2281406635545</v>
      </c>
      <c r="AG1947" s="6"/>
      <c r="AH1947" s="6">
        <f>AE1947/(PI()*('ugly don''t look!'!$K$7^2)/4)</f>
        <v>0.3391447920133811</v>
      </c>
      <c r="AI1947" s="6">
        <f>-AF1947/'ugly don''t look!'!$I$7</f>
        <v>-1629.7333121867393</v>
      </c>
      <c r="AJ1947" s="6">
        <f>-'ugly don''t look!'!$K$7/4*AI1947</f>
        <v>15.326582474463363</v>
      </c>
      <c r="AK1947" s="6">
        <f t="shared" si="303"/>
        <v>-1.08132814770565</v>
      </c>
      <c r="AL1947" s="6">
        <f t="shared" si="304"/>
        <v>2.7295887374676298</v>
      </c>
      <c r="AN1947" s="6">
        <f>S1947-'ugly don''t look!'!$M$5</f>
        <v>0.3464730826394149</v>
      </c>
      <c r="AO1947" s="6">
        <f t="shared" si="308"/>
        <v>0.76309789500533665</v>
      </c>
      <c r="AP1947" s="6">
        <f t="shared" si="309"/>
        <v>4.125087643407487</v>
      </c>
      <c r="AQ1947" s="6">
        <f t="shared" si="305"/>
        <v>-2.7851505487472311E-2</v>
      </c>
      <c r="AV1947" s="6">
        <f t="shared" si="306"/>
        <v>-0.79378792809890886</v>
      </c>
      <c r="AW1947" s="6">
        <f t="shared" si="307"/>
        <v>-1.08132814770565</v>
      </c>
    </row>
    <row r="1948" spans="1:49" x14ac:dyDescent="0.25">
      <c r="A1948" s="6">
        <v>623368.85600000003</v>
      </c>
      <c r="B1948" s="6">
        <v>23.099271999999999</v>
      </c>
      <c r="C1948" s="6">
        <v>17.029199999999999</v>
      </c>
      <c r="D1948" s="6">
        <v>-6.3239000000000004E-2</v>
      </c>
      <c r="E1948" s="6">
        <v>42.226067</v>
      </c>
      <c r="F1948" s="6">
        <v>20.921699</v>
      </c>
      <c r="G1948" s="6">
        <v>85.193653999999995</v>
      </c>
      <c r="H1948" s="6">
        <v>17.100000000000001</v>
      </c>
      <c r="I1948" s="6">
        <v>75.556595000000002</v>
      </c>
      <c r="L1948" s="6">
        <f t="shared" si="300"/>
        <v>1.0743891663832763E-3</v>
      </c>
      <c r="M1948" s="6">
        <f>249.088908333*(E1948-AVERAGE('raw Data'!$Y$2:$Y$2801))</f>
        <v>10447.703079688476</v>
      </c>
      <c r="N1948" s="6" t="s">
        <v>18</v>
      </c>
      <c r="O1948" s="6">
        <f>L1948/(PI()*('ugly don''t look!'!$J$7^2)/4)</f>
        <v>2.1416975722161968</v>
      </c>
      <c r="P1948" s="6">
        <f>-M1948/'ugly don''t look!'!$H$7</f>
        <v>-9793.4974500266926</v>
      </c>
      <c r="Q1948" s="6">
        <f>-'ugly don''t look!'!$J$7/4*P1948</f>
        <v>61.877765263631154</v>
      </c>
      <c r="R1948" s="6">
        <f t="shared" si="301"/>
        <v>0.76159877261583808</v>
      </c>
      <c r="S1948" s="6">
        <f t="shared" si="302"/>
        <v>4.1251609110196279</v>
      </c>
      <c r="U1948" s="6">
        <v>1054307.753</v>
      </c>
      <c r="V1948" s="6">
        <v>21.378207</v>
      </c>
      <c r="W1948" s="6">
        <v>5.9686839999999997</v>
      </c>
      <c r="X1948" s="6">
        <v>5.9416029999999997</v>
      </c>
      <c r="Y1948" s="6">
        <v>0.28600399999999998</v>
      </c>
      <c r="Z1948" s="6">
        <v>21.1374</v>
      </c>
      <c r="AA1948" s="6">
        <v>86.121988999999999</v>
      </c>
      <c r="AB1948" s="6">
        <v>6</v>
      </c>
      <c r="AC1948" s="6">
        <v>26.484603</v>
      </c>
      <c r="AE1948" s="6">
        <f>0.000063090994667*'raw Data'!W1948</f>
        <v>3.7657021041300821E-4</v>
      </c>
      <c r="AF1948" s="6">
        <f>249.088908333*('raw Data'!X1948-AVERAGE('raw Data'!$D$2:$D$3001))</f>
        <v>1496.2506122892298</v>
      </c>
      <c r="AG1948" s="6"/>
      <c r="AH1948" s="6">
        <f>AE1948/(PI()*('ugly don''t look!'!$K$7^2)/4)</f>
        <v>0.33882740479365203</v>
      </c>
      <c r="AI1948" s="6">
        <f>-AF1948/'ugly don''t look!'!$I$7</f>
        <v>-1636.3195672454394</v>
      </c>
      <c r="AJ1948" s="6">
        <f>-'ugly don''t look!'!$K$7/4*AI1948</f>
        <v>15.388521922224649</v>
      </c>
      <c r="AK1948" s="6">
        <f t="shared" si="303"/>
        <v>-1.0822644316547845</v>
      </c>
      <c r="AL1948" s="6">
        <f t="shared" si="304"/>
        <v>2.73362190179762</v>
      </c>
      <c r="AN1948" s="6">
        <f>S1948-'ugly don''t look!'!$M$5</f>
        <v>0.34654635025155578</v>
      </c>
      <c r="AO1948" s="6">
        <f t="shared" si="308"/>
        <v>0.76159877261583808</v>
      </c>
      <c r="AP1948" s="6">
        <f t="shared" si="309"/>
        <v>4.1251609110196279</v>
      </c>
      <c r="AQ1948" s="6">
        <f t="shared" si="305"/>
        <v>-2.6816196366863748E-2</v>
      </c>
      <c r="AV1948" s="6">
        <f t="shared" si="306"/>
        <v>-0.78975476376891862</v>
      </c>
      <c r="AW1948" s="6">
        <f t="shared" si="307"/>
        <v>-1.0822644316547845</v>
      </c>
    </row>
    <row r="1949" spans="1:49" x14ac:dyDescent="0.25">
      <c r="A1949" s="6">
        <v>623369.11499999999</v>
      </c>
      <c r="B1949" s="6">
        <v>22.989840999999998</v>
      </c>
      <c r="C1949" s="6">
        <v>17.019134000000001</v>
      </c>
      <c r="D1949" s="6">
        <v>-5.8749999999999997E-2</v>
      </c>
      <c r="E1949" s="6">
        <v>42.231655000000003</v>
      </c>
      <c r="F1949" s="6">
        <v>20.884658999999999</v>
      </c>
      <c r="G1949" s="6">
        <v>85.190798999999998</v>
      </c>
      <c r="H1949" s="6">
        <v>17.100000000000001</v>
      </c>
      <c r="I1949" s="6">
        <v>75.573109000000002</v>
      </c>
      <c r="L1949" s="6">
        <f t="shared" si="300"/>
        <v>1.0737540924309586E-3</v>
      </c>
      <c r="M1949" s="6">
        <f>249.088908333*(E1949-AVERAGE('raw Data'!$Y$2:$Y$2801))</f>
        <v>10449.094988508241</v>
      </c>
      <c r="N1949" s="6" t="s">
        <v>18</v>
      </c>
      <c r="O1949" s="6">
        <f>L1949/(PI()*('ugly don''t look!'!$J$7^2)/4)</f>
        <v>2.140431609765705</v>
      </c>
      <c r="P1949" s="6">
        <f>-M1949/'ugly don''t look!'!$H$7</f>
        <v>-9794.8022014512953</v>
      </c>
      <c r="Q1949" s="6">
        <f>-'ugly don''t look!'!$J$7/4*P1949</f>
        <v>61.88600900931965</v>
      </c>
      <c r="R1949" s="6">
        <f t="shared" si="301"/>
        <v>0.76100749550411473</v>
      </c>
      <c r="S1949" s="6">
        <f t="shared" si="302"/>
        <v>4.1252941284453106</v>
      </c>
      <c r="U1949" s="6">
        <v>1054309.4410000001</v>
      </c>
      <c r="V1949" s="6">
        <v>21.468173</v>
      </c>
      <c r="W1949" s="6">
        <v>5.9593629999999997</v>
      </c>
      <c r="X1949" s="6">
        <v>5.9445550000000003</v>
      </c>
      <c r="Y1949" s="6">
        <v>0.274754</v>
      </c>
      <c r="Z1949" s="6">
        <v>21.095046</v>
      </c>
      <c r="AA1949" s="6">
        <v>86.127429000000006</v>
      </c>
      <c r="AB1949" s="6">
        <v>6</v>
      </c>
      <c r="AC1949" s="6">
        <v>26.512695000000001</v>
      </c>
      <c r="AE1949" s="6">
        <f>0.000063090994667*'raw Data'!W1949</f>
        <v>3.7598213925171711E-4</v>
      </c>
      <c r="AF1949" s="6">
        <f>249.088908333*('raw Data'!X1949-AVERAGE('raw Data'!$D$2:$D$3001))</f>
        <v>1496.9859227466291</v>
      </c>
      <c r="AG1949" s="6"/>
      <c r="AH1949" s="6">
        <f>AE1949/(PI()*('ugly don''t look!'!$K$7^2)/4)</f>
        <v>0.33829827471404289</v>
      </c>
      <c r="AI1949" s="6">
        <f>-AF1949/'ugly don''t look!'!$I$7</f>
        <v>-1637.123712540058</v>
      </c>
      <c r="AJ1949" s="6">
        <f>-'ugly don''t look!'!$K$7/4*AI1949</f>
        <v>15.396084386026095</v>
      </c>
      <c r="AK1949" s="6">
        <f t="shared" si="303"/>
        <v>-1.0838273030782899</v>
      </c>
      <c r="AL1949" s="6">
        <f t="shared" si="304"/>
        <v>2.7341132164422084</v>
      </c>
      <c r="AN1949" s="6">
        <f>S1949-'ugly don''t look!'!$M$5</f>
        <v>0.34667956767723851</v>
      </c>
      <c r="AO1949" s="6">
        <f t="shared" si="308"/>
        <v>0.76100749550411473</v>
      </c>
      <c r="AP1949" s="6">
        <f t="shared" si="309"/>
        <v>4.1252941284453106</v>
      </c>
      <c r="AQ1949" s="6">
        <f t="shared" si="305"/>
        <v>-2.6303534855448257E-2</v>
      </c>
      <c r="AV1949" s="6">
        <f t="shared" si="306"/>
        <v>-0.78926344912433022</v>
      </c>
      <c r="AW1949" s="6">
        <f t="shared" si="307"/>
        <v>-1.0838273030782899</v>
      </c>
    </row>
    <row r="1950" spans="1:49" x14ac:dyDescent="0.25">
      <c r="A1950" s="6">
        <v>623370.86</v>
      </c>
      <c r="B1950" s="6">
        <v>23.061194</v>
      </c>
      <c r="C1950" s="6">
        <v>17.048462000000001</v>
      </c>
      <c r="D1950" s="6">
        <v>-6.2420000000000003E-2</v>
      </c>
      <c r="E1950" s="6">
        <v>42.198351000000002</v>
      </c>
      <c r="F1950" s="6">
        <v>20.801314999999999</v>
      </c>
      <c r="G1950" s="6">
        <v>85.192583999999997</v>
      </c>
      <c r="H1950" s="6">
        <v>17.100000000000001</v>
      </c>
      <c r="I1950" s="6">
        <v>75.585587000000004</v>
      </c>
      <c r="L1950" s="6">
        <f t="shared" si="300"/>
        <v>1.0756044251225524E-3</v>
      </c>
      <c r="M1950" s="6">
        <f>249.088908333*(E1950-AVERAGE('raw Data'!$Y$2:$Y$2801))</f>
        <v>10440.799331505119</v>
      </c>
      <c r="N1950" s="6" t="s">
        <v>18</v>
      </c>
      <c r="O1950" s="6">
        <f>L1950/(PI()*('ugly don''t look!'!$J$7^2)/4)</f>
        <v>2.1441200805334426</v>
      </c>
      <c r="P1950" s="6">
        <f>-M1950/'ugly don''t look!'!$H$7</f>
        <v>-9787.025995036669</v>
      </c>
      <c r="Q1950" s="6">
        <f>-'ugly don''t look!'!$J$7/4*P1950</f>
        <v>61.836876993140436</v>
      </c>
      <c r="R1950" s="6">
        <f t="shared" si="301"/>
        <v>0.76272924935167596</v>
      </c>
      <c r="S1950" s="6">
        <f t="shared" si="302"/>
        <v>4.124499901599342</v>
      </c>
      <c r="U1950" s="6">
        <v>1054310.372</v>
      </c>
      <c r="V1950" s="6">
        <v>21.555363</v>
      </c>
      <c r="W1950" s="6">
        <v>5.9758420000000001</v>
      </c>
      <c r="X1950" s="6">
        <v>5.9398980000000003</v>
      </c>
      <c r="Y1950" s="6">
        <v>0.28568700000000002</v>
      </c>
      <c r="Z1950" s="6">
        <v>21.114205999999999</v>
      </c>
      <c r="AA1950" s="6">
        <v>86.126080000000002</v>
      </c>
      <c r="AB1950" s="6">
        <v>6</v>
      </c>
      <c r="AC1950" s="6">
        <v>26.50536</v>
      </c>
      <c r="AE1950" s="6">
        <f>0.000063090994667*'raw Data'!W1950</f>
        <v>3.7702181575283465E-4</v>
      </c>
      <c r="AF1950" s="6">
        <f>249.088908333*('raw Data'!X1950-AVERAGE('raw Data'!$D$2:$D$3001))</f>
        <v>1495.8259157005223</v>
      </c>
      <c r="AG1950" s="6"/>
      <c r="AH1950" s="6">
        <f>AE1950/(PI()*('ugly don''t look!'!$K$7^2)/4)</f>
        <v>0.33923374672153983</v>
      </c>
      <c r="AI1950" s="6">
        <f>-AF1950/'ugly don''t look!'!$I$7</f>
        <v>-1635.8551134082702</v>
      </c>
      <c r="AJ1950" s="6">
        <f>-'ugly don''t look!'!$K$7/4*AI1950</f>
        <v>15.384154035781068</v>
      </c>
      <c r="AK1950" s="6">
        <f t="shared" si="303"/>
        <v>-1.0810658908576238</v>
      </c>
      <c r="AL1950" s="6">
        <f t="shared" si="304"/>
        <v>2.7333380209626301</v>
      </c>
      <c r="AN1950" s="6">
        <f>S1950-'ugly don''t look!'!$M$5</f>
        <v>0.34588534083126987</v>
      </c>
      <c r="AO1950" s="6">
        <f t="shared" si="308"/>
        <v>0.76272924935167596</v>
      </c>
      <c r="AP1950" s="6">
        <f t="shared" si="309"/>
        <v>4.124499901599342</v>
      </c>
      <c r="AQ1950" s="6">
        <f t="shared" si="305"/>
        <v>-2.8202673935615402E-2</v>
      </c>
      <c r="AV1950" s="6">
        <f t="shared" si="306"/>
        <v>-0.79003864460390849</v>
      </c>
      <c r="AW1950" s="6">
        <f t="shared" si="307"/>
        <v>-1.0810658908576238</v>
      </c>
    </row>
    <row r="1951" spans="1:49" x14ac:dyDescent="0.25">
      <c r="A1951" s="6">
        <v>623371.85609999998</v>
      </c>
      <c r="B1951" s="6">
        <v>23.043078999999999</v>
      </c>
      <c r="C1951" s="6">
        <v>17.046333000000001</v>
      </c>
      <c r="D1951" s="6">
        <v>-6.5568000000000001E-2</v>
      </c>
      <c r="E1951" s="6">
        <v>42.202561000000003</v>
      </c>
      <c r="F1951" s="6">
        <v>20.84984</v>
      </c>
      <c r="G1951" s="6">
        <v>85.190892000000005</v>
      </c>
      <c r="H1951" s="6">
        <v>17.100000000000001</v>
      </c>
      <c r="I1951" s="6">
        <v>75.602766000000003</v>
      </c>
      <c r="L1951" s="6">
        <f t="shared" si="300"/>
        <v>1.0754701043949062E-3</v>
      </c>
      <c r="M1951" s="6">
        <f>249.088908333*(E1951-AVERAGE('raw Data'!$Y$2:$Y$2801))</f>
        <v>10441.847995809201</v>
      </c>
      <c r="N1951" s="6" t="s">
        <v>18</v>
      </c>
      <c r="O1951" s="6">
        <f>L1951/(PI()*('ugly don''t look!'!$J$7^2)/4)</f>
        <v>2.1438523243187491</v>
      </c>
      <c r="P1951" s="6">
        <f>-M1951/'ugly don''t look!'!$H$7</f>
        <v>-9788.0089949467583</v>
      </c>
      <c r="Q1951" s="6">
        <f>-'ugly don''t look!'!$J$7/4*P1951</f>
        <v>61.843087832322354</v>
      </c>
      <c r="R1951" s="6">
        <f t="shared" si="301"/>
        <v>0.76260436225364403</v>
      </c>
      <c r="S1951" s="6">
        <f t="shared" si="302"/>
        <v>4.1246003356380472</v>
      </c>
      <c r="U1951" s="6">
        <v>1054311.2679999999</v>
      </c>
      <c r="V1951" s="6">
        <v>21.437073999999999</v>
      </c>
      <c r="W1951" s="6">
        <v>5.9880380000000004</v>
      </c>
      <c r="X1951" s="6">
        <v>5.9263659999999998</v>
      </c>
      <c r="Y1951" s="6">
        <v>0.27506999999999998</v>
      </c>
      <c r="Z1951" s="6">
        <v>21.000879000000001</v>
      </c>
      <c r="AA1951" s="6">
        <v>86.123058</v>
      </c>
      <c r="AB1951" s="6">
        <v>6</v>
      </c>
      <c r="AC1951" s="6">
        <v>26.500820999999998</v>
      </c>
      <c r="AE1951" s="6">
        <f>0.000063090994667*'raw Data'!W1951</f>
        <v>3.7779127352379339E-4</v>
      </c>
      <c r="AF1951" s="6">
        <f>249.088908333*('raw Data'!X1951-AVERAGE('raw Data'!$D$2:$D$3001))</f>
        <v>1492.4552445929601</v>
      </c>
      <c r="AG1951" s="6"/>
      <c r="AH1951" s="6">
        <f>AE1951/(PI()*('ugly don''t look!'!$K$7^2)/4)</f>
        <v>0.3399260834290726</v>
      </c>
      <c r="AI1951" s="6">
        <f>-AF1951/'ugly don''t look!'!$I$7</f>
        <v>-1632.1689026607175</v>
      </c>
      <c r="AJ1951" s="6">
        <f>-'ugly don''t look!'!$K$7/4*AI1951</f>
        <v>15.349487619737319</v>
      </c>
      <c r="AK1951" s="6">
        <f t="shared" si="303"/>
        <v>-1.079027086686299</v>
      </c>
      <c r="AL1951" s="6">
        <f t="shared" si="304"/>
        <v>2.7310820936544147</v>
      </c>
      <c r="AN1951" s="6">
        <f>S1951-'ugly don''t look!'!$M$5</f>
        <v>0.34598577486997506</v>
      </c>
      <c r="AO1951" s="6">
        <f t="shared" si="308"/>
        <v>0.76260436225364403</v>
      </c>
      <c r="AP1951" s="6">
        <f t="shared" si="309"/>
        <v>4.1246003356380472</v>
      </c>
      <c r="AQ1951" s="6">
        <f t="shared" si="305"/>
        <v>-2.8022095291626165E-2</v>
      </c>
      <c r="AV1951" s="6">
        <f t="shared" si="306"/>
        <v>-0.79229457191212393</v>
      </c>
      <c r="AW1951" s="6">
        <f t="shared" si="307"/>
        <v>-1.079027086686299</v>
      </c>
    </row>
    <row r="1952" spans="1:49" x14ac:dyDescent="0.25">
      <c r="A1952" s="6">
        <v>623373.70200000005</v>
      </c>
      <c r="B1952" s="6">
        <v>22.978749000000001</v>
      </c>
      <c r="C1952" s="6">
        <v>17.035226999999999</v>
      </c>
      <c r="D1952" s="6">
        <v>-7.1603E-2</v>
      </c>
      <c r="E1952" s="6">
        <v>42.232866000000001</v>
      </c>
      <c r="F1952" s="6">
        <v>20.809581999999999</v>
      </c>
      <c r="G1952" s="6">
        <v>85.193207000000001</v>
      </c>
      <c r="H1952" s="6">
        <v>17.100000000000001</v>
      </c>
      <c r="I1952" s="6">
        <v>75.647036</v>
      </c>
      <c r="L1952" s="6">
        <f t="shared" si="300"/>
        <v>1.0747694158081344E-3</v>
      </c>
      <c r="M1952" s="6">
        <f>249.088908333*(E1952-AVERAGE('raw Data'!$Y$2:$Y$2801))</f>
        <v>10449.396635176232</v>
      </c>
      <c r="N1952" s="6" t="s">
        <v>18</v>
      </c>
      <c r="O1952" s="6">
        <f>L1952/(PI()*('ugly don''t look!'!$J$7^2)/4)</f>
        <v>2.1424555650325212</v>
      </c>
      <c r="P1952" s="6">
        <f>-M1952/'ugly don''t look!'!$H$7</f>
        <v>-9795.0849598577352</v>
      </c>
      <c r="Q1952" s="6">
        <f>-'ugly don''t look!'!$J$7/4*P1952</f>
        <v>61.887795547621138</v>
      </c>
      <c r="R1952" s="6">
        <f t="shared" si="301"/>
        <v>0.76195263149993975</v>
      </c>
      <c r="S1952" s="6">
        <f t="shared" si="302"/>
        <v>4.1253229962385891</v>
      </c>
      <c r="U1952" s="6">
        <v>1054311.6440000001</v>
      </c>
      <c r="V1952" s="6">
        <v>21.540925000000001</v>
      </c>
      <c r="W1952" s="6">
        <v>5.9791359999999996</v>
      </c>
      <c r="X1952" s="6">
        <v>5.9183940000000002</v>
      </c>
      <c r="Y1952" s="6">
        <v>0.275536</v>
      </c>
      <c r="Z1952" s="6">
        <v>21.000879000000001</v>
      </c>
      <c r="AA1952" s="6">
        <v>86.123058</v>
      </c>
      <c r="AB1952" s="6">
        <v>6</v>
      </c>
      <c r="AC1952" s="6">
        <v>26.511337999999999</v>
      </c>
      <c r="AE1952" s="6">
        <f>0.000063090994667*'raw Data'!W1952</f>
        <v>3.7722963748926773E-4</v>
      </c>
      <c r="AF1952" s="6">
        <f>249.088908333*('raw Data'!X1952-AVERAGE('raw Data'!$D$2:$D$3001))</f>
        <v>1490.4695078157295</v>
      </c>
      <c r="AG1952" s="6"/>
      <c r="AH1952" s="6">
        <f>AE1952/(PI()*('ugly don''t look!'!$K$7^2)/4)</f>
        <v>0.33942073894149827</v>
      </c>
      <c r="AI1952" s="6">
        <f>-AF1952/'ugly don''t look!'!$I$7</f>
        <v>-1629.9972745141399</v>
      </c>
      <c r="AJ1952" s="6">
        <f>-'ugly don''t look!'!$K$7/4*AI1952</f>
        <v>15.329064868577053</v>
      </c>
      <c r="AK1952" s="6">
        <f t="shared" si="303"/>
        <v>-1.0805148233302124</v>
      </c>
      <c r="AL1952" s="6">
        <f t="shared" si="304"/>
        <v>2.7297506909303202</v>
      </c>
      <c r="AN1952" s="6">
        <f>S1952-'ugly don''t look!'!$M$5</f>
        <v>0.346708435470517</v>
      </c>
      <c r="AO1952" s="6">
        <f t="shared" si="308"/>
        <v>0.76195263149993975</v>
      </c>
      <c r="AP1952" s="6">
        <f t="shared" si="309"/>
        <v>4.1253229962385891</v>
      </c>
      <c r="AQ1952" s="6">
        <f t="shared" si="305"/>
        <v>-2.6881195298623345E-2</v>
      </c>
      <c r="AV1952" s="6">
        <f t="shared" si="306"/>
        <v>-0.79362597463621842</v>
      </c>
      <c r="AW1952" s="6">
        <f t="shared" si="307"/>
        <v>-1.0805148233302124</v>
      </c>
    </row>
    <row r="1953" spans="1:49" x14ac:dyDescent="0.25">
      <c r="A1953" s="6">
        <v>623374.56700000004</v>
      </c>
      <c r="B1953" s="6">
        <v>22.994647000000001</v>
      </c>
      <c r="C1953" s="6">
        <v>17.029275999999999</v>
      </c>
      <c r="D1953" s="6">
        <v>-7.9323000000000005E-2</v>
      </c>
      <c r="E1953" s="6">
        <v>42.224390999999997</v>
      </c>
      <c r="F1953" s="6">
        <v>20.866626</v>
      </c>
      <c r="G1953" s="6">
        <v>85.190055000000001</v>
      </c>
      <c r="H1953" s="6">
        <v>17.100000000000001</v>
      </c>
      <c r="I1953" s="6">
        <v>75.671762000000001</v>
      </c>
      <c r="L1953" s="6">
        <f t="shared" si="300"/>
        <v>1.0743939612988711E-3</v>
      </c>
      <c r="M1953" s="6">
        <f>249.088908333*(E1953-AVERAGE('raw Data'!$Y$2:$Y$2801))</f>
        <v>10447.28560667811</v>
      </c>
      <c r="N1953" s="6" t="s">
        <v>18</v>
      </c>
      <c r="O1953" s="6">
        <f>L1953/(PI()*('ugly don''t look!'!$J$7^2)/4)</f>
        <v>2.141707130446501</v>
      </c>
      <c r="P1953" s="6">
        <f>-M1953/'ugly don''t look!'!$H$7</f>
        <v>-9793.1061179959779</v>
      </c>
      <c r="Q1953" s="6">
        <f>-'ugly don''t look!'!$J$7/4*P1953</f>
        <v>61.875292730028086</v>
      </c>
      <c r="R1953" s="6">
        <f t="shared" si="301"/>
        <v>0.76160323552838904</v>
      </c>
      <c r="S1953" s="6">
        <f t="shared" si="302"/>
        <v>4.1251209518680163</v>
      </c>
      <c r="U1953" s="6">
        <v>1054313.922</v>
      </c>
      <c r="V1953" s="6">
        <v>21.539266999999999</v>
      </c>
      <c r="W1953" s="6">
        <v>5.9696809999999996</v>
      </c>
      <c r="X1953" s="6">
        <v>5.8947849999999997</v>
      </c>
      <c r="Y1953" s="6">
        <v>0.27147500000000002</v>
      </c>
      <c r="Z1953" s="6">
        <v>20.989163999999999</v>
      </c>
      <c r="AA1953" s="6">
        <v>86.125039000000001</v>
      </c>
      <c r="AB1953" s="6">
        <v>6</v>
      </c>
      <c r="AC1953" s="6">
        <v>26.545463000000002</v>
      </c>
      <c r="AE1953" s="6">
        <f>0.000063090994667*'raw Data'!W1953</f>
        <v>3.7663311213469121E-4</v>
      </c>
      <c r="AF1953" s="6">
        <f>249.088908333*('raw Data'!X1953-AVERAGE('raw Data'!$D$2:$D$3001))</f>
        <v>1484.5887677788955</v>
      </c>
      <c r="AG1953" s="6"/>
      <c r="AH1953" s="6">
        <f>AE1953/(PI()*('ugly don''t look!'!$K$7^2)/4)</f>
        <v>0.33888400201383978</v>
      </c>
      <c r="AI1953" s="6">
        <f>-AF1953/'ugly don''t look!'!$I$7</f>
        <v>-1623.5660190057913</v>
      </c>
      <c r="AJ1953" s="6">
        <f>-'ugly don''t look!'!$K$7/4*AI1953</f>
        <v>15.268583090837115</v>
      </c>
      <c r="AK1953" s="6">
        <f t="shared" si="303"/>
        <v>-1.0820974071079026</v>
      </c>
      <c r="AL1953" s="6">
        <f t="shared" si="304"/>
        <v>2.7257973245412992</v>
      </c>
      <c r="AN1953" s="6">
        <f>S1953-'ugly don''t look!'!$M$5</f>
        <v>0.34650639109994419</v>
      </c>
      <c r="AO1953" s="6">
        <f t="shared" si="308"/>
        <v>0.76160323552838904</v>
      </c>
      <c r="AP1953" s="6">
        <f t="shared" si="309"/>
        <v>4.1251209518680163</v>
      </c>
      <c r="AQ1953" s="6">
        <f t="shared" si="305"/>
        <v>-2.6859019532216116E-2</v>
      </c>
      <c r="AV1953" s="6">
        <f t="shared" si="306"/>
        <v>-0.79757934102523942</v>
      </c>
      <c r="AW1953" s="6">
        <f t="shared" si="307"/>
        <v>-1.0820974071079026</v>
      </c>
    </row>
    <row r="1954" spans="1:49" x14ac:dyDescent="0.25">
      <c r="A1954" s="6">
        <v>623376.28430000006</v>
      </c>
      <c r="B1954" s="6">
        <v>23.048255000000001</v>
      </c>
      <c r="C1954" s="6">
        <v>17.005521000000002</v>
      </c>
      <c r="D1954" s="6">
        <v>-8.3765999999999993E-2</v>
      </c>
      <c r="E1954" s="6">
        <v>42.280996999999999</v>
      </c>
      <c r="F1954" s="6">
        <v>20.841068</v>
      </c>
      <c r="G1954" s="6">
        <v>85.181036000000006</v>
      </c>
      <c r="H1954" s="6">
        <v>17.100000000000001</v>
      </c>
      <c r="I1954" s="6">
        <v>75.738561000000004</v>
      </c>
      <c r="L1954" s="6">
        <f t="shared" si="300"/>
        <v>1.0728952347205567E-3</v>
      </c>
      <c r="M1954" s="6">
        <f>249.088908333*(E1954-AVERAGE('raw Data'!$Y$2:$Y$2801))</f>
        <v>10461.385533423207</v>
      </c>
      <c r="N1954" s="6" t="s">
        <v>18</v>
      </c>
      <c r="O1954" s="6">
        <f>L1954/(PI()*('ugly don''t look!'!$J$7^2)/4)</f>
        <v>2.1387195546456419</v>
      </c>
      <c r="P1954" s="6">
        <f>-M1954/'ugly don''t look!'!$H$7</f>
        <v>-9806.3231471908584</v>
      </c>
      <c r="Q1954" s="6">
        <f>-'ugly don''t look!'!$J$7/4*P1954</f>
        <v>61.958801224738643</v>
      </c>
      <c r="R1954" s="6">
        <f t="shared" si="301"/>
        <v>0.76020731100693983</v>
      </c>
      <c r="S1954" s="6">
        <f t="shared" si="302"/>
        <v>4.1264696677943391</v>
      </c>
      <c r="U1954" s="6">
        <v>1054314.5349999999</v>
      </c>
      <c r="V1954" s="6">
        <v>21.507415000000002</v>
      </c>
      <c r="W1954" s="6">
        <v>5.9702849999999996</v>
      </c>
      <c r="X1954" s="6">
        <v>5.894971</v>
      </c>
      <c r="Y1954" s="6">
        <v>0.267322</v>
      </c>
      <c r="Z1954" s="6">
        <v>21.034718999999999</v>
      </c>
      <c r="AA1954" s="6">
        <v>86.127521999999999</v>
      </c>
      <c r="AB1954" s="6">
        <v>6</v>
      </c>
      <c r="AC1954" s="6">
        <v>26.550653000000001</v>
      </c>
      <c r="AE1954" s="6">
        <f>0.000063090994667*'raw Data'!W1954</f>
        <v>3.7667121909547009E-4</v>
      </c>
      <c r="AF1954" s="6">
        <f>249.088908333*('raw Data'!X1954-AVERAGE('raw Data'!$D$2:$D$3001))</f>
        <v>1484.6350983158454</v>
      </c>
      <c r="AG1954" s="6"/>
      <c r="AH1954" s="6">
        <f>AE1954/(PI()*('ugly don''t look!'!$K$7^2)/4)</f>
        <v>0.33891828959758447</v>
      </c>
      <c r="AI1954" s="6">
        <f>-AF1954/'ugly don''t look!'!$I$7</f>
        <v>-1623.6166866971189</v>
      </c>
      <c r="AJ1954" s="6">
        <f>-'ugly don''t look!'!$K$7/4*AI1954</f>
        <v>15.269059587540051</v>
      </c>
      <c r="AK1954" s="6">
        <f t="shared" si="303"/>
        <v>-1.0819962342904061</v>
      </c>
      <c r="AL1954" s="6">
        <f t="shared" si="304"/>
        <v>2.7258285317112825</v>
      </c>
      <c r="AN1954" s="6">
        <f>S1954-'ugly don''t look!'!$M$5</f>
        <v>0.34785510702626699</v>
      </c>
      <c r="AO1954" s="6">
        <f t="shared" si="308"/>
        <v>0.76020731100693983</v>
      </c>
      <c r="AP1954" s="6">
        <f t="shared" si="309"/>
        <v>4.1264696677943391</v>
      </c>
      <c r="AQ1954" s="6">
        <f t="shared" si="305"/>
        <v>-2.4614487932850621E-2</v>
      </c>
      <c r="AV1954" s="6">
        <f t="shared" si="306"/>
        <v>-0.79754813385525614</v>
      </c>
      <c r="AW1954" s="6">
        <f t="shared" si="307"/>
        <v>-1.0819962342904061</v>
      </c>
    </row>
    <row r="1955" spans="1:49" x14ac:dyDescent="0.25">
      <c r="A1955" s="6">
        <v>623377.48899999994</v>
      </c>
      <c r="B1955" s="6">
        <v>23.076153999999999</v>
      </c>
      <c r="C1955" s="6">
        <v>17.005329</v>
      </c>
      <c r="D1955" s="6">
        <v>-9.4978999999999994E-2</v>
      </c>
      <c r="E1955" s="6">
        <v>42.295859999999998</v>
      </c>
      <c r="F1955" s="6">
        <v>20.814397</v>
      </c>
      <c r="G1955" s="6">
        <v>85.191812999999996</v>
      </c>
      <c r="H1955" s="6">
        <v>17.100000000000001</v>
      </c>
      <c r="I1955" s="6">
        <v>75.776083999999997</v>
      </c>
      <c r="L1955" s="6">
        <f t="shared" si="300"/>
        <v>1.0728831212495804E-3</v>
      </c>
      <c r="M1955" s="6">
        <f>249.088908333*(E1955-AVERAGE('raw Data'!$Y$2:$Y$2801))</f>
        <v>10465.087741867761</v>
      </c>
      <c r="N1955" s="6" t="s">
        <v>18</v>
      </c>
      <c r="O1955" s="6">
        <f>L1955/(PI()*('ugly don''t look!'!$J$7^2)/4)</f>
        <v>2.1386954075375058</v>
      </c>
      <c r="P1955" s="6">
        <f>-M1955/'ugly don''t look!'!$H$7</f>
        <v>-9809.7935338092993</v>
      </c>
      <c r="Q1955" s="6">
        <f>-'ugly don''t look!'!$J$7/4*P1955</f>
        <v>61.980727994990609</v>
      </c>
      <c r="R1955" s="6">
        <f t="shared" si="301"/>
        <v>0.76019602049229495</v>
      </c>
      <c r="S1955" s="6">
        <f t="shared" si="302"/>
        <v>4.1268234979342271</v>
      </c>
      <c r="U1955" s="6">
        <v>1054315.4680000001</v>
      </c>
      <c r="V1955" s="6">
        <v>21.479649999999999</v>
      </c>
      <c r="W1955" s="6">
        <v>5.9739810000000002</v>
      </c>
      <c r="X1955" s="6">
        <v>5.8854899999999999</v>
      </c>
      <c r="Y1955" s="6">
        <v>0.27357999999999999</v>
      </c>
      <c r="Z1955" s="6">
        <v>20.984486</v>
      </c>
      <c r="AA1955" s="6">
        <v>86.124834000000007</v>
      </c>
      <c r="AB1955" s="6">
        <v>6</v>
      </c>
      <c r="AC1955" s="6">
        <v>26.555724999999999</v>
      </c>
      <c r="AE1955" s="6">
        <f>0.000063090994667*'raw Data'!W1955</f>
        <v>3.7690440341175936E-4</v>
      </c>
      <c r="AF1955" s="6">
        <f>249.088908333*('raw Data'!X1955-AVERAGE('raw Data'!$D$2:$D$3001))</f>
        <v>1482.2734863759404</v>
      </c>
      <c r="AG1955" s="6"/>
      <c r="AH1955" s="6">
        <f>AE1955/(PI()*('ugly don''t look!'!$K$7^2)/4)</f>
        <v>0.33912810236169083</v>
      </c>
      <c r="AI1955" s="6">
        <f>-AF1955/'ugly don''t look!'!$I$7</f>
        <v>-1621.0339964741256</v>
      </c>
      <c r="AJ1955" s="6">
        <f>-'ugly don''t look!'!$K$7/4*AI1955</f>
        <v>15.244771064741444</v>
      </c>
      <c r="AK1955" s="6">
        <f t="shared" si="303"/>
        <v>-1.0813773599086793</v>
      </c>
      <c r="AL1955" s="6">
        <f t="shared" si="304"/>
        <v>2.7242365632557286</v>
      </c>
      <c r="AN1955" s="6">
        <f>S1955-'ugly don''t look!'!$M$5</f>
        <v>0.34820893716615497</v>
      </c>
      <c r="AO1955" s="6">
        <f t="shared" si="308"/>
        <v>0.76019602049229495</v>
      </c>
      <c r="AP1955" s="6">
        <f t="shared" si="309"/>
        <v>4.1268234979342271</v>
      </c>
      <c r="AQ1955" s="6">
        <f t="shared" si="305"/>
        <v>-2.4253412257964041E-2</v>
      </c>
      <c r="AV1955" s="6">
        <f t="shared" si="306"/>
        <v>-0.79914010231081001</v>
      </c>
      <c r="AW1955" s="6">
        <f t="shared" si="307"/>
        <v>-1.0813773599086793</v>
      </c>
    </row>
    <row r="1956" spans="1:49" x14ac:dyDescent="0.25">
      <c r="A1956" s="6">
        <v>623378.19099999999</v>
      </c>
      <c r="B1956" s="6">
        <v>22.904775999999998</v>
      </c>
      <c r="C1956" s="6">
        <v>17.018664000000001</v>
      </c>
      <c r="D1956" s="6">
        <v>-0.100129</v>
      </c>
      <c r="E1956" s="6">
        <v>42.278184000000003</v>
      </c>
      <c r="F1956" s="6">
        <v>20.872181999999999</v>
      </c>
      <c r="G1956" s="6">
        <v>85.188316</v>
      </c>
      <c r="H1956" s="6">
        <v>17.100000000000001</v>
      </c>
      <c r="I1956" s="6">
        <v>75.783201000000005</v>
      </c>
      <c r="L1956" s="6">
        <f t="shared" si="300"/>
        <v>1.073724439663465E-3</v>
      </c>
      <c r="M1956" s="6">
        <f>249.088908333*(E1956-AVERAGE('raw Data'!$Y$2:$Y$2801))</f>
        <v>10460.684846324068</v>
      </c>
      <c r="N1956" s="6" t="s">
        <v>18</v>
      </c>
      <c r="O1956" s="6">
        <f>L1956/(PI()*('ugly don''t look!'!$J$7^2)/4)</f>
        <v>2.1403724996572473</v>
      </c>
      <c r="P1956" s="6">
        <f>-M1956/'ugly don''t look!'!$H$7</f>
        <v>-9805.6663351369207</v>
      </c>
      <c r="Q1956" s="6">
        <f>-'ugly don''t look!'!$J$7/4*P1956</f>
        <v>61.954651321978851</v>
      </c>
      <c r="R1956" s="6">
        <f t="shared" si="301"/>
        <v>0.7609798791465564</v>
      </c>
      <c r="S1956" s="6">
        <f t="shared" si="302"/>
        <v>4.1264026871287856</v>
      </c>
      <c r="U1956" s="6">
        <v>1054317.7879999999</v>
      </c>
      <c r="V1956" s="6">
        <v>21.468543</v>
      </c>
      <c r="W1956" s="6">
        <v>5.9838889999999996</v>
      </c>
      <c r="X1956" s="6">
        <v>5.8868039999999997</v>
      </c>
      <c r="Y1956" s="6">
        <v>0.25746799999999997</v>
      </c>
      <c r="Z1956" s="6">
        <v>20.946337</v>
      </c>
      <c r="AA1956" s="6">
        <v>86.122964999999994</v>
      </c>
      <c r="AB1956" s="6">
        <v>6</v>
      </c>
      <c r="AC1956" s="6">
        <v>26.565791999999998</v>
      </c>
      <c r="AE1956" s="6">
        <f>0.000063090994667*'raw Data'!W1956</f>
        <v>3.7752950898691998E-4</v>
      </c>
      <c r="AF1956" s="6">
        <f>249.088908333*('raw Data'!X1956-AVERAGE('raw Data'!$D$2:$D$3001))</f>
        <v>1482.6007892014898</v>
      </c>
      <c r="AG1956" s="6"/>
      <c r="AH1956" s="6">
        <f>AE1956/(PI()*('ugly don''t look!'!$K$7^2)/4)</f>
        <v>0.33969055497715772</v>
      </c>
      <c r="AI1956" s="6">
        <f>-AF1956/'ugly don''t look!'!$I$7</f>
        <v>-1621.3919391967299</v>
      </c>
      <c r="AJ1956" s="6">
        <f>-'ugly don''t look!'!$K$7/4*AI1956</f>
        <v>15.248137283384768</v>
      </c>
      <c r="AK1956" s="6">
        <f t="shared" si="303"/>
        <v>-1.0797202082140371</v>
      </c>
      <c r="AL1956" s="6">
        <f t="shared" si="304"/>
        <v>2.7244573502412512</v>
      </c>
      <c r="AN1956" s="6">
        <f>S1956-'ugly don''t look!'!$M$5</f>
        <v>0.34778812636071343</v>
      </c>
      <c r="AO1956" s="6">
        <f t="shared" si="308"/>
        <v>0.7609798791465564</v>
      </c>
      <c r="AP1956" s="6">
        <f t="shared" si="309"/>
        <v>4.1264026871287856</v>
      </c>
      <c r="AQ1956" s="6">
        <f t="shared" si="305"/>
        <v>-2.517725374819399E-2</v>
      </c>
      <c r="AV1956" s="6">
        <f t="shared" si="306"/>
        <v>-0.79891931532528737</v>
      </c>
      <c r="AW1956" s="6">
        <f t="shared" si="307"/>
        <v>-1.0797202082140371</v>
      </c>
    </row>
    <row r="1957" spans="1:49" x14ac:dyDescent="0.25">
      <c r="A1957" s="6">
        <v>623380.01309999998</v>
      </c>
      <c r="B1957" s="6">
        <v>22.946753999999999</v>
      </c>
      <c r="C1957" s="6">
        <v>17.04101</v>
      </c>
      <c r="D1957" s="6">
        <v>-0.106267</v>
      </c>
      <c r="E1957" s="6">
        <v>42.329462999999997</v>
      </c>
      <c r="F1957" s="6">
        <v>20.862552000000001</v>
      </c>
      <c r="G1957" s="6">
        <v>85.194416000000004</v>
      </c>
      <c r="H1957" s="6">
        <v>17.100000000000001</v>
      </c>
      <c r="I1957" s="6">
        <v>75.804979000000003</v>
      </c>
      <c r="L1957" s="6">
        <f t="shared" si="300"/>
        <v>1.0751342710302936E-3</v>
      </c>
      <c r="M1957" s="6">
        <f>249.088908333*(E1957-AVERAGE('raw Data'!$Y$2:$Y$2801))</f>
        <v>10473.457876454475</v>
      </c>
      <c r="N1957" s="6" t="s">
        <v>18</v>
      </c>
      <c r="O1957" s="6">
        <f>L1957/(PI()*('ugly don''t look!'!$J$7^2)/4)</f>
        <v>2.1431828708989227</v>
      </c>
      <c r="P1957" s="6">
        <f>-M1957/'ugly don''t look!'!$H$7</f>
        <v>-9817.6395542317914</v>
      </c>
      <c r="Q1957" s="6">
        <f>-'ugly don''t look!'!$J$7/4*P1957</f>
        <v>62.03030111352502</v>
      </c>
      <c r="R1957" s="6">
        <f t="shared" si="301"/>
        <v>0.76229204691458885</v>
      </c>
      <c r="S1957" s="6">
        <f t="shared" si="302"/>
        <v>4.1276229932941373</v>
      </c>
      <c r="U1957" s="6">
        <v>1054318.2</v>
      </c>
      <c r="V1957" s="6">
        <v>21.580342999999999</v>
      </c>
      <c r="W1957" s="6">
        <v>5.9822119999999996</v>
      </c>
      <c r="X1957" s="6">
        <v>5.8852479999999998</v>
      </c>
      <c r="Y1957" s="6">
        <v>0.25256899999999999</v>
      </c>
      <c r="Z1957" s="6">
        <v>20.978190000000001</v>
      </c>
      <c r="AA1957" s="6">
        <v>86.124927</v>
      </c>
      <c r="AB1957" s="6">
        <v>6</v>
      </c>
      <c r="AC1957" s="6">
        <v>26.569600000000001</v>
      </c>
      <c r="AE1957" s="6">
        <f>0.000063090994667*'raw Data'!W1957</f>
        <v>3.7742370538886342E-4</v>
      </c>
      <c r="AF1957" s="6">
        <f>249.088908333*('raw Data'!X1957-AVERAGE('raw Data'!$D$2:$D$3001))</f>
        <v>1482.2132068601238</v>
      </c>
      <c r="AG1957" s="6"/>
      <c r="AH1957" s="6">
        <f>AE1957/(PI()*('ugly don''t look!'!$K$7^2)/4)</f>
        <v>0.33959535584149586</v>
      </c>
      <c r="AI1957" s="6">
        <f>-AF1957/'ugly don''t look!'!$I$7</f>
        <v>-1620.9680739940111</v>
      </c>
      <c r="AJ1957" s="6">
        <f>-'ugly don''t look!'!$K$7/4*AI1957</f>
        <v>15.24415110666558</v>
      </c>
      <c r="AK1957" s="6">
        <f t="shared" si="303"/>
        <v>-1.0800005000168522</v>
      </c>
      <c r="AL1957" s="6">
        <f t="shared" si="304"/>
        <v>2.7241958954963068</v>
      </c>
      <c r="AN1957" s="6">
        <f>S1957-'ugly don''t look!'!$M$5</f>
        <v>0.34900843252606517</v>
      </c>
      <c r="AO1957" s="6">
        <f t="shared" si="308"/>
        <v>0.76229204691458885</v>
      </c>
      <c r="AP1957" s="6">
        <f t="shared" si="309"/>
        <v>4.1276229932941373</v>
      </c>
      <c r="AQ1957" s="6">
        <f t="shared" si="305"/>
        <v>-2.4799013492712935E-2</v>
      </c>
      <c r="AV1957" s="6">
        <f t="shared" si="306"/>
        <v>-0.79918077007023181</v>
      </c>
      <c r="AW1957" s="6">
        <f t="shared" si="307"/>
        <v>-1.0800005000168522</v>
      </c>
    </row>
    <row r="1958" spans="1:49" x14ac:dyDescent="0.25">
      <c r="A1958" s="6">
        <v>623381.42599999998</v>
      </c>
      <c r="B1958" s="6">
        <v>22.997973999999999</v>
      </c>
      <c r="C1958" s="6">
        <v>17.037120999999999</v>
      </c>
      <c r="D1958" s="6">
        <v>-9.1533000000000003E-2</v>
      </c>
      <c r="E1958" s="6">
        <v>42.300797000000003</v>
      </c>
      <c r="F1958" s="6">
        <v>20.857483999999999</v>
      </c>
      <c r="G1958" s="6">
        <v>85.190398999999999</v>
      </c>
      <c r="H1958" s="6">
        <v>17.100000000000001</v>
      </c>
      <c r="I1958" s="6">
        <v>75.834584000000007</v>
      </c>
      <c r="L1958" s="6">
        <f t="shared" si="300"/>
        <v>1.0748889101520338E-3</v>
      </c>
      <c r="M1958" s="6">
        <f>249.088908333*(E1958-AVERAGE('raw Data'!$Y$2:$Y$2801))</f>
        <v>10466.317493808201</v>
      </c>
      <c r="N1958" s="6" t="s">
        <v>18</v>
      </c>
      <c r="O1958" s="6">
        <f>L1958/(PI()*('ugly don''t look!'!$J$7^2)/4)</f>
        <v>2.1426937661929855</v>
      </c>
      <c r="P1958" s="6">
        <f>-M1958/'ugly don''t look!'!$H$7</f>
        <v>-9810.9462821599191</v>
      </c>
      <c r="Q1958" s="6">
        <f>-'ugly don''t look!'!$J$7/4*P1958</f>
        <v>61.988011347256908</v>
      </c>
      <c r="R1958" s="6">
        <f t="shared" si="301"/>
        <v>0.76206380669702045</v>
      </c>
      <c r="S1958" s="6">
        <f t="shared" si="302"/>
        <v>4.126941000980775</v>
      </c>
      <c r="U1958" s="6">
        <v>1054319.774</v>
      </c>
      <c r="V1958" s="6">
        <v>21.525185</v>
      </c>
      <c r="W1958" s="6">
        <v>5.9603099999999998</v>
      </c>
      <c r="X1958" s="6">
        <v>5.8708590000000003</v>
      </c>
      <c r="Y1958" s="6">
        <v>0.25622</v>
      </c>
      <c r="Z1958" s="6">
        <v>20.885221999999999</v>
      </c>
      <c r="AA1958" s="6">
        <v>86.126136000000002</v>
      </c>
      <c r="AB1958" s="6">
        <v>6</v>
      </c>
      <c r="AC1958" s="6">
        <v>26.602944000000001</v>
      </c>
      <c r="AE1958" s="6">
        <f>0.000063090994667*'raw Data'!W1958</f>
        <v>3.7604188642366675E-4</v>
      </c>
      <c r="AF1958" s="6">
        <f>249.088908333*('raw Data'!X1958-AVERAGE('raw Data'!$D$2:$D$3001))</f>
        <v>1478.6290665581203</v>
      </c>
      <c r="AG1958" s="6"/>
      <c r="AH1958" s="6">
        <f>AE1958/(PI()*('ugly don''t look!'!$K$7^2)/4)</f>
        <v>0.3383520335580929</v>
      </c>
      <c r="AI1958" s="6">
        <f>-AF1958/'ugly don''t look!'!$I$7</f>
        <v>-1617.048410496632</v>
      </c>
      <c r="AJ1958" s="6">
        <f>-'ugly don''t look!'!$K$7/4*AI1958</f>
        <v>15.207289219254001</v>
      </c>
      <c r="AK1958" s="6">
        <f t="shared" si="303"/>
        <v>-1.0836684061015032</v>
      </c>
      <c r="AL1958" s="6">
        <f t="shared" si="304"/>
        <v>2.7217748668012978</v>
      </c>
      <c r="AN1958" s="6">
        <f>S1958-'ugly don''t look!'!$M$5</f>
        <v>0.34832644021270287</v>
      </c>
      <c r="AO1958" s="6">
        <f t="shared" si="308"/>
        <v>0.76206380669702045</v>
      </c>
      <c r="AP1958" s="6">
        <f t="shared" si="309"/>
        <v>4.126941000980775</v>
      </c>
      <c r="AQ1958" s="6">
        <f t="shared" si="305"/>
        <v>-2.5334535734825109E-2</v>
      </c>
      <c r="AV1958" s="6">
        <f t="shared" si="306"/>
        <v>-0.80160179876524085</v>
      </c>
      <c r="AW1958" s="6">
        <f t="shared" si="307"/>
        <v>-1.0836684061015032</v>
      </c>
    </row>
    <row r="1959" spans="1:49" x14ac:dyDescent="0.25">
      <c r="A1959" s="6">
        <v>623381.94709999999</v>
      </c>
      <c r="B1959" s="6">
        <v>23.030853</v>
      </c>
      <c r="C1959" s="6">
        <v>17.063154999999998</v>
      </c>
      <c r="D1959" s="6">
        <v>-9.0470999999999996E-2</v>
      </c>
      <c r="E1959" s="6">
        <v>42.359079000000001</v>
      </c>
      <c r="F1959" s="6">
        <v>20.936008999999999</v>
      </c>
      <c r="G1959" s="6">
        <v>85.188400000000001</v>
      </c>
      <c r="H1959" s="6">
        <v>17.100000000000001</v>
      </c>
      <c r="I1959" s="6">
        <v>75.817753999999994</v>
      </c>
      <c r="L1959" s="6">
        <f t="shared" si="300"/>
        <v>1.0765314211071944E-3</v>
      </c>
      <c r="M1959" s="6">
        <f>249.088908333*(E1959-AVERAGE('raw Data'!$Y$2:$Y$2801))</f>
        <v>10480.834893563666</v>
      </c>
      <c r="N1959" s="6" t="s">
        <v>18</v>
      </c>
      <c r="O1959" s="6">
        <f>L1959/(PI()*('ugly don''t look!'!$J$7^2)/4)</f>
        <v>2.1459679631367687</v>
      </c>
      <c r="P1959" s="6">
        <f>-M1959/'ugly don''t look!'!$H$7</f>
        <v>-9824.5546433855143</v>
      </c>
      <c r="Q1959" s="6">
        <f>-'ugly don''t look!'!$J$7/4*P1959</f>
        <v>62.073992375570526</v>
      </c>
      <c r="R1959" s="6">
        <f t="shared" si="301"/>
        <v>0.7635907154562388</v>
      </c>
      <c r="S1959" s="6">
        <f t="shared" si="302"/>
        <v>4.1283270988914893</v>
      </c>
      <c r="U1959" s="6">
        <v>1054320.466</v>
      </c>
      <c r="V1959" s="6">
        <v>21.452445999999998</v>
      </c>
      <c r="W1959" s="6">
        <v>5.9747190000000003</v>
      </c>
      <c r="X1959" s="6">
        <v>5.8720509999999999</v>
      </c>
      <c r="Y1959" s="6">
        <v>0.25648100000000001</v>
      </c>
      <c r="Z1959" s="6">
        <v>20.997585999999998</v>
      </c>
      <c r="AA1959" s="6">
        <v>86.124779000000004</v>
      </c>
      <c r="AB1959" s="6">
        <v>6</v>
      </c>
      <c r="AC1959" s="6">
        <v>26.596976999999999</v>
      </c>
      <c r="AE1959" s="6">
        <f>0.000063090994667*'raw Data'!W1959</f>
        <v>3.7695096456582362E-4</v>
      </c>
      <c r="AF1959" s="6">
        <f>249.088908333*('raw Data'!X1959-AVERAGE('raw Data'!$D$2:$D$3001))</f>
        <v>1478.9259805368531</v>
      </c>
      <c r="AG1959" s="6"/>
      <c r="AH1959" s="6">
        <f>AE1959/(PI()*('ugly don''t look!'!$K$7^2)/4)</f>
        <v>0.33916999679348481</v>
      </c>
      <c r="AI1959" s="6">
        <f>-AF1959/'ugly don''t look!'!$I$7</f>
        <v>-1617.3731195722366</v>
      </c>
      <c r="AJ1959" s="6">
        <f>-'ugly don''t look!'!$K$7/4*AI1959</f>
        <v>15.210342897049165</v>
      </c>
      <c r="AK1959" s="6">
        <f t="shared" si="303"/>
        <v>-1.0812538318259692</v>
      </c>
      <c r="AL1959" s="6">
        <f t="shared" si="304"/>
        <v>2.7219756502017773</v>
      </c>
      <c r="AN1959" s="6">
        <f>S1959-'ugly don''t look!'!$M$5</f>
        <v>0.34971253812341718</v>
      </c>
      <c r="AO1959" s="6">
        <f t="shared" si="308"/>
        <v>0.7635907154562388</v>
      </c>
      <c r="AP1959" s="6">
        <f t="shared" si="309"/>
        <v>4.1283270988914893</v>
      </c>
      <c r="AQ1959" s="6">
        <f t="shared" si="305"/>
        <v>-2.4928310859361952E-2</v>
      </c>
      <c r="AV1959" s="6">
        <f t="shared" si="306"/>
        <v>-0.80140101536476127</v>
      </c>
      <c r="AW1959" s="6">
        <f t="shared" si="307"/>
        <v>-1.0812538318259692</v>
      </c>
    </row>
    <row r="1960" spans="1:49" x14ac:dyDescent="0.25">
      <c r="A1960" s="6">
        <v>623385.20909999998</v>
      </c>
      <c r="B1960" s="6">
        <v>23.053602999999999</v>
      </c>
      <c r="C1960" s="6">
        <v>17.177375000000001</v>
      </c>
      <c r="D1960" s="6">
        <v>-0.112208</v>
      </c>
      <c r="E1960" s="6">
        <v>42.351199999999999</v>
      </c>
      <c r="F1960" s="6">
        <v>20.868107999999999</v>
      </c>
      <c r="G1960" s="6">
        <v>85.188270000000003</v>
      </c>
      <c r="H1960" s="6">
        <v>17.100000000000001</v>
      </c>
      <c r="I1960" s="6">
        <v>75.691113999999999</v>
      </c>
      <c r="L1960" s="6">
        <f t="shared" si="300"/>
        <v>1.0837376745180592E-3</v>
      </c>
      <c r="M1960" s="6">
        <f>249.088908333*(E1960-AVERAGE('raw Data'!$Y$2:$Y$2801))</f>
        <v>10478.872322054909</v>
      </c>
      <c r="N1960" s="6" t="s">
        <v>18</v>
      </c>
      <c r="O1960" s="6">
        <f>L1960/(PI()*('ugly don''t look!'!$J$7^2)/4)</f>
        <v>2.1603329771537831</v>
      </c>
      <c r="P1960" s="6">
        <f>-M1960/'ugly don''t look!'!$H$7</f>
        <v>-9822.7149625561578</v>
      </c>
      <c r="Q1960" s="6">
        <f>-'ugly don''t look!'!$J$7/4*P1960</f>
        <v>62.062368812170448</v>
      </c>
      <c r="R1960" s="6">
        <f t="shared" si="301"/>
        <v>0.770262365904959</v>
      </c>
      <c r="S1960" s="6">
        <f t="shared" si="302"/>
        <v>4.1281398280012711</v>
      </c>
      <c r="U1960" s="6">
        <v>1054322.676</v>
      </c>
      <c r="V1960" s="6">
        <v>21.408196</v>
      </c>
      <c r="W1960" s="6">
        <v>5.9811310000000004</v>
      </c>
      <c r="X1960" s="6">
        <v>5.8774899999999999</v>
      </c>
      <c r="Y1960" s="6">
        <v>0.24724199999999999</v>
      </c>
      <c r="Z1960" s="6">
        <v>21.046240000000001</v>
      </c>
      <c r="AA1960" s="6">
        <v>86.123857999999998</v>
      </c>
      <c r="AB1960" s="6">
        <v>6</v>
      </c>
      <c r="AC1960" s="6">
        <v>26.613028</v>
      </c>
      <c r="AE1960" s="6">
        <f>0.000063090994667*'raw Data'!W1960</f>
        <v>3.7735550402362845E-4</v>
      </c>
      <c r="AF1960" s="6">
        <f>249.088908333*('raw Data'!X1960-AVERAGE('raw Data'!$D$2:$D$3001))</f>
        <v>1480.2807751092764</v>
      </c>
      <c r="AG1960" s="6"/>
      <c r="AH1960" s="6">
        <f>AE1960/(PI()*('ugly don''t look!'!$K$7^2)/4)</f>
        <v>0.33953399014939661</v>
      </c>
      <c r="AI1960" s="6">
        <f>-AF1960/'ugly don''t look!'!$I$7</f>
        <v>-1618.8547409331545</v>
      </c>
      <c r="AJ1960" s="6">
        <f>-'ugly don''t look!'!$K$7/4*AI1960</f>
        <v>15.224276582894712</v>
      </c>
      <c r="AK1960" s="6">
        <f t="shared" si="303"/>
        <v>-1.0801812187345119</v>
      </c>
      <c r="AL1960" s="6">
        <f t="shared" si="304"/>
        <v>2.7228912973862762</v>
      </c>
      <c r="AN1960" s="6">
        <f>S1960-'ugly don''t look!'!$M$5</f>
        <v>0.34952526723319899</v>
      </c>
      <c r="AO1960" s="6">
        <f t="shared" si="308"/>
        <v>0.770262365904959</v>
      </c>
      <c r="AP1960" s="6">
        <f t="shared" si="309"/>
        <v>4.1281398280012711</v>
      </c>
      <c r="AQ1960" s="6">
        <f t="shared" si="305"/>
        <v>-2.9397023149306506E-2</v>
      </c>
      <c r="AV1960" s="6">
        <f t="shared" si="306"/>
        <v>-0.80048536818026239</v>
      </c>
      <c r="AW1960" s="6">
        <f t="shared" si="307"/>
        <v>-1.0801812187345119</v>
      </c>
    </row>
    <row r="1961" spans="1:49" x14ac:dyDescent="0.25">
      <c r="A1961" s="6">
        <v>623385.47100000002</v>
      </c>
      <c r="B1961" s="6">
        <v>22.983357999999999</v>
      </c>
      <c r="C1961" s="6">
        <v>17.162154000000001</v>
      </c>
      <c r="D1961" s="6">
        <v>-0.115645</v>
      </c>
      <c r="E1961" s="6">
        <v>42.373272</v>
      </c>
      <c r="F1961" s="6">
        <v>20.958483999999999</v>
      </c>
      <c r="G1961" s="6">
        <v>85.191514999999995</v>
      </c>
      <c r="H1961" s="6">
        <v>17.100000000000001</v>
      </c>
      <c r="I1961" s="6">
        <v>75.700391999999994</v>
      </c>
      <c r="L1961" s="6">
        <f t="shared" si="300"/>
        <v>1.0827773664882328E-3</v>
      </c>
      <c r="M1961" s="6">
        <f>249.088908333*(E1961-AVERAGE('raw Data'!$Y$2:$Y$2801))</f>
        <v>10484.370212439635</v>
      </c>
      <c r="N1961" s="6" t="s">
        <v>18</v>
      </c>
      <c r="O1961" s="6">
        <f>L1961/(PI()*('ugly don''t look!'!$J$7^2)/4)</f>
        <v>2.1584186900030828</v>
      </c>
      <c r="P1961" s="6">
        <f>-M1961/'ugly don''t look!'!$H$7</f>
        <v>-9827.868590588334</v>
      </c>
      <c r="Q1961" s="6">
        <f>-'ugly don''t look!'!$J$7/4*P1961</f>
        <v>62.09493072248474</v>
      </c>
      <c r="R1961" s="6">
        <f t="shared" si="301"/>
        <v>0.7693758656272861</v>
      </c>
      <c r="S1961" s="6">
        <f t="shared" si="302"/>
        <v>4.1286643547295894</v>
      </c>
      <c r="U1961" s="6">
        <v>1054323.287</v>
      </c>
      <c r="V1961" s="6">
        <v>21.500395000000001</v>
      </c>
      <c r="W1961" s="6">
        <v>6.0008369999999998</v>
      </c>
      <c r="X1961" s="6">
        <v>5.8767170000000002</v>
      </c>
      <c r="Y1961" s="6">
        <v>0.248695</v>
      </c>
      <c r="Z1961" s="6">
        <v>20.908597</v>
      </c>
      <c r="AA1961" s="6">
        <v>86.127243000000007</v>
      </c>
      <c r="AB1961" s="6">
        <v>6</v>
      </c>
      <c r="AC1961" s="6">
        <v>26.594767000000001</v>
      </c>
      <c r="AE1961" s="6">
        <f>0.000063090994667*'raw Data'!W1961</f>
        <v>3.785987751645363E-4</v>
      </c>
      <c r="AF1961" s="6">
        <f>249.088908333*('raw Data'!X1961-AVERAGE('raw Data'!$D$2:$D$3001))</f>
        <v>1480.0882293831351</v>
      </c>
      <c r="AG1961" s="6"/>
      <c r="AH1961" s="6">
        <f>AE1961/(PI()*('ugly don''t look!'!$K$7^2)/4)</f>
        <v>0.34065265095282721</v>
      </c>
      <c r="AI1961" s="6">
        <f>-AF1961/'ugly don''t look!'!$I$7</f>
        <v>-1618.6441703665082</v>
      </c>
      <c r="AJ1961" s="6">
        <f>-'ugly don''t look!'!$K$7/4*AI1961</f>
        <v>15.222296303586273</v>
      </c>
      <c r="AK1961" s="6">
        <f t="shared" si="303"/>
        <v>-1.0768919397500942</v>
      </c>
      <c r="AL1961" s="6">
        <f t="shared" si="304"/>
        <v>2.7227612151390157</v>
      </c>
      <c r="AN1961" s="6">
        <f>S1961-'ugly don''t look!'!$M$5</f>
        <v>0.35004979396151725</v>
      </c>
      <c r="AO1961" s="6">
        <f t="shared" si="308"/>
        <v>0.7693758656272861</v>
      </c>
      <c r="AP1961" s="6">
        <f t="shared" si="309"/>
        <v>4.1286643547295894</v>
      </c>
      <c r="AQ1961" s="6">
        <f t="shared" si="305"/>
        <v>-2.8303596863244546E-2</v>
      </c>
      <c r="AV1961" s="6">
        <f t="shared" si="306"/>
        <v>-0.80061545042752291</v>
      </c>
      <c r="AW1961" s="6">
        <f t="shared" si="307"/>
        <v>-1.0768919397500942</v>
      </c>
    </row>
    <row r="1962" spans="1:49" x14ac:dyDescent="0.25">
      <c r="A1962" s="6">
        <v>623387.19200000004</v>
      </c>
      <c r="B1962" s="6">
        <v>22.985378000000001</v>
      </c>
      <c r="C1962" s="6">
        <v>17.158491000000001</v>
      </c>
      <c r="D1962" s="6">
        <v>-9.1142000000000001E-2</v>
      </c>
      <c r="E1962" s="6">
        <v>42.330264</v>
      </c>
      <c r="F1962" s="6">
        <v>20.941447</v>
      </c>
      <c r="G1962" s="6">
        <v>85.192211999999998</v>
      </c>
      <c r="H1962" s="6">
        <v>17.100000000000001</v>
      </c>
      <c r="I1962" s="6">
        <v>75.673276999999999</v>
      </c>
      <c r="L1962" s="6">
        <f t="shared" si="300"/>
        <v>1.0825462641747678E-3</v>
      </c>
      <c r="M1962" s="6">
        <f>249.088908333*(E1962-AVERAGE('raw Data'!$Y$2:$Y$2801))</f>
        <v>10473.657396670049</v>
      </c>
      <c r="N1962" s="6" t="s">
        <v>18</v>
      </c>
      <c r="O1962" s="6">
        <f>L1962/(PI()*('ugly don''t look!'!$J$7^2)/4)</f>
        <v>2.1579580084556804</v>
      </c>
      <c r="P1962" s="6">
        <f>-M1962/'ugly don''t look!'!$H$7</f>
        <v>-9817.8265810555386</v>
      </c>
      <c r="Q1962" s="6">
        <f>-'ugly don''t look!'!$J$7/4*P1962</f>
        <v>62.031482795754158</v>
      </c>
      <c r="R1962" s="6">
        <f t="shared" si="301"/>
        <v>0.76916240809967229</v>
      </c>
      <c r="S1962" s="6">
        <f t="shared" si="302"/>
        <v>4.1276420431931786</v>
      </c>
      <c r="U1962" s="6">
        <v>1054324.801</v>
      </c>
      <c r="V1962" s="6">
        <v>21.595151000000001</v>
      </c>
      <c r="W1962" s="6">
        <v>5.9787090000000003</v>
      </c>
      <c r="X1962" s="6">
        <v>5.8782540000000001</v>
      </c>
      <c r="Y1962" s="6">
        <v>0.243871</v>
      </c>
      <c r="Z1962" s="6">
        <v>21.028600000000001</v>
      </c>
      <c r="AA1962" s="6">
        <v>86.125586999999996</v>
      </c>
      <c r="AB1962" s="6">
        <v>6</v>
      </c>
      <c r="AC1962" s="6">
        <v>26.622304</v>
      </c>
      <c r="AE1962" s="6">
        <f>0.000063090994667*'raw Data'!W1962</f>
        <v>3.7720269763454495E-4</v>
      </c>
      <c r="AF1962" s="6">
        <f>249.088908333*('raw Data'!X1962-AVERAGE('raw Data'!$D$2:$D$3001))</f>
        <v>1480.4710790352428</v>
      </c>
      <c r="AG1962" s="6"/>
      <c r="AH1962" s="6">
        <f>AE1962/(PI()*('ugly don''t look!'!$K$7^2)/4)</f>
        <v>0.33939649920928144</v>
      </c>
      <c r="AI1962" s="6">
        <f>-AF1962/'ugly don''t look!'!$I$7</f>
        <v>-1619.0628598373173</v>
      </c>
      <c r="AJ1962" s="6">
        <f>-'ugly don''t look!'!$K$7/4*AI1962</f>
        <v>15.226233805911075</v>
      </c>
      <c r="AK1962" s="6">
        <f t="shared" si="303"/>
        <v>-1.0805862408808131</v>
      </c>
      <c r="AL1962" s="6">
        <f t="shared" si="304"/>
        <v>2.7230198484676258</v>
      </c>
      <c r="AN1962" s="6">
        <f>S1962-'ugly don''t look!'!$M$5</f>
        <v>0.34902748242510651</v>
      </c>
      <c r="AO1962" s="6">
        <f t="shared" si="308"/>
        <v>0.76916240809967229</v>
      </c>
      <c r="AP1962" s="6">
        <f t="shared" si="309"/>
        <v>4.1276420431931786</v>
      </c>
      <c r="AQ1962" s="6">
        <f t="shared" si="305"/>
        <v>-2.9188924919655329E-2</v>
      </c>
      <c r="AV1962" s="6">
        <f t="shared" si="306"/>
        <v>-0.80035681709891282</v>
      </c>
      <c r="AW1962" s="6">
        <f t="shared" si="307"/>
        <v>-1.0805862408808131</v>
      </c>
    </row>
    <row r="1963" spans="1:49" x14ac:dyDescent="0.25">
      <c r="A1963" s="6">
        <v>623388.62100000004</v>
      </c>
      <c r="B1963" s="6">
        <v>23.006083</v>
      </c>
      <c r="C1963" s="6">
        <v>17.179798000000002</v>
      </c>
      <c r="D1963" s="6">
        <v>-6.6591999999999998E-2</v>
      </c>
      <c r="E1963" s="6">
        <v>42.327823000000002</v>
      </c>
      <c r="F1963" s="6">
        <v>20.963417</v>
      </c>
      <c r="G1963" s="6">
        <v>85.186317000000003</v>
      </c>
      <c r="H1963" s="6">
        <v>17.100000000000001</v>
      </c>
      <c r="I1963" s="6">
        <v>75.614790999999997</v>
      </c>
      <c r="L1963" s="6">
        <f t="shared" si="300"/>
        <v>1.0838905439981374E-3</v>
      </c>
      <c r="M1963" s="6">
        <f>249.088908333*(E1963-AVERAGE('raw Data'!$Y$2:$Y$2801))</f>
        <v>10473.049370644809</v>
      </c>
      <c r="N1963" s="6" t="s">
        <v>18</v>
      </c>
      <c r="O1963" s="6">
        <f>L1963/(PI()*('ugly don''t look!'!$J$7^2)/4)</f>
        <v>2.1606377086278088</v>
      </c>
      <c r="P1963" s="6">
        <f>-M1963/'ugly don''t look!'!$H$7</f>
        <v>-9817.2566279010207</v>
      </c>
      <c r="Q1963" s="6">
        <f>-'ugly don''t look!'!$J$7/4*P1963</f>
        <v>62.027881689235628</v>
      </c>
      <c r="R1963" s="6">
        <f t="shared" si="301"/>
        <v>0.77040341359849396</v>
      </c>
      <c r="S1963" s="6">
        <f t="shared" si="302"/>
        <v>4.1275839886233445</v>
      </c>
      <c r="U1963" s="6">
        <v>1054328.1370000001</v>
      </c>
      <c r="V1963" s="6">
        <v>21.576079</v>
      </c>
      <c r="W1963" s="6">
        <v>5.9494470000000002</v>
      </c>
      <c r="X1963" s="6">
        <v>5.8868689999999999</v>
      </c>
      <c r="Y1963" s="6">
        <v>0.25566100000000003</v>
      </c>
      <c r="Z1963" s="6">
        <v>20.911698000000001</v>
      </c>
      <c r="AA1963" s="6">
        <v>86.127911999999995</v>
      </c>
      <c r="AB1963" s="6">
        <v>6</v>
      </c>
      <c r="AC1963" s="6">
        <v>26.702279000000001</v>
      </c>
      <c r="AE1963" s="6">
        <f>0.000063090994667*'raw Data'!W1963</f>
        <v>3.753565289485992E-4</v>
      </c>
      <c r="AF1963" s="6">
        <f>249.088908333*('raw Data'!X1963-AVERAGE('raw Data'!$D$2:$D$3001))</f>
        <v>1482.6169799805316</v>
      </c>
      <c r="AG1963" s="6"/>
      <c r="AH1963" s="6">
        <f>AE1963/(PI()*('ugly don''t look!'!$K$7^2)/4)</f>
        <v>0.33773536795839398</v>
      </c>
      <c r="AI1963" s="6">
        <f>-AF1963/'ugly don''t look!'!$I$7</f>
        <v>-1621.4096456480004</v>
      </c>
      <c r="AJ1963" s="6">
        <f>-'ugly don''t look!'!$K$7/4*AI1963</f>
        <v>15.248303801049774</v>
      </c>
      <c r="AK1963" s="6">
        <f t="shared" si="303"/>
        <v>-1.0854926251871599</v>
      </c>
      <c r="AL1963" s="6">
        <f t="shared" si="304"/>
        <v>2.7244682707066619</v>
      </c>
      <c r="AN1963" s="6">
        <f>S1963-'ugly don''t look!'!$M$5</f>
        <v>0.34896942785527241</v>
      </c>
      <c r="AO1963" s="6">
        <f t="shared" si="308"/>
        <v>0.77040341359849396</v>
      </c>
      <c r="AP1963" s="6">
        <f t="shared" si="309"/>
        <v>4.1275839886233445</v>
      </c>
      <c r="AQ1963" s="6">
        <f t="shared" si="305"/>
        <v>-3.0043377976008173E-2</v>
      </c>
      <c r="AV1963" s="6">
        <f t="shared" si="306"/>
        <v>-0.79890839485987675</v>
      </c>
      <c r="AW1963" s="6">
        <f t="shared" si="307"/>
        <v>-1.0854926251871599</v>
      </c>
    </row>
    <row r="1964" spans="1:49" x14ac:dyDescent="0.25">
      <c r="A1964" s="6">
        <v>623388.951</v>
      </c>
      <c r="B1964" s="6">
        <v>22.981680999999998</v>
      </c>
      <c r="C1964" s="6">
        <v>17.200676999999999</v>
      </c>
      <c r="D1964" s="6">
        <v>-5.6226999999999999E-2</v>
      </c>
      <c r="E1964" s="6">
        <v>42.331102000000001</v>
      </c>
      <c r="F1964" s="6">
        <v>20.836739999999999</v>
      </c>
      <c r="G1964" s="6">
        <v>85.186809999999994</v>
      </c>
      <c r="H1964" s="6">
        <v>17.100000000000001</v>
      </c>
      <c r="I1964" s="6">
        <v>75.583986999999993</v>
      </c>
      <c r="L1964" s="6">
        <f t="shared" si="300"/>
        <v>1.0852078208757896E-3</v>
      </c>
      <c r="M1964" s="6">
        <f>249.088908333*(E1964-AVERAGE('raw Data'!$Y$2:$Y$2801))</f>
        <v>10473.866133175234</v>
      </c>
      <c r="N1964" s="6" t="s">
        <v>18</v>
      </c>
      <c r="O1964" s="6">
        <f>L1964/(PI()*('ugly don''t look!'!$J$7^2)/4)</f>
        <v>2.1632635808713845</v>
      </c>
      <c r="P1964" s="6">
        <f>-M1964/'ugly don''t look!'!$H$7</f>
        <v>-9818.0222470708977</v>
      </c>
      <c r="Q1964" s="6">
        <f>-'ugly don''t look!'!$J$7/4*P1964</f>
        <v>62.032719062555699</v>
      </c>
      <c r="R1964" s="6">
        <f t="shared" si="301"/>
        <v>0.77161799847940404</v>
      </c>
      <c r="S1964" s="6">
        <f t="shared" si="302"/>
        <v>4.1276619726616808</v>
      </c>
      <c r="U1964" s="6">
        <v>1054329.17</v>
      </c>
      <c r="V1964" s="6">
        <v>21.502603000000001</v>
      </c>
      <c r="W1964" s="6">
        <v>5.954326</v>
      </c>
      <c r="X1964" s="6">
        <v>5.8715580000000003</v>
      </c>
      <c r="Y1964" s="6">
        <v>0.26266499999999998</v>
      </c>
      <c r="Z1964" s="6">
        <v>20.971837000000001</v>
      </c>
      <c r="AA1964" s="6">
        <v>86.126750000000001</v>
      </c>
      <c r="AB1964" s="6">
        <v>6</v>
      </c>
      <c r="AC1964" s="6">
        <v>26.716577000000001</v>
      </c>
      <c r="AE1964" s="6">
        <f>0.000063090994667*'raw Data'!W1964</f>
        <v>3.7566434991157947E-4</v>
      </c>
      <c r="AF1964" s="6">
        <f>249.088908333*('raw Data'!X1964-AVERAGE('raw Data'!$D$2:$D$3001))</f>
        <v>1478.8031797050451</v>
      </c>
      <c r="AG1964" s="6"/>
      <c r="AH1964" s="6">
        <f>AE1964/(PI()*('ugly don''t look!'!$K$7^2)/4)</f>
        <v>0.33801233670192077</v>
      </c>
      <c r="AI1964" s="6">
        <f>-AF1964/'ugly don''t look!'!$I$7</f>
        <v>-1617.2388229495243</v>
      </c>
      <c r="AJ1964" s="6">
        <f>-'ugly don''t look!'!$K$7/4*AI1964</f>
        <v>15.20907992460536</v>
      </c>
      <c r="AK1964" s="6">
        <f t="shared" si="303"/>
        <v>-1.0846728850470861</v>
      </c>
      <c r="AL1964" s="6">
        <f t="shared" si="304"/>
        <v>2.7218926129625807</v>
      </c>
      <c r="AN1964" s="6">
        <f>S1964-'ugly don''t look!'!$M$5</f>
        <v>0.34904741189360866</v>
      </c>
      <c r="AO1964" s="6">
        <f t="shared" si="308"/>
        <v>0.77161799847940404</v>
      </c>
      <c r="AP1964" s="6">
        <f t="shared" si="309"/>
        <v>4.1276619726616808</v>
      </c>
      <c r="AQ1964" s="6">
        <f t="shared" si="305"/>
        <v>-3.0744837350149851E-2</v>
      </c>
      <c r="AV1964" s="6">
        <f t="shared" si="306"/>
        <v>-0.80148405260395794</v>
      </c>
      <c r="AW1964" s="6">
        <f t="shared" si="307"/>
        <v>-1.0846728850470861</v>
      </c>
    </row>
    <row r="1965" spans="1:49" x14ac:dyDescent="0.25">
      <c r="A1965" s="6">
        <v>623390.90410000004</v>
      </c>
      <c r="B1965" s="6">
        <v>22.858556</v>
      </c>
      <c r="C1965" s="6">
        <v>17.250230999999999</v>
      </c>
      <c r="D1965" s="6">
        <v>-4.3831000000000002E-2</v>
      </c>
      <c r="E1965" s="6">
        <v>42.359619000000002</v>
      </c>
      <c r="F1965" s="6">
        <v>20.982306000000001</v>
      </c>
      <c r="G1965" s="6">
        <v>85.184168999999997</v>
      </c>
      <c r="H1965" s="6">
        <v>17.100000000000001</v>
      </c>
      <c r="I1965" s="6">
        <v>75.451233000000002</v>
      </c>
      <c r="L1965" s="6">
        <f t="shared" si="300"/>
        <v>1.0883342320255182E-3</v>
      </c>
      <c r="M1965" s="6">
        <f>249.088908333*(E1965-AVERAGE('raw Data'!$Y$2:$Y$2801))</f>
        <v>10480.969401574166</v>
      </c>
      <c r="N1965" s="6" t="s">
        <v>18</v>
      </c>
      <c r="O1965" s="6">
        <f>L1965/(PI()*('ugly don''t look!'!$J$7^2)/4)</f>
        <v>2.1694957985617989</v>
      </c>
      <c r="P1965" s="6">
        <f>-M1965/'ugly don''t look!'!$H$7</f>
        <v>-9824.6807288846703</v>
      </c>
      <c r="Q1965" s="6">
        <f>-'ugly don''t look!'!$J$7/4*P1965</f>
        <v>62.07478901527557</v>
      </c>
      <c r="R1965" s="6">
        <f t="shared" si="301"/>
        <v>0.77449478966153718</v>
      </c>
      <c r="S1965" s="6">
        <f t="shared" si="302"/>
        <v>4.1283399325205616</v>
      </c>
      <c r="U1965" s="6">
        <v>1054329.611</v>
      </c>
      <c r="V1965" s="6">
        <v>21.465581</v>
      </c>
      <c r="W1965" s="6">
        <v>5.9748279999999996</v>
      </c>
      <c r="X1965" s="6">
        <v>5.8561069999999997</v>
      </c>
      <c r="Y1965" s="6">
        <v>0.26104500000000003</v>
      </c>
      <c r="Z1965" s="6">
        <v>20.947022</v>
      </c>
      <c r="AA1965" s="6">
        <v>86.125150000000005</v>
      </c>
      <c r="AB1965" s="6">
        <v>6</v>
      </c>
      <c r="AC1965" s="6">
        <v>26.701664999999998</v>
      </c>
      <c r="AE1965" s="6">
        <f>0.000063090994667*'raw Data'!W1965</f>
        <v>3.7695784148424229E-4</v>
      </c>
      <c r="AF1965" s="6">
        <f>249.088908333*('raw Data'!X1965-AVERAGE('raw Data'!$D$2:$D$3001))</f>
        <v>1474.9545069823916</v>
      </c>
      <c r="AG1965" s="6"/>
      <c r="AH1965" s="6">
        <f>AE1965/(PI()*('ugly don''t look!'!$K$7^2)/4)</f>
        <v>0.3391761844534652</v>
      </c>
      <c r="AI1965" s="6">
        <f>-AF1965/'ugly don''t look!'!$I$7</f>
        <v>-1613.0298632790809</v>
      </c>
      <c r="AJ1965" s="6">
        <f>-'ugly don''t look!'!$K$7/4*AI1965</f>
        <v>15.169497394728626</v>
      </c>
      <c r="AK1965" s="6">
        <f t="shared" si="303"/>
        <v>-1.0812355884565759</v>
      </c>
      <c r="AL1965" s="6">
        <f t="shared" si="304"/>
        <v>2.7192866612841327</v>
      </c>
      <c r="AN1965" s="6">
        <f>S1965-'ugly don''t look!'!$M$5</f>
        <v>0.34972537175248952</v>
      </c>
      <c r="AO1965" s="6">
        <f t="shared" si="308"/>
        <v>0.77449478966153718</v>
      </c>
      <c r="AP1965" s="6">
        <f t="shared" si="309"/>
        <v>4.1283399325205616</v>
      </c>
      <c r="AQ1965" s="6">
        <f t="shared" si="305"/>
        <v>-3.1913019305835316E-2</v>
      </c>
      <c r="AV1965" s="6">
        <f t="shared" si="306"/>
        <v>-0.80409000428240596</v>
      </c>
      <c r="AW1965" s="6">
        <f t="shared" si="307"/>
        <v>-1.0812355884565759</v>
      </c>
    </row>
    <row r="1966" spans="1:49" x14ac:dyDescent="0.25">
      <c r="A1966" s="6">
        <v>623391.31400000001</v>
      </c>
      <c r="B1966" s="6">
        <v>23.002755000000001</v>
      </c>
      <c r="C1966" s="6">
        <v>17.242494000000001</v>
      </c>
      <c r="D1966" s="6">
        <v>-3.5207000000000002E-2</v>
      </c>
      <c r="E1966" s="6">
        <v>42.362636000000002</v>
      </c>
      <c r="F1966" s="6">
        <v>20.857483999999999</v>
      </c>
      <c r="G1966" s="6">
        <v>85.183573999999993</v>
      </c>
      <c r="H1966" s="6">
        <v>17.100000000000001</v>
      </c>
      <c r="I1966" s="6">
        <v>75.439689000000001</v>
      </c>
      <c r="L1966" s="6">
        <f t="shared" si="300"/>
        <v>1.0878460969997797E-3</v>
      </c>
      <c r="M1966" s="6">
        <f>249.088908333*(E1966-AVERAGE('raw Data'!$Y$2:$Y$2801))</f>
        <v>10481.720902810606</v>
      </c>
      <c r="N1966" s="6" t="s">
        <v>18</v>
      </c>
      <c r="O1966" s="6">
        <f>L1966/(PI()*('ugly don''t look!'!$J$7^2)/4)</f>
        <v>2.1685227455636409</v>
      </c>
      <c r="P1966" s="6">
        <f>-M1966/'ugly don''t look!'!$H$7</f>
        <v>-9825.3851732382882</v>
      </c>
      <c r="Q1966" s="6">
        <f>-'ugly don''t look!'!$J$7/4*P1966</f>
        <v>62.079239870812813</v>
      </c>
      <c r="R1966" s="6">
        <f t="shared" si="301"/>
        <v>0.77404617331535064</v>
      </c>
      <c r="S1966" s="6">
        <f t="shared" si="302"/>
        <v>4.1284116314509802</v>
      </c>
      <c r="U1966" s="6">
        <v>1054331.916</v>
      </c>
      <c r="V1966" s="6">
        <v>21.532219000000001</v>
      </c>
      <c r="W1966" s="6">
        <v>6.0142810000000004</v>
      </c>
      <c r="X1966" s="6">
        <v>5.8081440000000004</v>
      </c>
      <c r="Y1966" s="6">
        <v>0.23794799999999999</v>
      </c>
      <c r="Z1966" s="6">
        <v>20.890255</v>
      </c>
      <c r="AA1966" s="6">
        <v>86.129112000000006</v>
      </c>
      <c r="AB1966" s="6">
        <v>6</v>
      </c>
      <c r="AC1966" s="6">
        <v>26.666333999999999</v>
      </c>
      <c r="AE1966" s="6">
        <f>0.000063090994667*'raw Data'!W1966</f>
        <v>3.7944697049683949E-4</v>
      </c>
      <c r="AF1966" s="6">
        <f>249.088908333*('raw Data'!X1966-AVERAGE('raw Data'!$D$2:$D$3001))</f>
        <v>1463.0074556720162</v>
      </c>
      <c r="AG1966" s="6"/>
      <c r="AH1966" s="6">
        <f>AE1966/(PI()*('ugly don''t look!'!$K$7^2)/4)</f>
        <v>0.34141583352875954</v>
      </c>
      <c r="AI1966" s="6">
        <f>-AF1966/'ugly don''t look!'!$I$7</f>
        <v>-1599.9644090901315</v>
      </c>
      <c r="AJ1966" s="6">
        <f>-'ugly don''t look!'!$K$7/4*AI1966</f>
        <v>15.04662529062678</v>
      </c>
      <c r="AK1966" s="6">
        <f t="shared" si="303"/>
        <v>-1.0746540914641947</v>
      </c>
      <c r="AL1966" s="6">
        <f t="shared" si="304"/>
        <v>2.7111537328699216</v>
      </c>
      <c r="AN1966" s="6">
        <f>S1966-'ugly don''t look!'!$M$5</f>
        <v>0.34979707068290811</v>
      </c>
      <c r="AO1966" s="6">
        <f t="shared" si="308"/>
        <v>0.77404617331535064</v>
      </c>
      <c r="AP1966" s="6">
        <f t="shared" si="309"/>
        <v>4.1284116314509802</v>
      </c>
      <c r="AQ1966" s="6">
        <f t="shared" si="305"/>
        <v>-3.1553426905589405E-2</v>
      </c>
      <c r="AV1966" s="6">
        <f t="shared" si="306"/>
        <v>-0.81222293269661705</v>
      </c>
      <c r="AW1966" s="6">
        <f t="shared" si="307"/>
        <v>-1.0746540914641947</v>
      </c>
    </row>
    <row r="1967" spans="1:49" x14ac:dyDescent="0.25">
      <c r="A1967" s="6">
        <v>623394.26100000006</v>
      </c>
      <c r="B1967" s="6">
        <v>23.115883</v>
      </c>
      <c r="C1967" s="6">
        <v>17.305810999999999</v>
      </c>
      <c r="D1967" s="6">
        <v>3.6020000000000002E-3</v>
      </c>
      <c r="E1967" s="6">
        <v>42.329555999999997</v>
      </c>
      <c r="F1967" s="6">
        <v>20.779577</v>
      </c>
      <c r="G1967" s="6">
        <v>85.192044999999993</v>
      </c>
      <c r="H1967" s="6">
        <v>17.100000000000001</v>
      </c>
      <c r="I1967" s="6">
        <v>75.212631999999999</v>
      </c>
      <c r="L1967" s="6">
        <f t="shared" si="300"/>
        <v>1.09184082950911E-3</v>
      </c>
      <c r="M1967" s="6">
        <f>249.088908333*(E1967-AVERAGE('raw Data'!$Y$2:$Y$2801))</f>
        <v>10473.481041722949</v>
      </c>
      <c r="N1967" s="6" t="s">
        <v>18</v>
      </c>
      <c r="O1967" s="6">
        <f>L1967/(PI()*('ugly don''t look!'!$J$7^2)/4)</f>
        <v>2.176485883302349</v>
      </c>
      <c r="P1967" s="6">
        <f>-M1967/'ugly don''t look!'!$H$7</f>
        <v>-9817.6612689566464</v>
      </c>
      <c r="Q1967" s="6">
        <f>-'ugly don''t look!'!$J$7/4*P1967</f>
        <v>62.030438312585332</v>
      </c>
      <c r="R1967" s="6">
        <f t="shared" si="301"/>
        <v>0.77771159602655726</v>
      </c>
      <c r="S1967" s="6">
        <f t="shared" si="302"/>
        <v>4.1276252050987896</v>
      </c>
      <c r="U1967" s="6">
        <v>1054332.801</v>
      </c>
      <c r="V1967" s="6">
        <v>21.49391</v>
      </c>
      <c r="W1967" s="6">
        <v>6.002631</v>
      </c>
      <c r="X1967" s="6">
        <v>5.8238830000000004</v>
      </c>
      <c r="Y1967" s="6">
        <v>0.241673</v>
      </c>
      <c r="Z1967" s="6">
        <v>20.924427999999999</v>
      </c>
      <c r="AA1967" s="6">
        <v>86.126572999999993</v>
      </c>
      <c r="AB1967" s="6">
        <v>6</v>
      </c>
      <c r="AC1967" s="6">
        <v>26.676455000000001</v>
      </c>
      <c r="AE1967" s="6">
        <f>0.000063090994667*'raw Data'!W1967</f>
        <v>3.7871196040896888E-4</v>
      </c>
      <c r="AF1967" s="6">
        <f>249.088908333*('raw Data'!X1967-AVERAGE('raw Data'!$D$2:$D$3001))</f>
        <v>1466.9278660002694</v>
      </c>
      <c r="AG1967" s="6"/>
      <c r="AH1967" s="6">
        <f>AE1967/(PI()*('ugly don''t look!'!$K$7^2)/4)</f>
        <v>0.34075449188865153</v>
      </c>
      <c r="AI1967" s="6">
        <f>-AF1967/'ugly don''t look!'!$I$7</f>
        <v>-1604.2518219600497</v>
      </c>
      <c r="AJ1967" s="6">
        <f>-'ugly don''t look!'!$K$7/4*AI1967</f>
        <v>15.086945621849994</v>
      </c>
      <c r="AK1967" s="6">
        <f t="shared" si="303"/>
        <v>-1.0765930261339032</v>
      </c>
      <c r="AL1967" s="6">
        <f t="shared" si="304"/>
        <v>2.7138298415464108</v>
      </c>
      <c r="AN1967" s="6">
        <f>S1967-'ugly don''t look!'!$M$5</f>
        <v>0.34901064433071749</v>
      </c>
      <c r="AO1967" s="6">
        <f t="shared" si="308"/>
        <v>0.77771159602655726</v>
      </c>
      <c r="AP1967" s="6">
        <f t="shared" si="309"/>
        <v>4.1276252050987896</v>
      </c>
      <c r="AQ1967" s="6">
        <f t="shared" si="305"/>
        <v>-3.4692088684962458E-2</v>
      </c>
      <c r="AV1967" s="6">
        <f t="shared" si="306"/>
        <v>-0.80954682402012779</v>
      </c>
      <c r="AW1967" s="6">
        <f t="shared" si="307"/>
        <v>-1.0765930261339032</v>
      </c>
    </row>
    <row r="1968" spans="1:49" x14ac:dyDescent="0.25">
      <c r="A1968" s="6">
        <v>623394.527</v>
      </c>
      <c r="B1968" s="6">
        <v>22.963194999999999</v>
      </c>
      <c r="C1968" s="6">
        <v>17.300011000000001</v>
      </c>
      <c r="D1968" s="6">
        <v>1.99E-3</v>
      </c>
      <c r="E1968" s="6">
        <v>42.381188000000002</v>
      </c>
      <c r="F1968" s="6">
        <v>20.779577</v>
      </c>
      <c r="G1968" s="6">
        <v>85.192044999999993</v>
      </c>
      <c r="H1968" s="6">
        <v>17.100000000000001</v>
      </c>
      <c r="I1968" s="6">
        <v>75.200185000000005</v>
      </c>
      <c r="L1968" s="6">
        <f t="shared" si="300"/>
        <v>1.0914749017400414E-3</v>
      </c>
      <c r="M1968" s="6">
        <f>249.088908333*(E1968-AVERAGE('raw Data'!$Y$2:$Y$2801))</f>
        <v>10486.342000237999</v>
      </c>
      <c r="N1968" s="6" t="s">
        <v>18</v>
      </c>
      <c r="O1968" s="6">
        <f>L1968/(PI()*('ugly don''t look!'!$J$7^2)/4)</f>
        <v>2.1757564394107476</v>
      </c>
      <c r="P1968" s="6">
        <f>-M1968/'ugly don''t look!'!$H$7</f>
        <v>-9829.7169106092988</v>
      </c>
      <c r="Q1968" s="6">
        <f>-'ugly don''t look!'!$J$7/4*P1968</f>
        <v>62.106608870457201</v>
      </c>
      <c r="R1968" s="6">
        <f t="shared" si="301"/>
        <v>0.77737639231116451</v>
      </c>
      <c r="S1968" s="6">
        <f t="shared" si="302"/>
        <v>4.1288524063116414</v>
      </c>
      <c r="U1968" s="6">
        <v>1054334.03</v>
      </c>
      <c r="V1968" s="6">
        <v>21.653651</v>
      </c>
      <c r="W1968" s="6">
        <v>5.994332</v>
      </c>
      <c r="X1968" s="6">
        <v>5.8515059999999997</v>
      </c>
      <c r="Y1968" s="6">
        <v>0.23984800000000001</v>
      </c>
      <c r="Z1968" s="6">
        <v>20.927665000000001</v>
      </c>
      <c r="AA1968" s="6">
        <v>86.126358999999994</v>
      </c>
      <c r="AB1968" s="6">
        <v>6</v>
      </c>
      <c r="AC1968" s="6">
        <v>26.680955999999998</v>
      </c>
      <c r="AE1968" s="6">
        <f>0.000063090994667*'raw Data'!W1968</f>
        <v>3.7818836824422749E-4</v>
      </c>
      <c r="AF1968" s="6">
        <f>249.088908333*('raw Data'!X1968-AVERAGE('raw Data'!$D$2:$D$3001))</f>
        <v>1473.8084489151515</v>
      </c>
      <c r="AG1968" s="6"/>
      <c r="AH1968" s="6">
        <f>AE1968/(PI()*('ugly don''t look!'!$K$7^2)/4)</f>
        <v>0.34028337821729915</v>
      </c>
      <c r="AI1968" s="6">
        <f>-AF1968/'ugly don''t look!'!$I$7</f>
        <v>-1611.77651893608</v>
      </c>
      <c r="AJ1968" s="6">
        <f>-'ugly don''t look!'!$K$7/4*AI1968</f>
        <v>15.157710505856524</v>
      </c>
      <c r="AK1968" s="6">
        <f t="shared" si="303"/>
        <v>-1.0779765431663009</v>
      </c>
      <c r="AL1968" s="6">
        <f t="shared" si="304"/>
        <v>2.7185093467681227</v>
      </c>
      <c r="AN1968" s="6">
        <f>S1968-'ugly don''t look!'!$M$5</f>
        <v>0.35023784554356929</v>
      </c>
      <c r="AO1968" s="6">
        <f t="shared" si="308"/>
        <v>0.77737639231116451</v>
      </c>
      <c r="AP1968" s="6">
        <f t="shared" si="309"/>
        <v>4.1288524063116414</v>
      </c>
      <c r="AQ1968" s="6">
        <f t="shared" si="305"/>
        <v>-3.3249775023481115E-2</v>
      </c>
      <c r="AV1968" s="6">
        <f t="shared" si="306"/>
        <v>-0.80486731879841589</v>
      </c>
      <c r="AW1968" s="6">
        <f t="shared" si="307"/>
        <v>-1.0779765431663009</v>
      </c>
    </row>
    <row r="1969" spans="1:49" x14ac:dyDescent="0.25">
      <c r="A1969" s="6">
        <v>623396.74300000002</v>
      </c>
      <c r="B1969" s="6">
        <v>23.083349999999999</v>
      </c>
      <c r="C1969" s="6">
        <v>17.264505</v>
      </c>
      <c r="D1969" s="6">
        <v>1.5727000000000001E-2</v>
      </c>
      <c r="E1969" s="6">
        <v>42.335161999999997</v>
      </c>
      <c r="F1969" s="6">
        <v>20.934645</v>
      </c>
      <c r="G1969" s="6">
        <v>85.195893999999996</v>
      </c>
      <c r="H1969" s="6">
        <v>17.100000000000001</v>
      </c>
      <c r="I1969" s="6">
        <v>75.089389999999995</v>
      </c>
      <c r="L1969" s="6">
        <f t="shared" si="300"/>
        <v>1.0892347928833949E-3</v>
      </c>
      <c r="M1969" s="6">
        <f>249.088908333*(E1969-AVERAGE('raw Data'!$Y$2:$Y$2801))</f>
        <v>10474.877434143064</v>
      </c>
      <c r="N1969" s="6" t="s">
        <v>18</v>
      </c>
      <c r="O1969" s="6">
        <f>L1969/(PI()*('ugly don''t look!'!$J$7^2)/4)</f>
        <v>2.1712909851322668</v>
      </c>
      <c r="P1969" s="6">
        <f>-M1969/'ugly don''t look!'!$H$7</f>
        <v>-9818.9702232312193</v>
      </c>
      <c r="Q1969" s="6">
        <f>-'ugly don''t look!'!$J$7/4*P1969</f>
        <v>62.038708612930655</v>
      </c>
      <c r="R1969" s="6">
        <f t="shared" si="301"/>
        <v>0.77532191467931377</v>
      </c>
      <c r="S1969" s="6">
        <f t="shared" si="302"/>
        <v>4.1277585226972819</v>
      </c>
      <c r="U1969" s="6">
        <v>1054335.0490000001</v>
      </c>
      <c r="V1969" s="6">
        <v>21.488164999999999</v>
      </c>
      <c r="W1969" s="6">
        <v>6.0021610000000001</v>
      </c>
      <c r="X1969" s="6">
        <v>5.8806659999999997</v>
      </c>
      <c r="Y1969" s="6">
        <v>0.25875300000000001</v>
      </c>
      <c r="Z1969" s="6">
        <v>20.926924</v>
      </c>
      <c r="AA1969" s="6">
        <v>86.121143000000004</v>
      </c>
      <c r="AB1969" s="6">
        <v>6</v>
      </c>
      <c r="AC1969" s="6">
        <v>26.671316999999998</v>
      </c>
      <c r="AE1969" s="6">
        <f>0.000063090994667*'raw Data'!W1969</f>
        <v>3.7868230764147542E-4</v>
      </c>
      <c r="AF1969" s="6">
        <f>249.088908333*('raw Data'!X1969-AVERAGE('raw Data'!$D$2:$D$3001))</f>
        <v>1481.0718814821419</v>
      </c>
      <c r="AG1969" s="6"/>
      <c r="AH1969" s="6">
        <f>AE1969/(PI()*('ugly don''t look!'!$K$7^2)/4)</f>
        <v>0.34072781115295625</v>
      </c>
      <c r="AI1969" s="6">
        <f>-AF1969/'ugly don''t look!'!$I$7</f>
        <v>-1619.7199053829197</v>
      </c>
      <c r="AJ1969" s="6">
        <f>-'ugly don''t look!'!$K$7/4*AI1969</f>
        <v>15.232412892187861</v>
      </c>
      <c r="AK1969" s="6">
        <f t="shared" si="303"/>
        <v>-1.0766713281986517</v>
      </c>
      <c r="AL1969" s="6">
        <f t="shared" si="304"/>
        <v>2.7234255845742097</v>
      </c>
      <c r="AN1969" s="6">
        <f>S1969-'ugly don''t look!'!$M$5</f>
        <v>0.34914396192920982</v>
      </c>
      <c r="AO1969" s="6">
        <f t="shared" si="308"/>
        <v>0.77532191467931377</v>
      </c>
      <c r="AP1969" s="6">
        <f t="shared" si="309"/>
        <v>4.1277585226972819</v>
      </c>
      <c r="AQ1969" s="6">
        <f t="shared" si="305"/>
        <v>-3.3025225417241483E-2</v>
      </c>
      <c r="AV1969" s="6">
        <f t="shared" si="306"/>
        <v>-0.79995108099232892</v>
      </c>
      <c r="AW1969" s="6">
        <f t="shared" si="307"/>
        <v>-1.0766713281986517</v>
      </c>
    </row>
    <row r="1970" spans="1:49" x14ac:dyDescent="0.25">
      <c r="A1970" s="6">
        <v>623398.99100000004</v>
      </c>
      <c r="B1970" s="6">
        <v>23.011997999999998</v>
      </c>
      <c r="C1970" s="6">
        <v>17.253181000000001</v>
      </c>
      <c r="D1970" s="6">
        <v>-1.8E-3</v>
      </c>
      <c r="E1970" s="6">
        <v>42.304260999999997</v>
      </c>
      <c r="F1970" s="6">
        <v>20.876745</v>
      </c>
      <c r="G1970" s="6">
        <v>85.201222000000001</v>
      </c>
      <c r="H1970" s="6">
        <v>17.100000000000001</v>
      </c>
      <c r="I1970" s="6">
        <v>74.972645</v>
      </c>
      <c r="L1970" s="6">
        <f t="shared" si="300"/>
        <v>1.0885203504597859E-3</v>
      </c>
      <c r="M1970" s="6">
        <f>249.088908333*(E1970-AVERAGE('raw Data'!$Y$2:$Y$2801))</f>
        <v>10467.180337786665</v>
      </c>
      <c r="N1970" s="6" t="s">
        <v>18</v>
      </c>
      <c r="O1970" s="6">
        <f>L1970/(PI()*('ugly don''t look!'!$J$7^2)/4)</f>
        <v>2.1698668088170101</v>
      </c>
      <c r="P1970" s="6">
        <f>-M1970/'ugly don''t look!'!$H$7</f>
        <v>-9811.755097287838</v>
      </c>
      <c r="Q1970" s="6">
        <f>-'ugly don''t look!'!$J$7/4*P1970</f>
        <v>61.993121643438883</v>
      </c>
      <c r="R1970" s="6">
        <f t="shared" si="301"/>
        <v>0.7746657872432946</v>
      </c>
      <c r="S1970" s="6">
        <f t="shared" si="302"/>
        <v>4.1270234376558008</v>
      </c>
      <c r="U1970" s="6">
        <v>1054336.872</v>
      </c>
      <c r="V1970" s="6">
        <v>21.557583999999999</v>
      </c>
      <c r="W1970" s="6">
        <v>5.9942070000000003</v>
      </c>
      <c r="X1970" s="6">
        <v>5.9192140000000002</v>
      </c>
      <c r="Y1970" s="6">
        <v>0.27171699999999999</v>
      </c>
      <c r="Z1970" s="6">
        <v>21.084837</v>
      </c>
      <c r="AA1970" s="6">
        <v>86.126973000000007</v>
      </c>
      <c r="AB1970" s="6">
        <v>6</v>
      </c>
      <c r="AC1970" s="6">
        <v>26.680320999999999</v>
      </c>
      <c r="AE1970" s="6">
        <f>0.000063090994667*'raw Data'!W1970</f>
        <v>3.7818048186989413E-4</v>
      </c>
      <c r="AF1970" s="6">
        <f>249.088908333*('raw Data'!X1970-AVERAGE('raw Data'!$D$2:$D$3001))</f>
        <v>1490.6737607205625</v>
      </c>
      <c r="AG1970" s="6"/>
      <c r="AH1970" s="6">
        <f>AE1970/(PI()*('ugly don''t look!'!$K$7^2)/4)</f>
        <v>0.34027628227695467</v>
      </c>
      <c r="AI1970" s="6">
        <f>-AF1970/'ugly don''t look!'!$I$7</f>
        <v>-1630.2206482070894</v>
      </c>
      <c r="AJ1970" s="6">
        <f>-'ugly don''t look!'!$K$7/4*AI1970</f>
        <v>15.331165552966342</v>
      </c>
      <c r="AK1970" s="6">
        <f t="shared" si="303"/>
        <v>-1.0779973964162262</v>
      </c>
      <c r="AL1970" s="6">
        <f t="shared" si="304"/>
        <v>2.7298877208458618</v>
      </c>
      <c r="AN1970" s="6">
        <f>S1970-'ugly don''t look!'!$M$5</f>
        <v>0.3484088768877287</v>
      </c>
      <c r="AO1970" s="6">
        <f t="shared" si="308"/>
        <v>0.7746657872432946</v>
      </c>
      <c r="AP1970" s="6">
        <f t="shared" si="309"/>
        <v>4.1270234376558008</v>
      </c>
      <c r="AQ1970" s="6">
        <f t="shared" si="305"/>
        <v>-3.3339249554878686E-2</v>
      </c>
      <c r="AV1970" s="6">
        <f t="shared" si="306"/>
        <v>-0.79348894472067677</v>
      </c>
      <c r="AW1970" s="6">
        <f t="shared" si="307"/>
        <v>-1.0779973964162262</v>
      </c>
    </row>
    <row r="1971" spans="1:49" x14ac:dyDescent="0.25">
      <c r="A1971" s="6">
        <v>623399.27209999994</v>
      </c>
      <c r="B1971" s="6">
        <v>23.004035999999999</v>
      </c>
      <c r="C1971" s="6">
        <v>17.244907999999999</v>
      </c>
      <c r="D1971" s="6">
        <v>7.7929999999999996E-3</v>
      </c>
      <c r="E1971" s="6">
        <v>42.368130999999998</v>
      </c>
      <c r="F1971" s="6">
        <v>20.854150000000001</v>
      </c>
      <c r="G1971" s="6">
        <v>85.196721999999994</v>
      </c>
      <c r="H1971" s="6">
        <v>17.100000000000001</v>
      </c>
      <c r="I1971" s="6">
        <v>74.966477999999995</v>
      </c>
      <c r="L1971" s="6">
        <f t="shared" si="300"/>
        <v>1.0879983986609057E-3</v>
      </c>
      <c r="M1971" s="6">
        <f>249.088908333*(E1971-AVERAGE('raw Data'!$Y$2:$Y$2801))</f>
        <v>10483.089646361896</v>
      </c>
      <c r="N1971" s="6" t="s">
        <v>18</v>
      </c>
      <c r="O1971" s="6">
        <f>L1971/(PI()*('ugly don''t look!'!$J$7^2)/4)</f>
        <v>2.1688263451419725</v>
      </c>
      <c r="P1971" s="6">
        <f>-M1971/'ugly don''t look!'!$H$7</f>
        <v>-9826.6682099380359</v>
      </c>
      <c r="Q1971" s="6">
        <f>-'ugly don''t look!'!$J$7/4*P1971</f>
        <v>62.087346417440997</v>
      </c>
      <c r="R1971" s="6">
        <f t="shared" si="301"/>
        <v>0.77418616646438165</v>
      </c>
      <c r="S1971" s="6">
        <f t="shared" si="302"/>
        <v>4.1285422067833952</v>
      </c>
      <c r="U1971" s="6">
        <v>1054337.4369999999</v>
      </c>
      <c r="V1971" s="6">
        <v>21.607928999999999</v>
      </c>
      <c r="W1971" s="6">
        <v>6.0143740000000001</v>
      </c>
      <c r="X1971" s="6">
        <v>5.9242049999999997</v>
      </c>
      <c r="Y1971" s="6">
        <v>0.26788000000000001</v>
      </c>
      <c r="Z1971" s="6">
        <v>21.015211000000001</v>
      </c>
      <c r="AA1971" s="6">
        <v>86.130283000000006</v>
      </c>
      <c r="AB1971" s="6">
        <v>6</v>
      </c>
      <c r="AC1971" s="6">
        <v>26.658988000000001</v>
      </c>
      <c r="AE1971" s="6">
        <f>0.000063090994667*'raw Data'!W1971</f>
        <v>3.7945283795934347E-4</v>
      </c>
      <c r="AF1971" s="6">
        <f>249.088908333*('raw Data'!X1971-AVERAGE('raw Data'!$D$2:$D$3001))</f>
        <v>1491.9169634620523</v>
      </c>
      <c r="AG1971" s="6"/>
      <c r="AH1971" s="6">
        <f>AE1971/(PI()*('ugly don''t look!'!$K$7^2)/4)</f>
        <v>0.34142111290837585</v>
      </c>
      <c r="AI1971" s="6">
        <f>-AF1971/'ugly don''t look!'!$I$7</f>
        <v>-1631.5802312577125</v>
      </c>
      <c r="AJ1971" s="6">
        <f>-'ugly don''t look!'!$K$7/4*AI1971</f>
        <v>15.343951547828469</v>
      </c>
      <c r="AK1971" s="6">
        <f t="shared" si="303"/>
        <v>-1.0746386283887301</v>
      </c>
      <c r="AL1971" s="6">
        <f t="shared" si="304"/>
        <v>2.7307213604085465</v>
      </c>
      <c r="AN1971" s="6">
        <f>S1971-'ugly don''t look!'!$M$5</f>
        <v>0.34992764601532311</v>
      </c>
      <c r="AO1971" s="6">
        <f t="shared" si="308"/>
        <v>0.77418616646438165</v>
      </c>
      <c r="AP1971" s="6">
        <f t="shared" si="309"/>
        <v>4.1285422067833952</v>
      </c>
      <c r="AQ1971" s="6">
        <f t="shared" si="305"/>
        <v>-3.1512690282283401E-2</v>
      </c>
      <c r="AV1971" s="6">
        <f t="shared" si="306"/>
        <v>-0.7926553051579921</v>
      </c>
      <c r="AW1971" s="6">
        <f t="shared" si="307"/>
        <v>-1.0746386283887301</v>
      </c>
    </row>
    <row r="1972" spans="1:49" x14ac:dyDescent="0.25">
      <c r="A1972" s="6">
        <v>623401.20409999997</v>
      </c>
      <c r="B1972" s="6">
        <v>22.984441</v>
      </c>
      <c r="C1972" s="6">
        <v>17.197869000000001</v>
      </c>
      <c r="D1972" s="6">
        <v>3.1885999999999998E-2</v>
      </c>
      <c r="E1972" s="6">
        <v>42.315251000000004</v>
      </c>
      <c r="F1972" s="6">
        <v>20.878226999999999</v>
      </c>
      <c r="G1972" s="6">
        <v>85.195708999999994</v>
      </c>
      <c r="H1972" s="6">
        <v>17.100000000000001</v>
      </c>
      <c r="I1972" s="6">
        <v>74.939353999999994</v>
      </c>
      <c r="L1972" s="6">
        <f t="shared" si="300"/>
        <v>1.0850306613627647E-3</v>
      </c>
      <c r="M1972" s="6">
        <f>249.088908333*(E1972-AVERAGE('raw Data'!$Y$2:$Y$2801))</f>
        <v>10469.917824889248</v>
      </c>
      <c r="N1972" s="6" t="s">
        <v>18</v>
      </c>
      <c r="O1972" s="6">
        <f>L1972/(PI()*('ugly don''t look!'!$J$7^2)/4)</f>
        <v>2.1629104294148993</v>
      </c>
      <c r="P1972" s="6">
        <f>-M1972/'ugly don''t look!'!$H$7</f>
        <v>-9814.3211706873335</v>
      </c>
      <c r="Q1972" s="6">
        <f>-'ugly don''t look!'!$J$7/4*P1972</f>
        <v>62.009334736695244</v>
      </c>
      <c r="R1972" s="6">
        <f t="shared" si="301"/>
        <v>0.77145473576439072</v>
      </c>
      <c r="S1972" s="6">
        <f t="shared" si="302"/>
        <v>4.1272849339813096</v>
      </c>
      <c r="U1972" s="6">
        <v>1054339.791</v>
      </c>
      <c r="V1972" s="6">
        <v>21.501684000000001</v>
      </c>
      <c r="W1972" s="6">
        <v>6.0187489999999997</v>
      </c>
      <c r="X1972" s="6">
        <v>5.9459520000000001</v>
      </c>
      <c r="Y1972" s="6">
        <v>0.25003599999999998</v>
      </c>
      <c r="Z1972" s="6">
        <v>20.967941</v>
      </c>
      <c r="AA1972" s="6">
        <v>86.127651999999998</v>
      </c>
      <c r="AB1972" s="6">
        <v>6</v>
      </c>
      <c r="AC1972" s="6">
        <v>26.644732000000001</v>
      </c>
      <c r="AE1972" s="6">
        <f>0.000063090994667*'raw Data'!W1972</f>
        <v>3.7972886106101158E-4</v>
      </c>
      <c r="AF1972" s="6">
        <f>249.088908333*('raw Data'!X1972-AVERAGE('raw Data'!$D$2:$D$3001))</f>
        <v>1497.3338999515702</v>
      </c>
      <c r="AG1972" s="6"/>
      <c r="AH1972" s="6">
        <f>AE1972/(PI()*('ugly don''t look!'!$K$7^2)/4)</f>
        <v>0.34166947082043353</v>
      </c>
      <c r="AI1972" s="6">
        <f>-AF1972/'ugly don''t look!'!$I$7</f>
        <v>-1637.5042650389</v>
      </c>
      <c r="AJ1972" s="6">
        <f>-'ugly don''t look!'!$K$7/4*AI1972</f>
        <v>15.399663234918581</v>
      </c>
      <c r="AK1972" s="6">
        <f t="shared" si="303"/>
        <v>-1.0739114688321001</v>
      </c>
      <c r="AL1972" s="6">
        <f t="shared" si="304"/>
        <v>2.7343456413180487</v>
      </c>
      <c r="AN1972" s="6">
        <f>S1972-'ugly don''t look!'!$M$5</f>
        <v>0.34867037321323746</v>
      </c>
      <c r="AO1972" s="6">
        <f t="shared" si="308"/>
        <v>0.77145473576439072</v>
      </c>
      <c r="AP1972" s="6">
        <f t="shared" si="309"/>
        <v>4.1272849339813096</v>
      </c>
      <c r="AQ1972" s="6">
        <f t="shared" si="305"/>
        <v>-3.1017104392309119E-2</v>
      </c>
      <c r="AV1972" s="6">
        <f t="shared" si="306"/>
        <v>-0.78903102424848992</v>
      </c>
      <c r="AW1972" s="6">
        <f t="shared" si="307"/>
        <v>-1.0739114688321001</v>
      </c>
    </row>
    <row r="1973" spans="1:49" x14ac:dyDescent="0.25">
      <c r="A1973" s="6">
        <v>623401.94810000004</v>
      </c>
      <c r="B1973" s="6">
        <v>23.001079000000001</v>
      </c>
      <c r="C1973" s="6">
        <v>17.210173999999999</v>
      </c>
      <c r="D1973" s="6">
        <v>3.2453999999999997E-2</v>
      </c>
      <c r="E1973" s="6">
        <v>42.323819</v>
      </c>
      <c r="F1973" s="6">
        <v>20.907488000000001</v>
      </c>
      <c r="G1973" s="6">
        <v>85.189683000000002</v>
      </c>
      <c r="H1973" s="6">
        <v>17.100000000000001</v>
      </c>
      <c r="I1973" s="6">
        <v>74.898546999999994</v>
      </c>
      <c r="L1973" s="6">
        <f t="shared" si="300"/>
        <v>1.0858069960521419E-3</v>
      </c>
      <c r="M1973" s="6">
        <f>249.088908333*(E1973-AVERAGE('raw Data'!$Y$2:$Y$2801))</f>
        <v>10472.052018655844</v>
      </c>
      <c r="N1973" s="6" t="s">
        <v>18</v>
      </c>
      <c r="O1973" s="6">
        <f>L1973/(PI()*('ugly don''t look!'!$J$7^2)/4)</f>
        <v>2.164457982360787</v>
      </c>
      <c r="P1973" s="6">
        <f>-M1973/'ugly don''t look!'!$H$7</f>
        <v>-9816.3217272739457</v>
      </c>
      <c r="Q1973" s="6">
        <f>-'ugly don''t look!'!$J$7/4*P1973</f>
        <v>62.021974753348609</v>
      </c>
      <c r="R1973" s="6">
        <f t="shared" si="301"/>
        <v>0.77216997554275102</v>
      </c>
      <c r="S1973" s="6">
        <f t="shared" si="302"/>
        <v>4.1274887537547054</v>
      </c>
      <c r="U1973" s="6">
        <v>1054340.0830000001</v>
      </c>
      <c r="V1973" s="6">
        <v>21.515381999999999</v>
      </c>
      <c r="W1973" s="6">
        <v>6.0239039999999999</v>
      </c>
      <c r="X1973" s="6">
        <v>5.9406340000000002</v>
      </c>
      <c r="Y1973" s="6">
        <v>0.246777</v>
      </c>
      <c r="Z1973" s="6">
        <v>20.926088</v>
      </c>
      <c r="AA1973" s="6">
        <v>86.12688</v>
      </c>
      <c r="AB1973" s="6">
        <v>6</v>
      </c>
      <c r="AC1973" s="6">
        <v>26.637585000000001</v>
      </c>
      <c r="AE1973" s="6">
        <f>0.000063090994667*'raw Data'!W1973</f>
        <v>3.8005409513852E-4</v>
      </c>
      <c r="AF1973" s="6">
        <f>249.088908333*('raw Data'!X1973-AVERAGE('raw Data'!$D$2:$D$3001))</f>
        <v>1496.0092451370554</v>
      </c>
      <c r="AG1973" s="6"/>
      <c r="AH1973" s="6">
        <f>AE1973/(PI()*('ugly don''t look!'!$K$7^2)/4)</f>
        <v>0.34196210740024097</v>
      </c>
      <c r="AI1973" s="6">
        <f>-AF1973/'ugly don''t look!'!$I$7</f>
        <v>-1636.0556049180395</v>
      </c>
      <c r="AJ1973" s="6">
        <f>-'ugly don''t look!'!$K$7/4*AI1973</f>
        <v>15.386039528110967</v>
      </c>
      <c r="AK1973" s="6">
        <f t="shared" si="303"/>
        <v>-1.0730553451333</v>
      </c>
      <c r="AL1973" s="6">
        <f t="shared" si="304"/>
        <v>2.7334605741294369</v>
      </c>
      <c r="AN1973" s="6">
        <f>S1973-'ugly don''t look!'!$M$5</f>
        <v>0.34887419298663325</v>
      </c>
      <c r="AO1973" s="6">
        <f t="shared" si="308"/>
        <v>0.77216997554275102</v>
      </c>
      <c r="AP1973" s="6">
        <f t="shared" si="309"/>
        <v>4.1274887537547054</v>
      </c>
      <c r="AQ1973" s="6">
        <f t="shared" si="305"/>
        <v>-3.1272280068591035E-2</v>
      </c>
      <c r="AV1973" s="6">
        <f t="shared" si="306"/>
        <v>-0.78991609143710173</v>
      </c>
      <c r="AW1973" s="6">
        <f t="shared" si="307"/>
        <v>-1.0730553451333</v>
      </c>
    </row>
    <row r="1974" spans="1:49" x14ac:dyDescent="0.25">
      <c r="A1974" s="6">
        <v>623402.50069999998</v>
      </c>
      <c r="B1974" s="6">
        <v>22.972239999999999</v>
      </c>
      <c r="C1974" s="6">
        <v>17.203023999999999</v>
      </c>
      <c r="D1974" s="6">
        <v>3.3208000000000001E-2</v>
      </c>
      <c r="E1974" s="6">
        <v>42.292879999999997</v>
      </c>
      <c r="F1974" s="6">
        <v>20.800068</v>
      </c>
      <c r="G1974" s="6">
        <v>85.193449000000001</v>
      </c>
      <c r="H1974" s="6">
        <v>17.100000000000001</v>
      </c>
      <c r="I1974" s="6">
        <v>74.886319</v>
      </c>
      <c r="L1974" s="6">
        <f t="shared" si="300"/>
        <v>1.085355895440273E-3</v>
      </c>
      <c r="M1974" s="6">
        <f>249.088908333*(E1974-AVERAGE('raw Data'!$Y$2:$Y$2801))</f>
        <v>10464.345456920928</v>
      </c>
      <c r="N1974" s="6" t="s">
        <v>18</v>
      </c>
      <c r="O1974" s="6">
        <f>L1974/(PI()*('ugly don''t look!'!$J$7^2)/4)</f>
        <v>2.1635587541151065</v>
      </c>
      <c r="P1974" s="6">
        <f>-M1974/'ugly don''t look!'!$H$7</f>
        <v>-9809.0977286472898</v>
      </c>
      <c r="Q1974" s="6">
        <f>-'ugly don''t look!'!$J$7/4*P1974</f>
        <v>61.976331724025741</v>
      </c>
      <c r="R1974" s="6">
        <f t="shared" si="301"/>
        <v>0.77175443728891702</v>
      </c>
      <c r="S1974" s="6">
        <f t="shared" si="302"/>
        <v>4.1267525657747086</v>
      </c>
      <c r="U1974" s="6">
        <v>1054341.004</v>
      </c>
      <c r="V1974" s="6">
        <v>21.584607999999999</v>
      </c>
      <c r="W1974" s="6">
        <v>6.0185310000000003</v>
      </c>
      <c r="X1974" s="6">
        <v>5.9352419999999997</v>
      </c>
      <c r="Y1974" s="6">
        <v>0.25858599999999998</v>
      </c>
      <c r="Z1974" s="6">
        <v>21.043496000000001</v>
      </c>
      <c r="AA1974" s="6">
        <v>86.123150999999993</v>
      </c>
      <c r="AB1974" s="6">
        <v>6</v>
      </c>
      <c r="AC1974" s="6">
        <v>26.639529</v>
      </c>
      <c r="AE1974" s="6">
        <f>0.000063090994667*'raw Data'!W1974</f>
        <v>3.7971510722417423E-4</v>
      </c>
      <c r="AF1974" s="6">
        <f>249.088908333*('raw Data'!X1974-AVERAGE('raw Data'!$D$2:$D$3001))</f>
        <v>1494.6661577433238</v>
      </c>
      <c r="AG1974" s="6"/>
      <c r="AH1974" s="6">
        <f>AE1974/(PI()*('ugly don''t look!'!$K$7^2)/4)</f>
        <v>0.34165709550047274</v>
      </c>
      <c r="AI1974" s="6">
        <f>-AF1974/'ugly don''t look!'!$I$7</f>
        <v>-1634.5867866834249</v>
      </c>
      <c r="AJ1974" s="6">
        <f>-'ugly don''t look!'!$K$7/4*AI1974</f>
        <v>15.372226247346267</v>
      </c>
      <c r="AK1974" s="6">
        <f t="shared" si="303"/>
        <v>-1.0739476896394624</v>
      </c>
      <c r="AL1974" s="6">
        <f t="shared" si="304"/>
        <v>2.7325623907406742</v>
      </c>
      <c r="AN1974" s="6">
        <f>S1974-'ugly don''t look!'!$M$5</f>
        <v>0.3481380050066365</v>
      </c>
      <c r="AO1974" s="6">
        <f t="shared" si="308"/>
        <v>0.77175443728891702</v>
      </c>
      <c r="AP1974" s="6">
        <f t="shared" si="309"/>
        <v>4.1267525657747086</v>
      </c>
      <c r="AQ1974" s="6">
        <f t="shared" si="305"/>
        <v>-3.1741801996939906E-2</v>
      </c>
      <c r="AV1974" s="6">
        <f t="shared" si="306"/>
        <v>-0.79081427482586442</v>
      </c>
      <c r="AW1974" s="6">
        <f t="shared" si="307"/>
        <v>-1.0739476896394624</v>
      </c>
    </row>
    <row r="1975" spans="1:49" x14ac:dyDescent="0.25">
      <c r="A1975" s="6">
        <v>623406.01</v>
      </c>
      <c r="B1975" s="6">
        <v>22.958362999999999</v>
      </c>
      <c r="C1975" s="6">
        <v>17.201322999999999</v>
      </c>
      <c r="D1975" s="6">
        <v>-2.3983999999999998E-2</v>
      </c>
      <c r="E1975" s="6">
        <v>42.290179000000002</v>
      </c>
      <c r="F1975" s="6">
        <v>20.910333999999999</v>
      </c>
      <c r="G1975" s="6">
        <v>85.194908999999996</v>
      </c>
      <c r="H1975" s="6">
        <v>17.100000000000001</v>
      </c>
      <c r="I1975" s="6">
        <v>74.734600999999998</v>
      </c>
      <c r="L1975" s="6">
        <f t="shared" si="300"/>
        <v>1.0852485776583444E-3</v>
      </c>
      <c r="M1975" s="6">
        <f>249.088908333*(E1975-AVERAGE('raw Data'!$Y$2:$Y$2801))</f>
        <v>10463.672667779521</v>
      </c>
      <c r="N1975" s="6" t="s">
        <v>18</v>
      </c>
      <c r="O1975" s="6">
        <f>L1975/(PI()*('ugly don''t look!'!$J$7^2)/4)</f>
        <v>2.163344825828966</v>
      </c>
      <c r="P1975" s="6">
        <f>-M1975/'ugly don''t look!'!$H$7</f>
        <v>-9808.4670676598435</v>
      </c>
      <c r="Q1975" s="6">
        <f>-'ugly don''t look!'!$J$7/4*P1975</f>
        <v>61.972347050241808</v>
      </c>
      <c r="R1975" s="6">
        <f t="shared" si="301"/>
        <v>0.77165555443545741</v>
      </c>
      <c r="S1975" s="6">
        <f t="shared" si="302"/>
        <v>4.1266882702319938</v>
      </c>
      <c r="U1975" s="6">
        <v>1054343.4240000001</v>
      </c>
      <c r="V1975" s="6">
        <v>21.535551000000002</v>
      </c>
      <c r="W1975" s="6">
        <v>5.991625</v>
      </c>
      <c r="X1975" s="6">
        <v>5.9292910000000001</v>
      </c>
      <c r="Y1975" s="6">
        <v>0.234018</v>
      </c>
      <c r="Z1975" s="6">
        <v>20.993634</v>
      </c>
      <c r="AA1975" s="6">
        <v>86.123215999999999</v>
      </c>
      <c r="AB1975" s="6">
        <v>6</v>
      </c>
      <c r="AC1975" s="6">
        <v>26.661269000000001</v>
      </c>
      <c r="AE1975" s="6">
        <f>0.000063090994667*'raw Data'!W1975</f>
        <v>3.7801758092166388E-4</v>
      </c>
      <c r="AF1975" s="6">
        <f>249.088908333*('raw Data'!X1975-AVERAGE('raw Data'!$D$2:$D$3001))</f>
        <v>1493.183829649834</v>
      </c>
      <c r="AG1975" s="6"/>
      <c r="AH1975" s="6">
        <f>AE1975/(PI()*('ugly don''t look!'!$K$7^2)/4)</f>
        <v>0.34012970853319852</v>
      </c>
      <c r="AI1975" s="6">
        <f>-AF1975/'ugly don''t look!'!$I$7</f>
        <v>-1632.9656929678849</v>
      </c>
      <c r="AJ1975" s="6">
        <f>-'ugly don''t look!'!$K$7/4*AI1975</f>
        <v>15.356980914662529</v>
      </c>
      <c r="AK1975" s="6">
        <f t="shared" si="303"/>
        <v>-1.078428238437029</v>
      </c>
      <c r="AL1975" s="6">
        <f t="shared" si="304"/>
        <v>2.731570153365062</v>
      </c>
      <c r="AN1975" s="6">
        <f>S1975-'ugly don''t look!'!$M$5</f>
        <v>0.34807370946392169</v>
      </c>
      <c r="AO1975" s="6">
        <f t="shared" si="308"/>
        <v>0.77165555443545741</v>
      </c>
      <c r="AP1975" s="6">
        <f t="shared" si="309"/>
        <v>4.1266882702319938</v>
      </c>
      <c r="AQ1975" s="6">
        <f t="shared" si="305"/>
        <v>-3.1742640806455197E-2</v>
      </c>
      <c r="AV1975" s="6">
        <f t="shared" si="306"/>
        <v>-0.79180651220147658</v>
      </c>
      <c r="AW1975" s="6">
        <f t="shared" si="307"/>
        <v>-1.078428238437029</v>
      </c>
    </row>
    <row r="1976" spans="1:49" x14ac:dyDescent="0.25">
      <c r="A1976" s="6">
        <v>623406.42409999995</v>
      </c>
      <c r="B1976" s="6">
        <v>22.953555999999999</v>
      </c>
      <c r="C1976" s="6">
        <v>17.211539999999999</v>
      </c>
      <c r="D1976" s="6">
        <v>-2.9683999999999999E-2</v>
      </c>
      <c r="E1976" s="6">
        <v>42.246760999999999</v>
      </c>
      <c r="F1976" s="6">
        <v>20.982676999999999</v>
      </c>
      <c r="G1976" s="6">
        <v>85.192527999999996</v>
      </c>
      <c r="H1976" s="6">
        <v>17.100000000000001</v>
      </c>
      <c r="I1976" s="6">
        <v>74.718615</v>
      </c>
      <c r="L1976" s="6">
        <f t="shared" si="300"/>
        <v>1.0858931783508572E-3</v>
      </c>
      <c r="M1976" s="6">
        <f>249.088908333*(E1976-AVERAGE('raw Data'!$Y$2:$Y$2801))</f>
        <v>10452.857725557518</v>
      </c>
      <c r="N1976" s="6" t="s">
        <v>18</v>
      </c>
      <c r="O1976" s="6">
        <f>L1976/(PI()*('ugly don''t look!'!$J$7^2)/4)</f>
        <v>2.164629778973878</v>
      </c>
      <c r="P1976" s="6">
        <f>-M1976/'ugly don''t look!'!$H$7</f>
        <v>-9798.3293265443554</v>
      </c>
      <c r="Q1976" s="6">
        <f>-'ugly don''t look!'!$J$7/4*P1976</f>
        <v>61.908294267438876</v>
      </c>
      <c r="R1976" s="6">
        <f t="shared" si="301"/>
        <v>0.77224934404838197</v>
      </c>
      <c r="S1976" s="6">
        <f t="shared" si="302"/>
        <v>4.1256541653415173</v>
      </c>
      <c r="U1976" s="6">
        <v>1054343.719</v>
      </c>
      <c r="V1976" s="6">
        <v>21.599415</v>
      </c>
      <c r="W1976" s="6">
        <v>5.9893280000000004</v>
      </c>
      <c r="X1976" s="6">
        <v>5.9278000000000004</v>
      </c>
      <c r="Y1976" s="6">
        <v>0.23014299999999999</v>
      </c>
      <c r="Z1976" s="6">
        <v>21.048954999999999</v>
      </c>
      <c r="AA1976" s="6">
        <v>86.121495999999993</v>
      </c>
      <c r="AB1976" s="6">
        <v>6</v>
      </c>
      <c r="AC1976" s="6">
        <v>26.662081000000001</v>
      </c>
      <c r="AE1976" s="6">
        <f>0.000063090994667*'raw Data'!W1976</f>
        <v>3.7787266090691385E-4</v>
      </c>
      <c r="AF1976" s="6">
        <f>249.088908333*('raw Data'!X1976-AVERAGE('raw Data'!$D$2:$D$3001))</f>
        <v>1492.8124380875097</v>
      </c>
      <c r="AG1976" s="6"/>
      <c r="AH1976" s="6">
        <f>AE1976/(PI()*('ugly don''t look!'!$K$7^2)/4)</f>
        <v>0.33999931353342794</v>
      </c>
      <c r="AI1976" s="6">
        <f>-AF1976/'ugly don''t look!'!$I$7</f>
        <v>-1632.5595342164368</v>
      </c>
      <c r="AJ1976" s="6">
        <f>-'ugly don''t look!'!$K$7/4*AI1976</f>
        <v>15.353161255608349</v>
      </c>
      <c r="AK1976" s="6">
        <f t="shared" si="303"/>
        <v>-1.0788116803932979</v>
      </c>
      <c r="AL1976" s="6">
        <f t="shared" si="304"/>
        <v>2.7313213978202198</v>
      </c>
      <c r="AN1976" s="6">
        <f>S1976-'ugly don''t look!'!$M$5</f>
        <v>0.34703960457344518</v>
      </c>
      <c r="AO1976" s="6">
        <f t="shared" si="308"/>
        <v>0.77224934404838197</v>
      </c>
      <c r="AP1976" s="6">
        <f t="shared" si="309"/>
        <v>4.1256541653415173</v>
      </c>
      <c r="AQ1976" s="6">
        <f t="shared" si="305"/>
        <v>-3.3157802146313059E-2</v>
      </c>
      <c r="AV1976" s="6">
        <f t="shared" si="306"/>
        <v>-0.79205526774631885</v>
      </c>
      <c r="AW1976" s="6">
        <f t="shared" si="307"/>
        <v>-1.0788116803932979</v>
      </c>
    </row>
    <row r="1977" spans="1:49" x14ac:dyDescent="0.25">
      <c r="A1977" s="6">
        <v>623408.64509999997</v>
      </c>
      <c r="B1977" s="6">
        <v>22.926566000000001</v>
      </c>
      <c r="C1977" s="6">
        <v>17.140008999999999</v>
      </c>
      <c r="D1977" s="6">
        <v>-3.6631999999999998E-2</v>
      </c>
      <c r="E1977" s="6">
        <v>42.279375999999999</v>
      </c>
      <c r="F1977" s="6">
        <v>20.842666999999999</v>
      </c>
      <c r="G1977" s="6">
        <v>85.195048</v>
      </c>
      <c r="H1977" s="6">
        <v>17.100000000000001</v>
      </c>
      <c r="I1977" s="6">
        <v>74.732065000000006</v>
      </c>
      <c r="L1977" s="6">
        <f t="shared" si="300"/>
        <v>1.0813802164113321E-3</v>
      </c>
      <c r="M1977" s="6">
        <f>249.088908333*(E1977-AVERAGE('raw Data'!$Y$2:$Y$2801))</f>
        <v>10460.9817603028</v>
      </c>
      <c r="N1977" s="6" t="s">
        <v>18</v>
      </c>
      <c r="O1977" s="6">
        <f>L1977/(PI()*('ugly don''t look!'!$J$7^2)/4)</f>
        <v>2.1556335977652368</v>
      </c>
      <c r="P1977" s="6">
        <f>-M1977/'ugly don''t look!'!$H$7</f>
        <v>-9805.9446572017259</v>
      </c>
      <c r="Q1977" s="6">
        <f>-'ugly don''t look!'!$J$7/4*P1977</f>
        <v>61.956409830364805</v>
      </c>
      <c r="R1977" s="6">
        <f t="shared" si="301"/>
        <v>0.76808469322649364</v>
      </c>
      <c r="S1977" s="6">
        <f t="shared" si="302"/>
        <v>4.1264310705252267</v>
      </c>
      <c r="U1977" s="6">
        <v>1054345.1540000001</v>
      </c>
      <c r="V1977" s="6">
        <v>21.472066999999999</v>
      </c>
      <c r="W1977" s="6">
        <v>5.9831339999999997</v>
      </c>
      <c r="X1977" s="6">
        <v>5.9257419999999996</v>
      </c>
      <c r="Y1977" s="6">
        <v>0.23275100000000001</v>
      </c>
      <c r="Z1977" s="6">
        <v>20.966363999999999</v>
      </c>
      <c r="AA1977" s="6">
        <v>86.127995999999996</v>
      </c>
      <c r="AB1977" s="6">
        <v>6</v>
      </c>
      <c r="AC1977" s="6">
        <v>26.676812999999999</v>
      </c>
      <c r="AE1977" s="6">
        <f>0.000063090994667*'raw Data'!W1977</f>
        <v>3.7748187528594641E-4</v>
      </c>
      <c r="AF1977" s="6">
        <f>249.088908333*('raw Data'!X1977-AVERAGE('raw Data'!$D$2:$D$3001))</f>
        <v>1492.2998131141601</v>
      </c>
      <c r="AG1977" s="6"/>
      <c r="AH1977" s="6">
        <f>AE1977/(PI()*('ugly don''t look!'!$K$7^2)/4)</f>
        <v>0.33964769549747692</v>
      </c>
      <c r="AI1977" s="6">
        <f>-AF1977/'ugly don''t look!'!$I$7</f>
        <v>-1631.9989207285216</v>
      </c>
      <c r="AJ1977" s="6">
        <f>-'ugly don''t look!'!$K$7/4*AI1977</f>
        <v>15.347889050153274</v>
      </c>
      <c r="AK1977" s="6">
        <f t="shared" si="303"/>
        <v>-1.079846388300931</v>
      </c>
      <c r="AL1977" s="6">
        <f t="shared" si="304"/>
        <v>2.730977943413651</v>
      </c>
      <c r="AN1977" s="6">
        <f>S1977-'ugly don''t look!'!$M$5</f>
        <v>0.34781650975715461</v>
      </c>
      <c r="AO1977" s="6">
        <f t="shared" si="308"/>
        <v>0.76808469322649364</v>
      </c>
      <c r="AP1977" s="6">
        <f t="shared" si="309"/>
        <v>4.1264310705252267</v>
      </c>
      <c r="AQ1977" s="6">
        <f t="shared" si="305"/>
        <v>-2.9708288650569264E-2</v>
      </c>
      <c r="AV1977" s="6">
        <f t="shared" si="306"/>
        <v>-0.79239872215288765</v>
      </c>
      <c r="AW1977" s="6">
        <f t="shared" si="307"/>
        <v>-1.079846388300931</v>
      </c>
    </row>
    <row r="1978" spans="1:49" x14ac:dyDescent="0.25">
      <c r="A1978" s="6">
        <v>623409.22199999995</v>
      </c>
      <c r="B1978" s="6">
        <v>23.044308999999998</v>
      </c>
      <c r="C1978" s="6">
        <v>17.135784000000001</v>
      </c>
      <c r="D1978" s="6">
        <v>-3.4527000000000002E-2</v>
      </c>
      <c r="E1978" s="6">
        <v>42.229419999999998</v>
      </c>
      <c r="F1978" s="6">
        <v>21.006633000000001</v>
      </c>
      <c r="G1978" s="6">
        <v>85.197744999999998</v>
      </c>
      <c r="H1978" s="6">
        <v>17.100000000000001</v>
      </c>
      <c r="I1978" s="6">
        <v>74.729896999999994</v>
      </c>
      <c r="L1978" s="6">
        <f t="shared" si="300"/>
        <v>1.0811136569588641E-3</v>
      </c>
      <c r="M1978" s="6">
        <f>249.088908333*(E1978-AVERAGE('raw Data'!$Y$2:$Y$2801))</f>
        <v>10448.538274798117</v>
      </c>
      <c r="N1978" s="6" t="s">
        <v>18</v>
      </c>
      <c r="O1978" s="6">
        <f>L1978/(PI()*('ugly don''t look!'!$J$7^2)/4)</f>
        <v>2.155102235620062</v>
      </c>
      <c r="P1978" s="6">
        <f>-M1978/'ugly don''t look!'!$H$7</f>
        <v>-9794.2803475797864</v>
      </c>
      <c r="Q1978" s="6">
        <f>-'ugly don''t look!'!$J$7/4*P1978</f>
        <v>61.882711806095983</v>
      </c>
      <c r="R1978" s="6">
        <f t="shared" si="301"/>
        <v>0.76783816355341528</v>
      </c>
      <c r="S1978" s="6">
        <f t="shared" si="302"/>
        <v>4.1252408483725631</v>
      </c>
      <c r="U1978" s="6">
        <v>1054345.933</v>
      </c>
      <c r="V1978" s="6">
        <v>21.436896000000001</v>
      </c>
      <c r="W1978" s="6">
        <v>5.9526159999999999</v>
      </c>
      <c r="X1978" s="6">
        <v>5.9171649999999998</v>
      </c>
      <c r="Y1978" s="6">
        <v>0.22917499999999999</v>
      </c>
      <c r="Z1978" s="6">
        <v>21.096730000000001</v>
      </c>
      <c r="AA1978" s="6">
        <v>86.128442000000007</v>
      </c>
      <c r="AB1978" s="6">
        <v>6</v>
      </c>
      <c r="AC1978" s="6">
        <v>26.716318000000001</v>
      </c>
      <c r="AE1978" s="6">
        <f>0.000063090994667*'raw Data'!W1978</f>
        <v>3.7555646431069886E-4</v>
      </c>
      <c r="AF1978" s="6">
        <f>249.088908333*('raw Data'!X1978-AVERAGE('raw Data'!$D$2:$D$3001))</f>
        <v>1490.1633775473881</v>
      </c>
      <c r="AG1978" s="6"/>
      <c r="AH1978" s="6">
        <f>AE1978/(PI()*('ugly don''t look!'!$K$7^2)/4)</f>
        <v>0.33791526423800788</v>
      </c>
      <c r="AI1978" s="6">
        <f>-AF1978/'ugly don''t look!'!$I$7</f>
        <v>-1629.662486381658</v>
      </c>
      <c r="AJ1978" s="6">
        <f>-'ugly don''t look!'!$K$7/4*AI1978</f>
        <v>15.325916403803346</v>
      </c>
      <c r="AK1978" s="6">
        <f t="shared" si="303"/>
        <v>-1.0849601124496815</v>
      </c>
      <c r="AL1978" s="6">
        <f t="shared" si="304"/>
        <v>2.7295452779987772</v>
      </c>
      <c r="AN1978" s="6">
        <f>S1978-'ugly don''t look!'!$M$5</f>
        <v>0.34662628760449099</v>
      </c>
      <c r="AO1978" s="6">
        <f t="shared" si="308"/>
        <v>0.76783816355341528</v>
      </c>
      <c r="AP1978" s="6">
        <f t="shared" si="309"/>
        <v>4.1252408483725631</v>
      </c>
      <c r="AQ1978" s="6">
        <f t="shared" si="305"/>
        <v>-3.074030372138839E-2</v>
      </c>
      <c r="AV1978" s="6">
        <f t="shared" si="306"/>
        <v>-0.79383138756776139</v>
      </c>
      <c r="AW1978" s="6">
        <f t="shared" si="307"/>
        <v>-1.0849601124496815</v>
      </c>
    </row>
    <row r="1979" spans="1:49" x14ac:dyDescent="0.25">
      <c r="A1979" s="6">
        <v>623409.66599999997</v>
      </c>
      <c r="B1979" s="6">
        <v>22.942267000000001</v>
      </c>
      <c r="C1979" s="6">
        <v>17.13477</v>
      </c>
      <c r="D1979" s="6">
        <v>-3.2747999999999999E-2</v>
      </c>
      <c r="E1979" s="6">
        <v>42.279040999999999</v>
      </c>
      <c r="F1979" s="6">
        <v>20.907488000000001</v>
      </c>
      <c r="G1979" s="6">
        <v>85.190167000000002</v>
      </c>
      <c r="H1979" s="6">
        <v>17.100000000000001</v>
      </c>
      <c r="I1979" s="6">
        <v>74.725847000000002</v>
      </c>
      <c r="L1979" s="6">
        <f t="shared" si="300"/>
        <v>1.0810496826902717E-3</v>
      </c>
      <c r="M1979" s="6">
        <f>249.088908333*(E1979-AVERAGE('raw Data'!$Y$2:$Y$2801))</f>
        <v>10460.898315518509</v>
      </c>
      <c r="N1979" s="6" t="s">
        <v>18</v>
      </c>
      <c r="O1979" s="6">
        <f>L1979/(PI()*('ugly don''t look!'!$J$7^2)/4)</f>
        <v>2.15497470870522</v>
      </c>
      <c r="P1979" s="6">
        <f>-M1979/'ugly don''t look!'!$H$7</f>
        <v>-9805.8664374939162</v>
      </c>
      <c r="Q1979" s="6">
        <f>-'ugly don''t look!'!$J$7/4*P1979</f>
        <v>61.95591561869594</v>
      </c>
      <c r="R1979" s="6">
        <f t="shared" si="301"/>
        <v>0.76777898738717665</v>
      </c>
      <c r="S1979" s="6">
        <f t="shared" si="302"/>
        <v>4.1264230937292607</v>
      </c>
      <c r="U1979" s="6">
        <v>1054348.18</v>
      </c>
      <c r="V1979" s="6">
        <v>21.446891999999998</v>
      </c>
      <c r="W1979" s="6">
        <v>5.9337650000000002</v>
      </c>
      <c r="X1979" s="6">
        <v>5.9293649999999998</v>
      </c>
      <c r="Y1979" s="6">
        <v>0.20769799999999999</v>
      </c>
      <c r="Z1979" s="6">
        <v>21.043907999999998</v>
      </c>
      <c r="AA1979" s="6">
        <v>86.124415999999997</v>
      </c>
      <c r="AB1979" s="6">
        <v>6</v>
      </c>
      <c r="AC1979" s="6">
        <v>26.770983999999999</v>
      </c>
      <c r="AE1979" s="6">
        <f>0.000063090994667*'raw Data'!W1979</f>
        <v>3.7436713597023129E-4</v>
      </c>
      <c r="AF1979" s="6">
        <f>249.088908333*('raw Data'!X1979-AVERAGE('raw Data'!$D$2:$D$3001))</f>
        <v>1493.2022622290506</v>
      </c>
      <c r="AG1979" s="6"/>
      <c r="AH1979" s="6">
        <f>AE1979/(PI()*('ugly don''t look!'!$K$7^2)/4)</f>
        <v>0.33684513966653368</v>
      </c>
      <c r="AI1979" s="6">
        <f>-AF1979/'ugly don''t look!'!$I$7</f>
        <v>-1632.9858510816389</v>
      </c>
      <c r="AJ1979" s="6">
        <f>-'ugly don''t look!'!$K$7/4*AI1979</f>
        <v>15.357170488619612</v>
      </c>
      <c r="AK1979" s="6">
        <f t="shared" si="303"/>
        <v>-1.0881319804563676</v>
      </c>
      <c r="AL1979" s="6">
        <f t="shared" si="304"/>
        <v>2.7315824977697369</v>
      </c>
      <c r="AN1979" s="6">
        <f>S1979-'ugly don''t look!'!$M$5</f>
        <v>0.34780853296118863</v>
      </c>
      <c r="AO1979" s="6">
        <f t="shared" si="308"/>
        <v>0.76777898738717665</v>
      </c>
      <c r="AP1979" s="6">
        <f t="shared" si="309"/>
        <v>4.1264230937292607</v>
      </c>
      <c r="AQ1979" s="6">
        <f t="shared" si="305"/>
        <v>-2.9520082860734348E-2</v>
      </c>
      <c r="AV1979" s="6">
        <f t="shared" si="306"/>
        <v>-0.79179416779680167</v>
      </c>
      <c r="AW1979" s="6">
        <f t="shared" si="307"/>
        <v>-1.0881319804563676</v>
      </c>
    </row>
    <row r="1980" spans="1:49" x14ac:dyDescent="0.25">
      <c r="A1980" s="6">
        <v>623412.28910000005</v>
      </c>
      <c r="B1980" s="6">
        <v>22.935981000000002</v>
      </c>
      <c r="C1980" s="6">
        <v>17.143429000000001</v>
      </c>
      <c r="D1980" s="6">
        <v>-6.0054000000000003E-2</v>
      </c>
      <c r="E1980" s="6">
        <v>42.243855000000003</v>
      </c>
      <c r="F1980" s="6">
        <v>20.905636000000001</v>
      </c>
      <c r="G1980" s="6">
        <v>85.199101999999996</v>
      </c>
      <c r="H1980" s="6">
        <v>17.100000000000001</v>
      </c>
      <c r="I1980" s="6">
        <v>74.690385000000006</v>
      </c>
      <c r="L1980" s="6">
        <f t="shared" si="300"/>
        <v>1.0815959876130934E-3</v>
      </c>
      <c r="M1980" s="6">
        <f>249.088908333*(E1980-AVERAGE('raw Data'!$Y$2:$Y$2801))</f>
        <v>10452.133873189905</v>
      </c>
      <c r="N1980" s="6" t="s">
        <v>18</v>
      </c>
      <c r="O1980" s="6">
        <f>L1980/(PI()*('ugly don''t look!'!$J$7^2)/4)</f>
        <v>2.1560637181289053</v>
      </c>
      <c r="P1980" s="6">
        <f>-M1980/'ugly don''t look!'!$H$7</f>
        <v>-9797.6507997655663</v>
      </c>
      <c r="Q1980" s="6">
        <f>-'ugly don''t look!'!$J$7/4*P1980</f>
        <v>61.904007165618793</v>
      </c>
      <c r="R1980" s="6">
        <f t="shared" si="301"/>
        <v>0.76828420647317253</v>
      </c>
      <c r="S1980" s="6">
        <f t="shared" si="302"/>
        <v>4.1255849137118785</v>
      </c>
      <c r="U1980" s="6">
        <v>1054348.7679999999</v>
      </c>
      <c r="V1980" s="6">
        <v>21.498722000000001</v>
      </c>
      <c r="W1980" s="6">
        <v>5.9323399999999999</v>
      </c>
      <c r="X1980" s="6">
        <v>5.9401219999999997</v>
      </c>
      <c r="Y1980" s="6">
        <v>0.19767699999999999</v>
      </c>
      <c r="Z1980" s="6">
        <v>21.040341000000002</v>
      </c>
      <c r="AA1980" s="6">
        <v>86.125820000000004</v>
      </c>
      <c r="AB1980" s="6">
        <v>6</v>
      </c>
      <c r="AC1980" s="6">
        <v>26.785122000000001</v>
      </c>
      <c r="AE1980" s="6">
        <f>0.000063090994667*'raw Data'!W1980</f>
        <v>3.7427723130283079E-4</v>
      </c>
      <c r="AF1980" s="6">
        <f>249.088908333*('raw Data'!X1980-AVERAGE('raw Data'!$D$2:$D$3001))</f>
        <v>1495.8817116159887</v>
      </c>
      <c r="AG1980" s="6"/>
      <c r="AH1980" s="6">
        <f>AE1980/(PI()*('ugly don''t look!'!$K$7^2)/4)</f>
        <v>0.33676424594660626</v>
      </c>
      <c r="AI1980" s="6">
        <f>-AF1980/'ugly don''t look!'!$I$7</f>
        <v>-1635.9161325634172</v>
      </c>
      <c r="AJ1980" s="6">
        <f>-'ugly don''t look!'!$K$7/4*AI1980</f>
        <v>15.384727881272774</v>
      </c>
      <c r="AK1980" s="6">
        <f t="shared" si="303"/>
        <v>-1.0883721603649141</v>
      </c>
      <c r="AL1980" s="6">
        <f t="shared" si="304"/>
        <v>2.7333753213424958</v>
      </c>
      <c r="AN1980" s="6">
        <f>S1980-'ugly don''t look!'!$M$5</f>
        <v>0.3469703529438064</v>
      </c>
      <c r="AO1980" s="6">
        <f t="shared" si="308"/>
        <v>0.76828420647317253</v>
      </c>
      <c r="AP1980" s="6">
        <f t="shared" si="309"/>
        <v>4.1255849137118785</v>
      </c>
      <c r="AQ1980" s="6">
        <f t="shared" si="305"/>
        <v>-3.0682480390310934E-2</v>
      </c>
      <c r="AV1980" s="6">
        <f t="shared" si="306"/>
        <v>-0.79000134422404278</v>
      </c>
      <c r="AW1980" s="6">
        <f t="shared" si="307"/>
        <v>-1.0883721603649141</v>
      </c>
    </row>
    <row r="1981" spans="1:49" x14ac:dyDescent="0.25">
      <c r="A1981" s="6">
        <v>623412.54810000001</v>
      </c>
      <c r="B1981" s="6">
        <v>22.883476999999999</v>
      </c>
      <c r="C1981" s="6">
        <v>17.130134999999999</v>
      </c>
      <c r="D1981" s="6">
        <v>-6.7654000000000006E-2</v>
      </c>
      <c r="E1981" s="6">
        <v>42.231487000000001</v>
      </c>
      <c r="F1981" s="6">
        <v>20.891814</v>
      </c>
      <c r="G1981" s="6">
        <v>85.187284000000005</v>
      </c>
      <c r="H1981" s="6">
        <v>17.100000000000001</v>
      </c>
      <c r="I1981" s="6">
        <v>74.700196000000005</v>
      </c>
      <c r="L1981" s="6">
        <f t="shared" si="300"/>
        <v>1.08075725592999E-3</v>
      </c>
      <c r="M1981" s="6">
        <f>249.088908333*(E1981-AVERAGE('raw Data'!$Y$2:$Y$2801))</f>
        <v>10449.053141571641</v>
      </c>
      <c r="N1981" s="6" t="s">
        <v>18</v>
      </c>
      <c r="O1981" s="6">
        <f>L1981/(PI()*('ugly don''t look!'!$J$7^2)/4)</f>
        <v>2.1543917824228798</v>
      </c>
      <c r="P1981" s="6">
        <f>-M1981/'ugly don''t look!'!$H$7</f>
        <v>-9794.7629748515574</v>
      </c>
      <c r="Q1981" s="6">
        <f>-'ugly don''t look!'!$J$7/4*P1981</f>
        <v>61.885761165855854</v>
      </c>
      <c r="R1981" s="6">
        <f t="shared" si="301"/>
        <v>0.76750844818514041</v>
      </c>
      <c r="S1981" s="6">
        <f t="shared" si="302"/>
        <v>4.1252901235989157</v>
      </c>
      <c r="U1981" s="6">
        <v>1054350.2479999999</v>
      </c>
      <c r="V1981" s="6">
        <v>21.453734000000001</v>
      </c>
      <c r="W1981" s="6">
        <v>5.9694380000000002</v>
      </c>
      <c r="X1981" s="6">
        <v>5.9319170000000003</v>
      </c>
      <c r="Y1981" s="6">
        <v>0.20846200000000001</v>
      </c>
      <c r="Z1981" s="6">
        <v>21.072054000000001</v>
      </c>
      <c r="AA1981" s="6">
        <v>86.125670999999997</v>
      </c>
      <c r="AB1981" s="6">
        <v>6</v>
      </c>
      <c r="AC1981" s="6">
        <v>26.774974</v>
      </c>
      <c r="AE1981" s="6">
        <f>0.000063090994667*'raw Data'!W1981</f>
        <v>3.7661778102298716E-4</v>
      </c>
      <c r="AF1981" s="6">
        <f>249.088908333*('raw Data'!X1981-AVERAGE('raw Data'!$D$2:$D$3001))</f>
        <v>1493.8379371231167</v>
      </c>
      <c r="AG1981" s="6"/>
      <c r="AH1981" s="6">
        <f>AE1981/(PI()*('ugly don''t look!'!$K$7^2)/4)</f>
        <v>0.33887020750581009</v>
      </c>
      <c r="AI1981" s="6">
        <f>-AF1981/'ugly don''t look!'!$I$7</f>
        <v>-1633.6810335992091</v>
      </c>
      <c r="AJ1981" s="6">
        <f>-'ugly don''t look!'!$K$7/4*AI1981</f>
        <v>15.363708228328722</v>
      </c>
      <c r="AK1981" s="6">
        <f t="shared" si="303"/>
        <v>-1.0821381136290509</v>
      </c>
      <c r="AL1981" s="6">
        <f t="shared" si="304"/>
        <v>2.7320081196972894</v>
      </c>
      <c r="AN1981" s="6">
        <f>S1981-'ugly don''t look!'!$M$5</f>
        <v>0.34667556283084355</v>
      </c>
      <c r="AO1981" s="6">
        <f t="shared" si="308"/>
        <v>0.76750844818514041</v>
      </c>
      <c r="AP1981" s="6">
        <f t="shared" si="309"/>
        <v>4.1252901235989157</v>
      </c>
      <c r="AQ1981" s="6">
        <f t="shared" si="305"/>
        <v>-3.0479438118904995E-2</v>
      </c>
      <c r="AV1981" s="6">
        <f t="shared" si="306"/>
        <v>-0.79136854586924921</v>
      </c>
      <c r="AW1981" s="6">
        <f t="shared" si="307"/>
        <v>-1.0821381136290509</v>
      </c>
    </row>
    <row r="1982" spans="1:49" x14ac:dyDescent="0.25">
      <c r="A1982" s="6">
        <v>623415.29799999995</v>
      </c>
      <c r="B1982" s="6">
        <v>22.946505999999999</v>
      </c>
      <c r="C1982" s="6">
        <v>17.085719000000001</v>
      </c>
      <c r="D1982" s="6">
        <v>-8.1520999999999996E-2</v>
      </c>
      <c r="E1982" s="6">
        <v>42.169052000000001</v>
      </c>
      <c r="F1982" s="6">
        <v>20.753392999999999</v>
      </c>
      <c r="G1982" s="6">
        <v>85.179649999999995</v>
      </c>
      <c r="H1982" s="6">
        <v>17.100000000000001</v>
      </c>
      <c r="I1982" s="6">
        <v>74.725555</v>
      </c>
      <c r="L1982" s="6">
        <f t="shared" si="300"/>
        <v>1.0779550063108607E-3</v>
      </c>
      <c r="M1982" s="6">
        <f>249.088908333*(E1982-AVERAGE('raw Data'!$Y$2:$Y$2801))</f>
        <v>10433.501275579871</v>
      </c>
      <c r="N1982" s="6" t="s">
        <v>18</v>
      </c>
      <c r="O1982" s="6">
        <f>L1982/(PI()*('ugly don''t look!'!$J$7^2)/4)</f>
        <v>2.1488057514074739</v>
      </c>
      <c r="P1982" s="6">
        <f>-M1982/'ugly don''t look!'!$H$7</f>
        <v>-9780.1849227407856</v>
      </c>
      <c r="Q1982" s="6">
        <f>-'ugly don''t look!'!$J$7/4*P1982</f>
        <v>61.793653388106968</v>
      </c>
      <c r="R1982" s="6">
        <f t="shared" si="301"/>
        <v>0.76491222335039566</v>
      </c>
      <c r="S1982" s="6">
        <f t="shared" si="302"/>
        <v>4.1238006632047268</v>
      </c>
      <c r="U1982" s="6">
        <v>1054350.5970000001</v>
      </c>
      <c r="V1982" s="6">
        <v>21.500011000000001</v>
      </c>
      <c r="W1982" s="6">
        <v>5.9558929999999997</v>
      </c>
      <c r="X1982" s="6">
        <v>5.9371419999999997</v>
      </c>
      <c r="Y1982" s="6">
        <v>0.20764199999999999</v>
      </c>
      <c r="Z1982" s="6">
        <v>21.078116999999999</v>
      </c>
      <c r="AA1982" s="6">
        <v>86.124109000000004</v>
      </c>
      <c r="AB1982" s="6">
        <v>6</v>
      </c>
      <c r="AC1982" s="6">
        <v>26.793261000000001</v>
      </c>
      <c r="AE1982" s="6">
        <f>0.000063090994667*'raw Data'!W1982</f>
        <v>3.7576321350022264E-4</v>
      </c>
      <c r="AF1982" s="6">
        <f>249.088908333*('raw Data'!X1982-AVERAGE('raw Data'!$D$2:$D$3001))</f>
        <v>1495.1394266691564</v>
      </c>
      <c r="AG1982" s="6"/>
      <c r="AH1982" s="6">
        <f>AE1982/(PI()*('ugly don''t look!'!$K$7^2)/4)</f>
        <v>0.33810129141007944</v>
      </c>
      <c r="AI1982" s="6">
        <f>-AF1982/'ugly don''t look!'!$I$7</f>
        <v>-1635.1043598744054</v>
      </c>
      <c r="AJ1982" s="6">
        <f>-'ugly don''t look!'!$K$7/4*AI1982</f>
        <v>15.377093686784866</v>
      </c>
      <c r="AK1982" s="6">
        <f t="shared" si="303"/>
        <v>-1.0844097496657734</v>
      </c>
      <c r="AL1982" s="6">
        <f t="shared" si="304"/>
        <v>2.7328789791718773</v>
      </c>
      <c r="AN1982" s="6">
        <f>S1982-'ugly don''t look!'!$M$5</f>
        <v>0.34518610243665471</v>
      </c>
      <c r="AO1982" s="6">
        <f t="shared" si="308"/>
        <v>0.76491222335039566</v>
      </c>
      <c r="AP1982" s="6">
        <f t="shared" si="309"/>
        <v>4.1238006632047268</v>
      </c>
      <c r="AQ1982" s="6">
        <f t="shared" si="305"/>
        <v>-3.0302806355551909E-2</v>
      </c>
      <c r="AV1982" s="6">
        <f t="shared" si="306"/>
        <v>-0.79049768639466134</v>
      </c>
      <c r="AW1982" s="6">
        <f t="shared" si="307"/>
        <v>-1.0844097496657734</v>
      </c>
    </row>
    <row r="1983" spans="1:49" x14ac:dyDescent="0.25">
      <c r="A1983" s="6">
        <v>623416.43590000004</v>
      </c>
      <c r="B1983" s="6">
        <v>22.961639999999999</v>
      </c>
      <c r="C1983" s="6">
        <v>17.098116000000001</v>
      </c>
      <c r="D1983" s="6">
        <v>-6.6955000000000001E-2</v>
      </c>
      <c r="E1983" s="6">
        <v>42.148282999999999</v>
      </c>
      <c r="F1983" s="6">
        <v>20.894524000000001</v>
      </c>
      <c r="G1983" s="6">
        <v>85.179649999999995</v>
      </c>
      <c r="H1983" s="6">
        <v>17.100000000000001</v>
      </c>
      <c r="I1983" s="6">
        <v>74.713978999999995</v>
      </c>
      <c r="L1983" s="6">
        <f t="shared" si="300"/>
        <v>1.0787371453717476E-3</v>
      </c>
      <c r="M1983" s="6">
        <f>249.088908333*(E1983-AVERAGE('raw Data'!$Y$2:$Y$2801))</f>
        <v>10428.327948042701</v>
      </c>
      <c r="N1983" s="6" t="s">
        <v>18</v>
      </c>
      <c r="O1983" s="6">
        <f>L1983/(PI()*('ugly don''t look!'!$J$7^2)/4)</f>
        <v>2.1503648748426776</v>
      </c>
      <c r="P1983" s="6">
        <f>-M1983/'ugly don''t look!'!$H$7</f>
        <v>-9775.3355343482381</v>
      </c>
      <c r="Q1983" s="6">
        <f>-'ugly don''t look!'!$J$7/4*P1983</f>
        <v>61.763013739895754</v>
      </c>
      <c r="R1983" s="6">
        <f t="shared" si="301"/>
        <v>0.76563753696974168</v>
      </c>
      <c r="S1983" s="6">
        <f t="shared" si="302"/>
        <v>4.1233047021278955</v>
      </c>
      <c r="U1983" s="6">
        <v>1054353.172</v>
      </c>
      <c r="V1983" s="6">
        <v>21.395430000000001</v>
      </c>
      <c r="W1983" s="6">
        <v>5.9581309999999998</v>
      </c>
      <c r="X1983" s="6">
        <v>5.9248570000000003</v>
      </c>
      <c r="Y1983" s="6">
        <v>0.222804</v>
      </c>
      <c r="Z1983" s="6">
        <v>21.108252</v>
      </c>
      <c r="AA1983" s="6">
        <v>86.123745999999997</v>
      </c>
      <c r="AB1983" s="6">
        <v>6</v>
      </c>
      <c r="AC1983" s="6">
        <v>26.828451000000001</v>
      </c>
      <c r="AE1983" s="6">
        <f>0.000063090994667*'raw Data'!W1983</f>
        <v>3.7590441114628741E-4</v>
      </c>
      <c r="AF1983" s="6">
        <f>249.088908333*('raw Data'!X1983-AVERAGE('raw Data'!$D$2:$D$3001))</f>
        <v>1492.0793694302856</v>
      </c>
      <c r="AG1983" s="6"/>
      <c r="AH1983" s="6">
        <f>AE1983/(PI()*('ugly don''t look!'!$K$7^2)/4)</f>
        <v>0.33822833712600753</v>
      </c>
      <c r="AI1983" s="6">
        <f>-AF1983/'ugly don''t look!'!$I$7</f>
        <v>-1631.7578405843019</v>
      </c>
      <c r="AJ1983" s="6">
        <f>-'ugly don''t look!'!$K$7/4*AI1983</f>
        <v>15.345621848098981</v>
      </c>
      <c r="AK1983" s="6">
        <f t="shared" si="303"/>
        <v>-1.0840340579555128</v>
      </c>
      <c r="AL1983" s="6">
        <f t="shared" si="304"/>
        <v>2.7308302117275671</v>
      </c>
      <c r="AN1983" s="6">
        <f>S1983-'ugly don''t look!'!$M$5</f>
        <v>0.34469014135982334</v>
      </c>
      <c r="AO1983" s="6">
        <f t="shared" si="308"/>
        <v>0.76563753696974168</v>
      </c>
      <c r="AP1983" s="6">
        <f t="shared" si="309"/>
        <v>4.1233047021278955</v>
      </c>
      <c r="AQ1983" s="6">
        <f t="shared" si="305"/>
        <v>-3.1264227633201996E-2</v>
      </c>
      <c r="AV1983" s="6">
        <f t="shared" si="306"/>
        <v>-0.79254645383897149</v>
      </c>
      <c r="AW1983" s="6">
        <f t="shared" si="307"/>
        <v>-1.0840340579555128</v>
      </c>
    </row>
    <row r="1984" spans="1:49" x14ac:dyDescent="0.25">
      <c r="A1984" s="6">
        <v>623417.67599999998</v>
      </c>
      <c r="B1984" s="6">
        <v>22.977736</v>
      </c>
      <c r="C1984" s="6">
        <v>17.049669000000002</v>
      </c>
      <c r="D1984" s="6">
        <v>-6.7263000000000003E-2</v>
      </c>
      <c r="E1984" s="6">
        <v>42.145544999999998</v>
      </c>
      <c r="F1984" s="6">
        <v>20.921816</v>
      </c>
      <c r="G1984" s="6">
        <v>85.188659999999999</v>
      </c>
      <c r="H1984" s="6">
        <v>17.100000000000001</v>
      </c>
      <c r="I1984" s="6">
        <v>74.770356000000007</v>
      </c>
      <c r="L1984" s="6">
        <f t="shared" si="300"/>
        <v>1.0756805759531154E-3</v>
      </c>
      <c r="M1984" s="6">
        <f>249.088908333*(E1984-AVERAGE('raw Data'!$Y$2:$Y$2801))</f>
        <v>10427.645942611685</v>
      </c>
      <c r="N1984" s="6" t="s">
        <v>18</v>
      </c>
      <c r="O1984" s="6">
        <f>L1984/(PI()*('ugly don''t look!'!$J$7^2)/4)</f>
        <v>2.1442718803226084</v>
      </c>
      <c r="P1984" s="6">
        <f>-M1984/'ugly don''t look!'!$H$7</f>
        <v>-9774.6962341691833</v>
      </c>
      <c r="Q1984" s="6">
        <f>-'ugly don''t look!'!$J$7/4*P1984</f>
        <v>61.75897448153944</v>
      </c>
      <c r="R1984" s="6">
        <f t="shared" si="301"/>
        <v>0.76280004502082877</v>
      </c>
      <c r="S1984" s="6">
        <f t="shared" si="302"/>
        <v>4.1232393006813046</v>
      </c>
      <c r="U1984" s="6">
        <v>1054353.4669999999</v>
      </c>
      <c r="V1984" s="6">
        <v>21.459479999999999</v>
      </c>
      <c r="W1984" s="6">
        <v>5.944896</v>
      </c>
      <c r="X1984" s="6">
        <v>5.9205829999999997</v>
      </c>
      <c r="Y1984" s="6">
        <v>0.206674</v>
      </c>
      <c r="Z1984" s="6">
        <v>21.036034999999998</v>
      </c>
      <c r="AA1984" s="6">
        <v>86.121729000000002</v>
      </c>
      <c r="AB1984" s="6">
        <v>6</v>
      </c>
      <c r="AC1984" s="6">
        <v>26.846330999999999</v>
      </c>
      <c r="AE1984" s="6">
        <f>0.000063090994667*'raw Data'!W1984</f>
        <v>3.7506940183186965E-4</v>
      </c>
      <c r="AF1984" s="6">
        <f>249.088908333*('raw Data'!X1984-AVERAGE('raw Data'!$D$2:$D$3001))</f>
        <v>1491.0147634360703</v>
      </c>
      <c r="AG1984" s="6"/>
      <c r="AH1984" s="6">
        <f>AE1984/(PI()*('ugly don''t look!'!$K$7^2)/4)</f>
        <v>0.33747701896233123</v>
      </c>
      <c r="AI1984" s="6">
        <f>-AF1984/'ugly don''t look!'!$I$7</f>
        <v>-1630.593573311538</v>
      </c>
      <c r="AJ1984" s="6">
        <f>-'ugly don''t look!'!$K$7/4*AI1984</f>
        <v>15.334672671172363</v>
      </c>
      <c r="AK1984" s="6">
        <f t="shared" si="303"/>
        <v>-1.0862578629513786</v>
      </c>
      <c r="AL1984" s="6">
        <f t="shared" si="304"/>
        <v>2.7301164521262971</v>
      </c>
      <c r="AN1984" s="6">
        <f>S1984-'ugly don''t look!'!$M$5</f>
        <v>0.3446247399132325</v>
      </c>
      <c r="AO1984" s="6">
        <f t="shared" si="308"/>
        <v>0.76280004502082877</v>
      </c>
      <c r="AP1984" s="6">
        <f t="shared" si="309"/>
        <v>4.1232393006813046</v>
      </c>
      <c r="AQ1984" s="6">
        <f t="shared" si="305"/>
        <v>-2.9508707016378005E-2</v>
      </c>
      <c r="AV1984" s="6">
        <f t="shared" si="306"/>
        <v>-0.79326021344024156</v>
      </c>
      <c r="AW1984" s="6">
        <f t="shared" si="307"/>
        <v>-1.0862578629513786</v>
      </c>
    </row>
    <row r="1985" spans="1:49" x14ac:dyDescent="0.25">
      <c r="A1985" s="6">
        <v>623418.70600000001</v>
      </c>
      <c r="B1985" s="6">
        <v>22.983281999999999</v>
      </c>
      <c r="C1985" s="6">
        <v>17.065645</v>
      </c>
      <c r="D1985" s="6">
        <v>-7.5606999999999994E-2</v>
      </c>
      <c r="E1985" s="6">
        <v>42.158881999999998</v>
      </c>
      <c r="F1985" s="6">
        <v>20.803284000000001</v>
      </c>
      <c r="G1985" s="6">
        <v>85.186215000000004</v>
      </c>
      <c r="H1985" s="6">
        <v>17.100000000000001</v>
      </c>
      <c r="I1985" s="6">
        <v>74.767759999999996</v>
      </c>
      <c r="L1985" s="6">
        <f t="shared" si="300"/>
        <v>1.0766885176839152E-3</v>
      </c>
      <c r="M1985" s="6">
        <f>249.088908333*(E1985-AVERAGE('raw Data'!$Y$2:$Y$2801))</f>
        <v>10430.968041382122</v>
      </c>
      <c r="N1985" s="6" t="s">
        <v>18</v>
      </c>
      <c r="O1985" s="6">
        <f>L1985/(PI()*('ugly don''t look!'!$J$7^2)/4)</f>
        <v>2.1462811209454045</v>
      </c>
      <c r="P1985" s="6">
        <f>-M1985/'ugly don''t look!'!$H$7</f>
        <v>-9777.8103125066773</v>
      </c>
      <c r="Q1985" s="6">
        <f>-'ugly don''t look!'!$J$7/4*P1985</f>
        <v>61.778650006995314</v>
      </c>
      <c r="R1985" s="6">
        <f t="shared" si="301"/>
        <v>0.76373663327370778</v>
      </c>
      <c r="S1985" s="6">
        <f t="shared" si="302"/>
        <v>4.1235578356329627</v>
      </c>
      <c r="U1985" s="6">
        <v>1054355.889</v>
      </c>
      <c r="V1985" s="6">
        <v>21.46059</v>
      </c>
      <c r="W1985" s="6">
        <v>5.9287190000000001</v>
      </c>
      <c r="X1985" s="6">
        <v>5.9203679999999999</v>
      </c>
      <c r="Y1985" s="6">
        <v>0.19492100000000001</v>
      </c>
      <c r="Z1985" s="6">
        <v>21.105056000000001</v>
      </c>
      <c r="AA1985" s="6">
        <v>86.119078999999999</v>
      </c>
      <c r="AB1985" s="6">
        <v>6</v>
      </c>
      <c r="AC1985" s="6">
        <v>26.923846999999999</v>
      </c>
      <c r="AE1985" s="6">
        <f>0.000063090994667*'raw Data'!W1985</f>
        <v>3.7404877881114159E-4</v>
      </c>
      <c r="AF1985" s="6">
        <f>249.088908333*('raw Data'!X1985-AVERAGE('raw Data'!$D$2:$D$3001))</f>
        <v>1490.9612093207786</v>
      </c>
      <c r="AG1985" s="6"/>
      <c r="AH1985" s="6">
        <f>AE1985/(PI()*('ugly don''t look!'!$K$7^2)/4)</f>
        <v>0.33655869074670663</v>
      </c>
      <c r="AI1985" s="6">
        <f>-AF1985/'ugly don''t look!'!$I$7</f>
        <v>-1630.5350058188742</v>
      </c>
      <c r="AJ1985" s="6">
        <f>-'ugly don''t look!'!$K$7/4*AI1985</f>
        <v>15.334121881972731</v>
      </c>
      <c r="AK1985" s="6">
        <f t="shared" si="303"/>
        <v>-1.0889827298111145</v>
      </c>
      <c r="AL1985" s="6">
        <f t="shared" si="304"/>
        <v>2.7300805335838363</v>
      </c>
      <c r="AN1985" s="6">
        <f>S1985-'ugly don''t look!'!$M$5</f>
        <v>0.34494327486489063</v>
      </c>
      <c r="AO1985" s="6">
        <f t="shared" si="308"/>
        <v>0.76373663327370778</v>
      </c>
      <c r="AP1985" s="6">
        <f t="shared" si="309"/>
        <v>4.1235578356329627</v>
      </c>
      <c r="AQ1985" s="6">
        <f t="shared" si="305"/>
        <v>-2.9791214902799429E-2</v>
      </c>
      <c r="AV1985" s="6">
        <f t="shared" si="306"/>
        <v>-0.79329613198270232</v>
      </c>
      <c r="AW1985" s="6">
        <f t="shared" si="307"/>
        <v>-1.0889827298111145</v>
      </c>
    </row>
    <row r="1986" spans="1:49" x14ac:dyDescent="0.25">
      <c r="A1986" s="6">
        <v>623420.57220000005</v>
      </c>
      <c r="B1986" s="6">
        <v>23.097151</v>
      </c>
      <c r="C1986" s="6">
        <v>17.041295000000002</v>
      </c>
      <c r="D1986" s="6">
        <v>-8.9334999999999998E-2</v>
      </c>
      <c r="E1986" s="6">
        <v>42.124403999999998</v>
      </c>
      <c r="F1986" s="6">
        <v>20.880331000000002</v>
      </c>
      <c r="G1986" s="6">
        <v>85.190966000000003</v>
      </c>
      <c r="H1986" s="6">
        <v>17.100000000000001</v>
      </c>
      <c r="I1986" s="6">
        <v>74.831811000000002</v>
      </c>
      <c r="L1986" s="6">
        <f t="shared" ref="L1986:L2049" si="310">0.000063090994667*C1986</f>
        <v>1.0751522519637739E-3</v>
      </c>
      <c r="M1986" s="6">
        <f>249.088908333*(E1986-AVERAGE('raw Data'!$Y$2:$Y$2801))</f>
        <v>10422.379954000618</v>
      </c>
      <c r="N1986" s="6" t="s">
        <v>18</v>
      </c>
      <c r="O1986" s="6">
        <f>L1986/(PI()*('ugly don''t look!'!$J$7^2)/4)</f>
        <v>2.1432187142625621</v>
      </c>
      <c r="P1986" s="6">
        <f>-M1986/'ugly don''t look!'!$H$7</f>
        <v>-9769.7599868772213</v>
      </c>
      <c r="Q1986" s="6">
        <f>-'ugly don''t look!'!$J$7/4*P1986</f>
        <v>61.727786037087007</v>
      </c>
      <c r="R1986" s="6">
        <f t="shared" ref="R1986:R2049" si="311">LN(O1986)</f>
        <v>0.76230877113555984</v>
      </c>
      <c r="S1986" s="6">
        <f t="shared" ref="S1986:S2049" si="312">LN(Q1986)</f>
        <v>4.1227341704959368</v>
      </c>
      <c r="U1986" s="6">
        <v>1054356.2150000001</v>
      </c>
      <c r="V1986" s="6">
        <v>21.336929999999999</v>
      </c>
      <c r="W1986" s="6">
        <v>5.9318030000000004</v>
      </c>
      <c r="X1986" s="6">
        <v>5.9218029999999997</v>
      </c>
      <c r="Y1986" s="6">
        <v>0.20130899999999999</v>
      </c>
      <c r="Z1986" s="6">
        <v>21.004691000000001</v>
      </c>
      <c r="AA1986" s="6">
        <v>86.123187999999999</v>
      </c>
      <c r="AB1986" s="6">
        <v>6</v>
      </c>
      <c r="AC1986" s="6">
        <v>26.928522000000001</v>
      </c>
      <c r="AE1986" s="6">
        <f>0.000063090994667*'raw Data'!W1986</f>
        <v>3.7424335143869468E-4</v>
      </c>
      <c r="AF1986" s="6">
        <f>249.088908333*('raw Data'!X1986-AVERAGE('raw Data'!$D$2:$D$3001))</f>
        <v>1491.3186519042365</v>
      </c>
      <c r="AG1986" s="6"/>
      <c r="AH1986" s="6">
        <f>AE1986/(PI()*('ugly don''t look!'!$K$7^2)/4)</f>
        <v>0.33673376178688635</v>
      </c>
      <c r="AI1986" s="6">
        <f>-AF1986/'ugly don''t look!'!$I$7</f>
        <v>-1630.9259097815359</v>
      </c>
      <c r="AJ1986" s="6">
        <f>-'ugly don''t look!'!$K$7/4*AI1986</f>
        <v>15.337798079653988</v>
      </c>
      <c r="AK1986" s="6">
        <f t="shared" ref="AK1986:AK2049" si="313">LN(AH1986)</f>
        <v>-1.088462685234745</v>
      </c>
      <c r="AL1986" s="6">
        <f t="shared" ref="AL1986:AL2049" si="314">LN(AJ1986)</f>
        <v>2.730320244544445</v>
      </c>
      <c r="AN1986" s="6">
        <f>S1986-'ugly don''t look!'!$M$5</f>
        <v>0.34411960972786471</v>
      </c>
      <c r="AO1986" s="6">
        <f t="shared" si="308"/>
        <v>0.76230877113555984</v>
      </c>
      <c r="AP1986" s="6">
        <f t="shared" si="309"/>
        <v>4.1227341704959368</v>
      </c>
      <c r="AQ1986" s="6">
        <f t="shared" ref="AQ1986:AQ2049" si="315">AN1986-$AS$2*AO1986-$AT$2</f>
        <v>-2.9698568833422007E-2</v>
      </c>
      <c r="AV1986" s="6">
        <f t="shared" ref="AV1986:AV2049" si="316">AN4986</f>
        <v>-0.79305642102209362</v>
      </c>
      <c r="AW1986" s="6">
        <f t="shared" ref="AW1986:AW2049" si="317">AO4986</f>
        <v>-1.088462685234745</v>
      </c>
    </row>
    <row r="1987" spans="1:49" x14ac:dyDescent="0.25">
      <c r="A1987" s="6">
        <v>623420.86800000002</v>
      </c>
      <c r="B1987" s="6">
        <v>23.063139</v>
      </c>
      <c r="C1987" s="6">
        <v>17.055569999999999</v>
      </c>
      <c r="D1987" s="6">
        <v>-9.2957999999999999E-2</v>
      </c>
      <c r="E1987" s="6">
        <v>42.169145</v>
      </c>
      <c r="F1987" s="6">
        <v>20.798469000000001</v>
      </c>
      <c r="G1987" s="6">
        <v>85.185312999999994</v>
      </c>
      <c r="H1987" s="6">
        <v>17.100000000000001</v>
      </c>
      <c r="I1987" s="6">
        <v>74.822965999999994</v>
      </c>
      <c r="L1987" s="6">
        <f t="shared" si="310"/>
        <v>1.0760528759126452E-3</v>
      </c>
      <c r="M1987" s="6">
        <f>249.088908333*(E1987-AVERAGE('raw Data'!$Y$2:$Y$2801))</f>
        <v>10433.524440848345</v>
      </c>
      <c r="N1987" s="6" t="s">
        <v>18</v>
      </c>
      <c r="O1987" s="6">
        <f>L1987/(PI()*('ugly don''t look!'!$J$7^2)/4)</f>
        <v>2.1450140265992181</v>
      </c>
      <c r="P1987" s="6">
        <f>-M1987/'ugly don''t look!'!$H$7</f>
        <v>-9780.2066374656406</v>
      </c>
      <c r="Q1987" s="6">
        <f>-'ugly don''t look!'!$J$7/4*P1987</f>
        <v>61.793790587167287</v>
      </c>
      <c r="R1987" s="6">
        <f t="shared" si="311"/>
        <v>0.76314609156569446</v>
      </c>
      <c r="S1987" s="6">
        <f t="shared" si="312"/>
        <v>4.1238028834797955</v>
      </c>
      <c r="U1987" s="6">
        <v>1054357.7290000001</v>
      </c>
      <c r="V1987" s="6">
        <v>21.409129</v>
      </c>
      <c r="W1987" s="6">
        <v>5.9419120000000003</v>
      </c>
      <c r="X1987" s="6">
        <v>5.9057279999999999</v>
      </c>
      <c r="Y1987" s="6">
        <v>0.21688099999999999</v>
      </c>
      <c r="Z1987" s="6">
        <v>21.067281999999999</v>
      </c>
      <c r="AA1987" s="6">
        <v>86.122082000000006</v>
      </c>
      <c r="AB1987" s="6">
        <v>6</v>
      </c>
      <c r="AC1987" s="6">
        <v>26.950023999999999</v>
      </c>
      <c r="AE1987" s="6">
        <f>0.000063090994667*'raw Data'!W1987</f>
        <v>3.7488113830378333E-4</v>
      </c>
      <c r="AF1987" s="6">
        <f>249.088908333*('raw Data'!X1987-AVERAGE('raw Data'!$D$2:$D$3001))</f>
        <v>1487.3145477027836</v>
      </c>
      <c r="AG1987" s="6"/>
      <c r="AH1987" s="6">
        <f>AE1987/(PI()*('ugly don''t look!'!$K$7^2)/4)</f>
        <v>0.33730762467442715</v>
      </c>
      <c r="AI1987" s="6">
        <f>-AF1987/'ugly don''t look!'!$I$7</f>
        <v>-1626.5469681788973</v>
      </c>
      <c r="AJ1987" s="6">
        <f>-'ugly don''t look!'!$K$7/4*AI1987</f>
        <v>15.296616980193214</v>
      </c>
      <c r="AK1987" s="6">
        <f t="shared" si="313"/>
        <v>-1.0867599321465204</v>
      </c>
      <c r="AL1987" s="6">
        <f t="shared" si="314"/>
        <v>2.7276316915437655</v>
      </c>
      <c r="AN1987" s="6">
        <f>S1987-'ugly don''t look!'!$M$5</f>
        <v>0.34518832271172339</v>
      </c>
      <c r="AO1987" s="6">
        <f t="shared" ref="AO1987:AO2050" si="318">R1987</f>
        <v>0.76314609156569446</v>
      </c>
      <c r="AP1987" s="6">
        <f t="shared" ref="AP1987:AP2050" si="319">S1987</f>
        <v>4.1238028834797955</v>
      </c>
      <c r="AQ1987" s="6">
        <f t="shared" si="315"/>
        <v>-2.9167194905613952E-2</v>
      </c>
      <c r="AV1987" s="6">
        <f t="shared" si="316"/>
        <v>-0.79574497402277311</v>
      </c>
      <c r="AW1987" s="6">
        <f t="shared" si="317"/>
        <v>-1.0867599321465204</v>
      </c>
    </row>
    <row r="1988" spans="1:49" x14ac:dyDescent="0.25">
      <c r="A1988" s="6">
        <v>623422.87230000005</v>
      </c>
      <c r="B1988" s="6">
        <v>22.985302999999998</v>
      </c>
      <c r="C1988" s="6">
        <v>17.043054999999999</v>
      </c>
      <c r="D1988" s="6">
        <v>-0.111873</v>
      </c>
      <c r="E1988" s="6">
        <v>42.133009000000001</v>
      </c>
      <c r="F1988" s="6">
        <v>20.892555000000002</v>
      </c>
      <c r="G1988" s="6">
        <v>85.192835000000002</v>
      </c>
      <c r="H1988" s="6">
        <v>17.100000000000001</v>
      </c>
      <c r="I1988" s="6">
        <v>74.861452</v>
      </c>
      <c r="L1988" s="6">
        <f t="shared" si="310"/>
        <v>1.0752632921143877E-3</v>
      </c>
      <c r="M1988" s="6">
        <f>249.088908333*(E1988-AVERAGE('raw Data'!$Y$2:$Y$2801))</f>
        <v>10424.523364056824</v>
      </c>
      <c r="N1988" s="6" t="s">
        <v>18</v>
      </c>
      <c r="O1988" s="6">
        <f>L1988/(PI()*('ugly don''t look!'!$J$7^2)/4)</f>
        <v>2.1434400627538062</v>
      </c>
      <c r="P1988" s="6">
        <f>-M1988/'ugly don''t look!'!$H$7</f>
        <v>-9771.7691826554401</v>
      </c>
      <c r="Q1988" s="6">
        <f>-'ugly don''t look!'!$J$7/4*P1988</f>
        <v>61.740480638312732</v>
      </c>
      <c r="R1988" s="6">
        <f t="shared" si="311"/>
        <v>0.76241204433874898</v>
      </c>
      <c r="S1988" s="6">
        <f t="shared" si="312"/>
        <v>4.1229398039208203</v>
      </c>
      <c r="U1988" s="6">
        <v>1054359.2990000001</v>
      </c>
      <c r="V1988" s="6">
        <v>21.345254000000001</v>
      </c>
      <c r="W1988" s="6">
        <v>5.9725729999999997</v>
      </c>
      <c r="X1988" s="6">
        <v>5.8828639999999996</v>
      </c>
      <c r="Y1988" s="6">
        <v>0.22584099999999999</v>
      </c>
      <c r="Z1988" s="6">
        <v>21.056540999999999</v>
      </c>
      <c r="AA1988" s="6">
        <v>86.121495999999993</v>
      </c>
      <c r="AB1988" s="6">
        <v>6</v>
      </c>
      <c r="AC1988" s="6">
        <v>26.947479000000001</v>
      </c>
      <c r="AE1988" s="6">
        <f>0.000063090994667*'raw Data'!W1988</f>
        <v>3.7681557129126822E-4</v>
      </c>
      <c r="AF1988" s="6">
        <f>249.088908333*('raw Data'!X1988-AVERAGE('raw Data'!$D$2:$D$3001))</f>
        <v>1481.6193789026579</v>
      </c>
      <c r="AG1988" s="6"/>
      <c r="AH1988" s="6">
        <f>AE1988/(PI()*('ugly don''t look!'!$K$7^2)/4)</f>
        <v>0.33904817368965035</v>
      </c>
      <c r="AI1988" s="6">
        <f>-AF1988/'ugly don''t look!'!$I$7</f>
        <v>-1620.3186558428017</v>
      </c>
      <c r="AJ1988" s="6">
        <f>-'ugly don''t look!'!$K$7/4*AI1988</f>
        <v>15.238043751075253</v>
      </c>
      <c r="AK1988" s="6">
        <f t="shared" si="313"/>
        <v>-1.081613076418481</v>
      </c>
      <c r="AL1988" s="6">
        <f t="shared" si="314"/>
        <v>2.7237951792289543</v>
      </c>
      <c r="AN1988" s="6">
        <f>S1988-'ugly don''t look!'!$M$5</f>
        <v>0.34432524315274815</v>
      </c>
      <c r="AO1988" s="6">
        <f t="shared" si="318"/>
        <v>0.76241204433874898</v>
      </c>
      <c r="AP1988" s="6">
        <f t="shared" si="319"/>
        <v>4.1229398039208203</v>
      </c>
      <c r="AQ1988" s="6">
        <f t="shared" si="315"/>
        <v>-2.9559209589270136E-2</v>
      </c>
      <c r="AV1988" s="6">
        <f t="shared" si="316"/>
        <v>-0.7995814863375843</v>
      </c>
      <c r="AW1988" s="6">
        <f t="shared" si="317"/>
        <v>-1.081613076418481</v>
      </c>
    </row>
    <row r="1989" spans="1:49" x14ac:dyDescent="0.25">
      <c r="A1989" s="6">
        <v>623423.397</v>
      </c>
      <c r="B1989" s="6">
        <v>23.044260000000001</v>
      </c>
      <c r="C1989" s="6">
        <v>17.036543000000002</v>
      </c>
      <c r="D1989" s="6">
        <v>-0.111705</v>
      </c>
      <c r="E1989" s="6">
        <v>42.087448999999999</v>
      </c>
      <c r="F1989" s="6">
        <v>20.995774999999998</v>
      </c>
      <c r="G1989" s="6">
        <v>85.190101999999996</v>
      </c>
      <c r="H1989" s="6">
        <v>17.100000000000001</v>
      </c>
      <c r="I1989" s="6">
        <v>74.879023000000004</v>
      </c>
      <c r="L1989" s="6">
        <f t="shared" si="310"/>
        <v>1.0748524435571164E-3</v>
      </c>
      <c r="M1989" s="6">
        <f>249.088908333*(E1989-AVERAGE('raw Data'!$Y$2:$Y$2801))</f>
        <v>10413.174873393173</v>
      </c>
      <c r="N1989" s="6" t="s">
        <v>18</v>
      </c>
      <c r="O1989" s="6">
        <f>L1989/(PI()*('ugly don''t look!'!$J$7^2)/4)</f>
        <v>2.1426210733362021</v>
      </c>
      <c r="P1989" s="6">
        <f>-M1989/'ugly don''t look!'!$H$7</f>
        <v>-9761.1313023932998</v>
      </c>
      <c r="Q1989" s="6">
        <f>-'ugly don''t look!'!$J$7/4*P1989</f>
        <v>61.673267851346466</v>
      </c>
      <c r="R1989" s="6">
        <f t="shared" si="311"/>
        <v>0.76202988020176288</v>
      </c>
      <c r="S1989" s="6">
        <f t="shared" si="312"/>
        <v>4.1218505769192264</v>
      </c>
      <c r="U1989" s="6">
        <v>1054359.5919999999</v>
      </c>
      <c r="V1989" s="6">
        <v>21.331555000000002</v>
      </c>
      <c r="W1989" s="6">
        <v>5.9467480000000004</v>
      </c>
      <c r="X1989" s="6">
        <v>5.8831899999999999</v>
      </c>
      <c r="Y1989" s="6">
        <v>0.22917499999999999</v>
      </c>
      <c r="Z1989" s="6">
        <v>20.93469</v>
      </c>
      <c r="AA1989" s="6">
        <v>86.123058</v>
      </c>
      <c r="AB1989" s="6">
        <v>6</v>
      </c>
      <c r="AC1989" s="6">
        <v>26.977446</v>
      </c>
      <c r="AE1989" s="6">
        <f>0.000063090994667*'raw Data'!W1989</f>
        <v>3.7518624635399299E-4</v>
      </c>
      <c r="AF1989" s="6">
        <f>249.088908333*('raw Data'!X1989-AVERAGE('raw Data'!$D$2:$D$3001))</f>
        <v>1481.7005818867744</v>
      </c>
      <c r="AG1989" s="6"/>
      <c r="AH1989" s="6">
        <f>AE1989/(PI()*('ugly don''t look!'!$K$7^2)/4)</f>
        <v>0.33758215241447548</v>
      </c>
      <c r="AI1989" s="6">
        <f>-AF1989/'ugly don''t look!'!$I$7</f>
        <v>-1620.4074605060964</v>
      </c>
      <c r="AJ1989" s="6">
        <f>-'ugly don''t look!'!$K$7/4*AI1989</f>
        <v>15.238878901210509</v>
      </c>
      <c r="AK1989" s="6">
        <f t="shared" si="313"/>
        <v>-1.0859463837286614</v>
      </c>
      <c r="AL1989" s="6">
        <f t="shared" si="314"/>
        <v>2.7238499846399202</v>
      </c>
      <c r="AN1989" s="6">
        <f>S1989-'ugly don''t look!'!$M$5</f>
        <v>0.34323601615115429</v>
      </c>
      <c r="AO1989" s="6">
        <f t="shared" si="318"/>
        <v>0.76202988020176288</v>
      </c>
      <c r="AP1989" s="6">
        <f t="shared" si="319"/>
        <v>4.1218505769192264</v>
      </c>
      <c r="AQ1989" s="6">
        <f t="shared" si="315"/>
        <v>-3.0403187927109915E-2</v>
      </c>
      <c r="AV1989" s="6">
        <f t="shared" si="316"/>
        <v>-0.79952668092661838</v>
      </c>
      <c r="AW1989" s="6">
        <f t="shared" si="317"/>
        <v>-1.0859463837286614</v>
      </c>
    </row>
    <row r="1990" spans="1:49" x14ac:dyDescent="0.25">
      <c r="A1990" s="6">
        <v>623424.49699999997</v>
      </c>
      <c r="B1990" s="6">
        <v>23.068290000000001</v>
      </c>
      <c r="C1990" s="6">
        <v>17.030339999999999</v>
      </c>
      <c r="D1990" s="6">
        <v>-7.6994999999999994E-2</v>
      </c>
      <c r="E1990" s="6">
        <v>42.081749000000002</v>
      </c>
      <c r="F1990" s="6">
        <v>20.907253000000001</v>
      </c>
      <c r="G1990" s="6">
        <v>85.192473000000007</v>
      </c>
      <c r="H1990" s="6">
        <v>17.100000000000001</v>
      </c>
      <c r="I1990" s="6">
        <v>74.912841999999998</v>
      </c>
      <c r="L1990" s="6">
        <f t="shared" si="310"/>
        <v>1.0744610901171968E-3</v>
      </c>
      <c r="M1990" s="6">
        <f>249.088908333*(E1990-AVERAGE('raw Data'!$Y$2:$Y$2801))</f>
        <v>10411.755066615675</v>
      </c>
      <c r="N1990" s="6" t="s">
        <v>18</v>
      </c>
      <c r="O1990" s="6">
        <f>L1990/(PI()*('ugly don''t look!'!$J$7^2)/4)</f>
        <v>2.141840945670753</v>
      </c>
      <c r="P1990" s="6">
        <f>-M1990/'ugly don''t look!'!$H$7</f>
        <v>-9759.8003999022076</v>
      </c>
      <c r="Q1990" s="6">
        <f>-'ugly don''t look!'!$J$7/4*P1990</f>
        <v>61.664858876682125</v>
      </c>
      <c r="R1990" s="6">
        <f t="shared" si="311"/>
        <v>0.76166571421284301</v>
      </c>
      <c r="S1990" s="6">
        <f t="shared" si="312"/>
        <v>4.1217142204672443</v>
      </c>
      <c r="U1990" s="6">
        <v>1054361.3589999999</v>
      </c>
      <c r="V1990" s="6">
        <v>21.389506000000001</v>
      </c>
      <c r="W1990" s="6">
        <v>5.9111089999999997</v>
      </c>
      <c r="X1990" s="6">
        <v>5.8537229999999996</v>
      </c>
      <c r="Y1990" s="6">
        <v>0.246833</v>
      </c>
      <c r="Z1990" s="6">
        <v>21.130006000000002</v>
      </c>
      <c r="AA1990" s="6">
        <v>86.122388999999998</v>
      </c>
      <c r="AB1990" s="6">
        <v>6</v>
      </c>
      <c r="AC1990" s="6">
        <v>27.057791999999999</v>
      </c>
      <c r="AE1990" s="6">
        <f>0.000063090994667*'raw Data'!W1990</f>
        <v>3.7293774639505573E-4</v>
      </c>
      <c r="AF1990" s="6">
        <f>249.088908333*('raw Data'!X1990-AVERAGE('raw Data'!$D$2:$D$3001))</f>
        <v>1474.360679024926</v>
      </c>
      <c r="AG1990" s="6"/>
      <c r="AH1990" s="6">
        <f>AE1990/(PI()*('ugly don''t look!'!$K$7^2)/4)</f>
        <v>0.33555901467097266</v>
      </c>
      <c r="AI1990" s="6">
        <f>-AF1990/'ugly don''t look!'!$I$7</f>
        <v>-1612.3804451278718</v>
      </c>
      <c r="AJ1990" s="6">
        <f>-'ugly don''t look!'!$K$7/4*AI1990</f>
        <v>15.163390039138301</v>
      </c>
      <c r="AK1990" s="6">
        <f t="shared" si="313"/>
        <v>-1.0919574373804706</v>
      </c>
      <c r="AL1990" s="6">
        <f t="shared" si="314"/>
        <v>2.718883972572999</v>
      </c>
      <c r="AN1990" s="6">
        <f>S1990-'ugly don''t look!'!$M$5</f>
        <v>0.34309965969917222</v>
      </c>
      <c r="AO1990" s="6">
        <f t="shared" si="318"/>
        <v>0.76166571421284301</v>
      </c>
      <c r="AP1990" s="6">
        <f t="shared" si="319"/>
        <v>4.1217142204672443</v>
      </c>
      <c r="AQ1990" s="6">
        <f t="shared" si="315"/>
        <v>-3.0305845783322044E-2</v>
      </c>
      <c r="AV1990" s="6">
        <f t="shared" si="316"/>
        <v>-0.80449269299353965</v>
      </c>
      <c r="AW1990" s="6">
        <f t="shared" si="317"/>
        <v>-1.0919574373804706</v>
      </c>
    </row>
    <row r="1991" spans="1:49" x14ac:dyDescent="0.25">
      <c r="A1991" s="6">
        <v>623425.96109999996</v>
      </c>
      <c r="B1991" s="6">
        <v>23.011527999999998</v>
      </c>
      <c r="C1991" s="6">
        <v>17.041052000000001</v>
      </c>
      <c r="D1991" s="6">
        <v>-5.9811999999999997E-2</v>
      </c>
      <c r="E1991" s="6">
        <v>42.110751</v>
      </c>
      <c r="F1991" s="6">
        <v>20.968367000000001</v>
      </c>
      <c r="G1991" s="6">
        <v>85.186781999999994</v>
      </c>
      <c r="H1991" s="6">
        <v>17.100000000000001</v>
      </c>
      <c r="I1991" s="6">
        <v>74.943922999999998</v>
      </c>
      <c r="L1991" s="6">
        <f t="shared" si="310"/>
        <v>1.0751369208520697E-3</v>
      </c>
      <c r="M1991" s="6">
        <f>249.088908333*(E1991-AVERAGE('raw Data'!$Y$2:$Y$2801))</f>
        <v>10418.979143135148</v>
      </c>
      <c r="N1991" s="6" t="s">
        <v>18</v>
      </c>
      <c r="O1991" s="6">
        <f>L1991/(PI()*('ugly don''t look!'!$J$7^2)/4)</f>
        <v>2.1431881530788277</v>
      </c>
      <c r="P1991" s="6">
        <f>-M1991/'ugly don''t look!'!$H$7</f>
        <v>-9766.572125173554</v>
      </c>
      <c r="Q1991" s="6">
        <f>-'ugly don''t look!'!$J$7/4*P1991</f>
        <v>61.707644329877809</v>
      </c>
      <c r="R1991" s="6">
        <f t="shared" si="311"/>
        <v>0.76229451155419914</v>
      </c>
      <c r="S1991" s="6">
        <f t="shared" si="312"/>
        <v>4.122407818372757</v>
      </c>
      <c r="U1991" s="6">
        <v>1054362.4639999999</v>
      </c>
      <c r="V1991" s="6">
        <v>21.397281</v>
      </c>
      <c r="W1991" s="6">
        <v>5.9343519999999996</v>
      </c>
      <c r="X1991" s="6">
        <v>5.8400879999999997</v>
      </c>
      <c r="Y1991" s="6">
        <v>0.25318400000000002</v>
      </c>
      <c r="Z1991" s="6">
        <v>20.912234000000002</v>
      </c>
      <c r="AA1991" s="6">
        <v>86.128489000000002</v>
      </c>
      <c r="AB1991" s="6">
        <v>6</v>
      </c>
      <c r="AC1991" s="6">
        <v>27.055430999999999</v>
      </c>
      <c r="AE1991" s="6">
        <f>0.000063090994667*'raw Data'!W1991</f>
        <v>3.7440417038410076E-4</v>
      </c>
      <c r="AF1991" s="6">
        <f>249.088908333*('raw Data'!X1991-AVERAGE('raw Data'!$D$2:$D$3001))</f>
        <v>1470.9643517598054</v>
      </c>
      <c r="AG1991" s="6"/>
      <c r="AH1991" s="6">
        <f>AE1991/(PI()*('ugly don''t look!'!$K$7^2)/4)</f>
        <v>0.33687846220239143</v>
      </c>
      <c r="AI1991" s="6">
        <f>-AF1991/'ugly don''t look!'!$I$7</f>
        <v>-1608.666176465229</v>
      </c>
      <c r="AJ1991" s="6">
        <f>-'ugly don''t look!'!$K$7/4*AI1991</f>
        <v>15.128459756640778</v>
      </c>
      <c r="AK1991" s="6">
        <f t="shared" si="313"/>
        <v>-1.0880330599619914</v>
      </c>
      <c r="AL1991" s="6">
        <f t="shared" si="314"/>
        <v>2.7165777219996428</v>
      </c>
      <c r="AN1991" s="6">
        <f>S1991-'ugly don''t look!'!$M$5</f>
        <v>0.34379325760468493</v>
      </c>
      <c r="AO1991" s="6">
        <f t="shared" si="318"/>
        <v>0.76229451155419914</v>
      </c>
      <c r="AP1991" s="6">
        <f t="shared" si="319"/>
        <v>4.122407818372757</v>
      </c>
      <c r="AQ1991" s="6">
        <f t="shared" si="315"/>
        <v>-3.0015770063213404E-2</v>
      </c>
      <c r="AV1991" s="6">
        <f t="shared" si="316"/>
        <v>-0.80679894356689585</v>
      </c>
      <c r="AW1991" s="6">
        <f t="shared" si="317"/>
        <v>-1.0880330599619914</v>
      </c>
    </row>
    <row r="1992" spans="1:49" x14ac:dyDescent="0.25">
      <c r="A1992" s="6">
        <v>623426.36199999996</v>
      </c>
      <c r="B1992" s="6">
        <v>22.953876000000001</v>
      </c>
      <c r="C1992" s="6">
        <v>17.032703999999999</v>
      </c>
      <c r="D1992" s="6">
        <v>-6.8026000000000003E-2</v>
      </c>
      <c r="E1992" s="6">
        <v>42.124980999999998</v>
      </c>
      <c r="F1992" s="6">
        <v>21.052440000000001</v>
      </c>
      <c r="G1992" s="6">
        <v>85.190119999999993</v>
      </c>
      <c r="H1992" s="6">
        <v>17.100000000000001</v>
      </c>
      <c r="I1992" s="6">
        <v>74.960514000000003</v>
      </c>
      <c r="L1992" s="6">
        <f t="shared" si="310"/>
        <v>1.0746102372285896E-3</v>
      </c>
      <c r="M1992" s="6">
        <f>249.088908333*(E1992-AVERAGE('raw Data'!$Y$2:$Y$2801))</f>
        <v>10422.523678300726</v>
      </c>
      <c r="N1992" s="6" t="s">
        <v>18</v>
      </c>
      <c r="O1992" s="6">
        <f>L1992/(PI()*('ugly don''t look!'!$J$7^2)/4)</f>
        <v>2.1421382569396745</v>
      </c>
      <c r="P1992" s="6">
        <f>-M1992/'ugly don''t look!'!$H$7</f>
        <v>-9769.8947115679839</v>
      </c>
      <c r="Q1992" s="6">
        <f>-'ugly don''t look!'!$J$7/4*P1992</f>
        <v>61.728637261364412</v>
      </c>
      <c r="R1992" s="6">
        <f t="shared" si="311"/>
        <v>0.76180451566604224</v>
      </c>
      <c r="S1992" s="6">
        <f t="shared" si="312"/>
        <v>4.1227479603702051</v>
      </c>
      <c r="U1992" s="6">
        <v>1054362.875</v>
      </c>
      <c r="V1992" s="6">
        <v>21.252493999999999</v>
      </c>
      <c r="W1992" s="6">
        <v>5.9683989999999998</v>
      </c>
      <c r="X1992" s="6">
        <v>5.8417180000000002</v>
      </c>
      <c r="Y1992" s="6">
        <v>0.25435799999999997</v>
      </c>
      <c r="Z1992" s="6">
        <v>21.008299999999998</v>
      </c>
      <c r="AA1992" s="6">
        <v>86.122566000000006</v>
      </c>
      <c r="AB1992" s="6">
        <v>6</v>
      </c>
      <c r="AC1992" s="6">
        <v>27.028579000000001</v>
      </c>
      <c r="AE1992" s="6">
        <f>0.000063090994667*'raw Data'!W1992</f>
        <v>3.7655222947952815E-4</v>
      </c>
      <c r="AF1992" s="6">
        <f>249.088908333*('raw Data'!X1992-AVERAGE('raw Data'!$D$2:$D$3001))</f>
        <v>1471.3703666803883</v>
      </c>
      <c r="AG1992" s="6"/>
      <c r="AH1992" s="6">
        <f>AE1992/(PI()*('ugly don''t look!'!$K$7^2)/4)</f>
        <v>0.33881122604966657</v>
      </c>
      <c r="AI1992" s="6">
        <f>-AF1992/'ugly don''t look!'!$I$7</f>
        <v>-1609.110199781702</v>
      </c>
      <c r="AJ1992" s="6">
        <f>-'ugly don''t look!'!$K$7/4*AI1992</f>
        <v>15.132635507317051</v>
      </c>
      <c r="AK1992" s="6">
        <f t="shared" si="313"/>
        <v>-1.0823121820139054</v>
      </c>
      <c r="AL1992" s="6">
        <f t="shared" si="314"/>
        <v>2.7168537034647122</v>
      </c>
      <c r="AN1992" s="6">
        <f>S1992-'ugly don''t look!'!$M$5</f>
        <v>0.34413339960213296</v>
      </c>
      <c r="AO1992" s="6">
        <f t="shared" si="318"/>
        <v>0.76180451566604224</v>
      </c>
      <c r="AP1992" s="6">
        <f t="shared" si="319"/>
        <v>4.1227479603702051</v>
      </c>
      <c r="AQ1992" s="6">
        <f t="shared" si="315"/>
        <v>-2.9361179834795331E-2</v>
      </c>
      <c r="AV1992" s="6">
        <f t="shared" si="316"/>
        <v>-0.80652296210182639</v>
      </c>
      <c r="AW1992" s="6">
        <f t="shared" si="317"/>
        <v>-1.0823121820139054</v>
      </c>
    </row>
    <row r="1993" spans="1:49" x14ac:dyDescent="0.25">
      <c r="A1993" s="6">
        <v>623427.92799999996</v>
      </c>
      <c r="B1993" s="6">
        <v>23.057939000000001</v>
      </c>
      <c r="C1993" s="6">
        <v>17.006451999999999</v>
      </c>
      <c r="D1993" s="6">
        <v>-5.9979999999999999E-2</v>
      </c>
      <c r="E1993" s="6">
        <v>42.128371000000001</v>
      </c>
      <c r="F1993" s="6">
        <v>20.828609</v>
      </c>
      <c r="G1993" s="6">
        <v>85.184216000000006</v>
      </c>
      <c r="H1993" s="6">
        <v>17.100000000000001</v>
      </c>
      <c r="I1993" s="6">
        <v>75.027624000000003</v>
      </c>
      <c r="L1993" s="6">
        <f t="shared" si="310"/>
        <v>1.0729539724365915E-3</v>
      </c>
      <c r="M1993" s="6">
        <f>249.088908333*(E1993-AVERAGE('raw Data'!$Y$2:$Y$2801))</f>
        <v>10423.368089699976</v>
      </c>
      <c r="N1993" s="6" t="s">
        <v>18</v>
      </c>
      <c r="O1993" s="6">
        <f>L1993/(PI()*('ugly don''t look!'!$J$7^2)/4)</f>
        <v>2.1388366429668624</v>
      </c>
      <c r="P1993" s="6">
        <f>-M1993/'ugly don''t look!'!$H$7</f>
        <v>-9770.6862483126879</v>
      </c>
      <c r="Q1993" s="6">
        <f>-'ugly don''t look!'!$J$7/4*P1993</f>
        <v>61.733638388401644</v>
      </c>
      <c r="R1993" s="6">
        <f t="shared" si="311"/>
        <v>0.76026205643439448</v>
      </c>
      <c r="S1993" s="6">
        <f t="shared" si="312"/>
        <v>4.1228289750285469</v>
      </c>
      <c r="U1993" s="6">
        <v>1054364.3529999999</v>
      </c>
      <c r="V1993" s="6">
        <v>21.336368</v>
      </c>
      <c r="W1993" s="6">
        <v>6.0335010000000002</v>
      </c>
      <c r="X1993" s="6">
        <v>5.8560049999999997</v>
      </c>
      <c r="Y1993" s="6">
        <v>0.26342900000000002</v>
      </c>
      <c r="Z1993" s="6">
        <v>21.131858000000001</v>
      </c>
      <c r="AA1993" s="6">
        <v>86.118735000000001</v>
      </c>
      <c r="AB1993" s="6">
        <v>6</v>
      </c>
      <c r="AC1993" s="6">
        <v>26.960975000000001</v>
      </c>
      <c r="AE1993" s="6">
        <f>0.000063090994667*'raw Data'!W1993</f>
        <v>3.806595794143392E-4</v>
      </c>
      <c r="AF1993" s="6">
        <f>249.088908333*('raw Data'!X1993-AVERAGE('raw Data'!$D$2:$D$3001))</f>
        <v>1474.9290999137418</v>
      </c>
      <c r="AG1993" s="6"/>
      <c r="AH1993" s="6">
        <f>AE1993/(PI()*('ugly don''t look!'!$K$7^2)/4)</f>
        <v>0.34250690531613076</v>
      </c>
      <c r="AI1993" s="6">
        <f>-AF1993/'ugly don''t look!'!$I$7</f>
        <v>-1613.0020777709337</v>
      </c>
      <c r="AJ1993" s="6">
        <f>-'ugly don''t look!'!$K$7/4*AI1993</f>
        <v>15.169236090085082</v>
      </c>
      <c r="AK1993" s="6">
        <f t="shared" si="313"/>
        <v>-1.0714634599761463</v>
      </c>
      <c r="AL1993" s="6">
        <f t="shared" si="314"/>
        <v>2.7192694354731946</v>
      </c>
      <c r="AN1993" s="6">
        <f>S1993-'ugly don''t look!'!$M$5</f>
        <v>0.34421441426047483</v>
      </c>
      <c r="AO1993" s="6">
        <f t="shared" si="318"/>
        <v>0.76026205643439448</v>
      </c>
      <c r="AP1993" s="6">
        <f t="shared" si="319"/>
        <v>4.1228289750285469</v>
      </c>
      <c r="AQ1993" s="6">
        <f t="shared" si="315"/>
        <v>-2.8290312835937997E-2</v>
      </c>
      <c r="AV1993" s="6">
        <f t="shared" si="316"/>
        <v>-0.80410723009334406</v>
      </c>
      <c r="AW1993" s="6">
        <f t="shared" si="317"/>
        <v>-1.0714634599761463</v>
      </c>
    </row>
    <row r="1994" spans="1:49" x14ac:dyDescent="0.25">
      <c r="A1994" s="6">
        <v>623429.49899999995</v>
      </c>
      <c r="B1994" s="6">
        <v>23.066071999999998</v>
      </c>
      <c r="C1994" s="6">
        <v>17.005445999999999</v>
      </c>
      <c r="D1994" s="6">
        <v>-5.8340999999999997E-2</v>
      </c>
      <c r="E1994" s="6">
        <v>42.094062000000001</v>
      </c>
      <c r="F1994" s="6">
        <v>20.923062999999999</v>
      </c>
      <c r="G1994" s="6">
        <v>85.186940000000007</v>
      </c>
      <c r="H1994" s="6">
        <v>17.100000000000001</v>
      </c>
      <c r="I1994" s="6">
        <v>75.081625000000003</v>
      </c>
      <c r="L1994" s="6">
        <f t="shared" si="310"/>
        <v>1.0728905028959566E-3</v>
      </c>
      <c r="M1994" s="6">
        <f>249.088908333*(E1994-AVERAGE('raw Data'!$Y$2:$Y$2801))</f>
        <v>10414.822098343979</v>
      </c>
      <c r="N1994" s="6" t="s">
        <v>18</v>
      </c>
      <c r="O1994" s="6">
        <f>L1994/(PI()*('ugly don''t look!'!$J$7^2)/4)</f>
        <v>2.1387101221815259</v>
      </c>
      <c r="P1994" s="6">
        <f>-M1994/'ugly don''t look!'!$H$7</f>
        <v>-9762.6753827746343</v>
      </c>
      <c r="Q1994" s="6">
        <f>-'ugly don''t look!'!$J$7/4*P1994</f>
        <v>61.683023737215834</v>
      </c>
      <c r="R1994" s="6">
        <f t="shared" si="311"/>
        <v>0.76020290066482843</v>
      </c>
      <c r="S1994" s="6">
        <f t="shared" si="312"/>
        <v>4.122008751030398</v>
      </c>
      <c r="U1994" s="6">
        <v>1054367.2620000001</v>
      </c>
      <c r="V1994" s="6">
        <v>21.330814</v>
      </c>
      <c r="W1994" s="6">
        <v>6.0760560000000003</v>
      </c>
      <c r="X1994" s="6">
        <v>5.9184029999999996</v>
      </c>
      <c r="Y1994" s="6">
        <v>0.29885600000000001</v>
      </c>
      <c r="Z1994" s="6">
        <v>21.155557999999999</v>
      </c>
      <c r="AA1994" s="6">
        <v>86.120063999999999</v>
      </c>
      <c r="AB1994" s="6">
        <v>6</v>
      </c>
      <c r="AC1994" s="6">
        <v>26.856238999999999</v>
      </c>
      <c r="AE1994" s="6">
        <f>0.000063090994667*'raw Data'!W1994</f>
        <v>3.8334441669239341E-4</v>
      </c>
      <c r="AF1994" s="6">
        <f>249.088908333*('raw Data'!X1994-AVERAGE('raw Data'!$D$2:$D$3001))</f>
        <v>1490.4717496159044</v>
      </c>
      <c r="AG1994" s="6"/>
      <c r="AH1994" s="6">
        <f>AE1994/(PI()*('ugly don''t look!'!$K$7^2)/4)</f>
        <v>0.34492264724701432</v>
      </c>
      <c r="AI1994" s="6">
        <f>-AF1994/'ugly don''t look!'!$I$7</f>
        <v>-1629.9997261766234</v>
      </c>
      <c r="AJ1994" s="6">
        <f>-'ugly don''t look!'!$K$7/4*AI1994</f>
        <v>15.32908792486913</v>
      </c>
      <c r="AK1994" s="6">
        <f t="shared" si="313"/>
        <v>-1.0644350979680133</v>
      </c>
      <c r="AL1994" s="6">
        <f t="shared" si="314"/>
        <v>2.7297521950191173</v>
      </c>
      <c r="AN1994" s="6">
        <f>S1994-'ugly don''t look!'!$M$5</f>
        <v>0.34339419026232587</v>
      </c>
      <c r="AO1994" s="6">
        <f t="shared" si="318"/>
        <v>0.76020290066482843</v>
      </c>
      <c r="AP1994" s="6">
        <f t="shared" si="319"/>
        <v>4.122008751030398</v>
      </c>
      <c r="AQ1994" s="6">
        <f t="shared" si="315"/>
        <v>-2.9072574419419211E-2</v>
      </c>
      <c r="AV1994" s="6">
        <f t="shared" si="316"/>
        <v>-0.79362447054742136</v>
      </c>
      <c r="AW1994" s="6">
        <f t="shared" si="317"/>
        <v>-1.0644350979680133</v>
      </c>
    </row>
    <row r="1995" spans="1:49" x14ac:dyDescent="0.25">
      <c r="A1995" s="6">
        <v>623431.05180000002</v>
      </c>
      <c r="B1995" s="6">
        <v>23.014313000000001</v>
      </c>
      <c r="C1995" s="6">
        <v>17.026191000000001</v>
      </c>
      <c r="D1995" s="6">
        <v>-8.3626000000000006E-2</v>
      </c>
      <c r="E1995" s="6">
        <v>42.131220999999996</v>
      </c>
      <c r="F1995" s="6">
        <v>20.804531000000001</v>
      </c>
      <c r="G1995" s="6">
        <v>85.177734999999998</v>
      </c>
      <c r="H1995" s="6">
        <v>17.100000000000001</v>
      </c>
      <c r="I1995" s="6">
        <v>75.104513999999995</v>
      </c>
      <c r="L1995" s="6">
        <f t="shared" si="310"/>
        <v>1.0741993255803234E-3</v>
      </c>
      <c r="M1995" s="6">
        <f>249.088908333*(E1995-AVERAGE('raw Data'!$Y$2:$Y$2801))</f>
        <v>10424.077993088724</v>
      </c>
      <c r="N1995" s="6" t="s">
        <v>18</v>
      </c>
      <c r="O1995" s="6">
        <f>L1995/(PI()*('ugly don''t look!'!$J$7^2)/4)</f>
        <v>2.1413191417558819</v>
      </c>
      <c r="P1995" s="6">
        <f>-M1995/'ugly don''t look!'!$H$7</f>
        <v>-9771.351699558234</v>
      </c>
      <c r="Q1995" s="6">
        <f>-'ugly don''t look!'!$J$7/4*P1995</f>
        <v>61.737842875733811</v>
      </c>
      <c r="R1995" s="6">
        <f t="shared" si="311"/>
        <v>0.76142206050539263</v>
      </c>
      <c r="S1995" s="6">
        <f t="shared" si="312"/>
        <v>4.1228970796190278</v>
      </c>
      <c r="U1995" s="6">
        <v>1054367.946</v>
      </c>
      <c r="V1995" s="6">
        <v>21.421894999999999</v>
      </c>
      <c r="W1995" s="6">
        <v>6.0383370000000003</v>
      </c>
      <c r="X1995" s="6">
        <v>5.9412019999999997</v>
      </c>
      <c r="Y1995" s="6">
        <v>0.32036999999999999</v>
      </c>
      <c r="Z1995" s="6">
        <v>21.222351</v>
      </c>
      <c r="AA1995" s="6">
        <v>86.122202999999999</v>
      </c>
      <c r="AB1995" s="6">
        <v>6</v>
      </c>
      <c r="AC1995" s="6">
        <v>26.880928000000001</v>
      </c>
      <c r="AE1995" s="6">
        <f>0.000063090994667*'raw Data'!W1995</f>
        <v>3.809646874645488E-4</v>
      </c>
      <c r="AF1995" s="6">
        <f>249.088908333*('raw Data'!X1995-AVERAGE('raw Data'!$D$2:$D$3001))</f>
        <v>1496.1507276369884</v>
      </c>
      <c r="AG1995" s="6"/>
      <c r="AH1995" s="6">
        <f>AE1995/(PI()*('ugly don''t look!'!$K$7^2)/4)</f>
        <v>0.34278143305617897</v>
      </c>
      <c r="AI1995" s="6">
        <f>-AF1995/'ugly don''t look!'!$I$7</f>
        <v>-1636.2103320614485</v>
      </c>
      <c r="AJ1995" s="6">
        <f>-'ugly don''t look!'!$K$7/4*AI1995</f>
        <v>15.387494636322085</v>
      </c>
      <c r="AK1995" s="6">
        <f t="shared" si="313"/>
        <v>-1.0706622563386066</v>
      </c>
      <c r="AL1995" s="6">
        <f t="shared" si="314"/>
        <v>2.7335551429368041</v>
      </c>
      <c r="AN1995" s="6">
        <f>S1995-'ugly don''t look!'!$M$5</f>
        <v>0.34428251885095573</v>
      </c>
      <c r="AO1995" s="6">
        <f t="shared" si="318"/>
        <v>0.76142206050539263</v>
      </c>
      <c r="AP1995" s="6">
        <f t="shared" si="319"/>
        <v>4.1228970796190278</v>
      </c>
      <c r="AQ1995" s="6">
        <f t="shared" si="315"/>
        <v>-2.8966625161720355E-2</v>
      </c>
      <c r="AV1995" s="6">
        <f t="shared" si="316"/>
        <v>-0.78982152262973448</v>
      </c>
      <c r="AW1995" s="6">
        <f t="shared" si="317"/>
        <v>-1.0706622563386066</v>
      </c>
    </row>
    <row r="1996" spans="1:49" x14ac:dyDescent="0.25">
      <c r="A1996" s="6">
        <v>623431.38340000005</v>
      </c>
      <c r="B1996" s="6">
        <v>23.040192999999999</v>
      </c>
      <c r="C1996" s="6">
        <v>17.012771999999998</v>
      </c>
      <c r="D1996" s="6">
        <v>-8.8283E-2</v>
      </c>
      <c r="E1996" s="6">
        <v>42.099445000000003</v>
      </c>
      <c r="F1996" s="6">
        <v>20.956768</v>
      </c>
      <c r="G1996" s="6">
        <v>85.182505000000006</v>
      </c>
      <c r="H1996" s="6">
        <v>17.100000000000001</v>
      </c>
      <c r="I1996" s="6">
        <v>75.126579000000007</v>
      </c>
      <c r="L1996" s="6">
        <f t="shared" si="310"/>
        <v>1.0733527075228869E-3</v>
      </c>
      <c r="M1996" s="6">
        <f>249.088908333*(E1996-AVERAGE('raw Data'!$Y$2:$Y$2801))</f>
        <v>10416.162943937536</v>
      </c>
      <c r="N1996" s="6" t="s">
        <v>18</v>
      </c>
      <c r="O1996" s="6">
        <f>L1996/(PI()*('ugly don''t look!'!$J$7^2)/4)</f>
        <v>2.1396314852763312</v>
      </c>
      <c r="P1996" s="6">
        <f>-M1996/'ugly don''t look!'!$H$7</f>
        <v>-9763.9322684078888</v>
      </c>
      <c r="Q1996" s="6">
        <f>-'ugly don''t look!'!$J$7/4*P1996</f>
        <v>61.690965054868144</v>
      </c>
      <c r="R1996" s="6">
        <f t="shared" si="311"/>
        <v>0.76063361106319538</v>
      </c>
      <c r="S1996" s="6">
        <f t="shared" si="312"/>
        <v>4.1221374867183824</v>
      </c>
      <c r="U1996" s="6">
        <v>1054369.9129999999</v>
      </c>
      <c r="V1996" s="6">
        <v>21.323778999999998</v>
      </c>
      <c r="W1996" s="6">
        <v>6.0561910000000001</v>
      </c>
      <c r="X1996" s="6">
        <v>5.9708550000000002</v>
      </c>
      <c r="Y1996" s="6">
        <v>0.30785299999999999</v>
      </c>
      <c r="Z1996" s="6">
        <v>21.152733000000001</v>
      </c>
      <c r="AA1996" s="6">
        <v>86.121217000000001</v>
      </c>
      <c r="AB1996" s="6">
        <v>6</v>
      </c>
      <c r="AC1996" s="6">
        <v>26.826307</v>
      </c>
      <c r="AE1996" s="6">
        <f>0.000063090994667*'raw Data'!W1996</f>
        <v>3.8209111408333342E-4</v>
      </c>
      <c r="AF1996" s="6">
        <f>249.088908333*('raw Data'!X1996-AVERAGE('raw Data'!$D$2:$D$3001))</f>
        <v>1503.536961035787</v>
      </c>
      <c r="AG1996" s="6"/>
      <c r="AH1996" s="6">
        <f>AE1996/(PI()*('ugly don''t look!'!$K$7^2)/4)</f>
        <v>0.34379496040746543</v>
      </c>
      <c r="AI1996" s="6">
        <f>-AF1996/'ugly don''t look!'!$I$7</f>
        <v>-1644.2880151310007</v>
      </c>
      <c r="AJ1996" s="6">
        <f>-'ugly don''t look!'!$K$7/4*AI1996</f>
        <v>15.463459995097228</v>
      </c>
      <c r="AK1996" s="6">
        <f t="shared" si="313"/>
        <v>-1.0677098446415074</v>
      </c>
      <c r="AL1996" s="6">
        <f t="shared" si="314"/>
        <v>2.7384798211655026</v>
      </c>
      <c r="AN1996" s="6">
        <f>S1996-'ugly don''t look!'!$M$5</f>
        <v>0.34352292595031031</v>
      </c>
      <c r="AO1996" s="6">
        <f t="shared" si="318"/>
        <v>0.76063361106319538</v>
      </c>
      <c r="AP1996" s="6">
        <f t="shared" si="319"/>
        <v>4.1221374867183824</v>
      </c>
      <c r="AQ1996" s="6">
        <f t="shared" si="315"/>
        <v>-2.9220241301538635E-2</v>
      </c>
      <c r="AV1996" s="6">
        <f t="shared" si="316"/>
        <v>-0.78489684440103602</v>
      </c>
      <c r="AW1996" s="6">
        <f t="shared" si="317"/>
        <v>-1.0677098446415074</v>
      </c>
    </row>
    <row r="1997" spans="1:49" x14ac:dyDescent="0.25">
      <c r="A1997" s="6">
        <v>623433.86800000002</v>
      </c>
      <c r="B1997" s="6">
        <v>23.036470999999999</v>
      </c>
      <c r="C1997" s="6">
        <v>17.004943000000001</v>
      </c>
      <c r="D1997" s="6">
        <v>-8.8738999999999998E-2</v>
      </c>
      <c r="E1997" s="6">
        <v>42.126247999999997</v>
      </c>
      <c r="F1997" s="6">
        <v>20.936025999999998</v>
      </c>
      <c r="G1997" s="6">
        <v>85.181342999999998</v>
      </c>
      <c r="H1997" s="6">
        <v>17.100000000000001</v>
      </c>
      <c r="I1997" s="6">
        <v>75.223658</v>
      </c>
      <c r="L1997" s="6">
        <f t="shared" si="310"/>
        <v>1.0728587681256392E-3</v>
      </c>
      <c r="M1997" s="6">
        <f>249.088908333*(E1997-AVERAGE('raw Data'!$Y$2:$Y$2801))</f>
        <v>10422.839273947584</v>
      </c>
      <c r="N1997" s="6" t="s">
        <v>18</v>
      </c>
      <c r="O1997" s="6">
        <f>L1997/(PI()*('ugly don''t look!'!$J$7^2)/4)</f>
        <v>2.1386468617888581</v>
      </c>
      <c r="P1997" s="6">
        <f>-M1997/'ugly don''t look!'!$H$7</f>
        <v>-9770.1905455076721</v>
      </c>
      <c r="Q1997" s="6">
        <f>-'ugly don''t look!'!$J$7/4*P1997</f>
        <v>61.730506414153851</v>
      </c>
      <c r="R1997" s="6">
        <f t="shared" si="311"/>
        <v>0.7601733214677171</v>
      </c>
      <c r="S1997" s="6">
        <f t="shared" si="312"/>
        <v>4.1227782400681505</v>
      </c>
      <c r="U1997" s="6">
        <v>1054370.5460000001</v>
      </c>
      <c r="V1997" s="6">
        <v>21.454104999999998</v>
      </c>
      <c r="W1997" s="6">
        <v>6.0499299999999998</v>
      </c>
      <c r="X1997" s="6">
        <v>5.9840520000000001</v>
      </c>
      <c r="Y1997" s="6">
        <v>0.30140800000000001</v>
      </c>
      <c r="Z1997" s="6">
        <v>21.253826</v>
      </c>
      <c r="AA1997" s="6">
        <v>86.125820000000004</v>
      </c>
      <c r="AB1997" s="6">
        <v>6</v>
      </c>
      <c r="AC1997" s="6">
        <v>26.821968999999999</v>
      </c>
      <c r="AE1997" s="6">
        <f>0.000063090994667*'raw Data'!W1997</f>
        <v>3.8169610136572332E-4</v>
      </c>
      <c r="AF1997" s="6">
        <f>249.088908333*('raw Data'!X1997-AVERAGE('raw Data'!$D$2:$D$3001))</f>
        <v>1506.8241873590575</v>
      </c>
      <c r="AG1997" s="6"/>
      <c r="AH1997" s="6">
        <f>AE1997/(PI()*('ugly don''t look!'!$K$7^2)/4)</f>
        <v>0.3434395389474898</v>
      </c>
      <c r="AI1997" s="6">
        <f>-AF1997/'ugly don''t look!'!$I$7</f>
        <v>-1647.8829695527752</v>
      </c>
      <c r="AJ1997" s="6">
        <f>-'ugly don''t look!'!$K$7/4*AI1997</f>
        <v>15.497268204713642</v>
      </c>
      <c r="AK1997" s="6">
        <f t="shared" si="313"/>
        <v>-1.0687441975210488</v>
      </c>
      <c r="AL1997" s="6">
        <f t="shared" si="314"/>
        <v>2.7406637635350668</v>
      </c>
      <c r="AN1997" s="6">
        <f>S1997-'ugly don''t look!'!$M$5</f>
        <v>0.34416367930007841</v>
      </c>
      <c r="AO1997" s="6">
        <f t="shared" si="318"/>
        <v>0.7601733214677171</v>
      </c>
      <c r="AP1997" s="6">
        <f t="shared" si="319"/>
        <v>4.1227782400681505</v>
      </c>
      <c r="AQ1997" s="6">
        <f t="shared" si="315"/>
        <v>-2.8284103332163829E-2</v>
      </c>
      <c r="AV1997" s="6">
        <f t="shared" si="316"/>
        <v>-0.78271290203147181</v>
      </c>
      <c r="AW1997" s="6">
        <f t="shared" si="317"/>
        <v>-1.0687441975210488</v>
      </c>
    </row>
    <row r="1998" spans="1:49" x14ac:dyDescent="0.25">
      <c r="A1998" s="6">
        <v>623434.78099999996</v>
      </c>
      <c r="B1998" s="6">
        <v>23.055893000000001</v>
      </c>
      <c r="C1998" s="6">
        <v>17.018789999999999</v>
      </c>
      <c r="D1998" s="6">
        <v>-0.11123</v>
      </c>
      <c r="E1998" s="6">
        <v>42.118239000000003</v>
      </c>
      <c r="F1998" s="6">
        <v>20.879608000000001</v>
      </c>
      <c r="G1998" s="6">
        <v>85.188400000000001</v>
      </c>
      <c r="H1998" s="6">
        <v>17.100000000000001</v>
      </c>
      <c r="I1998" s="6">
        <v>75.235214999999997</v>
      </c>
      <c r="L1998" s="6">
        <f t="shared" si="310"/>
        <v>1.073732389128793E-3</v>
      </c>
      <c r="M1998" s="6">
        <f>249.088908333*(E1998-AVERAGE('raw Data'!$Y$2:$Y$2801))</f>
        <v>10420.844320880746</v>
      </c>
      <c r="N1998" s="6" t="s">
        <v>18</v>
      </c>
      <c r="O1998" s="6">
        <f>L1998/(PI()*('ugly don''t look!'!$J$7^2)/4)</f>
        <v>2.1403883461969615</v>
      </c>
      <c r="P1998" s="6">
        <f>-M1998/'ugly don''t look!'!$H$7</f>
        <v>-9768.3205107618542</v>
      </c>
      <c r="Q1998" s="6">
        <f>-'ugly don''t look!'!$J$7/4*P1998</f>
        <v>61.718691067121085</v>
      </c>
      <c r="R1998" s="6">
        <f t="shared" si="311"/>
        <v>0.76098728275553373</v>
      </c>
      <c r="S1998" s="6">
        <f t="shared" si="312"/>
        <v>4.1225868196732041</v>
      </c>
      <c r="U1998" s="6">
        <v>1054372.18</v>
      </c>
      <c r="V1998" s="6">
        <v>21.39931</v>
      </c>
      <c r="W1998" s="6">
        <v>6.069979</v>
      </c>
      <c r="X1998" s="6">
        <v>5.9964849999999998</v>
      </c>
      <c r="Y1998" s="6">
        <v>0.31843300000000002</v>
      </c>
      <c r="Z1998" s="6">
        <v>21.189532</v>
      </c>
      <c r="AA1998" s="6">
        <v>86.120863999999997</v>
      </c>
      <c r="AB1998" s="6">
        <v>6</v>
      </c>
      <c r="AC1998" s="6">
        <v>26.770579000000001</v>
      </c>
      <c r="AE1998" s="6">
        <f>0.000063090994667*'raw Data'!W1998</f>
        <v>3.8296101271780204E-4</v>
      </c>
      <c r="AF1998" s="6">
        <f>249.088908333*('raw Data'!X1998-AVERAGE('raw Data'!$D$2:$D$3001))</f>
        <v>1509.9211097563616</v>
      </c>
      <c r="AG1998" s="6"/>
      <c r="AH1998" s="6">
        <f>AE1998/(PI()*('ugly don''t look!'!$K$7^2)/4)</f>
        <v>0.34457767101122583</v>
      </c>
      <c r="AI1998" s="6">
        <f>-AF1998/'ugly don''t look!'!$I$7</f>
        <v>-1651.2698050703866</v>
      </c>
      <c r="AJ1998" s="6">
        <f>-'ugly don''t look!'!$K$7/4*AI1998</f>
        <v>15.529119191313692</v>
      </c>
      <c r="AK1998" s="6">
        <f t="shared" si="313"/>
        <v>-1.0654357538210684</v>
      </c>
      <c r="AL1998" s="6">
        <f t="shared" si="314"/>
        <v>2.7427169189593408</v>
      </c>
      <c r="AN1998" s="6">
        <f>S1998-'ugly don''t look!'!$M$5</f>
        <v>0.34397225890513194</v>
      </c>
      <c r="AO1998" s="6">
        <f t="shared" si="318"/>
        <v>0.76098728275553373</v>
      </c>
      <c r="AP1998" s="6">
        <f t="shared" si="319"/>
        <v>4.1225868196732041</v>
      </c>
      <c r="AQ1998" s="6">
        <f t="shared" si="315"/>
        <v>-2.8997872369656646E-2</v>
      </c>
      <c r="AV1998" s="6">
        <f t="shared" si="316"/>
        <v>-0.78065974660719784</v>
      </c>
      <c r="AW1998" s="6">
        <f t="shared" si="317"/>
        <v>-1.0654357538210684</v>
      </c>
    </row>
    <row r="1999" spans="1:49" x14ac:dyDescent="0.25">
      <c r="A1999" s="6">
        <v>623436.68030000001</v>
      </c>
      <c r="B1999" s="6">
        <v>23.029817000000001</v>
      </c>
      <c r="C1999" s="6">
        <v>17.018764999999998</v>
      </c>
      <c r="D1999" s="6">
        <v>-0.10707700000000001</v>
      </c>
      <c r="E1999" s="6">
        <v>42.137014000000001</v>
      </c>
      <c r="F1999" s="6">
        <v>20.892572000000001</v>
      </c>
      <c r="G1999" s="6">
        <v>85.186401000000004</v>
      </c>
      <c r="H1999" s="6">
        <v>17.100000000000001</v>
      </c>
      <c r="I1999" s="6">
        <v>75.289244999999994</v>
      </c>
      <c r="L1999" s="6">
        <f t="shared" si="310"/>
        <v>1.0737308118539263E-3</v>
      </c>
      <c r="M1999" s="6">
        <f>249.088908333*(E1999-AVERAGE('raw Data'!$Y$2:$Y$2801))</f>
        <v>10425.520965134698</v>
      </c>
      <c r="N1999" s="6" t="s">
        <v>18</v>
      </c>
      <c r="O1999" s="6">
        <f>L1999/(PI()*('ugly don''t look!'!$J$7^2)/4)</f>
        <v>2.140385202042256</v>
      </c>
      <c r="P1999" s="6">
        <f>-M1999/'ugly don''t look!'!$H$7</f>
        <v>-9772.7043167741831</v>
      </c>
      <c r="Q1999" s="6">
        <f>-'ugly don''t look!'!$J$7/4*P1999</f>
        <v>61.746389049458486</v>
      </c>
      <c r="R1999" s="6">
        <f t="shared" si="311"/>
        <v>0.7609858137898573</v>
      </c>
      <c r="S1999" s="6">
        <f t="shared" si="312"/>
        <v>4.1230354968663976</v>
      </c>
      <c r="U1999" s="6">
        <v>1054372.5689999999</v>
      </c>
      <c r="V1999" s="6">
        <v>21.348956999999999</v>
      </c>
      <c r="W1999" s="6">
        <v>6.0767680000000004</v>
      </c>
      <c r="X1999" s="6">
        <v>5.9976779999999996</v>
      </c>
      <c r="Y1999" s="6">
        <v>0.32117099999999998</v>
      </c>
      <c r="Z1999" s="6">
        <v>21.183744999999998</v>
      </c>
      <c r="AA1999" s="6">
        <v>86.128675000000001</v>
      </c>
      <c r="AB1999" s="6">
        <v>6</v>
      </c>
      <c r="AC1999" s="6">
        <v>26.754455</v>
      </c>
      <c r="AE1999" s="6">
        <f>0.000063090994667*'raw Data'!W1999</f>
        <v>3.833893374805963E-4</v>
      </c>
      <c r="AF1999" s="6">
        <f>249.088908333*('raw Data'!X1999-AVERAGE('raw Data'!$D$2:$D$3001))</f>
        <v>1510.218272824003</v>
      </c>
      <c r="AG1999" s="6"/>
      <c r="AH1999" s="6">
        <f>AE1999/(PI()*('ugly don''t look!'!$K$7^2)/4)</f>
        <v>0.34496306572321661</v>
      </c>
      <c r="AI1999" s="6">
        <f>-AF1999/'ugly don''t look!'!$I$7</f>
        <v>-1651.5947865529342</v>
      </c>
      <c r="AJ1999" s="6">
        <f>-'ugly don''t look!'!$K$7/4*AI1999</f>
        <v>15.532175430919088</v>
      </c>
      <c r="AK1999" s="6">
        <f t="shared" si="313"/>
        <v>-1.0643179235564009</v>
      </c>
      <c r="AL1999" s="6">
        <f t="shared" si="314"/>
        <v>2.7429137066111391</v>
      </c>
      <c r="AN1999" s="6">
        <f>S1999-'ugly don''t look!'!$M$5</f>
        <v>0.34442093609832547</v>
      </c>
      <c r="AO1999" s="6">
        <f t="shared" si="318"/>
        <v>0.7609858137898573</v>
      </c>
      <c r="AP1999" s="6">
        <f t="shared" si="319"/>
        <v>4.1230354968663976</v>
      </c>
      <c r="AQ1999" s="6">
        <f t="shared" si="315"/>
        <v>-2.8548252487617193E-2</v>
      </c>
      <c r="AV1999" s="6">
        <f t="shared" si="316"/>
        <v>-0.78046295895539952</v>
      </c>
      <c r="AW1999" s="6">
        <f t="shared" si="317"/>
        <v>-1.0643179235564009</v>
      </c>
    </row>
    <row r="2000" spans="1:49" x14ac:dyDescent="0.25">
      <c r="A2000" s="6">
        <v>623437.06999999995</v>
      </c>
      <c r="B2000" s="6">
        <v>23.018725</v>
      </c>
      <c r="C2000" s="6">
        <v>17.028555000000001</v>
      </c>
      <c r="D2000" s="6">
        <v>-0.110448</v>
      </c>
      <c r="E2000" s="6">
        <v>42.131053999999999</v>
      </c>
      <c r="F2000" s="6">
        <v>20.876645</v>
      </c>
      <c r="G2000" s="6">
        <v>85.184104000000005</v>
      </c>
      <c r="H2000" s="6">
        <v>17.100000000000001</v>
      </c>
      <c r="I2000" s="6">
        <v>75.288835000000006</v>
      </c>
      <c r="L2000" s="6">
        <f t="shared" si="310"/>
        <v>1.0743484726917162E-3</v>
      </c>
      <c r="M2000" s="6">
        <f>249.088908333*(E2000-AVERAGE('raw Data'!$Y$2:$Y$2801))</f>
        <v>10424.036395241032</v>
      </c>
      <c r="N2000" s="6" t="s">
        <v>18</v>
      </c>
      <c r="O2000" s="6">
        <f>L2000/(PI()*('ugly don''t look!'!$J$7^2)/4)</f>
        <v>2.1416164530248034</v>
      </c>
      <c r="P2000" s="6">
        <f>-M2000/'ugly don''t look!'!$H$7</f>
        <v>-9771.3127064501605</v>
      </c>
      <c r="Q2000" s="6">
        <f>-'ugly don''t look!'!$J$7/4*P2000</f>
        <v>61.737596507528728</v>
      </c>
      <c r="R2000" s="6">
        <f t="shared" si="311"/>
        <v>0.76156089577985309</v>
      </c>
      <c r="S2000" s="6">
        <f t="shared" si="312"/>
        <v>4.122893089056916</v>
      </c>
      <c r="U2000" s="6">
        <v>1054374.594</v>
      </c>
      <c r="V2000" s="6">
        <v>21.481679</v>
      </c>
      <c r="W2000" s="6">
        <v>6.0637600000000003</v>
      </c>
      <c r="X2000" s="6">
        <v>5.9786789999999996</v>
      </c>
      <c r="Y2000" s="6">
        <v>0.33344600000000002</v>
      </c>
      <c r="Z2000" s="6">
        <v>21.194113000000002</v>
      </c>
      <c r="AA2000" s="6">
        <v>86.120863999999997</v>
      </c>
      <c r="AB2000" s="6">
        <v>6</v>
      </c>
      <c r="AC2000" s="6">
        <v>26.720965</v>
      </c>
      <c r="AE2000" s="6">
        <f>0.000063090994667*'raw Data'!W2000</f>
        <v>3.8256864982196795E-4</v>
      </c>
      <c r="AF2000" s="6">
        <f>249.088908333*('raw Data'!X2000-AVERAGE('raw Data'!$D$2:$D$3001))</f>
        <v>1505.4858326545841</v>
      </c>
      <c r="AG2000" s="6"/>
      <c r="AH2000" s="6">
        <f>AE2000/(PI()*('ugly don''t look!'!$K$7^2)/4)</f>
        <v>0.34422463378720597</v>
      </c>
      <c r="AI2000" s="6">
        <f>-AF2000/'ugly don''t look!'!$I$7</f>
        <v>-1646.41932705007</v>
      </c>
      <c r="AJ2000" s="6">
        <f>-'ugly don''t look!'!$K$7/4*AI2000</f>
        <v>15.483503598343328</v>
      </c>
      <c r="AK2000" s="6">
        <f t="shared" si="313"/>
        <v>-1.0664608295284932</v>
      </c>
      <c r="AL2000" s="6">
        <f t="shared" si="314"/>
        <v>2.7397751731949991</v>
      </c>
      <c r="AN2000" s="6">
        <f>S2000-'ugly don''t look!'!$M$5</f>
        <v>0.34427852828884387</v>
      </c>
      <c r="AO2000" s="6">
        <f t="shared" si="318"/>
        <v>0.76156089577985309</v>
      </c>
      <c r="AP2000" s="6">
        <f t="shared" si="319"/>
        <v>4.122893089056916</v>
      </c>
      <c r="AQ2000" s="6">
        <f t="shared" si="315"/>
        <v>-2.9059711382603021E-2</v>
      </c>
      <c r="AV2000" s="6">
        <f t="shared" si="316"/>
        <v>-0.78360149237153953</v>
      </c>
      <c r="AW2000" s="6">
        <f t="shared" si="317"/>
        <v>-1.0664608295284932</v>
      </c>
    </row>
    <row r="2001" spans="1:49" x14ac:dyDescent="0.25">
      <c r="A2001" s="6">
        <v>623439.2977</v>
      </c>
      <c r="B2001" s="6">
        <v>22.972313</v>
      </c>
      <c r="C2001" s="6">
        <v>17.008371</v>
      </c>
      <c r="D2001" s="6">
        <v>-0.131692</v>
      </c>
      <c r="E2001" s="6">
        <v>42.141578000000003</v>
      </c>
      <c r="F2001" s="6">
        <v>20.839486000000001</v>
      </c>
      <c r="G2001" s="6">
        <v>85.180235999999994</v>
      </c>
      <c r="H2001" s="6">
        <v>17.100000000000001</v>
      </c>
      <c r="I2001" s="6">
        <v>75.363203999999996</v>
      </c>
      <c r="L2001" s="6">
        <f t="shared" si="310"/>
        <v>1.0730750440553576E-3</v>
      </c>
      <c r="M2001" s="6">
        <f>249.088908333*(E2001-AVERAGE('raw Data'!$Y$2:$Y$2801))</f>
        <v>10426.65780691233</v>
      </c>
      <c r="N2001" s="6" t="s">
        <v>18</v>
      </c>
      <c r="O2001" s="6">
        <f>L2001/(PI()*('ugly don''t look!'!$J$7^2)/4)</f>
        <v>2.1390779882820317</v>
      </c>
      <c r="P2001" s="6">
        <f>-M2001/'ugly don''t look!'!$H$7</f>
        <v>-9773.7699727337185</v>
      </c>
      <c r="Q2001" s="6">
        <f>-'ugly don''t look!'!$J$7/4*P2001</f>
        <v>61.753122130224817</v>
      </c>
      <c r="R2001" s="6">
        <f t="shared" si="311"/>
        <v>0.76037488959551569</v>
      </c>
      <c r="S2001" s="6">
        <f t="shared" si="312"/>
        <v>4.1231445350432887</v>
      </c>
      <c r="U2001" s="6">
        <v>1054374.9129999999</v>
      </c>
      <c r="V2001" s="6">
        <v>21.472052999999999</v>
      </c>
      <c r="W2001" s="6">
        <v>6.0815799999999998</v>
      </c>
      <c r="X2001" s="6">
        <v>5.9760989999999996</v>
      </c>
      <c r="Y2001" s="6">
        <v>0.33372499999999999</v>
      </c>
      <c r="Z2001" s="6">
        <v>21.194113000000002</v>
      </c>
      <c r="AA2001" s="6">
        <v>86.120863999999997</v>
      </c>
      <c r="AB2001" s="6">
        <v>6</v>
      </c>
      <c r="AC2001" s="6">
        <v>26.695222999999999</v>
      </c>
      <c r="AE2001" s="6">
        <f>0.000063090994667*'raw Data'!W2001</f>
        <v>3.8369293134693386E-4</v>
      </c>
      <c r="AF2001" s="6">
        <f>249.088908333*('raw Data'!X2001-AVERAGE('raw Data'!$D$2:$D$3001))</f>
        <v>1504.8431832710851</v>
      </c>
      <c r="AG2001" s="6"/>
      <c r="AH2001" s="6">
        <f>AE2001/(PI()*('ugly don''t look!'!$K$7^2)/4)</f>
        <v>0.34523623104271867</v>
      </c>
      <c r="AI2001" s="6">
        <f>-AF2001/'ugly don''t look!'!$I$7</f>
        <v>-1645.7165171381071</v>
      </c>
      <c r="AJ2001" s="6">
        <f>-'ugly don''t look!'!$K$7/4*AI2001</f>
        <v>15.476894127947759</v>
      </c>
      <c r="AK2001" s="6">
        <f t="shared" si="313"/>
        <v>-1.0635263686097505</v>
      </c>
      <c r="AL2001" s="6">
        <f t="shared" si="314"/>
        <v>2.7393482103016664</v>
      </c>
      <c r="AN2001" s="6">
        <f>S2001-'ugly don''t look!'!$M$5</f>
        <v>0.34452997427521659</v>
      </c>
      <c r="AO2001" s="6">
        <f t="shared" si="318"/>
        <v>0.76037488959551569</v>
      </c>
      <c r="AP2001" s="6">
        <f t="shared" si="319"/>
        <v>4.1231445350432887</v>
      </c>
      <c r="AQ2001" s="6">
        <f t="shared" si="315"/>
        <v>-2.8047161975572582E-2</v>
      </c>
      <c r="AV2001" s="6">
        <f t="shared" si="316"/>
        <v>-0.78402845526487219</v>
      </c>
      <c r="AW2001" s="6">
        <f t="shared" si="317"/>
        <v>-1.0635263686097505</v>
      </c>
    </row>
    <row r="2002" spans="1:49" x14ac:dyDescent="0.25">
      <c r="A2002" s="6">
        <v>622523.09629999998</v>
      </c>
      <c r="B2002" s="6">
        <v>22.752953000000002</v>
      </c>
      <c r="C2002" s="6">
        <v>14.253634</v>
      </c>
      <c r="D2002" s="6">
        <v>3.1531999999999998E-2</v>
      </c>
      <c r="E2002" s="6">
        <v>38.557886000000003</v>
      </c>
      <c r="F2002" s="6">
        <v>20.920276999999999</v>
      </c>
      <c r="G2002" s="6">
        <v>85.211794999999995</v>
      </c>
      <c r="H2002" s="6">
        <v>14.1</v>
      </c>
      <c r="I2002" s="6">
        <v>57.463175999999997</v>
      </c>
      <c r="L2002" s="6">
        <f t="shared" si="310"/>
        <v>8.9927594667936993E-4</v>
      </c>
      <c r="M2002" s="6">
        <f>249.088908333*(E2002-AVERAGE('raw Data'!$Y$2:$Y$2801))</f>
        <v>9533.9998788306239</v>
      </c>
      <c r="N2002" s="6" t="s">
        <v>18</v>
      </c>
      <c r="O2002" s="6">
        <f>L2002/(PI()*('ugly don''t look!'!$J$7^2)/4)</f>
        <v>1.792625216278994</v>
      </c>
      <c r="P2002" s="6">
        <f>-M2002/'ugly don''t look!'!$H$7</f>
        <v>-8937.0077604336566</v>
      </c>
      <c r="Q2002" s="6">
        <f>-'ugly don''t look!'!$J$7/4*P2002</f>
        <v>56.466249282359954</v>
      </c>
      <c r="R2002" s="6">
        <f t="shared" si="311"/>
        <v>0.5836811467165558</v>
      </c>
      <c r="S2002" s="6">
        <f t="shared" si="312"/>
        <v>4.0336431018287824</v>
      </c>
      <c r="U2002" s="6">
        <v>1054047.4469999999</v>
      </c>
      <c r="V2002" s="6">
        <v>21.434058</v>
      </c>
      <c r="W2002" s="6">
        <v>8.0494830000000004</v>
      </c>
      <c r="X2002" s="6">
        <v>7.5167950000000001</v>
      </c>
      <c r="Y2002" s="6">
        <v>0.21842700000000001</v>
      </c>
      <c r="Z2002" s="6">
        <v>21.516815000000001</v>
      </c>
      <c r="AA2002" s="6">
        <v>86.116344999999995</v>
      </c>
      <c r="AB2002" s="6">
        <v>8</v>
      </c>
      <c r="AC2002" s="6">
        <v>33.475774999999999</v>
      </c>
      <c r="AE2002" s="6">
        <f>0.000063090994667*'raw Data'!W2002</f>
        <v>5.0784988902510722E-4</v>
      </c>
      <c r="AF2002" s="6">
        <f>249.088908333*('raw Data'!X2002-AVERAGE('raw Data'!$D$2:$D$3001))</f>
        <v>1888.613467984105</v>
      </c>
      <c r="AG2002" s="6"/>
      <c r="AH2002" s="6">
        <f>AE2002/(PI()*('ugly don''t look!'!$K$7^2)/4)</f>
        <v>0.45694920937691136</v>
      </c>
      <c r="AI2002" s="6">
        <f>-AF2002/'ugly don''t look!'!$I$7</f>
        <v>-2065.4128040071141</v>
      </c>
      <c r="AJ2002" s="6">
        <f>-'ugly don''t look!'!$K$7/4*AI2002</f>
        <v>19.423864903364304</v>
      </c>
      <c r="AK2002" s="6">
        <f t="shared" si="313"/>
        <v>-0.78318303348336538</v>
      </c>
      <c r="AL2002" s="6">
        <f t="shared" si="314"/>
        <v>2.9665024597130891</v>
      </c>
      <c r="AN2002" s="6">
        <f>S2002-'ugly don''t look!'!$M$5</f>
        <v>0.25502854106071027</v>
      </c>
      <c r="AO2002" s="6">
        <f t="shared" si="318"/>
        <v>0.5836811467165558</v>
      </c>
      <c r="AP2002" s="6">
        <f t="shared" si="319"/>
        <v>4.0336431018287824</v>
      </c>
      <c r="AQ2002" s="6">
        <f t="shared" si="315"/>
        <v>-4.1577765839122816E-3</v>
      </c>
      <c r="AV2002" s="6">
        <f t="shared" si="316"/>
        <v>-0.55687420585344949</v>
      </c>
      <c r="AW2002" s="6">
        <f t="shared" si="317"/>
        <v>-0.78318303348336538</v>
      </c>
    </row>
    <row r="2003" spans="1:49" x14ac:dyDescent="0.25">
      <c r="A2003" s="6">
        <v>622524.70200000005</v>
      </c>
      <c r="B2003" s="6">
        <v>22.734463000000002</v>
      </c>
      <c r="C2003" s="6">
        <v>14.229903999999999</v>
      </c>
      <c r="D2003" s="6">
        <v>3.7530000000000001E-2</v>
      </c>
      <c r="E2003" s="6">
        <v>38.485447000000001</v>
      </c>
      <c r="F2003" s="6">
        <v>20.912127999999999</v>
      </c>
      <c r="G2003" s="6">
        <v>85.197576999999995</v>
      </c>
      <c r="H2003" s="6">
        <v>14.1</v>
      </c>
      <c r="I2003" s="6">
        <v>57.408059000000002</v>
      </c>
      <c r="L2003" s="6">
        <f t="shared" si="310"/>
        <v>8.9777879737592203E-4</v>
      </c>
      <c r="M2003" s="6">
        <f>249.088908333*(E2003-AVERAGE('raw Data'!$Y$2:$Y$2801))</f>
        <v>9515.9561273998897</v>
      </c>
      <c r="N2003" s="6" t="s">
        <v>18</v>
      </c>
      <c r="O2003" s="6">
        <f>L2003/(PI()*('ugly don''t look!'!$J$7^2)/4)</f>
        <v>1.7896407846328397</v>
      </c>
      <c r="P2003" s="6">
        <f>-M2003/'ugly don''t look!'!$H$7</f>
        <v>-8920.0938577051838</v>
      </c>
      <c r="Q2003" s="6">
        <f>-'ugly don''t look!'!$J$7/4*P2003</f>
        <v>56.359383016445776</v>
      </c>
      <c r="R2003" s="6">
        <f t="shared" si="311"/>
        <v>0.58201492073787642</v>
      </c>
      <c r="S2003" s="6">
        <f t="shared" si="312"/>
        <v>4.0317487397818743</v>
      </c>
      <c r="U2003" s="6">
        <v>1054048.057</v>
      </c>
      <c r="V2003" s="6">
        <v>21.446838</v>
      </c>
      <c r="W2003" s="6">
        <v>8.0587110000000006</v>
      </c>
      <c r="X2003" s="6">
        <v>7.5170839999999997</v>
      </c>
      <c r="Y2003" s="6">
        <v>0.20050899999999999</v>
      </c>
      <c r="Z2003" s="6">
        <v>21.543334999999999</v>
      </c>
      <c r="AA2003" s="6">
        <v>86.120362</v>
      </c>
      <c r="AB2003" s="6">
        <v>8</v>
      </c>
      <c r="AC2003" s="6">
        <v>33.455539000000002</v>
      </c>
      <c r="AE2003" s="6">
        <f>0.000063090994667*'raw Data'!W2003</f>
        <v>5.0843209272389428E-4</v>
      </c>
      <c r="AF2003" s="6">
        <f>249.088908333*('raw Data'!X2003-AVERAGE('raw Data'!$D$2:$D$3001))</f>
        <v>1888.685454678613</v>
      </c>
      <c r="AG2003" s="6"/>
      <c r="AH2003" s="6">
        <f>AE2003/(PI()*('ugly don''t look!'!$K$7^2)/4)</f>
        <v>0.45747306007690414</v>
      </c>
      <c r="AI2003" s="6">
        <f>-AF2003/'ugly don''t look!'!$I$7</f>
        <v>-2065.4915296135314</v>
      </c>
      <c r="AJ2003" s="6">
        <f>-'ugly don''t look!'!$K$7/4*AI2003</f>
        <v>19.424605266521016</v>
      </c>
      <c r="AK2003" s="6">
        <f t="shared" si="313"/>
        <v>-0.78203728107816051</v>
      </c>
      <c r="AL2003" s="6">
        <f t="shared" si="314"/>
        <v>2.9665405751474201</v>
      </c>
      <c r="AN2003" s="6">
        <f>S2003-'ugly don''t look!'!$M$5</f>
        <v>0.2531341790138022</v>
      </c>
      <c r="AO2003" s="6">
        <f t="shared" si="318"/>
        <v>0.58201492073787642</v>
      </c>
      <c r="AP2003" s="6">
        <f t="shared" si="319"/>
        <v>4.0317487397818743</v>
      </c>
      <c r="AQ2003" s="6">
        <f t="shared" si="315"/>
        <v>-4.9828606551155785E-3</v>
      </c>
      <c r="AV2003" s="6">
        <f t="shared" si="316"/>
        <v>-0.55683609041911852</v>
      </c>
      <c r="AW2003" s="6">
        <f t="shared" si="317"/>
        <v>-0.78203728107816051</v>
      </c>
    </row>
    <row r="2004" spans="1:49" x14ac:dyDescent="0.25">
      <c r="A2004" s="6">
        <v>622525.28330000001</v>
      </c>
      <c r="B2004" s="6">
        <v>22.662552000000002</v>
      </c>
      <c r="C2004" s="6">
        <v>14.194482000000001</v>
      </c>
      <c r="D2004" s="6">
        <v>3.6086E-2</v>
      </c>
      <c r="E2004" s="6">
        <v>38.468384999999998</v>
      </c>
      <c r="F2004" s="6">
        <v>21.008797000000001</v>
      </c>
      <c r="G2004" s="6">
        <v>85.199837000000002</v>
      </c>
      <c r="H2004" s="6">
        <v>14.1</v>
      </c>
      <c r="I2004" s="6">
        <v>57.421802</v>
      </c>
      <c r="L2004" s="6">
        <f t="shared" si="310"/>
        <v>8.9554398816282755E-4</v>
      </c>
      <c r="M2004" s="6">
        <f>249.088908333*(E2004-AVERAGE('raw Data'!$Y$2:$Y$2801))</f>
        <v>9511.7061724459109</v>
      </c>
      <c r="N2004" s="6" t="s">
        <v>18</v>
      </c>
      <c r="O2004" s="6">
        <f>L2004/(PI()*('ugly don''t look!'!$J$7^2)/4)</f>
        <v>1.7851858947141681</v>
      </c>
      <c r="P2004" s="6">
        <f>-M2004/'ugly don''t look!'!$H$7</f>
        <v>-8916.110022915178</v>
      </c>
      <c r="Q2004" s="6">
        <f>-'ugly don''t look!'!$J$7/4*P2004</f>
        <v>56.334212152283826</v>
      </c>
      <c r="R2004" s="6">
        <f t="shared" si="311"/>
        <v>0.57952255250614115</v>
      </c>
      <c r="S2004" s="6">
        <f t="shared" si="312"/>
        <v>4.0313020264696791</v>
      </c>
      <c r="U2004" s="6">
        <v>1054049.6229999999</v>
      </c>
      <c r="V2004" s="6">
        <v>21.422402999999999</v>
      </c>
      <c r="W2004" s="6">
        <v>8.0546129999999998</v>
      </c>
      <c r="X2004" s="6">
        <v>7.5431330000000001</v>
      </c>
      <c r="Y2004" s="6">
        <v>0.231373</v>
      </c>
      <c r="Z2004" s="6">
        <v>21.476327999999999</v>
      </c>
      <c r="AA2004" s="6">
        <v>86.122928000000002</v>
      </c>
      <c r="AB2004" s="6">
        <v>8</v>
      </c>
      <c r="AC2004" s="6">
        <v>33.431595000000002</v>
      </c>
      <c r="AE2004" s="6">
        <f>0.000063090994667*'raw Data'!W2004</f>
        <v>5.0817354582774889E-4</v>
      </c>
      <c r="AF2004" s="6">
        <f>249.088908333*('raw Data'!X2004-AVERAGE('raw Data'!$D$2:$D$3001))</f>
        <v>1895.1739716517795</v>
      </c>
      <c r="AG2004" s="6"/>
      <c r="AH2004" s="6">
        <f>AE2004/(PI()*('ugly don''t look!'!$K$7^2)/4)</f>
        <v>0.45724042676864984</v>
      </c>
      <c r="AI2004" s="6">
        <f>-AF2004/'ugly don''t look!'!$I$7</f>
        <v>-2072.5874580618761</v>
      </c>
      <c r="AJ2004" s="6">
        <f>-'ugly don''t look!'!$K$7/4*AI2004</f>
        <v>19.491337861224206</v>
      </c>
      <c r="AK2004" s="6">
        <f t="shared" si="313"/>
        <v>-0.78254592846691207</v>
      </c>
      <c r="AL2004" s="6">
        <f t="shared" si="314"/>
        <v>2.9699701546333017</v>
      </c>
      <c r="AN2004" s="6">
        <f>S2004-'ugly don''t look!'!$M$5</f>
        <v>0.25268746570160694</v>
      </c>
      <c r="AO2004" s="6">
        <f t="shared" si="318"/>
        <v>0.57952255250614115</v>
      </c>
      <c r="AP2004" s="6">
        <f t="shared" si="319"/>
        <v>4.0313020264696791</v>
      </c>
      <c r="AQ2004" s="6">
        <f t="shared" si="315"/>
        <v>-3.8301303794410491E-3</v>
      </c>
      <c r="AV2004" s="6">
        <f t="shared" si="316"/>
        <v>-0.55340651093323689</v>
      </c>
      <c r="AW2004" s="6">
        <f t="shared" si="317"/>
        <v>-0.78254592846691207</v>
      </c>
    </row>
    <row r="2005" spans="1:49" x14ac:dyDescent="0.25">
      <c r="A2005" s="6">
        <v>622526.804</v>
      </c>
      <c r="B2005" s="6">
        <v>22.757021000000002</v>
      </c>
      <c r="C2005" s="6">
        <v>14.191053999999999</v>
      </c>
      <c r="D2005" s="6">
        <v>2.9371000000000001E-2</v>
      </c>
      <c r="E2005" s="6">
        <v>38.462611000000003</v>
      </c>
      <c r="F2005" s="6">
        <v>20.949421000000001</v>
      </c>
      <c r="G2005" s="6">
        <v>85.201120000000003</v>
      </c>
      <c r="H2005" s="6">
        <v>14.1</v>
      </c>
      <c r="I2005" s="6">
        <v>57.387605000000001</v>
      </c>
      <c r="L2005" s="6">
        <f t="shared" si="310"/>
        <v>8.9532771223310899E-4</v>
      </c>
      <c r="M2005" s="6">
        <f>249.088908333*(E2005-AVERAGE('raw Data'!$Y$2:$Y$2801))</f>
        <v>9510.267933089197</v>
      </c>
      <c r="N2005" s="6" t="s">
        <v>18</v>
      </c>
      <c r="O2005" s="6">
        <f>L2005/(PI()*('ugly don''t look!'!$J$7^2)/4)</f>
        <v>1.7847547682209941</v>
      </c>
      <c r="P2005" s="6">
        <f>-M2005/'ugly don''t look!'!$H$7</f>
        <v>-8914.7618420408671</v>
      </c>
      <c r="Q2005" s="6">
        <f>-'ugly don''t look!'!$J$7/4*P2005</f>
        <v>56.325694008474713</v>
      </c>
      <c r="R2005" s="6">
        <f t="shared" si="311"/>
        <v>0.57928102104330981</v>
      </c>
      <c r="S2005" s="6">
        <f t="shared" si="312"/>
        <v>4.031150807742172</v>
      </c>
      <c r="U2005" s="6">
        <v>1054050.067</v>
      </c>
      <c r="V2005" s="6">
        <v>21.360942000000001</v>
      </c>
      <c r="W2005" s="6">
        <v>8.0302799999999994</v>
      </c>
      <c r="X2005" s="6">
        <v>7.5471649999999997</v>
      </c>
      <c r="Y2005" s="6">
        <v>0.231373</v>
      </c>
      <c r="Z2005" s="6">
        <v>21.464986</v>
      </c>
      <c r="AA2005" s="6">
        <v>86.120807999999997</v>
      </c>
      <c r="AB2005" s="6">
        <v>8</v>
      </c>
      <c r="AC2005" s="6">
        <v>33.446097000000002</v>
      </c>
      <c r="AE2005" s="6">
        <f>0.000063090994667*'raw Data'!W2005</f>
        <v>5.0663835265451671E-4</v>
      </c>
      <c r="AF2005" s="6">
        <f>249.088908333*('raw Data'!X2005-AVERAGE('raw Data'!$D$2:$D$3001))</f>
        <v>1896.1782981301781</v>
      </c>
      <c r="AG2005" s="6"/>
      <c r="AH2005" s="6">
        <f>AE2005/(PI()*('ugly don''t look!'!$K$7^2)/4)</f>
        <v>0.45585910263742691</v>
      </c>
      <c r="AI2005" s="6">
        <f>-AF2005/'ugly don''t look!'!$I$7</f>
        <v>-2073.6858028545253</v>
      </c>
      <c r="AJ2005" s="6">
        <f>-'ugly don''t look!'!$K$7/4*AI2005</f>
        <v>19.501667080074956</v>
      </c>
      <c r="AK2005" s="6">
        <f t="shared" si="313"/>
        <v>-0.78557150265782805</v>
      </c>
      <c r="AL2005" s="6">
        <f t="shared" si="314"/>
        <v>2.9704999532014247</v>
      </c>
      <c r="AN2005" s="6">
        <f>S2005-'ugly don''t look!'!$M$5</f>
        <v>0.25253624697409993</v>
      </c>
      <c r="AO2005" s="6">
        <f t="shared" si="318"/>
        <v>0.57928102104330981</v>
      </c>
      <c r="AP2005" s="6">
        <f t="shared" si="319"/>
        <v>4.031150807742172</v>
      </c>
      <c r="AQ2005" s="6">
        <f t="shared" si="315"/>
        <v>-3.8263495588975738E-3</v>
      </c>
      <c r="AV2005" s="6">
        <f t="shared" si="316"/>
        <v>-0.55287671236511393</v>
      </c>
      <c r="AW2005" s="6">
        <f t="shared" si="317"/>
        <v>-0.78557150265782805</v>
      </c>
    </row>
    <row r="2006" spans="1:49" x14ac:dyDescent="0.25">
      <c r="A2006" s="6">
        <v>622528.73199999996</v>
      </c>
      <c r="B2006" s="6">
        <v>22.784922999999999</v>
      </c>
      <c r="C2006" s="6">
        <v>14.159547</v>
      </c>
      <c r="D2006" s="6">
        <v>-3.0850000000000001E-3</v>
      </c>
      <c r="E2006" s="6">
        <v>38.421987000000001</v>
      </c>
      <c r="F2006" s="6">
        <v>21.023496000000002</v>
      </c>
      <c r="G2006" s="6">
        <v>85.196507999999994</v>
      </c>
      <c r="H2006" s="6">
        <v>14.1</v>
      </c>
      <c r="I2006" s="6">
        <v>57.372548000000002</v>
      </c>
      <c r="L2006" s="6">
        <f t="shared" si="310"/>
        <v>8.9333990426413595E-4</v>
      </c>
      <c r="M2006" s="6">
        <f>249.088908333*(E2006-AVERAGE('raw Data'!$Y$2:$Y$2801))</f>
        <v>9500.1489452770784</v>
      </c>
      <c r="N2006" s="6" t="s">
        <v>18</v>
      </c>
      <c r="O2006" s="6">
        <f>L2006/(PI()*('ugly don''t look!'!$J$7^2)/4)</f>
        <v>1.7807922529291536</v>
      </c>
      <c r="P2006" s="6">
        <f>-M2006/'ugly don''t look!'!$H$7</f>
        <v>-8905.2764766376822</v>
      </c>
      <c r="Q2006" s="6">
        <f>-'ugly don''t look!'!$J$7/4*P2006</f>
        <v>56.26576309851604</v>
      </c>
      <c r="R2006" s="6">
        <f t="shared" si="311"/>
        <v>0.5770583511978935</v>
      </c>
      <c r="S2006" s="6">
        <f t="shared" si="312"/>
        <v>4.0300862346891426</v>
      </c>
      <c r="U2006" s="6">
        <v>1054051.682</v>
      </c>
      <c r="V2006" s="6">
        <v>21.377604000000002</v>
      </c>
      <c r="W2006" s="6">
        <v>7.9758399999999998</v>
      </c>
      <c r="X2006" s="6">
        <v>7.539193</v>
      </c>
      <c r="Y2006" s="6">
        <v>0.24491399999999999</v>
      </c>
      <c r="Z2006" s="6">
        <v>21.529637999999998</v>
      </c>
      <c r="AA2006" s="6">
        <v>86.125736000000003</v>
      </c>
      <c r="AB2006" s="6">
        <v>8</v>
      </c>
      <c r="AC2006" s="6">
        <v>33.502426</v>
      </c>
      <c r="AE2006" s="6">
        <f>0.000063090994667*'raw Data'!W2006</f>
        <v>5.0320367890484535E-4</v>
      </c>
      <c r="AF2006" s="6">
        <f>249.088908333*('raw Data'!X2006-AVERAGE('raw Data'!$D$2:$D$3001))</f>
        <v>1894.1925613529475</v>
      </c>
      <c r="AG2006" s="6"/>
      <c r="AH2006" s="6">
        <f>AE2006/(PI()*('ugly don''t look!'!$K$7^2)/4)</f>
        <v>0.45276867869858783</v>
      </c>
      <c r="AI2006" s="6">
        <f>-AF2006/'ugly don''t look!'!$I$7</f>
        <v>-2071.5141747079479</v>
      </c>
      <c r="AJ2006" s="6">
        <f>-'ugly don''t look!'!$K$7/4*AI2006</f>
        <v>19.481244328914691</v>
      </c>
      <c r="AK2006" s="6">
        <f t="shared" si="313"/>
        <v>-0.79237392697114151</v>
      </c>
      <c r="AL2006" s="6">
        <f t="shared" si="314"/>
        <v>2.9694521734286718</v>
      </c>
      <c r="AN2006" s="6">
        <f>S2006-'ugly don''t look!'!$M$5</f>
        <v>0.2514716739210705</v>
      </c>
      <c r="AO2006" s="6">
        <f t="shared" si="318"/>
        <v>0.5770583511978935</v>
      </c>
      <c r="AP2006" s="6">
        <f t="shared" si="319"/>
        <v>4.0300862346891426</v>
      </c>
      <c r="AQ2006" s="6">
        <f t="shared" si="315"/>
        <v>-3.4645543141223201E-3</v>
      </c>
      <c r="AV2006" s="6">
        <f t="shared" si="316"/>
        <v>-0.55392449213786676</v>
      </c>
      <c r="AW2006" s="6">
        <f t="shared" si="317"/>
        <v>-0.79237392697114151</v>
      </c>
    </row>
    <row r="2007" spans="1:49" x14ac:dyDescent="0.25">
      <c r="A2007" s="6">
        <v>622529.37</v>
      </c>
      <c r="B2007" s="6">
        <v>22.734999999999999</v>
      </c>
      <c r="C2007" s="6">
        <v>14.172295999999999</v>
      </c>
      <c r="D2007" s="6">
        <v>-2.4309999999999998E-2</v>
      </c>
      <c r="E2007" s="6">
        <v>38.401684000000003</v>
      </c>
      <c r="F2007" s="6">
        <v>20.887936</v>
      </c>
      <c r="G2007" s="6">
        <v>85.202385000000007</v>
      </c>
      <c r="H2007" s="6">
        <v>14.1</v>
      </c>
      <c r="I2007" s="6">
        <v>57.344859999999997</v>
      </c>
      <c r="L2007" s="6">
        <f t="shared" si="310"/>
        <v>8.9414425135514539E-4</v>
      </c>
      <c r="M2007" s="6">
        <f>249.088908333*(E2007-AVERAGE('raw Data'!$Y$2:$Y$2801))</f>
        <v>9495.0916931711927</v>
      </c>
      <c r="N2007" s="6" t="s">
        <v>18</v>
      </c>
      <c r="O2007" s="6">
        <f>L2007/(PI()*('ugly don''t look!'!$J$7^2)/4)</f>
        <v>1.7823956460626054</v>
      </c>
      <c r="P2007" s="6">
        <f>-M2007/'ugly don''t look!'!$H$7</f>
        <v>-8900.5358953610739</v>
      </c>
      <c r="Q2007" s="6">
        <f>-'ugly don''t look!'!$J$7/4*P2007</f>
        <v>56.235810920865106</v>
      </c>
      <c r="R2007" s="6">
        <f t="shared" si="311"/>
        <v>0.57795832800918034</v>
      </c>
      <c r="S2007" s="6">
        <f t="shared" si="312"/>
        <v>4.0295537589683406</v>
      </c>
      <c r="U2007" s="6">
        <v>1054053.425</v>
      </c>
      <c r="V2007" s="6">
        <v>21.479047000000001</v>
      </c>
      <c r="W2007" s="6">
        <v>7.9800139999999997</v>
      </c>
      <c r="X2007" s="6">
        <v>7.4807059999999996</v>
      </c>
      <c r="Y2007" s="6">
        <v>0.25234600000000001</v>
      </c>
      <c r="Z2007" s="6">
        <v>21.590347999999999</v>
      </c>
      <c r="AA2007" s="6">
        <v>86.123570000000001</v>
      </c>
      <c r="AB2007" s="6">
        <v>8</v>
      </c>
      <c r="AC2007" s="6">
        <v>33.524284999999999</v>
      </c>
      <c r="AE2007" s="6">
        <f>0.000063090994667*'raw Data'!W2007</f>
        <v>5.034670207165853E-4</v>
      </c>
      <c r="AF2007" s="6">
        <f>249.088908333*('raw Data'!X2007-AVERAGE('raw Data'!$D$2:$D$3001))</f>
        <v>1879.6240983712753</v>
      </c>
      <c r="AG2007" s="6"/>
      <c r="AH2007" s="6">
        <f>AE2007/(PI()*('ugly don''t look!'!$K$7^2)/4)</f>
        <v>0.4530056263385715</v>
      </c>
      <c r="AI2007" s="6">
        <f>-AF2007/'ugly don''t look!'!$I$7</f>
        <v>-2055.5819098548504</v>
      </c>
      <c r="AJ2007" s="6">
        <f>-'ugly don''t look!'!$K$7/4*AI2007</f>
        <v>19.331411733943465</v>
      </c>
      <c r="AK2007" s="6">
        <f t="shared" si="313"/>
        <v>-0.79185073340278578</v>
      </c>
      <c r="AL2007" s="6">
        <f t="shared" si="314"/>
        <v>2.9617313238666014</v>
      </c>
      <c r="AN2007" s="6">
        <f>S2007-'ugly don''t look!'!$M$5</f>
        <v>0.25093919820026844</v>
      </c>
      <c r="AO2007" s="6">
        <f t="shared" si="318"/>
        <v>0.57795832800918034</v>
      </c>
      <c r="AP2007" s="6">
        <f t="shared" si="319"/>
        <v>4.0295537589683406</v>
      </c>
      <c r="AQ2007" s="6">
        <f t="shared" si="315"/>
        <v>-4.5745779757605798E-3</v>
      </c>
      <c r="AV2007" s="6">
        <f t="shared" si="316"/>
        <v>-0.56164534169993718</v>
      </c>
      <c r="AW2007" s="6">
        <f t="shared" si="317"/>
        <v>-0.79185073340278578</v>
      </c>
    </row>
    <row r="2008" spans="1:49" x14ac:dyDescent="0.25">
      <c r="A2008" s="6">
        <v>622530.19400000002</v>
      </c>
      <c r="B2008" s="6">
        <v>22.768651999999999</v>
      </c>
      <c r="C2008" s="6">
        <v>14.159387000000001</v>
      </c>
      <c r="D2008" s="6">
        <v>-4.4399000000000001E-2</v>
      </c>
      <c r="E2008" s="6">
        <v>38.374713</v>
      </c>
      <c r="F2008" s="6">
        <v>20.867564000000002</v>
      </c>
      <c r="G2008" s="6">
        <v>85.200329999999994</v>
      </c>
      <c r="H2008" s="6">
        <v>14.1</v>
      </c>
      <c r="I2008" s="6">
        <v>57.338524</v>
      </c>
      <c r="L2008" s="6">
        <f t="shared" si="310"/>
        <v>8.9332980970498925E-4</v>
      </c>
      <c r="M2008" s="6">
        <f>249.088908333*(E2008-AVERAGE('raw Data'!$Y$2:$Y$2801))</f>
        <v>9488.373516224543</v>
      </c>
      <c r="N2008" s="6" t="s">
        <v>18</v>
      </c>
      <c r="O2008" s="6">
        <f>L2008/(PI()*('ugly don''t look!'!$J$7^2)/4)</f>
        <v>1.7807721303390405</v>
      </c>
      <c r="P2008" s="6">
        <f>-M2008/'ugly don''t look!'!$H$7</f>
        <v>-8894.2383916615508</v>
      </c>
      <c r="Q2008" s="6">
        <f>-'ugly don''t look!'!$J$7/4*P2008</f>
        <v>56.196021718115595</v>
      </c>
      <c r="R2008" s="6">
        <f t="shared" si="311"/>
        <v>0.57704705133752443</v>
      </c>
      <c r="S2008" s="6">
        <f t="shared" si="312"/>
        <v>4.0288459664601755</v>
      </c>
      <c r="U2008" s="6">
        <v>1054054.4979999999</v>
      </c>
      <c r="V2008" s="6">
        <v>21.372789999999998</v>
      </c>
      <c r="W2008" s="6">
        <v>8.0399019999999997</v>
      </c>
      <c r="X2008" s="6">
        <v>7.440753</v>
      </c>
      <c r="Y2008" s="6">
        <v>0.25204799999999999</v>
      </c>
      <c r="Z2008" s="6">
        <v>21.546800999999999</v>
      </c>
      <c r="AA2008" s="6">
        <v>86.121095999999994</v>
      </c>
      <c r="AB2008" s="6">
        <v>8</v>
      </c>
      <c r="AC2008" s="6">
        <v>33.458601999999999</v>
      </c>
      <c r="AE2008" s="6">
        <f>0.000063090994667*'raw Data'!W2008</f>
        <v>5.0724541420520261E-4</v>
      </c>
      <c r="AF2008" s="6">
        <f>249.088908333*('raw Data'!X2008-AVERAGE('raw Data'!$D$2:$D$3001))</f>
        <v>1869.6722492166468</v>
      </c>
      <c r="AG2008" s="6"/>
      <c r="AH2008" s="6">
        <f>AE2008/(PI()*('ugly don''t look!'!$K$7^2)/4)</f>
        <v>0.4564053197413856</v>
      </c>
      <c r="AI2008" s="6">
        <f>-AF2008/'ugly don''t look!'!$I$7</f>
        <v>-2044.6984352762979</v>
      </c>
      <c r="AJ2008" s="6">
        <f>-'ugly don''t look!'!$K$7/4*AI2008</f>
        <v>19.229059729790652</v>
      </c>
      <c r="AK2008" s="6">
        <f t="shared" si="313"/>
        <v>-0.78437400518706768</v>
      </c>
      <c r="AL2008" s="6">
        <f t="shared" si="314"/>
        <v>2.9564226623985133</v>
      </c>
      <c r="AN2008" s="6">
        <f>S2008-'ugly don''t look!'!$M$5</f>
        <v>0.25023140569210334</v>
      </c>
      <c r="AO2008" s="6">
        <f t="shared" si="318"/>
        <v>0.57704705133752443</v>
      </c>
      <c r="AP2008" s="6">
        <f t="shared" si="319"/>
        <v>4.0288459664601755</v>
      </c>
      <c r="AQ2008" s="6">
        <f t="shared" si="315"/>
        <v>-4.6975710105988389E-3</v>
      </c>
      <c r="AV2008" s="6">
        <f t="shared" si="316"/>
        <v>-0.56695400316802536</v>
      </c>
      <c r="AW2008" s="6">
        <f t="shared" si="317"/>
        <v>-0.78437400518706768</v>
      </c>
    </row>
    <row r="2009" spans="1:49" x14ac:dyDescent="0.25">
      <c r="A2009" s="6">
        <v>622531.91810000001</v>
      </c>
      <c r="B2009" s="6">
        <v>22.763104999999999</v>
      </c>
      <c r="C2009" s="6">
        <v>14.103044000000001</v>
      </c>
      <c r="D2009" s="6">
        <v>-6.3024999999999998E-2</v>
      </c>
      <c r="E2009" s="6">
        <v>38.385330000000003</v>
      </c>
      <c r="F2009" s="6">
        <v>20.835338</v>
      </c>
      <c r="G2009" s="6">
        <v>85.196191999999996</v>
      </c>
      <c r="H2009" s="6">
        <v>14.1</v>
      </c>
      <c r="I2009" s="6">
        <v>57.384442</v>
      </c>
      <c r="L2009" s="6">
        <f t="shared" si="310"/>
        <v>8.8977507379246648E-4</v>
      </c>
      <c r="M2009" s="6">
        <f>249.088908333*(E2009-AVERAGE('raw Data'!$Y$2:$Y$2801))</f>
        <v>9491.0180931643154</v>
      </c>
      <c r="N2009" s="6" t="s">
        <v>18</v>
      </c>
      <c r="O2009" s="6">
        <f>L2009/(PI()*('ugly don''t look!'!$J$7^2)/4)</f>
        <v>1.7736860859968882</v>
      </c>
      <c r="P2009" s="6">
        <f>-M2009/'ugly don''t look!'!$H$7</f>
        <v>-8896.7173726699621</v>
      </c>
      <c r="Q2009" s="6">
        <f>-'ugly don''t look!'!$J$7/4*P2009</f>
        <v>56.211684539871989</v>
      </c>
      <c r="R2009" s="6">
        <f t="shared" si="311"/>
        <v>0.57305991557828617</v>
      </c>
      <c r="S2009" s="6">
        <f t="shared" si="312"/>
        <v>4.0291246452514997</v>
      </c>
      <c r="U2009" s="6">
        <v>1054054.8840000001</v>
      </c>
      <c r="V2009" s="6">
        <v>21.396308000000001</v>
      </c>
      <c r="W2009" s="6">
        <v>8.0521320000000003</v>
      </c>
      <c r="X2009" s="6">
        <v>7.4299119999999998</v>
      </c>
      <c r="Y2009" s="6">
        <v>0.24765200000000001</v>
      </c>
      <c r="Z2009" s="6">
        <v>21.431901</v>
      </c>
      <c r="AA2009" s="6">
        <v>86.121189000000001</v>
      </c>
      <c r="AB2009" s="6">
        <v>8</v>
      </c>
      <c r="AC2009" s="6">
        <v>33.440370999999999</v>
      </c>
      <c r="AE2009" s="6">
        <f>0.000063090994667*'raw Data'!W2009</f>
        <v>5.0801701706998013E-4</v>
      </c>
      <c r="AF2009" s="6">
        <f>249.088908333*('raw Data'!X2009-AVERAGE('raw Data'!$D$2:$D$3001))</f>
        <v>1866.9718763614089</v>
      </c>
      <c r="AG2009" s="6"/>
      <c r="AH2009" s="6">
        <f>AE2009/(PI()*('ugly don''t look!'!$K$7^2)/4)</f>
        <v>0.45709958654469218</v>
      </c>
      <c r="AI2009" s="6">
        <f>-AF2009/'ugly don''t look!'!$I$7</f>
        <v>-2041.7452716113396</v>
      </c>
      <c r="AJ2009" s="6">
        <f>-'ugly don''t look!'!$K$7/4*AI2009</f>
        <v>19.201287145078101</v>
      </c>
      <c r="AK2009" s="6">
        <f t="shared" si="313"/>
        <v>-0.78285399816313184</v>
      </c>
      <c r="AL2009" s="6">
        <f t="shared" si="314"/>
        <v>2.9549773155928865</v>
      </c>
      <c r="AN2009" s="6">
        <f>S2009-'ugly don''t look!'!$M$5</f>
        <v>0.2505100844834276</v>
      </c>
      <c r="AO2009" s="6">
        <f t="shared" si="318"/>
        <v>0.57305991557828617</v>
      </c>
      <c r="AP2009" s="6">
        <f t="shared" si="319"/>
        <v>4.0291246452514997</v>
      </c>
      <c r="AQ2009" s="6">
        <f t="shared" si="315"/>
        <v>-1.860201796696076E-3</v>
      </c>
      <c r="AV2009" s="6">
        <f t="shared" si="316"/>
        <v>-0.56839934997365216</v>
      </c>
      <c r="AW2009" s="6">
        <f t="shared" si="317"/>
        <v>-0.78285399816313184</v>
      </c>
    </row>
    <row r="2010" spans="1:49" x14ac:dyDescent="0.25">
      <c r="A2010" s="6">
        <v>622532.201</v>
      </c>
      <c r="B2010" s="6">
        <v>22.779375999999999</v>
      </c>
      <c r="C2010" s="6">
        <v>14.110042999999999</v>
      </c>
      <c r="D2010" s="6">
        <v>-6.7347000000000004E-2</v>
      </c>
      <c r="E2010" s="6">
        <v>38.339247999999998</v>
      </c>
      <c r="F2010" s="6">
        <v>20.958797000000001</v>
      </c>
      <c r="G2010" s="6">
        <v>85.194025999999994</v>
      </c>
      <c r="H2010" s="6">
        <v>14.1</v>
      </c>
      <c r="I2010" s="6">
        <v>57.376567000000001</v>
      </c>
      <c r="L2010" s="6">
        <f t="shared" si="310"/>
        <v>8.9021664766414073E-4</v>
      </c>
      <c r="M2010" s="6">
        <f>249.088908333*(E2010-AVERAGE('raw Data'!$Y$2:$Y$2801))</f>
        <v>9479.5395780905128</v>
      </c>
      <c r="N2010" s="6" t="s">
        <v>18</v>
      </c>
      <c r="O2010" s="6">
        <f>L2010/(PI()*('ugly don''t look!'!$J$7^2)/4)</f>
        <v>1.7745663235481495</v>
      </c>
      <c r="P2010" s="6">
        <f>-M2010/'ugly don''t look!'!$H$7</f>
        <v>-8885.957609758636</v>
      </c>
      <c r="Q2010" s="6">
        <f>-'ugly don''t look!'!$J$7/4*P2010</f>
        <v>56.143701667857499</v>
      </c>
      <c r="R2010" s="6">
        <f t="shared" si="311"/>
        <v>0.57355606831361605</v>
      </c>
      <c r="S2010" s="6">
        <f t="shared" si="312"/>
        <v>4.0279145051308438</v>
      </c>
      <c r="U2010" s="6">
        <v>1054056.5830000001</v>
      </c>
      <c r="V2010" s="6">
        <v>21.429067</v>
      </c>
      <c r="W2010" s="6">
        <v>8.0516199999999998</v>
      </c>
      <c r="X2010" s="6">
        <v>7.4078580000000001</v>
      </c>
      <c r="Y2010" s="6">
        <v>0.273897</v>
      </c>
      <c r="Z2010" s="6">
        <v>21.465221</v>
      </c>
      <c r="AA2010" s="6">
        <v>86.114261999999997</v>
      </c>
      <c r="AB2010" s="6">
        <v>8</v>
      </c>
      <c r="AC2010" s="6">
        <v>33.408006999999998</v>
      </c>
      <c r="AE2010" s="6">
        <f>0.000063090994667*'raw Data'!W2010</f>
        <v>5.0798471448071055E-4</v>
      </c>
      <c r="AF2010" s="6">
        <f>249.088908333*('raw Data'!X2010-AVERAGE('raw Data'!$D$2:$D$3001))</f>
        <v>1861.4784695770329</v>
      </c>
      <c r="AG2010" s="6"/>
      <c r="AH2010" s="6">
        <f>AE2010/(PI()*('ugly don''t look!'!$K$7^2)/4)</f>
        <v>0.45707052157304101</v>
      </c>
      <c r="AI2010" s="6">
        <f>-AF2010/'ugly don''t look!'!$I$7</f>
        <v>-2035.7376088987673</v>
      </c>
      <c r="AJ2010" s="6">
        <f>-'ugly don''t look!'!$K$7/4*AI2010</f>
        <v>19.144788982247125</v>
      </c>
      <c r="AK2010" s="6">
        <f t="shared" si="313"/>
        <v>-0.78291758582893467</v>
      </c>
      <c r="AL2010" s="6">
        <f t="shared" si="314"/>
        <v>2.9520305627868808</v>
      </c>
      <c r="AN2010" s="6">
        <f>S2010-'ugly don''t look!'!$M$5</f>
        <v>0.2492999443627717</v>
      </c>
      <c r="AO2010" s="6">
        <f t="shared" si="318"/>
        <v>0.57355606831361605</v>
      </c>
      <c r="AP2010" s="6">
        <f t="shared" si="319"/>
        <v>4.0279145051308438</v>
      </c>
      <c r="AQ2010" s="6">
        <f t="shared" si="315"/>
        <v>-3.3887412216854484E-3</v>
      </c>
      <c r="AV2010" s="6">
        <f t="shared" si="316"/>
        <v>-0.57134610277965781</v>
      </c>
      <c r="AW2010" s="6">
        <f t="shared" si="317"/>
        <v>-0.78291758582893467</v>
      </c>
    </row>
    <row r="2011" spans="1:49" x14ac:dyDescent="0.25">
      <c r="A2011" s="6">
        <v>622533.93720000004</v>
      </c>
      <c r="B2011" s="6">
        <v>22.726125</v>
      </c>
      <c r="C2011" s="6">
        <v>14.103002</v>
      </c>
      <c r="D2011" s="6">
        <v>-7.6669000000000001E-2</v>
      </c>
      <c r="E2011" s="6">
        <v>38.313245999999999</v>
      </c>
      <c r="F2011" s="6">
        <v>20.854599</v>
      </c>
      <c r="G2011" s="6">
        <v>85.200618000000006</v>
      </c>
      <c r="H2011" s="6">
        <v>14.1</v>
      </c>
      <c r="I2011" s="6">
        <v>57.379004999999999</v>
      </c>
      <c r="L2011" s="6">
        <f t="shared" si="310"/>
        <v>8.8977242397069042E-4</v>
      </c>
      <c r="M2011" s="6">
        <f>249.088908333*(E2011-AVERAGE('raw Data'!$Y$2:$Y$2801))</f>
        <v>9473.0627682960385</v>
      </c>
      <c r="N2011" s="6" t="s">
        <v>18</v>
      </c>
      <c r="O2011" s="6">
        <f>L2011/(PI()*('ugly don''t look!'!$J$7^2)/4)</f>
        <v>1.7736808038169833</v>
      </c>
      <c r="P2011" s="6">
        <f>-M2011/'ugly don''t look!'!$H$7</f>
        <v>-8879.8863594826016</v>
      </c>
      <c r="Q2011" s="6">
        <f>-'ugly don''t look!'!$J$7/4*P2011</f>
        <v>56.105341990800952</v>
      </c>
      <c r="R2011" s="6">
        <f t="shared" si="311"/>
        <v>0.57305693749337472</v>
      </c>
      <c r="S2011" s="6">
        <f t="shared" si="312"/>
        <v>4.0272310306476848</v>
      </c>
      <c r="U2011" s="6">
        <v>1054057.7209999999</v>
      </c>
      <c r="V2011" s="6">
        <v>21.417590000000001</v>
      </c>
      <c r="W2011" s="6">
        <v>8.0827259999999992</v>
      </c>
      <c r="X2011" s="6">
        <v>7.4525709999999998</v>
      </c>
      <c r="Y2011" s="6">
        <v>0.30090499999999998</v>
      </c>
      <c r="Z2011" s="6">
        <v>21.450783000000001</v>
      </c>
      <c r="AA2011" s="6">
        <v>86.119784999999993</v>
      </c>
      <c r="AB2011" s="6">
        <v>8</v>
      </c>
      <c r="AC2011" s="6">
        <v>33.352659000000003</v>
      </c>
      <c r="AE2011" s="6">
        <f>0.000063090994667*'raw Data'!W2011</f>
        <v>5.0994722296082218E-4</v>
      </c>
      <c r="AF2011" s="6">
        <f>249.088908333*('raw Data'!X2011-AVERAGE('raw Data'!$D$2:$D$3001))</f>
        <v>1872.6159819353263</v>
      </c>
      <c r="AG2011" s="6"/>
      <c r="AH2011" s="6">
        <f>AE2011/(PI()*('ugly don''t look!'!$K$7^2)/4)</f>
        <v>0.45883633213589053</v>
      </c>
      <c r="AI2011" s="6">
        <f>-AF2011/'ugly don''t look!'!$I$7</f>
        <v>-2047.9177405241976</v>
      </c>
      <c r="AJ2011" s="6">
        <f>-'ugly don''t look!'!$K$7/4*AI2011</f>
        <v>19.25933520309874</v>
      </c>
      <c r="AK2011" s="6">
        <f t="shared" si="313"/>
        <v>-0.7790617073768672</v>
      </c>
      <c r="AL2011" s="6">
        <f t="shared" si="314"/>
        <v>2.9579958888011886</v>
      </c>
      <c r="AN2011" s="6">
        <f>S2011-'ugly don''t look!'!$M$5</f>
        <v>0.24861646987961272</v>
      </c>
      <c r="AO2011" s="6">
        <f t="shared" si="318"/>
        <v>0.57305693749337472</v>
      </c>
      <c r="AP2011" s="6">
        <f t="shared" si="319"/>
        <v>4.0272310306476848</v>
      </c>
      <c r="AQ2011" s="6">
        <f t="shared" si="315"/>
        <v>-3.7519052548161957E-3</v>
      </c>
      <c r="AV2011" s="6">
        <f t="shared" si="316"/>
        <v>-0.56538077676535003</v>
      </c>
      <c r="AW2011" s="6">
        <f t="shared" si="317"/>
        <v>-0.7790617073768672</v>
      </c>
    </row>
    <row r="2012" spans="1:49" x14ac:dyDescent="0.25">
      <c r="A2012" s="6">
        <v>622535.39500000002</v>
      </c>
      <c r="B2012" s="6">
        <v>22.883855000000001</v>
      </c>
      <c r="C2012" s="6">
        <v>14.061068000000001</v>
      </c>
      <c r="D2012" s="6">
        <v>-0.106928</v>
      </c>
      <c r="E2012" s="6">
        <v>38.328408000000003</v>
      </c>
      <c r="F2012" s="6">
        <v>20.905715000000001</v>
      </c>
      <c r="G2012" s="6">
        <v>85.192927999999995</v>
      </c>
      <c r="H2012" s="6">
        <v>14.1</v>
      </c>
      <c r="I2012" s="6">
        <v>57.428018000000002</v>
      </c>
      <c r="L2012" s="6">
        <f t="shared" si="310"/>
        <v>8.8712676620032445E-4</v>
      </c>
      <c r="M2012" s="6">
        <f>249.088908333*(E2012-AVERAGE('raw Data'!$Y$2:$Y$2801))</f>
        <v>9476.8394543241848</v>
      </c>
      <c r="N2012" s="6" t="s">
        <v>18</v>
      </c>
      <c r="O2012" s="6">
        <f>L2012/(PI()*('ugly don''t look!'!$J$7^2)/4)</f>
        <v>1.7684069244807072</v>
      </c>
      <c r="P2012" s="6">
        <f>-M2012/'ugly don''t look!'!$H$7</f>
        <v>-8883.4265601089101</v>
      </c>
      <c r="Q2012" s="6">
        <f>-'ugly don''t look!'!$J$7/4*P2012</f>
        <v>56.127709863408121</v>
      </c>
      <c r="R2012" s="6">
        <f t="shared" si="311"/>
        <v>0.57007909863787143</v>
      </c>
      <c r="S2012" s="6">
        <f t="shared" si="312"/>
        <v>4.0276296275410921</v>
      </c>
      <c r="U2012" s="6">
        <v>1054058.2050000001</v>
      </c>
      <c r="V2012" s="6">
        <v>21.462209000000001</v>
      </c>
      <c r="W2012" s="6">
        <v>8.0849639999999994</v>
      </c>
      <c r="X2012" s="6">
        <v>7.4419729999999999</v>
      </c>
      <c r="Y2012" s="6">
        <v>0.29751499999999997</v>
      </c>
      <c r="Z2012" s="6">
        <v>21.433751999999998</v>
      </c>
      <c r="AA2012" s="6">
        <v>86.124295000000004</v>
      </c>
      <c r="AB2012" s="6">
        <v>8</v>
      </c>
      <c r="AC2012" s="6">
        <v>33.335436999999999</v>
      </c>
      <c r="AE2012" s="6">
        <f>0.000063090994667*'raw Data'!W2012</f>
        <v>5.1008842060688701E-4</v>
      </c>
      <c r="AF2012" s="6">
        <f>249.088908333*('raw Data'!X2012-AVERAGE('raw Data'!$D$2:$D$3001))</f>
        <v>1869.9761376848132</v>
      </c>
      <c r="AG2012" s="6"/>
      <c r="AH2012" s="6">
        <f>AE2012/(PI()*('ugly don''t look!'!$K$7^2)/4)</f>
        <v>0.45896337785181862</v>
      </c>
      <c r="AI2012" s="6">
        <f>-AF2012/'ugly don''t look!'!$I$7</f>
        <v>-2045.0307717462963</v>
      </c>
      <c r="AJ2012" s="6">
        <f>-'ugly don''t look!'!$K$7/4*AI2012</f>
        <v>19.232185138272282</v>
      </c>
      <c r="AK2012" s="6">
        <f t="shared" si="313"/>
        <v>-0.77878485891993909</v>
      </c>
      <c r="AL2012" s="6">
        <f t="shared" si="314"/>
        <v>2.9565851848805198</v>
      </c>
      <c r="AN2012" s="6">
        <f>S2012-'ugly don''t look!'!$M$5</f>
        <v>0.24901506677301999</v>
      </c>
      <c r="AO2012" s="6">
        <f t="shared" si="318"/>
        <v>0.57007909863787143</v>
      </c>
      <c r="AP2012" s="6">
        <f t="shared" si="319"/>
        <v>4.0276296275410921</v>
      </c>
      <c r="AQ2012" s="6">
        <f t="shared" si="315"/>
        <v>-1.4423205697582098E-3</v>
      </c>
      <c r="AV2012" s="6">
        <f t="shared" si="316"/>
        <v>-0.56679148068601881</v>
      </c>
      <c r="AW2012" s="6">
        <f t="shared" si="317"/>
        <v>-0.77878485891993909</v>
      </c>
    </row>
    <row r="2013" spans="1:49" x14ac:dyDescent="0.25">
      <c r="A2013" s="6">
        <v>622535.86800000002</v>
      </c>
      <c r="B2013" s="6">
        <v>22.751843999999998</v>
      </c>
      <c r="C2013" s="6">
        <v>14.050045000000001</v>
      </c>
      <c r="D2013" s="6">
        <v>-0.110904</v>
      </c>
      <c r="E2013" s="6">
        <v>38.317362000000003</v>
      </c>
      <c r="F2013" s="6">
        <v>20.849900000000002</v>
      </c>
      <c r="G2013" s="6">
        <v>85.194444000000004</v>
      </c>
      <c r="H2013" s="6">
        <v>14.1</v>
      </c>
      <c r="I2013" s="6">
        <v>57.446168</v>
      </c>
      <c r="L2013" s="6">
        <f t="shared" si="310"/>
        <v>8.8643131416611014E-4</v>
      </c>
      <c r="M2013" s="6">
        <f>249.088908333*(E2013-AVERAGE('raw Data'!$Y$2:$Y$2801))</f>
        <v>9474.0880182427372</v>
      </c>
      <c r="N2013" s="6" t="s">
        <v>18</v>
      </c>
      <c r="O2013" s="6">
        <f>L2013/(PI()*('ugly don''t look!'!$J$7^2)/4)</f>
        <v>1.7670206037881007</v>
      </c>
      <c r="P2013" s="6">
        <f>-M2013/'ugly don''t look!'!$H$7</f>
        <v>-8880.8474111761698</v>
      </c>
      <c r="Q2013" s="6">
        <f>-'ugly don''t look!'!$J$7/4*P2013</f>
        <v>56.111414155663837</v>
      </c>
      <c r="R2013" s="6">
        <f t="shared" si="311"/>
        <v>0.56929485359108412</v>
      </c>
      <c r="S2013" s="6">
        <f t="shared" si="312"/>
        <v>4.0273392527185656</v>
      </c>
      <c r="U2013" s="6">
        <v>1054059.993</v>
      </c>
      <c r="V2013" s="6">
        <v>21.360764</v>
      </c>
      <c r="W2013" s="6">
        <v>8.0563059999999993</v>
      </c>
      <c r="X2013" s="6">
        <v>7.4902990000000003</v>
      </c>
      <c r="Y2013" s="6">
        <v>0.31934499999999999</v>
      </c>
      <c r="Z2013" s="6">
        <v>21.402518000000001</v>
      </c>
      <c r="AA2013" s="6">
        <v>86.122854000000004</v>
      </c>
      <c r="AB2013" s="6">
        <v>8</v>
      </c>
      <c r="AC2013" s="6">
        <v>33.322147000000001</v>
      </c>
      <c r="AE2013" s="6">
        <f>0.000063090994667*'raw Data'!W2013</f>
        <v>5.0828035888172008E-4</v>
      </c>
      <c r="AF2013" s="6">
        <f>249.088908333*('raw Data'!X2013-AVERAGE('raw Data'!$D$2:$D$3001))</f>
        <v>1882.0136082689139</v>
      </c>
      <c r="AG2013" s="6"/>
      <c r="AH2013" s="6">
        <f>AE2013/(PI()*('ugly don''t look!'!$K$7^2)/4)</f>
        <v>0.45733653418467579</v>
      </c>
      <c r="AI2013" s="6">
        <f>-AF2013/'ugly don''t look!'!$I$7</f>
        <v>-2058.1951096554176</v>
      </c>
      <c r="AJ2013" s="6">
        <f>-'ugly don''t look!'!$K$7/4*AI2013</f>
        <v>19.355987179487929</v>
      </c>
      <c r="AK2013" s="6">
        <f t="shared" si="313"/>
        <v>-0.7823357604428246</v>
      </c>
      <c r="AL2013" s="6">
        <f t="shared" si="314"/>
        <v>2.9630017865774705</v>
      </c>
      <c r="AN2013" s="6">
        <f>S2013-'ugly don''t look!'!$M$5</f>
        <v>0.24872469195049351</v>
      </c>
      <c r="AO2013" s="6">
        <f t="shared" si="318"/>
        <v>0.56929485359108412</v>
      </c>
      <c r="AP2013" s="6">
        <f t="shared" si="319"/>
        <v>4.0273392527185656</v>
      </c>
      <c r="AQ2013" s="6">
        <f t="shared" si="315"/>
        <v>-1.2294167453211491E-3</v>
      </c>
      <c r="AV2013" s="6">
        <f t="shared" si="316"/>
        <v>-0.56037487898906813</v>
      </c>
      <c r="AW2013" s="6">
        <f t="shared" si="317"/>
        <v>-0.7823357604428246</v>
      </c>
    </row>
    <row r="2014" spans="1:49" x14ac:dyDescent="0.25">
      <c r="A2014" s="6">
        <v>622537.68799999997</v>
      </c>
      <c r="B2014" s="6">
        <v>22.771241</v>
      </c>
      <c r="C2014" s="6">
        <v>14.078116</v>
      </c>
      <c r="D2014" s="6">
        <v>-0.125116</v>
      </c>
      <c r="E2014" s="6">
        <v>38.312984999999998</v>
      </c>
      <c r="F2014" s="6">
        <v>20.875088000000002</v>
      </c>
      <c r="G2014" s="6">
        <v>85.197642999999999</v>
      </c>
      <c r="H2014" s="6">
        <v>14.1</v>
      </c>
      <c r="I2014" s="6">
        <v>57.441921999999998</v>
      </c>
      <c r="L2014" s="6">
        <f t="shared" si="310"/>
        <v>8.8820234147740738E-4</v>
      </c>
      <c r="M2014" s="6">
        <f>249.088908333*(E2014-AVERAGE('raw Data'!$Y$2:$Y$2801))</f>
        <v>9472.9977560909629</v>
      </c>
      <c r="N2014" s="6" t="s">
        <v>18</v>
      </c>
      <c r="O2014" s="6">
        <f>L2014/(PI()*('ugly don''t look!'!$J$7^2)/4)</f>
        <v>1.7705509864572617</v>
      </c>
      <c r="P2014" s="6">
        <f>-M2014/'ugly don''t look!'!$H$7</f>
        <v>-8879.8254181580087</v>
      </c>
      <c r="Q2014" s="6">
        <f>-'ugly don''t look!'!$J$7/4*P2014</f>
        <v>56.104956948276836</v>
      </c>
      <c r="R2014" s="6">
        <f t="shared" si="311"/>
        <v>0.57129078992826676</v>
      </c>
      <c r="S2014" s="6">
        <f t="shared" si="312"/>
        <v>4.0272241677745306</v>
      </c>
      <c r="U2014" s="6">
        <v>1054061.0759999999</v>
      </c>
      <c r="V2014" s="6">
        <v>21.360393999999999</v>
      </c>
      <c r="W2014" s="6">
        <v>8.0750139999999995</v>
      </c>
      <c r="X2014" s="6">
        <v>7.5174469999999998</v>
      </c>
      <c r="Y2014" s="6">
        <v>0.32813700000000001</v>
      </c>
      <c r="Z2014" s="6">
        <v>21.517925999999999</v>
      </c>
      <c r="AA2014" s="6">
        <v>86.127911999999995</v>
      </c>
      <c r="AB2014" s="6">
        <v>8</v>
      </c>
      <c r="AC2014" s="6">
        <v>33.276511999999997</v>
      </c>
      <c r="AE2014" s="6">
        <f>0.000063090994667*'raw Data'!W2014</f>
        <v>5.0946066520995037E-4</v>
      </c>
      <c r="AF2014" s="6">
        <f>249.088908333*('raw Data'!X2014-AVERAGE('raw Data'!$D$2:$D$3001))</f>
        <v>1888.7758739523381</v>
      </c>
      <c r="AG2014" s="6"/>
      <c r="AH2014" s="6">
        <f>AE2014/(PI()*('ugly don''t look!'!$K$7^2)/4)</f>
        <v>0.45839854100039595</v>
      </c>
      <c r="AI2014" s="6">
        <f>-AF2014/'ugly don''t look!'!$I$7</f>
        <v>-2065.5904133337031</v>
      </c>
      <c r="AJ2014" s="6">
        <f>-'ugly don''t look!'!$K$7/4*AI2014</f>
        <v>19.425535203634812</v>
      </c>
      <c r="AK2014" s="6">
        <f t="shared" si="313"/>
        <v>-0.78001629639558179</v>
      </c>
      <c r="AL2014" s="6">
        <f t="shared" si="314"/>
        <v>2.9665884481848255</v>
      </c>
      <c r="AN2014" s="6">
        <f>S2014-'ugly don''t look!'!$M$5</f>
        <v>0.24860960700645851</v>
      </c>
      <c r="AO2014" s="6">
        <f t="shared" si="318"/>
        <v>0.57129078992826676</v>
      </c>
      <c r="AP2014" s="6">
        <f t="shared" si="319"/>
        <v>4.0272241677745306</v>
      </c>
      <c r="AQ2014" s="6">
        <f t="shared" si="315"/>
        <v>-2.6253668262386232E-3</v>
      </c>
      <c r="AV2014" s="6">
        <f t="shared" si="316"/>
        <v>-0.55678821738171314</v>
      </c>
      <c r="AW2014" s="6">
        <f t="shared" si="317"/>
        <v>-0.78001629639558179</v>
      </c>
    </row>
    <row r="2015" spans="1:49" x14ac:dyDescent="0.25">
      <c r="A2015" s="6">
        <v>622538.27399999998</v>
      </c>
      <c r="B2015" s="6">
        <v>22.771073000000001</v>
      </c>
      <c r="C2015" s="6">
        <v>14.093287999999999</v>
      </c>
      <c r="D2015" s="6">
        <v>-0.12886</v>
      </c>
      <c r="E2015" s="6">
        <v>38.310619000000003</v>
      </c>
      <c r="F2015" s="6">
        <v>20.939791</v>
      </c>
      <c r="G2015" s="6">
        <v>85.198246999999995</v>
      </c>
      <c r="H2015" s="6">
        <v>14.1</v>
      </c>
      <c r="I2015" s="6">
        <v>57.428691999999998</v>
      </c>
      <c r="L2015" s="6">
        <f t="shared" si="310"/>
        <v>8.8915955804849515E-4</v>
      </c>
      <c r="M2015" s="6">
        <f>249.088908333*(E2015-AVERAGE('raw Data'!$Y$2:$Y$2801))</f>
        <v>9472.408411733848</v>
      </c>
      <c r="N2015" s="6" t="s">
        <v>18</v>
      </c>
      <c r="O2015" s="6">
        <f>L2015/(PI()*('ugly don''t look!'!$J$7^2)/4)</f>
        <v>1.7724591110647396</v>
      </c>
      <c r="P2015" s="6">
        <f>-M2015/'ugly don''t look!'!$H$7</f>
        <v>-8879.2729768783738</v>
      </c>
      <c r="Q2015" s="6">
        <f>-'ugly don''t look!'!$J$7/4*P2015</f>
        <v>56.101466486161783</v>
      </c>
      <c r="R2015" s="6">
        <f t="shared" si="311"/>
        <v>0.57236791064733816</v>
      </c>
      <c r="S2015" s="6">
        <f t="shared" si="312"/>
        <v>4.0271619527602853</v>
      </c>
      <c r="U2015" s="6">
        <v>1054061.4920000001</v>
      </c>
      <c r="V2015" s="6">
        <v>21.484791999999999</v>
      </c>
      <c r="W2015" s="6">
        <v>8.0835969999999993</v>
      </c>
      <c r="X2015" s="6">
        <v>7.5270489999999999</v>
      </c>
      <c r="Y2015" s="6">
        <v>0.32405800000000001</v>
      </c>
      <c r="Z2015" s="6">
        <v>21.515065</v>
      </c>
      <c r="AA2015" s="6">
        <v>86.12621</v>
      </c>
      <c r="AB2015" s="6">
        <v>8</v>
      </c>
      <c r="AC2015" s="6">
        <v>33.257618999999998</v>
      </c>
      <c r="AE2015" s="6">
        <f>0.000063090994667*'raw Data'!W2015</f>
        <v>5.1000217521717721E-4</v>
      </c>
      <c r="AF2015" s="6">
        <f>249.088908333*('raw Data'!X2015-AVERAGE('raw Data'!$D$2:$D$3001))</f>
        <v>1891.1676256501514</v>
      </c>
      <c r="AG2015" s="6"/>
      <c r="AH2015" s="6">
        <f>AE2015/(PI()*('ugly don''t look!'!$K$7^2)/4)</f>
        <v>0.45888577664821112</v>
      </c>
      <c r="AI2015" s="6">
        <f>-AF2015/'ugly don''t look!'!$I$7</f>
        <v>-2068.2060647967537</v>
      </c>
      <c r="AJ2015" s="6">
        <f>-'ugly don''t look!'!$K$7/4*AI2015</f>
        <v>19.450133705471352</v>
      </c>
      <c r="AK2015" s="6">
        <f t="shared" si="313"/>
        <v>-0.77895395250881905</v>
      </c>
      <c r="AL2015" s="6">
        <f t="shared" si="314"/>
        <v>2.9678539443581204</v>
      </c>
      <c r="AN2015" s="6">
        <f>S2015-'ugly don''t look!'!$M$5</f>
        <v>0.24854739199221321</v>
      </c>
      <c r="AO2015" s="6">
        <f t="shared" si="318"/>
        <v>0.57236791064733816</v>
      </c>
      <c r="AP2015" s="6">
        <f t="shared" si="319"/>
        <v>4.0271619527602853</v>
      </c>
      <c r="AQ2015" s="6">
        <f t="shared" si="315"/>
        <v>-3.3788094871631535E-3</v>
      </c>
      <c r="AV2015" s="6">
        <f t="shared" si="316"/>
        <v>-0.55552272120841817</v>
      </c>
      <c r="AW2015" s="6">
        <f t="shared" si="317"/>
        <v>-0.77895395250881905</v>
      </c>
    </row>
    <row r="2016" spans="1:49" x14ac:dyDescent="0.25">
      <c r="A2016" s="6">
        <v>622540.30310000002</v>
      </c>
      <c r="B2016" s="6">
        <v>22.698962000000002</v>
      </c>
      <c r="C2016" s="6">
        <v>14.033567</v>
      </c>
      <c r="D2016" s="6">
        <v>-0.11407100000000001</v>
      </c>
      <c r="E2016" s="6">
        <v>38.350312000000002</v>
      </c>
      <c r="F2016" s="6">
        <v>20.905830999999999</v>
      </c>
      <c r="G2016" s="6">
        <v>85.192891000000003</v>
      </c>
      <c r="H2016" s="6">
        <v>14.1</v>
      </c>
      <c r="I2016" s="6">
        <v>57.513123999999998</v>
      </c>
      <c r="L2016" s="6">
        <f t="shared" si="310"/>
        <v>8.8539170075598722E-4</v>
      </c>
      <c r="M2016" s="6">
        <f>249.088908333*(E2016-AVERAGE('raw Data'!$Y$2:$Y$2801))</f>
        <v>9482.2954977723093</v>
      </c>
      <c r="N2016" s="6" t="s">
        <v>18</v>
      </c>
      <c r="O2016" s="6">
        <f>L2016/(PI()*('ugly don''t look!'!$J$7^2)/4)</f>
        <v>1.764948228538824</v>
      </c>
      <c r="P2016" s="6">
        <f>-M2016/'ugly don''t look!'!$H$7</f>
        <v>-8888.5409615413482</v>
      </c>
      <c r="Q2016" s="6">
        <f>-'ugly don''t look!'!$J$7/4*P2016</f>
        <v>56.160023930258625</v>
      </c>
      <c r="R2016" s="6">
        <f t="shared" si="311"/>
        <v>0.56812135768243965</v>
      </c>
      <c r="S2016" s="6">
        <f t="shared" si="312"/>
        <v>4.0282051858260584</v>
      </c>
      <c r="U2016" s="6">
        <v>1054063.2849999999</v>
      </c>
      <c r="V2016" s="6">
        <v>21.4648</v>
      </c>
      <c r="W2016" s="6">
        <v>8.0306569999999997</v>
      </c>
      <c r="X2016" s="6">
        <v>7.5431049999999997</v>
      </c>
      <c r="Y2016" s="6">
        <v>0.34350399999999998</v>
      </c>
      <c r="Z2016" s="6">
        <v>21.540239</v>
      </c>
      <c r="AA2016" s="6">
        <v>86.125532000000007</v>
      </c>
      <c r="AB2016" s="6">
        <v>8</v>
      </c>
      <c r="AC2016" s="6">
        <v>33.269742000000001</v>
      </c>
      <c r="AE2016" s="6">
        <f>0.000063090994667*'raw Data'!W2016</f>
        <v>5.0666213795950619E-4</v>
      </c>
      <c r="AF2016" s="6">
        <f>249.088908333*('raw Data'!X2016-AVERAGE('raw Data'!$D$2:$D$3001))</f>
        <v>1895.1669971623462</v>
      </c>
      <c r="AG2016" s="6"/>
      <c r="AH2016" s="6">
        <f>AE2016/(PI()*('ugly don''t look!'!$K$7^2)/4)</f>
        <v>0.45588050399350594</v>
      </c>
      <c r="AI2016" s="6">
        <f>-AF2016/'ugly don''t look!'!$I$7</f>
        <v>-2072.5798306674828</v>
      </c>
      <c r="AJ2016" s="6">
        <f>-'ugly don''t look!'!$K$7/4*AI2016</f>
        <v>19.491266130537742</v>
      </c>
      <c r="AK2016" s="6">
        <f t="shared" si="313"/>
        <v>-0.78552455645536556</v>
      </c>
      <c r="AL2016" s="6">
        <f t="shared" si="314"/>
        <v>2.9699664744950285</v>
      </c>
      <c r="AN2016" s="6">
        <f>S2016-'ugly don''t look!'!$M$5</f>
        <v>0.24959062505798624</v>
      </c>
      <c r="AO2016" s="6">
        <f t="shared" si="318"/>
        <v>0.56812135768243965</v>
      </c>
      <c r="AP2016" s="6">
        <f t="shared" si="319"/>
        <v>4.0282051858260584</v>
      </c>
      <c r="AQ2016" s="6">
        <f t="shared" si="315"/>
        <v>3.8959148268299937E-4</v>
      </c>
      <c r="AV2016" s="6">
        <f t="shared" si="316"/>
        <v>-0.55341019107151013</v>
      </c>
      <c r="AW2016" s="6">
        <f t="shared" si="317"/>
        <v>-0.78552455645536556</v>
      </c>
    </row>
    <row r="2017" spans="1:49" x14ac:dyDescent="0.25">
      <c r="A2017" s="6">
        <v>622541.44079999998</v>
      </c>
      <c r="B2017" s="6">
        <v>22.826338</v>
      </c>
      <c r="C2017" s="6">
        <v>14.03847</v>
      </c>
      <c r="D2017" s="6">
        <v>-0.10553999999999999</v>
      </c>
      <c r="E2017" s="6">
        <v>38.386969000000001</v>
      </c>
      <c r="F2017" s="6">
        <v>20.875457999999998</v>
      </c>
      <c r="G2017" s="6">
        <v>85.199307000000005</v>
      </c>
      <c r="H2017" s="6">
        <v>14.1</v>
      </c>
      <c r="I2017" s="6">
        <v>57.535707000000002</v>
      </c>
      <c r="L2017" s="6">
        <f t="shared" si="310"/>
        <v>8.8570103590283954E-4</v>
      </c>
      <c r="M2017" s="6">
        <f>249.088908333*(E2017-AVERAGE('raw Data'!$Y$2:$Y$2801))</f>
        <v>9491.4263498850723</v>
      </c>
      <c r="N2017" s="6" t="s">
        <v>18</v>
      </c>
      <c r="O2017" s="6">
        <f>L2017/(PI()*('ugly don''t look!'!$J$7^2)/4)</f>
        <v>1.7655648601596035</v>
      </c>
      <c r="P2017" s="6">
        <f>-M2017/'ugly don''t look!'!$H$7</f>
        <v>-8897.1000655090666</v>
      </c>
      <c r="Q2017" s="6">
        <f>-'ugly don''t look!'!$J$7/4*P2017</f>
        <v>56.214102488902661</v>
      </c>
      <c r="R2017" s="6">
        <f t="shared" si="311"/>
        <v>0.56847067327003709</v>
      </c>
      <c r="S2017" s="6">
        <f t="shared" si="312"/>
        <v>4.0291676593872232</v>
      </c>
      <c r="U2017" s="6">
        <v>1054064.6000000001</v>
      </c>
      <c r="V2017" s="6">
        <v>21.435552000000001</v>
      </c>
      <c r="W2017" s="6">
        <v>8.0214200000000009</v>
      </c>
      <c r="X2017" s="6">
        <v>7.5297869999999998</v>
      </c>
      <c r="Y2017" s="6">
        <v>0.34383900000000001</v>
      </c>
      <c r="Z2017" s="6">
        <v>21.468049000000001</v>
      </c>
      <c r="AA2017" s="6">
        <v>86.126973000000007</v>
      </c>
      <c r="AB2017" s="6">
        <v>8</v>
      </c>
      <c r="AC2017" s="6">
        <v>33.269635999999998</v>
      </c>
      <c r="AE2017" s="6">
        <f>0.000063090994667*'raw Data'!W2017</f>
        <v>5.0607936644176722E-4</v>
      </c>
      <c r="AF2017" s="6">
        <f>249.088908333*('raw Data'!X2017-AVERAGE('raw Data'!$D$2:$D$3001))</f>
        <v>1891.8496310811672</v>
      </c>
      <c r="AG2017" s="6"/>
      <c r="AH2017" s="6">
        <f>AE2017/(PI()*('ugly don''t look!'!$K$7^2)/4)</f>
        <v>0.45535614238580846</v>
      </c>
      <c r="AI2017" s="6">
        <f>-AF2017/'ugly don''t look!'!$I$7</f>
        <v>-2068.9519150056508</v>
      </c>
      <c r="AJ2017" s="6">
        <f>-'ugly don''t look!'!$K$7/4*AI2017</f>
        <v>19.457147941883392</v>
      </c>
      <c r="AK2017" s="6">
        <f t="shared" si="313"/>
        <v>-0.78667543568670106</v>
      </c>
      <c r="AL2017" s="6">
        <f t="shared" si="314"/>
        <v>2.9682145059903418</v>
      </c>
      <c r="AN2017" s="6">
        <f>S2017-'ugly don''t look!'!$M$5</f>
        <v>0.25055309861915109</v>
      </c>
      <c r="AO2017" s="6">
        <f t="shared" si="318"/>
        <v>0.56847067327003709</v>
      </c>
      <c r="AP2017" s="6">
        <f t="shared" si="319"/>
        <v>4.0291676593872232</v>
      </c>
      <c r="AQ2017" s="6">
        <f t="shared" si="315"/>
        <v>1.1278964921821732E-3</v>
      </c>
      <c r="AV2017" s="6">
        <f t="shared" si="316"/>
        <v>-0.55516215957619686</v>
      </c>
      <c r="AW2017" s="6">
        <f t="shared" si="317"/>
        <v>-0.78667543568670106</v>
      </c>
    </row>
    <row r="2018" spans="1:49" x14ac:dyDescent="0.25">
 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<c r="E2018" s="6">
        <v>38.372236000000001</v>
      </c>
      <c r="F2018" s="6">
        <v>20.974723000000001</v>
      </c>
      <c r="G2018" s="6">
        <v>85.194648999999998</v>
      </c>
      <c r="H2018" s="6">
        <v>14.1</v>
      </c>
      <c r="I2018" s="6">
        <v>57.532263999999998</v>
      </c>
      <c r="L2018" s="6">
        <f t="shared" si="310"/>
        <v>8.8631238764116276E-4</v>
      </c>
      <c r="M2018" s="6">
        <f>249.088908333*(E2018-AVERAGE('raw Data'!$Y$2:$Y$2801))</f>
        <v>9487.756522998603</v>
      </c>
      <c r="N2018" s="6" t="s">
        <v>18</v>
      </c>
      <c r="O2018" s="6">
        <f>L2018/(PI()*('ugly don''t look!'!$J$7^2)/4)</f>
        <v>1.76678353452333</v>
      </c>
      <c r="P2018" s="6">
        <f>-M2018/'ugly don''t look!'!$H$7</f>
        <v>-8893.660032807089</v>
      </c>
      <c r="Q2018" s="6">
        <f>-'ugly don''t look!'!$J$7/4*P2018</f>
        <v>56.192367502283389</v>
      </c>
      <c r="R2018" s="6">
        <f t="shared" si="311"/>
        <v>0.56916068131902398</v>
      </c>
      <c r="S2018" s="6">
        <f t="shared" si="312"/>
        <v>4.0287809381087794</v>
      </c>
      <c r="U2018" s="6">
        <v>1054064.898</v>
      </c>
      <c r="V2018" s="6">
        <v>21.560134000000001</v>
      </c>
      <c r="W2018" s="6">
        <v>8.026097</v>
      </c>
      <c r="X2018" s="6">
        <v>7.5416429999999997</v>
      </c>
      <c r="Y2018" s="6">
        <v>0.348607</v>
      </c>
      <c r="Z2018" s="6">
        <v>21.468049000000001</v>
      </c>
      <c r="AA2018" s="6">
        <v>86.126973000000007</v>
      </c>
      <c r="AB2018" s="6">
        <v>8</v>
      </c>
      <c r="AC2018" s="6">
        <v>33.262672999999999</v>
      </c>
      <c r="AE2018" s="6">
        <f>0.000063090994667*'raw Data'!W2018</f>
        <v>5.0637444302382474E-4</v>
      </c>
      <c r="AF2018" s="6">
        <f>249.088908333*('raw Data'!X2018-AVERAGE('raw Data'!$D$2:$D$3001))</f>
        <v>1894.8028291783633</v>
      </c>
      <c r="AG2018" s="6"/>
      <c r="AH2018" s="6">
        <f>AE2018/(PI()*('ugly don''t look!'!$K$7^2)/4)</f>
        <v>0.45562164408973843</v>
      </c>
      <c r="AI2018" s="6">
        <f>-AF2018/'ugly don''t look!'!$I$7</f>
        <v>-2072.1815717173699</v>
      </c>
      <c r="AJ2018" s="6">
        <f>-'ugly don''t look!'!$K$7/4*AI2018</f>
        <v>19.48752076398025</v>
      </c>
      <c r="AK2018" s="6">
        <f t="shared" si="313"/>
        <v>-0.78609254175583032</v>
      </c>
      <c r="AL2018" s="6">
        <f t="shared" si="314"/>
        <v>2.9697742998858416</v>
      </c>
      <c r="AN2018" s="6">
        <f>S2018-'ugly don''t look!'!$M$5</f>
        <v>0.25016637734070724</v>
      </c>
      <c r="AO2018" s="6">
        <f t="shared" si="318"/>
        <v>0.56916068131902398</v>
      </c>
      <c r="AP2018" s="6">
        <f t="shared" si="319"/>
        <v>4.0287809381087794</v>
      </c>
      <c r="AQ2018" s="6">
        <f t="shared" si="315"/>
        <v>2.9837188496925626E-4</v>
      </c>
      <c r="AV2018" s="6">
        <f t="shared" si="316"/>
        <v>-0.55360236568069698</v>
      </c>
      <c r="AW2018" s="6">
        <f t="shared" si="317"/>
        <v>-0.78609254175583032</v>
      </c>
    </row>
    <row r="2019" spans="1:49" x14ac:dyDescent="0.25">
      <c r="A2019" s="6">
        <v>622543.84100000001</v>
      </c>
      <c r="B2019" s="6">
        <v>22.736647000000001</v>
      </c>
      <c r="C2019" s="6">
        <v>14.088493</v>
      </c>
      <c r="D2019" s="6">
        <v>-9.5146999999999995E-2</v>
      </c>
      <c r="E2019" s="6">
        <v>38.453949999999999</v>
      </c>
      <c r="F2019" s="6">
        <v>21.130756999999999</v>
      </c>
      <c r="G2019" s="6">
        <v>85.193309999999997</v>
      </c>
      <c r="H2019" s="6">
        <v>14.1</v>
      </c>
      <c r="I2019" s="6">
        <v>57.512467999999998</v>
      </c>
      <c r="L2019" s="6">
        <f t="shared" si="310"/>
        <v>8.888570367290669E-4</v>
      </c>
      <c r="M2019" s="6">
        <f>249.088908333*(E2019-AVERAGE('raw Data'!$Y$2:$Y$2801))</f>
        <v>9508.1105740541243</v>
      </c>
      <c r="N2019" s="6" t="s">
        <v>18</v>
      </c>
      <c r="O2019" s="6">
        <f>L2019/(PI()*('ugly don''t look!'!$J$7^2)/4)</f>
        <v>1.7718560621922868</v>
      </c>
      <c r="P2019" s="6">
        <f>-M2019/'ugly don''t look!'!$H$7</f>
        <v>-8912.7395707293999</v>
      </c>
      <c r="Q2019" s="6">
        <f>-'ugly don''t look!'!$J$7/4*P2019</f>
        <v>56.31291679276103</v>
      </c>
      <c r="R2019" s="6">
        <f t="shared" si="311"/>
        <v>0.57202761987250961</v>
      </c>
      <c r="S2019" s="6">
        <f t="shared" si="312"/>
        <v>4.0309239367664453</v>
      </c>
      <c r="U2019" s="6">
        <v>1054067.7339999999</v>
      </c>
      <c r="V2019" s="6">
        <v>21.483502999999999</v>
      </c>
      <c r="W2019" s="6">
        <v>8.0426009999999994</v>
      </c>
      <c r="X2019" s="6">
        <v>7.5082639999999996</v>
      </c>
      <c r="Y2019" s="6">
        <v>0.34722900000000001</v>
      </c>
      <c r="Z2019" s="6">
        <v>21.526171000000001</v>
      </c>
      <c r="AA2019" s="6">
        <v>86.120204000000001</v>
      </c>
      <c r="AB2019" s="6">
        <v>8</v>
      </c>
      <c r="AC2019" s="6">
        <v>33.213236999999999</v>
      </c>
      <c r="AE2019" s="6">
        <f>0.000063090994667*'raw Data'!W2019</f>
        <v>5.0741569679980882E-4</v>
      </c>
      <c r="AF2019" s="6">
        <f>249.088908333*('raw Data'!X2019-AVERAGE('raw Data'!$D$2:$D$3001))</f>
        <v>1886.488490507116</v>
      </c>
      <c r="AG2019" s="6"/>
      <c r="AH2019" s="6">
        <f>AE2019/(PI()*('ugly don''t look!'!$K$7^2)/4)</f>
        <v>0.45655853528530416</v>
      </c>
      <c r="AI2019" s="6">
        <f>-AF2019/'ugly don''t look!'!$I$7</f>
        <v>-2063.0889003796105</v>
      </c>
      <c r="AJ2019" s="6">
        <f>-'ugly don''t look!'!$K$7/4*AI2019</f>
        <v>19.40201010028499</v>
      </c>
      <c r="AK2019" s="6">
        <f t="shared" si="313"/>
        <v>-0.7840383609126238</v>
      </c>
      <c r="AL2019" s="6">
        <f t="shared" si="314"/>
        <v>2.9653766741185352</v>
      </c>
      <c r="AN2019" s="6">
        <f>S2019-'ugly don''t look!'!$M$5</f>
        <v>0.25230937599837322</v>
      </c>
      <c r="AO2019" s="6">
        <f t="shared" si="318"/>
        <v>0.57202761987250961</v>
      </c>
      <c r="AP2019" s="6">
        <f t="shared" si="319"/>
        <v>4.0309239367664453</v>
      </c>
      <c r="AQ2019" s="6">
        <f t="shared" si="315"/>
        <v>6.0155151918508953E-4</v>
      </c>
      <c r="AV2019" s="6">
        <f t="shared" si="316"/>
        <v>-0.55799999144800339</v>
      </c>
      <c r="AW2019" s="6">
        <f t="shared" si="317"/>
        <v>-0.7840383609126238</v>
      </c>
    </row>
    <row r="2020" spans="1:49" x14ac:dyDescent="0.25">
      <c r="A2020" s="6">
        <v>622544.41729999997</v>
      </c>
      <c r="B2020" s="6">
        <v>22.792856</v>
      </c>
      <c r="C2020" s="6">
        <v>14.103363</v>
      </c>
      <c r="D2020" s="6">
        <v>-8.3728999999999998E-2</v>
      </c>
      <c r="E2020" s="6">
        <v>38.409787000000001</v>
      </c>
      <c r="F2020" s="6">
        <v>20.875342</v>
      </c>
      <c r="G2020" s="6">
        <v>85.201314999999994</v>
      </c>
      <c r="H2020" s="6">
        <v>14.1</v>
      </c>
      <c r="I2020" s="6">
        <v>57.498103</v>
      </c>
      <c r="L2020" s="6">
        <f t="shared" si="310"/>
        <v>8.897951998197652E-4</v>
      </c>
      <c r="M2020" s="6">
        <f>249.088908333*(E2020-AVERAGE('raw Data'!$Y$2:$Y$2801))</f>
        <v>9497.1100605954143</v>
      </c>
      <c r="N2020" s="6" t="s">
        <v>18</v>
      </c>
      <c r="O2020" s="6">
        <f>L2020/(PI()*('ugly don''t look!'!$J$7^2)/4)</f>
        <v>1.7737262054109262</v>
      </c>
      <c r="P2020" s="6">
        <f>-M2020/'ugly don''t look!'!$H$7</f>
        <v>-8902.4278783234113</v>
      </c>
      <c r="Q2020" s="6">
        <f>-'ugly don''t look!'!$J$7/4*P2020</f>
        <v>56.247764942216897</v>
      </c>
      <c r="R2020" s="6">
        <f t="shared" si="311"/>
        <v>0.57308253455276337</v>
      </c>
      <c r="S2020" s="6">
        <f t="shared" si="312"/>
        <v>4.0297663059345101</v>
      </c>
      <c r="U2020" s="6">
        <v>1054068.7949999999</v>
      </c>
      <c r="V2020" s="6">
        <v>21.429628999999998</v>
      </c>
      <c r="W2020" s="6">
        <v>8.0270189999999992</v>
      </c>
      <c r="X2020" s="6">
        <v>7.4955790000000002</v>
      </c>
      <c r="Y2020" s="6">
        <v>0.34709899999999999</v>
      </c>
      <c r="Z2020" s="6">
        <v>21.407330999999999</v>
      </c>
      <c r="AA2020" s="6">
        <v>86.116782000000001</v>
      </c>
      <c r="AB2020" s="6">
        <v>8</v>
      </c>
      <c r="AC2020" s="6">
        <v>33.214661</v>
      </c>
      <c r="AE2020" s="6">
        <f>0.000063090994667*'raw Data'!W2020</f>
        <v>5.0643261292090762E-4</v>
      </c>
      <c r="AF2020" s="6">
        <f>249.088908333*('raw Data'!X2020-AVERAGE('raw Data'!$D$2:$D$3001))</f>
        <v>1883.3287977049122</v>
      </c>
      <c r="AG2020" s="6"/>
      <c r="AH2020" s="6">
        <f>AE2020/(PI()*('ugly don''t look!'!$K$7^2)/4)</f>
        <v>0.45567398374571944</v>
      </c>
      <c r="AI2020" s="6">
        <f>-AF2020/'ugly don''t look!'!$I$7</f>
        <v>-2059.6334183124586</v>
      </c>
      <c r="AJ2020" s="6">
        <f>-'ugly don''t look!'!$K$7/4*AI2020</f>
        <v>19.369513537506773</v>
      </c>
      <c r="AK2020" s="6">
        <f t="shared" si="313"/>
        <v>-0.78597767309095401</v>
      </c>
      <c r="AL2020" s="6">
        <f t="shared" si="314"/>
        <v>2.9637003628808616</v>
      </c>
      <c r="AN2020" s="6">
        <f>S2020-'ugly don''t look!'!$M$5</f>
        <v>0.25115174516643801</v>
      </c>
      <c r="AO2020" s="6">
        <f t="shared" si="318"/>
        <v>0.57308253455276337</v>
      </c>
      <c r="AP2020" s="6">
        <f t="shared" si="319"/>
        <v>4.0297663059345101</v>
      </c>
      <c r="AQ2020" s="6">
        <f t="shared" si="315"/>
        <v>-1.2330565344934874E-3</v>
      </c>
      <c r="AV2020" s="6">
        <f t="shared" si="316"/>
        <v>-0.55967630268567703</v>
      </c>
      <c r="AW2020" s="6">
        <f t="shared" si="317"/>
        <v>-0.78597767309095401</v>
      </c>
    </row>
    <row r="2021" spans="1:49" x14ac:dyDescent="0.25">
      <c r="A2021" s="6">
        <v>622546.34100000001</v>
      </c>
      <c r="B2021" s="6">
        <v>22.842943000000002</v>
      </c>
      <c r="C2021" s="6">
        <v>14.156370000000001</v>
      </c>
      <c r="D2021" s="6">
        <v>-5.7763000000000002E-2</v>
      </c>
      <c r="E2021" s="6">
        <v>38.470247999999998</v>
      </c>
      <c r="F2021" s="6">
        <v>20.862124000000001</v>
      </c>
      <c r="G2021" s="6">
        <v>85.200850000000003</v>
      </c>
      <c r="H2021" s="6">
        <v>14.1</v>
      </c>
      <c r="I2021" s="6">
        <v>57.424816999999997</v>
      </c>
      <c r="L2021" s="6">
        <f t="shared" si="310"/>
        <v>8.9313946417407888E-4</v>
      </c>
      <c r="M2021" s="6">
        <f>249.088908333*(E2021-AVERAGE('raw Data'!$Y$2:$Y$2801))</f>
        <v>9512.1702250821363</v>
      </c>
      <c r="N2021" s="6" t="s">
        <v>18</v>
      </c>
      <c r="O2021" s="6">
        <f>L2021/(PI()*('ugly don''t look!'!$J$7^2)/4)</f>
        <v>1.7803926937492196</v>
      </c>
      <c r="P2021" s="6">
        <f>-M2021/'ugly don''t look!'!$H$7</f>
        <v>-8916.545017887267</v>
      </c>
      <c r="Q2021" s="6">
        <f>-'ugly don''t look!'!$J$7/4*P2021</f>
        <v>56.336960559266224</v>
      </c>
      <c r="R2021" s="6">
        <f t="shared" si="311"/>
        <v>0.57683395443805474</v>
      </c>
      <c r="S2021" s="6">
        <f t="shared" si="312"/>
        <v>4.0313508128081326</v>
      </c>
      <c r="U2021" s="6">
        <v>1054069.325</v>
      </c>
      <c r="V2021" s="6">
        <v>21.461290000000002</v>
      </c>
      <c r="W2021" s="6">
        <v>8.0210849999999994</v>
      </c>
      <c r="X2021" s="6">
        <v>7.4897309999999999</v>
      </c>
      <c r="Y2021" s="6">
        <v>0.344416</v>
      </c>
      <c r="Z2021" s="6">
        <v>21.41413</v>
      </c>
      <c r="AA2021" s="6">
        <v>86.121635999999995</v>
      </c>
      <c r="AB2021" s="6">
        <v>8</v>
      </c>
      <c r="AC2021" s="6">
        <v>33.215406999999999</v>
      </c>
      <c r="AE2021" s="6">
        <f>0.000063090994667*'raw Data'!W2021</f>
        <v>5.060582309585537E-4</v>
      </c>
      <c r="AF2021" s="6">
        <f>249.088908333*('raw Data'!X2021-AVERAGE('raw Data'!$D$2:$D$3001))</f>
        <v>1881.8721257689806</v>
      </c>
      <c r="AG2021" s="6"/>
      <c r="AH2021" s="6">
        <f>AE2021/(PI()*('ugly don''t look!'!$K$7^2)/4)</f>
        <v>0.45533712526568509</v>
      </c>
      <c r="AI2021" s="6">
        <f>-AF2021/'ugly don''t look!'!$I$7</f>
        <v>-2058.0403825120084</v>
      </c>
      <c r="AJ2021" s="6">
        <f>-'ugly don''t look!'!$K$7/4*AI2021</f>
        <v>19.354532071276807</v>
      </c>
      <c r="AK2021" s="6">
        <f t="shared" si="313"/>
        <v>-0.78671719973789511</v>
      </c>
      <c r="AL2021" s="6">
        <f t="shared" si="314"/>
        <v>2.9629266076214673</v>
      </c>
      <c r="AN2021" s="6">
        <f>S2021-'ugly don''t look!'!$M$5</f>
        <v>0.25273625204006045</v>
      </c>
      <c r="AO2021" s="6">
        <f t="shared" si="318"/>
        <v>0.57683395443805474</v>
      </c>
      <c r="AP2021" s="6">
        <f t="shared" si="319"/>
        <v>4.0313508128081326</v>
      </c>
      <c r="AQ2021" s="6">
        <f t="shared" si="315"/>
        <v>-2.0559726108735077E-3</v>
      </c>
      <c r="AV2021" s="6">
        <f t="shared" si="316"/>
        <v>-0.5604500579450713</v>
      </c>
      <c r="AW2021" s="6">
        <f t="shared" si="317"/>
        <v>-0.78671719973789511</v>
      </c>
    </row>
    <row r="2022" spans="1:49" x14ac:dyDescent="0.25">
      <c r="A2022" s="6">
        <v>622548.27099999995</v>
      </c>
      <c r="B2022" s="6">
        <v>22.872928999999999</v>
      </c>
      <c r="C2022" s="6">
        <v>14.192244000000001</v>
      </c>
      <c r="D2022" s="6">
        <v>-3.014E-2</v>
      </c>
      <c r="E2022" s="6">
        <v>38.474066999999998</v>
      </c>
      <c r="F2022" s="6">
        <v>20.929537</v>
      </c>
      <c r="G2022" s="6">
        <v>85.197299000000001</v>
      </c>
      <c r="H2022" s="6">
        <v>14.1</v>
      </c>
      <c r="I2022" s="6">
        <v>57.342219999999998</v>
      </c>
      <c r="L2022" s="6">
        <f t="shared" si="310"/>
        <v>8.9540279051676284E-4</v>
      </c>
      <c r="M2022" s="6">
        <f>249.088908333*(E2022-AVERAGE('raw Data'!$Y$2:$Y$2801))</f>
        <v>9513.1214956230597</v>
      </c>
      <c r="N2022" s="6" t="s">
        <v>18</v>
      </c>
      <c r="O2022" s="6">
        <f>L2022/(PI()*('ugly don''t look!'!$J$7^2)/4)</f>
        <v>1.7849044299849608</v>
      </c>
      <c r="P2022" s="6">
        <f>-M2022/'ugly don''t look!'!$H$7</f>
        <v>-8917.4367225562983</v>
      </c>
      <c r="Q2022" s="6">
        <f>-'ugly don''t look!'!$J$7/4*P2022</f>
        <v>56.342594572291333</v>
      </c>
      <c r="R2022" s="6">
        <f t="shared" si="311"/>
        <v>0.57936487317358021</v>
      </c>
      <c r="S2022" s="6">
        <f t="shared" si="312"/>
        <v>4.0314508134342129</v>
      </c>
      <c r="U2022" s="6">
        <v>1054070.97</v>
      </c>
      <c r="V2022" s="6">
        <v>21.415011</v>
      </c>
      <c r="W2022" s="6">
        <v>7.9987560000000002</v>
      </c>
      <c r="X2022" s="6">
        <v>7.4674719999999999</v>
      </c>
      <c r="Y2022" s="6">
        <v>0.35261199999999998</v>
      </c>
      <c r="Z2022" s="6">
        <v>21.413861000000001</v>
      </c>
      <c r="AA2022" s="6">
        <v>86.118577000000002</v>
      </c>
      <c r="AB2022" s="6">
        <v>8</v>
      </c>
      <c r="AC2022" s="6">
        <v>33.228051999999998</v>
      </c>
      <c r="AE2022" s="6">
        <f>0.000063090994667*'raw Data'!W2022</f>
        <v>5.0464947213863431E-4</v>
      </c>
      <c r="AF2022" s="6">
        <f>249.088908333*('raw Data'!X2022-AVERAGE('raw Data'!$D$2:$D$3001))</f>
        <v>1876.3276557583963</v>
      </c>
      <c r="AG2022" s="6"/>
      <c r="AH2022" s="6">
        <f>AE2022/(PI()*('ugly don''t look!'!$K$7^2)/4)</f>
        <v>0.45406956325006537</v>
      </c>
      <c r="AI2022" s="6">
        <f>-AF2022/'ugly don''t look!'!$I$7</f>
        <v>-2051.976876376199</v>
      </c>
      <c r="AJ2022" s="6">
        <f>-'ugly don''t look!'!$K$7/4*AI2022</f>
        <v>19.297508737348508</v>
      </c>
      <c r="AK2022" s="6">
        <f t="shared" si="313"/>
        <v>-0.78950486966047162</v>
      </c>
      <c r="AL2022" s="6">
        <f t="shared" si="314"/>
        <v>2.9599760066127763</v>
      </c>
      <c r="AN2022" s="6">
        <f>S2022-'ugly don''t look!'!$M$5</f>
        <v>0.25283625266614074</v>
      </c>
      <c r="AO2022" s="6">
        <f t="shared" si="318"/>
        <v>0.57936487317358021</v>
      </c>
      <c r="AP2022" s="6">
        <f t="shared" si="319"/>
        <v>4.0314508134342129</v>
      </c>
      <c r="AQ2022" s="6">
        <f t="shared" si="315"/>
        <v>-3.5801548368340208E-3</v>
      </c>
      <c r="AV2022" s="6">
        <f t="shared" si="316"/>
        <v>-0.56340065895376235</v>
      </c>
      <c r="AW2022" s="6">
        <f t="shared" si="317"/>
        <v>-0.78950486966047162</v>
      </c>
    </row>
    <row r="2023" spans="1:49" x14ac:dyDescent="0.25">
      <c r="A2023" s="6">
        <v>622548.51399999997</v>
      </c>
      <c r="B2023" s="6">
        <v>22.844826999999999</v>
      </c>
      <c r="C2023" s="6">
        <v>14.198238</v>
      </c>
      <c r="D2023" s="6">
        <v>-2.8669E-2</v>
      </c>
      <c r="E2023" s="6">
        <v>38.475369999999998</v>
      </c>
      <c r="F2023" s="6">
        <v>20.934837999999999</v>
      </c>
      <c r="G2023" s="6">
        <v>85.193644000000006</v>
      </c>
      <c r="H2023" s="6">
        <v>14.1</v>
      </c>
      <c r="I2023" s="6">
        <v>57.328581</v>
      </c>
      <c r="L2023" s="6">
        <f t="shared" si="310"/>
        <v>8.9578095793879675E-4</v>
      </c>
      <c r="M2023" s="6">
        <f>249.088908333*(E2023-AVERAGE('raw Data'!$Y$2:$Y$2801))</f>
        <v>9513.4460584706176</v>
      </c>
      <c r="N2023" s="6" t="s">
        <v>18</v>
      </c>
      <c r="O2023" s="6">
        <f>L2023/(PI()*('ugly don''t look!'!$J$7^2)/4)</f>
        <v>1.7856582725170738</v>
      </c>
      <c r="P2023" s="6">
        <f>-M2023/'ugly don''t look!'!$H$7</f>
        <v>-8917.7409621959305</v>
      </c>
      <c r="Q2023" s="6">
        <f>-'ugly don''t look!'!$J$7/4*P2023</f>
        <v>56.34451683439444</v>
      </c>
      <c r="R2023" s="6">
        <f t="shared" si="311"/>
        <v>0.57978712737053661</v>
      </c>
      <c r="S2023" s="6">
        <f t="shared" si="312"/>
        <v>4.0314849302392197</v>
      </c>
      <c r="U2023" s="6">
        <v>1054071.6370000001</v>
      </c>
      <c r="V2023" s="6">
        <v>21.382429999999999</v>
      </c>
      <c r="W2023" s="6">
        <v>7.9926370000000002</v>
      </c>
      <c r="X2023" s="6">
        <v>7.4854000000000003</v>
      </c>
      <c r="Y2023" s="6">
        <v>0.35499599999999998</v>
      </c>
      <c r="Z2023" s="6">
        <v>21.377476000000001</v>
      </c>
      <c r="AA2023" s="6">
        <v>86.121859000000001</v>
      </c>
      <c r="AB2023" s="6">
        <v>8</v>
      </c>
      <c r="AC2023" s="6">
        <v>33.236446999999998</v>
      </c>
      <c r="AE2023" s="6">
        <f>0.000063090994667*'raw Data'!W2023</f>
        <v>5.0426341834226688E-4</v>
      </c>
      <c r="AF2023" s="6">
        <f>249.088908333*('raw Data'!X2023-AVERAGE('raw Data'!$D$2:$D$3001))</f>
        <v>1880.7933217069906</v>
      </c>
      <c r="AG2023" s="6"/>
      <c r="AH2023" s="6">
        <f>AE2023/(PI()*('ugly don''t look!'!$K$7^2)/4)</f>
        <v>0.45372220277832109</v>
      </c>
      <c r="AI2023" s="6">
        <f>-AF2023/'ugly don''t look!'!$I$7</f>
        <v>-2056.8605880435157</v>
      </c>
      <c r="AJ2023" s="6">
        <f>-'ugly don''t look!'!$K$7/4*AI2023</f>
        <v>19.343436871167039</v>
      </c>
      <c r="AK2023" s="6">
        <f t="shared" si="313"/>
        <v>-0.79027015637422315</v>
      </c>
      <c r="AL2023" s="6">
        <f t="shared" si="314"/>
        <v>2.9623531821566687</v>
      </c>
      <c r="AN2023" s="6">
        <f>S2023-'ugly don''t look!'!$M$5</f>
        <v>0.2528703694711476</v>
      </c>
      <c r="AO2023" s="6">
        <f t="shared" si="318"/>
        <v>0.57978712737053661</v>
      </c>
      <c r="AP2023" s="6">
        <f t="shared" si="319"/>
        <v>4.0314849302392197</v>
      </c>
      <c r="AQ2023" s="6">
        <f t="shared" si="315"/>
        <v>-3.817013949098752E-3</v>
      </c>
      <c r="AV2023" s="6">
        <f t="shared" si="316"/>
        <v>-0.56102348340986996</v>
      </c>
      <c r="AW2023" s="6">
        <f t="shared" si="317"/>
        <v>-0.79027015637422315</v>
      </c>
    </row>
    <row r="2024" spans="1:49" x14ac:dyDescent="0.25">
      <c r="A2024" s="6">
        <v>622550.37699999998</v>
      </c>
      <c r="B2024" s="6">
        <v>22.991246</v>
      </c>
      <c r="C2024" s="6">
        <v>14.230079999999999</v>
      </c>
      <c r="D2024" s="6">
        <v>-2.1049999999999999E-2</v>
      </c>
      <c r="E2024" s="6">
        <v>38.526612</v>
      </c>
      <c r="F2024" s="6">
        <v>20.920023</v>
      </c>
      <c r="G2024" s="6">
        <v>85.194564999999997</v>
      </c>
      <c r="H2024" s="6">
        <v>14.1</v>
      </c>
      <c r="I2024" s="6">
        <v>57.227957000000004</v>
      </c>
      <c r="L2024" s="6">
        <f t="shared" si="310"/>
        <v>8.9778990139098341E-4</v>
      </c>
      <c r="M2024" s="6">
        <f>249.088908333*(E2024-AVERAGE('raw Data'!$Y$2:$Y$2801))</f>
        <v>9526.2098723114177</v>
      </c>
      <c r="N2024" s="6" t="s">
        <v>18</v>
      </c>
      <c r="O2024" s="6">
        <f>L2024/(PI()*('ugly don''t look!'!$J$7^2)/4)</f>
        <v>1.7896629194819642</v>
      </c>
      <c r="P2024" s="6">
        <f>-M2024/'ugly don''t look!'!$H$7</f>
        <v>-8929.7055420991928</v>
      </c>
      <c r="Q2024" s="6">
        <f>-'ugly don''t look!'!$J$7/4*P2024</f>
        <v>56.420112041368228</v>
      </c>
      <c r="R2024" s="6">
        <f t="shared" si="311"/>
        <v>0.5820272889809508</v>
      </c>
      <c r="S2024" s="6">
        <f t="shared" si="312"/>
        <v>4.0328256914167602</v>
      </c>
      <c r="U2024" s="6">
        <v>1054073.4709999999</v>
      </c>
      <c r="V2024" s="6">
        <v>21.561793000000002</v>
      </c>
      <c r="W2024" s="6">
        <v>8.0872600000000006</v>
      </c>
      <c r="X2024" s="6">
        <v>7.4290459999999996</v>
      </c>
      <c r="Y2024" s="6">
        <v>0.32811800000000002</v>
      </c>
      <c r="Z2024" s="6">
        <v>21.407836</v>
      </c>
      <c r="AA2024" s="6">
        <v>86.121273000000002</v>
      </c>
      <c r="AB2024" s="6">
        <v>8</v>
      </c>
      <c r="AC2024" s="6">
        <v>33.114145000000001</v>
      </c>
      <c r="AE2024" s="6">
        <f>0.000063090994667*'raw Data'!W2024</f>
        <v>5.1023327753064248E-4</v>
      </c>
      <c r="AF2024" s="6">
        <f>249.088908333*('raw Data'!X2024-AVERAGE('raw Data'!$D$2:$D$3001))</f>
        <v>1866.7561653667924</v>
      </c>
      <c r="AG2024" s="6"/>
      <c r="AH2024" s="6">
        <f>AE2024/(PI()*('ugly don''t look!'!$K$7^2)/4)</f>
        <v>0.45909371608406657</v>
      </c>
      <c r="AI2024" s="6">
        <f>-AF2024/'ugly don''t look!'!$I$7</f>
        <v>-2041.5093671990294</v>
      </c>
      <c r="AJ2024" s="6">
        <f>-'ugly don''t look!'!$K$7/4*AI2024</f>
        <v>19.199068617418192</v>
      </c>
      <c r="AK2024" s="6">
        <f t="shared" si="313"/>
        <v>-0.77850091528727272</v>
      </c>
      <c r="AL2024" s="6">
        <f t="shared" si="314"/>
        <v>2.9548617683476426</v>
      </c>
      <c r="AN2024" s="6">
        <f>S2024-'ugly don''t look!'!$M$5</f>
        <v>0.25421113064868806</v>
      </c>
      <c r="AO2024" s="6">
        <f t="shared" si="318"/>
        <v>0.5820272889809508</v>
      </c>
      <c r="AP2024" s="6">
        <f t="shared" si="319"/>
        <v>4.0328256914167602</v>
      </c>
      <c r="AQ2024" s="6">
        <f t="shared" si="315"/>
        <v>-3.9138461728649709E-3</v>
      </c>
      <c r="AV2024" s="6">
        <f t="shared" si="316"/>
        <v>-0.56851489721889603</v>
      </c>
      <c r="AW2024" s="6">
        <f t="shared" si="317"/>
        <v>-0.77850091528727272</v>
      </c>
    </row>
    <row r="2025" spans="1:49" x14ac:dyDescent="0.25">
      <c r="A2025" s="6">
        <v>622552.79700000002</v>
      </c>
      <c r="B2025" s="6">
        <v>22.875147999999999</v>
      </c>
      <c r="C2025" s="6">
        <v>14.232754</v>
      </c>
      <c r="D2025" s="6">
        <v>-2.3602000000000001E-2</v>
      </c>
      <c r="E2025" s="6">
        <v>38.459445000000002</v>
      </c>
      <c r="F2025" s="6">
        <v>20.799893000000001</v>
      </c>
      <c r="G2025" s="6">
        <v>85.199409000000003</v>
      </c>
      <c r="H2025" s="6">
        <v>14.1</v>
      </c>
      <c r="I2025" s="6">
        <v>57.126584999999999</v>
      </c>
      <c r="L2025" s="6">
        <f t="shared" si="310"/>
        <v>8.9795860671072292E-4</v>
      </c>
      <c r="M2025" s="6">
        <f>249.088908333*(E2025-AVERAGE('raw Data'!$Y$2:$Y$2801))</f>
        <v>9509.4793176054154</v>
      </c>
      <c r="N2025" s="6" t="s">
        <v>18</v>
      </c>
      <c r="O2025" s="6">
        <f>L2025/(PI()*('ugly don''t look!'!$J$7^2)/4)</f>
        <v>1.7899992182692297</v>
      </c>
      <c r="P2025" s="6">
        <f>-M2025/'ugly don''t look!'!$H$7</f>
        <v>-8914.0226074291477</v>
      </c>
      <c r="Q2025" s="6">
        <f>-'ugly don''t look!'!$J$7/4*P2025</f>
        <v>56.321023339389214</v>
      </c>
      <c r="R2025" s="6">
        <f t="shared" si="311"/>
        <v>0.58221518313146758</v>
      </c>
      <c r="S2025" s="6">
        <f t="shared" si="312"/>
        <v>4.0310678817732999</v>
      </c>
      <c r="U2025" s="6">
        <v>1054076.7690000001</v>
      </c>
      <c r="V2025" s="6">
        <v>21.571802000000002</v>
      </c>
      <c r="W2025" s="6">
        <v>8.0498770000000004</v>
      </c>
      <c r="X2025" s="6">
        <v>7.448874</v>
      </c>
      <c r="Y2025" s="6">
        <v>0.32921699999999998</v>
      </c>
      <c r="Z2025" s="6">
        <v>21.406590999999999</v>
      </c>
      <c r="AA2025" s="6">
        <v>86.123392999999993</v>
      </c>
      <c r="AB2025" s="6">
        <v>8</v>
      </c>
      <c r="AC2025" s="6">
        <v>33.049405</v>
      </c>
      <c r="AE2025" s="6">
        <f>0.000063090994667*'raw Data'!W2025</f>
        <v>5.0787474687700605E-4</v>
      </c>
      <c r="AF2025" s="6">
        <f>249.088908333*('raw Data'!X2025-AVERAGE('raw Data'!$D$2:$D$3001))</f>
        <v>1871.6951002412193</v>
      </c>
      <c r="AG2025" s="6"/>
      <c r="AH2025" s="6">
        <f>AE2025/(PI()*('ugly don''t look!'!$K$7^2)/4)</f>
        <v>0.45697157578087727</v>
      </c>
      <c r="AI2025" s="6">
        <f>-AF2025/'ugly don''t look!'!$I$7</f>
        <v>-2046.9106520573264</v>
      </c>
      <c r="AJ2025" s="6">
        <f>-'ugly don''t look!'!$K$7/4*AI2025</f>
        <v>19.249864190675318</v>
      </c>
      <c r="AK2025" s="6">
        <f t="shared" si="313"/>
        <v>-0.78313408743829527</v>
      </c>
      <c r="AL2025" s="6">
        <f t="shared" si="314"/>
        <v>2.9575040056790529</v>
      </c>
      <c r="AN2025" s="6">
        <f>S2025-'ugly don''t look!'!$M$5</f>
        <v>0.25245332100522777</v>
      </c>
      <c r="AO2025" s="6">
        <f t="shared" si="318"/>
        <v>0.58221518313146758</v>
      </c>
      <c r="AP2025" s="6">
        <f t="shared" si="319"/>
        <v>4.0310678817732999</v>
      </c>
      <c r="AQ2025" s="6">
        <f t="shared" si="315"/>
        <v>-5.792234344977526E-3</v>
      </c>
      <c r="AV2025" s="6">
        <f t="shared" si="316"/>
        <v>-0.5658726598874857</v>
      </c>
      <c r="AW2025" s="6">
        <f t="shared" si="317"/>
        <v>-0.78313408743829527</v>
      </c>
    </row>
    <row r="2026" spans="1:49" x14ac:dyDescent="0.25">
      <c r="A2026" s="6">
        <v>622553.20109999995</v>
      </c>
      <c r="B2026" s="6">
        <v>22.886240000000001</v>
      </c>
      <c r="C2026" s="6">
        <v>14.237507000000001</v>
      </c>
      <c r="D2026" s="6">
        <v>-2.9749000000000001E-2</v>
      </c>
      <c r="E2026" s="6">
        <v>38.454937000000001</v>
      </c>
      <c r="F2026" s="6">
        <v>20.830383999999999</v>
      </c>
      <c r="G2026" s="6">
        <v>85.200598999999997</v>
      </c>
      <c r="H2026" s="6">
        <v>14.1</v>
      </c>
      <c r="I2026" s="6">
        <v>57.103628999999998</v>
      </c>
      <c r="L2026" s="6">
        <f t="shared" si="310"/>
        <v>8.9825847820837533E-4</v>
      </c>
      <c r="M2026" s="6">
        <f>249.088908333*(E2026-AVERAGE('raw Data'!$Y$2:$Y$2801))</f>
        <v>9508.3564248066505</v>
      </c>
      <c r="N2026" s="6" t="s">
        <v>18</v>
      </c>
      <c r="O2026" s="6">
        <f>L2026/(PI()*('ugly don''t look!'!$J$7^2)/4)</f>
        <v>1.7905969849617784</v>
      </c>
      <c r="P2026" s="6">
        <f>-M2026/'ugly don''t look!'!$H$7</f>
        <v>-8912.9700270028588</v>
      </c>
      <c r="Q2026" s="6">
        <f>-'ugly don''t look!'!$J$7/4*P2026</f>
        <v>56.314372873110813</v>
      </c>
      <c r="R2026" s="6">
        <f t="shared" si="311"/>
        <v>0.58254907540201328</v>
      </c>
      <c r="S2026" s="6">
        <f t="shared" si="312"/>
        <v>4.0309497933835079</v>
      </c>
      <c r="U2026" s="6">
        <v>1054077.3999999999</v>
      </c>
      <c r="V2026" s="6">
        <v>21.576422000000001</v>
      </c>
      <c r="W2026" s="6">
        <v>8.0252420000000004</v>
      </c>
      <c r="X2026" s="6">
        <v>7.4422050000000004</v>
      </c>
      <c r="Y2026" s="6">
        <v>0.32277299999999998</v>
      </c>
      <c r="Z2026" s="6">
        <v>21.389693999999999</v>
      </c>
      <c r="AA2026" s="6">
        <v>86.122592999999995</v>
      </c>
      <c r="AB2026" s="6">
        <v>8</v>
      </c>
      <c r="AC2026" s="6">
        <v>33.066007999999997</v>
      </c>
      <c r="AE2026" s="6">
        <f>0.000063090994667*'raw Data'!W2026</f>
        <v>5.0632050022338451E-4</v>
      </c>
      <c r="AF2026" s="6">
        <f>249.088908333*('raw Data'!X2026-AVERAGE('raw Data'!$D$2:$D$3001))</f>
        <v>1870.0339263115466</v>
      </c>
      <c r="AG2026" s="6"/>
      <c r="AH2026" s="6">
        <f>AE2026/(PI()*('ugly don''t look!'!$K$7^2)/4)</f>
        <v>0.4555731078577821</v>
      </c>
      <c r="AI2026" s="6">
        <f>-AF2026/'ugly don''t look!'!$I$7</f>
        <v>-2045.0939701569844</v>
      </c>
      <c r="AJ2026" s="6">
        <f>-'ugly don''t look!'!$K$7/4*AI2026</f>
        <v>19.232779478245838</v>
      </c>
      <c r="AK2026" s="6">
        <f t="shared" si="313"/>
        <v>-0.78619907492428531</v>
      </c>
      <c r="AL2026" s="6">
        <f t="shared" si="314"/>
        <v>2.9566160878063137</v>
      </c>
      <c r="AN2026" s="6">
        <f>S2026-'ugly don''t look!'!$M$5</f>
        <v>0.25233523261543578</v>
      </c>
      <c r="AO2026" s="6">
        <f t="shared" si="318"/>
        <v>0.58254907540201328</v>
      </c>
      <c r="AP2026" s="6">
        <f t="shared" si="319"/>
        <v>4.0309497933835079</v>
      </c>
      <c r="AQ2026" s="6">
        <f t="shared" si="315"/>
        <v>-6.1245935814139563E-3</v>
      </c>
      <c r="AV2026" s="6">
        <f t="shared" si="316"/>
        <v>-0.56676057776022493</v>
      </c>
      <c r="AW2026" s="6">
        <f t="shared" si="317"/>
        <v>-0.78619907492428531</v>
      </c>
    </row>
    <row r="2027" spans="1:49" x14ac:dyDescent="0.25">
      <c r="A2027" s="6">
        <v>622555.86699999997</v>
      </c>
      <c r="B2027" s="6">
        <v>22.863685</v>
      </c>
      <c r="C2027" s="6">
        <v>14.224515</v>
      </c>
      <c r="D2027" s="6">
        <v>-5.4782999999999998E-2</v>
      </c>
      <c r="E2027" s="6">
        <v>38.446071000000003</v>
      </c>
      <c r="F2027" s="6">
        <v>20.896063000000002</v>
      </c>
      <c r="G2027" s="6">
        <v>85.201054999999997</v>
      </c>
      <c r="H2027" s="6">
        <v>14.1</v>
      </c>
      <c r="I2027" s="6">
        <v>57.000323999999999</v>
      </c>
      <c r="L2027" s="6">
        <f t="shared" si="310"/>
        <v>8.9743880000566162E-4</v>
      </c>
      <c r="M2027" s="6">
        <f>249.088908333*(E2027-AVERAGE('raw Data'!$Y$2:$Y$2801))</f>
        <v>9506.1480025453693</v>
      </c>
      <c r="N2027" s="6" t="s">
        <v>18</v>
      </c>
      <c r="O2027" s="6">
        <f>L2027/(PI()*('ugly don''t look!'!$J$7^2)/4)</f>
        <v>1.7889630306445918</v>
      </c>
      <c r="P2027" s="6">
        <f>-M2027/'ugly don''t look!'!$H$7</f>
        <v>-8910.8998899000471</v>
      </c>
      <c r="Q2027" s="6">
        <f>-'ugly don''t look!'!$J$7/4*P2027</f>
        <v>56.301293229360972</v>
      </c>
      <c r="R2027" s="6">
        <f t="shared" si="311"/>
        <v>0.58163613949729431</v>
      </c>
      <c r="S2027" s="6">
        <f t="shared" si="312"/>
        <v>4.0307175052079582</v>
      </c>
      <c r="U2027" s="6">
        <v>1054078.969</v>
      </c>
      <c r="V2027" s="6">
        <v>21.617882000000002</v>
      </c>
      <c r="W2027" s="6">
        <v>7.9959389999999999</v>
      </c>
      <c r="X2027" s="6">
        <v>7.4258889999999997</v>
      </c>
      <c r="Y2027" s="6">
        <v>0.30960399999999999</v>
      </c>
      <c r="Z2027" s="6">
        <v>21.348597000000002</v>
      </c>
      <c r="AA2027" s="6">
        <v>86.123745999999997</v>
      </c>
      <c r="AB2027" s="6">
        <v>8</v>
      </c>
      <c r="AC2027" s="6">
        <v>33.088695999999999</v>
      </c>
      <c r="AE2027" s="6">
        <f>0.000063090994667*'raw Data'!W2027</f>
        <v>5.0447174480665736E-4</v>
      </c>
      <c r="AF2027" s="6">
        <f>249.088908333*('raw Data'!X2027-AVERAGE('raw Data'!$D$2:$D$3001))</f>
        <v>1865.9697916831851</v>
      </c>
      <c r="AG2027" s="6"/>
      <c r="AH2027" s="6">
        <f>AE2027/(PI()*('ugly don''t look!'!$K$7^2)/4)</f>
        <v>0.4539096491384616</v>
      </c>
      <c r="AI2027" s="6">
        <f>-AF2027/'ugly don''t look!'!$I$7</f>
        <v>-2040.6493784811737</v>
      </c>
      <c r="AJ2027" s="6">
        <f>-'ugly don''t look!'!$K$7/4*AI2027</f>
        <v>19.190980982519427</v>
      </c>
      <c r="AK2027" s="6">
        <f t="shared" si="313"/>
        <v>-0.78985711145428206</v>
      </c>
      <c r="AL2027" s="6">
        <f t="shared" si="314"/>
        <v>2.9544404281773278</v>
      </c>
      <c r="AN2027" s="6">
        <f>S2027-'ugly don''t look!'!$M$5</f>
        <v>0.25210294443988612</v>
      </c>
      <c r="AO2027" s="6">
        <f t="shared" si="318"/>
        <v>0.58163613949729431</v>
      </c>
      <c r="AP2027" s="6">
        <f t="shared" si="319"/>
        <v>4.0307175052079582</v>
      </c>
      <c r="AQ2027" s="6">
        <f t="shared" si="315"/>
        <v>-5.7710174932700531E-3</v>
      </c>
      <c r="AV2027" s="6">
        <f t="shared" si="316"/>
        <v>-0.56893623738921084</v>
      </c>
      <c r="AW2027" s="6">
        <f t="shared" si="317"/>
        <v>-0.78985711145428206</v>
      </c>
    </row>
    <row r="2028" spans="1:49" x14ac:dyDescent="0.25">
      <c r="A2028" s="6">
        <v>622556.13399999996</v>
      </c>
      <c r="B2028" s="6">
        <v>22.831515</v>
      </c>
      <c r="C2028" s="6">
        <v>14.228294999999999</v>
      </c>
      <c r="D2028" s="6">
        <v>-6.2912999999999997E-2</v>
      </c>
      <c r="E2028" s="6">
        <v>38.379705000000001</v>
      </c>
      <c r="F2028" s="6">
        <v>20.896063000000002</v>
      </c>
      <c r="G2028" s="6">
        <v>85.201054999999997</v>
      </c>
      <c r="H2028" s="6">
        <v>14.1</v>
      </c>
      <c r="I2028" s="6">
        <v>56.985142000000003</v>
      </c>
      <c r="L2028" s="6">
        <f t="shared" si="310"/>
        <v>8.9767728396550274E-4</v>
      </c>
      <c r="M2028" s="6">
        <f>249.088908333*(E2028-AVERAGE('raw Data'!$Y$2:$Y$2801))</f>
        <v>9489.616968054941</v>
      </c>
      <c r="N2028" s="6" t="s">
        <v>18</v>
      </c>
      <c r="O2028" s="6">
        <f>L2028/(PI()*('ugly don''t look!'!$J$7^2)/4)</f>
        <v>1.7894384268360144</v>
      </c>
      <c r="P2028" s="6">
        <f>-M2028/'ugly don''t look!'!$H$7</f>
        <v>-8895.403982053751</v>
      </c>
      <c r="Q2028" s="6">
        <f>-'ugly don''t look!'!$J$7/4*P2028</f>
        <v>56.203386209611111</v>
      </c>
      <c r="R2028" s="6">
        <f t="shared" si="311"/>
        <v>0.58190184260515865</v>
      </c>
      <c r="S2028" s="6">
        <f t="shared" si="312"/>
        <v>4.0289770079245715</v>
      </c>
      <c r="U2028" s="6">
        <v>1054079.82</v>
      </c>
      <c r="V2028" s="6">
        <v>21.487397000000001</v>
      </c>
      <c r="W2028" s="6">
        <v>7.9855289999999997</v>
      </c>
      <c r="X2028" s="6">
        <v>7.3999230000000003</v>
      </c>
      <c r="Y2028" s="6">
        <v>0.30023499999999997</v>
      </c>
      <c r="Z2028" s="6">
        <v>21.521122999999999</v>
      </c>
      <c r="AA2028" s="6">
        <v>86.120779999999996</v>
      </c>
      <c r="AB2028" s="6">
        <v>8</v>
      </c>
      <c r="AC2028" s="6">
        <v>33.101027000000002</v>
      </c>
      <c r="AE2028" s="6">
        <f>0.000063090994667*'raw Data'!W2028</f>
        <v>5.038149675521739E-4</v>
      </c>
      <c r="AF2028" s="6">
        <f>249.088908333*('raw Data'!X2028-AVERAGE('raw Data'!$D$2:$D$3001))</f>
        <v>1859.5019490894106</v>
      </c>
      <c r="AG2028" s="6"/>
      <c r="AH2028" s="6">
        <f>AE2028/(PI()*('ugly don''t look!'!$K$7^2)/4)</f>
        <v>0.45331869922657114</v>
      </c>
      <c r="AI2028" s="6">
        <f>-AF2028/'ugly don''t look!'!$I$7</f>
        <v>-2033.5760598090667</v>
      </c>
      <c r="AJ2028" s="6">
        <f>-'ugly don''t look!'!$K$7/4*AI2028</f>
        <v>19.124461018065396</v>
      </c>
      <c r="AK2028" s="6">
        <f t="shared" si="313"/>
        <v>-0.79115987055905335</v>
      </c>
      <c r="AL2028" s="6">
        <f t="shared" si="314"/>
        <v>2.9509681972535375</v>
      </c>
      <c r="AN2028" s="6">
        <f>S2028-'ugly don''t look!'!$M$5</f>
        <v>0.25036244715649936</v>
      </c>
      <c r="AO2028" s="6">
        <f t="shared" si="318"/>
        <v>0.58190184260515865</v>
      </c>
      <c r="AP2028" s="6">
        <f t="shared" si="319"/>
        <v>4.0289770079245715</v>
      </c>
      <c r="AQ2028" s="6">
        <f t="shared" si="315"/>
        <v>-7.6820261508347698E-3</v>
      </c>
      <c r="AV2028" s="6">
        <f t="shared" si="316"/>
        <v>-0.57240846831300107</v>
      </c>
      <c r="AW2028" s="6">
        <f t="shared" si="317"/>
        <v>-0.79115987055905335</v>
      </c>
    </row>
    <row r="2029" spans="1:49" x14ac:dyDescent="0.25">
      <c r="A2029" s="6">
        <v>622557.61510000005</v>
      </c>
      <c r="B2029" s="6">
        <v>22.765694</v>
      </c>
      <c r="C2029" s="6">
        <v>14.239376</v>
      </c>
      <c r="D2029" s="6">
        <v>-7.3362999999999998E-2</v>
      </c>
      <c r="E2029" s="6">
        <v>38.391384000000002</v>
      </c>
      <c r="F2029" s="6">
        <v>20.917059999999999</v>
      </c>
      <c r="G2029" s="6">
        <v>85.203231000000002</v>
      </c>
      <c r="H2029" s="6">
        <v>14.1</v>
      </c>
      <c r="I2029" s="6">
        <v>56.907952000000002</v>
      </c>
      <c r="L2029" s="6">
        <f t="shared" si="310"/>
        <v>8.983763952774078E-4</v>
      </c>
      <c r="M2029" s="6">
        <f>249.088908333*(E2029-AVERAGE('raw Data'!$Y$2:$Y$2801))</f>
        <v>9492.526077415363</v>
      </c>
      <c r="N2029" s="6" t="s">
        <v>18</v>
      </c>
      <c r="O2029" s="6">
        <f>L2029/(PI()*('ugly don''t look!'!$J$7^2)/4)</f>
        <v>1.7908320419675372</v>
      </c>
      <c r="P2029" s="6">
        <f>-M2029/'ugly don''t look!'!$H$7</f>
        <v>-8898.1309312105022</v>
      </c>
      <c r="Q2029" s="6">
        <f>-'ugly don''t look!'!$J$7/4*P2029</f>
        <v>56.220615756120758</v>
      </c>
      <c r="R2029" s="6">
        <f t="shared" si="311"/>
        <v>0.58268033976845968</v>
      </c>
      <c r="S2029" s="6">
        <f t="shared" si="312"/>
        <v>4.0292835180352817</v>
      </c>
      <c r="U2029" s="6">
        <v>1054081.53</v>
      </c>
      <c r="V2029" s="6">
        <v>21.478141000000001</v>
      </c>
      <c r="W2029" s="6">
        <v>7.976108</v>
      </c>
      <c r="X2029" s="6">
        <v>7.377097</v>
      </c>
      <c r="Y2029" s="6">
        <v>0.29412500000000003</v>
      </c>
      <c r="Z2029" s="6">
        <v>21.408947000000001</v>
      </c>
      <c r="AA2029" s="6">
        <v>86.116782000000001</v>
      </c>
      <c r="AB2029" s="6">
        <v>8</v>
      </c>
      <c r="AC2029" s="6">
        <v>33.125044000000003</v>
      </c>
      <c r="AE2029" s="6">
        <f>0.000063090994667*'raw Data'!W2029</f>
        <v>5.032205872914161E-4</v>
      </c>
      <c r="AF2029" s="6">
        <f>249.088908333*('raw Data'!X2029-AVERAGE('raw Data'!$D$2:$D$3001))</f>
        <v>1853.8162456678015</v>
      </c>
      <c r="AG2029" s="6"/>
      <c r="AH2029" s="6">
        <f>AE2029/(PI()*('ugly don''t look!'!$K$7^2)/4)</f>
        <v>0.45278389239468647</v>
      </c>
      <c r="AI2029" s="6">
        <f>-AF2029/'ugly don''t look!'!$I$7</f>
        <v>-2027.3580989367908</v>
      </c>
      <c r="AJ2029" s="6">
        <f>-'ugly don''t look!'!$K$7/4*AI2029</f>
        <v>19.06598513773621</v>
      </c>
      <c r="AK2029" s="6">
        <f t="shared" si="313"/>
        <v>-0.79234032605919946</v>
      </c>
      <c r="AL2029" s="6">
        <f t="shared" si="314"/>
        <v>2.9479058645544671</v>
      </c>
      <c r="AN2029" s="6">
        <f>S2029-'ugly don''t look!'!$M$5</f>
        <v>0.25066895726720961</v>
      </c>
      <c r="AO2029" s="6">
        <f t="shared" si="318"/>
        <v>0.58268033976845968</v>
      </c>
      <c r="AP2029" s="6">
        <f t="shared" si="319"/>
        <v>4.0292835180352817</v>
      </c>
      <c r="AQ2029" s="6">
        <f t="shared" si="315"/>
        <v>-7.8751060606367662E-3</v>
      </c>
      <c r="AV2029" s="6">
        <f t="shared" si="316"/>
        <v>-0.57547080101207149</v>
      </c>
      <c r="AW2029" s="6">
        <f t="shared" si="317"/>
        <v>-0.79234032605919946</v>
      </c>
    </row>
    <row r="2030" spans="1:49" x14ac:dyDescent="0.25">
      <c r="A2030" s="6">
        <v>622558.01800000004</v>
      </c>
      <c r="B2030" s="6">
        <v>22.801563000000002</v>
      </c>
      <c r="C2030" s="6">
        <v>14.247037000000001</v>
      </c>
      <c r="D2030" s="6">
        <v>-6.9274000000000002E-2</v>
      </c>
      <c r="E2030" s="6">
        <v>38.379536999999999</v>
      </c>
      <c r="F2030" s="6">
        <v>20.989284000000001</v>
      </c>
      <c r="G2030" s="6">
        <v>85.196619999999996</v>
      </c>
      <c r="H2030" s="6">
        <v>14.1</v>
      </c>
      <c r="I2030" s="6">
        <v>56.881084000000001</v>
      </c>
      <c r="L2030" s="6">
        <f t="shared" si="310"/>
        <v>8.9885973538755175E-4</v>
      </c>
      <c r="M2030" s="6">
        <f>249.088908333*(E2030-AVERAGE('raw Data'!$Y$2:$Y$2801))</f>
        <v>9489.5751211183415</v>
      </c>
      <c r="N2030" s="6" t="s">
        <v>18</v>
      </c>
      <c r="O2030" s="6">
        <f>L2030/(PI()*('ugly don''t look!'!$J$7^2)/4)</f>
        <v>1.7917955367353917</v>
      </c>
      <c r="P2030" s="6">
        <f>-M2030/'ugly don''t look!'!$H$7</f>
        <v>-8895.364755454013</v>
      </c>
      <c r="Q2030" s="6">
        <f>-'ugly don''t look!'!$J$7/4*P2030</f>
        <v>56.203138366147321</v>
      </c>
      <c r="R2030" s="6">
        <f t="shared" si="311"/>
        <v>0.5832182102391783</v>
      </c>
      <c r="S2030" s="6">
        <f t="shared" si="312"/>
        <v>4.0289725981545024</v>
      </c>
      <c r="U2030" s="6">
        <v>1054081.804</v>
      </c>
      <c r="V2030" s="6">
        <v>21.491838999999999</v>
      </c>
      <c r="W2030" s="6">
        <v>7.9897530000000003</v>
      </c>
      <c r="X2030" s="6">
        <v>7.3737899999999996</v>
      </c>
      <c r="Y2030" s="6">
        <v>0.29639799999999999</v>
      </c>
      <c r="Z2030" s="6">
        <v>21.497430000000001</v>
      </c>
      <c r="AA2030" s="6">
        <v>86.123373999999998</v>
      </c>
      <c r="AB2030" s="6">
        <v>8</v>
      </c>
      <c r="AC2030" s="6">
        <v>33.112977000000001</v>
      </c>
      <c r="AE2030" s="6">
        <f>0.000063090994667*'raw Data'!W2030</f>
        <v>5.0408146391364727E-4</v>
      </c>
      <c r="AF2030" s="6">
        <f>249.088908333*('raw Data'!X2030-AVERAGE('raw Data'!$D$2:$D$3001))</f>
        <v>1852.9925086479441</v>
      </c>
      <c r="AG2030" s="6"/>
      <c r="AH2030" s="6">
        <f>AE2030/(PI()*('ugly don''t look!'!$K$7^2)/4)</f>
        <v>0.45355848524269265</v>
      </c>
      <c r="AI2030" s="6">
        <f>-AF2030/'ugly don''t look!'!$I$7</f>
        <v>-2026.4572491775416</v>
      </c>
      <c r="AJ2030" s="6">
        <f>-'ugly don''t look!'!$K$7/4*AI2030</f>
        <v>19.057513231302813</v>
      </c>
      <c r="AK2030" s="6">
        <f t="shared" si="313"/>
        <v>-0.79063105359063479</v>
      </c>
      <c r="AL2030" s="6">
        <f t="shared" si="314"/>
        <v>2.9474614191632891</v>
      </c>
      <c r="AN2030" s="6">
        <f>S2030-'ugly don''t look!'!$M$5</f>
        <v>0.25035803738643025</v>
      </c>
      <c r="AO2030" s="6">
        <f t="shared" si="318"/>
        <v>0.5832182102391783</v>
      </c>
      <c r="AP2030" s="6">
        <f t="shared" si="319"/>
        <v>4.0289725981545024</v>
      </c>
      <c r="AQ2030" s="6">
        <f t="shared" si="315"/>
        <v>-8.5311970379424451E-3</v>
      </c>
      <c r="AV2030" s="6">
        <f t="shared" si="316"/>
        <v>-0.57591524640324954</v>
      </c>
      <c r="AW2030" s="6">
        <f t="shared" si="317"/>
        <v>-0.79063105359063479</v>
      </c>
    </row>
    <row r="2031" spans="1:49" x14ac:dyDescent="0.25">
      <c r="A2031" s="6">
        <v>622560.701</v>
      </c>
      <c r="B2031" s="6">
        <v>22.692471999999999</v>
      </c>
      <c r="C2031" s="6">
        <v>14.234731999999999</v>
      </c>
      <c r="D2031" s="6">
        <v>-2.7598000000000001E-2</v>
      </c>
      <c r="E2031" s="6">
        <v>38.317827999999999</v>
      </c>
      <c r="F2031" s="6">
        <v>20.915578</v>
      </c>
      <c r="G2031" s="6">
        <v>85.195680999999993</v>
      </c>
      <c r="H2031" s="6">
        <v>14.1</v>
      </c>
      <c r="I2031" s="6">
        <v>56.767364000000001</v>
      </c>
      <c r="L2031" s="6">
        <f t="shared" si="310"/>
        <v>8.9808340069817423E-4</v>
      </c>
      <c r="M2031" s="6">
        <f>249.088908333*(E2031-AVERAGE('raw Data'!$Y$2:$Y$2801))</f>
        <v>9474.2040936740195</v>
      </c>
      <c r="N2031" s="6" t="s">
        <v>18</v>
      </c>
      <c r="O2031" s="6">
        <f>L2031/(PI()*('ugly don''t look!'!$J$7^2)/4)</f>
        <v>1.7902479837895033</v>
      </c>
      <c r="P2031" s="6">
        <f>-M2031/'ugly don''t look!'!$H$7</f>
        <v>-8880.9562182921072</v>
      </c>
      <c r="Q2031" s="6">
        <f>-'ugly don''t look!'!$J$7/4*P2031</f>
        <v>56.11210162622411</v>
      </c>
      <c r="R2031" s="6">
        <f t="shared" si="311"/>
        <v>0.58235414868699176</v>
      </c>
      <c r="S2031" s="6">
        <f t="shared" si="312"/>
        <v>4.0273515045279211</v>
      </c>
      <c r="U2031" s="6">
        <v>1054083.8910000001</v>
      </c>
      <c r="V2031" s="6">
        <v>21.567730000000001</v>
      </c>
      <c r="W2031" s="6">
        <v>8.0070789999999992</v>
      </c>
      <c r="X2031" s="6">
        <v>7.3595969999999999</v>
      </c>
      <c r="Y2031" s="6">
        <v>0.27456700000000001</v>
      </c>
      <c r="Z2031" s="6">
        <v>21.511498</v>
      </c>
      <c r="AA2031" s="6">
        <v>86.120537999999996</v>
      </c>
      <c r="AB2031" s="6">
        <v>8</v>
      </c>
      <c r="AC2031" s="6">
        <v>33.092182999999999</v>
      </c>
      <c r="AE2031" s="6">
        <f>0.000063090994667*'raw Data'!W2031</f>
        <v>5.0517457848724763E-4</v>
      </c>
      <c r="AF2031" s="6">
        <f>249.088908333*('raw Data'!X2031-AVERAGE('raw Data'!$D$2:$D$3001))</f>
        <v>1849.4571897719741</v>
      </c>
      <c r="AG2031" s="6"/>
      <c r="AH2031" s="6">
        <f>AE2031/(PI()*('ugly don''t look!'!$K$7^2)/4)</f>
        <v>0.45454203934196385</v>
      </c>
      <c r="AI2031" s="6">
        <f>-AF2031/'ugly don''t look!'!$I$7</f>
        <v>-2022.5909774409165</v>
      </c>
      <c r="AJ2031" s="6">
        <f>-'ugly don''t look!'!$K$7/4*AI2031</f>
        <v>19.021153458696485</v>
      </c>
      <c r="AK2031" s="6">
        <f t="shared" si="313"/>
        <v>-0.78846487384017583</v>
      </c>
      <c r="AL2031" s="6">
        <f t="shared" si="314"/>
        <v>2.9455516997945539</v>
      </c>
      <c r="AN2031" s="6">
        <f>S2031-'ugly don''t look!'!$M$5</f>
        <v>0.24873694375984901</v>
      </c>
      <c r="AO2031" s="6">
        <f t="shared" si="318"/>
        <v>0.58235414868699176</v>
      </c>
      <c r="AP2031" s="6">
        <f t="shared" si="319"/>
        <v>4.0273515045279211</v>
      </c>
      <c r="AQ2031" s="6">
        <f t="shared" si="315"/>
        <v>-9.597790855236904E-3</v>
      </c>
      <c r="AV2031" s="6">
        <f t="shared" si="316"/>
        <v>-0.57782496577198472</v>
      </c>
      <c r="AW2031" s="6">
        <f t="shared" si="317"/>
        <v>-0.78846487384017583</v>
      </c>
    </row>
    <row r="2032" spans="1:49" x14ac:dyDescent="0.25">
      <c r="A2032" s="6">
        <v>622561.78029999998</v>
      </c>
      <c r="B2032" s="6">
        <v>22.785126000000002</v>
      </c>
      <c r="C2032" s="6">
        <v>14.234355000000001</v>
      </c>
      <c r="D2032" s="6">
        <v>-1.5219999999999999E-2</v>
      </c>
      <c r="E2032" s="6">
        <v>38.371416000000004</v>
      </c>
      <c r="F2032" s="6">
        <v>20.876685999999999</v>
      </c>
      <c r="G2032" s="6">
        <v>85.201566</v>
      </c>
      <c r="H2032" s="6">
        <v>14.1</v>
      </c>
      <c r="I2032" s="6">
        <v>56.716439999999999</v>
      </c>
      <c r="L2032" s="6">
        <f t="shared" si="310"/>
        <v>8.9805961539318486E-4</v>
      </c>
      <c r="M2032" s="6">
        <f>249.088908333*(E2032-AVERAGE('raw Data'!$Y$2:$Y$2801))</f>
        <v>9487.5522700937709</v>
      </c>
      <c r="N2032" s="6" t="s">
        <v>18</v>
      </c>
      <c r="O2032" s="6">
        <f>L2032/(PI()*('ugly don''t look!'!$J$7^2)/4)</f>
        <v>1.7902005699365495</v>
      </c>
      <c r="P2032" s="6">
        <f>-M2032/'ugly don''t look!'!$H$7</f>
        <v>-8893.4685696417055</v>
      </c>
      <c r="Q2032" s="6">
        <f>-'ugly don''t look!'!$J$7/4*P2032</f>
        <v>56.191157790138703</v>
      </c>
      <c r="R2032" s="6">
        <f t="shared" si="311"/>
        <v>0.58232766381938639</v>
      </c>
      <c r="S2032" s="6">
        <f t="shared" si="312"/>
        <v>4.0287594098262032</v>
      </c>
      <c r="U2032" s="6">
        <v>1054084.311</v>
      </c>
      <c r="V2032" s="6">
        <v>21.546628999999999</v>
      </c>
      <c r="W2032" s="6">
        <v>8.0092750000000006</v>
      </c>
      <c r="X2032" s="6">
        <v>7.3541119999999998</v>
      </c>
      <c r="Y2032" s="6">
        <v>0.27782699999999999</v>
      </c>
      <c r="Z2032" s="6">
        <v>21.438195</v>
      </c>
      <c r="AA2032" s="6">
        <v>86.126442999999995</v>
      </c>
      <c r="AB2032" s="6">
        <v>8</v>
      </c>
      <c r="AC2032" s="6">
        <v>33.088653000000001</v>
      </c>
      <c r="AE2032" s="6">
        <f>0.000063090994667*'raw Data'!W2032</f>
        <v>5.053131263115365E-4</v>
      </c>
      <c r="AF2032" s="6">
        <f>249.088908333*('raw Data'!X2032-AVERAGE('raw Data'!$D$2:$D$3001))</f>
        <v>1848.0909371097675</v>
      </c>
      <c r="AG2032" s="6"/>
      <c r="AH2032" s="6">
        <f>AE2032/(PI()*('ugly don''t look!'!$K$7^2)/4)</f>
        <v>0.45466670082193628</v>
      </c>
      <c r="AI2032" s="6">
        <f>-AF2032/'ugly don''t look!'!$I$7</f>
        <v>-2021.0968253606381</v>
      </c>
      <c r="AJ2032" s="6">
        <f>-'ugly don''t look!'!$K$7/4*AI2032</f>
        <v>19.007101929580319</v>
      </c>
      <c r="AK2032" s="6">
        <f t="shared" si="313"/>
        <v>-0.78819065412528144</v>
      </c>
      <c r="AL2032" s="6">
        <f t="shared" si="314"/>
        <v>2.9448126950933289</v>
      </c>
      <c r="AN2032" s="6">
        <f>S2032-'ugly don''t look!'!$M$5</f>
        <v>0.25014484905813106</v>
      </c>
      <c r="AO2032" s="6">
        <f t="shared" si="318"/>
        <v>0.58232766381938639</v>
      </c>
      <c r="AP2032" s="6">
        <f t="shared" si="319"/>
        <v>4.0287594098262032</v>
      </c>
      <c r="AQ2032" s="6">
        <f t="shared" si="315"/>
        <v>-8.1728892515423313E-3</v>
      </c>
      <c r="AV2032" s="6">
        <f t="shared" si="316"/>
        <v>-0.57856397047320973</v>
      </c>
      <c r="AW2032" s="6">
        <f t="shared" si="317"/>
        <v>-0.78819065412528144</v>
      </c>
    </row>
    <row r="2033" spans="1:49" x14ac:dyDescent="0.25">
      <c r="A2033" s="6">
        <v>622562.53139999998</v>
      </c>
      <c r="B2033" s="6">
        <v>22.758130999999999</v>
      </c>
      <c r="C2033" s="6">
        <v>14.209897</v>
      </c>
      <c r="D2033" s="6">
        <v>-3.9399999999999998E-4</v>
      </c>
      <c r="E2033" s="6">
        <v>38.367952000000002</v>
      </c>
      <c r="F2033" s="6">
        <v>20.928426000000002</v>
      </c>
      <c r="G2033" s="6">
        <v>85.199659999999994</v>
      </c>
      <c r="H2033" s="6">
        <v>14.1</v>
      </c>
      <c r="I2033" s="6">
        <v>56.710580999999998</v>
      </c>
      <c r="L2033" s="6">
        <f t="shared" si="310"/>
        <v>8.9651653584561937E-4</v>
      </c>
      <c r="M2033" s="6">
        <f>249.088908333*(E2033-AVERAGE('raw Data'!$Y$2:$Y$2801))</f>
        <v>9486.6894261153047</v>
      </c>
      <c r="N2033" s="6" t="s">
        <v>18</v>
      </c>
      <c r="O2033" s="6">
        <f>L2033/(PI()*('ugly don''t look!'!$J$7^2)/4)</f>
        <v>1.7871245805053804</v>
      </c>
      <c r="P2033" s="6">
        <f>-M2033/'ugly don''t look!'!$H$7</f>
        <v>-8892.6597545137847</v>
      </c>
      <c r="Q2033" s="6">
        <f>-'ugly don''t look!'!$J$7/4*P2033</f>
        <v>56.186047493956721</v>
      </c>
      <c r="R2033" s="6">
        <f t="shared" si="311"/>
        <v>0.58060794863561449</v>
      </c>
      <c r="S2033" s="6">
        <f t="shared" si="312"/>
        <v>4.0286684608446439</v>
      </c>
      <c r="U2033" s="6">
        <v>1054085.9350000001</v>
      </c>
      <c r="V2033" s="6">
        <v>21.495911</v>
      </c>
      <c r="W2033" s="6">
        <v>7.9844140000000001</v>
      </c>
      <c r="X2033" s="6">
        <v>7.3292359999999999</v>
      </c>
      <c r="Y2033" s="6">
        <v>0.27652300000000002</v>
      </c>
      <c r="Z2033" s="6">
        <v>21.401911999999999</v>
      </c>
      <c r="AA2033" s="6">
        <v>86.120092</v>
      </c>
      <c r="AB2033" s="6">
        <v>8</v>
      </c>
      <c r="AC2033" s="6">
        <v>33.115214999999999</v>
      </c>
      <c r="AE2033" s="6">
        <f>0.000063090994667*'raw Data'!W2033</f>
        <v>5.0374462109312017E-4</v>
      </c>
      <c r="AF2033" s="6">
        <f>249.088908333*('raw Data'!X2033-AVERAGE('raw Data'!$D$2:$D$3001))</f>
        <v>1841.8946014260757</v>
      </c>
      <c r="AG2033" s="6"/>
      <c r="AH2033" s="6">
        <f>AE2033/(PI()*('ugly don''t look!'!$K$7^2)/4)</f>
        <v>0.45325540343869813</v>
      </c>
      <c r="AI2033" s="6">
        <f>-AF2033/'ugly don''t look!'!$I$7</f>
        <v>-2014.3204302559884</v>
      </c>
      <c r="AJ2033" s="6">
        <f>-'ugly don''t look!'!$K$7/4*AI2033</f>
        <v>18.943374338277906</v>
      </c>
      <c r="AK2033" s="6">
        <f t="shared" si="313"/>
        <v>-0.79129950787670833</v>
      </c>
      <c r="AL2033" s="6">
        <f t="shared" si="314"/>
        <v>2.9414542312494119</v>
      </c>
      <c r="AN2033" s="6">
        <f>S2033-'ugly don''t look!'!$M$5</f>
        <v>0.2500539000765718</v>
      </c>
      <c r="AO2033" s="6">
        <f t="shared" si="318"/>
        <v>0.58060794863561449</v>
      </c>
      <c r="AP2033" s="6">
        <f t="shared" si="319"/>
        <v>4.0286684608446439</v>
      </c>
      <c r="AQ2033" s="6">
        <f t="shared" si="315"/>
        <v>-7.1602342838042732E-3</v>
      </c>
      <c r="AV2033" s="6">
        <f t="shared" si="316"/>
        <v>-0.58192243431712676</v>
      </c>
      <c r="AW2033" s="6">
        <f t="shared" si="317"/>
        <v>-0.79129950787670833</v>
      </c>
    </row>
    <row r="2034" spans="1:49" x14ac:dyDescent="0.25">
      <c r="A2034" s="6">
        <v>622563.88500000001</v>
      </c>
      <c r="B2034" s="6">
        <v>22.852592000000001</v>
      </c>
      <c r="C2034" s="6">
        <v>14.195681</v>
      </c>
      <c r="D2034" s="6">
        <v>2.0653999999999999E-2</v>
      </c>
      <c r="E2034" s="6">
        <v>38.329898</v>
      </c>
      <c r="F2034" s="6">
        <v>20.902729999999998</v>
      </c>
      <c r="G2034" s="6">
        <v>85.201510999999996</v>
      </c>
      <c r="H2034" s="6">
        <v>14.1</v>
      </c>
      <c r="I2034" s="6">
        <v>56.681187999999999</v>
      </c>
      <c r="L2034" s="6">
        <f t="shared" si="310"/>
        <v>8.9561963426543331E-4</v>
      </c>
      <c r="M2034" s="6">
        <f>249.088908333*(E2034-AVERAGE('raw Data'!$Y$2:$Y$2801))</f>
        <v>9477.2105967976004</v>
      </c>
      <c r="N2034" s="6" t="s">
        <v>18</v>
      </c>
      <c r="O2034" s="6">
        <f>L2034/(PI()*('ugly don''t look!'!$J$7^2)/4)</f>
        <v>1.7853366883738284</v>
      </c>
      <c r="P2034" s="6">
        <f>-M2034/'ugly don''t look!'!$H$7</f>
        <v>-8883.7744626899148</v>
      </c>
      <c r="Q2034" s="6">
        <f>-'ugly don''t look!'!$J$7/4*P2034</f>
        <v>56.129907998890552</v>
      </c>
      <c r="R2034" s="6">
        <f t="shared" si="311"/>
        <v>0.57960701838262896</v>
      </c>
      <c r="S2034" s="6">
        <f t="shared" si="312"/>
        <v>4.0276687898807984</v>
      </c>
      <c r="U2034" s="6">
        <v>1054086.2609999999</v>
      </c>
      <c r="V2034" s="6">
        <v>21.496473999999999</v>
      </c>
      <c r="W2034" s="6">
        <v>7.9739699999999996</v>
      </c>
      <c r="X2034" s="6">
        <v>7.3486070000000003</v>
      </c>
      <c r="Y2034" s="6">
        <v>0.26689299999999999</v>
      </c>
      <c r="Z2034" s="6">
        <v>21.458691999999999</v>
      </c>
      <c r="AA2034" s="6">
        <v>86.120723999999996</v>
      </c>
      <c r="AB2034" s="6">
        <v>8</v>
      </c>
      <c r="AC2034" s="6">
        <v>33.127713</v>
      </c>
      <c r="AE2034" s="6">
        <f>0.000063090994667*'raw Data'!W2034</f>
        <v>5.0308569874481799E-4</v>
      </c>
      <c r="AF2034" s="6">
        <f>249.088908333*('raw Data'!X2034-AVERAGE('raw Data'!$D$2:$D$3001))</f>
        <v>1846.7197026693943</v>
      </c>
      <c r="AG2034" s="6"/>
      <c r="AH2034" s="6">
        <f>AE2034/(PI()*('ugly don''t look!'!$K$7^2)/4)</f>
        <v>0.45266252343103397</v>
      </c>
      <c r="AI2034" s="6">
        <f>-AF2034/'ugly don''t look!'!$I$7</f>
        <v>-2019.5972251415074</v>
      </c>
      <c r="AJ2034" s="6">
        <f>-'ugly don''t look!'!$K$7/4*AI2034</f>
        <v>18.992999164259537</v>
      </c>
      <c r="AK2034" s="6">
        <f t="shared" si="313"/>
        <v>-0.79260841252408154</v>
      </c>
      <c r="AL2034" s="6">
        <f t="shared" si="314"/>
        <v>2.9440704462275464</v>
      </c>
      <c r="AN2034" s="6">
        <f>S2034-'ugly don''t look!'!$M$5</f>
        <v>0.24905422911272623</v>
      </c>
      <c r="AO2034" s="6">
        <f t="shared" si="318"/>
        <v>0.57960701838262896</v>
      </c>
      <c r="AP2034" s="6">
        <f t="shared" si="319"/>
        <v>4.0276687898807984</v>
      </c>
      <c r="AQ2034" s="6">
        <f t="shared" si="315"/>
        <v>-7.5175718016292914E-3</v>
      </c>
      <c r="AV2034" s="6">
        <f t="shared" si="316"/>
        <v>-0.57930621933899218</v>
      </c>
      <c r="AW2034" s="6">
        <f t="shared" si="317"/>
        <v>-0.79260841252408154</v>
      </c>
    </row>
    <row r="2035" spans="1:49" x14ac:dyDescent="0.25">
      <c r="A2035" s="6">
        <v>622566.99029999995</v>
      </c>
      <c r="B2035" s="6">
        <v>22.785698</v>
      </c>
      <c r="C2035" s="6">
        <v>14.152077999999999</v>
      </c>
      <c r="D2035" s="6">
        <v>1.1908999999999999E-2</v>
      </c>
      <c r="E2035" s="6">
        <v>38.273795</v>
      </c>
      <c r="F2035" s="6">
        <v>20.864091999999999</v>
      </c>
      <c r="G2035" s="6">
        <v>85.204736999999994</v>
      </c>
      <c r="H2035" s="6">
        <v>14.1</v>
      </c>
      <c r="I2035" s="6">
        <v>56.646393000000003</v>
      </c>
      <c r="L2035" s="6">
        <f t="shared" si="310"/>
        <v>8.9286867762496808E-4</v>
      </c>
      <c r="M2035" s="6">
        <f>249.088908333*(E2035-AVERAGE('raw Data'!$Y$2:$Y$2801))</f>
        <v>9463.2359617733928</v>
      </c>
      <c r="N2035" s="6" t="s">
        <v>18</v>
      </c>
      <c r="O2035" s="6">
        <f>L2035/(PI()*('ugly don''t look!'!$J$7^2)/4)</f>
        <v>1.7798529052694345</v>
      </c>
      <c r="P2035" s="6">
        <f>-M2035/'ugly don''t look!'!$H$7</f>
        <v>-8870.6748798025801</v>
      </c>
      <c r="Q2035" s="6">
        <f>-'ugly don''t look!'!$J$7/4*P2035</f>
        <v>56.047141559312649</v>
      </c>
      <c r="R2035" s="6">
        <f t="shared" si="311"/>
        <v>0.57653072340024658</v>
      </c>
      <c r="S2035" s="6">
        <f t="shared" si="312"/>
        <v>4.0261931501679946</v>
      </c>
      <c r="U2035" s="6">
        <v>1054088.0390000001</v>
      </c>
      <c r="V2035" s="6">
        <v>21.567921999999999</v>
      </c>
      <c r="W2035" s="6">
        <v>7.9484389999999996</v>
      </c>
      <c r="X2035" s="6">
        <v>7.3315919999999997</v>
      </c>
      <c r="Y2035" s="6">
        <v>0.25404100000000002</v>
      </c>
      <c r="Z2035" s="6">
        <v>21.559892000000001</v>
      </c>
      <c r="AA2035" s="6">
        <v>86.125866000000002</v>
      </c>
      <c r="AB2035" s="6">
        <v>8</v>
      </c>
      <c r="AC2035" s="6">
        <v>33.175207999999998</v>
      </c>
      <c r="AE2035" s="6">
        <f>0.000063090994667*'raw Data'!W2035</f>
        <v>5.0147492255997483E-4</v>
      </c>
      <c r="AF2035" s="6">
        <f>249.088908333*('raw Data'!X2035-AVERAGE('raw Data'!$D$2:$D$3001))</f>
        <v>1842.4814548941083</v>
      </c>
      <c r="AG2035" s="6"/>
      <c r="AH2035" s="6">
        <f>AE2035/(PI()*('ugly don''t look!'!$K$7^2)/4)</f>
        <v>0.45121319180754932</v>
      </c>
      <c r="AI2035" s="6">
        <f>-AF2035/'ugly don''t look!'!$I$7</f>
        <v>-2014.9622210128043</v>
      </c>
      <c r="AJ2035" s="6">
        <f>-'ugly don''t look!'!$K$7/4*AI2035</f>
        <v>18.949409963181768</v>
      </c>
      <c r="AK2035" s="6">
        <f t="shared" si="313"/>
        <v>-0.79581534206356364</v>
      </c>
      <c r="AL2035" s="6">
        <f t="shared" si="314"/>
        <v>2.9417727945361261</v>
      </c>
      <c r="AN2035" s="6">
        <f>S2035-'ugly don''t look!'!$M$5</f>
        <v>0.2475785893999225</v>
      </c>
      <c r="AO2035" s="6">
        <f t="shared" si="318"/>
        <v>0.57653072340024658</v>
      </c>
      <c r="AP2035" s="6">
        <f t="shared" si="319"/>
        <v>4.0261931501679946</v>
      </c>
      <c r="AQ2035" s="6">
        <f t="shared" si="315"/>
        <v>-7.0190408355916556E-3</v>
      </c>
      <c r="AV2035" s="6">
        <f t="shared" si="316"/>
        <v>-0.58160387103041256</v>
      </c>
      <c r="AW2035" s="6">
        <f t="shared" si="317"/>
        <v>-0.79581534206356364</v>
      </c>
    </row>
    <row r="2036" spans="1:49" x14ac:dyDescent="0.25">
      <c r="A2036" s="6">
        <v>622567.28209999995</v>
      </c>
      <c r="B2036" s="6">
        <v>22.795110000000001</v>
      </c>
      <c r="C2036" s="6">
        <v>14.142405999999999</v>
      </c>
      <c r="D2036" s="6">
        <v>5.7619999999999998E-3</v>
      </c>
      <c r="E2036" s="6">
        <v>38.316896999999997</v>
      </c>
      <c r="F2036" s="6">
        <v>20.981273999999999</v>
      </c>
      <c r="G2036" s="6">
        <v>85.200598999999997</v>
      </c>
      <c r="H2036" s="6">
        <v>14.1</v>
      </c>
      <c r="I2036" s="6">
        <v>56.651125999999998</v>
      </c>
      <c r="L2036" s="6">
        <f t="shared" si="310"/>
        <v>8.9225846152454877E-4</v>
      </c>
      <c r="M2036" s="6">
        <f>249.088908333*(E2036-AVERAGE('raw Data'!$Y$2:$Y$2801))</f>
        <v>9473.9721919003623</v>
      </c>
      <c r="N2036" s="6" t="s">
        <v>18</v>
      </c>
      <c r="O2036" s="6">
        <f>L2036/(PI()*('ugly don''t look!'!$J$7^2)/4)</f>
        <v>1.7786364946970954</v>
      </c>
      <c r="P2036" s="6">
        <f>-M2036/'ugly don''t look!'!$H$7</f>
        <v>-8880.7388375518967</v>
      </c>
      <c r="Q2036" s="6">
        <f>-'ugly don''t look!'!$J$7/4*P2036</f>
        <v>56.110728160362271</v>
      </c>
      <c r="R2036" s="6">
        <f t="shared" si="311"/>
        <v>0.57584705655007706</v>
      </c>
      <c r="S2036" s="6">
        <f t="shared" si="312"/>
        <v>4.0273270270510197</v>
      </c>
      <c r="U2036" s="6">
        <v>1054089.436</v>
      </c>
      <c r="V2036" s="6">
        <v>21.423909999999999</v>
      </c>
      <c r="W2036" s="6">
        <v>7.9624790000000001</v>
      </c>
      <c r="X2036" s="6">
        <v>7.3336410000000001</v>
      </c>
      <c r="Y2036" s="6">
        <v>0.257934</v>
      </c>
      <c r="Z2036" s="6">
        <v>21.458691999999999</v>
      </c>
      <c r="AA2036" s="6">
        <v>86.125225</v>
      </c>
      <c r="AB2036" s="6">
        <v>8</v>
      </c>
      <c r="AC2036" s="6">
        <v>33.180335999999997</v>
      </c>
      <c r="AE2036" s="6">
        <f>0.000063090994667*'raw Data'!W2036</f>
        <v>5.0236072012509951E-4</v>
      </c>
      <c r="AF2036" s="6">
        <f>249.088908333*('raw Data'!X2036-AVERAGE('raw Data'!$D$2:$D$3001))</f>
        <v>1842.9918380672827</v>
      </c>
      <c r="AG2036" s="6"/>
      <c r="AH2036" s="6">
        <f>AE2036/(PI()*('ugly don''t look!'!$K$7^2)/4)</f>
        <v>0.45201020782704426</v>
      </c>
      <c r="AI2036" s="6">
        <f>-AF2036/'ugly don''t look!'!$I$7</f>
        <v>-2015.5203828382357</v>
      </c>
      <c r="AJ2036" s="6">
        <f>-'ugly don''t look!'!$K$7/4*AI2036</f>
        <v>18.954659112344764</v>
      </c>
      <c r="AK2036" s="6">
        <f t="shared" si="313"/>
        <v>-0.79405051571676244</v>
      </c>
      <c r="AL2036" s="6">
        <f t="shared" si="314"/>
        <v>2.9420497647572432</v>
      </c>
      <c r="AN2036" s="6">
        <f>S2036-'ugly don''t look!'!$M$5</f>
        <v>0.24871246628294763</v>
      </c>
      <c r="AO2036" s="6">
        <f t="shared" si="318"/>
        <v>0.57584705655007706</v>
      </c>
      <c r="AP2036" s="6">
        <f t="shared" si="319"/>
        <v>4.0273270270510197</v>
      </c>
      <c r="AQ2036" s="6">
        <f t="shared" si="315"/>
        <v>-5.4464300023342183E-3</v>
      </c>
      <c r="AV2036" s="6">
        <f t="shared" si="316"/>
        <v>-0.58132690080929539</v>
      </c>
      <c r="AW2036" s="6">
        <f t="shared" si="317"/>
        <v>-0.79405051571676244</v>
      </c>
    </row>
    <row r="2037" spans="1:49" x14ac:dyDescent="0.25">
      <c r="A2037" s="6">
        <v>622570.58299999998</v>
      </c>
      <c r="B2037" s="6">
        <v>22.846509000000001</v>
      </c>
      <c r="C2037" s="6">
        <v>14.145633</v>
      </c>
      <c r="D2037" s="6">
        <v>-5.2511000000000002E-2</v>
      </c>
      <c r="E2037" s="6">
        <v>38.292608000000001</v>
      </c>
      <c r="F2037" s="6">
        <v>20.870388999999999</v>
      </c>
      <c r="G2037" s="6">
        <v>85.201408000000001</v>
      </c>
      <c r="H2037" s="6">
        <v>14.1</v>
      </c>
      <c r="I2037" s="6">
        <v>56.586660000000002</v>
      </c>
      <c r="L2037" s="6">
        <f t="shared" si="310"/>
        <v>8.9246205616433925E-4</v>
      </c>
      <c r="M2037" s="6">
        <f>249.088908333*(E2037-AVERAGE('raw Data'!$Y$2:$Y$2801))</f>
        <v>9467.9220714058629</v>
      </c>
      <c r="N2037" s="6" t="s">
        <v>18</v>
      </c>
      <c r="O2037" s="6">
        <f>L2037/(PI()*('ugly don''t look!'!$J$7^2)/4)</f>
        <v>1.7790423421864399</v>
      </c>
      <c r="P2037" s="6">
        <f>-M2037/'ugly don''t look!'!$H$7</f>
        <v>-8875.0675584981836</v>
      </c>
      <c r="Q2037" s="6">
        <f>-'ugly don''t look!'!$J$7/4*P2037</f>
        <v>56.074895601481153</v>
      </c>
      <c r="R2037" s="6">
        <f t="shared" si="311"/>
        <v>0.57607520951706082</v>
      </c>
      <c r="S2037" s="6">
        <f t="shared" si="312"/>
        <v>4.0266882186387098</v>
      </c>
      <c r="U2037" s="6">
        <v>1054089.7879999999</v>
      </c>
      <c r="V2037" s="6">
        <v>21.533315999999999</v>
      </c>
      <c r="W2037" s="6">
        <v>7.9657900000000001</v>
      </c>
      <c r="X2037" s="6">
        <v>7.3222139999999998</v>
      </c>
      <c r="Y2037" s="6">
        <v>0.257934</v>
      </c>
      <c r="Z2037" s="6">
        <v>21.449301999999999</v>
      </c>
      <c r="AA2037" s="6">
        <v>86.130841000000004</v>
      </c>
      <c r="AB2037" s="6">
        <v>8</v>
      </c>
      <c r="AC2037" s="6">
        <v>33.181078999999997</v>
      </c>
      <c r="AE2037" s="6">
        <f>0.000063090994667*'raw Data'!W2037</f>
        <v>5.02569614408442E-4</v>
      </c>
      <c r="AF2037" s="6">
        <f>249.088908333*('raw Data'!X2037-AVERAGE('raw Data'!$D$2:$D$3001))</f>
        <v>1840.1454991117614</v>
      </c>
      <c r="AG2037" s="6"/>
      <c r="AH2037" s="6">
        <f>AE2037/(PI()*('ugly don''t look!'!$K$7^2)/4)</f>
        <v>0.45219816509488958</v>
      </c>
      <c r="AI2037" s="6">
        <f>-AF2037/'ugly don''t look!'!$I$7</f>
        <v>-2012.4075887049009</v>
      </c>
      <c r="AJ2037" s="6">
        <f>-'ugly don''t look!'!$K$7/4*AI2037</f>
        <v>18.925385306836937</v>
      </c>
      <c r="AK2037" s="6">
        <f t="shared" si="313"/>
        <v>-0.79363477687562545</v>
      </c>
      <c r="AL2037" s="6">
        <f t="shared" si="314"/>
        <v>2.9405041587906</v>
      </c>
      <c r="AN2037" s="6">
        <f>S2037-'ugly don''t look!'!$M$5</f>
        <v>0.24807365787063773</v>
      </c>
      <c r="AO2037" s="6">
        <f t="shared" si="318"/>
        <v>0.57607520951706082</v>
      </c>
      <c r="AP2037" s="6">
        <f t="shared" si="319"/>
        <v>4.0266882186387098</v>
      </c>
      <c r="AQ2037" s="6">
        <f t="shared" si="315"/>
        <v>-6.2316524940121132E-3</v>
      </c>
      <c r="AV2037" s="6">
        <f t="shared" si="316"/>
        <v>-0.5828725067759386</v>
      </c>
      <c r="AW2037" s="6">
        <f t="shared" si="317"/>
        <v>-0.79363477687562545</v>
      </c>
    </row>
    <row r="2038" spans="1:49" x14ac:dyDescent="0.25">
      <c r="A2038" s="6">
        <v>622570.91799999995</v>
      </c>
      <c r="B2038" s="6">
        <v>22.761458999999999</v>
      </c>
      <c r="C2038" s="6">
        <v>14.14316</v>
      </c>
      <c r="D2038" s="6">
        <v>-5.2500999999999999E-2</v>
      </c>
      <c r="E2038" s="6">
        <v>38.250585999999998</v>
      </c>
      <c r="F2038" s="6">
        <v>20.941251000000001</v>
      </c>
      <c r="G2038" s="6">
        <v>85.200107000000003</v>
      </c>
      <c r="H2038" s="6">
        <v>14.1</v>
      </c>
      <c r="I2038" s="6">
        <v>56.584356999999997</v>
      </c>
      <c r="L2038" s="6">
        <f t="shared" si="310"/>
        <v>8.9230603213452772E-4</v>
      </c>
      <c r="M2038" s="6">
        <f>249.088908333*(E2038-AVERAGE('raw Data'!$Y$2:$Y$2801))</f>
        <v>9457.454857299892</v>
      </c>
      <c r="N2038" s="6" t="s">
        <v>18</v>
      </c>
      <c r="O2038" s="6">
        <f>L2038/(PI()*('ugly don''t look!'!$J$7^2)/4)</f>
        <v>1.7787313224030037</v>
      </c>
      <c r="P2038" s="6">
        <f>-M2038/'ugly don''t look!'!$H$7</f>
        <v>-8865.2557717471809</v>
      </c>
      <c r="Q2038" s="6">
        <f>-'ugly don''t look!'!$J$7/4*P2038</f>
        <v>56.012902279841626</v>
      </c>
      <c r="R2038" s="6">
        <f t="shared" si="311"/>
        <v>0.57590036996089444</v>
      </c>
      <c r="S2038" s="6">
        <f t="shared" si="312"/>
        <v>4.0255820620519547</v>
      </c>
      <c r="U2038" s="6">
        <v>1054090.6540000001</v>
      </c>
      <c r="V2038" s="6">
        <v>21.418534999999999</v>
      </c>
      <c r="W2038" s="6">
        <v>7.9771549999999998</v>
      </c>
      <c r="X2038" s="6">
        <v>7.3440630000000002</v>
      </c>
      <c r="Y2038" s="6">
        <v>0.25840000000000002</v>
      </c>
      <c r="Z2038" s="6">
        <v>21.367850000000001</v>
      </c>
      <c r="AA2038" s="6">
        <v>86.123373999999998</v>
      </c>
      <c r="AB2038" s="6">
        <v>8</v>
      </c>
      <c r="AC2038" s="6">
        <v>33.176656000000001</v>
      </c>
      <c r="AE2038" s="6">
        <f>0.000063090994667*'raw Data'!W2038</f>
        <v>5.032866435628324E-4</v>
      </c>
      <c r="AF2038" s="6">
        <f>249.088908333*('raw Data'!X2038-AVERAGE('raw Data'!$D$2:$D$3001))</f>
        <v>1845.5878426699292</v>
      </c>
      <c r="AG2038" s="6"/>
      <c r="AH2038" s="6">
        <f>AE2038/(PI()*('ugly don''t look!'!$K$7^2)/4)</f>
        <v>0.45284332799101196</v>
      </c>
      <c r="AI2038" s="6">
        <f>-AF2038/'ugly don''t look!'!$I$7</f>
        <v>-2018.3594079942357</v>
      </c>
      <c r="AJ2038" s="6">
        <f>-'ugly don''t look!'!$K$7/4*AI2038</f>
        <v>18.981358298570591</v>
      </c>
      <c r="AK2038" s="6">
        <f t="shared" si="313"/>
        <v>-0.79220906764498022</v>
      </c>
      <c r="AL2038" s="6">
        <f t="shared" si="314"/>
        <v>2.9434573553508954</v>
      </c>
      <c r="AN2038" s="6">
        <f>S2038-'ugly don''t look!'!$M$5</f>
        <v>0.24696750128388256</v>
      </c>
      <c r="AO2038" s="6">
        <f t="shared" si="318"/>
        <v>0.57590036996089444</v>
      </c>
      <c r="AP2038" s="6">
        <f t="shared" si="319"/>
        <v>4.0255820620519547</v>
      </c>
      <c r="AQ2038" s="6">
        <f t="shared" si="315"/>
        <v>-7.2256081613944756E-3</v>
      </c>
      <c r="AV2038" s="6">
        <f t="shared" si="316"/>
        <v>-0.57991931021564325</v>
      </c>
      <c r="AW2038" s="6">
        <f t="shared" si="317"/>
        <v>-0.79220906764498022</v>
      </c>
    </row>
    <row r="2039" spans="1:49" x14ac:dyDescent="0.25">
      <c r="A2039" s="6">
        <v>622573.29909999995</v>
      </c>
      <c r="B2039" s="6">
        <v>22.782537000000001</v>
      </c>
      <c r="C2039" s="6">
        <v>14.106615</v>
      </c>
      <c r="D2039" s="6">
        <v>-8.9773000000000006E-2</v>
      </c>
      <c r="E2039" s="6">
        <v>38.224359999999997</v>
      </c>
      <c r="F2039" s="6">
        <v>20.990511999999999</v>
      </c>
      <c r="G2039" s="6">
        <v>85.207722000000004</v>
      </c>
      <c r="H2039" s="6">
        <v>14.1</v>
      </c>
      <c r="I2039" s="6">
        <v>56.596330999999999</v>
      </c>
      <c r="L2039" s="6">
        <f t="shared" si="310"/>
        <v>8.9000037173442227E-4</v>
      </c>
      <c r="M2039" s="6">
        <f>249.088908333*(E2039-AVERAGE('raw Data'!$Y$2:$Y$2801))</f>
        <v>9450.922251589951</v>
      </c>
      <c r="N2039" s="6" t="s">
        <v>18</v>
      </c>
      <c r="O2039" s="6">
        <f>L2039/(PI()*('ugly don''t look!'!$J$7^2)/4)</f>
        <v>1.7741351970549757</v>
      </c>
      <c r="P2039" s="6">
        <f>-M2039/'ugly don''t look!'!$H$7</f>
        <v>-8859.132219338162</v>
      </c>
      <c r="Q2039" s="6">
        <f>-'ugly don''t look!'!$J$7/4*P2039</f>
        <v>55.974212144833345</v>
      </c>
      <c r="R2039" s="6">
        <f t="shared" si="311"/>
        <v>0.5733130912738218</v>
      </c>
      <c r="S2039" s="6">
        <f t="shared" si="312"/>
        <v>4.024891087259963</v>
      </c>
      <c r="U2039" s="6">
        <v>1054093.247</v>
      </c>
      <c r="V2039" s="6">
        <v>21.450937</v>
      </c>
      <c r="W2039" s="6">
        <v>7.9967519999999999</v>
      </c>
      <c r="X2039" s="6">
        <v>7.370298</v>
      </c>
      <c r="Y2039" s="6">
        <v>0.22714400000000001</v>
      </c>
      <c r="Z2039" s="6">
        <v>21.383669000000001</v>
      </c>
      <c r="AA2039" s="6">
        <v>86.125056999999998</v>
      </c>
      <c r="AB2039" s="6">
        <v>8</v>
      </c>
      <c r="AC2039" s="6">
        <v>33.169713000000002</v>
      </c>
      <c r="AE2039" s="6">
        <f>0.000063090994667*'raw Data'!W2039</f>
        <v>5.0452303778532163E-4</v>
      </c>
      <c r="AF2039" s="6">
        <f>249.088908333*('raw Data'!X2039-AVERAGE('raw Data'!$D$2:$D$3001))</f>
        <v>1852.1226901800455</v>
      </c>
      <c r="AG2039" s="6"/>
      <c r="AH2039" s="6">
        <f>AE2039/(PI()*('ugly don''t look!'!$K$7^2)/4)</f>
        <v>0.45395580113446227</v>
      </c>
      <c r="AI2039" s="6">
        <f>-AF2039/'ugly don''t look!'!$I$7</f>
        <v>-2025.5060041339082</v>
      </c>
      <c r="AJ2039" s="6">
        <f>-'ugly don''t look!'!$K$7/4*AI2039</f>
        <v>19.048567389976721</v>
      </c>
      <c r="AK2039" s="6">
        <f t="shared" si="313"/>
        <v>-0.78975544000940767</v>
      </c>
      <c r="AL2039" s="6">
        <f t="shared" si="314"/>
        <v>2.946991896118957</v>
      </c>
      <c r="AN2039" s="6">
        <f>S2039-'ugly don''t look!'!$M$5</f>
        <v>0.24627652649189091</v>
      </c>
      <c r="AO2039" s="6">
        <f t="shared" si="318"/>
        <v>0.5733130912738218</v>
      </c>
      <c r="AP2039" s="6">
        <f t="shared" si="319"/>
        <v>4.024891087259963</v>
      </c>
      <c r="AQ2039" s="6">
        <f t="shared" si="315"/>
        <v>-6.2562318650602189E-3</v>
      </c>
      <c r="AV2039" s="6">
        <f t="shared" si="316"/>
        <v>-0.57638476944758166</v>
      </c>
      <c r="AW2039" s="6">
        <f t="shared" si="317"/>
        <v>-0.78975544000940767</v>
      </c>
    </row>
    <row r="2040" spans="1:49" x14ac:dyDescent="0.25">
      <c r="A2040" s="6">
        <v>622573.77099999995</v>
      </c>
      <c r="B2040" s="6">
        <v>22.768854999999999</v>
      </c>
      <c r="C2040" s="6">
        <v>14.102307</v>
      </c>
      <c r="D2040" s="6">
        <v>-8.8078000000000004E-2</v>
      </c>
      <c r="E2040" s="6">
        <v>38.249096000000002</v>
      </c>
      <c r="F2040" s="6">
        <v>20.995697</v>
      </c>
      <c r="G2040" s="6">
        <v>85.207684999999998</v>
      </c>
      <c r="H2040" s="6">
        <v>14.1</v>
      </c>
      <c r="I2040" s="6">
        <v>56.599415999999998</v>
      </c>
      <c r="L2040" s="6">
        <f t="shared" si="310"/>
        <v>8.8972857572939678E-4</v>
      </c>
      <c r="M2040" s="6">
        <f>249.088908333*(E2040-AVERAGE('raw Data'!$Y$2:$Y$2801))</f>
        <v>9457.0837148264764</v>
      </c>
      <c r="N2040" s="6" t="s">
        <v>18</v>
      </c>
      <c r="O2040" s="6">
        <f>L2040/(PI()*('ugly don''t look!'!$J$7^2)/4)</f>
        <v>1.7735933963161794</v>
      </c>
      <c r="P2040" s="6">
        <f>-M2040/'ugly don''t look!'!$H$7</f>
        <v>-8864.9078691661762</v>
      </c>
      <c r="Q2040" s="6">
        <f>-'ugly don''t look!'!$J$7/4*P2040</f>
        <v>56.010704144359195</v>
      </c>
      <c r="R2040" s="6">
        <f t="shared" si="311"/>
        <v>0.57300765599107739</v>
      </c>
      <c r="S2040" s="6">
        <f t="shared" si="312"/>
        <v>4.0255428179041735</v>
      </c>
      <c r="U2040" s="6">
        <v>1054093.679</v>
      </c>
      <c r="V2040" s="6">
        <v>21.43909</v>
      </c>
      <c r="W2040" s="6">
        <v>7.9896190000000002</v>
      </c>
      <c r="X2040" s="6">
        <v>7.3685939999999999</v>
      </c>
      <c r="Y2040" s="6">
        <v>0.216639</v>
      </c>
      <c r="Z2040" s="6">
        <v>21.415745999999999</v>
      </c>
      <c r="AA2040" s="6">
        <v>86.121673000000001</v>
      </c>
      <c r="AB2040" s="6">
        <v>8</v>
      </c>
      <c r="AC2040" s="6">
        <v>33.177188999999998</v>
      </c>
      <c r="AE2040" s="6">
        <f>0.000063090994667*'raw Data'!W2040</f>
        <v>5.0407300972036195E-4</v>
      </c>
      <c r="AF2040" s="6">
        <f>249.088908333*('raw Data'!X2040-AVERAGE('raw Data'!$D$2:$D$3001))</f>
        <v>1851.698242680246</v>
      </c>
      <c r="AG2040" s="6"/>
      <c r="AH2040" s="6">
        <f>AE2040/(PI()*('ugly don''t look!'!$K$7^2)/4)</f>
        <v>0.45355087839464342</v>
      </c>
      <c r="AI2040" s="6">
        <f>-AF2040/'ugly don''t look!'!$I$7</f>
        <v>-2025.0418227036812</v>
      </c>
      <c r="AJ2040" s="6">
        <f>-'ugly don''t look!'!$K$7/4*AI2040</f>
        <v>19.044202065343367</v>
      </c>
      <c r="AK2040" s="6">
        <f t="shared" si="313"/>
        <v>-0.79064782521344978</v>
      </c>
      <c r="AL2040" s="6">
        <f t="shared" si="314"/>
        <v>2.9467627017224935</v>
      </c>
      <c r="AN2040" s="6">
        <f>S2040-'ugly don''t look!'!$M$5</f>
        <v>0.24692825713610134</v>
      </c>
      <c r="AO2040" s="6">
        <f t="shared" si="318"/>
        <v>0.57300765599107739</v>
      </c>
      <c r="AP2040" s="6">
        <f t="shared" si="319"/>
        <v>4.0255428179041735</v>
      </c>
      <c r="AQ2040" s="6">
        <f t="shared" si="315"/>
        <v>-5.4084922610684039E-3</v>
      </c>
      <c r="AV2040" s="6">
        <f t="shared" si="316"/>
        <v>-0.57661396384404506</v>
      </c>
      <c r="AW2040" s="6">
        <f t="shared" si="317"/>
        <v>-0.79064782521344978</v>
      </c>
    </row>
    <row r="2041" spans="1:49" x14ac:dyDescent="0.25">
      <c r="A2041" s="6">
        <v>622575.81310000003</v>
      </c>
      <c r="B2041" s="6">
        <v>22.825061999999999</v>
      </c>
      <c r="C2041" s="6">
        <v>14.057848999999999</v>
      </c>
      <c r="D2041" s="6">
        <v>-7.5066999999999995E-2</v>
      </c>
      <c r="E2041" s="6">
        <v>38.184313000000003</v>
      </c>
      <c r="F2041" s="6">
        <v>20.905809999999999</v>
      </c>
      <c r="G2041" s="6">
        <v>85.197688999999997</v>
      </c>
      <c r="H2041" s="6">
        <v>14.1</v>
      </c>
      <c r="I2041" s="6">
        <v>56.657502000000001</v>
      </c>
      <c r="L2041" s="6">
        <f t="shared" si="310"/>
        <v>8.8692367628849132E-4</v>
      </c>
      <c r="M2041" s="6">
        <f>249.088908333*(E2041-AVERAGE('raw Data'!$Y$2:$Y$2801))</f>
        <v>9440.9469880779397</v>
      </c>
      <c r="N2041" s="6" t="s">
        <v>18</v>
      </c>
      <c r="O2041" s="6">
        <f>L2041/(PI()*('ugly don''t look!'!$J$7^2)/4)</f>
        <v>1.7680020831208685</v>
      </c>
      <c r="P2041" s="6">
        <f>-M2041/'ugly don''t look!'!$H$7</f>
        <v>-8849.7815786257397</v>
      </c>
      <c r="Q2041" s="6">
        <f>-'ugly don''t look!'!$J$7/4*P2041</f>
        <v>55.915132459152083</v>
      </c>
      <c r="R2041" s="6">
        <f t="shared" si="311"/>
        <v>0.56985014245054288</v>
      </c>
      <c r="S2041" s="6">
        <f t="shared" si="312"/>
        <v>4.0238350494150561</v>
      </c>
      <c r="U2041" s="6">
        <v>1054095.6850000001</v>
      </c>
      <c r="V2041" s="6">
        <v>21.438541000000001</v>
      </c>
      <c r="W2041" s="6">
        <v>7.9594610000000001</v>
      </c>
      <c r="X2041" s="6">
        <v>7.3575390000000001</v>
      </c>
      <c r="Y2041" s="6">
        <v>0.214311</v>
      </c>
      <c r="Z2041" s="6">
        <v>21.376635</v>
      </c>
      <c r="AA2041" s="6">
        <v>86.122118999999998</v>
      </c>
      <c r="AB2041" s="6">
        <v>8</v>
      </c>
      <c r="AC2041" s="6">
        <v>33.231203999999998</v>
      </c>
      <c r="AE2041" s="6">
        <f>0.000063090994667*'raw Data'!W2041</f>
        <v>5.0217031150319457E-4</v>
      </c>
      <c r="AF2041" s="6">
        <f>249.088908333*('raw Data'!X2041-AVERAGE('raw Data'!$D$2:$D$3001))</f>
        <v>1848.9445647986247</v>
      </c>
      <c r="AG2041" s="6"/>
      <c r="AH2041" s="6">
        <f>AE2041/(PI()*('ugly don''t look!'!$K$7^2)/4)</f>
        <v>0.45183888344336653</v>
      </c>
      <c r="AI2041" s="6">
        <f>-AF2041/'ugly don''t look!'!$I$7</f>
        <v>-2022.0303639530016</v>
      </c>
      <c r="AJ2041" s="6">
        <f>-'ugly don''t look!'!$K$7/4*AI2041</f>
        <v>19.01588125324141</v>
      </c>
      <c r="AK2041" s="6">
        <f t="shared" si="313"/>
        <v>-0.7944296152531436</v>
      </c>
      <c r="AL2041" s="6">
        <f t="shared" si="314"/>
        <v>2.9452744854675821</v>
      </c>
      <c r="AN2041" s="6">
        <f>S2041-'ugly don''t look!'!$M$5</f>
        <v>0.24522048864698398</v>
      </c>
      <c r="AO2041" s="6">
        <f t="shared" si="318"/>
        <v>0.56985014245054288</v>
      </c>
      <c r="AP2041" s="6">
        <f t="shared" si="319"/>
        <v>4.0238350494150561</v>
      </c>
      <c r="AQ2041" s="6">
        <f t="shared" si="315"/>
        <v>-5.0899691606384467E-3</v>
      </c>
      <c r="AV2041" s="6">
        <f t="shared" si="316"/>
        <v>-0.57810218009895653</v>
      </c>
      <c r="AW2041" s="6">
        <f t="shared" si="317"/>
        <v>-0.7944296152531436</v>
      </c>
    </row>
    <row r="2042" spans="1:49" x14ac:dyDescent="0.25">
      <c r="A2042" s="6">
        <v>622577.32109999994</v>
      </c>
      <c r="B2042" s="6">
        <v>22.876459000000001</v>
      </c>
      <c r="C2042" s="6">
        <v>14.105031</v>
      </c>
      <c r="D2042" s="6">
        <v>-7.9136999999999999E-2</v>
      </c>
      <c r="E2042" s="6">
        <v>38.205492</v>
      </c>
      <c r="F2042" s="6">
        <v>20.907661999999998</v>
      </c>
      <c r="G2042" s="6">
        <v>85.202943000000005</v>
      </c>
      <c r="H2042" s="6">
        <v>14.1</v>
      </c>
      <c r="I2042" s="6">
        <v>56.621060999999997</v>
      </c>
      <c r="L2042" s="6">
        <f t="shared" si="310"/>
        <v>8.899004355988698E-4</v>
      </c>
      <c r="M2042" s="6">
        <f>249.088908333*(E2042-AVERAGE('raw Data'!$Y$2:$Y$2801))</f>
        <v>9446.2224420675248</v>
      </c>
      <c r="N2042" s="6" t="s">
        <v>18</v>
      </c>
      <c r="O2042" s="6">
        <f>L2042/(PI()*('ugly don''t look!'!$J$7^2)/4)</f>
        <v>1.7739359834128556</v>
      </c>
      <c r="P2042" s="6">
        <f>-M2042/'ugly don''t look!'!$H$7</f>
        <v>-8854.7266986009799</v>
      </c>
      <c r="Q2042" s="6">
        <f>-'ugly don''t look!'!$J$7/4*P2042</f>
        <v>55.94637696343564</v>
      </c>
      <c r="R2042" s="6">
        <f t="shared" si="311"/>
        <v>0.57320079722322548</v>
      </c>
      <c r="S2042" s="6">
        <f t="shared" si="312"/>
        <v>4.0243936777628653</v>
      </c>
      <c r="U2042" s="6">
        <v>1054095.9909999999</v>
      </c>
      <c r="V2042" s="6">
        <v>21.462413999999999</v>
      </c>
      <c r="W2042" s="6">
        <v>7.9656469999999997</v>
      </c>
      <c r="X2042" s="6">
        <v>7.3408959999999999</v>
      </c>
      <c r="Y2042" s="6">
        <v>0.22606399999999999</v>
      </c>
      <c r="Z2042" s="6">
        <v>21.414164</v>
      </c>
      <c r="AA2042" s="6">
        <v>86.124843999999996</v>
      </c>
      <c r="AB2042" s="6">
        <v>8</v>
      </c>
      <c r="AC2042" s="6">
        <v>33.228597999999998</v>
      </c>
      <c r="AE2042" s="6">
        <f>0.000063090994667*'raw Data'!W2042</f>
        <v>5.0256059239620456E-4</v>
      </c>
      <c r="AF2042" s="6">
        <f>249.088908333*('raw Data'!X2042-AVERAGE('raw Data'!$D$2:$D$3001))</f>
        <v>1844.7989780972384</v>
      </c>
      <c r="AG2042" s="6"/>
      <c r="AH2042" s="6">
        <f>AE2042/(PI()*('ugly don''t look!'!$K$7^2)/4)</f>
        <v>0.45219004733913537</v>
      </c>
      <c r="AI2042" s="6">
        <f>-AF2042/'ugly don''t look!'!$I$7</f>
        <v>-2017.4966952069537</v>
      </c>
      <c r="AJ2042" s="6">
        <f>-'ugly don''t look!'!$K$7/4*AI2042</f>
        <v>18.973245045569517</v>
      </c>
      <c r="AK2042" s="6">
        <f t="shared" si="313"/>
        <v>-0.79365272880300086</v>
      </c>
      <c r="AL2042" s="6">
        <f t="shared" si="314"/>
        <v>2.9430298312874195</v>
      </c>
      <c r="AN2042" s="6">
        <f>S2042-'ugly don''t look!'!$M$5</f>
        <v>0.24577911699479316</v>
      </c>
      <c r="AO2042" s="6">
        <f t="shared" si="318"/>
        <v>0.57320079722322548</v>
      </c>
      <c r="AP2042" s="6">
        <f t="shared" si="319"/>
        <v>4.0243936777628653</v>
      </c>
      <c r="AQ2042" s="6">
        <f t="shared" si="315"/>
        <v>-6.681578174666164E-3</v>
      </c>
      <c r="AV2042" s="6">
        <f t="shared" si="316"/>
        <v>-0.58034683427911915</v>
      </c>
      <c r="AW2042" s="6">
        <f t="shared" si="317"/>
        <v>-0.79365272880300086</v>
      </c>
    </row>
    <row r="2043" spans="1:49" x14ac:dyDescent="0.25">
      <c r="A2043" s="6">
        <v>622577.59310000006</v>
      </c>
      <c r="B2043" s="6">
        <v>22.867788000000001</v>
      </c>
      <c r="C2043" s="6">
        <v>14.107545</v>
      </c>
      <c r="D2043" s="6">
        <v>-8.1261E-2</v>
      </c>
      <c r="E2043" s="6">
        <v>38.142814000000001</v>
      </c>
      <c r="F2043" s="6">
        <v>20.979771</v>
      </c>
      <c r="G2043" s="6">
        <v>85.204068000000007</v>
      </c>
      <c r="H2043" s="6">
        <v>14.1</v>
      </c>
      <c r="I2043" s="6">
        <v>56.617725999999998</v>
      </c>
      <c r="L2043" s="6">
        <f t="shared" si="310"/>
        <v>8.9005904635946261E-4</v>
      </c>
      <c r="M2043" s="6">
        <f>249.088908333*(E2043-AVERAGE('raw Data'!$Y$2:$Y$2801))</f>
        <v>9430.6100474710292</v>
      </c>
      <c r="N2043" s="6" t="s">
        <v>18</v>
      </c>
      <c r="O2043" s="6">
        <f>L2043/(PI()*('ugly don''t look!'!$J$7^2)/4)</f>
        <v>1.7742521596100083</v>
      </c>
      <c r="P2043" s="6">
        <f>-M2043/'ugly don''t look!'!$H$7</f>
        <v>-8840.0919080155891</v>
      </c>
      <c r="Q2043" s="6">
        <f>-'ugly don''t look!'!$J$7/4*P2043</f>
        <v>55.853910697819494</v>
      </c>
      <c r="R2043" s="6">
        <f t="shared" si="311"/>
        <v>0.57337901561821747</v>
      </c>
      <c r="S2043" s="6">
        <f t="shared" si="312"/>
        <v>4.0227395445109035</v>
      </c>
      <c r="U2043" s="6">
        <v>1054098.4550000001</v>
      </c>
      <c r="V2043" s="6">
        <v>21.420577999999999</v>
      </c>
      <c r="W2043" s="6">
        <v>7.9786979999999996</v>
      </c>
      <c r="X2043" s="6">
        <v>7.3585260000000003</v>
      </c>
      <c r="Y2043" s="6">
        <v>0.211368</v>
      </c>
      <c r="Z2043" s="6">
        <v>21.416990999999999</v>
      </c>
      <c r="AA2043" s="6">
        <v>86.122658000000001</v>
      </c>
      <c r="AB2043" s="6">
        <v>8</v>
      </c>
      <c r="AC2043" s="6">
        <v>33.240923000000002</v>
      </c>
      <c r="AE2043" s="6">
        <f>0.000063090994667*'raw Data'!W2043</f>
        <v>5.0338399296760358E-4</v>
      </c>
      <c r="AF2043" s="6">
        <f>249.088908333*('raw Data'!X2043-AVERAGE('raw Data'!$D$2:$D$3001))</f>
        <v>1849.1904155511495</v>
      </c>
      <c r="AG2043" s="6"/>
      <c r="AH2043" s="6">
        <f>AE2043/(PI()*('ugly don''t look!'!$K$7^2)/4)</f>
        <v>0.45293092027862458</v>
      </c>
      <c r="AI2043" s="6">
        <f>-AF2043/'ugly don''t look!'!$I$7</f>
        <v>-2022.2992296053692</v>
      </c>
      <c r="AJ2043" s="6">
        <f>-'ugly don''t look!'!$K$7/4*AI2043</f>
        <v>19.018409759939257</v>
      </c>
      <c r="AK2043" s="6">
        <f t="shared" si="313"/>
        <v>-0.79201565899364568</v>
      </c>
      <c r="AL2043" s="6">
        <f t="shared" si="314"/>
        <v>2.9454074447858294</v>
      </c>
      <c r="AN2043" s="6">
        <f>S2043-'ugly don''t look!'!$M$5</f>
        <v>0.24412498374283143</v>
      </c>
      <c r="AO2043" s="6">
        <f t="shared" si="318"/>
        <v>0.57337901561821747</v>
      </c>
      <c r="AP2043" s="6">
        <f t="shared" si="319"/>
        <v>4.0227395445109035</v>
      </c>
      <c r="AQ2043" s="6">
        <f t="shared" si="315"/>
        <v>-8.4500806700971431E-3</v>
      </c>
      <c r="AV2043" s="6">
        <f t="shared" si="316"/>
        <v>-0.57796922078070923</v>
      </c>
      <c r="AW2043" s="6">
        <f t="shared" si="317"/>
        <v>-0.79201565899364568</v>
      </c>
    </row>
    <row r="2044" spans="1:49" x14ac:dyDescent="0.25">
      <c r="A2044" s="6">
        <v>622580.44400000002</v>
      </c>
      <c r="B2044" s="6">
        <v>22.852257999999999</v>
      </c>
      <c r="C2044" s="6">
        <v>14.037212999999999</v>
      </c>
      <c r="D2044" s="6">
        <v>-7.8588000000000005E-2</v>
      </c>
      <c r="E2044" s="6">
        <v>38.169021000000001</v>
      </c>
      <c r="F2044" s="6">
        <v>21.000140999999999</v>
      </c>
      <c r="G2044" s="6">
        <v>85.204598000000004</v>
      </c>
      <c r="H2044" s="6">
        <v>14.1</v>
      </c>
      <c r="I2044" s="6">
        <v>56.704621000000003</v>
      </c>
      <c r="L2044" s="6">
        <f t="shared" si="310"/>
        <v>8.8562173052254313E-4</v>
      </c>
      <c r="M2044" s="6">
        <f>249.088908333*(E2044-AVERAGE('raw Data'!$Y$2:$Y$2801))</f>
        <v>9437.1379204917121</v>
      </c>
      <c r="N2044" s="6" t="s">
        <v>18</v>
      </c>
      <c r="O2044" s="6">
        <f>L2044/(PI()*('ugly don''t look!'!$J$7^2)/4)</f>
        <v>1.7654067720610271</v>
      </c>
      <c r="P2044" s="6">
        <f>-M2044/'ugly don''t look!'!$H$7</f>
        <v>-8846.2110240829697</v>
      </c>
      <c r="Q2044" s="6">
        <f>-'ugly don''t look!'!$J$7/4*P2044</f>
        <v>55.892572802912227</v>
      </c>
      <c r="R2044" s="6">
        <f t="shared" si="311"/>
        <v>0.56838112958906306</v>
      </c>
      <c r="S2044" s="6">
        <f t="shared" si="312"/>
        <v>4.0234315055538685</v>
      </c>
      <c r="U2044" s="6">
        <v>1054099.531</v>
      </c>
      <c r="V2044" s="6">
        <v>21.530353999999999</v>
      </c>
      <c r="W2044" s="6">
        <v>7.9786060000000001</v>
      </c>
      <c r="X2044" s="6">
        <v>7.3532830000000002</v>
      </c>
      <c r="Y2044" s="6">
        <v>0.21865100000000001</v>
      </c>
      <c r="Z2044" s="6">
        <v>21.384544999999999</v>
      </c>
      <c r="AA2044" s="6">
        <v>86.125484999999998</v>
      </c>
      <c r="AB2044" s="6">
        <v>8</v>
      </c>
      <c r="AC2044" s="6">
        <v>33.248800000000003</v>
      </c>
      <c r="AE2044" s="6">
        <f>0.000063090994667*'raw Data'!W2044</f>
        <v>5.0337818859609422E-4</v>
      </c>
      <c r="AF2044" s="6">
        <f>249.088908333*('raw Data'!X2044-AVERAGE('raw Data'!$D$2:$D$3001))</f>
        <v>1847.8844424047595</v>
      </c>
      <c r="AG2044" s="6"/>
      <c r="AH2044" s="6">
        <f>AE2044/(PI()*('ugly don''t look!'!$K$7^2)/4)</f>
        <v>0.45292569766653101</v>
      </c>
      <c r="AI2044" s="6">
        <f>-AF2044/'ugly don''t look!'!$I$7</f>
        <v>-2020.8710000052051</v>
      </c>
      <c r="AJ2044" s="6">
        <f>-'ugly don''t look!'!$K$7/4*AI2044</f>
        <v>19.004978188898953</v>
      </c>
      <c r="AK2044" s="6">
        <f t="shared" si="313"/>
        <v>-0.79202718976350528</v>
      </c>
      <c r="AL2044" s="6">
        <f t="shared" si="314"/>
        <v>2.9447009547898801</v>
      </c>
      <c r="AN2044" s="6">
        <f>S2044-'ugly don''t look!'!$M$5</f>
        <v>0.24481694478579641</v>
      </c>
      <c r="AO2044" s="6">
        <f t="shared" si="318"/>
        <v>0.56838112958906306</v>
      </c>
      <c r="AP2044" s="6">
        <f t="shared" si="319"/>
        <v>4.0234315055538685</v>
      </c>
      <c r="AQ2044" s="6">
        <f t="shared" si="315"/>
        <v>-4.5507938955449967E-3</v>
      </c>
      <c r="AV2044" s="6">
        <f t="shared" si="316"/>
        <v>-0.57867571077665847</v>
      </c>
      <c r="AW2044" s="6">
        <f t="shared" si="317"/>
        <v>-0.79202718976350528</v>
      </c>
    </row>
    <row r="2045" spans="1:49" x14ac:dyDescent="0.25">
      <c r="A2045" s="6">
        <v>622580.98800000001</v>
      </c>
      <c r="B2045" s="6">
        <v>22.762604</v>
      </c>
      <c r="C2045" s="6">
        <v>14.021445999999999</v>
      </c>
      <c r="D2045" s="6">
        <v>-7.2375999999999996E-2</v>
      </c>
      <c r="E2045" s="6">
        <v>38.165799</v>
      </c>
      <c r="F2045" s="6">
        <v>21.056922</v>
      </c>
      <c r="G2045" s="6">
        <v>85.204150999999996</v>
      </c>
      <c r="H2045" s="6">
        <v>14.1</v>
      </c>
      <c r="I2045" s="6">
        <v>56.733069</v>
      </c>
      <c r="L2045" s="6">
        <f t="shared" si="310"/>
        <v>8.8462697480962854E-4</v>
      </c>
      <c r="M2045" s="6">
        <f>249.088908333*(E2045-AVERAGE('raw Data'!$Y$2:$Y$2801))</f>
        <v>9436.3353560290634</v>
      </c>
      <c r="N2045" s="6" t="s">
        <v>18</v>
      </c>
      <c r="O2045" s="6">
        <f>L2045/(PI()*('ugly don''t look!'!$J$7^2)/4)</f>
        <v>1.7634238165715659</v>
      </c>
      <c r="P2045" s="6">
        <f>-M2045/'ugly don''t look!'!$H$7</f>
        <v>-8845.4587139380055</v>
      </c>
      <c r="Q2045" s="6">
        <f>-'ugly don''t look!'!$J$7/4*P2045</f>
        <v>55.887819519338805</v>
      </c>
      <c r="R2045" s="6">
        <f t="shared" si="311"/>
        <v>0.56725726963128265</v>
      </c>
      <c r="S2045" s="6">
        <f t="shared" si="312"/>
        <v>4.0233464587316563</v>
      </c>
      <c r="U2045" s="6">
        <v>1054100.9210000001</v>
      </c>
      <c r="V2045" s="6">
        <v>21.533315999999999</v>
      </c>
      <c r="W2045" s="6">
        <v>7.9854370000000001</v>
      </c>
      <c r="X2045" s="6">
        <v>7.3761559999999999</v>
      </c>
      <c r="Y2045" s="6">
        <v>0.21360299999999999</v>
      </c>
      <c r="Z2045" s="6">
        <v>21.346779000000002</v>
      </c>
      <c r="AA2045" s="6">
        <v>86.124461999999994</v>
      </c>
      <c r="AB2045" s="6">
        <v>8</v>
      </c>
      <c r="AC2045" s="6">
        <v>33.248824999999997</v>
      </c>
      <c r="AE2045" s="6">
        <f>0.000063090994667*'raw Data'!W2045</f>
        <v>5.0380916318066454E-4</v>
      </c>
      <c r="AF2045" s="6">
        <f>249.088908333*('raw Data'!X2045-AVERAGE('raw Data'!$D$2:$D$3001))</f>
        <v>1853.5818530050601</v>
      </c>
      <c r="AG2045" s="6"/>
      <c r="AH2045" s="6">
        <f>AE2045/(PI()*('ugly don''t look!'!$K$7^2)/4)</f>
        <v>0.45331347661447763</v>
      </c>
      <c r="AI2045" s="6">
        <f>-AF2045/'ugly don''t look!'!$I$7</f>
        <v>-2027.101764003784</v>
      </c>
      <c r="AJ2045" s="6">
        <f>-'ugly don''t look!'!$K$7/4*AI2045</f>
        <v>19.063574474308986</v>
      </c>
      <c r="AK2045" s="6">
        <f t="shared" si="313"/>
        <v>-0.79117139146517768</v>
      </c>
      <c r="AL2045" s="6">
        <f t="shared" si="314"/>
        <v>2.9477794186445241</v>
      </c>
      <c r="AN2045" s="6">
        <f>S2045-'ugly don''t look!'!$M$5</f>
        <v>0.24473189796358419</v>
      </c>
      <c r="AO2045" s="6">
        <f t="shared" si="318"/>
        <v>0.56725726963128265</v>
      </c>
      <c r="AP2045" s="6">
        <f t="shared" si="319"/>
        <v>4.0233464587316563</v>
      </c>
      <c r="AQ2045" s="6">
        <f t="shared" si="315"/>
        <v>-3.91461879707658E-3</v>
      </c>
      <c r="AV2045" s="6">
        <f t="shared" si="316"/>
        <v>-0.57559724692201453</v>
      </c>
      <c r="AW2045" s="6">
        <f t="shared" si="317"/>
        <v>-0.79117139146517768</v>
      </c>
    </row>
    <row r="2046" spans="1:49" x14ac:dyDescent="0.25">
      <c r="A2046" s="6">
        <v>622582.46100000001</v>
      </c>
      <c r="B2046" s="6">
        <v>22.800858999999999</v>
      </c>
      <c r="C2046" s="6">
        <v>14.018312</v>
      </c>
      <c r="D2046" s="6">
        <v>-4.6456999999999998E-2</v>
      </c>
      <c r="E2046" s="6">
        <v>38.126963000000003</v>
      </c>
      <c r="F2046" s="6">
        <v>20.994332</v>
      </c>
      <c r="G2046" s="6">
        <v>85.203817000000001</v>
      </c>
      <c r="H2046" s="6">
        <v>14.1</v>
      </c>
      <c r="I2046" s="6">
        <v>56.774405999999999</v>
      </c>
      <c r="L2046" s="6">
        <f t="shared" si="310"/>
        <v>8.844292476323422E-4</v>
      </c>
      <c r="M2046" s="6">
        <f>249.088908333*(E2046-AVERAGE('raw Data'!$Y$2:$Y$2801))</f>
        <v>9426.6617391850432</v>
      </c>
      <c r="N2046" s="6" t="s">
        <v>18</v>
      </c>
      <c r="O2046" s="6">
        <f>L2046/(PI()*('ugly don''t look!'!$J$7^2)/4)</f>
        <v>1.7630296653377249</v>
      </c>
      <c r="P2046" s="6">
        <f>-M2046/'ugly don''t look!'!$H$7</f>
        <v>-8836.3908316320249</v>
      </c>
      <c r="Q2046" s="6">
        <f>-'ugly don''t look!'!$J$7/4*P2046</f>
        <v>55.830526371959039</v>
      </c>
      <c r="R2046" s="6">
        <f t="shared" si="311"/>
        <v>0.56703372989794754</v>
      </c>
      <c r="S2046" s="6">
        <f t="shared" si="312"/>
        <v>4.022320787398173</v>
      </c>
      <c r="U2046" s="6">
        <v>1054101.193</v>
      </c>
      <c r="V2046" s="6">
        <v>21.406523</v>
      </c>
      <c r="W2046" s="6">
        <v>7.9812370000000001</v>
      </c>
      <c r="X2046" s="6">
        <v>7.3606309999999997</v>
      </c>
      <c r="Y2046" s="6">
        <v>0.219303</v>
      </c>
      <c r="Z2046" s="6">
        <v>21.442907000000002</v>
      </c>
      <c r="AA2046" s="6">
        <v>86.118177000000003</v>
      </c>
      <c r="AB2046" s="6">
        <v>8</v>
      </c>
      <c r="AC2046" s="6">
        <v>33.254680999999998</v>
      </c>
      <c r="AE2046" s="6">
        <f>0.000063090994667*'raw Data'!W2046</f>
        <v>5.035441810030631E-4</v>
      </c>
      <c r="AF2046" s="6">
        <f>249.088908333*('raw Data'!X2046-AVERAGE('raw Data'!$D$2:$D$3001))</f>
        <v>1849.7147477031901</v>
      </c>
      <c r="AG2046" s="6"/>
      <c r="AH2046" s="6">
        <f>AE2046/(PI()*('ugly don''t look!'!$K$7^2)/4)</f>
        <v>0.45307505301890216</v>
      </c>
      <c r="AI2046" s="6">
        <f>-AF2046/'ugly don''t look!'!$I$7</f>
        <v>-2022.8726462195868</v>
      </c>
      <c r="AJ2046" s="6">
        <f>-'ugly don''t look!'!$K$7/4*AI2046</f>
        <v>19.023802370475174</v>
      </c>
      <c r="AK2046" s="6">
        <f t="shared" si="313"/>
        <v>-0.79169748726908429</v>
      </c>
      <c r="AL2046" s="6">
        <f t="shared" si="314"/>
        <v>2.9456909514627574</v>
      </c>
      <c r="AN2046" s="6">
        <f>S2046-'ugly don''t look!'!$M$5</f>
        <v>0.24370622663010089</v>
      </c>
      <c r="AO2046" s="6">
        <f t="shared" si="318"/>
        <v>0.56703372989794754</v>
      </c>
      <c r="AP2046" s="6">
        <f t="shared" si="319"/>
        <v>4.022320787398173</v>
      </c>
      <c r="AQ2046" s="6">
        <f t="shared" si="315"/>
        <v>-4.796836531463039E-3</v>
      </c>
      <c r="AV2046" s="6">
        <f t="shared" si="316"/>
        <v>-0.57768571410378122</v>
      </c>
      <c r="AW2046" s="6">
        <f t="shared" si="317"/>
        <v>-0.79169748726908429</v>
      </c>
    </row>
    <row r="2047" spans="1:49" x14ac:dyDescent="0.25">
      <c r="A2047" s="6">
        <v>622583.71299999999</v>
      </c>
      <c r="B2047" s="6">
        <v>22.826910999999999</v>
      </c>
      <c r="C2047" s="6">
        <v>14.041278</v>
      </c>
      <c r="D2047" s="6">
        <v>-3.7032000000000002E-2</v>
      </c>
      <c r="E2047" s="6">
        <v>38.113235000000003</v>
      </c>
      <c r="F2047" s="6">
        <v>21.006924000000001</v>
      </c>
      <c r="G2047" s="6">
        <v>85.201668999999995</v>
      </c>
      <c r="H2047" s="6">
        <v>14.1</v>
      </c>
      <c r="I2047" s="6">
        <v>56.785384999999998</v>
      </c>
      <c r="L2047" s="6">
        <f t="shared" si="310"/>
        <v>8.8587819541586447E-4</v>
      </c>
      <c r="M2047" s="6">
        <f>249.088908333*(E2047-AVERAGE('raw Data'!$Y$2:$Y$2801))</f>
        <v>9423.2422466514472</v>
      </c>
      <c r="N2047" s="6" t="s">
        <v>18</v>
      </c>
      <c r="O2047" s="6">
        <f>L2047/(PI()*('ugly don''t look!'!$J$7^2)/4)</f>
        <v>1.7659180116160889</v>
      </c>
      <c r="P2047" s="6">
        <f>-M2047/'ugly don''t look!'!$H$7</f>
        <v>-8833.1854580534746</v>
      </c>
      <c r="Q2047" s="6">
        <f>-'ugly don''t look!'!$J$7/4*P2047</f>
        <v>55.81027402034637</v>
      </c>
      <c r="R2047" s="6">
        <f t="shared" si="311"/>
        <v>0.56867067506559166</v>
      </c>
      <c r="S2047" s="6">
        <f t="shared" si="312"/>
        <v>4.021957974667278</v>
      </c>
      <c r="U2047" s="6">
        <v>1054103.8459999999</v>
      </c>
      <c r="V2047" s="6">
        <v>21.418918999999999</v>
      </c>
      <c r="W2047" s="6">
        <v>7.9936429999999996</v>
      </c>
      <c r="X2047" s="6">
        <v>7.3669549999999999</v>
      </c>
      <c r="Y2047" s="6">
        <v>0.206208</v>
      </c>
      <c r="Z2047" s="6">
        <v>21.439844000000001</v>
      </c>
      <c r="AA2047" s="6">
        <v>86.120324999999994</v>
      </c>
      <c r="AB2047" s="6">
        <v>8</v>
      </c>
      <c r="AC2047" s="6">
        <v>33.262143000000002</v>
      </c>
      <c r="AE2047" s="6">
        <f>0.000063090994667*'raw Data'!W2047</f>
        <v>5.0432688788290189E-4</v>
      </c>
      <c r="AF2047" s="6">
        <f>249.088908333*('raw Data'!X2047-AVERAGE('raw Data'!$D$2:$D$3001))</f>
        <v>1851.2899859594881</v>
      </c>
      <c r="AG2047" s="6"/>
      <c r="AH2047" s="6">
        <f>AE2047/(PI()*('ugly don''t look!'!$K$7^2)/4)</f>
        <v>0.45377931090621371</v>
      </c>
      <c r="AI2047" s="6">
        <f>-AF2047/'ugly don''t look!'!$I$7</f>
        <v>-2024.5953477247247</v>
      </c>
      <c r="AJ2047" s="6">
        <f>-'ugly don''t look!'!$K$7/4*AI2047</f>
        <v>19.040003258375016</v>
      </c>
      <c r="AK2047" s="6">
        <f t="shared" si="313"/>
        <v>-0.79014429845088785</v>
      </c>
      <c r="AL2047" s="6">
        <f t="shared" si="314"/>
        <v>2.9465422004963462</v>
      </c>
      <c r="AN2047" s="6">
        <f>S2047-'ugly don''t look!'!$M$5</f>
        <v>0.24334341389920588</v>
      </c>
      <c r="AO2047" s="6">
        <f t="shared" si="318"/>
        <v>0.56867067506559166</v>
      </c>
      <c r="AP2047" s="6">
        <f t="shared" si="319"/>
        <v>4.021957974667278</v>
      </c>
      <c r="AQ2047" s="6">
        <f t="shared" si="315"/>
        <v>-6.2101366737868091E-3</v>
      </c>
      <c r="AV2047" s="6">
        <f t="shared" si="316"/>
        <v>-0.57683446507019243</v>
      </c>
      <c r="AW2047" s="6">
        <f t="shared" si="317"/>
        <v>-0.79014429845088785</v>
      </c>
    </row>
    <row r="2048" spans="1:49" x14ac:dyDescent="0.25">
      <c r="A2048" s="6">
        <v>622585.1544</v>
      </c>
      <c r="B2048" s="6">
        <v>22.768688000000001</v>
      </c>
      <c r="C2048" s="6">
        <v>14.065896</v>
      </c>
      <c r="D2048" s="6">
        <v>-4.8422E-2</v>
      </c>
      <c r="E2048" s="6">
        <v>38.15887</v>
      </c>
      <c r="F2048" s="6">
        <v>20.892845999999999</v>
      </c>
      <c r="G2048" s="6">
        <v>85.206261999999995</v>
      </c>
      <c r="H2048" s="6">
        <v>14.1</v>
      </c>
      <c r="I2048" s="6">
        <v>56.780344999999997</v>
      </c>
      <c r="L2048" s="6">
        <f t="shared" si="310"/>
        <v>8.8743136952257676E-4</v>
      </c>
      <c r="M2048" s="6">
        <f>249.088908333*(E2048-AVERAGE('raw Data'!$Y$2:$Y$2801))</f>
        <v>9434.6094189832238</v>
      </c>
      <c r="N2048" s="6" t="s">
        <v>18</v>
      </c>
      <c r="O2048" s="6">
        <f>L2048/(PI()*('ugly don''t look!'!$J$7^2)/4)</f>
        <v>1.7690141236373711</v>
      </c>
      <c r="P2048" s="6">
        <f>-M2048/'ugly don''t look!'!$H$7</f>
        <v>-8843.8408501904996</v>
      </c>
      <c r="Q2048" s="6">
        <f>-'ugly don''t look!'!$J$7/4*P2048</f>
        <v>55.877597451716127</v>
      </c>
      <c r="R2048" s="6">
        <f t="shared" si="311"/>
        <v>0.57042239911263415</v>
      </c>
      <c r="S2048" s="6">
        <f t="shared" si="312"/>
        <v>4.0231635386848623</v>
      </c>
      <c r="U2048" s="6">
        <v>1054104.419</v>
      </c>
      <c r="V2048" s="6">
        <v>21.543310999999999</v>
      </c>
      <c r="W2048" s="6">
        <v>7.9860490000000004</v>
      </c>
      <c r="X2048" s="6">
        <v>7.3485889999999996</v>
      </c>
      <c r="Y2048" s="6">
        <v>0.21067900000000001</v>
      </c>
      <c r="Z2048" s="6">
        <v>21.436512</v>
      </c>
      <c r="AA2048" s="6">
        <v>86.124071999999998</v>
      </c>
      <c r="AB2048" s="6">
        <v>8</v>
      </c>
      <c r="AC2048" s="6">
        <v>33.271248</v>
      </c>
      <c r="AE2048" s="6">
        <f>0.000063090994667*'raw Data'!W2048</f>
        <v>5.0384777486940072E-4</v>
      </c>
      <c r="AF2048" s="6">
        <f>249.088908333*('raw Data'!X2048-AVERAGE('raw Data'!$D$2:$D$3001))</f>
        <v>1846.7152190690442</v>
      </c>
      <c r="AG2048" s="6"/>
      <c r="AH2048" s="6">
        <f>AE2048/(PI()*('ugly don''t look!'!$K$7^2)/4)</f>
        <v>0.45334821833840427</v>
      </c>
      <c r="AI2048" s="6">
        <f>-AF2048/'ugly don''t look!'!$I$7</f>
        <v>-2019.5923218165401</v>
      </c>
      <c r="AJ2048" s="6">
        <f>-'ugly don''t look!'!$K$7/4*AI2048</f>
        <v>18.992953051675379</v>
      </c>
      <c r="AK2048" s="6">
        <f t="shared" si="313"/>
        <v>-0.79109475488918235</v>
      </c>
      <c r="AL2048" s="6">
        <f t="shared" si="314"/>
        <v>2.9440680183518997</v>
      </c>
      <c r="AN2048" s="6">
        <f>S2048-'ugly don''t look!'!$M$5</f>
        <v>0.2445489779167902</v>
      </c>
      <c r="AO2048" s="6">
        <f t="shared" si="318"/>
        <v>0.57042239911263415</v>
      </c>
      <c r="AP2048" s="6">
        <f t="shared" si="319"/>
        <v>4.0231635386848623</v>
      </c>
      <c r="AQ2048" s="6">
        <f t="shared" si="315"/>
        <v>-6.1287178603839643E-3</v>
      </c>
      <c r="AV2048" s="6">
        <f t="shared" si="316"/>
        <v>-0.57930864721463893</v>
      </c>
      <c r="AW2048" s="6">
        <f t="shared" si="317"/>
        <v>-0.79109475488918235</v>
      </c>
    </row>
    <row r="2049" spans="1:49" x14ac:dyDescent="0.25">
      <c r="A2049" s="6">
        <v>622585.68709999998</v>
      </c>
      <c r="B2049" s="6">
        <v>22.795480000000001</v>
      </c>
      <c r="C2049" s="6">
        <v>14.049861</v>
      </c>
      <c r="D2049" s="6">
        <v>-5.0377999999999999E-2</v>
      </c>
      <c r="E2049" s="6">
        <v>38.140931999999999</v>
      </c>
      <c r="F2049" s="6">
        <v>20.990998000000001</v>
      </c>
      <c r="G2049" s="6">
        <v>85.205759999999998</v>
      </c>
      <c r="H2049" s="6">
        <v>14.1</v>
      </c>
      <c r="I2049" s="6">
        <v>56.803353999999999</v>
      </c>
      <c r="L2049" s="6">
        <f t="shared" si="310"/>
        <v>8.864197054230913E-4</v>
      </c>
      <c r="M2049" s="6">
        <f>249.088908333*(E2049-AVERAGE('raw Data'!$Y$2:$Y$2801))</f>
        <v>9430.1412621455456</v>
      </c>
      <c r="N2049" s="6" t="s">
        <v>18</v>
      </c>
      <c r="O2049" s="6">
        <f>L2049/(PI()*('ugly don''t look!'!$J$7^2)/4)</f>
        <v>1.7669974628094702</v>
      </c>
      <c r="P2049" s="6">
        <f>-M2049/'ugly don''t look!'!$H$7</f>
        <v>-8839.6524767018618</v>
      </c>
      <c r="Q2049" s="6">
        <f>-'ugly don''t look!'!$J$7/4*P2049</f>
        <v>55.85113426092154</v>
      </c>
      <c r="R2049" s="6">
        <f t="shared" si="311"/>
        <v>0.56928175746186538</v>
      </c>
      <c r="S2049" s="6">
        <f t="shared" si="312"/>
        <v>4.0226898343675606</v>
      </c>
      <c r="U2049" s="6">
        <v>1054104.9310000001</v>
      </c>
      <c r="V2049" s="6">
        <v>21.433536</v>
      </c>
      <c r="W2049" s="6">
        <v>7.9938770000000003</v>
      </c>
      <c r="X2049" s="6">
        <v>7.3479460000000003</v>
      </c>
      <c r="Y2049" s="6">
        <v>0.21036199999999999</v>
      </c>
      <c r="Z2049" s="6">
        <v>21.388752</v>
      </c>
      <c r="AA2049" s="6">
        <v>86.117943999999994</v>
      </c>
      <c r="AB2049" s="6">
        <v>8</v>
      </c>
      <c r="AC2049" s="6">
        <v>33.265824000000002</v>
      </c>
      <c r="AE2049" s="6">
        <f>0.000063090994667*'raw Data'!W2049</f>
        <v>5.0434165117565404E-4</v>
      </c>
      <c r="AF2049" s="6">
        <f>249.088908333*('raw Data'!X2049-AVERAGE('raw Data'!$D$2:$D$3001))</f>
        <v>1846.5550549009863</v>
      </c>
      <c r="AG2049" s="6"/>
      <c r="AH2049" s="6">
        <f>AE2049/(PI()*('ugly don''t look!'!$K$7^2)/4)</f>
        <v>0.45379259450653864</v>
      </c>
      <c r="AI2049" s="6">
        <f>-AF2049/'ugly don''t look!'!$I$7</f>
        <v>-2019.4171641524347</v>
      </c>
      <c r="AJ2049" s="6">
        <f>-'ugly don''t look!'!$K$7/4*AI2049</f>
        <v>18.99130580769695</v>
      </c>
      <c r="AK2049" s="6">
        <f t="shared" si="313"/>
        <v>-0.79011502561807612</v>
      </c>
      <c r="AL2049" s="6">
        <f t="shared" si="314"/>
        <v>2.9439812853720322</v>
      </c>
      <c r="AN2049" s="6">
        <f>S2049-'ugly don''t look!'!$M$5</f>
        <v>0.24407527359948844</v>
      </c>
      <c r="AO2049" s="6">
        <f t="shared" si="318"/>
        <v>0.56928175746186538</v>
      </c>
      <c r="AP2049" s="6">
        <f t="shared" si="319"/>
        <v>4.0226898343675606</v>
      </c>
      <c r="AQ2049" s="6">
        <f t="shared" si="315"/>
        <v>-5.8704308326069932E-3</v>
      </c>
      <c r="AV2049" s="6">
        <f t="shared" si="316"/>
        <v>-0.57939538019450643</v>
      </c>
      <c r="AW2049" s="6">
        <f t="shared" si="317"/>
        <v>-0.79011502561807612</v>
      </c>
    </row>
    <row r="2050" spans="1:49" x14ac:dyDescent="0.25">
      <c r="A2050" s="6">
        <v>622587.72109999997</v>
      </c>
      <c r="B2050" s="6">
        <v>22.814171000000002</v>
      </c>
      <c r="C2050" s="6">
        <v>14.045251</v>
      </c>
      <c r="D2050" s="6">
        <v>-7.1826000000000001E-2</v>
      </c>
      <c r="E2050" s="6">
        <v>38.171740999999997</v>
      </c>
      <c r="F2050" s="6">
        <v>20.891363999999999</v>
      </c>
      <c r="G2050" s="6">
        <v>85.201278000000002</v>
      </c>
      <c r="H2050" s="6">
        <v>14.1</v>
      </c>
      <c r="I2050" s="6">
        <v>56.842253999999997</v>
      </c>
      <c r="L2050" s="6">
        <f t="shared" ref="L2050:L2113" si="320">0.000063090994667*C2050</f>
        <v>8.8612885593767645E-4</v>
      </c>
      <c r="M2050" s="6">
        <f>249.088908333*(E2050-AVERAGE('raw Data'!$Y$2:$Y$2801))</f>
        <v>9437.8154423223768</v>
      </c>
      <c r="N2050" s="6" t="s">
        <v>18</v>
      </c>
      <c r="O2050" s="6">
        <f>L2050/(PI()*('ugly don''t look!'!$J$7^2)/4)</f>
        <v>1.7664176806818357</v>
      </c>
      <c r="P2050" s="6">
        <f>-M2050/'ugly don''t look!'!$H$7</f>
        <v>-8846.8461214120525</v>
      </c>
      <c r="Q2050" s="6">
        <f>-'ugly don''t look!'!$J$7/4*P2050</f>
        <v>55.8965855066117</v>
      </c>
      <c r="R2050" s="6">
        <f t="shared" ref="R2050:R2113" si="321">LN(O2050)</f>
        <v>0.56895358649451899</v>
      </c>
      <c r="S2050" s="6">
        <f t="shared" ref="S2050:S2113" si="322">LN(Q2050)</f>
        <v>4.0235032961239359</v>
      </c>
      <c r="U2050" s="6">
        <v>1054108.1850000001</v>
      </c>
      <c r="V2050" s="6">
        <v>21.532205000000001</v>
      </c>
      <c r="W2050" s="6">
        <v>7.9493689999999999</v>
      </c>
      <c r="X2050" s="6">
        <v>7.3418650000000003</v>
      </c>
      <c r="Y2050" s="6">
        <v>0.20524000000000001</v>
      </c>
      <c r="Z2050" s="6">
        <v>21.366167000000001</v>
      </c>
      <c r="AA2050" s="6">
        <v>86.124955</v>
      </c>
      <c r="AB2050" s="6">
        <v>8</v>
      </c>
      <c r="AC2050" s="6">
        <v>33.329531000000003</v>
      </c>
      <c r="AE2050" s="6">
        <f>0.000063090994667*'raw Data'!W2050</f>
        <v>5.0153359718501517E-4</v>
      </c>
      <c r="AF2050" s="6">
        <f>249.088908333*('raw Data'!X2050-AVERAGE('raw Data'!$D$2:$D$3001))</f>
        <v>1845.0403452494133</v>
      </c>
      <c r="AG2050" s="6"/>
      <c r="AH2050" s="6">
        <f>AE2050/(PI()*('ugly don''t look!'!$K$7^2)/4)</f>
        <v>0.45126598560371251</v>
      </c>
      <c r="AI2050" s="6">
        <f>-AF2050/'ugly don''t look!'!$I$7</f>
        <v>-2017.7606575343541</v>
      </c>
      <c r="AJ2050" s="6">
        <f>-'ugly don''t look!'!$K$7/4*AI2050</f>
        <v>18.975727439683205</v>
      </c>
      <c r="AK2050" s="6">
        <f t="shared" ref="AK2050:AK2113" si="323">LN(AH2050)</f>
        <v>-0.79569834480192081</v>
      </c>
      <c r="AL2050" s="6">
        <f t="shared" ref="AL2050:AL2113" si="324">LN(AJ2050)</f>
        <v>2.9431606592890573</v>
      </c>
      <c r="AN2050" s="6">
        <f>S2050-'ugly don''t look!'!$M$5</f>
        <v>0.24488873535586375</v>
      </c>
      <c r="AO2050" s="6">
        <f t="shared" si="318"/>
        <v>0.56895358649451899</v>
      </c>
      <c r="AP2050" s="6">
        <f t="shared" si="319"/>
        <v>4.0235032961239359</v>
      </c>
      <c r="AQ2050" s="6">
        <f t="shared" ref="AQ2050:AQ2113" si="325">AN2050-$AS$2*AO2050-$AT$2</f>
        <v>-4.8463697984990894E-3</v>
      </c>
      <c r="AV2050" s="6">
        <f t="shared" ref="AV2050:AV2113" si="326">AN5050</f>
        <v>-0.58021600627748127</v>
      </c>
      <c r="AW2050" s="6">
        <f t="shared" ref="AW2050:AW2113" si="327">AO5050</f>
        <v>-0.79569834480192081</v>
      </c>
    </row>
    <row r="2051" spans="1:49" x14ac:dyDescent="0.25">
      <c r="A2051" s="6">
        <v>622588.93409999995</v>
      </c>
      <c r="B2051" s="6">
        <v>22.825431999999999</v>
      </c>
      <c r="C2051" s="6">
        <v>14.028814000000001</v>
      </c>
      <c r="D2051" s="6">
        <v>-7.8169000000000002E-2</v>
      </c>
      <c r="E2051" s="6">
        <v>38.124560000000002</v>
      </c>
      <c r="F2051" s="6">
        <v>20.882104000000002</v>
      </c>
      <c r="G2051" s="6">
        <v>85.197372999999999</v>
      </c>
      <c r="H2051" s="6">
        <v>14.1</v>
      </c>
      <c r="I2051" s="6">
        <v>56.882592000000002</v>
      </c>
      <c r="L2051" s="6">
        <f t="shared" si="320"/>
        <v>8.8509182925833503E-4</v>
      </c>
      <c r="M2051" s="6">
        <f>249.088908333*(E2051-AVERAGE('raw Data'!$Y$2:$Y$2801))</f>
        <v>9426.0631785383193</v>
      </c>
      <c r="N2051" s="6" t="s">
        <v>18</v>
      </c>
      <c r="O2051" s="6">
        <f>L2051/(PI()*('ugly don''t look!'!$J$7^2)/4)</f>
        <v>1.7643504618462758</v>
      </c>
      <c r="P2051" s="6">
        <f>-M2051/'ugly don''t look!'!$H$7</f>
        <v>-8835.8297511607798</v>
      </c>
      <c r="Q2051" s="6">
        <f>-'ugly don''t look!'!$J$7/4*P2051</f>
        <v>55.826981325271596</v>
      </c>
      <c r="R2051" s="6">
        <f t="shared" si="321"/>
        <v>0.56778261236746086</v>
      </c>
      <c r="S2051" s="6">
        <f t="shared" si="322"/>
        <v>4.0222572888164523</v>
      </c>
      <c r="U2051" s="6">
        <v>1054108.6170000001</v>
      </c>
      <c r="V2051" s="6">
        <v>21.419111000000001</v>
      </c>
      <c r="W2051" s="6">
        <v>7.9426300000000003</v>
      </c>
      <c r="X2051" s="6">
        <v>7.3445</v>
      </c>
      <c r="Y2051" s="6">
        <v>0.204066</v>
      </c>
      <c r="Z2051" s="6">
        <v>21.454418</v>
      </c>
      <c r="AA2051" s="6">
        <v>86.124565000000004</v>
      </c>
      <c r="AB2051" s="6">
        <v>8</v>
      </c>
      <c r="AC2051" s="6">
        <v>33.344068</v>
      </c>
      <c r="AE2051" s="6">
        <f>0.000063090994667*'raw Data'!W2051</f>
        <v>5.0110842697195421E-4</v>
      </c>
      <c r="AF2051" s="6">
        <f>249.088908333*('raw Data'!X2051-AVERAGE('raw Data'!$D$2:$D$3001))</f>
        <v>1845.6966945228708</v>
      </c>
      <c r="AG2051" s="6"/>
      <c r="AH2051" s="6">
        <f>AE2051/(PI()*('ugly don''t look!'!$K$7^2)/4)</f>
        <v>0.45088342926785946</v>
      </c>
      <c r="AI2051" s="6">
        <f>-AF2051/'ugly don''t look!'!$I$7</f>
        <v>-2018.4784498281615</v>
      </c>
      <c r="AJ2051" s="6">
        <f>-'ugly don''t look!'!$K$7/4*AI2051</f>
        <v>18.982477809641473</v>
      </c>
      <c r="AK2051" s="6">
        <f t="shared" si="323"/>
        <v>-0.79654644457891333</v>
      </c>
      <c r="AL2051" s="6">
        <f t="shared" si="324"/>
        <v>2.9435163331142604</v>
      </c>
      <c r="AN2051" s="6">
        <f>S2051-'ugly don''t look!'!$M$5</f>
        <v>0.24364272804838016</v>
      </c>
      <c r="AO2051" s="6">
        <f t="shared" ref="AO2051:AO2114" si="328">R2051</f>
        <v>0.56778261236746086</v>
      </c>
      <c r="AP2051" s="6">
        <f t="shared" ref="AP2051:AP2114" si="329">S2051</f>
        <v>4.0222572888164523</v>
      </c>
      <c r="AQ2051" s="6">
        <f t="shared" si="325"/>
        <v>-5.3409203046814457E-3</v>
      </c>
      <c r="AV2051" s="6">
        <f t="shared" si="326"/>
        <v>-0.57986033245227819</v>
      </c>
      <c r="AW2051" s="6">
        <f t="shared" si="327"/>
        <v>-0.79654644457891333</v>
      </c>
    </row>
    <row r="2052" spans="1:49" x14ac:dyDescent="0.25">
      <c r="A2052" s="6">
        <v>622589.20700000005</v>
      </c>
      <c r="B2052" s="6">
        <v>22.853904</v>
      </c>
      <c r="C2052" s="6">
        <v>14.032427</v>
      </c>
      <c r="D2052" s="6">
        <v>-7.0140999999999995E-2</v>
      </c>
      <c r="E2052" s="6">
        <v>38.144359999999999</v>
      </c>
      <c r="F2052" s="6">
        <v>20.864325000000001</v>
      </c>
      <c r="G2052" s="6">
        <v>85.202385000000007</v>
      </c>
      <c r="H2052" s="6">
        <v>14.1</v>
      </c>
      <c r="I2052" s="6">
        <v>56.885356000000002</v>
      </c>
      <c r="L2052" s="6">
        <f t="shared" si="320"/>
        <v>8.8531977702206689E-4</v>
      </c>
      <c r="M2052" s="6">
        <f>249.088908333*(E2052-AVERAGE('raw Data'!$Y$2:$Y$2801))</f>
        <v>9430.995138923312</v>
      </c>
      <c r="N2052" s="6" t="s">
        <v>18</v>
      </c>
      <c r="O2052" s="6">
        <f>L2052/(PI()*('ugly don''t look!'!$J$7^2)/4)</f>
        <v>1.7648048550842679</v>
      </c>
      <c r="P2052" s="6">
        <f>-M2052/'ugly don''t look!'!$H$7</f>
        <v>-8840.4528861298386</v>
      </c>
      <c r="Q2052" s="6">
        <f>-'ugly don''t look!'!$J$7/4*P2052</f>
        <v>55.856191447789854</v>
      </c>
      <c r="R2052" s="6">
        <f t="shared" si="321"/>
        <v>0.56804012058101161</v>
      </c>
      <c r="S2052" s="6">
        <f t="shared" si="322"/>
        <v>4.0227803778809728</v>
      </c>
      <c r="U2052" s="6">
        <v>1054110.524</v>
      </c>
      <c r="V2052" s="6">
        <v>21.438541000000001</v>
      </c>
      <c r="W2052" s="6">
        <v>7.9779850000000003</v>
      </c>
      <c r="X2052" s="6">
        <v>7.3334460000000004</v>
      </c>
      <c r="Y2052" s="6">
        <v>0.20047100000000001</v>
      </c>
      <c r="Z2052" s="6">
        <v>21.394575</v>
      </c>
      <c r="AA2052" s="6">
        <v>86.128097999999994</v>
      </c>
      <c r="AB2052" s="6">
        <v>8</v>
      </c>
      <c r="AC2052" s="6">
        <v>33.333815999999999</v>
      </c>
      <c r="AE2052" s="6">
        <f>0.000063090994667*'raw Data'!W2052</f>
        <v>5.0333900908840603E-4</v>
      </c>
      <c r="AF2052" s="6">
        <f>249.088908333*('raw Data'!X2052-AVERAGE('raw Data'!$D$2:$D$3001))</f>
        <v>1842.9432657301579</v>
      </c>
      <c r="AG2052" s="6"/>
      <c r="AH2052" s="6">
        <f>AE2052/(PI()*('ugly don''t look!'!$K$7^2)/4)</f>
        <v>0.4528904450348995</v>
      </c>
      <c r="AI2052" s="6">
        <f>-AF2052/'ugly don''t look!'!$I$7</f>
        <v>-2015.4672634844246</v>
      </c>
      <c r="AJ2052" s="6">
        <f>-'ugly don''t look!'!$K$7/4*AI2052</f>
        <v>18.954159559349751</v>
      </c>
      <c r="AK2052" s="6">
        <f t="shared" si="323"/>
        <v>-0.79210502593795051</v>
      </c>
      <c r="AL2052" s="6">
        <f t="shared" si="324"/>
        <v>2.9420234092540891</v>
      </c>
      <c r="AN2052" s="6">
        <f>S2052-'ugly don''t look!'!$M$5</f>
        <v>0.24416581711290064</v>
      </c>
      <c r="AO2052" s="6">
        <f t="shared" si="328"/>
        <v>0.56804012058101161</v>
      </c>
      <c r="AP2052" s="6">
        <f t="shared" si="329"/>
        <v>4.0227803778809728</v>
      </c>
      <c r="AQ2052" s="6">
        <f t="shared" si="325"/>
        <v>-4.9830836518003074E-3</v>
      </c>
      <c r="AV2052" s="6">
        <f t="shared" si="326"/>
        <v>-0.5813532563124495</v>
      </c>
      <c r="AW2052" s="6">
        <f t="shared" si="327"/>
        <v>-0.79210502593795051</v>
      </c>
    </row>
    <row r="2053" spans="1:49" x14ac:dyDescent="0.25">
      <c r="A2053" s="6">
        <v>622591.21200000006</v>
      </c>
      <c r="B2053" s="6">
        <v>22.916761999999999</v>
      </c>
      <c r="C2053" s="6">
        <v>14.006309</v>
      </c>
      <c r="D2053" s="6">
        <v>-6.3164999999999999E-2</v>
      </c>
      <c r="E2053" s="6">
        <v>38.169598999999998</v>
      </c>
      <c r="F2053" s="6">
        <v>20.929886</v>
      </c>
      <c r="G2053" s="6">
        <v>85.202533000000003</v>
      </c>
      <c r="H2053" s="6">
        <v>14.1</v>
      </c>
      <c r="I2053" s="6">
        <v>56.964345000000002</v>
      </c>
      <c r="L2053" s="6">
        <f t="shared" si="320"/>
        <v>8.8367196642335415E-4</v>
      </c>
      <c r="M2053" s="6">
        <f>249.088908333*(E2053-AVERAGE('raw Data'!$Y$2:$Y$2801))</f>
        <v>9437.2818938807268</v>
      </c>
      <c r="N2053" s="6" t="s">
        <v>18</v>
      </c>
      <c r="O2053" s="6">
        <f>L2053/(PI()*('ugly don''t look!'!$J$7^2)/4)</f>
        <v>1.7615200937806752</v>
      </c>
      <c r="P2053" s="6">
        <f>-M2053/'ugly don''t look!'!$H$7</f>
        <v>-8846.3459822653986</v>
      </c>
      <c r="Q2053" s="6">
        <f>-'ugly don''t look!'!$J$7/4*P2053</f>
        <v>55.893425502448352</v>
      </c>
      <c r="R2053" s="6">
        <f t="shared" si="321"/>
        <v>0.56617712593288738</v>
      </c>
      <c r="S2053" s="6">
        <f t="shared" si="322"/>
        <v>4.0234467614812486</v>
      </c>
      <c r="U2053" s="6">
        <v>1054110.797</v>
      </c>
      <c r="V2053" s="6">
        <v>21.463908</v>
      </c>
      <c r="W2053" s="6">
        <v>7.9781279999999999</v>
      </c>
      <c r="X2053" s="6">
        <v>7.3278020000000001</v>
      </c>
      <c r="Y2053" s="6">
        <v>0.196932</v>
      </c>
      <c r="Z2053" s="6">
        <v>21.351626</v>
      </c>
      <c r="AA2053" s="6">
        <v>86.124193000000005</v>
      </c>
      <c r="AB2053" s="6">
        <v>8</v>
      </c>
      <c r="AC2053" s="6">
        <v>33.335247000000003</v>
      </c>
      <c r="AE2053" s="6">
        <f>0.000063090994667*'raw Data'!W2053</f>
        <v>5.0334803110064336E-4</v>
      </c>
      <c r="AF2053" s="6">
        <f>249.088908333*('raw Data'!X2053-AVERAGE('raw Data'!$D$2:$D$3001))</f>
        <v>1841.5374079315263</v>
      </c>
      <c r="AG2053" s="6"/>
      <c r="AH2053" s="6">
        <f>AE2053/(PI()*('ugly don''t look!'!$K$7^2)/4)</f>
        <v>0.4528985627906536</v>
      </c>
      <c r="AI2053" s="6">
        <f>-AF2053/'ugly don''t look!'!$I$7</f>
        <v>-2013.9297987002694</v>
      </c>
      <c r="AJ2053" s="6">
        <f>-'ugly don''t look!'!$K$7/4*AI2053</f>
        <v>18.939700702406881</v>
      </c>
      <c r="AK2053" s="6">
        <f t="shared" si="323"/>
        <v>-0.79208710177308606</v>
      </c>
      <c r="AL2053" s="6">
        <f t="shared" si="324"/>
        <v>2.9412602852258334</v>
      </c>
      <c r="AN2053" s="6">
        <f>S2053-'ugly don''t look!'!$M$5</f>
        <v>0.24483220071317646</v>
      </c>
      <c r="AO2053" s="6">
        <f t="shared" si="328"/>
        <v>0.56617712593288738</v>
      </c>
      <c r="AP2053" s="6">
        <f t="shared" si="329"/>
        <v>4.0234467614812486</v>
      </c>
      <c r="AQ2053" s="6">
        <f t="shared" si="325"/>
        <v>-3.1211484447286331E-3</v>
      </c>
      <c r="AV2053" s="6">
        <f t="shared" si="326"/>
        <v>-0.58211638034070523</v>
      </c>
      <c r="AW2053" s="6">
        <f t="shared" si="327"/>
        <v>-0.79208710177308606</v>
      </c>
    </row>
    <row r="2054" spans="1:49" x14ac:dyDescent="0.25">
      <c r="A2054" s="6">
        <v>622592.82400000002</v>
      </c>
      <c r="B2054" s="6">
        <v>22.810808000000002</v>
      </c>
      <c r="C2054" s="6">
        <v>13.992051</v>
      </c>
      <c r="D2054" s="6">
        <v>-8.2527000000000003E-2</v>
      </c>
      <c r="E2054" s="6">
        <v>38.160862999999999</v>
      </c>
      <c r="F2054" s="6">
        <v>20.836172999999999</v>
      </c>
      <c r="G2054" s="6">
        <v>85.198424000000003</v>
      </c>
      <c r="H2054" s="6">
        <v>14.1</v>
      </c>
      <c r="I2054" s="6">
        <v>57.030406999999997</v>
      </c>
      <c r="L2054" s="6">
        <f t="shared" si="320"/>
        <v>8.8277241502139213E-4</v>
      </c>
      <c r="M2054" s="6">
        <f>249.088908333*(E2054-AVERAGE('raw Data'!$Y$2:$Y$2801))</f>
        <v>9435.1058531775307</v>
      </c>
      <c r="N2054" s="6" t="s">
        <v>18</v>
      </c>
      <c r="O2054" s="6">
        <f>L2054/(PI()*('ugly don''t look!'!$J$7^2)/4)</f>
        <v>1.7597269194692184</v>
      </c>
      <c r="P2054" s="6">
        <f>-M2054/'ugly don''t look!'!$H$7</f>
        <v>-8844.3061990790502</v>
      </c>
      <c r="Q2054" s="6">
        <f>-'ugly don''t look!'!$J$7/4*P2054</f>
        <v>55.880537642331213</v>
      </c>
      <c r="R2054" s="6">
        <f t="shared" si="321"/>
        <v>0.56515863761910712</v>
      </c>
      <c r="S2054" s="6">
        <f t="shared" si="322"/>
        <v>4.0232161557156187</v>
      </c>
      <c r="U2054" s="6">
        <v>1054113.6029999999</v>
      </c>
      <c r="V2054" s="6">
        <v>21.533508000000001</v>
      </c>
      <c r="W2054" s="6">
        <v>7.9991580000000004</v>
      </c>
      <c r="X2054" s="6">
        <v>7.3554620000000002</v>
      </c>
      <c r="Y2054" s="6">
        <v>0.20471800000000001</v>
      </c>
      <c r="Z2054" s="6">
        <v>21.356439999999999</v>
      </c>
      <c r="AA2054" s="6">
        <v>86.125084999999999</v>
      </c>
      <c r="AB2054" s="6">
        <v>8</v>
      </c>
      <c r="AC2054" s="6">
        <v>33.330922000000001</v>
      </c>
      <c r="AE2054" s="6">
        <f>0.000063090994667*'raw Data'!W2054</f>
        <v>5.0467483471849049E-4</v>
      </c>
      <c r="AF2054" s="6">
        <f>249.088908333*('raw Data'!X2054-AVERAGE('raw Data'!$D$2:$D$3001))</f>
        <v>1848.4272071360172</v>
      </c>
      <c r="AG2054" s="6"/>
      <c r="AH2054" s="6">
        <f>AE2054/(PI()*('ugly don''t look!'!$K$7^2)/4)</f>
        <v>0.45409238379421335</v>
      </c>
      <c r="AI2054" s="6">
        <f>-AF2054/'ugly don''t look!'!$I$7</f>
        <v>-2021.4645747331772</v>
      </c>
      <c r="AJ2054" s="6">
        <f>-'ugly don''t look!'!$K$7/4*AI2054</f>
        <v>19.010560373391957</v>
      </c>
      <c r="AK2054" s="6">
        <f t="shared" si="323"/>
        <v>-0.78945461310826293</v>
      </c>
      <c r="AL2054" s="6">
        <f t="shared" si="324"/>
        <v>2.9449946338876511</v>
      </c>
      <c r="AN2054" s="6">
        <f>S2054-'ugly don''t look!'!$M$5</f>
        <v>0.24460159494754663</v>
      </c>
      <c r="AO2054" s="6">
        <f t="shared" si="328"/>
        <v>0.56515863761910712</v>
      </c>
      <c r="AP2054" s="6">
        <f t="shared" si="329"/>
        <v>4.0232161557156187</v>
      </c>
      <c r="AQ2054" s="6">
        <f t="shared" si="325"/>
        <v>-2.6981531164053385E-3</v>
      </c>
      <c r="AV2054" s="6">
        <f t="shared" si="326"/>
        <v>-0.57838203167888746</v>
      </c>
      <c r="AW2054" s="6">
        <f t="shared" si="327"/>
        <v>-0.78945461310826293</v>
      </c>
    </row>
    <row r="2055" spans="1:49" x14ac:dyDescent="0.25">
      <c r="A2055" s="6">
        <v>622593.08779999998</v>
      </c>
      <c r="B2055" s="6">
        <v>22.805833</v>
      </c>
      <c r="C2055" s="6">
        <v>13.994707999999999</v>
      </c>
      <c r="D2055" s="6">
        <v>-8.3971000000000004E-2</v>
      </c>
      <c r="E2055" s="6">
        <v>38.154716000000001</v>
      </c>
      <c r="F2055" s="6">
        <v>20.984818000000001</v>
      </c>
      <c r="G2055" s="6">
        <v>85.201324999999997</v>
      </c>
      <c r="H2055" s="6">
        <v>14.1</v>
      </c>
      <c r="I2055" s="6">
        <v>57.037719000000003</v>
      </c>
      <c r="L2055" s="6">
        <f t="shared" si="320"/>
        <v>8.8294004779422227E-4</v>
      </c>
      <c r="M2055" s="6">
        <f>249.088908333*(E2055-AVERAGE('raw Data'!$Y$2:$Y$2801))</f>
        <v>9433.5747036580087</v>
      </c>
      <c r="N2055" s="6" t="s">
        <v>18</v>
      </c>
      <c r="O2055" s="6">
        <f>L2055/(PI()*('ugly don''t look!'!$J$7^2)/4)</f>
        <v>1.7600610802312846</v>
      </c>
      <c r="P2055" s="6">
        <f>-M2055/'ugly don''t look!'!$H$7</f>
        <v>-8842.8709258136569</v>
      </c>
      <c r="Q2055" s="6">
        <f>-'ugly don''t look!'!$J$7/4*P2055</f>
        <v>55.871469227022139</v>
      </c>
      <c r="R2055" s="6">
        <f t="shared" si="321"/>
        <v>0.56534851312473333</v>
      </c>
      <c r="S2055" s="6">
        <f t="shared" si="322"/>
        <v>4.0230538603692887</v>
      </c>
      <c r="U2055" s="6">
        <v>1054113.8640000001</v>
      </c>
      <c r="V2055" s="6">
        <v>21.475193000000001</v>
      </c>
      <c r="W2055" s="6">
        <v>8.0183529999999994</v>
      </c>
      <c r="X2055" s="6">
        <v>7.3709220000000002</v>
      </c>
      <c r="Y2055" s="6">
        <v>0.217943</v>
      </c>
      <c r="Z2055" s="6">
        <v>21.356439999999999</v>
      </c>
      <c r="AA2055" s="6">
        <v>86.125084999999999</v>
      </c>
      <c r="AB2055" s="6">
        <v>8</v>
      </c>
      <c r="AC2055" s="6">
        <v>33.310530999999997</v>
      </c>
      <c r="AE2055" s="6">
        <f>0.000063090994667*'raw Data'!W2055</f>
        <v>5.0588586636112344E-4</v>
      </c>
      <c r="AF2055" s="6">
        <f>249.088908333*('raw Data'!X2055-AVERAGE('raw Data'!$D$2:$D$3001))</f>
        <v>1852.2781216588453</v>
      </c>
      <c r="AG2055" s="6"/>
      <c r="AH2055" s="6">
        <f>AE2055/(PI()*('ugly don''t look!'!$K$7^2)/4)</f>
        <v>0.45518203639351557</v>
      </c>
      <c r="AI2055" s="6">
        <f>-AF2055/'ugly don''t look!'!$I$7</f>
        <v>-2025.6759860661039</v>
      </c>
      <c r="AJ2055" s="6">
        <f>-'ugly don''t look!'!$K$7/4*AI2055</f>
        <v>19.050165959560765</v>
      </c>
      <c r="AK2055" s="6">
        <f t="shared" si="323"/>
        <v>-0.7870578600560959</v>
      </c>
      <c r="AL2055" s="6">
        <f t="shared" si="324"/>
        <v>2.9470758133227291</v>
      </c>
      <c r="AN2055" s="6">
        <f>S2055-'ugly don''t look!'!$M$5</f>
        <v>0.24443929960121658</v>
      </c>
      <c r="AO2055" s="6">
        <f t="shared" si="328"/>
        <v>0.56534851312473333</v>
      </c>
      <c r="AP2055" s="6">
        <f t="shared" si="329"/>
        <v>4.0230538603692887</v>
      </c>
      <c r="AQ2055" s="6">
        <f t="shared" si="325"/>
        <v>-2.9822984992189661E-3</v>
      </c>
      <c r="AV2055" s="6">
        <f t="shared" si="326"/>
        <v>-0.57630085224380956</v>
      </c>
      <c r="AW2055" s="6">
        <f t="shared" si="327"/>
        <v>-0.7870578600560959</v>
      </c>
    </row>
    <row r="2056" spans="1:49" x14ac:dyDescent="0.25">
      <c r="A2056" s="6">
        <v>622594.84199999995</v>
      </c>
      <c r="B2056" s="6">
        <v>22.831347999999998</v>
      </c>
      <c r="C2056" s="6">
        <v>14.001707</v>
      </c>
      <c r="D2056" s="6">
        <v>-9.3265000000000001E-2</v>
      </c>
      <c r="E2056" s="6">
        <v>38.170195</v>
      </c>
      <c r="F2056" s="6">
        <v>20.958521999999999</v>
      </c>
      <c r="G2056" s="6">
        <v>85.198627999999999</v>
      </c>
      <c r="H2056" s="6">
        <v>14.1</v>
      </c>
      <c r="I2056" s="6">
        <v>57.091386</v>
      </c>
      <c r="L2056" s="6">
        <f t="shared" si="320"/>
        <v>8.8338162166589664E-4</v>
      </c>
      <c r="M2056" s="6">
        <f>249.088908333*(E2056-AVERAGE('raw Data'!$Y$2:$Y$2801))</f>
        <v>9437.4303508700941</v>
      </c>
      <c r="N2056" s="6" t="s">
        <v>18</v>
      </c>
      <c r="O2056" s="6">
        <f>L2056/(PI()*('ugly don''t look!'!$J$7^2)/4)</f>
        <v>1.7609413177825461</v>
      </c>
      <c r="P2056" s="6">
        <f>-M2056/'ugly don''t look!'!$H$7</f>
        <v>-8846.4851432978012</v>
      </c>
      <c r="Q2056" s="6">
        <f>-'ugly don''t look!'!$J$7/4*P2056</f>
        <v>55.894304756641333</v>
      </c>
      <c r="R2056" s="6">
        <f t="shared" si="321"/>
        <v>0.56584850572348633</v>
      </c>
      <c r="S2056" s="6">
        <f t="shared" si="322"/>
        <v>4.0234624922629898</v>
      </c>
      <c r="U2056" s="6">
        <v>1054115.6459999999</v>
      </c>
      <c r="V2056" s="6">
        <v>21.575887000000002</v>
      </c>
      <c r="W2056" s="6">
        <v>8.0104740000000003</v>
      </c>
      <c r="X2056" s="6">
        <v>7.392855</v>
      </c>
      <c r="Y2056" s="6">
        <v>0.212727</v>
      </c>
      <c r="Z2056" s="6">
        <v>21.301641</v>
      </c>
      <c r="AA2056" s="6">
        <v>86.124081000000004</v>
      </c>
      <c r="AB2056" s="6">
        <v>8</v>
      </c>
      <c r="AC2056" s="6">
        <v>33.309885999999999</v>
      </c>
      <c r="AE2056" s="6">
        <f>0.000063090994667*'raw Data'!W2056</f>
        <v>5.0538877241414226E-4</v>
      </c>
      <c r="AF2056" s="6">
        <f>249.088908333*('raw Data'!X2056-AVERAGE('raw Data'!$D$2:$D$3001))</f>
        <v>1857.7413886853128</v>
      </c>
      <c r="AG2056" s="6"/>
      <c r="AH2056" s="6">
        <f>AE2056/(PI()*('ugly don''t look!'!$K$7^2)/4)</f>
        <v>0.45473476508172078</v>
      </c>
      <c r="AI2056" s="6">
        <f>-AF2056/'ugly don''t look!'!$I$7</f>
        <v>-2031.6506875386185</v>
      </c>
      <c r="AJ2056" s="6">
        <f>-'ugly don''t look!'!$K$7/4*AI2056</f>
        <v>19.106354143353808</v>
      </c>
      <c r="AK2056" s="6">
        <f t="shared" si="323"/>
        <v>-0.78804096388953071</v>
      </c>
      <c r="AL2056" s="6">
        <f t="shared" si="324"/>
        <v>2.9500209573901435</v>
      </c>
      <c r="AN2056" s="6">
        <f>S2056-'ugly don''t look!'!$M$5</f>
        <v>0.24484793149491768</v>
      </c>
      <c r="AO2056" s="6">
        <f t="shared" si="328"/>
        <v>0.56584850572348633</v>
      </c>
      <c r="AP2056" s="6">
        <f t="shared" si="329"/>
        <v>4.0234624922629898</v>
      </c>
      <c r="AQ2056" s="6">
        <f t="shared" si="325"/>
        <v>-2.8945300902450122E-3</v>
      </c>
      <c r="AV2056" s="6">
        <f t="shared" si="326"/>
        <v>-0.57335570817639514</v>
      </c>
      <c r="AW2056" s="6">
        <f t="shared" si="327"/>
        <v>-0.78804096388953071</v>
      </c>
    </row>
    <row r="2057" spans="1:49" x14ac:dyDescent="0.25">
      <c r="A2057" s="6">
        <v>622596.91</v>
      </c>
      <c r="B2057" s="6">
        <v>22.921569000000002</v>
      </c>
      <c r="C2057" s="6">
        <v>14.020206</v>
      </c>
      <c r="D2057" s="6">
        <v>-0.106658</v>
      </c>
      <c r="E2057" s="6">
        <v>38.233711</v>
      </c>
      <c r="F2057" s="6">
        <v>20.992459</v>
      </c>
      <c r="G2057" s="6">
        <v>85.207200999999998</v>
      </c>
      <c r="H2057" s="6">
        <v>14.1</v>
      </c>
      <c r="I2057" s="6">
        <v>57.134399000000002</v>
      </c>
      <c r="L2057" s="6">
        <f t="shared" si="320"/>
        <v>8.8454874197624149E-4</v>
      </c>
      <c r="M2057" s="6">
        <f>249.088908333*(E2057-AVERAGE('raw Data'!$Y$2:$Y$2801))</f>
        <v>9453.2514819717726</v>
      </c>
      <c r="N2057" s="6" t="s">
        <v>18</v>
      </c>
      <c r="O2057" s="6">
        <f>L2057/(PI()*('ugly don''t look!'!$J$7^2)/4)</f>
        <v>1.7632678664981891</v>
      </c>
      <c r="P2057" s="6">
        <f>-M2057/'ugly don''t look!'!$H$7</f>
        <v>-8861.3155998985494</v>
      </c>
      <c r="Q2057" s="6">
        <f>-'ugly don''t look!'!$J$7/4*P2057</f>
        <v>55.988007289059013</v>
      </c>
      <c r="R2057" s="6">
        <f t="shared" si="321"/>
        <v>0.56716882976327432</v>
      </c>
      <c r="S2057" s="6">
        <f t="shared" si="322"/>
        <v>4.0251375122480573</v>
      </c>
      <c r="U2057" s="6">
        <v>1054116.784</v>
      </c>
      <c r="V2057" s="6">
        <v>21.477976999999999</v>
      </c>
      <c r="W2057" s="6">
        <v>8.0160730000000004</v>
      </c>
      <c r="X2057" s="6">
        <v>7.3895759999999999</v>
      </c>
      <c r="Y2057" s="6">
        <v>0.211312</v>
      </c>
      <c r="Z2057" s="6">
        <v>21.321400000000001</v>
      </c>
      <c r="AA2057" s="6">
        <v>86.123690999999994</v>
      </c>
      <c r="AB2057" s="6">
        <v>8</v>
      </c>
      <c r="AC2057" s="6">
        <v>33.297308999999998</v>
      </c>
      <c r="AE2057" s="6">
        <f>0.000063090994667*'raw Data'!W2057</f>
        <v>5.0574201889328277E-4</v>
      </c>
      <c r="AF2057" s="6">
        <f>249.088908333*('raw Data'!X2057-AVERAGE('raw Data'!$D$2:$D$3001))</f>
        <v>1856.924626154889</v>
      </c>
      <c r="AG2057" s="6"/>
      <c r="AH2057" s="6">
        <f>AE2057/(PI()*('ugly don''t look!'!$K$7^2)/4)</f>
        <v>0.45505260644163187</v>
      </c>
      <c r="AI2057" s="6">
        <f>-AF2057/'ugly don''t look!'!$I$7</f>
        <v>-2030.7574651737632</v>
      </c>
      <c r="AJ2057" s="6">
        <f>-'ugly don''t look!'!$K$7/4*AI2057</f>
        <v>19.09795396760688</v>
      </c>
      <c r="AK2057" s="6">
        <f t="shared" si="323"/>
        <v>-0.78734224816145937</v>
      </c>
      <c r="AL2057" s="6">
        <f t="shared" si="324"/>
        <v>2.9495812071997776</v>
      </c>
      <c r="AN2057" s="6">
        <f>S2057-'ugly don''t look!'!$M$5</f>
        <v>0.24652295147998515</v>
      </c>
      <c r="AO2057" s="6">
        <f t="shared" si="328"/>
        <v>0.56716882976327432</v>
      </c>
      <c r="AP2057" s="6">
        <f t="shared" si="329"/>
        <v>4.0251375122480573</v>
      </c>
      <c r="AQ2057" s="6">
        <f t="shared" si="325"/>
        <v>-2.0668101920827964E-3</v>
      </c>
      <c r="AV2057" s="6">
        <f t="shared" si="326"/>
        <v>-0.57379545836676105</v>
      </c>
      <c r="AW2057" s="6">
        <f t="shared" si="327"/>
        <v>-0.78734224816145937</v>
      </c>
    </row>
    <row r="2058" spans="1:49" x14ac:dyDescent="0.25">
      <c r="A2058" s="6">
        <v>622597.951</v>
      </c>
      <c r="B2058" s="6">
        <v>22.771276</v>
      </c>
      <c r="C2058" s="6">
        <v>14.002973000000001</v>
      </c>
      <c r="D2058" s="6">
        <v>-0.113978</v>
      </c>
      <c r="E2058" s="6">
        <v>38.241106000000002</v>
      </c>
      <c r="F2058" s="6">
        <v>20.91234</v>
      </c>
      <c r="G2058" s="6">
        <v>85.203305</v>
      </c>
      <c r="H2058" s="6">
        <v>14.1</v>
      </c>
      <c r="I2058" s="6">
        <v>57.177489999999999</v>
      </c>
      <c r="L2058" s="6">
        <f t="shared" si="320"/>
        <v>8.8346149486514505E-4</v>
      </c>
      <c r="M2058" s="6">
        <f>249.088908333*(E2058-AVERAGE('raw Data'!$Y$2:$Y$2801))</f>
        <v>9455.0934944488963</v>
      </c>
      <c r="N2058" s="6" t="s">
        <v>18</v>
      </c>
      <c r="O2058" s="6">
        <f>L2058/(PI()*('ugly don''t look!'!$J$7^2)/4)</f>
        <v>1.7611005377768163</v>
      </c>
      <c r="P2058" s="6">
        <f>-M2058/'ugly don''t look!'!$H$7</f>
        <v>-8863.0422707619946</v>
      </c>
      <c r="Q2058" s="6">
        <f>-'ugly don''t look!'!$J$7/4*P2058</f>
        <v>55.99891682724197</v>
      </c>
      <c r="R2058" s="6">
        <f t="shared" si="321"/>
        <v>0.56593891918301253</v>
      </c>
      <c r="S2058" s="6">
        <f t="shared" si="322"/>
        <v>4.0253323481774039</v>
      </c>
      <c r="U2058" s="6">
        <v>1054120.8799999999</v>
      </c>
      <c r="V2058" s="6">
        <v>21.422443000000001</v>
      </c>
      <c r="W2058" s="6">
        <v>8.0054780000000001</v>
      </c>
      <c r="X2058" s="6">
        <v>7.4694469999999997</v>
      </c>
      <c r="Y2058" s="6">
        <v>0.228187</v>
      </c>
      <c r="Z2058" s="6">
        <v>21.318203</v>
      </c>
      <c r="AA2058" s="6">
        <v>86.125540999999998</v>
      </c>
      <c r="AB2058" s="6">
        <v>8</v>
      </c>
      <c r="AC2058" s="6">
        <v>33.288366000000003</v>
      </c>
      <c r="AE2058" s="6">
        <f>0.000063090994667*'raw Data'!W2058</f>
        <v>5.0507356980478591E-4</v>
      </c>
      <c r="AF2058" s="6">
        <f>249.088908333*('raw Data'!X2058-AVERAGE('raw Data'!$D$2:$D$3001))</f>
        <v>1876.819606352354</v>
      </c>
      <c r="AG2058" s="6"/>
      <c r="AH2058" s="6">
        <f>AE2058/(PI()*('ugly don''t look!'!$K$7^2)/4)</f>
        <v>0.45445115453803153</v>
      </c>
      <c r="AI2058" s="6">
        <f>-AF2058/'ugly don''t look!'!$I$7</f>
        <v>-2052.514880087876</v>
      </c>
      <c r="AJ2058" s="6">
        <f>-'ugly don''t look!'!$K$7/4*AI2058</f>
        <v>19.302568312554417</v>
      </c>
      <c r="AK2058" s="6">
        <f t="shared" si="323"/>
        <v>-0.7886648419034068</v>
      </c>
      <c r="AL2058" s="6">
        <f t="shared" si="324"/>
        <v>2.9602381602467362</v>
      </c>
      <c r="AN2058" s="6">
        <f>S2058-'ugly don''t look!'!$M$5</f>
        <v>0.24671778740933181</v>
      </c>
      <c r="AO2058" s="6">
        <f t="shared" si="328"/>
        <v>0.56593891918301253</v>
      </c>
      <c r="AP2058" s="6">
        <f t="shared" si="329"/>
        <v>4.0253323481774039</v>
      </c>
      <c r="AQ2058" s="6">
        <f t="shared" si="325"/>
        <v>-1.0826957900751111E-3</v>
      </c>
      <c r="AV2058" s="6">
        <f t="shared" si="326"/>
        <v>-0.56313850531980236</v>
      </c>
      <c r="AW2058" s="6">
        <f t="shared" si="327"/>
        <v>-0.7886648419034068</v>
      </c>
    </row>
    <row r="2059" spans="1:49" x14ac:dyDescent="0.25">
      <c r="A2059" s="6">
        <v>622599.44609999994</v>
      </c>
      <c r="B2059" s="6">
        <v>22.733187000000001</v>
      </c>
      <c r="C2059" s="6">
        <v>13.99211</v>
      </c>
      <c r="D2059" s="6">
        <v>-0.121047</v>
      </c>
      <c r="E2059" s="6">
        <v>38.287877000000002</v>
      </c>
      <c r="F2059" s="6">
        <v>20.806401999999999</v>
      </c>
      <c r="G2059" s="6">
        <v>85.204420999999996</v>
      </c>
      <c r="H2059" s="6">
        <v>14.1</v>
      </c>
      <c r="I2059" s="6">
        <v>57.239736999999998</v>
      </c>
      <c r="L2059" s="6">
        <f t="shared" si="320"/>
        <v>8.8277613739007744E-4</v>
      </c>
      <c r="M2059" s="6">
        <f>249.088908333*(E2059-AVERAGE('raw Data'!$Y$2:$Y$2801))</f>
        <v>9466.7436317805386</v>
      </c>
      <c r="N2059" s="6" t="s">
        <v>18</v>
      </c>
      <c r="O2059" s="6">
        <f>L2059/(PI()*('ugly don''t look!'!$J$7^2)/4)</f>
        <v>1.7597343396743226</v>
      </c>
      <c r="P2059" s="6">
        <f>-M2059/'ugly don''t look!'!$H$7</f>
        <v>-8873.9629094305765</v>
      </c>
      <c r="Q2059" s="6">
        <f>-'ugly don''t look!'!$J$7/4*P2059</f>
        <v>56.067916152509738</v>
      </c>
      <c r="R2059" s="6">
        <f t="shared" si="321"/>
        <v>0.56516285429010171</v>
      </c>
      <c r="S2059" s="6">
        <f t="shared" si="322"/>
        <v>4.0265637443389979</v>
      </c>
      <c r="U2059" s="6">
        <v>1054121.5959999999</v>
      </c>
      <c r="V2059" s="6">
        <v>21.490193999999999</v>
      </c>
      <c r="W2059" s="6">
        <v>8.0109929999999991</v>
      </c>
      <c r="X2059" s="6">
        <v>7.4551970000000001</v>
      </c>
      <c r="Y2059" s="6">
        <v>0.23364499999999999</v>
      </c>
      <c r="Z2059" s="6">
        <v>21.279558999999999</v>
      </c>
      <c r="AA2059" s="6">
        <v>86.125364000000005</v>
      </c>
      <c r="AB2059" s="6">
        <v>8</v>
      </c>
      <c r="AC2059" s="6">
        <v>33.282449</v>
      </c>
      <c r="AE2059" s="6">
        <f>0.000063090994667*'raw Data'!W2059</f>
        <v>5.0542151664037429E-4</v>
      </c>
      <c r="AF2059" s="6">
        <f>249.088908333*('raw Data'!X2059-AVERAGE('raw Data'!$D$2:$D$3001))</f>
        <v>1873.2700894086088</v>
      </c>
      <c r="AG2059" s="6"/>
      <c r="AH2059" s="6">
        <f>AE2059/(PI()*('ugly don''t look!'!$K$7^2)/4)</f>
        <v>0.45476422742603106</v>
      </c>
      <c r="AI2059" s="6">
        <f>-AF2059/'ugly don''t look!'!$I$7</f>
        <v>-2048.6330811555213</v>
      </c>
      <c r="AJ2059" s="6">
        <f>-'ugly don''t look!'!$K$7/4*AI2059</f>
        <v>19.266062516764929</v>
      </c>
      <c r="AK2059" s="6">
        <f t="shared" si="323"/>
        <v>-0.78797617581485813</v>
      </c>
      <c r="AL2059" s="6">
        <f t="shared" si="324"/>
        <v>2.9583451292572369</v>
      </c>
      <c r="AN2059" s="6">
        <f>S2059-'ugly don''t look!'!$M$5</f>
        <v>0.24794918357092577</v>
      </c>
      <c r="AO2059" s="6">
        <f t="shared" si="328"/>
        <v>0.56516285429010171</v>
      </c>
      <c r="AP2059" s="6">
        <f t="shared" si="329"/>
        <v>4.0265637443389979</v>
      </c>
      <c r="AQ2059" s="6">
        <f t="shared" si="325"/>
        <v>6.4672951541980273E-4</v>
      </c>
      <c r="AV2059" s="6">
        <f t="shared" si="326"/>
        <v>-0.5650315363093017</v>
      </c>
      <c r="AW2059" s="6">
        <f t="shared" si="327"/>
        <v>-0.78797617581485813</v>
      </c>
    </row>
    <row r="2060" spans="1:49" x14ac:dyDescent="0.25">
      <c r="A2060" s="6">
        <v>622599.71609999996</v>
      </c>
      <c r="B2060" s="6">
        <v>22.843551000000001</v>
      </c>
      <c r="C2060" s="6">
        <v>13.977767999999999</v>
      </c>
      <c r="D2060" s="6">
        <v>-0.119072</v>
      </c>
      <c r="E2060" s="6">
        <v>38.300766000000003</v>
      </c>
      <c r="F2060" s="6">
        <v>20.806401999999999</v>
      </c>
      <c r="G2060" s="6">
        <v>85.204420999999996</v>
      </c>
      <c r="H2060" s="6">
        <v>14.1</v>
      </c>
      <c r="I2060" s="6">
        <v>57.264493999999999</v>
      </c>
      <c r="L2060" s="6">
        <f t="shared" si="320"/>
        <v>8.818712863445633E-4</v>
      </c>
      <c r="M2060" s="6">
        <f>249.088908333*(E2060-AVERAGE('raw Data'!$Y$2:$Y$2801))</f>
        <v>9469.9541387200443</v>
      </c>
      <c r="N2060" s="6" t="s">
        <v>18</v>
      </c>
      <c r="O2060" s="6">
        <f>L2060/(PI()*('ugly don''t look!'!$J$7^2)/4)</f>
        <v>1.7579306010030564</v>
      </c>
      <c r="P2060" s="6">
        <f>-M2060/'ugly don''t look!'!$H$7</f>
        <v>-8876.9723835021032</v>
      </c>
      <c r="Q2060" s="6">
        <f>-'ugly don''t look!'!$J$7/4*P2060</f>
        <v>56.086930762062167</v>
      </c>
      <c r="R2060" s="6">
        <f t="shared" si="321"/>
        <v>0.56413732237630676</v>
      </c>
      <c r="S2060" s="6">
        <f t="shared" si="322"/>
        <v>4.0269028221454004</v>
      </c>
      <c r="U2060" s="6">
        <v>1054122.9180000001</v>
      </c>
      <c r="V2060" s="6">
        <v>21.450773000000002</v>
      </c>
      <c r="W2060" s="6">
        <v>8.0222750000000005</v>
      </c>
      <c r="X2060" s="6">
        <v>7.464194</v>
      </c>
      <c r="Y2060" s="6">
        <v>0.23755699999999999</v>
      </c>
      <c r="Z2060" s="6">
        <v>21.290938000000001</v>
      </c>
      <c r="AA2060" s="6">
        <v>86.119172000000006</v>
      </c>
      <c r="AB2060" s="6">
        <v>8</v>
      </c>
      <c r="AC2060" s="6">
        <v>33.264015999999998</v>
      </c>
      <c r="AE2060" s="6">
        <f>0.000063090994667*'raw Data'!W2060</f>
        <v>5.0613330924220744E-4</v>
      </c>
      <c r="AF2060" s="6">
        <f>249.088908333*('raw Data'!X2060-AVERAGE('raw Data'!$D$2:$D$3001))</f>
        <v>1875.5111423168808</v>
      </c>
      <c r="AG2060" s="6"/>
      <c r="AH2060" s="6">
        <f>AE2060/(PI()*('ugly don''t look!'!$K$7^2)/4)</f>
        <v>0.45540467861776479</v>
      </c>
      <c r="AI2060" s="6">
        <f>-AF2060/'ugly don''t look!'!$I$7</f>
        <v>-2051.083926418286</v>
      </c>
      <c r="AJ2060" s="6">
        <f>-'ugly don''t look!'!$K$7/4*AI2060</f>
        <v>19.289111123411807</v>
      </c>
      <c r="AK2060" s="6">
        <f t="shared" si="323"/>
        <v>-0.78656885176064073</v>
      </c>
      <c r="AL2060" s="6">
        <f t="shared" si="324"/>
        <v>2.9595407461986958</v>
      </c>
      <c r="AN2060" s="6">
        <f>S2060-'ugly don''t look!'!$M$5</f>
        <v>0.24828826137732829</v>
      </c>
      <c r="AO2060" s="6">
        <f t="shared" si="328"/>
        <v>0.56413732237630676</v>
      </c>
      <c r="AP2060" s="6">
        <f t="shared" si="329"/>
        <v>4.0269028221454004</v>
      </c>
      <c r="AQ2060" s="6">
        <f t="shared" si="325"/>
        <v>1.6439285507761914E-3</v>
      </c>
      <c r="AV2060" s="6">
        <f t="shared" si="326"/>
        <v>-0.56383591936784283</v>
      </c>
      <c r="AW2060" s="6">
        <f t="shared" si="327"/>
        <v>-0.78656885176064073</v>
      </c>
    </row>
    <row r="2061" spans="1:49" x14ac:dyDescent="0.25">
      <c r="A2061" s="6">
        <v>622601.5281</v>
      </c>
      <c r="B2061" s="6">
        <v>22.841332000000001</v>
      </c>
      <c r="C2061" s="6">
        <v>14.022662</v>
      </c>
      <c r="D2061" s="6">
        <v>-0.107459</v>
      </c>
      <c r="E2061" s="6">
        <v>38.272081</v>
      </c>
      <c r="F2061" s="6">
        <v>20.930118</v>
      </c>
      <c r="G2061" s="6">
        <v>85.204068000000007</v>
      </c>
      <c r="H2061" s="6">
        <v>14.1</v>
      </c>
      <c r="I2061" s="6">
        <v>57.280993000000002</v>
      </c>
      <c r="L2061" s="6">
        <f t="shared" si="320"/>
        <v>8.8470369345914365E-4</v>
      </c>
      <c r="M2061" s="6">
        <f>249.088908333*(E2061-AVERAGE('raw Data'!$Y$2:$Y$2801))</f>
        <v>9462.8090233845105</v>
      </c>
      <c r="N2061" s="6" t="s">
        <v>18</v>
      </c>
      <c r="O2061" s="6">
        <f>L2061/(PI()*('ugly don''t look!'!$J$7^2)/4)</f>
        <v>1.7635767482564257</v>
      </c>
      <c r="P2061" s="6">
        <f>-M2061/'ugly don''t look!'!$H$7</f>
        <v>-8870.2746750885926</v>
      </c>
      <c r="Q2061" s="6">
        <f>-'ugly don''t look!'!$J$7/4*P2061</f>
        <v>56.0446129658785</v>
      </c>
      <c r="R2061" s="6">
        <f t="shared" si="321"/>
        <v>0.56734399016457704</v>
      </c>
      <c r="S2061" s="6">
        <f t="shared" si="322"/>
        <v>4.0261480336748985</v>
      </c>
      <c r="U2061" s="6">
        <v>1054123.6850000001</v>
      </c>
      <c r="V2061" s="6">
        <v>21.444849000000001</v>
      </c>
      <c r="W2061" s="6">
        <v>7.9993679999999996</v>
      </c>
      <c r="X2061" s="6">
        <v>7.4681889999999997</v>
      </c>
      <c r="Y2061" s="6">
        <v>0.22802</v>
      </c>
      <c r="Z2061" s="6">
        <v>21.281310000000001</v>
      </c>
      <c r="AA2061" s="6">
        <v>86.117005000000006</v>
      </c>
      <c r="AB2061" s="6">
        <v>8</v>
      </c>
      <c r="AC2061" s="6">
        <v>33.285806000000001</v>
      </c>
      <c r="AE2061" s="6">
        <f>0.000063090994667*'raw Data'!W2061</f>
        <v>5.0468808382737049E-4</v>
      </c>
      <c r="AF2061" s="6">
        <f>249.088908333*('raw Data'!X2061-AVERAGE('raw Data'!$D$2:$D$3001))</f>
        <v>1876.506252505671</v>
      </c>
      <c r="AG2061" s="6"/>
      <c r="AH2061" s="6">
        <f>AE2061/(PI()*('ugly don''t look!'!$K$7^2)/4)</f>
        <v>0.45410430497399207</v>
      </c>
      <c r="AI2061" s="6">
        <f>-AF2061/'ugly don''t look!'!$I$7</f>
        <v>-2052.1721921540584</v>
      </c>
      <c r="AJ2061" s="6">
        <f>-'ugly don''t look!'!$K$7/4*AI2061</f>
        <v>19.29934555528402</v>
      </c>
      <c r="AK2061" s="6">
        <f t="shared" si="323"/>
        <v>-0.78942836068975741</v>
      </c>
      <c r="AL2061" s="6">
        <f t="shared" si="324"/>
        <v>2.9600711862832734</v>
      </c>
      <c r="AN2061" s="6">
        <f>S2061-'ugly don''t look!'!$M$5</f>
        <v>0.24753347290682637</v>
      </c>
      <c r="AO2061" s="6">
        <f t="shared" si="328"/>
        <v>0.56734399016457704</v>
      </c>
      <c r="AP2061" s="6">
        <f t="shared" si="329"/>
        <v>4.0261480336748985</v>
      </c>
      <c r="AQ2061" s="6">
        <f t="shared" si="325"/>
        <v>-1.1686955826392398E-3</v>
      </c>
      <c r="AV2061" s="6">
        <f t="shared" si="326"/>
        <v>-0.56330547928326524</v>
      </c>
      <c r="AW2061" s="6">
        <f t="shared" si="327"/>
        <v>-0.78942836068975741</v>
      </c>
    </row>
    <row r="2062" spans="1:49" x14ac:dyDescent="0.25">
      <c r="A2062" s="6">
        <v>622601.80700000003</v>
      </c>
      <c r="B2062" s="6">
        <v>22.896224</v>
      </c>
      <c r="C2062" s="6">
        <v>14.026761</v>
      </c>
      <c r="D2062" s="6">
        <v>-0.106797</v>
      </c>
      <c r="E2062" s="6">
        <v>38.271000999999998</v>
      </c>
      <c r="F2062" s="6">
        <v>20.886412</v>
      </c>
      <c r="G2062" s="6">
        <v>85.202506</v>
      </c>
      <c r="H2062" s="6">
        <v>14.1</v>
      </c>
      <c r="I2062" s="6">
        <v>57.283968999999999</v>
      </c>
      <c r="L2062" s="6">
        <f t="shared" si="320"/>
        <v>8.8496230344628371E-4</v>
      </c>
      <c r="M2062" s="6">
        <f>249.088908333*(E2062-AVERAGE('raw Data'!$Y$2:$Y$2801))</f>
        <v>9462.5400073635101</v>
      </c>
      <c r="N2062" s="6" t="s">
        <v>18</v>
      </c>
      <c r="O2062" s="6">
        <f>L2062/(PI()*('ugly don''t look!'!$J$7^2)/4)</f>
        <v>1.7640922638618868</v>
      </c>
      <c r="P2062" s="6">
        <f>-M2062/'ugly don''t look!'!$H$7</f>
        <v>-8870.0225040902806</v>
      </c>
      <c r="Q2062" s="6">
        <f>-'ugly don''t look!'!$J$7/4*P2062</f>
        <v>56.043019686468419</v>
      </c>
      <c r="R2062" s="6">
        <f t="shared" si="321"/>
        <v>0.56763625999338452</v>
      </c>
      <c r="S2062" s="6">
        <f t="shared" si="322"/>
        <v>4.0261196045008232</v>
      </c>
      <c r="U2062" s="6">
        <v>1054127.1129999999</v>
      </c>
      <c r="V2062" s="6">
        <v>21.439117</v>
      </c>
      <c r="W2062" s="6">
        <v>7.9985379999999999</v>
      </c>
      <c r="X2062" s="6">
        <v>7.4475230000000003</v>
      </c>
      <c r="Y2062" s="6">
        <v>0.23887900000000001</v>
      </c>
      <c r="Z2062" s="6">
        <v>21.371283999999999</v>
      </c>
      <c r="AA2062" s="6">
        <v>86.124611000000002</v>
      </c>
      <c r="AB2062" s="6">
        <v>8</v>
      </c>
      <c r="AC2062" s="6">
        <v>33.276682999999998</v>
      </c>
      <c r="AE2062" s="6">
        <f>0.000063090994667*'raw Data'!W2062</f>
        <v>5.0463571830179686E-4</v>
      </c>
      <c r="AF2062" s="6">
        <f>249.088908333*('raw Data'!X2062-AVERAGE('raw Data'!$D$2:$D$3001))</f>
        <v>1871.3585811260614</v>
      </c>
      <c r="AG2062" s="6"/>
      <c r="AH2062" s="6">
        <f>AE2062/(PI()*('ugly don''t look!'!$K$7^2)/4)</f>
        <v>0.45405718793010452</v>
      </c>
      <c r="AI2062" s="6">
        <f>-AF2062/'ugly don''t look!'!$I$7</f>
        <v>-2046.5426302778449</v>
      </c>
      <c r="AJ2062" s="6">
        <f>-'ugly don''t look!'!$K$7/4*AI2062</f>
        <v>19.246403185053452</v>
      </c>
      <c r="AK2062" s="6">
        <f t="shared" si="323"/>
        <v>-0.78953212426990915</v>
      </c>
      <c r="AL2062" s="6">
        <f t="shared" si="324"/>
        <v>2.9573241957459282</v>
      </c>
      <c r="AN2062" s="6">
        <f>S2062-'ugly don''t look!'!$M$5</f>
        <v>0.24750504373275106</v>
      </c>
      <c r="AO2062" s="6">
        <f t="shared" si="328"/>
        <v>0.56763625999338452</v>
      </c>
      <c r="AP2062" s="6">
        <f t="shared" si="329"/>
        <v>4.0261196045008232</v>
      </c>
      <c r="AQ2062" s="6">
        <f t="shared" si="325"/>
        <v>-1.384684964576971E-3</v>
      </c>
      <c r="AV2062" s="6">
        <f t="shared" si="326"/>
        <v>-0.56605246982061042</v>
      </c>
      <c r="AW2062" s="6">
        <f t="shared" si="327"/>
        <v>-0.78953212426990915</v>
      </c>
    </row>
    <row r="2063" spans="1:49" x14ac:dyDescent="0.25">
      <c r="A2063" s="6">
        <v>622603.70530000003</v>
      </c>
      <c r="B2063" s="6">
        <v>22.876459000000001</v>
      </c>
      <c r="C2063" s="6">
        <v>14.053113</v>
      </c>
      <c r="D2063" s="6">
        <v>-0.103398</v>
      </c>
      <c r="E2063" s="6">
        <v>38.307360000000003</v>
      </c>
      <c r="F2063" s="6">
        <v>20.989865999999999</v>
      </c>
      <c r="G2063" s="6">
        <v>85.202915000000004</v>
      </c>
      <c r="H2063" s="6">
        <v>14.1</v>
      </c>
      <c r="I2063" s="6">
        <v>57.300803000000002</v>
      </c>
      <c r="L2063" s="6">
        <f t="shared" si="320"/>
        <v>8.8662487733774838E-4</v>
      </c>
      <c r="M2063" s="6">
        <f>249.088908333*(E2063-AVERAGE('raw Data'!$Y$2:$Y$2801))</f>
        <v>9471.5966309815904</v>
      </c>
      <c r="N2063" s="6" t="s">
        <v>18</v>
      </c>
      <c r="O2063" s="6">
        <f>L2063/(PI()*('ugly don''t look!'!$J$7^2)/4)</f>
        <v>1.7674064544535197</v>
      </c>
      <c r="P2063" s="6">
        <f>-M2063/'ugly don''t look!'!$H$7</f>
        <v>-8878.5120275417976</v>
      </c>
      <c r="Q2063" s="6">
        <f>-'ugly don''t look!'!$J$7/4*P2063</f>
        <v>56.096658618015965</v>
      </c>
      <c r="R2063" s="6">
        <f t="shared" si="321"/>
        <v>0.56951319204345197</v>
      </c>
      <c r="S2063" s="6">
        <f t="shared" si="322"/>
        <v>4.0270762495786272</v>
      </c>
      <c r="U2063" s="6">
        <v>1054127.5649999999</v>
      </c>
      <c r="V2063" s="6">
        <v>21.384129999999999</v>
      </c>
      <c r="W2063" s="6">
        <v>8.012359</v>
      </c>
      <c r="X2063" s="6">
        <v>7.4279000000000002</v>
      </c>
      <c r="Y2063" s="6">
        <v>0.219973</v>
      </c>
      <c r="Z2063" s="6">
        <v>21.303661999999999</v>
      </c>
      <c r="AA2063" s="6">
        <v>86.123615999999998</v>
      </c>
      <c r="AB2063" s="6">
        <v>8</v>
      </c>
      <c r="AC2063" s="6">
        <v>33.262698</v>
      </c>
      <c r="AE2063" s="6">
        <f>0.000063090994667*'raw Data'!W2063</f>
        <v>5.0550769893908953E-4</v>
      </c>
      <c r="AF2063" s="6">
        <f>249.088908333*('raw Data'!X2063-AVERAGE('raw Data'!$D$2:$D$3001))</f>
        <v>1866.470709477843</v>
      </c>
      <c r="AG2063" s="6"/>
      <c r="AH2063" s="6">
        <f>AE2063/(PI()*('ugly don''t look!'!$K$7^2)/4)</f>
        <v>0.45484177186211588</v>
      </c>
      <c r="AI2063" s="6">
        <f>-AF2063/'ugly don''t look!'!$I$7</f>
        <v>-2041.1971888427854</v>
      </c>
      <c r="AJ2063" s="6">
        <f>-'ugly don''t look!'!$K$7/4*AI2063</f>
        <v>19.196132782893649</v>
      </c>
      <c r="AK2063" s="6">
        <f t="shared" si="323"/>
        <v>-0.78780567466087859</v>
      </c>
      <c r="AL2063" s="6">
        <f t="shared" si="324"/>
        <v>2.9547088411888729</v>
      </c>
      <c r="AN2063" s="6">
        <f>S2063-'ugly don''t look!'!$M$5</f>
        <v>0.24846168881055508</v>
      </c>
      <c r="AO2063" s="6">
        <f t="shared" si="328"/>
        <v>0.56951319204345197</v>
      </c>
      <c r="AP2063" s="6">
        <f t="shared" si="329"/>
        <v>4.0270762495786272</v>
      </c>
      <c r="AQ2063" s="6">
        <f t="shared" si="325"/>
        <v>-1.6325356326754303E-3</v>
      </c>
      <c r="AV2063" s="6">
        <f t="shared" si="326"/>
        <v>-0.56866782437766572</v>
      </c>
      <c r="AW2063" s="6">
        <f t="shared" si="327"/>
        <v>-0.78780567466087859</v>
      </c>
    </row>
    <row r="2064" spans="1:49" x14ac:dyDescent="0.25">
      <c r="A2064" s="6">
        <v>622604.00899999996</v>
      </c>
      <c r="B2064" s="6">
        <v>22.842977999999999</v>
      </c>
      <c r="C2064" s="6">
        <v>14.060263000000001</v>
      </c>
      <c r="D2064" s="6">
        <v>-0.102858</v>
      </c>
      <c r="E2064" s="6">
        <v>38.327196999999998</v>
      </c>
      <c r="F2064" s="6">
        <v>20.885300000000001</v>
      </c>
      <c r="G2064" s="6">
        <v>85.206773999999996</v>
      </c>
      <c r="H2064" s="6">
        <v>14.1</v>
      </c>
      <c r="I2064" s="6">
        <v>57.297837000000001</v>
      </c>
      <c r="L2064" s="6">
        <f t="shared" si="320"/>
        <v>8.8707597794961753E-4</v>
      </c>
      <c r="M2064" s="6">
        <f>249.088908333*(E2064-AVERAGE('raw Data'!$Y$2:$Y$2801))</f>
        <v>9476.5378076561919</v>
      </c>
      <c r="N2064" s="6" t="s">
        <v>18</v>
      </c>
      <c r="O2064" s="6">
        <f>L2064/(PI()*('ugly don''t look!'!$J$7^2)/4)</f>
        <v>1.7683056826992005</v>
      </c>
      <c r="P2064" s="6">
        <f>-M2064/'ugly don''t look!'!$H$7</f>
        <v>-8883.1438017024666</v>
      </c>
      <c r="Q2064" s="6">
        <f>-'ugly don''t look!'!$J$7/4*P2064</f>
        <v>56.125923325106612</v>
      </c>
      <c r="R2064" s="6">
        <f t="shared" si="321"/>
        <v>0.57002184672470835</v>
      </c>
      <c r="S2064" s="6">
        <f t="shared" si="322"/>
        <v>4.0275977971539421</v>
      </c>
      <c r="U2064" s="6">
        <v>1054129.3589999999</v>
      </c>
      <c r="V2064" s="6">
        <v>21.382470999999999</v>
      </c>
      <c r="W2064" s="6">
        <v>8.0149240000000006</v>
      </c>
      <c r="X2064" s="6">
        <v>7.4233460000000004</v>
      </c>
      <c r="Y2064" s="6">
        <v>0.21688099999999999</v>
      </c>
      <c r="Z2064" s="6">
        <v>21.258858</v>
      </c>
      <c r="AA2064" s="6">
        <v>86.126470999999995</v>
      </c>
      <c r="AB2064" s="6">
        <v>8</v>
      </c>
      <c r="AC2064" s="6">
        <v>33.250782999999998</v>
      </c>
      <c r="AE2064" s="6">
        <f>0.000063090994667*'raw Data'!W2064</f>
        <v>5.0566952734041042E-4</v>
      </c>
      <c r="AF2064" s="6">
        <f>249.088908333*('raw Data'!X2064-AVERAGE('raw Data'!$D$2:$D$3001))</f>
        <v>1865.3363585892946</v>
      </c>
      <c r="AG2064" s="6"/>
      <c r="AH2064" s="6">
        <f>AE2064/(PI()*('ugly don''t look!'!$K$7^2)/4)</f>
        <v>0.45498738055798521</v>
      </c>
      <c r="AI2064" s="6">
        <f>-AF2064/'ugly don''t look!'!$I$7</f>
        <v>-2039.9566476260877</v>
      </c>
      <c r="AJ2064" s="6">
        <f>-'ugly don''t look!'!$K$7/4*AI2064</f>
        <v>19.1844662991024</v>
      </c>
      <c r="AK2064" s="6">
        <f t="shared" si="323"/>
        <v>-0.78748559545320507</v>
      </c>
      <c r="AL2064" s="6">
        <f t="shared" si="324"/>
        <v>2.9541009046568956</v>
      </c>
      <c r="AN2064" s="6">
        <f>S2064-'ugly don''t look!'!$M$5</f>
        <v>0.24898323638586994</v>
      </c>
      <c r="AO2064" s="6">
        <f t="shared" si="328"/>
        <v>0.57002184672470835</v>
      </c>
      <c r="AP2064" s="6">
        <f t="shared" si="329"/>
        <v>4.0275977971539421</v>
      </c>
      <c r="AQ2064" s="6">
        <f t="shared" si="325"/>
        <v>-1.4374103163255214E-3</v>
      </c>
      <c r="AV2064" s="6">
        <f t="shared" si="326"/>
        <v>-0.56927576090964305</v>
      </c>
      <c r="AW2064" s="6">
        <f t="shared" si="327"/>
        <v>-0.78748559545320507</v>
      </c>
    </row>
    <row r="2065" spans="1:49" x14ac:dyDescent="0.25">
      <c r="A2065" s="6">
        <v>622606.64500000002</v>
      </c>
      <c r="B2065" s="6">
        <v>22.838004000000002</v>
      </c>
      <c r="C2065" s="6">
        <v>14.100697</v>
      </c>
      <c r="D2065" s="6">
        <v>-7.4070999999999998E-2</v>
      </c>
      <c r="E2065" s="6">
        <v>38.325409000000001</v>
      </c>
      <c r="F2065" s="6">
        <v>20.884930000000001</v>
      </c>
      <c r="G2065" s="6">
        <v>85.196415000000002</v>
      </c>
      <c r="H2065" s="6">
        <v>14.1</v>
      </c>
      <c r="I2065" s="6">
        <v>57.279404</v>
      </c>
      <c r="L2065" s="6">
        <f t="shared" si="320"/>
        <v>8.8962699922798293E-4</v>
      </c>
      <c r="M2065" s="6">
        <f>249.088908333*(E2065-AVERAGE('raw Data'!$Y$2:$Y$2801))</f>
        <v>9476.0924366880936</v>
      </c>
      <c r="N2065" s="6" t="s">
        <v>18</v>
      </c>
      <c r="O2065" s="6">
        <f>L2065/(PI()*('ugly don''t look!'!$J$7^2)/4)</f>
        <v>1.773390912753166</v>
      </c>
      <c r="P2065" s="6">
        <f>-M2065/'ugly don''t look!'!$H$7</f>
        <v>-8882.7263186052623</v>
      </c>
      <c r="Q2065" s="6">
        <f>-'ugly don''t look!'!$J$7/4*P2065</f>
        <v>56.123285562527698</v>
      </c>
      <c r="R2065" s="6">
        <f t="shared" si="321"/>
        <v>0.57289348375596738</v>
      </c>
      <c r="S2065" s="6">
        <f t="shared" si="322"/>
        <v>4.0275507988257484</v>
      </c>
      <c r="U2065" s="6">
        <v>1054129.8</v>
      </c>
      <c r="V2065" s="6">
        <v>21.512419999999999</v>
      </c>
      <c r="W2065" s="6">
        <v>8.0007760000000001</v>
      </c>
      <c r="X2065" s="6">
        <v>7.4173580000000001</v>
      </c>
      <c r="Y2065" s="6">
        <v>0.216863</v>
      </c>
      <c r="Z2065" s="6">
        <v>21.222064</v>
      </c>
      <c r="AA2065" s="6">
        <v>86.126266000000001</v>
      </c>
      <c r="AB2065" s="6">
        <v>8</v>
      </c>
      <c r="AC2065" s="6">
        <v>33.263787000000001</v>
      </c>
      <c r="AE2065" s="6">
        <f>0.000063090994667*'raw Data'!W2065</f>
        <v>5.0477691594786158E-4</v>
      </c>
      <c r="AF2065" s="6">
        <f>249.088908333*('raw Data'!X2065-AVERAGE('raw Data'!$D$2:$D$3001))</f>
        <v>1863.8448142061964</v>
      </c>
      <c r="AG2065" s="6"/>
      <c r="AH2065" s="6">
        <f>AE2065/(PI()*('ugly don''t look!'!$K$7^2)/4)</f>
        <v>0.45418423364603255</v>
      </c>
      <c r="AI2065" s="6">
        <f>-AF2065/'ugly don''t look!'!$I$7</f>
        <v>-2038.3254748536706</v>
      </c>
      <c r="AJ2065" s="6">
        <f>-'ugly don''t look!'!$K$7/4*AI2065</f>
        <v>19.169126179440116</v>
      </c>
      <c r="AK2065" s="6">
        <f t="shared" si="323"/>
        <v>-0.78925236227328899</v>
      </c>
      <c r="AL2065" s="6">
        <f t="shared" si="324"/>
        <v>2.9533009733081506</v>
      </c>
      <c r="AN2065" s="6">
        <f>S2065-'ugly don''t look!'!$M$5</f>
        <v>0.24893623805767628</v>
      </c>
      <c r="AO2065" s="6">
        <f t="shared" si="328"/>
        <v>0.57289348375596738</v>
      </c>
      <c r="AP2065" s="6">
        <f t="shared" si="329"/>
        <v>4.0275507988257484</v>
      </c>
      <c r="AQ2065" s="6">
        <f t="shared" si="325"/>
        <v>-3.3272428525041031E-3</v>
      </c>
      <c r="AV2065" s="6">
        <f t="shared" si="326"/>
        <v>-0.57007569225838806</v>
      </c>
      <c r="AW2065" s="6">
        <f t="shared" si="327"/>
        <v>-0.78925236227328899</v>
      </c>
    </row>
    <row r="2066" spans="1:49" x14ac:dyDescent="0.25">
      <c r="A2066" s="6">
        <v>622606.91610000003</v>
      </c>
      <c r="B2066" s="6">
        <v>22.959448999999999</v>
      </c>
      <c r="C2066" s="6">
        <v>14.100168999999999</v>
      </c>
      <c r="D2066" s="6">
        <v>-7.6753000000000002E-2</v>
      </c>
      <c r="E2066" s="6">
        <v>38.322409999999998</v>
      </c>
      <c r="F2066" s="6">
        <v>20.795034999999999</v>
      </c>
      <c r="G2066" s="6">
        <v>85.195847999999998</v>
      </c>
      <c r="H2066" s="6">
        <v>14.1</v>
      </c>
      <c r="I2066" s="6">
        <v>57.279958999999998</v>
      </c>
      <c r="L2066" s="6">
        <f t="shared" si="320"/>
        <v>8.8959368718279877E-4</v>
      </c>
      <c r="M2066" s="6">
        <f>249.088908333*(E2066-AVERAGE('raw Data'!$Y$2:$Y$2801))</f>
        <v>9475.3454190520024</v>
      </c>
      <c r="N2066" s="6" t="s">
        <v>18</v>
      </c>
      <c r="O2066" s="6">
        <f>L2066/(PI()*('ugly don''t look!'!$J$7^2)/4)</f>
        <v>1.7733245082057927</v>
      </c>
      <c r="P2066" s="6">
        <f>-M2066/'ugly don''t look!'!$H$7</f>
        <v>-8882.0260771016146</v>
      </c>
      <c r="Q2066" s="6">
        <f>-'ugly don''t look!'!$J$7/4*P2066</f>
        <v>56.118861261647275</v>
      </c>
      <c r="R2066" s="6">
        <f t="shared" si="321"/>
        <v>0.57285603809737928</v>
      </c>
      <c r="S2066" s="6">
        <f t="shared" si="322"/>
        <v>4.0274719638959491</v>
      </c>
      <c r="U2066" s="6">
        <v>1054132.2379999999</v>
      </c>
      <c r="V2066" s="6">
        <v>21.505756000000002</v>
      </c>
      <c r="W2066" s="6">
        <v>7.9940790000000002</v>
      </c>
      <c r="X2066" s="6">
        <v>7.4103630000000003</v>
      </c>
      <c r="Y2066" s="6">
        <v>0.21956300000000001</v>
      </c>
      <c r="Z2066" s="6">
        <v>21.208497999999999</v>
      </c>
      <c r="AA2066" s="6">
        <v>86.124369000000002</v>
      </c>
      <c r="AB2066" s="6">
        <v>8</v>
      </c>
      <c r="AC2066" s="6">
        <v>33.273549000000003</v>
      </c>
      <c r="AE2066" s="6">
        <f>0.000063090994667*'raw Data'!W2066</f>
        <v>5.0435439555657669E-4</v>
      </c>
      <c r="AF2066" s="6">
        <f>249.088908333*('raw Data'!X2066-AVERAGE('raw Data'!$D$2:$D$3001))</f>
        <v>1862.1024372924071</v>
      </c>
      <c r="AG2066" s="6"/>
      <c r="AH2066" s="6">
        <f>AE2066/(PI()*('ugly don''t look!'!$K$7^2)/4)</f>
        <v>0.45380406154613528</v>
      </c>
      <c r="AI2066" s="6">
        <f>-AF2066/'ugly don''t look!'!$I$7</f>
        <v>-2036.4199882900341</v>
      </c>
      <c r="AJ2066" s="6">
        <f>-'ugly don''t look!'!$K$7/4*AI2066</f>
        <v>19.151206316875385</v>
      </c>
      <c r="AK2066" s="6">
        <f t="shared" si="323"/>
        <v>-0.79008975659681924</v>
      </c>
      <c r="AL2066" s="6">
        <f t="shared" si="324"/>
        <v>2.9523657066909994</v>
      </c>
      <c r="AN2066" s="6">
        <f>S2066-'ugly don''t look!'!$M$5</f>
        <v>0.24885740312787696</v>
      </c>
      <c r="AO2066" s="6">
        <f t="shared" si="328"/>
        <v>0.57285603809737928</v>
      </c>
      <c r="AP2066" s="6">
        <f t="shared" si="329"/>
        <v>4.0274719638959491</v>
      </c>
      <c r="AQ2066" s="6">
        <f t="shared" si="325"/>
        <v>-3.3820475375909431E-3</v>
      </c>
      <c r="AV2066" s="6">
        <f t="shared" si="326"/>
        <v>-0.57101095887553921</v>
      </c>
      <c r="AW2066" s="6">
        <f t="shared" si="327"/>
        <v>-0.79008975659681924</v>
      </c>
    </row>
    <row r="2067" spans="1:49" x14ac:dyDescent="0.25">
      <c r="A2067" s="6">
        <v>622608.80920000002</v>
      </c>
      <c r="B2067" s="6">
        <v>22.886275999999999</v>
      </c>
      <c r="C2067" s="6">
        <v>14.120747</v>
      </c>
      <c r="D2067" s="6">
        <v>-4.0170999999999998E-2</v>
      </c>
      <c r="E2067" s="6">
        <v>38.379966000000003</v>
      </c>
      <c r="F2067" s="6">
        <v>20.915419</v>
      </c>
      <c r="G2067" s="6">
        <v>85.198712</v>
      </c>
      <c r="H2067" s="6">
        <v>14.1</v>
      </c>
      <c r="I2067" s="6">
        <v>57.251761999999999</v>
      </c>
      <c r="L2067" s="6">
        <f t="shared" si="320"/>
        <v>8.9089197367105632E-4</v>
      </c>
      <c r="M2067" s="6">
        <f>249.088908333*(E2067-AVERAGE('raw Data'!$Y$2:$Y$2801))</f>
        <v>9489.6819802600166</v>
      </c>
      <c r="N2067" s="6" t="s">
        <v>18</v>
      </c>
      <c r="O2067" s="6">
        <f>L2067/(PI()*('ugly don''t look!'!$J$7^2)/4)</f>
        <v>1.7759125248267182</v>
      </c>
      <c r="P2067" s="6">
        <f>-M2067/'ugly don''t look!'!$H$7</f>
        <v>-8895.4649233783439</v>
      </c>
      <c r="Q2067" s="6">
        <f>-'ugly don''t look!'!$J$7/4*P2067</f>
        <v>56.203771252135219</v>
      </c>
      <c r="R2067" s="6">
        <f t="shared" si="321"/>
        <v>0.57431438931794832</v>
      </c>
      <c r="S2067" s="6">
        <f t="shared" si="322"/>
        <v>4.0289838587787843</v>
      </c>
      <c r="U2067" s="6">
        <v>1054132.5120000001</v>
      </c>
      <c r="V2067" s="6">
        <v>21.38062</v>
      </c>
      <c r="W2067" s="6">
        <v>7.9928629999999998</v>
      </c>
      <c r="X2067" s="6">
        <v>7.4114069999999996</v>
      </c>
      <c r="Y2067" s="6">
        <v>0.221854</v>
      </c>
      <c r="Z2067" s="6">
        <v>21.188132</v>
      </c>
      <c r="AA2067" s="6">
        <v>86.126609999999999</v>
      </c>
      <c r="AB2067" s="6">
        <v>8</v>
      </c>
      <c r="AC2067" s="6">
        <v>33.275441999999998</v>
      </c>
      <c r="AE2067" s="6">
        <f>0.000063090994667*'raw Data'!W2067</f>
        <v>5.0427767690706168E-4</v>
      </c>
      <c r="AF2067" s="6">
        <f>249.088908333*('raw Data'!X2067-AVERAGE('raw Data'!$D$2:$D$3001))</f>
        <v>1862.3624861127066</v>
      </c>
      <c r="AG2067" s="6"/>
      <c r="AH2067" s="6">
        <f>AE2067/(PI()*('ugly don''t look!'!$K$7^2)/4)</f>
        <v>0.45373503223846401</v>
      </c>
      <c r="AI2067" s="6">
        <f>-AF2067/'ugly don''t look!'!$I$7</f>
        <v>-2036.7043811381307</v>
      </c>
      <c r="AJ2067" s="6">
        <f>-'ugly don''t look!'!$K$7/4*AI2067</f>
        <v>19.15388084675638</v>
      </c>
      <c r="AK2067" s="6">
        <f t="shared" si="323"/>
        <v>-0.79024188074943624</v>
      </c>
      <c r="AL2067" s="6">
        <f t="shared" si="324"/>
        <v>2.9525053502779679</v>
      </c>
      <c r="AN2067" s="6">
        <f>S2067-'ugly don''t look!'!$M$5</f>
        <v>0.25036929801071217</v>
      </c>
      <c r="AO2067" s="6">
        <f t="shared" si="328"/>
        <v>0.57431438931794832</v>
      </c>
      <c r="AP2067" s="6">
        <f t="shared" si="329"/>
        <v>4.0289838587787843</v>
      </c>
      <c r="AQ2067" s="6">
        <f t="shared" si="325"/>
        <v>-2.8060298172475628E-3</v>
      </c>
      <c r="AV2067" s="6">
        <f t="shared" si="326"/>
        <v>-0.57087131528857071</v>
      </c>
      <c r="AW2067" s="6">
        <f t="shared" si="327"/>
        <v>-0.79024188074943624</v>
      </c>
    </row>
    <row r="2068" spans="1:49" x14ac:dyDescent="0.25">
      <c r="A2068" s="6">
        <v>622610.299</v>
      </c>
      <c r="B2068" s="6">
        <v>22.891249999999999</v>
      </c>
      <c r="C2068" s="6">
        <v>14.131224</v>
      </c>
      <c r="D2068" s="6">
        <v>-1.5918999999999999E-2</v>
      </c>
      <c r="E2068" s="6">
        <v>38.406080000000003</v>
      </c>
      <c r="F2068" s="6">
        <v>20.823927999999999</v>
      </c>
      <c r="G2068" s="6">
        <v>85.194536999999997</v>
      </c>
      <c r="H2068" s="6">
        <v>14.1</v>
      </c>
      <c r="I2068" s="6">
        <v>57.227915000000003</v>
      </c>
      <c r="L2068" s="6">
        <f t="shared" si="320"/>
        <v>8.9155297802218244E-4</v>
      </c>
      <c r="M2068" s="6">
        <f>249.088908333*(E2068-AVERAGE('raw Data'!$Y$2:$Y$2801))</f>
        <v>9496.1866880122252</v>
      </c>
      <c r="N2068" s="6" t="s">
        <v>18</v>
      </c>
      <c r="O2068" s="6">
        <f>L2068/(PI()*('ugly don''t look!'!$J$7^2)/4)</f>
        <v>1.7772301771805639</v>
      </c>
      <c r="P2068" s="6">
        <f>-M2068/'ugly don''t look!'!$H$7</f>
        <v>-8901.5623247208714</v>
      </c>
      <c r="Q2068" s="6">
        <f>-'ugly don''t look!'!$J$7/4*P2068</f>
        <v>56.242296158167647</v>
      </c>
      <c r="R2068" s="6">
        <f t="shared" si="321"/>
        <v>0.57505607211808119</v>
      </c>
      <c r="S2068" s="6">
        <f t="shared" si="322"/>
        <v>4.0296690745169066</v>
      </c>
      <c r="U2068" s="6">
        <v>1054134.4920000001</v>
      </c>
      <c r="V2068" s="6">
        <v>21.585156000000001</v>
      </c>
      <c r="W2068" s="6">
        <v>7.9985460000000002</v>
      </c>
      <c r="X2068" s="6">
        <v>7.4168919999999998</v>
      </c>
      <c r="Y2068" s="6">
        <v>0.22475999999999999</v>
      </c>
      <c r="Z2068" s="6">
        <v>21.213076999999998</v>
      </c>
      <c r="AA2068" s="6">
        <v>86.123607000000007</v>
      </c>
      <c r="AB2068" s="6">
        <v>8</v>
      </c>
      <c r="AC2068" s="6">
        <v>33.276285000000001</v>
      </c>
      <c r="AE2068" s="6">
        <f>0.000063090994667*'raw Data'!W2068</f>
        <v>5.0463622302975421E-4</v>
      </c>
      <c r="AF2068" s="6">
        <f>249.088908333*('raw Data'!X2068-AVERAGE('raw Data'!$D$2:$D$3001))</f>
        <v>1863.7287387749132</v>
      </c>
      <c r="AG2068" s="6"/>
      <c r="AH2068" s="6">
        <f>AE2068/(PI()*('ugly don''t look!'!$K$7^2)/4)</f>
        <v>0.45405764207028659</v>
      </c>
      <c r="AI2068" s="6">
        <f>-AF2068/'ugly don''t look!'!$I$7</f>
        <v>-2038.198533218409</v>
      </c>
      <c r="AJ2068" s="6">
        <f>-'ugly don''t look!'!$K$7/4*AI2068</f>
        <v>19.167932375872546</v>
      </c>
      <c r="AK2068" s="6">
        <f t="shared" si="323"/>
        <v>-0.78953112408762582</v>
      </c>
      <c r="AL2068" s="6">
        <f t="shared" si="324"/>
        <v>2.953238693956894</v>
      </c>
      <c r="AN2068" s="6">
        <f>S2068-'ugly don''t look!'!$M$5</f>
        <v>0.25105451374883447</v>
      </c>
      <c r="AO2068" s="6">
        <f t="shared" si="328"/>
        <v>0.57505607211808119</v>
      </c>
      <c r="AP2068" s="6">
        <f t="shared" si="329"/>
        <v>4.0296690745169066</v>
      </c>
      <c r="AQ2068" s="6">
        <f t="shared" si="325"/>
        <v>-2.5967789802185115E-3</v>
      </c>
      <c r="AV2068" s="6">
        <f t="shared" si="326"/>
        <v>-0.57013797160964463</v>
      </c>
      <c r="AW2068" s="6">
        <f t="shared" si="327"/>
        <v>-0.78953112408762582</v>
      </c>
    </row>
    <row r="2069" spans="1:49" x14ac:dyDescent="0.25">
      <c r="A2069" s="6">
        <v>622611.78300000005</v>
      </c>
      <c r="B2069" s="6">
        <v>22.856862</v>
      </c>
      <c r="C2069" s="6">
        <v>14.141215000000001</v>
      </c>
      <c r="D2069" s="6">
        <v>-2.1403999999999999E-2</v>
      </c>
      <c r="E2069" s="6">
        <v>38.364244999999997</v>
      </c>
      <c r="F2069" s="6">
        <v>20.820848000000002</v>
      </c>
      <c r="G2069" s="6">
        <v>85.192250000000001</v>
      </c>
      <c r="H2069" s="6">
        <v>14.1</v>
      </c>
      <c r="I2069" s="6">
        <v>57.199432999999999</v>
      </c>
      <c r="L2069" s="6">
        <f t="shared" si="320"/>
        <v>8.9218332014990047E-4</v>
      </c>
      <c r="M2069" s="6">
        <f>249.088908333*(E2069-AVERAGE('raw Data'!$Y$2:$Y$2801))</f>
        <v>9485.766053532112</v>
      </c>
      <c r="N2069" s="6" t="s">
        <v>18</v>
      </c>
      <c r="O2069" s="6">
        <f>L2069/(PI()*('ugly don''t look!'!$J$7^2)/4)</f>
        <v>1.778486707166941</v>
      </c>
      <c r="P2069" s="6">
        <f>-M2069/'ugly don''t look!'!$H$7</f>
        <v>-8891.7942009112412</v>
      </c>
      <c r="Q2069" s="6">
        <f>-'ugly don''t look!'!$J$7/4*P2069</f>
        <v>56.180578709907451</v>
      </c>
      <c r="R2069" s="6">
        <f t="shared" si="321"/>
        <v>0.57576283819623186</v>
      </c>
      <c r="S2069" s="6">
        <f t="shared" si="322"/>
        <v>4.0285711226181915</v>
      </c>
      <c r="U2069" s="6">
        <v>1054135.3289999999</v>
      </c>
      <c r="V2069" s="6">
        <v>21.41412</v>
      </c>
      <c r="W2069" s="6">
        <v>7.9938190000000002</v>
      </c>
      <c r="X2069" s="6">
        <v>7.410838</v>
      </c>
      <c r="Y2069" s="6">
        <v>0.21987999999999999</v>
      </c>
      <c r="Z2069" s="6">
        <v>21.267510000000001</v>
      </c>
      <c r="AA2069" s="6">
        <v>86.124779000000004</v>
      </c>
      <c r="AB2069" s="6">
        <v>8</v>
      </c>
      <c r="AC2069" s="6">
        <v>33.281999999999996</v>
      </c>
      <c r="AE2069" s="6">
        <f>0.000063090994667*'raw Data'!W2069</f>
        <v>5.0433799189796328E-4</v>
      </c>
      <c r="AF2069" s="6">
        <f>249.088908333*('raw Data'!X2069-AVERAGE('raw Data'!$D$2:$D$3001))</f>
        <v>1862.2207545238653</v>
      </c>
      <c r="AG2069" s="6"/>
      <c r="AH2069" s="6">
        <f>AE2069/(PI()*('ugly don''t look!'!$K$7^2)/4)</f>
        <v>0.45378930199021872</v>
      </c>
      <c r="AI2069" s="6">
        <f>-AF2069/'ugly don''t look!'!$I$7</f>
        <v>-2036.5493815877792</v>
      </c>
      <c r="AJ2069" s="6">
        <f>-'ugly don''t look!'!$K$7/4*AI2069</f>
        <v>19.152423176735031</v>
      </c>
      <c r="AK2069" s="6">
        <f t="shared" si="323"/>
        <v>-0.79012228119761696</v>
      </c>
      <c r="AL2069" s="6">
        <f t="shared" si="324"/>
        <v>2.9524292442656961</v>
      </c>
      <c r="AN2069" s="6">
        <f>S2069-'ugly don''t look!'!$M$5</f>
        <v>0.24995656185011939</v>
      </c>
      <c r="AO2069" s="6">
        <f t="shared" si="328"/>
        <v>0.57576283819623186</v>
      </c>
      <c r="AP2069" s="6">
        <f t="shared" si="329"/>
        <v>4.0285711226181915</v>
      </c>
      <c r="AQ2069" s="6">
        <f t="shared" si="325"/>
        <v>-4.1482884461615244E-3</v>
      </c>
      <c r="AV2069" s="6">
        <f t="shared" si="326"/>
        <v>-0.57094742130084253</v>
      </c>
      <c r="AW2069" s="6">
        <f t="shared" si="327"/>
        <v>-0.79012228119761696</v>
      </c>
    </row>
    <row r="2070" spans="1:49" x14ac:dyDescent="0.25">
      <c r="A2070" s="6">
        <v>622613.0871</v>
      </c>
      <c r="B2070" s="6">
        <v>22.937097999999999</v>
      </c>
      <c r="C2070" s="6">
        <v>14.157208000000001</v>
      </c>
      <c r="D2070" s="6">
        <v>-1.2966999999999999E-2</v>
      </c>
      <c r="E2070" s="6">
        <v>38.410345</v>
      </c>
      <c r="F2070" s="6">
        <v>20.819367</v>
      </c>
      <c r="G2070" s="6">
        <v>85.190398999999999</v>
      </c>
      <c r="H2070" s="6">
        <v>14.1</v>
      </c>
      <c r="I2070" s="6">
        <v>57.162709999999997</v>
      </c>
      <c r="L2070" s="6">
        <f t="shared" si="320"/>
        <v>8.9319233442760985E-4</v>
      </c>
      <c r="M2070" s="6">
        <f>249.088908333*(E2070-AVERAGE('raw Data'!$Y$2:$Y$2801))</f>
        <v>9497.2490522062653</v>
      </c>
      <c r="N2070" s="6" t="s">
        <v>18</v>
      </c>
      <c r="O2070" s="6">
        <f>L2070/(PI()*('ugly don''t look!'!$J$7^2)/4)</f>
        <v>1.7804980858149371</v>
      </c>
      <c r="P2070" s="6">
        <f>-M2070/'ugly don''t look!'!$H$7</f>
        <v>-8902.5581666725393</v>
      </c>
      <c r="Q2070" s="6">
        <f>-'ugly don''t look!'!$J$7/4*P2070</f>
        <v>56.248588136578775</v>
      </c>
      <c r="R2070" s="6">
        <f t="shared" si="321"/>
        <v>0.57689314865224017</v>
      </c>
      <c r="S2070" s="6">
        <f t="shared" si="322"/>
        <v>4.0297809409753693</v>
      </c>
      <c r="U2070" s="6">
        <v>1054137.6429999999</v>
      </c>
      <c r="V2070" s="6">
        <v>21.556473</v>
      </c>
      <c r="W2070" s="6">
        <v>7.9950089999999996</v>
      </c>
      <c r="X2070" s="6">
        <v>7.4404079999999997</v>
      </c>
      <c r="Y2070" s="6">
        <v>0.22299099999999999</v>
      </c>
      <c r="Z2070" s="6">
        <v>21.159752999999998</v>
      </c>
      <c r="AA2070" s="6">
        <v>86.121087000000003</v>
      </c>
      <c r="AB2070" s="6">
        <v>8</v>
      </c>
      <c r="AC2070" s="6">
        <v>33.281520999999998</v>
      </c>
      <c r="AE2070" s="6">
        <f>0.000063090994667*'raw Data'!W2070</f>
        <v>5.0441307018161703E-4</v>
      </c>
      <c r="AF2070" s="6">
        <f>249.088908333*('raw Data'!X2070-AVERAGE('raw Data'!$D$2:$D$3001))</f>
        <v>1869.5863135432719</v>
      </c>
      <c r="AG2070" s="6"/>
      <c r="AH2070" s="6">
        <f>AE2070/(PI()*('ugly don''t look!'!$K$7^2)/4)</f>
        <v>0.45385685534229847</v>
      </c>
      <c r="AI2070" s="6">
        <f>-AF2070/'ugly don''t look!'!$I$7</f>
        <v>-2044.6044548810935</v>
      </c>
      <c r="AJ2070" s="6">
        <f>-'ugly don''t look!'!$K$7/4*AI2070</f>
        <v>19.228175905261011</v>
      </c>
      <c r="AK2070" s="6">
        <f t="shared" si="323"/>
        <v>-0.78997342726008035</v>
      </c>
      <c r="AL2070" s="6">
        <f t="shared" si="324"/>
        <v>2.9563766983808089</v>
      </c>
      <c r="AN2070" s="6">
        <f>S2070-'ugly don''t look!'!$M$5</f>
        <v>0.2511663802072972</v>
      </c>
      <c r="AO2070" s="6">
        <f t="shared" si="328"/>
        <v>0.57689314865224017</v>
      </c>
      <c r="AP2070" s="6">
        <f t="shared" si="329"/>
        <v>4.0297809409753693</v>
      </c>
      <c r="AQ2070" s="6">
        <f t="shared" si="325"/>
        <v>-3.6638315296188273E-3</v>
      </c>
      <c r="AV2070" s="6">
        <f t="shared" si="326"/>
        <v>-0.56699996718572976</v>
      </c>
      <c r="AW2070" s="6">
        <f t="shared" si="327"/>
        <v>-0.78997342726008035</v>
      </c>
    </row>
    <row r="2071" spans="1:49" x14ac:dyDescent="0.25">
      <c r="A2071" s="6">
        <v>622613.67700000003</v>
      </c>
      <c r="B2071" s="6">
        <v>22.891988999999999</v>
      </c>
      <c r="C2071" s="6">
        <v>14.148717</v>
      </c>
      <c r="D2071" s="6">
        <v>-1.3535E-2</v>
      </c>
      <c r="E2071" s="6">
        <v>38.401367999999998</v>
      </c>
      <c r="F2071" s="6">
        <v>20.822562999999999</v>
      </c>
      <c r="G2071" s="6">
        <v>85.188845999999998</v>
      </c>
      <c r="H2071" s="6">
        <v>14.1</v>
      </c>
      <c r="I2071" s="6">
        <v>57.160772999999999</v>
      </c>
      <c r="L2071" s="6">
        <f t="shared" si="320"/>
        <v>8.9265662879189228E-4</v>
      </c>
      <c r="M2071" s="6">
        <f>249.088908333*(E2071-AVERAGE('raw Data'!$Y$2:$Y$2801))</f>
        <v>9495.0129810761591</v>
      </c>
      <c r="N2071" s="6" t="s">
        <v>18</v>
      </c>
      <c r="O2071" s="6">
        <f>L2071/(PI()*('ugly don''t look!'!$J$7^2)/4)</f>
        <v>1.7794302051108706</v>
      </c>
      <c r="P2071" s="6">
        <f>-M2071/'ugly don''t look!'!$H$7</f>
        <v>-8900.4621119949006</v>
      </c>
      <c r="Q2071" s="6">
        <f>-'ugly don''t look!'!$J$7/4*P2071</f>
        <v>56.235344739111781</v>
      </c>
      <c r="R2071" s="6">
        <f t="shared" si="321"/>
        <v>0.57629320356974012</v>
      </c>
      <c r="S2071" s="6">
        <f t="shared" si="322"/>
        <v>4.0295454691672701</v>
      </c>
      <c r="U2071" s="6">
        <v>1054138.4639999999</v>
      </c>
      <c r="V2071" s="6">
        <v>21.479664</v>
      </c>
      <c r="W2071" s="6">
        <v>7.9933490000000003</v>
      </c>
      <c r="X2071" s="6">
        <v>7.4360869999999997</v>
      </c>
      <c r="Y2071" s="6">
        <v>0.22217100000000001</v>
      </c>
      <c r="Z2071" s="6">
        <v>21.274916000000001</v>
      </c>
      <c r="AA2071" s="6">
        <v>86.122230999999999</v>
      </c>
      <c r="AB2071" s="6">
        <v>8</v>
      </c>
      <c r="AC2071" s="6">
        <v>33.284475999999998</v>
      </c>
      <c r="AE2071" s="6">
        <f>0.000063090994667*'raw Data'!W2071</f>
        <v>5.0430833913046988E-4</v>
      </c>
      <c r="AF2071" s="6">
        <f>249.088908333*('raw Data'!X2071-AVERAGE('raw Data'!$D$2:$D$3001))</f>
        <v>1868.5100003703651</v>
      </c>
      <c r="AG2071" s="6"/>
      <c r="AH2071" s="6">
        <f>AE2071/(PI()*('ugly don''t look!'!$K$7^2)/4)</f>
        <v>0.45376262125452349</v>
      </c>
      <c r="AI2071" s="6">
        <f>-AF2071/'ugly don''t look!'!$I$7</f>
        <v>-2043.4273844820266</v>
      </c>
      <c r="AJ2071" s="6">
        <f>-'ugly don''t look!'!$K$7/4*AI2071</f>
        <v>19.21710632325355</v>
      </c>
      <c r="AK2071" s="6">
        <f t="shared" si="323"/>
        <v>-0.79018107835295226</v>
      </c>
      <c r="AL2071" s="6">
        <f t="shared" si="324"/>
        <v>2.9558008367056328</v>
      </c>
      <c r="AN2071" s="6">
        <f>S2071-'ugly don''t look!'!$M$5</f>
        <v>0.25093090839919796</v>
      </c>
      <c r="AO2071" s="6">
        <f t="shared" si="328"/>
        <v>0.57629320356974012</v>
      </c>
      <c r="AP2071" s="6">
        <f t="shared" si="329"/>
        <v>4.0295454691672701</v>
      </c>
      <c r="AQ2071" s="6">
        <f t="shared" si="325"/>
        <v>-3.5142966990278357E-3</v>
      </c>
      <c r="AV2071" s="6">
        <f t="shared" si="326"/>
        <v>-0.56757582886090585</v>
      </c>
      <c r="AW2071" s="6">
        <f t="shared" si="327"/>
        <v>-0.79018107835295226</v>
      </c>
    </row>
    <row r="2072" spans="1:49" x14ac:dyDescent="0.25">
      <c r="A2072" s="6">
        <v>622614.40099999995</v>
      </c>
      <c r="B2072" s="6">
        <v>22.848559999999999</v>
      </c>
      <c r="C2072" s="6">
        <v>14.133839</v>
      </c>
      <c r="D2072" s="6">
        <v>-1.5424999999999999E-2</v>
      </c>
      <c r="E2072" s="6">
        <v>38.383876999999998</v>
      </c>
      <c r="F2072" s="6">
        <v>20.844671999999999</v>
      </c>
      <c r="G2072" s="6">
        <v>85.192751999999999</v>
      </c>
      <c r="H2072" s="6">
        <v>14.1</v>
      </c>
      <c r="I2072" s="6">
        <v>57.164546000000001</v>
      </c>
      <c r="L2072" s="6">
        <f t="shared" si="320"/>
        <v>8.9171796097323663E-4</v>
      </c>
      <c r="M2072" s="6">
        <f>249.088908333*(E2072-AVERAGE('raw Data'!$Y$2:$Y$2801))</f>
        <v>9490.6561669805069</v>
      </c>
      <c r="N2072" s="6" t="s">
        <v>18</v>
      </c>
      <c r="O2072" s="6">
        <f>L2072/(PI()*('ugly don''t look!'!$J$7^2)/4)</f>
        <v>1.7775590557627254</v>
      </c>
      <c r="P2072" s="6">
        <f>-M2072/'ugly don''t look!'!$H$7</f>
        <v>-8896.3781092805657</v>
      </c>
      <c r="Q2072" s="6">
        <f>-'ugly don''t look!'!$J$7/4*P2072</f>
        <v>56.209540988961933</v>
      </c>
      <c r="R2072" s="6">
        <f t="shared" si="321"/>
        <v>0.57524110620114421</v>
      </c>
      <c r="S2072" s="6">
        <f t="shared" si="322"/>
        <v>4.0290865109774741</v>
      </c>
      <c r="U2072" s="6">
        <v>1054139.868</v>
      </c>
      <c r="V2072" s="6">
        <v>21.267140999999999</v>
      </c>
      <c r="W2072" s="6">
        <v>7.9594110000000002</v>
      </c>
      <c r="X2072" s="6">
        <v>7.4334699999999998</v>
      </c>
      <c r="Y2072" s="6">
        <v>0.23219200000000001</v>
      </c>
      <c r="Z2072" s="6">
        <v>21.260103999999998</v>
      </c>
      <c r="AA2072" s="6">
        <v>86.123615999999998</v>
      </c>
      <c r="AB2072" s="6">
        <v>8</v>
      </c>
      <c r="AC2072" s="6">
        <v>33.322906000000003</v>
      </c>
      <c r="AE2072" s="6">
        <f>0.000063090994667*'raw Data'!W2072</f>
        <v>5.0216715695346116E-4</v>
      </c>
      <c r="AF2072" s="6">
        <f>249.088908333*('raw Data'!X2072-AVERAGE('raw Data'!$D$2:$D$3001))</f>
        <v>1867.8581346972576</v>
      </c>
      <c r="AG2072" s="6"/>
      <c r="AH2072" s="6">
        <f>AE2072/(PI()*('ugly don''t look!'!$K$7^2)/4)</f>
        <v>0.45183604506722869</v>
      </c>
      <c r="AI2072" s="6">
        <f>-AF2072/'ugly don''t look!'!$I$7</f>
        <v>-2042.7144955131864</v>
      </c>
      <c r="AJ2072" s="6">
        <f>-'ugly don''t look!'!$K$7/4*AI2072</f>
        <v>19.210402065879435</v>
      </c>
      <c r="AK2072" s="6">
        <f t="shared" si="323"/>
        <v>-0.79443589710527496</v>
      </c>
      <c r="AL2072" s="6">
        <f t="shared" si="324"/>
        <v>2.9554519065915983</v>
      </c>
      <c r="AN2072" s="6">
        <f>S2072-'ugly don''t look!'!$M$5</f>
        <v>0.25047195020940194</v>
      </c>
      <c r="AO2072" s="6">
        <f t="shared" si="328"/>
        <v>0.57524110620114421</v>
      </c>
      <c r="AP2072" s="6">
        <f t="shared" si="329"/>
        <v>4.0290865109774741</v>
      </c>
      <c r="AQ2072" s="6">
        <f t="shared" si="325"/>
        <v>-3.2980856387151702E-3</v>
      </c>
      <c r="AV2072" s="6">
        <f t="shared" si="326"/>
        <v>-0.56792475897494032</v>
      </c>
      <c r="AW2072" s="6">
        <f t="shared" si="327"/>
        <v>-0.79443589710527496</v>
      </c>
    </row>
    <row r="2073" spans="1:49" x14ac:dyDescent="0.25">
      <c r="A2073" s="6">
        <v>622615.26340000005</v>
      </c>
      <c r="B2073" s="6">
        <v>22.932124000000002</v>
      </c>
      <c r="C2073" s="6">
        <v>14.146907000000001</v>
      </c>
      <c r="D2073" s="6">
        <v>-1.5975E-2</v>
      </c>
      <c r="E2073" s="6">
        <v>38.355508999999998</v>
      </c>
      <c r="F2073" s="6">
        <v>20.771813999999999</v>
      </c>
      <c r="G2073" s="6">
        <v>85.193244000000007</v>
      </c>
      <c r="H2073" s="6">
        <v>14.1</v>
      </c>
      <c r="I2073" s="6">
        <v>57.139851999999998</v>
      </c>
      <c r="L2073" s="6">
        <f t="shared" si="320"/>
        <v>8.9254243409154501E-4</v>
      </c>
      <c r="M2073" s="6">
        <f>249.088908333*(E2073-AVERAGE('raw Data'!$Y$2:$Y$2801))</f>
        <v>9483.5900128289159</v>
      </c>
      <c r="N2073" s="6" t="s">
        <v>18</v>
      </c>
      <c r="O2073" s="6">
        <f>L2073/(PI()*('ugly don''t look!'!$J$7^2)/4)</f>
        <v>1.7792025683102157</v>
      </c>
      <c r="P2073" s="6">
        <f>-M2073/'ugly don''t look!'!$H$7</f>
        <v>-8889.7544177248928</v>
      </c>
      <c r="Q2073" s="6">
        <f>-'ugly don''t look!'!$J$7/4*P2073</f>
        <v>56.167690849790304</v>
      </c>
      <c r="R2073" s="6">
        <f t="shared" si="321"/>
        <v>0.57616526859276496</v>
      </c>
      <c r="S2073" s="6">
        <f t="shared" si="322"/>
        <v>4.0283416956724238</v>
      </c>
      <c r="U2073" s="6">
        <v>1054140.128</v>
      </c>
      <c r="V2073" s="6">
        <v>21.463182</v>
      </c>
      <c r="W2073" s="6">
        <v>7.9269480000000003</v>
      </c>
      <c r="X2073" s="6">
        <v>7.4265679999999996</v>
      </c>
      <c r="Y2073" s="6">
        <v>0.23267599999999999</v>
      </c>
      <c r="Z2073" s="6">
        <v>21.340588</v>
      </c>
      <c r="AA2073" s="6">
        <v>86.120604</v>
      </c>
      <c r="AB2073" s="6">
        <v>8</v>
      </c>
      <c r="AC2073" s="6">
        <v>33.360031999999997</v>
      </c>
      <c r="AE2073" s="6">
        <f>0.000063090994667*'raw Data'!W2073</f>
        <v>5.0011903399358642E-4</v>
      </c>
      <c r="AF2073" s="6">
        <f>249.088908333*('raw Data'!X2073-AVERAGE('raw Data'!$D$2:$D$3001))</f>
        <v>1866.1389230519433</v>
      </c>
      <c r="AG2073" s="6"/>
      <c r="AH2073" s="6">
        <f>AE2073/(PI()*('ugly don''t look!'!$K$7^2)/4)</f>
        <v>0.44999320097599921</v>
      </c>
      <c r="AI2073" s="6">
        <f>-AF2073/'ugly don''t look!'!$I$7</f>
        <v>-2040.8343427952136</v>
      </c>
      <c r="AJ2073" s="6">
        <f>-'ugly don''t look!'!$K$7/4*AI2073</f>
        <v>19.192720451666169</v>
      </c>
      <c r="AK2073" s="6">
        <f t="shared" si="323"/>
        <v>-0.79852280527413677</v>
      </c>
      <c r="AL2073" s="6">
        <f t="shared" si="324"/>
        <v>2.9545310639984153</v>
      </c>
      <c r="AN2073" s="6">
        <f>S2073-'ugly don''t look!'!$M$5</f>
        <v>0.24972713490435172</v>
      </c>
      <c r="AO2073" s="6">
        <f t="shared" si="328"/>
        <v>0.57616526859276496</v>
      </c>
      <c r="AP2073" s="6">
        <f t="shared" si="329"/>
        <v>4.0283416956724238</v>
      </c>
      <c r="AQ2073" s="6">
        <f t="shared" si="325"/>
        <v>-4.6359696535198391E-3</v>
      </c>
      <c r="AV2073" s="6">
        <f t="shared" si="326"/>
        <v>-0.56884560156812336</v>
      </c>
      <c r="AW2073" s="6">
        <f t="shared" si="327"/>
        <v>-0.79852280527413677</v>
      </c>
    </row>
    <row r="2074" spans="1:49" x14ac:dyDescent="0.25">
      <c r="A2074" s="6">
        <v>622617.81299999997</v>
      </c>
      <c r="B2074" s="6">
        <v>22.920662</v>
      </c>
      <c r="C2074" s="6">
        <v>14.165573</v>
      </c>
      <c r="D2074" s="6">
        <v>-8.8590000000000006E-3</v>
      </c>
      <c r="E2074" s="6">
        <v>38.393470000000001</v>
      </c>
      <c r="F2074" s="6">
        <v>20.873563999999998</v>
      </c>
      <c r="G2074" s="6">
        <v>85.199771999999996</v>
      </c>
      <c r="H2074" s="6">
        <v>14.1</v>
      </c>
      <c r="I2074" s="6">
        <v>57.081349000000003</v>
      </c>
      <c r="L2074" s="6">
        <f t="shared" si="320"/>
        <v>8.9372009059799924E-4</v>
      </c>
      <c r="M2074" s="6">
        <f>249.088908333*(E2074-AVERAGE('raw Data'!$Y$2:$Y$2801))</f>
        <v>9493.045676878146</v>
      </c>
      <c r="N2074" s="6" t="s">
        <v>18</v>
      </c>
      <c r="O2074" s="6">
        <f>L2074/(PI()*('ugly don''t look!'!$J$7^2)/4)</f>
        <v>1.7815501199792894</v>
      </c>
      <c r="P2074" s="6">
        <f>-M2074/'ugly don''t look!'!$H$7</f>
        <v>-8898.6179948239096</v>
      </c>
      <c r="Q2074" s="6">
        <f>-'ugly don''t look!'!$J$7/4*P2074</f>
        <v>56.223693145796169</v>
      </c>
      <c r="R2074" s="6">
        <f t="shared" si="321"/>
        <v>0.57748383925167135</v>
      </c>
      <c r="S2074" s="6">
        <f t="shared" si="322"/>
        <v>4.0293382542812735</v>
      </c>
      <c r="U2074" s="6">
        <v>1054142.7660000001</v>
      </c>
      <c r="V2074" s="6">
        <v>21.357679000000001</v>
      </c>
      <c r="W2074" s="6">
        <v>7.8285280000000004</v>
      </c>
      <c r="X2074" s="6">
        <v>7.4159790000000001</v>
      </c>
      <c r="Y2074" s="6">
        <v>0.24001500000000001</v>
      </c>
      <c r="Z2074" s="6">
        <v>21.302216000000001</v>
      </c>
      <c r="AA2074" s="6">
        <v>86.117711999999997</v>
      </c>
      <c r="AB2074" s="6">
        <v>8</v>
      </c>
      <c r="AC2074" s="6">
        <v>33.586584000000002</v>
      </c>
      <c r="AE2074" s="6">
        <f>0.000063090994667*'raw Data'!W2074</f>
        <v>4.9390961829846023E-4</v>
      </c>
      <c r="AF2074" s="6">
        <f>249.088908333*('raw Data'!X2074-AVERAGE('raw Data'!$D$2:$D$3001))</f>
        <v>1863.5013206016051</v>
      </c>
      <c r="AG2074" s="6"/>
      <c r="AH2074" s="6">
        <f>AE2074/(PI()*('ugly don''t look!'!$K$7^2)/4)</f>
        <v>0.44440614138634904</v>
      </c>
      <c r="AI2074" s="6">
        <f>-AF2074/'ugly don''t look!'!$I$7</f>
        <v>-2037.9498256797956</v>
      </c>
      <c r="AJ2074" s="6">
        <f>-'ugly don''t look!'!$K$7/4*AI2074</f>
        <v>19.165593443131787</v>
      </c>
      <c r="AK2074" s="6">
        <f t="shared" si="323"/>
        <v>-0.81101640181091506</v>
      </c>
      <c r="AL2074" s="6">
        <f t="shared" si="324"/>
        <v>2.9531166632960724</v>
      </c>
      <c r="AN2074" s="6">
        <f>S2074-'ugly don''t look!'!$M$5</f>
        <v>0.25072369351320134</v>
      </c>
      <c r="AO2074" s="6">
        <f t="shared" si="328"/>
        <v>0.57748383925167135</v>
      </c>
      <c r="AP2074" s="6">
        <f t="shared" si="329"/>
        <v>4.0293382542812735</v>
      </c>
      <c r="AQ2074" s="6">
        <f t="shared" si="325"/>
        <v>-4.4855859231201223E-3</v>
      </c>
      <c r="AV2074" s="6">
        <f t="shared" si="326"/>
        <v>-0.57026000227046625</v>
      </c>
      <c r="AW2074" s="6">
        <f t="shared" si="327"/>
        <v>-0.81101640181091506</v>
      </c>
    </row>
    <row r="2075" spans="1:49" x14ac:dyDescent="0.25">
      <c r="A2075" s="6">
        <v>622618.09699999995</v>
      </c>
      <c r="B2075" s="6">
        <v>22.764620000000001</v>
      </c>
      <c r="C2075" s="6">
        <v>14.16958</v>
      </c>
      <c r="D2075" s="6">
        <v>-1.2827E-2</v>
      </c>
      <c r="E2075" s="6">
        <v>38.343532000000003</v>
      </c>
      <c r="F2075" s="6">
        <v>20.941347</v>
      </c>
      <c r="G2075" s="6">
        <v>85.197512000000003</v>
      </c>
      <c r="H2075" s="6">
        <v>14.1</v>
      </c>
      <c r="I2075" s="6">
        <v>57.070999</v>
      </c>
      <c r="L2075" s="6">
        <f t="shared" si="320"/>
        <v>8.9397289621362993E-4</v>
      </c>
      <c r="M2075" s="6">
        <f>249.088908333*(E2075-AVERAGE('raw Data'!$Y$2:$Y$2801))</f>
        <v>9480.6066749738129</v>
      </c>
      <c r="N2075" s="6" t="s">
        <v>18</v>
      </c>
      <c r="O2075" s="6">
        <f>L2075/(PI()*('ugly don''t look!'!$J$7^2)/4)</f>
        <v>1.7820540650954351</v>
      </c>
      <c r="P2075" s="6">
        <f>-M2075/'ugly don''t look!'!$H$7</f>
        <v>-8886.9578880519439</v>
      </c>
      <c r="Q2075" s="6">
        <f>-'ugly don''t look!'!$J$7/4*P2075</f>
        <v>56.150021676184195</v>
      </c>
      <c r="R2075" s="6">
        <f t="shared" si="321"/>
        <v>0.57776666814811029</v>
      </c>
      <c r="S2075" s="6">
        <f t="shared" si="322"/>
        <v>4.0280270672250582</v>
      </c>
      <c r="U2075" s="6">
        <v>1054143.838</v>
      </c>
      <c r="V2075" s="6">
        <v>21.381374999999998</v>
      </c>
      <c r="W2075" s="6">
        <v>7.8860780000000004</v>
      </c>
      <c r="X2075" s="6">
        <v>7.3971479999999996</v>
      </c>
      <c r="Y2075" s="6">
        <v>0.23610400000000001</v>
      </c>
      <c r="Z2075" s="6">
        <v>21.244686999999999</v>
      </c>
      <c r="AA2075" s="6">
        <v>86.117497999999998</v>
      </c>
      <c r="AB2075" s="6">
        <v>8</v>
      </c>
      <c r="AC2075" s="6">
        <v>33.579509999999999</v>
      </c>
      <c r="AE2075" s="6">
        <f>0.000063090994667*'raw Data'!W2075</f>
        <v>4.9754050504154611E-4</v>
      </c>
      <c r="AF2075" s="6">
        <f>249.088908333*('raw Data'!X2075-AVERAGE('raw Data'!$D$2:$D$3001))</f>
        <v>1858.8107273687865</v>
      </c>
      <c r="AG2075" s="6"/>
      <c r="AH2075" s="6">
        <f>AE2075/(PI()*('ugly don''t look!'!$K$7^2)/4)</f>
        <v>0.44767311232095958</v>
      </c>
      <c r="AI2075" s="6">
        <f>-AF2075/'ugly don''t look!'!$I$7</f>
        <v>-2032.8201305432924</v>
      </c>
      <c r="AJ2075" s="6">
        <f>-'ugly don''t look!'!$K$7/4*AI2075</f>
        <v>19.117351994674813</v>
      </c>
      <c r="AK2075" s="6">
        <f t="shared" si="323"/>
        <v>-0.80369197289642835</v>
      </c>
      <c r="AL2075" s="6">
        <f t="shared" si="324"/>
        <v>2.9505964040297119</v>
      </c>
      <c r="AN2075" s="6">
        <f>S2075-'ugly don''t look!'!$M$5</f>
        <v>0.24941250645698609</v>
      </c>
      <c r="AO2075" s="6">
        <f t="shared" si="328"/>
        <v>0.57776666814811029</v>
      </c>
      <c r="AP2075" s="6">
        <f t="shared" si="329"/>
        <v>4.0280270672250582</v>
      </c>
      <c r="AQ2075" s="6">
        <f t="shared" si="325"/>
        <v>-5.9782745965978601E-3</v>
      </c>
      <c r="AV2075" s="6">
        <f t="shared" si="326"/>
        <v>-0.57278026153682671</v>
      </c>
      <c r="AW2075" s="6">
        <f t="shared" si="327"/>
        <v>-0.80369197289642835</v>
      </c>
    </row>
    <row r="2076" spans="1:49" x14ac:dyDescent="0.25">
      <c r="A2076" s="6">
        <v>622620.14720000001</v>
      </c>
      <c r="B2076" s="6">
        <v>22.889030999999999</v>
      </c>
      <c r="C2076" s="6">
        <v>14.163159</v>
      </c>
      <c r="D2076" s="6">
        <v>-2.9162E-2</v>
      </c>
      <c r="E2076" s="6">
        <v>38.349437000000002</v>
      </c>
      <c r="F2076" s="6">
        <v>20.942945000000002</v>
      </c>
      <c r="G2076" s="6">
        <v>85.200273999999993</v>
      </c>
      <c r="H2076" s="6">
        <v>14.1</v>
      </c>
      <c r="I2076" s="6">
        <v>57.040503000000001</v>
      </c>
      <c r="L2076" s="6">
        <f t="shared" si="320"/>
        <v>8.9356778893687314E-4</v>
      </c>
      <c r="M2076" s="6">
        <f>249.088908333*(E2076-AVERAGE('raw Data'!$Y$2:$Y$2801))</f>
        <v>9482.0775449775192</v>
      </c>
      <c r="N2076" s="6" t="s">
        <v>18</v>
      </c>
      <c r="O2076" s="6">
        <f>L2076/(PI()*('ugly don''t look!'!$J$7^2)/4)</f>
        <v>1.7812465204009573</v>
      </c>
      <c r="P2076" s="6">
        <f>-M2076/'ugly don''t look!'!$H$7</f>
        <v>-8888.3366563343825</v>
      </c>
      <c r="Q2076" s="6">
        <f>-'ugly don''t look!'!$J$7/4*P2076</f>
        <v>56.158733078884715</v>
      </c>
      <c r="R2076" s="6">
        <f t="shared" si="321"/>
        <v>0.57731341157380389</v>
      </c>
      <c r="S2076" s="6">
        <f t="shared" si="322"/>
        <v>4.0281822003264267</v>
      </c>
      <c r="U2076" s="6">
        <v>1054144.129</v>
      </c>
      <c r="V2076" s="6">
        <v>21.414134000000001</v>
      </c>
      <c r="W2076" s="6">
        <v>7.8887010000000002</v>
      </c>
      <c r="X2076" s="6">
        <v>7.3742840000000003</v>
      </c>
      <c r="Y2076" s="6">
        <v>0.23403599999999999</v>
      </c>
      <c r="Z2076" s="6">
        <v>21.351696</v>
      </c>
      <c r="AA2076" s="6">
        <v>86.122788999999997</v>
      </c>
      <c r="AB2076" s="6">
        <v>8</v>
      </c>
      <c r="AC2076" s="6">
        <v>33.587764999999997</v>
      </c>
      <c r="AE2076" s="6">
        <f>0.000063090994667*'raw Data'!W2076</f>
        <v>4.9770599272055765E-4</v>
      </c>
      <c r="AF2076" s="6">
        <f>249.088908333*('raw Data'!X2076-AVERAGE('raw Data'!$D$2:$D$3001))</f>
        <v>1853.1155585686608</v>
      </c>
      <c r="AG2076" s="6"/>
      <c r="AH2076" s="6">
        <f>AE2076/(PI()*('ugly don''t look!'!$K$7^2)/4)</f>
        <v>0.44782201353314871</v>
      </c>
      <c r="AI2076" s="6">
        <f>-AF2076/'ugly don''t look!'!$I$7</f>
        <v>-2026.5918182071969</v>
      </c>
      <c r="AJ2076" s="6">
        <f>-'ugly don''t look!'!$K$7/4*AI2076</f>
        <v>19.058778765556852</v>
      </c>
      <c r="AK2076" s="6">
        <f t="shared" si="323"/>
        <v>-0.80335941672886813</v>
      </c>
      <c r="AL2076" s="6">
        <f t="shared" si="324"/>
        <v>2.9475278230125728</v>
      </c>
      <c r="AN2076" s="6">
        <f>S2076-'ugly don''t look!'!$M$5</f>
        <v>0.24956763955835459</v>
      </c>
      <c r="AO2076" s="6">
        <f t="shared" si="328"/>
        <v>0.57731341157380389</v>
      </c>
      <c r="AP2076" s="6">
        <f t="shared" si="329"/>
        <v>4.0281822003264267</v>
      </c>
      <c r="AQ2076" s="6">
        <f t="shared" si="325"/>
        <v>-5.5322702217941722E-3</v>
      </c>
      <c r="AV2076" s="6">
        <f t="shared" si="326"/>
        <v>-0.57584884255396585</v>
      </c>
      <c r="AW2076" s="6">
        <f t="shared" si="327"/>
        <v>-0.80335941672886813</v>
      </c>
    </row>
    <row r="2077" spans="1:49" x14ac:dyDescent="0.25">
      <c r="A2077" s="6">
        <v>622620.52099999995</v>
      </c>
      <c r="B2077" s="6">
        <v>22.874813</v>
      </c>
      <c r="C2077" s="6">
        <v>14.151676</v>
      </c>
      <c r="D2077" s="6">
        <v>-3.0540999999999999E-2</v>
      </c>
      <c r="E2077" s="6">
        <v>38.365715999999999</v>
      </c>
      <c r="F2077" s="6">
        <v>20.862568</v>
      </c>
      <c r="G2077" s="6">
        <v>85.200534000000005</v>
      </c>
      <c r="H2077" s="6">
        <v>14.1</v>
      </c>
      <c r="I2077" s="6">
        <v>57.044922</v>
      </c>
      <c r="L2077" s="6">
        <f t="shared" si="320"/>
        <v>8.92843315045112E-4</v>
      </c>
      <c r="M2077" s="6">
        <f>249.088908333*(E2077-AVERAGE('raw Data'!$Y$2:$Y$2801))</f>
        <v>9486.1324633162712</v>
      </c>
      <c r="N2077" s="6" t="s">
        <v>18</v>
      </c>
      <c r="O2077" s="6">
        <f>L2077/(PI()*('ugly don''t look!'!$J$7^2)/4)</f>
        <v>1.7798023472617754</v>
      </c>
      <c r="P2077" s="6">
        <f>-M2077/'ugly don''t look!'!$H$7</f>
        <v>-8892.1376671506114</v>
      </c>
      <c r="Q2077" s="6">
        <f>-'ugly don''t look!'!$J$7/4*P2077</f>
        <v>56.182748815474348</v>
      </c>
      <c r="R2077" s="6">
        <f t="shared" si="321"/>
        <v>0.57650231727432955</v>
      </c>
      <c r="S2077" s="6">
        <f t="shared" si="322"/>
        <v>4.0286097491988553</v>
      </c>
      <c r="U2077" s="6">
        <v>1054147.6440000001</v>
      </c>
      <c r="V2077" s="6">
        <v>21.537977999999999</v>
      </c>
      <c r="W2077" s="6">
        <v>7.9673400000000001</v>
      </c>
      <c r="X2077" s="6">
        <v>7.3588050000000003</v>
      </c>
      <c r="Y2077" s="6">
        <v>0.24163599999999999</v>
      </c>
      <c r="Z2077" s="6">
        <v>21.246303999999999</v>
      </c>
      <c r="AA2077" s="6">
        <v>86.122026000000005</v>
      </c>
      <c r="AB2077" s="6">
        <v>8</v>
      </c>
      <c r="AC2077" s="6">
        <v>33.586126999999998</v>
      </c>
      <c r="AE2077" s="6">
        <f>0.000063090994667*'raw Data'!W2077</f>
        <v>5.0266740545017586E-4</v>
      </c>
      <c r="AF2077" s="6">
        <f>249.088908333*('raw Data'!X2077-AVERAGE('raw Data'!$D$2:$D$3001))</f>
        <v>1849.2599113565743</v>
      </c>
      <c r="AG2077" s="6"/>
      <c r="AH2077" s="6">
        <f>AE2077/(PI()*('ugly don''t look!'!$K$7^2)/4)</f>
        <v>0.45228615475516143</v>
      </c>
      <c r="AI2077" s="6">
        <f>-AF2077/'ugly don''t look!'!$I$7</f>
        <v>-2022.3752311423605</v>
      </c>
      <c r="AJ2077" s="6">
        <f>-'ugly don''t look!'!$K$7/4*AI2077</f>
        <v>19.019124504993659</v>
      </c>
      <c r="AK2077" s="6">
        <f t="shared" si="323"/>
        <v>-0.79344021372263673</v>
      </c>
      <c r="AL2077" s="6">
        <f t="shared" si="324"/>
        <v>2.9454450258261518</v>
      </c>
      <c r="AN2077" s="6">
        <f>S2077-'ugly don''t look!'!$M$5</f>
        <v>0.24999518843078317</v>
      </c>
      <c r="AO2077" s="6">
        <f t="shared" si="328"/>
        <v>0.57650231727432955</v>
      </c>
      <c r="AP2077" s="6">
        <f t="shared" si="329"/>
        <v>4.0286097491988553</v>
      </c>
      <c r="AQ2077" s="6">
        <f t="shared" si="325"/>
        <v>-4.5842125577939818E-3</v>
      </c>
      <c r="AV2077" s="6">
        <f t="shared" si="326"/>
        <v>-0.57793163974038686</v>
      </c>
      <c r="AW2077" s="6">
        <f t="shared" si="327"/>
        <v>-0.79344021372263673</v>
      </c>
    </row>
    <row r="2078" spans="1:49" x14ac:dyDescent="0.25">
      <c r="A2078" s="6">
        <v>622622.97710000002</v>
      </c>
      <c r="B2078" s="6">
        <v>22.899957000000001</v>
      </c>
      <c r="C2078" s="6">
        <v>14.176277000000001</v>
      </c>
      <c r="D2078" s="6">
        <v>-2.6637999999999998E-2</v>
      </c>
      <c r="E2078" s="6">
        <v>38.306986999999999</v>
      </c>
      <c r="F2078" s="6">
        <v>20.886274</v>
      </c>
      <c r="G2078" s="6">
        <v>85.194768999999994</v>
      </c>
      <c r="H2078" s="6">
        <v>14.1</v>
      </c>
      <c r="I2078" s="6">
        <v>56.971581999999998</v>
      </c>
      <c r="L2078" s="6">
        <f t="shared" si="320"/>
        <v>8.9439541660491482E-4</v>
      </c>
      <c r="M2078" s="6">
        <f>249.088908333*(E2078-AVERAGE('raw Data'!$Y$2:$Y$2801))</f>
        <v>9471.5037208187823</v>
      </c>
      <c r="N2078" s="6" t="s">
        <v>18</v>
      </c>
      <c r="O2078" s="6">
        <f>L2078/(PI()*('ugly don''t look!'!$J$7^2)/4)</f>
        <v>1.7828963212578579</v>
      </c>
      <c r="P2078" s="6">
        <f>-M2078/'ugly don''t look!'!$H$7</f>
        <v>-8878.4249351507151</v>
      </c>
      <c r="Q2078" s="6">
        <f>-'ugly don''t look!'!$J$7/4*P2078</f>
        <v>56.096108346516004</v>
      </c>
      <c r="R2078" s="6">
        <f t="shared" si="321"/>
        <v>0.57823918870902369</v>
      </c>
      <c r="S2078" s="6">
        <f t="shared" si="322"/>
        <v>4.0270664401851191</v>
      </c>
      <c r="U2078" s="6">
        <v>1054148.1129999999</v>
      </c>
      <c r="V2078" s="6">
        <v>21.396733000000001</v>
      </c>
      <c r="W2078" s="6">
        <v>7.9682870000000001</v>
      </c>
      <c r="X2078" s="6">
        <v>7.3706889999999996</v>
      </c>
      <c r="Y2078" s="6">
        <v>0.24374100000000001</v>
      </c>
      <c r="Z2078" s="6">
        <v>21.288146000000001</v>
      </c>
      <c r="AA2078" s="6">
        <v>86.125820000000004</v>
      </c>
      <c r="AB2078" s="6">
        <v>8</v>
      </c>
      <c r="AC2078" s="6">
        <v>33.590403999999999</v>
      </c>
      <c r="AE2078" s="6">
        <f>0.000063090994667*'raw Data'!W2078</f>
        <v>5.0272715262212545E-4</v>
      </c>
      <c r="AF2078" s="6">
        <f>249.088908333*('raw Data'!X2078-AVERAGE('raw Data'!$D$2:$D$3001))</f>
        <v>1852.2200839432035</v>
      </c>
      <c r="AG2078" s="6"/>
      <c r="AH2078" s="6">
        <f>AE2078/(PI()*('ugly don''t look!'!$K$7^2)/4)</f>
        <v>0.45233991359921139</v>
      </c>
      <c r="AI2078" s="6">
        <f>-AF2078/'ugly don''t look!'!$I$7</f>
        <v>-2025.6125152484728</v>
      </c>
      <c r="AJ2078" s="6">
        <f>-'ugly don''t look!'!$K$7/4*AI2078</f>
        <v>19.049569057776978</v>
      </c>
      <c r="AK2078" s="6">
        <f t="shared" si="323"/>
        <v>-0.79332136053899804</v>
      </c>
      <c r="AL2078" s="6">
        <f t="shared" si="324"/>
        <v>2.947044479677833</v>
      </c>
      <c r="AN2078" s="6">
        <f>S2078-'ugly don''t look!'!$M$5</f>
        <v>0.24845187941704694</v>
      </c>
      <c r="AO2078" s="6">
        <f t="shared" si="328"/>
        <v>0.57823918870902369</v>
      </c>
      <c r="AP2078" s="6">
        <f t="shared" si="329"/>
        <v>4.0270664401851191</v>
      </c>
      <c r="AQ2078" s="6">
        <f t="shared" si="325"/>
        <v>-7.2421353127114785E-3</v>
      </c>
      <c r="AV2078" s="6">
        <f t="shared" si="326"/>
        <v>-0.57633218588870561</v>
      </c>
      <c r="AW2078" s="6">
        <f t="shared" si="327"/>
        <v>-0.79332136053899804</v>
      </c>
    </row>
    <row r="2079" spans="1:49" x14ac:dyDescent="0.25">
      <c r="A2079" s="6">
        <v>622623.23199999996</v>
      </c>
      <c r="B2079" s="6">
        <v>22.739474000000001</v>
      </c>
      <c r="C2079" s="6">
        <v>14.18051</v>
      </c>
      <c r="D2079" s="6">
        <v>-2.1647E-2</v>
      </c>
      <c r="E2079" s="6">
        <v>38.361693000000002</v>
      </c>
      <c r="F2079" s="6">
        <v>20.886274</v>
      </c>
      <c r="G2079" s="6">
        <v>85.194768999999994</v>
      </c>
      <c r="H2079" s="6">
        <v>14.1</v>
      </c>
      <c r="I2079" s="6">
        <v>56.960666000000003</v>
      </c>
      <c r="L2079" s="6">
        <f t="shared" si="320"/>
        <v>8.946624807853402E-4</v>
      </c>
      <c r="M2079" s="6">
        <f>249.088908333*(E2079-AVERAGE('raw Data'!$Y$2:$Y$2801))</f>
        <v>9485.1303786380486</v>
      </c>
      <c r="N2079" s="6" t="s">
        <v>18</v>
      </c>
      <c r="O2079" s="6">
        <f>L2079/(PI()*('ugly don''t look!'!$J$7^2)/4)</f>
        <v>1.7834286895325386</v>
      </c>
      <c r="P2079" s="6">
        <f>-M2079/'ugly don''t look!'!$H$7</f>
        <v>-8891.1983301818982</v>
      </c>
      <c r="Q2079" s="6">
        <f>-'ugly don''t look!'!$J$7/4*P2079</f>
        <v>56.176813849671781</v>
      </c>
      <c r="R2079" s="6">
        <f t="shared" si="321"/>
        <v>0.57853774157620452</v>
      </c>
      <c r="S2079" s="6">
        <f t="shared" si="322"/>
        <v>4.0285041068188514</v>
      </c>
      <c r="U2079" s="6">
        <v>1054149.94</v>
      </c>
      <c r="V2079" s="6">
        <v>21.481337</v>
      </c>
      <c r="W2079" s="6">
        <v>7.9873560000000001</v>
      </c>
      <c r="X2079" s="6">
        <v>7.3872289999999996</v>
      </c>
      <c r="Y2079" s="6">
        <v>0.25983400000000001</v>
      </c>
      <c r="Z2079" s="6">
        <v>21.254584999999999</v>
      </c>
      <c r="AA2079" s="6">
        <v>86.125354999999999</v>
      </c>
      <c r="AB2079" s="6">
        <v>8</v>
      </c>
      <c r="AC2079" s="6">
        <v>33.585278000000002</v>
      </c>
      <c r="AE2079" s="6">
        <f>0.000063090994667*'raw Data'!W2079</f>
        <v>5.0393023479943053E-4</v>
      </c>
      <c r="AF2079" s="6">
        <f>249.088908333*('raw Data'!X2079-AVERAGE('raw Data'!$D$2:$D$3001))</f>
        <v>1856.3400144870313</v>
      </c>
      <c r="AG2079" s="6"/>
      <c r="AH2079" s="6">
        <f>AE2079/(PI()*('ugly don''t look!'!$K$7^2)/4)</f>
        <v>0.45342241349064649</v>
      </c>
      <c r="AI2079" s="6">
        <f>-AF2079/'ugly don''t look!'!$I$7</f>
        <v>-2030.1181260794306</v>
      </c>
      <c r="AJ2079" s="6">
        <f>-'ugly don''t look!'!$K$7/4*AI2079</f>
        <v>19.091941398995093</v>
      </c>
      <c r="AK2079" s="6">
        <f t="shared" si="323"/>
        <v>-0.79093110787679921</v>
      </c>
      <c r="AL2079" s="6">
        <f t="shared" si="324"/>
        <v>2.9492663297378865</v>
      </c>
      <c r="AN2079" s="6">
        <f>S2079-'ugly don''t look!'!$M$5</f>
        <v>0.24988954605077929</v>
      </c>
      <c r="AO2079" s="6">
        <f t="shared" si="328"/>
        <v>0.57853774157620452</v>
      </c>
      <c r="AP2079" s="6">
        <f t="shared" si="329"/>
        <v>4.0285041068188514</v>
      </c>
      <c r="AQ2079" s="6">
        <f t="shared" si="325"/>
        <v>-5.9960609417003263E-3</v>
      </c>
      <c r="AV2079" s="6">
        <f t="shared" si="326"/>
        <v>-0.57411033582865212</v>
      </c>
      <c r="AW2079" s="6">
        <f t="shared" si="327"/>
        <v>-0.79093110787679921</v>
      </c>
    </row>
    <row r="2080" spans="1:49" x14ac:dyDescent="0.25">
      <c r="A2080" s="6">
        <v>622625.58100000001</v>
      </c>
      <c r="B2080" s="6">
        <v>22.906611999999999</v>
      </c>
      <c r="C2080" s="6">
        <v>14.174039</v>
      </c>
      <c r="D2080" s="6">
        <v>-1.7027E-2</v>
      </c>
      <c r="E2080" s="6">
        <v>38.332804000000003</v>
      </c>
      <c r="F2080" s="6">
        <v>20.764775</v>
      </c>
      <c r="G2080" s="6">
        <v>85.195633999999998</v>
      </c>
      <c r="H2080" s="6">
        <v>14.1</v>
      </c>
      <c r="I2080" s="6">
        <v>56.903742999999999</v>
      </c>
      <c r="L2080" s="6">
        <f t="shared" si="320"/>
        <v>8.9425421895885011E-4</v>
      </c>
      <c r="M2080" s="6">
        <f>249.088908333*(E2080-AVERAGE('raw Data'!$Y$2:$Y$2801))</f>
        <v>9477.9344491652155</v>
      </c>
      <c r="N2080" s="6" t="s">
        <v>18</v>
      </c>
      <c r="O2080" s="6">
        <f>L2080/(PI()*('ugly don''t look!'!$J$7^2)/4)</f>
        <v>1.7826148565286506</v>
      </c>
      <c r="P2080" s="6">
        <f>-M2080/'ugly don''t look!'!$H$7</f>
        <v>-8884.4529894687057</v>
      </c>
      <c r="Q2080" s="6">
        <f>-'ugly don''t look!'!$J$7/4*P2080</f>
        <v>56.134195100710649</v>
      </c>
      <c r="R2080" s="6">
        <f t="shared" si="321"/>
        <v>0.57808130687062398</v>
      </c>
      <c r="S2080" s="6">
        <f t="shared" si="322"/>
        <v>4.0277451651727008</v>
      </c>
      <c r="U2080" s="6">
        <v>1054150.179</v>
      </c>
      <c r="V2080" s="6">
        <v>21.525939000000001</v>
      </c>
      <c r="W2080" s="6">
        <v>7.9884539999999999</v>
      </c>
      <c r="X2080" s="6">
        <v>7.3863630000000002</v>
      </c>
      <c r="Y2080" s="6">
        <v>0.26156600000000002</v>
      </c>
      <c r="Z2080" s="6">
        <v>21.254584999999999</v>
      </c>
      <c r="AA2080" s="6">
        <v>86.125354999999999</v>
      </c>
      <c r="AB2080" s="6">
        <v>8</v>
      </c>
      <c r="AC2080" s="6">
        <v>33.585202000000002</v>
      </c>
      <c r="AE2080" s="6">
        <f>0.000063090994667*'raw Data'!W2080</f>
        <v>5.039995087115748E-4</v>
      </c>
      <c r="AF2080" s="6">
        <f>249.088908333*('raw Data'!X2080-AVERAGE('raw Data'!$D$2:$D$3001))</f>
        <v>1856.124303492415</v>
      </c>
      <c r="AG2080" s="6"/>
      <c r="AH2080" s="6">
        <f>AE2080/(PI()*('ugly don''t look!'!$K$7^2)/4)</f>
        <v>0.45348474423063251</v>
      </c>
      <c r="AI2080" s="6">
        <f>-AF2080/'ugly don''t look!'!$I$7</f>
        <v>-2029.8822216671206</v>
      </c>
      <c r="AJ2080" s="6">
        <f>-'ugly don''t look!'!$K$7/4*AI2080</f>
        <v>19.089722871335187</v>
      </c>
      <c r="AK2080" s="6">
        <f t="shared" si="323"/>
        <v>-0.79079365005754287</v>
      </c>
      <c r="AL2080" s="6">
        <f t="shared" si="324"/>
        <v>2.9491501206776056</v>
      </c>
      <c r="AN2080" s="6">
        <f>S2080-'ugly don''t look!'!$M$5</f>
        <v>0.24913060440462864</v>
      </c>
      <c r="AO2080" s="6">
        <f t="shared" si="328"/>
        <v>0.57808130687062398</v>
      </c>
      <c r="AP2080" s="6">
        <f t="shared" si="329"/>
        <v>4.0277451651727008</v>
      </c>
      <c r="AQ2080" s="6">
        <f t="shared" si="325"/>
        <v>-6.4620917916747012E-3</v>
      </c>
      <c r="AV2080" s="6">
        <f t="shared" si="326"/>
        <v>-0.57422654488893299</v>
      </c>
      <c r="AW2080" s="6">
        <f t="shared" si="327"/>
        <v>-0.79079365005754287</v>
      </c>
    </row>
    <row r="2081" spans="1:49" x14ac:dyDescent="0.25">
      <c r="A2081" s="6">
        <v>622625.85809999995</v>
      </c>
      <c r="B2081" s="6">
        <v>22.926577999999999</v>
      </c>
      <c r="C2081" s="6">
        <v>14.188154000000001</v>
      </c>
      <c r="D2081" s="6">
        <v>-1.9522999999999999E-2</v>
      </c>
      <c r="E2081" s="6">
        <v>38.330885000000002</v>
      </c>
      <c r="F2081" s="6">
        <v>20.903313000000001</v>
      </c>
      <c r="G2081" s="6">
        <v>85.193189000000004</v>
      </c>
      <c r="H2081" s="6">
        <v>14.1</v>
      </c>
      <c r="I2081" s="6">
        <v>56.882314999999998</v>
      </c>
      <c r="L2081" s="6">
        <f t="shared" si="320"/>
        <v>8.9514474834857479E-4</v>
      </c>
      <c r="M2081" s="6">
        <f>249.088908333*(E2081-AVERAGE('raw Data'!$Y$2:$Y$2801))</f>
        <v>9477.4564475501247</v>
      </c>
      <c r="N2081" s="6" t="s">
        <v>18</v>
      </c>
      <c r="O2081" s="6">
        <f>L2081/(PI()*('ugly don''t look!'!$J$7^2)/4)</f>
        <v>1.7843900462751936</v>
      </c>
      <c r="P2081" s="6">
        <f>-M2081/'ugly don''t look!'!$H$7</f>
        <v>-8884.0049189633719</v>
      </c>
      <c r="Q2081" s="6">
        <f>-'ugly don''t look!'!$J$7/4*P2081</f>
        <v>56.131364079240328</v>
      </c>
      <c r="R2081" s="6">
        <f t="shared" si="321"/>
        <v>0.579076646064974</v>
      </c>
      <c r="S2081" s="6">
        <f t="shared" si="322"/>
        <v>4.0276947308009916</v>
      </c>
      <c r="U2081" s="6">
        <v>1054152.8640000001</v>
      </c>
      <c r="V2081" s="6">
        <v>21.334900999999999</v>
      </c>
      <c r="W2081" s="6">
        <v>8.0681659999999997</v>
      </c>
      <c r="X2081" s="6">
        <v>7.4398489999999997</v>
      </c>
      <c r="Y2081" s="6">
        <v>0.263019</v>
      </c>
      <c r="Z2081" s="6">
        <v>21.321000000000002</v>
      </c>
      <c r="AA2081" s="6">
        <v>86.127865999999997</v>
      </c>
      <c r="AB2081" s="6">
        <v>8</v>
      </c>
      <c r="AC2081" s="6">
        <v>33.494259999999997</v>
      </c>
      <c r="AE2081" s="6">
        <f>0.000063090994667*'raw Data'!W2081</f>
        <v>5.0902861807847069E-4</v>
      </c>
      <c r="AF2081" s="6">
        <f>249.088908333*('raw Data'!X2081-AVERAGE('raw Data'!$D$2:$D$3001))</f>
        <v>1869.4470728435138</v>
      </c>
      <c r="AG2081" s="6"/>
      <c r="AH2081" s="6">
        <f>AE2081/(PI()*('ugly don''t look!'!$K$7^2)/4)</f>
        <v>0.45800979700456251</v>
      </c>
      <c r="AI2081" s="6">
        <f>-AF2081/'ugly don''t look!'!$I$7</f>
        <v>-2044.4521794001682</v>
      </c>
      <c r="AJ2081" s="6">
        <f>-'ugly don''t look!'!$K$7/4*AI2081</f>
        <v>19.226743853341972</v>
      </c>
      <c r="AK2081" s="6">
        <f t="shared" si="323"/>
        <v>-0.78086470425707666</v>
      </c>
      <c r="AL2081" s="6">
        <f t="shared" si="324"/>
        <v>2.9563022188640815</v>
      </c>
      <c r="AN2081" s="6">
        <f>S2081-'ugly don''t look!'!$M$5</f>
        <v>0.24908017003291949</v>
      </c>
      <c r="AO2081" s="6">
        <f t="shared" si="328"/>
        <v>0.579076646064974</v>
      </c>
      <c r="AP2081" s="6">
        <f t="shared" si="329"/>
        <v>4.0276947308009916</v>
      </c>
      <c r="AQ2081" s="6">
        <f t="shared" si="325"/>
        <v>-7.1512716231789952E-3</v>
      </c>
      <c r="AV2081" s="6">
        <f t="shared" si="326"/>
        <v>-0.5670744467024571</v>
      </c>
      <c r="AW2081" s="6">
        <f t="shared" si="327"/>
        <v>-0.78086470425707666</v>
      </c>
    </row>
    <row r="2082" spans="1:49" x14ac:dyDescent="0.25">
      <c r="A2082" s="6">
        <v>622627.777</v>
      </c>
      <c r="B2082" s="6">
        <v>22.812691999999998</v>
      </c>
      <c r="C2082" s="6">
        <v>14.210215</v>
      </c>
      <c r="D2082" s="6">
        <v>-2.8669E-2</v>
      </c>
      <c r="E2082" s="6">
        <v>38.327309</v>
      </c>
      <c r="F2082" s="6">
        <v>20.860833</v>
      </c>
      <c r="G2082" s="6">
        <v>85.194342000000006</v>
      </c>
      <c r="H2082" s="6">
        <v>14.1</v>
      </c>
      <c r="I2082" s="6">
        <v>56.803679000000002</v>
      </c>
      <c r="L2082" s="6">
        <f t="shared" si="320"/>
        <v>8.9653659878192343E-4</v>
      </c>
      <c r="M2082" s="6">
        <f>249.088908333*(E2082-AVERAGE('raw Data'!$Y$2:$Y$2801))</f>
        <v>9476.5657056139262</v>
      </c>
      <c r="N2082" s="6" t="s">
        <v>18</v>
      </c>
      <c r="O2082" s="6">
        <f>L2082/(PI()*('ugly don''t look!'!$J$7^2)/4)</f>
        <v>1.7871645741532303</v>
      </c>
      <c r="P2082" s="6">
        <f>-M2082/'ugly don''t look!'!$H$7</f>
        <v>-8883.1699527689598</v>
      </c>
      <c r="Q2082" s="6">
        <f>-'ugly don''t look!'!$J$7/4*P2082</f>
        <v>56.126088554082479</v>
      </c>
      <c r="R2082" s="6">
        <f t="shared" si="321"/>
        <v>0.58063032715403939</v>
      </c>
      <c r="S2082" s="6">
        <f t="shared" si="322"/>
        <v>4.027600741047296</v>
      </c>
      <c r="U2082" s="6">
        <v>1054153.5149999999</v>
      </c>
      <c r="V2082" s="6">
        <v>21.416726000000001</v>
      </c>
      <c r="W2082" s="6">
        <v>8.0466409999999993</v>
      </c>
      <c r="X2082" s="6">
        <v>7.447635</v>
      </c>
      <c r="Y2082" s="6">
        <v>0.26888600000000001</v>
      </c>
      <c r="Z2082" s="6">
        <v>21.294205000000002</v>
      </c>
      <c r="AA2082" s="6">
        <v>86.120743000000004</v>
      </c>
      <c r="AB2082" s="6">
        <v>8</v>
      </c>
      <c r="AC2082" s="6">
        <v>33.503762999999999</v>
      </c>
      <c r="AE2082" s="6">
        <f>0.000063090994667*'raw Data'!W2082</f>
        <v>5.0767058441826356E-4</v>
      </c>
      <c r="AF2082" s="6">
        <f>249.088908333*('raw Data'!X2082-AVERAGE('raw Data'!$D$2:$D$3001))</f>
        <v>1871.3864790837947</v>
      </c>
      <c r="AG2082" s="6"/>
      <c r="AH2082" s="6">
        <f>AE2082/(PI()*('ugly don''t look!'!$K$7^2)/4)</f>
        <v>0.45678787607723864</v>
      </c>
      <c r="AI2082" s="6">
        <f>-AF2082/'ugly don''t look!'!$I$7</f>
        <v>-2046.5731398554185</v>
      </c>
      <c r="AJ2082" s="6">
        <f>-'ugly don''t look!'!$K$7/4*AI2082</f>
        <v>19.246690107799306</v>
      </c>
      <c r="AK2082" s="6">
        <f t="shared" si="323"/>
        <v>-0.7835361619793354</v>
      </c>
      <c r="AL2082" s="6">
        <f t="shared" si="324"/>
        <v>2.9573391034980112</v>
      </c>
      <c r="AN2082" s="6">
        <f>S2082-'ugly don''t look!'!$M$5</f>
        <v>0.24898618027922392</v>
      </c>
      <c r="AO2082" s="6">
        <f t="shared" si="328"/>
        <v>0.58063032715403939</v>
      </c>
      <c r="AP2082" s="6">
        <f t="shared" si="329"/>
        <v>4.027600741047296</v>
      </c>
      <c r="AQ2082" s="6">
        <f t="shared" si="325"/>
        <v>-8.2423151925421212E-3</v>
      </c>
      <c r="AV2082" s="6">
        <f t="shared" si="326"/>
        <v>-0.5660375620685274</v>
      </c>
      <c r="AW2082" s="6">
        <f t="shared" si="327"/>
        <v>-0.7835361619793354</v>
      </c>
    </row>
    <row r="2083" spans="1:49" x14ac:dyDescent="0.25">
      <c r="A2083" s="6">
        <v>622628.38410000002</v>
      </c>
      <c r="B2083" s="6">
        <v>22.867048</v>
      </c>
      <c r="C2083" s="6">
        <v>14.223501000000001</v>
      </c>
      <c r="D2083" s="6">
        <v>-4.1102E-2</v>
      </c>
      <c r="E2083" s="6">
        <v>38.328631000000001</v>
      </c>
      <c r="F2083" s="6">
        <v>20.921949000000001</v>
      </c>
      <c r="G2083" s="6">
        <v>85.197288999999998</v>
      </c>
      <c r="H2083" s="6">
        <v>14.1</v>
      </c>
      <c r="I2083" s="6">
        <v>56.766953000000001</v>
      </c>
      <c r="L2083" s="6">
        <f t="shared" si="320"/>
        <v>8.9737482573706926E-4</v>
      </c>
      <c r="M2083" s="6">
        <f>249.088908333*(E2083-AVERAGE('raw Data'!$Y$2:$Y$2801))</f>
        <v>9476.8950011507422</v>
      </c>
      <c r="N2083" s="6" t="s">
        <v>18</v>
      </c>
      <c r="O2083" s="6">
        <f>L2083/(PI()*('ugly don''t look!'!$J$7^2)/4)</f>
        <v>1.7888355037297496</v>
      </c>
      <c r="P2083" s="6">
        <f>-M2083/'ugly don''t look!'!$H$7</f>
        <v>-8883.4786287502266</v>
      </c>
      <c r="Q2083" s="6">
        <f>-'ugly don''t look!'!$J$7/4*P2083</f>
        <v>56.12803884610112</v>
      </c>
      <c r="R2083" s="6">
        <f t="shared" si="321"/>
        <v>0.58156485157335391</v>
      </c>
      <c r="S2083" s="6">
        <f t="shared" si="322"/>
        <v>4.027635488847916</v>
      </c>
      <c r="U2083" s="6">
        <v>1054155.176</v>
      </c>
      <c r="V2083" s="6">
        <v>21.445796000000001</v>
      </c>
      <c r="W2083" s="6">
        <v>8.0337580000000006</v>
      </c>
      <c r="X2083" s="6">
        <v>7.4541170000000001</v>
      </c>
      <c r="Y2083" s="6">
        <v>0.28224100000000002</v>
      </c>
      <c r="Z2083" s="6">
        <v>21.353213</v>
      </c>
      <c r="AA2083" s="6">
        <v>86.126034000000004</v>
      </c>
      <c r="AB2083" s="6">
        <v>8</v>
      </c>
      <c r="AC2083" s="6">
        <v>33.497076999999997</v>
      </c>
      <c r="AE2083" s="6">
        <f>0.000063090994667*'raw Data'!W2083</f>
        <v>5.0685778313396869E-4</v>
      </c>
      <c r="AF2083" s="6">
        <f>249.088908333*('raw Data'!X2083-AVERAGE('raw Data'!$D$2:$D$3001))</f>
        <v>1873.0010733876093</v>
      </c>
      <c r="AG2083" s="6"/>
      <c r="AH2083" s="6">
        <f>AE2083/(PI()*('ugly don''t look!'!$K$7^2)/4)</f>
        <v>0.45605654008157259</v>
      </c>
      <c r="AI2083" s="6">
        <f>-AF2083/'ugly don''t look!'!$I$7</f>
        <v>-2048.3388816574907</v>
      </c>
      <c r="AJ2083" s="6">
        <f>-'ugly don''t look!'!$K$7/4*AI2083</f>
        <v>19.263295761715625</v>
      </c>
      <c r="AK2083" s="6">
        <f t="shared" si="323"/>
        <v>-0.78513848574709266</v>
      </c>
      <c r="AL2083" s="6">
        <f t="shared" si="324"/>
        <v>2.9582015112382676</v>
      </c>
      <c r="AN2083" s="6">
        <f>S2083-'ugly don''t look!'!$M$5</f>
        <v>0.24902092807984388</v>
      </c>
      <c r="AO2083" s="6">
        <f t="shared" si="328"/>
        <v>0.58156485157335391</v>
      </c>
      <c r="AP2083" s="6">
        <f t="shared" si="329"/>
        <v>4.027635488847916</v>
      </c>
      <c r="AQ2083" s="6">
        <f t="shared" si="325"/>
        <v>-8.8072857927379566E-3</v>
      </c>
      <c r="AV2083" s="6">
        <f t="shared" si="326"/>
        <v>-0.56517515432827103</v>
      </c>
      <c r="AW2083" s="6">
        <f t="shared" si="327"/>
        <v>-0.78513848574709266</v>
      </c>
    </row>
    <row r="2084" spans="1:49" x14ac:dyDescent="0.25">
      <c r="A2084" s="6">
        <v>622630.42599999998</v>
      </c>
      <c r="B2084" s="6">
        <v>22.844123</v>
      </c>
      <c r="C2084" s="6">
        <v>14.224515</v>
      </c>
      <c r="D2084" s="6">
        <v>-5.7613999999999999E-2</v>
      </c>
      <c r="E2084" s="6">
        <v>38.281264</v>
      </c>
      <c r="F2084" s="6">
        <v>20.810825999999999</v>
      </c>
      <c r="G2084" s="6">
        <v>85.202329000000006</v>
      </c>
      <c r="H2084" s="6">
        <v>14.1</v>
      </c>
      <c r="I2084" s="6">
        <v>56.686342000000003</v>
      </c>
      <c r="L2084" s="6">
        <f t="shared" si="320"/>
        <v>8.9743880000566162E-4</v>
      </c>
      <c r="M2084" s="6">
        <f>249.088908333*(E2084-AVERAGE('raw Data'!$Y$2:$Y$2801))</f>
        <v>9465.0964068297326</v>
      </c>
      <c r="N2084" s="6" t="s">
        <v>18</v>
      </c>
      <c r="O2084" s="6">
        <f>L2084/(PI()*('ugly don''t look!'!$J$7^2)/4)</f>
        <v>1.7889630306445918</v>
      </c>
      <c r="P2084" s="6">
        <f>-M2084/'ugly don''t look!'!$H$7</f>
        <v>-8872.4188290492439</v>
      </c>
      <c r="Q2084" s="6">
        <f>-'ugly don''t look!'!$J$7/4*P2084</f>
        <v>56.058160266640385</v>
      </c>
      <c r="R2084" s="6">
        <f t="shared" si="321"/>
        <v>0.58163613949729431</v>
      </c>
      <c r="S2084" s="6">
        <f t="shared" si="322"/>
        <v>4.0263897279780307</v>
      </c>
      <c r="U2084" s="6">
        <v>1054155.6969999999</v>
      </c>
      <c r="V2084" s="6">
        <v>21.525762</v>
      </c>
      <c r="W2084" s="6">
        <v>8.0291230000000002</v>
      </c>
      <c r="X2084" s="6">
        <v>7.4787600000000003</v>
      </c>
      <c r="Y2084" s="6">
        <v>0.29138700000000001</v>
      </c>
      <c r="Z2084" s="6">
        <v>21.349004000000001</v>
      </c>
      <c r="AA2084" s="6">
        <v>86.122714000000002</v>
      </c>
      <c r="AB2084" s="6">
        <v>8</v>
      </c>
      <c r="AC2084" s="6">
        <v>33.496723000000003</v>
      </c>
      <c r="AE2084" s="6">
        <f>0.000063090994667*'raw Data'!W2084</f>
        <v>5.0656535637368712E-4</v>
      </c>
      <c r="AF2084" s="6">
        <f>249.088908333*('raw Data'!X2084-AVERAGE('raw Data'!$D$2:$D$3001))</f>
        <v>1879.1393713556593</v>
      </c>
      <c r="AG2084" s="6"/>
      <c r="AH2084" s="6">
        <f>AE2084/(PI()*('ugly don''t look!'!$K$7^2)/4)</f>
        <v>0.45579342261359829</v>
      </c>
      <c r="AI2084" s="6">
        <f>-AF2084/'ugly don''t look!'!$I$7</f>
        <v>-2055.0518059445094</v>
      </c>
      <c r="AJ2084" s="6">
        <f>-'ugly don''t look!'!$K$7/4*AI2084</f>
        <v>19.326426451234248</v>
      </c>
      <c r="AK2084" s="6">
        <f t="shared" si="323"/>
        <v>-0.78571559269679148</v>
      </c>
      <c r="AL2084" s="6">
        <f t="shared" si="324"/>
        <v>2.9614734055260579</v>
      </c>
      <c r="AN2084" s="6">
        <f>S2084-'ugly don''t look!'!$M$5</f>
        <v>0.24777516720995862</v>
      </c>
      <c r="AO2084" s="6">
        <f t="shared" si="328"/>
        <v>0.58163613949729431</v>
      </c>
      <c r="AP2084" s="6">
        <f t="shared" si="329"/>
        <v>4.0263897279780307</v>
      </c>
      <c r="AQ2084" s="6">
        <f t="shared" si="325"/>
        <v>-1.0098794723197552E-2</v>
      </c>
      <c r="AV2084" s="6">
        <f t="shared" si="326"/>
        <v>-0.56190326004048075</v>
      </c>
      <c r="AW2084" s="6">
        <f t="shared" si="327"/>
        <v>-0.78571559269679148</v>
      </c>
    </row>
    <row r="2085" spans="1:49" x14ac:dyDescent="0.25">
      <c r="A2085" s="6">
        <v>622631.05900000001</v>
      </c>
      <c r="B2085" s="6">
        <v>22.912897999999998</v>
      </c>
      <c r="C2085" s="6">
        <v>14.21682</v>
      </c>
      <c r="D2085" s="6">
        <v>-6.0389999999999999E-2</v>
      </c>
      <c r="E2085" s="6">
        <v>38.289440999999997</v>
      </c>
      <c r="F2085" s="6">
        <v>20.794526999999999</v>
      </c>
      <c r="G2085" s="6">
        <v>85.193914000000007</v>
      </c>
      <c r="H2085" s="6">
        <v>14.1</v>
      </c>
      <c r="I2085" s="6">
        <v>56.669004999999999</v>
      </c>
      <c r="L2085" s="6">
        <f t="shared" si="320"/>
        <v>8.9695331480169906E-4</v>
      </c>
      <c r="M2085" s="6">
        <f>249.088908333*(E2085-AVERAGE('raw Data'!$Y$2:$Y$2801))</f>
        <v>9467.1332068331703</v>
      </c>
      <c r="N2085" s="6" t="s">
        <v>18</v>
      </c>
      <c r="O2085" s="6">
        <f>L2085/(PI()*('ugly don''t look!'!$J$7^2)/4)</f>
        <v>1.7879952598263382</v>
      </c>
      <c r="P2085" s="6">
        <f>-M2085/'ugly don''t look!'!$H$7</f>
        <v>-8874.328090394798</v>
      </c>
      <c r="Q2085" s="6">
        <f>-'ugly don''t look!'!$J$7/4*P2085</f>
        <v>56.070223457136933</v>
      </c>
      <c r="R2085" s="6">
        <f t="shared" si="321"/>
        <v>0.58109502564397053</v>
      </c>
      <c r="S2085" s="6">
        <f t="shared" si="322"/>
        <v>4.0266048954520013</v>
      </c>
      <c r="U2085" s="6">
        <v>1054157.977</v>
      </c>
      <c r="V2085" s="6">
        <v>21.411735</v>
      </c>
      <c r="W2085" s="6">
        <v>8.0108420000000002</v>
      </c>
      <c r="X2085" s="6">
        <v>7.4898980000000002</v>
      </c>
      <c r="Y2085" s="6">
        <v>0.29490699999999997</v>
      </c>
      <c r="Z2085" s="6">
        <v>21.255226</v>
      </c>
      <c r="AA2085" s="6">
        <v>86.124369000000002</v>
      </c>
      <c r="AB2085" s="6">
        <v>8</v>
      </c>
      <c r="AC2085" s="6">
        <v>33.493088999999998</v>
      </c>
      <c r="AE2085" s="6">
        <f>0.000063090994667*'raw Data'!W2085</f>
        <v>5.0541198990017961E-4</v>
      </c>
      <c r="AF2085" s="6">
        <f>249.088908333*('raw Data'!X2085-AVERAGE('raw Data'!$D$2:$D$3001))</f>
        <v>1881.9137236166723</v>
      </c>
      <c r="AG2085" s="6"/>
      <c r="AH2085" s="6">
        <f>AE2085/(PI()*('ugly don''t look!'!$K$7^2)/4)</f>
        <v>0.45475565553009489</v>
      </c>
      <c r="AI2085" s="6">
        <f>-AF2085/'ugly don''t look!'!$I$7</f>
        <v>-2058.0858744714265</v>
      </c>
      <c r="AJ2085" s="6">
        <f>-'ugly don''t look!'!$K$7/4*AI2085</f>
        <v>19.35495989358536</v>
      </c>
      <c r="AK2085" s="6">
        <f t="shared" si="323"/>
        <v>-0.78799502509148656</v>
      </c>
      <c r="AL2085" s="6">
        <f t="shared" si="324"/>
        <v>2.9629487118799762</v>
      </c>
      <c r="AN2085" s="6">
        <f>S2085-'ugly don''t look!'!$M$5</f>
        <v>0.24799033468392917</v>
      </c>
      <c r="AO2085" s="6">
        <f t="shared" si="328"/>
        <v>0.58109502564397053</v>
      </c>
      <c r="AP2085" s="6">
        <f t="shared" si="329"/>
        <v>4.0266048954520013</v>
      </c>
      <c r="AQ2085" s="6">
        <f t="shared" si="325"/>
        <v>-9.5363747558008527E-3</v>
      </c>
      <c r="AV2085" s="6">
        <f t="shared" si="326"/>
        <v>-0.5604279536865624</v>
      </c>
      <c r="AW2085" s="6">
        <f t="shared" si="327"/>
        <v>-0.78799502509148656</v>
      </c>
    </row>
    <row r="2086" spans="1:49" x14ac:dyDescent="0.25">
      <c r="A2086" s="6">
        <v>622632.52410000004</v>
      </c>
      <c r="B2086" s="6">
        <v>22.915319</v>
      </c>
      <c r="C2086" s="6">
        <v>14.194063</v>
      </c>
      <c r="D2086" s="6">
        <v>-5.6877999999999998E-2</v>
      </c>
      <c r="E2086" s="6">
        <v>38.275210999999999</v>
      </c>
      <c r="F2086" s="6">
        <v>20.856017000000001</v>
      </c>
      <c r="G2086" s="6">
        <v>85.194992999999997</v>
      </c>
      <c r="H2086" s="6">
        <v>14.1</v>
      </c>
      <c r="I2086" s="6">
        <v>56.635218000000002</v>
      </c>
      <c r="L2086" s="6">
        <f t="shared" si="320"/>
        <v>8.9551755303606212E-4</v>
      </c>
      <c r="M2086" s="6">
        <f>249.088908333*(E2086-AVERAGE('raw Data'!$Y$2:$Y$2801))</f>
        <v>9463.5886716675923</v>
      </c>
      <c r="N2086" s="6" t="s">
        <v>18</v>
      </c>
      <c r="O2086" s="6">
        <f>L2086/(PI()*('ugly don''t look!'!$J$7^2)/4)</f>
        <v>1.7851331986813095</v>
      </c>
      <c r="P2086" s="6">
        <f>-M2086/'ugly don''t look!'!$H$7</f>
        <v>-8871.0055040003681</v>
      </c>
      <c r="Q2086" s="6">
        <f>-'ugly don''t look!'!$J$7/4*P2086</f>
        <v>56.049230525650323</v>
      </c>
      <c r="R2086" s="6">
        <f t="shared" si="321"/>
        <v>0.57949303355756321</v>
      </c>
      <c r="S2086" s="6">
        <f t="shared" si="322"/>
        <v>4.026230421068008</v>
      </c>
      <c r="U2086" s="6">
        <v>1054158.57</v>
      </c>
      <c r="V2086" s="6">
        <v>21.530574000000001</v>
      </c>
      <c r="W2086" s="6">
        <v>8.0282429999999998</v>
      </c>
      <c r="X2086" s="6">
        <v>7.4957380000000002</v>
      </c>
      <c r="Y2086" s="6">
        <v>0.30349399999999999</v>
      </c>
      <c r="Z2086" s="6">
        <v>21.219173000000001</v>
      </c>
      <c r="AA2086" s="6">
        <v>86.123262999999994</v>
      </c>
      <c r="AB2086" s="6">
        <v>8</v>
      </c>
      <c r="AC2086" s="6">
        <v>33.473092000000001</v>
      </c>
      <c r="AE2086" s="6">
        <f>0.000063090994667*'raw Data'!W2086</f>
        <v>5.0650983629838009E-4</v>
      </c>
      <c r="AF2086" s="6">
        <f>249.088908333*('raw Data'!X2086-AVERAGE('raw Data'!$D$2:$D$3001))</f>
        <v>1883.368402841337</v>
      </c>
      <c r="AG2086" s="6"/>
      <c r="AH2086" s="6">
        <f>AE2086/(PI()*('ugly don''t look!'!$K$7^2)/4)</f>
        <v>0.45574346719357289</v>
      </c>
      <c r="AI2086" s="6">
        <f>-AF2086/'ugly don''t look!'!$I$7</f>
        <v>-2059.6767310163355</v>
      </c>
      <c r="AJ2086" s="6">
        <f>-'ugly don''t look!'!$K$7/4*AI2086</f>
        <v>19.369920865333476</v>
      </c>
      <c r="AK2086" s="6">
        <f t="shared" si="323"/>
        <v>-0.78582519971464015</v>
      </c>
      <c r="AL2086" s="6">
        <f t="shared" si="324"/>
        <v>2.963721391986371</v>
      </c>
      <c r="AN2086" s="6">
        <f>S2086-'ugly don''t look!'!$M$5</f>
        <v>0.24761586029993587</v>
      </c>
      <c r="AO2086" s="6">
        <f t="shared" si="328"/>
        <v>0.57949303355756321</v>
      </c>
      <c r="AP2086" s="6">
        <f t="shared" si="329"/>
        <v>4.026230421068008</v>
      </c>
      <c r="AQ2086" s="6">
        <f t="shared" si="325"/>
        <v>-8.8827923952903565E-3</v>
      </c>
      <c r="AV2086" s="6">
        <f t="shared" si="326"/>
        <v>-0.55965527358016764</v>
      </c>
      <c r="AW2086" s="6">
        <f t="shared" si="327"/>
        <v>-0.78582519971464015</v>
      </c>
    </row>
    <row r="2087" spans="1:49" x14ac:dyDescent="0.25">
      <c r="A2087" s="6">
        <v>622633.14500000002</v>
      </c>
      <c r="B2087" s="6">
        <v>22.952089999999998</v>
      </c>
      <c r="C2087" s="6">
        <v>14.203568000000001</v>
      </c>
      <c r="D2087" s="6">
        <v>-5.1039000000000001E-2</v>
      </c>
      <c r="E2087" s="6">
        <v>38.256490999999997</v>
      </c>
      <c r="F2087" s="6">
        <v>20.925028999999999</v>
      </c>
      <c r="G2087" s="6">
        <v>85.197418999999996</v>
      </c>
      <c r="H2087" s="6">
        <v>14.1</v>
      </c>
      <c r="I2087" s="6">
        <v>56.607598000000003</v>
      </c>
      <c r="L2087" s="6">
        <f t="shared" si="320"/>
        <v>8.9611723294037195E-4</v>
      </c>
      <c r="M2087" s="6">
        <f>249.088908333*(E2087-AVERAGE('raw Data'!$Y$2:$Y$2801))</f>
        <v>9458.9257273035983</v>
      </c>
      <c r="N2087" s="6" t="s">
        <v>18</v>
      </c>
      <c r="O2087" s="6">
        <f>L2087/(PI()*('ugly don''t look!'!$J$7^2)/4)</f>
        <v>1.7863286063002177</v>
      </c>
      <c r="P2087" s="6">
        <f>-M2087/'ugly don''t look!'!$H$7</f>
        <v>-8866.6345400296195</v>
      </c>
      <c r="Q2087" s="6">
        <f>-'ugly don''t look!'!$J$7/4*P2087</f>
        <v>56.021613682542146</v>
      </c>
      <c r="R2087" s="6">
        <f t="shared" si="321"/>
        <v>0.5801624556199142</v>
      </c>
      <c r="S2087" s="6">
        <f t="shared" si="322"/>
        <v>4.0257375748891056</v>
      </c>
      <c r="U2087" s="6">
        <v>1054160.1580000001</v>
      </c>
      <c r="V2087" s="6">
        <v>21.476524000000001</v>
      </c>
      <c r="W2087" s="6">
        <v>8.0257290000000001</v>
      </c>
      <c r="X2087" s="6">
        <v>7.4935210000000003</v>
      </c>
      <c r="Y2087" s="6">
        <v>0.31107499999999999</v>
      </c>
      <c r="Z2087" s="6">
        <v>21.398517999999999</v>
      </c>
      <c r="AA2087" s="6">
        <v>86.122742000000002</v>
      </c>
      <c r="AB2087" s="6">
        <v>8</v>
      </c>
      <c r="AC2087" s="6">
        <v>33.455677000000001</v>
      </c>
      <c r="AE2087" s="6">
        <f>0.000063090994667*'raw Data'!W2087</f>
        <v>5.0635122553778728E-4</v>
      </c>
      <c r="AF2087" s="6">
        <f>249.088908333*('raw Data'!X2087-AVERAGE('raw Data'!$D$2:$D$3001))</f>
        <v>1882.8161727315628</v>
      </c>
      <c r="AG2087" s="6"/>
      <c r="AH2087" s="6">
        <f>AE2087/(PI()*('ugly don''t look!'!$K$7^2)/4)</f>
        <v>0.45560075364136421</v>
      </c>
      <c r="AI2087" s="6">
        <f>-AF2087/'ugly don''t look!'!$I$7</f>
        <v>-2059.0728048245437</v>
      </c>
      <c r="AJ2087" s="6">
        <f>-'ugly don''t look!'!$K$7/4*AI2087</f>
        <v>19.364241332051698</v>
      </c>
      <c r="AK2087" s="6">
        <f t="shared" si="323"/>
        <v>-0.78613839323715895</v>
      </c>
      <c r="AL2087" s="6">
        <f t="shared" si="324"/>
        <v>2.9634281349233405</v>
      </c>
      <c r="AN2087" s="6">
        <f>S2087-'ugly don''t look!'!$M$5</f>
        <v>0.24712301412103344</v>
      </c>
      <c r="AO2087" s="6">
        <f t="shared" si="328"/>
        <v>0.5801624556199142</v>
      </c>
      <c r="AP2087" s="6">
        <f t="shared" si="329"/>
        <v>4.0257375748891056</v>
      </c>
      <c r="AQ2087" s="6">
        <f t="shared" si="325"/>
        <v>-9.805231124592334E-3</v>
      </c>
      <c r="AV2087" s="6">
        <f t="shared" si="326"/>
        <v>-0.55994853064319816</v>
      </c>
      <c r="AW2087" s="6">
        <f t="shared" si="327"/>
        <v>-0.78613839323715895</v>
      </c>
    </row>
    <row r="2088" spans="1:49" x14ac:dyDescent="0.25">
      <c r="A2088" s="6">
        <v>622634.41299999994</v>
      </c>
      <c r="B2088" s="6">
        <v>22.896832</v>
      </c>
      <c r="C2088" s="6">
        <v>14.222066999999999</v>
      </c>
      <c r="D2088" s="6">
        <v>-3.4368000000000003E-2</v>
      </c>
      <c r="E2088" s="6">
        <v>38.240081000000004</v>
      </c>
      <c r="F2088" s="6">
        <v>20.842058000000002</v>
      </c>
      <c r="G2088" s="6">
        <v>85.196135999999996</v>
      </c>
      <c r="H2088" s="6">
        <v>14.1</v>
      </c>
      <c r="I2088" s="6">
        <v>56.54522</v>
      </c>
      <c r="L2088" s="6">
        <f t="shared" si="320"/>
        <v>8.9728435325071669E-4</v>
      </c>
      <c r="M2088" s="6">
        <f>249.088908333*(E2088-AVERAGE('raw Data'!$Y$2:$Y$2801))</f>
        <v>9454.8381783178556</v>
      </c>
      <c r="N2088" s="6" t="s">
        <v>18</v>
      </c>
      <c r="O2088" s="6">
        <f>L2088/(PI()*('ugly don''t look!'!$J$7^2)/4)</f>
        <v>1.7886551550158607</v>
      </c>
      <c r="P2088" s="6">
        <f>-M2088/'ugly don''t look!'!$H$7</f>
        <v>-8862.8029418052647</v>
      </c>
      <c r="Q2088" s="6">
        <f>-'ugly don''t look!'!$J$7/4*P2088</f>
        <v>55.997404687061113</v>
      </c>
      <c r="R2088" s="6">
        <f t="shared" si="321"/>
        <v>0.58146402743082215</v>
      </c>
      <c r="S2088" s="6">
        <f t="shared" si="322"/>
        <v>4.0253053447872835</v>
      </c>
      <c r="U2088" s="6">
        <v>1054161.5120000001</v>
      </c>
      <c r="V2088" s="6">
        <v>21.470230000000001</v>
      </c>
      <c r="W2088" s="6">
        <v>8.0325349999999993</v>
      </c>
      <c r="X2088" s="6">
        <v>7.5010089999999998</v>
      </c>
      <c r="Y2088" s="6">
        <v>0.31923400000000002</v>
      </c>
      <c r="Z2088" s="6">
        <v>21.354963999999999</v>
      </c>
      <c r="AA2088" s="6">
        <v>86.120018000000002</v>
      </c>
      <c r="AB2088" s="6">
        <v>8</v>
      </c>
      <c r="AC2088" s="6">
        <v>33.433520999999999</v>
      </c>
      <c r="AE2088" s="6">
        <f>0.000063090994667*'raw Data'!W2088</f>
        <v>5.0678062284749078E-4</v>
      </c>
      <c r="AF2088" s="6">
        <f>249.088908333*('raw Data'!X2088-AVERAGE('raw Data'!$D$2:$D$3001))</f>
        <v>1884.6813504771601</v>
      </c>
      <c r="AG2088" s="6"/>
      <c r="AH2088" s="6">
        <f>AE2088/(PI()*('ugly don''t look!'!$K$7^2)/4)</f>
        <v>0.45598711340124176</v>
      </c>
      <c r="AI2088" s="6">
        <f>-AF2088/'ugly don''t look!'!$I$7</f>
        <v>-2061.1125880108925</v>
      </c>
      <c r="AJ2088" s="6">
        <f>-'ugly don''t look!'!$K$7/4*AI2088</f>
        <v>19.383424167060237</v>
      </c>
      <c r="AK2088" s="6">
        <f t="shared" si="323"/>
        <v>-0.78529072995207083</v>
      </c>
      <c r="AL2088" s="6">
        <f t="shared" si="324"/>
        <v>2.9644182764623799</v>
      </c>
      <c r="AN2088" s="6">
        <f>S2088-'ugly don''t look!'!$M$5</f>
        <v>0.24669078401921141</v>
      </c>
      <c r="AO2088" s="6">
        <f t="shared" si="328"/>
        <v>0.58146402743082215</v>
      </c>
      <c r="AP2088" s="6">
        <f t="shared" si="329"/>
        <v>4.0253053447872835</v>
      </c>
      <c r="AQ2088" s="6">
        <f t="shared" si="325"/>
        <v>-1.1072727324176884E-2</v>
      </c>
      <c r="AV2088" s="6">
        <f t="shared" si="326"/>
        <v>-0.55895838910415874</v>
      </c>
      <c r="AW2088" s="6">
        <f t="shared" si="327"/>
        <v>-0.78529072995207083</v>
      </c>
    </row>
    <row r="2089" spans="1:49" x14ac:dyDescent="0.25">
      <c r="A2089" s="6">
        <v>622636.1666</v>
      </c>
      <c r="B2089" s="6">
        <v>22.904966000000002</v>
      </c>
      <c r="C2089" s="6">
        <v>14.190124000000001</v>
      </c>
      <c r="D2089" s="6">
        <v>-2.6918000000000001E-2</v>
      </c>
      <c r="E2089" s="6">
        <v>38.255560000000003</v>
      </c>
      <c r="F2089" s="6">
        <v>20.833908999999998</v>
      </c>
      <c r="G2089" s="6">
        <v>85.197113000000002</v>
      </c>
      <c r="H2089" s="6">
        <v>14.1</v>
      </c>
      <c r="I2089" s="6">
        <v>56.513266000000002</v>
      </c>
      <c r="L2089" s="6">
        <f t="shared" si="320"/>
        <v>8.9526903760806886E-4</v>
      </c>
      <c r="M2089" s="6">
        <f>249.088908333*(E2089-AVERAGE('raw Data'!$Y$2:$Y$2801))</f>
        <v>9458.693825529941</v>
      </c>
      <c r="N2089" s="6" t="s">
        <v>18</v>
      </c>
      <c r="O2089" s="6">
        <f>L2089/(PI()*('ugly don''t look!'!$J$7^2)/4)</f>
        <v>1.7846378056659618</v>
      </c>
      <c r="P2089" s="6">
        <f>-M2089/'ugly don''t look!'!$H$7</f>
        <v>-8866.417159289409</v>
      </c>
      <c r="Q2089" s="6">
        <f>-'ugly don''t look!'!$J$7/4*P2089</f>
        <v>56.020240216680307</v>
      </c>
      <c r="R2089" s="6">
        <f t="shared" si="321"/>
        <v>0.57921548465152717</v>
      </c>
      <c r="S2089" s="6">
        <f t="shared" si="322"/>
        <v>4.0257130578748983</v>
      </c>
      <c r="U2089" s="6">
        <v>1054162.58</v>
      </c>
      <c r="V2089" s="6">
        <v>21.482996</v>
      </c>
      <c r="W2089" s="6">
        <v>8.0373459999999994</v>
      </c>
      <c r="X2089" s="6">
        <v>7.4708059999999996</v>
      </c>
      <c r="Y2089" s="6">
        <v>0.30334499999999998</v>
      </c>
      <c r="Z2089" s="6">
        <v>21.292760000000001</v>
      </c>
      <c r="AA2089" s="6">
        <v>86.126266000000001</v>
      </c>
      <c r="AB2089" s="6">
        <v>8</v>
      </c>
      <c r="AC2089" s="6">
        <v>33.416477</v>
      </c>
      <c r="AE2089" s="6">
        <f>0.000063090994667*'raw Data'!W2089</f>
        <v>5.0708415362283373E-4</v>
      </c>
      <c r="AF2089" s="6">
        <f>249.088908333*('raw Data'!X2089-AVERAGE('raw Data'!$D$2:$D$3001))</f>
        <v>1877.1581181787785</v>
      </c>
      <c r="AG2089" s="6"/>
      <c r="AH2089" s="6">
        <f>AE2089/(PI()*('ugly don''t look!'!$K$7^2)/4)</f>
        <v>0.45626022195322113</v>
      </c>
      <c r="AI2089" s="6">
        <f>-AF2089/'ugly don''t look!'!$I$7</f>
        <v>-2052.8850811228986</v>
      </c>
      <c r="AJ2089" s="6">
        <f>-'ugly don''t look!'!$K$7/4*AI2089</f>
        <v>19.306049812658131</v>
      </c>
      <c r="AK2089" s="6">
        <f t="shared" si="323"/>
        <v>-0.78469197005537528</v>
      </c>
      <c r="AL2089" s="6">
        <f t="shared" si="324"/>
        <v>2.9604185085877135</v>
      </c>
      <c r="AN2089" s="6">
        <f>S2089-'ugly don''t look!'!$M$5</f>
        <v>0.24709849710682619</v>
      </c>
      <c r="AO2089" s="6">
        <f t="shared" si="328"/>
        <v>0.57921548465152717</v>
      </c>
      <c r="AP2089" s="6">
        <f t="shared" si="329"/>
        <v>4.0257130578748983</v>
      </c>
      <c r="AQ2089" s="6">
        <f t="shared" si="325"/>
        <v>-9.2220423335338253E-3</v>
      </c>
      <c r="AV2089" s="6">
        <f t="shared" si="326"/>
        <v>-0.56295815697882512</v>
      </c>
      <c r="AW2089" s="6">
        <f t="shared" si="327"/>
        <v>-0.78469197005537528</v>
      </c>
    </row>
    <row r="2090" spans="1:49" x14ac:dyDescent="0.25">
      <c r="A2090" s="6">
        <v>622636.51800000004</v>
      </c>
      <c r="B2090" s="6">
        <v>22.783681999999999</v>
      </c>
      <c r="C2090" s="6">
        <v>14.174742999999999</v>
      </c>
      <c r="D2090" s="6">
        <v>-2.4514999999999999E-2</v>
      </c>
      <c r="E2090" s="6">
        <v>38.266660999999999</v>
      </c>
      <c r="F2090" s="6">
        <v>20.825389000000001</v>
      </c>
      <c r="G2090" s="6">
        <v>85.197113000000002</v>
      </c>
      <c r="H2090" s="6">
        <v>14.1</v>
      </c>
      <c r="I2090" s="6">
        <v>56.519081</v>
      </c>
      <c r="L2090" s="6">
        <f t="shared" si="320"/>
        <v>8.9429863501909565E-4</v>
      </c>
      <c r="M2090" s="6">
        <f>249.088908333*(E2090-AVERAGE('raw Data'!$Y$2:$Y$2801))</f>
        <v>9461.4589615013447</v>
      </c>
      <c r="N2090" s="6" t="s">
        <v>18</v>
      </c>
      <c r="O2090" s="6">
        <f>L2090/(PI()*('ugly don''t look!'!$J$7^2)/4)</f>
        <v>1.7827033959251484</v>
      </c>
      <c r="P2090" s="6">
        <f>-M2090/'ugly don''t look!'!$H$7</f>
        <v>-8869.0091502637279</v>
      </c>
      <c r="Q2090" s="6">
        <f>-'ugly don''t look!'!$J$7/4*P2090</f>
        <v>56.0366170636538</v>
      </c>
      <c r="R2090" s="6">
        <f t="shared" si="321"/>
        <v>0.57813097390747548</v>
      </c>
      <c r="S2090" s="6">
        <f t="shared" si="322"/>
        <v>4.0260053531879665</v>
      </c>
      <c r="U2090" s="6">
        <v>1054164.1399999999</v>
      </c>
      <c r="V2090" s="6">
        <v>21.552786000000001</v>
      </c>
      <c r="W2090" s="6">
        <v>8.0382929999999995</v>
      </c>
      <c r="X2090" s="6">
        <v>7.4485099999999997</v>
      </c>
      <c r="Y2090" s="6">
        <v>0.30157600000000001</v>
      </c>
      <c r="Z2090" s="6">
        <v>21.273506000000001</v>
      </c>
      <c r="AA2090" s="6">
        <v>86.117413999999997</v>
      </c>
      <c r="AB2090" s="6">
        <v>8</v>
      </c>
      <c r="AC2090" s="6">
        <v>33.397111000000002</v>
      </c>
      <c r="AE2090" s="6">
        <f>0.000063090994667*'raw Data'!W2090</f>
        <v>5.0714390079478343E-4</v>
      </c>
      <c r="AF2090" s="6">
        <f>249.088908333*('raw Data'!X2090-AVERAGE('raw Data'!$D$2:$D$3001))</f>
        <v>1871.604431878586</v>
      </c>
      <c r="AG2090" s="6"/>
      <c r="AH2090" s="6">
        <f>AE2090/(PI()*('ugly don''t look!'!$K$7^2)/4)</f>
        <v>0.45631398079727115</v>
      </c>
      <c r="AI2090" s="6">
        <f>-AF2090/'ugly don''t look!'!$I$7</f>
        <v>-2046.8114959302122</v>
      </c>
      <c r="AJ2090" s="6">
        <f>-'ugly don''t look!'!$K$7/4*AI2090</f>
        <v>19.248931691751292</v>
      </c>
      <c r="AK2090" s="6">
        <f t="shared" si="323"/>
        <v>-0.78457415203257752</v>
      </c>
      <c r="AL2090" s="6">
        <f t="shared" si="324"/>
        <v>2.9574555626614032</v>
      </c>
      <c r="AN2090" s="6">
        <f>S2090-'ugly don''t look!'!$M$5</f>
        <v>0.24739079241989437</v>
      </c>
      <c r="AO2090" s="6">
        <f t="shared" si="328"/>
        <v>0.57813097390747548</v>
      </c>
      <c r="AP2090" s="6">
        <f t="shared" si="329"/>
        <v>4.0260053531879665</v>
      </c>
      <c r="AQ2090" s="6">
        <f t="shared" si="325"/>
        <v>-8.2337769252515403E-3</v>
      </c>
      <c r="AV2090" s="6">
        <f t="shared" si="326"/>
        <v>-0.56592110290513542</v>
      </c>
      <c r="AW2090" s="6">
        <f t="shared" si="327"/>
        <v>-0.78457415203257752</v>
      </c>
    </row>
    <row r="2091" spans="1:49" x14ac:dyDescent="0.25">
      <c r="A2091" s="6">
        <v>622639.07200000004</v>
      </c>
      <c r="B2091" s="6">
        <v>22.808088000000001</v>
      </c>
      <c r="C2091" s="6">
        <v>14.166285999999999</v>
      </c>
      <c r="D2091" s="6">
        <v>-1.5546000000000001E-2</v>
      </c>
      <c r="E2091" s="6">
        <v>38.231586999999998</v>
      </c>
      <c r="F2091" s="6">
        <v>20.939474000000001</v>
      </c>
      <c r="G2091" s="6">
        <v>85.199929999999995</v>
      </c>
      <c r="H2091" s="6">
        <v>14.1</v>
      </c>
      <c r="I2091" s="6">
        <v>56.471136000000001</v>
      </c>
      <c r="L2091" s="6">
        <f t="shared" si="320"/>
        <v>8.9376507447719679E-4</v>
      </c>
      <c r="M2091" s="6">
        <f>249.088908333*(E2091-AVERAGE('raw Data'!$Y$2:$Y$2801))</f>
        <v>9452.7224171304733</v>
      </c>
      <c r="N2091" s="6" t="s">
        <v>18</v>
      </c>
      <c r="O2091" s="6">
        <f>L2091/(PI()*('ugly don''t look!'!$J$7^2)/4)</f>
        <v>1.781639791271481</v>
      </c>
      <c r="P2091" s="6">
        <f>-M2091/'ugly don''t look!'!$H$7</f>
        <v>-8860.8196636018693</v>
      </c>
      <c r="Q2091" s="6">
        <f>-'ugly don''t look!'!$J$7/4*P2091</f>
        <v>55.984873839552513</v>
      </c>
      <c r="R2091" s="6">
        <f t="shared" si="321"/>
        <v>0.57753417128248863</v>
      </c>
      <c r="S2091" s="6">
        <f t="shared" si="322"/>
        <v>4.02508154424088</v>
      </c>
      <c r="U2091" s="6">
        <v>1054165.2220000001</v>
      </c>
      <c r="V2091" s="6">
        <v>21.514106999999999</v>
      </c>
      <c r="W2091" s="6">
        <v>8.036759</v>
      </c>
      <c r="X2091" s="6">
        <v>7.4333580000000001</v>
      </c>
      <c r="Y2091" s="6">
        <v>0.295205</v>
      </c>
      <c r="Z2091" s="6">
        <v>21.273506000000001</v>
      </c>
      <c r="AA2091" s="6">
        <v>86.122035999999994</v>
      </c>
      <c r="AB2091" s="6">
        <v>8</v>
      </c>
      <c r="AC2091" s="6">
        <v>33.385420000000003</v>
      </c>
      <c r="AE2091" s="6">
        <f>0.000063090994667*'raw Data'!W2091</f>
        <v>5.0704711920896426E-4</v>
      </c>
      <c r="AF2091" s="6">
        <f>249.088908333*('raw Data'!X2091-AVERAGE('raw Data'!$D$2:$D$3001))</f>
        <v>1867.8302367395245</v>
      </c>
      <c r="AG2091" s="6"/>
      <c r="AH2091" s="6">
        <f>AE2091/(PI()*('ugly don''t look!'!$K$7^2)/4)</f>
        <v>0.45622689941736339</v>
      </c>
      <c r="AI2091" s="6">
        <f>-AF2091/'ugly don''t look!'!$I$7</f>
        <v>-2042.683985935613</v>
      </c>
      <c r="AJ2091" s="6">
        <f>-'ugly don''t look!'!$K$7/4*AI2091</f>
        <v>19.210115143133585</v>
      </c>
      <c r="AK2091" s="6">
        <f t="shared" si="323"/>
        <v>-0.78476500678124717</v>
      </c>
      <c r="AL2091" s="6">
        <f t="shared" si="324"/>
        <v>2.9554369706788779</v>
      </c>
      <c r="AN2091" s="6">
        <f>S2091-'ugly don''t look!'!$M$5</f>
        <v>0.24646698347280793</v>
      </c>
      <c r="AO2091" s="6">
        <f t="shared" si="328"/>
        <v>0.57753417128248863</v>
      </c>
      <c r="AP2091" s="6">
        <f t="shared" si="329"/>
        <v>4.02508154424088</v>
      </c>
      <c r="AQ2091" s="6">
        <f t="shared" si="325"/>
        <v>-8.7745958632354515E-3</v>
      </c>
      <c r="AV2091" s="6">
        <f t="shared" si="326"/>
        <v>-0.56793969488766072</v>
      </c>
      <c r="AW2091" s="6">
        <f t="shared" si="327"/>
        <v>-0.78476500678124717</v>
      </c>
    </row>
    <row r="2092" spans="1:49" x14ac:dyDescent="0.25">
      <c r="A2092" s="6">
        <v>622639.44189999998</v>
      </c>
      <c r="B2092" s="6">
        <v>22.849299999999999</v>
      </c>
      <c r="C2092" s="6">
        <v>14.151676</v>
      </c>
      <c r="D2092" s="6">
        <v>-1.5379E-2</v>
      </c>
      <c r="E2092" s="6">
        <v>38.224564999999998</v>
      </c>
      <c r="F2092" s="6">
        <v>20.920214000000001</v>
      </c>
      <c r="G2092" s="6">
        <v>85.199707000000004</v>
      </c>
      <c r="H2092" s="6">
        <v>14.1</v>
      </c>
      <c r="I2092" s="6">
        <v>56.477868999999998</v>
      </c>
      <c r="L2092" s="6">
        <f t="shared" si="320"/>
        <v>8.92843315045112E-4</v>
      </c>
      <c r="M2092" s="6">
        <f>249.088908333*(E2092-AVERAGE('raw Data'!$Y$2:$Y$2801))</f>
        <v>9450.9733148161595</v>
      </c>
      <c r="N2092" s="6" t="s">
        <v>18</v>
      </c>
      <c r="O2092" s="6">
        <f>L2092/(PI()*('ugly don''t look!'!$J$7^2)/4)</f>
        <v>1.7798023472617754</v>
      </c>
      <c r="P2092" s="6">
        <f>-M2092/'ugly don''t look!'!$H$7</f>
        <v>-8859.1800851295084</v>
      </c>
      <c r="Q2092" s="6">
        <f>-'ugly don''t look!'!$J$7/4*P2092</f>
        <v>55.974514572869516</v>
      </c>
      <c r="R2092" s="6">
        <f t="shared" si="321"/>
        <v>0.57650231727432955</v>
      </c>
      <c r="S2092" s="6">
        <f t="shared" si="322"/>
        <v>4.0248964902340756</v>
      </c>
      <c r="U2092" s="6">
        <v>1054166.825</v>
      </c>
      <c r="V2092" s="6">
        <v>21.491332</v>
      </c>
      <c r="W2092" s="6">
        <v>8.0385860000000005</v>
      </c>
      <c r="X2092" s="6">
        <v>7.4285430000000003</v>
      </c>
      <c r="Y2092" s="6">
        <v>0.31608599999999998</v>
      </c>
      <c r="Z2092" s="6">
        <v>21.216481000000002</v>
      </c>
      <c r="AA2092" s="6">
        <v>86.122370000000004</v>
      </c>
      <c r="AB2092" s="6">
        <v>8</v>
      </c>
      <c r="AC2092" s="6">
        <v>33.363163999999998</v>
      </c>
      <c r="AE2092" s="6">
        <f>0.000063090994667*'raw Data'!W2092</f>
        <v>5.0716238645622089E-4</v>
      </c>
      <c r="AF2092" s="6">
        <f>249.088908333*('raw Data'!X2092-AVERAGE('raw Data'!$D$2:$D$3001))</f>
        <v>1866.6308736459011</v>
      </c>
      <c r="AG2092" s="6"/>
      <c r="AH2092" s="6">
        <f>AE2092/(PI()*('ugly don''t look!'!$K$7^2)/4)</f>
        <v>0.45633061368143868</v>
      </c>
      <c r="AI2092" s="6">
        <f>-AF2092/'ugly don''t look!'!$I$7</f>
        <v>-2041.3723465068911</v>
      </c>
      <c r="AJ2092" s="6">
        <f>-'ugly don''t look!'!$K$7/4*AI2092</f>
        <v>19.197780026872081</v>
      </c>
      <c r="AK2092" s="6">
        <f t="shared" si="323"/>
        <v>-0.78453770217187591</v>
      </c>
      <c r="AL2092" s="6">
        <f t="shared" si="324"/>
        <v>2.9547946487483996</v>
      </c>
      <c r="AN2092" s="6">
        <f>S2092-'ugly don''t look!'!$M$5</f>
        <v>0.24628192946600347</v>
      </c>
      <c r="AO2092" s="6">
        <f t="shared" si="328"/>
        <v>0.57650231727432955</v>
      </c>
      <c r="AP2092" s="6">
        <f t="shared" si="329"/>
        <v>4.0248964902340756</v>
      </c>
      <c r="AQ2092" s="6">
        <f t="shared" si="325"/>
        <v>-8.2974715225736795E-3</v>
      </c>
      <c r="AV2092" s="6">
        <f t="shared" si="326"/>
        <v>-0.56858201681813902</v>
      </c>
      <c r="AW2092" s="6">
        <f t="shared" si="327"/>
        <v>-0.78453770217187591</v>
      </c>
    </row>
    <row r="2093" spans="1:49" x14ac:dyDescent="0.25">
      <c r="A2093" s="6">
        <v>622641.02610000002</v>
      </c>
      <c r="B2093" s="6">
        <v>22.836190999999999</v>
      </c>
      <c r="C2093" s="6">
        <v>14.111274999999999</v>
      </c>
      <c r="D2093" s="6">
        <v>-4.6799999999999999E-4</v>
      </c>
      <c r="E2093" s="6">
        <v>38.233058999999997</v>
      </c>
      <c r="F2093" s="6">
        <v>20.868845</v>
      </c>
      <c r="G2093" s="6">
        <v>85.196163999999996</v>
      </c>
      <c r="H2093" s="6">
        <v>14.1</v>
      </c>
      <c r="I2093" s="6">
        <v>56.505279000000002</v>
      </c>
      <c r="L2093" s="6">
        <f t="shared" si="320"/>
        <v>8.9029437576957043E-4</v>
      </c>
      <c r="M2093" s="6">
        <f>249.088908333*(E2093-AVERAGE('raw Data'!$Y$2:$Y$2801))</f>
        <v>9453.08907600354</v>
      </c>
      <c r="N2093" s="6" t="s">
        <v>18</v>
      </c>
      <c r="O2093" s="6">
        <f>L2093/(PI()*('ugly don''t look!'!$J$7^2)/4)</f>
        <v>1.7747212674920205</v>
      </c>
      <c r="P2093" s="6">
        <f>-M2093/'ugly don''t look!'!$H$7</f>
        <v>-8861.163363332902</v>
      </c>
      <c r="Q2093" s="6">
        <f>-'ugly don''t look!'!$J$7/4*P2093</f>
        <v>55.987045420378109</v>
      </c>
      <c r="R2093" s="6">
        <f t="shared" si="321"/>
        <v>0.57364337819763933</v>
      </c>
      <c r="S2093" s="6">
        <f t="shared" si="322"/>
        <v>4.0251203321948639</v>
      </c>
      <c r="U2093" s="6">
        <v>1054168.0989999999</v>
      </c>
      <c r="V2093" s="6">
        <v>21.519468</v>
      </c>
      <c r="W2093" s="6">
        <v>8.0376390000000004</v>
      </c>
      <c r="X2093" s="6">
        <v>7.412738</v>
      </c>
      <c r="Y2093" s="6">
        <v>0.30718200000000001</v>
      </c>
      <c r="Z2093" s="6">
        <v>21.262767</v>
      </c>
      <c r="AA2093" s="6">
        <v>86.126034000000004</v>
      </c>
      <c r="AB2093" s="6">
        <v>8</v>
      </c>
      <c r="AC2093" s="6">
        <v>33.346763000000003</v>
      </c>
      <c r="AE2093" s="6">
        <f>0.000063090994667*'raw Data'!W2093</f>
        <v>5.071026392842713E-4</v>
      </c>
      <c r="AF2093" s="6">
        <f>249.088908333*('raw Data'!X2093-AVERAGE('raw Data'!$D$2:$D$3001))</f>
        <v>1862.6940234496981</v>
      </c>
      <c r="AG2093" s="6"/>
      <c r="AH2093" s="6">
        <f>AE2093/(PI()*('ugly don''t look!'!$K$7^2)/4)</f>
        <v>0.45627685483738878</v>
      </c>
      <c r="AI2093" s="6">
        <f>-AF2093/'ugly don''t look!'!$I$7</f>
        <v>-2037.06695477876</v>
      </c>
      <c r="AJ2093" s="6">
        <f>-'ugly don''t look!'!$K$7/4*AI2093</f>
        <v>19.157290616173633</v>
      </c>
      <c r="AK2093" s="6">
        <f t="shared" si="323"/>
        <v>-0.78465551590004834</v>
      </c>
      <c r="AL2093" s="6">
        <f t="shared" si="324"/>
        <v>2.9526833542019437</v>
      </c>
      <c r="AN2093" s="6">
        <f>S2093-'ugly don''t look!'!$M$5</f>
        <v>0.24650577142679175</v>
      </c>
      <c r="AO2093" s="6">
        <f t="shared" si="328"/>
        <v>0.57364337819763933</v>
      </c>
      <c r="AP2093" s="6">
        <f t="shared" si="329"/>
        <v>4.0251203321948639</v>
      </c>
      <c r="AQ2093" s="6">
        <f t="shared" si="325"/>
        <v>-6.2389440943258767E-3</v>
      </c>
      <c r="AV2093" s="6">
        <f t="shared" si="326"/>
        <v>-0.57069331136459489</v>
      </c>
      <c r="AW2093" s="6">
        <f t="shared" si="327"/>
        <v>-0.78465551590004834</v>
      </c>
    </row>
    <row r="2094" spans="1:49" x14ac:dyDescent="0.25">
      <c r="A2094" s="6">
        <v>622641.49010000005</v>
      </c>
      <c r="B2094" s="6">
        <v>22.768151</v>
      </c>
      <c r="C2094" s="6">
        <v>14.111098999999999</v>
      </c>
      <c r="D2094" s="6">
        <v>1.031E-3</v>
      </c>
      <c r="E2094" s="6">
        <v>38.238962999999998</v>
      </c>
      <c r="F2094" s="6">
        <v>20.886371</v>
      </c>
      <c r="G2094" s="6">
        <v>85.199363000000005</v>
      </c>
      <c r="H2094" s="6">
        <v>14.1</v>
      </c>
      <c r="I2094" s="6">
        <v>56.503863000000003</v>
      </c>
      <c r="L2094" s="6">
        <f t="shared" si="320"/>
        <v>8.9028327175450905E-4</v>
      </c>
      <c r="M2094" s="6">
        <f>249.088908333*(E2094-AVERAGE('raw Data'!$Y$2:$Y$2801))</f>
        <v>9454.5596969183371</v>
      </c>
      <c r="N2094" s="6" t="s">
        <v>18</v>
      </c>
      <c r="O2094" s="6">
        <f>L2094/(PI()*('ugly don''t look!'!$J$7^2)/4)</f>
        <v>1.774699132642896</v>
      </c>
      <c r="P2094" s="6">
        <f>-M2094/'ugly don''t look!'!$H$7</f>
        <v>-8862.5418981236762</v>
      </c>
      <c r="Q2094" s="6">
        <f>-'ugly don''t look!'!$J$7/4*P2094</f>
        <v>55.995755347819916</v>
      </c>
      <c r="R2094" s="6">
        <f t="shared" si="321"/>
        <v>0.57363090582377019</v>
      </c>
      <c r="S2094" s="6">
        <f t="shared" si="322"/>
        <v>4.0252758905020256</v>
      </c>
      <c r="U2094" s="6">
        <v>1054168.8319999999</v>
      </c>
      <c r="V2094" s="6">
        <v>21.479486000000001</v>
      </c>
      <c r="W2094" s="6">
        <v>8.0293410000000005</v>
      </c>
      <c r="X2094" s="6">
        <v>7.4015899999999997</v>
      </c>
      <c r="Y2094" s="6">
        <v>0.31306800000000001</v>
      </c>
      <c r="Z2094" s="6">
        <v>21.251287999999999</v>
      </c>
      <c r="AA2094" s="6">
        <v>86.127641999999994</v>
      </c>
      <c r="AB2094" s="6">
        <v>8</v>
      </c>
      <c r="AC2094" s="6">
        <v>33.349136999999999</v>
      </c>
      <c r="AE2094" s="6">
        <f>0.000063090994667*'raw Data'!W2094</f>
        <v>5.0657911021052447E-4</v>
      </c>
      <c r="AF2094" s="6">
        <f>249.088908333*('raw Data'!X2094-AVERAGE('raw Data'!$D$2:$D$3001))</f>
        <v>1859.9171802996016</v>
      </c>
      <c r="AG2094" s="6"/>
      <c r="AH2094" s="6">
        <f>AE2094/(PI()*('ugly don''t look!'!$K$7^2)/4)</f>
        <v>0.45580579793355902</v>
      </c>
      <c r="AI2094" s="6">
        <f>-AF2094/'ugly don''t look!'!$I$7</f>
        <v>-2034.0301621824165</v>
      </c>
      <c r="AJ2094" s="6">
        <f>-'ugly don''t look!'!$K$7/4*AI2094</f>
        <v>19.128731555720208</v>
      </c>
      <c r="AK2094" s="6">
        <f t="shared" si="323"/>
        <v>-0.78568844190578035</v>
      </c>
      <c r="AL2094" s="6">
        <f t="shared" si="324"/>
        <v>2.9511914747049199</v>
      </c>
      <c r="AN2094" s="6">
        <f>S2094-'ugly don''t look!'!$M$5</f>
        <v>0.24666132973395349</v>
      </c>
      <c r="AO2094" s="6">
        <f t="shared" si="328"/>
        <v>0.57363090582377019</v>
      </c>
      <c r="AP2094" s="6">
        <f t="shared" si="329"/>
        <v>4.0252758905020256</v>
      </c>
      <c r="AQ2094" s="6">
        <f t="shared" si="325"/>
        <v>-6.0753818100003631E-3</v>
      </c>
      <c r="AV2094" s="6">
        <f t="shared" si="326"/>
        <v>-0.57218519086161868</v>
      </c>
      <c r="AW2094" s="6">
        <f t="shared" si="327"/>
        <v>-0.78568844190578035</v>
      </c>
    </row>
    <row r="2095" spans="1:49" x14ac:dyDescent="0.25">
      <c r="A2095" s="6">
        <v>622643.46310000005</v>
      </c>
      <c r="B2095" s="6">
        <v>22.844325999999999</v>
      </c>
      <c r="C2095" s="6">
        <v>14.142548</v>
      </c>
      <c r="D2095" s="6">
        <v>-9.3439999999999999E-3</v>
      </c>
      <c r="E2095" s="6">
        <v>38.227080000000001</v>
      </c>
      <c r="F2095" s="6">
        <v>20.878105000000001</v>
      </c>
      <c r="G2095" s="6">
        <v>85.192295999999999</v>
      </c>
      <c r="H2095" s="6">
        <v>14.1</v>
      </c>
      <c r="I2095" s="6">
        <v>56.462283999999997</v>
      </c>
      <c r="L2095" s="6">
        <f t="shared" si="320"/>
        <v>8.9226742044579155E-4</v>
      </c>
      <c r="M2095" s="6">
        <f>249.088908333*(E2095-AVERAGE('raw Data'!$Y$2:$Y$2801))</f>
        <v>9451.5997734206176</v>
      </c>
      <c r="N2095" s="6" t="s">
        <v>18</v>
      </c>
      <c r="O2095" s="6">
        <f>L2095/(PI()*('ugly don''t look!'!$J$7^2)/4)</f>
        <v>1.778654353495821</v>
      </c>
      <c r="P2095" s="6">
        <f>-M2095/'ugly don''t look!'!$H$7</f>
        <v>-8859.7673166672466</v>
      </c>
      <c r="Q2095" s="6">
        <f>-'ugly don''t look!'!$J$7/4*P2095</f>
        <v>55.978224848532832</v>
      </c>
      <c r="R2095" s="6">
        <f t="shared" si="321"/>
        <v>0.57585709722399891</v>
      </c>
      <c r="S2095" s="6">
        <f t="shared" si="322"/>
        <v>4.0249627731260142</v>
      </c>
      <c r="U2095" s="6">
        <v>1054170.4990000001</v>
      </c>
      <c r="V2095" s="6">
        <v>21.509473</v>
      </c>
      <c r="W2095" s="6">
        <v>8.0414700000000003</v>
      </c>
      <c r="X2095" s="6">
        <v>7.3914669999999996</v>
      </c>
      <c r="Y2095" s="6">
        <v>0.31172699999999998</v>
      </c>
      <c r="Z2095" s="6">
        <v>21.085289</v>
      </c>
      <c r="AA2095" s="6">
        <v>86.122612000000004</v>
      </c>
      <c r="AB2095" s="6">
        <v>8</v>
      </c>
      <c r="AC2095" s="6">
        <v>33.324879000000003</v>
      </c>
      <c r="AE2095" s="6">
        <f>0.000063090994667*'raw Data'!W2095</f>
        <v>5.073443408848405E-4</v>
      </c>
      <c r="AF2095" s="6">
        <f>249.088908333*('raw Data'!X2095-AVERAGE('raw Data'!$D$2:$D$3001))</f>
        <v>1857.3956532805466</v>
      </c>
      <c r="AG2095" s="6"/>
      <c r="AH2095" s="6">
        <f>AE2095/(PI()*('ugly don''t look!'!$K$7^2)/4)</f>
        <v>0.45649433121706712</v>
      </c>
      <c r="AI2095" s="6">
        <f>-AF2095/'ugly don''t look!'!$I$7</f>
        <v>-2031.27258670226</v>
      </c>
      <c r="AJ2095" s="6">
        <f>-'ugly don''t look!'!$K$7/4*AI2095</f>
        <v>19.1027983507534</v>
      </c>
      <c r="AK2095" s="6">
        <f t="shared" si="323"/>
        <v>-0.78417899694959026</v>
      </c>
      <c r="AL2095" s="6">
        <f t="shared" si="324"/>
        <v>2.9498348348316168</v>
      </c>
      <c r="AN2095" s="6">
        <f>S2095-'ugly don''t look!'!$M$5</f>
        <v>0.24634821235794213</v>
      </c>
      <c r="AO2095" s="6">
        <f t="shared" si="328"/>
        <v>0.57585709722399891</v>
      </c>
      <c r="AP2095" s="6">
        <f t="shared" si="329"/>
        <v>4.0249627731260142</v>
      </c>
      <c r="AQ2095" s="6">
        <f t="shared" si="325"/>
        <v>-7.8171273939662556E-3</v>
      </c>
      <c r="AV2095" s="6">
        <f t="shared" si="326"/>
        <v>-0.57354183073492182</v>
      </c>
      <c r="AW2095" s="6">
        <f t="shared" si="327"/>
        <v>-0.78417899694959026</v>
      </c>
    </row>
    <row r="2096" spans="1:49" x14ac:dyDescent="0.25">
      <c r="A2096" s="6">
        <v>622644.04599999997</v>
      </c>
      <c r="B2096" s="6">
        <v>22.873906999999999</v>
      </c>
      <c r="C2096" s="6">
        <v>14.144895</v>
      </c>
      <c r="D2096" s="6">
        <v>-1.7158E-2</v>
      </c>
      <c r="E2096" s="6">
        <v>38.238087999999998</v>
      </c>
      <c r="F2096" s="6">
        <v>20.896370999999998</v>
      </c>
      <c r="G2096" s="6">
        <v>85.196871000000002</v>
      </c>
      <c r="H2096" s="6">
        <v>14.1</v>
      </c>
      <c r="I2096" s="6">
        <v>56.452522999999999</v>
      </c>
      <c r="L2096" s="6">
        <f t="shared" si="320"/>
        <v>8.9241549501027498E-4</v>
      </c>
      <c r="M2096" s="6">
        <f>249.088908333*(E2096-AVERAGE('raw Data'!$Y$2:$Y$2801))</f>
        <v>9454.341744123547</v>
      </c>
      <c r="N2096" s="6" t="s">
        <v>18</v>
      </c>
      <c r="O2096" s="6">
        <f>L2096/(PI()*('ugly don''t look!'!$J$7^2)/4)</f>
        <v>1.778949526739543</v>
      </c>
      <c r="P2096" s="6">
        <f>-M2096/'ugly don''t look!'!$H$7</f>
        <v>-8862.3375929167105</v>
      </c>
      <c r="Q2096" s="6">
        <f>-'ugly don''t look!'!$J$7/4*P2096</f>
        <v>55.994464496446007</v>
      </c>
      <c r="R2096" s="6">
        <f t="shared" si="321"/>
        <v>0.57602303657775278</v>
      </c>
      <c r="S2096" s="6">
        <f t="shared" si="322"/>
        <v>4.0252528375715864</v>
      </c>
      <c r="U2096" s="6">
        <v>1054171.6580000001</v>
      </c>
      <c r="V2096" s="6">
        <v>21.606462000000001</v>
      </c>
      <c r="W2096" s="6">
        <v>8.0290479999999995</v>
      </c>
      <c r="X2096" s="6">
        <v>7.3928269999999996</v>
      </c>
      <c r="Y2096" s="6">
        <v>0.30662299999999998</v>
      </c>
      <c r="Z2096" s="6">
        <v>21.195509000000001</v>
      </c>
      <c r="AA2096" s="6">
        <v>86.122259</v>
      </c>
      <c r="AB2096" s="6">
        <v>8</v>
      </c>
      <c r="AC2096" s="6">
        <v>33.325988000000002</v>
      </c>
      <c r="AE2096" s="6">
        <f>0.000063090994667*'raw Data'!W2096</f>
        <v>5.0656062454908701E-4</v>
      </c>
      <c r="AF2096" s="6">
        <f>249.088908333*('raw Data'!X2096-AVERAGE('raw Data'!$D$2:$D$3001))</f>
        <v>1857.7344141958795</v>
      </c>
      <c r="AG2096" s="6"/>
      <c r="AH2096" s="6">
        <f>AE2096/(PI()*('ugly don''t look!'!$K$7^2)/4)</f>
        <v>0.45578916504939149</v>
      </c>
      <c r="AI2096" s="6">
        <f>-AF2096/'ugly don''t look!'!$I$7</f>
        <v>-2031.6430601442253</v>
      </c>
      <c r="AJ2096" s="6">
        <f>-'ugly don''t look!'!$K$7/4*AI2096</f>
        <v>19.106282412667348</v>
      </c>
      <c r="AK2096" s="6">
        <f t="shared" si="323"/>
        <v>-0.7857249337356933</v>
      </c>
      <c r="AL2096" s="6">
        <f t="shared" si="324"/>
        <v>2.9500172030987404</v>
      </c>
      <c r="AN2096" s="6">
        <f>S2096-'ugly don''t look!'!$M$5</f>
        <v>0.24663827680351424</v>
      </c>
      <c r="AO2096" s="6">
        <f t="shared" si="328"/>
        <v>0.57602303657775278</v>
      </c>
      <c r="AP2096" s="6">
        <f t="shared" si="329"/>
        <v>4.0252528375715864</v>
      </c>
      <c r="AQ2096" s="6">
        <f t="shared" si="325"/>
        <v>-7.6335522832995106E-3</v>
      </c>
      <c r="AV2096" s="6">
        <f t="shared" si="326"/>
        <v>-0.57335946246779823</v>
      </c>
      <c r="AW2096" s="6">
        <f t="shared" si="327"/>
        <v>-0.7857249337356933</v>
      </c>
    </row>
    <row r="2097" spans="1:49" x14ac:dyDescent="0.25">
      <c r="A2097" s="6">
        <v>622645.81599999999</v>
      </c>
      <c r="B2097" s="6">
        <v>22.947284</v>
      </c>
      <c r="C2097" s="6">
        <v>14.122851000000001</v>
      </c>
      <c r="D2097" s="6">
        <v>-4.6046999999999998E-2</v>
      </c>
      <c r="E2097" s="6">
        <v>38.170921</v>
      </c>
      <c r="F2097" s="6">
        <v>20.969708000000001</v>
      </c>
      <c r="G2097" s="6">
        <v>85.198915999999997</v>
      </c>
      <c r="H2097" s="6">
        <v>14.1</v>
      </c>
      <c r="I2097" s="6">
        <v>56.456533999999998</v>
      </c>
      <c r="L2097" s="6">
        <f t="shared" si="320"/>
        <v>8.9102471712383571E-4</v>
      </c>
      <c r="M2097" s="6">
        <f>249.088908333*(E2097-AVERAGE('raw Data'!$Y$2:$Y$2801))</f>
        <v>9437.6111894175447</v>
      </c>
      <c r="N2097" s="6" t="s">
        <v>18</v>
      </c>
      <c r="O2097" s="6">
        <f>L2097/(PI()*('ugly don''t look!'!$J$7^2)/4)</f>
        <v>1.7761771368867061</v>
      </c>
      <c r="P2097" s="6">
        <f>-M2097/'ugly don''t look!'!$H$7</f>
        <v>-8846.6546582466672</v>
      </c>
      <c r="Q2097" s="6">
        <f>-'ugly don''t look!'!$J$7/4*P2097</f>
        <v>55.895375794467007</v>
      </c>
      <c r="R2097" s="6">
        <f t="shared" si="321"/>
        <v>0.57446337883436138</v>
      </c>
      <c r="S2097" s="6">
        <f t="shared" si="322"/>
        <v>4.0234816539212108</v>
      </c>
      <c r="U2097" s="6">
        <v>1054172.665</v>
      </c>
      <c r="V2097" s="6">
        <v>21.57704</v>
      </c>
      <c r="W2097" s="6">
        <v>8.0248819999999998</v>
      </c>
      <c r="X2097" s="6">
        <v>7.3926959999999999</v>
      </c>
      <c r="Y2097" s="6">
        <v>0.29749599999999998</v>
      </c>
      <c r="Z2097" s="6">
        <v>21.227119999999999</v>
      </c>
      <c r="AA2097" s="6">
        <v>86.126908</v>
      </c>
      <c r="AB2097" s="6">
        <v>8</v>
      </c>
      <c r="AC2097" s="6">
        <v>33.320458000000002</v>
      </c>
      <c r="AE2097" s="6">
        <f>0.000063090994667*'raw Data'!W2097</f>
        <v>5.0629778746530429E-4</v>
      </c>
      <c r="AF2097" s="6">
        <f>249.088908333*('raw Data'!X2097-AVERAGE('raw Data'!$D$2:$D$3001))</f>
        <v>1857.701783548888</v>
      </c>
      <c r="AG2097" s="6"/>
      <c r="AH2097" s="6">
        <f>AE2097/(PI()*('ugly don''t look!'!$K$7^2)/4)</f>
        <v>0.45555267154958978</v>
      </c>
      <c r="AI2097" s="6">
        <f>-AF2097/'ugly don''t look!'!$I$7</f>
        <v>-2031.6073748347419</v>
      </c>
      <c r="AJ2097" s="6">
        <f>-'ugly don''t look!'!$K$7/4*AI2097</f>
        <v>19.105946815527105</v>
      </c>
      <c r="AK2097" s="6">
        <f t="shared" si="323"/>
        <v>-0.78624393439079943</v>
      </c>
      <c r="AL2097" s="6">
        <f t="shared" si="324"/>
        <v>2.9499996381910116</v>
      </c>
      <c r="AN2097" s="6">
        <f>S2097-'ugly don''t look!'!$M$5</f>
        <v>0.2448670931531387</v>
      </c>
      <c r="AO2097" s="6">
        <f t="shared" si="328"/>
        <v>0.57446337883436138</v>
      </c>
      <c r="AP2097" s="6">
        <f t="shared" si="329"/>
        <v>4.0234816539212108</v>
      </c>
      <c r="AQ2097" s="6">
        <f t="shared" si="325"/>
        <v>-8.4038466809654155E-3</v>
      </c>
      <c r="AV2097" s="6">
        <f t="shared" si="326"/>
        <v>-0.57337702737552698</v>
      </c>
      <c r="AW2097" s="6">
        <f t="shared" si="327"/>
        <v>-0.78624393439079943</v>
      </c>
    </row>
    <row r="2098" spans="1:49" x14ac:dyDescent="0.25">
      <c r="A2098" s="6">
        <v>622646.8173</v>
      </c>
      <c r="B2098" s="6">
        <v>22.837837</v>
      </c>
      <c r="C2098" s="6">
        <v>14.085375000000001</v>
      </c>
      <c r="D2098" s="6">
        <v>-5.2585E-2</v>
      </c>
      <c r="E2098" s="6">
        <v>38.165444999999998</v>
      </c>
      <c r="F2098" s="6">
        <v>21.016628999999998</v>
      </c>
      <c r="G2098" s="6">
        <v>85.202701000000005</v>
      </c>
      <c r="H2098" s="6">
        <v>14.1</v>
      </c>
      <c r="I2098" s="6">
        <v>56.493408000000002</v>
      </c>
      <c r="L2098" s="6">
        <f t="shared" si="320"/>
        <v>8.8866031900769525E-4</v>
      </c>
      <c r="M2098" s="6">
        <f>249.088908333*(E2098-AVERAGE('raw Data'!$Y$2:$Y$2801))</f>
        <v>9436.2471785555117</v>
      </c>
      <c r="N2098" s="6" t="s">
        <v>18</v>
      </c>
      <c r="O2098" s="6">
        <f>L2098/(PI()*('ugly don''t look!'!$J$7^2)/4)</f>
        <v>1.7714639232174572</v>
      </c>
      <c r="P2098" s="6">
        <f>-M2098/'ugly don''t look!'!$H$7</f>
        <v>-8845.3760578885558</v>
      </c>
      <c r="Q2098" s="6">
        <f>-'ugly don''t look!'!$J$7/4*P2098</f>
        <v>55.887297277754371</v>
      </c>
      <c r="R2098" s="6">
        <f t="shared" si="321"/>
        <v>0.57180628001156264</v>
      </c>
      <c r="S2098" s="6">
        <f t="shared" si="322"/>
        <v>4.0233371142263783</v>
      </c>
      <c r="U2098" s="6">
        <v>1054173.6969999999</v>
      </c>
      <c r="V2098" s="6">
        <v>21.455614000000001</v>
      </c>
      <c r="W2098" s="6">
        <v>8.028537</v>
      </c>
      <c r="X2098" s="6">
        <v>7.3970269999999996</v>
      </c>
      <c r="Y2098" s="6">
        <v>0.31174600000000002</v>
      </c>
      <c r="Z2098" s="6">
        <v>21.253041</v>
      </c>
      <c r="AA2098" s="6">
        <v>86.123401999999999</v>
      </c>
      <c r="AB2098" s="6">
        <v>8</v>
      </c>
      <c r="AC2098" s="6">
        <v>33.308568999999999</v>
      </c>
      <c r="AE2098" s="6">
        <f>0.000063090994667*'raw Data'!W2098</f>
        <v>5.0652838505081221E-4</v>
      </c>
      <c r="AF2098" s="6">
        <f>249.088908333*('raw Data'!X2098-AVERAGE('raw Data'!$D$2:$D$3001))</f>
        <v>1858.780587610878</v>
      </c>
      <c r="AG2098" s="6"/>
      <c r="AH2098" s="6">
        <f>AE2098/(PI()*('ugly don''t look!'!$K$7^2)/4)</f>
        <v>0.45576015684526316</v>
      </c>
      <c r="AI2098" s="6">
        <f>-AF2098/'ugly don''t look!'!$I$7</f>
        <v>-2032.787169303235</v>
      </c>
      <c r="AJ2098" s="6">
        <f>-'ugly don''t look!'!$K$7/4*AI2098</f>
        <v>19.11704201563688</v>
      </c>
      <c r="AK2098" s="6">
        <f t="shared" si="323"/>
        <v>-0.78578857967001936</v>
      </c>
      <c r="AL2098" s="6">
        <f t="shared" si="324"/>
        <v>2.9505801893598598</v>
      </c>
      <c r="AN2098" s="6">
        <f>S2098-'ugly don''t look!'!$M$5</f>
        <v>0.24472255345830618</v>
      </c>
      <c r="AO2098" s="6">
        <f t="shared" si="328"/>
        <v>0.57180628001156264</v>
      </c>
      <c r="AP2098" s="6">
        <f t="shared" si="329"/>
        <v>4.0233371142263783</v>
      </c>
      <c r="AQ2098" s="6">
        <f t="shared" si="325"/>
        <v>-6.8432291601232265E-3</v>
      </c>
      <c r="AV2098" s="6">
        <f t="shared" si="326"/>
        <v>-0.57279647620667884</v>
      </c>
      <c r="AW2098" s="6">
        <f t="shared" si="327"/>
        <v>-0.78578857967001936</v>
      </c>
    </row>
    <row r="2099" spans="1:49" x14ac:dyDescent="0.25">
      <c r="A2099" s="6">
        <v>622648.50100000005</v>
      </c>
      <c r="B2099" s="6">
        <v>22.846914000000002</v>
      </c>
      <c r="C2099" s="6">
        <v>14.058863000000001</v>
      </c>
      <c r="D2099" s="6">
        <v>-6.6563999999999998E-2</v>
      </c>
      <c r="E2099" s="6">
        <v>38.152983999999996</v>
      </c>
      <c r="F2099" s="6">
        <v>20.825876000000001</v>
      </c>
      <c r="G2099" s="6">
        <v>85.202449999999999</v>
      </c>
      <c r="H2099" s="6">
        <v>14.1</v>
      </c>
      <c r="I2099" s="6">
        <v>56.539287999999999</v>
      </c>
      <c r="L2099" s="6">
        <f t="shared" si="320"/>
        <v>8.8698765055708368E-4</v>
      </c>
      <c r="M2099" s="6">
        <f>249.088908333*(E2099-AVERAGE('raw Data'!$Y$2:$Y$2801))</f>
        <v>9433.1432816687739</v>
      </c>
      <c r="N2099" s="6" t="s">
        <v>18</v>
      </c>
      <c r="O2099" s="6">
        <f>L2099/(PI()*('ugly don''t look!'!$J$7^2)/4)</f>
        <v>1.7681296100357107</v>
      </c>
      <c r="P2099" s="6">
        <f>-M2099/'ugly don''t look!'!$H$7</f>
        <v>-8842.4665182496938</v>
      </c>
      <c r="Q2099" s="6">
        <f>-'ugly don''t look!'!$J$7/4*P2099</f>
        <v>55.868914078931127</v>
      </c>
      <c r="R2099" s="6">
        <f t="shared" si="321"/>
        <v>0.56992227037221743</v>
      </c>
      <c r="S2099" s="6">
        <f t="shared" si="322"/>
        <v>4.0230081267139015</v>
      </c>
      <c r="U2099" s="6">
        <v>1054174.2760000001</v>
      </c>
      <c r="V2099" s="6">
        <v>21.585923999999999</v>
      </c>
      <c r="W2099" s="6">
        <v>8.0096019999999992</v>
      </c>
      <c r="X2099" s="6">
        <v>7.3925749999999999</v>
      </c>
      <c r="Y2099" s="6">
        <v>0.31720300000000001</v>
      </c>
      <c r="Z2099" s="6">
        <v>21.144776</v>
      </c>
      <c r="AA2099" s="6">
        <v>86.120249999999999</v>
      </c>
      <c r="AB2099" s="6">
        <v>8</v>
      </c>
      <c r="AC2099" s="6">
        <v>33.324249999999999</v>
      </c>
      <c r="AE2099" s="6">
        <f>0.000063090994667*'raw Data'!W2099</f>
        <v>5.0533375706679257E-4</v>
      </c>
      <c r="AF2099" s="6">
        <f>249.088908333*('raw Data'!X2099-AVERAGE('raw Data'!$D$2:$D$3001))</f>
        <v>1857.6716437909797</v>
      </c>
      <c r="AG2099" s="6"/>
      <c r="AH2099" s="6">
        <f>AE2099/(PI()*('ugly don''t look!'!$K$7^2)/4)</f>
        <v>0.45468526380187746</v>
      </c>
      <c r="AI2099" s="6">
        <f>-AF2099/'ugly don''t look!'!$I$7</f>
        <v>-2031.5744135946848</v>
      </c>
      <c r="AJ2099" s="6">
        <f>-'ugly don''t look!'!$K$7/4*AI2099</f>
        <v>19.105636836489175</v>
      </c>
      <c r="AK2099" s="6">
        <f t="shared" si="323"/>
        <v>-0.78814982729328253</v>
      </c>
      <c r="AL2099" s="6">
        <f t="shared" si="324"/>
        <v>2.9499834138418319</v>
      </c>
      <c r="AN2099" s="6">
        <f>S2099-'ugly don''t look!'!$M$5</f>
        <v>0.24439356594582939</v>
      </c>
      <c r="AO2099" s="6">
        <f t="shared" si="328"/>
        <v>0.56992227037221743</v>
      </c>
      <c r="AP2099" s="6">
        <f t="shared" si="329"/>
        <v>4.0230081267139015</v>
      </c>
      <c r="AQ2099" s="6">
        <f t="shared" si="325"/>
        <v>-5.9631789795470957E-3</v>
      </c>
      <c r="AV2099" s="6">
        <f t="shared" si="326"/>
        <v>-0.57339325172470668</v>
      </c>
      <c r="AW2099" s="6">
        <f t="shared" si="327"/>
        <v>-0.78814982729328253</v>
      </c>
    </row>
    <row r="2100" spans="1:49" x14ac:dyDescent="0.25">
      <c r="A2100" s="6">
        <v>622649.88100000005</v>
      </c>
      <c r="B2100" s="6">
        <v>22.867788000000001</v>
      </c>
      <c r="C2100" s="6">
        <v>14.039577</v>
      </c>
      <c r="D2100" s="6">
        <v>-6.4673999999999995E-2</v>
      </c>
      <c r="E2100" s="6">
        <v>38.121169999999999</v>
      </c>
      <c r="F2100" s="6">
        <v>20.896370999999998</v>
      </c>
      <c r="G2100" s="6">
        <v>85.198963000000006</v>
      </c>
      <c r="H2100" s="6">
        <v>14.1</v>
      </c>
      <c r="I2100" s="6">
        <v>56.578740000000003</v>
      </c>
      <c r="L2100" s="6">
        <f t="shared" si="320"/>
        <v>8.8577087763393593E-4</v>
      </c>
      <c r="M2100" s="6">
        <f>249.088908333*(E2100-AVERAGE('raw Data'!$Y$2:$Y$2801))</f>
        <v>9425.2187671390693</v>
      </c>
      <c r="N2100" s="6" t="s">
        <v>18</v>
      </c>
      <c r="O2100" s="6">
        <f>L2100/(PI()*('ugly don''t look!'!$J$7^2)/4)</f>
        <v>1.7657040833299487</v>
      </c>
      <c r="P2100" s="6">
        <f>-M2100/'ugly don''t look!'!$H$7</f>
        <v>-8835.0382144160758</v>
      </c>
      <c r="Q2100" s="6">
        <f>-'ugly don''t look!'!$J$7/4*P2100</f>
        <v>55.821980198234371</v>
      </c>
      <c r="R2100" s="6">
        <f t="shared" si="321"/>
        <v>0.56854952490815658</v>
      </c>
      <c r="S2100" s="6">
        <f t="shared" si="322"/>
        <v>4.022167702187569</v>
      </c>
      <c r="U2100" s="6">
        <v>1054175.953</v>
      </c>
      <c r="V2100" s="6">
        <v>21.441545000000001</v>
      </c>
      <c r="W2100" s="6">
        <v>7.9914630000000004</v>
      </c>
      <c r="X2100" s="6">
        <v>7.3871460000000004</v>
      </c>
      <c r="Y2100" s="6">
        <v>0.32845400000000002</v>
      </c>
      <c r="Z2100" s="6">
        <v>21.218603000000002</v>
      </c>
      <c r="AA2100" s="6">
        <v>86.122566000000006</v>
      </c>
      <c r="AB2100" s="6">
        <v>8</v>
      </c>
      <c r="AC2100" s="6">
        <v>33.341366000000001</v>
      </c>
      <c r="AE2100" s="6">
        <f>0.000063090994667*'raw Data'!W2100</f>
        <v>5.0418934951452783E-4</v>
      </c>
      <c r="AF2100" s="6">
        <f>249.088908333*('raw Data'!X2100-AVERAGE('raw Data'!$D$2:$D$3001))</f>
        <v>1856.3193401076398</v>
      </c>
      <c r="AG2100" s="6"/>
      <c r="AH2100" s="6">
        <f>AE2100/(PI()*('ugly don''t look!'!$K$7^2)/4)</f>
        <v>0.45365555770660548</v>
      </c>
      <c r="AI2100" s="6">
        <f>-AF2100/'ugly don''t look!'!$I$7</f>
        <v>-2030.0955163031931</v>
      </c>
      <c r="AJ2100" s="6">
        <f>-'ugly don''t look!'!$K$7/4*AI2100</f>
        <v>19.091728768745934</v>
      </c>
      <c r="AK2100" s="6">
        <f t="shared" si="323"/>
        <v>-0.79041705235236537</v>
      </c>
      <c r="AL2100" s="6">
        <f t="shared" si="324"/>
        <v>2.9492551925031352</v>
      </c>
      <c r="AN2100" s="6">
        <f>S2100-'ugly don''t look!'!$M$5</f>
        <v>0.24355314141949691</v>
      </c>
      <c r="AO2100" s="6">
        <f t="shared" si="328"/>
        <v>0.56854952490815658</v>
      </c>
      <c r="AP2100" s="6">
        <f t="shared" si="329"/>
        <v>4.022167702187569</v>
      </c>
      <c r="AQ2100" s="6">
        <f t="shared" si="325"/>
        <v>-5.9226626792743542E-3</v>
      </c>
      <c r="AV2100" s="6">
        <f t="shared" si="326"/>
        <v>-0.57412147306340344</v>
      </c>
      <c r="AW2100" s="6">
        <f t="shared" si="327"/>
        <v>-0.79041705235236537</v>
      </c>
    </row>
    <row r="2101" spans="1:49" x14ac:dyDescent="0.25">
      <c r="A2101" s="6">
        <v>622650.22199999995</v>
      </c>
      <c r="B2101" s="6">
        <v>22.861132000000001</v>
      </c>
      <c r="C2101" s="6">
        <v>14.036324</v>
      </c>
      <c r="D2101" s="6">
        <v>-6.6656999999999994E-2</v>
      </c>
      <c r="E2101" s="6">
        <v>38.160975000000001</v>
      </c>
      <c r="F2101" s="6">
        <v>20.857849000000002</v>
      </c>
      <c r="G2101" s="6">
        <v>85.201668999999995</v>
      </c>
      <c r="H2101" s="6">
        <v>14.1</v>
      </c>
      <c r="I2101" s="6">
        <v>56.588997999999997</v>
      </c>
      <c r="L2101" s="6">
        <f t="shared" si="320"/>
        <v>8.8556564262828419E-4</v>
      </c>
      <c r="M2101" s="6">
        <f>249.088908333*(E2101-AVERAGE('raw Data'!$Y$2:$Y$2801))</f>
        <v>9435.1337511352649</v>
      </c>
      <c r="N2101" s="6" t="s">
        <v>18</v>
      </c>
      <c r="O2101" s="6">
        <f>L2101/(PI()*('ugly don''t look!'!$J$7^2)/4)</f>
        <v>1.765294965919711</v>
      </c>
      <c r="P2101" s="6">
        <f>-M2101/'ugly don''t look!'!$H$7</f>
        <v>-8844.3323501455434</v>
      </c>
      <c r="Q2101" s="6">
        <f>-'ugly don''t look!'!$J$7/4*P2101</f>
        <v>55.880702871307079</v>
      </c>
      <c r="R2101" s="6">
        <f t="shared" si="321"/>
        <v>0.56831779592360454</v>
      </c>
      <c r="S2101" s="6">
        <f t="shared" si="322"/>
        <v>4.0232191125363395</v>
      </c>
      <c r="U2101" s="6">
        <v>1054176.4639999999</v>
      </c>
      <c r="V2101" s="6">
        <v>21.419509000000001</v>
      </c>
      <c r="W2101" s="6">
        <v>7.9984039999999998</v>
      </c>
      <c r="X2101" s="6">
        <v>7.3951919999999998</v>
      </c>
      <c r="Y2101" s="6">
        <v>0.30995800000000001</v>
      </c>
      <c r="Z2101" s="6">
        <v>21.147504000000001</v>
      </c>
      <c r="AA2101" s="6">
        <v>86.129074000000003</v>
      </c>
      <c r="AB2101" s="6">
        <v>8</v>
      </c>
      <c r="AC2101" s="6">
        <v>33.335178999999997</v>
      </c>
      <c r="AE2101" s="6">
        <f>0.000063090994667*'raw Data'!W2101</f>
        <v>5.0462726410851154E-4</v>
      </c>
      <c r="AF2101" s="6">
        <f>249.088908333*('raw Data'!X2101-AVERAGE('raw Data'!$D$2:$D$3001))</f>
        <v>1858.323509464087</v>
      </c>
      <c r="AG2101" s="6"/>
      <c r="AH2101" s="6">
        <f>AE2101/(PI()*('ugly don''t look!'!$K$7^2)/4)</f>
        <v>0.45404958108205529</v>
      </c>
      <c r="AI2101" s="6">
        <f>-AF2101/'ugly don''t look!'!$I$7</f>
        <v>-2032.2873025635247</v>
      </c>
      <c r="AJ2101" s="6">
        <f>-'ugly don''t look!'!$K$7/4*AI2101</f>
        <v>19.112341093863286</v>
      </c>
      <c r="AK2101" s="6">
        <f t="shared" si="323"/>
        <v>-0.78954887747186508</v>
      </c>
      <c r="AL2101" s="6">
        <f t="shared" si="324"/>
        <v>2.9503342569688598</v>
      </c>
      <c r="AN2101" s="6">
        <f>S2101-'ugly don''t look!'!$M$5</f>
        <v>0.24460455176826734</v>
      </c>
      <c r="AO2101" s="6">
        <f t="shared" si="328"/>
        <v>0.56831779592360454</v>
      </c>
      <c r="AP2101" s="6">
        <f t="shared" si="329"/>
        <v>4.0232191125363395</v>
      </c>
      <c r="AQ2101" s="6">
        <f t="shared" si="325"/>
        <v>-4.7225433902494396E-3</v>
      </c>
      <c r="AV2101" s="6">
        <f t="shared" si="326"/>
        <v>-0.57304240859767885</v>
      </c>
      <c r="AW2101" s="6">
        <f t="shared" si="327"/>
        <v>-0.78954887747186508</v>
      </c>
    </row>
    <row r="2102" spans="1:49" x14ac:dyDescent="0.25">
      <c r="A2102" s="6">
        <v>1051644.696</v>
      </c>
      <c r="B2102" s="6">
        <v>21.203448000000002</v>
      </c>
      <c r="C2102" s="6">
        <v>2.2159550000000001</v>
      </c>
      <c r="D2102" s="6">
        <v>-3.4313000000000003E-2</v>
      </c>
      <c r="E2102" s="6">
        <v>12.986934</v>
      </c>
      <c r="F2102" s="6">
        <v>21.4941</v>
      </c>
      <c r="G2102" s="6">
        <v>86.135740999999996</v>
      </c>
      <c r="H2102" s="6">
        <v>2</v>
      </c>
      <c r="I2102" s="6">
        <v>14.093089000000001</v>
      </c>
      <c r="L2102" s="6">
        <f t="shared" si="320"/>
        <v>1.39806805087312E-4</v>
      </c>
      <c r="M2102" s="6">
        <f>249.088908333*(E2102-AVERAGE('raw Data'!$Y$2:$Y$2801))</f>
        <v>3164.5593601150804</v>
      </c>
      <c r="N2102" s="6" t="s">
        <v>18</v>
      </c>
      <c r="O2102" s="6">
        <f>L2102/(PI()*('ugly don''t look!'!$J$7^2)/4)</f>
        <v>0.27869221358844476</v>
      </c>
      <c r="P2102" s="6">
        <f>-M2102/'ugly don''t look!'!$H$7</f>
        <v>-2966.4035996579305</v>
      </c>
      <c r="Q2102" s="6">
        <f>-'ugly don''t look!'!$J$7/4*P2102</f>
        <v>18.742479543538721</v>
      </c>
      <c r="R2102" s="6">
        <f t="shared" si="321"/>
        <v>-1.2776472832108723</v>
      </c>
      <c r="S2102" s="6">
        <f t="shared" si="322"/>
        <v>2.9307925809466373</v>
      </c>
      <c r="U2102" s="6">
        <v>1053847.051</v>
      </c>
      <c r="V2102" s="6">
        <v>21.377973999999998</v>
      </c>
      <c r="W2102" s="6">
        <v>10.016690000000001</v>
      </c>
      <c r="X2102" s="6">
        <v>8.6604310000000009</v>
      </c>
      <c r="Y2102" s="6">
        <v>0.331154</v>
      </c>
      <c r="Z2102" s="6">
        <v>21.267002999999999</v>
      </c>
      <c r="AA2102" s="6">
        <v>86.126470999999995</v>
      </c>
      <c r="AB2102" s="6">
        <v>10</v>
      </c>
      <c r="AC2102" s="6">
        <v>38.160690000000002</v>
      </c>
      <c r="AE2102" s="6">
        <f>0.000063090994667*'raw Data'!W2102</f>
        <v>6.3196293537099227E-4</v>
      </c>
      <c r="AF2102" s="6">
        <f>249.088908333*('raw Data'!X2102-AVERAGE('raw Data'!$D$2:$D$3001))</f>
        <v>2173.4805107544239</v>
      </c>
      <c r="AG2102" s="6"/>
      <c r="AH2102" s="6">
        <f>AE2102/(PI()*('ugly don''t look!'!$K$7^2)/4)</f>
        <v>0.56862267751526574</v>
      </c>
      <c r="AI2102" s="6">
        <f>-AF2102/'ugly don''t look!'!$I$7</f>
        <v>-2376.9471902388714</v>
      </c>
      <c r="AJ2102" s="6">
        <f>-'ugly don''t look!'!$K$7/4*AI2102</f>
        <v>22.35364330852293</v>
      </c>
      <c r="AK2102" s="6">
        <f t="shared" si="323"/>
        <v>-0.56453819748762024</v>
      </c>
      <c r="AL2102" s="6">
        <f t="shared" si="324"/>
        <v>3.1069893193416576</v>
      </c>
      <c r="AN2102" s="6">
        <f>S2102-'ugly don''t look!'!$M$5</f>
        <v>-0.84782197982143481</v>
      </c>
      <c r="AO2102" s="6">
        <f t="shared" si="328"/>
        <v>-1.2776472832108723</v>
      </c>
      <c r="AP2102" s="6">
        <f t="shared" si="329"/>
        <v>2.9307925809466373</v>
      </c>
      <c r="AQ2102" s="6">
        <f t="shared" si="325"/>
        <v>8.7474036348004908E-2</v>
      </c>
      <c r="AV2102" s="6">
        <f t="shared" si="326"/>
        <v>-0.41638734622488105</v>
      </c>
      <c r="AW2102" s="6">
        <f t="shared" si="327"/>
        <v>-0.56453819748762024</v>
      </c>
    </row>
    <row r="2103" spans="1:49" x14ac:dyDescent="0.25">
      <c r="A2103" s="6">
        <v>1051645.3910000001</v>
      </c>
      <c r="B2103" s="6">
        <v>21.194931</v>
      </c>
      <c r="C2103" s="6">
        <v>2.195268</v>
      </c>
      <c r="D2103" s="6">
        <v>-3.8186999999999999E-2</v>
      </c>
      <c r="E2103" s="6">
        <v>12.982165999999999</v>
      </c>
      <c r="F2103" s="6">
        <v>21.413022000000002</v>
      </c>
      <c r="G2103" s="6">
        <v>86.136364</v>
      </c>
      <c r="H2103" s="6">
        <v>2</v>
      </c>
      <c r="I2103" s="6">
        <v>14.066155</v>
      </c>
      <c r="L2103" s="6">
        <f t="shared" si="320"/>
        <v>1.3850164168063576E-4</v>
      </c>
      <c r="M2103" s="6">
        <f>249.088908333*(E2103-AVERAGE('raw Data'!$Y$2:$Y$2801))</f>
        <v>3163.3717042001485</v>
      </c>
      <c r="N2103" s="6" t="s">
        <v>18</v>
      </c>
      <c r="O2103" s="6">
        <f>L2103/(PI()*('ugly don''t look!'!$J$7^2)/4)</f>
        <v>0.27609048845300466</v>
      </c>
      <c r="P2103" s="6">
        <f>-M2103/'ugly don''t look!'!$H$7</f>
        <v>-2965.2903113987145</v>
      </c>
      <c r="Q2103" s="6">
        <f>-'ugly don''t look!'!$J$7/4*P2103</f>
        <v>18.735445509994928</v>
      </c>
      <c r="R2103" s="6">
        <f t="shared" si="321"/>
        <v>-1.2870266102844703</v>
      </c>
      <c r="S2103" s="6">
        <f t="shared" si="322"/>
        <v>2.9304172115196296</v>
      </c>
      <c r="U2103" s="6">
        <v>1053847.6029999999</v>
      </c>
      <c r="V2103" s="6">
        <v>21.403891000000002</v>
      </c>
      <c r="W2103" s="6">
        <v>10.012684</v>
      </c>
      <c r="X2103" s="6">
        <v>8.6644550000000002</v>
      </c>
      <c r="Y2103" s="6">
        <v>0.33061400000000002</v>
      </c>
      <c r="Z2103" s="6">
        <v>21.366368999999999</v>
      </c>
      <c r="AA2103" s="6">
        <v>86.125187999999994</v>
      </c>
      <c r="AB2103" s="6">
        <v>10</v>
      </c>
      <c r="AC2103" s="6">
        <v>38.161790000000003</v>
      </c>
      <c r="AE2103" s="6">
        <f>0.000063090994667*'raw Data'!W2103</f>
        <v>6.3171019284635624E-4</v>
      </c>
      <c r="AF2103" s="6">
        <f>249.088908333*('raw Data'!X2103-AVERAGE('raw Data'!$D$2:$D$3001))</f>
        <v>2174.4828445215562</v>
      </c>
      <c r="AG2103" s="6"/>
      <c r="AH2103" s="6">
        <f>AE2103/(PI()*('ugly don''t look!'!$K$7^2)/4)</f>
        <v>0.56839526681910502</v>
      </c>
      <c r="AI2103" s="6">
        <f>-AF2103/'ugly don''t look!'!$I$7</f>
        <v>-2378.0433557759802</v>
      </c>
      <c r="AJ2103" s="6">
        <f>-'ugly don''t look!'!$K$7/4*AI2103</f>
        <v>22.363952032891842</v>
      </c>
      <c r="AK2103" s="6">
        <f t="shared" si="323"/>
        <v>-0.56493820999459288</v>
      </c>
      <c r="AL2103" s="6">
        <f t="shared" si="324"/>
        <v>3.1074503783262841</v>
      </c>
      <c r="AN2103" s="6">
        <f>S2103-'ugly don''t look!'!$M$5</f>
        <v>-0.84819734924844248</v>
      </c>
      <c r="AO2103" s="6">
        <f t="shared" si="328"/>
        <v>-1.2870266102844703</v>
      </c>
      <c r="AP2103" s="6">
        <f t="shared" si="329"/>
        <v>2.9304172115196296</v>
      </c>
      <c r="AQ2103" s="6">
        <f t="shared" si="325"/>
        <v>9.3117723156501936E-2</v>
      </c>
      <c r="AV2103" s="6">
        <f t="shared" si="326"/>
        <v>-0.41592628724025449</v>
      </c>
      <c r="AW2103" s="6">
        <f t="shared" si="327"/>
        <v>-0.56493820999459288</v>
      </c>
    </row>
    <row r="2104" spans="1:49" x14ac:dyDescent="0.25">
      <c r="A2104" s="6">
        <v>1051646.9750000001</v>
      </c>
      <c r="B2104" s="6">
        <v>21.199027000000001</v>
      </c>
      <c r="C2104" s="6">
        <v>2.1811780000000001</v>
      </c>
      <c r="D2104" s="6">
        <v>-3.3092000000000003E-2</v>
      </c>
      <c r="E2104" s="6">
        <v>12.920699000000001</v>
      </c>
      <c r="F2104" s="6">
        <v>21.468791</v>
      </c>
      <c r="G2104" s="6">
        <v>86.132105999999993</v>
      </c>
      <c r="H2104" s="6">
        <v>2</v>
      </c>
      <c r="I2104" s="6">
        <v>13.979209000000001</v>
      </c>
      <c r="L2104" s="6">
        <f t="shared" si="320"/>
        <v>1.3761268956577773E-4</v>
      </c>
      <c r="M2104" s="6">
        <f>249.088908333*(E2104-AVERAGE('raw Data'!$Y$2:$Y$2801))</f>
        <v>3148.0609562716445</v>
      </c>
      <c r="N2104" s="6" t="s">
        <v>18</v>
      </c>
      <c r="O2104" s="6">
        <f>L2104/(PI()*('ugly don''t look!'!$J$7^2)/4)</f>
        <v>0.27431844286116669</v>
      </c>
      <c r="P2104" s="6">
        <f>-M2104/'ugly don''t look!'!$H$7</f>
        <v>-2950.9382792197644</v>
      </c>
      <c r="Q2104" s="6">
        <f>-'ugly don''t look!'!$J$7/4*P2104</f>
        <v>18.644765782680278</v>
      </c>
      <c r="R2104" s="6">
        <f t="shared" si="321"/>
        <v>-1.2934656472027009</v>
      </c>
      <c r="S2104" s="6">
        <f t="shared" si="322"/>
        <v>2.9255654516146485</v>
      </c>
      <c r="U2104" s="6">
        <v>1053849.382</v>
      </c>
      <c r="V2104" s="6">
        <v>21.427023999999999</v>
      </c>
      <c r="W2104" s="6">
        <v>10.021451000000001</v>
      </c>
      <c r="X2104" s="6">
        <v>8.6473370000000003</v>
      </c>
      <c r="Y2104" s="6">
        <v>0.34268399999999999</v>
      </c>
      <c r="Z2104" s="6">
        <v>21.232935999999999</v>
      </c>
      <c r="AA2104" s="6">
        <v>86.122964999999994</v>
      </c>
      <c r="AB2104" s="6">
        <v>10</v>
      </c>
      <c r="AC2104" s="6">
        <v>38.143462999999997</v>
      </c>
      <c r="AE2104" s="6">
        <f>0.000063090994667*'raw Data'!W2104</f>
        <v>6.3226331159660192E-4</v>
      </c>
      <c r="AF2104" s="6">
        <f>249.088908333*('raw Data'!X2104-AVERAGE('raw Data'!$D$2:$D$3001))</f>
        <v>2170.2189405887116</v>
      </c>
      <c r="AG2104" s="6"/>
      <c r="AH2104" s="6">
        <f>AE2104/(PI()*('ugly don''t look!'!$K$7^2)/4)</f>
        <v>0.56889294769110732</v>
      </c>
      <c r="AI2104" s="6">
        <f>-AF2104/'ugly don''t look!'!$I$7</f>
        <v>-2373.3802937321866</v>
      </c>
      <c r="AJ2104" s="6">
        <f>-'ugly don''t look!'!$K$7/4*AI2104</f>
        <v>22.320098965360291</v>
      </c>
      <c r="AK2104" s="6">
        <f t="shared" si="323"/>
        <v>-0.56406300369697959</v>
      </c>
      <c r="AL2104" s="6">
        <f t="shared" si="324"/>
        <v>3.1054875714351931</v>
      </c>
      <c r="AN2104" s="6">
        <f>S2104-'ugly don''t look!'!$M$5</f>
        <v>-0.85304910915342358</v>
      </c>
      <c r="AO2104" s="6">
        <f t="shared" si="328"/>
        <v>-1.2934656472027009</v>
      </c>
      <c r="AP2104" s="6">
        <f t="shared" si="329"/>
        <v>2.9255654516146485</v>
      </c>
      <c r="AQ2104" s="6">
        <f t="shared" si="325"/>
        <v>9.2398128065606239E-2</v>
      </c>
      <c r="AV2104" s="6">
        <f t="shared" si="326"/>
        <v>-0.41788909413134556</v>
      </c>
      <c r="AW2104" s="6">
        <f t="shared" si="327"/>
        <v>-0.56406300369697959</v>
      </c>
    </row>
    <row r="2105" spans="1:49" x14ac:dyDescent="0.25">
      <c r="A2105" s="6">
        <v>1051647.405</v>
      </c>
      <c r="B2105" s="6">
        <v>21.097733000000002</v>
      </c>
      <c r="C2105" s="6">
        <v>2.1616149999999998</v>
      </c>
      <c r="D2105" s="6">
        <v>-3.6110000000000003E-2</v>
      </c>
      <c r="E2105" s="6">
        <v>12.894938</v>
      </c>
      <c r="F2105" s="6">
        <v>21.345637</v>
      </c>
      <c r="G2105" s="6">
        <v>86.128349</v>
      </c>
      <c r="H2105" s="6">
        <v>2</v>
      </c>
      <c r="I2105" s="6">
        <v>13.974137000000001</v>
      </c>
      <c r="L2105" s="6">
        <f t="shared" si="320"/>
        <v>1.3637844043710721E-4</v>
      </c>
      <c r="M2105" s="6">
        <f>249.088908333*(E2105-AVERAGE('raw Data'!$Y$2:$Y$2801))</f>
        <v>3141.644176904078</v>
      </c>
      <c r="N2105" s="6" t="s">
        <v>18</v>
      </c>
      <c r="O2105" s="6">
        <f>L2105/(PI()*('ugly don''t look!'!$J$7^2)/4)</f>
        <v>0.2718580789212714</v>
      </c>
      <c r="P2105" s="6">
        <f>-M2105/'ugly don''t look!'!$H$7</f>
        <v>-2944.923300435019</v>
      </c>
      <c r="Q2105" s="6">
        <f>-'ugly don''t look!'!$J$7/4*P2105</f>
        <v>18.606761642973559</v>
      </c>
      <c r="R2105" s="6">
        <f t="shared" si="321"/>
        <v>-1.3024751175265772</v>
      </c>
      <c r="S2105" s="6">
        <f t="shared" si="322"/>
        <v>2.9235250438505553</v>
      </c>
      <c r="U2105" s="6">
        <v>1053849.7120000001</v>
      </c>
      <c r="V2105" s="6">
        <v>21.360928999999999</v>
      </c>
      <c r="W2105" s="6">
        <v>10.022114</v>
      </c>
      <c r="X2105" s="6">
        <v>8.6438159999999993</v>
      </c>
      <c r="Y2105" s="6">
        <v>0.33774799999999999</v>
      </c>
      <c r="Z2105" s="6">
        <v>21.260472</v>
      </c>
      <c r="AA2105" s="6">
        <v>86.121887000000001</v>
      </c>
      <c r="AB2105" s="6">
        <v>10</v>
      </c>
      <c r="AC2105" s="6">
        <v>38.140416999999999</v>
      </c>
      <c r="AE2105" s="6">
        <f>0.000063090994667*'raw Data'!W2105</f>
        <v>6.3230514092606606E-4</v>
      </c>
      <c r="AF2105" s="6">
        <f>249.088908333*('raw Data'!X2105-AVERAGE('raw Data'!$D$2:$D$3001))</f>
        <v>2169.3418985424705</v>
      </c>
      <c r="AG2105" s="6"/>
      <c r="AH2105" s="6">
        <f>AE2105/(PI()*('ugly don''t look!'!$K$7^2)/4)</f>
        <v>0.56893058455869461</v>
      </c>
      <c r="AI2105" s="6">
        <f>-AF2105/'ugly don''t look!'!$I$7</f>
        <v>-2372.4211488872161</v>
      </c>
      <c r="AJ2105" s="6">
        <f>-'ugly don''t look!'!$K$7/4*AI2105</f>
        <v>22.311078831537493</v>
      </c>
      <c r="AK2105" s="6">
        <f t="shared" si="323"/>
        <v>-0.56399684780103576</v>
      </c>
      <c r="AL2105" s="6">
        <f t="shared" si="324"/>
        <v>3.1050833636866697</v>
      </c>
      <c r="AN2105" s="6">
        <f>S2105-'ugly don''t look!'!$M$5</f>
        <v>-0.85508951691751678</v>
      </c>
      <c r="AO2105" s="6">
        <f t="shared" si="328"/>
        <v>-1.3024751175265772</v>
      </c>
      <c r="AP2105" s="6">
        <f t="shared" si="329"/>
        <v>2.9235250438505553</v>
      </c>
      <c r="AQ2105" s="6">
        <f t="shared" si="325"/>
        <v>9.6139425972506271E-2</v>
      </c>
      <c r="AV2105" s="6">
        <f t="shared" si="326"/>
        <v>-0.41829330187986891</v>
      </c>
      <c r="AW2105" s="6">
        <f t="shared" si="327"/>
        <v>-0.56399684780103576</v>
      </c>
    </row>
    <row r="2106" spans="1:49" x14ac:dyDescent="0.25">
      <c r="A2106" s="6">
        <v>1051648.9890000001</v>
      </c>
      <c r="B2106" s="6">
        <v>21.103659</v>
      </c>
      <c r="C2106" s="6">
        <v>2.1641970000000001</v>
      </c>
      <c r="D2106" s="6">
        <v>-2.2419999999999999E-2</v>
      </c>
      <c r="E2106" s="6">
        <v>12.837941000000001</v>
      </c>
      <c r="F2106" s="6">
        <v>21.474713999999999</v>
      </c>
      <c r="G2106" s="6">
        <v>86.126889000000006</v>
      </c>
      <c r="H2106" s="6">
        <v>2</v>
      </c>
      <c r="I2106" s="6">
        <v>13.889524</v>
      </c>
      <c r="L2106" s="6">
        <f t="shared" si="320"/>
        <v>1.365413413853374E-4</v>
      </c>
      <c r="M2106" s="6">
        <f>249.088908333*(E2106-AVERAGE('raw Data'!$Y$2:$Y$2801))</f>
        <v>3127.4468563958221</v>
      </c>
      <c r="N2106" s="6" t="s">
        <v>18</v>
      </c>
      <c r="O2106" s="6">
        <f>L2106/(PI()*('ugly don''t look!'!$J$7^2)/4)</f>
        <v>0.27218280721922211</v>
      </c>
      <c r="P2106" s="6">
        <f>-M2106/'ugly don''t look!'!$H$7</f>
        <v>-2931.6149759990835</v>
      </c>
      <c r="Q2106" s="6">
        <f>-'ugly don''t look!'!$J$7/4*P2106</f>
        <v>18.522676322106211</v>
      </c>
      <c r="R2106" s="6">
        <f t="shared" si="321"/>
        <v>-1.301281353069579</v>
      </c>
      <c r="S2106" s="6">
        <f t="shared" si="322"/>
        <v>2.918995728610442</v>
      </c>
      <c r="U2106" s="6">
        <v>1053851.801</v>
      </c>
      <c r="V2106" s="6">
        <v>21.454421</v>
      </c>
      <c r="W2106" s="6">
        <v>10.030445</v>
      </c>
      <c r="X2106" s="6">
        <v>8.684431</v>
      </c>
      <c r="Y2106" s="6">
        <v>0.351495</v>
      </c>
      <c r="Z2106" s="6">
        <v>21.359704000000001</v>
      </c>
      <c r="AA2106" s="6">
        <v>86.126034000000004</v>
      </c>
      <c r="AB2106" s="6">
        <v>10</v>
      </c>
      <c r="AC2106" s="6">
        <v>38.115250000000003</v>
      </c>
      <c r="AE2106" s="6">
        <f>0.000063090994667*'raw Data'!W2106</f>
        <v>6.3283075200263684E-4</v>
      </c>
      <c r="AF2106" s="6">
        <f>249.088908333*('raw Data'!X2106-AVERAGE('raw Data'!$D$2:$D$3001))</f>
        <v>2179.458644554416</v>
      </c>
      <c r="AG2106" s="6"/>
      <c r="AH2106" s="6">
        <f>AE2106/(PI()*('ugly don''t look!'!$K$7^2)/4)</f>
        <v>0.56940351479077522</v>
      </c>
      <c r="AI2106" s="6">
        <f>-AF2106/'ugly don''t look!'!$I$7</f>
        <v>-2383.4849568617847</v>
      </c>
      <c r="AJ2106" s="6">
        <f>-'ugly don''t look!'!$K$7/4*AI2106</f>
        <v>22.415126754063127</v>
      </c>
      <c r="AK2106" s="6">
        <f t="shared" si="323"/>
        <v>-0.56316593135996451</v>
      </c>
      <c r="AL2106" s="6">
        <f t="shared" si="324"/>
        <v>3.1097360324681986</v>
      </c>
      <c r="AN2106" s="6">
        <f>S2106-'ugly don''t look!'!$M$5</f>
        <v>-0.85961883215763013</v>
      </c>
      <c r="AO2106" s="6">
        <f t="shared" si="328"/>
        <v>-1.301281353069579</v>
      </c>
      <c r="AP2106" s="6">
        <f t="shared" si="329"/>
        <v>2.918995728610442</v>
      </c>
      <c r="AQ2106" s="6">
        <f t="shared" si="325"/>
        <v>9.084402854523424E-2</v>
      </c>
      <c r="AV2106" s="6">
        <f t="shared" si="326"/>
        <v>-0.41364063309833998</v>
      </c>
      <c r="AW2106" s="6">
        <f t="shared" si="327"/>
        <v>-0.56316593135996451</v>
      </c>
    </row>
    <row r="2107" spans="1:49" x14ac:dyDescent="0.25">
      <c r="A2107" s="6">
        <v>1051650.7439999999</v>
      </c>
      <c r="B2107" s="6">
        <v>21.155134</v>
      </c>
      <c r="C2107" s="6">
        <v>2.1786140000000001</v>
      </c>
      <c r="D2107" s="6">
        <v>-2.3500000000000001E-3</v>
      </c>
      <c r="E2107" s="6">
        <v>12.816297</v>
      </c>
      <c r="F2107" s="6">
        <v>21.380811000000001</v>
      </c>
      <c r="G2107" s="6">
        <v>86.134569999999997</v>
      </c>
      <c r="H2107" s="6">
        <v>2</v>
      </c>
      <c r="I2107" s="6">
        <v>13.780154</v>
      </c>
      <c r="L2107" s="6">
        <f t="shared" si="320"/>
        <v>1.3745092425545156E-4</v>
      </c>
      <c r="M2107" s="6">
        <f>249.088908333*(E2107-AVERAGE('raw Data'!$Y$2:$Y$2801))</f>
        <v>3122.0555760638626</v>
      </c>
      <c r="N2107" s="6" t="s">
        <v>18</v>
      </c>
      <c r="O2107" s="6">
        <f>L2107/(PI()*('ugly don''t look!'!$J$7^2)/4)</f>
        <v>0.27399597835460376</v>
      </c>
      <c r="P2107" s="6">
        <f>-M2107/'ugly don''t look!'!$H$7</f>
        <v>-2926.5612823995712</v>
      </c>
      <c r="Q2107" s="6">
        <f>-'ugly don''t look!'!$J$7/4*P2107</f>
        <v>18.490745822521092</v>
      </c>
      <c r="R2107" s="6">
        <f t="shared" si="321"/>
        <v>-1.2946418502397254</v>
      </c>
      <c r="S2107" s="6">
        <f t="shared" si="322"/>
        <v>2.9172703811199394</v>
      </c>
      <c r="U2107" s="6">
        <v>1053852.871</v>
      </c>
      <c r="V2107" s="6">
        <v>21.547713000000002</v>
      </c>
      <c r="W2107" s="6">
        <v>10.004009</v>
      </c>
      <c r="X2107" s="6">
        <v>8.6974420000000006</v>
      </c>
      <c r="Y2107" s="6">
        <v>0.349464</v>
      </c>
      <c r="Z2107" s="6">
        <v>21.334291</v>
      </c>
      <c r="AA2107" s="6">
        <v>86.124193000000005</v>
      </c>
      <c r="AB2107" s="6">
        <v>10</v>
      </c>
      <c r="AC2107" s="6">
        <v>38.136755000000001</v>
      </c>
      <c r="AE2107" s="6">
        <f>0.000063090994667*'raw Data'!W2107</f>
        <v>6.3116287846762004E-4</v>
      </c>
      <c r="AF2107" s="6">
        <f>249.088908333*('raw Data'!X2107-AVERAGE('raw Data'!$D$2:$D$3001))</f>
        <v>2182.6995403407363</v>
      </c>
      <c r="AG2107" s="6"/>
      <c r="AH2107" s="6">
        <f>AE2107/(PI()*('ugly don''t look!'!$K$7^2)/4)</f>
        <v>0.56790280855919639</v>
      </c>
      <c r="AI2107" s="6">
        <f>-AF2107/'ugly don''t look!'!$I$7</f>
        <v>-2387.0292435922315</v>
      </c>
      <c r="AJ2107" s="6">
        <f>-'ugly don''t look!'!$K$7/4*AI2107</f>
        <v>22.448458466976604</v>
      </c>
      <c r="AK2107" s="6">
        <f t="shared" si="323"/>
        <v>-0.56580498659381706</v>
      </c>
      <c r="AL2107" s="6">
        <f t="shared" si="324"/>
        <v>3.1112219466626225</v>
      </c>
      <c r="AN2107" s="6">
        <f>S2107-'ugly don''t look!'!$M$5</f>
        <v>-0.8613441796481327</v>
      </c>
      <c r="AO2107" s="6">
        <f t="shared" si="328"/>
        <v>-1.2946418502397254</v>
      </c>
      <c r="AP2107" s="6">
        <f t="shared" si="329"/>
        <v>2.9172703811199394</v>
      </c>
      <c r="AQ2107" s="6">
        <f t="shared" si="325"/>
        <v>8.4857869954415605E-2</v>
      </c>
      <c r="AV2107" s="6">
        <f t="shared" si="326"/>
        <v>-0.41215471890391608</v>
      </c>
      <c r="AW2107" s="6">
        <f t="shared" si="327"/>
        <v>-0.56580498659381706</v>
      </c>
    </row>
    <row r="2108" spans="1:49" x14ac:dyDescent="0.25">
      <c r="A2108" s="6">
        <v>1051651.2879999999</v>
      </c>
      <c r="B2108" s="6">
        <v>21.178464000000002</v>
      </c>
      <c r="C2108" s="6">
        <v>2.1904400000000002</v>
      </c>
      <c r="D2108" s="6">
        <v>-1.232E-3</v>
      </c>
      <c r="E2108" s="6">
        <v>12.821122000000001</v>
      </c>
      <c r="F2108" s="6">
        <v>21.485956000000002</v>
      </c>
      <c r="G2108" s="6">
        <v>86.131649999999993</v>
      </c>
      <c r="H2108" s="6">
        <v>2</v>
      </c>
      <c r="I2108" s="6">
        <v>13.735087999999999</v>
      </c>
      <c r="L2108" s="6">
        <f t="shared" si="320"/>
        <v>1.381970383583835E-4</v>
      </c>
      <c r="M2108" s="6">
        <f>249.088908333*(E2108-AVERAGE('raw Data'!$Y$2:$Y$2801))</f>
        <v>3123.2574300465694</v>
      </c>
      <c r="N2108" s="6" t="s">
        <v>18</v>
      </c>
      <c r="O2108" s="6">
        <f>L2108/(PI()*('ugly don''t look!'!$J$7^2)/4)</f>
        <v>0.27548328929634086</v>
      </c>
      <c r="P2108" s="6">
        <f>-M2108/'ugly don''t look!'!$H$7</f>
        <v>-2927.6878796836986</v>
      </c>
      <c r="Q2108" s="6">
        <f>-'ugly don''t look!'!$J$7/4*P2108</f>
        <v>18.497863945811527</v>
      </c>
      <c r="R2108" s="6">
        <f t="shared" si="321"/>
        <v>-1.2892283081404605</v>
      </c>
      <c r="S2108" s="6">
        <f t="shared" si="322"/>
        <v>2.9176552630294181</v>
      </c>
      <c r="U2108" s="6">
        <v>1053854.689</v>
      </c>
      <c r="V2108" s="6">
        <v>21.392962000000001</v>
      </c>
      <c r="W2108" s="6">
        <v>10.033706</v>
      </c>
      <c r="X2108" s="6">
        <v>8.6830250000000007</v>
      </c>
      <c r="Y2108" s="6">
        <v>0.351997</v>
      </c>
      <c r="Z2108" s="6">
        <v>21.297263999999998</v>
      </c>
      <c r="AA2108" s="6">
        <v>86.128572000000005</v>
      </c>
      <c r="AB2108" s="6">
        <v>10</v>
      </c>
      <c r="AC2108" s="6">
        <v>38.092837000000003</v>
      </c>
      <c r="AE2108" s="6">
        <f>0.000063090994667*'raw Data'!W2108</f>
        <v>6.3303649173624592E-4</v>
      </c>
      <c r="AF2108" s="6">
        <f>249.088908333*('raw Data'!X2108-AVERAGE('raw Data'!$D$2:$D$3001))</f>
        <v>2179.1084255493001</v>
      </c>
      <c r="AG2108" s="6"/>
      <c r="AH2108" s="6">
        <f>AE2108/(PI()*('ugly don''t look!'!$K$7^2)/4)</f>
        <v>0.56958863368248269</v>
      </c>
      <c r="AI2108" s="6">
        <f>-AF2108/'ugly don''t look!'!$I$7</f>
        <v>-2383.1019527004596</v>
      </c>
      <c r="AJ2108" s="6">
        <f>-'ugly don''t look!'!$K$7/4*AI2108</f>
        <v>22.411524848878567</v>
      </c>
      <c r="AK2108" s="6">
        <f t="shared" si="323"/>
        <v>-0.56284087399484461</v>
      </c>
      <c r="AL2108" s="6">
        <f t="shared" si="324"/>
        <v>3.1095753287322063</v>
      </c>
      <c r="AN2108" s="6">
        <f>S2108-'ugly don''t look!'!$M$5</f>
        <v>-0.86095929773865398</v>
      </c>
      <c r="AO2108" s="6">
        <f t="shared" si="328"/>
        <v>-1.2892283081404605</v>
      </c>
      <c r="AP2108" s="6">
        <f t="shared" si="329"/>
        <v>2.9176552630294181</v>
      </c>
      <c r="AQ2108" s="6">
        <f t="shared" si="325"/>
        <v>8.1768684473658065E-2</v>
      </c>
      <c r="AV2108" s="6">
        <f t="shared" si="326"/>
        <v>-0.41380133683433229</v>
      </c>
      <c r="AW2108" s="6">
        <f t="shared" si="327"/>
        <v>-0.56284087399484461</v>
      </c>
    </row>
    <row r="2109" spans="1:49" x14ac:dyDescent="0.25">
      <c r="A2109" s="6">
        <v>1051654.1459999999</v>
      </c>
      <c r="B2109" s="6">
        <v>21.216235000000001</v>
      </c>
      <c r="C2109" s="6">
        <v>2.224882</v>
      </c>
      <c r="D2109" s="6">
        <v>-3.3390999999999997E-2</v>
      </c>
      <c r="E2109" s="6">
        <v>12.719588999999999</v>
      </c>
      <c r="F2109" s="6">
        <v>21.397100999999999</v>
      </c>
      <c r="G2109" s="6">
        <v>86.133853999999999</v>
      </c>
      <c r="H2109" s="6">
        <v>2</v>
      </c>
      <c r="I2109" s="6">
        <v>13.500152999999999</v>
      </c>
      <c r="L2109" s="6">
        <f t="shared" si="320"/>
        <v>1.4037001839670431E-4</v>
      </c>
      <c r="M2109" s="6">
        <f>249.088908333*(E2109-AVERAGE('raw Data'!$Y$2:$Y$2801))</f>
        <v>3097.9666859167946</v>
      </c>
      <c r="N2109" s="6" t="s">
        <v>18</v>
      </c>
      <c r="O2109" s="6">
        <f>L2109/(PI()*('ugly don''t look!'!$J$7^2)/4)</f>
        <v>0.27981492835056948</v>
      </c>
      <c r="P2109" s="6">
        <f>-M2109/'ugly don''t look!'!$H$7</f>
        <v>-2903.9807704506889</v>
      </c>
      <c r="Q2109" s="6">
        <f>-'ugly don''t look!'!$J$7/4*P2109</f>
        <v>18.348076502900064</v>
      </c>
      <c r="R2109" s="6">
        <f t="shared" si="321"/>
        <v>-1.2736268645265152</v>
      </c>
      <c r="S2109" s="6">
        <f t="shared" si="322"/>
        <v>2.909524746276051</v>
      </c>
      <c r="U2109" s="6">
        <v>1053854.973</v>
      </c>
      <c r="V2109" s="6">
        <v>21.521799000000001</v>
      </c>
      <c r="W2109" s="6">
        <v>10.035876999999999</v>
      </c>
      <c r="X2109" s="6">
        <v>8.6806870000000007</v>
      </c>
      <c r="Y2109" s="6">
        <v>0.35410199999999997</v>
      </c>
      <c r="Z2109" s="6">
        <v>21.252461</v>
      </c>
      <c r="AA2109" s="6">
        <v>86.128878999999998</v>
      </c>
      <c r="AB2109" s="6">
        <v>10</v>
      </c>
      <c r="AC2109" s="6">
        <v>38.087299999999999</v>
      </c>
      <c r="AE2109" s="6">
        <f>0.000063090994667*'raw Data'!W2109</f>
        <v>6.3317346228566797E-4</v>
      </c>
      <c r="AF2109" s="6">
        <f>249.088908333*('raw Data'!X2109-AVERAGE('raw Data'!$D$2:$D$3001))</f>
        <v>2178.526055681617</v>
      </c>
      <c r="AG2109" s="6"/>
      <c r="AH2109" s="6">
        <f>AE2109/(PI()*('ugly don''t look!'!$K$7^2)/4)</f>
        <v>0.569711875974386</v>
      </c>
      <c r="AI2109" s="6">
        <f>-AF2109/'ugly don''t look!'!$I$7</f>
        <v>-2382.46506526861</v>
      </c>
      <c r="AJ2109" s="6">
        <f>-'ugly don''t look!'!$K$7/4*AI2109</f>
        <v>22.405535336558852</v>
      </c>
      <c r="AK2109" s="6">
        <f t="shared" si="323"/>
        <v>-0.56262452669869334</v>
      </c>
      <c r="AL2109" s="6">
        <f t="shared" si="324"/>
        <v>3.1093080415727812</v>
      </c>
      <c r="AN2109" s="6">
        <f>S2109-'ugly don''t look!'!$M$5</f>
        <v>-0.86908981449202116</v>
      </c>
      <c r="AO2109" s="6">
        <f t="shared" si="328"/>
        <v>-1.2736268645265152</v>
      </c>
      <c r="AP2109" s="6">
        <f t="shared" si="329"/>
        <v>2.909524746276051</v>
      </c>
      <c r="AQ2109" s="6">
        <f t="shared" si="325"/>
        <v>6.3626152388004426E-2</v>
      </c>
      <c r="AV2109" s="6">
        <f t="shared" si="326"/>
        <v>-0.41406862399375743</v>
      </c>
      <c r="AW2109" s="6">
        <f t="shared" si="327"/>
        <v>-0.56262452669869334</v>
      </c>
    </row>
    <row r="2110" spans="1:49" x14ac:dyDescent="0.25">
      <c r="A2110" s="6">
        <v>1051655.4950000001</v>
      </c>
      <c r="B2110" s="6">
        <v>21.186980999999999</v>
      </c>
      <c r="C2110" s="6">
        <v>2.239039</v>
      </c>
      <c r="D2110" s="6">
        <v>-4.2573E-2</v>
      </c>
      <c r="E2110" s="6">
        <v>12.652683</v>
      </c>
      <c r="F2110" s="6">
        <v>21.488782</v>
      </c>
      <c r="G2110" s="6">
        <v>86.128135</v>
      </c>
      <c r="H2110" s="6">
        <v>2</v>
      </c>
      <c r="I2110" s="6">
        <v>13.382281000000001</v>
      </c>
      <c r="L2110" s="6">
        <f t="shared" si="320"/>
        <v>1.4126319760820503E-4</v>
      </c>
      <c r="M2110" s="6">
        <f>249.088908333*(E2110-AVERAGE('raw Data'!$Y$2:$Y$2801))</f>
        <v>3081.301143415867</v>
      </c>
      <c r="N2110" s="6" t="s">
        <v>18</v>
      </c>
      <c r="O2110" s="6">
        <f>L2110/(PI()*('ugly don''t look!'!$J$7^2)/4)</f>
        <v>0.28159540027701724</v>
      </c>
      <c r="P2110" s="6">
        <f>-M2110/'ugly don''t look!'!$H$7</f>
        <v>-2888.3587771052371</v>
      </c>
      <c r="Q2110" s="6">
        <f>-'ugly don''t look!'!$J$7/4*P2110</f>
        <v>18.249372843445165</v>
      </c>
      <c r="R2110" s="6">
        <f t="shared" si="321"/>
        <v>-1.2672839890752017</v>
      </c>
      <c r="S2110" s="6">
        <f t="shared" si="322"/>
        <v>2.9041307146952886</v>
      </c>
      <c r="U2110" s="6">
        <v>1053856.128</v>
      </c>
      <c r="V2110" s="6">
        <v>21.437760999999998</v>
      </c>
      <c r="W2110" s="6">
        <v>10.031886999999999</v>
      </c>
      <c r="X2110" s="6">
        <v>8.6652649999999998</v>
      </c>
      <c r="Y2110" s="6">
        <v>0.34348499999999998</v>
      </c>
      <c r="Z2110" s="6">
        <v>21.344052000000001</v>
      </c>
      <c r="AA2110" s="6">
        <v>86.125420000000005</v>
      </c>
      <c r="AB2110" s="6">
        <v>10</v>
      </c>
      <c r="AC2110" s="6">
        <v>38.081882999999998</v>
      </c>
      <c r="AE2110" s="6">
        <f>0.000063090994667*'raw Data'!W2110</f>
        <v>6.3292172921694664E-4</v>
      </c>
      <c r="AF2110" s="6">
        <f>249.088908333*('raw Data'!X2110-AVERAGE('raw Data'!$D$2:$D$3001))</f>
        <v>2174.6846065373052</v>
      </c>
      <c r="AG2110" s="6"/>
      <c r="AH2110" s="6">
        <f>AE2110/(PI()*('ugly don''t look!'!$K$7^2)/4)</f>
        <v>0.56948537355858941</v>
      </c>
      <c r="AI2110" s="6">
        <f>-AF2110/'ugly don''t look!'!$I$7</f>
        <v>-2378.2640053995028</v>
      </c>
      <c r="AJ2110" s="6">
        <f>-'ugly don''t look!'!$K$7/4*AI2110</f>
        <v>22.366027099178815</v>
      </c>
      <c r="AK2110" s="6">
        <f t="shared" si="323"/>
        <v>-0.56302217937714583</v>
      </c>
      <c r="AL2110" s="6">
        <f t="shared" si="324"/>
        <v>3.107543160229103</v>
      </c>
      <c r="AN2110" s="6">
        <f>S2110-'ugly don''t look!'!$M$5</f>
        <v>-0.87448384607278351</v>
      </c>
      <c r="AO2110" s="6">
        <f t="shared" si="328"/>
        <v>-1.2672839890752017</v>
      </c>
      <c r="AP2110" s="6">
        <f t="shared" si="329"/>
        <v>2.9041307146952886</v>
      </c>
      <c r="AQ2110" s="6">
        <f t="shared" si="325"/>
        <v>5.4161666313366302E-2</v>
      </c>
      <c r="AV2110" s="6">
        <f t="shared" si="326"/>
        <v>-0.41583350533743557</v>
      </c>
      <c r="AW2110" s="6">
        <f t="shared" si="327"/>
        <v>-0.56302217937714583</v>
      </c>
    </row>
    <row r="2111" spans="1:49" x14ac:dyDescent="0.25">
      <c r="A2111" s="6">
        <v>1051658.199</v>
      </c>
      <c r="B2111" s="6">
        <v>21.294364999999999</v>
      </c>
      <c r="C2111" s="6">
        <v>2.1882109999999999</v>
      </c>
      <c r="D2111" s="6">
        <v>-3.7088000000000003E-2</v>
      </c>
      <c r="E2111" s="6">
        <v>12.529934000000001</v>
      </c>
      <c r="F2111" s="6">
        <v>21.419315999999998</v>
      </c>
      <c r="G2111" s="6">
        <v>86.130635999999996</v>
      </c>
      <c r="H2111" s="6">
        <v>2</v>
      </c>
      <c r="I2111" s="6">
        <v>13.226397</v>
      </c>
      <c r="L2111" s="6">
        <f t="shared" si="320"/>
        <v>1.3805640853127075E-4</v>
      </c>
      <c r="M2111" s="6">
        <f>249.088908333*(E2111-AVERAGE('raw Data'!$Y$2:$Y$2801))</f>
        <v>3050.7257290068997</v>
      </c>
      <c r="N2111" s="6" t="s">
        <v>18</v>
      </c>
      <c r="O2111" s="6">
        <f>L2111/(PI()*('ugly don''t look!'!$J$7^2)/4)</f>
        <v>0.27520295646282722</v>
      </c>
      <c r="P2111" s="6">
        <f>-M2111/'ugly don''t look!'!$H$7</f>
        <v>-2859.6979087053805</v>
      </c>
      <c r="Q2111" s="6">
        <f>-'ugly don''t look!'!$J$7/4*P2111</f>
        <v>18.06828631167777</v>
      </c>
      <c r="R2111" s="6">
        <f t="shared" si="321"/>
        <v>-1.2902464300197989</v>
      </c>
      <c r="S2111" s="6">
        <f t="shared" si="322"/>
        <v>2.8941582640071739</v>
      </c>
      <c r="U2111" s="6">
        <v>1053858.22</v>
      </c>
      <c r="V2111" s="6">
        <v>21.507909999999999</v>
      </c>
      <c r="W2111" s="6">
        <v>10.036103000000001</v>
      </c>
      <c r="X2111" s="6">
        <v>8.6628530000000001</v>
      </c>
      <c r="Y2111" s="6">
        <v>0.356431</v>
      </c>
      <c r="Z2111" s="6">
        <v>21.395012000000001</v>
      </c>
      <c r="AA2111" s="6">
        <v>86.120491999999999</v>
      </c>
      <c r="AB2111" s="6">
        <v>10</v>
      </c>
      <c r="AC2111" s="6">
        <v>38.058446000000004</v>
      </c>
      <c r="AE2111" s="6">
        <f>0.000063090994667*'raw Data'!W2111</f>
        <v>6.3318772085046277E-4</v>
      </c>
      <c r="AF2111" s="6">
        <f>249.088908333*('raw Data'!X2111-AVERAGE('raw Data'!$D$2:$D$3001))</f>
        <v>2174.0838040904059</v>
      </c>
      <c r="AG2111" s="6"/>
      <c r="AH2111" s="6">
        <f>AE2111/(PI()*('ugly don''t look!'!$K$7^2)/4)</f>
        <v>0.56972470543452891</v>
      </c>
      <c r="AI2111" s="6">
        <f>-AF2111/'ugly don''t look!'!$I$7</f>
        <v>-2377.6069598538998</v>
      </c>
      <c r="AJ2111" s="6">
        <f>-'ugly don''t look!'!$K$7/4*AI2111</f>
        <v>22.359848012902024</v>
      </c>
      <c r="AK2111" s="6">
        <f t="shared" si="323"/>
        <v>-0.56260200774440883</v>
      </c>
      <c r="AL2111" s="6">
        <f t="shared" si="324"/>
        <v>3.107266850987501</v>
      </c>
      <c r="AN2111" s="6">
        <f>S2111-'ugly don''t look!'!$M$5</f>
        <v>-0.88445629676089821</v>
      </c>
      <c r="AO2111" s="6">
        <f t="shared" si="328"/>
        <v>-1.2902464300197989</v>
      </c>
      <c r="AP2111" s="6">
        <f t="shared" si="329"/>
        <v>2.8941582640071739</v>
      </c>
      <c r="AQ2111" s="6">
        <f t="shared" si="325"/>
        <v>5.8925051391022137E-2</v>
      </c>
      <c r="AV2111" s="6">
        <f t="shared" si="326"/>
        <v>-0.41610981457903762</v>
      </c>
      <c r="AW2111" s="6">
        <f t="shared" si="327"/>
        <v>-0.56260200774440883</v>
      </c>
    </row>
    <row r="2112" spans="1:49" x14ac:dyDescent="0.25">
      <c r="A2112" s="6">
        <v>1051658.4820000001</v>
      </c>
      <c r="B2112" s="6">
        <v>21.21068</v>
      </c>
      <c r="C2112" s="6">
        <v>2.1817989999999998</v>
      </c>
      <c r="D2112" s="6">
        <v>-3.0773999999999999E-2</v>
      </c>
      <c r="E2112" s="6">
        <v>12.533026</v>
      </c>
      <c r="F2112" s="6">
        <v>21.514831999999998</v>
      </c>
      <c r="G2112" s="6">
        <v>86.131063999999995</v>
      </c>
      <c r="H2112" s="6">
        <v>2</v>
      </c>
      <c r="I2112" s="6">
        <v>13.215704000000001</v>
      </c>
      <c r="L2112" s="6">
        <f t="shared" si="320"/>
        <v>1.3765186907346594E-4</v>
      </c>
      <c r="M2112" s="6">
        <f>249.088908333*(E2112-AVERAGE('raw Data'!$Y$2:$Y$2801))</f>
        <v>3051.4959119114651</v>
      </c>
      <c r="N2112" s="6" t="s">
        <v>18</v>
      </c>
      <c r="O2112" s="6">
        <f>L2112/(PI()*('ugly don''t look!'!$J$7^2)/4)</f>
        <v>0.27439654366404337</v>
      </c>
      <c r="P2112" s="6">
        <f>-M2112/'ugly don''t look!'!$H$7</f>
        <v>-2860.4198649338819</v>
      </c>
      <c r="Q2112" s="6">
        <f>-'ugly don''t look!'!$J$7/4*P2112</f>
        <v>18.072847811618498</v>
      </c>
      <c r="R2112" s="6">
        <f t="shared" si="321"/>
        <v>-1.2931809791862552</v>
      </c>
      <c r="S2112" s="6">
        <f t="shared" si="322"/>
        <v>2.8944106910588201</v>
      </c>
      <c r="U2112" s="6">
        <v>1053859.6329999999</v>
      </c>
      <c r="V2112" s="6">
        <v>21.415355000000002</v>
      </c>
      <c r="W2112" s="6">
        <v>10.016799000000001</v>
      </c>
      <c r="X2112" s="6">
        <v>8.6597419999999996</v>
      </c>
      <c r="Y2112" s="6">
        <v>0.34674500000000003</v>
      </c>
      <c r="Z2112" s="6">
        <v>21.309719000000001</v>
      </c>
      <c r="AA2112" s="6">
        <v>86.122992999999994</v>
      </c>
      <c r="AB2112" s="6">
        <v>10</v>
      </c>
      <c r="AC2112" s="6">
        <v>38.066201999999997</v>
      </c>
      <c r="AE2112" s="6">
        <f>0.000063090994667*'raw Data'!W2112</f>
        <v>6.3196981228941099E-4</v>
      </c>
      <c r="AF2112" s="6">
        <f>249.088908333*('raw Data'!X2112-AVERAGE('raw Data'!$D$2:$D$3001))</f>
        <v>2173.3088884965819</v>
      </c>
      <c r="AG2112" s="6"/>
      <c r="AH2112" s="6">
        <f>AE2112/(PI()*('ugly don''t look!'!$K$7^2)/4)</f>
        <v>0.56862886517524625</v>
      </c>
      <c r="AI2112" s="6">
        <f>-AF2112/'ugly don''t look!'!$I$7</f>
        <v>-2376.7595018554043</v>
      </c>
      <c r="AJ2112" s="6">
        <f>-'ugly don''t look!'!$K$7/4*AI2112</f>
        <v>22.351878221273871</v>
      </c>
      <c r="AK2112" s="6">
        <f t="shared" si="323"/>
        <v>-0.56452731570861481</v>
      </c>
      <c r="AL2112" s="6">
        <f t="shared" si="324"/>
        <v>3.106910354274723</v>
      </c>
      <c r="AN2112" s="6">
        <f>S2112-'ugly don''t look!'!$M$5</f>
        <v>-0.88420386970925202</v>
      </c>
      <c r="AO2112" s="6">
        <f t="shared" si="328"/>
        <v>-1.2931809791862552</v>
      </c>
      <c r="AP2112" s="6">
        <f t="shared" si="329"/>
        <v>2.8944106910588201</v>
      </c>
      <c r="AQ2112" s="6">
        <f t="shared" si="325"/>
        <v>6.1060685662136543E-2</v>
      </c>
      <c r="AV2112" s="6">
        <f t="shared" si="326"/>
        <v>-0.41646631129181566</v>
      </c>
      <c r="AW2112" s="6">
        <f t="shared" si="327"/>
        <v>-0.56452731570861481</v>
      </c>
    </row>
    <row r="2113" spans="1:49" x14ac:dyDescent="0.25">
      <c r="A2113" s="6">
        <v>1051660.2990000001</v>
      </c>
      <c r="B2113" s="6">
        <v>21.165873000000001</v>
      </c>
      <c r="C2113" s="6">
        <v>2.1568459999999998</v>
      </c>
      <c r="D2113" s="6">
        <v>-2.1954000000000001E-2</v>
      </c>
      <c r="E2113" s="6">
        <v>12.432667</v>
      </c>
      <c r="F2113" s="6">
        <v>21.441023999999999</v>
      </c>
      <c r="G2113" s="6">
        <v>86.135462000000004</v>
      </c>
      <c r="H2113" s="6">
        <v>2</v>
      </c>
      <c r="I2113" s="6">
        <v>13.140026000000001</v>
      </c>
      <c r="L2113" s="6">
        <f t="shared" si="320"/>
        <v>1.3607755948354027E-4</v>
      </c>
      <c r="M2113" s="6">
        <f>249.088908333*(E2113-AVERAGE('raw Data'!$Y$2:$Y$2801))</f>
        <v>3026.4975981600737</v>
      </c>
      <c r="N2113" s="6" t="s">
        <v>18</v>
      </c>
      <c r="O2113" s="6">
        <f>L2113/(PI()*('ugly don''t look!'!$J$7^2)/4)</f>
        <v>0.27125829996971174</v>
      </c>
      <c r="P2113" s="6">
        <f>-M2113/'ugly don''t look!'!$H$7</f>
        <v>-2836.9868749157049</v>
      </c>
      <c r="Q2113" s="6">
        <f>-'ugly don''t look!'!$J$7/4*P2113</f>
        <v>17.924792322436154</v>
      </c>
      <c r="R2113" s="6">
        <f t="shared" si="321"/>
        <v>-1.3046837756289273</v>
      </c>
      <c r="S2113" s="6">
        <f t="shared" si="322"/>
        <v>2.8861848005014763</v>
      </c>
      <c r="U2113" s="6">
        <v>1053860.7009999999</v>
      </c>
      <c r="V2113" s="6">
        <v>21.535496999999999</v>
      </c>
      <c r="W2113" s="6">
        <v>10.011619</v>
      </c>
      <c r="X2113" s="6">
        <v>8.6625829999999997</v>
      </c>
      <c r="Y2113" s="6">
        <v>0.351383</v>
      </c>
      <c r="Z2113" s="6">
        <v>21.335771999999999</v>
      </c>
      <c r="AA2113" s="6">
        <v>86.123570000000001</v>
      </c>
      <c r="AB2113" s="6">
        <v>10</v>
      </c>
      <c r="AC2113" s="6">
        <v>38.064942000000002</v>
      </c>
      <c r="AE2113" s="6">
        <f>0.000063090994667*'raw Data'!W2113</f>
        <v>6.3164300093703591E-4</v>
      </c>
      <c r="AF2113" s="6">
        <f>249.088908333*('raw Data'!X2113-AVERAGE('raw Data'!$D$2:$D$3001))</f>
        <v>2174.0165500851563</v>
      </c>
      <c r="AG2113" s="6"/>
      <c r="AH2113" s="6">
        <f>AE2113/(PI()*('ugly don''t look!'!$K$7^2)/4)</f>
        <v>0.56833480940736991</v>
      </c>
      <c r="AI2113" s="6">
        <f>-AF2113/'ugly don''t look!'!$I$7</f>
        <v>-2377.5334099793922</v>
      </c>
      <c r="AJ2113" s="6">
        <f>-'ugly don''t look!'!$K$7/4*AI2113</f>
        <v>22.359156324139697</v>
      </c>
      <c r="AK2113" s="6">
        <f t="shared" si="323"/>
        <v>-0.56504458073828401</v>
      </c>
      <c r="AL2113" s="6">
        <f t="shared" si="324"/>
        <v>3.1072359160965015</v>
      </c>
      <c r="AN2113" s="6">
        <f>S2113-'ugly don''t look!'!$M$5</f>
        <v>-0.89242976026659582</v>
      </c>
      <c r="AO2113" s="6">
        <f t="shared" si="328"/>
        <v>-1.3046837756289273</v>
      </c>
      <c r="AP2113" s="6">
        <f t="shared" si="329"/>
        <v>2.8861848005014763</v>
      </c>
      <c r="AQ2113" s="6">
        <f t="shared" si="325"/>
        <v>6.0216559074715487E-2</v>
      </c>
      <c r="AV2113" s="6">
        <f t="shared" si="326"/>
        <v>-0.4161407494700371</v>
      </c>
      <c r="AW2113" s="6">
        <f t="shared" si="327"/>
        <v>-0.56504458073828401</v>
      </c>
    </row>
    <row r="2114" spans="1:49" x14ac:dyDescent="0.25">
      <c r="A2114" s="6">
        <v>1051661.075</v>
      </c>
      <c r="B2114" s="6">
        <v>21.192536</v>
      </c>
      <c r="C2114" s="6">
        <v>2.1757390000000001</v>
      </c>
      <c r="D2114" s="6">
        <v>-2.3165000000000002E-2</v>
      </c>
      <c r="E2114" s="6">
        <v>12.378743</v>
      </c>
      <c r="F2114" s="6">
        <v>21.464483000000001</v>
      </c>
      <c r="G2114" s="6">
        <v>86.141171</v>
      </c>
      <c r="H2114" s="6">
        <v>2</v>
      </c>
      <c r="I2114" s="6">
        <v>13.078065</v>
      </c>
      <c r="L2114" s="6">
        <f t="shared" ref="L2114:L2177" si="330">0.000063090994667*C2114</f>
        <v>1.3726953764578394E-4</v>
      </c>
      <c r="M2114" s="6">
        <f>249.088908333*(E2114-AVERAGE('raw Data'!$Y$2:$Y$2801))</f>
        <v>3013.0657278671251</v>
      </c>
      <c r="N2114" s="6" t="s">
        <v>18</v>
      </c>
      <c r="O2114" s="6">
        <f>L2114/(PI()*('ugly don''t look!'!$J$7^2)/4)</f>
        <v>0.27363440056350841</v>
      </c>
      <c r="P2114" s="6">
        <f>-M2114/'ugly don''t look!'!$H$7</f>
        <v>-2824.3960703666339</v>
      </c>
      <c r="Q2114" s="6">
        <f>-'ugly don''t look!'!$J$7/4*P2114</f>
        <v>17.845240471593986</v>
      </c>
      <c r="R2114" s="6">
        <f t="shared" ref="R2114:R2177" si="331">LN(O2114)</f>
        <v>-1.2959623680837207</v>
      </c>
      <c r="S2114" s="6">
        <f t="shared" ref="S2114:S2177" si="332">LN(Q2114)</f>
        <v>2.8817368324239814</v>
      </c>
      <c r="U2114" s="6">
        <v>1053861.243</v>
      </c>
      <c r="V2114" s="6">
        <v>21.536607</v>
      </c>
      <c r="W2114" s="6">
        <v>9.9998760000000004</v>
      </c>
      <c r="X2114" s="6">
        <v>8.6696609999999996</v>
      </c>
      <c r="Y2114" s="6">
        <v>0.33393</v>
      </c>
      <c r="Z2114" s="6">
        <v>21.265049999999999</v>
      </c>
      <c r="AA2114" s="6">
        <v>86.123662999999993</v>
      </c>
      <c r="AB2114" s="6">
        <v>10</v>
      </c>
      <c r="AC2114" s="6">
        <v>38.076245</v>
      </c>
      <c r="AE2114" s="6">
        <f>0.000063090994667*'raw Data'!W2114</f>
        <v>6.3090212338666137E-4</v>
      </c>
      <c r="AF2114" s="6">
        <f>249.088908333*('raw Data'!X2114-AVERAGE('raw Data'!$D$2:$D$3001))</f>
        <v>2175.7796013783368</v>
      </c>
      <c r="AG2114" s="6"/>
      <c r="AH2114" s="6">
        <f>AE2114/(PI()*('ugly don''t look!'!$K$7^2)/4)</f>
        <v>0.56766818838764566</v>
      </c>
      <c r="AI2114" s="6">
        <f>-AF2114/'ugly don''t look!'!$I$7</f>
        <v>-2379.4615063192659</v>
      </c>
      <c r="AJ2114" s="6">
        <f>-'ugly don''t look!'!$K$7/4*AI2114</f>
        <v>22.377288816953591</v>
      </c>
      <c r="AK2114" s="6">
        <f t="shared" ref="AK2114:AK2177" si="333">LN(AH2114)</f>
        <v>-0.5662182063317639</v>
      </c>
      <c r="AL2114" s="6">
        <f t="shared" ref="AL2114:AL2177" si="334">LN(AJ2114)</f>
        <v>3.1080465524244287</v>
      </c>
      <c r="AN2114" s="6">
        <f>S2114-'ugly don''t look!'!$M$5</f>
        <v>-0.89687772834409074</v>
      </c>
      <c r="AO2114" s="6">
        <f t="shared" si="328"/>
        <v>-1.2959623680837207</v>
      </c>
      <c r="AP2114" s="6">
        <f t="shared" si="329"/>
        <v>2.8817368324239814</v>
      </c>
      <c r="AQ2114" s="6">
        <f t="shared" ref="AQ2114:AQ2177" si="335">AN2114-$AS$2*AO2114-$AT$2</f>
        <v>5.0171745716590471E-2</v>
      </c>
      <c r="AV2114" s="6">
        <f t="shared" ref="AV2114:AV2177" si="336">AN5114</f>
        <v>-0.41533011314210988</v>
      </c>
      <c r="AW2114" s="6">
        <f t="shared" ref="AW2114:AW2177" si="337">AO5114</f>
        <v>-0.5662182063317639</v>
      </c>
    </row>
    <row r="2115" spans="1:49" x14ac:dyDescent="0.25">
      <c r="A2115" s="6">
        <v>1051662.6669999999</v>
      </c>
      <c r="B2115" s="6">
        <v>21.189572999999999</v>
      </c>
      <c r="C2115" s="6">
        <v>2.1173250000000001</v>
      </c>
      <c r="D2115" s="6">
        <v>-2.7411000000000001E-2</v>
      </c>
      <c r="E2115" s="6">
        <v>12.310254</v>
      </c>
      <c r="F2115" s="6">
        <v>21.400062999999999</v>
      </c>
      <c r="G2115" s="6">
        <v>86.136726999999993</v>
      </c>
      <c r="H2115" s="6">
        <v>2</v>
      </c>
      <c r="I2115" s="6">
        <v>13.056874000000001</v>
      </c>
      <c r="L2115" s="6">
        <f t="shared" si="330"/>
        <v>1.3358414028330579E-4</v>
      </c>
      <c r="M2115" s="6">
        <f>249.088908333*(E2115-AVERAGE('raw Data'!$Y$2:$Y$2801))</f>
        <v>2996.0058776243063</v>
      </c>
      <c r="N2115" s="6" t="s">
        <v>18</v>
      </c>
      <c r="O2115" s="6">
        <f>L2115/(PI()*('ugly don''t look!'!$J$7^2)/4)</f>
        <v>0.26628789444557938</v>
      </c>
      <c r="P2115" s="6">
        <f>-M2115/'ugly don''t look!'!$H$7</f>
        <v>-2808.4044597153229</v>
      </c>
      <c r="Q2115" s="6">
        <f>-'ugly don''t look!'!$J$7/4*P2115</f>
        <v>17.744201477596338</v>
      </c>
      <c r="R2115" s="6">
        <f t="shared" si="331"/>
        <v>-1.323177245529799</v>
      </c>
      <c r="S2115" s="6">
        <f t="shared" si="332"/>
        <v>2.8760587852322499</v>
      </c>
      <c r="U2115" s="6">
        <v>1053863.0660000001</v>
      </c>
      <c r="V2115" s="6">
        <v>21.387778999999998</v>
      </c>
      <c r="W2115" s="6">
        <v>9.9628619999999994</v>
      </c>
      <c r="X2115" s="6">
        <v>8.6688500000000008</v>
      </c>
      <c r="Y2115" s="6">
        <v>0.33879100000000001</v>
      </c>
      <c r="Z2115" s="6">
        <v>21.319481</v>
      </c>
      <c r="AA2115" s="6">
        <v>86.123728</v>
      </c>
      <c r="AB2115" s="6">
        <v>10</v>
      </c>
      <c r="AC2115" s="6">
        <v>38.124766999999999</v>
      </c>
      <c r="AE2115" s="6">
        <f>0.000063090994667*'raw Data'!W2115</f>
        <v>6.2856687331005697E-4</v>
      </c>
      <c r="AF2115" s="6">
        <f>249.088908333*('raw Data'!X2115-AVERAGE('raw Data'!$D$2:$D$3001))</f>
        <v>2175.5775902736791</v>
      </c>
      <c r="AG2115" s="6"/>
      <c r="AH2115" s="6">
        <f>AE2115/(PI()*('ugly don''t look!'!$K$7^2)/4)</f>
        <v>0.56556699530035326</v>
      </c>
      <c r="AI2115" s="6">
        <f>-AF2115/'ugly don''t look!'!$I$7</f>
        <v>-2379.2405842888006</v>
      </c>
      <c r="AJ2115" s="6">
        <f>-'ugly don''t look!'!$K$7/4*AI2115</f>
        <v>22.375211188856383</v>
      </c>
      <c r="AK2115" s="6">
        <f t="shared" si="333"/>
        <v>-0.56992651953176288</v>
      </c>
      <c r="AL2115" s="6">
        <f t="shared" si="334"/>
        <v>3.1079537027244823</v>
      </c>
      <c r="AN2115" s="6">
        <f>S2115-'ugly don''t look!'!$M$5</f>
        <v>-0.90255577553582222</v>
      </c>
      <c r="AO2115" s="6">
        <f t="shared" ref="AO2115:AO2178" si="338">R2115</f>
        <v>-1.323177245529799</v>
      </c>
      <c r="AP2115" s="6">
        <f t="shared" ref="AP2115:AP2178" si="339">S2115</f>
        <v>2.8760587852322499</v>
      </c>
      <c r="AQ2115" s="6">
        <f t="shared" si="335"/>
        <v>6.1958477874692802E-2</v>
      </c>
      <c r="AV2115" s="6">
        <f t="shared" si="336"/>
        <v>-0.41542296284205626</v>
      </c>
      <c r="AW2115" s="6">
        <f t="shared" si="337"/>
        <v>-0.56992651953176288</v>
      </c>
    </row>
    <row r="2116" spans="1:49" x14ac:dyDescent="0.25">
      <c r="A2116" s="6">
        <v>1051664.557</v>
      </c>
      <c r="B2116" s="6">
        <v>21.155504000000001</v>
      </c>
      <c r="C2116" s="6">
        <v>2.1077530000000002</v>
      </c>
      <c r="D2116" s="6">
        <v>-2.3379E-2</v>
      </c>
      <c r="E2116" s="6">
        <v>12.219506000000001</v>
      </c>
      <c r="F2116" s="6">
        <v>21.384378000000002</v>
      </c>
      <c r="G2116" s="6">
        <v>86.138418999999999</v>
      </c>
      <c r="H2116" s="6">
        <v>2</v>
      </c>
      <c r="I2116" s="6">
        <v>12.997932</v>
      </c>
      <c r="L2116" s="6">
        <f t="shared" si="330"/>
        <v>1.3298023328235328E-4</v>
      </c>
      <c r="M2116" s="6">
        <f>249.088908333*(E2116-AVERAGE('raw Data'!$Y$2:$Y$2801))</f>
        <v>2973.401557370903</v>
      </c>
      <c r="N2116" s="6" t="s">
        <v>18</v>
      </c>
      <c r="O2116" s="6">
        <f>L2116/(PI()*('ugly don''t look!'!$J$7^2)/4)</f>
        <v>0.26508406049206112</v>
      </c>
      <c r="P2116" s="6">
        <f>-M2116/'ugly don''t look!'!$H$7</f>
        <v>-2787.2155580904605</v>
      </c>
      <c r="Q2116" s="6">
        <f>-'ugly don''t look!'!$J$7/4*P2116</f>
        <v>17.610324699905053</v>
      </c>
      <c r="R2116" s="6">
        <f t="shared" si="331"/>
        <v>-1.3277082938921767</v>
      </c>
      <c r="S2116" s="6">
        <f t="shared" si="332"/>
        <v>2.868485360720018</v>
      </c>
      <c r="U2116" s="6">
        <v>1053863.439</v>
      </c>
      <c r="V2116" s="6">
        <v>21.386846999999999</v>
      </c>
      <c r="W2116" s="6">
        <v>9.963222</v>
      </c>
      <c r="X2116" s="6">
        <v>8.6596209999999996</v>
      </c>
      <c r="Y2116" s="6">
        <v>0.34396900000000002</v>
      </c>
      <c r="Z2116" s="6">
        <v>21.366268000000002</v>
      </c>
      <c r="AA2116" s="6">
        <v>86.124471999999997</v>
      </c>
      <c r="AB2116" s="6">
        <v>10</v>
      </c>
      <c r="AC2116" s="6">
        <v>38.128999999999998</v>
      </c>
      <c r="AE2116" s="6">
        <f>0.000063090994667*'raw Data'!W2116</f>
        <v>6.2858958606813709E-4</v>
      </c>
      <c r="AF2116" s="6">
        <f>249.088908333*('raw Data'!X2116-AVERAGE('raw Data'!$D$2:$D$3001))</f>
        <v>2173.2787487386736</v>
      </c>
      <c r="AG2116" s="6"/>
      <c r="AH2116" s="6">
        <f>AE2116/(PI()*('ugly don''t look!'!$K$7^2)/4)</f>
        <v>0.56558743160854541</v>
      </c>
      <c r="AI2116" s="6">
        <f>-AF2116/'ugly don''t look!'!$I$7</f>
        <v>-2376.7265406153474</v>
      </c>
      <c r="AJ2116" s="6">
        <f>-'ugly don''t look!'!$K$7/4*AI2116</f>
        <v>22.351568242235945</v>
      </c>
      <c r="AK2116" s="6">
        <f t="shared" si="333"/>
        <v>-0.56989038598941322</v>
      </c>
      <c r="AL2116" s="6">
        <f t="shared" si="334"/>
        <v>3.1068964860358084</v>
      </c>
      <c r="AN2116" s="6">
        <f>S2116-'ugly don''t look!'!$M$5</f>
        <v>-0.91012920004805409</v>
      </c>
      <c r="AO2116" s="6">
        <f t="shared" si="338"/>
        <v>-1.3277082938921767</v>
      </c>
      <c r="AP2116" s="6">
        <f t="shared" si="339"/>
        <v>2.868485360720018</v>
      </c>
      <c r="AQ2116" s="6">
        <f t="shared" si="335"/>
        <v>5.729279233828935E-2</v>
      </c>
      <c r="AV2116" s="6">
        <f t="shared" si="336"/>
        <v>-0.41648017953073024</v>
      </c>
      <c r="AW2116" s="6">
        <f t="shared" si="337"/>
        <v>-0.56989038598941322</v>
      </c>
    </row>
    <row r="2117" spans="1:49" x14ac:dyDescent="0.25">
      <c r="A2117" s="6">
        <v>1051665.2919999999</v>
      </c>
      <c r="B2117" s="6">
        <v>21.245118000000002</v>
      </c>
      <c r="C2117" s="6">
        <v>2.107342</v>
      </c>
      <c r="D2117" s="6">
        <v>-2.0910999999999999E-2</v>
      </c>
      <c r="E2117" s="6">
        <v>12.162919</v>
      </c>
      <c r="F2117" s="6">
        <v>21.522841</v>
      </c>
      <c r="G2117" s="6">
        <v>86.142324000000002</v>
      </c>
      <c r="H2117" s="6">
        <v>2</v>
      </c>
      <c r="I2117" s="6">
        <v>12.9712</v>
      </c>
      <c r="L2117" s="6">
        <f t="shared" si="330"/>
        <v>1.3295430288354514E-4</v>
      </c>
      <c r="M2117" s="6">
        <f>249.088908333*(E2117-AVERAGE('raw Data'!$Y$2:$Y$2801))</f>
        <v>2959.3063633150637</v>
      </c>
      <c r="N2117" s="6" t="s">
        <v>18</v>
      </c>
      <c r="O2117" s="6">
        <f>L2117/(PI()*('ugly don''t look!'!$J$7^2)/4)</f>
        <v>0.26503237058870799</v>
      </c>
      <c r="P2117" s="6">
        <f>-M2117/'ugly don''t look!'!$H$7</f>
        <v>-2774.0029652372177</v>
      </c>
      <c r="Q2117" s="6">
        <f>-'ugly don''t look!'!$J$7/4*P2117</f>
        <v>17.526844235110051</v>
      </c>
      <c r="R2117" s="6">
        <f t="shared" si="331"/>
        <v>-1.3279033072910693</v>
      </c>
      <c r="S2117" s="6">
        <f t="shared" si="332"/>
        <v>2.86373366191228</v>
      </c>
      <c r="U2117" s="6">
        <v>1053865.4720000001</v>
      </c>
      <c r="V2117" s="6">
        <v>21.443684000000001</v>
      </c>
      <c r="W2117" s="6">
        <v>9.9598700000000004</v>
      </c>
      <c r="X2117" s="6">
        <v>8.6442080000000008</v>
      </c>
      <c r="Y2117" s="6">
        <v>0.34572000000000003</v>
      </c>
      <c r="Z2117" s="6">
        <v>21.260370999999999</v>
      </c>
      <c r="AA2117" s="6">
        <v>86.125810999999999</v>
      </c>
      <c r="AB2117" s="6">
        <v>10</v>
      </c>
      <c r="AC2117" s="6">
        <v>38.155073999999999</v>
      </c>
      <c r="AE2117" s="6">
        <f>0.000063090994667*'raw Data'!W2117</f>
        <v>6.2837810505401331E-4</v>
      </c>
      <c r="AF2117" s="6">
        <f>249.088908333*('raw Data'!X2117-AVERAGE('raw Data'!$D$2:$D$3001))</f>
        <v>2169.4395413945376</v>
      </c>
      <c r="AG2117" s="6"/>
      <c r="AH2117" s="6">
        <f>AE2117/(PI()*('ugly don''t look!'!$K$7^2)/4)</f>
        <v>0.56539714687226716</v>
      </c>
      <c r="AI2117" s="6">
        <f>-AF2117/'ugly don''t look!'!$I$7</f>
        <v>-2372.5279324087246</v>
      </c>
      <c r="AJ2117" s="6">
        <f>-'ugly don''t look!'!$K$7/4*AI2117</f>
        <v>22.312083061147991</v>
      </c>
      <c r="AK2117" s="6">
        <f t="shared" si="333"/>
        <v>-0.57022687994643839</v>
      </c>
      <c r="AL2117" s="6">
        <f t="shared" si="334"/>
        <v>3.105128373030162</v>
      </c>
      <c r="AN2117" s="6">
        <f>S2117-'ugly don''t look!'!$M$5</f>
        <v>-0.91488089885579216</v>
      </c>
      <c r="AO2117" s="6">
        <f t="shared" si="338"/>
        <v>-1.3279033072910693</v>
      </c>
      <c r="AP2117" s="6">
        <f t="shared" si="339"/>
        <v>2.86373366191228</v>
      </c>
      <c r="AQ2117" s="6">
        <f t="shared" si="335"/>
        <v>5.2666240740516429E-2</v>
      </c>
      <c r="AV2117" s="6">
        <f t="shared" si="336"/>
        <v>-0.41824829253637663</v>
      </c>
      <c r="AW2117" s="6">
        <f t="shared" si="337"/>
        <v>-0.57022687994643839</v>
      </c>
    </row>
    <row r="2118" spans="1:49" x14ac:dyDescent="0.25">
      <c r="A2118" s="6">
        <v>1051667.0260000001</v>
      </c>
      <c r="B2118" s="6">
        <v>21.174216999999999</v>
      </c>
      <c r="C2118" s="6">
        <v>2.069515</v>
      </c>
      <c r="D2118" s="6">
        <v>-3.4544999999999999E-2</v>
      </c>
      <c r="E2118" s="6">
        <v>12.11056</v>
      </c>
      <c r="F2118" s="6">
        <v>21.406593000000001</v>
      </c>
      <c r="G2118" s="6">
        <v>86.143170999999995</v>
      </c>
      <c r="H2118" s="6">
        <v>2</v>
      </c>
      <c r="I2118" s="6">
        <v>12.958482</v>
      </c>
      <c r="L2118" s="6">
        <f t="shared" si="330"/>
        <v>1.3056775982827652E-4</v>
      </c>
      <c r="M2118" s="6">
        <f>249.088908333*(E2118-AVERAGE('raw Data'!$Y$2:$Y$2801))</f>
        <v>2946.264317163656</v>
      </c>
      <c r="N2118" s="6" t="s">
        <v>18</v>
      </c>
      <c r="O2118" s="6">
        <f>L2118/(PI()*('ugly don''t look!'!$J$7^2)/4)</f>
        <v>0.26027501298739836</v>
      </c>
      <c r="P2118" s="6">
        <f>-M2118/'ugly don''t look!'!$H$7</f>
        <v>-2761.7775751440345</v>
      </c>
      <c r="Q2118" s="6">
        <f>-'ugly don''t look!'!$J$7/4*P2118</f>
        <v>17.449601164153798</v>
      </c>
      <c r="R2118" s="6">
        <f t="shared" si="331"/>
        <v>-1.346016464722567</v>
      </c>
      <c r="S2118" s="6">
        <f t="shared" si="332"/>
        <v>2.8593167924648171</v>
      </c>
      <c r="U2118" s="6">
        <v>1053867.773</v>
      </c>
      <c r="V2118" s="6">
        <v>21.425722</v>
      </c>
      <c r="W2118" s="6">
        <v>9.9891640000000006</v>
      </c>
      <c r="X2118" s="6">
        <v>8.6314109999999999</v>
      </c>
      <c r="Y2118" s="6">
        <v>0.33312900000000001</v>
      </c>
      <c r="Z2118" s="6">
        <v>21.279626</v>
      </c>
      <c r="AA2118" s="6">
        <v>86.126759000000007</v>
      </c>
      <c r="AB2118" s="6">
        <v>10</v>
      </c>
      <c r="AC2118" s="6">
        <v>38.149123000000003</v>
      </c>
      <c r="AE2118" s="6">
        <f>0.000063090994667*'raw Data'!W2118</f>
        <v>6.3022629265178844E-4</v>
      </c>
      <c r="AF2118" s="6">
        <f>249.088908333*('raw Data'!X2118-AVERAGE('raw Data'!$D$2:$D$3001))</f>
        <v>2166.2519506346002</v>
      </c>
      <c r="AG2118" s="6"/>
      <c r="AH2118" s="6">
        <f>AE2118/(PI()*('ugly don''t look!'!$K$7^2)/4)</f>
        <v>0.56706009468388285</v>
      </c>
      <c r="AI2118" s="6">
        <f>-AF2118/'ugly don''t look!'!$I$7</f>
        <v>-2369.0419407639984</v>
      </c>
      <c r="AJ2118" s="6">
        <f>-'ugly don''t look!'!$K$7/4*AI2118</f>
        <v>22.279299575623909</v>
      </c>
      <c r="AK2118" s="6">
        <f t="shared" si="333"/>
        <v>-0.56728999377382539</v>
      </c>
      <c r="AL2118" s="6">
        <f t="shared" si="334"/>
        <v>3.1036579772051307</v>
      </c>
      <c r="AN2118" s="6">
        <f>S2118-'ugly don''t look!'!$M$5</f>
        <v>-0.91929776830325505</v>
      </c>
      <c r="AO2118" s="6">
        <f t="shared" si="338"/>
        <v>-1.346016464722567</v>
      </c>
      <c r="AP2118" s="6">
        <f t="shared" si="339"/>
        <v>2.8593167924648171</v>
      </c>
      <c r="AQ2118" s="6">
        <f t="shared" si="335"/>
        <v>5.9873244981137913E-2</v>
      </c>
      <c r="AV2118" s="6">
        <f t="shared" si="336"/>
        <v>-0.41971868836140791</v>
      </c>
      <c r="AW2118" s="6">
        <f t="shared" si="337"/>
        <v>-0.56728999377382539</v>
      </c>
    </row>
    <row r="2119" spans="1:49" x14ac:dyDescent="0.25">
      <c r="A2119" s="6">
        <v>1051668.487</v>
      </c>
      <c r="B2119" s="6">
        <v>21.183451999999999</v>
      </c>
      <c r="C2119" s="6">
        <v>2.070789</v>
      </c>
      <c r="D2119" s="6">
        <v>-5.5266999999999997E-2</v>
      </c>
      <c r="E2119" s="6">
        <v>12.087221</v>
      </c>
      <c r="F2119" s="6">
        <v>21.420660999999999</v>
      </c>
      <c r="G2119" s="6">
        <v>86.133630999999994</v>
      </c>
      <c r="H2119" s="6">
        <v>2</v>
      </c>
      <c r="I2119" s="6">
        <v>12.924405</v>
      </c>
      <c r="L2119" s="6">
        <f t="shared" si="330"/>
        <v>1.3064813775548226E-4</v>
      </c>
      <c r="M2119" s="6">
        <f>249.088908333*(E2119-AVERAGE('raw Data'!$Y$2:$Y$2801))</f>
        <v>2940.4508311320719</v>
      </c>
      <c r="N2119" s="6" t="s">
        <v>18</v>
      </c>
      <c r="O2119" s="6">
        <f>L2119/(PI()*('ugly don''t look!'!$J$7^2)/4)</f>
        <v>0.26043523911117411</v>
      </c>
      <c r="P2119" s="6">
        <f>-M2119/'ugly don''t look!'!$H$7</f>
        <v>-2756.328113172171</v>
      </c>
      <c r="Q2119" s="6">
        <f>-'ugly don''t look!'!$J$7/4*P2119</f>
        <v>17.415170101050069</v>
      </c>
      <c r="R2119" s="6">
        <f t="shared" si="331"/>
        <v>-1.3454010509557479</v>
      </c>
      <c r="S2119" s="6">
        <f t="shared" si="332"/>
        <v>2.8573416712724202</v>
      </c>
      <c r="U2119" s="6">
        <v>1053868.0220000001</v>
      </c>
      <c r="V2119" s="6">
        <v>21.433866999999999</v>
      </c>
      <c r="W2119" s="6">
        <v>9.9777979999999999</v>
      </c>
      <c r="X2119" s="6">
        <v>8.6222560000000001</v>
      </c>
      <c r="Y2119" s="6">
        <v>0.34482600000000002</v>
      </c>
      <c r="Z2119" s="6">
        <v>21.380707000000001</v>
      </c>
      <c r="AA2119" s="6">
        <v>86.124555000000001</v>
      </c>
      <c r="AB2119" s="6">
        <v>10</v>
      </c>
      <c r="AC2119" s="6">
        <v>38.162075000000002</v>
      </c>
      <c r="AE2119" s="6">
        <f>0.000063090994667*'raw Data'!W2119</f>
        <v>6.2950920040640327E-4</v>
      </c>
      <c r="AF2119" s="6">
        <f>249.088908333*('raw Data'!X2119-AVERAGE('raw Data'!$D$2:$D$3001))</f>
        <v>2163.9715416788117</v>
      </c>
      <c r="AG2119" s="6"/>
      <c r="AH2119" s="6">
        <f>AE2119/(PI()*('ugly don''t look!'!$K$7^2)/4)</f>
        <v>0.56641487502023757</v>
      </c>
      <c r="AI2119" s="6">
        <f>-AF2119/'ugly don''t look!'!$I$7</f>
        <v>-2366.5480552043</v>
      </c>
      <c r="AJ2119" s="6">
        <f>-'ugly don''t look!'!$K$7/4*AI2119</f>
        <v>22.255846202960559</v>
      </c>
      <c r="AK2119" s="6">
        <f t="shared" si="333"/>
        <v>-0.5684284745529905</v>
      </c>
      <c r="AL2119" s="6">
        <f t="shared" si="334"/>
        <v>3.1026047247941873</v>
      </c>
      <c r="AN2119" s="6">
        <f>S2119-'ugly don''t look!'!$M$5</f>
        <v>-0.92127288949565189</v>
      </c>
      <c r="AO2119" s="6">
        <f t="shared" si="338"/>
        <v>-1.3454010509557479</v>
      </c>
      <c r="AP2119" s="6">
        <f t="shared" si="339"/>
        <v>2.8573416712724202</v>
      </c>
      <c r="AQ2119" s="6">
        <f t="shared" si="335"/>
        <v>5.7503190331199688E-2</v>
      </c>
      <c r="AV2119" s="6">
        <f t="shared" si="336"/>
        <v>-0.42077194077235136</v>
      </c>
      <c r="AW2119" s="6">
        <f t="shared" si="337"/>
        <v>-0.5684284745529905</v>
      </c>
    </row>
    <row r="2120" spans="1:49" x14ac:dyDescent="0.25">
      <c r="A2120" s="6">
        <v>1051668.919</v>
      </c>
      <c r="B2120" s="6">
        <v>21.309176000000001</v>
      </c>
      <c r="C2120" s="6">
        <v>2.0814339999999998</v>
      </c>
      <c r="D2120" s="6">
        <v>-6.0725000000000001E-2</v>
      </c>
      <c r="E2120" s="6">
        <v>12.085656</v>
      </c>
      <c r="F2120" s="6">
        <v>21.535057999999999</v>
      </c>
      <c r="G2120" s="6">
        <v>86.144063000000003</v>
      </c>
      <c r="H2120" s="6">
        <v>2</v>
      </c>
      <c r="I2120" s="6">
        <v>12.902803</v>
      </c>
      <c r="L2120" s="6">
        <f t="shared" si="330"/>
        <v>1.3131974139371248E-4</v>
      </c>
      <c r="M2120" s="6">
        <f>249.088908333*(E2120-AVERAGE('raw Data'!$Y$2:$Y$2801))</f>
        <v>2940.061006990531</v>
      </c>
      <c r="N2120" s="6" t="s">
        <v>18</v>
      </c>
      <c r="O2120" s="6">
        <f>L2120/(PI()*('ugly don''t look!'!$J$7^2)/4)</f>
        <v>0.26177402018463863</v>
      </c>
      <c r="P2120" s="6">
        <f>-M2120/'ugly don''t look!'!$H$7</f>
        <v>-2755.9626987162833</v>
      </c>
      <c r="Q2120" s="6">
        <f>-'ugly don''t look!'!$J$7/4*P2120</f>
        <v>17.412861321164158</v>
      </c>
      <c r="R2120" s="6">
        <f t="shared" si="331"/>
        <v>-1.3402736657832846</v>
      </c>
      <c r="S2120" s="6">
        <f t="shared" si="332"/>
        <v>2.8572090895676832</v>
      </c>
      <c r="U2120" s="6">
        <v>1053869.6510000001</v>
      </c>
      <c r="V2120" s="6">
        <v>21.465885</v>
      </c>
      <c r="W2120" s="6">
        <v>9.9849650000000008</v>
      </c>
      <c r="X2120" s="6">
        <v>8.6516579999999994</v>
      </c>
      <c r="Y2120" s="6">
        <v>0.35257500000000003</v>
      </c>
      <c r="Z2120" s="6">
        <v>21.224958000000001</v>
      </c>
      <c r="AA2120" s="6">
        <v>86.125504000000006</v>
      </c>
      <c r="AB2120" s="6">
        <v>10</v>
      </c>
      <c r="AC2120" s="6">
        <v>38.170715000000001</v>
      </c>
      <c r="AE2120" s="6">
        <f>0.000063090994667*'raw Data'!W2120</f>
        <v>6.2996137356518178E-4</v>
      </c>
      <c r="AF2120" s="6">
        <f>249.088908333*('raw Data'!X2120-AVERAGE('raw Data'!$D$2:$D$3001))</f>
        <v>2171.2952537616179</v>
      </c>
      <c r="AG2120" s="6"/>
      <c r="AH2120" s="6">
        <f>AE2120/(PI()*('ugly don''t look!'!$K$7^2)/4)</f>
        <v>0.56682172785583029</v>
      </c>
      <c r="AI2120" s="6">
        <f>-AF2120/'ugly don''t look!'!$I$7</f>
        <v>-2374.5573641312531</v>
      </c>
      <c r="AJ2120" s="6">
        <f>-'ugly don''t look!'!$K$7/4*AI2120</f>
        <v>22.331168547367749</v>
      </c>
      <c r="AK2120" s="6">
        <f t="shared" si="333"/>
        <v>-0.56771043764518059</v>
      </c>
      <c r="AL2120" s="6">
        <f t="shared" si="334"/>
        <v>3.1059833953098943</v>
      </c>
      <c r="AN2120" s="6">
        <f>S2120-'ugly don''t look!'!$M$5</f>
        <v>-0.92140547120038896</v>
      </c>
      <c r="AO2120" s="6">
        <f t="shared" si="338"/>
        <v>-1.3402736657832846</v>
      </c>
      <c r="AP2120" s="6">
        <f t="shared" si="339"/>
        <v>2.8572090895676832</v>
      </c>
      <c r="AQ2120" s="6">
        <f t="shared" si="335"/>
        <v>5.4080178571941612E-2</v>
      </c>
      <c r="AV2120" s="6">
        <f t="shared" si="336"/>
        <v>-0.4173932702566443</v>
      </c>
      <c r="AW2120" s="6">
        <f t="shared" si="337"/>
        <v>-0.56771043764518059</v>
      </c>
    </row>
    <row r="2121" spans="1:49" x14ac:dyDescent="0.25">
      <c r="A2121" s="6">
        <v>1051670.7409999999</v>
      </c>
      <c r="B2121" s="6">
        <v>21.141605999999999</v>
      </c>
      <c r="C2121" s="6">
        <v>2.0385270000000002</v>
      </c>
      <c r="D2121" s="6">
        <v>-7.1890999999999997E-2</v>
      </c>
      <c r="E2121" s="6">
        <v>12.018134999999999</v>
      </c>
      <c r="F2121" s="6">
        <v>21.373640999999999</v>
      </c>
      <c r="G2121" s="6">
        <v>86.135480999999999</v>
      </c>
      <c r="H2121" s="6">
        <v>2</v>
      </c>
      <c r="I2121" s="6">
        <v>12.904871</v>
      </c>
      <c r="L2121" s="6">
        <f t="shared" si="330"/>
        <v>1.2861269608553552E-4</v>
      </c>
      <c r="M2121" s="6">
        <f>249.088908333*(E2121-AVERAGE('raw Data'!$Y$2:$Y$2801))</f>
        <v>2923.2422748109784</v>
      </c>
      <c r="N2121" s="6" t="s">
        <v>18</v>
      </c>
      <c r="O2121" s="6">
        <f>L2121/(PI()*('ugly don''t look!'!$J$7^2)/4)</f>
        <v>0.25637777034723697</v>
      </c>
      <c r="P2121" s="6">
        <f>-M2121/'ugly don''t look!'!$H$7</f>
        <v>-2740.197107996793</v>
      </c>
      <c r="Q2121" s="6">
        <f>-'ugly don''t look!'!$J$7/4*P2121</f>
        <v>17.313250377600738</v>
      </c>
      <c r="R2121" s="6">
        <f t="shared" si="331"/>
        <v>-1.361103256807948</v>
      </c>
      <c r="S2121" s="6">
        <f t="shared" si="332"/>
        <v>2.8514721261187836</v>
      </c>
      <c r="U2121" s="6">
        <v>1053871.496</v>
      </c>
      <c r="V2121" s="6">
        <v>21.384996000000001</v>
      </c>
      <c r="W2121" s="6">
        <v>9.9774209999999997</v>
      </c>
      <c r="X2121" s="6">
        <v>8.6943780000000004</v>
      </c>
      <c r="Y2121" s="6">
        <v>0.35078700000000002</v>
      </c>
      <c r="Z2121" s="6">
        <v>21.306791</v>
      </c>
      <c r="AA2121" s="6">
        <v>86.127949000000001</v>
      </c>
      <c r="AB2121" s="6">
        <v>10</v>
      </c>
      <c r="AC2121" s="6">
        <v>38.191499999999998</v>
      </c>
      <c r="AE2121" s="6">
        <f>0.000063090994667*'raw Data'!W2121</f>
        <v>6.2948541510141379E-4</v>
      </c>
      <c r="AF2121" s="6">
        <f>249.088908333*('raw Data'!X2121-AVERAGE('raw Data'!$D$2:$D$3001))</f>
        <v>2181.9363319256045</v>
      </c>
      <c r="AG2121" s="6"/>
      <c r="AH2121" s="6">
        <f>AE2121/(PI()*('ugly don''t look!'!$K$7^2)/4)</f>
        <v>0.56639347366415849</v>
      </c>
      <c r="AI2121" s="6">
        <f>-AF2121/'ugly don''t look!'!$I$7</f>
        <v>-2386.19458872004</v>
      </c>
      <c r="AJ2121" s="6">
        <f>-'ugly don''t look!'!$K$7/4*AI2121</f>
        <v>22.440609080429308</v>
      </c>
      <c r="AK2121" s="6">
        <f t="shared" si="333"/>
        <v>-0.56846625915460725</v>
      </c>
      <c r="AL2121" s="6">
        <f t="shared" si="334"/>
        <v>3.1108722229077683</v>
      </c>
      <c r="AN2121" s="6">
        <f>S2121-'ugly don''t look!'!$M$5</f>
        <v>-0.92714243464928847</v>
      </c>
      <c r="AO2121" s="6">
        <f t="shared" si="338"/>
        <v>-1.361103256807948</v>
      </c>
      <c r="AP2121" s="6">
        <f t="shared" si="339"/>
        <v>2.8514721261187836</v>
      </c>
      <c r="AQ2121" s="6">
        <f t="shared" si="335"/>
        <v>6.1710323312810816E-2</v>
      </c>
      <c r="AV2121" s="6">
        <f t="shared" si="336"/>
        <v>-0.41250444265877029</v>
      </c>
      <c r="AW2121" s="6">
        <f t="shared" si="337"/>
        <v>-0.56846625915460725</v>
      </c>
    </row>
    <row r="2122" spans="1:49" x14ac:dyDescent="0.25">
      <c r="A2122" s="6">
        <v>1051671.9809999999</v>
      </c>
      <c r="B2122" s="6">
        <v>21.219740999999999</v>
      </c>
      <c r="C2122" s="6">
        <v>2.0316450000000001</v>
      </c>
      <c r="D2122" s="6">
        <v>-6.9898000000000002E-2</v>
      </c>
      <c r="E2122" s="6">
        <v>12.004799</v>
      </c>
      <c r="F2122" s="6">
        <v>21.464348000000001</v>
      </c>
      <c r="G2122" s="6">
        <v>86.140725000000003</v>
      </c>
      <c r="H2122" s="6">
        <v>2</v>
      </c>
      <c r="I2122" s="6">
        <v>12.897427</v>
      </c>
      <c r="L2122" s="6">
        <f t="shared" si="330"/>
        <v>1.2817850386023723E-4</v>
      </c>
      <c r="M2122" s="6">
        <f>249.088908333*(E2122-AVERAGE('raw Data'!$Y$2:$Y$2801))</f>
        <v>2919.9204251294495</v>
      </c>
      <c r="N2122" s="6" t="s">
        <v>18</v>
      </c>
      <c r="O2122" s="6">
        <f>L2122/(PI()*('ugly don''t look!'!$J$7^2)/4)</f>
        <v>0.25551224743999579</v>
      </c>
      <c r="P2122" s="6">
        <f>-M2122/'ugly don''t look!'!$H$7</f>
        <v>-2737.0832631509652</v>
      </c>
      <c r="Q2122" s="6">
        <f>-'ugly don''t look!'!$J$7/4*P2122</f>
        <v>17.293576327403585</v>
      </c>
      <c r="R2122" s="6">
        <f t="shared" si="331"/>
        <v>-1.3644849353013389</v>
      </c>
      <c r="S2122" s="6">
        <f t="shared" si="332"/>
        <v>2.8503351219961939</v>
      </c>
      <c r="U2122" s="6">
        <v>1053872.0360000001</v>
      </c>
      <c r="V2122" s="6">
        <v>21.422567999999998</v>
      </c>
      <c r="W2122" s="6">
        <v>9.9685780000000008</v>
      </c>
      <c r="X2122" s="6">
        <v>8.69665</v>
      </c>
      <c r="Y2122" s="6">
        <v>0.35251900000000003</v>
      </c>
      <c r="Z2122" s="6">
        <v>21.278144999999999</v>
      </c>
      <c r="AA2122" s="6">
        <v>86.125336000000004</v>
      </c>
      <c r="AB2122" s="6">
        <v>10</v>
      </c>
      <c r="AC2122" s="6">
        <v>38.204148000000004</v>
      </c>
      <c r="AE2122" s="6">
        <f>0.000063090994667*'raw Data'!W2122</f>
        <v>6.2892750143557366E-4</v>
      </c>
      <c r="AF2122" s="6">
        <f>249.088908333*('raw Data'!X2122-AVERAGE('raw Data'!$D$2:$D$3001))</f>
        <v>2182.5022619253364</v>
      </c>
      <c r="AG2122" s="6"/>
      <c r="AH2122" s="6">
        <f>AE2122/(PI()*('ugly don''t look!'!$K$7^2)/4)</f>
        <v>0.56589147846042698</v>
      </c>
      <c r="AI2122" s="6">
        <f>-AF2122/'ugly don''t look!'!$I$7</f>
        <v>-2386.813497293675</v>
      </c>
      <c r="AJ2122" s="6">
        <f>-'ugly don''t look!'!$K$7/4*AI2122</f>
        <v>22.446429513273774</v>
      </c>
      <c r="AK2122" s="6">
        <f t="shared" si="333"/>
        <v>-0.56935295333115665</v>
      </c>
      <c r="AL2122" s="6">
        <f t="shared" si="334"/>
        <v>3.1111315598147882</v>
      </c>
      <c r="AN2122" s="6">
        <f>S2122-'ugly don''t look!'!$M$5</f>
        <v>-0.92827943877187824</v>
      </c>
      <c r="AO2122" s="6">
        <f t="shared" si="338"/>
        <v>-1.3644849353013389</v>
      </c>
      <c r="AP2122" s="6">
        <f t="shared" si="339"/>
        <v>2.8503351219961939</v>
      </c>
      <c r="AQ2122" s="6">
        <f t="shared" si="335"/>
        <v>6.2743465605032883E-2</v>
      </c>
      <c r="AV2122" s="6">
        <f t="shared" si="336"/>
        <v>-0.41224510575175044</v>
      </c>
      <c r="AW2122" s="6">
        <f t="shared" si="337"/>
        <v>-0.56935295333115665</v>
      </c>
    </row>
    <row r="2123" spans="1:49" x14ac:dyDescent="0.25">
      <c r="A2123" s="6">
        <v>1051672.554</v>
      </c>
      <c r="B2123" s="6">
        <v>21.099388000000001</v>
      </c>
      <c r="C2123" s="6">
        <v>2.029458</v>
      </c>
      <c r="D2123" s="6">
        <v>-6.5120999999999998E-2</v>
      </c>
      <c r="E2123" s="6">
        <v>11.99962</v>
      </c>
      <c r="F2123" s="6">
        <v>21.351796</v>
      </c>
      <c r="G2123" s="6">
        <v>86.134885999999995</v>
      </c>
      <c r="H2123" s="6">
        <v>2</v>
      </c>
      <c r="I2123" s="6">
        <v>12.893751999999999</v>
      </c>
      <c r="L2123" s="6">
        <f t="shared" si="330"/>
        <v>1.2804052385490049E-4</v>
      </c>
      <c r="M2123" s="6">
        <f>249.088908333*(E2123-AVERAGE('raw Data'!$Y$2:$Y$2801))</f>
        <v>2918.6303936731929</v>
      </c>
      <c r="N2123" s="6" t="s">
        <v>18</v>
      </c>
      <c r="O2123" s="6">
        <f>L2123/(PI()*('ugly don''t look!'!$J$7^2)/4)</f>
        <v>0.25523719678638684</v>
      </c>
      <c r="P2123" s="6">
        <f>-M2123/'ugly don''t look!'!$H$7</f>
        <v>-2735.8740098173912</v>
      </c>
      <c r="Q2123" s="6">
        <f>-'ugly don''t look!'!$J$7/4*P2123</f>
        <v>17.285935962528733</v>
      </c>
      <c r="R2123" s="6">
        <f t="shared" si="331"/>
        <v>-1.365561982700243</v>
      </c>
      <c r="S2123" s="6">
        <f t="shared" si="332"/>
        <v>2.849893220737719</v>
      </c>
      <c r="U2123" s="6">
        <v>1053873.486</v>
      </c>
      <c r="V2123" s="6">
        <v>21.360368000000001</v>
      </c>
      <c r="W2123" s="6">
        <v>9.9908239999999999</v>
      </c>
      <c r="X2123" s="6">
        <v>8.6997520000000002</v>
      </c>
      <c r="Y2123" s="6">
        <v>0.34959499999999999</v>
      </c>
      <c r="Z2123" s="6">
        <v>21.214085000000001</v>
      </c>
      <c r="AA2123" s="6">
        <v>86.123328000000001</v>
      </c>
      <c r="AB2123" s="6">
        <v>10</v>
      </c>
      <c r="AC2123" s="6">
        <v>38.191485</v>
      </c>
      <c r="AE2123" s="6">
        <f>0.000063090994667*'raw Data'!W2123</f>
        <v>6.3033102370293559E-4</v>
      </c>
      <c r="AF2123" s="6">
        <f>249.088908333*('raw Data'!X2123-AVERAGE('raw Data'!$D$2:$D$3001))</f>
        <v>2183.2749357189859</v>
      </c>
      <c r="AG2123" s="6"/>
      <c r="AH2123" s="6">
        <f>AE2123/(PI()*('ugly don''t look!'!$K$7^2)/4)</f>
        <v>0.56715432877165783</v>
      </c>
      <c r="AI2123" s="6">
        <f>-AF2123/'ugly don''t look!'!$I$7</f>
        <v>-2387.6585036296874</v>
      </c>
      <c r="AJ2123" s="6">
        <f>-'ugly don''t look!'!$K$7/4*AI2123</f>
        <v>22.454376248609851</v>
      </c>
      <c r="AK2123" s="6">
        <f t="shared" si="333"/>
        <v>-0.56712382750747736</v>
      </c>
      <c r="AL2123" s="6">
        <f t="shared" si="334"/>
        <v>3.111485528314204</v>
      </c>
      <c r="AN2123" s="6">
        <f>S2123-'ugly don''t look!'!$M$5</f>
        <v>-0.92872134003035312</v>
      </c>
      <c r="AO2123" s="6">
        <f t="shared" si="338"/>
        <v>-1.365561982700243</v>
      </c>
      <c r="AP2123" s="6">
        <f t="shared" si="339"/>
        <v>2.849893220737719</v>
      </c>
      <c r="AQ2123" s="6">
        <f t="shared" si="335"/>
        <v>6.2992744941012063E-2</v>
      </c>
      <c r="AV2123" s="6">
        <f t="shared" si="336"/>
        <v>-0.41189113725233462</v>
      </c>
      <c r="AW2123" s="6">
        <f t="shared" si="337"/>
        <v>-0.56712382750747736</v>
      </c>
    </row>
    <row r="2124" spans="1:49" x14ac:dyDescent="0.25">
      <c r="A2124" s="6">
        <v>1051675.3840000001</v>
      </c>
      <c r="B2124" s="6">
        <v>21.097906999999999</v>
      </c>
      <c r="C2124" s="6">
        <v>1.9960389999999999</v>
      </c>
      <c r="D2124" s="6">
        <v>-5.9225E-2</v>
      </c>
      <c r="E2124" s="6">
        <v>11.977938999999999</v>
      </c>
      <c r="F2124" s="6">
        <v>21.459534999999999</v>
      </c>
      <c r="G2124" s="6">
        <v>86.141347999999994</v>
      </c>
      <c r="H2124" s="6">
        <v>2</v>
      </c>
      <c r="I2124" s="6">
        <v>12.91024</v>
      </c>
      <c r="L2124" s="6">
        <f t="shared" si="330"/>
        <v>1.2593208590412402E-4</v>
      </c>
      <c r="M2124" s="6">
        <f>249.088908333*(E2124-AVERAGE('raw Data'!$Y$2:$Y$2801))</f>
        <v>2913.2298970516249</v>
      </c>
      <c r="N2124" s="6" t="s">
        <v>18</v>
      </c>
      <c r="O2124" s="6">
        <f>L2124/(PI()*('ugly don''t look!'!$J$7^2)/4)</f>
        <v>0.25103421654269409</v>
      </c>
      <c r="P2124" s="6">
        <f>-M2124/'ugly don''t look!'!$H$7</f>
        <v>-2730.81167702627</v>
      </c>
      <c r="Q2124" s="6">
        <f>-'ugly don''t look!'!$J$7/4*P2124</f>
        <v>17.253950878371231</v>
      </c>
      <c r="R2124" s="6">
        <f t="shared" si="331"/>
        <v>-1.3821660282539736</v>
      </c>
      <c r="S2124" s="6">
        <f t="shared" si="332"/>
        <v>2.8480411536798482</v>
      </c>
      <c r="U2124" s="6">
        <v>1053874.5530000001</v>
      </c>
      <c r="V2124" s="6">
        <v>21.582688999999998</v>
      </c>
      <c r="W2124" s="6">
        <v>9.9950320000000001</v>
      </c>
      <c r="X2124" s="6">
        <v>8.6995749999999994</v>
      </c>
      <c r="Y2124" s="6">
        <v>0.35955999999999999</v>
      </c>
      <c r="Z2124" s="6">
        <v>21.342200999999999</v>
      </c>
      <c r="AA2124" s="6">
        <v>86.127139999999997</v>
      </c>
      <c r="AB2124" s="6">
        <v>10</v>
      </c>
      <c r="AC2124" s="6">
        <v>38.189005999999999</v>
      </c>
      <c r="AE2124" s="6">
        <f>0.000063090994667*'raw Data'!W2124</f>
        <v>6.3059651060849437E-4</v>
      </c>
      <c r="AF2124" s="6">
        <f>249.088908333*('raw Data'!X2124-AVERAGE('raw Data'!$D$2:$D$3001))</f>
        <v>2183.2308469822106</v>
      </c>
      <c r="AG2124" s="6"/>
      <c r="AH2124" s="6">
        <f>AE2124/(PI()*('ugly don''t look!'!$K$7^2)/4)</f>
        <v>0.56739320650741532</v>
      </c>
      <c r="AI2124" s="6">
        <f>-AF2124/'ugly don''t look!'!$I$7</f>
        <v>-2387.6102876008426</v>
      </c>
      <c r="AJ2124" s="6">
        <f>-'ugly don''t look!'!$K$7/4*AI2124</f>
        <v>22.453922808198985</v>
      </c>
      <c r="AK2124" s="6">
        <f t="shared" si="333"/>
        <v>-0.56670272970089031</v>
      </c>
      <c r="AL2124" s="6">
        <f t="shared" si="334"/>
        <v>3.1114653342556267</v>
      </c>
      <c r="AN2124" s="6">
        <f>S2124-'ugly don''t look!'!$M$5</f>
        <v>-0.93057340708822389</v>
      </c>
      <c r="AO2124" s="6">
        <f t="shared" si="338"/>
        <v>-1.3821660282539736</v>
      </c>
      <c r="AP2124" s="6">
        <f t="shared" si="339"/>
        <v>2.8480411536798482</v>
      </c>
      <c r="AQ2124" s="6">
        <f t="shared" si="335"/>
        <v>7.1796099443831946E-2</v>
      </c>
      <c r="AV2124" s="6">
        <f t="shared" si="336"/>
        <v>-0.41191133131091195</v>
      </c>
      <c r="AW2124" s="6">
        <f t="shared" si="337"/>
        <v>-0.56670272970089031</v>
      </c>
    </row>
    <row r="2125" spans="1:49" x14ac:dyDescent="0.25">
      <c r="A2125" s="6">
        <v>1051676.5360000001</v>
      </c>
      <c r="B2125" s="6">
        <v>21.159948</v>
      </c>
      <c r="C2125" s="6">
        <v>1.996148</v>
      </c>
      <c r="D2125" s="6">
        <v>-6.6116999999999995E-2</v>
      </c>
      <c r="E2125" s="6">
        <v>11.988761</v>
      </c>
      <c r="F2125" s="6">
        <v>21.433249</v>
      </c>
      <c r="G2125" s="6">
        <v>86.138354000000007</v>
      </c>
      <c r="H2125" s="6">
        <v>2</v>
      </c>
      <c r="I2125" s="6">
        <v>12.912212</v>
      </c>
      <c r="L2125" s="6">
        <f t="shared" si="330"/>
        <v>1.2593896282254272E-4</v>
      </c>
      <c r="M2125" s="6">
        <f>249.088908333*(E2125-AVERAGE('raw Data'!$Y$2:$Y$2801))</f>
        <v>2915.9255372176049</v>
      </c>
      <c r="N2125" s="6" t="s">
        <v>18</v>
      </c>
      <c r="O2125" s="6">
        <f>L2125/(PI()*('ugly don''t look!'!$J$7^2)/4)</f>
        <v>0.25104792505720863</v>
      </c>
      <c r="P2125" s="6">
        <f>-M2125/'ugly don''t look!'!$H$7</f>
        <v>-2733.3385238260262</v>
      </c>
      <c r="Q2125" s="6">
        <f>-'ugly don''t look!'!$J$7/4*P2125</f>
        <v>17.269916128163789</v>
      </c>
      <c r="R2125" s="6">
        <f t="shared" si="331"/>
        <v>-1.3821114215935004</v>
      </c>
      <c r="S2125" s="6">
        <f t="shared" si="332"/>
        <v>2.8489660356420918</v>
      </c>
      <c r="U2125" s="6">
        <v>1053874.9140000001</v>
      </c>
      <c r="V2125" s="6">
        <v>21.503468000000002</v>
      </c>
      <c r="W2125" s="6">
        <v>9.9986270000000008</v>
      </c>
      <c r="X2125" s="6">
        <v>8.6956349999999993</v>
      </c>
      <c r="Y2125" s="6">
        <v>0.351997</v>
      </c>
      <c r="Z2125" s="6">
        <v>21.341965999999999</v>
      </c>
      <c r="AA2125" s="6">
        <v>86.125187999999994</v>
      </c>
      <c r="AB2125" s="6">
        <v>10</v>
      </c>
      <c r="AC2125" s="6">
        <v>38.185684999999999</v>
      </c>
      <c r="AE2125" s="6">
        <f>0.000063090994667*'raw Data'!W2125</f>
        <v>6.3082332273432231E-4</v>
      </c>
      <c r="AF2125" s="6">
        <f>249.088908333*('raw Data'!X2125-AVERAGE('raw Data'!$D$2:$D$3001))</f>
        <v>2182.2494366833789</v>
      </c>
      <c r="AG2125" s="6"/>
      <c r="AH2125" s="6">
        <f>AE2125/(PI()*('ugly don''t look!'!$K$7^2)/4)</f>
        <v>0.56759728575172341</v>
      </c>
      <c r="AI2125" s="6">
        <f>-AF2125/'ugly don''t look!'!$I$7</f>
        <v>-2386.5370042469149</v>
      </c>
      <c r="AJ2125" s="6">
        <f>-'ugly don''t look!'!$K$7/4*AI2125</f>
        <v>22.443829275889474</v>
      </c>
      <c r="AK2125" s="6">
        <f t="shared" si="333"/>
        <v>-0.56634311568139095</v>
      </c>
      <c r="AL2125" s="6">
        <f t="shared" si="334"/>
        <v>3.1110157111893915</v>
      </c>
      <c r="AN2125" s="6">
        <f>S2125-'ugly don''t look!'!$M$5</f>
        <v>-0.92964852512598029</v>
      </c>
      <c r="AO2125" s="6">
        <f t="shared" si="338"/>
        <v>-1.3821114215935004</v>
      </c>
      <c r="AP2125" s="6">
        <f t="shared" si="339"/>
        <v>2.8489660356420918</v>
      </c>
      <c r="AQ2125" s="6">
        <f t="shared" si="335"/>
        <v>7.2685938320613014E-2</v>
      </c>
      <c r="AV2125" s="6">
        <f t="shared" si="336"/>
        <v>-0.41236095437714715</v>
      </c>
      <c r="AW2125" s="6">
        <f t="shared" si="337"/>
        <v>-0.56634311568139095</v>
      </c>
    </row>
    <row r="2126" spans="1:49" x14ac:dyDescent="0.25">
      <c r="A2126" s="6">
        <v>1051676.807</v>
      </c>
      <c r="B2126" s="6">
        <v>21.042159000000002</v>
      </c>
      <c r="C2126" s="6">
        <v>2.0018980000000002</v>
      </c>
      <c r="D2126" s="6">
        <v>-7.1099999999999997E-2</v>
      </c>
      <c r="E2126" s="6">
        <v>11.989022</v>
      </c>
      <c r="F2126" s="6">
        <v>21.433249</v>
      </c>
      <c r="G2126" s="6">
        <v>86.138354000000007</v>
      </c>
      <c r="H2126" s="6">
        <v>2</v>
      </c>
      <c r="I2126" s="6">
        <v>12.906491000000001</v>
      </c>
      <c r="L2126" s="6">
        <f t="shared" si="330"/>
        <v>1.26301736041878E-4</v>
      </c>
      <c r="M2126" s="6">
        <f>249.088908333*(E2126-AVERAGE('raw Data'!$Y$2:$Y$2801))</f>
        <v>2915.99054942268</v>
      </c>
      <c r="N2126" s="6" t="s">
        <v>18</v>
      </c>
      <c r="O2126" s="6">
        <f>L2126/(PI()*('ugly don''t look!'!$J$7^2)/4)</f>
        <v>0.25177108063939946</v>
      </c>
      <c r="P2126" s="6">
        <f>-M2126/'ugly don''t look!'!$H$7</f>
        <v>-2733.3994651506187</v>
      </c>
      <c r="Q2126" s="6">
        <f>-'ugly don''t look!'!$J$7/4*P2126</f>
        <v>17.270301170687897</v>
      </c>
      <c r="R2126" s="6">
        <f t="shared" si="331"/>
        <v>-1.3792350144863839</v>
      </c>
      <c r="S2126" s="6">
        <f t="shared" si="332"/>
        <v>2.8489883309577695</v>
      </c>
      <c r="U2126" s="6">
        <v>1053877.6640000001</v>
      </c>
      <c r="V2126" s="6">
        <v>21.548069999999999</v>
      </c>
      <c r="W2126" s="6">
        <v>9.9572210000000005</v>
      </c>
      <c r="X2126" s="6">
        <v>8.7398539999999993</v>
      </c>
      <c r="Y2126" s="6">
        <v>0.353767</v>
      </c>
      <c r="Z2126" s="6">
        <v>21.218662999999999</v>
      </c>
      <c r="AA2126" s="6">
        <v>86.128628000000006</v>
      </c>
      <c r="AB2126" s="6">
        <v>10</v>
      </c>
      <c r="AC2126" s="6">
        <v>38.239657999999999</v>
      </c>
      <c r="AE2126" s="6">
        <f>0.000063090994667*'raw Data'!W2126</f>
        <v>6.2821097700914051E-4</v>
      </c>
      <c r="AF2126" s="6">
        <f>249.088908333*('raw Data'!X2126-AVERAGE('raw Data'!$D$2:$D$3001))</f>
        <v>2193.2638991209551</v>
      </c>
      <c r="AG2126" s="6"/>
      <c r="AH2126" s="6">
        <f>AE2126/(PI()*('ugly don''t look!'!$K$7^2)/4)</f>
        <v>0.56524676970448651</v>
      </c>
      <c r="AI2126" s="6">
        <f>-AF2126/'ugly don''t look!'!$I$7</f>
        <v>-2398.5825668426892</v>
      </c>
      <c r="AJ2126" s="6">
        <f>-'ugly don''t look!'!$K$7/4*AI2126</f>
        <v>22.557109962487047</v>
      </c>
      <c r="AK2126" s="6">
        <f t="shared" si="333"/>
        <v>-0.57049288264890308</v>
      </c>
      <c r="AL2126" s="6">
        <f t="shared" si="334"/>
        <v>3.116050313924088</v>
      </c>
      <c r="AN2126" s="6">
        <f>S2126-'ugly don''t look!'!$M$5</f>
        <v>-0.92962622981030263</v>
      </c>
      <c r="AO2126" s="6">
        <f t="shared" si="338"/>
        <v>-1.3792350144863839</v>
      </c>
      <c r="AP2126" s="6">
        <f t="shared" si="339"/>
        <v>2.8489883309577695</v>
      </c>
      <c r="AQ2126" s="6">
        <f t="shared" si="335"/>
        <v>7.0862338296669131E-2</v>
      </c>
      <c r="AV2126" s="6">
        <f t="shared" si="336"/>
        <v>-0.40732635164245057</v>
      </c>
      <c r="AW2126" s="6">
        <f t="shared" si="337"/>
        <v>-0.57049288264890308</v>
      </c>
    </row>
    <row r="2127" spans="1:49" x14ac:dyDescent="0.25">
      <c r="A2127" s="6">
        <v>1051678.581</v>
      </c>
      <c r="B2127" s="6">
        <v>21.061416999999999</v>
      </c>
      <c r="C2127" s="6">
        <v>1.999241</v>
      </c>
      <c r="D2127" s="6">
        <v>-7.1053000000000005E-2</v>
      </c>
      <c r="E2127" s="6">
        <v>12.012547</v>
      </c>
      <c r="F2127" s="6">
        <v>21.431768000000002</v>
      </c>
      <c r="G2127" s="6">
        <v>86.131389999999996</v>
      </c>
      <c r="H2127" s="6">
        <v>2</v>
      </c>
      <c r="I2127" s="6">
        <v>12.906578</v>
      </c>
      <c r="L2127" s="6">
        <f t="shared" si="330"/>
        <v>1.2613410326904777E-4</v>
      </c>
      <c r="M2127" s="6">
        <f>249.088908333*(E2127-AVERAGE('raw Data'!$Y$2:$Y$2801))</f>
        <v>2921.8503659912135</v>
      </c>
      <c r="N2127" s="6" t="s">
        <v>18</v>
      </c>
      <c r="O2127" s="6">
        <f>L2127/(PI()*('ugly don''t look!'!$J$7^2)/4)</f>
        <v>0.25143691987733319</v>
      </c>
      <c r="P2127" s="6">
        <f>-M2127/'ugly don''t look!'!$H$7</f>
        <v>-2738.8923565721911</v>
      </c>
      <c r="Q2127" s="6">
        <f>-'ugly don''t look!'!$J$7/4*P2127</f>
        <v>17.305006631912246</v>
      </c>
      <c r="R2127" s="6">
        <f t="shared" si="331"/>
        <v>-1.3805631364989202</v>
      </c>
      <c r="S2127" s="6">
        <f t="shared" si="332"/>
        <v>2.8509958603240007</v>
      </c>
      <c r="U2127" s="6">
        <v>1053878.753</v>
      </c>
      <c r="V2127" s="6">
        <v>21.494761</v>
      </c>
      <c r="W2127" s="6">
        <v>9.9600709999999992</v>
      </c>
      <c r="X2127" s="6">
        <v>8.7570650000000008</v>
      </c>
      <c r="Y2127" s="6">
        <v>0.34318700000000002</v>
      </c>
      <c r="Z2127" s="6">
        <v>21.213849</v>
      </c>
      <c r="AA2127" s="6">
        <v>86.124155999999999</v>
      </c>
      <c r="AB2127" s="6">
        <v>10</v>
      </c>
      <c r="AC2127" s="6">
        <v>38.252536999999997</v>
      </c>
      <c r="AE2127" s="6">
        <f>0.000063090994667*'raw Data'!W2127</f>
        <v>6.283907863439414E-4</v>
      </c>
      <c r="AF2127" s="6">
        <f>249.088908333*('raw Data'!X2127-AVERAGE('raw Data'!$D$2:$D$3001))</f>
        <v>2197.5509683222754</v>
      </c>
      <c r="AG2127" s="6"/>
      <c r="AH2127" s="6">
        <f>AE2127/(PI()*('ugly don''t look!'!$K$7^2)/4)</f>
        <v>0.56540855714434113</v>
      </c>
      <c r="AI2127" s="6">
        <f>-AF2127/'ugly don''t look!'!$I$7</f>
        <v>-2403.2709627321474</v>
      </c>
      <c r="AJ2127" s="6">
        <f>-'ugly don''t look!'!$K$7/4*AI2127</f>
        <v>22.601201278370073</v>
      </c>
      <c r="AK2127" s="6">
        <f t="shared" si="333"/>
        <v>-0.57020669916377376</v>
      </c>
      <c r="AL2127" s="6">
        <f t="shared" si="334"/>
        <v>3.1180030587758014</v>
      </c>
      <c r="AN2127" s="6">
        <f>S2127-'ugly don''t look!'!$M$5</f>
        <v>-0.92761870044407146</v>
      </c>
      <c r="AO2127" s="6">
        <f t="shared" si="338"/>
        <v>-1.3805631364989202</v>
      </c>
      <c r="AP2127" s="6">
        <f t="shared" si="339"/>
        <v>2.8509958603240007</v>
      </c>
      <c r="AQ2127" s="6">
        <f t="shared" si="335"/>
        <v>7.3722171993300584E-2</v>
      </c>
      <c r="AV2127" s="6">
        <f t="shared" si="336"/>
        <v>-0.4053736067907372</v>
      </c>
      <c r="AW2127" s="6">
        <f t="shared" si="337"/>
        <v>-0.57020669916377376</v>
      </c>
    </row>
    <row r="2128" spans="1:49" x14ac:dyDescent="0.25">
      <c r="A2128" s="6">
        <v>1051681.223</v>
      </c>
      <c r="B2128" s="6">
        <v>21.068453999999999</v>
      </c>
      <c r="C2128" s="6">
        <v>1.9700629999999999</v>
      </c>
      <c r="D2128" s="6">
        <v>-7.4536000000000005E-2</v>
      </c>
      <c r="E2128" s="6">
        <v>12.006643</v>
      </c>
      <c r="F2128" s="6">
        <v>21.506046999999999</v>
      </c>
      <c r="G2128" s="6">
        <v>86.138679999999994</v>
      </c>
      <c r="H2128" s="6">
        <v>2</v>
      </c>
      <c r="I2128" s="6">
        <v>12.958633000000001</v>
      </c>
      <c r="L2128" s="6">
        <f t="shared" si="330"/>
        <v>1.2429323422665403E-4</v>
      </c>
      <c r="M2128" s="6">
        <f>249.088908333*(E2128-AVERAGE('raw Data'!$Y$2:$Y$2801))</f>
        <v>2920.3797450764159</v>
      </c>
      <c r="N2128" s="6" t="s">
        <v>18</v>
      </c>
      <c r="O2128" s="6">
        <f>L2128/(PI()*('ugly don''t look!'!$J$7^2)/4)</f>
        <v>0.2477673140378267</v>
      </c>
      <c r="P2128" s="6">
        <f>-M2128/'ugly don''t look!'!$H$7</f>
        <v>-2737.5138217814174</v>
      </c>
      <c r="Q2128" s="6">
        <f>-'ugly don''t look!'!$J$7/4*P2128</f>
        <v>17.296296704470439</v>
      </c>
      <c r="R2128" s="6">
        <f t="shared" si="331"/>
        <v>-1.3952652230965277</v>
      </c>
      <c r="S2128" s="6">
        <f t="shared" si="332"/>
        <v>2.8504924152635014</v>
      </c>
      <c r="U2128" s="6">
        <v>1053879.0330000001</v>
      </c>
      <c r="V2128" s="6">
        <v>21.401465000000002</v>
      </c>
      <c r="W2128" s="6">
        <v>9.9654520000000009</v>
      </c>
      <c r="X2128" s="6">
        <v>8.7541969999999996</v>
      </c>
      <c r="Y2128" s="6">
        <v>0.34395100000000001</v>
      </c>
      <c r="Z2128" s="6">
        <v>21.300495999999999</v>
      </c>
      <c r="AA2128" s="6">
        <v>86.123709000000005</v>
      </c>
      <c r="AB2128" s="6">
        <v>10</v>
      </c>
      <c r="AC2128" s="6">
        <v>38.250655000000002</v>
      </c>
      <c r="AE2128" s="6">
        <f>0.000063090994667*'raw Data'!W2128</f>
        <v>6.2873027898624457E-4</v>
      </c>
      <c r="AF2128" s="6">
        <f>249.088908333*('raw Data'!X2128-AVERAGE('raw Data'!$D$2:$D$3001))</f>
        <v>2196.8365813331757</v>
      </c>
      <c r="AG2128" s="6"/>
      <c r="AH2128" s="6">
        <f>AE2128/(PI()*('ugly don''t look!'!$K$7^2)/4)</f>
        <v>0.56571402318429154</v>
      </c>
      <c r="AI2128" s="6">
        <f>-AF2128/'ugly don''t look!'!$I$7</f>
        <v>-2402.4896996207085</v>
      </c>
      <c r="AJ2128" s="6">
        <f>-'ugly don''t look!'!$K$7/4*AI2128</f>
        <v>22.59385400662801</v>
      </c>
      <c r="AK2128" s="6">
        <f t="shared" si="333"/>
        <v>-0.56966658785720337</v>
      </c>
      <c r="AL2128" s="6">
        <f t="shared" si="334"/>
        <v>3.1176779226846758</v>
      </c>
      <c r="AN2128" s="6">
        <f>S2128-'ugly don''t look!'!$M$5</f>
        <v>-0.92812214550457073</v>
      </c>
      <c r="AO2128" s="6">
        <f t="shared" si="338"/>
        <v>-1.3952652230965277</v>
      </c>
      <c r="AP2128" s="6">
        <f t="shared" si="339"/>
        <v>2.8504924152635014</v>
      </c>
      <c r="AQ2128" s="6">
        <f t="shared" si="335"/>
        <v>8.2653592069273391E-2</v>
      </c>
      <c r="AV2128" s="6">
        <f t="shared" si="336"/>
        <v>-0.40569874288186281</v>
      </c>
      <c r="AW2128" s="6">
        <f t="shared" si="337"/>
        <v>-0.56966658785720337</v>
      </c>
    </row>
    <row r="2129" spans="1:49" x14ac:dyDescent="0.25">
      <c r="A2129" s="6">
        <v>1051681.496</v>
      </c>
      <c r="B2129" s="6">
        <v>21.091415000000001</v>
      </c>
      <c r="C2129" s="6">
        <v>1.9695689999999999</v>
      </c>
      <c r="D2129" s="6">
        <v>-7.5673000000000004E-2</v>
      </c>
      <c r="E2129" s="6">
        <v>12.009493000000001</v>
      </c>
      <c r="F2129" s="6">
        <v>21.412146</v>
      </c>
      <c r="G2129" s="6">
        <v>86.135824999999997</v>
      </c>
      <c r="H2129" s="6">
        <v>2</v>
      </c>
      <c r="I2129" s="6">
        <v>12.961808</v>
      </c>
      <c r="L2129" s="6">
        <f t="shared" si="330"/>
        <v>1.2426206727528851E-4</v>
      </c>
      <c r="M2129" s="6">
        <f>249.088908333*(E2129-AVERAGE('raw Data'!$Y$2:$Y$2801))</f>
        <v>2921.0896484651648</v>
      </c>
      <c r="N2129" s="6" t="s">
        <v>18</v>
      </c>
      <c r="O2129" s="6">
        <f>L2129/(PI()*('ugly don''t look!'!$J$7^2)/4)</f>
        <v>0.24770518554085233</v>
      </c>
      <c r="P2129" s="6">
        <f>-M2129/'ugly don''t look!'!$H$7</f>
        <v>-2738.1792730269635</v>
      </c>
      <c r="Q2129" s="6">
        <f>-'ugly don''t look!'!$J$7/4*P2129</f>
        <v>17.300501191802613</v>
      </c>
      <c r="R2129" s="6">
        <f t="shared" si="331"/>
        <v>-1.3955160079427211</v>
      </c>
      <c r="S2129" s="6">
        <f t="shared" si="332"/>
        <v>2.8507354717085214</v>
      </c>
      <c r="U2129" s="6">
        <v>1053881.0660000001</v>
      </c>
      <c r="V2129" s="6">
        <v>21.418125</v>
      </c>
      <c r="W2129" s="6">
        <v>9.9698270000000004</v>
      </c>
      <c r="X2129" s="6">
        <v>8.730029</v>
      </c>
      <c r="Y2129" s="6">
        <v>0.347248</v>
      </c>
      <c r="Z2129" s="6">
        <v>21.238053000000001</v>
      </c>
      <c r="AA2129" s="6">
        <v>86.128311999999994</v>
      </c>
      <c r="AB2129" s="6">
        <v>10</v>
      </c>
      <c r="AC2129" s="6">
        <v>38.270125</v>
      </c>
      <c r="AE2129" s="6">
        <f>0.000063090994667*'raw Data'!W2129</f>
        <v>6.2900630208791272E-4</v>
      </c>
      <c r="AF2129" s="6">
        <f>249.088908333*('raw Data'!X2129-AVERAGE('raw Data'!$D$2:$D$3001))</f>
        <v>2190.8166005965836</v>
      </c>
      <c r="AG2129" s="6"/>
      <c r="AH2129" s="6">
        <f>AE2129/(PI()*('ugly don''t look!'!$K$7^2)/4)</f>
        <v>0.56596238109634922</v>
      </c>
      <c r="AI2129" s="6">
        <f>-AF2129/'ugly don''t look!'!$I$7</f>
        <v>-2395.9061686314344</v>
      </c>
      <c r="AJ2129" s="6">
        <f>-'ugly don''t look!'!$K$7/4*AI2129</f>
        <v>22.53194017696903</v>
      </c>
      <c r="AK2129" s="6">
        <f t="shared" si="333"/>
        <v>-0.56922766748189912</v>
      </c>
      <c r="AL2129" s="6">
        <f t="shared" si="334"/>
        <v>3.1149338660036023</v>
      </c>
      <c r="AN2129" s="6">
        <f>S2129-'ugly don''t look!'!$M$5</f>
        <v>-0.92787908905955074</v>
      </c>
      <c r="AO2129" s="6">
        <f t="shared" si="338"/>
        <v>-1.3955160079427211</v>
      </c>
      <c r="AP2129" s="6">
        <f t="shared" si="339"/>
        <v>2.8507354717085214</v>
      </c>
      <c r="AQ2129" s="6">
        <f t="shared" si="335"/>
        <v>8.3057586295906677E-2</v>
      </c>
      <c r="AV2129" s="6">
        <f t="shared" si="336"/>
        <v>-0.40844279956293628</v>
      </c>
      <c r="AW2129" s="6">
        <f t="shared" si="337"/>
        <v>-0.56922766748189912</v>
      </c>
    </row>
    <row r="2130" spans="1:49" x14ac:dyDescent="0.25">
      <c r="A2130" s="6">
        <v>1051683.9890000001</v>
      </c>
      <c r="B2130" s="6">
        <v>21.115290000000002</v>
      </c>
      <c r="C2130" s="6">
        <v>2.0172789999999998</v>
      </c>
      <c r="D2130" s="6">
        <v>-6.9199999999999998E-2</v>
      </c>
      <c r="E2130" s="6">
        <v>12.002973000000001</v>
      </c>
      <c r="F2130" s="6">
        <v>21.390167000000002</v>
      </c>
      <c r="G2130" s="6">
        <v>86.138418999999999</v>
      </c>
      <c r="H2130" s="6">
        <v>2</v>
      </c>
      <c r="I2130" s="6">
        <v>12.919598000000001</v>
      </c>
      <c r="L2130" s="6">
        <f t="shared" si="330"/>
        <v>1.272721386308511E-4</v>
      </c>
      <c r="M2130" s="6">
        <f>249.088908333*(E2130-AVERAGE('raw Data'!$Y$2:$Y$2801))</f>
        <v>2919.4655887828335</v>
      </c>
      <c r="N2130" s="6" t="s">
        <v>18</v>
      </c>
      <c r="O2130" s="6">
        <f>L2130/(PI()*('ugly don''t look!'!$J$7^2)/4)</f>
        <v>0.25370549038021267</v>
      </c>
      <c r="P2130" s="6">
        <f>-M2130/'ugly don''t look!'!$H$7</f>
        <v>-2736.656907370485</v>
      </c>
      <c r="Q2130" s="6">
        <f>-'ugly don''t look!'!$J$7/4*P2130</f>
        <v>17.290882504993569</v>
      </c>
      <c r="R2130" s="6">
        <f t="shared" si="331"/>
        <v>-1.3715811713804316</v>
      </c>
      <c r="S2130" s="6">
        <f t="shared" si="332"/>
        <v>2.8501793397456452</v>
      </c>
      <c r="U2130" s="6">
        <v>1053881.773</v>
      </c>
      <c r="V2130" s="6">
        <v>21.480515</v>
      </c>
      <c r="W2130" s="6">
        <v>9.9872619999999994</v>
      </c>
      <c r="X2130" s="6">
        <v>8.7266580000000005</v>
      </c>
      <c r="Y2130" s="6">
        <v>0.34650300000000001</v>
      </c>
      <c r="Z2130" s="6">
        <v>21.268045999999998</v>
      </c>
      <c r="AA2130" s="6">
        <v>86.120547999999999</v>
      </c>
      <c r="AB2130" s="6">
        <v>10</v>
      </c>
      <c r="AC2130" s="6">
        <v>38.258853000000002</v>
      </c>
      <c r="AE2130" s="6">
        <f>0.000063090994667*'raw Data'!W2130</f>
        <v>6.3010629357993181E-4</v>
      </c>
      <c r="AF2130" s="6">
        <f>249.088908333*('raw Data'!X2130-AVERAGE('raw Data'!$D$2:$D$3001))</f>
        <v>2189.9769218865936</v>
      </c>
      <c r="AG2130" s="6"/>
      <c r="AH2130" s="6">
        <f>AE2130/(PI()*('ugly don''t look!'!$K$7^2)/4)</f>
        <v>0.56695212285560082</v>
      </c>
      <c r="AI2130" s="6">
        <f>-AF2130/'ugly don''t look!'!$I$7</f>
        <v>-2394.9878848278581</v>
      </c>
      <c r="AJ2130" s="6">
        <f>-'ugly don''t look!'!$K$7/4*AI2130</f>
        <v>22.523304314680868</v>
      </c>
      <c r="AK2130" s="6">
        <f t="shared" si="333"/>
        <v>-0.5674804182277039</v>
      </c>
      <c r="AL2130" s="6">
        <f t="shared" si="334"/>
        <v>3.1145505205133559</v>
      </c>
      <c r="AN2130" s="6">
        <f>S2130-'ugly don''t look!'!$M$5</f>
        <v>-0.92843522102242693</v>
      </c>
      <c r="AO2130" s="6">
        <f t="shared" si="338"/>
        <v>-1.3715811713804316</v>
      </c>
      <c r="AP2130" s="6">
        <f t="shared" si="339"/>
        <v>2.8501793397456452</v>
      </c>
      <c r="AQ2130" s="6">
        <f t="shared" si="335"/>
        <v>6.7141596837329703E-2</v>
      </c>
      <c r="AV2130" s="6">
        <f t="shared" si="336"/>
        <v>-0.40882614505318271</v>
      </c>
      <c r="AW2130" s="6">
        <f t="shared" si="337"/>
        <v>-0.5674804182277039</v>
      </c>
    </row>
    <row r="2131" spans="1:49" x14ac:dyDescent="0.25">
      <c r="A2131" s="6">
        <v>1051684.433</v>
      </c>
      <c r="B2131" s="6">
        <v>21.061395000000001</v>
      </c>
      <c r="C2131" s="6">
        <v>2.0236489999999998</v>
      </c>
      <c r="D2131" s="6">
        <v>-6.9125000000000006E-2</v>
      </c>
      <c r="E2131" s="6">
        <v>12.036854999999999</v>
      </c>
      <c r="F2131" s="6">
        <v>21.432138999999999</v>
      </c>
      <c r="G2131" s="6">
        <v>86.137257000000005</v>
      </c>
      <c r="H2131" s="6">
        <v>2</v>
      </c>
      <c r="I2131" s="6">
        <v>12.910220000000001</v>
      </c>
      <c r="L2131" s="6">
        <f t="shared" si="330"/>
        <v>1.2767402826687987E-4</v>
      </c>
      <c r="M2131" s="6">
        <f>249.088908333*(E2131-AVERAGE('raw Data'!$Y$2:$Y$2801))</f>
        <v>2927.905219174972</v>
      </c>
      <c r="N2131" s="6" t="s">
        <v>18</v>
      </c>
      <c r="O2131" s="6">
        <f>L2131/(PI()*('ugly don''t look!'!$J$7^2)/4)</f>
        <v>0.25450662099909183</v>
      </c>
      <c r="P2131" s="6">
        <f>-M2131/'ugly don''t look!'!$H$7</f>
        <v>-2744.5680719675402</v>
      </c>
      <c r="Q2131" s="6">
        <f>-'ugly don''t look!'!$J$7/4*P2131</f>
        <v>17.340867220708912</v>
      </c>
      <c r="R2131" s="6">
        <f t="shared" si="331"/>
        <v>-1.3684284276164385</v>
      </c>
      <c r="S2131" s="6">
        <f t="shared" si="332"/>
        <v>2.8530659828301119</v>
      </c>
      <c r="U2131" s="6">
        <v>1053884.375</v>
      </c>
      <c r="V2131" s="6">
        <v>21.546589000000001</v>
      </c>
      <c r="W2131" s="6">
        <v>10.013514000000001</v>
      </c>
      <c r="X2131" s="6">
        <v>8.7146530000000002</v>
      </c>
      <c r="Y2131" s="6">
        <v>0.34249800000000002</v>
      </c>
      <c r="Z2131" s="6">
        <v>21.313355000000001</v>
      </c>
      <c r="AA2131" s="6">
        <v>86.127539999999996</v>
      </c>
      <c r="AB2131" s="6">
        <v>10</v>
      </c>
      <c r="AC2131" s="6">
        <v>38.219121000000001</v>
      </c>
      <c r="AE2131" s="6">
        <f>0.000063090994667*'raw Data'!W2131</f>
        <v>6.3176255837192987E-4</v>
      </c>
      <c r="AF2131" s="6">
        <f>249.088908333*('raw Data'!X2131-AVERAGE('raw Data'!$D$2:$D$3001))</f>
        <v>2186.9866095420557</v>
      </c>
      <c r="AG2131" s="6"/>
      <c r="AH2131" s="6">
        <f>AE2131/(PI()*('ugly don''t look!'!$K$7^2)/4)</f>
        <v>0.56844238386299262</v>
      </c>
      <c r="AI2131" s="6">
        <f>-AF2131/'ugly don''t look!'!$I$7</f>
        <v>-2391.7176394816884</v>
      </c>
      <c r="AJ2131" s="6">
        <f>-'ugly don''t look!'!$K$7/4*AI2131</f>
        <v>22.492549782859616</v>
      </c>
      <c r="AK2131" s="6">
        <f t="shared" si="333"/>
        <v>-0.56485531857401705</v>
      </c>
      <c r="AL2131" s="6">
        <f t="shared" si="334"/>
        <v>3.1131841336159956</v>
      </c>
      <c r="AN2131" s="6">
        <f>S2131-'ugly don''t look!'!$M$5</f>
        <v>-0.92554857793796019</v>
      </c>
      <c r="AO2131" s="6">
        <f t="shared" si="338"/>
        <v>-1.3684284276164385</v>
      </c>
      <c r="AP2131" s="6">
        <f t="shared" si="339"/>
        <v>2.8530659828301119</v>
      </c>
      <c r="AQ2131" s="6">
        <f t="shared" si="335"/>
        <v>6.8005009271803668E-2</v>
      </c>
      <c r="AV2131" s="6">
        <f t="shared" si="336"/>
        <v>-0.41019253195054306</v>
      </c>
      <c r="AW2131" s="6">
        <f t="shared" si="337"/>
        <v>-0.56485531857401705</v>
      </c>
    </row>
    <row r="2132" spans="1:49" x14ac:dyDescent="0.25">
      <c r="A2132" s="6">
        <v>1051686.81</v>
      </c>
      <c r="B2132" s="6">
        <v>21.08586</v>
      </c>
      <c r="C2132" s="6">
        <v>2.0610909999999998</v>
      </c>
      <c r="D2132" s="6">
        <v>-4.8999000000000001E-2</v>
      </c>
      <c r="E2132" s="6">
        <v>12.028510000000001</v>
      </c>
      <c r="F2132" s="6">
        <v>21.447922999999999</v>
      </c>
      <c r="G2132" s="6">
        <v>86.131203999999997</v>
      </c>
      <c r="H2132" s="6">
        <v>2</v>
      </c>
      <c r="I2132" s="6">
        <v>12.83928</v>
      </c>
      <c r="L2132" s="6">
        <f t="shared" si="330"/>
        <v>1.3003628128920169E-4</v>
      </c>
      <c r="M2132" s="6">
        <f>249.088908333*(E2132-AVERAGE('raw Data'!$Y$2:$Y$2801))</f>
        <v>2925.8265722349333</v>
      </c>
      <c r="N2132" s="6" t="s">
        <v>18</v>
      </c>
      <c r="O2132" s="6">
        <f>L2132/(PI()*('ugly don''t look!'!$J$7^2)/4)</f>
        <v>0.25921555861794177</v>
      </c>
      <c r="P2132" s="6">
        <f>-M2132/'ugly don''t look!'!$H$7</f>
        <v>-2742.6195840222472</v>
      </c>
      <c r="Q2132" s="6">
        <f>-'ugly don''t look!'!$J$7/4*P2132</f>
        <v>17.328556186748564</v>
      </c>
      <c r="R2132" s="6">
        <f t="shared" si="331"/>
        <v>-1.3500952907732948</v>
      </c>
      <c r="S2132" s="6">
        <f t="shared" si="332"/>
        <v>2.8523557873167276</v>
      </c>
      <c r="U2132" s="6">
        <v>1053886.2690000001</v>
      </c>
      <c r="V2132" s="6">
        <v>21.470876000000001</v>
      </c>
      <c r="W2132" s="6">
        <v>10.049749</v>
      </c>
      <c r="X2132" s="6">
        <v>8.7169620000000005</v>
      </c>
      <c r="Y2132" s="6">
        <v>0.33163900000000002</v>
      </c>
      <c r="Z2132" s="6">
        <v>21.292484999999999</v>
      </c>
      <c r="AA2132" s="6">
        <v>86.122482000000005</v>
      </c>
      <c r="AB2132" s="6">
        <v>10</v>
      </c>
      <c r="AC2132" s="6">
        <v>38.166569000000003</v>
      </c>
      <c r="AE2132" s="6">
        <f>0.000063090994667*'raw Data'!W2132</f>
        <v>6.3404866056368861E-4</v>
      </c>
      <c r="AF2132" s="6">
        <f>249.088908333*('raw Data'!X2132-AVERAGE('raw Data'!$D$2:$D$3001))</f>
        <v>2187.5617558313966</v>
      </c>
      <c r="AG2132" s="6"/>
      <c r="AH2132" s="6">
        <f>AE2132/(PI()*('ugly don''t look!'!$K$7^2)/4)</f>
        <v>0.57049935505005789</v>
      </c>
      <c r="AI2132" s="6">
        <f>-AF2132/'ugly don''t look!'!$I$7</f>
        <v>-2392.3466271122011</v>
      </c>
      <c r="AJ2132" s="6">
        <f>-'ugly don''t look!'!$K$7/4*AI2132</f>
        <v>22.498465002682629</v>
      </c>
      <c r="AK2132" s="6">
        <f t="shared" si="333"/>
        <v>-0.56124324018010607</v>
      </c>
      <c r="AL2132" s="6">
        <f t="shared" si="334"/>
        <v>3.1134470847801468</v>
      </c>
      <c r="AN2132" s="6">
        <f>S2132-'ugly don''t look!'!$M$5</f>
        <v>-0.92625877345134455</v>
      </c>
      <c r="AO2132" s="6">
        <f t="shared" si="338"/>
        <v>-1.3500952907732948</v>
      </c>
      <c r="AP2132" s="6">
        <f t="shared" si="339"/>
        <v>2.8523557873167276</v>
      </c>
      <c r="AQ2132" s="6">
        <f t="shared" si="335"/>
        <v>5.5529771259506561E-2</v>
      </c>
      <c r="AV2132" s="6">
        <f t="shared" si="336"/>
        <v>-0.40992958078639186</v>
      </c>
      <c r="AW2132" s="6">
        <f t="shared" si="337"/>
        <v>-0.56124324018010607</v>
      </c>
    </row>
    <row r="2133" spans="1:49" x14ac:dyDescent="0.25">
      <c r="A2133" s="6">
        <v>1051688.102</v>
      </c>
      <c r="B2133" s="6">
        <v>21.158988000000001</v>
      </c>
      <c r="C2133" s="6">
        <v>2.08</v>
      </c>
      <c r="D2133" s="6">
        <v>-5.2995E-2</v>
      </c>
      <c r="E2133" s="6">
        <v>12.010871</v>
      </c>
      <c r="F2133" s="6">
        <v>21.467310000000001</v>
      </c>
      <c r="G2133" s="6">
        <v>86.129827000000006</v>
      </c>
      <c r="H2133" s="6">
        <v>2</v>
      </c>
      <c r="I2133" s="6">
        <v>12.78886</v>
      </c>
      <c r="L2133" s="6">
        <f t="shared" si="330"/>
        <v>1.3122926890736002E-4</v>
      </c>
      <c r="M2133" s="6">
        <f>249.088908333*(E2133-AVERAGE('raw Data'!$Y$2:$Y$2801))</f>
        <v>2921.4328929808476</v>
      </c>
      <c r="N2133" s="6" t="s">
        <v>18</v>
      </c>
      <c r="O2133" s="6">
        <f>L2133/(PI()*('ugly don''t look!'!$J$7^2)/4)</f>
        <v>0.26159367147074969</v>
      </c>
      <c r="P2133" s="6">
        <f>-M2133/'ugly don''t look!'!$H$7</f>
        <v>-2738.5010245414769</v>
      </c>
      <c r="Q2133" s="6">
        <f>-'ugly don''t look!'!$J$7/4*P2133</f>
        <v>17.302534098309188</v>
      </c>
      <c r="R2133" s="6">
        <f t="shared" si="331"/>
        <v>-1.34096285131729</v>
      </c>
      <c r="S2133" s="6">
        <f t="shared" si="332"/>
        <v>2.850852970447685</v>
      </c>
      <c r="U2133" s="6">
        <v>1053886.527</v>
      </c>
      <c r="V2133" s="6">
        <v>21.382404000000001</v>
      </c>
      <c r="W2133" s="6">
        <v>10.059438</v>
      </c>
      <c r="X2133" s="6">
        <v>8.7268249999999998</v>
      </c>
      <c r="Y2133" s="6">
        <v>0.331955</v>
      </c>
      <c r="Z2133" s="6">
        <v>21.271749</v>
      </c>
      <c r="AA2133" s="6">
        <v>86.127028999999993</v>
      </c>
      <c r="AB2133" s="6">
        <v>10</v>
      </c>
      <c r="AC2133" s="6">
        <v>38.152425999999998</v>
      </c>
      <c r="AE2133" s="6">
        <f>0.000063090994667*'raw Data'!W2133</f>
        <v>6.3465994921101717E-4</v>
      </c>
      <c r="AF2133" s="6">
        <f>249.088908333*('raw Data'!X2133-AVERAGE('raw Data'!$D$2:$D$3001))</f>
        <v>2190.0185197342848</v>
      </c>
      <c r="AG2133" s="6"/>
      <c r="AH2133" s="6">
        <f>AE2133/(PI()*('ugly don''t look!'!$K$7^2)/4)</f>
        <v>0.57104937557804125</v>
      </c>
      <c r="AI2133" s="6">
        <f>-AF2133/'ugly don''t look!'!$I$7</f>
        <v>-2395.0333767872758</v>
      </c>
      <c r="AJ2133" s="6">
        <f>-'ugly don''t look!'!$K$7/4*AI2133</f>
        <v>22.52373213698942</v>
      </c>
      <c r="AK2133" s="6">
        <f t="shared" si="333"/>
        <v>-0.56027960094896578</v>
      </c>
      <c r="AL2133" s="6">
        <f t="shared" si="334"/>
        <v>3.114569514984125</v>
      </c>
      <c r="AN2133" s="6">
        <f>S2133-'ugly don''t look!'!$M$5</f>
        <v>-0.92776159032038708</v>
      </c>
      <c r="AO2133" s="6">
        <f t="shared" si="338"/>
        <v>-1.34096285131729</v>
      </c>
      <c r="AP2133" s="6">
        <f t="shared" si="339"/>
        <v>2.850852970447685</v>
      </c>
      <c r="AQ2133" s="6">
        <f t="shared" si="335"/>
        <v>4.8166334942852856E-2</v>
      </c>
      <c r="AV2133" s="6">
        <f t="shared" si="336"/>
        <v>-0.40880715058241357</v>
      </c>
      <c r="AW2133" s="6">
        <f t="shared" si="337"/>
        <v>-0.56027960094896578</v>
      </c>
    </row>
    <row r="2134" spans="1:49" x14ac:dyDescent="0.25">
      <c r="A2134" s="6">
        <v>1051689.6259999999</v>
      </c>
      <c r="B2134" s="6">
        <v>21.130102999999998</v>
      </c>
      <c r="C2134" s="6">
        <v>2.1068639999999998</v>
      </c>
      <c r="D2134" s="6">
        <v>-4.7807000000000002E-2</v>
      </c>
      <c r="E2134" s="6">
        <v>12.022047000000001</v>
      </c>
      <c r="F2134" s="6">
        <v>21.367346999999999</v>
      </c>
      <c r="G2134" s="6">
        <v>86.132644999999997</v>
      </c>
      <c r="H2134" s="6">
        <v>2</v>
      </c>
      <c r="I2134" s="6">
        <v>12.716027</v>
      </c>
      <c r="L2134" s="6">
        <f t="shared" si="330"/>
        <v>1.3292414538809428E-4</v>
      </c>
      <c r="M2134" s="6">
        <f>249.088908333*(E2134-AVERAGE('raw Data'!$Y$2:$Y$2801))</f>
        <v>2924.2167106203774</v>
      </c>
      <c r="N2134" s="6" t="s">
        <v>18</v>
      </c>
      <c r="O2134" s="6">
        <f>L2134/(PI()*('ugly don''t look!'!$J$7^2)/4)</f>
        <v>0.26497225435074495</v>
      </c>
      <c r="P2134" s="6">
        <f>-M2134/'ugly don''t look!'!$H$7</f>
        <v>-2741.1105273906801</v>
      </c>
      <c r="Q2134" s="6">
        <f>-'ugly don''t look!'!$J$7/4*P2134</f>
        <v>17.319021589686166</v>
      </c>
      <c r="R2134" s="6">
        <f t="shared" si="331"/>
        <v>-1.328130159040628</v>
      </c>
      <c r="S2134" s="6">
        <f t="shared" si="332"/>
        <v>2.8518054113357802</v>
      </c>
      <c r="U2134" s="6">
        <v>1053888.6610000001</v>
      </c>
      <c r="V2134" s="6">
        <v>21.535484</v>
      </c>
      <c r="W2134" s="6">
        <v>10.093795999999999</v>
      </c>
      <c r="X2134" s="6">
        <v>8.7248970000000003</v>
      </c>
      <c r="Y2134" s="6">
        <v>0.31846999999999998</v>
      </c>
      <c r="Z2134" s="6">
        <v>21.203009999999999</v>
      </c>
      <c r="AA2134" s="6">
        <v>86.126294000000001</v>
      </c>
      <c r="AB2134" s="6">
        <v>10</v>
      </c>
      <c r="AC2134" s="6">
        <v>38.083075999999998</v>
      </c>
      <c r="AE2134" s="6">
        <f>0.000063090994667*'raw Data'!W2134</f>
        <v>6.3682762960578598E-4</v>
      </c>
      <c r="AF2134" s="6">
        <f>249.088908333*('raw Data'!X2134-AVERAGE('raw Data'!$D$2:$D$3001))</f>
        <v>2189.5382763190187</v>
      </c>
      <c r="AG2134" s="6"/>
      <c r="AH2134" s="6">
        <f>AE2134/(PI()*('ugly don''t look!'!$K$7^2)/4)</f>
        <v>0.57299979412489355</v>
      </c>
      <c r="AI2134" s="6">
        <f>-AF2134/'ugly don''t look!'!$I$7</f>
        <v>-2394.5081762019013</v>
      </c>
      <c r="AJ2134" s="6">
        <f>-'ugly don''t look!'!$K$7/4*AI2134</f>
        <v>22.518792966864353</v>
      </c>
      <c r="AK2134" s="6">
        <f t="shared" si="333"/>
        <v>-0.55686992156084159</v>
      </c>
      <c r="AL2134" s="6">
        <f t="shared" si="334"/>
        <v>3.1143502035608215</v>
      </c>
      <c r="AN2134" s="6">
        <f>S2134-'ugly don''t look!'!$M$5</f>
        <v>-0.92680914943229187</v>
      </c>
      <c r="AO2134" s="6">
        <f t="shared" si="338"/>
        <v>-1.328130159040628</v>
      </c>
      <c r="AP2134" s="6">
        <f t="shared" si="339"/>
        <v>2.8518054113357802</v>
      </c>
      <c r="AQ2134" s="6">
        <f t="shared" si="335"/>
        <v>4.0883569204709286E-2</v>
      </c>
      <c r="AV2134" s="6">
        <f t="shared" si="336"/>
        <v>-0.40902646200571713</v>
      </c>
      <c r="AW2134" s="6">
        <f t="shared" si="337"/>
        <v>-0.55686992156084159</v>
      </c>
    </row>
    <row r="2135" spans="1:49" x14ac:dyDescent="0.25">
      <c r="A2135" s="6">
        <v>1051690.71</v>
      </c>
      <c r="B2135" s="6">
        <v>21.095835999999998</v>
      </c>
      <c r="C2135" s="6">
        <v>2.1239970000000001</v>
      </c>
      <c r="D2135" s="6">
        <v>-2.6210000000000001E-2</v>
      </c>
      <c r="E2135" s="6">
        <v>12.015955999999999</v>
      </c>
      <c r="F2135" s="6">
        <v>21.356473999999999</v>
      </c>
      <c r="G2135" s="6">
        <v>86.131799000000001</v>
      </c>
      <c r="H2135" s="6">
        <v>2</v>
      </c>
      <c r="I2135" s="6">
        <v>12.658894999999999</v>
      </c>
      <c r="L2135" s="6">
        <f t="shared" si="330"/>
        <v>1.34005083399724E-4</v>
      </c>
      <c r="M2135" s="6">
        <f>249.088908333*(E2135-AVERAGE('raw Data'!$Y$2:$Y$2801))</f>
        <v>2922.6995100797208</v>
      </c>
      <c r="N2135" s="6" t="s">
        <v>18</v>
      </c>
      <c r="O2135" s="6">
        <f>L2135/(PI()*('ugly don''t look!'!$J$7^2)/4)</f>
        <v>0.26712700645329707</v>
      </c>
      <c r="P2135" s="6">
        <f>-M2135/'ugly don''t look!'!$H$7</f>
        <v>-2739.6883296585311</v>
      </c>
      <c r="Q2135" s="6">
        <f>-'ugly don''t look!'!$J$7/4*P2135</f>
        <v>17.310035788865015</v>
      </c>
      <c r="R2135" s="6">
        <f t="shared" si="331"/>
        <v>-1.3200310540812004</v>
      </c>
      <c r="S2135" s="6">
        <f t="shared" si="332"/>
        <v>2.8512864367114004</v>
      </c>
      <c r="U2135" s="6">
        <v>1053888.92</v>
      </c>
      <c r="V2135" s="6">
        <v>21.420717</v>
      </c>
      <c r="W2135" s="6">
        <v>10.155017000000001</v>
      </c>
      <c r="X2135" s="6">
        <v>8.7095579999999995</v>
      </c>
      <c r="Y2135" s="6">
        <v>0.32739200000000002</v>
      </c>
      <c r="Z2135" s="6">
        <v>21.248791000000001</v>
      </c>
      <c r="AA2135" s="6">
        <v>86.126014999999995</v>
      </c>
      <c r="AB2135" s="6">
        <v>10</v>
      </c>
      <c r="AC2135" s="6">
        <v>38.010697999999998</v>
      </c>
      <c r="AE2135" s="6">
        <f>0.000063090994667*'raw Data'!W2135</f>
        <v>6.4069012339029448E-4</v>
      </c>
      <c r="AF2135" s="6">
        <f>249.088908333*('raw Data'!X2135-AVERAGE('raw Data'!$D$2:$D$3001))</f>
        <v>2185.7175015540988</v>
      </c>
      <c r="AG2135" s="6"/>
      <c r="AH2135" s="6">
        <f>AE2135/(PI()*('ugly don''t look!'!$K$7^2)/4)</f>
        <v>0.57647515863554155</v>
      </c>
      <c r="AI2135" s="6">
        <f>-AF2135/'ugly don''t look!'!$I$7</f>
        <v>-2390.329726109032</v>
      </c>
      <c r="AJ2135" s="6">
        <f>-'ugly don''t look!'!$K$7/4*AI2135</f>
        <v>22.479497359733475</v>
      </c>
      <c r="AK2135" s="6">
        <f t="shared" si="333"/>
        <v>-0.55082303016579104</v>
      </c>
      <c r="AL2135" s="6">
        <f t="shared" si="334"/>
        <v>3.1126036653330531</v>
      </c>
      <c r="AN2135" s="6">
        <f>S2135-'ugly don''t look!'!$M$5</f>
        <v>-0.92732812405667175</v>
      </c>
      <c r="AO2135" s="6">
        <f t="shared" si="338"/>
        <v>-1.3200310540812004</v>
      </c>
      <c r="AP2135" s="6">
        <f t="shared" si="339"/>
        <v>2.8512864367114004</v>
      </c>
      <c r="AQ2135" s="6">
        <f t="shared" si="335"/>
        <v>3.5167103563593899E-2</v>
      </c>
      <c r="AV2135" s="6">
        <f t="shared" si="336"/>
        <v>-0.41077300023348551</v>
      </c>
      <c r="AW2135" s="6">
        <f t="shared" si="337"/>
        <v>-0.55082303016579104</v>
      </c>
    </row>
    <row r="2136" spans="1:49" x14ac:dyDescent="0.25">
      <c r="A2136" s="6">
        <v>1051691.155</v>
      </c>
      <c r="B2136" s="6">
        <v>21.141213</v>
      </c>
      <c r="C2136" s="6">
        <v>2.1280199999999998</v>
      </c>
      <c r="D2136" s="6">
        <v>-1.7772E-2</v>
      </c>
      <c r="E2136" s="6">
        <v>12.027298999999999</v>
      </c>
      <c r="F2136" s="6">
        <v>21.493829999999999</v>
      </c>
      <c r="G2136" s="6">
        <v>86.130525000000006</v>
      </c>
      <c r="H2136" s="6">
        <v>2</v>
      </c>
      <c r="I2136" s="6">
        <v>12.63686</v>
      </c>
      <c r="L2136" s="6">
        <f t="shared" si="330"/>
        <v>1.3425889847126934E-4</v>
      </c>
      <c r="M2136" s="6">
        <f>249.088908333*(E2136-AVERAGE('raw Data'!$Y$2:$Y$2801))</f>
        <v>2925.5249255669419</v>
      </c>
      <c r="N2136" s="6" t="s">
        <v>18</v>
      </c>
      <c r="O2136" s="6">
        <f>L2136/(PI()*('ugly don''t look!'!$J$7^2)/4)</f>
        <v>0.26763296382845414</v>
      </c>
      <c r="P2136" s="6">
        <f>-M2136/'ugly don''t look!'!$H$7</f>
        <v>-2742.336825615806</v>
      </c>
      <c r="Q2136" s="6">
        <f>-'ugly don''t look!'!$J$7/4*P2136</f>
        <v>17.326769648447065</v>
      </c>
      <c r="R2136" s="6">
        <f t="shared" si="331"/>
        <v>-1.3181387750990441</v>
      </c>
      <c r="S2136" s="6">
        <f t="shared" si="332"/>
        <v>2.8522526840701112</v>
      </c>
      <c r="U2136" s="6">
        <v>1053890.8870000001</v>
      </c>
      <c r="V2136" s="6">
        <v>21.466255</v>
      </c>
      <c r="W2136" s="6">
        <v>10.287324999999999</v>
      </c>
      <c r="X2136" s="6">
        <v>8.6320540000000001</v>
      </c>
      <c r="Y2136" s="6">
        <v>0.304705</v>
      </c>
      <c r="Z2136" s="6">
        <v>21.172039000000002</v>
      </c>
      <c r="AA2136" s="6">
        <v>86.120873000000003</v>
      </c>
      <c r="AB2136" s="6">
        <v>10</v>
      </c>
      <c r="AC2136" s="6">
        <v>37.694341999999999</v>
      </c>
      <c r="AE2136" s="6">
        <f>0.000063090994667*'raw Data'!W2136</f>
        <v>6.4903756671269575E-4</v>
      </c>
      <c r="AF2136" s="6">
        <f>249.088908333*('raw Data'!X2136-AVERAGE('raw Data'!$D$2:$D$3001))</f>
        <v>2166.4121148026584</v>
      </c>
      <c r="AG2136" s="6"/>
      <c r="AH2136" s="6">
        <f>AE2136/(PI()*('ugly don''t look!'!$K$7^2)/4)</f>
        <v>0.5839859560363484</v>
      </c>
      <c r="AI2136" s="6">
        <f>-AF2136/'ugly don''t look!'!$I$7</f>
        <v>-2369.2170984281042</v>
      </c>
      <c r="AJ2136" s="6">
        <f>-'ugly don''t look!'!$K$7/4*AI2136</f>
        <v>22.280946819602342</v>
      </c>
      <c r="AK2136" s="6">
        <f t="shared" si="333"/>
        <v>-0.53787834432602999</v>
      </c>
      <c r="AL2136" s="6">
        <f t="shared" si="334"/>
        <v>3.1037319105476247</v>
      </c>
      <c r="AN2136" s="6">
        <f>S2136-'ugly don''t look!'!$M$5</f>
        <v>-0.92636187669796088</v>
      </c>
      <c r="AO2136" s="6">
        <f t="shared" si="338"/>
        <v>-1.3181387750990441</v>
      </c>
      <c r="AP2136" s="6">
        <f t="shared" si="339"/>
        <v>2.8522526840701112</v>
      </c>
      <c r="AQ2136" s="6">
        <f t="shared" si="335"/>
        <v>3.4919006490397392E-2</v>
      </c>
      <c r="AV2136" s="6">
        <f t="shared" si="336"/>
        <v>-0.41964475501891396</v>
      </c>
      <c r="AW2136" s="6">
        <f t="shared" si="337"/>
        <v>-0.53787834432602999</v>
      </c>
    </row>
    <row r="2137" spans="1:49" x14ac:dyDescent="0.25">
      <c r="A2137" s="6">
        <v>1051692.933</v>
      </c>
      <c r="B2137" s="6">
        <v>21.098799</v>
      </c>
      <c r="C2137" s="6">
        <v>2.1096560000000002</v>
      </c>
      <c r="D2137" s="6">
        <v>-8.6829999999999997E-3</v>
      </c>
      <c r="E2137" s="6">
        <v>11.971588000000001</v>
      </c>
      <c r="F2137" s="6">
        <v>21.401409000000001</v>
      </c>
      <c r="G2137" s="6">
        <v>86.135379</v>
      </c>
      <c r="H2137" s="6">
        <v>2</v>
      </c>
      <c r="I2137" s="6">
        <v>12.584213</v>
      </c>
      <c r="L2137" s="6">
        <f t="shared" si="330"/>
        <v>1.3310029544520458E-4</v>
      </c>
      <c r="M2137" s="6">
        <f>249.088908333*(E2137-AVERAGE('raw Data'!$Y$2:$Y$2801))</f>
        <v>2911.6479333948023</v>
      </c>
      <c r="N2137" s="6" t="s">
        <v>18</v>
      </c>
      <c r="O2137" s="6">
        <f>L2137/(PI()*('ugly don''t look!'!$J$7^2)/4)</f>
        <v>0.26532339354821921</v>
      </c>
      <c r="P2137" s="6">
        <f>-M2137/'ugly don''t look!'!$H$7</f>
        <v>-2729.3287714611947</v>
      </c>
      <c r="Q2137" s="6">
        <f>-'ugly don''t look!'!$J$7/4*P2137</f>
        <v>17.244581510284693</v>
      </c>
      <c r="R2137" s="6">
        <f t="shared" si="331"/>
        <v>-1.3268058440092496</v>
      </c>
      <c r="S2137" s="6">
        <f t="shared" si="332"/>
        <v>2.8474979787869952</v>
      </c>
      <c r="U2137" s="6">
        <v>1053891.6140000001</v>
      </c>
      <c r="V2137" s="6">
        <v>21.301126</v>
      </c>
      <c r="W2137" s="6">
        <v>10.24358</v>
      </c>
      <c r="X2137" s="6">
        <v>8.6487339999999993</v>
      </c>
      <c r="Y2137" s="6">
        <v>0.31494899999999998</v>
      </c>
      <c r="Z2137" s="6">
        <v>21.220918999999999</v>
      </c>
      <c r="AA2137" s="6">
        <v>86.127419000000003</v>
      </c>
      <c r="AB2137" s="6">
        <v>10</v>
      </c>
      <c r="AC2137" s="6">
        <v>37.672094999999999</v>
      </c>
      <c r="AE2137" s="6">
        <f>0.000063090994667*'raw Data'!W2137</f>
        <v>6.4627765115098784E-4</v>
      </c>
      <c r="AF2137" s="6">
        <f>249.088908333*('raw Data'!X2137-AVERAGE('raw Data'!$D$2:$D$3001))</f>
        <v>2170.566917793652</v>
      </c>
      <c r="AG2137" s="6"/>
      <c r="AH2137" s="6">
        <f>AE2137/(PI()*('ugly don''t look!'!$K$7^2)/4)</f>
        <v>0.58150266075338519</v>
      </c>
      <c r="AI2137" s="6">
        <f>-AF2137/'ugly don''t look!'!$I$7</f>
        <v>-2373.7608462310282</v>
      </c>
      <c r="AJ2137" s="6">
        <f>-'ugly don''t look!'!$K$7/4*AI2137</f>
        <v>22.323677814252772</v>
      </c>
      <c r="AK2137" s="6">
        <f t="shared" si="333"/>
        <v>-0.54213973136168481</v>
      </c>
      <c r="AL2137" s="6">
        <f t="shared" si="334"/>
        <v>3.1056479005631616</v>
      </c>
      <c r="AN2137" s="6">
        <f>S2137-'ugly don''t look!'!$M$5</f>
        <v>-0.93111658198107694</v>
      </c>
      <c r="AO2137" s="6">
        <f t="shared" si="338"/>
        <v>-1.3268058440092496</v>
      </c>
      <c r="AP2137" s="6">
        <f t="shared" si="339"/>
        <v>2.8474979787869952</v>
      </c>
      <c r="AQ2137" s="6">
        <f t="shared" si="335"/>
        <v>3.5726275404168867E-2</v>
      </c>
      <c r="AV2137" s="6">
        <f t="shared" si="336"/>
        <v>-0.41772876500337697</v>
      </c>
      <c r="AW2137" s="6">
        <f t="shared" si="337"/>
        <v>-0.54213973136168481</v>
      </c>
    </row>
    <row r="2138" spans="1:49" x14ac:dyDescent="0.25">
      <c r="A2138" s="6">
        <v>1051695.777</v>
      </c>
      <c r="B2138" s="6">
        <v>21.149533999999999</v>
      </c>
      <c r="C2138" s="6">
        <v>2.1180289999999999</v>
      </c>
      <c r="D2138" s="6">
        <v>4.6909999999999999E-3</v>
      </c>
      <c r="E2138" s="6">
        <v>11.893487</v>
      </c>
      <c r="F2138" s="6">
        <v>21.327864000000002</v>
      </c>
      <c r="G2138" s="6">
        <v>86.130050999999995</v>
      </c>
      <c r="H2138" s="6">
        <v>2</v>
      </c>
      <c r="I2138" s="6">
        <v>12.464703</v>
      </c>
      <c r="L2138" s="6">
        <f t="shared" si="330"/>
        <v>1.3362855634355134E-4</v>
      </c>
      <c r="M2138" s="6">
        <f>249.088908333*(E2138-AVERAGE('raw Data'!$Y$2:$Y$2801))</f>
        <v>2892.1938405650867</v>
      </c>
      <c r="N2138" s="6" t="s">
        <v>18</v>
      </c>
      <c r="O2138" s="6">
        <f>L2138/(PI()*('ugly don''t look!'!$J$7^2)/4)</f>
        <v>0.2663764338420771</v>
      </c>
      <c r="P2138" s="6">
        <f>-M2138/'ugly don''t look!'!$H$7</f>
        <v>-2711.0928389249034</v>
      </c>
      <c r="Q2138" s="6">
        <f>-'ugly don''t look!'!$J$7/4*P2138</f>
        <v>17.129362329537273</v>
      </c>
      <c r="R2138" s="6">
        <f t="shared" si="331"/>
        <v>-1.3228448057826216</v>
      </c>
      <c r="S2138" s="6">
        <f t="shared" si="332"/>
        <v>2.8407940862804666</v>
      </c>
      <c r="U2138" s="6">
        <v>1053892.767</v>
      </c>
      <c r="V2138" s="6">
        <v>21.427381</v>
      </c>
      <c r="W2138" s="6">
        <v>10.19204</v>
      </c>
      <c r="X2138" s="6">
        <v>8.6936420000000005</v>
      </c>
      <c r="Y2138" s="6">
        <v>0.30360599999999999</v>
      </c>
      <c r="Z2138" s="6">
        <v>21.255962</v>
      </c>
      <c r="AA2138" s="6">
        <v>86.114922000000007</v>
      </c>
      <c r="AB2138" s="6">
        <v>10</v>
      </c>
      <c r="AC2138" s="6">
        <v>37.642184999999998</v>
      </c>
      <c r="AE2138" s="6">
        <f>0.000063090994667*'raw Data'!W2138</f>
        <v>6.4302594128585078E-4</v>
      </c>
      <c r="AF2138" s="6">
        <f>249.088908333*('raw Data'!X2138-AVERAGE('raw Data'!$D$2:$D$3001))</f>
        <v>2181.7530024890712</v>
      </c>
      <c r="AG2138" s="6"/>
      <c r="AH2138" s="6">
        <f>AE2138/(PI()*('ugly don''t look!'!$K$7^2)/4)</f>
        <v>0.57857686263053865</v>
      </c>
      <c r="AI2138" s="6">
        <f>-AF2138/'ugly don''t look!'!$I$7</f>
        <v>-2385.9940972102704</v>
      </c>
      <c r="AJ2138" s="6">
        <f>-'ugly don''t look!'!$K$7/4*AI2138</f>
        <v>22.438723588099407</v>
      </c>
      <c r="AK2138" s="6">
        <f t="shared" si="333"/>
        <v>-0.54718387578004102</v>
      </c>
      <c r="AL2138" s="6">
        <f t="shared" si="334"/>
        <v>3.1107881979359648</v>
      </c>
      <c r="AN2138" s="6">
        <f>S2138-'ugly don''t look!'!$M$5</f>
        <v>-0.93782047448760553</v>
      </c>
      <c r="AO2138" s="6">
        <f t="shared" si="338"/>
        <v>-1.3228448057826216</v>
      </c>
      <c r="AP2138" s="6">
        <f t="shared" si="339"/>
        <v>2.8407940862804666</v>
      </c>
      <c r="AQ2138" s="6">
        <f t="shared" si="335"/>
        <v>2.6480440213482309E-2</v>
      </c>
      <c r="AV2138" s="6">
        <f t="shared" si="336"/>
        <v>-0.41258846763057377</v>
      </c>
      <c r="AW2138" s="6">
        <f t="shared" si="337"/>
        <v>-0.54718387578004102</v>
      </c>
    </row>
    <row r="2139" spans="1:49" x14ac:dyDescent="0.25">
      <c r="A2139" s="6">
        <v>1051696.851</v>
      </c>
      <c r="B2139" s="6">
        <v>21.108231</v>
      </c>
      <c r="C2139" s="6">
        <v>2.1009129999999998</v>
      </c>
      <c r="D2139" s="6">
        <v>1.7645999999999998E-2</v>
      </c>
      <c r="E2139" s="6">
        <v>11.875438000000001</v>
      </c>
      <c r="F2139" s="6">
        <v>21.381281000000001</v>
      </c>
      <c r="G2139" s="6">
        <v>86.131669000000002</v>
      </c>
      <c r="H2139" s="6">
        <v>2</v>
      </c>
      <c r="I2139" s="6">
        <v>12.442821</v>
      </c>
      <c r="L2139" s="6">
        <f t="shared" si="330"/>
        <v>1.3254869087883097E-4</v>
      </c>
      <c r="M2139" s="6">
        <f>249.088908333*(E2139-AVERAGE('raw Data'!$Y$2:$Y$2801))</f>
        <v>2887.6980348585844</v>
      </c>
      <c r="N2139" s="6" t="s">
        <v>18</v>
      </c>
      <c r="O2139" s="6">
        <f>L2139/(PI()*('ugly don''t look!'!$J$7^2)/4)</f>
        <v>0.26422381976472453</v>
      </c>
      <c r="P2139" s="6">
        <f>-M2139/'ugly don''t look!'!$H$7</f>
        <v>-2706.8785478614404</v>
      </c>
      <c r="Q2139" s="6">
        <f>-'ugly don''t look!'!$J$7/4*P2139</f>
        <v>17.102735385025547</v>
      </c>
      <c r="R2139" s="6">
        <f t="shared" si="331"/>
        <v>-1.3309587328779509</v>
      </c>
      <c r="S2139" s="6">
        <f t="shared" si="332"/>
        <v>2.8392384147523138</v>
      </c>
      <c r="U2139" s="6">
        <v>1053894.057</v>
      </c>
      <c r="V2139" s="6">
        <v>21.291868999999998</v>
      </c>
      <c r="W2139" s="6">
        <v>10.155972999999999</v>
      </c>
      <c r="X2139" s="6">
        <v>8.7416049999999998</v>
      </c>
      <c r="Y2139" s="6">
        <v>0.31673800000000002</v>
      </c>
      <c r="Z2139" s="6">
        <v>21.185604999999999</v>
      </c>
      <c r="AA2139" s="6">
        <v>86.124331999999995</v>
      </c>
      <c r="AB2139" s="6">
        <v>10</v>
      </c>
      <c r="AC2139" s="6">
        <v>37.605395999999999</v>
      </c>
      <c r="AE2139" s="6">
        <f>0.000063090994667*'raw Data'!W2139</f>
        <v>6.4075043838119597E-4</v>
      </c>
      <c r="AF2139" s="6">
        <f>249.088908333*('raw Data'!X2139-AVERAGE('raw Data'!$D$2:$D$3001))</f>
        <v>2193.7000537994468</v>
      </c>
      <c r="AG2139" s="6"/>
      <c r="AH2139" s="6">
        <f>AE2139/(PI()*('ugly don''t look!'!$K$7^2)/4)</f>
        <v>0.57652942838729615</v>
      </c>
      <c r="AI2139" s="6">
        <f>-AF2139/'ugly don''t look!'!$I$7</f>
        <v>-2399.0595513992203</v>
      </c>
      <c r="AJ2139" s="6">
        <f>-'ugly don''t look!'!$K$7/4*AI2139</f>
        <v>22.561595692201259</v>
      </c>
      <c r="AK2139" s="6">
        <f t="shared" si="333"/>
        <v>-0.55072889393701019</v>
      </c>
      <c r="AL2139" s="6">
        <f t="shared" si="334"/>
        <v>3.1162491551658262</v>
      </c>
      <c r="AN2139" s="6">
        <f>S2139-'ugly don''t look!'!$M$5</f>
        <v>-0.93937614601575836</v>
      </c>
      <c r="AO2139" s="6">
        <f t="shared" si="338"/>
        <v>-1.3309587328779509</v>
      </c>
      <c r="AP2139" s="6">
        <f t="shared" si="339"/>
        <v>2.8392384147523138</v>
      </c>
      <c r="AQ2139" s="6">
        <f t="shared" si="335"/>
        <v>3.0131771607217833E-2</v>
      </c>
      <c r="AV2139" s="6">
        <f t="shared" si="336"/>
        <v>-0.40712751040071238</v>
      </c>
      <c r="AW2139" s="6">
        <f t="shared" si="337"/>
        <v>-0.55072889393701019</v>
      </c>
    </row>
    <row r="2140" spans="1:49" x14ac:dyDescent="0.25">
      <c r="A2140" s="6">
        <v>1051697.1499999999</v>
      </c>
      <c r="B2140" s="6">
        <v>21.136921000000001</v>
      </c>
      <c r="C2140" s="6">
        <v>2.1001509999999999</v>
      </c>
      <c r="D2140" s="6">
        <v>2.1305999999999999E-2</v>
      </c>
      <c r="E2140" s="6">
        <v>11.876611</v>
      </c>
      <c r="F2140" s="6">
        <v>21.422747999999999</v>
      </c>
      <c r="G2140" s="6">
        <v>86.136679999999998</v>
      </c>
      <c r="H2140" s="6">
        <v>2</v>
      </c>
      <c r="I2140" s="6">
        <v>12.433387</v>
      </c>
      <c r="L2140" s="6">
        <f t="shared" si="330"/>
        <v>1.3250061554089473E-4</v>
      </c>
      <c r="M2140" s="6">
        <f>249.088908333*(E2140-AVERAGE('raw Data'!$Y$2:$Y$2801))</f>
        <v>2887.9902161480591</v>
      </c>
      <c r="N2140" s="6" t="s">
        <v>18</v>
      </c>
      <c r="O2140" s="6">
        <f>L2140/(PI()*('ugly don''t look!'!$J$7^2)/4)</f>
        <v>0.26412798592931075</v>
      </c>
      <c r="P2140" s="6">
        <f>-M2140/'ugly don''t look!'!$H$7</f>
        <v>-2707.1524335846075</v>
      </c>
      <c r="Q2140" s="6">
        <f>-'ugly don''t look!'!$J$7/4*P2140</f>
        <v>17.104465863495946</v>
      </c>
      <c r="R2140" s="6">
        <f t="shared" si="331"/>
        <v>-1.3313214981242583</v>
      </c>
      <c r="S2140" s="6">
        <f t="shared" si="332"/>
        <v>2.839339591019808</v>
      </c>
      <c r="U2140" s="6">
        <v>1053895.4609999999</v>
      </c>
      <c r="V2140" s="6">
        <v>21.474029000000002</v>
      </c>
      <c r="W2140" s="6">
        <v>10.12656</v>
      </c>
      <c r="X2140" s="6">
        <v>8.7922969999999996</v>
      </c>
      <c r="Y2140" s="6">
        <v>0.32148700000000002</v>
      </c>
      <c r="Z2140" s="6">
        <v>21.198094999999999</v>
      </c>
      <c r="AA2140" s="6">
        <v>86.123793000000006</v>
      </c>
      <c r="AB2140" s="6">
        <v>10</v>
      </c>
      <c r="AC2140" s="6">
        <v>37.570248999999997</v>
      </c>
      <c r="AE2140" s="6">
        <f>0.000063090994667*'raw Data'!W2140</f>
        <v>6.3889474295505554E-4</v>
      </c>
      <c r="AF2140" s="6">
        <f>249.088908333*('raw Data'!X2140-AVERAGE('raw Data'!$D$2:$D$3001))</f>
        <v>2206.3268687406626</v>
      </c>
      <c r="AG2140" s="6"/>
      <c r="AH2140" s="6">
        <f>AE2140/(PI()*('ugly don''t look!'!$K$7^2)/4)</f>
        <v>0.57485972524047257</v>
      </c>
      <c r="AI2140" s="6">
        <f>-AF2140/'ugly don''t look!'!$I$7</f>
        <v>-2412.8684041345828</v>
      </c>
      <c r="AJ2140" s="6">
        <f>-'ugly don''t look!'!$K$7/4*AI2140</f>
        <v>22.691458976423064</v>
      </c>
      <c r="AK2140" s="6">
        <f t="shared" si="333"/>
        <v>-0.55362922405044335</v>
      </c>
      <c r="AL2140" s="6">
        <f t="shared" si="334"/>
        <v>3.1219885971398633</v>
      </c>
      <c r="AN2140" s="6">
        <f>S2140-'ugly don''t look!'!$M$5</f>
        <v>-0.93927496974826408</v>
      </c>
      <c r="AO2140" s="6">
        <f t="shared" si="338"/>
        <v>-1.3313214981242583</v>
      </c>
      <c r="AP2140" s="6">
        <f t="shared" si="339"/>
        <v>2.839339591019808</v>
      </c>
      <c r="AQ2140" s="6">
        <f t="shared" si="335"/>
        <v>3.046574756286427E-2</v>
      </c>
      <c r="AV2140" s="6">
        <f t="shared" si="336"/>
        <v>-0.40138806842667529</v>
      </c>
      <c r="AW2140" s="6">
        <f t="shared" si="337"/>
        <v>-0.55362922405044335</v>
      </c>
    </row>
    <row r="2141" spans="1:49" x14ac:dyDescent="0.25">
      <c r="A2141" s="6">
        <v>1051699.1170000001</v>
      </c>
      <c r="B2141" s="6">
        <v>21.052484</v>
      </c>
      <c r="C2141" s="6">
        <v>2.0512250000000001</v>
      </c>
      <c r="D2141" s="6">
        <v>1.9965E-2</v>
      </c>
      <c r="E2141" s="6">
        <v>11.815106999999999</v>
      </c>
      <c r="F2141" s="6">
        <v>21.281445000000001</v>
      </c>
      <c r="G2141" s="6">
        <v>86.141209000000003</v>
      </c>
      <c r="H2141" s="6">
        <v>2</v>
      </c>
      <c r="I2141" s="6">
        <v>12.440507999999999</v>
      </c>
      <c r="L2141" s="6">
        <f t="shared" si="330"/>
        <v>1.2941382553581708E-4</v>
      </c>
      <c r="M2141" s="6">
        <f>249.088908333*(E2141-AVERAGE('raw Data'!$Y$2:$Y$2801))</f>
        <v>2872.6702519299461</v>
      </c>
      <c r="N2141" s="6" t="s">
        <v>18</v>
      </c>
      <c r="O2141" s="6">
        <f>L2141/(PI()*('ugly don''t look!'!$J$7^2)/4)</f>
        <v>0.25797474940509058</v>
      </c>
      <c r="P2141" s="6">
        <f>-M2141/'ugly don''t look!'!$H$7</f>
        <v>-2692.7917622140476</v>
      </c>
      <c r="Q2141" s="6">
        <f>-'ugly don''t look!'!$J$7/4*P2141</f>
        <v>17.013731551608906</v>
      </c>
      <c r="R2141" s="6">
        <f t="shared" si="331"/>
        <v>-1.3548935693730566</v>
      </c>
      <c r="S2141" s="6">
        <f t="shared" si="332"/>
        <v>2.8340207563411077</v>
      </c>
      <c r="U2141" s="6">
        <v>1053897.1200000001</v>
      </c>
      <c r="V2141" s="6">
        <v>21.355363000000001</v>
      </c>
      <c r="W2141" s="6">
        <v>10.091222</v>
      </c>
      <c r="X2141" s="6">
        <v>8.8245120000000004</v>
      </c>
      <c r="Y2141" s="6">
        <v>0.32102199999999997</v>
      </c>
      <c r="Z2141" s="6">
        <v>21.239939</v>
      </c>
      <c r="AA2141" s="6">
        <v>86.122342000000003</v>
      </c>
      <c r="AB2141" s="6">
        <v>10</v>
      </c>
      <c r="AC2141" s="6">
        <v>37.544837000000001</v>
      </c>
      <c r="AE2141" s="6">
        <f>0.000063090994667*'raw Data'!W2141</f>
        <v>6.3666523338551308E-4</v>
      </c>
      <c r="AF2141" s="6">
        <f>249.088908333*('raw Data'!X2141-AVERAGE('raw Data'!$D$2:$D$3001))</f>
        <v>2214.3512679226105</v>
      </c>
      <c r="AG2141" s="6"/>
      <c r="AH2141" s="6">
        <f>AE2141/(PI()*('ugly don''t look!'!$K$7^2)/4)</f>
        <v>0.57285367452131941</v>
      </c>
      <c r="AI2141" s="6">
        <f>-AF2141/'ugly don''t look!'!$I$7</f>
        <v>-2421.6439937911314</v>
      </c>
      <c r="AJ2141" s="6">
        <f>-'ugly don''t look!'!$K$7/4*AI2141</f>
        <v>22.773987693009627</v>
      </c>
      <c r="AK2141" s="6">
        <f t="shared" si="333"/>
        <v>-0.55712496220672592</v>
      </c>
      <c r="AL2141" s="6">
        <f t="shared" si="334"/>
        <v>3.125618993991746</v>
      </c>
      <c r="AN2141" s="6">
        <f>S2141-'ugly don''t look!'!$M$5</f>
        <v>-0.94459380442696439</v>
      </c>
      <c r="AO2141" s="6">
        <f t="shared" si="338"/>
        <v>-1.3548935693730566</v>
      </c>
      <c r="AP2141" s="6">
        <f t="shared" si="339"/>
        <v>2.8340207563411077</v>
      </c>
      <c r="AQ2141" s="6">
        <f t="shared" si="335"/>
        <v>4.0273970648598306E-2</v>
      </c>
      <c r="AV2141" s="6">
        <f t="shared" si="336"/>
        <v>-0.39775767157479258</v>
      </c>
      <c r="AW2141" s="6">
        <f t="shared" si="337"/>
        <v>-0.55712496220672592</v>
      </c>
    </row>
    <row r="2142" spans="1:49" x14ac:dyDescent="0.25">
      <c r="A2142" s="6">
        <v>1051700.3430000001</v>
      </c>
      <c r="B2142" s="6">
        <v>21.096381000000001</v>
      </c>
      <c r="C2142" s="6">
        <v>2.0416530000000002</v>
      </c>
      <c r="D2142" s="6">
        <v>-2.042E-3</v>
      </c>
      <c r="E2142" s="6">
        <v>11.808569</v>
      </c>
      <c r="F2142" s="6">
        <v>21.414838</v>
      </c>
      <c r="G2142" s="6">
        <v>86.135340999999997</v>
      </c>
      <c r="H2142" s="6">
        <v>2</v>
      </c>
      <c r="I2142" s="6">
        <v>12.430497000000001</v>
      </c>
      <c r="L2142" s="6">
        <f t="shared" si="330"/>
        <v>1.2880991853486456E-4</v>
      </c>
      <c r="M2142" s="6">
        <f>249.088908333*(E2142-AVERAGE('raw Data'!$Y$2:$Y$2801))</f>
        <v>2871.0417086472648</v>
      </c>
      <c r="N2142" s="6" t="s">
        <v>18</v>
      </c>
      <c r="O2142" s="6">
        <f>L2142/(PI()*('ugly don''t look!'!$J$7^2)/4)</f>
        <v>0.25677091545157232</v>
      </c>
      <c r="P2142" s="6">
        <f>-M2142/'ugly don''t look!'!$H$7</f>
        <v>-2691.2651937075975</v>
      </c>
      <c r="Q2142" s="6">
        <f>-'ugly don''t look!'!$J$7/4*P2142</f>
        <v>17.004086310143027</v>
      </c>
      <c r="R2142" s="6">
        <f t="shared" si="331"/>
        <v>-1.359570971167791</v>
      </c>
      <c r="S2142" s="6">
        <f t="shared" si="332"/>
        <v>2.8334536863565751</v>
      </c>
      <c r="U2142" s="6">
        <v>1053898.7679999999</v>
      </c>
      <c r="V2142" s="6">
        <v>21.419606000000002</v>
      </c>
      <c r="W2142" s="6">
        <v>10.050947000000001</v>
      </c>
      <c r="X2142" s="6">
        <v>8.8203669999999992</v>
      </c>
      <c r="Y2142" s="6">
        <v>0.31599300000000002</v>
      </c>
      <c r="Z2142" s="6">
        <v>21.256837000000001</v>
      </c>
      <c r="AA2142" s="6">
        <v>86.124165000000005</v>
      </c>
      <c r="AB2142" s="6">
        <v>10</v>
      </c>
      <c r="AC2142" s="6">
        <v>37.547702999999998</v>
      </c>
      <c r="AE2142" s="6">
        <f>0.000063090994667*'raw Data'!W2142</f>
        <v>6.341242435752997E-4</v>
      </c>
      <c r="AF2142" s="6">
        <f>249.088908333*('raw Data'!X2142-AVERAGE('raw Data'!$D$2:$D$3001))</f>
        <v>2213.3187943975699</v>
      </c>
      <c r="AG2142" s="6"/>
      <c r="AH2142" s="6">
        <f>AE2142/(PI()*('ugly don''t look!'!$K$7^2)/4)</f>
        <v>0.57056736254231966</v>
      </c>
      <c r="AI2142" s="6">
        <f>-AF2142/'ugly don''t look!'!$I$7</f>
        <v>-2420.5148670139656</v>
      </c>
      <c r="AJ2142" s="6">
        <f>-'ugly don''t look!'!$K$7/4*AI2142</f>
        <v>22.763368989602789</v>
      </c>
      <c r="AK2142" s="6">
        <f t="shared" si="333"/>
        <v>-0.56112404032738261</v>
      </c>
      <c r="AL2142" s="6">
        <f t="shared" si="334"/>
        <v>3.1251526206941778</v>
      </c>
      <c r="AN2142" s="6">
        <f>S2142-'ugly don''t look!'!$M$5</f>
        <v>-0.94516087441149699</v>
      </c>
      <c r="AO2142" s="6">
        <f t="shared" si="338"/>
        <v>-1.359570971167791</v>
      </c>
      <c r="AP2142" s="6">
        <f t="shared" si="339"/>
        <v>2.8334536863565751</v>
      </c>
      <c r="AQ2142" s="6">
        <f t="shared" si="335"/>
        <v>4.2708559974764665E-2</v>
      </c>
      <c r="AV2142" s="6">
        <f t="shared" si="336"/>
        <v>-0.39822404487236085</v>
      </c>
      <c r="AW2142" s="6">
        <f t="shared" si="337"/>
        <v>-0.56112404032738261</v>
      </c>
    </row>
    <row r="2143" spans="1:49" x14ac:dyDescent="0.25">
      <c r="A2143" s="6">
        <v>1051701.219</v>
      </c>
      <c r="B2143" s="6">
        <v>21.232285999999998</v>
      </c>
      <c r="C2143" s="6">
        <v>2.0752899999999999</v>
      </c>
      <c r="D2143" s="6">
        <v>-1.1932999999999999E-2</v>
      </c>
      <c r="E2143" s="6">
        <v>11.788918000000001</v>
      </c>
      <c r="F2143" s="6">
        <v>21.367951999999999</v>
      </c>
      <c r="G2143" s="6">
        <v>86.141431999999995</v>
      </c>
      <c r="H2143" s="6">
        <v>2</v>
      </c>
      <c r="I2143" s="6">
        <v>12.378696</v>
      </c>
      <c r="L2143" s="6">
        <f t="shared" si="330"/>
        <v>1.3093211032247842E-4</v>
      </c>
      <c r="M2143" s="6">
        <f>249.088908333*(E2143-AVERAGE('raw Data'!$Y$2:$Y$2801))</f>
        <v>2866.1468625096136</v>
      </c>
      <c r="N2143" s="6" t="s">
        <v>18</v>
      </c>
      <c r="O2143" s="6">
        <f>L2143/(PI()*('ugly don''t look!'!$J$7^2)/4)</f>
        <v>0.26100131272429422</v>
      </c>
      <c r="P2143" s="6">
        <f>-M2143/'ugly don''t look!'!$H$7</f>
        <v>-2686.6768489966385</v>
      </c>
      <c r="Q2143" s="6">
        <f>-'ugly don''t look!'!$J$7/4*P2143</f>
        <v>16.975096001173011</v>
      </c>
      <c r="R2143" s="6">
        <f t="shared" si="331"/>
        <v>-1.3432298420770949</v>
      </c>
      <c r="S2143" s="6">
        <f t="shared" si="332"/>
        <v>2.8317473288734223</v>
      </c>
      <c r="U2143" s="6">
        <v>1053899.0900000001</v>
      </c>
      <c r="V2143" s="6">
        <v>21.571021999999999</v>
      </c>
      <c r="W2143" s="6">
        <v>10.037788000000001</v>
      </c>
      <c r="X2143" s="6">
        <v>8.8126189999999998</v>
      </c>
      <c r="Y2143" s="6">
        <v>0.32096599999999997</v>
      </c>
      <c r="Z2143" s="6">
        <v>21.388415999999999</v>
      </c>
      <c r="AA2143" s="6">
        <v>86.126294000000001</v>
      </c>
      <c r="AB2143" s="6">
        <v>10</v>
      </c>
      <c r="AC2143" s="6">
        <v>37.555928000000002</v>
      </c>
      <c r="AE2143" s="6">
        <f>0.000063090994667*'raw Data'!W2143</f>
        <v>6.3329402917647673E-4</v>
      </c>
      <c r="AF2143" s="6">
        <f>249.088908333*('raw Data'!X2143-AVERAGE('raw Data'!$D$2:$D$3001))</f>
        <v>2211.388853535806</v>
      </c>
      <c r="AG2143" s="6"/>
      <c r="AH2143" s="6">
        <f>AE2143/(PI()*('ugly don''t look!'!$K$7^2)/4)</f>
        <v>0.56982035871037295</v>
      </c>
      <c r="AI2143" s="6">
        <f>-AF2143/'ugly don''t look!'!$I$7</f>
        <v>-2418.404258022535</v>
      </c>
      <c r="AJ2143" s="6">
        <f>-'ugly don''t look!'!$K$7/4*AI2143</f>
        <v>22.743520083934229</v>
      </c>
      <c r="AK2143" s="6">
        <f t="shared" si="333"/>
        <v>-0.56243412798418102</v>
      </c>
      <c r="AL2143" s="6">
        <f t="shared" si="334"/>
        <v>3.1242802733493518</v>
      </c>
      <c r="AN2143" s="6">
        <f>S2143-'ugly don''t look!'!$M$5</f>
        <v>-0.94686723189464983</v>
      </c>
      <c r="AO2143" s="6">
        <f t="shared" si="338"/>
        <v>-1.3432298420770949</v>
      </c>
      <c r="AP2143" s="6">
        <f t="shared" si="339"/>
        <v>2.8317473288734223</v>
      </c>
      <c r="AQ2143" s="6">
        <f t="shared" si="335"/>
        <v>3.0515504013486489E-2</v>
      </c>
      <c r="AV2143" s="6">
        <f t="shared" si="336"/>
        <v>-0.39909639221718685</v>
      </c>
      <c r="AW2143" s="6">
        <f t="shared" si="337"/>
        <v>-0.56243412798418102</v>
      </c>
    </row>
    <row r="2144" spans="1:49" x14ac:dyDescent="0.25">
      <c r="A2144" s="6">
        <v>1051703.0190000001</v>
      </c>
      <c r="B2144" s="6">
        <v>21.174149</v>
      </c>
      <c r="C2144" s="6">
        <v>2.0449310000000001</v>
      </c>
      <c r="D2144" s="6">
        <v>-1.8488999999999998E-2</v>
      </c>
      <c r="E2144" s="6">
        <v>11.733598000000001</v>
      </c>
      <c r="F2144" s="6">
        <v>21.396830999999999</v>
      </c>
      <c r="G2144" s="6">
        <v>86.138762999999997</v>
      </c>
      <c r="H2144" s="6">
        <v>2</v>
      </c>
      <c r="I2144" s="6">
        <v>12.376222</v>
      </c>
      <c r="L2144" s="6">
        <f t="shared" si="330"/>
        <v>1.2901673081538298E-4</v>
      </c>
      <c r="M2144" s="6">
        <f>249.088908333*(E2144-AVERAGE('raw Data'!$Y$2:$Y$2801))</f>
        <v>2852.3672641006319</v>
      </c>
      <c r="N2144" s="6" t="s">
        <v>18</v>
      </c>
      <c r="O2144" s="6">
        <f>L2144/(PI()*('ugly don''t look!'!$J$7^2)/4)</f>
        <v>0.25718317701651516</v>
      </c>
      <c r="P2144" s="6">
        <f>-M2144/'ugly don''t look!'!$H$7</f>
        <v>-2673.7600900830821</v>
      </c>
      <c r="Q2144" s="6">
        <f>-'ugly don''t look!'!$J$7/4*P2144</f>
        <v>16.893484689167433</v>
      </c>
      <c r="R2144" s="6">
        <f t="shared" si="331"/>
        <v>-1.3579666969362822</v>
      </c>
      <c r="S2144" s="6">
        <f t="shared" si="332"/>
        <v>2.8269280262455272</v>
      </c>
      <c r="U2144" s="6">
        <v>1053900.8430000001</v>
      </c>
      <c r="V2144" s="6">
        <v>21.405908</v>
      </c>
      <c r="W2144" s="6">
        <v>10.033236</v>
      </c>
      <c r="X2144" s="6">
        <v>8.7824810000000006</v>
      </c>
      <c r="Y2144" s="6">
        <v>0.32584600000000002</v>
      </c>
      <c r="Z2144" s="6">
        <v>21.366201</v>
      </c>
      <c r="AA2144" s="6">
        <v>86.127911999999995</v>
      </c>
      <c r="AB2144" s="6">
        <v>10</v>
      </c>
      <c r="AC2144" s="6">
        <v>37.539819000000001</v>
      </c>
      <c r="AE2144" s="6">
        <f>0.000063090994667*'raw Data'!W2144</f>
        <v>6.3300683896875252E-4</v>
      </c>
      <c r="AF2144" s="6">
        <f>249.088908333*('raw Data'!X2144-AVERAGE('raw Data'!$D$2:$D$3001))</f>
        <v>2203.8818120164669</v>
      </c>
      <c r="AG2144" s="6"/>
      <c r="AH2144" s="6">
        <f>AE2144/(PI()*('ugly don''t look!'!$K$7^2)/4)</f>
        <v>0.56956195294678735</v>
      </c>
      <c r="AI2144" s="6">
        <f>-AF2144/'ugly don''t look!'!$I$7</f>
        <v>-2410.1944575858124</v>
      </c>
      <c r="AJ2144" s="6">
        <f>-'ugly don''t look!'!$K$7/4*AI2144</f>
        <v>22.666312247197137</v>
      </c>
      <c r="AK2144" s="6">
        <f t="shared" si="333"/>
        <v>-0.56288771720594133</v>
      </c>
      <c r="AL2144" s="6">
        <f t="shared" si="334"/>
        <v>3.1208797802326838</v>
      </c>
      <c r="AN2144" s="6">
        <f>S2144-'ugly don''t look!'!$M$5</f>
        <v>-0.95168653452254492</v>
      </c>
      <c r="AO2144" s="6">
        <f t="shared" si="338"/>
        <v>-1.3579666969362822</v>
      </c>
      <c r="AP2144" s="6">
        <f t="shared" si="339"/>
        <v>2.8269280262455272</v>
      </c>
      <c r="AQ2144" s="6">
        <f t="shared" si="335"/>
        <v>3.5153378583474476E-2</v>
      </c>
      <c r="AV2144" s="6">
        <f t="shared" si="336"/>
        <v>-0.40249688533385486</v>
      </c>
      <c r="AW2144" s="6">
        <f t="shared" si="337"/>
        <v>-0.56288771720594133</v>
      </c>
    </row>
    <row r="2145" spans="1:49" x14ac:dyDescent="0.25">
      <c r="A2145" s="6">
        <v>1051703.6640000001</v>
      </c>
      <c r="B2145" s="6">
        <v>21.084703999999999</v>
      </c>
      <c r="C2145" s="6">
        <v>2.0560200000000002</v>
      </c>
      <c r="D2145" s="6">
        <v>-3.3987000000000003E-2</v>
      </c>
      <c r="E2145" s="6">
        <v>11.733411</v>
      </c>
      <c r="F2145" s="6">
        <v>21.353276999999999</v>
      </c>
      <c r="G2145" s="6">
        <v>86.134029999999996</v>
      </c>
      <c r="H2145" s="6">
        <v>2</v>
      </c>
      <c r="I2145" s="6">
        <v>12.357495999999999</v>
      </c>
      <c r="L2145" s="6">
        <f t="shared" si="330"/>
        <v>1.2971634685524536E-4</v>
      </c>
      <c r="M2145" s="6">
        <f>249.088908333*(E2145-AVERAGE('raw Data'!$Y$2:$Y$2801))</f>
        <v>2852.3206844747733</v>
      </c>
      <c r="N2145" s="6" t="s">
        <v>18</v>
      </c>
      <c r="O2145" s="6">
        <f>L2145/(PI()*('ugly don''t look!'!$J$7^2)/4)</f>
        <v>0.25857779827754362</v>
      </c>
      <c r="P2145" s="6">
        <f>-M2145/'ugly don''t look!'!$H$7</f>
        <v>-2673.7164271417073</v>
      </c>
      <c r="Q2145" s="6">
        <f>-'ugly don''t look!'!$J$7/4*P2145</f>
        <v>16.893208815788093</v>
      </c>
      <c r="R2145" s="6">
        <f t="shared" si="331"/>
        <v>-1.352558669858452</v>
      </c>
      <c r="S2145" s="6">
        <f t="shared" si="332"/>
        <v>2.8269116959479614</v>
      </c>
      <c r="U2145" s="6">
        <v>1053902.42</v>
      </c>
      <c r="V2145" s="6">
        <v>21.286314999999998</v>
      </c>
      <c r="W2145" s="6">
        <v>10.038726</v>
      </c>
      <c r="X2145" s="6">
        <v>8.7744809999999998</v>
      </c>
      <c r="Y2145" s="6">
        <v>0.30293500000000001</v>
      </c>
      <c r="Z2145" s="6">
        <v>21.282892</v>
      </c>
      <c r="AA2145" s="6">
        <v>86.121543000000003</v>
      </c>
      <c r="AB2145" s="6">
        <v>10</v>
      </c>
      <c r="AC2145" s="6">
        <v>37.516944000000002</v>
      </c>
      <c r="AE2145" s="6">
        <f>0.000063090994667*'raw Data'!W2145</f>
        <v>6.3335320852947431E-4</v>
      </c>
      <c r="AF2145" s="6">
        <f>249.088908333*('raw Data'!X2145-AVERAGE('raw Data'!$D$2:$D$3001))</f>
        <v>2201.8891007498023</v>
      </c>
      <c r="AG2145" s="6"/>
      <c r="AH2145" s="6">
        <f>AE2145/(PI()*('ugly don''t look!'!$K$7^2)/4)</f>
        <v>0.56987360664671804</v>
      </c>
      <c r="AI2145" s="6">
        <f>-AF2145/'ugly don''t look!'!$I$7</f>
        <v>-2408.0152020448409</v>
      </c>
      <c r="AJ2145" s="6">
        <f>-'ugly don''t look!'!$K$7/4*AI2145</f>
        <v>22.645817765350401</v>
      </c>
      <c r="AK2145" s="6">
        <f t="shared" si="333"/>
        <v>-0.56234068546715033</v>
      </c>
      <c r="AL2145" s="6">
        <f t="shared" si="334"/>
        <v>3.1199751887584539</v>
      </c>
      <c r="AN2145" s="6">
        <f>S2145-'ugly don''t look!'!$M$5</f>
        <v>-0.95170286482011068</v>
      </c>
      <c r="AO2145" s="6">
        <f t="shared" si="338"/>
        <v>-1.352558669858452</v>
      </c>
      <c r="AP2145" s="6">
        <f t="shared" si="339"/>
        <v>2.8269116959479614</v>
      </c>
      <c r="AQ2145" s="6">
        <f t="shared" si="335"/>
        <v>3.1666520086052891E-2</v>
      </c>
      <c r="AV2145" s="6">
        <f t="shared" si="336"/>
        <v>-0.40340147680808469</v>
      </c>
      <c r="AW2145" s="6">
        <f t="shared" si="337"/>
        <v>-0.56234068546715033</v>
      </c>
    </row>
    <row r="2146" spans="1:49" x14ac:dyDescent="0.25">
      <c r="A2146" s="6">
        <v>1051704.9809999999</v>
      </c>
      <c r="B2146" s="6">
        <v>21.188765</v>
      </c>
      <c r="C2146" s="6">
        <v>2.0358109999999998</v>
      </c>
      <c r="D2146" s="6">
        <v>-3.3418000000000003E-2</v>
      </c>
      <c r="E2146" s="6">
        <v>11.694258</v>
      </c>
      <c r="F2146" s="6">
        <v>21.369433000000001</v>
      </c>
      <c r="G2146" s="6">
        <v>86.140939000000003</v>
      </c>
      <c r="H2146" s="6">
        <v>2</v>
      </c>
      <c r="I2146" s="6">
        <v>12.360094</v>
      </c>
      <c r="L2146" s="6">
        <f t="shared" si="330"/>
        <v>1.2844134094401992E-4</v>
      </c>
      <c r="M2146" s="6">
        <f>249.088908333*(E2146-AVERAGE('raw Data'!$Y$2:$Y$2801))</f>
        <v>2842.5681064468113</v>
      </c>
      <c r="N2146" s="6" t="s">
        <v>18</v>
      </c>
      <c r="O2146" s="6">
        <f>L2146/(PI()*('ugly don''t look!'!$J$7^2)/4)</f>
        <v>0.25603618938006645</v>
      </c>
      <c r="P2146" s="6">
        <f>-M2146/'ugly don''t look!'!$H$7</f>
        <v>-2664.5745279778885</v>
      </c>
      <c r="Q2146" s="6">
        <f>-'ugly don''t look!'!$J$7/4*P2146</f>
        <v>16.835448011396295</v>
      </c>
      <c r="R2146" s="6">
        <f t="shared" si="331"/>
        <v>-1.3624364797277471</v>
      </c>
      <c r="S2146" s="6">
        <f t="shared" si="332"/>
        <v>2.8234866641624992</v>
      </c>
      <c r="U2146" s="6">
        <v>1053903.8030000001</v>
      </c>
      <c r="V2146" s="6">
        <v>21.372765000000001</v>
      </c>
      <c r="W2146" s="6">
        <v>10.032792000000001</v>
      </c>
      <c r="X2146" s="6">
        <v>8.7641340000000003</v>
      </c>
      <c r="Y2146" s="6">
        <v>0.30232100000000001</v>
      </c>
      <c r="Z2146" s="6">
        <v>21.287704999999999</v>
      </c>
      <c r="AA2146" s="6">
        <v>86.124685999999997</v>
      </c>
      <c r="AB2146" s="6">
        <v>10</v>
      </c>
      <c r="AC2146" s="6">
        <v>37.509782000000001</v>
      </c>
      <c r="AE2146" s="6">
        <f>0.000063090994667*'raw Data'!W2146</f>
        <v>6.3297882656712038E-4</v>
      </c>
      <c r="AF2146" s="6">
        <f>249.088908333*('raw Data'!X2146-AVERAGE('raw Data'!$D$2:$D$3001))</f>
        <v>2199.3117778152805</v>
      </c>
      <c r="AG2146" s="6"/>
      <c r="AH2146" s="6">
        <f>AE2146/(PI()*('ugly don''t look!'!$K$7^2)/4)</f>
        <v>0.56953674816668376</v>
      </c>
      <c r="AI2146" s="6">
        <f>-AF2146/'ugly don''t look!'!$I$7</f>
        <v>-2405.1966074095367</v>
      </c>
      <c r="AJ2146" s="6">
        <f>-'ugly don''t look!'!$K$7/4*AI2146</f>
        <v>22.619310714891878</v>
      </c>
      <c r="AK2146" s="6">
        <f t="shared" si="333"/>
        <v>-0.56293197110612236</v>
      </c>
      <c r="AL2146" s="6">
        <f t="shared" si="334"/>
        <v>3.1188039978493176</v>
      </c>
      <c r="AN2146" s="6">
        <f>S2146-'ugly don''t look!'!$M$5</f>
        <v>-0.95512789660557296</v>
      </c>
      <c r="AO2146" s="6">
        <f t="shared" si="338"/>
        <v>-1.3624364797277471</v>
      </c>
      <c r="AP2146" s="6">
        <f t="shared" si="339"/>
        <v>2.8234866641624992</v>
      </c>
      <c r="AQ2146" s="6">
        <f t="shared" si="335"/>
        <v>3.4580439125140888E-2</v>
      </c>
      <c r="AV2146" s="6">
        <f t="shared" si="336"/>
        <v>-0.404572667717221</v>
      </c>
      <c r="AW2146" s="6">
        <f t="shared" si="337"/>
        <v>-0.56293197110612236</v>
      </c>
    </row>
    <row r="2147" spans="1:49" x14ac:dyDescent="0.25">
      <c r="A2147" s="6">
        <v>1051706.5589999999</v>
      </c>
      <c r="B2147" s="6">
        <v>21.191357</v>
      </c>
      <c r="C2147" s="6">
        <v>2.0212349999999999</v>
      </c>
      <c r="D2147" s="6">
        <v>-4.0821999999999997E-2</v>
      </c>
      <c r="E2147" s="6">
        <v>11.670379000000001</v>
      </c>
      <c r="F2147" s="6">
        <v>21.448058</v>
      </c>
      <c r="G2147" s="6">
        <v>86.141431999999995</v>
      </c>
      <c r="H2147" s="6">
        <v>2</v>
      </c>
      <c r="I2147" s="6">
        <v>12.368009000000001</v>
      </c>
      <c r="L2147" s="6">
        <f t="shared" si="330"/>
        <v>1.2752172660575374E-4</v>
      </c>
      <c r="M2147" s="6">
        <f>249.088908333*(E2147-AVERAGE('raw Data'!$Y$2:$Y$2801))</f>
        <v>2836.6201124047279</v>
      </c>
      <c r="N2147" s="6" t="s">
        <v>18</v>
      </c>
      <c r="O2147" s="6">
        <f>L2147/(PI()*('ugly don''t look!'!$J$7^2)/4)</f>
        <v>0.25420302142075996</v>
      </c>
      <c r="P2147" s="6">
        <f>-M2147/'ugly don''t look!'!$H$7</f>
        <v>-2658.998980506869</v>
      </c>
      <c r="Q2147" s="6">
        <f>-'ugly don''t look!'!$J$7/4*P2147</f>
        <v>16.800220308587527</v>
      </c>
      <c r="R2147" s="6">
        <f t="shared" si="331"/>
        <v>-1.3696220342991523</v>
      </c>
      <c r="S2147" s="6">
        <f t="shared" si="332"/>
        <v>2.8213919999296309</v>
      </c>
      <c r="U2147" s="6">
        <v>1053904.0759999999</v>
      </c>
      <c r="V2147" s="6">
        <v>21.520676000000002</v>
      </c>
      <c r="W2147" s="6">
        <v>10.025743</v>
      </c>
      <c r="X2147" s="6">
        <v>8.7571580000000004</v>
      </c>
      <c r="Y2147" s="6">
        <v>0.306419</v>
      </c>
      <c r="Z2147" s="6">
        <v>21.173655</v>
      </c>
      <c r="AA2147" s="6">
        <v>86.124779000000004</v>
      </c>
      <c r="AB2147" s="6">
        <v>10</v>
      </c>
      <c r="AC2147" s="6">
        <v>37.513941000000003</v>
      </c>
      <c r="AE2147" s="6">
        <f>0.000063090994667*'raw Data'!W2147</f>
        <v>6.3253409814571261E-4</v>
      </c>
      <c r="AF2147" s="6">
        <f>249.088908333*('raw Data'!X2147-AVERAGE('raw Data'!$D$2:$D$3001))</f>
        <v>2197.5741335907501</v>
      </c>
      <c r="AG2147" s="6"/>
      <c r="AH2147" s="6">
        <f>AE2147/(PI()*('ugly don''t look!'!$K$7^2)/4)</f>
        <v>0.56913659389877624</v>
      </c>
      <c r="AI2147" s="6">
        <f>-AF2147/'ugly don''t look!'!$I$7</f>
        <v>-2403.2962965778106</v>
      </c>
      <c r="AJ2147" s="6">
        <f>-'ugly don''t look!'!$K$7/4*AI2147</f>
        <v>22.601439526721535</v>
      </c>
      <c r="AK2147" s="6">
        <f t="shared" si="333"/>
        <v>-0.56363481408943894</v>
      </c>
      <c r="AL2147" s="6">
        <f t="shared" si="334"/>
        <v>3.1180136001223784</v>
      </c>
      <c r="AN2147" s="6">
        <f>S2147-'ugly don''t look!'!$M$5</f>
        <v>-0.95722256083844126</v>
      </c>
      <c r="AO2147" s="6">
        <f t="shared" si="338"/>
        <v>-1.3696220342991523</v>
      </c>
      <c r="AP2147" s="6">
        <f t="shared" si="339"/>
        <v>2.8213919999296309</v>
      </c>
      <c r="AQ2147" s="6">
        <f t="shared" si="335"/>
        <v>3.7097007308969171E-2</v>
      </c>
      <c r="AV2147" s="6">
        <f t="shared" si="336"/>
        <v>-0.40536306544416023</v>
      </c>
      <c r="AW2147" s="6">
        <f t="shared" si="337"/>
        <v>-0.56363481408943894</v>
      </c>
    </row>
    <row r="2148" spans="1:49" x14ac:dyDescent="0.25">
      <c r="A2148" s="6">
        <v>1051707.9609999999</v>
      </c>
      <c r="B2148" s="6">
        <v>21.110997999999999</v>
      </c>
      <c r="C2148" s="6">
        <v>1.992602</v>
      </c>
      <c r="D2148" s="6">
        <v>-4.8961999999999999E-2</v>
      </c>
      <c r="E2148" s="6">
        <v>11.642811999999999</v>
      </c>
      <c r="F2148" s="6">
        <v>21.398447000000001</v>
      </c>
      <c r="G2148" s="6">
        <v>86.134709000000001</v>
      </c>
      <c r="H2148" s="6">
        <v>2</v>
      </c>
      <c r="I2148" s="6">
        <v>12.399547</v>
      </c>
      <c r="L2148" s="6">
        <f t="shared" si="330"/>
        <v>1.2571524215545355E-4</v>
      </c>
      <c r="M2148" s="6">
        <f>249.088908333*(E2148-AVERAGE('raw Data'!$Y$2:$Y$2801))</f>
        <v>2829.7534784687118</v>
      </c>
      <c r="N2148" s="6" t="s">
        <v>18</v>
      </c>
      <c r="O2148" s="6">
        <f>L2148/(PI()*('ugly don''t look!'!$J$7^2)/4)</f>
        <v>0.25060195815382635</v>
      </c>
      <c r="P2148" s="6">
        <f>-M2148/'ugly don''t look!'!$H$7</f>
        <v>-2652.5623157749455</v>
      </c>
      <c r="Q2148" s="6">
        <f>-'ugly don''t look!'!$J$7/4*P2148</f>
        <v>16.75955185164505</v>
      </c>
      <c r="R2148" s="6">
        <f t="shared" si="331"/>
        <v>-1.3838894226886607</v>
      </c>
      <c r="S2148" s="6">
        <f t="shared" si="332"/>
        <v>2.8189683555344494</v>
      </c>
      <c r="U2148" s="6">
        <v>1053905.791</v>
      </c>
      <c r="V2148" s="6">
        <v>21.462553</v>
      </c>
      <c r="W2148" s="6">
        <v>10.009214</v>
      </c>
      <c r="X2148" s="6">
        <v>8.7288370000000004</v>
      </c>
      <c r="Y2148" s="6">
        <v>0.30371799999999999</v>
      </c>
      <c r="Z2148" s="6">
        <v>21.236740999999999</v>
      </c>
      <c r="AA2148" s="6">
        <v>86.121189000000001</v>
      </c>
      <c r="AB2148" s="6">
        <v>10</v>
      </c>
      <c r="AC2148" s="6">
        <v>37.529978999999997</v>
      </c>
      <c r="AE2148" s="6">
        <f>0.000063090994667*'raw Data'!W2148</f>
        <v>6.3149126709486183E-4</v>
      </c>
      <c r="AF2148" s="6">
        <f>249.088908333*('raw Data'!X2148-AVERAGE('raw Data'!$D$2:$D$3001))</f>
        <v>2190.5196866178508</v>
      </c>
      <c r="AG2148" s="6"/>
      <c r="AH2148" s="6">
        <f>AE2148/(PI()*('ugly don''t look!'!$K$7^2)/4)</f>
        <v>0.56819828351514157</v>
      </c>
      <c r="AI2148" s="6">
        <f>-AF2148/'ugly don''t look!'!$I$7</f>
        <v>-2395.58145955583</v>
      </c>
      <c r="AJ2148" s="6">
        <f>-'ugly don''t look!'!$K$7/4*AI2148</f>
        <v>22.528886499173872</v>
      </c>
      <c r="AK2148" s="6">
        <f t="shared" si="333"/>
        <v>-0.56528483048329403</v>
      </c>
      <c r="AL2148" s="6">
        <f t="shared" si="334"/>
        <v>3.1147983301945601</v>
      </c>
      <c r="AN2148" s="6">
        <f>S2148-'ugly don''t look!'!$M$5</f>
        <v>-0.95964620523362276</v>
      </c>
      <c r="AO2148" s="6">
        <f t="shared" si="338"/>
        <v>-1.3838894226886607</v>
      </c>
      <c r="AP2148" s="6">
        <f t="shared" si="339"/>
        <v>2.8189683555344494</v>
      </c>
      <c r="AQ2148" s="6">
        <f t="shared" si="335"/>
        <v>4.3829266357220314E-2</v>
      </c>
      <c r="AV2148" s="6">
        <f t="shared" si="336"/>
        <v>-0.40857833537197852</v>
      </c>
      <c r="AW2148" s="6">
        <f t="shared" si="337"/>
        <v>-0.56528483048329403</v>
      </c>
    </row>
    <row r="2149" spans="1:49" x14ac:dyDescent="0.25">
      <c r="A2149" s="6">
        <v>1051708.675</v>
      </c>
      <c r="B2149" s="6">
        <v>21.152647999999999</v>
      </c>
      <c r="C2149" s="6">
        <v>1.984313</v>
      </c>
      <c r="D2149" s="6">
        <v>-5.9533000000000003E-2</v>
      </c>
      <c r="E2149" s="6">
        <v>11.627649999999999</v>
      </c>
      <c r="F2149" s="6">
        <v>21.345872</v>
      </c>
      <c r="G2149" s="6">
        <v>86.135964000000001</v>
      </c>
      <c r="H2149" s="6">
        <v>2</v>
      </c>
      <c r="I2149" s="6">
        <v>12.409827999999999</v>
      </c>
      <c r="L2149" s="6">
        <f t="shared" si="330"/>
        <v>1.2519228090065879E-4</v>
      </c>
      <c r="M2149" s="6">
        <f>249.088908333*(E2149-AVERAGE('raw Data'!$Y$2:$Y$2801))</f>
        <v>2825.9767924405669</v>
      </c>
      <c r="N2149" s="6" t="s">
        <v>18</v>
      </c>
      <c r="O2149" s="6">
        <f>L2149/(PI()*('ugly don''t look!'!$J$7^2)/4)</f>
        <v>0.24955948221977775</v>
      </c>
      <c r="P2149" s="6">
        <f>-M2149/'ugly don''t look!'!$H$7</f>
        <v>-2649.022115148638</v>
      </c>
      <c r="Q2149" s="6">
        <f>-'ugly don''t look!'!$J$7/4*P2149</f>
        <v>16.737183979037884</v>
      </c>
      <c r="R2149" s="6">
        <f t="shared" si="331"/>
        <v>-1.3880579865141924</v>
      </c>
      <c r="S2149" s="6">
        <f t="shared" si="332"/>
        <v>2.8176328298256226</v>
      </c>
      <c r="U2149" s="6">
        <v>1053907.567</v>
      </c>
      <c r="V2149" s="6">
        <v>21.468105999999999</v>
      </c>
      <c r="W2149" s="6">
        <v>10.014771</v>
      </c>
      <c r="X2149" s="6">
        <v>8.6655999999999995</v>
      </c>
      <c r="Y2149" s="6">
        <v>0.30429499999999998</v>
      </c>
      <c r="Z2149" s="6">
        <v>21.261044999999999</v>
      </c>
      <c r="AA2149" s="6">
        <v>86.119748000000001</v>
      </c>
      <c r="AB2149" s="6">
        <v>10</v>
      </c>
      <c r="AC2149" s="6">
        <v>37.520327999999999</v>
      </c>
      <c r="AE2149" s="6">
        <f>0.000063090994667*'raw Data'!W2149</f>
        <v>6.3184186375222628E-4</v>
      </c>
      <c r="AF2149" s="6">
        <f>249.088908333*('raw Data'!X2149-AVERAGE('raw Data'!$D$2:$D$3001))</f>
        <v>2174.7680513215969</v>
      </c>
      <c r="AG2149" s="6"/>
      <c r="AH2149" s="6">
        <f>AE2149/(PI()*('ugly don''t look!'!$K$7^2)/4)</f>
        <v>0.56851374063909688</v>
      </c>
      <c r="AI2149" s="6">
        <f>-AF2149/'ugly don''t look!'!$I$7</f>
        <v>-2378.3552617252808</v>
      </c>
      <c r="AJ2149" s="6">
        <f>-'ugly don''t look!'!$K$7/4*AI2149</f>
        <v>22.366885305606147</v>
      </c>
      <c r="AK2149" s="6">
        <f t="shared" si="333"/>
        <v>-0.56472979609401952</v>
      </c>
      <c r="AL2149" s="6">
        <f t="shared" si="334"/>
        <v>3.1075815304751391</v>
      </c>
      <c r="AN2149" s="6">
        <f>S2149-'ugly don''t look!'!$M$5</f>
        <v>-0.96098173094244954</v>
      </c>
      <c r="AO2149" s="6">
        <f t="shared" si="338"/>
        <v>-1.3880579865141924</v>
      </c>
      <c r="AP2149" s="6">
        <f t="shared" si="339"/>
        <v>2.8176328298256226</v>
      </c>
      <c r="AQ2149" s="6">
        <f t="shared" si="335"/>
        <v>4.5168860077568179E-2</v>
      </c>
      <c r="AV2149" s="6">
        <f t="shared" si="336"/>
        <v>-0.41579513509139954</v>
      </c>
      <c r="AW2149" s="6">
        <f t="shared" si="337"/>
        <v>-0.56472979609401952</v>
      </c>
    </row>
    <row r="2150" spans="1:49" x14ac:dyDescent="0.25">
      <c r="A2150" s="6">
        <v>1051711.2649999999</v>
      </c>
      <c r="B2150" s="6">
        <v>21.211157</v>
      </c>
      <c r="C2150" s="6">
        <v>1.9477420000000001</v>
      </c>
      <c r="D2150" s="6">
        <v>-6.7635000000000001E-2</v>
      </c>
      <c r="E2150" s="6">
        <v>11.572143000000001</v>
      </c>
      <c r="F2150" s="6">
        <v>21.449909000000002</v>
      </c>
      <c r="G2150" s="6">
        <v>86.131091999999995</v>
      </c>
      <c r="H2150" s="6">
        <v>2</v>
      </c>
      <c r="I2150" s="6">
        <v>12.476398</v>
      </c>
      <c r="L2150" s="6">
        <f t="shared" si="330"/>
        <v>1.2288498013469194E-4</v>
      </c>
      <c r="M2150" s="6">
        <f>249.088908333*(E2150-AVERAGE('raw Data'!$Y$2:$Y$2801))</f>
        <v>2812.1506144057271</v>
      </c>
      <c r="N2150" s="6" t="s">
        <v>18</v>
      </c>
      <c r="O2150" s="6">
        <f>L2150/(PI()*('ugly don''t look!'!$J$7^2)/4)</f>
        <v>0.24496008695085622</v>
      </c>
      <c r="P2150" s="6">
        <f>-M2150/'ugly don''t look!'!$H$7</f>
        <v>-2636.0616932937073</v>
      </c>
      <c r="Q2150" s="6">
        <f>-'ugly don''t look!'!$J$7/4*P2150</f>
        <v>16.655296793652965</v>
      </c>
      <c r="R2150" s="6">
        <f t="shared" si="331"/>
        <v>-1.40665999211342</v>
      </c>
      <c r="S2150" s="6">
        <f t="shared" si="332"/>
        <v>2.8127282915801102</v>
      </c>
      <c r="U2150" s="6">
        <v>1053908.128</v>
      </c>
      <c r="V2150" s="6">
        <v>21.526969000000001</v>
      </c>
      <c r="W2150" s="6">
        <v>10.002651</v>
      </c>
      <c r="X2150" s="6">
        <v>8.6477369999999993</v>
      </c>
      <c r="Y2150" s="6">
        <v>0.30686600000000003</v>
      </c>
      <c r="Z2150" s="6">
        <v>21.222165</v>
      </c>
      <c r="AA2150" s="6">
        <v>86.125746000000007</v>
      </c>
      <c r="AB2150" s="6">
        <v>10</v>
      </c>
      <c r="AC2150" s="6">
        <v>37.531162000000002</v>
      </c>
      <c r="AE2150" s="6">
        <f>0.000063090994667*'raw Data'!W2150</f>
        <v>6.3107720089686226E-4</v>
      </c>
      <c r="AF2150" s="6">
        <f>249.088908333*('raw Data'!X2150-AVERAGE('raw Data'!$D$2:$D$3001))</f>
        <v>2170.3185761520449</v>
      </c>
      <c r="AG2150" s="6"/>
      <c r="AH2150" s="6">
        <f>AE2150/(PI()*('ugly don''t look!'!$K$7^2)/4)</f>
        <v>0.56782571826329364</v>
      </c>
      <c r="AI2150" s="6">
        <f>-AF2150/'ugly don''t look!'!$I$7</f>
        <v>-2373.4892565092355</v>
      </c>
      <c r="AJ2150" s="6">
        <f>-'ugly don''t look!'!$K$7/4*AI2150</f>
        <v>22.32112368945263</v>
      </c>
      <c r="AK2150" s="6">
        <f t="shared" si="333"/>
        <v>-0.56594074138767936</v>
      </c>
      <c r="AL2150" s="6">
        <f t="shared" si="334"/>
        <v>3.1055334807553945</v>
      </c>
      <c r="AN2150" s="6">
        <f>S2150-'ugly don''t look!'!$M$5</f>
        <v>-0.96588626918796194</v>
      </c>
      <c r="AO2150" s="6">
        <f t="shared" si="338"/>
        <v>-1.40665999211342</v>
      </c>
      <c r="AP2150" s="6">
        <f t="shared" si="339"/>
        <v>2.8127282915801102</v>
      </c>
      <c r="AQ2150" s="6">
        <f t="shared" si="335"/>
        <v>5.2201907217056337E-2</v>
      </c>
      <c r="AV2150" s="6">
        <f t="shared" si="336"/>
        <v>-0.41784318481114413</v>
      </c>
      <c r="AW2150" s="6">
        <f t="shared" si="337"/>
        <v>-0.56594074138767936</v>
      </c>
    </row>
    <row r="2151" spans="1:49" x14ac:dyDescent="0.25">
      <c r="A2151" s="6">
        <v>1051711.523</v>
      </c>
      <c r="B2151" s="6">
        <v>21.177655999999999</v>
      </c>
      <c r="C2151" s="6">
        <v>1.9311879999999999</v>
      </c>
      <c r="D2151" s="6">
        <v>-6.7020999999999997E-2</v>
      </c>
      <c r="E2151" s="6">
        <v>11.595091</v>
      </c>
      <c r="F2151" s="6">
        <v>21.429411999999999</v>
      </c>
      <c r="G2151" s="6">
        <v>86.133313999999999</v>
      </c>
      <c r="H2151" s="6">
        <v>2</v>
      </c>
      <c r="I2151" s="6">
        <v>12.494707999999999</v>
      </c>
      <c r="L2151" s="6">
        <f t="shared" si="330"/>
        <v>1.218405718089744E-4</v>
      </c>
      <c r="M2151" s="6">
        <f>249.088908333*(E2151-AVERAGE('raw Data'!$Y$2:$Y$2801))</f>
        <v>2817.8667066741527</v>
      </c>
      <c r="N2151" s="6" t="s">
        <v>18</v>
      </c>
      <c r="O2151" s="6">
        <f>L2151/(PI()*('ugly don''t look!'!$J$7^2)/4)</f>
        <v>0.242878153471276</v>
      </c>
      <c r="P2151" s="6">
        <f>-M2151/'ugly don''t look!'!$H$7</f>
        <v>-2641.4198600245154</v>
      </c>
      <c r="Q2151" s="6">
        <f>-'ugly don''t look!'!$J$7/4*P2151</f>
        <v>16.689151030599895</v>
      </c>
      <c r="R2151" s="6">
        <f t="shared" si="331"/>
        <v>-1.4151953874417991</v>
      </c>
      <c r="S2151" s="6">
        <f t="shared" si="332"/>
        <v>2.8147588694297005</v>
      </c>
      <c r="U2151" s="6">
        <v>1053910.02</v>
      </c>
      <c r="V2151" s="6">
        <v>21.596564000000001</v>
      </c>
      <c r="W2151" s="6">
        <v>9.9801289999999998</v>
      </c>
      <c r="X2151" s="6">
        <v>8.65381</v>
      </c>
      <c r="Y2151" s="6">
        <v>0.305282</v>
      </c>
      <c r="Z2151" s="6">
        <v>21.217486000000001</v>
      </c>
      <c r="AA2151" s="6">
        <v>86.121635999999995</v>
      </c>
      <c r="AB2151" s="6">
        <v>10</v>
      </c>
      <c r="AC2151" s="6">
        <v>37.552314000000003</v>
      </c>
      <c r="AE2151" s="6">
        <f>0.000063090994667*'raw Data'!W2151</f>
        <v>6.2965626551497202E-4</v>
      </c>
      <c r="AF2151" s="6">
        <f>249.088908333*('raw Data'!X2151-AVERAGE('raw Data'!$D$2:$D$3001))</f>
        <v>2171.8312930923512</v>
      </c>
      <c r="AG2151" s="6"/>
      <c r="AH2151" s="6">
        <f>AE2151/(PI()*('ugly don''t look!'!$K$7^2)/4)</f>
        <v>0.56654720011578186</v>
      </c>
      <c r="AI2151" s="6">
        <f>-AF2151/'ugly don''t look!'!$I$7</f>
        <v>-2375.1435838717753</v>
      </c>
      <c r="AJ2151" s="6">
        <f>-'ugly don''t look!'!$K$7/4*AI2151</f>
        <v>22.336681562984531</v>
      </c>
      <c r="AK2151" s="6">
        <f t="shared" si="333"/>
        <v>-0.56819488315739131</v>
      </c>
      <c r="AL2151" s="6">
        <f t="shared" si="334"/>
        <v>3.1062302402165174</v>
      </c>
      <c r="AN2151" s="6">
        <f>S2151-'ugly don''t look!'!$M$5</f>
        <v>-0.96385569133837157</v>
      </c>
      <c r="AO2151" s="6">
        <f t="shared" si="338"/>
        <v>-1.4151953874417991</v>
      </c>
      <c r="AP2151" s="6">
        <f t="shared" si="339"/>
        <v>2.8147588694297005</v>
      </c>
      <c r="AQ2151" s="6">
        <f t="shared" si="335"/>
        <v>5.9709959524104655E-2</v>
      </c>
      <c r="AV2151" s="6">
        <f t="shared" si="336"/>
        <v>-0.41714642535002122</v>
      </c>
      <c r="AW2151" s="6">
        <f t="shared" si="337"/>
        <v>-0.56819488315739131</v>
      </c>
    </row>
    <row r="2152" spans="1:49" x14ac:dyDescent="0.25">
      <c r="A2152" s="6">
        <v>1051713.9639999999</v>
      </c>
      <c r="B2152" s="6">
        <v>21.232831000000001</v>
      </c>
      <c r="C2152" s="6">
        <v>1.914776</v>
      </c>
      <c r="D2152" s="6">
        <v>-9.1049000000000005E-2</v>
      </c>
      <c r="E2152" s="6">
        <v>11.533177</v>
      </c>
      <c r="F2152" s="6">
        <v>21.371048999999999</v>
      </c>
      <c r="G2152" s="6">
        <v>86.137693999999996</v>
      </c>
      <c r="H2152" s="6">
        <v>2</v>
      </c>
      <c r="I2152" s="6">
        <v>12.561227000000001</v>
      </c>
      <c r="L2152" s="6">
        <f t="shared" si="330"/>
        <v>1.208051224044996E-4</v>
      </c>
      <c r="M2152" s="6">
        <f>249.088908333*(E2152-AVERAGE('raw Data'!$Y$2:$Y$2801))</f>
        <v>2802.4446160036237</v>
      </c>
      <c r="N2152" s="6" t="s">
        <v>18</v>
      </c>
      <c r="O2152" s="6">
        <f>L2152/(PI()*('ugly don''t look!'!$J$7^2)/4)</f>
        <v>0.24081407879042124</v>
      </c>
      <c r="P2152" s="6">
        <f>-M2152/'ugly don''t look!'!$H$7</f>
        <v>-2626.9634570712633</v>
      </c>
      <c r="Q2152" s="6">
        <f>-'ugly don''t look!'!$J$7/4*P2152</f>
        <v>16.597811862640508</v>
      </c>
      <c r="R2152" s="6">
        <f t="shared" si="331"/>
        <v>-1.4237301005189544</v>
      </c>
      <c r="S2152" s="6">
        <f t="shared" si="332"/>
        <v>2.8092708711704866</v>
      </c>
      <c r="U2152" s="6">
        <v>1053910.4779999999</v>
      </c>
      <c r="V2152" s="6">
        <v>21.471437999999999</v>
      </c>
      <c r="W2152" s="6">
        <v>9.9726350000000004</v>
      </c>
      <c r="X2152" s="6">
        <v>8.6631230000000006</v>
      </c>
      <c r="Y2152" s="6">
        <v>0.30023499999999997</v>
      </c>
      <c r="Z2152" s="6">
        <v>21.217486000000001</v>
      </c>
      <c r="AA2152" s="6">
        <v>86.124461999999994</v>
      </c>
      <c r="AB2152" s="6">
        <v>10</v>
      </c>
      <c r="AC2152" s="6">
        <v>37.564140999999999</v>
      </c>
      <c r="AE2152" s="6">
        <f>0.000063090994667*'raw Data'!W2152</f>
        <v>6.2918346160093766E-4</v>
      </c>
      <c r="AF2152" s="6">
        <f>249.088908333*('raw Data'!X2152-AVERAGE('raw Data'!$D$2:$D$3001))</f>
        <v>2174.151058095656</v>
      </c>
      <c r="AG2152" s="6"/>
      <c r="AH2152" s="6">
        <f>AE2152/(PI()*('ugly don''t look!'!$K$7^2)/4)</f>
        <v>0.56612178430024818</v>
      </c>
      <c r="AI2152" s="6">
        <f>-AF2152/'ugly don''t look!'!$I$7</f>
        <v>-2377.6805097284077</v>
      </c>
      <c r="AJ2152" s="6">
        <f>-'ugly don''t look!'!$K$7/4*AI2152</f>
        <v>22.360539701664354</v>
      </c>
      <c r="AK2152" s="6">
        <f t="shared" si="333"/>
        <v>-0.56894605731575643</v>
      </c>
      <c r="AL2152" s="6">
        <f t="shared" si="334"/>
        <v>3.1072977849215624</v>
      </c>
      <c r="AN2152" s="6">
        <f>S2152-'ugly don''t look!'!$M$5</f>
        <v>-0.96934368959758554</v>
      </c>
      <c r="AO2152" s="6">
        <f t="shared" si="338"/>
        <v>-1.4237301005189544</v>
      </c>
      <c r="AP2152" s="6">
        <f t="shared" si="339"/>
        <v>2.8092708711704866</v>
      </c>
      <c r="AQ2152" s="6">
        <f t="shared" si="335"/>
        <v>5.9698997896857647E-2</v>
      </c>
      <c r="AV2152" s="6">
        <f t="shared" si="336"/>
        <v>-0.41607888064497622</v>
      </c>
      <c r="AW2152" s="6">
        <f t="shared" si="337"/>
        <v>-0.56894605731575643</v>
      </c>
    </row>
    <row r="2153" spans="1:49" x14ac:dyDescent="0.25">
      <c r="A2153" s="6">
        <v>1051715.031</v>
      </c>
      <c r="B2153" s="6">
        <v>21.192446</v>
      </c>
      <c r="C2153" s="6">
        <v>1.907392</v>
      </c>
      <c r="D2153" s="6">
        <v>-9.9923999999999999E-2</v>
      </c>
      <c r="E2153" s="6">
        <v>11.522019999999999</v>
      </c>
      <c r="F2153" s="6">
        <v>21.339206999999998</v>
      </c>
      <c r="G2153" s="6">
        <v>86.138548999999998</v>
      </c>
      <c r="H2153" s="6">
        <v>2</v>
      </c>
      <c r="I2153" s="6">
        <v>12.60333</v>
      </c>
      <c r="L2153" s="6">
        <f t="shared" si="330"/>
        <v>1.2033925849987847E-4</v>
      </c>
      <c r="M2153" s="6">
        <f>249.088908333*(E2153-AVERAGE('raw Data'!$Y$2:$Y$2801))</f>
        <v>2799.665531053352</v>
      </c>
      <c r="N2153" s="6" t="s">
        <v>18</v>
      </c>
      <c r="O2153" s="6">
        <f>L2153/(PI()*('ugly don''t look!'!$J$7^2)/4)</f>
        <v>0.23988542125670007</v>
      </c>
      <c r="P2153" s="6">
        <f>-M2153/'ugly don''t look!'!$H$7</f>
        <v>-2624.358390563697</v>
      </c>
      <c r="Q2153" s="6">
        <f>-'ugly don''t look!'!$J$7/4*P2153</f>
        <v>16.581352401179078</v>
      </c>
      <c r="R2153" s="6">
        <f t="shared" si="331"/>
        <v>-1.4275938810676829</v>
      </c>
      <c r="S2153" s="6">
        <f t="shared" si="332"/>
        <v>2.8082787146061596</v>
      </c>
      <c r="U2153" s="6">
        <v>1053911.3799999999</v>
      </c>
      <c r="V2153" s="6">
        <v>21.471067999999999</v>
      </c>
      <c r="W2153" s="6">
        <v>9.9678989999999992</v>
      </c>
      <c r="X2153" s="6">
        <v>8.6759749999999993</v>
      </c>
      <c r="Y2153" s="6">
        <v>0.31236000000000003</v>
      </c>
      <c r="Z2153" s="6">
        <v>21.238222</v>
      </c>
      <c r="AA2153" s="6">
        <v>86.122964999999994</v>
      </c>
      <c r="AB2153" s="6">
        <v>10</v>
      </c>
      <c r="AC2153" s="6">
        <v>37.576239000000001</v>
      </c>
      <c r="AE2153" s="6">
        <f>0.000063090994667*'raw Data'!W2153</f>
        <v>6.2888466265019461E-4</v>
      </c>
      <c r="AF2153" s="6">
        <f>249.088908333*('raw Data'!X2153-AVERAGE('raw Data'!$D$2:$D$3001))</f>
        <v>2177.3523487455514</v>
      </c>
      <c r="AG2153" s="6"/>
      <c r="AH2153" s="6">
        <f>AE2153/(PI()*('ugly don''t look!'!$K$7^2)/4)</f>
        <v>0.56585293331247544</v>
      </c>
      <c r="AI2153" s="6">
        <f>-AF2153/'ugly don''t look!'!$I$7</f>
        <v>-2381.1814837549773</v>
      </c>
      <c r="AJ2153" s="6">
        <f>-'ugly don''t look!'!$K$7/4*AI2153</f>
        <v>22.393464086751123</v>
      </c>
      <c r="AK2153" s="6">
        <f t="shared" si="333"/>
        <v>-0.56942106967892114</v>
      </c>
      <c r="AL2153" s="6">
        <f t="shared" si="334"/>
        <v>3.1087691344429227</v>
      </c>
      <c r="AN2153" s="6">
        <f>S2153-'ugly don''t look!'!$M$5</f>
        <v>-0.97033584616191249</v>
      </c>
      <c r="AO2153" s="6">
        <f t="shared" si="338"/>
        <v>-1.4275938810676829</v>
      </c>
      <c r="AP2153" s="6">
        <f t="shared" si="339"/>
        <v>2.8082787146061596</v>
      </c>
      <c r="AQ2153" s="6">
        <f t="shared" si="335"/>
        <v>6.1186370217914204E-2</v>
      </c>
      <c r="AV2153" s="6">
        <f t="shared" si="336"/>
        <v>-0.41460753112361592</v>
      </c>
      <c r="AW2153" s="6">
        <f t="shared" si="337"/>
        <v>-0.56942106967892114</v>
      </c>
    </row>
    <row r="2154" spans="1:49" x14ac:dyDescent="0.25">
      <c r="A2154" s="6">
        <v>1051715.476</v>
      </c>
      <c r="B2154" s="6">
        <v>21.156351999999998</v>
      </c>
      <c r="C2154" s="6">
        <v>1.893872</v>
      </c>
      <c r="D2154" s="6">
        <v>-0.101312</v>
      </c>
      <c r="E2154" s="6">
        <v>11.523398</v>
      </c>
      <c r="F2154" s="6">
        <v>21.465693999999999</v>
      </c>
      <c r="G2154" s="6">
        <v>86.133630999999994</v>
      </c>
      <c r="H2154" s="6">
        <v>2</v>
      </c>
      <c r="I2154" s="6">
        <v>12.631823000000001</v>
      </c>
      <c r="L2154" s="6">
        <f t="shared" si="330"/>
        <v>1.1948626825198063E-4</v>
      </c>
      <c r="M2154" s="6">
        <f>249.088908333*(E2154-AVERAGE('raw Data'!$Y$2:$Y$2801))</f>
        <v>2800.0087755690352</v>
      </c>
      <c r="N2154" s="6" t="s">
        <v>18</v>
      </c>
      <c r="O2154" s="6">
        <f>L2154/(PI()*('ugly don''t look!'!$J$7^2)/4)</f>
        <v>0.23818506239214021</v>
      </c>
      <c r="P2154" s="6">
        <f>-M2154/'ugly don''t look!'!$H$7</f>
        <v>-2624.6801420782108</v>
      </c>
      <c r="Q2154" s="6">
        <f>-'ugly don''t look!'!$J$7/4*P2154</f>
        <v>16.583385307685656</v>
      </c>
      <c r="R2154" s="6">
        <f t="shared" si="331"/>
        <v>-1.4347073343877668</v>
      </c>
      <c r="S2154" s="6">
        <f t="shared" si="332"/>
        <v>2.8084013090633793</v>
      </c>
      <c r="U2154" s="6">
        <v>1053912.9580000001</v>
      </c>
      <c r="V2154" s="6">
        <v>21.592122</v>
      </c>
      <c r="W2154" s="6">
        <v>9.966818</v>
      </c>
      <c r="X2154" s="6">
        <v>8.6987459999999999</v>
      </c>
      <c r="Y2154" s="6">
        <v>0.31344100000000003</v>
      </c>
      <c r="Z2154" s="6">
        <v>21.268955999999999</v>
      </c>
      <c r="AA2154" s="6">
        <v>86.119348000000002</v>
      </c>
      <c r="AB2154" s="6">
        <v>10</v>
      </c>
      <c r="AC2154" s="6">
        <v>37.588658000000002</v>
      </c>
      <c r="AE2154" s="6">
        <f>0.000063090994667*'raw Data'!W2154</f>
        <v>6.2881646128495959E-4</v>
      </c>
      <c r="AF2154" s="6">
        <f>249.088908333*('raw Data'!X2154-AVERAGE('raw Data'!$D$2:$D$3001))</f>
        <v>2183.024352277203</v>
      </c>
      <c r="AG2154" s="6"/>
      <c r="AH2154" s="6">
        <f>AE2154/(PI()*('ugly don''t look!'!$K$7^2)/4)</f>
        <v>0.56579156762037619</v>
      </c>
      <c r="AI2154" s="6">
        <f>-AF2154/'ugly don''t look!'!$I$7</f>
        <v>-2387.3844622454103</v>
      </c>
      <c r="AJ2154" s="6">
        <f>-'ugly don''t look!'!$K$7/4*AI2154</f>
        <v>22.451799067517626</v>
      </c>
      <c r="AK2154" s="6">
        <f t="shared" si="333"/>
        <v>-0.56952952368918464</v>
      </c>
      <c r="AL2154" s="6">
        <f t="shared" si="334"/>
        <v>3.1113707476152506</v>
      </c>
      <c r="AN2154" s="6">
        <f>S2154-'ugly don''t look!'!$M$5</f>
        <v>-0.97021325170469286</v>
      </c>
      <c r="AO2154" s="6">
        <f t="shared" si="338"/>
        <v>-1.4347073343877668</v>
      </c>
      <c r="AP2154" s="6">
        <f t="shared" si="339"/>
        <v>2.8084013090633793</v>
      </c>
      <c r="AQ2154" s="6">
        <f t="shared" si="335"/>
        <v>6.5873927089414669E-2</v>
      </c>
      <c r="AV2154" s="6">
        <f t="shared" si="336"/>
        <v>-0.41200591795128805</v>
      </c>
      <c r="AW2154" s="6">
        <f t="shared" si="337"/>
        <v>-0.56952952368918464</v>
      </c>
    </row>
    <row r="2155" spans="1:49" x14ac:dyDescent="0.25">
      <c r="A2155" s="6">
        <v>1051716.52</v>
      </c>
      <c r="B2155" s="6">
        <v>21.119515</v>
      </c>
      <c r="C2155" s="6">
        <v>1.9010469999999999</v>
      </c>
      <c r="D2155" s="6">
        <v>-8.5935999999999998E-2</v>
      </c>
      <c r="E2155" s="6">
        <v>11.528855999999999</v>
      </c>
      <c r="F2155" s="6">
        <v>21.369063000000001</v>
      </c>
      <c r="G2155" s="6">
        <v>86.135740999999996</v>
      </c>
      <c r="H2155" s="6">
        <v>2</v>
      </c>
      <c r="I2155" s="6">
        <v>12.658674</v>
      </c>
      <c r="L2155" s="6">
        <f t="shared" si="330"/>
        <v>1.1993894613871635E-4</v>
      </c>
      <c r="M2155" s="6">
        <f>249.088908333*(E2155-AVERAGE('raw Data'!$Y$2:$Y$2801))</f>
        <v>2801.3683028307164</v>
      </c>
      <c r="N2155" s="6" t="s">
        <v>18</v>
      </c>
      <c r="O2155" s="6">
        <f>L2155/(PI()*('ugly don''t look!'!$J$7^2)/4)</f>
        <v>0.23908743479252606</v>
      </c>
      <c r="P2155" s="6">
        <f>-M2155/'ugly don''t look!'!$H$7</f>
        <v>-2625.9545395863483</v>
      </c>
      <c r="Q2155" s="6">
        <f>-'ugly don''t look!'!$J$7/4*P2155</f>
        <v>16.591437269741444</v>
      </c>
      <c r="R2155" s="6">
        <f t="shared" si="331"/>
        <v>-1.4309259580002902</v>
      </c>
      <c r="S2155" s="6">
        <f t="shared" si="332"/>
        <v>2.8088867351539095</v>
      </c>
      <c r="U2155" s="6">
        <v>1053914.561</v>
      </c>
      <c r="V2155" s="6">
        <v>21.647648</v>
      </c>
      <c r="W2155" s="6">
        <v>9.9637170000000008</v>
      </c>
      <c r="X2155" s="6">
        <v>8.7010459999999998</v>
      </c>
      <c r="Y2155" s="6">
        <v>0.31269599999999997</v>
      </c>
      <c r="Z2155" s="6">
        <v>21.37152</v>
      </c>
      <c r="AA2155" s="6">
        <v>86.124917999999994</v>
      </c>
      <c r="AB2155" s="6">
        <v>10</v>
      </c>
      <c r="AC2155" s="6">
        <v>37.605249999999998</v>
      </c>
      <c r="AE2155" s="6">
        <f>0.000063090994667*'raw Data'!W2155</f>
        <v>6.2862081611049731E-4</v>
      </c>
      <c r="AF2155" s="6">
        <f>249.088908333*('raw Data'!X2155-AVERAGE('raw Data'!$D$2:$D$3001))</f>
        <v>2183.5972567663684</v>
      </c>
      <c r="AG2155" s="6"/>
      <c r="AH2155" s="6">
        <f>AE2155/(PI()*('ugly don''t look!'!$K$7^2)/4)</f>
        <v>0.5656155315323097</v>
      </c>
      <c r="AI2155" s="6">
        <f>-AF2155/'ugly don''t look!'!$I$7</f>
        <v>-2388.0109982134391</v>
      </c>
      <c r="AJ2155" s="6">
        <f>-'ugly don''t look!'!$K$7/4*AI2155</f>
        <v>22.457691231048557</v>
      </c>
      <c r="AK2155" s="6">
        <f t="shared" si="333"/>
        <v>-0.56984070450043967</v>
      </c>
      <c r="AL2155" s="6">
        <f t="shared" si="334"/>
        <v>3.1116331493270297</v>
      </c>
      <c r="AN2155" s="6">
        <f>S2155-'ugly don''t look!'!$M$5</f>
        <v>-0.9697278256141626</v>
      </c>
      <c r="AO2155" s="6">
        <f t="shared" si="338"/>
        <v>-1.4309259580002902</v>
      </c>
      <c r="AP2155" s="6">
        <f t="shared" si="339"/>
        <v>2.8088867351539095</v>
      </c>
      <c r="AQ2155" s="6">
        <f t="shared" si="335"/>
        <v>6.3932706050013915E-2</v>
      </c>
      <c r="AV2155" s="6">
        <f t="shared" si="336"/>
        <v>-0.41174351623950889</v>
      </c>
      <c r="AW2155" s="6">
        <f t="shared" si="337"/>
        <v>-0.56984070450043967</v>
      </c>
    </row>
    <row r="2156" spans="1:49" x14ac:dyDescent="0.25">
      <c r="A2156" s="6">
        <v>1051719.0290000001</v>
      </c>
      <c r="B2156" s="6">
        <v>21.146896999999999</v>
      </c>
      <c r="C2156" s="6">
        <v>1.935052</v>
      </c>
      <c r="D2156" s="6">
        <v>-8.4240999999999996E-2</v>
      </c>
      <c r="E2156" s="6">
        <v>11.523901</v>
      </c>
      <c r="F2156" s="6">
        <v>21.449404000000001</v>
      </c>
      <c r="G2156" s="6">
        <v>86.139748999999995</v>
      </c>
      <c r="H2156" s="6">
        <v>2</v>
      </c>
      <c r="I2156" s="6">
        <v>12.696192999999999</v>
      </c>
      <c r="L2156" s="6">
        <f t="shared" si="330"/>
        <v>1.220843554123677E-4</v>
      </c>
      <c r="M2156" s="6">
        <f>249.088908333*(E2156-AVERAGE('raw Data'!$Y$2:$Y$2801))</f>
        <v>2800.1340672899264</v>
      </c>
      <c r="N2156" s="6" t="s">
        <v>18</v>
      </c>
      <c r="O2156" s="6">
        <f>L2156/(PI()*('ugly don''t look!'!$J$7^2)/4)</f>
        <v>0.24336411402250824</v>
      </c>
      <c r="P2156" s="6">
        <f>-M2156/'ugly don''t look!'!$H$7</f>
        <v>-2624.797588385758</v>
      </c>
      <c r="Q2156" s="6">
        <f>-'ugly don''t look!'!$J$7/4*P2156</f>
        <v>16.584127362818315</v>
      </c>
      <c r="R2156" s="6">
        <f t="shared" si="331"/>
        <v>-1.4131965455248416</v>
      </c>
      <c r="S2156" s="6">
        <f t="shared" si="332"/>
        <v>2.8084460549651991</v>
      </c>
      <c r="U2156" s="6">
        <v>1053916.696</v>
      </c>
      <c r="V2156" s="6">
        <v>21.480692999999999</v>
      </c>
      <c r="W2156" s="6">
        <v>9.9717470000000006</v>
      </c>
      <c r="X2156" s="6">
        <v>8.6966040000000007</v>
      </c>
      <c r="Y2156" s="6">
        <v>0.301147</v>
      </c>
      <c r="Z2156" s="6">
        <v>21.317226999999999</v>
      </c>
      <c r="AA2156" s="6">
        <v>86.124193000000005</v>
      </c>
      <c r="AB2156" s="6">
        <v>10</v>
      </c>
      <c r="AC2156" s="6">
        <v>37.608970999999997</v>
      </c>
      <c r="AE2156" s="6">
        <f>0.000063090994667*'raw Data'!W2156</f>
        <v>6.2912743679767328E-4</v>
      </c>
      <c r="AF2156" s="6">
        <f>249.088908333*('raw Data'!X2156-AVERAGE('raw Data'!$D$2:$D$3001))</f>
        <v>2182.4908038355538</v>
      </c>
      <c r="AG2156" s="6"/>
      <c r="AH2156" s="6">
        <f>AE2156/(PI()*('ugly don''t look!'!$K$7^2)/4)</f>
        <v>0.56607137474004077</v>
      </c>
      <c r="AI2156" s="6">
        <f>-AF2156/'ugly don''t look!'!$I$7</f>
        <v>-2386.8009665743152</v>
      </c>
      <c r="AJ2156" s="6">
        <f>-'ugly don''t look!'!$K$7/4*AI2156</f>
        <v>22.446311670003162</v>
      </c>
      <c r="AK2156" s="6">
        <f t="shared" si="333"/>
        <v>-0.56903510494837672</v>
      </c>
      <c r="AL2156" s="6">
        <f t="shared" si="334"/>
        <v>3.1111263098225841</v>
      </c>
      <c r="AN2156" s="6">
        <f>S2156-'ugly don''t look!'!$M$5</f>
        <v>-0.97016850580287306</v>
      </c>
      <c r="AO2156" s="6">
        <f t="shared" si="338"/>
        <v>-1.4131965455248416</v>
      </c>
      <c r="AP2156" s="6">
        <f t="shared" si="339"/>
        <v>2.8084460549651991</v>
      </c>
      <c r="AQ2156" s="6">
        <f t="shared" si="335"/>
        <v>5.2114415306216438E-2</v>
      </c>
      <c r="AV2156" s="6">
        <f t="shared" si="336"/>
        <v>-0.41225035574395452</v>
      </c>
      <c r="AW2156" s="6">
        <f t="shared" si="337"/>
        <v>-0.56903510494837672</v>
      </c>
    </row>
    <row r="2157" spans="1:49" x14ac:dyDescent="0.25">
      <c r="A2157" s="6">
        <v>1051719.5220000001</v>
      </c>
      <c r="B2157" s="6">
        <v>21.287980999999998</v>
      </c>
      <c r="C2157" s="6">
        <v>1.9423699999999999</v>
      </c>
      <c r="D2157" s="6">
        <v>-7.9257999999999995E-2</v>
      </c>
      <c r="E2157" s="6">
        <v>11.538038</v>
      </c>
      <c r="F2157" s="6">
        <v>21.404606000000001</v>
      </c>
      <c r="G2157" s="6">
        <v>86.137173000000004</v>
      </c>
      <c r="H2157" s="6">
        <v>2</v>
      </c>
      <c r="I2157" s="6">
        <v>12.698511</v>
      </c>
      <c r="L2157" s="6">
        <f t="shared" si="330"/>
        <v>1.2254605531134078E-4</v>
      </c>
      <c r="M2157" s="6">
        <f>249.088908333*(E2157-AVERAGE('raw Data'!$Y$2:$Y$2801))</f>
        <v>2803.6554371870302</v>
      </c>
      <c r="N2157" s="6" t="s">
        <v>18</v>
      </c>
      <c r="O2157" s="6">
        <f>L2157/(PI()*('ugly don''t look!'!$J$7^2)/4)</f>
        <v>0.24428447098780767</v>
      </c>
      <c r="P2157" s="6">
        <f>-M2157/'ugly don''t look!'!$H$7</f>
        <v>-2628.0984600553338</v>
      </c>
      <c r="Q2157" s="6">
        <f>-'ugly don''t look!'!$J$7/4*P2157</f>
        <v>16.604983095244613</v>
      </c>
      <c r="R2157" s="6">
        <f t="shared" si="331"/>
        <v>-1.4094218680772908</v>
      </c>
      <c r="S2157" s="6">
        <f t="shared" si="332"/>
        <v>2.8097028367760757</v>
      </c>
      <c r="U2157" s="6">
        <v>1053917.3810000001</v>
      </c>
      <c r="V2157" s="6">
        <v>21.406278</v>
      </c>
      <c r="W2157" s="6">
        <v>9.9947049999999997</v>
      </c>
      <c r="X2157" s="6">
        <v>8.69787</v>
      </c>
      <c r="Y2157" s="6">
        <v>0.29980600000000002</v>
      </c>
      <c r="Z2157" s="6">
        <v>21.322780999999999</v>
      </c>
      <c r="AA2157" s="6">
        <v>86.120771000000005</v>
      </c>
      <c r="AB2157" s="6">
        <v>10</v>
      </c>
      <c r="AC2157" s="6">
        <v>37.588551000000002</v>
      </c>
      <c r="AE2157" s="6">
        <f>0.000063090994667*'raw Data'!W2157</f>
        <v>6.3057587985323831E-4</v>
      </c>
      <c r="AF2157" s="6">
        <f>249.088908333*('raw Data'!X2157-AVERAGE('raw Data'!$D$2:$D$3001))</f>
        <v>2182.8061503935028</v>
      </c>
      <c r="AG2157" s="6"/>
      <c r="AH2157" s="6">
        <f>AE2157/(PI()*('ugly don''t look!'!$K$7^2)/4)</f>
        <v>0.56737464352747413</v>
      </c>
      <c r="AI2157" s="6">
        <f>-AF2157/'ugly don''t look!'!$I$7</f>
        <v>-2387.1458337636732</v>
      </c>
      <c r="AJ2157" s="6">
        <f>-'ugly don''t look!'!$K$7/4*AI2157</f>
        <v>22.4495549217554</v>
      </c>
      <c r="AK2157" s="6">
        <f t="shared" si="333"/>
        <v>-0.56673544648951324</v>
      </c>
      <c r="AL2157" s="6">
        <f t="shared" si="334"/>
        <v>3.1112707886801756</v>
      </c>
      <c r="AN2157" s="6">
        <f>S2157-'ugly don''t look!'!$M$5</f>
        <v>-0.96891172399199643</v>
      </c>
      <c r="AO2157" s="6">
        <f t="shared" si="338"/>
        <v>-1.4094218680772908</v>
      </c>
      <c r="AP2157" s="6">
        <f t="shared" si="339"/>
        <v>2.8097028367760757</v>
      </c>
      <c r="AQ2157" s="6">
        <f t="shared" si="335"/>
        <v>5.0948848941214347E-2</v>
      </c>
      <c r="AV2157" s="6">
        <f t="shared" si="336"/>
        <v>-0.41210587688636302</v>
      </c>
      <c r="AW2157" s="6">
        <f t="shared" si="337"/>
        <v>-0.56673544648951324</v>
      </c>
    </row>
    <row r="2158" spans="1:49" x14ac:dyDescent="0.25">
      <c r="A2158" s="6">
        <v>1051721.1459999999</v>
      </c>
      <c r="B2158" s="6">
        <v>21.209849999999999</v>
      </c>
      <c r="C2158" s="6">
        <v>1.873437</v>
      </c>
      <c r="D2158" s="6">
        <v>-8.2015000000000005E-2</v>
      </c>
      <c r="E2158" s="6">
        <v>11.583636</v>
      </c>
      <c r="F2158" s="6">
        <v>21.510490000000001</v>
      </c>
      <c r="G2158" s="6">
        <v>86.137871000000004</v>
      </c>
      <c r="H2158" s="6">
        <v>2</v>
      </c>
      <c r="I2158" s="6">
        <v>12.830864</v>
      </c>
      <c r="L2158" s="6">
        <f t="shared" si="330"/>
        <v>1.1819700377596048E-4</v>
      </c>
      <c r="M2158" s="6">
        <f>249.088908333*(E2158-AVERAGE('raw Data'!$Y$2:$Y$2801))</f>
        <v>2815.0133932291983</v>
      </c>
      <c r="N2158" s="6" t="s">
        <v>18</v>
      </c>
      <c r="O2158" s="6">
        <f>L2158/(PI()*('ugly don''t look!'!$J$7^2)/4)</f>
        <v>0.23561503033612827</v>
      </c>
      <c r="P2158" s="6">
        <f>-M2158/'ugly don''t look!'!$H$7</f>
        <v>-2638.7452130007482</v>
      </c>
      <c r="Q2158" s="6">
        <f>-'ugly don''t look!'!$J$7/4*P2158</f>
        <v>16.672251942041978</v>
      </c>
      <c r="R2158" s="6">
        <f t="shared" si="331"/>
        <v>-1.4455560332458299</v>
      </c>
      <c r="S2158" s="6">
        <f t="shared" si="332"/>
        <v>2.8137457771435548</v>
      </c>
      <c r="U2158" s="6">
        <v>1053918.5190000001</v>
      </c>
      <c r="V2158" s="6">
        <v>21.510680000000001</v>
      </c>
      <c r="W2158" s="6">
        <v>10.004294</v>
      </c>
      <c r="X2158" s="6">
        <v>8.6863309999999991</v>
      </c>
      <c r="Y2158" s="6">
        <v>0.29606199999999999</v>
      </c>
      <c r="Z2158" s="6">
        <v>21.239704</v>
      </c>
      <c r="AA2158" s="6">
        <v>86.123020999999994</v>
      </c>
      <c r="AB2158" s="6">
        <v>10</v>
      </c>
      <c r="AC2158" s="6">
        <v>37.578150999999998</v>
      </c>
      <c r="AE2158" s="6">
        <f>0.000063090994667*'raw Data'!W2158</f>
        <v>6.3118085940110015E-4</v>
      </c>
      <c r="AF2158" s="6">
        <f>249.088908333*('raw Data'!X2158-AVERAGE('raw Data'!$D$2:$D$3001))</f>
        <v>2179.9319134802486</v>
      </c>
      <c r="AG2158" s="6"/>
      <c r="AH2158" s="6">
        <f>AE2158/(PI()*('ugly don''t look!'!$K$7^2)/4)</f>
        <v>0.5679189873031818</v>
      </c>
      <c r="AI2158" s="6">
        <f>-AF2158/'ugly don''t look!'!$I$7</f>
        <v>-2384.0025300527655</v>
      </c>
      <c r="AJ2158" s="6">
        <f>-'ugly don''t look!'!$K$7/4*AI2158</f>
        <v>22.419994193501726</v>
      </c>
      <c r="AK2158" s="6">
        <f t="shared" si="333"/>
        <v>-0.56577649842068034</v>
      </c>
      <c r="AL2158" s="6">
        <f t="shared" si="334"/>
        <v>3.1099531586565461</v>
      </c>
      <c r="AN2158" s="6">
        <f>S2158-'ugly don''t look!'!$M$5</f>
        <v>-0.96486878362451733</v>
      </c>
      <c r="AO2158" s="6">
        <f t="shared" si="338"/>
        <v>-1.4455560332458299</v>
      </c>
      <c r="AP2158" s="6">
        <f t="shared" si="339"/>
        <v>2.8137457771435548</v>
      </c>
      <c r="AQ2158" s="6">
        <f t="shared" si="335"/>
        <v>7.8180400865345084E-2</v>
      </c>
      <c r="AV2158" s="6">
        <f t="shared" si="336"/>
        <v>-0.41342350690999252</v>
      </c>
      <c r="AW2158" s="6">
        <f t="shared" si="337"/>
        <v>-0.56577649842068034</v>
      </c>
    </row>
    <row r="2159" spans="1:49" x14ac:dyDescent="0.25">
      <c r="A2159" s="6">
        <v>1051723.3</v>
      </c>
      <c r="B2159" s="6">
        <v>21.270403999999999</v>
      </c>
      <c r="C2159" s="6">
        <v>1.9866680000000001</v>
      </c>
      <c r="D2159" s="6">
        <v>-8.5115999999999997E-2</v>
      </c>
      <c r="E2159" s="6">
        <v>11.62819</v>
      </c>
      <c r="F2159" s="6">
        <v>21.446677999999999</v>
      </c>
      <c r="G2159" s="6">
        <v>86.139348999999996</v>
      </c>
      <c r="H2159" s="6">
        <v>2</v>
      </c>
      <c r="I2159" s="6">
        <v>12.766704000000001</v>
      </c>
      <c r="L2159" s="6">
        <f t="shared" si="330"/>
        <v>1.2534086019309957E-4</v>
      </c>
      <c r="M2159" s="6">
        <f>249.088908333*(E2159-AVERAGE('raw Data'!$Y$2:$Y$2801))</f>
        <v>2826.1113004510667</v>
      </c>
      <c r="N2159" s="6" t="s">
        <v>18</v>
      </c>
      <c r="O2159" s="6">
        <f>L2159/(PI()*('ugly don''t look!'!$J$7^2)/4)</f>
        <v>0.24985566159300546</v>
      </c>
      <c r="P2159" s="6">
        <f>-M2159/'ugly don''t look!'!$H$7</f>
        <v>-2649.1482006477941</v>
      </c>
      <c r="Q2159" s="6">
        <f>-'ugly don''t look!'!$J$7/4*P2159</f>
        <v>16.737980618742924</v>
      </c>
      <c r="R2159" s="6">
        <f t="shared" si="331"/>
        <v>-1.3868718814806535</v>
      </c>
      <c r="S2159" s="6">
        <f t="shared" si="332"/>
        <v>2.817680425690483</v>
      </c>
      <c r="U2159" s="6">
        <v>1053919.7549999999</v>
      </c>
      <c r="V2159" s="6">
        <v>21.506059</v>
      </c>
      <c r="W2159" s="6">
        <v>9.9972530000000006</v>
      </c>
      <c r="X2159" s="6">
        <v>8.6486499999999999</v>
      </c>
      <c r="Y2159" s="6">
        <v>0.28577999999999998</v>
      </c>
      <c r="Z2159" s="6">
        <v>21.305513000000001</v>
      </c>
      <c r="AA2159" s="6">
        <v>86.122556000000003</v>
      </c>
      <c r="AB2159" s="6">
        <v>10</v>
      </c>
      <c r="AC2159" s="6">
        <v>37.584240000000001</v>
      </c>
      <c r="AE2159" s="6">
        <f>0.000063090994667*'raw Data'!W2159</f>
        <v>6.3073663570764984E-4</v>
      </c>
      <c r="AF2159" s="6">
        <f>249.088908333*('raw Data'!X2159-AVERAGE('raw Data'!$D$2:$D$3001))</f>
        <v>2170.5459943253527</v>
      </c>
      <c r="AG2159" s="6"/>
      <c r="AH2159" s="6">
        <f>AE2159/(PI()*('ugly don''t look!'!$K$7^2)/4)</f>
        <v>0.56751928717545652</v>
      </c>
      <c r="AI2159" s="6">
        <f>-AF2159/'ugly don''t look!'!$I$7</f>
        <v>-2373.7379640478484</v>
      </c>
      <c r="AJ2159" s="6">
        <f>-'ugly don''t look!'!$K$7/4*AI2159</f>
        <v>22.323462622193386</v>
      </c>
      <c r="AK2159" s="6">
        <f t="shared" si="333"/>
        <v>-0.56648054399183934</v>
      </c>
      <c r="AL2159" s="6">
        <f t="shared" si="334"/>
        <v>3.1056382608837874</v>
      </c>
      <c r="AN2159" s="6">
        <f>S2159-'ugly don''t look!'!$M$5</f>
        <v>-0.96093413507758907</v>
      </c>
      <c r="AO2159" s="6">
        <f t="shared" si="338"/>
        <v>-1.3868718814806535</v>
      </c>
      <c r="AP2159" s="6">
        <f t="shared" si="339"/>
        <v>2.817680425690483</v>
      </c>
      <c r="AQ2159" s="6">
        <f t="shared" si="335"/>
        <v>4.4455289086633459E-2</v>
      </c>
      <c r="AV2159" s="6">
        <f t="shared" si="336"/>
        <v>-0.41773840468275125</v>
      </c>
      <c r="AW2159" s="6">
        <f t="shared" si="337"/>
        <v>-0.56648054399183934</v>
      </c>
    </row>
    <row r="2160" spans="1:49" x14ac:dyDescent="0.25">
      <c r="A2160" s="6">
        <v>1051723.791</v>
      </c>
      <c r="B2160" s="6">
        <v>21.221155</v>
      </c>
      <c r="C2160" s="6">
        <v>2.0162559999999998</v>
      </c>
      <c r="D2160" s="6">
        <v>-7.5086E-2</v>
      </c>
      <c r="E2160" s="6">
        <v>11.678034999999999</v>
      </c>
      <c r="F2160" s="6">
        <v>21.480502999999999</v>
      </c>
      <c r="G2160" s="6">
        <v>86.138531</v>
      </c>
      <c r="H2160" s="6">
        <v>2</v>
      </c>
      <c r="I2160" s="6">
        <v>12.737533000000001</v>
      </c>
      <c r="L2160" s="6">
        <f t="shared" si="330"/>
        <v>1.2720759654330675E-4</v>
      </c>
      <c r="M2160" s="6">
        <f>249.088908333*(E2160-AVERAGE('raw Data'!$Y$2:$Y$2801))</f>
        <v>2838.527137086925</v>
      </c>
      <c r="N2160" s="6" t="s">
        <v>18</v>
      </c>
      <c r="O2160" s="6">
        <f>L2160/(PI()*('ugly don''t look!'!$J$7^2)/4)</f>
        <v>0.25357683156967681</v>
      </c>
      <c r="P2160" s="6">
        <f>-M2160/'ugly don''t look!'!$H$7</f>
        <v>-2660.7865926949053</v>
      </c>
      <c r="Q2160" s="6">
        <f>-'ugly don''t look!'!$J$7/4*P2160</f>
        <v>16.811514889294585</v>
      </c>
      <c r="R2160" s="6">
        <f t="shared" si="331"/>
        <v>-1.3720884187562123</v>
      </c>
      <c r="S2160" s="6">
        <f t="shared" si="332"/>
        <v>2.8220640617000621</v>
      </c>
      <c r="U2160" s="6">
        <v>1053921.7830000001</v>
      </c>
      <c r="V2160" s="6">
        <v>21.646166999999998</v>
      </c>
      <c r="W2160" s="6">
        <v>9.9631799999999995</v>
      </c>
      <c r="X2160" s="6">
        <v>8.6033410000000003</v>
      </c>
      <c r="Y2160" s="6">
        <v>0.27046900000000001</v>
      </c>
      <c r="Z2160" s="6">
        <v>21.289086000000001</v>
      </c>
      <c r="AA2160" s="6">
        <v>86.123328000000001</v>
      </c>
      <c r="AB2160" s="6">
        <v>10</v>
      </c>
      <c r="AC2160" s="6">
        <v>37.635305000000002</v>
      </c>
      <c r="AE2160" s="6">
        <f>0.000063090994667*'raw Data'!W2160</f>
        <v>6.2858693624636103E-4</v>
      </c>
      <c r="AF2160" s="6">
        <f>249.088908333*('raw Data'!X2160-AVERAGE('raw Data'!$D$2:$D$3001))</f>
        <v>2159.2600249776929</v>
      </c>
      <c r="AG2160" s="6"/>
      <c r="AH2160" s="6">
        <f>AE2160/(PI()*('ugly don''t look!'!$K$7^2)/4)</f>
        <v>0.56558504737258963</v>
      </c>
      <c r="AI2160" s="6">
        <f>-AF2160/'ugly don''t look!'!$I$7</f>
        <v>-2361.395477884616</v>
      </c>
      <c r="AJ2160" s="6">
        <f>-'ugly don''t look!'!$K$7/4*AI2160</f>
        <v>22.207389562444188</v>
      </c>
      <c r="AK2160" s="6">
        <f t="shared" si="333"/>
        <v>-0.56989460150207838</v>
      </c>
      <c r="AL2160" s="6">
        <f t="shared" si="334"/>
        <v>3.1004250966647398</v>
      </c>
      <c r="AN2160" s="6">
        <f>S2160-'ugly don''t look!'!$M$5</f>
        <v>-0.95655049906801004</v>
      </c>
      <c r="AO2160" s="6">
        <f t="shared" si="338"/>
        <v>-1.3720884187562123</v>
      </c>
      <c r="AP2160" s="6">
        <f t="shared" si="339"/>
        <v>2.8220640617000621</v>
      </c>
      <c r="AQ2160" s="6">
        <f t="shared" si="335"/>
        <v>3.9351837931465156E-2</v>
      </c>
      <c r="AV2160" s="6">
        <f t="shared" si="336"/>
        <v>-0.42295156890179886</v>
      </c>
      <c r="AW2160" s="6">
        <f t="shared" si="337"/>
        <v>-0.56989460150207838</v>
      </c>
    </row>
    <row r="2161" spans="1:49" x14ac:dyDescent="0.25">
      <c r="A2161" s="6">
        <v>1051725.4990000001</v>
      </c>
      <c r="B2161" s="6">
        <v>21.257073999999999</v>
      </c>
      <c r="C2161" s="6">
        <v>2.0786169999999999</v>
      </c>
      <c r="D2161" s="6">
        <v>-8.1680000000000003E-2</v>
      </c>
      <c r="E2161" s="6">
        <v>11.738588999999999</v>
      </c>
      <c r="F2161" s="6">
        <v>21.422377999999998</v>
      </c>
      <c r="G2161" s="6">
        <v>86.137163999999999</v>
      </c>
      <c r="H2161" s="6">
        <v>2</v>
      </c>
      <c r="I2161" s="6">
        <v>12.652987</v>
      </c>
      <c r="L2161" s="6">
        <f t="shared" si="330"/>
        <v>1.3114201406173555E-4</v>
      </c>
      <c r="M2161" s="6">
        <f>249.088908333*(E2161-AVERAGE('raw Data'!$Y$2:$Y$2801))</f>
        <v>2853.6104668421212</v>
      </c>
      <c r="N2161" s="6" t="s">
        <v>18</v>
      </c>
      <c r="O2161" s="6">
        <f>L2161/(PI()*('ugly don''t look!'!$J$7^2)/4)</f>
        <v>0.26141973683245928</v>
      </c>
      <c r="P2161" s="6">
        <f>-M2161/'ugly don''t look!'!$H$7</f>
        <v>-2674.925446983616</v>
      </c>
      <c r="Q2161" s="6">
        <f>-'ugly don''t look!'!$J$7/4*P2161</f>
        <v>16.900847705404232</v>
      </c>
      <c r="R2161" s="6">
        <f t="shared" si="331"/>
        <v>-1.3416279763100392</v>
      </c>
      <c r="S2161" s="6">
        <f t="shared" si="332"/>
        <v>2.8273637807541436</v>
      </c>
      <c r="U2161" s="6">
        <v>1053922.0730000001</v>
      </c>
      <c r="V2161" s="6">
        <v>21.401655999999999</v>
      </c>
      <c r="W2161" s="6">
        <v>9.9622840000000004</v>
      </c>
      <c r="X2161" s="6">
        <v>8.6047189999999993</v>
      </c>
      <c r="Y2161" s="6">
        <v>0.26652100000000001</v>
      </c>
      <c r="Z2161" s="6">
        <v>21.24812</v>
      </c>
      <c r="AA2161" s="6">
        <v>86.126126999999997</v>
      </c>
      <c r="AB2161" s="6">
        <v>10</v>
      </c>
      <c r="AC2161" s="6">
        <v>37.639730999999998</v>
      </c>
      <c r="AE2161" s="6">
        <f>0.000063090994667*'raw Data'!W2161</f>
        <v>6.2853040671513951E-4</v>
      </c>
      <c r="AF2161" s="6">
        <f>249.088908333*('raw Data'!X2161-AVERAGE('raw Data'!$D$2:$D$3001))</f>
        <v>2159.6032694933756</v>
      </c>
      <c r="AG2161" s="6"/>
      <c r="AH2161" s="6">
        <f>AE2161/(PI()*('ugly don''t look!'!$K$7^2)/4)</f>
        <v>0.56553418367220032</v>
      </c>
      <c r="AI2161" s="6">
        <f>-AF2161/'ugly don''t look!'!$I$7</f>
        <v>-2361.7708546515482</v>
      </c>
      <c r="AJ2161" s="6">
        <f>-'ugly don''t look!'!$K$7/4*AI2161</f>
        <v>22.210919736942287</v>
      </c>
      <c r="AK2161" s="6">
        <f t="shared" si="333"/>
        <v>-0.56998453667253179</v>
      </c>
      <c r="AL2161" s="6">
        <f t="shared" si="334"/>
        <v>3.1005840479873461</v>
      </c>
      <c r="AN2161" s="6">
        <f>S2161-'ugly don''t look!'!$M$5</f>
        <v>-0.95125078001392849</v>
      </c>
      <c r="AO2161" s="6">
        <f t="shared" si="338"/>
        <v>-1.3416279763100392</v>
      </c>
      <c r="AP2161" s="6">
        <f t="shared" si="339"/>
        <v>2.8273637807541436</v>
      </c>
      <c r="AQ2161" s="6">
        <f t="shared" si="335"/>
        <v>2.5103980213438654E-2</v>
      </c>
      <c r="AV2161" s="6">
        <f t="shared" si="336"/>
        <v>-0.42279261757919251</v>
      </c>
      <c r="AW2161" s="6">
        <f t="shared" si="337"/>
        <v>-0.56998453667253179</v>
      </c>
    </row>
    <row r="2162" spans="1:49" x14ac:dyDescent="0.25">
      <c r="A2162" s="6">
        <v>1051726.7439999999</v>
      </c>
      <c r="B2162" s="6">
        <v>21.260950999999999</v>
      </c>
      <c r="C2162" s="6">
        <v>2.126185</v>
      </c>
      <c r="D2162" s="6">
        <v>-6.6276000000000002E-2</v>
      </c>
      <c r="E2162" s="6">
        <v>11.764760000000001</v>
      </c>
      <c r="F2162" s="6">
        <v>21.432003999999999</v>
      </c>
      <c r="G2162" s="6">
        <v>86.128181999999995</v>
      </c>
      <c r="H2162" s="6">
        <v>2</v>
      </c>
      <c r="I2162" s="6">
        <v>12.565746000000001</v>
      </c>
      <c r="L2162" s="6">
        <f t="shared" si="330"/>
        <v>1.3414312649605539E-4</v>
      </c>
      <c r="M2162" s="6">
        <f>249.088908333*(E2162-AVERAGE('raw Data'!$Y$2:$Y$2801))</f>
        <v>2860.1293726621047</v>
      </c>
      <c r="N2162" s="6" t="s">
        <v>18</v>
      </c>
      <c r="O2162" s="6">
        <f>L2162/(PI()*('ugly don''t look!'!$J$7^2)/4)</f>
        <v>0.26740218287309414</v>
      </c>
      <c r="P2162" s="6">
        <f>-M2162/'ugly don''t look!'!$H$7</f>
        <v>-2681.0361573510545</v>
      </c>
      <c r="Q2162" s="6">
        <f>-'ugly don''t look!'!$J$7/4*P2162</f>
        <v>16.9394567011833</v>
      </c>
      <c r="R2162" s="6">
        <f t="shared" si="331"/>
        <v>-1.3190014510226546</v>
      </c>
      <c r="S2162" s="6">
        <f t="shared" si="332"/>
        <v>2.8296456167605544</v>
      </c>
      <c r="U2162" s="6">
        <v>1053924.149</v>
      </c>
      <c r="V2162" s="6">
        <v>21.577135999999999</v>
      </c>
      <c r="W2162" s="6">
        <v>9.9874209999999994</v>
      </c>
      <c r="X2162" s="6">
        <v>8.5770870000000006</v>
      </c>
      <c r="Y2162" s="6">
        <v>0.23811499999999999</v>
      </c>
      <c r="Z2162" s="6">
        <v>21.193180999999999</v>
      </c>
      <c r="AA2162" s="6">
        <v>86.121365999999995</v>
      </c>
      <c r="AB2162" s="6">
        <v>10</v>
      </c>
      <c r="AC2162" s="6">
        <v>37.634647000000001</v>
      </c>
      <c r="AE2162" s="6">
        <f>0.000063090994667*'raw Data'!W2162</f>
        <v>6.3011632504808384E-4</v>
      </c>
      <c r="AF2162" s="6">
        <f>249.088908333*('raw Data'!X2162-AVERAGE('raw Data'!$D$2:$D$3001))</f>
        <v>2152.7204447783183</v>
      </c>
      <c r="AG2162" s="6"/>
      <c r="AH2162" s="6">
        <f>AE2162/(PI()*('ugly don''t look!'!$K$7^2)/4)</f>
        <v>0.566961148891719</v>
      </c>
      <c r="AI2162" s="6">
        <f>-AF2162/'ugly don''t look!'!$I$7</f>
        <v>-2354.2437060130342</v>
      </c>
      <c r="AJ2162" s="6">
        <f>-'ugly don''t look!'!$K$7/4*AI2162</f>
        <v>22.140131796643679</v>
      </c>
      <c r="AK2162" s="6">
        <f t="shared" si="333"/>
        <v>-0.56746449807517862</v>
      </c>
      <c r="AL2162" s="6">
        <f t="shared" si="334"/>
        <v>3.0973918801373741</v>
      </c>
      <c r="AN2162" s="6">
        <f>S2162-'ugly don''t look!'!$M$5</f>
        <v>-0.94896894400751775</v>
      </c>
      <c r="AO2162" s="6">
        <f t="shared" si="338"/>
        <v>-1.3190014510226546</v>
      </c>
      <c r="AP2162" s="6">
        <f t="shared" si="339"/>
        <v>2.8296456167605544</v>
      </c>
      <c r="AQ2162" s="6">
        <f t="shared" si="335"/>
        <v>1.2865549781737956E-2</v>
      </c>
      <c r="AV2162" s="6">
        <f t="shared" si="336"/>
        <v>-0.42598478542916451</v>
      </c>
      <c r="AW2162" s="6">
        <f t="shared" si="337"/>
        <v>-0.56746449807517862</v>
      </c>
    </row>
    <row r="2163" spans="1:49" x14ac:dyDescent="0.25">
      <c r="A2163" s="6">
        <v>1051727.1880000001</v>
      </c>
      <c r="B2163" s="6">
        <v>21.158377000000002</v>
      </c>
      <c r="C2163" s="6">
        <v>2.1155729999999999</v>
      </c>
      <c r="D2163" s="6">
        <v>-5.8265999999999998E-2</v>
      </c>
      <c r="E2163" s="6">
        <v>11.769211</v>
      </c>
      <c r="F2163" s="6">
        <v>21.500124</v>
      </c>
      <c r="G2163" s="6">
        <v>86.129242000000005</v>
      </c>
      <c r="H2163" s="6">
        <v>2</v>
      </c>
      <c r="I2163" s="6">
        <v>12.558551</v>
      </c>
      <c r="L2163" s="6">
        <f t="shared" si="330"/>
        <v>1.334736048606492E-4</v>
      </c>
      <c r="M2163" s="6">
        <f>249.088908333*(E2163-AVERAGE('raw Data'!$Y$2:$Y$2801))</f>
        <v>2861.2380673930948</v>
      </c>
      <c r="N2163" s="6" t="s">
        <v>18</v>
      </c>
      <c r="O2163" s="6">
        <f>L2163/(PI()*('ugly don''t look!'!$J$7^2)/4)</f>
        <v>0.26606755208384053</v>
      </c>
      <c r="P2163" s="6">
        <f>-M2163/'ugly don''t look!'!$H$7</f>
        <v>-2682.0754287524323</v>
      </c>
      <c r="Q2163" s="6">
        <f>-'ugly don''t look!'!$J$7/4*P2163</f>
        <v>16.946023077715054</v>
      </c>
      <c r="R2163" s="6">
        <f t="shared" si="331"/>
        <v>-1.324005047239194</v>
      </c>
      <c r="S2163" s="6">
        <f t="shared" si="332"/>
        <v>2.8300331796138352</v>
      </c>
      <c r="U2163" s="6">
        <v>1053924.4080000001</v>
      </c>
      <c r="V2163" s="6">
        <v>21.534002999999998</v>
      </c>
      <c r="W2163" s="6">
        <v>9.9918130000000005</v>
      </c>
      <c r="X2163" s="6">
        <v>8.5757180000000002</v>
      </c>
      <c r="Y2163" s="6">
        <v>0.24595700000000001</v>
      </c>
      <c r="Z2163" s="6">
        <v>21.324767000000001</v>
      </c>
      <c r="AA2163" s="6">
        <v>86.119302000000005</v>
      </c>
      <c r="AB2163" s="6">
        <v>10</v>
      </c>
      <c r="AC2163" s="6">
        <v>37.631079999999997</v>
      </c>
      <c r="AE2163" s="6">
        <f>0.000063090994667*'raw Data'!W2163</f>
        <v>6.3039342069666135E-4</v>
      </c>
      <c r="AF2163" s="6">
        <f>249.088908333*('raw Data'!X2163-AVERAGE('raw Data'!$D$2:$D$3001))</f>
        <v>2152.3794420628101</v>
      </c>
      <c r="AG2163" s="6"/>
      <c r="AH2163" s="6">
        <f>AE2163/(PI()*('ugly don''t look!'!$K$7^2)/4)</f>
        <v>0.56721047185166362</v>
      </c>
      <c r="AI2163" s="6">
        <f>-AF2163/'ugly don''t look!'!$I$7</f>
        <v>-2353.8707809085849</v>
      </c>
      <c r="AJ2163" s="6">
        <f>-'ugly don''t look!'!$K$7/4*AI2163</f>
        <v>22.136624678437652</v>
      </c>
      <c r="AK2163" s="6">
        <f t="shared" si="333"/>
        <v>-0.56702484157275734</v>
      </c>
      <c r="AL2163" s="6">
        <f t="shared" si="334"/>
        <v>3.0972334621098323</v>
      </c>
      <c r="AN2163" s="6">
        <f>S2163-'ugly don''t look!'!$M$5</f>
        <v>-0.94858138115423696</v>
      </c>
      <c r="AO2163" s="6">
        <f t="shared" si="338"/>
        <v>-1.324005047239194</v>
      </c>
      <c r="AP2163" s="6">
        <f t="shared" si="339"/>
        <v>2.8300331796138352</v>
      </c>
      <c r="AQ2163" s="6">
        <f t="shared" si="335"/>
        <v>1.6464102802094233E-2</v>
      </c>
      <c r="AV2163" s="6">
        <f t="shared" si="336"/>
        <v>-0.42614320345670631</v>
      </c>
      <c r="AW2163" s="6">
        <f t="shared" si="337"/>
        <v>-0.56702484157275734</v>
      </c>
    </row>
    <row r="2164" spans="1:49" x14ac:dyDescent="0.25">
      <c r="A2164" s="6">
        <v>1051733.3899999999</v>
      </c>
      <c r="B2164" s="6">
        <v>21.224118000000001</v>
      </c>
      <c r="C2164" s="6">
        <v>1.9758389999999999</v>
      </c>
      <c r="D2164" s="6">
        <v>7.0200000000000002E-3</v>
      </c>
      <c r="E2164" s="6">
        <v>11.611464</v>
      </c>
      <c r="F2164" s="6">
        <v>21.508133000000001</v>
      </c>
      <c r="G2164" s="6">
        <v>86.132822000000004</v>
      </c>
      <c r="H2164" s="6">
        <v>2</v>
      </c>
      <c r="I2164" s="6">
        <v>12.634271999999999</v>
      </c>
      <c r="L2164" s="6">
        <f t="shared" si="330"/>
        <v>1.2465764781185063E-4</v>
      </c>
      <c r="M2164" s="6">
        <f>249.088908333*(E2164-AVERAGE('raw Data'!$Y$2:$Y$2801))</f>
        <v>2821.9450393702891</v>
      </c>
      <c r="N2164" s="6" t="s">
        <v>18</v>
      </c>
      <c r="O2164" s="6">
        <f>L2164/(PI()*('ugly don''t look!'!$J$7^2)/4)</f>
        <v>0.24849373954091086</v>
      </c>
      <c r="P2164" s="6">
        <f>-M2164/'ugly don''t look!'!$H$7</f>
        <v>-2645.2428190572641</v>
      </c>
      <c r="Q2164" s="6">
        <f>-'ugly don''t look!'!$J$7/4*P2164</f>
        <v>16.71330544150856</v>
      </c>
      <c r="R2164" s="6">
        <f t="shared" si="331"/>
        <v>-1.392337626757125</v>
      </c>
      <c r="S2164" s="6">
        <f t="shared" si="332"/>
        <v>2.8162051352239015</v>
      </c>
      <c r="U2164" s="6">
        <v>1053926.203</v>
      </c>
      <c r="V2164" s="6">
        <v>21.402397000000001</v>
      </c>
      <c r="W2164" s="6">
        <v>9.978586</v>
      </c>
      <c r="X2164" s="6">
        <v>8.6128780000000003</v>
      </c>
      <c r="Y2164" s="6">
        <v>0.23936299999999999</v>
      </c>
      <c r="Z2164" s="6">
        <v>21.260945</v>
      </c>
      <c r="AA2164" s="6">
        <v>86.127651999999998</v>
      </c>
      <c r="AB2164" s="6">
        <v>10</v>
      </c>
      <c r="AC2164" s="6">
        <v>37.654473000000003</v>
      </c>
      <c r="AE2164" s="6">
        <f>0.000063090994667*'raw Data'!W2164</f>
        <v>6.2955891611020094E-4</v>
      </c>
      <c r="AF2164" s="6">
        <f>249.088908333*('raw Data'!X2164-AVERAGE('raw Data'!$D$2:$D$3001))</f>
        <v>2161.6355858964644</v>
      </c>
      <c r="AG2164" s="6"/>
      <c r="AH2164" s="6">
        <f>AE2164/(PI()*('ugly don''t look!'!$K$7^2)/4)</f>
        <v>0.5664596078281694</v>
      </c>
      <c r="AI2164" s="6">
        <f>-AF2164/'ugly don''t look!'!$I$7</f>
        <v>-2363.9934228963957</v>
      </c>
      <c r="AJ2164" s="6">
        <f>-'ugly don''t look!'!$K$7/4*AI2164</f>
        <v>22.23182154661572</v>
      </c>
      <c r="AK2164" s="6">
        <f t="shared" si="333"/>
        <v>-0.56834950233032622</v>
      </c>
      <c r="AL2164" s="6">
        <f t="shared" si="334"/>
        <v>3.1015246655375175</v>
      </c>
      <c r="AN2164" s="6">
        <f>S2164-'ugly don''t look!'!$M$5</f>
        <v>-0.96240942554417064</v>
      </c>
      <c r="AO2164" s="6">
        <f t="shared" si="338"/>
        <v>-1.392337626757125</v>
      </c>
      <c r="AP2164" s="6">
        <f t="shared" si="339"/>
        <v>2.8162051352239015</v>
      </c>
      <c r="AQ2164" s="6">
        <f t="shared" si="335"/>
        <v>4.6487566692886478E-2</v>
      </c>
      <c r="AV2164" s="6">
        <f t="shared" si="336"/>
        <v>-0.42185200002902112</v>
      </c>
      <c r="AW2164" s="6">
        <f t="shared" si="337"/>
        <v>-0.56834950233032622</v>
      </c>
    </row>
    <row r="2165" spans="1:49" x14ac:dyDescent="0.25">
      <c r="A2165" s="6">
        <v>1051733.862</v>
      </c>
      <c r="B2165" s="6">
        <v>21.258184</v>
      </c>
      <c r="C2165" s="6">
        <v>1.9786300000000001</v>
      </c>
      <c r="D2165" s="6">
        <v>-4.6220000000000002E-3</v>
      </c>
      <c r="E2165" s="6">
        <v>11.562177999999999</v>
      </c>
      <c r="F2165" s="6">
        <v>21.537379000000001</v>
      </c>
      <c r="G2165" s="6">
        <v>86.137953999999993</v>
      </c>
      <c r="H2165" s="6">
        <v>2</v>
      </c>
      <c r="I2165" s="6">
        <v>12.632802999999999</v>
      </c>
      <c r="L2165" s="6">
        <f t="shared" si="330"/>
        <v>1.2483373477796623E-4</v>
      </c>
      <c r="M2165" s="6">
        <f>249.088908333*(E2165-AVERAGE('raw Data'!$Y$2:$Y$2801))</f>
        <v>2809.6684434341887</v>
      </c>
      <c r="N2165" s="6" t="s">
        <v>18</v>
      </c>
      <c r="O2165" s="6">
        <f>L2165/(PI()*('ugly don''t look!'!$J$7^2)/4)</f>
        <v>0.24884475297219685</v>
      </c>
      <c r="P2165" s="6">
        <f>-M2165/'ugly don''t look!'!$H$7</f>
        <v>-2633.7349488509458</v>
      </c>
      <c r="Q2165" s="6">
        <f>-'ugly don''t look!'!$J$7/4*P2165</f>
        <v>16.64059584057749</v>
      </c>
      <c r="R2165" s="6">
        <f t="shared" si="331"/>
        <v>-1.3909260590025527</v>
      </c>
      <c r="S2165" s="6">
        <f t="shared" si="332"/>
        <v>2.8118452424789937</v>
      </c>
      <c r="U2165" s="6">
        <v>1053927.9580000001</v>
      </c>
      <c r="V2165" s="6">
        <v>21.461085000000001</v>
      </c>
      <c r="W2165" s="6">
        <v>9.9750490000000003</v>
      </c>
      <c r="X2165" s="6">
        <v>8.6613629999999997</v>
      </c>
      <c r="Y2165" s="6">
        <v>0.24873200000000001</v>
      </c>
      <c r="Z2165" s="6">
        <v>21.382156999999999</v>
      </c>
      <c r="AA2165" s="6">
        <v>86.121663999999996</v>
      </c>
      <c r="AB2165" s="6">
        <v>10</v>
      </c>
      <c r="AC2165" s="6">
        <v>37.676206000000001</v>
      </c>
      <c r="AE2165" s="6">
        <f>0.000063090994667*'raw Data'!W2165</f>
        <v>6.2933576326206376E-4</v>
      </c>
      <c r="AF2165" s="6">
        <f>249.088908333*('raw Data'!X2165-AVERAGE('raw Data'!$D$2:$D$3001))</f>
        <v>2173.7126616169899</v>
      </c>
      <c r="AG2165" s="6"/>
      <c r="AH2165" s="6">
        <f>AE2165/(PI()*('ugly don''t look!'!$K$7^2)/4)</f>
        <v>0.56625882110018122</v>
      </c>
      <c r="AI2165" s="6">
        <f>-AF2165/'ugly don''t look!'!$I$7</f>
        <v>-2377.2010735093941</v>
      </c>
      <c r="AJ2165" s="6">
        <f>-'ugly don''t look!'!$K$7/4*AI2165</f>
        <v>22.356030915658071</v>
      </c>
      <c r="AK2165" s="6">
        <f t="shared" si="333"/>
        <v>-0.56870402420436539</v>
      </c>
      <c r="AL2165" s="6">
        <f t="shared" si="334"/>
        <v>3.1070961242861732</v>
      </c>
      <c r="AN2165" s="6">
        <f>S2165-'ugly don''t look!'!$M$5</f>
        <v>-0.96676931828907842</v>
      </c>
      <c r="AO2165" s="6">
        <f t="shared" si="338"/>
        <v>-1.3909260590025527</v>
      </c>
      <c r="AP2165" s="6">
        <f t="shared" si="339"/>
        <v>2.8118452424789937</v>
      </c>
      <c r="AQ2165" s="6">
        <f t="shared" si="335"/>
        <v>4.1221819441751767E-2</v>
      </c>
      <c r="AV2165" s="6">
        <f t="shared" si="336"/>
        <v>-0.4162805412803654</v>
      </c>
      <c r="AW2165" s="6">
        <f t="shared" si="337"/>
        <v>-0.56870402420436539</v>
      </c>
    </row>
    <row r="2166" spans="1:49" x14ac:dyDescent="0.25">
      <c r="A2166" s="6">
        <v>1051734.848</v>
      </c>
      <c r="B2166" s="6">
        <v>21.241696000000001</v>
      </c>
      <c r="C2166" s="6">
        <v>1.962486</v>
      </c>
      <c r="D2166" s="6">
        <v>-3.4014999999999997E-2</v>
      </c>
      <c r="E2166" s="6">
        <v>11.528744</v>
      </c>
      <c r="F2166" s="6">
        <v>21.385589</v>
      </c>
      <c r="G2166" s="6">
        <v>86.140371999999999</v>
      </c>
      <c r="H2166" s="6">
        <v>2</v>
      </c>
      <c r="I2166" s="6">
        <v>12.661117000000001</v>
      </c>
      <c r="L2166" s="6">
        <f t="shared" si="330"/>
        <v>1.2381519376006216E-4</v>
      </c>
      <c r="M2166" s="6">
        <f>249.088908333*(E2166-AVERAGE('raw Data'!$Y$2:$Y$2801))</f>
        <v>2801.3404048729831</v>
      </c>
      <c r="N2166" s="6" t="s">
        <v>18</v>
      </c>
      <c r="O2166" s="6">
        <f>L2166/(PI()*('ugly don''t look!'!$J$7^2)/4)</f>
        <v>0.24681438362978153</v>
      </c>
      <c r="P2166" s="6">
        <f>-M2166/'ugly don''t look!'!$H$7</f>
        <v>-2625.9283885198565</v>
      </c>
      <c r="Q2166" s="6">
        <f>-'ugly don''t look!'!$J$7/4*P2166</f>
        <v>16.591272040765585</v>
      </c>
      <c r="R2166" s="6">
        <f t="shared" si="331"/>
        <v>-1.3991187081394976</v>
      </c>
      <c r="S2166" s="6">
        <f t="shared" si="332"/>
        <v>2.8088767764145963</v>
      </c>
      <c r="U2166" s="6">
        <v>1053928.2379999999</v>
      </c>
      <c r="V2166" s="6">
        <v>21.519577999999999</v>
      </c>
      <c r="W2166" s="6">
        <v>9.9960629999999995</v>
      </c>
      <c r="X2166" s="6">
        <v>8.6727150000000002</v>
      </c>
      <c r="Y2166" s="6">
        <v>0.22820599999999999</v>
      </c>
      <c r="Z2166" s="6">
        <v>21.291308000000001</v>
      </c>
      <c r="AA2166" s="6">
        <v>86.120827000000006</v>
      </c>
      <c r="AB2166" s="6">
        <v>10</v>
      </c>
      <c r="AC2166" s="6">
        <v>37.656647999999997</v>
      </c>
      <c r="AE2166" s="6">
        <f>0.000063090994667*'raw Data'!W2166</f>
        <v>6.3066155742399598E-4</v>
      </c>
      <c r="AF2166" s="6">
        <f>249.088908333*('raw Data'!X2166-AVERAGE('raw Data'!$D$2:$D$3001))</f>
        <v>2176.5403189043864</v>
      </c>
      <c r="AG2166" s="6"/>
      <c r="AH2166" s="6">
        <f>AE2166/(PI()*('ugly don''t look!'!$K$7^2)/4)</f>
        <v>0.56745173382337677</v>
      </c>
      <c r="AI2166" s="6">
        <f>-AF2166/'ugly don''t look!'!$I$7</f>
        <v>-2380.2934371220322</v>
      </c>
      <c r="AJ2166" s="6">
        <f>-'ugly don''t look!'!$K$7/4*AI2166</f>
        <v>22.385112585398584</v>
      </c>
      <c r="AK2166" s="6">
        <f t="shared" si="333"/>
        <v>-0.56659958377507558</v>
      </c>
      <c r="AL2166" s="6">
        <f t="shared" si="334"/>
        <v>3.1083961211821163</v>
      </c>
      <c r="AN2166" s="6">
        <f>S2166-'ugly don''t look!'!$M$5</f>
        <v>-0.9697377843534758</v>
      </c>
      <c r="AO2166" s="6">
        <f t="shared" si="338"/>
        <v>-1.3991187081394976</v>
      </c>
      <c r="AP2166" s="6">
        <f t="shared" si="339"/>
        <v>2.8088767764145963</v>
      </c>
      <c r="AQ2166" s="6">
        <f t="shared" si="335"/>
        <v>4.3510875104242258E-2</v>
      </c>
      <c r="AV2166" s="6">
        <f t="shared" si="336"/>
        <v>-0.41498054438442233</v>
      </c>
      <c r="AW2166" s="6">
        <f t="shared" si="337"/>
        <v>-0.56659958377507558</v>
      </c>
    </row>
    <row r="2167" spans="1:49" x14ac:dyDescent="0.25">
      <c r="A2167" s="6">
        <v>1051737.493</v>
      </c>
      <c r="B2167" s="6">
        <v>21.154326000000001</v>
      </c>
      <c r="C2167" s="6">
        <v>1.9258660000000001</v>
      </c>
      <c r="D2167" s="6">
        <v>-8.9559E-2</v>
      </c>
      <c r="E2167" s="6">
        <v>11.489666</v>
      </c>
      <c r="F2167" s="6">
        <v>21.526138</v>
      </c>
      <c r="G2167" s="6">
        <v>86.138215000000002</v>
      </c>
      <c r="H2167" s="6">
        <v>2</v>
      </c>
      <c r="I2167" s="6">
        <v>12.761896999999999</v>
      </c>
      <c r="L2167" s="6">
        <f t="shared" si="330"/>
        <v>1.2150480153535664E-4</v>
      </c>
      <c r="M2167" s="6">
        <f>249.088908333*(E2167-AVERAGE('raw Data'!$Y$2:$Y$2801))</f>
        <v>2791.6065085131463</v>
      </c>
      <c r="N2167" s="6" t="s">
        <v>18</v>
      </c>
      <c r="O2167" s="6">
        <f>L2167/(PI()*('ugly don''t look!'!$J$7^2)/4)</f>
        <v>0.24220882581763789</v>
      </c>
      <c r="P2167" s="6">
        <f>-M2167/'ugly don''t look!'!$H$7</f>
        <v>-2616.8040012309207</v>
      </c>
      <c r="Q2167" s="6">
        <f>-'ugly don''t look!'!$J$7/4*P2167</f>
        <v>16.533621880777265</v>
      </c>
      <c r="R2167" s="6">
        <f t="shared" si="331"/>
        <v>-1.4179550083221275</v>
      </c>
      <c r="S2167" s="6">
        <f t="shared" si="332"/>
        <v>2.8053959973768463</v>
      </c>
      <c r="U2167" s="6">
        <v>1053930.875</v>
      </c>
      <c r="V2167" s="6">
        <v>21.379812000000001</v>
      </c>
      <c r="W2167" s="6">
        <v>9.9815620000000003</v>
      </c>
      <c r="X2167" s="6">
        <v>8.6951699999999992</v>
      </c>
      <c r="Y2167" s="6">
        <v>0.23113</v>
      </c>
      <c r="Z2167" s="6">
        <v>21.391648</v>
      </c>
      <c r="AA2167" s="6">
        <v>86.122834999999995</v>
      </c>
      <c r="AB2167" s="6">
        <v>10</v>
      </c>
      <c r="AC2167" s="6">
        <v>37.680492999999998</v>
      </c>
      <c r="AE2167" s="6">
        <f>0.000063090994667*'raw Data'!W2167</f>
        <v>6.2974667491032992E-4</v>
      </c>
      <c r="AF2167" s="6">
        <f>249.088908333*('raw Data'!X2167-AVERAGE('raw Data'!$D$2:$D$3001))</f>
        <v>2182.1336103410035</v>
      </c>
      <c r="AG2167" s="6"/>
      <c r="AH2167" s="6">
        <f>AE2167/(PI()*('ugly don''t look!'!$K$7^2)/4)</f>
        <v>0.56662854797589135</v>
      </c>
      <c r="AI2167" s="6">
        <f>-AF2167/'ugly don''t look!'!$I$7</f>
        <v>-2386.4103350185951</v>
      </c>
      <c r="AJ2167" s="6">
        <f>-'ugly don''t look!'!$K$7/4*AI2167</f>
        <v>22.442638034132127</v>
      </c>
      <c r="AK2167" s="6">
        <f t="shared" si="333"/>
        <v>-0.56805130814639015</v>
      </c>
      <c r="AL2167" s="6">
        <f t="shared" si="334"/>
        <v>3.1109626331982279</v>
      </c>
      <c r="AN2167" s="6">
        <f>S2167-'ugly don''t look!'!$M$5</f>
        <v>-0.97321856339122581</v>
      </c>
      <c r="AO2167" s="6">
        <f t="shared" si="338"/>
        <v>-1.4179550083221275</v>
      </c>
      <c r="AP2167" s="6">
        <f t="shared" si="339"/>
        <v>2.8053959973768463</v>
      </c>
      <c r="AQ2167" s="6">
        <f t="shared" si="335"/>
        <v>5.2118036830093667E-2</v>
      </c>
      <c r="AV2167" s="6">
        <f t="shared" si="336"/>
        <v>-0.41241403236831076</v>
      </c>
      <c r="AW2167" s="6">
        <f t="shared" si="337"/>
        <v>-0.56805130814639015</v>
      </c>
    </row>
    <row r="2168" spans="1:49" x14ac:dyDescent="0.25">
      <c r="A2168" s="6">
        <v>1051737.7579999999</v>
      </c>
      <c r="B2168" s="6">
        <v>21.157288000000001</v>
      </c>
      <c r="C2168" s="6">
        <v>1.9315990000000001</v>
      </c>
      <c r="D2168" s="6">
        <v>-8.9362999999999998E-2</v>
      </c>
      <c r="E2168" s="6">
        <v>11.460813</v>
      </c>
      <c r="F2168" s="6">
        <v>21.464078000000001</v>
      </c>
      <c r="G2168" s="6">
        <v>86.143133000000006</v>
      </c>
      <c r="H2168" s="6">
        <v>2</v>
      </c>
      <c r="I2168" s="6">
        <v>12.761784</v>
      </c>
      <c r="L2168" s="6">
        <f t="shared" si="330"/>
        <v>1.2186650220778255E-4</v>
      </c>
      <c r="M2168" s="6">
        <f>249.088908333*(E2168-AVERAGE('raw Data'!$Y$2:$Y$2801))</f>
        <v>2784.4195462410144</v>
      </c>
      <c r="N2168" s="6" t="s">
        <v>18</v>
      </c>
      <c r="O2168" s="6">
        <f>L2168/(PI()*('ugly don''t look!'!$J$7^2)/4)</f>
        <v>0.24292984337462914</v>
      </c>
      <c r="P2168" s="6">
        <f>-M2168/'ugly don''t look!'!$H$7</f>
        <v>-2610.067066217674</v>
      </c>
      <c r="Q2168" s="6">
        <f>-'ugly don''t look!'!$J$7/4*P2168</f>
        <v>16.491056241129819</v>
      </c>
      <c r="R2168" s="6">
        <f t="shared" si="331"/>
        <v>-1.4149825877189302</v>
      </c>
      <c r="S2168" s="6">
        <f t="shared" si="332"/>
        <v>2.8028181879543657</v>
      </c>
      <c r="U2168" s="6">
        <v>1053931.182</v>
      </c>
      <c r="V2168" s="6">
        <v>21.539746999999998</v>
      </c>
      <c r="W2168" s="6">
        <v>9.9600539999999995</v>
      </c>
      <c r="X2168" s="6">
        <v>8.6951699999999992</v>
      </c>
      <c r="Y2168" s="6">
        <v>0.23638300000000001</v>
      </c>
      <c r="Z2168" s="6">
        <v>21.192070000000001</v>
      </c>
      <c r="AA2168" s="6">
        <v>86.121449999999996</v>
      </c>
      <c r="AB2168" s="6">
        <v>10</v>
      </c>
      <c r="AC2168" s="6">
        <v>37.704622999999998</v>
      </c>
      <c r="AE2168" s="6">
        <f>0.000063090994667*'raw Data'!W2168</f>
        <v>6.2838971379703204E-4</v>
      </c>
      <c r="AF2168" s="6">
        <f>249.088908333*('raw Data'!X2168-AVERAGE('raw Data'!$D$2:$D$3001))</f>
        <v>2182.1336103410035</v>
      </c>
      <c r="AG2168" s="6"/>
      <c r="AH2168" s="6">
        <f>AE2168/(PI()*('ugly don''t look!'!$K$7^2)/4)</f>
        <v>0.5654075920964543</v>
      </c>
      <c r="AI2168" s="6">
        <f>-AF2168/'ugly don''t look!'!$I$7</f>
        <v>-2386.4103350185951</v>
      </c>
      <c r="AJ2168" s="6">
        <f>-'ugly don''t look!'!$K$7/4*AI2168</f>
        <v>22.442638034132127</v>
      </c>
      <c r="AK2168" s="6">
        <f t="shared" si="333"/>
        <v>-0.57020840598037248</v>
      </c>
      <c r="AL2168" s="6">
        <f t="shared" si="334"/>
        <v>3.1109626331982279</v>
      </c>
      <c r="AN2168" s="6">
        <f>S2168-'ugly don''t look!'!$M$5</f>
        <v>-0.97579637281370646</v>
      </c>
      <c r="AO2168" s="6">
        <f t="shared" si="338"/>
        <v>-1.4149825877189302</v>
      </c>
      <c r="AP2168" s="6">
        <f t="shared" si="339"/>
        <v>2.8028181879543657</v>
      </c>
      <c r="AQ2168" s="6">
        <f t="shared" si="335"/>
        <v>4.7632716706063977E-2</v>
      </c>
      <c r="AV2168" s="6">
        <f t="shared" si="336"/>
        <v>-0.41241403236831076</v>
      </c>
      <c r="AW2168" s="6">
        <f t="shared" si="337"/>
        <v>-0.57020840598037248</v>
      </c>
    </row>
    <row r="2169" spans="1:49" x14ac:dyDescent="0.25">
      <c r="A2169" s="6">
        <v>1051739.726</v>
      </c>
      <c r="B2169" s="6">
        <v>21.314662999999999</v>
      </c>
      <c r="C2169" s="6">
        <v>1.8651139999999999</v>
      </c>
      <c r="D2169" s="6">
        <v>-8.8339000000000001E-2</v>
      </c>
      <c r="E2169" s="6">
        <v>11.392602999999999</v>
      </c>
      <c r="F2169" s="6">
        <v>21.518498999999998</v>
      </c>
      <c r="G2169" s="6">
        <v>86.133221000000006</v>
      </c>
      <c r="H2169" s="6">
        <v>2</v>
      </c>
      <c r="I2169" s="6">
        <v>12.898448999999999</v>
      </c>
      <c r="L2169" s="6">
        <f t="shared" si="330"/>
        <v>1.1767189742734704E-4</v>
      </c>
      <c r="M2169" s="6">
        <f>249.088908333*(E2169-AVERAGE('raw Data'!$Y$2:$Y$2801))</f>
        <v>2767.4291918036201</v>
      </c>
      <c r="N2169" s="6" t="s">
        <v>18</v>
      </c>
      <c r="O2169" s="6">
        <f>L2169/(PI()*('ugly don''t look!'!$J$7^2)/4)</f>
        <v>0.23456827835168065</v>
      </c>
      <c r="P2169" s="6">
        <f>-M2169/'ugly don''t look!'!$H$7</f>
        <v>-2594.1405997409265</v>
      </c>
      <c r="Q2169" s="6">
        <f>-'ugly don''t look!'!$J$7/4*P2169</f>
        <v>16.39042884431311</v>
      </c>
      <c r="R2169" s="6">
        <f t="shared" si="331"/>
        <v>-1.4500085677974943</v>
      </c>
      <c r="S2169" s="6">
        <f t="shared" si="332"/>
        <v>2.7966975574111901</v>
      </c>
      <c r="U2169" s="6">
        <v>1053931.9620000001</v>
      </c>
      <c r="V2169" s="6">
        <v>21.440339000000002</v>
      </c>
      <c r="W2169" s="6">
        <v>9.9526610000000009</v>
      </c>
      <c r="X2169" s="6">
        <v>8.6775769999999994</v>
      </c>
      <c r="Y2169" s="6">
        <v>0.222972</v>
      </c>
      <c r="Z2169" s="6">
        <v>21.214794000000001</v>
      </c>
      <c r="AA2169" s="6">
        <v>86.124815999999996</v>
      </c>
      <c r="AB2169" s="6">
        <v>10</v>
      </c>
      <c r="AC2169" s="6">
        <v>37.722906000000002</v>
      </c>
      <c r="AE2169" s="6">
        <f>0.000063090994667*'raw Data'!W2169</f>
        <v>6.2792328207345895E-4</v>
      </c>
      <c r="AF2169" s="6">
        <f>249.088908333*('raw Data'!X2169-AVERAGE('raw Data'!$D$2:$D$3001))</f>
        <v>2177.7513891767017</v>
      </c>
      <c r="AG2169" s="6"/>
      <c r="AH2169" s="6">
        <f>AE2169/(PI()*('ugly don''t look!'!$K$7^2)/4)</f>
        <v>0.56498790980071889</v>
      </c>
      <c r="AI2169" s="6">
        <f>-AF2169/'ugly don''t look!'!$I$7</f>
        <v>-2381.6178796770578</v>
      </c>
      <c r="AJ2169" s="6">
        <f>-'ugly don''t look!'!$K$7/4*AI2169</f>
        <v>22.397568106740941</v>
      </c>
      <c r="AK2169" s="6">
        <f t="shared" si="333"/>
        <v>-0.5709509466474475</v>
      </c>
      <c r="AL2169" s="6">
        <f t="shared" si="334"/>
        <v>3.1089523863038564</v>
      </c>
      <c r="AN2169" s="6">
        <f>S2169-'ugly don''t look!'!$M$5</f>
        <v>-0.98191700335688203</v>
      </c>
      <c r="AO2169" s="6">
        <f t="shared" si="338"/>
        <v>-1.4500085677974943</v>
      </c>
      <c r="AP2169" s="6">
        <f t="shared" si="339"/>
        <v>2.7966975574111901</v>
      </c>
      <c r="AQ2169" s="6">
        <f t="shared" si="335"/>
        <v>6.3989534933173081E-2</v>
      </c>
      <c r="AV2169" s="6">
        <f t="shared" si="336"/>
        <v>-0.41442427926268222</v>
      </c>
      <c r="AW2169" s="6">
        <f t="shared" si="337"/>
        <v>-0.5709509466474475</v>
      </c>
    </row>
    <row r="2170" spans="1:49" x14ac:dyDescent="0.25">
      <c r="A2170" s="6">
        <v>1051741.7749999999</v>
      </c>
      <c r="B2170" s="6">
        <v>21.276895</v>
      </c>
      <c r="C2170" s="6">
        <v>1.8584670000000001</v>
      </c>
      <c r="D2170" s="6">
        <v>-9.9468000000000001E-2</v>
      </c>
      <c r="E2170" s="6">
        <v>11.370791000000001</v>
      </c>
      <c r="F2170" s="6">
        <v>21.437792000000002</v>
      </c>
      <c r="G2170" s="6">
        <v>86.135118000000006</v>
      </c>
      <c r="H2170" s="6">
        <v>2</v>
      </c>
      <c r="I2170" s="6">
        <v>12.992599999999999</v>
      </c>
      <c r="L2170" s="6">
        <f t="shared" si="330"/>
        <v>1.1725253158579551E-4</v>
      </c>
      <c r="M2170" s="6">
        <f>249.088908333*(E2170-AVERAGE('raw Data'!$Y$2:$Y$2801))</f>
        <v>2761.9960645350611</v>
      </c>
      <c r="N2170" s="6" t="s">
        <v>18</v>
      </c>
      <c r="O2170" s="6">
        <f>L2170/(PI()*('ugly don''t look!'!$J$7^2)/4)</f>
        <v>0.23373231049866816</v>
      </c>
      <c r="P2170" s="6">
        <f>-M2170/'ugly don''t look!'!$H$7</f>
        <v>-2589.0476795416771</v>
      </c>
      <c r="Q2170" s="6">
        <f>-'ugly don''t look!'!$J$7/4*P2170</f>
        <v>16.358250501264202</v>
      </c>
      <c r="R2170" s="6">
        <f t="shared" si="331"/>
        <v>-1.4535787906880355</v>
      </c>
      <c r="S2170" s="6">
        <f t="shared" si="332"/>
        <v>2.794732387880833</v>
      </c>
      <c r="U2170" s="6">
        <v>1053933.8640000001</v>
      </c>
      <c r="V2170" s="6">
        <v>21.469038000000001</v>
      </c>
      <c r="W2170" s="6">
        <v>9.956391</v>
      </c>
      <c r="X2170" s="6">
        <v>8.6878030000000006</v>
      </c>
      <c r="Y2170" s="6">
        <v>0.20518400000000001</v>
      </c>
      <c r="Z2170" s="6">
        <v>21.228494000000001</v>
      </c>
      <c r="AA2170" s="6">
        <v>86.125262000000006</v>
      </c>
      <c r="AB2170" s="6">
        <v>10</v>
      </c>
      <c r="AC2170" s="6">
        <v>37.745621999999997</v>
      </c>
      <c r="AE2170" s="6">
        <f>0.000063090994667*'raw Data'!W2170</f>
        <v>6.2815861148356688E-4</v>
      </c>
      <c r="AF2170" s="6">
        <f>249.088908333*('raw Data'!X2170-AVERAGE('raw Data'!$D$2:$D$3001))</f>
        <v>2180.2985723533147</v>
      </c>
      <c r="AG2170" s="6"/>
      <c r="AH2170" s="6">
        <f>AE2170/(PI()*('ugly don''t look!'!$K$7^2)/4)</f>
        <v>0.56519965266059891</v>
      </c>
      <c r="AI2170" s="6">
        <f>-AF2170/'ugly don''t look!'!$I$7</f>
        <v>-2384.4035130723041</v>
      </c>
      <c r="AJ2170" s="6">
        <f>-'ugly don''t look!'!$K$7/4*AI2170</f>
        <v>22.423765178161524</v>
      </c>
      <c r="AK2170" s="6">
        <f t="shared" si="333"/>
        <v>-0.57057624271441831</v>
      </c>
      <c r="AL2170" s="6">
        <f t="shared" si="334"/>
        <v>3.1101213419097578</v>
      </c>
      <c r="AN2170" s="6">
        <f>S2170-'ugly don''t look!'!$M$5</f>
        <v>-0.98388217288723911</v>
      </c>
      <c r="AO2170" s="6">
        <f t="shared" si="338"/>
        <v>-1.4535787906880355</v>
      </c>
      <c r="AP2170" s="6">
        <f t="shared" si="339"/>
        <v>2.794732387880833</v>
      </c>
      <c r="AQ2170" s="6">
        <f t="shared" si="335"/>
        <v>6.4315507633258578E-2</v>
      </c>
      <c r="AV2170" s="6">
        <f t="shared" si="336"/>
        <v>-0.41325532365678086</v>
      </c>
      <c r="AW2170" s="6">
        <f t="shared" si="337"/>
        <v>-0.57057624271441831</v>
      </c>
    </row>
    <row r="2171" spans="1:49" x14ac:dyDescent="0.25">
      <c r="A2171" s="6">
        <v>1051742.476</v>
      </c>
      <c r="B2171" s="6">
        <v>21.23246</v>
      </c>
      <c r="C2171" s="6">
        <v>1.844846</v>
      </c>
      <c r="D2171" s="6">
        <v>-0.109433</v>
      </c>
      <c r="E2171" s="6">
        <v>11.369505999999999</v>
      </c>
      <c r="F2171" s="6">
        <v>21.457044</v>
      </c>
      <c r="G2171" s="6">
        <v>86.132774999999995</v>
      </c>
      <c r="H2171" s="6">
        <v>2</v>
      </c>
      <c r="I2171" s="6">
        <v>13.041008</v>
      </c>
      <c r="L2171" s="6">
        <f t="shared" si="330"/>
        <v>1.1639316914743629E-4</v>
      </c>
      <c r="M2171" s="6">
        <f>249.088908333*(E2171-AVERAGE('raw Data'!$Y$2:$Y$2801))</f>
        <v>2761.6759852878527</v>
      </c>
      <c r="N2171" s="6" t="s">
        <v>18</v>
      </c>
      <c r="O2171" s="6">
        <f>L2171/(PI()*('ugly don''t look!'!$J$7^2)/4)</f>
        <v>0.23201924924909934</v>
      </c>
      <c r="P2171" s="6">
        <f>-M2171/'ugly don''t look!'!$H$7</f>
        <v>-2588.7476427520178</v>
      </c>
      <c r="Q2171" s="6">
        <f>-'ugly don''t look!'!$J$7/4*P2171</f>
        <v>16.356354793817935</v>
      </c>
      <c r="R2171" s="6">
        <f t="shared" si="331"/>
        <v>-1.4609349398564317</v>
      </c>
      <c r="S2171" s="6">
        <f t="shared" si="332"/>
        <v>2.794616494234476</v>
      </c>
      <c r="U2171" s="6">
        <v>1053935.764</v>
      </c>
      <c r="V2171" s="6">
        <v>21.416287000000001</v>
      </c>
      <c r="W2171" s="6">
        <v>9.9701210000000007</v>
      </c>
      <c r="X2171" s="6">
        <v>8.699109</v>
      </c>
      <c r="Y2171" s="6">
        <v>0.20458799999999999</v>
      </c>
      <c r="Z2171" s="6">
        <v>21.358225000000001</v>
      </c>
      <c r="AA2171" s="6">
        <v>86.122834999999995</v>
      </c>
      <c r="AB2171" s="6">
        <v>10</v>
      </c>
      <c r="AC2171" s="6">
        <v>37.753995000000003</v>
      </c>
      <c r="AE2171" s="6">
        <f>0.000063090994667*'raw Data'!W2171</f>
        <v>6.2902485084034474E-4</v>
      </c>
      <c r="AF2171" s="6">
        <f>249.088908333*('raw Data'!X2171-AVERAGE('raw Data'!$D$2:$D$3001))</f>
        <v>2183.1147715509278</v>
      </c>
      <c r="AG2171" s="6"/>
      <c r="AH2171" s="6">
        <f>AE2171/(PI()*('ugly don''t look!'!$K$7^2)/4)</f>
        <v>0.56597907074803944</v>
      </c>
      <c r="AI2171" s="6">
        <f>-AF2171/'ugly don''t look!'!$I$7</f>
        <v>-2387.4833459655815</v>
      </c>
      <c r="AJ2171" s="6">
        <f>-'ugly don''t look!'!$K$7/4*AI2171</f>
        <v>22.452729004631419</v>
      </c>
      <c r="AK2171" s="6">
        <f t="shared" si="333"/>
        <v>-0.56919817893960001</v>
      </c>
      <c r="AL2171" s="6">
        <f t="shared" si="334"/>
        <v>3.111412166026883</v>
      </c>
      <c r="AN2171" s="6">
        <f>S2171-'ugly don''t look!'!$M$5</f>
        <v>-0.98399806653359612</v>
      </c>
      <c r="AO2171" s="6">
        <f t="shared" si="338"/>
        <v>-1.4609349398564317</v>
      </c>
      <c r="AP2171" s="6">
        <f t="shared" si="339"/>
        <v>2.794616494234476</v>
      </c>
      <c r="AQ2171" s="6">
        <f t="shared" si="335"/>
        <v>6.8920323177859816E-2</v>
      </c>
      <c r="AV2171" s="6">
        <f t="shared" si="336"/>
        <v>-0.41196449953965564</v>
      </c>
      <c r="AW2171" s="6">
        <f t="shared" si="337"/>
        <v>-0.56919817893960001</v>
      </c>
    </row>
    <row r="2172" spans="1:49" x14ac:dyDescent="0.25">
      <c r="A2172" s="6">
        <v>1051743.3389999999</v>
      </c>
      <c r="B2172" s="6">
        <v>21.227647000000001</v>
      </c>
      <c r="C2172" s="6">
        <v>1.872188</v>
      </c>
      <c r="D2172" s="6">
        <v>-0.10755199999999999</v>
      </c>
      <c r="E2172" s="6">
        <v>11.41136</v>
      </c>
      <c r="F2172" s="6">
        <v>21.401509000000001</v>
      </c>
      <c r="G2172" s="6">
        <v>86.131091999999995</v>
      </c>
      <c r="H2172" s="6">
        <v>2</v>
      </c>
      <c r="I2172" s="6">
        <v>13.051596999999999</v>
      </c>
      <c r="L2172" s="6">
        <f t="shared" si="330"/>
        <v>1.1811820312362141E-4</v>
      </c>
      <c r="M2172" s="6">
        <f>249.088908333*(E2172-AVERAGE('raw Data'!$Y$2:$Y$2801))</f>
        <v>2772.1013524572222</v>
      </c>
      <c r="N2172" s="6" t="s">
        <v>18</v>
      </c>
      <c r="O2172" s="6">
        <f>L2172/(PI()*('ugly don''t look!'!$J$7^2)/4)</f>
        <v>0.23545794836705763</v>
      </c>
      <c r="P2172" s="6">
        <f>-M2172/'ugly don''t look!'!$H$7</f>
        <v>-2598.520202903283</v>
      </c>
      <c r="Q2172" s="6">
        <f>-'ugly don''t look!'!$J$7/4*P2172</f>
        <v>16.418100271993669</v>
      </c>
      <c r="R2172" s="6">
        <f t="shared" si="331"/>
        <v>-1.4462229446671779</v>
      </c>
      <c r="S2172" s="6">
        <f t="shared" si="332"/>
        <v>2.7983844013500887</v>
      </c>
      <c r="U2172" s="6">
        <v>1053936.04</v>
      </c>
      <c r="V2172" s="6">
        <v>21.3613</v>
      </c>
      <c r="W2172" s="6">
        <v>9.9660720000000005</v>
      </c>
      <c r="X2172" s="6">
        <v>8.7045480000000008</v>
      </c>
      <c r="Y2172" s="6">
        <v>0.20991499999999999</v>
      </c>
      <c r="Z2172" s="6">
        <v>21.28811</v>
      </c>
      <c r="AA2172" s="6">
        <v>86.127056999999994</v>
      </c>
      <c r="AB2172" s="6">
        <v>10</v>
      </c>
      <c r="AC2172" s="6">
        <v>37.760981999999998</v>
      </c>
      <c r="AE2172" s="6">
        <f>0.000063090994667*'raw Data'!W2172</f>
        <v>6.2876939540293809E-4</v>
      </c>
      <c r="AF2172" s="6">
        <f>249.088908333*('raw Data'!X2172-AVERAGE('raw Data'!$D$2:$D$3001))</f>
        <v>2184.4695661233509</v>
      </c>
      <c r="AG2172" s="6"/>
      <c r="AH2172" s="6">
        <f>AE2172/(PI()*('ugly don''t look!'!$K$7^2)/4)</f>
        <v>0.56574921904840025</v>
      </c>
      <c r="AI2172" s="6">
        <f>-AF2172/'ugly don''t look!'!$I$7</f>
        <v>-2388.9649673264994</v>
      </c>
      <c r="AJ2172" s="6">
        <f>-'ugly don''t look!'!$K$7/4*AI2172</f>
        <v>22.466662690476966</v>
      </c>
      <c r="AK2172" s="6">
        <f t="shared" si="333"/>
        <v>-0.5696043748522972</v>
      </c>
      <c r="AL2172" s="6">
        <f t="shared" si="334"/>
        <v>3.1120325522683987</v>
      </c>
      <c r="AN2172" s="6">
        <f>S2172-'ugly don''t look!'!$M$5</f>
        <v>-0.98023015941798342</v>
      </c>
      <c r="AO2172" s="6">
        <f t="shared" si="338"/>
        <v>-1.4462229446671779</v>
      </c>
      <c r="AP2172" s="6">
        <f t="shared" si="339"/>
        <v>2.7983844013500887</v>
      </c>
      <c r="AQ2172" s="6">
        <f t="shared" si="335"/>
        <v>6.3247006452386928E-2</v>
      </c>
      <c r="AV2172" s="6">
        <f t="shared" si="336"/>
        <v>-0.41134411329813991</v>
      </c>
      <c r="AW2172" s="6">
        <f t="shared" si="337"/>
        <v>-0.5696043748522972</v>
      </c>
    </row>
    <row r="2173" spans="1:49" x14ac:dyDescent="0.25">
      <c r="A2173" s="6">
        <v>1051744.0819999999</v>
      </c>
      <c r="B2173" s="6">
        <v>21.123393</v>
      </c>
      <c r="C2173" s="6">
        <v>1.911046</v>
      </c>
      <c r="D2173" s="6">
        <v>-0.105931</v>
      </c>
      <c r="E2173" s="6">
        <v>11.404299999999999</v>
      </c>
      <c r="F2173" s="6">
        <v>21.369668000000001</v>
      </c>
      <c r="G2173" s="6">
        <v>86.134085999999996</v>
      </c>
      <c r="H2173" s="6">
        <v>2</v>
      </c>
      <c r="I2173" s="6">
        <v>13.042073</v>
      </c>
      <c r="L2173" s="6">
        <f t="shared" si="330"/>
        <v>1.2056979299439169E-4</v>
      </c>
      <c r="M2173" s="6">
        <f>249.088908333*(E2173-AVERAGE('raw Data'!$Y$2:$Y$2801))</f>
        <v>2770.3427847643911</v>
      </c>
      <c r="N2173" s="6" t="s">
        <v>18</v>
      </c>
      <c r="O2173" s="6">
        <f>L2173/(PI()*('ugly don''t look!'!$J$7^2)/4)</f>
        <v>0.24034497090840878</v>
      </c>
      <c r="P2173" s="6">
        <f>-M2173/'ugly don''t look!'!$H$7</f>
        <v>-2596.8717517476484</v>
      </c>
      <c r="Q2173" s="6">
        <f>-'ugly don''t look!'!$J$7/4*P2173</f>
        <v>16.407684945479581</v>
      </c>
      <c r="R2173" s="6">
        <f t="shared" si="331"/>
        <v>-1.4256800088951584</v>
      </c>
      <c r="S2173" s="6">
        <f t="shared" si="332"/>
        <v>2.7977498193107193</v>
      </c>
      <c r="U2173" s="6">
        <v>1053937.868</v>
      </c>
      <c r="V2173" s="6">
        <v>21.445164999999999</v>
      </c>
      <c r="W2173" s="6">
        <v>9.957414</v>
      </c>
      <c r="X2173" s="6">
        <v>8.7214240000000007</v>
      </c>
      <c r="Y2173" s="6">
        <v>0.214422</v>
      </c>
      <c r="Z2173" s="6">
        <v>21.192205000000001</v>
      </c>
      <c r="AA2173" s="6">
        <v>86.123123000000007</v>
      </c>
      <c r="AB2173" s="6">
        <v>10</v>
      </c>
      <c r="AC2173" s="6">
        <v>37.797023000000003</v>
      </c>
      <c r="AE2173" s="6">
        <f>0.000063090994667*'raw Data'!W2173</f>
        <v>6.2822315357111114E-4</v>
      </c>
      <c r="AF2173" s="6">
        <f>249.088908333*('raw Data'!X2173-AVERAGE('raw Data'!$D$2:$D$3001))</f>
        <v>2188.6731905403785</v>
      </c>
      <c r="AG2173" s="6"/>
      <c r="AH2173" s="6">
        <f>AE2173/(PI()*('ugly don''t look!'!$K$7^2)/4)</f>
        <v>0.56525772583637834</v>
      </c>
      <c r="AI2173" s="6">
        <f>-AF2173/'ugly don''t look!'!$I$7</f>
        <v>-2393.5621068901778</v>
      </c>
      <c r="AJ2173" s="6">
        <f>-'ugly don''t look!'!$K$7/4*AI2173</f>
        <v>22.509895799932647</v>
      </c>
      <c r="AK2173" s="6">
        <f t="shared" si="333"/>
        <v>-0.57047349991856389</v>
      </c>
      <c r="AL2173" s="6">
        <f t="shared" si="334"/>
        <v>3.1139550258511806</v>
      </c>
      <c r="AN2173" s="6">
        <f>S2173-'ugly don''t look!'!$M$5</f>
        <v>-0.98086474145735281</v>
      </c>
      <c r="AO2173" s="6">
        <f t="shared" si="338"/>
        <v>-1.4256800088951584</v>
      </c>
      <c r="AP2173" s="6">
        <f t="shared" si="339"/>
        <v>2.7977498193107193</v>
      </c>
      <c r="AQ2173" s="6">
        <f t="shared" si="335"/>
        <v>4.9429273352830455E-2</v>
      </c>
      <c r="AV2173" s="6">
        <f t="shared" si="336"/>
        <v>-0.40942163971535805</v>
      </c>
      <c r="AW2173" s="6">
        <f t="shared" si="337"/>
        <v>-0.57047349991856389</v>
      </c>
    </row>
    <row r="2174" spans="1:49" x14ac:dyDescent="0.25">
      <c r="A2174" s="6">
        <v>1051746.1140000001</v>
      </c>
      <c r="B2174" s="6">
        <v>21.256529</v>
      </c>
      <c r="C2174" s="6">
        <v>1.9338029999999999</v>
      </c>
      <c r="D2174" s="6">
        <v>-0.10098600000000001</v>
      </c>
      <c r="E2174" s="6">
        <v>11.496036</v>
      </c>
      <c r="F2174" s="6">
        <v>21.462226999999999</v>
      </c>
      <c r="G2174" s="6">
        <v>86.130683000000005</v>
      </c>
      <c r="H2174" s="6">
        <v>2</v>
      </c>
      <c r="I2174" s="6">
        <v>13.060741</v>
      </c>
      <c r="L2174" s="6">
        <f t="shared" si="330"/>
        <v>1.220055547600286E-4</v>
      </c>
      <c r="M2174" s="6">
        <f>249.088908333*(E2174-AVERAGE('raw Data'!$Y$2:$Y$2801))</f>
        <v>2793.1932048592275</v>
      </c>
      <c r="N2174" s="6" t="s">
        <v>18</v>
      </c>
      <c r="O2174" s="6">
        <f>L2174/(PI()*('ugly don''t look!'!$J$7^2)/4)</f>
        <v>0.24320703205343755</v>
      </c>
      <c r="P2174" s="6">
        <f>-M2174/'ugly don''t look!'!$H$7</f>
        <v>-2618.2913431376337</v>
      </c>
      <c r="Q2174" s="6">
        <f>-'ugly don''t look!'!$J$7/4*P2174</f>
        <v>16.543019278779354</v>
      </c>
      <c r="R2174" s="6">
        <f t="shared" si="331"/>
        <v>-1.4138422146147358</v>
      </c>
      <c r="S2174" s="6">
        <f t="shared" si="332"/>
        <v>2.805964216998035</v>
      </c>
      <c r="U2174" s="6">
        <v>1053938.162</v>
      </c>
      <c r="V2174" s="6">
        <v>21.568992000000001</v>
      </c>
      <c r="W2174" s="6">
        <v>9.9712689999999995</v>
      </c>
      <c r="X2174" s="6">
        <v>8.7244600000000005</v>
      </c>
      <c r="Y2174" s="6">
        <v>0.21870700000000001</v>
      </c>
      <c r="Z2174" s="6">
        <v>21.421167000000001</v>
      </c>
      <c r="AA2174" s="6">
        <v>86.122212000000005</v>
      </c>
      <c r="AB2174" s="6">
        <v>10</v>
      </c>
      <c r="AC2174" s="6">
        <v>37.786726999999999</v>
      </c>
      <c r="AE2174" s="6">
        <f>0.000063090994667*'raw Data'!W2174</f>
        <v>6.2909727930222242E-4</v>
      </c>
      <c r="AF2174" s="6">
        <f>249.088908333*('raw Data'!X2174-AVERAGE('raw Data'!$D$2:$D$3001))</f>
        <v>2189.4294244660778</v>
      </c>
      <c r="AG2174" s="6"/>
      <c r="AH2174" s="6">
        <f>AE2174/(PI()*('ugly don''t look!'!$K$7^2)/4)</f>
        <v>0.5660442398641633</v>
      </c>
      <c r="AI2174" s="6">
        <f>-AF2174/'ugly don''t look!'!$I$7</f>
        <v>-2394.3891343679766</v>
      </c>
      <c r="AJ2174" s="6">
        <f>-'ugly don''t look!'!$K$7/4*AI2174</f>
        <v>22.517673455793481</v>
      </c>
      <c r="AK2174" s="6">
        <f t="shared" si="333"/>
        <v>-0.56908304152929245</v>
      </c>
      <c r="AL2174" s="6">
        <f t="shared" si="334"/>
        <v>3.1143004878011258</v>
      </c>
      <c r="AN2174" s="6">
        <f>S2174-'ugly don''t look!'!$M$5</f>
        <v>-0.97265034377003712</v>
      </c>
      <c r="AO2174" s="6">
        <f t="shared" si="338"/>
        <v>-1.4138422146147358</v>
      </c>
      <c r="AP2174" s="6">
        <f t="shared" si="339"/>
        <v>2.805964216998035</v>
      </c>
      <c r="AQ2174" s="6">
        <f t="shared" si="335"/>
        <v>5.0046926740784953E-2</v>
      </c>
      <c r="AV2174" s="6">
        <f t="shared" si="336"/>
        <v>-0.40907617776541283</v>
      </c>
      <c r="AW2174" s="6">
        <f t="shared" si="337"/>
        <v>-0.56908304152929245</v>
      </c>
    </row>
    <row r="2175" spans="1:49" x14ac:dyDescent="0.25">
      <c r="A2175" s="6">
        <v>1051747.9310000001</v>
      </c>
      <c r="B2175" s="6">
        <v>21.174323000000001</v>
      </c>
      <c r="C2175" s="6">
        <v>1.9017090000000001</v>
      </c>
      <c r="D2175" s="6">
        <v>-0.102672</v>
      </c>
      <c r="E2175" s="6">
        <v>11.562998</v>
      </c>
      <c r="F2175" s="6">
        <v>21.519103999999999</v>
      </c>
      <c r="G2175" s="6">
        <v>86.133138000000002</v>
      </c>
      <c r="H2175" s="6">
        <v>2</v>
      </c>
      <c r="I2175" s="6">
        <v>13.150639999999999</v>
      </c>
      <c r="L2175" s="6">
        <f t="shared" si="330"/>
        <v>1.1998071237718591E-4</v>
      </c>
      <c r="M2175" s="6">
        <f>249.088908333*(E2175-AVERAGE('raw Data'!$Y$2:$Y$2801))</f>
        <v>2809.8726963390218</v>
      </c>
      <c r="N2175" s="6" t="s">
        <v>18</v>
      </c>
      <c r="O2175" s="6">
        <f>L2175/(PI()*('ugly don''t look!'!$J$7^2)/4)</f>
        <v>0.23917069200911917</v>
      </c>
      <c r="P2175" s="6">
        <f>-M2175/'ugly don''t look!'!$H$7</f>
        <v>-2633.9264120163311</v>
      </c>
      <c r="Q2175" s="6">
        <f>-'ugly don''t look!'!$J$7/4*P2175</f>
        <v>16.641805552722186</v>
      </c>
      <c r="R2175" s="6">
        <f t="shared" si="331"/>
        <v>-1.4305777894579554</v>
      </c>
      <c r="S2175" s="6">
        <f t="shared" si="332"/>
        <v>2.811917936280798</v>
      </c>
      <c r="U2175" s="6">
        <v>1053940.115</v>
      </c>
      <c r="V2175" s="6">
        <v>21.406099000000001</v>
      </c>
      <c r="W2175" s="6">
        <v>9.9326950000000007</v>
      </c>
      <c r="X2175" s="6">
        <v>8.7229700000000001</v>
      </c>
      <c r="Y2175" s="6">
        <v>0.210511</v>
      </c>
      <c r="Z2175" s="6">
        <v>21.392288000000001</v>
      </c>
      <c r="AA2175" s="6">
        <v>86.128172000000006</v>
      </c>
      <c r="AB2175" s="6">
        <v>10</v>
      </c>
      <c r="AC2175" s="6">
        <v>37.862170999999996</v>
      </c>
      <c r="AE2175" s="6">
        <f>0.000063090994667*'raw Data'!W2175</f>
        <v>6.2666360727393769E-4</v>
      </c>
      <c r="AF2175" s="6">
        <f>249.088908333*('raw Data'!X2175-AVERAGE('raw Data'!$D$2:$D$3001))</f>
        <v>2189.0582819926613</v>
      </c>
      <c r="AG2175" s="6"/>
      <c r="AH2175" s="6">
        <f>AE2175/(PI()*('ugly don''t look!'!$K$7^2)/4)</f>
        <v>0.56385448944137173</v>
      </c>
      <c r="AI2175" s="6">
        <f>-AF2175/'ugly don''t look!'!$I$7</f>
        <v>-2393.9832480234704</v>
      </c>
      <c r="AJ2175" s="6">
        <f>-'ugly don''t look!'!$K$7/4*AI2175</f>
        <v>22.513856358549525</v>
      </c>
      <c r="AK2175" s="6">
        <f t="shared" si="333"/>
        <v>-0.57295905821552062</v>
      </c>
      <c r="AL2175" s="6">
        <f t="shared" si="334"/>
        <v>3.1141309578176304</v>
      </c>
      <c r="AN2175" s="6">
        <f>S2175-'ugly don''t look!'!$M$5</f>
        <v>-0.96669662448727411</v>
      </c>
      <c r="AO2175" s="6">
        <f t="shared" si="338"/>
        <v>-1.4305777894579554</v>
      </c>
      <c r="AP2175" s="6">
        <f t="shared" si="339"/>
        <v>2.811917936280798</v>
      </c>
      <c r="AQ2175" s="6">
        <f t="shared" si="335"/>
        <v>6.6740474726013105E-2</v>
      </c>
      <c r="AV2175" s="6">
        <f t="shared" si="336"/>
        <v>-0.40924570774890823</v>
      </c>
      <c r="AW2175" s="6">
        <f t="shared" si="337"/>
        <v>-0.57295905821552062</v>
      </c>
    </row>
    <row r="2176" spans="1:49" x14ac:dyDescent="0.25">
      <c r="A2176" s="6">
        <v>1051749.138</v>
      </c>
      <c r="B2176" s="6">
        <v>21.122304</v>
      </c>
      <c r="C2176" s="6">
        <v>1.936569</v>
      </c>
      <c r="D2176" s="6">
        <v>-0.10539999999999999</v>
      </c>
      <c r="E2176" s="6">
        <v>11.593116999999999</v>
      </c>
      <c r="F2176" s="6">
        <v>21.489253000000001</v>
      </c>
      <c r="G2176" s="6">
        <v>86.135788000000005</v>
      </c>
      <c r="H2176" s="6">
        <v>2</v>
      </c>
      <c r="I2176" s="6">
        <v>13.147366</v>
      </c>
      <c r="L2176" s="6">
        <f t="shared" si="330"/>
        <v>1.2218006445127754E-4</v>
      </c>
      <c r="M2176" s="6">
        <f>249.088908333*(E2176-AVERAGE('raw Data'!$Y$2:$Y$2801))</f>
        <v>2817.3750051691031</v>
      </c>
      <c r="N2176" s="6" t="s">
        <v>18</v>
      </c>
      <c r="O2176" s="6">
        <f>L2176/(PI()*('ugly don''t look!'!$J$7^2)/4)</f>
        <v>0.24355490133001839</v>
      </c>
      <c r="P2176" s="6">
        <f>-M2176/'ugly don''t look!'!$H$7</f>
        <v>-2640.9589474775994</v>
      </c>
      <c r="Q2176" s="6">
        <f>-'ugly don''t look!'!$J$7/4*P2176</f>
        <v>16.686238869900343</v>
      </c>
      <c r="R2176" s="6">
        <f t="shared" si="331"/>
        <v>-1.4124128943990555</v>
      </c>
      <c r="S2176" s="6">
        <f t="shared" si="332"/>
        <v>2.8145843599653544</v>
      </c>
      <c r="U2176" s="6">
        <v>1053940.3970000001</v>
      </c>
      <c r="V2176" s="6">
        <v>21.349273</v>
      </c>
      <c r="W2176" s="6">
        <v>9.9392080000000007</v>
      </c>
      <c r="X2176" s="6">
        <v>8.7217029999999998</v>
      </c>
      <c r="Y2176" s="6">
        <v>0.21242900000000001</v>
      </c>
      <c r="Z2176" s="6">
        <v>21.392288000000001</v>
      </c>
      <c r="AA2176" s="6">
        <v>86.128172000000006</v>
      </c>
      <c r="AB2176" s="6">
        <v>10</v>
      </c>
      <c r="AC2176" s="6">
        <v>37.861792999999999</v>
      </c>
      <c r="AE2176" s="6">
        <f>0.000063090994667*'raw Data'!W2176</f>
        <v>6.2707451892220385E-4</v>
      </c>
      <c r="AF2176" s="6">
        <f>249.088908333*('raw Data'!X2176-AVERAGE('raw Data'!$D$2:$D$3001))</f>
        <v>2188.7426863458031</v>
      </c>
      <c r="AG2176" s="6"/>
      <c r="AH2176" s="6">
        <f>AE2176/(PI()*('ugly don''t look!'!$K$7^2)/4)</f>
        <v>0.56422421631708186</v>
      </c>
      <c r="AI2176" s="6">
        <f>-AF2176/'ugly don''t look!'!$I$7</f>
        <v>-2393.6381084271688</v>
      </c>
      <c r="AJ2176" s="6">
        <f>-'ugly don''t look!'!$K$7/4*AI2176</f>
        <v>22.510610544987046</v>
      </c>
      <c r="AK2176" s="6">
        <f t="shared" si="333"/>
        <v>-0.57230355982332259</v>
      </c>
      <c r="AL2176" s="6">
        <f t="shared" si="334"/>
        <v>3.1139867778287789</v>
      </c>
      <c r="AN2176" s="6">
        <f>S2176-'ugly don''t look!'!$M$5</f>
        <v>-0.96403020080271773</v>
      </c>
      <c r="AO2176" s="6">
        <f t="shared" si="338"/>
        <v>-1.4124128943990555</v>
      </c>
      <c r="AP2176" s="6">
        <f t="shared" si="339"/>
        <v>2.8145843599653544</v>
      </c>
      <c r="AQ2176" s="6">
        <f t="shared" si="335"/>
        <v>5.7749822800174183E-2</v>
      </c>
      <c r="AV2176" s="6">
        <f t="shared" si="336"/>
        <v>-0.40938988773775975</v>
      </c>
      <c r="AW2176" s="6">
        <f t="shared" si="337"/>
        <v>-0.57230355982332259</v>
      </c>
    </row>
    <row r="2177" spans="1:49" x14ac:dyDescent="0.25">
      <c r="A2177" s="6">
        <v>1051749.433</v>
      </c>
      <c r="B2177" s="6">
        <v>21.081175000000002</v>
      </c>
      <c r="C2177" s="6">
        <v>1.944817</v>
      </c>
      <c r="D2177" s="6">
        <v>-0.101731</v>
      </c>
      <c r="E2177" s="6">
        <v>11.619194</v>
      </c>
      <c r="F2177" s="6">
        <v>21.437287000000001</v>
      </c>
      <c r="G2177" s="6">
        <v>86.135340999999997</v>
      </c>
      <c r="H2177" s="6">
        <v>2</v>
      </c>
      <c r="I2177" s="6">
        <v>13.144892</v>
      </c>
      <c r="L2177" s="6">
        <f t="shared" si="330"/>
        <v>1.2270043897529096E-4</v>
      </c>
      <c r="M2177" s="6">
        <f>249.088908333*(E2177-AVERAGE('raw Data'!$Y$2:$Y$2801))</f>
        <v>2823.8704966317032</v>
      </c>
      <c r="N2177" s="6" t="s">
        <v>18</v>
      </c>
      <c r="O2177" s="6">
        <f>L2177/(PI()*('ugly don''t look!'!$J$7^2)/4)</f>
        <v>0.24459222085035048</v>
      </c>
      <c r="P2177" s="6">
        <f>-M2177/'ugly don''t look!'!$H$7</f>
        <v>-2647.0477096285181</v>
      </c>
      <c r="Q2177" s="6">
        <f>-'ugly don''t look!'!$J$7/4*P2177</f>
        <v>16.724709191360386</v>
      </c>
      <c r="R2177" s="6">
        <f t="shared" si="331"/>
        <v>-1.4081628597902034</v>
      </c>
      <c r="S2177" s="6">
        <f t="shared" si="332"/>
        <v>2.8168872182015638</v>
      </c>
      <c r="U2177" s="6">
        <v>1053942.8119999999</v>
      </c>
      <c r="V2177" s="6">
        <v>21.521429000000001</v>
      </c>
      <c r="W2177" s="6">
        <v>9.9537089999999999</v>
      </c>
      <c r="X2177" s="6">
        <v>8.7255959999999995</v>
      </c>
      <c r="Y2177" s="6">
        <v>0.21133099999999999</v>
      </c>
      <c r="Z2177" s="6">
        <v>21.304031999999999</v>
      </c>
      <c r="AA2177" s="6">
        <v>86.117107000000004</v>
      </c>
      <c r="AB2177" s="6">
        <v>10</v>
      </c>
      <c r="AC2177" s="6">
        <v>37.88897</v>
      </c>
      <c r="AE2177" s="6">
        <f>0.000063090994667*'raw Data'!W2177</f>
        <v>6.2798940143586992E-4</v>
      </c>
      <c r="AF2177" s="6">
        <f>249.088908333*('raw Data'!X2177-AVERAGE('raw Data'!$D$2:$D$3001))</f>
        <v>2189.7123894659439</v>
      </c>
      <c r="AG2177" s="6"/>
      <c r="AH2177" s="6">
        <f>AE2177/(PI()*('ugly don''t look!'!$K$7^2)/4)</f>
        <v>0.56504740216456717</v>
      </c>
      <c r="AI2177" s="6">
        <f>-AF2177/'ugly don''t look!'!$I$7</f>
        <v>-2394.6985886547945</v>
      </c>
      <c r="AJ2177" s="6">
        <f>-'ugly don''t look!'!$K$7/4*AI2177</f>
        <v>22.520583672215718</v>
      </c>
      <c r="AK2177" s="6">
        <f t="shared" si="333"/>
        <v>-0.57084565371850393</v>
      </c>
      <c r="AL2177" s="6">
        <f t="shared" si="334"/>
        <v>3.1144297208848135</v>
      </c>
      <c r="AN2177" s="6">
        <f>S2177-'ugly don''t look!'!$M$5</f>
        <v>-0.96172734256650827</v>
      </c>
      <c r="AO2177" s="6">
        <f t="shared" si="338"/>
        <v>-1.4081628597902034</v>
      </c>
      <c r="AP2177" s="6">
        <f t="shared" si="339"/>
        <v>2.8168872182015638</v>
      </c>
      <c r="AQ2177" s="6">
        <f t="shared" si="335"/>
        <v>5.7325278834414323E-2</v>
      </c>
      <c r="AV2177" s="6">
        <f t="shared" si="336"/>
        <v>-0.4089469446817251</v>
      </c>
      <c r="AW2177" s="6">
        <f t="shared" si="337"/>
        <v>-0.57084565371850393</v>
      </c>
    </row>
    <row r="2178" spans="1:49" x14ac:dyDescent="0.25">
      <c r="A2178" s="6">
        <v>1051751.436</v>
      </c>
      <c r="B2178" s="6">
        <v>21.135636000000002</v>
      </c>
      <c r="C2178" s="6">
        <v>1.9845390000000001</v>
      </c>
      <c r="D2178" s="6">
        <v>-6.8268999999999996E-2</v>
      </c>
      <c r="E2178" s="6">
        <v>11.663710999999999</v>
      </c>
      <c r="F2178" s="6">
        <v>21.44136</v>
      </c>
      <c r="G2178" s="6">
        <v>86.133983999999998</v>
      </c>
      <c r="H2178" s="6">
        <v>2</v>
      </c>
      <c r="I2178" s="6">
        <v>13.129637000000001</v>
      </c>
      <c r="L2178" s="6">
        <f t="shared" ref="L2178:L2241" si="340">0.000063090994667*C2178</f>
        <v>1.2520653946545353E-4</v>
      </c>
      <c r="M2178" s="6">
        <f>249.088908333*(E2178-AVERAGE('raw Data'!$Y$2:$Y$2801))</f>
        <v>2834.959187563963</v>
      </c>
      <c r="N2178" s="6" t="s">
        <v>18</v>
      </c>
      <c r="O2178" s="6">
        <f>L2178/(PI()*('ugly don''t look!'!$J$7^2)/4)</f>
        <v>0.24958790537831255</v>
      </c>
      <c r="P2178" s="6">
        <f>-M2178/'ugly don''t look!'!$H$7</f>
        <v>-2657.4420580839551</v>
      </c>
      <c r="Q2178" s="6">
        <f>-'ugly don''t look!'!$J$7/4*P2178</f>
        <v>16.79038328348895</v>
      </c>
      <c r="R2178" s="6">
        <f t="shared" ref="R2178:R2241" si="341">LN(O2178)</f>
        <v>-1.3879440996772712</v>
      </c>
      <c r="S2178" s="6">
        <f t="shared" ref="S2178:S2241" si="342">LN(Q2178)</f>
        <v>2.8208062989104263</v>
      </c>
      <c r="U2178" s="6">
        <v>1053943.0859999999</v>
      </c>
      <c r="V2178" s="6">
        <v>21.555295000000001</v>
      </c>
      <c r="W2178" s="6">
        <v>9.9652419999999999</v>
      </c>
      <c r="X2178" s="6">
        <v>8.7283620000000006</v>
      </c>
      <c r="Y2178" s="6">
        <v>0.21308099999999999</v>
      </c>
      <c r="Z2178" s="6">
        <v>21.304031999999999</v>
      </c>
      <c r="AA2178" s="6">
        <v>86.117107000000004</v>
      </c>
      <c r="AB2178" s="6">
        <v>10</v>
      </c>
      <c r="AC2178" s="6">
        <v>37.880907999999998</v>
      </c>
      <c r="AE2178" s="6">
        <f>0.000063090994667*'raw Data'!W2178</f>
        <v>6.2871702987736446E-4</v>
      </c>
      <c r="AF2178" s="6">
        <f>249.088908333*('raw Data'!X2178-AVERAGE('raw Data'!$D$2:$D$3001))</f>
        <v>2190.4013693863931</v>
      </c>
      <c r="AG2178" s="6"/>
      <c r="AH2178" s="6">
        <f>AE2178/(PI()*('ugly don''t look!'!$K$7^2)/4)</f>
        <v>0.56570210200451265</v>
      </c>
      <c r="AI2178" s="6">
        <f>-AF2178/'ugly don''t look!'!$I$7</f>
        <v>-2395.4520662580853</v>
      </c>
      <c r="AJ2178" s="6">
        <f>-'ugly don''t look!'!$K$7/4*AI2178</f>
        <v>22.527669639314226</v>
      </c>
      <c r="AK2178" s="6">
        <f t="shared" ref="AK2178:AK2241" si="343">LN(AH2178)</f>
        <v>-0.56968766088155565</v>
      </c>
      <c r="AL2178" s="6">
        <f t="shared" ref="AL2178:AL2241" si="344">LN(AJ2178)</f>
        <v>3.1147443154200531</v>
      </c>
      <c r="AN2178" s="6">
        <f>S2178-'ugly don''t look!'!$M$5</f>
        <v>-0.95780826185764578</v>
      </c>
      <c r="AO2178" s="6">
        <f t="shared" si="338"/>
        <v>-1.3879440996772712</v>
      </c>
      <c r="AP2178" s="6">
        <f t="shared" si="339"/>
        <v>2.8208062989104263</v>
      </c>
      <c r="AQ2178" s="6">
        <f t="shared" ref="AQ2178:AQ2241" si="345">AN2178-$AS$2*AO2178-$AT$2</f>
        <v>4.8269243825808467E-2</v>
      </c>
      <c r="AV2178" s="6">
        <f t="shared" ref="AV2178:AV2241" si="346">AN5178</f>
        <v>-0.40863235014648547</v>
      </c>
      <c r="AW2178" s="6">
        <f t="shared" ref="AW2178:AW2241" si="347">AO5178</f>
        <v>-0.56968766088155565</v>
      </c>
    </row>
    <row r="2179" spans="1:49" x14ac:dyDescent="0.25">
      <c r="A2179" s="6">
        <v>1051753.2250000001</v>
      </c>
      <c r="B2179" s="6">
        <v>21.176741</v>
      </c>
      <c r="C2179" s="6">
        <v>1.9501139999999999</v>
      </c>
      <c r="D2179" s="6">
        <v>-5.3171999999999997E-2</v>
      </c>
      <c r="E2179" s="6">
        <v>11.652647</v>
      </c>
      <c r="F2179" s="6">
        <v>21.507258</v>
      </c>
      <c r="G2179" s="6">
        <v>86.133668</v>
      </c>
      <c r="H2179" s="6">
        <v>2</v>
      </c>
      <c r="I2179" s="6">
        <v>13.176441000000001</v>
      </c>
      <c r="L2179" s="6">
        <f t="shared" si="340"/>
        <v>1.2303463197404203E-4</v>
      </c>
      <c r="M2179" s="6">
        <f>249.088908333*(E2179-AVERAGE('raw Data'!$Y$2:$Y$2801))</f>
        <v>2832.203267882167</v>
      </c>
      <c r="N2179" s="6" t="s">
        <v>18</v>
      </c>
      <c r="O2179" s="6">
        <f>L2179/(PI()*('ugly don''t look!'!$J$7^2)/4)</f>
        <v>0.24525840434928339</v>
      </c>
      <c r="P2179" s="6">
        <f>-M2179/'ugly don''t look!'!$H$7</f>
        <v>-2654.8587063012442</v>
      </c>
      <c r="Q2179" s="6">
        <f>-'ugly don''t look!'!$J$7/4*P2179</f>
        <v>16.774061021087835</v>
      </c>
      <c r="R2179" s="6">
        <f t="shared" si="341"/>
        <v>-1.405442912625209</v>
      </c>
      <c r="S2179" s="6">
        <f t="shared" si="342"/>
        <v>2.8198337063931986</v>
      </c>
      <c r="U2179" s="6">
        <v>1053945.2479999999</v>
      </c>
      <c r="V2179" s="6">
        <v>21.533453999999999</v>
      </c>
      <c r="W2179" s="6">
        <v>10.000639</v>
      </c>
      <c r="X2179" s="6">
        <v>8.7572329999999994</v>
      </c>
      <c r="Y2179" s="6">
        <v>0.23397999999999999</v>
      </c>
      <c r="Z2179" s="6">
        <v>21.282691</v>
      </c>
      <c r="AA2179" s="6">
        <v>86.122118999999998</v>
      </c>
      <c r="AB2179" s="6">
        <v>10</v>
      </c>
      <c r="AC2179" s="6">
        <v>37.857312</v>
      </c>
      <c r="AE2179" s="6">
        <f>0.000063090994667*'raw Data'!W2179</f>
        <v>6.3095026181559223E-4</v>
      </c>
      <c r="AF2179" s="6">
        <f>249.088908333*('raw Data'!X2179-AVERAGE('raw Data'!$D$2:$D$3001))</f>
        <v>2197.5928152588749</v>
      </c>
      <c r="AG2179" s="6"/>
      <c r="AH2179" s="6">
        <f>AE2179/(PI()*('ugly don''t look!'!$K$7^2)/4)</f>
        <v>0.56771150200750842</v>
      </c>
      <c r="AI2179" s="6">
        <f>-AF2179/'ugly don''t look!'!$I$7</f>
        <v>-2403.3167270985073</v>
      </c>
      <c r="AJ2179" s="6">
        <f>-'ugly don''t look!'!$K$7/4*AI2179</f>
        <v>22.601631662488849</v>
      </c>
      <c r="AK2179" s="6">
        <f t="shared" si="343"/>
        <v>-0.56614190829640143</v>
      </c>
      <c r="AL2179" s="6">
        <f t="shared" si="344"/>
        <v>3.1180221011273881</v>
      </c>
      <c r="AN2179" s="6">
        <f>S2179-'ugly don''t look!'!$M$5</f>
        <v>-0.95878085437487348</v>
      </c>
      <c r="AO2179" s="6">
        <f t="shared" ref="AO2179:AO2242" si="348">R2179</f>
        <v>-1.405442912625209</v>
      </c>
      <c r="AP2179" s="6">
        <f t="shared" ref="AP2179:AP2242" si="349">S2179</f>
        <v>2.8198337063931986</v>
      </c>
      <c r="AQ2179" s="6">
        <f t="shared" si="345"/>
        <v>5.8526277737186688E-2</v>
      </c>
      <c r="AV2179" s="6">
        <f t="shared" si="346"/>
        <v>-0.40535456443915052</v>
      </c>
      <c r="AW2179" s="6">
        <f t="shared" si="347"/>
        <v>-0.56614190829640143</v>
      </c>
    </row>
    <row r="2180" spans="1:49" x14ac:dyDescent="0.25">
      <c r="A2180" s="6">
        <v>1051753.9480000001</v>
      </c>
      <c r="B2180" s="6">
        <v>21.101738999999998</v>
      </c>
      <c r="C2180" s="6">
        <v>1.968664</v>
      </c>
      <c r="D2180" s="6">
        <v>-4.8944000000000001E-2</v>
      </c>
      <c r="E2180" s="6">
        <v>11.658999</v>
      </c>
      <c r="F2180" s="6">
        <v>21.460241</v>
      </c>
      <c r="G2180" s="6">
        <v>86.132244999999998</v>
      </c>
      <c r="H2180" s="6">
        <v>2</v>
      </c>
      <c r="I2180" s="6">
        <v>13.165248999999999</v>
      </c>
      <c r="L2180" s="6">
        <f t="shared" si="340"/>
        <v>1.2420496992511491E-4</v>
      </c>
      <c r="M2180" s="6">
        <f>249.088908333*(E2180-AVERAGE('raw Data'!$Y$2:$Y$2801))</f>
        <v>2833.7854806278979</v>
      </c>
      <c r="N2180" s="6" t="s">
        <v>18</v>
      </c>
      <c r="O2180" s="6">
        <f>L2180/(PI()*('ugly don''t look!'!$J$7^2)/4)</f>
        <v>0.24759136714052499</v>
      </c>
      <c r="P2180" s="6">
        <f>-M2180/'ugly don''t look!'!$H$7</f>
        <v>-2656.3418453579848</v>
      </c>
      <c r="Q2180" s="6">
        <f>-'ugly don''t look!'!$J$7/4*P2180</f>
        <v>16.783431864433087</v>
      </c>
      <c r="R2180" s="6">
        <f t="shared" si="341"/>
        <v>-1.3959756049325029</v>
      </c>
      <c r="S2180" s="6">
        <f t="shared" si="342"/>
        <v>2.8203922012498199</v>
      </c>
      <c r="U2180" s="6">
        <v>1053945.5279999999</v>
      </c>
      <c r="V2180" s="6">
        <v>21.342607999999998</v>
      </c>
      <c r="W2180" s="6">
        <v>9.9984509999999993</v>
      </c>
      <c r="X2180" s="6">
        <v>8.7558360000000004</v>
      </c>
      <c r="Y2180" s="6">
        <v>0.22958400000000001</v>
      </c>
      <c r="Z2180" s="6">
        <v>21.279358999999999</v>
      </c>
      <c r="AA2180" s="6">
        <v>86.123662999999993</v>
      </c>
      <c r="AB2180" s="6">
        <v>10</v>
      </c>
      <c r="AC2180" s="6">
        <v>37.859361999999997</v>
      </c>
      <c r="AE2180" s="6">
        <f>0.000063090994667*'raw Data'!W2180</f>
        <v>6.3081221871926082E-4</v>
      </c>
      <c r="AF2180" s="6">
        <f>249.088908333*('raw Data'!X2180-AVERAGE('raw Data'!$D$2:$D$3001))</f>
        <v>2197.2448380539336</v>
      </c>
      <c r="AG2180" s="6"/>
      <c r="AH2180" s="6">
        <f>AE2180/(PI()*('ugly don''t look!'!$K$7^2)/4)</f>
        <v>0.56758729466771818</v>
      </c>
      <c r="AI2180" s="6">
        <f>-AF2180/'ugly don''t look!'!$I$7</f>
        <v>-2402.9361745996648</v>
      </c>
      <c r="AJ2180" s="6">
        <f>-'ugly don''t look!'!$K$7/4*AI2180</f>
        <v>22.598052813596357</v>
      </c>
      <c r="AK2180" s="6">
        <f t="shared" si="343"/>
        <v>-0.5663607182531275</v>
      </c>
      <c r="AL2180" s="6">
        <f t="shared" si="344"/>
        <v>3.1178637438759402</v>
      </c>
      <c r="AN2180" s="6">
        <f>S2180-'ugly don''t look!'!$M$5</f>
        <v>-0.95822235951825219</v>
      </c>
      <c r="AO2180" s="6">
        <f t="shared" si="348"/>
        <v>-1.3959756049325029</v>
      </c>
      <c r="AP2180" s="6">
        <f t="shared" si="349"/>
        <v>2.8203922012498199</v>
      </c>
      <c r="AQ2180" s="6">
        <f t="shared" si="345"/>
        <v>5.3009255986478127E-2</v>
      </c>
      <c r="AV2180" s="6">
        <f t="shared" si="346"/>
        <v>-0.40551292169059838</v>
      </c>
      <c r="AW2180" s="6">
        <f t="shared" si="347"/>
        <v>-0.5663607182531275</v>
      </c>
    </row>
    <row r="2181" spans="1:49" x14ac:dyDescent="0.25">
      <c r="A2181" s="6">
        <v>1051755.6310000001</v>
      </c>
      <c r="B2181" s="6">
        <v>21.141190999999999</v>
      </c>
      <c r="C2181" s="6">
        <v>2.0097849999999999</v>
      </c>
      <c r="D2181" s="6">
        <v>-2.8287E-2</v>
      </c>
      <c r="E2181" s="6">
        <v>11.648790999999999</v>
      </c>
      <c r="F2181" s="6">
        <v>21.419146000000001</v>
      </c>
      <c r="G2181" s="6">
        <v>86.138717</v>
      </c>
      <c r="H2181" s="6">
        <v>2</v>
      </c>
      <c r="I2181" s="6">
        <v>13.137575</v>
      </c>
      <c r="L2181" s="6">
        <f t="shared" si="340"/>
        <v>1.267993347168166E-4</v>
      </c>
      <c r="M2181" s="6">
        <f>249.088908333*(E2181-AVERAGE('raw Data'!$Y$2:$Y$2801))</f>
        <v>2831.2427810516347</v>
      </c>
      <c r="N2181" s="6" t="s">
        <v>18</v>
      </c>
      <c r="O2181" s="6">
        <f>L2181/(PI()*('ugly don''t look!'!$J$7^2)/4)</f>
        <v>0.25276299856578877</v>
      </c>
      <c r="P2181" s="6">
        <f>-M2181/'ugly don''t look!'!$H$7</f>
        <v>-2653.9583624406023</v>
      </c>
      <c r="Q2181" s="6">
        <f>-'ugly don''t look!'!$J$7/4*P2181</f>
        <v>16.768372423490337</v>
      </c>
      <c r="R2181" s="6">
        <f t="shared" si="341"/>
        <v>-1.375302993854844</v>
      </c>
      <c r="S2181" s="6">
        <f t="shared" si="342"/>
        <v>2.8194945182623536</v>
      </c>
      <c r="U2181" s="6">
        <v>1053948.997</v>
      </c>
      <c r="V2181" s="6">
        <v>21.478854999999999</v>
      </c>
      <c r="W2181" s="6">
        <v>9.9606320000000004</v>
      </c>
      <c r="X2181" s="6">
        <v>8.7997099999999993</v>
      </c>
      <c r="Y2181" s="6">
        <v>0.23347699999999999</v>
      </c>
      <c r="Z2181" s="6">
        <v>21.300834999999999</v>
      </c>
      <c r="AA2181" s="6">
        <v>86.119962000000001</v>
      </c>
      <c r="AB2181" s="6">
        <v>10</v>
      </c>
      <c r="AC2181" s="6">
        <v>37.912844</v>
      </c>
      <c r="AE2181" s="6">
        <f>0.000063090994667*'raw Data'!W2181</f>
        <v>6.284261803919496E-4</v>
      </c>
      <c r="AF2181" s="6">
        <f>249.088908333*('raw Data'!X2181-AVERAGE('raw Data'!$D$2:$D$3001))</f>
        <v>2208.1733648181353</v>
      </c>
      <c r="AG2181" s="6"/>
      <c r="AH2181" s="6">
        <f>AE2181/(PI()*('ugly don''t look!'!$K$7^2)/4)</f>
        <v>0.56544040372460735</v>
      </c>
      <c r="AI2181" s="6">
        <f>-AF2181/'ugly don''t look!'!$I$7</f>
        <v>-2414.8877568002354</v>
      </c>
      <c r="AJ2181" s="6">
        <f>-'ugly don''t look!'!$K$7/4*AI2181</f>
        <v>22.710449675664293</v>
      </c>
      <c r="AK2181" s="6">
        <f t="shared" si="343"/>
        <v>-0.57015037585026918</v>
      </c>
      <c r="AL2181" s="6">
        <f t="shared" si="344"/>
        <v>3.1228251566992542</v>
      </c>
      <c r="AN2181" s="6">
        <f>S2181-'ugly don''t look!'!$M$5</f>
        <v>-0.95912004250571847</v>
      </c>
      <c r="AO2181" s="6">
        <f t="shared" si="348"/>
        <v>-1.375302993854844</v>
      </c>
      <c r="AP2181" s="6">
        <f t="shared" si="349"/>
        <v>2.8194945182623536</v>
      </c>
      <c r="AQ2181" s="6">
        <f t="shared" si="345"/>
        <v>3.8845204566098884E-2</v>
      </c>
      <c r="AV2181" s="6">
        <f t="shared" si="346"/>
        <v>-0.40055150886728441</v>
      </c>
      <c r="AW2181" s="6">
        <f t="shared" si="347"/>
        <v>-0.57015037585026918</v>
      </c>
    </row>
    <row r="2182" spans="1:49" x14ac:dyDescent="0.25">
      <c r="A2182" s="6">
        <v>1051755.926</v>
      </c>
      <c r="B2182" s="6">
        <v>21.201922</v>
      </c>
      <c r="C2182" s="6">
        <v>2.0179830000000001</v>
      </c>
      <c r="D2182" s="6">
        <v>-1.9151000000000001E-2</v>
      </c>
      <c r="E2182" s="6">
        <v>11.666822</v>
      </c>
      <c r="F2182" s="6">
        <v>21.47505</v>
      </c>
      <c r="G2182" s="6">
        <v>86.130757000000003</v>
      </c>
      <c r="H2182" s="6">
        <v>2</v>
      </c>
      <c r="I2182" s="6">
        <v>13.128843</v>
      </c>
      <c r="L2182" s="6">
        <f t="shared" si="340"/>
        <v>1.2731655469109667E-4</v>
      </c>
      <c r="M2182" s="6">
        <f>249.088908333*(E2182-AVERAGE('raw Data'!$Y$2:$Y$2801))</f>
        <v>2835.7341031577871</v>
      </c>
      <c r="N2182" s="6" t="s">
        <v>18</v>
      </c>
      <c r="O2182" s="6">
        <f>L2182/(PI()*('ugly don''t look!'!$J$7^2)/4)</f>
        <v>0.25379402977671051</v>
      </c>
      <c r="P2182" s="6">
        <f>-M2182/'ugly don''t look!'!$H$7</f>
        <v>-2658.1684506540937</v>
      </c>
      <c r="Q2182" s="6">
        <f>-'ugly don''t look!'!$J$7/4*P2182</f>
        <v>16.794972813345229</v>
      </c>
      <c r="R2182" s="6">
        <f t="shared" si="341"/>
        <v>-1.3712322473169418</v>
      </c>
      <c r="S2182" s="6">
        <f t="shared" si="342"/>
        <v>2.8210796043279194</v>
      </c>
      <c r="U2182" s="6">
        <v>1053949.584</v>
      </c>
      <c r="V2182" s="6">
        <v>21.388328000000001</v>
      </c>
      <c r="W2182" s="6">
        <v>9.9612110000000005</v>
      </c>
      <c r="X2182" s="6">
        <v>8.7943929999999995</v>
      </c>
      <c r="Y2182" s="6">
        <v>0.23513500000000001</v>
      </c>
      <c r="Z2182" s="6">
        <v>21.257646999999999</v>
      </c>
      <c r="AA2182" s="6">
        <v>86.123634999999993</v>
      </c>
      <c r="AB2182" s="6">
        <v>10</v>
      </c>
      <c r="AC2182" s="6">
        <v>37.919705</v>
      </c>
      <c r="AE2182" s="6">
        <f>0.000063090994667*'raw Data'!W2182</f>
        <v>6.2846271007786184E-4</v>
      </c>
      <c r="AF2182" s="6">
        <f>249.088908333*('raw Data'!X2182-AVERAGE('raw Data'!$D$2:$D$3001))</f>
        <v>2206.8489590925292</v>
      </c>
      <c r="AG2182" s="6"/>
      <c r="AH2182" s="6">
        <f>AE2182/(PI()*('ugly don''t look!'!$K$7^2)/4)</f>
        <v>0.56547327212028309</v>
      </c>
      <c r="AI2182" s="6">
        <f>-AF2182/'ugly don''t look!'!$I$7</f>
        <v>-2413.439369086318</v>
      </c>
      <c r="AJ2182" s="6">
        <f>-'ugly don''t look!'!$K$7/4*AI2182</f>
        <v>22.696828530666917</v>
      </c>
      <c r="AK2182" s="6">
        <f t="shared" si="343"/>
        <v>-0.57009224869806119</v>
      </c>
      <c r="AL2182" s="6">
        <f t="shared" si="344"/>
        <v>3.1222252024212613</v>
      </c>
      <c r="AN2182" s="6">
        <f>S2182-'ugly don''t look!'!$M$5</f>
        <v>-0.95753495644015274</v>
      </c>
      <c r="AO2182" s="6">
        <f t="shared" si="348"/>
        <v>-1.3712322473169418</v>
      </c>
      <c r="AP2182" s="6">
        <f t="shared" si="349"/>
        <v>2.8210796043279194</v>
      </c>
      <c r="AQ2182" s="6">
        <f t="shared" si="345"/>
        <v>3.7817944123236497E-2</v>
      </c>
      <c r="AV2182" s="6">
        <f t="shared" si="346"/>
        <v>-0.40115146314527728</v>
      </c>
      <c r="AW2182" s="6">
        <f t="shared" si="347"/>
        <v>-0.57009224869806119</v>
      </c>
    </row>
    <row r="2183" spans="1:49" x14ac:dyDescent="0.25">
      <c r="A2183" s="6">
        <v>1051756.8219999999</v>
      </c>
      <c r="B2183" s="6">
        <v>21.230435</v>
      </c>
      <c r="C2183" s="6">
        <v>2.0467580000000001</v>
      </c>
      <c r="D2183" s="6">
        <v>-1.1206000000000001E-2</v>
      </c>
      <c r="E2183" s="6">
        <v>11.634876999999999</v>
      </c>
      <c r="F2183" s="6">
        <v>21.508873999999999</v>
      </c>
      <c r="G2183" s="6">
        <v>86.128153999999995</v>
      </c>
      <c r="H2183" s="6">
        <v>2</v>
      </c>
      <c r="I2183" s="6">
        <v>13.078103</v>
      </c>
      <c r="L2183" s="6">
        <f t="shared" si="340"/>
        <v>1.2913199806263961E-4</v>
      </c>
      <c r="M2183" s="6">
        <f>249.088908333*(E2183-AVERAGE('raw Data'!$Y$2:$Y$2801))</f>
        <v>2827.7769579810893</v>
      </c>
      <c r="N2183" s="6" t="s">
        <v>18</v>
      </c>
      <c r="O2183" s="6">
        <f>L2183/(PI()*('ugly don''t look!'!$J$7^2)/4)</f>
        <v>0.25741295184236956</v>
      </c>
      <c r="P2183" s="6">
        <f>-M2183/'ugly don''t look!'!$H$7</f>
        <v>-2650.7095594123448</v>
      </c>
      <c r="Q2183" s="6">
        <f>-'ugly don''t look!'!$J$7/4*P2183</f>
        <v>16.747845673757048</v>
      </c>
      <c r="R2183" s="6">
        <f t="shared" si="341"/>
        <v>-1.357073667128093</v>
      </c>
      <c r="S2183" s="6">
        <f t="shared" si="342"/>
        <v>2.8182696335071484</v>
      </c>
      <c r="U2183" s="6">
        <v>1053951.2620000001</v>
      </c>
      <c r="V2183" s="6">
        <v>21.509391000000001</v>
      </c>
      <c r="W2183" s="6">
        <v>9.9631050000000005</v>
      </c>
      <c r="X2183" s="6">
        <v>8.7830680000000001</v>
      </c>
      <c r="Y2183" s="6">
        <v>0.24456</v>
      </c>
      <c r="Z2183" s="6">
        <v>21.239874</v>
      </c>
      <c r="AA2183" s="6">
        <v>86.119200000000006</v>
      </c>
      <c r="AB2183" s="6">
        <v>10</v>
      </c>
      <c r="AC2183" s="6">
        <v>37.937697999999997</v>
      </c>
      <c r="AE2183" s="6">
        <f>0.000063090994667*'raw Data'!W2183</f>
        <v>6.2858220442176113E-4</v>
      </c>
      <c r="AF2183" s="6">
        <f>249.088908333*('raw Data'!X2183-AVERAGE('raw Data'!$D$2:$D$3001))</f>
        <v>2204.028027205658</v>
      </c>
      <c r="AG2183" s="6"/>
      <c r="AH2183" s="6">
        <f>AE2183/(PI()*('ugly don''t look!'!$K$7^2)/4)</f>
        <v>0.56558078980838311</v>
      </c>
      <c r="AI2183" s="6">
        <f>-AF2183/'ugly don''t look!'!$I$7</f>
        <v>-2410.3543604611309</v>
      </c>
      <c r="AJ2183" s="6">
        <f>-'ugly don''t look!'!$K$7/4*AI2183</f>
        <v>22.667816029802637</v>
      </c>
      <c r="AK2183" s="6">
        <f t="shared" si="343"/>
        <v>-0.56990212924746564</v>
      </c>
      <c r="AL2183" s="6">
        <f t="shared" si="344"/>
        <v>3.1209461224196056</v>
      </c>
      <c r="AN2183" s="6">
        <f>S2183-'ugly don''t look!'!$M$5</f>
        <v>-0.96034492726092369</v>
      </c>
      <c r="AO2183" s="6">
        <f t="shared" si="348"/>
        <v>-1.357073667128093</v>
      </c>
      <c r="AP2183" s="6">
        <f t="shared" si="349"/>
        <v>2.8182696335071484</v>
      </c>
      <c r="AQ2183" s="6">
        <f t="shared" si="345"/>
        <v>2.5921896049495713E-2</v>
      </c>
      <c r="AV2183" s="6">
        <f t="shared" si="346"/>
        <v>-0.40243054314693305</v>
      </c>
      <c r="AW2183" s="6">
        <f t="shared" si="347"/>
        <v>-0.56990212924746564</v>
      </c>
    </row>
    <row r="2184" spans="1:49" x14ac:dyDescent="0.25">
      <c r="A2184" s="6">
        <v>1051759.594</v>
      </c>
      <c r="B2184" s="6">
        <v>21.265242000000001</v>
      </c>
      <c r="C2184" s="6">
        <v>2.0269089999999998</v>
      </c>
      <c r="D2184" s="4">
        <v>1.5999999999999999E-5</v>
      </c>
      <c r="E2184" s="6">
        <v>11.621578</v>
      </c>
      <c r="F2184" s="6">
        <v>21.526138</v>
      </c>
      <c r="G2184" s="6">
        <v>86.14</v>
      </c>
      <c r="H2184" s="6">
        <v>2</v>
      </c>
      <c r="I2184" s="6">
        <v>13.061036</v>
      </c>
      <c r="L2184" s="6">
        <f t="shared" si="340"/>
        <v>1.2787970490949431E-4</v>
      </c>
      <c r="M2184" s="6">
        <f>249.088908333*(E2184-AVERAGE('raw Data'!$Y$2:$Y$2801))</f>
        <v>2824.4643245891689</v>
      </c>
      <c r="N2184" s="6" t="s">
        <v>18</v>
      </c>
      <c r="O2184" s="6">
        <f>L2184/(PI()*('ugly don''t look!'!$J$7^2)/4)</f>
        <v>0.25491661877264699</v>
      </c>
      <c r="P2184" s="6">
        <f>-M2184/'ugly don''t look!'!$H$7</f>
        <v>-2647.6043537581263</v>
      </c>
      <c r="Q2184" s="6">
        <f>-'ugly don''t look!'!$J$7/4*P2184</f>
        <v>16.728226208132281</v>
      </c>
      <c r="R2184" s="6">
        <f t="shared" si="341"/>
        <v>-1.3668187725003356</v>
      </c>
      <c r="S2184" s="6">
        <f t="shared" si="342"/>
        <v>2.8170974847592127</v>
      </c>
      <c r="U2184" s="6">
        <v>1053951.523</v>
      </c>
      <c r="V2184" s="6">
        <v>21.381114</v>
      </c>
      <c r="W2184" s="6">
        <v>9.9661220000000004</v>
      </c>
      <c r="X2184" s="6">
        <v>8.7806560000000005</v>
      </c>
      <c r="Y2184" s="6">
        <v>0.245529</v>
      </c>
      <c r="Z2184" s="6">
        <v>21.34355</v>
      </c>
      <c r="AA2184" s="6">
        <v>86.122592999999995</v>
      </c>
      <c r="AB2184" s="6">
        <v>10</v>
      </c>
      <c r="AC2184" s="6">
        <v>37.940091000000002</v>
      </c>
      <c r="AE2184" s="6">
        <f>0.000063090994667*'raw Data'!W2184</f>
        <v>6.2877254995267139E-4</v>
      </c>
      <c r="AF2184" s="6">
        <f>249.088908333*('raw Data'!X2184-AVERAGE('raw Data'!$D$2:$D$3001))</f>
        <v>2203.4272247587592</v>
      </c>
      <c r="AG2184" s="6"/>
      <c r="AH2184" s="6">
        <f>AE2184/(PI()*('ugly don''t look!'!$K$7^2)/4)</f>
        <v>0.56575205742453794</v>
      </c>
      <c r="AI2184" s="6">
        <f>-AF2184/'ugly don''t look!'!$I$7</f>
        <v>-2409.6973149155283</v>
      </c>
      <c r="AJ2184" s="6">
        <f>-'ugly don''t look!'!$K$7/4*AI2184</f>
        <v>22.661636943525849</v>
      </c>
      <c r="AK2184" s="6">
        <f t="shared" si="343"/>
        <v>-0.5695993578431312</v>
      </c>
      <c r="AL2184" s="6">
        <f t="shared" si="344"/>
        <v>3.1206734923343191</v>
      </c>
      <c r="AN2184" s="6">
        <f>S2184-'ugly don''t look!'!$M$5</f>
        <v>-0.96151707600885938</v>
      </c>
      <c r="AO2184" s="6">
        <f t="shared" si="348"/>
        <v>-1.3668187725003356</v>
      </c>
      <c r="AP2184" s="6">
        <f t="shared" si="349"/>
        <v>2.8170974847592127</v>
      </c>
      <c r="AQ2184" s="6">
        <f t="shared" si="345"/>
        <v>3.1003536810783855E-2</v>
      </c>
      <c r="AV2184" s="6">
        <f t="shared" si="346"/>
        <v>-0.40270317323221949</v>
      </c>
      <c r="AW2184" s="6">
        <f t="shared" si="347"/>
        <v>-0.5695993578431312</v>
      </c>
    </row>
    <row r="2185" spans="1:49" x14ac:dyDescent="0.25">
      <c r="A2185" s="6">
        <v>1051759.868</v>
      </c>
      <c r="B2185" s="6">
        <v>21.11749</v>
      </c>
      <c r="C2185" s="6">
        <v>2.0227689999999998</v>
      </c>
      <c r="D2185" s="6">
        <v>-3.3830000000000002E-3</v>
      </c>
      <c r="E2185" s="6">
        <v>11.631375999999999</v>
      </c>
      <c r="F2185" s="6">
        <v>21.364719999999998</v>
      </c>
      <c r="G2185" s="6">
        <v>86.142668</v>
      </c>
      <c r="H2185" s="6">
        <v>2</v>
      </c>
      <c r="I2185" s="6">
        <v>13.062364000000001</v>
      </c>
      <c r="L2185" s="6">
        <f t="shared" si="340"/>
        <v>1.2761850819157291E-4</v>
      </c>
      <c r="M2185" s="6">
        <f>249.088908333*(E2185-AVERAGE('raw Data'!$Y$2:$Y$2801))</f>
        <v>2826.9048977130155</v>
      </c>
      <c r="N2185" s="6" t="s">
        <v>18</v>
      </c>
      <c r="O2185" s="6">
        <f>L2185/(PI()*('ugly don''t look!'!$J$7^2)/4)</f>
        <v>0.2543959467534696</v>
      </c>
      <c r="P2185" s="6">
        <f>-M2185/'ugly don''t look!'!$H$7</f>
        <v>-2649.8921050928157</v>
      </c>
      <c r="Q2185" s="6">
        <f>-'ugly don''t look!'!$J$7/4*P2185</f>
        <v>16.742680793002684</v>
      </c>
      <c r="R2185" s="6">
        <f t="shared" si="341"/>
        <v>-1.3688633802159345</v>
      </c>
      <c r="S2185" s="6">
        <f t="shared" si="342"/>
        <v>2.8179611951909918</v>
      </c>
      <c r="U2185" s="6">
        <v>1053952.2690000001</v>
      </c>
      <c r="V2185" s="6">
        <v>21.424431999999999</v>
      </c>
      <c r="W2185" s="6">
        <v>9.9624930000000003</v>
      </c>
      <c r="X2185" s="6">
        <v>8.7837479999999992</v>
      </c>
      <c r="Y2185" s="6">
        <v>0.25353799999999999</v>
      </c>
      <c r="Z2185" s="6">
        <v>21.253945000000002</v>
      </c>
      <c r="AA2185" s="6">
        <v>86.128450999999998</v>
      </c>
      <c r="AB2185" s="6">
        <v>10</v>
      </c>
      <c r="AC2185" s="6">
        <v>37.950794999999999</v>
      </c>
      <c r="AE2185" s="6">
        <f>0.000063090994667*'raw Data'!W2185</f>
        <v>6.2854359273302484E-4</v>
      </c>
      <c r="AF2185" s="6">
        <f>249.088908333*('raw Data'!X2185-AVERAGE('raw Data'!$D$2:$D$3001))</f>
        <v>2204.1974076633242</v>
      </c>
      <c r="AG2185" s="6"/>
      <c r="AH2185" s="6">
        <f>AE2185/(PI()*('ugly don''t look!'!$K$7^2)/4)</f>
        <v>0.5655460480844563</v>
      </c>
      <c r="AI2185" s="6">
        <f>-AF2185/'ugly don''t look!'!$I$7</f>
        <v>-2410.5395971821131</v>
      </c>
      <c r="AJ2185" s="6">
        <f>-'ugly don''t look!'!$K$7/4*AI2185</f>
        <v>22.669558060759606</v>
      </c>
      <c r="AK2185" s="6">
        <f t="shared" si="343"/>
        <v>-0.56996355776772323</v>
      </c>
      <c r="AL2185" s="6">
        <f t="shared" si="344"/>
        <v>3.1210229698768206</v>
      </c>
      <c r="AN2185" s="6">
        <f>S2185-'ugly don''t look!'!$M$5</f>
        <v>-0.96065336557708036</v>
      </c>
      <c r="AO2185" s="6">
        <f t="shared" si="348"/>
        <v>-1.3688633802159345</v>
      </c>
      <c r="AP2185" s="6">
        <f t="shared" si="349"/>
        <v>2.8179611951909918</v>
      </c>
      <c r="AQ2185" s="6">
        <f t="shared" si="345"/>
        <v>3.3179346577959651E-2</v>
      </c>
      <c r="AV2185" s="6">
        <f t="shared" si="346"/>
        <v>-0.40235369568971802</v>
      </c>
      <c r="AW2185" s="6">
        <f t="shared" si="347"/>
        <v>-0.56996355776772323</v>
      </c>
    </row>
    <row r="2186" spans="1:49" x14ac:dyDescent="0.25">
      <c r="A2186" s="6">
        <v>1051760.7379999999</v>
      </c>
      <c r="B2186" s="6">
        <v>21.157485000000001</v>
      </c>
      <c r="C2186" s="6">
        <v>2.009442</v>
      </c>
      <c r="D2186" s="6">
        <v>-2.7550999999999999E-2</v>
      </c>
      <c r="E2186" s="6">
        <v>11.599655</v>
      </c>
      <c r="F2186" s="6">
        <v>21.470237000000001</v>
      </c>
      <c r="G2186" s="6">
        <v>86.133360999999994</v>
      </c>
      <c r="H2186" s="6">
        <v>2</v>
      </c>
      <c r="I2186" s="6">
        <v>13.066189</v>
      </c>
      <c r="L2186" s="6">
        <f t="shared" si="340"/>
        <v>1.2677769450564582E-4</v>
      </c>
      <c r="M2186" s="6">
        <f>249.088908333*(E2186-AVERAGE('raw Data'!$Y$2:$Y$2801))</f>
        <v>2819.0035484517848</v>
      </c>
      <c r="N2186" s="6" t="s">
        <v>18</v>
      </c>
      <c r="O2186" s="6">
        <f>L2186/(PI()*('ugly don''t look!'!$J$7^2)/4)</f>
        <v>0.25271986076323372</v>
      </c>
      <c r="P2186" s="6">
        <f>-M2186/'ugly don''t look!'!$H$7</f>
        <v>-2642.4855159840504</v>
      </c>
      <c r="Q2186" s="6">
        <f>-'ugly don''t look!'!$J$7/4*P2186</f>
        <v>16.695884111366226</v>
      </c>
      <c r="R2186" s="6">
        <f t="shared" si="341"/>
        <v>-1.3754736734411588</v>
      </c>
      <c r="S2186" s="6">
        <f t="shared" si="342"/>
        <v>2.8151622286491227</v>
      </c>
      <c r="U2186" s="6">
        <v>1053953.7309999999</v>
      </c>
      <c r="V2186" s="6">
        <v>21.462744000000001</v>
      </c>
      <c r="W2186" s="6">
        <v>9.9565839999999994</v>
      </c>
      <c r="X2186" s="6">
        <v>8.7905460000000009</v>
      </c>
      <c r="Y2186" s="6">
        <v>0.23658799999999999</v>
      </c>
      <c r="Z2186" s="6">
        <v>21.267140000000001</v>
      </c>
      <c r="AA2186" s="6">
        <v>86.126964000000001</v>
      </c>
      <c r="AB2186" s="6">
        <v>10</v>
      </c>
      <c r="AC2186" s="6">
        <v>37.980761999999999</v>
      </c>
      <c r="AE2186" s="6">
        <f>0.000063090994667*'raw Data'!W2186</f>
        <v>6.2817078804553751E-4</v>
      </c>
      <c r="AF2186" s="6">
        <f>249.088908333*('raw Data'!X2186-AVERAGE('raw Data'!$D$2:$D$3001))</f>
        <v>2205.8907140621718</v>
      </c>
      <c r="AG2186" s="6"/>
      <c r="AH2186" s="6">
        <f>AE2186/(PI()*('ugly don''t look!'!$K$7^2)/4)</f>
        <v>0.56521060879249074</v>
      </c>
      <c r="AI2186" s="6">
        <f>-AF2186/'ugly don''t look!'!$I$7</f>
        <v>-2412.391419578053</v>
      </c>
      <c r="AJ2186" s="6">
        <f>-'ugly don''t look!'!$K$7/4*AI2186</f>
        <v>22.686973246708863</v>
      </c>
      <c r="AK2186" s="6">
        <f t="shared" si="343"/>
        <v>-0.57055685836828174</v>
      </c>
      <c r="AL2186" s="6">
        <f t="shared" si="344"/>
        <v>3.1217908939796151</v>
      </c>
      <c r="AN2186" s="6">
        <f>S2186-'ugly don''t look!'!$M$5</f>
        <v>-0.96345233211894943</v>
      </c>
      <c r="AO2186" s="6">
        <f t="shared" si="348"/>
        <v>-1.3754736734411588</v>
      </c>
      <c r="AP2186" s="6">
        <f t="shared" si="349"/>
        <v>2.8151622286491227</v>
      </c>
      <c r="AQ2186" s="6">
        <f t="shared" si="345"/>
        <v>3.4622446267878165E-2</v>
      </c>
      <c r="AV2186" s="6">
        <f t="shared" si="346"/>
        <v>-0.40158577158692355</v>
      </c>
      <c r="AW2186" s="6">
        <f t="shared" si="347"/>
        <v>-0.57055685836828174</v>
      </c>
    </row>
    <row r="2187" spans="1:49" x14ac:dyDescent="0.25">
      <c r="A2187" s="6">
        <v>1051764.3629999999</v>
      </c>
      <c r="B2187" s="6">
        <v>21.256726</v>
      </c>
      <c r="C2187" s="6">
        <v>1.997849</v>
      </c>
      <c r="D2187" s="6">
        <v>-5.6376000000000002E-2</v>
      </c>
      <c r="E2187" s="6">
        <v>11.532041</v>
      </c>
      <c r="F2187" s="6">
        <v>21.449874999999999</v>
      </c>
      <c r="G2187" s="6">
        <v>86.135602000000006</v>
      </c>
      <c r="H2187" s="6">
        <v>2</v>
      </c>
      <c r="I2187" s="6">
        <v>13.076066000000001</v>
      </c>
      <c r="L2187" s="6">
        <f t="shared" si="340"/>
        <v>1.2604628060447129E-4</v>
      </c>
      <c r="M2187" s="6">
        <f>249.088908333*(E2187-AVERAGE('raw Data'!$Y$2:$Y$2801))</f>
        <v>2802.161651003757</v>
      </c>
      <c r="N2187" s="6" t="s">
        <v>18</v>
      </c>
      <c r="O2187" s="6">
        <f>L2187/(PI()*('ugly don''t look!'!$J$7^2)/4)</f>
        <v>0.25126185334334894</v>
      </c>
      <c r="P2187" s="6">
        <f>-M2187/'ugly don''t look!'!$H$7</f>
        <v>-2626.6982105397046</v>
      </c>
      <c r="Q2187" s="6">
        <f>-'ugly don''t look!'!$J$7/4*P2187</f>
        <v>16.596135968742487</v>
      </c>
      <c r="R2187" s="6">
        <f t="shared" si="341"/>
        <v>-1.3812596432357083</v>
      </c>
      <c r="S2187" s="6">
        <f t="shared" si="342"/>
        <v>2.8091698952993456</v>
      </c>
      <c r="U2187" s="6">
        <v>1053955.9509999999</v>
      </c>
      <c r="V2187" s="6">
        <v>21.395924000000001</v>
      </c>
      <c r="W2187" s="6">
        <v>10.000111</v>
      </c>
      <c r="X2187" s="6">
        <v>8.7965160000000004</v>
      </c>
      <c r="Y2187" s="6">
        <v>0.234241</v>
      </c>
      <c r="Z2187" s="6">
        <v>21.396125999999999</v>
      </c>
      <c r="AA2187" s="6">
        <v>86.123281000000006</v>
      </c>
      <c r="AB2187" s="6">
        <v>10</v>
      </c>
      <c r="AC2187" s="6">
        <v>37.945970000000003</v>
      </c>
      <c r="AE2187" s="6">
        <f>0.000063090994667*'raw Data'!W2187</f>
        <v>6.3091694977040807E-4</v>
      </c>
      <c r="AF2187" s="6">
        <f>249.088908333*('raw Data'!X2187-AVERAGE('raw Data'!$D$2:$D$3001))</f>
        <v>2207.3777748449202</v>
      </c>
      <c r="AG2187" s="6"/>
      <c r="AH2187" s="6">
        <f>AE2187/(PI()*('ugly don''t look!'!$K$7^2)/4)</f>
        <v>0.56768152875549327</v>
      </c>
      <c r="AI2187" s="6">
        <f>-AF2187/'ugly don''t look!'!$I$7</f>
        <v>-2414.0176890255034</v>
      </c>
      <c r="AJ2187" s="6">
        <f>-'ugly don''t look!'!$K$7/4*AI2187</f>
        <v>22.702267253786996</v>
      </c>
      <c r="AK2187" s="6">
        <f t="shared" si="343"/>
        <v>-0.56619470631648794</v>
      </c>
      <c r="AL2187" s="6">
        <f t="shared" si="344"/>
        <v>3.122464798521233</v>
      </c>
      <c r="AN2187" s="6">
        <f>S2187-'ugly don''t look!'!$M$5</f>
        <v>-0.96944466546872654</v>
      </c>
      <c r="AO2187" s="6">
        <f t="shared" si="348"/>
        <v>-1.3812596432357083</v>
      </c>
      <c r="AP2187" s="6">
        <f t="shared" si="349"/>
        <v>2.8091698952993456</v>
      </c>
      <c r="AQ2187" s="6">
        <f t="shared" si="345"/>
        <v>3.234318074237566E-2</v>
      </c>
      <c r="AV2187" s="6">
        <f t="shared" si="346"/>
        <v>-0.40091186704530557</v>
      </c>
      <c r="AW2187" s="6">
        <f t="shared" si="347"/>
        <v>-0.56619470631648794</v>
      </c>
    </row>
    <row r="2188" spans="1:49" x14ac:dyDescent="0.25">
      <c r="A2188" s="6">
        <v>1051765.243</v>
      </c>
      <c r="B2188" s="6">
        <v>21.167308999999999</v>
      </c>
      <c r="C2188" s="6">
        <v>1.9740279999999999</v>
      </c>
      <c r="D2188" s="6">
        <v>-6.0324000000000003E-2</v>
      </c>
      <c r="E2188" s="6">
        <v>11.516581</v>
      </c>
      <c r="F2188" s="6">
        <v>21.404706999999998</v>
      </c>
      <c r="G2188" s="6">
        <v>86.131649999999993</v>
      </c>
      <c r="H2188" s="6">
        <v>2</v>
      </c>
      <c r="I2188" s="6">
        <v>13.103923</v>
      </c>
      <c r="L2188" s="6">
        <f t="shared" si="340"/>
        <v>1.2454339002050869E-4</v>
      </c>
      <c r="M2188" s="6">
        <f>249.088908333*(E2188-AVERAGE('raw Data'!$Y$2:$Y$2801))</f>
        <v>2798.3107364809289</v>
      </c>
      <c r="N2188" s="6" t="s">
        <v>18</v>
      </c>
      <c r="O2188" s="6">
        <f>L2188/(PI()*('ugly don''t look!'!$J$7^2)/4)</f>
        <v>0.2482659769740678</v>
      </c>
      <c r="P2188" s="6">
        <f>-M2188/'ugly don''t look!'!$H$7</f>
        <v>-2623.0884293971963</v>
      </c>
      <c r="Q2188" s="6">
        <f>-'ugly don''t look!'!$J$7/4*P2188</f>
        <v>16.573328469038834</v>
      </c>
      <c r="R2188" s="6">
        <f t="shared" si="341"/>
        <v>-1.3932546197226614</v>
      </c>
      <c r="S2188" s="6">
        <f t="shared" si="342"/>
        <v>2.8077946844730803</v>
      </c>
      <c r="U2188" s="6">
        <v>1053956.7409999999</v>
      </c>
      <c r="V2188" s="6">
        <v>21.464417000000001</v>
      </c>
      <c r="W2188" s="6">
        <v>10.029188</v>
      </c>
      <c r="X2188" s="6">
        <v>8.8055409999999998</v>
      </c>
      <c r="Y2188" s="6">
        <v>0.259517</v>
      </c>
      <c r="Z2188" s="6">
        <v>21.212472000000002</v>
      </c>
      <c r="AA2188" s="6">
        <v>86.122910000000005</v>
      </c>
      <c r="AB2188" s="6">
        <v>10</v>
      </c>
      <c r="AC2188" s="6">
        <v>37.912706</v>
      </c>
      <c r="AE2188" s="6">
        <f>0.000063090994667*'raw Data'!W2188</f>
        <v>6.3275144662234043E-4</v>
      </c>
      <c r="AF2188" s="6">
        <f>249.088908333*('raw Data'!X2188-AVERAGE('raw Data'!$D$2:$D$3001))</f>
        <v>2209.625802242625</v>
      </c>
      <c r="AG2188" s="6"/>
      <c r="AH2188" s="6">
        <f>AE2188/(PI()*('ugly don''t look!'!$K$7^2)/4)</f>
        <v>0.56933215801467085</v>
      </c>
      <c r="AI2188" s="6">
        <f>-AF2188/'ugly don''t look!'!$I$7</f>
        <v>-2416.4761616826609</v>
      </c>
      <c r="AJ2188" s="6">
        <f>-'ugly don''t look!'!$K$7/4*AI2188</f>
        <v>22.725387591120334</v>
      </c>
      <c r="AK2188" s="6">
        <f t="shared" si="343"/>
        <v>-0.56329125768090427</v>
      </c>
      <c r="AL2188" s="6">
        <f t="shared" si="344"/>
        <v>3.1234826956329615</v>
      </c>
      <c r="AN2188" s="6">
        <f>S2188-'ugly don''t look!'!$M$5</f>
        <v>-0.97081987629499178</v>
      </c>
      <c r="AO2188" s="6">
        <f t="shared" si="348"/>
        <v>-1.3932546197226614</v>
      </c>
      <c r="AP2188" s="6">
        <f t="shared" si="349"/>
        <v>2.8077946844730803</v>
      </c>
      <c r="AQ2188" s="6">
        <f t="shared" si="345"/>
        <v>3.8665583769641493E-2</v>
      </c>
      <c r="AV2188" s="6">
        <f t="shared" si="346"/>
        <v>-0.39989396993357706</v>
      </c>
      <c r="AW2188" s="6">
        <f t="shared" si="347"/>
        <v>-0.56329125768090427</v>
      </c>
    </row>
    <row r="2189" spans="1:49" x14ac:dyDescent="0.25">
      <c r="A2189" s="6">
        <v>1051765.666</v>
      </c>
      <c r="B2189" s="6">
        <v>21.234138000000002</v>
      </c>
      <c r="C2189" s="6">
        <v>1.9665090000000001</v>
      </c>
      <c r="D2189" s="6">
        <v>-6.0371000000000001E-2</v>
      </c>
      <c r="E2189" s="6">
        <v>11.511272</v>
      </c>
      <c r="F2189" s="6">
        <v>21.389022000000001</v>
      </c>
      <c r="G2189" s="6">
        <v>86.135824999999997</v>
      </c>
      <c r="H2189" s="6">
        <v>2</v>
      </c>
      <c r="I2189" s="6">
        <v>13.115506</v>
      </c>
      <c r="L2189" s="6">
        <f t="shared" si="340"/>
        <v>1.2406900883160752E-4</v>
      </c>
      <c r="M2189" s="6">
        <f>249.088908333*(E2189-AVERAGE('raw Data'!$Y$2:$Y$2801))</f>
        <v>2796.988323466589</v>
      </c>
      <c r="N2189" s="6" t="s">
        <v>18</v>
      </c>
      <c r="O2189" s="6">
        <f>L2189/(PI()*('ugly don''t look!'!$J$7^2)/4)</f>
        <v>0.24732034100493869</v>
      </c>
      <c r="P2189" s="6">
        <f>-M2189/'ugly don''t look!'!$H$7</f>
        <v>-2621.8488221471589</v>
      </c>
      <c r="Q2189" s="6">
        <f>-'ugly don''t look!'!$J$7/4*P2189</f>
        <v>16.565496320531288</v>
      </c>
      <c r="R2189" s="6">
        <f t="shared" si="341"/>
        <v>-1.3970708554922235</v>
      </c>
      <c r="S2189" s="6">
        <f t="shared" si="342"/>
        <v>2.8073219973030854</v>
      </c>
      <c r="U2189" s="6">
        <v>1053958.5360000001</v>
      </c>
      <c r="V2189" s="6">
        <v>21.390740999999998</v>
      </c>
      <c r="W2189" s="6">
        <v>10.034509999999999</v>
      </c>
      <c r="X2189" s="6">
        <v>8.8077380000000005</v>
      </c>
      <c r="Y2189" s="6">
        <v>0.26845799999999997</v>
      </c>
      <c r="Z2189" s="6">
        <v>21.313424000000001</v>
      </c>
      <c r="AA2189" s="6">
        <v>86.125726999999998</v>
      </c>
      <c r="AB2189" s="6">
        <v>10</v>
      </c>
      <c r="AC2189" s="6">
        <v>37.893331000000003</v>
      </c>
      <c r="AE2189" s="6">
        <f>0.000063090994667*'raw Data'!W2189</f>
        <v>6.3308721689595818E-4</v>
      </c>
      <c r="AF2189" s="6">
        <f>249.088908333*('raw Data'!X2189-AVERAGE('raw Data'!$D$2:$D$3001))</f>
        <v>2210.1730505742335</v>
      </c>
      <c r="AG2189" s="6"/>
      <c r="AH2189" s="6">
        <f>AE2189/(PI()*('ugly don''t look!'!$K$7^2)/4)</f>
        <v>0.56963427477077855</v>
      </c>
      <c r="AI2189" s="6">
        <f>-AF2189/'ugly don''t look!'!$I$7</f>
        <v>-2417.0746397356011</v>
      </c>
      <c r="AJ2189" s="6">
        <f>-'ugly don''t look!'!$K$7/4*AI2189</f>
        <v>22.731015888197501</v>
      </c>
      <c r="AK2189" s="6">
        <f t="shared" si="343"/>
        <v>-0.56276074729096326</v>
      </c>
      <c r="AL2189" s="6">
        <f t="shared" si="344"/>
        <v>3.1237303305831614</v>
      </c>
      <c r="AN2189" s="6">
        <f>S2189-'ugly don''t look!'!$M$5</f>
        <v>-0.97129256346498671</v>
      </c>
      <c r="AO2189" s="6">
        <f t="shared" si="348"/>
        <v>-1.3970708554922235</v>
      </c>
      <c r="AP2189" s="6">
        <f t="shared" si="349"/>
        <v>2.8073219973030854</v>
      </c>
      <c r="AQ2189" s="6">
        <f t="shared" si="345"/>
        <v>4.0641914266340035E-2</v>
      </c>
      <c r="AV2189" s="6">
        <f t="shared" si="346"/>
        <v>-0.3996463349833772</v>
      </c>
      <c r="AW2189" s="6">
        <f t="shared" si="347"/>
        <v>-0.56276074729096326</v>
      </c>
    </row>
    <row r="2190" spans="1:49" x14ac:dyDescent="0.25">
      <c r="A2190" s="6">
        <v>1051768.3929999999</v>
      </c>
      <c r="B2190" s="6">
        <v>21.258576999999999</v>
      </c>
      <c r="C2190" s="6">
        <v>1.9476420000000001</v>
      </c>
      <c r="D2190" s="6">
        <v>-3.9546999999999999E-2</v>
      </c>
      <c r="E2190" s="6">
        <v>11.478619999999999</v>
      </c>
      <c r="F2190" s="6">
        <v>21.436917000000001</v>
      </c>
      <c r="G2190" s="6">
        <v>86.129352999999995</v>
      </c>
      <c r="H2190" s="6">
        <v>2</v>
      </c>
      <c r="I2190" s="6">
        <v>13.176921999999999</v>
      </c>
      <c r="L2190" s="6">
        <f t="shared" si="340"/>
        <v>1.2287867103522523E-4</v>
      </c>
      <c r="M2190" s="6">
        <f>249.088908333*(E2190-AVERAGE('raw Data'!$Y$2:$Y$2801))</f>
        <v>2788.8550724316997</v>
      </c>
      <c r="N2190" s="6" t="s">
        <v>18</v>
      </c>
      <c r="O2190" s="6">
        <f>L2190/(PI()*('ugly don''t look!'!$J$7^2)/4)</f>
        <v>0.24494751033203549</v>
      </c>
      <c r="P2190" s="6">
        <f>-M2190/'ugly don''t look!'!$H$7</f>
        <v>-2614.2248522981813</v>
      </c>
      <c r="Q2190" s="6">
        <f>-'ugly don''t look!'!$J$7/4*P2190</f>
        <v>16.517326173032984</v>
      </c>
      <c r="R2190" s="6">
        <f t="shared" si="341"/>
        <v>-1.4067113349335487</v>
      </c>
      <c r="S2190" s="6">
        <f t="shared" si="342"/>
        <v>2.8044099010604429</v>
      </c>
      <c r="U2190" s="6">
        <v>1053959.057</v>
      </c>
      <c r="V2190" s="6">
        <v>21.385749000000001</v>
      </c>
      <c r="W2190" s="6">
        <v>10.032323</v>
      </c>
      <c r="X2190" s="6">
        <v>8.8062579999999997</v>
      </c>
      <c r="Y2190" s="6">
        <v>0.26663199999999998</v>
      </c>
      <c r="Z2190" s="6">
        <v>21.326383</v>
      </c>
      <c r="AA2190" s="6">
        <v>86.120501000000004</v>
      </c>
      <c r="AB2190" s="6">
        <v>10</v>
      </c>
      <c r="AC2190" s="6">
        <v>37.888418999999999</v>
      </c>
      <c r="AE2190" s="6">
        <f>0.000063090994667*'raw Data'!W2190</f>
        <v>6.3294923689062143E-4</v>
      </c>
      <c r="AF2190" s="6">
        <f>249.088908333*('raw Data'!X2190-AVERAGE('raw Data'!$D$2:$D$3001))</f>
        <v>2209.8043989899002</v>
      </c>
      <c r="AG2190" s="6"/>
      <c r="AH2190" s="6">
        <f>AE2190/(PI()*('ugly don''t look!'!$K$7^2)/4)</f>
        <v>0.56951012419851099</v>
      </c>
      <c r="AI2190" s="6">
        <f>-AF2190/'ugly don''t look!'!$I$7</f>
        <v>-2416.6714774605207</v>
      </c>
      <c r="AJ2190" s="6">
        <f>-'ugly don''t look!'!$K$7/4*AI2190</f>
        <v>22.72722440905585</v>
      </c>
      <c r="AK2190" s="6">
        <f t="shared" si="343"/>
        <v>-0.56297871890697859</v>
      </c>
      <c r="AL2190" s="6">
        <f t="shared" si="344"/>
        <v>3.1235635190600735</v>
      </c>
      <c r="AN2190" s="6">
        <f>S2190-'ugly don''t look!'!$M$5</f>
        <v>-0.97420465970762926</v>
      </c>
      <c r="AO2190" s="6">
        <f t="shared" si="348"/>
        <v>-1.4067113349335487</v>
      </c>
      <c r="AP2190" s="6">
        <f t="shared" si="349"/>
        <v>2.8044099010604429</v>
      </c>
      <c r="AQ2190" s="6">
        <f t="shared" si="345"/>
        <v>4.3916465257474308E-2</v>
      </c>
      <c r="AV2190" s="6">
        <f t="shared" si="346"/>
        <v>-0.39981314650646516</v>
      </c>
      <c r="AW2190" s="6">
        <f t="shared" si="347"/>
        <v>-0.56297871890697859</v>
      </c>
    </row>
    <row r="2191" spans="1:49" x14ac:dyDescent="0.25">
      <c r="A2191" s="6">
        <v>1051768.7320000001</v>
      </c>
      <c r="B2191" s="6">
        <v>21.221352</v>
      </c>
      <c r="C2191" s="6">
        <v>1.95252</v>
      </c>
      <c r="D2191" s="6">
        <v>-3.7199999999999997E-2</v>
      </c>
      <c r="E2191" s="6">
        <v>11.484916</v>
      </c>
      <c r="F2191" s="6">
        <v>21.436917000000001</v>
      </c>
      <c r="G2191" s="6">
        <v>86.129352999999995</v>
      </c>
      <c r="H2191" s="6">
        <v>2</v>
      </c>
      <c r="I2191" s="6">
        <v>13.177524</v>
      </c>
      <c r="L2191" s="6">
        <f t="shared" si="340"/>
        <v>1.2318642890721084E-4</v>
      </c>
      <c r="M2191" s="6">
        <f>249.088908333*(E2191-AVERAGE('raw Data'!$Y$2:$Y$2801))</f>
        <v>2790.4233361985644</v>
      </c>
      <c r="N2191" s="6" t="s">
        <v>18</v>
      </c>
      <c r="O2191" s="6">
        <f>L2191/(PI()*('ugly don''t look!'!$J$7^2)/4)</f>
        <v>0.24556099779810966</v>
      </c>
      <c r="P2191" s="6">
        <f>-M2191/'ugly don''t look!'!$H$7</f>
        <v>-2615.6949158216767</v>
      </c>
      <c r="Q2191" s="6">
        <f>-'ugly don''t look!'!$J$7/4*P2191</f>
        <v>16.52661440189031</v>
      </c>
      <c r="R2191" s="6">
        <f t="shared" si="341"/>
        <v>-1.404209899073426</v>
      </c>
      <c r="S2191" s="6">
        <f t="shared" si="342"/>
        <v>2.8049720754827629</v>
      </c>
      <c r="U2191" s="6">
        <v>1053960.821</v>
      </c>
      <c r="V2191" s="6">
        <v>21.402588999999999</v>
      </c>
      <c r="W2191" s="6">
        <v>10.016481000000001</v>
      </c>
      <c r="X2191" s="6">
        <v>8.8169210000000007</v>
      </c>
      <c r="Y2191" s="6">
        <v>0.275368</v>
      </c>
      <c r="Z2191" s="6">
        <v>21.290837</v>
      </c>
      <c r="AA2191" s="6">
        <v>86.122166000000007</v>
      </c>
      <c r="AB2191" s="6">
        <v>10</v>
      </c>
      <c r="AC2191" s="6">
        <v>37.893509999999999</v>
      </c>
      <c r="AE2191" s="6">
        <f>0.000063090994667*'raw Data'!W2191</f>
        <v>6.3194974935310694E-4</v>
      </c>
      <c r="AF2191" s="6">
        <f>249.088908333*('raw Data'!X2191-AVERAGE('raw Data'!$D$2:$D$3001))</f>
        <v>2212.4604340194551</v>
      </c>
      <c r="AG2191" s="6"/>
      <c r="AH2191" s="6">
        <f>AE2191/(PI()*('ugly don''t look!'!$K$7^2)/4)</f>
        <v>0.56861081310300987</v>
      </c>
      <c r="AI2191" s="6">
        <f>-AF2191/'ugly don''t look!'!$I$7</f>
        <v>-2419.5761526896927</v>
      </c>
      <c r="AJ2191" s="6">
        <f>-'ugly don''t look!'!$K$7/4*AI2191</f>
        <v>22.754540991547312</v>
      </c>
      <c r="AK2191" s="6">
        <f t="shared" si="343"/>
        <v>-0.56455906288132196</v>
      </c>
      <c r="AL2191" s="6">
        <f t="shared" si="344"/>
        <v>3.1247647295027843</v>
      </c>
      <c r="AN2191" s="6">
        <f>S2191-'ugly don''t look!'!$M$5</f>
        <v>-0.97364248528530917</v>
      </c>
      <c r="AO2191" s="6">
        <f t="shared" si="348"/>
        <v>-1.404209899073426</v>
      </c>
      <c r="AP2191" s="6">
        <f t="shared" si="349"/>
        <v>2.8049720754827629</v>
      </c>
      <c r="AQ2191" s="6">
        <f t="shared" si="345"/>
        <v>4.2873377064103241E-2</v>
      </c>
      <c r="AV2191" s="6">
        <f t="shared" si="346"/>
        <v>-0.39861193606375434</v>
      </c>
      <c r="AW2191" s="6">
        <f t="shared" si="347"/>
        <v>-0.56455906288132196</v>
      </c>
    </row>
    <row r="2192" spans="1:49" x14ac:dyDescent="0.25">
      <c r="A2192" s="6">
        <v>1051770.906</v>
      </c>
      <c r="B2192" s="6">
        <v>21.278376000000002</v>
      </c>
      <c r="C2192" s="6">
        <v>1.93346</v>
      </c>
      <c r="D2192" s="6">
        <v>-3.1109000000000001E-2</v>
      </c>
      <c r="E2192" s="6">
        <v>11.438573</v>
      </c>
      <c r="F2192" s="6">
        <v>21.471582999999999</v>
      </c>
      <c r="G2192" s="6">
        <v>86.131119999999996</v>
      </c>
      <c r="H2192" s="6">
        <v>2</v>
      </c>
      <c r="I2192" s="6">
        <v>13.239411</v>
      </c>
      <c r="L2192" s="6">
        <f t="shared" si="340"/>
        <v>1.2198391454885783E-4</v>
      </c>
      <c r="M2192" s="6">
        <f>249.088908333*(E2192-AVERAGE('raw Data'!$Y$2:$Y$2801))</f>
        <v>2778.8798089196885</v>
      </c>
      <c r="N2192" s="6" t="s">
        <v>18</v>
      </c>
      <c r="O2192" s="6">
        <f>L2192/(PI()*('ugly don''t look!'!$J$7^2)/4)</f>
        <v>0.24316389425088253</v>
      </c>
      <c r="P2192" s="6">
        <f>-M2192/'ugly don''t look!'!$H$7</f>
        <v>-2604.8742115857599</v>
      </c>
      <c r="Q2192" s="6">
        <f>-'ugly don''t look!'!$J$7/4*P2192</f>
        <v>16.458246487351726</v>
      </c>
      <c r="R2192" s="6">
        <f t="shared" si="341"/>
        <v>-1.4140196010510342</v>
      </c>
      <c r="S2192" s="6">
        <f t="shared" si="342"/>
        <v>2.8008266578213843</v>
      </c>
      <c r="U2192" s="6">
        <v>1053961.352</v>
      </c>
      <c r="V2192" s="6">
        <v>21.414985000000001</v>
      </c>
      <c r="W2192" s="6">
        <v>10.020562999999999</v>
      </c>
      <c r="X2192" s="6">
        <v>8.8172470000000001</v>
      </c>
      <c r="Y2192" s="6">
        <v>0.283024</v>
      </c>
      <c r="Z2192" s="6">
        <v>21.354893000000001</v>
      </c>
      <c r="AA2192" s="6">
        <v>86.123885999999999</v>
      </c>
      <c r="AB2192" s="6">
        <v>10</v>
      </c>
      <c r="AC2192" s="6">
        <v>37.886678000000003</v>
      </c>
      <c r="AE2192" s="6">
        <f>0.000063090994667*'raw Data'!W2192</f>
        <v>6.3220728679333753E-4</v>
      </c>
      <c r="AF2192" s="6">
        <f>249.088908333*('raw Data'!X2192-AVERAGE('raw Data'!$D$2:$D$3001))</f>
        <v>2212.5416370035714</v>
      </c>
      <c r="AG2192" s="6"/>
      <c r="AH2192" s="6">
        <f>AE2192/(PI()*('ugly don''t look!'!$K$7^2)/4)</f>
        <v>0.56884253813089991</v>
      </c>
      <c r="AI2192" s="6">
        <f>-AF2192/'ugly don''t look!'!$I$7</f>
        <v>-2419.6649573529871</v>
      </c>
      <c r="AJ2192" s="6">
        <f>-'ugly don''t look!'!$K$7/4*AI2192</f>
        <v>22.755376141682564</v>
      </c>
      <c r="AK2192" s="6">
        <f t="shared" si="343"/>
        <v>-0.56415161754592535</v>
      </c>
      <c r="AL2192" s="6">
        <f t="shared" si="344"/>
        <v>3.124801431399336</v>
      </c>
      <c r="AN2192" s="6">
        <f>S2192-'ugly don''t look!'!$M$5</f>
        <v>-0.97778790294668783</v>
      </c>
      <c r="AO2192" s="6">
        <f t="shared" si="348"/>
        <v>-1.4140196010510342</v>
      </c>
      <c r="AP2192" s="6">
        <f t="shared" si="349"/>
        <v>2.8008266578213843</v>
      </c>
      <c r="AQ2192" s="6">
        <f t="shared" si="345"/>
        <v>4.502320290936937E-2</v>
      </c>
      <c r="AV2192" s="6">
        <f t="shared" si="346"/>
        <v>-0.39857523416720264</v>
      </c>
      <c r="AW2192" s="6">
        <f t="shared" si="347"/>
        <v>-0.56415161754592535</v>
      </c>
    </row>
    <row r="2193" spans="1:49" x14ac:dyDescent="0.25">
      <c r="A2193" s="6">
        <v>1051771.2609999999</v>
      </c>
      <c r="B2193" s="6">
        <v>21.173582</v>
      </c>
      <c r="C2193" s="6">
        <v>1.9397880000000001</v>
      </c>
      <c r="D2193" s="6">
        <v>-3.3083000000000001E-2</v>
      </c>
      <c r="E2193" s="6">
        <v>11.432128000000001</v>
      </c>
      <c r="F2193" s="6">
        <v>21.464044000000001</v>
      </c>
      <c r="G2193" s="6">
        <v>86.130719999999997</v>
      </c>
      <c r="H2193" s="6">
        <v>2</v>
      </c>
      <c r="I2193" s="6">
        <v>13.240449999999999</v>
      </c>
      <c r="L2193" s="6">
        <f t="shared" si="340"/>
        <v>1.2238315436311062E-4</v>
      </c>
      <c r="M2193" s="6">
        <f>249.088908333*(E2193-AVERAGE('raw Data'!$Y$2:$Y$2801))</f>
        <v>2777.2744309054824</v>
      </c>
      <c r="N2193" s="6" t="s">
        <v>18</v>
      </c>
      <c r="O2193" s="6">
        <f>L2193/(PI()*('ugly don''t look!'!$J$7^2)/4)</f>
        <v>0.24395974268985701</v>
      </c>
      <c r="P2193" s="6">
        <f>-M2193/'ugly don''t look!'!$H$7</f>
        <v>-2603.3693578041643</v>
      </c>
      <c r="Q2193" s="6">
        <f>-'ugly don''t look!'!$J$7/4*P2193</f>
        <v>16.448738444946162</v>
      </c>
      <c r="R2193" s="6">
        <f t="shared" si="341"/>
        <v>-1.4107520562771094</v>
      </c>
      <c r="S2193" s="6">
        <f t="shared" si="342"/>
        <v>2.8002487839937023</v>
      </c>
      <c r="U2193" s="6">
        <v>1053963.18</v>
      </c>
      <c r="V2193" s="6">
        <v>21.442025000000001</v>
      </c>
      <c r="W2193" s="6">
        <v>10.027067000000001</v>
      </c>
      <c r="X2193" s="6">
        <v>8.7984899999999993</v>
      </c>
      <c r="Y2193" s="6">
        <v>0.26400600000000002</v>
      </c>
      <c r="Z2193" s="6">
        <v>21.290837</v>
      </c>
      <c r="AA2193" s="6">
        <v>86.122854000000004</v>
      </c>
      <c r="AB2193" s="6">
        <v>10</v>
      </c>
      <c r="AC2193" s="6">
        <v>37.864356999999998</v>
      </c>
      <c r="AE2193" s="6">
        <f>0.000063090994667*'raw Data'!W2193</f>
        <v>6.3261763062265179E-4</v>
      </c>
      <c r="AF2193" s="6">
        <f>249.088908333*('raw Data'!X2193-AVERAGE('raw Data'!$D$2:$D$3001))</f>
        <v>2207.8694763499689</v>
      </c>
      <c r="AG2193" s="6"/>
      <c r="AH2193" s="6">
        <f>AE2193/(PI()*('ugly don''t look!'!$K$7^2)/4)</f>
        <v>0.56921175409890534</v>
      </c>
      <c r="AI2193" s="6">
        <f>-AF2193/'ugly don''t look!'!$I$7</f>
        <v>-2414.5554203302372</v>
      </c>
      <c r="AJ2193" s="6">
        <f>-'ugly don''t look!'!$K$7/4*AI2193</f>
        <v>22.707324267182667</v>
      </c>
      <c r="AK2193" s="6">
        <f t="shared" si="343"/>
        <v>-0.56350276277075328</v>
      </c>
      <c r="AL2193" s="6">
        <f t="shared" si="344"/>
        <v>3.1226875273874128</v>
      </c>
      <c r="AN2193" s="6">
        <f>S2193-'ugly don''t look!'!$M$5</f>
        <v>-0.97836577677436987</v>
      </c>
      <c r="AO2193" s="6">
        <f t="shared" si="348"/>
        <v>-1.4107520562771094</v>
      </c>
      <c r="AP2193" s="6">
        <f t="shared" si="349"/>
        <v>2.8002487839937023</v>
      </c>
      <c r="AQ2193" s="6">
        <f t="shared" si="345"/>
        <v>4.2348426436971481E-2</v>
      </c>
      <c r="AV2193" s="6">
        <f t="shared" si="346"/>
        <v>-0.40068913817912577</v>
      </c>
      <c r="AW2193" s="6">
        <f t="shared" si="347"/>
        <v>-0.56350276277075328</v>
      </c>
    </row>
    <row r="2194" spans="1:49" x14ac:dyDescent="0.25">
      <c r="A2194" s="6">
        <v>1051773.4129999999</v>
      </c>
      <c r="B2194" s="6">
        <v>21.227647000000001</v>
      </c>
      <c r="C2194" s="6">
        <v>1.9104680000000001</v>
      </c>
      <c r="D2194" s="6">
        <v>-4.2741000000000001E-2</v>
      </c>
      <c r="E2194" s="6">
        <v>11.378931</v>
      </c>
      <c r="F2194" s="6">
        <v>21.445667</v>
      </c>
      <c r="G2194" s="6">
        <v>86.133369999999999</v>
      </c>
      <c r="H2194" s="6">
        <v>2</v>
      </c>
      <c r="I2194" s="6">
        <v>13.328799999999999</v>
      </c>
      <c r="L2194" s="6">
        <f t="shared" si="340"/>
        <v>1.2053332639947417E-4</v>
      </c>
      <c r="M2194" s="6">
        <f>249.088908333*(E2194-AVERAGE('raw Data'!$Y$2:$Y$2801))</f>
        <v>2764.0236482488913</v>
      </c>
      <c r="N2194" s="6" t="s">
        <v>18</v>
      </c>
      <c r="O2194" s="6">
        <f>L2194/(PI()*('ugly don''t look!'!$J$7^2)/4)</f>
        <v>0.2402722780516251</v>
      </c>
      <c r="P2194" s="6">
        <f>-M2194/'ugly don''t look!'!$H$7</f>
        <v>-2590.9483016956237</v>
      </c>
      <c r="Q2194" s="6">
        <f>-'ugly don''t look!'!$J$7/4*P2194</f>
        <v>16.370259107188375</v>
      </c>
      <c r="R2194" s="6">
        <f t="shared" si="341"/>
        <v>-1.425982506807979</v>
      </c>
      <c r="S2194" s="6">
        <f t="shared" si="342"/>
        <v>2.7954662194305571</v>
      </c>
      <c r="U2194" s="6">
        <v>1053964.5360000001</v>
      </c>
      <c r="V2194" s="6">
        <v>21.596385999999999</v>
      </c>
      <c r="W2194" s="6">
        <v>10.034141999999999</v>
      </c>
      <c r="X2194" s="6">
        <v>8.7795470000000009</v>
      </c>
      <c r="Y2194" s="6">
        <v>0.26644600000000002</v>
      </c>
      <c r="Z2194" s="6">
        <v>21.249130999999998</v>
      </c>
      <c r="AA2194" s="6">
        <v>86.122732999999997</v>
      </c>
      <c r="AB2194" s="6">
        <v>10</v>
      </c>
      <c r="AC2194" s="6">
        <v>37.838476999999997</v>
      </c>
      <c r="AE2194" s="6">
        <f>0.000063090994667*'raw Data'!W2194</f>
        <v>6.3306399940992071E-4</v>
      </c>
      <c r="AF2194" s="6">
        <f>249.088908333*('raw Data'!X2194-AVERAGE('raw Data'!$D$2:$D$3001))</f>
        <v>2203.1509851594178</v>
      </c>
      <c r="AG2194" s="6"/>
      <c r="AH2194" s="6">
        <f>AE2194/(PI()*('ugly don''t look!'!$K$7^2)/4)</f>
        <v>0.56961338432240427</v>
      </c>
      <c r="AI2194" s="6">
        <f>-AF2194/'ugly don''t look!'!$I$7</f>
        <v>-2409.3952156161613</v>
      </c>
      <c r="AJ2194" s="6">
        <f>-'ugly don''t look!'!$K$7/4*AI2194</f>
        <v>22.658795895979846</v>
      </c>
      <c r="AK2194" s="6">
        <f t="shared" si="343"/>
        <v>-0.56279742140340905</v>
      </c>
      <c r="AL2194" s="6">
        <f t="shared" si="344"/>
        <v>3.1205481163230266</v>
      </c>
      <c r="AN2194" s="6">
        <f>S2194-'ugly don''t look!'!$M$5</f>
        <v>-0.98314834133751505</v>
      </c>
      <c r="AO2194" s="6">
        <f t="shared" si="348"/>
        <v>-1.425982506807979</v>
      </c>
      <c r="AP2194" s="6">
        <f t="shared" si="349"/>
        <v>2.7954662194305571</v>
      </c>
      <c r="AQ2194" s="6">
        <f t="shared" si="345"/>
        <v>4.7339797415047263E-2</v>
      </c>
      <c r="AV2194" s="6">
        <f t="shared" si="346"/>
        <v>-0.40282854924351197</v>
      </c>
      <c r="AW2194" s="6">
        <f t="shared" si="347"/>
        <v>-0.56279742140340905</v>
      </c>
    </row>
    <row r="2195" spans="1:49" x14ac:dyDescent="0.25">
      <c r="A2195" s="6">
        <v>1051774.561</v>
      </c>
      <c r="B2195" s="6">
        <v>21.240432999999999</v>
      </c>
      <c r="C2195" s="6">
        <v>1.9133770000000001</v>
      </c>
      <c r="D2195" s="6">
        <v>-5.4531999999999997E-2</v>
      </c>
      <c r="E2195" s="6">
        <v>11.383513000000001</v>
      </c>
      <c r="F2195" s="6">
        <v>21.468755999999999</v>
      </c>
      <c r="G2195" s="6">
        <v>86.130469000000005</v>
      </c>
      <c r="H2195" s="6">
        <v>2</v>
      </c>
      <c r="I2195" s="6">
        <v>13.359769999999999</v>
      </c>
      <c r="L2195" s="6">
        <f t="shared" si="340"/>
        <v>1.2071685810296047E-4</v>
      </c>
      <c r="M2195" s="6">
        <f>249.088908333*(E2195-AVERAGE('raw Data'!$Y$2:$Y$2801))</f>
        <v>2765.1649736268737</v>
      </c>
      <c r="N2195" s="6" t="s">
        <v>18</v>
      </c>
      <c r="O2195" s="6">
        <f>L2195/(PI()*('ugly don''t look!'!$J$7^2)/4)</f>
        <v>0.24063813189311953</v>
      </c>
      <c r="P2195" s="6">
        <f>-M2195/'ugly don''t look!'!$H$7</f>
        <v>-2592.0181605051312</v>
      </c>
      <c r="Q2195" s="6">
        <f>-'ugly don''t look!'!$J$7/4*P2195</f>
        <v>16.377018742611543</v>
      </c>
      <c r="R2195" s="6">
        <f t="shared" si="341"/>
        <v>-1.4244610013279244</v>
      </c>
      <c r="S2195" s="6">
        <f t="shared" si="342"/>
        <v>2.7958790559142601</v>
      </c>
      <c r="U2195" s="6">
        <v>1053964.9580000001</v>
      </c>
      <c r="V2195" s="6">
        <v>21.561039999999998</v>
      </c>
      <c r="W2195" s="6">
        <v>10.027361000000001</v>
      </c>
      <c r="X2195" s="6">
        <v>8.7734380000000005</v>
      </c>
      <c r="Y2195" s="6">
        <v>0.274474</v>
      </c>
      <c r="Z2195" s="6">
        <v>21.31504</v>
      </c>
      <c r="AA2195" s="6">
        <v>86.125820000000004</v>
      </c>
      <c r="AB2195" s="6">
        <v>10</v>
      </c>
      <c r="AC2195" s="6">
        <v>37.841417999999997</v>
      </c>
      <c r="AE2195" s="6">
        <f>0.000063090994667*'raw Data'!W2195</f>
        <v>6.3263617937508391E-4</v>
      </c>
      <c r="AF2195" s="6">
        <f>249.088908333*('raw Data'!X2195-AVERAGE('raw Data'!$D$2:$D$3001))</f>
        <v>2201.6293010184108</v>
      </c>
      <c r="AG2195" s="6"/>
      <c r="AH2195" s="6">
        <f>AE2195/(PI()*('ugly don''t look!'!$K$7^2)/4)</f>
        <v>0.56922844375059567</v>
      </c>
      <c r="AI2195" s="6">
        <f>-AF2195/'ugly don''t look!'!$I$7</f>
        <v>-2407.7310816036866</v>
      </c>
      <c r="AJ2195" s="6">
        <f>-'ugly don''t look!'!$K$7/4*AI2195</f>
        <v>22.64314579727963</v>
      </c>
      <c r="AK2195" s="6">
        <f t="shared" si="343"/>
        <v>-0.5634734425627651</v>
      </c>
      <c r="AL2195" s="6">
        <f t="shared" si="344"/>
        <v>3.1198571923256067</v>
      </c>
      <c r="AN2195" s="6">
        <f>S2195-'ugly don''t look!'!$M$5</f>
        <v>-0.982735504853812</v>
      </c>
      <c r="AO2195" s="6">
        <f t="shared" si="348"/>
        <v>-1.4244610013279244</v>
      </c>
      <c r="AP2195" s="6">
        <f t="shared" si="349"/>
        <v>2.7958790559142601</v>
      </c>
      <c r="AQ2195" s="6">
        <f t="shared" si="345"/>
        <v>4.6776228344789367E-2</v>
      </c>
      <c r="AV2195" s="6">
        <f t="shared" si="346"/>
        <v>-0.40351947324093196</v>
      </c>
      <c r="AW2195" s="6">
        <f t="shared" si="347"/>
        <v>-0.5634734425627651</v>
      </c>
    </row>
    <row r="2196" spans="1:49" x14ac:dyDescent="0.25">
      <c r="A2196" s="6">
        <v>1051775.0649999999</v>
      </c>
      <c r="B2196" s="6">
        <v>21.240803</v>
      </c>
      <c r="C2196" s="6">
        <v>1.916226</v>
      </c>
      <c r="D2196" s="6">
        <v>-5.9700000000000003E-2</v>
      </c>
      <c r="E2196" s="6">
        <v>11.378261</v>
      </c>
      <c r="F2196" s="6">
        <v>21.547104999999998</v>
      </c>
      <c r="G2196" s="6">
        <v>86.132318999999995</v>
      </c>
      <c r="H2196" s="6">
        <v>2</v>
      </c>
      <c r="I2196" s="6">
        <v>13.371331</v>
      </c>
      <c r="L2196" s="6">
        <f t="shared" si="340"/>
        <v>1.2089660434676675E-4</v>
      </c>
      <c r="M2196" s="6">
        <f>249.088908333*(E2196-AVERAGE('raw Data'!$Y$2:$Y$2801))</f>
        <v>2763.8567586803083</v>
      </c>
      <c r="N2196" s="6" t="s">
        <v>18</v>
      </c>
      <c r="O2196" s="6">
        <f>L2196/(PI()*('ugly don''t look!'!$J$7^2)/4)</f>
        <v>0.24099643976332152</v>
      </c>
      <c r="P2196" s="6">
        <f>-M2196/'ugly don''t look!'!$H$7</f>
        <v>-2590.7918622800039</v>
      </c>
      <c r="Q2196" s="6">
        <f>-'ugly don''t look!'!$J$7/4*P2196</f>
        <v>16.369270683850633</v>
      </c>
      <c r="R2196" s="6">
        <f t="shared" si="341"/>
        <v>-1.4229731183669012</v>
      </c>
      <c r="S2196" s="6">
        <f t="shared" si="342"/>
        <v>2.7954058383961105</v>
      </c>
      <c r="U2196" s="6">
        <v>1053967.274</v>
      </c>
      <c r="V2196" s="6">
        <v>21.386859999999999</v>
      </c>
      <c r="W2196" s="6">
        <v>10.006029</v>
      </c>
      <c r="X2196" s="6">
        <v>8.7385970000000004</v>
      </c>
      <c r="Y2196" s="6">
        <v>0.27626200000000001</v>
      </c>
      <c r="Z2196" s="6">
        <v>21.399827999999999</v>
      </c>
      <c r="AA2196" s="6">
        <v>86.123951000000005</v>
      </c>
      <c r="AB2196" s="6">
        <v>10</v>
      </c>
      <c r="AC2196" s="6">
        <v>37.839751</v>
      </c>
      <c r="AE2196" s="6">
        <f>0.000063090994667*'raw Data'!W2196</f>
        <v>6.3129032227684742E-4</v>
      </c>
      <c r="AF2196" s="6">
        <f>249.088908333*('raw Data'!X2196-AVERAGE('raw Data'!$D$2:$D$3001))</f>
        <v>2192.9507943631811</v>
      </c>
      <c r="AG2196" s="6"/>
      <c r="AH2196" s="6">
        <f>AE2196/(PI()*('ugly don''t look!'!$K$7^2)/4)</f>
        <v>0.56801747895516363</v>
      </c>
      <c r="AI2196" s="6">
        <f>-AF2196/'ugly don''t look!'!$I$7</f>
        <v>-2398.2401513158147</v>
      </c>
      <c r="AJ2196" s="6">
        <f>-'ugly don''t look!'!$K$7/4*AI2196</f>
        <v>22.553889767026885</v>
      </c>
      <c r="AK2196" s="6">
        <f t="shared" si="343"/>
        <v>-0.56560308792607217</v>
      </c>
      <c r="AL2196" s="6">
        <f t="shared" si="344"/>
        <v>3.1159075462849342</v>
      </c>
      <c r="AN2196" s="6">
        <f>S2196-'ugly don''t look!'!$M$5</f>
        <v>-0.98320872237196166</v>
      </c>
      <c r="AO2196" s="6">
        <f t="shared" si="348"/>
        <v>-1.4229731183669012</v>
      </c>
      <c r="AP2196" s="6">
        <f t="shared" si="349"/>
        <v>2.7954058383961105</v>
      </c>
      <c r="AQ2196" s="6">
        <f t="shared" si="345"/>
        <v>4.5348182069312598E-2</v>
      </c>
      <c r="AV2196" s="6">
        <f t="shared" si="346"/>
        <v>-0.40746911928160445</v>
      </c>
      <c r="AW2196" s="6">
        <f t="shared" si="347"/>
        <v>-0.56560308792607217</v>
      </c>
    </row>
    <row r="2197" spans="1:49" x14ac:dyDescent="0.25">
      <c r="A2197" s="6">
        <v>1051776.9010000001</v>
      </c>
      <c r="B2197" s="6">
        <v>21.175999999999998</v>
      </c>
      <c r="C2197" s="6">
        <v>1.915095</v>
      </c>
      <c r="D2197" s="6">
        <v>-8.7063000000000001E-2</v>
      </c>
      <c r="E2197" s="6">
        <v>11.374629000000001</v>
      </c>
      <c r="F2197" s="6">
        <v>21.476261000000001</v>
      </c>
      <c r="G2197" s="6">
        <v>86.134309000000002</v>
      </c>
      <c r="H2197" s="6">
        <v>2</v>
      </c>
      <c r="I2197" s="6">
        <v>13.425196</v>
      </c>
      <c r="L2197" s="6">
        <f t="shared" si="340"/>
        <v>1.2082524843179838E-4</v>
      </c>
      <c r="M2197" s="6">
        <f>249.088908333*(E2197-AVERAGE('raw Data'!$Y$2:$Y$2801))</f>
        <v>2762.9520677652431</v>
      </c>
      <c r="N2197" s="6" t="s">
        <v>18</v>
      </c>
      <c r="O2197" s="6">
        <f>L2197/(PI()*('ugly don''t look!'!$J$7^2)/4)</f>
        <v>0.2408541982044593</v>
      </c>
      <c r="P2197" s="6">
        <f>-M2197/'ugly don''t look!'!$H$7</f>
        <v>-2589.9438205523466</v>
      </c>
      <c r="Q2197" s="6">
        <f>-'ugly don''t look!'!$J$7/4*P2197</f>
        <v>16.363912544204865</v>
      </c>
      <c r="R2197" s="6">
        <f t="shared" si="341"/>
        <v>-1.4235635152732697</v>
      </c>
      <c r="S2197" s="6">
        <f t="shared" si="342"/>
        <v>2.7950784556508212</v>
      </c>
      <c r="U2197" s="6">
        <v>1053967.6140000001</v>
      </c>
      <c r="V2197" s="6">
        <v>21.411473999999998</v>
      </c>
      <c r="W2197" s="6">
        <v>10.015601</v>
      </c>
      <c r="X2197" s="6">
        <v>8.7333169999999996</v>
      </c>
      <c r="Y2197" s="6">
        <v>0.271233</v>
      </c>
      <c r="Z2197" s="6">
        <v>21.400939000000001</v>
      </c>
      <c r="AA2197" s="6">
        <v>86.124731999999995</v>
      </c>
      <c r="AB2197" s="6">
        <v>10</v>
      </c>
      <c r="AC2197" s="6">
        <v>37.829228000000001</v>
      </c>
      <c r="AE2197" s="6">
        <f>0.000063090994667*'raw Data'!W2197</f>
        <v>6.318942292777999E-4</v>
      </c>
      <c r="AF2197" s="6">
        <f>249.088908333*('raw Data'!X2197-AVERAGE('raw Data'!$D$2:$D$3001))</f>
        <v>2191.6356049271831</v>
      </c>
      <c r="AG2197" s="6"/>
      <c r="AH2197" s="6">
        <f>AE2197/(PI()*('ugly don''t look!'!$K$7^2)/4)</f>
        <v>0.56856085768298448</v>
      </c>
      <c r="AI2197" s="6">
        <f>-AF2197/'ugly don''t look!'!$I$7</f>
        <v>-2396.8018426587741</v>
      </c>
      <c r="AJ2197" s="6">
        <f>-'ugly don''t look!'!$K$7/4*AI2197</f>
        <v>22.540363409008044</v>
      </c>
      <c r="AK2197" s="6">
        <f t="shared" si="343"/>
        <v>-0.564646921946652</v>
      </c>
      <c r="AL2197" s="6">
        <f t="shared" si="344"/>
        <v>3.115307631330285</v>
      </c>
      <c r="AN2197" s="6">
        <f>S2197-'ugly don''t look!'!$M$5</f>
        <v>-0.98353610511725087</v>
      </c>
      <c r="AO2197" s="6">
        <f t="shared" si="348"/>
        <v>-1.4235635152732697</v>
      </c>
      <c r="AP2197" s="6">
        <f t="shared" si="349"/>
        <v>2.7950784556508212</v>
      </c>
      <c r="AQ2197" s="6">
        <f t="shared" si="345"/>
        <v>4.5399678549879946E-2</v>
      </c>
      <c r="AV2197" s="6">
        <f t="shared" si="346"/>
        <v>-0.40806903423625362</v>
      </c>
      <c r="AW2197" s="6">
        <f t="shared" si="347"/>
        <v>-0.564646921946652</v>
      </c>
    </row>
    <row r="2198" spans="1:49" x14ac:dyDescent="0.25">
      <c r="A2198" s="6">
        <v>1051777.497</v>
      </c>
      <c r="B2198" s="6">
        <v>21.217475</v>
      </c>
      <c r="C2198" s="6">
        <v>1.9200489999999999</v>
      </c>
      <c r="D2198" s="6">
        <v>-9.4076000000000007E-2</v>
      </c>
      <c r="E2198" s="6">
        <v>11.380160999999999</v>
      </c>
      <c r="F2198" s="6">
        <v>21.500594</v>
      </c>
      <c r="G2198" s="6">
        <v>86.129566999999994</v>
      </c>
      <c r="H2198" s="6">
        <v>2</v>
      </c>
      <c r="I2198" s="6">
        <v>13.436734</v>
      </c>
      <c r="L2198" s="6">
        <f t="shared" si="340"/>
        <v>1.2113780121937869E-4</v>
      </c>
      <c r="M2198" s="6">
        <f>249.088908333*(E2198-AVERAGE('raw Data'!$Y$2:$Y$2801))</f>
        <v>2764.3300276061409</v>
      </c>
      <c r="N2198" s="6" t="s">
        <v>18</v>
      </c>
      <c r="O2198" s="6">
        <f>L2198/(PI()*('ugly don''t look!'!$J$7^2)/4)</f>
        <v>0.24147724390083722</v>
      </c>
      <c r="P2198" s="6">
        <f>-M2198/'ugly don''t look!'!$H$7</f>
        <v>-2591.2354964437018</v>
      </c>
      <c r="Q2198" s="6">
        <f>-'ugly don''t look!'!$J$7/4*P2198</f>
        <v>16.372073675405417</v>
      </c>
      <c r="R2198" s="6">
        <f t="shared" si="341"/>
        <v>-1.4209800384831441</v>
      </c>
      <c r="S2198" s="6">
        <f t="shared" si="342"/>
        <v>2.7955770587058741</v>
      </c>
      <c r="U2198" s="6">
        <v>1053970.2479999999</v>
      </c>
      <c r="V2198" s="6">
        <v>21.387038</v>
      </c>
      <c r="W2198" s="6">
        <v>10.009759000000001</v>
      </c>
      <c r="X2198" s="6">
        <v>8.7483850000000007</v>
      </c>
      <c r="Y2198" s="6">
        <v>0.27601999999999999</v>
      </c>
      <c r="Z2198" s="6">
        <v>21.319483000000002</v>
      </c>
      <c r="AA2198" s="6">
        <v>86.118324999999999</v>
      </c>
      <c r="AB2198" s="6">
        <v>10</v>
      </c>
      <c r="AC2198" s="6">
        <v>37.822096999999999</v>
      </c>
      <c r="AE2198" s="6">
        <f>0.000063090994667*'raw Data'!W2198</f>
        <v>6.3152565168695534E-4</v>
      </c>
      <c r="AF2198" s="6">
        <f>249.088908333*('raw Data'!X2198-AVERAGE('raw Data'!$D$2:$D$3001))</f>
        <v>2195.3888765979445</v>
      </c>
      <c r="AG2198" s="6"/>
      <c r="AH2198" s="6">
        <f>AE2198/(PI()*('ugly don''t look!'!$K$7^2)/4)</f>
        <v>0.56822922181504365</v>
      </c>
      <c r="AI2198" s="6">
        <f>-AF2198/'ugly don''t look!'!$I$7</f>
        <v>-2400.9064704701932</v>
      </c>
      <c r="AJ2198" s="6">
        <f>-'ugly don''t look!'!$K$7/4*AI2198</f>
        <v>22.578964765566361</v>
      </c>
      <c r="AK2198" s="6">
        <f t="shared" si="343"/>
        <v>-0.56523038213570542</v>
      </c>
      <c r="AL2198" s="6">
        <f t="shared" si="344"/>
        <v>3.1170187102642188</v>
      </c>
      <c r="AN2198" s="6">
        <f>S2198-'ugly don''t look!'!$M$5</f>
        <v>-0.98303750206219798</v>
      </c>
      <c r="AO2198" s="6">
        <f t="shared" si="348"/>
        <v>-1.4209800384831441</v>
      </c>
      <c r="AP2198" s="6">
        <f t="shared" si="349"/>
        <v>2.7955770587058741</v>
      </c>
      <c r="AQ2198" s="6">
        <f t="shared" si="345"/>
        <v>4.4240370332528395E-2</v>
      </c>
      <c r="AV2198" s="6">
        <f t="shared" si="346"/>
        <v>-0.40635795530231977</v>
      </c>
      <c r="AW2198" s="6">
        <f t="shared" si="347"/>
        <v>-0.56523038213570542</v>
      </c>
    </row>
    <row r="2199" spans="1:49" x14ac:dyDescent="0.25">
      <c r="A2199" s="6">
        <v>1051779.226</v>
      </c>
      <c r="B2199" s="6">
        <v>21.118034000000002</v>
      </c>
      <c r="C2199" s="6">
        <v>1.968915</v>
      </c>
      <c r="D2199" s="6">
        <v>-0.108483</v>
      </c>
      <c r="E2199" s="6">
        <v>11.375728000000001</v>
      </c>
      <c r="F2199" s="6">
        <v>21.530816000000002</v>
      </c>
      <c r="G2199" s="6">
        <v>86.127325999999996</v>
      </c>
      <c r="H2199" s="6">
        <v>2</v>
      </c>
      <c r="I2199" s="6">
        <v>13.431174</v>
      </c>
      <c r="L2199" s="6">
        <f t="shared" si="340"/>
        <v>1.242208057647763E-4</v>
      </c>
      <c r="M2199" s="6">
        <f>249.088908333*(E2199-AVERAGE('raw Data'!$Y$2:$Y$2801))</f>
        <v>2763.2258164755012</v>
      </c>
      <c r="N2199" s="6" t="s">
        <v>18</v>
      </c>
      <c r="O2199" s="6">
        <f>L2199/(PI()*('ugly don''t look!'!$J$7^2)/4)</f>
        <v>0.2476229344537649</v>
      </c>
      <c r="P2199" s="6">
        <f>-M2199/'ugly don''t look!'!$H$7</f>
        <v>-2590.2004278922959</v>
      </c>
      <c r="Q2199" s="6">
        <f>-'ugly don''t look!'!$J$7/4*P2199</f>
        <v>16.365533853530501</v>
      </c>
      <c r="R2199" s="6">
        <f t="shared" si="341"/>
        <v>-1.3958481154267233</v>
      </c>
      <c r="S2199" s="6">
        <f t="shared" si="342"/>
        <v>2.7951775290850165</v>
      </c>
      <c r="U2199" s="6">
        <v>1053973.1769999999</v>
      </c>
      <c r="V2199" s="6">
        <v>21.477936</v>
      </c>
      <c r="W2199" s="6">
        <v>9.9990299999999994</v>
      </c>
      <c r="X2199" s="6">
        <v>8.7523250000000008</v>
      </c>
      <c r="Y2199" s="6">
        <v>0.25933099999999998</v>
      </c>
      <c r="Z2199" s="6">
        <v>21.384143000000002</v>
      </c>
      <c r="AA2199" s="6">
        <v>86.126666</v>
      </c>
      <c r="AB2199" s="6">
        <v>10</v>
      </c>
      <c r="AC2199" s="6">
        <v>37.842655000000001</v>
      </c>
      <c r="AE2199" s="6">
        <f>0.000063090994667*'raw Data'!W2199</f>
        <v>6.3084874840517305E-4</v>
      </c>
      <c r="AF2199" s="6">
        <f>249.088908333*('raw Data'!X2199-AVERAGE('raw Data'!$D$2:$D$3001))</f>
        <v>2196.3702868967766</v>
      </c>
      <c r="AG2199" s="6"/>
      <c r="AH2199" s="6">
        <f>AE2199/(PI()*('ugly don''t look!'!$K$7^2)/4)</f>
        <v>0.56762016306339402</v>
      </c>
      <c r="AI2199" s="6">
        <f>-AF2199/'ugly don''t look!'!$I$7</f>
        <v>-2401.9797538241214</v>
      </c>
      <c r="AJ2199" s="6">
        <f>-'ugly don''t look!'!$K$7/4*AI2199</f>
        <v>22.589058297875876</v>
      </c>
      <c r="AK2199" s="6">
        <f t="shared" si="343"/>
        <v>-0.56630281095968749</v>
      </c>
      <c r="AL2199" s="6">
        <f t="shared" si="344"/>
        <v>3.1174656429299832</v>
      </c>
      <c r="AN2199" s="6">
        <f>S2199-'ugly don''t look!'!$M$5</f>
        <v>-0.98343703168305563</v>
      </c>
      <c r="AO2199" s="6">
        <f t="shared" si="348"/>
        <v>-1.3958481154267233</v>
      </c>
      <c r="AP2199" s="6">
        <f t="shared" si="349"/>
        <v>2.7951775290850165</v>
      </c>
      <c r="AQ2199" s="6">
        <f t="shared" si="345"/>
        <v>2.771276915643231E-2</v>
      </c>
      <c r="AV2199" s="6">
        <f t="shared" si="346"/>
        <v>-0.40591102263655543</v>
      </c>
      <c r="AW2199" s="6">
        <f t="shared" si="347"/>
        <v>-0.56630281095968749</v>
      </c>
    </row>
    <row r="2200" spans="1:49" x14ac:dyDescent="0.25">
      <c r="A2200" s="6">
        <v>1051779.5660000001</v>
      </c>
      <c r="B2200" s="6">
        <v>21.145634999999999</v>
      </c>
      <c r="C2200" s="6">
        <v>1.945932</v>
      </c>
      <c r="D2200" s="6">
        <v>-0.107291</v>
      </c>
      <c r="E2200" s="6">
        <v>11.408844999999999</v>
      </c>
      <c r="F2200" s="6">
        <v>21.519575</v>
      </c>
      <c r="G2200" s="6">
        <v>86.132105999999993</v>
      </c>
      <c r="H2200" s="6">
        <v>2</v>
      </c>
      <c r="I2200" s="6">
        <v>13.458767999999999</v>
      </c>
      <c r="L2200" s="6">
        <f t="shared" si="340"/>
        <v>1.2277078543434464E-4</v>
      </c>
      <c r="M2200" s="6">
        <f>249.088908333*(E2200-AVERAGE('raw Data'!$Y$2:$Y$2801))</f>
        <v>2771.4748938527646</v>
      </c>
      <c r="N2200" s="6" t="s">
        <v>18</v>
      </c>
      <c r="O2200" s="6">
        <f>L2200/(PI()*('ugly don''t look!'!$J$7^2)/4)</f>
        <v>0.24473245015020134</v>
      </c>
      <c r="P2200" s="6">
        <f>-M2200/'ugly don''t look!'!$H$7</f>
        <v>-2597.9329713655461</v>
      </c>
      <c r="Q2200" s="6">
        <f>-'ugly don''t look!'!$J$7/4*P2200</f>
        <v>16.41438999633036</v>
      </c>
      <c r="R2200" s="6">
        <f t="shared" si="341"/>
        <v>-1.4075897053510333</v>
      </c>
      <c r="S2200" s="6">
        <f t="shared" si="342"/>
        <v>2.7981583889063915</v>
      </c>
      <c r="U2200" s="6">
        <v>1053973.9620000001</v>
      </c>
      <c r="V2200" s="6">
        <v>21.349464999999999</v>
      </c>
      <c r="W2200" s="6">
        <v>9.9781589999999998</v>
      </c>
      <c r="X2200" s="6">
        <v>8.7439619999999998</v>
      </c>
      <c r="Y2200" s="6">
        <v>0.258046</v>
      </c>
      <c r="Z2200" s="6">
        <v>21.225432000000001</v>
      </c>
      <c r="AA2200" s="6">
        <v>86.11985</v>
      </c>
      <c r="AB2200" s="6">
        <v>10</v>
      </c>
      <c r="AC2200" s="6">
        <v>37.866439</v>
      </c>
      <c r="AE2200" s="6">
        <f>0.000063090994667*'raw Data'!W2200</f>
        <v>6.2953197625547806E-4</v>
      </c>
      <c r="AF2200" s="6">
        <f>249.088908333*('raw Data'!X2200-AVERAGE('raw Data'!$D$2:$D$3001))</f>
        <v>2194.2871563563876</v>
      </c>
      <c r="AG2200" s="6"/>
      <c r="AH2200" s="6">
        <f>AE2200/(PI()*('ugly don''t look!'!$K$7^2)/4)</f>
        <v>0.56643536809595252</v>
      </c>
      <c r="AI2200" s="6">
        <f>-AF2200/'ugly don''t look!'!$I$7</f>
        <v>-2399.7016145629786</v>
      </c>
      <c r="AJ2200" s="6">
        <f>-'ugly don''t look!'!$K$7/4*AI2200</f>
        <v>22.567633878915348</v>
      </c>
      <c r="AK2200" s="6">
        <f t="shared" si="343"/>
        <v>-0.56839229487991949</v>
      </c>
      <c r="AL2200" s="6">
        <f t="shared" si="344"/>
        <v>3.1165167505494611</v>
      </c>
      <c r="AN2200" s="6">
        <f>S2200-'ugly don''t look!'!$M$5</f>
        <v>-0.98045617186168066</v>
      </c>
      <c r="AO2200" s="6">
        <f t="shared" si="348"/>
        <v>-1.4075897053510333</v>
      </c>
      <c r="AP2200" s="6">
        <f t="shared" si="349"/>
        <v>2.7981583889063915</v>
      </c>
      <c r="AQ2200" s="6">
        <f t="shared" si="345"/>
        <v>3.8228635433397967E-2</v>
      </c>
      <c r="AV2200" s="6">
        <f t="shared" si="346"/>
        <v>-0.40685991501707752</v>
      </c>
      <c r="AW2200" s="6">
        <f t="shared" si="347"/>
        <v>-0.56839229487991949</v>
      </c>
    </row>
    <row r="2201" spans="1:49" x14ac:dyDescent="0.25">
      <c r="A2201" s="6">
        <v>1051780.7080000001</v>
      </c>
      <c r="B2201" s="6">
        <v>21.124351999999998</v>
      </c>
      <c r="C2201" s="6">
        <v>1.9823090000000001</v>
      </c>
      <c r="D2201" s="6">
        <v>-0.109293</v>
      </c>
      <c r="E2201" s="6">
        <v>11.419276</v>
      </c>
      <c r="F2201" s="6">
        <v>21.465153999999998</v>
      </c>
      <c r="G2201" s="6">
        <v>86.131444999999999</v>
      </c>
      <c r="H2201" s="6">
        <v>2</v>
      </c>
      <c r="I2201" s="6">
        <v>13.442394</v>
      </c>
      <c r="L2201" s="6">
        <f t="shared" si="340"/>
        <v>1.2506584654734611E-4</v>
      </c>
      <c r="M2201" s="6">
        <f>249.088908333*(E2201-AVERAGE('raw Data'!$Y$2:$Y$2801))</f>
        <v>2774.0731402555866</v>
      </c>
      <c r="N2201" s="6" t="s">
        <v>18</v>
      </c>
      <c r="O2201" s="6">
        <f>L2201/(PI()*('ugly don''t look!'!$J$7^2)/4)</f>
        <v>0.24930744677861072</v>
      </c>
      <c r="P2201" s="6">
        <f>-M2201/'ugly don''t look!'!$H$7</f>
        <v>-2600.3685229242469</v>
      </c>
      <c r="Q2201" s="6">
        <f>-'ugly don''t look!'!$J$7/4*P2201</f>
        <v>16.429778419966123</v>
      </c>
      <c r="R2201" s="6">
        <f t="shared" si="341"/>
        <v>-1.389068418146197</v>
      </c>
      <c r="S2201" s="6">
        <f t="shared" si="342"/>
        <v>2.799095445650635</v>
      </c>
      <c r="U2201" s="6">
        <v>1053974.419</v>
      </c>
      <c r="V2201" s="6">
        <v>21.461098</v>
      </c>
      <c r="W2201" s="6">
        <v>9.9614700000000003</v>
      </c>
      <c r="X2201" s="6">
        <v>8.7395189999999996</v>
      </c>
      <c r="Y2201" s="6">
        <v>0.25836199999999998</v>
      </c>
      <c r="Z2201" s="6">
        <v>21.310227000000001</v>
      </c>
      <c r="AA2201" s="6">
        <v>86.120185000000006</v>
      </c>
      <c r="AB2201" s="6">
        <v>10</v>
      </c>
      <c r="AC2201" s="6">
        <v>37.887534000000002</v>
      </c>
      <c r="AE2201" s="6">
        <f>0.000063090994667*'raw Data'!W2201</f>
        <v>6.2847905064548058E-4</v>
      </c>
      <c r="AF2201" s="6">
        <f>249.088908333*('raw Data'!X2201-AVERAGE('raw Data'!$D$2:$D$3001))</f>
        <v>2193.1804543366638</v>
      </c>
      <c r="AG2201" s="6"/>
      <c r="AH2201" s="6">
        <f>AE2201/(PI()*('ugly don''t look!'!$K$7^2)/4)</f>
        <v>0.56548797490867697</v>
      </c>
      <c r="AI2201" s="6">
        <f>-AF2201/'ugly don''t look!'!$I$7</f>
        <v>-2398.4913105169117</v>
      </c>
      <c r="AJ2201" s="6">
        <f>-'ugly don''t look!'!$K$7/4*AI2201</f>
        <v>22.556251756059719</v>
      </c>
      <c r="AK2201" s="6">
        <f t="shared" si="343"/>
        <v>-0.57006624818136209</v>
      </c>
      <c r="AL2201" s="6">
        <f t="shared" si="344"/>
        <v>3.1160122672614259</v>
      </c>
      <c r="AN2201" s="6">
        <f>S2201-'ugly don''t look!'!$M$5</f>
        <v>-0.97951911511743717</v>
      </c>
      <c r="AO2201" s="6">
        <f t="shared" si="348"/>
        <v>-1.389068418146197</v>
      </c>
      <c r="AP2201" s="6">
        <f t="shared" si="349"/>
        <v>2.799095445650635</v>
      </c>
      <c r="AQ2201" s="6">
        <f t="shared" si="345"/>
        <v>2.7279906730021036E-2</v>
      </c>
      <c r="AV2201" s="6">
        <f t="shared" si="346"/>
        <v>-0.40736439830511273</v>
      </c>
      <c r="AW2201" s="6">
        <f t="shared" si="347"/>
        <v>-0.57006624818136209</v>
      </c>
    </row>
    <row r="2202" spans="1:49" x14ac:dyDescent="0.25">
      <c r="A2202" s="6">
        <v>1052087.27</v>
      </c>
      <c r="B2202" s="6">
        <v>21.293581</v>
      </c>
      <c r="C2202" s="6">
        <v>4.2145780000000004</v>
      </c>
      <c r="D2202" s="6">
        <v>-8.2730000000000008E-3</v>
      </c>
      <c r="E2202" s="6">
        <v>19.47531</v>
      </c>
      <c r="F2202" s="6">
        <v>21.475992999999999</v>
      </c>
      <c r="G2202" s="6">
        <v>86.131613000000002</v>
      </c>
      <c r="H2202" s="6">
        <v>4</v>
      </c>
      <c r="I2202" s="6">
        <v>22.081672000000001</v>
      </c>
      <c r="L2202" s="6">
        <f t="shared" si="340"/>
        <v>2.6590191812165555E-4</v>
      </c>
      <c r="M2202" s="6">
        <f>249.088908333*(E2202-AVERAGE('raw Data'!$Y$2:$Y$2801))</f>
        <v>4780.7418548091182</v>
      </c>
      <c r="N2202" s="6" t="s">
        <v>18</v>
      </c>
      <c r="O2202" s="6">
        <f>L2202/(PI()*('ugly don''t look!'!$J$7^2)/4)</f>
        <v>0.53005140996146594</v>
      </c>
      <c r="P2202" s="6">
        <f>-M2202/'ugly don''t look!'!$H$7</f>
        <v>-4481.3853157190833</v>
      </c>
      <c r="Q2202" s="6">
        <f>-'ugly don''t look!'!$J$7/4*P2202</f>
        <v>28.3145127710421</v>
      </c>
      <c r="R2202" s="6">
        <f t="shared" si="341"/>
        <v>-0.63478127721286404</v>
      </c>
      <c r="S2202" s="6">
        <f t="shared" si="342"/>
        <v>3.3433744919673245</v>
      </c>
      <c r="U2202" s="6">
        <v>1053610.5530000001</v>
      </c>
      <c r="V2202" s="6">
        <v>21.474004000000001</v>
      </c>
      <c r="W2202" s="6">
        <v>3.1370840000000002</v>
      </c>
      <c r="X2202" s="6">
        <v>3.8179259999999999</v>
      </c>
      <c r="Y2202" s="6">
        <v>0.35874</v>
      </c>
      <c r="Z2202" s="6">
        <v>21.313324000000001</v>
      </c>
      <c r="AA2202" s="6">
        <v>86.137795999999994</v>
      </c>
      <c r="AB2202" s="6">
        <v>3</v>
      </c>
      <c r="AC2202" s="6">
        <v>17.162973999999998</v>
      </c>
      <c r="AE2202" s="6">
        <f>0.000063090994667*'raw Data'!W2202</f>
        <v>1.9792174991393105E-4</v>
      </c>
      <c r="AF2202" s="6">
        <f>249.088908333*('raw Data'!X2202-AVERAGE('raw Data'!$D$2:$D$3001))</f>
        <v>967.26622670732957</v>
      </c>
      <c r="AG2202" s="6"/>
      <c r="AH2202" s="6">
        <f>AE2202/(PI()*('ugly don''t look!'!$K$7^2)/4)</f>
        <v>0.17808448735763013</v>
      </c>
      <c r="AI2202" s="6">
        <f>-AF2202/'ugly don''t look!'!$I$7</f>
        <v>-1057.8152085600718</v>
      </c>
      <c r="AJ2202" s="6">
        <f>-'ugly don''t look!'!$K$7/4*AI2202</f>
        <v>9.9480644566219123</v>
      </c>
      <c r="AK2202" s="6">
        <f t="shared" si="343"/>
        <v>-1.7254971932232446</v>
      </c>
      <c r="AL2202" s="6">
        <f t="shared" si="344"/>
        <v>2.2973780052750037</v>
      </c>
      <c r="AN2202" s="6">
        <f>S2202-'ugly don''t look!'!$M$5</f>
        <v>-0.43524006880074761</v>
      </c>
      <c r="AO2202" s="6">
        <f t="shared" si="348"/>
        <v>-0.63478127721286404</v>
      </c>
      <c r="AP2202" s="6">
        <f t="shared" si="349"/>
        <v>3.3433744919673245</v>
      </c>
      <c r="AQ2202" s="6">
        <f t="shared" si="345"/>
        <v>8.7505386797194579E-2</v>
      </c>
      <c r="AV2202" s="6">
        <f t="shared" si="346"/>
        <v>-1.2259986602915349</v>
      </c>
      <c r="AW2202" s="6">
        <f t="shared" si="347"/>
        <v>-1.7254971932232446</v>
      </c>
    </row>
    <row r="2203" spans="1:49" x14ac:dyDescent="0.25">
      <c r="A2203" s="6">
        <v>1052088.1429999999</v>
      </c>
      <c r="B2203" s="6">
        <v>21.207304000000001</v>
      </c>
      <c r="C2203" s="6">
        <v>4.2015019999999996</v>
      </c>
      <c r="D2203" s="6">
        <v>-1.8200999999999998E-2</v>
      </c>
      <c r="E2203" s="6">
        <v>19.388435999999999</v>
      </c>
      <c r="F2203" s="6">
        <v>21.561274000000001</v>
      </c>
      <c r="G2203" s="6">
        <v>86.133685999999997</v>
      </c>
      <c r="H2203" s="6">
        <v>4</v>
      </c>
      <c r="I2203" s="6">
        <v>22.034410999999999</v>
      </c>
      <c r="L2203" s="6">
        <f t="shared" si="340"/>
        <v>2.6507694027538982E-4</v>
      </c>
      <c r="M2203" s="6">
        <f>249.088908333*(E2203-AVERAGE('raw Data'!$Y$2:$Y$2801))</f>
        <v>4759.1025049865966</v>
      </c>
      <c r="N2203" s="6" t="s">
        <v>18</v>
      </c>
      <c r="O2203" s="6">
        <f>L2203/(PI()*('ugly don''t look!'!$J$7^2)/4)</f>
        <v>0.52840689128446994</v>
      </c>
      <c r="P2203" s="6">
        <f>-M2203/'ugly don''t look!'!$H$7</f>
        <v>-4461.1009608048334</v>
      </c>
      <c r="Q2203" s="6">
        <f>-'ugly don''t look!'!$J$7/4*P2203</f>
        <v>28.186351145605141</v>
      </c>
      <c r="R2203" s="6">
        <f t="shared" si="341"/>
        <v>-0.63788866462402549</v>
      </c>
      <c r="S2203" s="6">
        <f t="shared" si="342"/>
        <v>3.3388378588484313</v>
      </c>
      <c r="U2203" s="6">
        <v>1053611.865</v>
      </c>
      <c r="V2203" s="6">
        <v>21.441424999999999</v>
      </c>
      <c r="W2203" s="6">
        <v>3.1169419999999999</v>
      </c>
      <c r="X2203" s="6">
        <v>3.777917</v>
      </c>
      <c r="Y2203" s="6">
        <v>0.362149</v>
      </c>
      <c r="Z2203" s="6">
        <v>21.353918</v>
      </c>
      <c r="AA2203" s="6">
        <v>86.133090999999993</v>
      </c>
      <c r="AB2203" s="6">
        <v>3</v>
      </c>
      <c r="AC2203" s="6">
        <v>17.12576</v>
      </c>
      <c r="AE2203" s="6">
        <f>0.000063090994667*'raw Data'!W2203</f>
        <v>1.9665097109934832E-4</v>
      </c>
      <c r="AF2203" s="6">
        <f>249.088908333*('raw Data'!X2203-AVERAGE('raw Data'!$D$2:$D$3001))</f>
        <v>957.30042857383455</v>
      </c>
      <c r="AG2203" s="6"/>
      <c r="AH2203" s="6">
        <f>AE2203/(PI()*('ugly don''t look!'!$K$7^2)/4)</f>
        <v>0.17694107591427782</v>
      </c>
      <c r="AI2203" s="6">
        <f>-AF2203/'ugly don''t look!'!$I$7</f>
        <v>-1046.9164791927324</v>
      </c>
      <c r="AJ2203" s="6">
        <f>-'ugly don''t look!'!$K$7/4*AI2203</f>
        <v>9.8455689910961723</v>
      </c>
      <c r="AK2203" s="6">
        <f t="shared" si="343"/>
        <v>-1.7319385062724002</v>
      </c>
      <c r="AL2203" s="6">
        <f t="shared" si="344"/>
        <v>2.2870215053520746</v>
      </c>
      <c r="AN2203" s="6">
        <f>S2203-'ugly don''t look!'!$M$5</f>
        <v>-0.4397767019196408</v>
      </c>
      <c r="AO2203" s="6">
        <f t="shared" si="348"/>
        <v>-0.63788866462402549</v>
      </c>
      <c r="AP2203" s="6">
        <f t="shared" si="349"/>
        <v>3.3388378588484313</v>
      </c>
      <c r="AQ2203" s="6">
        <f t="shared" si="345"/>
        <v>8.4962877502592432E-2</v>
      </c>
      <c r="AV2203" s="6">
        <f t="shared" si="346"/>
        <v>-1.236355160214464</v>
      </c>
      <c r="AW2203" s="6">
        <f t="shared" si="347"/>
        <v>-1.7319385062724002</v>
      </c>
    </row>
    <row r="2204" spans="1:49" x14ac:dyDescent="0.25">
      <c r="A2204" s="6">
        <v>1052088.486</v>
      </c>
      <c r="B2204" s="6">
        <v>21.239519999999999</v>
      </c>
      <c r="C2204" s="6">
        <v>4.1919719999999998</v>
      </c>
      <c r="D2204" s="6">
        <v>-1.3077999999999999E-2</v>
      </c>
      <c r="E2204" s="6">
        <v>19.402778000000001</v>
      </c>
      <c r="F2204" s="6">
        <v>21.516850000000002</v>
      </c>
      <c r="G2204" s="6">
        <v>86.135379</v>
      </c>
      <c r="H2204" s="6">
        <v>4</v>
      </c>
      <c r="I2204" s="6">
        <v>22.021474999999999</v>
      </c>
      <c r="L2204" s="6">
        <f t="shared" si="340"/>
        <v>2.6447568309621335E-4</v>
      </c>
      <c r="M2204" s="6">
        <f>249.088908333*(E2204-AVERAGE('raw Data'!$Y$2:$Y$2801))</f>
        <v>4762.6749381099089</v>
      </c>
      <c r="N2204" s="6" t="s">
        <v>18</v>
      </c>
      <c r="O2204" s="6">
        <f>L2204/(PI()*('ugly don''t look!'!$J$7^2)/4)</f>
        <v>0.52720833951085644</v>
      </c>
      <c r="P2204" s="6">
        <f>-M2204/'ugly don''t look!'!$H$7</f>
        <v>-4464.4496982657565</v>
      </c>
      <c r="Q2204" s="6">
        <f>-'ugly don''t look!'!$J$7/4*P2204</f>
        <v>28.207509306067617</v>
      </c>
      <c r="R2204" s="6">
        <f t="shared" si="341"/>
        <v>-0.64015947742339596</v>
      </c>
      <c r="S2204" s="6">
        <f t="shared" si="342"/>
        <v>3.3395882299450643</v>
      </c>
      <c r="U2204" s="6">
        <v>1053612.1680000001</v>
      </c>
      <c r="V2204" s="6">
        <v>21.43402</v>
      </c>
      <c r="W2204" s="6">
        <v>3.1175959999999998</v>
      </c>
      <c r="X2204" s="6">
        <v>3.7785869999999999</v>
      </c>
      <c r="Y2204" s="6">
        <v>0.362149</v>
      </c>
      <c r="Z2204" s="6">
        <v>21.331332</v>
      </c>
      <c r="AA2204" s="6">
        <v>86.130246</v>
      </c>
      <c r="AB2204" s="6">
        <v>3</v>
      </c>
      <c r="AC2204" s="6">
        <v>17.113066</v>
      </c>
      <c r="AE2204" s="6">
        <f>0.000063090994667*'raw Data'!W2204</f>
        <v>1.9669223260986054E-4</v>
      </c>
      <c r="AF2204" s="6">
        <f>249.088908333*('raw Data'!X2204-AVERAGE('raw Data'!$D$2:$D$3001))</f>
        <v>957.46731814241764</v>
      </c>
      <c r="AG2204" s="6"/>
      <c r="AH2204" s="6">
        <f>AE2204/(PI()*('ugly don''t look!'!$K$7^2)/4)</f>
        <v>0.17697820187416027</v>
      </c>
      <c r="AI2204" s="6">
        <f>-AF2204/'ugly don''t look!'!$I$7</f>
        <v>-1047.0989918442888</v>
      </c>
      <c r="AJ2204" s="6">
        <f>-'ugly don''t look!'!$K$7/4*AI2204</f>
        <v>9.8472854039508384</v>
      </c>
      <c r="AK2204" s="6">
        <f t="shared" si="343"/>
        <v>-1.7317287072456242</v>
      </c>
      <c r="AL2204" s="6">
        <f t="shared" si="344"/>
        <v>2.2871958236935992</v>
      </c>
      <c r="AN2204" s="6">
        <f>S2204-'ugly don''t look!'!$M$5</f>
        <v>-0.43902633082300779</v>
      </c>
      <c r="AO2204" s="6">
        <f t="shared" si="348"/>
        <v>-0.64015947742339596</v>
      </c>
      <c r="AP2204" s="6">
        <f t="shared" si="349"/>
        <v>3.3395882299450643</v>
      </c>
      <c r="AQ2204" s="6">
        <f t="shared" si="345"/>
        <v>8.7170511986296079E-2</v>
      </c>
      <c r="AV2204" s="6">
        <f t="shared" si="346"/>
        <v>-1.2361808418729394</v>
      </c>
      <c r="AW2204" s="6">
        <f t="shared" si="347"/>
        <v>-1.7317287072456242</v>
      </c>
    </row>
    <row r="2205" spans="1:49" x14ac:dyDescent="0.25">
      <c r="A2205" s="6">
        <v>1052089.2949999999</v>
      </c>
      <c r="B2205" s="6">
        <v>21.305800000000001</v>
      </c>
      <c r="C2205" s="6">
        <v>4.1562150000000004</v>
      </c>
      <c r="D2205" s="6">
        <v>-1.4475E-2</v>
      </c>
      <c r="E2205" s="6">
        <v>19.345780999999999</v>
      </c>
      <c r="F2205" s="6">
        <v>21.492653000000001</v>
      </c>
      <c r="G2205" s="6">
        <v>86.137609999999995</v>
      </c>
      <c r="H2205" s="6">
        <v>4</v>
      </c>
      <c r="I2205" s="6">
        <v>22.009812</v>
      </c>
      <c r="L2205" s="6">
        <f t="shared" si="340"/>
        <v>2.6221973839990546E-4</v>
      </c>
      <c r="M2205" s="6">
        <f>249.088908333*(E2205-AVERAGE('raw Data'!$Y$2:$Y$2801))</f>
        <v>4748.4776176016521</v>
      </c>
      <c r="N2205" s="6" t="s">
        <v>18</v>
      </c>
      <c r="O2205" s="6">
        <f>L2205/(PI()*('ugly don''t look!'!$J$7^2)/4)</f>
        <v>0.52271131791913561</v>
      </c>
      <c r="P2205" s="6">
        <f>-M2205/'ugly don''t look!'!$H$7</f>
        <v>-4451.1413738298206</v>
      </c>
      <c r="Q2205" s="6">
        <f>-'ugly don''t look!'!$J$7/4*P2205</f>
        <v>28.123423985200265</v>
      </c>
      <c r="R2205" s="6">
        <f t="shared" si="341"/>
        <v>-0.64872594069657818</v>
      </c>
      <c r="S2205" s="6">
        <f t="shared" si="342"/>
        <v>3.3366028228727358</v>
      </c>
      <c r="U2205" s="6">
        <v>1053614.067</v>
      </c>
      <c r="V2205" s="6">
        <v>21.474374000000001</v>
      </c>
      <c r="W2205" s="6">
        <v>3.0974379999999999</v>
      </c>
      <c r="X2205" s="6">
        <v>3.7356630000000002</v>
      </c>
      <c r="Y2205" s="6">
        <v>0.36296800000000001</v>
      </c>
      <c r="Z2205" s="6">
        <v>21.346882999999998</v>
      </c>
      <c r="AA2205" s="6">
        <v>86.132822000000004</v>
      </c>
      <c r="AB2205" s="6">
        <v>3</v>
      </c>
      <c r="AC2205" s="6">
        <v>17.064468999999999</v>
      </c>
      <c r="AE2205" s="6">
        <f>0.000063090994667*'raw Data'!W2205</f>
        <v>1.9542044433936315E-4</v>
      </c>
      <c r="AF2205" s="6">
        <f>249.088908333*('raw Data'!X2205-AVERAGE('raw Data'!$D$2:$D$3001))</f>
        <v>946.77542584113201</v>
      </c>
      <c r="AG2205" s="6"/>
      <c r="AH2205" s="6">
        <f>AE2205/(PI()*('ugly don''t look!'!$K$7^2)/4)</f>
        <v>0.17583388215044388</v>
      </c>
      <c r="AI2205" s="6">
        <f>-AF2205/'ugly don''t look!'!$I$7</f>
        <v>-1035.4061962392082</v>
      </c>
      <c r="AJ2205" s="6">
        <f>-'ugly don''t look!'!$K$7/4*AI2205</f>
        <v>9.7373222616021984</v>
      </c>
      <c r="AK2205" s="6">
        <f t="shared" si="343"/>
        <v>-1.7382155810701443</v>
      </c>
      <c r="AL2205" s="6">
        <f t="shared" si="344"/>
        <v>2.2759661580497603</v>
      </c>
      <c r="AN2205" s="6">
        <f>S2205-'ugly don''t look!'!$M$5</f>
        <v>-0.44201173789533632</v>
      </c>
      <c r="AO2205" s="6">
        <f t="shared" si="348"/>
        <v>-0.64872594069657818</v>
      </c>
      <c r="AP2205" s="6">
        <f t="shared" si="349"/>
        <v>3.3366028228727358</v>
      </c>
      <c r="AQ2205" s="6">
        <f t="shared" si="345"/>
        <v>8.9682516804614948E-2</v>
      </c>
      <c r="AV2205" s="6">
        <f t="shared" si="346"/>
        <v>-1.2474105075167783</v>
      </c>
      <c r="AW2205" s="6">
        <f t="shared" si="347"/>
        <v>-1.7382155810701443</v>
      </c>
    </row>
    <row r="2206" spans="1:49" x14ac:dyDescent="0.25">
      <c r="A2206" s="6">
        <v>1052091.4280000001</v>
      </c>
      <c r="B2206" s="6">
        <v>21.308568000000001</v>
      </c>
      <c r="C2206" s="6">
        <v>4.1125030000000002</v>
      </c>
      <c r="D2206" s="6">
        <v>-3.1629999999999998E-2</v>
      </c>
      <c r="E2206" s="6">
        <v>19.221039999999999</v>
      </c>
      <c r="F2206" s="6">
        <v>21.346544999999999</v>
      </c>
      <c r="G2206" s="6">
        <v>86.127028999999993</v>
      </c>
      <c r="H2206" s="6">
        <v>4</v>
      </c>
      <c r="I2206" s="6">
        <v>21.958186999999999</v>
      </c>
      <c r="L2206" s="6">
        <f t="shared" si="340"/>
        <v>2.5946190484102156E-4</v>
      </c>
      <c r="M2206" s="6">
        <f>249.088908333*(E2206-AVERAGE('raw Data'!$Y$2:$Y$2801))</f>
        <v>4717.4060180872857</v>
      </c>
      <c r="N2206" s="6" t="s">
        <v>18</v>
      </c>
      <c r="O2206" s="6">
        <f>L2206/(PI()*('ugly don''t look!'!$J$7^2)/4)</f>
        <v>0.51721382630022716</v>
      </c>
      <c r="P2206" s="6">
        <f>-M2206/'ugly don''t look!'!$H$7</f>
        <v>-4422.0153900330761</v>
      </c>
      <c r="Q2206" s="6">
        <f>-'ugly don''t look!'!$J$7/4*P2206</f>
        <v>27.939398738076484</v>
      </c>
      <c r="R2206" s="6">
        <f t="shared" si="341"/>
        <v>-0.65929889945600983</v>
      </c>
      <c r="S2206" s="6">
        <f t="shared" si="342"/>
        <v>3.3300378338433787</v>
      </c>
      <c r="U2206" s="6">
        <v>1053614.348</v>
      </c>
      <c r="V2206" s="6">
        <v>21.439024</v>
      </c>
      <c r="W2206" s="6">
        <v>3.1047720000000001</v>
      </c>
      <c r="X2206" s="6">
        <v>3.7360169999999999</v>
      </c>
      <c r="Y2206" s="6">
        <v>0.367234</v>
      </c>
      <c r="Z2206" s="6">
        <v>21.290973000000001</v>
      </c>
      <c r="AA2206" s="6">
        <v>86.133360999999994</v>
      </c>
      <c r="AB2206" s="6">
        <v>3</v>
      </c>
      <c r="AC2206" s="6">
        <v>17.047543000000001</v>
      </c>
      <c r="AE2206" s="6">
        <f>0.000063090994667*'raw Data'!W2206</f>
        <v>1.9588315369425095E-4</v>
      </c>
      <c r="AF2206" s="6">
        <f>249.088908333*('raw Data'!X2206-AVERAGE('raw Data'!$D$2:$D$3001))</f>
        <v>946.86360331468177</v>
      </c>
      <c r="AG2206" s="6"/>
      <c r="AH2206" s="6">
        <f>AE2206/(PI()*('ugly don''t look!'!$K$7^2)/4)</f>
        <v>0.17625021516233674</v>
      </c>
      <c r="AI2206" s="6">
        <f>-AF2206/'ugly don''t look!'!$I$7</f>
        <v>-1035.5026282968961</v>
      </c>
      <c r="AJ2206" s="6">
        <f>-'ugly don''t look!'!$K$7/4*AI2206</f>
        <v>9.7382291424239149</v>
      </c>
      <c r="AK2206" s="6">
        <f t="shared" si="343"/>
        <v>-1.7358506165112886</v>
      </c>
      <c r="AL2206" s="6">
        <f t="shared" si="344"/>
        <v>2.2760592882316542</v>
      </c>
      <c r="AN2206" s="6">
        <f>S2206-'ugly don''t look!'!$M$5</f>
        <v>-0.44857672692469341</v>
      </c>
      <c r="AO2206" s="6">
        <f t="shared" si="348"/>
        <v>-0.65929889945600983</v>
      </c>
      <c r="AP2206" s="6">
        <f t="shared" si="349"/>
        <v>3.3300378338433787</v>
      </c>
      <c r="AQ2206" s="6">
        <f t="shared" si="345"/>
        <v>8.990258099382295E-2</v>
      </c>
      <c r="AV2206" s="6">
        <f t="shared" si="346"/>
        <v>-1.2473173773348845</v>
      </c>
      <c r="AW2206" s="6">
        <f t="shared" si="347"/>
        <v>-1.7358506165112886</v>
      </c>
    </row>
    <row r="2207" spans="1:49" x14ac:dyDescent="0.25">
      <c r="A2207" s="6">
        <v>1052092.3459999999</v>
      </c>
      <c r="B2207" s="6">
        <v>21.268948000000002</v>
      </c>
      <c r="C2207" s="6">
        <v>4.1435909999999998</v>
      </c>
      <c r="D2207" s="6">
        <v>-3.9528000000000001E-2</v>
      </c>
      <c r="E2207" s="6">
        <v>19.222828</v>
      </c>
      <c r="F2207" s="6">
        <v>21.453914000000001</v>
      </c>
      <c r="G2207" s="6">
        <v>86.136364</v>
      </c>
      <c r="H2207" s="6">
        <v>4</v>
      </c>
      <c r="I2207" s="6">
        <v>21.887024</v>
      </c>
      <c r="L2207" s="6">
        <f t="shared" si="340"/>
        <v>2.6142327768322921E-4</v>
      </c>
      <c r="M2207" s="6">
        <f>249.088908333*(E2207-AVERAGE('raw Data'!$Y$2:$Y$2801))</f>
        <v>4717.851389055385</v>
      </c>
      <c r="N2207" s="6" t="s">
        <v>18</v>
      </c>
      <c r="O2207" s="6">
        <f>L2207/(PI()*('ugly don''t look!'!$J$7^2)/4)</f>
        <v>0.5211236455592092</v>
      </c>
      <c r="P2207" s="6">
        <f>-M2207/'ugly don''t look!'!$H$7</f>
        <v>-4422.4328731302821</v>
      </c>
      <c r="Q2207" s="6">
        <f>-'ugly don''t look!'!$J$7/4*P2207</f>
        <v>27.942036500655405</v>
      </c>
      <c r="R2207" s="6">
        <f t="shared" si="341"/>
        <v>-0.65176794185539233</v>
      </c>
      <c r="S2207" s="6">
        <f t="shared" si="342"/>
        <v>3.3301322395281865</v>
      </c>
      <c r="U2207" s="6">
        <v>1053615.487</v>
      </c>
      <c r="V2207" s="6">
        <v>21.478446999999999</v>
      </c>
      <c r="W2207" s="6">
        <v>3.0859800000000002</v>
      </c>
      <c r="X2207" s="6">
        <v>3.714801</v>
      </c>
      <c r="Y2207" s="6">
        <v>0.35281699999999999</v>
      </c>
      <c r="Z2207" s="6">
        <v>21.409825000000001</v>
      </c>
      <c r="AA2207" s="6">
        <v>86.131891999999993</v>
      </c>
      <c r="AB2207" s="6">
        <v>3</v>
      </c>
      <c r="AC2207" s="6">
        <v>17.031033000000001</v>
      </c>
      <c r="AE2207" s="6">
        <f>0.000063090994667*'raw Data'!W2207</f>
        <v>1.9469754772246869E-4</v>
      </c>
      <c r="AF2207" s="6">
        <f>249.088908333*('raw Data'!X2207-AVERAGE('raw Data'!$D$2:$D$3001))</f>
        <v>941.57893303548894</v>
      </c>
      <c r="AG2207" s="6"/>
      <c r="AH2207" s="6">
        <f>AE2207/(PI()*('ugly don''t look!'!$K$7^2)/4)</f>
        <v>0.17518343987470514</v>
      </c>
      <c r="AI2207" s="6">
        <f>-AF2207/'ugly don''t look!'!$I$7</f>
        <v>-1029.7232426022408</v>
      </c>
      <c r="AJ2207" s="6">
        <f>-'ugly don''t look!'!$K$7/4*AI2207</f>
        <v>9.6838777765663835</v>
      </c>
      <c r="AK2207" s="6">
        <f t="shared" si="343"/>
        <v>-1.7419216262103605</v>
      </c>
      <c r="AL2207" s="6">
        <f t="shared" si="344"/>
        <v>2.2704624178237545</v>
      </c>
      <c r="AN2207" s="6">
        <f>S2207-'ugly don''t look!'!$M$5</f>
        <v>-0.44848232123988563</v>
      </c>
      <c r="AO2207" s="6">
        <f t="shared" si="348"/>
        <v>-0.65176794185539233</v>
      </c>
      <c r="AP2207" s="6">
        <f t="shared" si="349"/>
        <v>3.3301322395281865</v>
      </c>
      <c r="AQ2207" s="6">
        <f t="shared" si="345"/>
        <v>8.5164096541670259E-2</v>
      </c>
      <c r="AV2207" s="6">
        <f t="shared" si="346"/>
        <v>-1.2529142477427841</v>
      </c>
      <c r="AW2207" s="6">
        <f t="shared" si="347"/>
        <v>-1.7419216262103605</v>
      </c>
    </row>
    <row r="2208" spans="1:49" x14ac:dyDescent="0.25">
      <c r="A2208" s="6">
        <v>1052092.9750000001</v>
      </c>
      <c r="B2208" s="6">
        <v>21.174523000000001</v>
      </c>
      <c r="C2208" s="6">
        <v>4.1303729999999996</v>
      </c>
      <c r="D2208" s="6">
        <v>-5.1887000000000003E-2</v>
      </c>
      <c r="E2208" s="6">
        <v>19.200122</v>
      </c>
      <c r="F2208" s="6">
        <v>21.407264999999999</v>
      </c>
      <c r="G2208" s="6">
        <v>86.134439</v>
      </c>
      <c r="H2208" s="6">
        <v>4</v>
      </c>
      <c r="I2208" s="6">
        <v>21.872132000000001</v>
      </c>
      <c r="L2208" s="6">
        <f t="shared" si="340"/>
        <v>2.6058934091572076E-4</v>
      </c>
      <c r="M2208" s="6">
        <f>249.088908333*(E2208-AVERAGE('raw Data'!$Y$2:$Y$2801))</f>
        <v>4712.1955763027763</v>
      </c>
      <c r="N2208" s="6" t="s">
        <v>18</v>
      </c>
      <c r="O2208" s="6">
        <f>L2208/(PI()*('ugly don''t look!'!$J$7^2)/4)</f>
        <v>0.5194612680834878</v>
      </c>
      <c r="P2208" s="6">
        <f>-M2208/'ugly don''t look!'!$H$7</f>
        <v>-4417.1312113824297</v>
      </c>
      <c r="Q2208" s="6">
        <f>-'ugly don''t look!'!$J$7/4*P2208</f>
        <v>27.908539276317036</v>
      </c>
      <c r="R2208" s="6">
        <f t="shared" si="341"/>
        <v>-0.65496302736573297</v>
      </c>
      <c r="S2208" s="6">
        <f t="shared" si="342"/>
        <v>3.3289327092498002</v>
      </c>
      <c r="U2208" s="6">
        <v>1053618.237</v>
      </c>
      <c r="V2208" s="6">
        <v>21.482149</v>
      </c>
      <c r="W2208" s="6">
        <v>3.0867420000000001</v>
      </c>
      <c r="X2208" s="6">
        <v>3.6622370000000002</v>
      </c>
      <c r="Y2208" s="6">
        <v>0.36246600000000001</v>
      </c>
      <c r="Z2208" s="6">
        <v>21.329245</v>
      </c>
      <c r="AA2208" s="6">
        <v>86.136270999999994</v>
      </c>
      <c r="AB2208" s="6">
        <v>3</v>
      </c>
      <c r="AC2208" s="6">
        <v>16.946674000000002</v>
      </c>
      <c r="AE2208" s="6">
        <f>0.000063090994667*'raw Data'!W2208</f>
        <v>1.9474562306040494E-4</v>
      </c>
      <c r="AF2208" s="6">
        <f>249.088908333*('raw Data'!X2208-AVERAGE('raw Data'!$D$2:$D$3001))</f>
        <v>928.4858236578732</v>
      </c>
      <c r="AG2208" s="6"/>
      <c r="AH2208" s="6">
        <f>AE2208/(PI()*('ugly don''t look!'!$K$7^2)/4)</f>
        <v>0.17522669672704522</v>
      </c>
      <c r="AI2208" s="6">
        <f>-AF2208/'ugly don''t look!'!$I$7</f>
        <v>-1015.4044440702901</v>
      </c>
      <c r="AJ2208" s="6">
        <f>-'ugly don''t look!'!$K$7/4*AI2208</f>
        <v>9.5492187835924334</v>
      </c>
      <c r="AK2208" s="6">
        <f t="shared" si="343"/>
        <v>-1.7416747335092573</v>
      </c>
      <c r="AL2208" s="6">
        <f t="shared" si="344"/>
        <v>2.2564593483814201</v>
      </c>
      <c r="AN2208" s="6">
        <f>S2208-'ugly don''t look!'!$M$5</f>
        <v>-0.44968185151827189</v>
      </c>
      <c r="AO2208" s="6">
        <f t="shared" si="348"/>
        <v>-0.65496302736573297</v>
      </c>
      <c r="AP2208" s="6">
        <f t="shared" si="349"/>
        <v>3.3289327092498002</v>
      </c>
      <c r="AQ2208" s="6">
        <f t="shared" si="345"/>
        <v>8.6014969156058801E-2</v>
      </c>
      <c r="AV2208" s="6">
        <f t="shared" si="346"/>
        <v>-1.2669173171851185</v>
      </c>
      <c r="AW2208" s="6">
        <f t="shared" si="347"/>
        <v>-1.7416747335092573</v>
      </c>
    </row>
    <row r="2209" spans="1:49" x14ac:dyDescent="0.25">
      <c r="A2209" s="6">
        <v>1052093.476</v>
      </c>
      <c r="B2209" s="6">
        <v>21.370771000000001</v>
      </c>
      <c r="C2209" s="6">
        <v>4.1247410000000002</v>
      </c>
      <c r="D2209" s="6">
        <v>-4.8607999999999998E-2</v>
      </c>
      <c r="E2209" s="6">
        <v>19.144597000000001</v>
      </c>
      <c r="F2209" s="6">
        <v>21.463539999999998</v>
      </c>
      <c r="G2209" s="6">
        <v>86.135294999999999</v>
      </c>
      <c r="H2209" s="6">
        <v>4</v>
      </c>
      <c r="I2209" s="6">
        <v>21.856850999999999</v>
      </c>
      <c r="L2209" s="6">
        <f t="shared" si="340"/>
        <v>2.6023401243375626E-4</v>
      </c>
      <c r="M2209" s="6">
        <f>249.088908333*(E2209-AVERAGE('raw Data'!$Y$2:$Y$2801))</f>
        <v>4698.3649146675862</v>
      </c>
      <c r="N2209" s="6" t="s">
        <v>18</v>
      </c>
      <c r="O2209" s="6">
        <f>L2209/(PI()*('ugly don''t look!'!$J$7^2)/4)</f>
        <v>0.51875295291150547</v>
      </c>
      <c r="P2209" s="6">
        <f>-M2209/'ugly don''t look!'!$H$7</f>
        <v>-4404.1665866775274</v>
      </c>
      <c r="Q2209" s="6">
        <f>-'ugly don''t look!'!$J$7/4*P2209</f>
        <v>27.826625536275287</v>
      </c>
      <c r="R2209" s="6">
        <f t="shared" si="341"/>
        <v>-0.65632751509390175</v>
      </c>
      <c r="S2209" s="6">
        <f t="shared" si="342"/>
        <v>3.3259933154471515</v>
      </c>
      <c r="U2209" s="6">
        <v>1053618.4990000001</v>
      </c>
      <c r="V2209" s="6">
        <v>21.547305000000001</v>
      </c>
      <c r="W2209" s="6">
        <v>3.08779</v>
      </c>
      <c r="X2209" s="6">
        <v>3.6600299999999999</v>
      </c>
      <c r="Y2209" s="6">
        <v>0.367234</v>
      </c>
      <c r="Z2209" s="6">
        <v>21.426114999999999</v>
      </c>
      <c r="AA2209" s="6">
        <v>86.127745000000004</v>
      </c>
      <c r="AB2209" s="6">
        <v>3</v>
      </c>
      <c r="AC2209" s="6">
        <v>16.937989000000002</v>
      </c>
      <c r="AE2209" s="6">
        <f>0.000063090994667*'raw Data'!W2209</f>
        <v>1.9481174242281594E-4</v>
      </c>
      <c r="AF2209" s="6">
        <f>249.088908333*('raw Data'!X2209-AVERAGE('raw Data'!$D$2:$D$3001))</f>
        <v>927.9360844371821</v>
      </c>
      <c r="AG2209" s="6"/>
      <c r="AH2209" s="6">
        <f>AE2209/(PI()*('ugly don''t look!'!$K$7^2)/4)</f>
        <v>0.17528618909089355</v>
      </c>
      <c r="AI2209" s="6">
        <f>-AF2209/'ugly don''t look!'!$I$7</f>
        <v>-1014.8032419479244</v>
      </c>
      <c r="AJ2209" s="6">
        <f>-'ugly don''t look!'!$K$7/4*AI2209</f>
        <v>9.5435648684129646</v>
      </c>
      <c r="AK2209" s="6">
        <f t="shared" si="343"/>
        <v>-1.7413352745802035</v>
      </c>
      <c r="AL2209" s="6">
        <f t="shared" si="344"/>
        <v>2.2558670915950039</v>
      </c>
      <c r="AN2209" s="6">
        <f>S2209-'ugly don''t look!'!$M$5</f>
        <v>-0.45262124532092063</v>
      </c>
      <c r="AO2209" s="6">
        <f t="shared" si="348"/>
        <v>-0.65632751509390175</v>
      </c>
      <c r="AP2209" s="6">
        <f t="shared" si="349"/>
        <v>3.3259933154471515</v>
      </c>
      <c r="AQ2209" s="6">
        <f t="shared" si="345"/>
        <v>8.3951216889744024E-2</v>
      </c>
      <c r="AV2209" s="6">
        <f t="shared" si="346"/>
        <v>-1.2675095739715347</v>
      </c>
      <c r="AW2209" s="6">
        <f t="shared" si="347"/>
        <v>-1.7413352745802035</v>
      </c>
    </row>
    <row r="2210" spans="1:49" x14ac:dyDescent="0.25">
      <c r="A2210" s="6">
        <v>1052096.1740000001</v>
      </c>
      <c r="B2210" s="6">
        <v>21.226559999999999</v>
      </c>
      <c r="C2210" s="6">
        <v>4.0730490000000001</v>
      </c>
      <c r="D2210" s="6">
        <v>-5.6422E-2</v>
      </c>
      <c r="E2210" s="6">
        <v>19.053495000000002</v>
      </c>
      <c r="F2210" s="6">
        <v>21.441562999999999</v>
      </c>
      <c r="G2210" s="6">
        <v>86.130905999999996</v>
      </c>
      <c r="H2210" s="6">
        <v>4</v>
      </c>
      <c r="I2210" s="6">
        <v>21.822758</v>
      </c>
      <c r="L2210" s="6">
        <f t="shared" si="340"/>
        <v>2.5697271273742968E-4</v>
      </c>
      <c r="M2210" s="6">
        <f>249.088908333*(E2210-AVERAGE('raw Data'!$Y$2:$Y$2801))</f>
        <v>4675.6724169406334</v>
      </c>
      <c r="N2210" s="6" t="s">
        <v>18</v>
      </c>
      <c r="O2210" s="6">
        <f>L2210/(PI()*('ugly don''t look!'!$J$7^2)/4)</f>
        <v>0.51225184711070448</v>
      </c>
      <c r="P2210" s="6">
        <f>-M2210/'ugly don''t look!'!$H$7</f>
        <v>-4382.895029003219</v>
      </c>
      <c r="Q2210" s="6">
        <f>-'ugly don''t look!'!$J$7/4*P2210</f>
        <v>27.69222651699959</v>
      </c>
      <c r="R2210" s="6">
        <f t="shared" si="341"/>
        <v>-0.66893888599221674</v>
      </c>
      <c r="S2210" s="6">
        <f t="shared" si="342"/>
        <v>3.3211517426537522</v>
      </c>
      <c r="U2210" s="6">
        <v>1053620.314</v>
      </c>
      <c r="V2210" s="6">
        <v>21.44828</v>
      </c>
      <c r="W2210" s="6">
        <v>3.086525</v>
      </c>
      <c r="X2210" s="6">
        <v>3.6311499999999999</v>
      </c>
      <c r="Y2210" s="6">
        <v>0.369506</v>
      </c>
      <c r="Z2210" s="6">
        <v>21.31504</v>
      </c>
      <c r="AA2210" s="6">
        <v>86.128544000000005</v>
      </c>
      <c r="AB2210" s="6">
        <v>3</v>
      </c>
      <c r="AC2210" s="6">
        <v>16.885311999999999</v>
      </c>
      <c r="AE2210" s="6">
        <f>0.000063090994667*'raw Data'!W2210</f>
        <v>1.9473193231456218E-4</v>
      </c>
      <c r="AF2210" s="6">
        <f>249.088908333*('raw Data'!X2210-AVERAGE('raw Data'!$D$2:$D$3001))</f>
        <v>920.7423967645251</v>
      </c>
      <c r="AG2210" s="6"/>
      <c r="AH2210" s="6">
        <f>AE2210/(PI()*('ugly don''t look!'!$K$7^2)/4)</f>
        <v>0.17521437817460714</v>
      </c>
      <c r="AI2210" s="6">
        <f>-AF2210/'ugly don''t look!'!$I$7</f>
        <v>-1006.9361294450188</v>
      </c>
      <c r="AJ2210" s="6">
        <f>-'ugly don''t look!'!$K$7/4*AI2210</f>
        <v>9.4695797889462625</v>
      </c>
      <c r="AK2210" s="6">
        <f t="shared" si="343"/>
        <v>-1.7417450366405132</v>
      </c>
      <c r="AL2210" s="6">
        <f t="shared" si="344"/>
        <v>2.2480845333461392</v>
      </c>
      <c r="AN2210" s="6">
        <f>S2210-'ugly don''t look!'!$M$5</f>
        <v>-0.45746281811431988</v>
      </c>
      <c r="AO2210" s="6">
        <f t="shared" si="348"/>
        <v>-0.66893888599221674</v>
      </c>
      <c r="AP2210" s="6">
        <f t="shared" si="349"/>
        <v>3.3211517426537522</v>
      </c>
      <c r="AQ2210" s="6">
        <f t="shared" si="345"/>
        <v>8.7202820722783209E-2</v>
      </c>
      <c r="AV2210" s="6">
        <f t="shared" si="346"/>
        <v>-1.2752921322203994</v>
      </c>
      <c r="AW2210" s="6">
        <f t="shared" si="347"/>
        <v>-1.7417450366405132</v>
      </c>
    </row>
    <row r="2211" spans="1:49" x14ac:dyDescent="0.25">
      <c r="A2211" s="6">
        <v>1052096.6029999999</v>
      </c>
      <c r="B2211" s="6">
        <v>21.186743</v>
      </c>
      <c r="C2211" s="6">
        <v>4.072597</v>
      </c>
      <c r="D2211" s="6">
        <v>-5.6590000000000001E-2</v>
      </c>
      <c r="E2211" s="6">
        <v>19.037234000000002</v>
      </c>
      <c r="F2211" s="6">
        <v>21.525970999999998</v>
      </c>
      <c r="G2211" s="6">
        <v>86.136949999999999</v>
      </c>
      <c r="H2211" s="6">
        <v>4</v>
      </c>
      <c r="I2211" s="6">
        <v>21.812446999999999</v>
      </c>
      <c r="L2211" s="6">
        <f t="shared" si="340"/>
        <v>2.569441956078402E-4</v>
      </c>
      <c r="M2211" s="6">
        <f>249.088908333*(E2211-AVERAGE('raw Data'!$Y$2:$Y$2801))</f>
        <v>4671.6219822022313</v>
      </c>
      <c r="N2211" s="6" t="s">
        <v>18</v>
      </c>
      <c r="O2211" s="6">
        <f>L2211/(PI()*('ugly don''t look!'!$J$7^2)/4)</f>
        <v>0.51219500079363489</v>
      </c>
      <c r="P2211" s="6">
        <f>-M2211/'ugly don''t look!'!$H$7</f>
        <v>-4379.0982210369621</v>
      </c>
      <c r="Q2211" s="6">
        <f>-'ugly don''t look!'!$J$7/4*P2211</f>
        <v>27.668237335066785</v>
      </c>
      <c r="R2211" s="6">
        <f t="shared" si="341"/>
        <v>-0.66904986552667323</v>
      </c>
      <c r="S2211" s="6">
        <f t="shared" si="342"/>
        <v>3.3202850886640598</v>
      </c>
      <c r="U2211" s="6">
        <v>1053621.8770000001</v>
      </c>
      <c r="V2211" s="6">
        <v>21.398657</v>
      </c>
      <c r="W2211" s="6">
        <v>3.085175</v>
      </c>
      <c r="X2211" s="6">
        <v>3.616314</v>
      </c>
      <c r="Y2211" s="6">
        <v>0.35924299999999998</v>
      </c>
      <c r="Z2211" s="6">
        <v>21.284443</v>
      </c>
      <c r="AA2211" s="6">
        <v>86.127001000000007</v>
      </c>
      <c r="AB2211" s="6">
        <v>3</v>
      </c>
      <c r="AC2211" s="6">
        <v>16.840467</v>
      </c>
      <c r="AE2211" s="6">
        <f>0.000063090994667*'raw Data'!W2211</f>
        <v>1.9464675947176174E-4</v>
      </c>
      <c r="AF2211" s="6">
        <f>249.088908333*('raw Data'!X2211-AVERAGE('raw Data'!$D$2:$D$3001))</f>
        <v>917.04691372049672</v>
      </c>
      <c r="AG2211" s="6"/>
      <c r="AH2211" s="6">
        <f>AE2211/(PI()*('ugly don''t look!'!$K$7^2)/4)</f>
        <v>0.17513774201888649</v>
      </c>
      <c r="AI2211" s="6">
        <f>-AF2211/'ugly don''t look!'!$I$7</f>
        <v>-1002.8947000442878</v>
      </c>
      <c r="AJ2211" s="6">
        <f>-'ugly don''t look!'!$K$7/4*AI2211</f>
        <v>9.4315727723614984</v>
      </c>
      <c r="AK2211" s="6">
        <f t="shared" si="343"/>
        <v>-1.7421825174064387</v>
      </c>
      <c r="AL2211" s="6">
        <f t="shared" si="344"/>
        <v>2.2440628666580396</v>
      </c>
      <c r="AN2211" s="6">
        <f>S2211-'ugly don''t look!'!$M$5</f>
        <v>-0.45832947210401231</v>
      </c>
      <c r="AO2211" s="6">
        <f t="shared" si="348"/>
        <v>-0.66904986552667323</v>
      </c>
      <c r="AP2211" s="6">
        <f t="shared" si="349"/>
        <v>3.3202850886640598</v>
      </c>
      <c r="AQ2211" s="6">
        <f t="shared" si="345"/>
        <v>8.6407386347636922E-2</v>
      </c>
      <c r="AV2211" s="6">
        <f t="shared" si="346"/>
        <v>-1.2793137989084991</v>
      </c>
      <c r="AW2211" s="6">
        <f t="shared" si="347"/>
        <v>-1.7421825174064387</v>
      </c>
    </row>
    <row r="2212" spans="1:49" x14ac:dyDescent="0.25">
      <c r="A2212" s="6">
        <v>1052098.9879999999</v>
      </c>
      <c r="B2212" s="6">
        <v>21.285610999999999</v>
      </c>
      <c r="C2212" s="6">
        <v>4.0471490000000001</v>
      </c>
      <c r="D2212" s="6">
        <v>-5.0741000000000001E-2</v>
      </c>
      <c r="E2212" s="6">
        <v>18.950862999999998</v>
      </c>
      <c r="F2212" s="6">
        <v>21.532131</v>
      </c>
      <c r="G2212" s="6">
        <v>86.135285999999994</v>
      </c>
      <c r="H2212" s="6">
        <v>4</v>
      </c>
      <c r="I2212" s="6">
        <v>21.797972000000001</v>
      </c>
      <c r="L2212" s="6">
        <f t="shared" si="340"/>
        <v>2.5533865597555439E-4</v>
      </c>
      <c r="M2212" s="6">
        <f>249.088908333*(E2212-AVERAGE('raw Data'!$Y$2:$Y$2801))</f>
        <v>4650.1079241006</v>
      </c>
      <c r="N2212" s="6" t="s">
        <v>18</v>
      </c>
      <c r="O2212" s="6">
        <f>L2212/(PI()*('ugly don''t look!'!$J$7^2)/4)</f>
        <v>0.50899450283614089</v>
      </c>
      <c r="P2212" s="6">
        <f>-M2212/'ugly don''t look!'!$H$7</f>
        <v>-4358.9313124302589</v>
      </c>
      <c r="Q2212" s="6">
        <f>-'ugly don''t look!'!$J$7/4*P2212</f>
        <v>27.540817764762483</v>
      </c>
      <c r="R2212" s="6">
        <f t="shared" si="341"/>
        <v>-0.67531806241893022</v>
      </c>
      <c r="S2212" s="6">
        <f t="shared" si="342"/>
        <v>3.3156691865692629</v>
      </c>
      <c r="U2212" s="6">
        <v>1053622.1429999999</v>
      </c>
      <c r="V2212" s="6">
        <v>21.531386000000001</v>
      </c>
      <c r="W2212" s="6">
        <v>3.0865659999999999</v>
      </c>
      <c r="X2212" s="6">
        <v>3.619964</v>
      </c>
      <c r="Y2212" s="6">
        <v>0.36341499999999999</v>
      </c>
      <c r="Z2212" s="6">
        <v>21.281715999999999</v>
      </c>
      <c r="AA2212" s="6">
        <v>86.128711999999993</v>
      </c>
      <c r="AB2212" s="6">
        <v>3</v>
      </c>
      <c r="AC2212" s="6">
        <v>16.831410000000002</v>
      </c>
      <c r="AE2212" s="6">
        <f>0.000063090994667*'raw Data'!W2212</f>
        <v>1.9473451904534353E-4</v>
      </c>
      <c r="AF2212" s="6">
        <f>249.088908333*('raw Data'!X2212-AVERAGE('raw Data'!$D$2:$D$3001))</f>
        <v>917.95608823591215</v>
      </c>
      <c r="AG2212" s="6"/>
      <c r="AH2212" s="6">
        <f>AE2212/(PI()*('ugly don''t look!'!$K$7^2)/4)</f>
        <v>0.17521670564304015</v>
      </c>
      <c r="AI2212" s="6">
        <f>-AF2212/'ugly don''t look!'!$I$7</f>
        <v>-1003.8889853848558</v>
      </c>
      <c r="AJ2212" s="6">
        <f>-'ugly don''t look!'!$K$7/4*AI2212</f>
        <v>9.4409233797040688</v>
      </c>
      <c r="AK2212" s="6">
        <f t="shared" si="343"/>
        <v>-1.7417317531817076</v>
      </c>
      <c r="AL2212" s="6">
        <f t="shared" si="344"/>
        <v>2.2450537910203883</v>
      </c>
      <c r="AN2212" s="6">
        <f>S2212-'ugly don''t look!'!$M$5</f>
        <v>-0.46294537419880921</v>
      </c>
      <c r="AO2212" s="6">
        <f t="shared" si="348"/>
        <v>-0.67531806241893022</v>
      </c>
      <c r="AP2212" s="6">
        <f t="shared" si="349"/>
        <v>3.3156691865692629</v>
      </c>
      <c r="AQ2212" s="6">
        <f t="shared" si="345"/>
        <v>8.5814014791935206E-2</v>
      </c>
      <c r="AV2212" s="6">
        <f t="shared" si="346"/>
        <v>-1.2783228745461503</v>
      </c>
      <c r="AW2212" s="6">
        <f t="shared" si="347"/>
        <v>-1.7417317531817076</v>
      </c>
    </row>
    <row r="2213" spans="1:49" x14ac:dyDescent="0.25">
      <c r="A2213" s="6">
        <v>1052099.4210000001</v>
      </c>
      <c r="B2213" s="6">
        <v>21.347270000000002</v>
      </c>
      <c r="C2213" s="6">
        <v>4.037083</v>
      </c>
      <c r="D2213" s="6">
        <v>-6.3229999999999995E-2</v>
      </c>
      <c r="E2213" s="6">
        <v>18.947212</v>
      </c>
      <c r="F2213" s="6">
        <v>21.564471000000001</v>
      </c>
      <c r="G2213" s="6">
        <v>86.137693999999996</v>
      </c>
      <c r="H2213" s="6">
        <v>4</v>
      </c>
      <c r="I2213" s="6">
        <v>21.802340999999998</v>
      </c>
      <c r="L2213" s="6">
        <f t="shared" si="340"/>
        <v>2.5470358202323636E-4</v>
      </c>
      <c r="M2213" s="6">
        <f>249.088908333*(E2213-AVERAGE('raw Data'!$Y$2:$Y$2801))</f>
        <v>4649.1985004962771</v>
      </c>
      <c r="N2213" s="6" t="s">
        <v>18</v>
      </c>
      <c r="O2213" s="6">
        <f>L2213/(PI()*('ugly don''t look!'!$J$7^2)/4)</f>
        <v>0.5077285403856483</v>
      </c>
      <c r="P2213" s="6">
        <f>-M2213/'ugly don''t look!'!$H$7</f>
        <v>-4358.0788343609647</v>
      </c>
      <c r="Q2213" s="6">
        <f>-'ugly don''t look!'!$J$7/4*P2213</f>
        <v>27.535431595201167</v>
      </c>
      <c r="R2213" s="6">
        <f t="shared" si="341"/>
        <v>-0.67780834354941355</v>
      </c>
      <c r="S2213" s="6">
        <f t="shared" si="342"/>
        <v>3.3154735970132898</v>
      </c>
      <c r="U2213" s="6">
        <v>1053624.8370000001</v>
      </c>
      <c r="V2213" s="6">
        <v>21.504732000000001</v>
      </c>
      <c r="W2213" s="6">
        <v>3.0748069999999998</v>
      </c>
      <c r="X2213" s="6">
        <v>3.5863809999999998</v>
      </c>
      <c r="Y2213" s="6">
        <v>0.34626099999999999</v>
      </c>
      <c r="Z2213" s="6">
        <v>21.293935000000001</v>
      </c>
      <c r="AA2213" s="6">
        <v>86.132644999999997</v>
      </c>
      <c r="AB2213" s="6">
        <v>3</v>
      </c>
      <c r="AC2213" s="6">
        <v>16.760123</v>
      </c>
      <c r="AE2213" s="6">
        <f>0.000063090994667*'raw Data'!W2213</f>
        <v>1.9399263203905427E-4</v>
      </c>
      <c r="AF2213" s="6">
        <f>249.088908333*('raw Data'!X2213-AVERAGE('raw Data'!$D$2:$D$3001))</f>
        <v>909.59093542736503</v>
      </c>
      <c r="AG2213" s="6"/>
      <c r="AH2213" s="6">
        <f>AE2213/(PI()*('ugly don''t look!'!$K$7^2)/4)</f>
        <v>0.17454917634295178</v>
      </c>
      <c r="AI2213" s="6">
        <f>-AF2213/'ugly don''t look!'!$I$7</f>
        <v>-994.7407430308017</v>
      </c>
      <c r="AJ2213" s="6">
        <f>-'ugly don''t look!'!$K$7/4*AI2213</f>
        <v>9.3548901067217205</v>
      </c>
      <c r="AK2213" s="6">
        <f t="shared" si="343"/>
        <v>-1.7455487641878467</v>
      </c>
      <c r="AL2213" s="6">
        <f t="shared" si="344"/>
        <v>2.2358992126470851</v>
      </c>
      <c r="AN2213" s="6">
        <f>S2213-'ugly don''t look!'!$M$5</f>
        <v>-0.46314096375478231</v>
      </c>
      <c r="AO2213" s="6">
        <f t="shared" si="348"/>
        <v>-0.67780834354941355</v>
      </c>
      <c r="AP2213" s="6">
        <f t="shared" si="349"/>
        <v>3.3154735970132898</v>
      </c>
      <c r="AQ2213" s="6">
        <f t="shared" si="345"/>
        <v>8.7216529454844566E-2</v>
      </c>
      <c r="AV2213" s="6">
        <f t="shared" si="346"/>
        <v>-1.2874774529194535</v>
      </c>
      <c r="AW2213" s="6">
        <f t="shared" si="347"/>
        <v>-1.7455487641878467</v>
      </c>
    </row>
    <row r="2214" spans="1:49" x14ac:dyDescent="0.25">
      <c r="A2214" s="6">
        <v>1052101.297</v>
      </c>
      <c r="B2214" s="6">
        <v>21.204888</v>
      </c>
      <c r="C2214" s="6">
        <v>4.0559500000000002</v>
      </c>
      <c r="D2214" s="6">
        <v>-8.2378000000000007E-2</v>
      </c>
      <c r="E2214" s="6">
        <v>18.941027999999999</v>
      </c>
      <c r="F2214" s="6">
        <v>21.479191</v>
      </c>
      <c r="G2214" s="6">
        <v>86.136010999999996</v>
      </c>
      <c r="H2214" s="6">
        <v>4</v>
      </c>
      <c r="I2214" s="6">
        <v>21.755531999999999</v>
      </c>
      <c r="L2214" s="6">
        <f t="shared" si="340"/>
        <v>2.5589391981961868E-4</v>
      </c>
      <c r="M2214" s="6">
        <f>249.088908333*(E2214-AVERAGE('raw Data'!$Y$2:$Y$2801))</f>
        <v>4647.6581346871453</v>
      </c>
      <c r="N2214" s="6" t="s">
        <v>18</v>
      </c>
      <c r="O2214" s="6">
        <f>L2214/(PI()*('ugly don''t look!'!$J$7^2)/4)</f>
        <v>0.51010137105855147</v>
      </c>
      <c r="P2214" s="6">
        <f>-M2214/'ugly don''t look!'!$H$7</f>
        <v>-4356.6349219039612</v>
      </c>
      <c r="Q2214" s="6">
        <f>-'ugly don''t look!'!$J$7/4*P2214</f>
        <v>27.526308595319705</v>
      </c>
      <c r="R2214" s="6">
        <f t="shared" si="341"/>
        <v>-0.67314580623379161</v>
      </c>
      <c r="S2214" s="6">
        <f t="shared" si="342"/>
        <v>3.3151422235429502</v>
      </c>
      <c r="U2214" s="6">
        <v>1053625.257</v>
      </c>
      <c r="V2214" s="6">
        <v>21.503990999999999</v>
      </c>
      <c r="W2214" s="6">
        <v>3.0820569999999998</v>
      </c>
      <c r="X2214" s="6">
        <v>3.5795919999999999</v>
      </c>
      <c r="Y2214" s="6">
        <v>0.34540399999999999</v>
      </c>
      <c r="Z2214" s="6">
        <v>21.234688999999999</v>
      </c>
      <c r="AA2214" s="6">
        <v>86.129334999999998</v>
      </c>
      <c r="AB2214" s="6">
        <v>3</v>
      </c>
      <c r="AC2214" s="6">
        <v>16.741773999999999</v>
      </c>
      <c r="AE2214" s="6">
        <f>0.000063090994667*'raw Data'!W2214</f>
        <v>1.9445004175039002E-4</v>
      </c>
      <c r="AF2214" s="6">
        <f>249.088908333*('raw Data'!X2214-AVERAGE('raw Data'!$D$2:$D$3001))</f>
        <v>907.89987082869231</v>
      </c>
      <c r="AG2214" s="6"/>
      <c r="AH2214" s="6">
        <f>AE2214/(PI()*('ugly don''t look!'!$K$7^2)/4)</f>
        <v>0.17496074088293312</v>
      </c>
      <c r="AI2214" s="6">
        <f>-AF2214/'ugly don''t look!'!$I$7</f>
        <v>-992.89137229734501</v>
      </c>
      <c r="AJ2214" s="6">
        <f>-'ugly don''t look!'!$K$7/4*AI2214</f>
        <v>9.3374979770645368</v>
      </c>
      <c r="AK2214" s="6">
        <f t="shared" si="343"/>
        <v>-1.7431936680379247</v>
      </c>
      <c r="AL2214" s="6">
        <f t="shared" si="344"/>
        <v>2.2340383338125438</v>
      </c>
      <c r="AN2214" s="6">
        <f>S2214-'ugly don''t look!'!$M$5</f>
        <v>-0.46347233722512193</v>
      </c>
      <c r="AO2214" s="6">
        <f t="shared" si="348"/>
        <v>-0.67314580623379161</v>
      </c>
      <c r="AP2214" s="6">
        <f t="shared" si="349"/>
        <v>3.3151422235429502</v>
      </c>
      <c r="AQ2214" s="6">
        <f t="shared" si="345"/>
        <v>8.3893035752141437E-2</v>
      </c>
      <c r="AV2214" s="6">
        <f t="shared" si="346"/>
        <v>-1.2893383317539948</v>
      </c>
      <c r="AW2214" s="6">
        <f t="shared" si="347"/>
        <v>-1.7431936680379247</v>
      </c>
    </row>
    <row r="2215" spans="1:49" x14ac:dyDescent="0.25">
      <c r="A2215" s="6">
        <v>1052103.02</v>
      </c>
      <c r="B2215" s="6">
        <v>21.289138000000001</v>
      </c>
      <c r="C2215" s="6">
        <v>4.0207550000000003</v>
      </c>
      <c r="D2215" s="6">
        <v>-8.7304999999999994E-2</v>
      </c>
      <c r="E2215" s="6">
        <v>18.918341000000002</v>
      </c>
      <c r="F2215" s="6">
        <v>21.497095000000002</v>
      </c>
      <c r="G2215" s="6">
        <v>86.138632999999999</v>
      </c>
      <c r="H2215" s="6">
        <v>4</v>
      </c>
      <c r="I2215" s="6">
        <v>21.768583</v>
      </c>
      <c r="L2215" s="6">
        <f t="shared" si="340"/>
        <v>2.5367343226231361E-4</v>
      </c>
      <c r="M2215" s="6">
        <f>249.088908333*(E2215-AVERAGE('raw Data'!$Y$2:$Y$2801))</f>
        <v>4642.0070546237957</v>
      </c>
      <c r="N2215" s="6" t="s">
        <v>18</v>
      </c>
      <c r="O2215" s="6">
        <f>L2215/(PI()*('ugly don''t look!'!$J$7^2)/4)</f>
        <v>0.5056750300646029</v>
      </c>
      <c r="P2215" s="6">
        <f>-M2215/'ugly don''t look!'!$H$7</f>
        <v>-4351.337696497746</v>
      </c>
      <c r="Q2215" s="6">
        <f>-'ugly don''t look!'!$J$7/4*P2215</f>
        <v>27.492839400896884</v>
      </c>
      <c r="R2215" s="6">
        <f t="shared" si="341"/>
        <v>-0.68186104908858114</v>
      </c>
      <c r="S2215" s="6">
        <f t="shared" si="342"/>
        <v>3.3139255853444243</v>
      </c>
      <c r="U2215" s="6">
        <v>1053626.385</v>
      </c>
      <c r="V2215" s="6">
        <v>21.552665999999999</v>
      </c>
      <c r="W2215" s="6">
        <v>3.0637590000000001</v>
      </c>
      <c r="X2215" s="6">
        <v>3.5740319999999999</v>
      </c>
      <c r="Y2215" s="6">
        <v>0.35570400000000002</v>
      </c>
      <c r="Z2215" s="6">
        <v>21.262460999999998</v>
      </c>
      <c r="AA2215" s="6">
        <v>86.136010999999996</v>
      </c>
      <c r="AB2215" s="6">
        <v>3</v>
      </c>
      <c r="AC2215" s="6">
        <v>16.732389000000001</v>
      </c>
      <c r="AE2215" s="6">
        <f>0.000063090994667*'raw Data'!W2215</f>
        <v>1.9329560272997328E-4</v>
      </c>
      <c r="AF2215" s="6">
        <f>249.088908333*('raw Data'!X2215-AVERAGE('raw Data'!$D$2:$D$3001))</f>
        <v>906.51493649836084</v>
      </c>
      <c r="AG2215" s="6"/>
      <c r="AH2215" s="6">
        <f>AE2215/(PI()*('ugly don''t look!'!$K$7^2)/4)</f>
        <v>0.17392200875154301</v>
      </c>
      <c r="AI2215" s="6">
        <f>-AF2215/'ugly don''t look!'!$I$7</f>
        <v>-991.37678969637011</v>
      </c>
      <c r="AJ2215" s="6">
        <f>-'ugly don''t look!'!$K$7/4*AI2215</f>
        <v>9.3232543121810583</v>
      </c>
      <c r="AK2215" s="6">
        <f t="shared" si="343"/>
        <v>-1.7491483058165589</v>
      </c>
      <c r="AL2215" s="6">
        <f t="shared" si="344"/>
        <v>2.2325117428767753</v>
      </c>
      <c r="AN2215" s="6">
        <f>S2215-'ugly don''t look!'!$M$5</f>
        <v>-0.46468897542364784</v>
      </c>
      <c r="AO2215" s="6">
        <f t="shared" si="348"/>
        <v>-0.68186104908858114</v>
      </c>
      <c r="AP2215" s="6">
        <f t="shared" si="349"/>
        <v>3.3139255853444243</v>
      </c>
      <c r="AQ2215" s="6">
        <f t="shared" si="345"/>
        <v>8.826928672758641E-2</v>
      </c>
      <c r="AV2215" s="6">
        <f t="shared" si="346"/>
        <v>-1.2908649226897633</v>
      </c>
      <c r="AW2215" s="6">
        <f t="shared" si="347"/>
        <v>-1.7491483058165589</v>
      </c>
    </row>
    <row r="2216" spans="1:49" x14ac:dyDescent="0.25">
      <c r="A2216" s="6">
        <v>1052103.2990000001</v>
      </c>
      <c r="B2216" s="6">
        <v>21.253591</v>
      </c>
      <c r="C2216" s="6">
        <v>4.0052979999999998</v>
      </c>
      <c r="D2216" s="6">
        <v>-8.9177000000000006E-2</v>
      </c>
      <c r="E2216" s="6">
        <v>18.887924000000002</v>
      </c>
      <c r="F2216" s="6">
        <v>21.497095000000002</v>
      </c>
      <c r="G2216" s="6">
        <v>86.139786000000001</v>
      </c>
      <c r="H2216" s="6">
        <v>4</v>
      </c>
      <c r="I2216" s="6">
        <v>21.783056999999999</v>
      </c>
      <c r="L2216" s="6">
        <f t="shared" si="340"/>
        <v>2.5269823475774578E-4</v>
      </c>
      <c r="M2216" s="6">
        <f>249.088908333*(E2216-AVERAGE('raw Data'!$Y$2:$Y$2801))</f>
        <v>4634.4305172990307</v>
      </c>
      <c r="N2216" s="6" t="s">
        <v>18</v>
      </c>
      <c r="O2216" s="6">
        <f>L2216/(PI()*('ugly don''t look!'!$J$7^2)/4)</f>
        <v>0.50373106209348595</v>
      </c>
      <c r="P2216" s="6">
        <f>-M2216/'ugly don''t look!'!$H$7</f>
        <v>-4344.235580520276</v>
      </c>
      <c r="Q2216" s="6">
        <f>-'ugly don''t look!'!$J$7/4*P2216</f>
        <v>27.447966456622233</v>
      </c>
      <c r="R2216" s="6">
        <f t="shared" si="341"/>
        <v>-0.68571276028699613</v>
      </c>
      <c r="S2216" s="6">
        <f t="shared" si="342"/>
        <v>3.3122920834853868</v>
      </c>
      <c r="U2216" s="6">
        <v>1053627.824</v>
      </c>
      <c r="V2216" s="6">
        <v>21.43402</v>
      </c>
      <c r="W2216" s="6">
        <v>3.0761980000000002</v>
      </c>
      <c r="X2216" s="6">
        <v>3.5472929999999998</v>
      </c>
      <c r="Y2216" s="6">
        <v>0.34279599999999999</v>
      </c>
      <c r="Z2216" s="6">
        <v>21.375627000000001</v>
      </c>
      <c r="AA2216" s="6">
        <v>86.126852</v>
      </c>
      <c r="AB2216" s="6">
        <v>3</v>
      </c>
      <c r="AC2216" s="6">
        <v>16.689170000000001</v>
      </c>
      <c r="AE2216" s="6">
        <f>0.000063090994667*'raw Data'!W2216</f>
        <v>1.940803916126361E-4</v>
      </c>
      <c r="AF2216" s="6">
        <f>249.088908333*('raw Data'!X2216-AVERAGE('raw Data'!$D$2:$D$3001))</f>
        <v>899.8545481784447</v>
      </c>
      <c r="AG2216" s="6"/>
      <c r="AH2216" s="6">
        <f>AE2216/(PI()*('ugly don''t look!'!$K$7^2)/4)</f>
        <v>0.17462813996710547</v>
      </c>
      <c r="AI2216" s="6">
        <f>-AF2216/'ugly don''t look!'!$I$7</f>
        <v>-984.09290045761668</v>
      </c>
      <c r="AJ2216" s="6">
        <f>-'ugly don''t look!'!$K$7/4*AI2216</f>
        <v>9.2547540684185883</v>
      </c>
      <c r="AK2216" s="6">
        <f t="shared" si="343"/>
        <v>-1.7450964803663533</v>
      </c>
      <c r="AL2216" s="6">
        <f t="shared" si="344"/>
        <v>2.2251373728381005</v>
      </c>
      <c r="AN2216" s="6">
        <f>S2216-'ugly don''t look!'!$M$5</f>
        <v>-0.46632247728268528</v>
      </c>
      <c r="AO2216" s="6">
        <f t="shared" si="348"/>
        <v>-0.68571276028699613</v>
      </c>
      <c r="AP2216" s="6">
        <f t="shared" si="349"/>
        <v>3.3122920834853868</v>
      </c>
      <c r="AQ2216" s="6">
        <f t="shared" si="345"/>
        <v>8.9107568411682131E-2</v>
      </c>
      <c r="AV2216" s="6">
        <f t="shared" si="346"/>
        <v>-1.2982392927284381</v>
      </c>
      <c r="AW2216" s="6">
        <f t="shared" si="347"/>
        <v>-1.7450964803663533</v>
      </c>
    </row>
    <row r="2217" spans="1:49" x14ac:dyDescent="0.25">
      <c r="A2217" s="6">
        <v>1052105.1100000001</v>
      </c>
      <c r="B2217" s="6">
        <v>21.249887999999999</v>
      </c>
      <c r="C2217" s="6">
        <v>4.0010820000000002</v>
      </c>
      <c r="D2217" s="6">
        <v>-8.5507E-2</v>
      </c>
      <c r="E2217" s="6">
        <v>18.845475</v>
      </c>
      <c r="F2217" s="6">
        <v>21.428100000000001</v>
      </c>
      <c r="G2217" s="6">
        <v>86.135602000000006</v>
      </c>
      <c r="H2217" s="6">
        <v>4</v>
      </c>
      <c r="I2217" s="6">
        <v>21.786861999999999</v>
      </c>
      <c r="L2217" s="6">
        <f t="shared" si="340"/>
        <v>2.524322431242297E-4</v>
      </c>
      <c r="M2217" s="6">
        <f>249.088908333*(E2217-AVERAGE('raw Data'!$Y$2:$Y$2801))</f>
        <v>4623.856942229203</v>
      </c>
      <c r="N2217" s="6" t="s">
        <v>18</v>
      </c>
      <c r="O2217" s="6">
        <f>L2217/(PI()*('ugly don''t look!'!$J$7^2)/4)</f>
        <v>0.50320083184400477</v>
      </c>
      <c r="P2217" s="6">
        <f>-M2217/'ugly don''t look!'!$H$7</f>
        <v>-4334.3240928282748</v>
      </c>
      <c r="Q2217" s="6">
        <f>-'ugly don''t look!'!$J$7/4*P2217</f>
        <v>27.385343199512249</v>
      </c>
      <c r="R2217" s="6">
        <f t="shared" si="341"/>
        <v>-0.68676592048915508</v>
      </c>
      <c r="S2217" s="6">
        <f t="shared" si="342"/>
        <v>3.3100079505475968</v>
      </c>
      <c r="U2217" s="6">
        <v>1053628.3149999999</v>
      </c>
      <c r="V2217" s="6">
        <v>21.532126999999999</v>
      </c>
      <c r="W2217" s="6">
        <v>3.0599120000000002</v>
      </c>
      <c r="X2217" s="6">
        <v>3.5428139999999999</v>
      </c>
      <c r="Y2217" s="6">
        <v>0.35344999999999999</v>
      </c>
      <c r="Z2217" s="6">
        <v>21.281715999999999</v>
      </c>
      <c r="AA2217" s="6">
        <v>86.126778000000002</v>
      </c>
      <c r="AB2217" s="6">
        <v>3</v>
      </c>
      <c r="AC2217" s="6">
        <v>16.691914000000001</v>
      </c>
      <c r="AE2217" s="6">
        <f>0.000063090994667*'raw Data'!W2217</f>
        <v>1.9305289167348934E-4</v>
      </c>
      <c r="AF2217" s="6">
        <f>249.088908333*('raw Data'!X2217-AVERAGE('raw Data'!$D$2:$D$3001))</f>
        <v>898.73887895802125</v>
      </c>
      <c r="AG2217" s="6"/>
      <c r="AH2217" s="6">
        <f>AE2217/(PI()*('ugly don''t look!'!$K$7^2)/4)</f>
        <v>0.1737036240915005</v>
      </c>
      <c r="AI2217" s="6">
        <f>-AF2217/'ugly don''t look!'!$I$7</f>
        <v>-982.87278976161554</v>
      </c>
      <c r="AJ2217" s="6">
        <f>-'ugly don''t look!'!$K$7/4*AI2217</f>
        <v>9.24327972039465</v>
      </c>
      <c r="AK2217" s="6">
        <f t="shared" si="343"/>
        <v>-1.7504047418680981</v>
      </c>
      <c r="AL2217" s="6">
        <f t="shared" si="344"/>
        <v>2.2238967707690795</v>
      </c>
      <c r="AN2217" s="6">
        <f>S2217-'ugly don''t look!'!$M$5</f>
        <v>-0.46860661022047534</v>
      </c>
      <c r="AO2217" s="6">
        <f t="shared" si="348"/>
        <v>-0.68676592048915508</v>
      </c>
      <c r="AP2217" s="6">
        <f t="shared" si="349"/>
        <v>3.3100079505475968</v>
      </c>
      <c r="AQ2217" s="6">
        <f t="shared" si="345"/>
        <v>8.7499286783058378E-2</v>
      </c>
      <c r="AV2217" s="6">
        <f t="shared" si="346"/>
        <v>-1.2994798947974591</v>
      </c>
      <c r="AW2217" s="6">
        <f t="shared" si="347"/>
        <v>-1.7504047418680981</v>
      </c>
    </row>
    <row r="2218" spans="1:49" x14ac:dyDescent="0.25">
      <c r="A2218" s="6">
        <v>1052105.602</v>
      </c>
      <c r="B2218" s="6">
        <v>21.209156</v>
      </c>
      <c r="C2218" s="6">
        <v>4.0050970000000001</v>
      </c>
      <c r="D2218" s="6">
        <v>-7.9873E-2</v>
      </c>
      <c r="E2218" s="6">
        <v>18.874457</v>
      </c>
      <c r="F2218" s="6">
        <v>21.548788999999999</v>
      </c>
      <c r="G2218" s="6">
        <v>86.139386000000002</v>
      </c>
      <c r="H2218" s="6">
        <v>4</v>
      </c>
      <c r="I2218" s="6">
        <v>21.782288999999999</v>
      </c>
      <c r="L2218" s="6">
        <f t="shared" si="340"/>
        <v>2.5268555346781774E-4</v>
      </c>
      <c r="M2218" s="6">
        <f>249.088908333*(E2218-AVERAGE('raw Data'!$Y$2:$Y$2801))</f>
        <v>4631.0760369705094</v>
      </c>
      <c r="N2218" s="6" t="s">
        <v>18</v>
      </c>
      <c r="O2218" s="6">
        <f>L2218/(PI()*('ugly don''t look!'!$J$7^2)/4)</f>
        <v>0.5037057830896563</v>
      </c>
      <c r="P2218" s="6">
        <f>-M2218/'ugly don''t look!'!$H$7</f>
        <v>-4341.0911482663196</v>
      </c>
      <c r="Q2218" s="6">
        <f>-'ugly don''t look!'!$J$7/4*P2218</f>
        <v>27.428099147533676</v>
      </c>
      <c r="R2218" s="6">
        <f t="shared" si="341"/>
        <v>-0.68576294507814373</v>
      </c>
      <c r="S2218" s="6">
        <f t="shared" si="342"/>
        <v>3.3115680042447253</v>
      </c>
      <c r="U2218" s="6">
        <v>1053629.662</v>
      </c>
      <c r="V2218" s="6">
        <v>21.491952999999999</v>
      </c>
      <c r="W2218" s="6">
        <v>3.044699</v>
      </c>
      <c r="X2218" s="6">
        <v>3.5132530000000002</v>
      </c>
      <c r="Y2218" s="6">
        <v>0.34914800000000001</v>
      </c>
      <c r="Z2218" s="6">
        <v>21.332443000000001</v>
      </c>
      <c r="AA2218" s="6">
        <v>86.124509000000003</v>
      </c>
      <c r="AB2218" s="6">
        <v>3</v>
      </c>
      <c r="AC2218" s="6">
        <v>16.683958000000001</v>
      </c>
      <c r="AE2218" s="6">
        <f>0.000063090994667*'raw Data'!W2218</f>
        <v>1.9209308837162025E-4</v>
      </c>
      <c r="AF2218" s="6">
        <f>249.088908333*('raw Data'!X2218-AVERAGE('raw Data'!$D$2:$D$3001))</f>
        <v>891.37556173878943</v>
      </c>
      <c r="AG2218" s="6"/>
      <c r="AH2218" s="6">
        <f>AE2218/(PI()*('ugly don''t look!'!$K$7^2)/4)</f>
        <v>0.17284001976781274</v>
      </c>
      <c r="AI2218" s="6">
        <f>-AF2218/'ugly don''t look!'!$I$7</f>
        <v>-974.82016813078462</v>
      </c>
      <c r="AJ2218" s="6">
        <f>-'ugly don''t look!'!$K$7/4*AI2218</f>
        <v>9.167550048160745</v>
      </c>
      <c r="AK2218" s="6">
        <f t="shared" si="343"/>
        <v>-1.7553888535478215</v>
      </c>
      <c r="AL2218" s="6">
        <f t="shared" si="344"/>
        <v>2.2156700802514959</v>
      </c>
      <c r="AN2218" s="6">
        <f>S2218-'ugly don''t look!'!$M$5</f>
        <v>-0.46704655652334681</v>
      </c>
      <c r="AO2218" s="6">
        <f t="shared" si="348"/>
        <v>-0.68576294507814373</v>
      </c>
      <c r="AP2218" s="6">
        <f t="shared" si="349"/>
        <v>3.3115680042447253</v>
      </c>
      <c r="AQ2218" s="6">
        <f t="shared" si="345"/>
        <v>8.8415694581676835E-2</v>
      </c>
      <c r="AV2218" s="6">
        <f t="shared" si="346"/>
        <v>-1.3077065853150427</v>
      </c>
      <c r="AW2218" s="6">
        <f t="shared" si="347"/>
        <v>-1.7553888535478215</v>
      </c>
    </row>
    <row r="2219" spans="1:49" x14ac:dyDescent="0.25">
      <c r="A2219" s="6">
        <v>1052107.314</v>
      </c>
      <c r="B2219" s="6">
        <v>21.129909000000001</v>
      </c>
      <c r="C2219" s="6">
        <v>3.959257</v>
      </c>
      <c r="D2219" s="6">
        <v>-7.7693999999999999E-2</v>
      </c>
      <c r="E2219" s="6">
        <v>18.816958</v>
      </c>
      <c r="F2219" s="6">
        <v>21.404775999999998</v>
      </c>
      <c r="G2219" s="6">
        <v>86.127689000000004</v>
      </c>
      <c r="H2219" s="6">
        <v>4</v>
      </c>
      <c r="I2219" s="6">
        <v>21.841837999999999</v>
      </c>
      <c r="L2219" s="6">
        <f t="shared" si="340"/>
        <v>2.4979346227228246E-4</v>
      </c>
      <c r="M2219" s="6">
        <f>249.088908333*(E2219-AVERAGE('raw Data'!$Y$2:$Y$2801))</f>
        <v>4616.7536738302706</v>
      </c>
      <c r="N2219" s="6" t="s">
        <v>18</v>
      </c>
      <c r="O2219" s="6">
        <f>L2219/(PI()*('ugly don''t look!'!$J$7^2)/4)</f>
        <v>0.49794066102224327</v>
      </c>
      <c r="P2219" s="6">
        <f>-M2219/'ugly don''t look!'!$H$7</f>
        <v>-4327.6656110145022</v>
      </c>
      <c r="Q2219" s="6">
        <f>-'ugly don''t look!'!$J$7/4*P2219</f>
        <v>27.343273246792378</v>
      </c>
      <c r="R2219" s="6">
        <f t="shared" si="341"/>
        <v>-0.69727436363076301</v>
      </c>
      <c r="S2219" s="6">
        <f t="shared" si="342"/>
        <v>3.3084705478600083</v>
      </c>
      <c r="U2219" s="6">
        <v>1053631.358</v>
      </c>
      <c r="V2219" s="6">
        <v>21.405512000000002</v>
      </c>
      <c r="W2219" s="6">
        <v>3.0333410000000001</v>
      </c>
      <c r="X2219" s="6">
        <v>3.5153300000000001</v>
      </c>
      <c r="Y2219" s="6">
        <v>0.35922500000000002</v>
      </c>
      <c r="Z2219" s="6">
        <v>21.332307</v>
      </c>
      <c r="AA2219" s="6">
        <v>86.130691999999996</v>
      </c>
      <c r="AB2219" s="6">
        <v>3</v>
      </c>
      <c r="AC2219" s="6">
        <v>16.672426000000002</v>
      </c>
      <c r="AE2219" s="6">
        <f>0.000063090994667*'raw Data'!W2219</f>
        <v>1.9137650085419248E-4</v>
      </c>
      <c r="AF2219" s="6">
        <f>249.088908333*('raw Data'!X2219-AVERAGE('raw Data'!$D$2:$D$3001))</f>
        <v>891.89291940139708</v>
      </c>
      <c r="AG2219" s="6"/>
      <c r="AH2219" s="6">
        <f>AE2219/(PI()*('ugly don''t look!'!$K$7^2)/4)</f>
        <v>0.17219525424434959</v>
      </c>
      <c r="AI2219" s="6">
        <f>-AF2219/'ugly don''t look!'!$I$7</f>
        <v>-975.38595735060926</v>
      </c>
      <c r="AJ2219" s="6">
        <f>-'ugly don''t look!'!$K$7/4*AI2219</f>
        <v>9.1728709280102034</v>
      </c>
      <c r="AK2219" s="6">
        <f t="shared" si="343"/>
        <v>-1.7591262469249007</v>
      </c>
      <c r="AL2219" s="6">
        <f t="shared" si="344"/>
        <v>2.2162503155695026</v>
      </c>
      <c r="AN2219" s="6">
        <f>S2219-'ugly don''t look!'!$M$5</f>
        <v>-0.47014401290806385</v>
      </c>
      <c r="AO2219" s="6">
        <f t="shared" si="348"/>
        <v>-0.69727436363076301</v>
      </c>
      <c r="AP2219" s="6">
        <f t="shared" si="349"/>
        <v>3.3084705478600083</v>
      </c>
      <c r="AQ2219" s="6">
        <f t="shared" si="345"/>
        <v>9.2705535289273194E-2</v>
      </c>
      <c r="AV2219" s="6">
        <f t="shared" si="346"/>
        <v>-1.307126349997036</v>
      </c>
      <c r="AW2219" s="6">
        <f t="shared" si="347"/>
        <v>-1.7591262469249007</v>
      </c>
    </row>
    <row r="2220" spans="1:49" x14ac:dyDescent="0.25">
      <c r="A2220" s="6">
        <v>1052108.922</v>
      </c>
      <c r="B2220" s="6">
        <v>21.316538000000001</v>
      </c>
      <c r="C2220" s="6">
        <v>3.9485450000000002</v>
      </c>
      <c r="D2220" s="6">
        <v>-0.10084600000000001</v>
      </c>
      <c r="E2220" s="6">
        <v>18.791384000000001</v>
      </c>
      <c r="F2220" s="6">
        <v>21.437726000000001</v>
      </c>
      <c r="G2220" s="6">
        <v>86.132644999999997</v>
      </c>
      <c r="H2220" s="6">
        <v>4</v>
      </c>
      <c r="I2220" s="6">
        <v>21.871113000000001</v>
      </c>
      <c r="L2220" s="6">
        <f t="shared" si="340"/>
        <v>2.4911763153740953E-4</v>
      </c>
      <c r="M2220" s="6">
        <f>249.088908333*(E2220-AVERAGE('raw Data'!$Y$2:$Y$2801))</f>
        <v>4610.3834740885623</v>
      </c>
      <c r="N2220" s="6" t="s">
        <v>18</v>
      </c>
      <c r="O2220" s="6">
        <f>L2220/(PI()*('ugly don''t look!'!$J$7^2)/4)</f>
        <v>0.49659345361416884</v>
      </c>
      <c r="P2220" s="6">
        <f>-M2220/'ugly don''t look!'!$H$7</f>
        <v>-4321.6942951711308</v>
      </c>
      <c r="Q2220" s="6">
        <f>-'ugly don''t look!'!$J$7/4*P2220</f>
        <v>27.305544980464997</v>
      </c>
      <c r="R2220" s="6">
        <f t="shared" si="341"/>
        <v>-0.6999835884070239</v>
      </c>
      <c r="S2220" s="6">
        <f t="shared" si="342"/>
        <v>3.30708979440384</v>
      </c>
      <c r="U2220" s="6">
        <v>1053631.81</v>
      </c>
      <c r="V2220" s="6">
        <v>21.410695</v>
      </c>
      <c r="W2220" s="6">
        <v>3.0274399999999999</v>
      </c>
      <c r="X2220" s="6">
        <v>3.514958</v>
      </c>
      <c r="Y2220" s="6">
        <v>0.36149700000000001</v>
      </c>
      <c r="Z2220" s="6">
        <v>21.409319</v>
      </c>
      <c r="AA2220" s="6">
        <v>86.134253999999999</v>
      </c>
      <c r="AB2220" s="6">
        <v>3</v>
      </c>
      <c r="AC2220" s="6">
        <v>16.673651</v>
      </c>
      <c r="AE2220" s="6">
        <f>0.000063090994667*'raw Data'!W2220</f>
        <v>1.9100420089466249E-4</v>
      </c>
      <c r="AF2220" s="6">
        <f>249.088908333*('raw Data'!X2220-AVERAGE('raw Data'!$D$2:$D$3001))</f>
        <v>891.8002583274972</v>
      </c>
      <c r="AG2220" s="6"/>
      <c r="AH2220" s="6">
        <f>AE2220/(PI()*('ugly don''t look!'!$K$7^2)/4)</f>
        <v>0.17186026909256613</v>
      </c>
      <c r="AI2220" s="6">
        <f>-AF2220/'ugly don''t look!'!$I$7</f>
        <v>-975.28462196795408</v>
      </c>
      <c r="AJ2220" s="6">
        <f>-'ugly don''t look!'!$K$7/4*AI2220</f>
        <v>9.1719179346043287</v>
      </c>
      <c r="AK2220" s="6">
        <f t="shared" si="343"/>
        <v>-1.7610735213321616</v>
      </c>
      <c r="AL2220" s="6">
        <f t="shared" si="344"/>
        <v>2.2161464175727614</v>
      </c>
      <c r="AN2220" s="6">
        <f>S2220-'ugly don''t look!'!$M$5</f>
        <v>-0.47152476636423213</v>
      </c>
      <c r="AO2220" s="6">
        <f t="shared" si="348"/>
        <v>-0.6999835884070239</v>
      </c>
      <c r="AP2220" s="6">
        <f t="shared" si="349"/>
        <v>3.30708979440384</v>
      </c>
      <c r="AQ2220" s="6">
        <f t="shared" si="345"/>
        <v>9.3063390174084909E-2</v>
      </c>
      <c r="AV2220" s="6">
        <f t="shared" si="346"/>
        <v>-1.3072302479937772</v>
      </c>
      <c r="AW2220" s="6">
        <f t="shared" si="347"/>
        <v>-1.7610735213321616</v>
      </c>
    </row>
    <row r="2221" spans="1:49" x14ac:dyDescent="0.25">
      <c r="A2221" s="6">
        <v>1052109.3799999999</v>
      </c>
      <c r="B2221" s="6">
        <v>21.203036000000001</v>
      </c>
      <c r="C2221" s="6">
        <v>3.946558</v>
      </c>
      <c r="D2221" s="6">
        <v>-0.102141</v>
      </c>
      <c r="E2221" s="6">
        <v>18.750274999999998</v>
      </c>
      <c r="F2221" s="6">
        <v>21.42662</v>
      </c>
      <c r="G2221" s="6">
        <v>86.136234000000002</v>
      </c>
      <c r="H2221" s="6">
        <v>4</v>
      </c>
      <c r="I2221" s="6">
        <v>21.880991999999999</v>
      </c>
      <c r="L2221" s="6">
        <f t="shared" si="340"/>
        <v>2.4899226973100621E-4</v>
      </c>
      <c r="M2221" s="6">
        <f>249.088908333*(E2221-AVERAGE('raw Data'!$Y$2:$Y$2801))</f>
        <v>4600.1436781559005</v>
      </c>
      <c r="N2221" s="6" t="s">
        <v>18</v>
      </c>
      <c r="O2221" s="6">
        <f>L2221/(PI()*('ugly don''t look!'!$J$7^2)/4)</f>
        <v>0.49634355619820136</v>
      </c>
      <c r="P2221" s="6">
        <f>-M2221/'ugly don''t look!'!$H$7</f>
        <v>-4312.0956863103684</v>
      </c>
      <c r="Q2221" s="6">
        <f>-'ugly don''t look!'!$J$7/4*P2221</f>
        <v>27.244898570030486</v>
      </c>
      <c r="R2221" s="6">
        <f t="shared" si="341"/>
        <v>-0.70048693840561227</v>
      </c>
      <c r="S2221" s="6">
        <f t="shared" si="342"/>
        <v>3.3048662951443175</v>
      </c>
      <c r="U2221" s="6">
        <v>1053633.3219999999</v>
      </c>
      <c r="V2221" s="6">
        <v>21.424023999999999</v>
      </c>
      <c r="W2221" s="6">
        <v>3.0141300000000002</v>
      </c>
      <c r="X2221" s="6">
        <v>3.496937</v>
      </c>
      <c r="Y2221" s="6">
        <v>0.35488500000000001</v>
      </c>
      <c r="Z2221" s="6">
        <v>21.364519999999999</v>
      </c>
      <c r="AA2221" s="6">
        <v>86.135908999999998</v>
      </c>
      <c r="AB2221" s="6">
        <v>3</v>
      </c>
      <c r="AC2221" s="6">
        <v>16.676563000000002</v>
      </c>
      <c r="AE2221" s="6">
        <f>0.000063090994667*'raw Data'!W2221</f>
        <v>1.9016445975564473E-4</v>
      </c>
      <c r="AF2221" s="6">
        <f>249.088908333*('raw Data'!X2221-AVERAGE('raw Data'!$D$2:$D$3001))</f>
        <v>887.31142711042821</v>
      </c>
      <c r="AG2221" s="6"/>
      <c r="AH2221" s="6">
        <f>AE2221/(PI()*('ugly don''t look!'!$K$7^2)/4)</f>
        <v>0.17110469336468315</v>
      </c>
      <c r="AI2221" s="6">
        <f>-AF2221/'ugly don''t look!'!$I$7</f>
        <v>-970.37557645497395</v>
      </c>
      <c r="AJ2221" s="6">
        <f>-'ugly don''t look!'!$K$7/4*AI2221</f>
        <v>9.125751552434334</v>
      </c>
      <c r="AK2221" s="6">
        <f t="shared" si="343"/>
        <v>-1.7654796679243541</v>
      </c>
      <c r="AL2221" s="6">
        <f t="shared" si="344"/>
        <v>2.2111002579876113</v>
      </c>
      <c r="AN2221" s="6">
        <f>S2221-'ugly don''t look!'!$M$5</f>
        <v>-0.47374826562375461</v>
      </c>
      <c r="AO2221" s="6">
        <f t="shared" si="348"/>
        <v>-0.70048693840561227</v>
      </c>
      <c r="AP2221" s="6">
        <f t="shared" si="349"/>
        <v>3.3048662951443175</v>
      </c>
      <c r="AQ2221" s="6">
        <f t="shared" si="345"/>
        <v>9.1162908965204098E-2</v>
      </c>
      <c r="AV2221" s="6">
        <f t="shared" si="346"/>
        <v>-1.3122764075789273</v>
      </c>
      <c r="AW2221" s="6">
        <f t="shared" si="347"/>
        <v>-1.7654796679243541</v>
      </c>
    </row>
    <row r="2222" spans="1:49" x14ac:dyDescent="0.25">
      <c r="A2222" s="6">
        <v>1052111.0449999999</v>
      </c>
      <c r="B2222" s="6">
        <v>21.096208000000001</v>
      </c>
      <c r="C2222" s="6">
        <v>3.9412099999999999</v>
      </c>
      <c r="D2222" s="6">
        <v>-8.9344000000000007E-2</v>
      </c>
      <c r="E2222" s="6">
        <v>18.741389999999999</v>
      </c>
      <c r="F2222" s="6">
        <v>21.511399000000001</v>
      </c>
      <c r="G2222" s="6">
        <v>86.140148999999994</v>
      </c>
      <c r="H2222" s="6">
        <v>4</v>
      </c>
      <c r="I2222" s="6">
        <v>21.923152000000002</v>
      </c>
      <c r="L2222" s="6">
        <f t="shared" si="340"/>
        <v>2.4865485909152709E-4</v>
      </c>
      <c r="M2222" s="6">
        <f>249.088908333*(E2222-AVERAGE('raw Data'!$Y$2:$Y$2801))</f>
        <v>4597.9305232053621</v>
      </c>
      <c r="N2222" s="6" t="s">
        <v>18</v>
      </c>
      <c r="O2222" s="6">
        <f>L2222/(PI()*('ugly don''t look!'!$J$7^2)/4)</f>
        <v>0.49567095862366983</v>
      </c>
      <c r="P2222" s="6">
        <f>-M2222/'ugly don''t look!'!$H$7</f>
        <v>-4310.0211128659184</v>
      </c>
      <c r="Q2222" s="6">
        <f>-'ugly don''t look!'!$J$7/4*P2222</f>
        <v>27.231790896365091</v>
      </c>
      <c r="R2222" s="6">
        <f t="shared" si="341"/>
        <v>-0.70184296226926857</v>
      </c>
      <c r="S2222" s="6">
        <f t="shared" si="342"/>
        <v>3.3043850737614937</v>
      </c>
      <c r="U2222" s="6">
        <v>1053634.9169999999</v>
      </c>
      <c r="V2222" s="6">
        <v>21.488620999999998</v>
      </c>
      <c r="W2222" s="6">
        <v>3.0285470000000001</v>
      </c>
      <c r="X2222" s="6">
        <v>3.4907059999999999</v>
      </c>
      <c r="Y2222" s="6">
        <v>0.34722900000000001</v>
      </c>
      <c r="Z2222" s="6">
        <v>21.228259000000001</v>
      </c>
      <c r="AA2222" s="6">
        <v>86.133685999999997</v>
      </c>
      <c r="AB2222" s="6">
        <v>3</v>
      </c>
      <c r="AC2222" s="6">
        <v>16.654146000000001</v>
      </c>
      <c r="AE2222" s="6">
        <f>0.000063090994667*'raw Data'!W2222</f>
        <v>1.9107404262575886E-4</v>
      </c>
      <c r="AF2222" s="6">
        <f>249.088908333*('raw Data'!X2222-AVERAGE('raw Data'!$D$2:$D$3001))</f>
        <v>885.75935412260526</v>
      </c>
      <c r="AG2222" s="6"/>
      <c r="AH2222" s="6">
        <f>AE2222/(PI()*('ugly don''t look!'!$K$7^2)/4)</f>
        <v>0.17192311074025707</v>
      </c>
      <c r="AI2222" s="6">
        <f>-AF2222/'ugly don''t look!'!$I$7</f>
        <v>-968.67820879550004</v>
      </c>
      <c r="AJ2222" s="6">
        <f>-'ugly don''t look!'!$K$7/4*AI2222</f>
        <v>9.1097889128859606</v>
      </c>
      <c r="AK2222" s="6">
        <f t="shared" si="343"/>
        <v>-1.760707932696542</v>
      </c>
      <c r="AL2222" s="6">
        <f t="shared" si="344"/>
        <v>2.209349540079812</v>
      </c>
      <c r="AN2222" s="6">
        <f>S2222-'ugly don''t look!'!$M$5</f>
        <v>-0.47422948700657841</v>
      </c>
      <c r="AO2222" s="6">
        <f t="shared" si="348"/>
        <v>-0.70184296226926857</v>
      </c>
      <c r="AP2222" s="6">
        <f t="shared" si="349"/>
        <v>3.3043850737614937</v>
      </c>
      <c r="AQ2222" s="6">
        <f t="shared" si="345"/>
        <v>9.1551897548190014E-2</v>
      </c>
      <c r="AV2222" s="6">
        <f t="shared" si="346"/>
        <v>-1.3140271254867266</v>
      </c>
      <c r="AW2222" s="6">
        <f t="shared" si="347"/>
        <v>-1.760707932696542</v>
      </c>
    </row>
    <row r="2223" spans="1:49" x14ac:dyDescent="0.25">
      <c r="A2223" s="6">
        <v>1052111.5970000001</v>
      </c>
      <c r="B2223" s="6">
        <v>21.333939999999998</v>
      </c>
      <c r="C2223" s="6">
        <v>3.9417219999999999</v>
      </c>
      <c r="D2223" s="6">
        <v>-8.9790999999999996E-2</v>
      </c>
      <c r="E2223" s="6">
        <v>18.704286</v>
      </c>
      <c r="F2223" s="6">
        <v>21.405885999999999</v>
      </c>
      <c r="G2223" s="6">
        <v>86.138856000000004</v>
      </c>
      <c r="H2223" s="6">
        <v>4</v>
      </c>
      <c r="I2223" s="6">
        <v>21.93364</v>
      </c>
      <c r="L2223" s="6">
        <f t="shared" si="340"/>
        <v>2.4868716168079661E-4</v>
      </c>
      <c r="M2223" s="6">
        <f>249.088908333*(E2223-AVERAGE('raw Data'!$Y$2:$Y$2801))</f>
        <v>4588.6883283505749</v>
      </c>
      <c r="N2223" s="6" t="s">
        <v>18</v>
      </c>
      <c r="O2223" s="6">
        <f>L2223/(PI()*('ugly don''t look!'!$J$7^2)/4)</f>
        <v>0.49573535091203191</v>
      </c>
      <c r="P2223" s="6">
        <f>-M2223/'ugly don''t look!'!$H$7</f>
        <v>-4301.3576381238991</v>
      </c>
      <c r="Q2223" s="6">
        <f>-'ugly don''t look!'!$J$7/4*P2223</f>
        <v>27.177052897076326</v>
      </c>
      <c r="R2223" s="6">
        <f t="shared" si="341"/>
        <v>-0.70171306136419398</v>
      </c>
      <c r="S2223" s="6">
        <f t="shared" si="342"/>
        <v>3.302372973744665</v>
      </c>
      <c r="U2223" s="6">
        <v>1053635.8</v>
      </c>
      <c r="V2223" s="6">
        <v>21.463267999999999</v>
      </c>
      <c r="W2223" s="6">
        <v>3.014507</v>
      </c>
      <c r="X2223" s="6">
        <v>3.4955859999999999</v>
      </c>
      <c r="Y2223" s="6">
        <v>0.34437899999999999</v>
      </c>
      <c r="Z2223" s="6">
        <v>21.380676000000001</v>
      </c>
      <c r="AA2223" s="6">
        <v>86.133016999999995</v>
      </c>
      <c r="AB2223" s="6">
        <v>3</v>
      </c>
      <c r="AC2223" s="6">
        <v>16.663325</v>
      </c>
      <c r="AE2223" s="6">
        <f>0.000063090994667*'raw Data'!W2223</f>
        <v>1.9018824506063418E-4</v>
      </c>
      <c r="AF2223" s="6">
        <f>249.088908333*('raw Data'!X2223-AVERAGE('raw Data'!$D$2:$D$3001))</f>
        <v>886.97490799527031</v>
      </c>
      <c r="AG2223" s="6"/>
      <c r="AH2223" s="6">
        <f>AE2223/(PI()*('ugly don''t look!'!$K$7^2)/4)</f>
        <v>0.17112609472076218</v>
      </c>
      <c r="AI2223" s="6">
        <f>-AF2223/'ugly don''t look!'!$I$7</f>
        <v>-970.00755467549243</v>
      </c>
      <c r="AJ2223" s="6">
        <f>-'ugly don''t look!'!$K$7/4*AI2223</f>
        <v>9.1222905468124686</v>
      </c>
      <c r="AK2223" s="6">
        <f t="shared" si="343"/>
        <v>-1.7653545981944994</v>
      </c>
      <c r="AL2223" s="6">
        <f t="shared" si="344"/>
        <v>2.2107209290004746</v>
      </c>
      <c r="AN2223" s="6">
        <f>S2223-'ugly don''t look!'!$M$5</f>
        <v>-0.47624158702340713</v>
      </c>
      <c r="AO2223" s="6">
        <f t="shared" si="348"/>
        <v>-0.70171306136419398</v>
      </c>
      <c r="AP2223" s="6">
        <f t="shared" si="349"/>
        <v>3.302372973744665</v>
      </c>
      <c r="AQ2223" s="6">
        <f t="shared" si="345"/>
        <v>8.9456435383250682E-2</v>
      </c>
      <c r="AV2223" s="6">
        <f t="shared" si="346"/>
        <v>-1.312655736566064</v>
      </c>
      <c r="AW2223" s="6">
        <f t="shared" si="347"/>
        <v>-1.7653545981944994</v>
      </c>
    </row>
    <row r="2224" spans="1:49" x14ac:dyDescent="0.25">
      <c r="A2224" s="6">
        <v>1052113.4129999999</v>
      </c>
      <c r="B2224" s="6">
        <v>21.168968</v>
      </c>
      <c r="C2224" s="6">
        <v>3.9437000000000002</v>
      </c>
      <c r="D2224" s="6">
        <v>-9.6544000000000005E-2</v>
      </c>
      <c r="E2224" s="6">
        <v>18.728929000000001</v>
      </c>
      <c r="F2224" s="6">
        <v>21.506350999999999</v>
      </c>
      <c r="G2224" s="6">
        <v>86.132468000000003</v>
      </c>
      <c r="H2224" s="6">
        <v>4</v>
      </c>
      <c r="I2224" s="6">
        <v>21.967969</v>
      </c>
      <c r="L2224" s="6">
        <f t="shared" si="340"/>
        <v>2.4881195566824792E-4</v>
      </c>
      <c r="M2224" s="6">
        <f>249.088908333*(E2224-AVERAGE('raw Data'!$Y$2:$Y$2801))</f>
        <v>4594.8266263186251</v>
      </c>
      <c r="N2224" s="6" t="s">
        <v>18</v>
      </c>
      <c r="O2224" s="6">
        <f>L2224/(PI()*('ugly don''t look!'!$J$7^2)/4)</f>
        <v>0.4959841164323055</v>
      </c>
      <c r="P2224" s="6">
        <f>-M2224/'ugly don''t look!'!$H$7</f>
        <v>-4307.1115732270582</v>
      </c>
      <c r="Q2224" s="6">
        <f>-'ugly don''t look!'!$J$7/4*P2224</f>
        <v>27.213407697541861</v>
      </c>
      <c r="R2224" s="6">
        <f t="shared" si="341"/>
        <v>-0.70121137609193185</v>
      </c>
      <c r="S2224" s="6">
        <f t="shared" si="342"/>
        <v>3.3037097819085268</v>
      </c>
      <c r="U2224" s="6">
        <v>1053636.274</v>
      </c>
      <c r="V2224" s="6">
        <v>21.503060000000001</v>
      </c>
      <c r="W2224" s="6">
        <v>3.0140039999999999</v>
      </c>
      <c r="X2224" s="6">
        <v>3.4865710000000001</v>
      </c>
      <c r="Y2224" s="6">
        <v>0.34329900000000002</v>
      </c>
      <c r="Z2224" s="6">
        <v>21.348464</v>
      </c>
      <c r="AA2224" s="6">
        <v>86.125428999999997</v>
      </c>
      <c r="AB2224" s="6">
        <v>3</v>
      </c>
      <c r="AC2224" s="6">
        <v>16.661608000000001</v>
      </c>
      <c r="AE2224" s="6">
        <f>0.000063090994667*'raw Data'!W2224</f>
        <v>1.9015651029031668E-4</v>
      </c>
      <c r="AF2224" s="6">
        <f>249.088908333*('raw Data'!X2224-AVERAGE('raw Data'!$D$2:$D$3001))</f>
        <v>884.72937148664835</v>
      </c>
      <c r="AG2224" s="6"/>
      <c r="AH2224" s="6">
        <f>AE2224/(PI()*('ugly don''t look!'!$K$7^2)/4)</f>
        <v>0.17109754065681587</v>
      </c>
      <c r="AI2224" s="6">
        <f>-AF2224/'ugly don''t look!'!$I$7</f>
        <v>-967.55180608776072</v>
      </c>
      <c r="AJ2224" s="6">
        <f>-'ugly don''t look!'!$K$7/4*AI2224</f>
        <v>9.0991958275814326</v>
      </c>
      <c r="AK2224" s="6">
        <f t="shared" si="343"/>
        <v>-1.7655214719054928</v>
      </c>
      <c r="AL2224" s="6">
        <f t="shared" si="344"/>
        <v>2.2081860390224461</v>
      </c>
      <c r="AN2224" s="6">
        <f>S2224-'ugly don''t look!'!$M$5</f>
        <v>-0.4749047788595453</v>
      </c>
      <c r="AO2224" s="6">
        <f t="shared" si="348"/>
        <v>-0.70121137609193185</v>
      </c>
      <c r="AP2224" s="6">
        <f t="shared" si="349"/>
        <v>3.3037097819085268</v>
      </c>
      <c r="AQ2224" s="6">
        <f t="shared" si="345"/>
        <v>9.047129381206484E-2</v>
      </c>
      <c r="AV2224" s="6">
        <f t="shared" si="346"/>
        <v>-1.3151906265440925</v>
      </c>
      <c r="AW2224" s="6">
        <f t="shared" si="347"/>
        <v>-1.7655214719054928</v>
      </c>
    </row>
    <row r="2225" spans="1:49" x14ac:dyDescent="0.25">
      <c r="A2225" s="6">
        <v>1052113.686</v>
      </c>
      <c r="B2225" s="6">
        <v>21.184909999999999</v>
      </c>
      <c r="C2225" s="6">
        <v>3.9470610000000002</v>
      </c>
      <c r="D2225" s="6">
        <v>-9.1812000000000005E-2</v>
      </c>
      <c r="E2225" s="6">
        <v>18.701604</v>
      </c>
      <c r="F2225" s="6">
        <v>21.526948000000001</v>
      </c>
      <c r="G2225" s="6">
        <v>86.137071000000006</v>
      </c>
      <c r="H2225" s="6">
        <v>4</v>
      </c>
      <c r="I2225" s="6">
        <v>21.969750999999999</v>
      </c>
      <c r="L2225" s="6">
        <f t="shared" si="340"/>
        <v>2.4902400450132372E-4</v>
      </c>
      <c r="M2225" s="6">
        <f>249.088908333*(E2225-AVERAGE('raw Data'!$Y$2:$Y$2801))</f>
        <v>4588.0202718984256</v>
      </c>
      <c r="N2225" s="6" t="s">
        <v>18</v>
      </c>
      <c r="O2225" s="6">
        <f>L2225/(PI()*('ugly don''t look!'!$J$7^2)/4)</f>
        <v>0.49640681659086955</v>
      </c>
      <c r="P2225" s="6">
        <f>-M2225/'ugly don''t look!'!$H$7</f>
        <v>-4300.7314134780891</v>
      </c>
      <c r="Q2225" s="6">
        <f>-'ugly don''t look!'!$J$7/4*P2225</f>
        <v>27.173096253207937</v>
      </c>
      <c r="R2225" s="6">
        <f t="shared" si="341"/>
        <v>-0.70035949369345141</v>
      </c>
      <c r="S2225" s="6">
        <f t="shared" si="342"/>
        <v>3.3022273754735569</v>
      </c>
      <c r="U2225" s="6">
        <v>1053637.9480000001</v>
      </c>
      <c r="V2225" s="6">
        <v>21.508063</v>
      </c>
      <c r="W2225" s="6">
        <v>2.9989590000000002</v>
      </c>
      <c r="X2225" s="6">
        <v>3.4825010000000001</v>
      </c>
      <c r="Y2225" s="6">
        <v>0.33879100000000001</v>
      </c>
      <c r="Z2225" s="6">
        <v>21.362904</v>
      </c>
      <c r="AA2225" s="6">
        <v>86.131724000000006</v>
      </c>
      <c r="AB2225" s="6">
        <v>3</v>
      </c>
      <c r="AC2225" s="6">
        <v>16.670369000000001</v>
      </c>
      <c r="AE2225" s="6">
        <f>0.000063090994667*'raw Data'!W2225</f>
        <v>1.8920730627555168E-4</v>
      </c>
      <c r="AF2225" s="6">
        <f>249.088908333*('raw Data'!X2225-AVERAGE('raw Data'!$D$2:$D$3001))</f>
        <v>883.71557962973304</v>
      </c>
      <c r="AG2225" s="6"/>
      <c r="AH2225" s="6">
        <f>AE2225/(PI()*('ugly don''t look!'!$K$7^2)/4)</f>
        <v>0.17024347327695116</v>
      </c>
      <c r="AI2225" s="6">
        <f>-AF2225/'ugly don''t look!'!$I$7</f>
        <v>-966.44310983129162</v>
      </c>
      <c r="AJ2225" s="6">
        <f>-'ugly don''t look!'!$K$7/4*AI2225</f>
        <v>9.0887692599419072</v>
      </c>
      <c r="AK2225" s="6">
        <f t="shared" si="343"/>
        <v>-1.7705256707992503</v>
      </c>
      <c r="AL2225" s="6">
        <f t="shared" si="344"/>
        <v>2.2070395040767794</v>
      </c>
      <c r="AN2225" s="6">
        <f>S2225-'ugly don''t look!'!$M$5</f>
        <v>-0.47638718529451518</v>
      </c>
      <c r="AO2225" s="6">
        <f t="shared" si="348"/>
        <v>-0.70035949369345141</v>
      </c>
      <c r="AP2225" s="6">
        <f t="shared" si="349"/>
        <v>3.3022273754735569</v>
      </c>
      <c r="AQ2225" s="6">
        <f t="shared" si="345"/>
        <v>8.8442203374899969E-2</v>
      </c>
      <c r="AV2225" s="6">
        <f t="shared" si="346"/>
        <v>-1.3163371614897592</v>
      </c>
      <c r="AW2225" s="6">
        <f t="shared" si="347"/>
        <v>-1.7705256707992503</v>
      </c>
    </row>
    <row r="2226" spans="1:49" x14ac:dyDescent="0.25">
      <c r="A2226" s="6">
        <v>1052115.4650000001</v>
      </c>
      <c r="B2226" s="6">
        <v>21.198240999999999</v>
      </c>
      <c r="C2226" s="6">
        <v>3.9476140000000002</v>
      </c>
      <c r="D2226" s="6">
        <v>-9.7028000000000003E-2</v>
      </c>
      <c r="E2226" s="6">
        <v>18.69434</v>
      </c>
      <c r="F2226" s="6">
        <v>21.481411999999999</v>
      </c>
      <c r="G2226" s="6">
        <v>86.131929</v>
      </c>
      <c r="H2226" s="6">
        <v>4</v>
      </c>
      <c r="I2226" s="6">
        <v>21.999687999999999</v>
      </c>
      <c r="L2226" s="6">
        <f t="shared" si="340"/>
        <v>2.4905889382137458E-4</v>
      </c>
      <c r="M2226" s="6">
        <f>249.088908333*(E2226-AVERAGE('raw Data'!$Y$2:$Y$2801))</f>
        <v>4586.2108900682952</v>
      </c>
      <c r="N2226" s="6" t="s">
        <v>18</v>
      </c>
      <c r="O2226" s="6">
        <f>L2226/(PI()*('ugly don''t look!'!$J$7^2)/4)</f>
        <v>0.49647636529294809</v>
      </c>
      <c r="P2226" s="6">
        <f>-M2226/'ugly don''t look!'!$H$7</f>
        <v>-4299.0353300227744</v>
      </c>
      <c r="Q2226" s="6">
        <f>-'ugly don''t look!'!$J$7/4*P2226</f>
        <v>27.162379973916394</v>
      </c>
      <c r="R2226" s="6">
        <f t="shared" si="341"/>
        <v>-0.70021939926248256</v>
      </c>
      <c r="S2226" s="6">
        <f t="shared" si="342"/>
        <v>3.3018329267570059</v>
      </c>
      <c r="U2226" s="6">
        <v>1053639.8289999999</v>
      </c>
      <c r="V2226" s="6">
        <v>21.457892999999999</v>
      </c>
      <c r="W2226" s="6">
        <v>2.9932089999999998</v>
      </c>
      <c r="X2226" s="6">
        <v>3.4518789999999999</v>
      </c>
      <c r="Y2226" s="6">
        <v>0.31677499999999997</v>
      </c>
      <c r="Z2226" s="6">
        <v>21.248996000000002</v>
      </c>
      <c r="AA2226" s="6">
        <v>86.133184</v>
      </c>
      <c r="AB2226" s="6">
        <v>3</v>
      </c>
      <c r="AC2226" s="6">
        <v>16.674468999999998</v>
      </c>
      <c r="AE2226" s="6">
        <f>0.000063090994667*'raw Data'!W2226</f>
        <v>1.8884453305621641E-4</v>
      </c>
      <c r="AF2226" s="6">
        <f>249.088908333*('raw Data'!X2226-AVERAGE('raw Data'!$D$2:$D$3001))</f>
        <v>876.08797907875987</v>
      </c>
      <c r="AG2226" s="6"/>
      <c r="AH2226" s="6">
        <f>AE2226/(PI()*('ugly don''t look!'!$K$7^2)/4)</f>
        <v>0.16991706002110388</v>
      </c>
      <c r="AI2226" s="6">
        <f>-AF2226/'ugly don''t look!'!$I$7</f>
        <v>-958.10146443433928</v>
      </c>
      <c r="AJ2226" s="6">
        <f>-'ugly don''t look!'!$K$7/4*AI2226</f>
        <v>9.0103215070530798</v>
      </c>
      <c r="AK2226" s="6">
        <f t="shared" si="343"/>
        <v>-1.7724448432139348</v>
      </c>
      <c r="AL2226" s="6">
        <f t="shared" si="344"/>
        <v>2.1983707543413331</v>
      </c>
      <c r="AN2226" s="6">
        <f>S2226-'ugly don''t look!'!$M$5</f>
        <v>-0.47678163401106621</v>
      </c>
      <c r="AO2226" s="6">
        <f t="shared" si="348"/>
        <v>-0.70021939926248256</v>
      </c>
      <c r="AP2226" s="6">
        <f t="shared" si="349"/>
        <v>3.3018329267570059</v>
      </c>
      <c r="AQ2226" s="6">
        <f t="shared" si="345"/>
        <v>8.7957850952926825E-2</v>
      </c>
      <c r="AV2226" s="6">
        <f t="shared" si="346"/>
        <v>-1.3250059112252055</v>
      </c>
      <c r="AW2226" s="6">
        <f t="shared" si="347"/>
        <v>-1.7724448432139348</v>
      </c>
    </row>
    <row r="2227" spans="1:49" x14ac:dyDescent="0.25">
      <c r="A2227" s="6">
        <v>1052116.206</v>
      </c>
      <c r="B2227" s="6">
        <v>21.159358000000001</v>
      </c>
      <c r="C2227" s="6">
        <v>3.9549569999999998</v>
      </c>
      <c r="D2227" s="6">
        <v>-9.1421000000000002E-2</v>
      </c>
      <c r="E2227" s="6">
        <v>18.734331000000001</v>
      </c>
      <c r="F2227" s="6">
        <v>21.437726000000001</v>
      </c>
      <c r="G2227" s="6">
        <v>86.132318999999995</v>
      </c>
      <c r="H2227" s="6">
        <v>4</v>
      </c>
      <c r="I2227" s="6">
        <v>22.004252999999999</v>
      </c>
      <c r="L2227" s="6">
        <f t="shared" si="340"/>
        <v>2.4952217099521431E-4</v>
      </c>
      <c r="M2227" s="6">
        <f>249.088908333*(E2227-AVERAGE('raw Data'!$Y$2:$Y$2801))</f>
        <v>4596.1722046014402</v>
      </c>
      <c r="N2227" s="6" t="s">
        <v>18</v>
      </c>
      <c r="O2227" s="6">
        <f>L2227/(PI()*('ugly don''t look!'!$J$7^2)/4)</f>
        <v>0.4973998664129527</v>
      </c>
      <c r="P2227" s="6">
        <f>-M2227/'ugly don''t look!'!$H$7</f>
        <v>-4308.3728952019501</v>
      </c>
      <c r="Q2227" s="6">
        <f>-'ugly don''t look!'!$J$7/4*P2227</f>
        <v>27.221377045109723</v>
      </c>
      <c r="R2227" s="6">
        <f t="shared" si="341"/>
        <v>-0.69836101618353086</v>
      </c>
      <c r="S2227" s="6">
        <f t="shared" si="342"/>
        <v>3.3040025854040294</v>
      </c>
      <c r="U2227" s="6">
        <v>1053640.0970000001</v>
      </c>
      <c r="V2227" s="6">
        <v>21.436790999999999</v>
      </c>
      <c r="W2227" s="6">
        <v>2.9943149999999998</v>
      </c>
      <c r="X2227" s="6">
        <v>3.451721</v>
      </c>
      <c r="Y2227" s="6">
        <v>0.32517499999999999</v>
      </c>
      <c r="Z2227" s="6">
        <v>21.248996000000002</v>
      </c>
      <c r="AA2227" s="6">
        <v>86.133184</v>
      </c>
      <c r="AB2227" s="6">
        <v>3</v>
      </c>
      <c r="AC2227" s="6">
        <v>16.673883</v>
      </c>
      <c r="AE2227" s="6">
        <f>0.000063090994667*'raw Data'!W2227</f>
        <v>1.889143116963181E-4</v>
      </c>
      <c r="AF2227" s="6">
        <f>249.088908333*('raw Data'!X2227-AVERAGE('raw Data'!$D$2:$D$3001))</f>
        <v>876.04862303124332</v>
      </c>
      <c r="AG2227" s="6"/>
      <c r="AH2227" s="6">
        <f>AE2227/(PI()*('ugly don''t look!'!$K$7^2)/4)</f>
        <v>0.16997984490127208</v>
      </c>
      <c r="AI2227" s="6">
        <f>-AF2227/'ugly don''t look!'!$I$7</f>
        <v>-958.05842413740527</v>
      </c>
      <c r="AJ2227" s="6">
        <f>-'ugly don''t look!'!$K$7/4*AI2227</f>
        <v>9.0099167410366086</v>
      </c>
      <c r="AK2227" s="6">
        <f t="shared" si="343"/>
        <v>-1.7720754083648789</v>
      </c>
      <c r="AL2227" s="6">
        <f t="shared" si="344"/>
        <v>2.1983258308490945</v>
      </c>
      <c r="AN2227" s="6">
        <f>S2227-'ugly don''t look!'!$M$5</f>
        <v>-0.47461197536404276</v>
      </c>
      <c r="AO2227" s="6">
        <f t="shared" si="348"/>
        <v>-0.69836101618353086</v>
      </c>
      <c r="AP2227" s="6">
        <f t="shared" si="349"/>
        <v>3.3040025854040294</v>
      </c>
      <c r="AQ2227" s="6">
        <f t="shared" si="345"/>
        <v>8.8934917405270625E-2</v>
      </c>
      <c r="AV2227" s="6">
        <f t="shared" si="346"/>
        <v>-1.3250508347174441</v>
      </c>
      <c r="AW2227" s="6">
        <f t="shared" si="347"/>
        <v>-1.7720754083648789</v>
      </c>
    </row>
    <row r="2228" spans="1:49" x14ac:dyDescent="0.25">
      <c r="A2228" s="6">
        <v>1052117.6839999999</v>
      </c>
      <c r="B2228" s="6">
        <v>21.206016999999999</v>
      </c>
      <c r="C2228" s="6">
        <v>3.9822899999999999</v>
      </c>
      <c r="D2228" s="6">
        <v>-7.3074E-2</v>
      </c>
      <c r="E2228" s="6">
        <v>18.726526</v>
      </c>
      <c r="F2228" s="6">
        <v>21.450448000000002</v>
      </c>
      <c r="G2228" s="6">
        <v>86.130609000000007</v>
      </c>
      <c r="H2228" s="6">
        <v>4</v>
      </c>
      <c r="I2228" s="6">
        <v>21.995221999999998</v>
      </c>
      <c r="L2228" s="6">
        <f t="shared" si="340"/>
        <v>2.5124663715244745E-4</v>
      </c>
      <c r="M2228" s="6">
        <f>249.088908333*(E2228-AVERAGE('raw Data'!$Y$2:$Y$2801))</f>
        <v>4594.2280656719004</v>
      </c>
      <c r="N2228" s="6" t="s">
        <v>18</v>
      </c>
      <c r="O2228" s="6">
        <f>L2228/(PI()*('ugly don''t look!'!$J$7^2)/4)</f>
        <v>0.50083743363521716</v>
      </c>
      <c r="P2228" s="6">
        <f>-M2228/'ugly don''t look!'!$H$7</f>
        <v>-4306.5504927558122</v>
      </c>
      <c r="Q2228" s="6">
        <f>-'ugly don''t look!'!$J$7/4*P2228</f>
        <v>27.209862650854411</v>
      </c>
      <c r="R2228" s="6">
        <f t="shared" si="341"/>
        <v>-0.69147371431556082</v>
      </c>
      <c r="S2228" s="6">
        <f t="shared" si="342"/>
        <v>3.3035795050372627</v>
      </c>
      <c r="U2228" s="6">
        <v>1053642.6100000001</v>
      </c>
      <c r="V2228" s="6">
        <v>21.534155999999999</v>
      </c>
      <c r="W2228" s="6">
        <v>2.9727489999999999</v>
      </c>
      <c r="X2228" s="6">
        <v>3.463409</v>
      </c>
      <c r="Y2228" s="6">
        <v>0.31243500000000002</v>
      </c>
      <c r="Z2228" s="6">
        <v>21.426819999999999</v>
      </c>
      <c r="AA2228" s="6">
        <v>86.132022000000006</v>
      </c>
      <c r="AB2228" s="6">
        <v>3</v>
      </c>
      <c r="AC2228" s="6">
        <v>16.721734999999999</v>
      </c>
      <c r="AE2228" s="6">
        <f>0.000063090994667*'raw Data'!W2228</f>
        <v>1.8755369130532958E-4</v>
      </c>
      <c r="AF2228" s="6">
        <f>249.088908333*('raw Data'!X2228-AVERAGE('raw Data'!$D$2:$D$3001))</f>
        <v>878.95997419183936</v>
      </c>
      <c r="AG2228" s="6"/>
      <c r="AH2228" s="6">
        <f>AE2228/(PI()*('ugly don''t look!'!$K$7^2)/4)</f>
        <v>0.16875559650551517</v>
      </c>
      <c r="AI2228" s="6">
        <f>-AF2228/'ugly don''t look!'!$I$7</f>
        <v>-961.24231648276395</v>
      </c>
      <c r="AJ2228" s="6">
        <f>-'ugly don''t look!'!$K$7/4*AI2228</f>
        <v>9.0398591790146821</v>
      </c>
      <c r="AK2228" s="6">
        <f t="shared" si="343"/>
        <v>-1.7793037853023002</v>
      </c>
      <c r="AL2228" s="6">
        <f t="shared" si="344"/>
        <v>2.2016435967401304</v>
      </c>
      <c r="AN2228" s="6">
        <f>S2228-'ugly don''t look!'!$M$5</f>
        <v>-0.4750350557308094</v>
      </c>
      <c r="AO2228" s="6">
        <f t="shared" si="348"/>
        <v>-0.69147371431556082</v>
      </c>
      <c r="AP2228" s="6">
        <f t="shared" si="349"/>
        <v>3.3035795050372627</v>
      </c>
      <c r="AQ2228" s="6">
        <f t="shared" si="345"/>
        <v>8.4092004258506353E-2</v>
      </c>
      <c r="AV2228" s="6">
        <f t="shared" si="346"/>
        <v>-1.3217330688264082</v>
      </c>
      <c r="AW2228" s="6">
        <f t="shared" si="347"/>
        <v>-1.7793037853023002</v>
      </c>
    </row>
    <row r="2229" spans="1:49" x14ac:dyDescent="0.25">
      <c r="A2229" s="6">
        <v>1052119.3689999999</v>
      </c>
      <c r="B2229" s="6">
        <v>21.137139000000001</v>
      </c>
      <c r="C2229" s="6">
        <v>3.9648889999999999</v>
      </c>
      <c r="D2229" s="6">
        <v>-6.6583000000000003E-2</v>
      </c>
      <c r="E2229" s="6">
        <v>18.76201</v>
      </c>
      <c r="F2229" s="6">
        <v>21.400096999999999</v>
      </c>
      <c r="G2229" s="6">
        <v>86.133416999999994</v>
      </c>
      <c r="H2229" s="6">
        <v>4</v>
      </c>
      <c r="I2229" s="6">
        <v>22.027367000000002</v>
      </c>
      <c r="L2229" s="6">
        <f t="shared" si="340"/>
        <v>2.5014879075424697E-4</v>
      </c>
      <c r="M2229" s="6">
        <f>249.088908333*(E2229-AVERAGE('raw Data'!$Y$2:$Y$2801))</f>
        <v>4603.0667364951887</v>
      </c>
      <c r="N2229" s="6" t="s">
        <v>18</v>
      </c>
      <c r="O2229" s="6">
        <f>L2229/(PI()*('ugly don''t look!'!$J$7^2)/4)</f>
        <v>0.49864897619422555</v>
      </c>
      <c r="P2229" s="6">
        <f>-M2229/'ugly don''t look!'!$H$7</f>
        <v>-4314.8357110003644</v>
      </c>
      <c r="Q2229" s="6">
        <f>-'ugly don''t look!'!$J$7/4*P2229</f>
        <v>27.262210731028052</v>
      </c>
      <c r="R2229" s="6">
        <f t="shared" si="341"/>
        <v>-0.69585288529143541</v>
      </c>
      <c r="S2229" s="6">
        <f t="shared" si="342"/>
        <v>3.3055015209635439</v>
      </c>
      <c r="U2229" s="6">
        <v>1053642.926</v>
      </c>
      <c r="V2229" s="6">
        <v>21.469000000000001</v>
      </c>
      <c r="W2229" s="6">
        <v>2.9771489999999998</v>
      </c>
      <c r="X2229" s="6">
        <v>3.4653649999999998</v>
      </c>
      <c r="Y2229" s="6">
        <v>0.29606199999999999</v>
      </c>
      <c r="Z2229" s="6">
        <v>21.329581000000001</v>
      </c>
      <c r="AA2229" s="6">
        <v>86.133583999999999</v>
      </c>
      <c r="AB2229" s="6">
        <v>3</v>
      </c>
      <c r="AC2229" s="6">
        <v>16.719691999999998</v>
      </c>
      <c r="AE2229" s="6">
        <f>0.000063090994667*'raw Data'!W2229</f>
        <v>1.8783129168186438E-4</v>
      </c>
      <c r="AF2229" s="6">
        <f>249.088908333*('raw Data'!X2229-AVERAGE('raw Data'!$D$2:$D$3001))</f>
        <v>879.44719209653863</v>
      </c>
      <c r="AG2229" s="6"/>
      <c r="AH2229" s="6">
        <f>AE2229/(PI()*('ugly don''t look!'!$K$7^2)/4)</f>
        <v>0.16900537360564177</v>
      </c>
      <c r="AI2229" s="6">
        <f>-AF2229/'ugly don''t look!'!$I$7</f>
        <v>-961.77514446253133</v>
      </c>
      <c r="AJ2229" s="6">
        <f>-'ugly don''t look!'!$K$7/4*AI2229</f>
        <v>9.0448700798262074</v>
      </c>
      <c r="AK2229" s="6">
        <f t="shared" si="343"/>
        <v>-1.7778247680814736</v>
      </c>
      <c r="AL2229" s="6">
        <f t="shared" si="344"/>
        <v>2.2021977549880134</v>
      </c>
      <c r="AN2229" s="6">
        <f>S2229-'ugly don''t look!'!$M$5</f>
        <v>-0.47311303980452823</v>
      </c>
      <c r="AO2229" s="6">
        <f t="shared" si="348"/>
        <v>-0.69585288529143541</v>
      </c>
      <c r="AP2229" s="6">
        <f t="shared" si="349"/>
        <v>3.3055015209635439</v>
      </c>
      <c r="AQ2229" s="6">
        <f t="shared" si="345"/>
        <v>8.8824293902917656E-2</v>
      </c>
      <c r="AV2229" s="6">
        <f t="shared" si="346"/>
        <v>-1.3211789105785252</v>
      </c>
      <c r="AW2229" s="6">
        <f t="shared" si="347"/>
        <v>-1.7778247680814736</v>
      </c>
    </row>
    <row r="2230" spans="1:49" x14ac:dyDescent="0.25">
      <c r="A2230" s="6">
        <v>1052120.8400000001</v>
      </c>
      <c r="B2230" s="6">
        <v>21.234529999999999</v>
      </c>
      <c r="C2230" s="6">
        <v>3.937891</v>
      </c>
      <c r="D2230" s="6">
        <v>-6.6862000000000005E-2</v>
      </c>
      <c r="E2230" s="6">
        <v>18.785869999999999</v>
      </c>
      <c r="F2230" s="6">
        <v>21.350214999999999</v>
      </c>
      <c r="G2230" s="6">
        <v>86.138289</v>
      </c>
      <c r="H2230" s="6">
        <v>4</v>
      </c>
      <c r="I2230" s="6">
        <v>22.075938000000001</v>
      </c>
      <c r="L2230" s="6">
        <f t="shared" si="340"/>
        <v>2.484454600802273E-4</v>
      </c>
      <c r="M2230" s="6">
        <f>249.088908333*(E2230-AVERAGE('raw Data'!$Y$2:$Y$2801))</f>
        <v>4609.0099978480139</v>
      </c>
      <c r="N2230" s="6" t="s">
        <v>18</v>
      </c>
      <c r="O2230" s="6">
        <f>L2230/(PI()*('ugly don''t look!'!$J$7^2)/4)</f>
        <v>0.49525354064501048</v>
      </c>
      <c r="P2230" s="6">
        <f>-M2230/'ugly don''t look!'!$H$7</f>
        <v>-4320.4068221297466</v>
      </c>
      <c r="Q2230" s="6">
        <f>-'ugly don''t look!'!$J$7/4*P2230</f>
        <v>27.297410403921273</v>
      </c>
      <c r="R2230" s="6">
        <f t="shared" si="341"/>
        <v>-0.70268544422154011</v>
      </c>
      <c r="S2230" s="6">
        <f t="shared" si="342"/>
        <v>3.3067918406924837</v>
      </c>
      <c r="U2230" s="6">
        <v>1053644.3459999999</v>
      </c>
      <c r="V2230" s="6">
        <v>21.385137</v>
      </c>
      <c r="W2230" s="6">
        <v>2.977325</v>
      </c>
      <c r="X2230" s="6">
        <v>3.4724339999999998</v>
      </c>
      <c r="Y2230" s="6">
        <v>0.29347299999999998</v>
      </c>
      <c r="Z2230" s="6">
        <v>21.27478</v>
      </c>
      <c r="AA2230" s="6">
        <v>86.136140999999995</v>
      </c>
      <c r="AB2230" s="6">
        <v>3</v>
      </c>
      <c r="AC2230" s="6">
        <v>16.733535</v>
      </c>
      <c r="AE2230" s="6">
        <f>0.000063090994667*'raw Data'!W2230</f>
        <v>1.878423956969258E-4</v>
      </c>
      <c r="AF2230" s="6">
        <f>249.088908333*('raw Data'!X2230-AVERAGE('raw Data'!$D$2:$D$3001))</f>
        <v>881.20800158954466</v>
      </c>
      <c r="AG2230" s="6"/>
      <c r="AH2230" s="6">
        <f>AE2230/(PI()*('ugly don''t look!'!$K$7^2)/4)</f>
        <v>0.16901536468964687</v>
      </c>
      <c r="AI2230" s="6">
        <f>-AF2230/'ugly don''t look!'!$I$7</f>
        <v>-963.70078913992199</v>
      </c>
      <c r="AJ2230" s="6">
        <f>-'ugly don''t look!'!$K$7/4*AI2230</f>
        <v>9.062979516348026</v>
      </c>
      <c r="AK2230" s="6">
        <f t="shared" si="343"/>
        <v>-1.7777656528682568</v>
      </c>
      <c r="AL2230" s="6">
        <f t="shared" si="344"/>
        <v>2.2041979309297424</v>
      </c>
      <c r="AN2230" s="6">
        <f>S2230-'ugly don''t look!'!$M$5</f>
        <v>-0.47182272007558845</v>
      </c>
      <c r="AO2230" s="6">
        <f t="shared" si="348"/>
        <v>-0.70268544422154011</v>
      </c>
      <c r="AP2230" s="6">
        <f t="shared" si="349"/>
        <v>3.3067918406924837</v>
      </c>
      <c r="AQ2230" s="6">
        <f t="shared" si="345"/>
        <v>9.449931587222013E-2</v>
      </c>
      <c r="AV2230" s="6">
        <f t="shared" si="346"/>
        <v>-1.3191787346367962</v>
      </c>
      <c r="AW2230" s="6">
        <f t="shared" si="347"/>
        <v>-1.7777656528682568</v>
      </c>
    </row>
    <row r="2231" spans="1:49" x14ac:dyDescent="0.25">
      <c r="A2231" s="6">
        <v>1052121.1310000001</v>
      </c>
      <c r="B2231" s="6">
        <v>21.232309000000001</v>
      </c>
      <c r="C2231" s="6">
        <v>3.9337</v>
      </c>
      <c r="D2231" s="6">
        <v>-7.1063000000000001E-2</v>
      </c>
      <c r="E2231" s="6">
        <v>18.749659999999999</v>
      </c>
      <c r="F2231" s="6">
        <v>21.448833</v>
      </c>
      <c r="G2231" s="6">
        <v>86.133138000000002</v>
      </c>
      <c r="H2231" s="6">
        <v>4</v>
      </c>
      <c r="I2231" s="6">
        <v>22.086023000000001</v>
      </c>
      <c r="L2231" s="6">
        <f t="shared" si="340"/>
        <v>2.4818104572157793E-4</v>
      </c>
      <c r="M2231" s="6">
        <f>249.088908333*(E2231-AVERAGE('raw Data'!$Y$2:$Y$2801))</f>
        <v>4599.9904884772759</v>
      </c>
      <c r="N2231" s="6" t="s">
        <v>18</v>
      </c>
      <c r="O2231" s="6">
        <f>L2231/(PI()*('ugly don''t look!'!$J$7^2)/4)</f>
        <v>0.49472645455023462</v>
      </c>
      <c r="P2231" s="6">
        <f>-M2231/'ugly don''t look!'!$H$7</f>
        <v>-4311.9520889363293</v>
      </c>
      <c r="Q2231" s="6">
        <f>-'ugly don''t look!'!$J$7/4*P2231</f>
        <v>27.243991285921965</v>
      </c>
      <c r="R2231" s="6">
        <f t="shared" si="341"/>
        <v>-0.70375028623277014</v>
      </c>
      <c r="S2231" s="6">
        <f t="shared" si="342"/>
        <v>3.3048329935259142</v>
      </c>
      <c r="U2231" s="6">
        <v>1053646.2509999999</v>
      </c>
      <c r="V2231" s="6">
        <v>21.481038000000002</v>
      </c>
      <c r="W2231" s="6">
        <v>2.9577450000000001</v>
      </c>
      <c r="X2231" s="6">
        <v>3.4711859999999999</v>
      </c>
      <c r="Y2231" s="6">
        <v>0.28356399999999998</v>
      </c>
      <c r="Z2231" s="6">
        <v>21.367581999999999</v>
      </c>
      <c r="AA2231" s="6">
        <v>86.127986000000007</v>
      </c>
      <c r="AB2231" s="6">
        <v>3</v>
      </c>
      <c r="AC2231" s="6">
        <v>16.771605000000001</v>
      </c>
      <c r="AE2231" s="6">
        <f>0.000063090994667*'raw Data'!W2231</f>
        <v>1.8660707402134592E-4</v>
      </c>
      <c r="AF2231" s="6">
        <f>249.088908333*('raw Data'!X2231-AVERAGE('raw Data'!$D$2:$D$3001))</f>
        <v>880.89713863194504</v>
      </c>
      <c r="AG2231" s="6"/>
      <c r="AH2231" s="6">
        <f>AE2231/(PI()*('ugly don''t look!'!$K$7^2)/4)</f>
        <v>0.16790385659408344</v>
      </c>
      <c r="AI2231" s="6">
        <f>-AF2231/'ugly don''t look!'!$I$7</f>
        <v>-963.36082527553049</v>
      </c>
      <c r="AJ2231" s="6">
        <f>-'ugly don''t look!'!$K$7/4*AI2231</f>
        <v>9.0597823771799355</v>
      </c>
      <c r="AK2231" s="6">
        <f t="shared" si="343"/>
        <v>-1.7843637455729009</v>
      </c>
      <c r="AL2231" s="6">
        <f t="shared" si="344"/>
        <v>2.2038450995875838</v>
      </c>
      <c r="AN2231" s="6">
        <f>S2231-'ugly don''t look!'!$M$5</f>
        <v>-0.47378156724215792</v>
      </c>
      <c r="AO2231" s="6">
        <f t="shared" si="348"/>
        <v>-0.70375028623277014</v>
      </c>
      <c r="AP2231" s="6">
        <f t="shared" si="349"/>
        <v>3.3048329935259142</v>
      </c>
      <c r="AQ2231" s="6">
        <f t="shared" si="345"/>
        <v>9.3223816657718922E-2</v>
      </c>
      <c r="AV2231" s="6">
        <f t="shared" si="346"/>
        <v>-1.3195315659789548</v>
      </c>
      <c r="AW2231" s="6">
        <f t="shared" si="347"/>
        <v>-1.7843637455729009</v>
      </c>
    </row>
    <row r="2232" spans="1:49" x14ac:dyDescent="0.25">
      <c r="A2232" s="6">
        <v>1052122.9979999999</v>
      </c>
      <c r="B2232" s="6">
        <v>21.148425</v>
      </c>
      <c r="C2232" s="6">
        <v>3.9415879999999999</v>
      </c>
      <c r="D2232" s="6">
        <v>-9.9271999999999999E-2</v>
      </c>
      <c r="E2232" s="6">
        <v>18.767206000000002</v>
      </c>
      <c r="F2232" s="6">
        <v>21.389596000000001</v>
      </c>
      <c r="G2232" s="6">
        <v>86.133891000000006</v>
      </c>
      <c r="H2232" s="6">
        <v>4</v>
      </c>
      <c r="I2232" s="6">
        <v>22.118400999999999</v>
      </c>
      <c r="L2232" s="6">
        <f t="shared" si="340"/>
        <v>2.4867870748751118E-4</v>
      </c>
      <c r="M2232" s="6">
        <f>249.088908333*(E2232-AVERAGE('raw Data'!$Y$2:$Y$2801))</f>
        <v>4604.3610024628879</v>
      </c>
      <c r="N2232" s="6" t="s">
        <v>18</v>
      </c>
      <c r="O2232" s="6">
        <f>L2232/(PI()*('ugly don''t look!'!$J$7^2)/4)</f>
        <v>0.49571849824281206</v>
      </c>
      <c r="P2232" s="6">
        <f>-M2232/'ugly don''t look!'!$H$7</f>
        <v>-4316.0489336922456</v>
      </c>
      <c r="Q2232" s="6">
        <f>-'ugly don''t look!'!$J$7/4*P2232</f>
        <v>27.269876175301032</v>
      </c>
      <c r="R2232" s="6">
        <f t="shared" si="341"/>
        <v>-0.70174705723648978</v>
      </c>
      <c r="S2232" s="6">
        <f t="shared" si="342"/>
        <v>3.3057826561541566</v>
      </c>
      <c r="U2232" s="6">
        <v>1053646.5290000001</v>
      </c>
      <c r="V2232" s="6">
        <v>21.394214000000002</v>
      </c>
      <c r="W2232" s="6">
        <v>2.9522210000000002</v>
      </c>
      <c r="X2232" s="6">
        <v>3.4853510000000001</v>
      </c>
      <c r="Y2232" s="6">
        <v>0.29153600000000002</v>
      </c>
      <c r="Z2232" s="6">
        <v>21.367581999999999</v>
      </c>
      <c r="AA2232" s="6">
        <v>86.127986000000007</v>
      </c>
      <c r="AB2232" s="6">
        <v>3</v>
      </c>
      <c r="AC2232" s="6">
        <v>16.781317000000001</v>
      </c>
      <c r="AE2232" s="6">
        <f>0.000063090994667*'raw Data'!W2232</f>
        <v>1.8625855936680544E-4</v>
      </c>
      <c r="AF2232" s="6">
        <f>249.088908333*('raw Data'!X2232-AVERAGE('raw Data'!$D$2:$D$3001))</f>
        <v>884.42548301848205</v>
      </c>
      <c r="AG2232" s="6"/>
      <c r="AH2232" s="6">
        <f>AE2232/(PI()*('ugly don''t look!'!$K$7^2)/4)</f>
        <v>0.16759027279837907</v>
      </c>
      <c r="AI2232" s="6">
        <f>-AF2232/'ugly don''t look!'!$I$7</f>
        <v>-967.21946961776257</v>
      </c>
      <c r="AJ2232" s="6">
        <f>-'ugly don''t look!'!$K$7/4*AI2232</f>
        <v>9.0960704190998065</v>
      </c>
      <c r="AK2232" s="6">
        <f t="shared" si="343"/>
        <v>-1.7862331308142645</v>
      </c>
      <c r="AL2232" s="6">
        <f t="shared" si="344"/>
        <v>2.2078424981838576</v>
      </c>
      <c r="AN2232" s="6">
        <f>S2232-'ugly don''t look!'!$M$5</f>
        <v>-0.47283190461391555</v>
      </c>
      <c r="AO2232" s="6">
        <f t="shared" si="348"/>
        <v>-0.70174705723648978</v>
      </c>
      <c r="AP2232" s="6">
        <f t="shared" si="349"/>
        <v>3.3057826561541566</v>
      </c>
      <c r="AQ2232" s="6">
        <f t="shared" si="345"/>
        <v>9.2887934183781579E-2</v>
      </c>
      <c r="AV2232" s="6">
        <f t="shared" si="346"/>
        <v>-1.315534167382681</v>
      </c>
      <c r="AW2232" s="6">
        <f t="shared" si="347"/>
        <v>-1.7862331308142645</v>
      </c>
    </row>
    <row r="2233" spans="1:49" x14ac:dyDescent="0.25">
      <c r="A2233" s="6">
        <v>1052125.004</v>
      </c>
      <c r="B2233" s="6">
        <v>21.226754</v>
      </c>
      <c r="C2233" s="6">
        <v>3.981636</v>
      </c>
      <c r="D2233" s="6">
        <v>-0.102588</v>
      </c>
      <c r="E2233" s="6">
        <v>18.823086</v>
      </c>
      <c r="F2233" s="6">
        <v>21.353176999999999</v>
      </c>
      <c r="G2233" s="6">
        <v>86.129706999999996</v>
      </c>
      <c r="H2233" s="6">
        <v>4</v>
      </c>
      <c r="I2233" s="6">
        <v>22.110721000000002</v>
      </c>
      <c r="L2233" s="6">
        <f t="shared" si="340"/>
        <v>2.5120537564193521E-4</v>
      </c>
      <c r="M2233" s="6">
        <f>249.088908333*(E2233-AVERAGE('raw Data'!$Y$2:$Y$2801))</f>
        <v>4618.2800906605353</v>
      </c>
      <c r="N2233" s="6" t="s">
        <v>18</v>
      </c>
      <c r="O2233" s="6">
        <f>L2233/(PI()*('ugly don''t look!'!$J$7^2)/4)</f>
        <v>0.50075518254812967</v>
      </c>
      <c r="P2233" s="6">
        <f>-M2233/'ugly don''t look!'!$H$7</f>
        <v>-4329.0964479382601</v>
      </c>
      <c r="Q2233" s="6">
        <f>-'ugly don''t look!'!$J$7/4*P2233</f>
        <v>27.352313632185911</v>
      </c>
      <c r="R2233" s="6">
        <f t="shared" si="341"/>
        <v>-0.69163795491786439</v>
      </c>
      <c r="S2233" s="6">
        <f t="shared" si="342"/>
        <v>3.308801118788733</v>
      </c>
      <c r="U2233" s="6">
        <v>1053649.0379999999</v>
      </c>
      <c r="V2233" s="6">
        <v>21.478255000000001</v>
      </c>
      <c r="W2233" s="6">
        <v>2.9373689999999999</v>
      </c>
      <c r="X2233" s="6">
        <v>3.4714649999999998</v>
      </c>
      <c r="Y2233" s="6">
        <v>0.24601300000000001</v>
      </c>
      <c r="Z2233" s="6">
        <v>21.327964000000001</v>
      </c>
      <c r="AA2233" s="6">
        <v>86.129158000000004</v>
      </c>
      <c r="AB2233" s="6">
        <v>3</v>
      </c>
      <c r="AC2233" s="6">
        <v>16.849789999999999</v>
      </c>
      <c r="AE2233" s="6">
        <f>0.000063090994667*'raw Data'!W2233</f>
        <v>1.8532153191401114E-4</v>
      </c>
      <c r="AF2233" s="6">
        <f>249.088908333*('raw Data'!X2233-AVERAGE('raw Data'!$D$2:$D$3001))</f>
        <v>880.96663443736998</v>
      </c>
      <c r="AG2233" s="6"/>
      <c r="AH2233" s="6">
        <f>AE2233/(PI()*('ugly don''t look!'!$K$7^2)/4)</f>
        <v>0.16674716155040625</v>
      </c>
      <c r="AI2233" s="6">
        <f>-AF2233/'ugly don''t look!'!$I$7</f>
        <v>-963.43682681252187</v>
      </c>
      <c r="AJ2233" s="6">
        <f>-'ugly don''t look!'!$K$7/4*AI2233</f>
        <v>9.0604971222343398</v>
      </c>
      <c r="AK2233" s="6">
        <f t="shared" si="343"/>
        <v>-1.7912766165177523</v>
      </c>
      <c r="AL2233" s="6">
        <f t="shared" si="344"/>
        <v>2.2039239885533748</v>
      </c>
      <c r="AN2233" s="6">
        <f>S2233-'ugly don''t look!'!$M$5</f>
        <v>-0.46981344197933916</v>
      </c>
      <c r="AO2233" s="6">
        <f t="shared" si="348"/>
        <v>-0.69163795491786439</v>
      </c>
      <c r="AP2233" s="6">
        <f t="shared" si="349"/>
        <v>3.308801118788733</v>
      </c>
      <c r="AQ2233" s="6">
        <f t="shared" si="345"/>
        <v>8.9419017194125011E-2</v>
      </c>
      <c r="AV2233" s="6">
        <f t="shared" si="346"/>
        <v>-1.3194526770131638</v>
      </c>
      <c r="AW2233" s="6">
        <f t="shared" si="347"/>
        <v>-1.7912766165177523</v>
      </c>
    </row>
    <row r="2234" spans="1:49" x14ac:dyDescent="0.25">
      <c r="A2234" s="6">
        <v>1052125.264</v>
      </c>
      <c r="B2234" s="6">
        <v>21.201203</v>
      </c>
      <c r="C2234" s="6">
        <v>3.9950890000000001</v>
      </c>
      <c r="D2234" s="6">
        <v>-9.3246999999999997E-2</v>
      </c>
      <c r="E2234" s="6">
        <v>18.820440999999999</v>
      </c>
      <c r="F2234" s="6">
        <v>21.353176999999999</v>
      </c>
      <c r="G2234" s="6">
        <v>86.129706999999996</v>
      </c>
      <c r="H2234" s="6">
        <v>4</v>
      </c>
      <c r="I2234" s="6">
        <v>22.098414999999999</v>
      </c>
      <c r="L2234" s="6">
        <f t="shared" si="340"/>
        <v>2.5205413879319041E-4</v>
      </c>
      <c r="M2234" s="6">
        <f>249.088908333*(E2234-AVERAGE('raw Data'!$Y$2:$Y$2801))</f>
        <v>4617.621250497994</v>
      </c>
      <c r="N2234" s="6" t="s">
        <v>18</v>
      </c>
      <c r="O2234" s="6">
        <f>L2234/(PI()*('ugly don''t look!'!$J$7^2)/4)</f>
        <v>0.50244711507807982</v>
      </c>
      <c r="P2234" s="6">
        <f>-M2234/'ugly don''t look!'!$H$7</f>
        <v>-4328.4788624840594</v>
      </c>
      <c r="Q2234" s="6">
        <f>-'ugly don''t look!'!$J$7/4*P2234</f>
        <v>27.348411572889908</v>
      </c>
      <c r="R2234" s="6">
        <f t="shared" si="341"/>
        <v>-0.68826488821311704</v>
      </c>
      <c r="S2234" s="6">
        <f t="shared" si="342"/>
        <v>3.3086584494077331</v>
      </c>
      <c r="U2234" s="6">
        <v>1053650.5390000001</v>
      </c>
      <c r="V2234" s="6">
        <v>21.474183</v>
      </c>
      <c r="W2234" s="6">
        <v>2.9494549999999999</v>
      </c>
      <c r="X2234" s="6">
        <v>3.473328</v>
      </c>
      <c r="Y2234" s="6">
        <v>0.249366</v>
      </c>
      <c r="Z2234" s="6">
        <v>21.260204000000002</v>
      </c>
      <c r="AA2234" s="6">
        <v>86.126517000000007</v>
      </c>
      <c r="AB2234" s="6">
        <v>3</v>
      </c>
      <c r="AC2234" s="6">
        <v>16.865217999999999</v>
      </c>
      <c r="AE2234" s="6">
        <f>0.000063090994667*'raw Data'!W2234</f>
        <v>1.8608404967555649E-4</v>
      </c>
      <c r="AF2234" s="6">
        <f>249.088908333*('raw Data'!X2234-AVERAGE('raw Data'!$D$2:$D$3001))</f>
        <v>881.43068707359441</v>
      </c>
      <c r="AG2234" s="6"/>
      <c r="AH2234" s="6">
        <f>AE2234/(PI()*('ugly don''t look!'!$K$7^2)/4)</f>
        <v>0.16743325383043581</v>
      </c>
      <c r="AI2234" s="6">
        <f>-AF2234/'ugly don''t look!'!$I$7</f>
        <v>-963.94432094662557</v>
      </c>
      <c r="AJ2234" s="6">
        <f>-'ugly don''t look!'!$K$7/4*AI2234</f>
        <v>9.0652697746943982</v>
      </c>
      <c r="AK2234" s="6">
        <f t="shared" si="343"/>
        <v>-1.7871704917275131</v>
      </c>
      <c r="AL2234" s="6">
        <f t="shared" si="344"/>
        <v>2.2044506037964697</v>
      </c>
      <c r="AN2234" s="6">
        <f>S2234-'ugly don''t look!'!$M$5</f>
        <v>-0.46995611136033899</v>
      </c>
      <c r="AO2234" s="6">
        <f t="shared" si="348"/>
        <v>-0.68826488821311704</v>
      </c>
      <c r="AP2234" s="6">
        <f t="shared" si="349"/>
        <v>3.3086584494077331</v>
      </c>
      <c r="AQ2234" s="6">
        <f t="shared" si="345"/>
        <v>8.7111727897147079E-2</v>
      </c>
      <c r="AV2234" s="6">
        <f t="shared" si="346"/>
        <v>-1.3189260617700689</v>
      </c>
      <c r="AW2234" s="6">
        <f t="shared" si="347"/>
        <v>-1.7871704917275131</v>
      </c>
    </row>
    <row r="2235" spans="1:49" x14ac:dyDescent="0.25">
      <c r="A2235" s="6">
        <v>1052127.3419999999</v>
      </c>
      <c r="B2235" s="6">
        <v>21.110845999999999</v>
      </c>
      <c r="C2235" s="6">
        <v>4.024267</v>
      </c>
      <c r="D2235" s="6">
        <v>-6.5726000000000007E-2</v>
      </c>
      <c r="E2235" s="6">
        <v>18.899695999999999</v>
      </c>
      <c r="F2235" s="6">
        <v>21.476229</v>
      </c>
      <c r="G2235" s="6">
        <v>86.125726999999998</v>
      </c>
      <c r="H2235" s="6">
        <v>4</v>
      </c>
      <c r="I2235" s="6">
        <v>22.065062999999999</v>
      </c>
      <c r="L2235" s="6">
        <f t="shared" si="340"/>
        <v>2.5389500783558409E-4</v>
      </c>
      <c r="M2235" s="6">
        <f>249.088908333*(E2235-AVERAGE('raw Data'!$Y$2:$Y$2801))</f>
        <v>4637.3627919279261</v>
      </c>
      <c r="N2235" s="6" t="s">
        <v>18</v>
      </c>
      <c r="O2235" s="6">
        <f>L2235/(PI()*('ugly don''t look!'!$J$7^2)/4)</f>
        <v>0.50611672091758619</v>
      </c>
      <c r="P2235" s="6">
        <f>-M2235/'ugly don''t look!'!$H$7</f>
        <v>-4346.9842444018805</v>
      </c>
      <c r="Q2235" s="6">
        <f>-'ugly don''t look!'!$J$7/4*P2235</f>
        <v>27.465333202192181</v>
      </c>
      <c r="R2235" s="6">
        <f t="shared" si="341"/>
        <v>-0.68098796254560001</v>
      </c>
      <c r="S2235" s="6">
        <f t="shared" si="342"/>
        <v>3.3129245986049245</v>
      </c>
      <c r="U2235" s="6">
        <v>1053650.871</v>
      </c>
      <c r="V2235" s="6">
        <v>21.514906</v>
      </c>
      <c r="W2235" s="6">
        <v>2.9484330000000001</v>
      </c>
      <c r="X2235" s="6">
        <v>3.4568340000000002</v>
      </c>
      <c r="Y2235" s="6">
        <v>0.242288</v>
      </c>
      <c r="Z2235" s="6">
        <v>21.400904000000001</v>
      </c>
      <c r="AA2235" s="6">
        <v>86.128591</v>
      </c>
      <c r="AB2235" s="6">
        <v>3</v>
      </c>
      <c r="AC2235" s="6">
        <v>16.871821000000001</v>
      </c>
      <c r="AE2235" s="6">
        <f>0.000063090994667*'raw Data'!W2235</f>
        <v>1.8601957067900684E-4</v>
      </c>
      <c r="AF2235" s="6">
        <f>249.088908333*('raw Data'!X2235-AVERAGE('raw Data'!$D$2:$D$3001))</f>
        <v>877.32221461954998</v>
      </c>
      <c r="AG2235" s="6"/>
      <c r="AH2235" s="6">
        <f>AE2235/(PI()*('ugly don''t look!'!$K$7^2)/4)</f>
        <v>0.16737523742217916</v>
      </c>
      <c r="AI2235" s="6">
        <f>-AF2235/'ugly don''t look!'!$I$7</f>
        <v>-959.45124083502844</v>
      </c>
      <c r="AJ2235" s="6">
        <f>-'ugly don''t look!'!$K$7/4*AI2235</f>
        <v>9.0230152767469001</v>
      </c>
      <c r="AK2235" s="6">
        <f t="shared" si="343"/>
        <v>-1.7875170564673755</v>
      </c>
      <c r="AL2235" s="6">
        <f t="shared" si="344"/>
        <v>2.1997785661004681</v>
      </c>
      <c r="AN2235" s="6">
        <f>S2235-'ugly don''t look!'!$M$5</f>
        <v>-0.46568996216314762</v>
      </c>
      <c r="AO2235" s="6">
        <f t="shared" si="348"/>
        <v>-0.68098796254560001</v>
      </c>
      <c r="AP2235" s="6">
        <f t="shared" si="349"/>
        <v>3.3129245986049245</v>
      </c>
      <c r="AQ2235" s="6">
        <f t="shared" si="345"/>
        <v>8.6708008513076779E-2</v>
      </c>
      <c r="AV2235" s="6">
        <f t="shared" si="346"/>
        <v>-1.3235980994660705</v>
      </c>
      <c r="AW2235" s="6">
        <f t="shared" si="347"/>
        <v>-1.7875170564673755</v>
      </c>
    </row>
    <row r="2236" spans="1:49" x14ac:dyDescent="0.25">
      <c r="A2236" s="6">
        <v>1052128.882</v>
      </c>
      <c r="B2236" s="6">
        <v>21.193057</v>
      </c>
      <c r="C2236" s="6">
        <v>4.0552039999999998</v>
      </c>
      <c r="D2236" s="6">
        <v>-3.4992000000000002E-2</v>
      </c>
      <c r="E2236" s="6">
        <v>18.917466000000001</v>
      </c>
      <c r="F2236" s="6">
        <v>21.455127000000001</v>
      </c>
      <c r="G2236" s="6">
        <v>86.135276000000005</v>
      </c>
      <c r="H2236" s="6">
        <v>4</v>
      </c>
      <c r="I2236" s="6">
        <v>22.009848999999999</v>
      </c>
      <c r="L2236" s="6">
        <f t="shared" si="340"/>
        <v>2.5584685393759707E-4</v>
      </c>
      <c r="M2236" s="6">
        <f>249.088908333*(E2236-AVERAGE('raw Data'!$Y$2:$Y$2801))</f>
        <v>4641.7891018290038</v>
      </c>
      <c r="N2236" s="6" t="s">
        <v>18</v>
      </c>
      <c r="O2236" s="6">
        <f>L2236/(PI()*('ugly don''t look!'!$J$7^2)/4)</f>
        <v>0.51000754948214899</v>
      </c>
      <c r="P2236" s="6">
        <f>-M2236/'ugly don''t look!'!$H$7</f>
        <v>-4351.1333912907794</v>
      </c>
      <c r="Q2236" s="6">
        <f>-'ugly don''t look!'!$J$7/4*P2236</f>
        <v>27.491548549522967</v>
      </c>
      <c r="R2236" s="6">
        <f t="shared" si="341"/>
        <v>-0.67332975046715304</v>
      </c>
      <c r="S2236" s="6">
        <f t="shared" si="342"/>
        <v>3.313878631966483</v>
      </c>
      <c r="U2236" s="6">
        <v>1053652.7050000001</v>
      </c>
      <c r="V2236" s="6">
        <v>21.385507</v>
      </c>
      <c r="W2236" s="6">
        <v>2.9440819999999999</v>
      </c>
      <c r="X2236" s="6">
        <v>3.4504260000000002</v>
      </c>
      <c r="Y2236" s="6">
        <v>0.232546</v>
      </c>
      <c r="Z2236" s="6">
        <v>21.391143</v>
      </c>
      <c r="AA2236" s="6">
        <v>86.133313999999999</v>
      </c>
      <c r="AB2236" s="6">
        <v>3</v>
      </c>
      <c r="AC2236" s="6">
        <v>16.906434000000001</v>
      </c>
      <c r="AE2236" s="6">
        <f>0.000063090994667*'raw Data'!W2236</f>
        <v>1.8574506176121069E-4</v>
      </c>
      <c r="AF2236" s="6">
        <f>249.088908333*('raw Data'!X2236-AVERAGE('raw Data'!$D$2:$D$3001))</f>
        <v>875.72605289495209</v>
      </c>
      <c r="AG2236" s="6"/>
      <c r="AH2236" s="6">
        <f>AE2236/(PI()*('ugly don''t look!'!$K$7^2)/4)</f>
        <v>0.16712824193066758</v>
      </c>
      <c r="AI2236" s="6">
        <f>-AF2236/'ugly don''t look!'!$I$7</f>
        <v>-957.70565714671056</v>
      </c>
      <c r="AJ2236" s="6">
        <f>-'ugly don''t look!'!$K$7/4*AI2236</f>
        <v>9.0065991967876684</v>
      </c>
      <c r="AK2236" s="6">
        <f t="shared" si="343"/>
        <v>-1.7889938455093246</v>
      </c>
      <c r="AL2236" s="6">
        <f t="shared" si="344"/>
        <v>2.1979575527316286</v>
      </c>
      <c r="AN2236" s="6">
        <f>S2236-'ugly don''t look!'!$M$5</f>
        <v>-0.46473592880158909</v>
      </c>
      <c r="AO2236" s="6">
        <f t="shared" si="348"/>
        <v>-0.67332975046715304</v>
      </c>
      <c r="AP2236" s="6">
        <f t="shared" si="349"/>
        <v>3.313878631966483</v>
      </c>
      <c r="AQ2236" s="6">
        <f t="shared" si="345"/>
        <v>8.2747487898439359E-2</v>
      </c>
      <c r="AV2236" s="6">
        <f t="shared" si="346"/>
        <v>-1.32541911283491</v>
      </c>
      <c r="AW2236" s="6">
        <f t="shared" si="347"/>
        <v>-1.7889938455093246</v>
      </c>
    </row>
    <row r="2237" spans="1:49" x14ac:dyDescent="0.25">
      <c r="A2237" s="6">
        <v>1052129.2930000001</v>
      </c>
      <c r="B2237" s="6">
        <v>21.099736</v>
      </c>
      <c r="C2237" s="6">
        <v>4.0636780000000003</v>
      </c>
      <c r="D2237" s="6">
        <v>-2.8156E-2</v>
      </c>
      <c r="E2237" s="6">
        <v>18.934695000000001</v>
      </c>
      <c r="F2237" s="6">
        <v>21.465862999999999</v>
      </c>
      <c r="G2237" s="6">
        <v>86.131315000000001</v>
      </c>
      <c r="H2237" s="6">
        <v>4</v>
      </c>
      <c r="I2237" s="6">
        <v>21.993493999999998</v>
      </c>
      <c r="L2237" s="6">
        <f t="shared" si="340"/>
        <v>2.5638148702640529E-4</v>
      </c>
      <c r="M2237" s="6">
        <f>249.088908333*(E2237-AVERAGE('raw Data'!$Y$2:$Y$2801))</f>
        <v>4646.0806546306731</v>
      </c>
      <c r="N2237" s="6" t="s">
        <v>18</v>
      </c>
      <c r="O2237" s="6">
        <f>L2237/(PI()*('ugly don''t look!'!$J$7^2)/4)</f>
        <v>0.51107329216101594</v>
      </c>
      <c r="P2237" s="6">
        <f>-M2237/'ugly don''t look!'!$H$7</f>
        <v>-4355.1562191888579</v>
      </c>
      <c r="Q2237" s="6">
        <f>-'ugly don''t look!'!$J$7/4*P2237</f>
        <v>27.516965781890001</v>
      </c>
      <c r="R2237" s="6">
        <f t="shared" si="341"/>
        <v>-0.67124227017684368</v>
      </c>
      <c r="S2237" s="6">
        <f t="shared" si="342"/>
        <v>3.3148027519680796</v>
      </c>
      <c r="U2237" s="6">
        <v>1053653.828</v>
      </c>
      <c r="V2237" s="6">
        <v>21.404579999999999</v>
      </c>
      <c r="W2237" s="6">
        <v>2.9416350000000002</v>
      </c>
      <c r="X2237" s="6">
        <v>3.4521310000000001</v>
      </c>
      <c r="Y2237" s="6">
        <v>0.23157700000000001</v>
      </c>
      <c r="Z2237" s="6">
        <v>21.353376999999998</v>
      </c>
      <c r="AA2237" s="6">
        <v>86.126592000000002</v>
      </c>
      <c r="AB2237" s="6">
        <v>3</v>
      </c>
      <c r="AC2237" s="6">
        <v>16.925832</v>
      </c>
      <c r="AE2237" s="6">
        <f>0.000063090994667*'raw Data'!W2237</f>
        <v>1.8559067809726057E-4</v>
      </c>
      <c r="AF2237" s="6">
        <f>249.088908333*('raw Data'!X2237-AVERAGE('raw Data'!$D$2:$D$3001))</f>
        <v>876.15074948365987</v>
      </c>
      <c r="AG2237" s="6"/>
      <c r="AH2237" s="6">
        <f>AE2237/(PI()*('ugly don''t look!'!$K$7^2)/4)</f>
        <v>0.16698933180248354</v>
      </c>
      <c r="AI2237" s="6">
        <f>-AF2237/'ugly don''t look!'!$I$7</f>
        <v>-958.17011098388002</v>
      </c>
      <c r="AJ2237" s="6">
        <f>-'ugly don''t look!'!$K$7/4*AI2237</f>
        <v>9.0109670832312521</v>
      </c>
      <c r="AK2237" s="6">
        <f t="shared" si="343"/>
        <v>-1.7898253500281411</v>
      </c>
      <c r="AL2237" s="6">
        <f t="shared" si="344"/>
        <v>2.1984424002921998</v>
      </c>
      <c r="AN2237" s="6">
        <f>S2237-'ugly don''t look!'!$M$5</f>
        <v>-0.46381180879999251</v>
      </c>
      <c r="AO2237" s="6">
        <f t="shared" si="348"/>
        <v>-0.67124227017684368</v>
      </c>
      <c r="AP2237" s="6">
        <f t="shared" si="349"/>
        <v>3.3148027519680796</v>
      </c>
      <c r="AQ2237" s="6">
        <f t="shared" si="345"/>
        <v>8.2331995669938124E-2</v>
      </c>
      <c r="AV2237" s="6">
        <f t="shared" si="346"/>
        <v>-1.3249342652743388</v>
      </c>
      <c r="AW2237" s="6">
        <f t="shared" si="347"/>
        <v>-1.7898253500281411</v>
      </c>
    </row>
    <row r="2238" spans="1:49" x14ac:dyDescent="0.25">
      <c r="A2238" s="6">
        <v>1052131</v>
      </c>
      <c r="B2238" s="6">
        <v>21.139537000000001</v>
      </c>
      <c r="C2238" s="6">
        <v>4.0932079999999997</v>
      </c>
      <c r="D2238" s="6">
        <v>-9.4179999999999993E-3</v>
      </c>
      <c r="E2238" s="6">
        <v>18.936800000000002</v>
      </c>
      <c r="F2238" s="6">
        <v>21.452165000000001</v>
      </c>
      <c r="G2238" s="6">
        <v>86.13006</v>
      </c>
      <c r="H2238" s="6">
        <v>4</v>
      </c>
      <c r="I2238" s="6">
        <v>21.917618999999998</v>
      </c>
      <c r="L2238" s="6">
        <f t="shared" si="340"/>
        <v>2.5824456409892174E-4</v>
      </c>
      <c r="M2238" s="6">
        <f>249.088908333*(E2238-AVERAGE('raw Data'!$Y$2:$Y$2801))</f>
        <v>4646.6049867827141</v>
      </c>
      <c r="N2238" s="6" t="s">
        <v>18</v>
      </c>
      <c r="O2238" s="6">
        <f>L2238/(PI()*('ugly don''t look!'!$J$7^2)/4)</f>
        <v>0.51478716769877131</v>
      </c>
      <c r="P2238" s="6">
        <f>-M2238/'ugly don''t look!'!$H$7</f>
        <v>-4355.6477191439017</v>
      </c>
      <c r="Q2238" s="6">
        <f>-'ugly don''t look!'!$J$7/4*P2238</f>
        <v>27.520071201480956</v>
      </c>
      <c r="R2238" s="6">
        <f t="shared" si="341"/>
        <v>-0.66400173034090604</v>
      </c>
      <c r="S2238" s="6">
        <f t="shared" si="342"/>
        <v>3.3149156003249121</v>
      </c>
      <c r="U2238" s="6">
        <v>1053654.165</v>
      </c>
      <c r="V2238" s="6">
        <v>21.579689999999999</v>
      </c>
      <c r="W2238" s="6">
        <v>2.9235549999999999</v>
      </c>
      <c r="X2238" s="6">
        <v>3.4597020000000001</v>
      </c>
      <c r="Y2238" s="6">
        <v>0.22118399999999999</v>
      </c>
      <c r="Z2238" s="6">
        <v>21.457179</v>
      </c>
      <c r="AA2238" s="6">
        <v>86.125848000000005</v>
      </c>
      <c r="AB2238" s="6">
        <v>3</v>
      </c>
      <c r="AC2238" s="6">
        <v>16.951239999999999</v>
      </c>
      <c r="AE2238" s="6">
        <f>0.000063090994667*'raw Data'!W2238</f>
        <v>1.844499929136812E-4</v>
      </c>
      <c r="AF2238" s="6">
        <f>249.088908333*('raw Data'!X2238-AVERAGE('raw Data'!$D$2:$D$3001))</f>
        <v>878.03660160864899</v>
      </c>
      <c r="AG2238" s="6"/>
      <c r="AH2238" s="6">
        <f>AE2238/(PI()*('ugly don''t look!'!$K$7^2)/4)</f>
        <v>0.16596297499105422</v>
      </c>
      <c r="AI2238" s="6">
        <f>-AF2238/'ugly don''t look!'!$I$7</f>
        <v>-960.23250394646652</v>
      </c>
      <c r="AJ2238" s="6">
        <f>-'ugly don''t look!'!$K$7/4*AI2238</f>
        <v>9.0303625484889523</v>
      </c>
      <c r="AK2238" s="6">
        <f t="shared" si="343"/>
        <v>-1.7959905577257744</v>
      </c>
      <c r="AL2238" s="6">
        <f t="shared" si="344"/>
        <v>2.2005925159572559</v>
      </c>
      <c r="AN2238" s="6">
        <f>S2238-'ugly don''t look!'!$M$5</f>
        <v>-0.46369896044316006</v>
      </c>
      <c r="AO2238" s="6">
        <f t="shared" si="348"/>
        <v>-0.66400173034090604</v>
      </c>
      <c r="AP2238" s="6">
        <f t="shared" si="349"/>
        <v>3.3149156003249121</v>
      </c>
      <c r="AQ2238" s="6">
        <f t="shared" si="345"/>
        <v>7.779832556057939E-2</v>
      </c>
      <c r="AV2238" s="6">
        <f t="shared" si="346"/>
        <v>-1.3227841496092827</v>
      </c>
      <c r="AW2238" s="6">
        <f t="shared" si="347"/>
        <v>-1.7959905577257744</v>
      </c>
    </row>
    <row r="2239" spans="1:49" x14ac:dyDescent="0.25">
      <c r="A2239" s="6">
        <v>1052132.5049999999</v>
      </c>
      <c r="B2239" s="6">
        <v>21.178791</v>
      </c>
      <c r="C2239" s="6">
        <v>4.1162159999999997</v>
      </c>
      <c r="D2239" s="6">
        <v>7.0749999999999997E-3</v>
      </c>
      <c r="E2239" s="6">
        <v>18.965782999999998</v>
      </c>
      <c r="F2239" s="6">
        <v>21.407872000000001</v>
      </c>
      <c r="G2239" s="6">
        <v>86.131035999999995</v>
      </c>
      <c r="H2239" s="6">
        <v>4</v>
      </c>
      <c r="I2239" s="6">
        <v>21.842096000000002</v>
      </c>
      <c r="L2239" s="6">
        <f t="shared" si="340"/>
        <v>2.5969616170422007E-4</v>
      </c>
      <c r="M2239" s="6">
        <f>249.088908333*(E2239-AVERAGE('raw Data'!$Y$2:$Y$2801))</f>
        <v>4653.8243306129289</v>
      </c>
      <c r="N2239" s="6" t="s">
        <v>18</v>
      </c>
      <c r="O2239" s="6">
        <f>L2239/(PI()*('ugly don''t look!'!$J$7^2)/4)</f>
        <v>0.51768079615703999</v>
      </c>
      <c r="P2239" s="6">
        <f>-M2239/'ugly don''t look!'!$H$7</f>
        <v>-4362.4150080736117</v>
      </c>
      <c r="Q2239" s="6">
        <f>-'ugly don''t look!'!$J$7/4*P2239</f>
        <v>27.562828624761096</v>
      </c>
      <c r="R2239" s="6">
        <f t="shared" si="341"/>
        <v>-0.65839645030153204</v>
      </c>
      <c r="S2239" s="6">
        <f t="shared" si="342"/>
        <v>3.3164680760298144</v>
      </c>
      <c r="U2239" s="6">
        <v>1053657.3970000001</v>
      </c>
      <c r="V2239" s="6">
        <v>21.346069</v>
      </c>
      <c r="W2239" s="6">
        <v>2.9491540000000001</v>
      </c>
      <c r="X2239" s="6">
        <v>3.4550640000000001</v>
      </c>
      <c r="Y2239" s="6">
        <v>0.234073</v>
      </c>
      <c r="Z2239" s="6">
        <v>21.304873000000001</v>
      </c>
      <c r="AA2239" s="6">
        <v>86.131444999999999</v>
      </c>
      <c r="AB2239" s="6">
        <v>3</v>
      </c>
      <c r="AC2239" s="6">
        <v>17.000373</v>
      </c>
      <c r="AE2239" s="6">
        <f>0.000063090994667*'raw Data'!W2239</f>
        <v>1.8606505928616174E-4</v>
      </c>
      <c r="AF2239" s="6">
        <f>249.088908333*('raw Data'!X2239-AVERAGE('raw Data'!$D$2:$D$3001))</f>
        <v>876.88132725180049</v>
      </c>
      <c r="AG2239" s="6"/>
      <c r="AH2239" s="6">
        <f>AE2239/(PI()*('ugly don''t look!'!$K$7^2)/4)</f>
        <v>0.16741616680608626</v>
      </c>
      <c r="AI2239" s="6">
        <f>-AF2239/'ugly don''t look!'!$I$7</f>
        <v>-958.96908054658843</v>
      </c>
      <c r="AJ2239" s="6">
        <f>-'ugly don''t look!'!$K$7/4*AI2239</f>
        <v>9.0184808726383086</v>
      </c>
      <c r="AK2239" s="6">
        <f t="shared" si="343"/>
        <v>-1.787272549687368</v>
      </c>
      <c r="AL2239" s="6">
        <f t="shared" si="344"/>
        <v>2.199275902223091</v>
      </c>
      <c r="AN2239" s="6">
        <f>S2239-'ugly don''t look!'!$M$5</f>
        <v>-0.4621464847382577</v>
      </c>
      <c r="AO2239" s="6">
        <f t="shared" si="348"/>
        <v>-0.65839645030153204</v>
      </c>
      <c r="AP2239" s="6">
        <f t="shared" si="349"/>
        <v>3.3164680760298144</v>
      </c>
      <c r="AQ2239" s="6">
        <f t="shared" si="345"/>
        <v>7.5753688646633538E-2</v>
      </c>
      <c r="AV2239" s="6">
        <f t="shared" si="346"/>
        <v>-1.3241007633434476</v>
      </c>
      <c r="AW2239" s="6">
        <f t="shared" si="347"/>
        <v>-1.787272549687368</v>
      </c>
    </row>
    <row r="2240" spans="1:49" x14ac:dyDescent="0.25">
      <c r="A2240" s="6">
        <v>1052134.517</v>
      </c>
      <c r="B2240" s="6">
        <v>21.170468</v>
      </c>
      <c r="C2240" s="6">
        <v>4.1165430000000001</v>
      </c>
      <c r="D2240" s="6">
        <v>5.8830000000000002E-3</v>
      </c>
      <c r="E2240" s="6">
        <v>18.945665999999999</v>
      </c>
      <c r="F2240" s="6">
        <v>21.418340000000001</v>
      </c>
      <c r="G2240" s="6">
        <v>86.133630999999994</v>
      </c>
      <c r="H2240" s="6">
        <v>4</v>
      </c>
      <c r="I2240" s="6">
        <v>21.767868</v>
      </c>
      <c r="L2240" s="6">
        <f t="shared" si="340"/>
        <v>2.5971679245947619E-4</v>
      </c>
      <c r="M2240" s="6">
        <f>249.088908333*(E2240-AVERAGE('raw Data'!$Y$2:$Y$2801))</f>
        <v>4648.8134090439944</v>
      </c>
      <c r="N2240" s="6" t="s">
        <v>18</v>
      </c>
      <c r="O2240" s="6">
        <f>L2240/(PI()*('ugly don''t look!'!$J$7^2)/4)</f>
        <v>0.51772192170058373</v>
      </c>
      <c r="P2240" s="6">
        <f>-M2240/'ugly don''t look!'!$H$7</f>
        <v>-4357.7178562467143</v>
      </c>
      <c r="Q2240" s="6">
        <f>-'ugly don''t look!'!$J$7/4*P2240</f>
        <v>27.533150845230804</v>
      </c>
      <c r="R2240" s="6">
        <f t="shared" si="341"/>
        <v>-0.65831701156169475</v>
      </c>
      <c r="S2240" s="6">
        <f t="shared" si="342"/>
        <v>3.3153907639396718</v>
      </c>
      <c r="U2240" s="6">
        <v>1053658.612</v>
      </c>
      <c r="V2240" s="6">
        <v>21.401247999999999</v>
      </c>
      <c r="W2240" s="6">
        <v>2.9504109999999999</v>
      </c>
      <c r="X2240" s="6">
        <v>3.4626549999999998</v>
      </c>
      <c r="Y2240" s="6">
        <v>0.233123</v>
      </c>
      <c r="Z2240" s="6">
        <v>21.379294999999999</v>
      </c>
      <c r="AA2240" s="6">
        <v>86.127773000000005</v>
      </c>
      <c r="AB2240" s="6">
        <v>3</v>
      </c>
      <c r="AC2240" s="6">
        <v>17.022072999999999</v>
      </c>
      <c r="AE2240" s="6">
        <f>0.000063090994667*'raw Data'!W2240</f>
        <v>1.8614436466645815E-4</v>
      </c>
      <c r="AF2240" s="6">
        <f>249.088908333*('raw Data'!X2240-AVERAGE('raw Data'!$D$2:$D$3001))</f>
        <v>878.77216115495628</v>
      </c>
      <c r="AG2240" s="6"/>
      <c r="AH2240" s="6">
        <f>AE2240/(PI()*('ugly don''t look!'!$K$7^2)/4)</f>
        <v>0.1674875235821906</v>
      </c>
      <c r="AI2240" s="6">
        <f>-AF2240/'ugly don''t look!'!$I$7</f>
        <v>-961.03692164802749</v>
      </c>
      <c r="AJ2240" s="6">
        <f>-'ugly don''t look!'!$K$7/4*AI2240</f>
        <v>9.0379275741006282</v>
      </c>
      <c r="AK2240" s="6">
        <f t="shared" si="343"/>
        <v>-1.7868464165677156</v>
      </c>
      <c r="AL2240" s="6">
        <f t="shared" si="344"/>
        <v>2.2014298974695521</v>
      </c>
      <c r="AN2240" s="6">
        <f>S2240-'ugly don''t look!'!$M$5</f>
        <v>-0.46322379682840031</v>
      </c>
      <c r="AO2240" s="6">
        <f t="shared" si="348"/>
        <v>-0.65831701156169475</v>
      </c>
      <c r="AP2240" s="6">
        <f t="shared" si="349"/>
        <v>3.3153907639396718</v>
      </c>
      <c r="AQ2240" s="6">
        <f t="shared" si="345"/>
        <v>7.4625397820105438E-2</v>
      </c>
      <c r="AV2240" s="6">
        <f t="shared" si="346"/>
        <v>-1.3219467680969865</v>
      </c>
      <c r="AW2240" s="6">
        <f t="shared" si="347"/>
        <v>-1.7868464165677156</v>
      </c>
    </row>
    <row r="2241" spans="1:49" x14ac:dyDescent="0.25">
      <c r="A2241" s="6">
        <v>1052135.1029999999</v>
      </c>
      <c r="B2241" s="6">
        <v>21.21471</v>
      </c>
      <c r="C2241" s="6">
        <v>4.1212289999999996</v>
      </c>
      <c r="D2241" s="6">
        <v>6.2560000000000003E-3</v>
      </c>
      <c r="E2241" s="6">
        <v>18.911598999999999</v>
      </c>
      <c r="F2241" s="6">
        <v>21.506823000000001</v>
      </c>
      <c r="G2241" s="6">
        <v>86.128675000000001</v>
      </c>
      <c r="H2241" s="6">
        <v>4</v>
      </c>
      <c r="I2241" s="6">
        <v>21.739191000000002</v>
      </c>
      <c r="L2241" s="6">
        <f t="shared" si="340"/>
        <v>2.6001243686048572E-4</v>
      </c>
      <c r="M2241" s="6">
        <f>249.088908333*(E2241-AVERAGE('raw Data'!$Y$2:$Y$2801))</f>
        <v>4640.3276972038138</v>
      </c>
      <c r="N2241" s="6" t="s">
        <v>18</v>
      </c>
      <c r="O2241" s="6">
        <f>L2241/(PI()*('ugly don''t look!'!$J$7^2)/4)</f>
        <v>0.51831126205852207</v>
      </c>
      <c r="P2241" s="6">
        <f>-M2241/'ugly don''t look!'!$H$7</f>
        <v>-4349.7634956916145</v>
      </c>
      <c r="Q2241" s="6">
        <f>-'ugly don''t look!'!$J$7/4*P2241</f>
        <v>27.482893206653543</v>
      </c>
      <c r="R2241" s="6">
        <f t="shared" si="341"/>
        <v>-0.6571793251810969</v>
      </c>
      <c r="S2241" s="6">
        <f t="shared" si="342"/>
        <v>3.3135637458970861</v>
      </c>
      <c r="U2241" s="6">
        <v>1053659.014</v>
      </c>
      <c r="V2241" s="6">
        <v>21.301829000000001</v>
      </c>
      <c r="W2241" s="6">
        <v>2.9505699999999999</v>
      </c>
      <c r="X2241" s="6">
        <v>3.4690249999999998</v>
      </c>
      <c r="Y2241" s="6">
        <v>0.22608300000000001</v>
      </c>
      <c r="Z2241" s="6">
        <v>21.390771999999998</v>
      </c>
      <c r="AA2241" s="6">
        <v>86.131139000000005</v>
      </c>
      <c r="AB2241" s="6">
        <v>3</v>
      </c>
      <c r="AC2241" s="6">
        <v>17.028423</v>
      </c>
      <c r="AE2241" s="6">
        <f>0.000063090994667*'raw Data'!W2241</f>
        <v>1.861543961346102E-4</v>
      </c>
      <c r="AF2241" s="6">
        <f>249.088908333*('raw Data'!X2241-AVERAGE('raw Data'!$D$2:$D$3001))</f>
        <v>880.35885750103751</v>
      </c>
      <c r="AG2241" s="6"/>
      <c r="AH2241" s="6">
        <f>AE2241/(PI()*('ugly don''t look!'!$K$7^2)/4)</f>
        <v>0.16749654961830882</v>
      </c>
      <c r="AI2241" s="6">
        <f>-AF2241/'ugly don''t look!'!$I$7</f>
        <v>-962.77215387252568</v>
      </c>
      <c r="AJ2241" s="6">
        <f>-'ugly don''t look!'!$K$7/4*AI2241</f>
        <v>9.0542463052710875</v>
      </c>
      <c r="AK2241" s="6">
        <f t="shared" si="343"/>
        <v>-1.7867925272228631</v>
      </c>
      <c r="AL2241" s="6">
        <f t="shared" si="344"/>
        <v>2.203233852671918</v>
      </c>
      <c r="AN2241" s="6">
        <f>S2241-'ugly don''t look!'!$M$5</f>
        <v>-0.46505081487098598</v>
      </c>
      <c r="AO2241" s="6">
        <f t="shared" si="348"/>
        <v>-0.6571793251810969</v>
      </c>
      <c r="AP2241" s="6">
        <f t="shared" si="349"/>
        <v>3.3135637458970861</v>
      </c>
      <c r="AQ2241" s="6">
        <f t="shared" si="345"/>
        <v>7.2068284937084753E-2</v>
      </c>
      <c r="AV2241" s="6">
        <f t="shared" si="346"/>
        <v>-1.3201428128946207</v>
      </c>
      <c r="AW2241" s="6">
        <f t="shared" si="347"/>
        <v>-1.7867925272228631</v>
      </c>
    </row>
    <row r="2242" spans="1:49" x14ac:dyDescent="0.25">
      <c r="A2242" s="6">
        <v>1052136.861</v>
      </c>
      <c r="B2242" s="6">
        <v>21.206192999999999</v>
      </c>
      <c r="C2242" s="6">
        <v>4.0816410000000003</v>
      </c>
      <c r="D2242" s="4">
        <v>7.1899999999999999E-5</v>
      </c>
      <c r="E2242" s="6">
        <v>18.824296</v>
      </c>
      <c r="F2242" s="6">
        <v>21.474748999999999</v>
      </c>
      <c r="G2242" s="6">
        <v>86.134531999999993</v>
      </c>
      <c r="H2242" s="6">
        <v>4</v>
      </c>
      <c r="I2242" s="6">
        <v>21.706848000000001</v>
      </c>
      <c r="L2242" s="6">
        <f t="shared" ref="L2242:L2305" si="350">0.000063090994667*C2242</f>
        <v>2.5751479056360858E-4</v>
      </c>
      <c r="M2242" s="6">
        <f>249.088908333*(E2242-AVERAGE('raw Data'!$Y$2:$Y$2801))</f>
        <v>4618.581488239618</v>
      </c>
      <c r="N2242" s="6" t="s">
        <v>18</v>
      </c>
      <c r="O2242" s="6">
        <f>L2242/(PI()*('ugly don''t look!'!$J$7^2)/4)</f>
        <v>0.51333243019977992</v>
      </c>
      <c r="P2242" s="6">
        <f>-M2242/'ugly don''t look!'!$H$7</f>
        <v>-4329.3789728530355</v>
      </c>
      <c r="Q2242" s="6">
        <f>-'ugly don''t look!'!$J$7/4*P2242</f>
        <v>27.354098695228693</v>
      </c>
      <c r="R2242" s="6">
        <f t="shared" ref="R2242:R2305" si="351">LN(O2242)</f>
        <v>-0.66683163159519765</v>
      </c>
      <c r="S2242" s="6">
        <f t="shared" ref="S2242:S2305" si="352">LN(Q2242)</f>
        <v>3.308866378525845</v>
      </c>
      <c r="U2242" s="6">
        <v>1053659.9240000001</v>
      </c>
      <c r="V2242" s="6">
        <v>21.384217</v>
      </c>
      <c r="W2242" s="6">
        <v>2.9398659999999999</v>
      </c>
      <c r="X2242" s="6">
        <v>3.4878659999999999</v>
      </c>
      <c r="Y2242" s="6">
        <v>0.22802</v>
      </c>
      <c r="Z2242" s="6">
        <v>21.403361</v>
      </c>
      <c r="AA2242" s="6">
        <v>86.134309000000002</v>
      </c>
      <c r="AB2242" s="6">
        <v>3</v>
      </c>
      <c r="AC2242" s="6">
        <v>17.052358999999999</v>
      </c>
      <c r="AE2242" s="6">
        <f>0.000063090994667*'raw Data'!W2242</f>
        <v>1.8547907012769462E-4</v>
      </c>
      <c r="AF2242" s="6">
        <f>249.088908333*('raw Data'!X2242-AVERAGE('raw Data'!$D$2:$D$3001))</f>
        <v>885.05194162293958</v>
      </c>
      <c r="AG2242" s="6"/>
      <c r="AH2242" s="6">
        <f>AE2242/(PI()*('ugly don''t look!'!$K$7^2)/4)</f>
        <v>0.16688891005472808</v>
      </c>
      <c r="AI2242" s="6">
        <f>-AF2242/'ugly don''t look!'!$I$7</f>
        <v>-967.90457307845531</v>
      </c>
      <c r="AJ2242" s="6">
        <f>-'ugly don''t look!'!$K$7/4*AI2242</f>
        <v>9.102513371830371</v>
      </c>
      <c r="AK2242" s="6">
        <f t="shared" ref="AK2242:AK2305" si="353">LN(AH2242)</f>
        <v>-1.7904268971683506</v>
      </c>
      <c r="AL2242" s="6">
        <f t="shared" ref="AL2242:AL2305" si="354">LN(AJ2242)</f>
        <v>2.2085505700947023</v>
      </c>
      <c r="AN2242" s="6">
        <f>S2242-'ugly don''t look!'!$M$5</f>
        <v>-0.46974818224222714</v>
      </c>
      <c r="AO2242" s="6">
        <f t="shared" si="348"/>
        <v>-0.66683163159519765</v>
      </c>
      <c r="AP2242" s="6">
        <f t="shared" si="349"/>
        <v>3.308866378525845</v>
      </c>
      <c r="AQ2242" s="6">
        <f t="shared" ref="AQ2242:AQ2305" si="355">AN2242-$AS$2*AO2242-$AT$2</f>
        <v>7.356515459936544E-2</v>
      </c>
      <c r="AV2242" s="6">
        <f t="shared" ref="AV2242:AV2305" si="356">AN5242</f>
        <v>-1.3148260954718363</v>
      </c>
      <c r="AW2242" s="6">
        <f t="shared" ref="AW2242:AW2305" si="357">AO5242</f>
        <v>-1.7904268971683506</v>
      </c>
    </row>
    <row r="2243" spans="1:49" x14ac:dyDescent="0.25">
      <c r="A2243" s="6">
        <v>1052137.9609999999</v>
      </c>
      <c r="B2243" s="6">
        <v>21.137685000000001</v>
      </c>
      <c r="C2243" s="6">
        <v>4.040737</v>
      </c>
      <c r="D2243" s="6">
        <v>-3.1879999999999999E-3</v>
      </c>
      <c r="E2243" s="6">
        <v>18.813717</v>
      </c>
      <c r="F2243" s="6">
        <v>21.392928000000001</v>
      </c>
      <c r="G2243" s="6">
        <v>86.129734999999997</v>
      </c>
      <c r="H2243" s="6">
        <v>4</v>
      </c>
      <c r="I2243" s="6">
        <v>21.724174000000001</v>
      </c>
      <c r="L2243" s="6">
        <f t="shared" si="350"/>
        <v>2.5493411651774961E-4</v>
      </c>
      <c r="M2243" s="6">
        <f>249.088908333*(E2243-AVERAGE('raw Data'!$Y$2:$Y$2801))</f>
        <v>4615.9463766783638</v>
      </c>
      <c r="N2243" s="6" t="s">
        <v>18</v>
      </c>
      <c r="O2243" s="6">
        <f>L2243/(PI()*('ugly don''t look!'!$J$7^2)/4)</f>
        <v>0.5081880900373571</v>
      </c>
      <c r="P2243" s="6">
        <f>-M2243/'ugly don''t look!'!$H$7</f>
        <v>-4326.9088645278998</v>
      </c>
      <c r="Q2243" s="6">
        <f>-'ugly don''t look!'!$J$7/4*P2243</f>
        <v>27.338491933303402</v>
      </c>
      <c r="R2243" s="6">
        <f t="shared" si="351"/>
        <v>-0.67690364395243607</v>
      </c>
      <c r="S2243" s="6">
        <f t="shared" si="352"/>
        <v>3.3082956700562134</v>
      </c>
      <c r="U2243" s="6">
        <v>1053662.4909999999</v>
      </c>
      <c r="V2243" s="6">
        <v>21.311456</v>
      </c>
      <c r="W2243" s="6">
        <v>2.9189370000000001</v>
      </c>
      <c r="X2243" s="6">
        <v>3.4778539999999998</v>
      </c>
      <c r="Y2243" s="6">
        <v>0.21360299999999999</v>
      </c>
      <c r="Z2243" s="6">
        <v>21.358056000000001</v>
      </c>
      <c r="AA2243" s="6">
        <v>86.127103000000005</v>
      </c>
      <c r="AB2243" s="6">
        <v>3</v>
      </c>
      <c r="AC2243" s="6">
        <v>17.138777999999999</v>
      </c>
      <c r="AE2243" s="6">
        <f>0.000063090994667*'raw Data'!W2243</f>
        <v>1.84158638700309E-4</v>
      </c>
      <c r="AF2243" s="6">
        <f>249.088908333*('raw Data'!X2243-AVERAGE('raw Data'!$D$2:$D$3001))</f>
        <v>882.55806347270948</v>
      </c>
      <c r="AG2243" s="6"/>
      <c r="AH2243" s="6">
        <f>AE2243/(PI()*('ugly don''t look!'!$K$7^2)/4)</f>
        <v>0.1657008225709668</v>
      </c>
      <c r="AI2243" s="6">
        <f>-AF2243/'ugly don''t look!'!$I$7</f>
        <v>-965.17723476892991</v>
      </c>
      <c r="AJ2243" s="6">
        <f>-'ugly don''t look!'!$K$7/4*AI2243</f>
        <v>9.0768645277991862</v>
      </c>
      <c r="AK2243" s="6">
        <f t="shared" si="353"/>
        <v>-1.7975713903436747</v>
      </c>
      <c r="AL2243" s="6">
        <f t="shared" si="354"/>
        <v>2.2057288166561162</v>
      </c>
      <c r="AN2243" s="6">
        <f>S2243-'ugly don''t look!'!$M$5</f>
        <v>-0.47031889071185873</v>
      </c>
      <c r="AO2243" s="6">
        <f t="shared" ref="AO2243:AO2306" si="358">R2243</f>
        <v>-0.67690364395243607</v>
      </c>
      <c r="AP2243" s="6">
        <f t="shared" ref="AP2243:AP2306" si="359">S2243</f>
        <v>3.3082956700562134</v>
      </c>
      <c r="AQ2243" s="6">
        <f t="shared" si="355"/>
        <v>7.945802377312014E-2</v>
      </c>
      <c r="AV2243" s="6">
        <f t="shared" si="356"/>
        <v>-1.3176478489104224</v>
      </c>
      <c r="AW2243" s="6">
        <f t="shared" si="357"/>
        <v>-1.7975713903436747</v>
      </c>
    </row>
    <row r="2244" spans="1:49" x14ac:dyDescent="0.25">
      <c r="A2244" s="6">
        <v>1052138.2390000001</v>
      </c>
      <c r="B2244" s="6">
        <v>21.133436</v>
      </c>
      <c r="C2244" s="6">
        <v>4.039161</v>
      </c>
      <c r="D2244" s="6">
        <v>-5.7019999999999996E-3</v>
      </c>
      <c r="E2244" s="6">
        <v>18.763014999999999</v>
      </c>
      <c r="F2244" s="6">
        <v>21.434394000000001</v>
      </c>
      <c r="G2244" s="6">
        <v>86.134123000000002</v>
      </c>
      <c r="H2244" s="6">
        <v>4</v>
      </c>
      <c r="I2244" s="6">
        <v>21.722116</v>
      </c>
      <c r="L2244" s="6">
        <f t="shared" si="350"/>
        <v>2.5483468511015438E-4</v>
      </c>
      <c r="M2244" s="6">
        <f>249.088908333*(E2244-AVERAGE('raw Data'!$Y$2:$Y$2801))</f>
        <v>4603.3170708480629</v>
      </c>
      <c r="N2244" s="6" t="s">
        <v>18</v>
      </c>
      <c r="O2244" s="6">
        <f>L2244/(PI()*('ugly don''t look!'!$J$7^2)/4)</f>
        <v>0.50798988252474264</v>
      </c>
      <c r="P2244" s="6">
        <f>-M2244/'ugly don''t look!'!$H$7</f>
        <v>-4315.0703701237935</v>
      </c>
      <c r="Q2244" s="6">
        <f>-'ugly don''t look!'!$J$7/4*P2244</f>
        <v>27.263693366034659</v>
      </c>
      <c r="R2244" s="6">
        <f t="shared" si="351"/>
        <v>-0.67729374789186381</v>
      </c>
      <c r="S2244" s="6">
        <f t="shared" si="352"/>
        <v>3.3055559037392728</v>
      </c>
      <c r="U2244" s="6">
        <v>1053662.787</v>
      </c>
      <c r="V2244" s="6">
        <v>21.369955999999998</v>
      </c>
      <c r="W2244" s="6">
        <v>2.9188779999999999</v>
      </c>
      <c r="X2244" s="6">
        <v>3.4929320000000001</v>
      </c>
      <c r="Y2244" s="6">
        <v>0.20782900000000001</v>
      </c>
      <c r="Z2244" s="6">
        <v>21.375827999999998</v>
      </c>
      <c r="AA2244" s="6">
        <v>86.131919999999994</v>
      </c>
      <c r="AB2244" s="6">
        <v>3</v>
      </c>
      <c r="AC2244" s="6">
        <v>17.146898</v>
      </c>
      <c r="AE2244" s="6">
        <f>0.000063090994667*'raw Data'!W2244</f>
        <v>1.8415491633162363E-4</v>
      </c>
      <c r="AF2244" s="6">
        <f>249.088908333*('raw Data'!X2244-AVERAGE('raw Data'!$D$2:$D$3001))</f>
        <v>886.31382603255463</v>
      </c>
      <c r="AG2244" s="6"/>
      <c r="AH2244" s="6">
        <f>AE2244/(PI()*('ugly don''t look!'!$K$7^2)/4)</f>
        <v>0.16569747328712417</v>
      </c>
      <c r="AI2244" s="6">
        <f>-AF2244/'ugly don''t look!'!$I$7</f>
        <v>-969.28458664977541</v>
      </c>
      <c r="AJ2244" s="6">
        <f>-'ugly don''t look!'!$K$7/4*AI2244</f>
        <v>9.1154915024598164</v>
      </c>
      <c r="AK2244" s="6">
        <f t="shared" si="353"/>
        <v>-1.7975916033857127</v>
      </c>
      <c r="AL2244" s="6">
        <f t="shared" si="354"/>
        <v>2.2099753290531501</v>
      </c>
      <c r="AN2244" s="6">
        <f>S2244-'ugly don''t look!'!$M$5</f>
        <v>-0.47305865702879935</v>
      </c>
      <c r="AO2244" s="6">
        <f t="shared" si="358"/>
        <v>-0.67729374789186381</v>
      </c>
      <c r="AP2244" s="6">
        <f t="shared" si="359"/>
        <v>3.3055559037392728</v>
      </c>
      <c r="AQ2244" s="6">
        <f t="shared" si="355"/>
        <v>7.6968601380715124E-2</v>
      </c>
      <c r="AV2244" s="6">
        <f t="shared" si="356"/>
        <v>-1.3134013365133885</v>
      </c>
      <c r="AW2244" s="6">
        <f t="shared" si="357"/>
        <v>-1.7975916033857127</v>
      </c>
    </row>
    <row r="2245" spans="1:49" x14ac:dyDescent="0.25">
      <c r="A2245" s="6">
        <v>1052140.4669999999</v>
      </c>
      <c r="B2245" s="6">
        <v>21.120280000000001</v>
      </c>
      <c r="C2245" s="6">
        <v>4.0442070000000001</v>
      </c>
      <c r="D2245" s="6">
        <v>-3.0755000000000001E-2</v>
      </c>
      <c r="E2245" s="6">
        <v>18.684038999999999</v>
      </c>
      <c r="F2245" s="6">
        <v>21.476229</v>
      </c>
      <c r="G2245" s="6">
        <v>86.134709000000001</v>
      </c>
      <c r="H2245" s="6">
        <v>4</v>
      </c>
      <c r="I2245" s="6">
        <v>21.692464999999999</v>
      </c>
      <c r="L2245" s="6">
        <f t="shared" si="350"/>
        <v>2.5515304226924408E-4</v>
      </c>
      <c r="M2245" s="6">
        <f>249.088908333*(E2245-AVERAGE('raw Data'!$Y$2:$Y$2801))</f>
        <v>4583.6450252235563</v>
      </c>
      <c r="N2245" s="6" t="s">
        <v>18</v>
      </c>
      <c r="O2245" s="6">
        <f>L2245/(PI()*('ugly don''t look!'!$J$7^2)/4)</f>
        <v>0.50862449871043558</v>
      </c>
      <c r="P2245" s="6">
        <f>-M2245/'ugly don''t look!'!$H$7</f>
        <v>-4296.6301323805365</v>
      </c>
      <c r="Q2245" s="6">
        <f>-'ugly don''t look!'!$J$7/4*P2245</f>
        <v>27.147183333913325</v>
      </c>
      <c r="R2245" s="6">
        <f t="shared" si="351"/>
        <v>-0.67604525823867856</v>
      </c>
      <c r="S2245" s="6">
        <f t="shared" si="352"/>
        <v>3.3012732963908564</v>
      </c>
      <c r="U2245" s="6">
        <v>1053664.7309999999</v>
      </c>
      <c r="V2245" s="6">
        <v>21.278310000000001</v>
      </c>
      <c r="W2245" s="6">
        <v>2.9279389999999998</v>
      </c>
      <c r="X2245" s="6">
        <v>3.4798840000000002</v>
      </c>
      <c r="Y2245" s="6">
        <v>0.21043600000000001</v>
      </c>
      <c r="Z2245" s="6">
        <v>21.272894000000001</v>
      </c>
      <c r="AA2245" s="6">
        <v>86.129538999999994</v>
      </c>
      <c r="AB2245" s="6">
        <v>3</v>
      </c>
      <c r="AC2245" s="6">
        <v>17.189447999999999</v>
      </c>
      <c r="AE2245" s="6">
        <f>0.000063090994667*'raw Data'!W2245</f>
        <v>1.8472658383430132E-4</v>
      </c>
      <c r="AF2245" s="6">
        <f>249.088908333*('raw Data'!X2245-AVERAGE('raw Data'!$D$2:$D$3001))</f>
        <v>883.06371395662563</v>
      </c>
      <c r="AG2245" s="6"/>
      <c r="AH2245" s="6">
        <f>AE2245/(PI()*('ugly don''t look!'!$K$7^2)/4)</f>
        <v>0.16621184381081672</v>
      </c>
      <c r="AI2245" s="6">
        <f>-AF2245/'ugly don''t look!'!$I$7</f>
        <v>-965.73022086245146</v>
      </c>
      <c r="AJ2245" s="6">
        <f>-'ugly don''t look!'!$K$7/4*AI2245</f>
        <v>9.0820650025677967</v>
      </c>
      <c r="AK2245" s="6">
        <f t="shared" si="353"/>
        <v>-1.7944921367002142</v>
      </c>
      <c r="AL2245" s="6">
        <f t="shared" si="354"/>
        <v>2.2063015899467544</v>
      </c>
      <c r="AN2245" s="6">
        <f>S2245-'ugly don''t look!'!$M$5</f>
        <v>-0.47734126437721569</v>
      </c>
      <c r="AO2245" s="6">
        <f t="shared" si="358"/>
        <v>-0.67604525823867856</v>
      </c>
      <c r="AP2245" s="6">
        <f t="shared" si="359"/>
        <v>3.3012732963908564</v>
      </c>
      <c r="AQ2245" s="6">
        <f t="shared" si="355"/>
        <v>7.1884792690987104E-2</v>
      </c>
      <c r="AV2245" s="6">
        <f t="shared" si="356"/>
        <v>-1.3170750756197842</v>
      </c>
      <c r="AW2245" s="6">
        <f t="shared" si="357"/>
        <v>-1.7944921367002142</v>
      </c>
    </row>
    <row r="2246" spans="1:49" x14ac:dyDescent="0.25">
      <c r="A2246" s="6">
        <v>1052141.352</v>
      </c>
      <c r="B2246" s="6">
        <v>21.250081999999999</v>
      </c>
      <c r="C2246" s="6">
        <v>4.0294800000000004</v>
      </c>
      <c r="D2246" s="6">
        <v>-4.8989999999999999E-2</v>
      </c>
      <c r="E2246" s="6">
        <v>18.647364</v>
      </c>
      <c r="F2246" s="6">
        <v>21.442539</v>
      </c>
      <c r="G2246" s="6">
        <v>86.135954999999996</v>
      </c>
      <c r="H2246" s="6">
        <v>4</v>
      </c>
      <c r="I2246" s="6">
        <v>21.696937999999999</v>
      </c>
      <c r="L2246" s="6">
        <f t="shared" si="350"/>
        <v>2.5422390119078322E-4</v>
      </c>
      <c r="M2246" s="6">
        <f>249.088908333*(E2246-AVERAGE('raw Data'!$Y$2:$Y$2801))</f>
        <v>4574.5096895104434</v>
      </c>
      <c r="N2246" s="6" t="s">
        <v>18</v>
      </c>
      <c r="O2246" s="6">
        <f>L2246/(PI()*('ugly don''t look!'!$J$7^2)/4)</f>
        <v>0.5067723400567099</v>
      </c>
      <c r="P2246" s="6">
        <f>-M2246/'ugly don''t look!'!$H$7</f>
        <v>-4288.0668255628452</v>
      </c>
      <c r="Q2246" s="6">
        <f>-'ugly don''t look!'!$J$7/4*P2246</f>
        <v>27.093078220612448</v>
      </c>
      <c r="R2246" s="6">
        <f t="shared" si="351"/>
        <v>-0.6796934096553674</v>
      </c>
      <c r="S2246" s="6">
        <f t="shared" si="352"/>
        <v>3.2992782790478161</v>
      </c>
      <c r="U2246" s="6">
        <v>1053665.0419999999</v>
      </c>
      <c r="V2246" s="6">
        <v>21.320520999999999</v>
      </c>
      <c r="W2246" s="6">
        <v>2.9357510000000002</v>
      </c>
      <c r="X2246" s="6">
        <v>3.46312</v>
      </c>
      <c r="Y2246" s="6">
        <v>0.22265499999999999</v>
      </c>
      <c r="Z2246" s="6">
        <v>21.374347</v>
      </c>
      <c r="AA2246" s="6">
        <v>86.129538999999994</v>
      </c>
      <c r="AB2246" s="6">
        <v>3</v>
      </c>
      <c r="AC2246" s="6">
        <v>17.188891000000002</v>
      </c>
      <c r="AE2246" s="6">
        <f>0.000063090994667*'raw Data'!W2246</f>
        <v>1.8521945068463995E-4</v>
      </c>
      <c r="AF2246" s="6">
        <f>249.088908333*('raw Data'!X2246-AVERAGE('raw Data'!$D$2:$D$3001))</f>
        <v>878.8879874973311</v>
      </c>
      <c r="AG2246" s="6"/>
      <c r="AH2246" s="6">
        <f>AE2246/(PI()*('ugly don''t look!'!$K$7^2)/4)</f>
        <v>0.16665531169858697</v>
      </c>
      <c r="AI2246" s="6">
        <f>-AF2246/'ugly don''t look!'!$I$7</f>
        <v>-961.16359087634635</v>
      </c>
      <c r="AJ2246" s="6">
        <f>-'ugly don''t look!'!$K$7/4*AI2246</f>
        <v>9.0391188158579681</v>
      </c>
      <c r="AK2246" s="6">
        <f t="shared" si="353"/>
        <v>-1.7918276013574741</v>
      </c>
      <c r="AL2246" s="6">
        <f t="shared" si="354"/>
        <v>2.2015616935310729</v>
      </c>
      <c r="AN2246" s="6">
        <f>S2246-'ugly don''t look!'!$M$5</f>
        <v>-0.479336281720256</v>
      </c>
      <c r="AO2246" s="6">
        <f t="shared" si="358"/>
        <v>-0.6796934096553674</v>
      </c>
      <c r="AP2246" s="6">
        <f t="shared" si="359"/>
        <v>3.2992782790478161</v>
      </c>
      <c r="AQ2246" s="6">
        <f t="shared" si="355"/>
        <v>7.2230927155574526E-2</v>
      </c>
      <c r="AV2246" s="6">
        <f t="shared" si="356"/>
        <v>-1.3218149720354657</v>
      </c>
      <c r="AW2246" s="6">
        <f t="shared" si="357"/>
        <v>-1.7918276013574741</v>
      </c>
    </row>
    <row r="2247" spans="1:49" x14ac:dyDescent="0.25">
      <c r="A2247" s="6">
        <v>1052143.2220000001</v>
      </c>
      <c r="B2247" s="6">
        <v>21.151952000000001</v>
      </c>
      <c r="C2247" s="6">
        <v>3.9987349999999999</v>
      </c>
      <c r="D2247" s="6">
        <v>-6.4617999999999995E-2</v>
      </c>
      <c r="E2247" s="6">
        <v>18.609048999999999</v>
      </c>
      <c r="F2247" s="6">
        <v>21.371217999999999</v>
      </c>
      <c r="G2247" s="6">
        <v>86.131519999999995</v>
      </c>
      <c r="H2247" s="6">
        <v>4</v>
      </c>
      <c r="I2247" s="6">
        <v>21.725887</v>
      </c>
      <c r="L2247" s="6">
        <f t="shared" si="350"/>
        <v>2.5228416855974627E-4</v>
      </c>
      <c r="M2247" s="6">
        <f>249.088908333*(E2247-AVERAGE('raw Data'!$Y$2:$Y$2801))</f>
        <v>4564.9658479876643</v>
      </c>
      <c r="N2247" s="6" t="s">
        <v>18</v>
      </c>
      <c r="O2247" s="6">
        <f>L2247/(PI()*('ugly don''t look!'!$J$7^2)/4)</f>
        <v>0.5029056586002828</v>
      </c>
      <c r="P2247" s="6">
        <f>-M2247/'ugly don''t look!'!$H$7</f>
        <v>-4279.1205924143833</v>
      </c>
      <c r="Q2247" s="6">
        <f>-'ugly don''t look!'!$J$7/4*P2247</f>
        <v>27.036553683022177</v>
      </c>
      <c r="R2247" s="6">
        <f t="shared" si="351"/>
        <v>-0.68735268392820303</v>
      </c>
      <c r="S2247" s="6">
        <f t="shared" si="352"/>
        <v>3.2971897905010419</v>
      </c>
      <c r="U2247" s="6">
        <v>1053666.365</v>
      </c>
      <c r="V2247" s="6">
        <v>21.334412</v>
      </c>
      <c r="W2247" s="6">
        <v>2.9348290000000001</v>
      </c>
      <c r="X2247" s="6">
        <v>3.4697979999999999</v>
      </c>
      <c r="Y2247" s="6">
        <v>0.226325</v>
      </c>
      <c r="Z2247" s="6">
        <v>21.332508000000001</v>
      </c>
      <c r="AA2247" s="6">
        <v>86.132068000000004</v>
      </c>
      <c r="AB2247" s="6">
        <v>3</v>
      </c>
      <c r="AC2247" s="6">
        <v>17.216972999999999</v>
      </c>
      <c r="AE2247" s="6">
        <f>0.000063090994667*'raw Data'!W2247</f>
        <v>1.8516128078755695E-4</v>
      </c>
      <c r="AF2247" s="6">
        <f>249.088908333*('raw Data'!X2247-AVERAGE('raw Data'!$D$2:$D$3001))</f>
        <v>880.55140322717887</v>
      </c>
      <c r="AG2247" s="6"/>
      <c r="AH2247" s="6">
        <f>AE2247/(PI()*('ugly don''t look!'!$K$7^2)/4)</f>
        <v>0.16660297204260588</v>
      </c>
      <c r="AI2247" s="6">
        <f>-AF2247/'ugly don''t look!'!$I$7</f>
        <v>-962.98272443917199</v>
      </c>
      <c r="AJ2247" s="6">
        <f>-'ugly don''t look!'!$K$7/4*AI2247</f>
        <v>9.0562265845795284</v>
      </c>
      <c r="AK2247" s="6">
        <f t="shared" si="353"/>
        <v>-1.7921417100171229</v>
      </c>
      <c r="AL2247" s="6">
        <f t="shared" si="354"/>
        <v>2.2034525415298378</v>
      </c>
      <c r="AN2247" s="6">
        <f>S2247-'ugly don''t look!'!$M$5</f>
        <v>-0.48142477026703023</v>
      </c>
      <c r="AO2247" s="6">
        <f t="shared" si="358"/>
        <v>-0.68735268392820303</v>
      </c>
      <c r="AP2247" s="6">
        <f t="shared" si="359"/>
        <v>3.2971897905010419</v>
      </c>
      <c r="AQ2247" s="6">
        <f t="shared" si="355"/>
        <v>7.5057674233872357E-2</v>
      </c>
      <c r="AV2247" s="6">
        <f t="shared" si="356"/>
        <v>-1.3199241240367008</v>
      </c>
      <c r="AW2247" s="6">
        <f t="shared" si="357"/>
        <v>-1.7921417100171229</v>
      </c>
    </row>
    <row r="2248" spans="1:49" x14ac:dyDescent="0.25">
      <c r="A2248" s="6">
        <v>1052143.493</v>
      </c>
      <c r="B2248" s="6">
        <v>21.16657</v>
      </c>
      <c r="C2248" s="6">
        <v>3.9861879999999998</v>
      </c>
      <c r="D2248" s="6">
        <v>-6.3239000000000004E-2</v>
      </c>
      <c r="E2248" s="6">
        <v>18.630693000000001</v>
      </c>
      <c r="F2248" s="6">
        <v>21.441799</v>
      </c>
      <c r="G2248" s="6">
        <v>86.137423999999996</v>
      </c>
      <c r="H2248" s="6">
        <v>4</v>
      </c>
      <c r="I2248" s="6">
        <v>21.739612000000001</v>
      </c>
      <c r="L2248" s="6">
        <f t="shared" si="350"/>
        <v>2.5149256584965942E-4</v>
      </c>
      <c r="M2248" s="6">
        <f>249.088908333*(E2248-AVERAGE('raw Data'!$Y$2:$Y$2801))</f>
        <v>4570.3571283196243</v>
      </c>
      <c r="N2248" s="6" t="s">
        <v>18</v>
      </c>
      <c r="O2248" s="6">
        <f>L2248/(PI()*('ugly don''t look!'!$J$7^2)/4)</f>
        <v>0.50132767023684843</v>
      </c>
      <c r="P2248" s="6">
        <f>-M2248/'ugly don''t look!'!$H$7</f>
        <v>-4284.1742860138966</v>
      </c>
      <c r="Q2248" s="6">
        <f>-'ugly don''t look!'!$J$7/4*P2248</f>
        <v>27.068484182607303</v>
      </c>
      <c r="R2248" s="6">
        <f t="shared" si="351"/>
        <v>-0.69049535927437888</v>
      </c>
      <c r="S2248" s="6">
        <f t="shared" si="352"/>
        <v>3.2983701058488069</v>
      </c>
      <c r="U2248" s="6">
        <v>1053668.3400000001</v>
      </c>
      <c r="V2248" s="6">
        <v>21.404938000000001</v>
      </c>
      <c r="W2248" s="6">
        <v>2.9323389999999998</v>
      </c>
      <c r="X2248" s="6">
        <v>3.47723</v>
      </c>
      <c r="Y2248" s="6">
        <v>0.24163599999999999</v>
      </c>
      <c r="Z2248" s="6">
        <v>21.268315999999999</v>
      </c>
      <c r="AA2248" s="6">
        <v>86.130441000000005</v>
      </c>
      <c r="AB2248" s="6">
        <v>3</v>
      </c>
      <c r="AC2248" s="6">
        <v>17.259126999999999</v>
      </c>
      <c r="AE2248" s="6">
        <f>0.000063090994667*'raw Data'!W2248</f>
        <v>1.8500418421083613E-4</v>
      </c>
      <c r="AF2248" s="6">
        <f>249.088908333*('raw Data'!X2248-AVERAGE('raw Data'!$D$2:$D$3001))</f>
        <v>882.40263199390984</v>
      </c>
      <c r="AG2248" s="6"/>
      <c r="AH2248" s="6">
        <f>AE2248/(PI()*('ugly don''t look!'!$K$7^2)/4)</f>
        <v>0.16646162091094333</v>
      </c>
      <c r="AI2248" s="6">
        <f>-AF2248/'ugly don''t look!'!$I$7</f>
        <v>-965.00725283673432</v>
      </c>
      <c r="AJ2248" s="6">
        <f>-'ugly don''t look!'!$K$7/4*AI2248</f>
        <v>9.0752659582151427</v>
      </c>
      <c r="AK2248" s="6">
        <f t="shared" si="353"/>
        <v>-1.7929905011713878</v>
      </c>
      <c r="AL2248" s="6">
        <f t="shared" si="354"/>
        <v>2.2055526864118558</v>
      </c>
      <c r="AN2248" s="6">
        <f>S2248-'ugly don''t look!'!$M$5</f>
        <v>-0.48024445491926526</v>
      </c>
      <c r="AO2248" s="6">
        <f t="shared" si="358"/>
        <v>-0.69049535927437888</v>
      </c>
      <c r="AP2248" s="6">
        <f t="shared" si="359"/>
        <v>3.2983701058488069</v>
      </c>
      <c r="AQ2248" s="6">
        <f t="shared" si="355"/>
        <v>7.8254758960734166E-2</v>
      </c>
      <c r="AV2248" s="6">
        <f t="shared" si="356"/>
        <v>-1.3178239791546829</v>
      </c>
      <c r="AW2248" s="6">
        <f t="shared" si="357"/>
        <v>-1.7929905011713878</v>
      </c>
    </row>
    <row r="2249" spans="1:49" x14ac:dyDescent="0.25">
      <c r="A2249" s="6">
        <v>1052145.027</v>
      </c>
      <c r="B2249" s="6">
        <v>21.205822999999999</v>
      </c>
      <c r="C2249" s="6">
        <v>3.9799519999999999</v>
      </c>
      <c r="D2249" s="6">
        <v>-7.1462999999999999E-2</v>
      </c>
      <c r="E2249" s="6">
        <v>18.601020999999999</v>
      </c>
      <c r="F2249" s="6">
        <v>21.348631999999998</v>
      </c>
      <c r="G2249" s="6">
        <v>86.126470999999995</v>
      </c>
      <c r="H2249" s="6">
        <v>4</v>
      </c>
      <c r="I2249" s="6">
        <v>21.754548</v>
      </c>
      <c r="L2249" s="6">
        <f t="shared" si="350"/>
        <v>2.5109913040691602E-4</v>
      </c>
      <c r="M2249" s="6">
        <f>249.088908333*(E2249-AVERAGE('raw Data'!$Y$2:$Y$2801))</f>
        <v>4562.9661622315671</v>
      </c>
      <c r="N2249" s="6" t="s">
        <v>18</v>
      </c>
      <c r="O2249" s="6">
        <f>L2249/(PI()*('ugly don''t look!'!$J$7^2)/4)</f>
        <v>0.50054339228718903</v>
      </c>
      <c r="P2249" s="6">
        <f>-M2249/'ugly don''t look!'!$H$7</f>
        <v>-4277.246121326928</v>
      </c>
      <c r="Q2249" s="6">
        <f>-'ugly don''t look!'!$J$7/4*P2249</f>
        <v>27.024710306073864</v>
      </c>
      <c r="R2249" s="6">
        <f t="shared" si="351"/>
        <v>-0.69206098610840394</v>
      </c>
      <c r="S2249" s="6">
        <f t="shared" si="352"/>
        <v>3.29675164398859</v>
      </c>
      <c r="U2249" s="6">
        <v>1053668.93</v>
      </c>
      <c r="V2249" s="6">
        <v>21.302378000000001</v>
      </c>
      <c r="W2249" s="6">
        <v>2.930847</v>
      </c>
      <c r="X2249" s="6">
        <v>3.4781430000000002</v>
      </c>
      <c r="Y2249" s="6">
        <v>0.24685099999999999</v>
      </c>
      <c r="Z2249" s="6">
        <v>21.290668</v>
      </c>
      <c r="AA2249" s="6">
        <v>86.130701999999999</v>
      </c>
      <c r="AB2249" s="6">
        <v>3</v>
      </c>
      <c r="AC2249" s="6">
        <v>17.27488</v>
      </c>
      <c r="AE2249" s="6">
        <f>0.000063090994667*'raw Data'!W2249</f>
        <v>1.8491005244679296E-4</v>
      </c>
      <c r="AF2249" s="6">
        <f>249.088908333*('raw Data'!X2249-AVERAGE('raw Data'!$D$2:$D$3001))</f>
        <v>882.63005016721786</v>
      </c>
      <c r="AG2249" s="6"/>
      <c r="AH2249" s="6">
        <f>AE2249/(PI()*('ugly don''t look!'!$K$7^2)/4)</f>
        <v>0.16637692376699131</v>
      </c>
      <c r="AI2249" s="6">
        <f>-AF2249/'ugly don''t look!'!$I$7</f>
        <v>-965.25596037534763</v>
      </c>
      <c r="AJ2249" s="6">
        <f>-'ugly don''t look!'!$K$7/4*AI2249</f>
        <v>9.0776048909559002</v>
      </c>
      <c r="AK2249" s="6">
        <f t="shared" si="353"/>
        <v>-1.793499439496798</v>
      </c>
      <c r="AL2249" s="6">
        <f t="shared" si="354"/>
        <v>2.2058103792884407</v>
      </c>
      <c r="AN2249" s="6">
        <f>S2249-'ugly don''t look!'!$M$5</f>
        <v>-0.48186291677948212</v>
      </c>
      <c r="AO2249" s="6">
        <f t="shared" si="358"/>
        <v>-0.69206098610840394</v>
      </c>
      <c r="AP2249" s="6">
        <f t="shared" si="359"/>
        <v>3.29675164398859</v>
      </c>
      <c r="AQ2249" s="6">
        <f t="shared" si="355"/>
        <v>7.7641016936371904E-2</v>
      </c>
      <c r="AV2249" s="6">
        <f t="shared" si="356"/>
        <v>-1.3175662862780979</v>
      </c>
      <c r="AW2249" s="6">
        <f t="shared" si="357"/>
        <v>-1.793499439496798</v>
      </c>
    </row>
    <row r="2250" spans="1:49" x14ac:dyDescent="0.25">
      <c r="A2250" s="6">
        <v>1052146.825</v>
      </c>
      <c r="B2250" s="6">
        <v>21.276001999999998</v>
      </c>
      <c r="C2250" s="6">
        <v>3.9554179999999999</v>
      </c>
      <c r="D2250" s="6">
        <v>-8.2350000000000007E-2</v>
      </c>
      <c r="E2250" s="6">
        <v>18.537859000000001</v>
      </c>
      <c r="F2250" s="6">
        <v>21.375527000000002</v>
      </c>
      <c r="G2250" s="6">
        <v>86.129772000000003</v>
      </c>
      <c r="H2250" s="6">
        <v>4</v>
      </c>
      <c r="I2250" s="6">
        <v>21.793441000000001</v>
      </c>
      <c r="L2250" s="6">
        <f t="shared" si="350"/>
        <v>2.4955125594375581E-4</v>
      </c>
      <c r="M2250" s="6">
        <f>249.088908333*(E2250-AVERAGE('raw Data'!$Y$2:$Y$2801))</f>
        <v>4547.2332086034385</v>
      </c>
      <c r="N2250" s="6" t="s">
        <v>18</v>
      </c>
      <c r="O2250" s="6">
        <f>L2250/(PI()*('ugly don''t look!'!$J$7^2)/4)</f>
        <v>0.49745784462571618</v>
      </c>
      <c r="P2250" s="6">
        <f>-M2250/'ugly don''t look!'!$H$7</f>
        <v>-4262.4983207756268</v>
      </c>
      <c r="Q2250" s="6">
        <f>-'ugly don''t look!'!$J$7/4*P2250</f>
        <v>26.931530015240604</v>
      </c>
      <c r="R2250" s="6">
        <f t="shared" si="351"/>
        <v>-0.69824446039432442</v>
      </c>
      <c r="S2250" s="6">
        <f t="shared" si="352"/>
        <v>3.2932977197376814</v>
      </c>
      <c r="U2250" s="6">
        <v>1053670.7930000001</v>
      </c>
      <c r="V2250" s="6">
        <v>21.322192999999999</v>
      </c>
      <c r="W2250" s="6">
        <v>2.9167909999999999</v>
      </c>
      <c r="X2250" s="6">
        <v>3.4740630000000001</v>
      </c>
      <c r="Y2250" s="6">
        <v>0.259517</v>
      </c>
      <c r="Z2250" s="6">
        <v>21.323115999999999</v>
      </c>
      <c r="AA2250" s="6">
        <v>86.127995999999996</v>
      </c>
      <c r="AB2250" s="6">
        <v>3</v>
      </c>
      <c r="AC2250" s="6">
        <v>17.337610999999999</v>
      </c>
      <c r="AE2250" s="6">
        <f>0.000063090994667*'raw Data'!W2250</f>
        <v>1.840232454257536E-4</v>
      </c>
      <c r="AF2250" s="6">
        <f>249.088908333*('raw Data'!X2250-AVERAGE('raw Data'!$D$2:$D$3001))</f>
        <v>881.61376742121922</v>
      </c>
      <c r="AG2250" s="6"/>
      <c r="AH2250" s="6">
        <f>AE2250/(PI()*('ugly don''t look!'!$K$7^2)/4)</f>
        <v>0.16557899946713231</v>
      </c>
      <c r="AI2250" s="6">
        <f>-AF2250/'ugly don''t look!'!$I$7</f>
        <v>-964.1445400494523</v>
      </c>
      <c r="AJ2250" s="6">
        <f>-'ugly don''t look!'!$K$7/4*AI2250</f>
        <v>9.0671527052140668</v>
      </c>
      <c r="AK2250" s="6">
        <f t="shared" si="353"/>
        <v>-1.7983068598846588</v>
      </c>
      <c r="AL2250" s="6">
        <f t="shared" si="354"/>
        <v>2.2046582903897556</v>
      </c>
      <c r="AN2250" s="6">
        <f>S2250-'ugly don''t look!'!$M$5</f>
        <v>-0.48531684103039074</v>
      </c>
      <c r="AO2250" s="6">
        <f t="shared" si="358"/>
        <v>-0.69824446039432442</v>
      </c>
      <c r="AP2250" s="6">
        <f t="shared" si="359"/>
        <v>3.2932977197376814</v>
      </c>
      <c r="AQ2250" s="6">
        <f t="shared" si="355"/>
        <v>7.8155253638344385E-2</v>
      </c>
      <c r="AV2250" s="6">
        <f t="shared" si="356"/>
        <v>-1.318718375176783</v>
      </c>
      <c r="AW2250" s="6">
        <f t="shared" si="357"/>
        <v>-1.7983068598846588</v>
      </c>
    </row>
    <row r="2251" spans="1:49" x14ac:dyDescent="0.25">
      <c r="A2251" s="6">
        <v>1052147.0930000001</v>
      </c>
      <c r="B2251" s="6">
        <v>21.193038000000001</v>
      </c>
      <c r="C2251" s="6">
        <v>3.947899</v>
      </c>
      <c r="D2251" s="6">
        <v>-8.4362000000000006E-2</v>
      </c>
      <c r="E2251" s="6">
        <v>18.536816000000002</v>
      </c>
      <c r="F2251" s="6">
        <v>21.389596000000001</v>
      </c>
      <c r="G2251" s="6">
        <v>86.135210999999998</v>
      </c>
      <c r="H2251" s="6">
        <v>4</v>
      </c>
      <c r="I2251" s="6">
        <v>21.805114</v>
      </c>
      <c r="L2251" s="6">
        <f t="shared" si="350"/>
        <v>2.4907687475485464E-4</v>
      </c>
      <c r="M2251" s="6">
        <f>249.088908333*(E2251-AVERAGE('raw Data'!$Y$2:$Y$2801))</f>
        <v>4546.9734088720479</v>
      </c>
      <c r="N2251" s="6" t="s">
        <v>18</v>
      </c>
      <c r="O2251" s="6">
        <f>L2251/(PI()*('ugly don''t look!'!$J$7^2)/4)</f>
        <v>0.49651220865658707</v>
      </c>
      <c r="P2251" s="6">
        <f>-M2251/'ugly don''t look!'!$H$7</f>
        <v>-4262.254788968924</v>
      </c>
      <c r="Q2251" s="6">
        <f>-'ugly don''t look!'!$J$7/4*P2251</f>
        <v>26.929991320402905</v>
      </c>
      <c r="R2251" s="6">
        <f t="shared" si="351"/>
        <v>-0.70014720635997618</v>
      </c>
      <c r="S2251" s="6">
        <f t="shared" si="352"/>
        <v>3.2932405845212984</v>
      </c>
      <c r="U2251" s="6">
        <v>1053671.5349999999</v>
      </c>
      <c r="V2251" s="6">
        <v>21.351444000000001</v>
      </c>
      <c r="W2251" s="6">
        <v>2.9231440000000002</v>
      </c>
      <c r="X2251" s="6">
        <v>3.4755720000000001</v>
      </c>
      <c r="Y2251" s="6">
        <v>0.249422</v>
      </c>
      <c r="Z2251" s="6">
        <v>21.262391000000001</v>
      </c>
      <c r="AA2251" s="6">
        <v>86.132188999999997</v>
      </c>
      <c r="AB2251" s="6">
        <v>3</v>
      </c>
      <c r="AC2251" s="6">
        <v>17.351783000000001</v>
      </c>
      <c r="AE2251" s="6">
        <f>0.000063090994667*'raw Data'!W2251</f>
        <v>1.8442406251487306E-4</v>
      </c>
      <c r="AF2251" s="6">
        <f>249.088908333*('raw Data'!X2251-AVERAGE('raw Data'!$D$2:$D$3001))</f>
        <v>881.98964258389367</v>
      </c>
      <c r="AG2251" s="6"/>
      <c r="AH2251" s="6">
        <f>AE2251/(PI()*('ugly don''t look!'!$K$7^2)/4)</f>
        <v>0.16593964353920149</v>
      </c>
      <c r="AI2251" s="6">
        <f>-AF2251/'ugly don''t look!'!$I$7</f>
        <v>-964.55560212586795</v>
      </c>
      <c r="AJ2251" s="6">
        <f>-'ugly don''t look!'!$K$7/4*AI2251</f>
        <v>9.0710184768524069</v>
      </c>
      <c r="AK2251" s="6">
        <f t="shared" si="353"/>
        <v>-1.7961311498789456</v>
      </c>
      <c r="AL2251" s="6">
        <f t="shared" si="354"/>
        <v>2.2050845485453405</v>
      </c>
      <c r="AN2251" s="6">
        <f>S2251-'ugly don''t look!'!$M$5</f>
        <v>-0.4853739762467737</v>
      </c>
      <c r="AO2251" s="6">
        <f t="shared" si="358"/>
        <v>-0.70014720635997618</v>
      </c>
      <c r="AP2251" s="6">
        <f t="shared" si="359"/>
        <v>3.2932405845212984</v>
      </c>
      <c r="AQ2251" s="6">
        <f t="shared" si="355"/>
        <v>7.9319179898895781E-2</v>
      </c>
      <c r="AV2251" s="6">
        <f t="shared" si="356"/>
        <v>-1.3182921170211981</v>
      </c>
      <c r="AW2251" s="6">
        <f t="shared" si="357"/>
        <v>-1.7961311498789456</v>
      </c>
    </row>
    <row r="2252" spans="1:49" x14ac:dyDescent="0.25">
      <c r="A2252" s="6">
        <v>1052149.1029999999</v>
      </c>
      <c r="B2252" s="6">
        <v>21.231373000000001</v>
      </c>
      <c r="C2252" s="6">
        <v>3.9545629999999998</v>
      </c>
      <c r="D2252" s="6">
        <v>-8.3971000000000004E-2</v>
      </c>
      <c r="E2252" s="6">
        <v>18.518972000000002</v>
      </c>
      <c r="F2252" s="6">
        <v>21.398616000000001</v>
      </c>
      <c r="G2252" s="6">
        <v>86.13297</v>
      </c>
      <c r="H2252" s="6">
        <v>4</v>
      </c>
      <c r="I2252" s="6">
        <v>21.838654999999999</v>
      </c>
      <c r="L2252" s="6">
        <f t="shared" si="350"/>
        <v>2.4949731314331553E-4</v>
      </c>
      <c r="M2252" s="6">
        <f>249.088908333*(E2252-AVERAGE('raw Data'!$Y$2:$Y$2801))</f>
        <v>4542.5286663917532</v>
      </c>
      <c r="N2252" s="6" t="s">
        <v>18</v>
      </c>
      <c r="O2252" s="6">
        <f>L2252/(PI()*('ugly don''t look!'!$J$7^2)/4)</f>
        <v>0.49735031453479911</v>
      </c>
      <c r="P2252" s="6">
        <f>-M2252/'ugly don''t look!'!$H$7</f>
        <v>-4258.0883636968065</v>
      </c>
      <c r="Q2252" s="6">
        <f>-'ugly don''t look!'!$J$7/4*P2252</f>
        <v>26.903666803927347</v>
      </c>
      <c r="R2252" s="6">
        <f t="shared" si="351"/>
        <v>-0.69846064296248223</v>
      </c>
      <c r="S2252" s="6">
        <f t="shared" si="352"/>
        <v>3.2922625897317568</v>
      </c>
      <c r="U2252" s="6">
        <v>1053674.406</v>
      </c>
      <c r="V2252" s="6">
        <v>21.276637999999998</v>
      </c>
      <c r="W2252" s="6">
        <v>2.9596230000000001</v>
      </c>
      <c r="X2252" s="6">
        <v>3.4857330000000002</v>
      </c>
      <c r="Y2252" s="6">
        <v>0.271233</v>
      </c>
      <c r="Z2252" s="6">
        <v>21.351492</v>
      </c>
      <c r="AA2252" s="6">
        <v>86.126750000000001</v>
      </c>
      <c r="AB2252" s="6">
        <v>3</v>
      </c>
      <c r="AC2252" s="6">
        <v>17.373991</v>
      </c>
      <c r="AE2252" s="6">
        <f>0.000063090994667*'raw Data'!W2252</f>
        <v>1.8672555890933057E-4</v>
      </c>
      <c r="AF2252" s="6">
        <f>249.088908333*('raw Data'!X2252-AVERAGE('raw Data'!$D$2:$D$3001))</f>
        <v>884.52063498146526</v>
      </c>
      <c r="AG2252" s="6"/>
      <c r="AH2252" s="6">
        <f>AE2252/(PI()*('ugly don''t look!'!$K$7^2)/4)</f>
        <v>0.16801046600181932</v>
      </c>
      <c r="AI2252" s="6">
        <f>-AF2252/'ugly don''t look!'!$I$7</f>
        <v>-967.32352906984386</v>
      </c>
      <c r="AJ2252" s="6">
        <f>-'ugly don''t look!'!$K$7/4*AI2252</f>
        <v>9.0970490306079874</v>
      </c>
      <c r="AK2252" s="6">
        <f t="shared" si="353"/>
        <v>-1.783729003889418</v>
      </c>
      <c r="AL2252" s="6">
        <f t="shared" si="354"/>
        <v>2.2079500785811423</v>
      </c>
      <c r="AN2252" s="6">
        <f>S2252-'ugly don''t look!'!$M$5</f>
        <v>-0.48635197103631533</v>
      </c>
      <c r="AO2252" s="6">
        <f t="shared" si="358"/>
        <v>-0.69846064296248223</v>
      </c>
      <c r="AP2252" s="6">
        <f t="shared" si="359"/>
        <v>3.2922625897317568</v>
      </c>
      <c r="AQ2252" s="6">
        <f t="shared" si="355"/>
        <v>7.7258855870315696E-2</v>
      </c>
      <c r="AV2252" s="6">
        <f t="shared" si="356"/>
        <v>-1.3154265869853963</v>
      </c>
      <c r="AW2252" s="6">
        <f t="shared" si="357"/>
        <v>-1.783729003889418</v>
      </c>
    </row>
    <row r="2253" spans="1:49" x14ac:dyDescent="0.25">
      <c r="A2253" s="6">
        <v>1052149.8219999999</v>
      </c>
      <c r="B2253" s="6">
        <v>21.158422999999999</v>
      </c>
      <c r="C2253" s="6">
        <v>3.944194</v>
      </c>
      <c r="D2253" s="6">
        <v>-8.7221000000000007E-2</v>
      </c>
      <c r="E2253" s="6">
        <v>18.508856999999999</v>
      </c>
      <c r="F2253" s="6">
        <v>21.408847999999999</v>
      </c>
      <c r="G2253" s="6">
        <v>86.130795000000006</v>
      </c>
      <c r="H2253" s="6">
        <v>4</v>
      </c>
      <c r="I2253" s="6">
        <v>21.864782000000002</v>
      </c>
      <c r="L2253" s="6">
        <f t="shared" si="350"/>
        <v>2.4884312261961341E-4</v>
      </c>
      <c r="M2253" s="6">
        <f>249.088908333*(E2253-AVERAGE('raw Data'!$Y$2:$Y$2801))</f>
        <v>4540.0091320839647</v>
      </c>
      <c r="N2253" s="6" t="s">
        <v>18</v>
      </c>
      <c r="O2253" s="6">
        <f>L2253/(PI()*('ugly don''t look!'!$J$7^2)/4)</f>
        <v>0.49604624492927979</v>
      </c>
      <c r="P2253" s="6">
        <f>-M2253/'ugly don''t look!'!$H$7</f>
        <v>-4255.7265955042794</v>
      </c>
      <c r="Q2253" s="6">
        <f>-'ugly don''t look!'!$J$7/4*P2253</f>
        <v>26.888744562044913</v>
      </c>
      <c r="R2253" s="6">
        <f t="shared" si="351"/>
        <v>-0.70108612085887578</v>
      </c>
      <c r="S2253" s="6">
        <f t="shared" si="352"/>
        <v>3.2917077812788067</v>
      </c>
      <c r="U2253" s="6">
        <v>1053674.6780000001</v>
      </c>
      <c r="V2253" s="6">
        <v>21.333110000000001</v>
      </c>
      <c r="W2253" s="6">
        <v>2.9714749999999999</v>
      </c>
      <c r="X2253" s="6">
        <v>3.4771459999999998</v>
      </c>
      <c r="Y2253" s="6">
        <v>0.27432499999999999</v>
      </c>
      <c r="Z2253" s="6">
        <v>21.351492</v>
      </c>
      <c r="AA2253" s="6">
        <v>86.126750000000001</v>
      </c>
      <c r="AB2253" s="6">
        <v>3</v>
      </c>
      <c r="AC2253" s="6">
        <v>17.365309</v>
      </c>
      <c r="AE2253" s="6">
        <f>0.000063090994667*'raw Data'!W2253</f>
        <v>1.8747331337812384E-4</v>
      </c>
      <c r="AF2253" s="6">
        <f>249.088908333*('raw Data'!X2253-AVERAGE('raw Data'!$D$2:$D$3001))</f>
        <v>882.38170852560972</v>
      </c>
      <c r="AG2253" s="6"/>
      <c r="AH2253" s="6">
        <f>AE2253/(PI()*('ugly don''t look!'!$K$7^2)/4)</f>
        <v>0.16868327468152397</v>
      </c>
      <c r="AI2253" s="6">
        <f>-AF2253/'ugly don''t look!'!$I$7</f>
        <v>-964.98437065355392</v>
      </c>
      <c r="AJ2253" s="6">
        <f>-'ugly don''t look!'!$K$7/4*AI2253</f>
        <v>9.0750507661557496</v>
      </c>
      <c r="AK2253" s="6">
        <f t="shared" si="353"/>
        <v>-1.779732436719039</v>
      </c>
      <c r="AL2253" s="6">
        <f t="shared" si="354"/>
        <v>2.205528974202017</v>
      </c>
      <c r="AN2253" s="6">
        <f>S2253-'ugly don''t look!'!$M$5</f>
        <v>-0.48690677948926542</v>
      </c>
      <c r="AO2253" s="6">
        <f t="shared" si="358"/>
        <v>-0.70108612085887578</v>
      </c>
      <c r="AP2253" s="6">
        <f t="shared" si="359"/>
        <v>3.2917077812788067</v>
      </c>
      <c r="AQ2253" s="6">
        <f t="shared" si="355"/>
        <v>7.8388912331390309E-2</v>
      </c>
      <c r="AV2253" s="6">
        <f t="shared" si="356"/>
        <v>-1.3178476913645216</v>
      </c>
      <c r="AW2253" s="6">
        <f t="shared" si="357"/>
        <v>-1.779732436719039</v>
      </c>
    </row>
    <row r="2254" spans="1:49" x14ac:dyDescent="0.25">
      <c r="A2254" s="6">
        <v>1052150.8529999999</v>
      </c>
      <c r="B2254" s="6">
        <v>21.209720000000001</v>
      </c>
      <c r="C2254" s="6">
        <v>3.9723579999999998</v>
      </c>
      <c r="D2254" s="6">
        <v>-9.0750999999999998E-2</v>
      </c>
      <c r="E2254" s="6">
        <v>18.512993000000002</v>
      </c>
      <c r="F2254" s="6">
        <v>21.330860000000001</v>
      </c>
      <c r="G2254" s="6">
        <v>86.131444999999999</v>
      </c>
      <c r="H2254" s="6">
        <v>4</v>
      </c>
      <c r="I2254" s="6">
        <v>21.847370999999999</v>
      </c>
      <c r="L2254" s="6">
        <f t="shared" si="350"/>
        <v>2.5062001739341479E-4</v>
      </c>
      <c r="M2254" s="6">
        <f>249.088908333*(E2254-AVERAGE('raw Data'!$Y$2:$Y$2801))</f>
        <v>4541.0393638088308</v>
      </c>
      <c r="N2254" s="6" t="s">
        <v>18</v>
      </c>
      <c r="O2254" s="6">
        <f>L2254/(PI()*('ugly don''t look!'!$J$7^2)/4)</f>
        <v>0.4995883238539443</v>
      </c>
      <c r="P2254" s="6">
        <f>-M2254/'ugly don''t look!'!$H$7</f>
        <v>-4256.6923170311502</v>
      </c>
      <c r="Q2254" s="6">
        <f>-'ugly don''t look!'!$J$7/4*P2254</f>
        <v>26.894846232082067</v>
      </c>
      <c r="R2254" s="6">
        <f t="shared" si="351"/>
        <v>-0.69397087199272278</v>
      </c>
      <c r="S2254" s="6">
        <f t="shared" si="352"/>
        <v>3.2919346783666819</v>
      </c>
      <c r="U2254" s="6">
        <v>1053676.128</v>
      </c>
      <c r="V2254" s="6">
        <v>21.448063999999999</v>
      </c>
      <c r="W2254" s="6">
        <v>2.9818509999999998</v>
      </c>
      <c r="X2254" s="6">
        <v>3.5032320000000001</v>
      </c>
      <c r="Y2254" s="6">
        <v>0.274642</v>
      </c>
      <c r="Z2254" s="6">
        <v>21.334223999999999</v>
      </c>
      <c r="AA2254" s="6">
        <v>86.134085999999996</v>
      </c>
      <c r="AB2254" s="6">
        <v>3</v>
      </c>
      <c r="AC2254" s="6">
        <v>17.364635</v>
      </c>
      <c r="AE2254" s="6">
        <f>0.000063090994667*'raw Data'!W2254</f>
        <v>1.8812794553878861E-4</v>
      </c>
      <c r="AF2254" s="6">
        <f>249.088908333*('raw Data'!X2254-AVERAGE('raw Data'!$D$2:$D$3001))</f>
        <v>888.8794417883845</v>
      </c>
      <c r="AG2254" s="6"/>
      <c r="AH2254" s="6">
        <f>AE2254/(PI()*('ugly don''t look!'!$K$7^2)/4)</f>
        <v>0.1692722944976407</v>
      </c>
      <c r="AI2254" s="6">
        <f>-AF2254/'ugly don''t look!'!$I$7</f>
        <v>-972.09037815877571</v>
      </c>
      <c r="AJ2254" s="6">
        <f>-'ugly don''t look!'!$K$7/4*AI2254</f>
        <v>9.1418781478374829</v>
      </c>
      <c r="AK2254" s="6">
        <f t="shared" si="353"/>
        <v>-1.7762466506202073</v>
      </c>
      <c r="AL2254" s="6">
        <f t="shared" si="354"/>
        <v>2.2128658509908701</v>
      </c>
      <c r="AN2254" s="6">
        <f>S2254-'ugly don''t look!'!$M$5</f>
        <v>-0.48667988240139026</v>
      </c>
      <c r="AO2254" s="6">
        <f t="shared" si="358"/>
        <v>-0.69397087199272278</v>
      </c>
      <c r="AP2254" s="6">
        <f t="shared" si="359"/>
        <v>3.2919346783666819</v>
      </c>
      <c r="AQ2254" s="6">
        <f t="shared" si="355"/>
        <v>7.4049694737590682E-2</v>
      </c>
      <c r="AV2254" s="6">
        <f t="shared" si="356"/>
        <v>-1.3105108145756685</v>
      </c>
      <c r="AW2254" s="6">
        <f t="shared" si="357"/>
        <v>-1.7762466506202073</v>
      </c>
    </row>
    <row r="2255" spans="1:49" x14ac:dyDescent="0.25">
      <c r="A2255" s="6">
        <v>1052153.8700000001</v>
      </c>
      <c r="B2255" s="6">
        <v>21.246185000000001</v>
      </c>
      <c r="C2255" s="6">
        <v>3.9191739999999999</v>
      </c>
      <c r="D2255" s="6">
        <v>-0.111501</v>
      </c>
      <c r="E2255" s="6">
        <v>18.533518999999998</v>
      </c>
      <c r="F2255" s="6">
        <v>21.407131</v>
      </c>
      <c r="G2255" s="6">
        <v>86.141161999999994</v>
      </c>
      <c r="H2255" s="6">
        <v>4</v>
      </c>
      <c r="I2255" s="6">
        <v>21.942934999999999</v>
      </c>
      <c r="L2255" s="6">
        <f t="shared" si="350"/>
        <v>2.4726458593304505E-4</v>
      </c>
      <c r="M2255" s="6">
        <f>249.088908333*(E2255-AVERAGE('raw Data'!$Y$2:$Y$2801))</f>
        <v>4546.1521627412731</v>
      </c>
      <c r="N2255" s="6" t="s">
        <v>18</v>
      </c>
      <c r="O2255" s="6">
        <f>L2255/(PI()*('ugly don''t look!'!$J$7^2)/4)</f>
        <v>0.49289957490033837</v>
      </c>
      <c r="P2255" s="6">
        <f>-M2255/'ugly don''t look!'!$H$7</f>
        <v>-4261.484966949075</v>
      </c>
      <c r="Q2255" s="6">
        <f>-'ugly don''t look!'!$J$7/4*P2255</f>
        <v>26.925127392425992</v>
      </c>
      <c r="R2255" s="6">
        <f t="shared" si="351"/>
        <v>-0.70744982771723419</v>
      </c>
      <c r="S2255" s="6">
        <f t="shared" si="352"/>
        <v>3.2930599544119832</v>
      </c>
      <c r="U2255" s="6">
        <v>1053677.4310000001</v>
      </c>
      <c r="V2255" s="6">
        <v>21.446404000000001</v>
      </c>
      <c r="W2255" s="6">
        <v>3.011666</v>
      </c>
      <c r="X2255" s="6">
        <v>3.5051040000000002</v>
      </c>
      <c r="Y2255" s="6">
        <v>0.29237400000000002</v>
      </c>
      <c r="Z2255" s="6">
        <v>21.345331999999999</v>
      </c>
      <c r="AA2255" s="6">
        <v>86.125586999999996</v>
      </c>
      <c r="AB2255" s="6">
        <v>3</v>
      </c>
      <c r="AC2255" s="6">
        <v>17.337743</v>
      </c>
      <c r="AE2255" s="6">
        <f>0.000063090994667*'raw Data'!W2255</f>
        <v>1.9000900354478522E-4</v>
      </c>
      <c r="AF2255" s="6">
        <f>249.088908333*('raw Data'!X2255-AVERAGE('raw Data'!$D$2:$D$3001))</f>
        <v>889.34573622478388</v>
      </c>
      <c r="AG2255" s="6"/>
      <c r="AH2255" s="6">
        <f>AE2255/(PI()*('ugly don''t look!'!$K$7^2)/4)</f>
        <v>0.17096481818861223</v>
      </c>
      <c r="AI2255" s="6">
        <f>-AF2255/'ugly don''t look!'!$I$7</f>
        <v>-972.60032395536291</v>
      </c>
      <c r="AJ2255" s="6">
        <f>-'ugly don''t look!'!$K$7/4*AI2255</f>
        <v>9.1466738565896168</v>
      </c>
      <c r="AK2255" s="6">
        <f t="shared" si="353"/>
        <v>-1.7662974852342439</v>
      </c>
      <c r="AL2255" s="6">
        <f t="shared" si="354"/>
        <v>2.2133903002595594</v>
      </c>
      <c r="AN2255" s="6">
        <f>S2255-'ugly don''t look!'!$M$5</f>
        <v>-0.48555460635608894</v>
      </c>
      <c r="AO2255" s="6">
        <f t="shared" si="358"/>
        <v>-0.70744982771723419</v>
      </c>
      <c r="AP2255" s="6">
        <f t="shared" si="359"/>
        <v>3.2930599544119832</v>
      </c>
      <c r="AQ2255" s="6">
        <f t="shared" si="355"/>
        <v>8.3824908232038781E-2</v>
      </c>
      <c r="AV2255" s="6">
        <f t="shared" si="356"/>
        <v>-1.3099863653069792</v>
      </c>
      <c r="AW2255" s="6">
        <f t="shared" si="357"/>
        <v>-1.7662974852342439</v>
      </c>
    </row>
    <row r="2256" spans="1:49" x14ac:dyDescent="0.25">
      <c r="A2256" s="6">
        <v>1052154.3119999999</v>
      </c>
      <c r="B2256" s="6">
        <v>21.232289999999999</v>
      </c>
      <c r="C2256" s="6">
        <v>3.9241950000000001</v>
      </c>
      <c r="D2256" s="6">
        <v>-0.114034</v>
      </c>
      <c r="E2256" s="6">
        <v>18.537541999999998</v>
      </c>
      <c r="F2256" s="6">
        <v>21.456136000000001</v>
      </c>
      <c r="G2256" s="6">
        <v>86.139526000000004</v>
      </c>
      <c r="H2256" s="6">
        <v>4</v>
      </c>
      <c r="I2256" s="6">
        <v>21.949331000000001</v>
      </c>
      <c r="L2256" s="6">
        <f t="shared" si="350"/>
        <v>2.4758136581726811E-4</v>
      </c>
      <c r="M2256" s="6">
        <f>249.088908333*(E2256-AVERAGE('raw Data'!$Y$2:$Y$2801))</f>
        <v>4547.1542474194966</v>
      </c>
      <c r="N2256" s="6" t="s">
        <v>18</v>
      </c>
      <c r="O2256" s="6">
        <f>L2256/(PI()*('ugly don''t look!'!$J$7^2)/4)</f>
        <v>0.49353104693132627</v>
      </c>
      <c r="P2256" s="6">
        <f>-M2256/'ugly don''t look!'!$H$7</f>
        <v>-4262.4243039177882</v>
      </c>
      <c r="Q2256" s="6">
        <f>-'ugly don''t look!'!$J$7/4*P2256</f>
        <v>26.931062358228566</v>
      </c>
      <c r="R2256" s="6">
        <f t="shared" si="351"/>
        <v>-0.70616951037251285</v>
      </c>
      <c r="S2256" s="6">
        <f t="shared" si="352"/>
        <v>3.2932803549213427</v>
      </c>
      <c r="U2256" s="6">
        <v>1053678.077</v>
      </c>
      <c r="V2256" s="6">
        <v>21.420117999999999</v>
      </c>
      <c r="W2256" s="6">
        <v>3.005312</v>
      </c>
      <c r="X2256" s="6">
        <v>3.5172300000000001</v>
      </c>
      <c r="Y2256" s="6">
        <v>0.31165300000000001</v>
      </c>
      <c r="Z2256" s="6">
        <v>21.467140000000001</v>
      </c>
      <c r="AA2256" s="6">
        <v>86.123765000000006</v>
      </c>
      <c r="AB2256" s="6">
        <v>3</v>
      </c>
      <c r="AC2256" s="6">
        <v>17.342493000000001</v>
      </c>
      <c r="AE2256" s="6">
        <f>0.000063090994667*'raw Data'!W2256</f>
        <v>1.8960812336467112E-4</v>
      </c>
      <c r="AF2256" s="6">
        <f>249.088908333*('raw Data'!X2256-AVERAGE('raw Data'!$D$2:$D$3001))</f>
        <v>892.36618832722979</v>
      </c>
      <c r="AG2256" s="6"/>
      <c r="AH2256" s="6">
        <f>AE2256/(PI()*('ugly don''t look!'!$K$7^2)/4)</f>
        <v>0.17060411734902034</v>
      </c>
      <c r="AI2256" s="6">
        <f>-AF2256/'ugly don''t look!'!$I$7</f>
        <v>-975.90353054158993</v>
      </c>
      <c r="AJ2256" s="6">
        <f>-'ugly don''t look!'!$K$7/4*AI2256</f>
        <v>9.1777383674488018</v>
      </c>
      <c r="AK2256" s="6">
        <f t="shared" si="353"/>
        <v>-1.7684095096963284</v>
      </c>
      <c r="AL2256" s="6">
        <f t="shared" si="354"/>
        <v>2.2167808090778518</v>
      </c>
      <c r="AN2256" s="6">
        <f>S2256-'ugly don''t look!'!$M$5</f>
        <v>-0.48533420584672937</v>
      </c>
      <c r="AO2256" s="6">
        <f t="shared" si="358"/>
        <v>-0.70616951037251285</v>
      </c>
      <c r="AP2256" s="6">
        <f t="shared" si="359"/>
        <v>3.2932803549213427</v>
      </c>
      <c r="AQ2256" s="6">
        <f t="shared" si="355"/>
        <v>8.3223682409711702E-2</v>
      </c>
      <c r="AV2256" s="6">
        <f t="shared" si="356"/>
        <v>-1.3065958564886868</v>
      </c>
      <c r="AW2256" s="6">
        <f t="shared" si="357"/>
        <v>-1.7684095096963284</v>
      </c>
    </row>
    <row r="2257" spans="1:49" x14ac:dyDescent="0.25">
      <c r="A2257" s="6">
        <v>1052156.81</v>
      </c>
      <c r="B2257" s="6">
        <v>21.207304000000001</v>
      </c>
      <c r="C2257" s="6">
        <v>3.9333650000000002</v>
      </c>
      <c r="D2257" s="6">
        <v>-8.9446999999999999E-2</v>
      </c>
      <c r="E2257" s="6">
        <v>18.526198999999998</v>
      </c>
      <c r="F2257" s="6">
        <v>21.516078</v>
      </c>
      <c r="G2257" s="6">
        <v>86.140045999999998</v>
      </c>
      <c r="H2257" s="6">
        <v>4</v>
      </c>
      <c r="I2257" s="6">
        <v>21.998256999999999</v>
      </c>
      <c r="L2257" s="6">
        <f t="shared" si="350"/>
        <v>2.4815991023836447E-4</v>
      </c>
      <c r="M2257" s="6">
        <f>249.088908333*(E2257-AVERAGE('raw Data'!$Y$2:$Y$2801))</f>
        <v>4544.3288319322755</v>
      </c>
      <c r="N2257" s="6" t="s">
        <v>18</v>
      </c>
      <c r="O2257" s="6">
        <f>L2257/(PI()*('ugly don''t look!'!$J$7^2)/4)</f>
        <v>0.49468432287718522</v>
      </c>
      <c r="P2257" s="6">
        <f>-M2257/'ugly don''t look!'!$H$7</f>
        <v>-4259.7758079605137</v>
      </c>
      <c r="Q2257" s="6">
        <f>-'ugly don''t look!'!$J$7/4*P2257</f>
        <v>26.914328498646515</v>
      </c>
      <c r="R2257" s="6">
        <f t="shared" si="351"/>
        <v>-0.70383545141195769</v>
      </c>
      <c r="S2257" s="6">
        <f t="shared" si="352"/>
        <v>3.2926588027381571</v>
      </c>
      <c r="U2257" s="6">
        <v>1053680.7579999999</v>
      </c>
      <c r="V2257" s="6">
        <v>21.352734000000002</v>
      </c>
      <c r="W2257" s="6">
        <v>3.0283630000000001</v>
      </c>
      <c r="X2257" s="6">
        <v>3.5379800000000001</v>
      </c>
      <c r="Y2257" s="6">
        <v>0.32673999999999997</v>
      </c>
      <c r="Z2257" s="6">
        <v>21.424295000000001</v>
      </c>
      <c r="AA2257" s="6">
        <v>86.132199</v>
      </c>
      <c r="AB2257" s="6">
        <v>3</v>
      </c>
      <c r="AC2257" s="6">
        <v>17.304164</v>
      </c>
      <c r="AE2257" s="6">
        <f>0.000063090994667*'raw Data'!W2257</f>
        <v>1.9106243388274013E-4</v>
      </c>
      <c r="AF2257" s="6">
        <f>249.088908333*('raw Data'!X2257-AVERAGE('raw Data'!$D$2:$D$3001))</f>
        <v>897.53478317513952</v>
      </c>
      <c r="AG2257" s="6"/>
      <c r="AH2257" s="6">
        <f>AE2257/(PI()*('ugly don''t look!'!$K$7^2)/4)</f>
        <v>0.17191266551606996</v>
      </c>
      <c r="AI2257" s="6">
        <f>-AF2257/'ugly don''t look!'!$I$7</f>
        <v>-981.55597460098375</v>
      </c>
      <c r="AJ2257" s="6">
        <f>-'ugly don''t look!'!$K$7/4*AI2257</f>
        <v>9.2308959297387627</v>
      </c>
      <c r="AK2257" s="6">
        <f t="shared" si="353"/>
        <v>-1.7607686897492494</v>
      </c>
      <c r="AL2257" s="6">
        <f t="shared" si="354"/>
        <v>2.2225561109480116</v>
      </c>
      <c r="AN2257" s="6">
        <f>S2257-'ugly don''t look!'!$M$5</f>
        <v>-0.48595575802991497</v>
      </c>
      <c r="AO2257" s="6">
        <f t="shared" si="358"/>
        <v>-0.70383545141195769</v>
      </c>
      <c r="AP2257" s="6">
        <f t="shared" si="359"/>
        <v>3.2926588027381571</v>
      </c>
      <c r="AQ2257" s="6">
        <f t="shared" si="355"/>
        <v>8.1104279471314517E-2</v>
      </c>
      <c r="AV2257" s="6">
        <f t="shared" si="356"/>
        <v>-1.300820554618527</v>
      </c>
      <c r="AW2257" s="6">
        <f t="shared" si="357"/>
        <v>-1.7607686897492494</v>
      </c>
    </row>
    <row r="2258" spans="1:49" x14ac:dyDescent="0.25">
      <c r="A2258" s="6">
        <v>1052157.7679999999</v>
      </c>
      <c r="B2258" s="6">
        <v>21.301727</v>
      </c>
      <c r="C2258" s="6">
        <v>3.9273549999999999</v>
      </c>
      <c r="D2258" s="6">
        <v>-8.4975999999999996E-2</v>
      </c>
      <c r="E2258" s="6">
        <v>18.539535000000001</v>
      </c>
      <c r="F2258" s="6">
        <v>21.425004999999999</v>
      </c>
      <c r="G2258" s="6">
        <v>86.138326000000006</v>
      </c>
      <c r="H2258" s="6">
        <v>4</v>
      </c>
      <c r="I2258" s="6">
        <v>22.026218</v>
      </c>
      <c r="L2258" s="6">
        <f t="shared" si="350"/>
        <v>2.4778073336041581E-4</v>
      </c>
      <c r="M2258" s="6">
        <f>249.088908333*(E2258-AVERAGE('raw Data'!$Y$2:$Y$2801))</f>
        <v>4547.6506816138053</v>
      </c>
      <c r="N2258" s="6" t="s">
        <v>18</v>
      </c>
      <c r="O2258" s="6">
        <f>L2258/(PI()*('ugly don''t look!'!$J$7^2)/4)</f>
        <v>0.49392846808606061</v>
      </c>
      <c r="P2258" s="6">
        <f>-M2258/'ugly don''t look!'!$H$7</f>
        <v>-4262.8896528063415</v>
      </c>
      <c r="Q2258" s="6">
        <f>-'ugly don''t look!'!$J$7/4*P2258</f>
        <v>26.934002548843669</v>
      </c>
      <c r="R2258" s="6">
        <f t="shared" si="351"/>
        <v>-0.70536457372417738</v>
      </c>
      <c r="S2258" s="6">
        <f t="shared" si="352"/>
        <v>3.293389523660788</v>
      </c>
      <c r="U2258" s="6">
        <v>1053681.2080000001</v>
      </c>
      <c r="V2258" s="6">
        <v>21.42437</v>
      </c>
      <c r="W2258" s="6">
        <v>3.043215</v>
      </c>
      <c r="X2258" s="6">
        <v>3.5444059999999999</v>
      </c>
      <c r="Y2258" s="6">
        <v>0.328621</v>
      </c>
      <c r="Z2258" s="6">
        <v>21.369769000000002</v>
      </c>
      <c r="AA2258" s="6">
        <v>86.133583999999999</v>
      </c>
      <c r="AB2258" s="6">
        <v>3</v>
      </c>
      <c r="AC2258" s="6">
        <v>17.28407</v>
      </c>
      <c r="AE2258" s="6">
        <f>0.000063090994667*'raw Data'!W2258</f>
        <v>1.9199946133553441E-4</v>
      </c>
      <c r="AF2258" s="6">
        <f>249.088908333*('raw Data'!X2258-AVERAGE('raw Data'!$D$2:$D$3001))</f>
        <v>899.13542850008741</v>
      </c>
      <c r="AG2258" s="6"/>
      <c r="AH2258" s="6">
        <f>AE2258/(PI()*('ugly don''t look!'!$K$7^2)/4)</f>
        <v>0.17275577676404275</v>
      </c>
      <c r="AI2258" s="6">
        <f>-AF2258/'ugly don''t look!'!$I$7</f>
        <v>-983.30646161426887</v>
      </c>
      <c r="AJ2258" s="6">
        <f>-'ugly don''t look!'!$K$7/4*AI2258</f>
        <v>9.2473581222821508</v>
      </c>
      <c r="AK2258" s="6">
        <f t="shared" si="353"/>
        <v>-1.7558763768700607</v>
      </c>
      <c r="AL2258" s="6">
        <f t="shared" si="354"/>
        <v>2.224337902328557</v>
      </c>
      <c r="AN2258" s="6">
        <f>S2258-'ugly don''t look!'!$M$5</f>
        <v>-0.48522503710728415</v>
      </c>
      <c r="AO2258" s="6">
        <f t="shared" si="358"/>
        <v>-0.70536457372417738</v>
      </c>
      <c r="AP2258" s="6">
        <f t="shared" si="359"/>
        <v>3.293389523660788</v>
      </c>
      <c r="AQ2258" s="6">
        <f t="shared" si="355"/>
        <v>8.2816293946882974E-2</v>
      </c>
      <c r="AV2258" s="6">
        <f t="shared" si="356"/>
        <v>-1.2990387632379816</v>
      </c>
      <c r="AW2258" s="6">
        <f t="shared" si="357"/>
        <v>-1.7558763768700607</v>
      </c>
    </row>
    <row r="2259" spans="1:49" x14ac:dyDescent="0.25">
      <c r="A2259" s="6">
        <v>1052158.365</v>
      </c>
      <c r="B2259" s="6">
        <v>21.199898000000001</v>
      </c>
      <c r="C2259" s="6">
        <v>3.921681</v>
      </c>
      <c r="D2259" s="6">
        <v>-8.7659000000000001E-2</v>
      </c>
      <c r="E2259" s="6">
        <v>18.548960000000001</v>
      </c>
      <c r="F2259" s="6">
        <v>21.416623000000001</v>
      </c>
      <c r="G2259" s="6">
        <v>86.133090999999993</v>
      </c>
      <c r="H2259" s="6">
        <v>4</v>
      </c>
      <c r="I2259" s="6">
        <v>22.047083000000001</v>
      </c>
      <c r="L2259" s="6">
        <f t="shared" si="350"/>
        <v>2.4742275505667524E-4</v>
      </c>
      <c r="M2259" s="6">
        <f>249.088908333*(E2259-AVERAGE('raw Data'!$Y$2:$Y$2801))</f>
        <v>4549.998344574843</v>
      </c>
      <c r="N2259" s="6" t="s">
        <v>18</v>
      </c>
      <c r="O2259" s="6">
        <f>L2259/(PI()*('ugly don''t look!'!$J$7^2)/4)</f>
        <v>0.49321487073417358</v>
      </c>
      <c r="P2259" s="6">
        <f>-M2259/'ugly don''t look!'!$H$7</f>
        <v>-4265.0903117499465</v>
      </c>
      <c r="Q2259" s="6">
        <f>-'ugly don''t look!'!$J$7/4*P2259</f>
        <v>26.947906862214101</v>
      </c>
      <c r="R2259" s="6">
        <f t="shared" si="351"/>
        <v>-0.70681035661735248</v>
      </c>
      <c r="S2259" s="6">
        <f t="shared" si="352"/>
        <v>3.2939056268884217</v>
      </c>
      <c r="U2259" s="6">
        <v>1053684.1850000001</v>
      </c>
      <c r="V2259" s="6">
        <v>21.444922999999999</v>
      </c>
      <c r="W2259" s="6">
        <v>3.043266</v>
      </c>
      <c r="X2259" s="6">
        <v>3.5801129999999999</v>
      </c>
      <c r="Y2259" s="6">
        <v>0.34428599999999998</v>
      </c>
      <c r="Z2259" s="6">
        <v>21.254110000000001</v>
      </c>
      <c r="AA2259" s="6">
        <v>86.127745000000004</v>
      </c>
      <c r="AB2259" s="6">
        <v>3</v>
      </c>
      <c r="AC2259" s="6">
        <v>17.239629000000001</v>
      </c>
      <c r="AE2259" s="6">
        <f>0.000063090994667*'raw Data'!W2259</f>
        <v>1.9200267897626243E-4</v>
      </c>
      <c r="AF2259" s="6">
        <f>249.088908333*('raw Data'!X2259-AVERAGE('raw Data'!$D$2:$D$3001))</f>
        <v>908.0296461499338</v>
      </c>
      <c r="AG2259" s="6"/>
      <c r="AH2259" s="6">
        <f>AE2259/(PI()*('ugly don''t look!'!$K$7^2)/4)</f>
        <v>0.17275867190770333</v>
      </c>
      <c r="AI2259" s="6">
        <f>-AF2259/'ugly don''t look!'!$I$7</f>
        <v>-993.03329631445081</v>
      </c>
      <c r="AJ2259" s="6">
        <f>-'ugly don''t look!'!$K$7/4*AI2259</f>
        <v>9.3388326801948054</v>
      </c>
      <c r="AK2259" s="6">
        <f t="shared" si="353"/>
        <v>-1.7558596184180086</v>
      </c>
      <c r="AL2259" s="6">
        <f t="shared" si="354"/>
        <v>2.2341812637228178</v>
      </c>
      <c r="AN2259" s="6">
        <f>S2259-'ugly don''t look!'!$M$5</f>
        <v>-0.48470893387965042</v>
      </c>
      <c r="AO2259" s="6">
        <f t="shared" si="358"/>
        <v>-0.70681035661735248</v>
      </c>
      <c r="AP2259" s="6">
        <f t="shared" si="359"/>
        <v>3.2939056268884217</v>
      </c>
      <c r="AQ2259" s="6">
        <f t="shared" si="355"/>
        <v>8.426020878296861E-2</v>
      </c>
      <c r="AV2259" s="6">
        <f t="shared" si="356"/>
        <v>-1.2891954018437208</v>
      </c>
      <c r="AW2259" s="6">
        <f t="shared" si="357"/>
        <v>-1.7558596184180086</v>
      </c>
    </row>
    <row r="2260" spans="1:49" x14ac:dyDescent="0.25">
      <c r="A2260" s="6">
        <v>1052160.642</v>
      </c>
      <c r="B2260" s="6">
        <v>21.152868999999999</v>
      </c>
      <c r="C2260" s="6">
        <v>3.917926</v>
      </c>
      <c r="D2260" s="6">
        <v>-0.10412399999999999</v>
      </c>
      <c r="E2260" s="6">
        <v>18.539981999999998</v>
      </c>
      <c r="F2260" s="6">
        <v>21.452165000000001</v>
      </c>
      <c r="G2260" s="6">
        <v>86.135954999999996</v>
      </c>
      <c r="H2260" s="6">
        <v>4</v>
      </c>
      <c r="I2260" s="6">
        <v>22.121922999999999</v>
      </c>
      <c r="L2260" s="6">
        <f t="shared" si="350"/>
        <v>2.4718584837170066E-4</v>
      </c>
      <c r="M2260" s="6">
        <f>249.088908333*(E2260-AVERAGE('raw Data'!$Y$2:$Y$2801))</f>
        <v>4547.7620243558295</v>
      </c>
      <c r="N2260" s="6" t="s">
        <v>18</v>
      </c>
      <c r="O2260" s="6">
        <f>L2260/(PI()*('ugly don''t look!'!$J$7^2)/4)</f>
        <v>0.49274261869745595</v>
      </c>
      <c r="P2260" s="6">
        <f>-M2260/'ugly don''t look!'!$H$7</f>
        <v>-4262.9940235806425</v>
      </c>
      <c r="Q2260" s="6">
        <f>-'ugly don''t look!'!$J$7/4*P2260</f>
        <v>26.934661989488394</v>
      </c>
      <c r="R2260" s="6">
        <f t="shared" si="351"/>
        <v>-0.70776831287387343</v>
      </c>
      <c r="S2260" s="6">
        <f t="shared" si="352"/>
        <v>3.2934140069350777</v>
      </c>
      <c r="U2260" s="6">
        <v>1053684.469</v>
      </c>
      <c r="V2260" s="6">
        <v>21.422148</v>
      </c>
      <c r="W2260" s="6">
        <v>3.0417740000000002</v>
      </c>
      <c r="X2260" s="6">
        <v>3.5768529999999998</v>
      </c>
      <c r="Y2260" s="6">
        <v>0.34976200000000002</v>
      </c>
      <c r="Z2260" s="6">
        <v>21.372596000000001</v>
      </c>
      <c r="AA2260" s="6">
        <v>86.126925999999997</v>
      </c>
      <c r="AB2260" s="6">
        <v>3</v>
      </c>
      <c r="AC2260" s="6">
        <v>17.237138999999999</v>
      </c>
      <c r="AE2260" s="6">
        <f>0.000063090994667*'raw Data'!W2260</f>
        <v>1.9190854721221927E-4</v>
      </c>
      <c r="AF2260" s="6">
        <f>249.088908333*('raw Data'!X2260-AVERAGE('raw Data'!$D$2:$D$3001))</f>
        <v>907.21761630876824</v>
      </c>
      <c r="AG2260" s="6"/>
      <c r="AH2260" s="6">
        <f>AE2260/(PI()*('ugly don''t look!'!$K$7^2)/4)</f>
        <v>0.17267397476375129</v>
      </c>
      <c r="AI2260" s="6">
        <f>-AF2260/'ugly don''t look!'!$I$7</f>
        <v>-992.14524968150511</v>
      </c>
      <c r="AJ2260" s="6">
        <f>-'ugly don''t look!'!$K$7/4*AI2260</f>
        <v>9.3304811788422626</v>
      </c>
      <c r="AK2260" s="6">
        <f t="shared" si="353"/>
        <v>-1.7563500013998459</v>
      </c>
      <c r="AL2260" s="6">
        <f t="shared" si="354"/>
        <v>2.2332865868243865</v>
      </c>
      <c r="AN2260" s="6">
        <f>S2260-'ugly don''t look!'!$M$5</f>
        <v>-0.48520055383299443</v>
      </c>
      <c r="AO2260" s="6">
        <f t="shared" si="358"/>
        <v>-0.70776831287387343</v>
      </c>
      <c r="AP2260" s="6">
        <f t="shared" si="359"/>
        <v>3.2934140069350777</v>
      </c>
      <c r="AQ2260" s="6">
        <f t="shared" si="355"/>
        <v>8.438334429490571E-2</v>
      </c>
      <c r="AV2260" s="6">
        <f t="shared" si="356"/>
        <v>-1.2900900787421521</v>
      </c>
      <c r="AW2260" s="6">
        <f t="shared" si="357"/>
        <v>-1.7563500013998459</v>
      </c>
    </row>
    <row r="2261" spans="1:49" x14ac:dyDescent="0.25">
      <c r="A2261" s="6">
        <v>1052160.9280000001</v>
      </c>
      <c r="B2261" s="6">
        <v>21.200832999999999</v>
      </c>
      <c r="C2261" s="6">
        <v>3.9290569999999998</v>
      </c>
      <c r="D2261" s="6">
        <v>-0.109824</v>
      </c>
      <c r="E2261" s="6">
        <v>18.573844999999999</v>
      </c>
      <c r="F2261" s="6">
        <v>21.492519000000001</v>
      </c>
      <c r="G2261" s="6">
        <v>86.138986000000003</v>
      </c>
      <c r="H2261" s="6">
        <v>4</v>
      </c>
      <c r="I2261" s="6">
        <v>22.118164</v>
      </c>
      <c r="L2261" s="6">
        <f t="shared" si="350"/>
        <v>2.4788811423333902E-4</v>
      </c>
      <c r="M2261" s="6">
        <f>249.088908333*(E2261-AVERAGE('raw Data'!$Y$2:$Y$2801))</f>
        <v>4556.1969220587098</v>
      </c>
      <c r="N2261" s="6" t="s">
        <v>18</v>
      </c>
      <c r="O2261" s="6">
        <f>L2261/(PI()*('ugly don''t look!'!$J$7^2)/4)</f>
        <v>0.49414252213838905</v>
      </c>
      <c r="P2261" s="6">
        <f>-M2261/'ugly don''t look!'!$H$7</f>
        <v>-4270.9007518360613</v>
      </c>
      <c r="Q2261" s="6">
        <f>-'ugly don''t look!'!$J$7/4*P2261</f>
        <v>26.984618675288196</v>
      </c>
      <c r="R2261" s="6">
        <f t="shared" si="351"/>
        <v>-0.7049312970511552</v>
      </c>
      <c r="S2261" s="6">
        <f t="shared" si="352"/>
        <v>3.2952670249827398</v>
      </c>
      <c r="U2261" s="6">
        <v>1053686.939</v>
      </c>
      <c r="V2261" s="6">
        <v>21.462872999999998</v>
      </c>
      <c r="W2261" s="6">
        <v>3.0685699999999998</v>
      </c>
      <c r="X2261" s="6">
        <v>3.573715</v>
      </c>
      <c r="Y2261" s="6">
        <v>0.356319</v>
      </c>
      <c r="Z2261" s="6">
        <v>21.351862000000001</v>
      </c>
      <c r="AA2261" s="6">
        <v>86.124751000000003</v>
      </c>
      <c r="AB2261" s="6">
        <v>3</v>
      </c>
      <c r="AC2261" s="6">
        <v>17.164028999999999</v>
      </c>
      <c r="AE2261" s="6">
        <f>0.000063090994667*'raw Data'!W2261</f>
        <v>1.9359913350531618E-4</v>
      </c>
      <c r="AF2261" s="6">
        <f>249.088908333*('raw Data'!X2261-AVERAGE('raw Data'!$D$2:$D$3001))</f>
        <v>906.43597531441924</v>
      </c>
      <c r="AG2261" s="6"/>
      <c r="AH2261" s="6">
        <f>AE2261/(PI()*('ugly don''t look!'!$K$7^2)/4)</f>
        <v>0.1741951173035223</v>
      </c>
      <c r="AI2261" s="6">
        <f>-AF2261/'ugly don''t look!'!$I$7</f>
        <v>-991.29043669555915</v>
      </c>
      <c r="AJ2261" s="6">
        <f>-'ugly don''t look!'!$K$7/4*AI2261</f>
        <v>9.3224422183378817</v>
      </c>
      <c r="AK2261" s="6">
        <f t="shared" si="353"/>
        <v>-1.7475792442130351</v>
      </c>
      <c r="AL2261" s="6">
        <f t="shared" si="354"/>
        <v>2.2324246349650529</v>
      </c>
      <c r="AN2261" s="6">
        <f>S2261-'ugly don''t look!'!$M$5</f>
        <v>-0.48334753578533229</v>
      </c>
      <c r="AO2261" s="6">
        <f t="shared" si="358"/>
        <v>-0.7049312970511552</v>
      </c>
      <c r="AP2261" s="6">
        <f t="shared" si="359"/>
        <v>3.2952670249827398</v>
      </c>
      <c r="AQ2261" s="6">
        <f t="shared" si="355"/>
        <v>8.4415745826695893E-2</v>
      </c>
      <c r="AV2261" s="6">
        <f t="shared" si="356"/>
        <v>-1.2909520306014857</v>
      </c>
      <c r="AW2261" s="6">
        <f t="shared" si="357"/>
        <v>-1.7475792442130351</v>
      </c>
    </row>
    <row r="2262" spans="1:49" x14ac:dyDescent="0.25">
      <c r="A2262" s="6">
        <v>1052162.652</v>
      </c>
      <c r="B2262" s="6">
        <v>21.195824999999999</v>
      </c>
      <c r="C2262" s="6">
        <v>3.9533809999999998</v>
      </c>
      <c r="D2262" s="6">
        <v>-0.129857</v>
      </c>
      <c r="E2262" s="6">
        <v>18.594017999999998</v>
      </c>
      <c r="F2262" s="6">
        <v>21.550404</v>
      </c>
      <c r="G2262" s="6">
        <v>86.135565</v>
      </c>
      <c r="H2262" s="6">
        <v>4</v>
      </c>
      <c r="I2262" s="6">
        <v>22.129847000000002</v>
      </c>
      <c r="L2262" s="6">
        <f t="shared" si="350"/>
        <v>2.4942273958761913E-4</v>
      </c>
      <c r="M2262" s="6">
        <f>249.088908333*(E2262-AVERAGE('raw Data'!$Y$2:$Y$2801))</f>
        <v>4561.2217926065114</v>
      </c>
      <c r="N2262" s="6" t="s">
        <v>18</v>
      </c>
      <c r="O2262" s="6">
        <f>L2262/(PI()*('ugly don''t look!'!$J$7^2)/4)</f>
        <v>0.49720165890033835</v>
      </c>
      <c r="P2262" s="6">
        <f>-M2262/'ugly don''t look!'!$H$7</f>
        <v>-4275.6109791962053</v>
      </c>
      <c r="Q2262" s="6">
        <f>-'ugly don''t look!'!$J$7/4*P2262</f>
        <v>27.014379069306425</v>
      </c>
      <c r="R2262" s="6">
        <f t="shared" si="351"/>
        <v>-0.69875958286615436</v>
      </c>
      <c r="S2262" s="6">
        <f t="shared" si="352"/>
        <v>3.2963692823680399</v>
      </c>
      <c r="U2262" s="6">
        <v>1053687.2209999999</v>
      </c>
      <c r="V2262" s="6">
        <v>21.641674999999999</v>
      </c>
      <c r="W2262" s="6">
        <v>3.0673550000000001</v>
      </c>
      <c r="X2262" s="6">
        <v>3.5729609999999998</v>
      </c>
      <c r="Y2262" s="6">
        <v>0.35412100000000002</v>
      </c>
      <c r="Z2262" s="6">
        <v>21.441459999999999</v>
      </c>
      <c r="AA2262" s="6">
        <v>86.125456999999997</v>
      </c>
      <c r="AB2262" s="6">
        <v>3</v>
      </c>
      <c r="AC2262" s="6">
        <v>17.158895999999999</v>
      </c>
      <c r="AE2262" s="6">
        <f>0.000063090994667*'raw Data'!W2262</f>
        <v>1.9352247794679581E-4</v>
      </c>
      <c r="AF2262" s="6">
        <f>249.088908333*('raw Data'!X2262-AVERAGE('raw Data'!$D$2:$D$3001))</f>
        <v>906.24816227753615</v>
      </c>
      <c r="AG2262" s="6"/>
      <c r="AH2262" s="6">
        <f>AE2262/(PI()*('ugly don''t look!'!$K$7^2)/4)</f>
        <v>0.17412614476337374</v>
      </c>
      <c r="AI2262" s="6">
        <f>-AF2262/'ugly don''t look!'!$I$7</f>
        <v>-991.08504186082257</v>
      </c>
      <c r="AJ2262" s="6">
        <f>-'ugly don''t look!'!$K$7/4*AI2262</f>
        <v>9.3205106134238278</v>
      </c>
      <c r="AK2262" s="6">
        <f t="shared" si="353"/>
        <v>-1.7479752725269013</v>
      </c>
      <c r="AL2262" s="6">
        <f t="shared" si="354"/>
        <v>2.2322174140448054</v>
      </c>
      <c r="AN2262" s="6">
        <f>S2262-'ugly don''t look!'!$M$5</f>
        <v>-0.48224527840003217</v>
      </c>
      <c r="AO2262" s="6">
        <f t="shared" si="358"/>
        <v>-0.69875958286615436</v>
      </c>
      <c r="AP2262" s="6">
        <f t="shared" si="359"/>
        <v>3.2963692823680399</v>
      </c>
      <c r="AQ2262" s="6">
        <f t="shared" si="355"/>
        <v>8.1557389144751219E-2</v>
      </c>
      <c r="AV2262" s="6">
        <f t="shared" si="356"/>
        <v>-1.2911592515217332</v>
      </c>
      <c r="AW2262" s="6">
        <f t="shared" si="357"/>
        <v>-1.7479752725269013</v>
      </c>
    </row>
    <row r="2263" spans="1:49" x14ac:dyDescent="0.25">
      <c r="A2263" s="6">
        <v>1052163.3859999999</v>
      </c>
      <c r="B2263" s="6">
        <v>21.125834999999999</v>
      </c>
      <c r="C2263" s="6">
        <v>3.9537499999999999</v>
      </c>
      <c r="D2263" s="6">
        <v>-0.12984799999999999</v>
      </c>
      <c r="E2263" s="6">
        <v>18.615829000000002</v>
      </c>
      <c r="F2263" s="6">
        <v>21.430456</v>
      </c>
      <c r="G2263" s="6">
        <v>86.140279000000007</v>
      </c>
      <c r="H2263" s="6">
        <v>4</v>
      </c>
      <c r="I2263" s="6">
        <v>22.141112</v>
      </c>
      <c r="L2263" s="6">
        <f t="shared" si="350"/>
        <v>2.4944602016465126E-4</v>
      </c>
      <c r="M2263" s="6">
        <f>249.088908333*(E2263-AVERAGE('raw Data'!$Y$2:$Y$2801))</f>
        <v>4566.6546707861626</v>
      </c>
      <c r="N2263" s="6" t="s">
        <v>18</v>
      </c>
      <c r="O2263" s="6">
        <f>L2263/(PI()*('ugly don''t look!'!$J$7^2)/4)</f>
        <v>0.49724806662378679</v>
      </c>
      <c r="P2263" s="6">
        <f>-M2263/'ugly don''t look!'!$H$7</f>
        <v>-4280.7036659037894</v>
      </c>
      <c r="Q2263" s="6">
        <f>-'ugly don''t look!'!$J$7/4*P2263</f>
        <v>27.046555937096617</v>
      </c>
      <c r="R2263" s="6">
        <f t="shared" si="351"/>
        <v>-0.6986662493927952</v>
      </c>
      <c r="S2263" s="6">
        <f t="shared" si="352"/>
        <v>3.2975596750827063</v>
      </c>
      <c r="U2263" s="6">
        <v>1053688.5060000001</v>
      </c>
      <c r="V2263" s="6">
        <v>21.518035000000001</v>
      </c>
      <c r="W2263" s="6">
        <v>3.0698029999999998</v>
      </c>
      <c r="X2263" s="6">
        <v>3.5559829999999999</v>
      </c>
      <c r="Y2263" s="6">
        <v>0.36052800000000002</v>
      </c>
      <c r="Z2263" s="6">
        <v>21.292484999999999</v>
      </c>
      <c r="AA2263" s="6">
        <v>86.125484999999998</v>
      </c>
      <c r="AB2263" s="6">
        <v>3</v>
      </c>
      <c r="AC2263" s="6">
        <v>17.125786000000002</v>
      </c>
      <c r="AE2263" s="6">
        <f>0.000063090994667*'raw Data'!W2263</f>
        <v>1.936769247017406E-4</v>
      </c>
      <c r="AF2263" s="6">
        <f>249.088908333*('raw Data'!X2263-AVERAGE('raw Data'!$D$2:$D$3001))</f>
        <v>902.01913079185852</v>
      </c>
      <c r="AG2263" s="6"/>
      <c r="AH2263" s="6">
        <f>AE2263/(PI()*('ugly don''t look!'!$K$7^2)/4)</f>
        <v>0.17426511165908051</v>
      </c>
      <c r="AI2263" s="6">
        <f>-AF2263/'ugly don''t look!'!$I$7</f>
        <v>-986.46011678899663</v>
      </c>
      <c r="AJ2263" s="6">
        <f>-'ugly don''t look!'!$K$7/4*AI2263</f>
        <v>9.277016199324601</v>
      </c>
      <c r="AK2263" s="6">
        <f t="shared" si="353"/>
        <v>-1.7471775090898738</v>
      </c>
      <c r="AL2263" s="6">
        <f t="shared" si="354"/>
        <v>2.2275399648509833</v>
      </c>
      <c r="AN2263" s="6">
        <f>S2263-'ugly don''t look!'!$M$5</f>
        <v>-0.48105488568536581</v>
      </c>
      <c r="AO2263" s="6">
        <f t="shared" si="358"/>
        <v>-0.6986662493927952</v>
      </c>
      <c r="AP2263" s="6">
        <f t="shared" si="359"/>
        <v>3.2975596750827063</v>
      </c>
      <c r="AQ2263" s="6">
        <f t="shared" si="355"/>
        <v>8.2687886365807511E-2</v>
      </c>
      <c r="AV2263" s="6">
        <f t="shared" si="356"/>
        <v>-1.2958367007155553</v>
      </c>
      <c r="AW2263" s="6">
        <f t="shared" si="357"/>
        <v>-1.7471775090898738</v>
      </c>
    </row>
    <row r="2264" spans="1:49" x14ac:dyDescent="0.25">
      <c r="A2264" s="6">
        <v>1052165.916</v>
      </c>
      <c r="B2264" s="6">
        <v>21.158988000000001</v>
      </c>
      <c r="C2264" s="6">
        <v>3.9315039999999999</v>
      </c>
      <c r="D2264" s="6">
        <v>-0.110383</v>
      </c>
      <c r="E2264" s="6">
        <v>18.68281</v>
      </c>
      <c r="F2264" s="6">
        <v>21.438466999999999</v>
      </c>
      <c r="G2264" s="6">
        <v>86.130887999999999</v>
      </c>
      <c r="H2264" s="6">
        <v>4</v>
      </c>
      <c r="I2264" s="6">
        <v>22.211015</v>
      </c>
      <c r="L2264" s="6">
        <f t="shared" si="350"/>
        <v>2.4804249789728917E-4</v>
      </c>
      <c r="M2264" s="6">
        <f>249.088908333*(E2264-AVERAGE('raw Data'!$Y$2:$Y$2801))</f>
        <v>4583.3388949552154</v>
      </c>
      <c r="N2264" s="6" t="s">
        <v>18</v>
      </c>
      <c r="O2264" s="6">
        <f>L2264/(PI()*('ugly don''t look!'!$J$7^2)/4)</f>
        <v>0.49445027200093178</v>
      </c>
      <c r="P2264" s="6">
        <f>-M2264/'ugly don''t look!'!$H$7</f>
        <v>-4296.3431711241237</v>
      </c>
      <c r="Q2264" s="6">
        <f>-'ugly don''t look!'!$J$7/4*P2264</f>
        <v>27.145370240954996</v>
      </c>
      <c r="R2264" s="6">
        <f t="shared" si="351"/>
        <v>-0.70430869515822547</v>
      </c>
      <c r="S2264" s="6">
        <f t="shared" si="352"/>
        <v>3.3012065066438425</v>
      </c>
      <c r="U2264" s="6">
        <v>1053689.888</v>
      </c>
      <c r="V2264" s="6">
        <v>21.558385999999999</v>
      </c>
      <c r="W2264" s="6">
        <v>3.0434329999999998</v>
      </c>
      <c r="X2264" s="6">
        <v>3.557687</v>
      </c>
      <c r="Y2264" s="6">
        <v>0.35555500000000001</v>
      </c>
      <c r="Z2264" s="6">
        <v>21.322846999999999</v>
      </c>
      <c r="AA2264" s="6">
        <v>86.128172000000006</v>
      </c>
      <c r="AB2264" s="6">
        <v>3</v>
      </c>
      <c r="AC2264" s="6">
        <v>17.125767</v>
      </c>
      <c r="AE2264" s="6">
        <f>0.000063090994667*'raw Data'!W2264</f>
        <v>1.920132151723718E-4</v>
      </c>
      <c r="AF2264" s="6">
        <f>249.088908333*('raw Data'!X2264-AVERAGE('raw Data'!$D$2:$D$3001))</f>
        <v>902.44357829165801</v>
      </c>
      <c r="AG2264" s="6"/>
      <c r="AH2264" s="6">
        <f>AE2264/(PI()*('ugly don''t look!'!$K$7^2)/4)</f>
        <v>0.17276815208400356</v>
      </c>
      <c r="AI2264" s="6">
        <f>-AF2264/'ugly don''t look!'!$I$7</f>
        <v>-986.9242982192236</v>
      </c>
      <c r="AJ2264" s="6">
        <f>-'ugly don''t look!'!$K$7/4*AI2264</f>
        <v>9.2813815239579558</v>
      </c>
      <c r="AK2264" s="6">
        <f t="shared" si="353"/>
        <v>-1.7558047446678722</v>
      </c>
      <c r="AL2264" s="6">
        <f t="shared" si="354"/>
        <v>2.2280104068340632</v>
      </c>
      <c r="AN2264" s="6">
        <f>S2264-'ugly don''t look!'!$M$5</f>
        <v>-0.4774080541242296</v>
      </c>
      <c r="AO2264" s="6">
        <f t="shared" si="358"/>
        <v>-0.70430869515822547</v>
      </c>
      <c r="AP2264" s="6">
        <f t="shared" si="359"/>
        <v>3.3012065066438425</v>
      </c>
      <c r="AQ2264" s="6">
        <f t="shared" si="355"/>
        <v>8.9955681147589922E-2</v>
      </c>
      <c r="AV2264" s="6">
        <f t="shared" si="356"/>
        <v>-1.2953662587324755</v>
      </c>
      <c r="AW2264" s="6">
        <f t="shared" si="357"/>
        <v>-1.7558047446678722</v>
      </c>
    </row>
    <row r="2265" spans="1:49" x14ac:dyDescent="0.25">
      <c r="A2265" s="6">
        <v>1052166.3359999999</v>
      </c>
      <c r="B2265" s="6">
        <v>21.273216000000001</v>
      </c>
      <c r="C2265" s="6">
        <v>3.9279169999999999</v>
      </c>
      <c r="D2265" s="6">
        <v>-0.111929</v>
      </c>
      <c r="E2265" s="6">
        <v>18.656603</v>
      </c>
      <c r="F2265" s="6">
        <v>21.370342999999998</v>
      </c>
      <c r="G2265" s="6">
        <v>86.138233</v>
      </c>
      <c r="H2265" s="6">
        <v>4</v>
      </c>
      <c r="I2265" s="6">
        <v>22.223884999999999</v>
      </c>
      <c r="L2265" s="6">
        <f t="shared" si="350"/>
        <v>2.4781619049941864E-4</v>
      </c>
      <c r="M2265" s="6">
        <f>249.088908333*(E2265-AVERAGE('raw Data'!$Y$2:$Y$2801))</f>
        <v>4576.8110219345326</v>
      </c>
      <c r="N2265" s="6" t="s">
        <v>18</v>
      </c>
      <c r="O2265" s="6">
        <f>L2265/(PI()*('ugly don''t look!'!$J$7^2)/4)</f>
        <v>0.49399914868383293</v>
      </c>
      <c r="P2265" s="6">
        <f>-M2265/'ugly don''t look!'!$H$7</f>
        <v>-4290.2240550567421</v>
      </c>
      <c r="Q2265" s="6">
        <f>-'ugly don''t look!'!$J$7/4*P2265</f>
        <v>27.106708135862263</v>
      </c>
      <c r="R2265" s="6">
        <f t="shared" si="351"/>
        <v>-0.70522148510777849</v>
      </c>
      <c r="S2265" s="6">
        <f t="shared" si="352"/>
        <v>3.2997812299431382</v>
      </c>
      <c r="U2265" s="6">
        <v>1053691.827</v>
      </c>
      <c r="V2265" s="6">
        <v>21.386604999999999</v>
      </c>
      <c r="W2265" s="6">
        <v>3.072451</v>
      </c>
      <c r="X2265" s="6">
        <v>3.555917</v>
      </c>
      <c r="Y2265" s="6">
        <v>0.350358</v>
      </c>
      <c r="Z2265" s="6">
        <v>21.374312</v>
      </c>
      <c r="AA2265" s="6">
        <v>86.124193000000005</v>
      </c>
      <c r="AB2265" s="6">
        <v>3</v>
      </c>
      <c r="AC2265" s="6">
        <v>17.057606</v>
      </c>
      <c r="AE2265" s="6">
        <f>0.000063090994667*'raw Data'!W2265</f>
        <v>1.9384398965561884E-4</v>
      </c>
      <c r="AF2265" s="6">
        <f>249.088908333*('raw Data'!X2265-AVERAGE('raw Data'!$D$2:$D$3001))</f>
        <v>902.00269092390852</v>
      </c>
      <c r="AG2265" s="6"/>
      <c r="AH2265" s="6">
        <f>AE2265/(PI()*('ugly don''t look!'!$K$7^2)/4)</f>
        <v>0.17441543205933857</v>
      </c>
      <c r="AI2265" s="6">
        <f>-AF2265/'ugly don''t look!'!$I$7</f>
        <v>-986.44213793078359</v>
      </c>
      <c r="AJ2265" s="6">
        <f>-'ugly don''t look!'!$K$7/4*AI2265</f>
        <v>9.2768471198493661</v>
      </c>
      <c r="AK2265" s="6">
        <f t="shared" si="353"/>
        <v>-1.746315284843188</v>
      </c>
      <c r="AL2265" s="6">
        <f t="shared" si="354"/>
        <v>2.2275217390537647</v>
      </c>
      <c r="AN2265" s="6">
        <f>S2265-'ugly don''t look!'!$M$5</f>
        <v>-0.47883333082493396</v>
      </c>
      <c r="AO2265" s="6">
        <f t="shared" si="358"/>
        <v>-0.70522148510777849</v>
      </c>
      <c r="AP2265" s="6">
        <f t="shared" si="359"/>
        <v>3.2997812299431382</v>
      </c>
      <c r="AQ2265" s="6">
        <f t="shared" si="355"/>
        <v>8.911617504582639E-2</v>
      </c>
      <c r="AV2265" s="6">
        <f t="shared" si="356"/>
        <v>-1.2958549265127739</v>
      </c>
      <c r="AW2265" s="6">
        <f t="shared" si="357"/>
        <v>-1.746315284843188</v>
      </c>
    </row>
    <row r="2266" spans="1:49" x14ac:dyDescent="0.25">
      <c r="A2266" s="6">
        <v>1052169.9779999999</v>
      </c>
      <c r="B2266" s="6">
        <v>21.144351</v>
      </c>
      <c r="C2266" s="6">
        <v>3.9764309999999998</v>
      </c>
      <c r="D2266" s="6">
        <v>-8.1195000000000003E-2</v>
      </c>
      <c r="E2266" s="6">
        <v>18.755434000000001</v>
      </c>
      <c r="F2266" s="6">
        <v>21.357889</v>
      </c>
      <c r="G2266" s="6">
        <v>86.136493999999999</v>
      </c>
      <c r="H2266" s="6">
        <v>4</v>
      </c>
      <c r="I2266" s="6">
        <v>22.245529000000001</v>
      </c>
      <c r="L2266" s="6">
        <f t="shared" si="350"/>
        <v>2.5087698701469348E-4</v>
      </c>
      <c r="M2266" s="6">
        <f>249.088908333*(E2266-AVERAGE('raw Data'!$Y$2:$Y$2801))</f>
        <v>4601.4287278339916</v>
      </c>
      <c r="N2266" s="6" t="s">
        <v>18</v>
      </c>
      <c r="O2266" s="6">
        <f>L2266/(PI()*('ugly don''t look!'!$J$7^2)/4)</f>
        <v>0.50010056953851179</v>
      </c>
      <c r="P2266" s="6">
        <f>-M2266/'ugly don''t look!'!$H$7</f>
        <v>-4313.3002698106411</v>
      </c>
      <c r="Q2266" s="6">
        <f>-'ugly don''t look!'!$J$7/4*P2266</f>
        <v>27.252509429731084</v>
      </c>
      <c r="R2266" s="6">
        <f t="shared" si="351"/>
        <v>-0.69294606170867379</v>
      </c>
      <c r="S2266" s="6">
        <f t="shared" si="352"/>
        <v>3.3051456060337498</v>
      </c>
      <c r="U2266" s="6">
        <v>1053692.0989999999</v>
      </c>
      <c r="V2266" s="6">
        <v>21.546731000000001</v>
      </c>
      <c r="W2266" s="6">
        <v>3.0713780000000002</v>
      </c>
      <c r="X2266" s="6">
        <v>3.5533190000000001</v>
      </c>
      <c r="Y2266" s="6">
        <v>0.348049</v>
      </c>
      <c r="Z2266" s="6">
        <v>21.422443999999999</v>
      </c>
      <c r="AA2266" s="6">
        <v>86.127503000000004</v>
      </c>
      <c r="AB2266" s="6">
        <v>3</v>
      </c>
      <c r="AC2266" s="6">
        <v>17.052237000000002</v>
      </c>
      <c r="AE2266" s="6">
        <f>0.000063090994667*'raw Data'!W2266</f>
        <v>1.9377629301834114E-4</v>
      </c>
      <c r="AF2266" s="6">
        <f>249.088908333*('raw Data'!X2266-AVERAGE('raw Data'!$D$2:$D$3001))</f>
        <v>901.35555794005938</v>
      </c>
      <c r="AG2266" s="6"/>
      <c r="AH2266" s="6">
        <f>AE2266/(PI()*('ugly don''t look!'!$K$7^2)/4)</f>
        <v>0.17435452050742131</v>
      </c>
      <c r="AI2266" s="6">
        <f>-AF2266/'ugly don''t look!'!$I$7</f>
        <v>-985.73442469385327</v>
      </c>
      <c r="AJ2266" s="6">
        <f>-'ugly don''t look!'!$K$7/4*AI2266</f>
        <v>9.270191536869639</v>
      </c>
      <c r="AK2266" s="6">
        <f t="shared" si="353"/>
        <v>-1.7466645784224557</v>
      </c>
      <c r="AL2266" s="6">
        <f t="shared" si="354"/>
        <v>2.2268040413782919</v>
      </c>
      <c r="AN2266" s="6">
        <f>S2266-'ugly don''t look!'!$M$5</f>
        <v>-0.47346895473432227</v>
      </c>
      <c r="AO2266" s="6">
        <f t="shared" si="358"/>
        <v>-0.69294606170867379</v>
      </c>
      <c r="AP2266" s="6">
        <f t="shared" si="359"/>
        <v>3.3051456060337498</v>
      </c>
      <c r="AQ2266" s="6">
        <f t="shared" si="355"/>
        <v>8.6602964271829758E-2</v>
      </c>
      <c r="AV2266" s="6">
        <f t="shared" si="356"/>
        <v>-1.2965726241882467</v>
      </c>
      <c r="AW2266" s="6">
        <f t="shared" si="357"/>
        <v>-1.7466645784224557</v>
      </c>
    </row>
    <row r="2267" spans="1:49" x14ac:dyDescent="0.25">
      <c r="A2267" s="6">
        <v>1052171.1399999999</v>
      </c>
      <c r="B2267" s="6">
        <v>21.126576</v>
      </c>
      <c r="C2267" s="6">
        <v>3.9926170000000001</v>
      </c>
      <c r="D2267" s="6">
        <v>-6.8595000000000003E-2</v>
      </c>
      <c r="E2267" s="6">
        <v>18.791588000000001</v>
      </c>
      <c r="F2267" s="6">
        <v>21.453779999999998</v>
      </c>
      <c r="G2267" s="6">
        <v>86.131974999999997</v>
      </c>
      <c r="H2267" s="6">
        <v>4</v>
      </c>
      <c r="I2267" s="6">
        <v>22.236702000000001</v>
      </c>
      <c r="L2267" s="6">
        <f t="shared" si="350"/>
        <v>2.5189817785437356E-4</v>
      </c>
      <c r="M2267" s="6">
        <f>249.088908333*(E2267-AVERAGE('raw Data'!$Y$2:$Y$2801))</f>
        <v>4610.4342882258625</v>
      </c>
      <c r="N2267" s="6" t="s">
        <v>18</v>
      </c>
      <c r="O2267" s="6">
        <f>L2267/(PI()*('ugly don''t look!'!$J$7^2)/4)</f>
        <v>0.50213622106083178</v>
      </c>
      <c r="P2267" s="6">
        <f>-M2267/'ugly don''t look!'!$H$7</f>
        <v>-4321.7419274708127</v>
      </c>
      <c r="Q2267" s="6">
        <f>-'ugly don''t look!'!$J$7/4*P2267</f>
        <v>27.305845933242463</v>
      </c>
      <c r="R2267" s="6">
        <f t="shared" si="351"/>
        <v>-0.68888383940609277</v>
      </c>
      <c r="S2267" s="6">
        <f t="shared" si="352"/>
        <v>3.3071008160157209</v>
      </c>
      <c r="U2267" s="6">
        <v>1053694.733</v>
      </c>
      <c r="V2267" s="6">
        <v>21.536365</v>
      </c>
      <c r="W2267" s="6">
        <v>2.9990929999999998</v>
      </c>
      <c r="X2267" s="6">
        <v>3.551447</v>
      </c>
      <c r="Y2267" s="6">
        <v>0.35753000000000001</v>
      </c>
      <c r="Z2267" s="6">
        <v>21.346779000000002</v>
      </c>
      <c r="AA2267" s="6">
        <v>86.123523000000006</v>
      </c>
      <c r="AB2267" s="6">
        <v>3</v>
      </c>
      <c r="AC2267" s="6">
        <v>17.098846000000002</v>
      </c>
      <c r="AE2267" s="6">
        <f>0.000063090994667*'raw Data'!W2267</f>
        <v>1.8921576046883703E-4</v>
      </c>
      <c r="AF2267" s="6">
        <f>249.088908333*('raw Data'!X2267-AVERAGE('raw Data'!$D$2:$D$3001))</f>
        <v>900.88926350366</v>
      </c>
      <c r="AG2267" s="6"/>
      <c r="AH2267" s="6">
        <f>AE2267/(PI()*('ugly don''t look!'!$K$7^2)/4)</f>
        <v>0.17025108012500045</v>
      </c>
      <c r="AI2267" s="6">
        <f>-AF2267/'ugly don''t look!'!$I$7</f>
        <v>-985.22447889726595</v>
      </c>
      <c r="AJ2267" s="6">
        <f>-'ugly don''t look!'!$K$7/4*AI2267</f>
        <v>9.2653958281175033</v>
      </c>
      <c r="AK2267" s="6">
        <f t="shared" si="353"/>
        <v>-1.7704809896260887</v>
      </c>
      <c r="AL2267" s="6">
        <f t="shared" si="354"/>
        <v>2.2262865817731861</v>
      </c>
      <c r="AN2267" s="6">
        <f>S2267-'ugly don''t look!'!$M$5</f>
        <v>-0.47151374475235119</v>
      </c>
      <c r="AO2267" s="6">
        <f t="shared" si="358"/>
        <v>-0.68888383940609277</v>
      </c>
      <c r="AP2267" s="6">
        <f t="shared" si="359"/>
        <v>3.3071008160157209</v>
      </c>
      <c r="AQ2267" s="6">
        <f t="shared" si="355"/>
        <v>8.5951298058046549E-2</v>
      </c>
      <c r="AV2267" s="6">
        <f t="shared" si="356"/>
        <v>-1.2970900837933526</v>
      </c>
      <c r="AW2267" s="6">
        <f t="shared" si="357"/>
        <v>-1.7704809896260887</v>
      </c>
    </row>
    <row r="2268" spans="1:49" x14ac:dyDescent="0.25">
      <c r="A2268" s="6">
        <v>1052173.057</v>
      </c>
      <c r="B2268" s="6">
        <v>21.162496999999998</v>
      </c>
      <c r="C2268" s="6">
        <v>4.0102190000000002</v>
      </c>
      <c r="D2268" s="6">
        <v>-5.3888999999999999E-2</v>
      </c>
      <c r="E2268" s="6">
        <v>18.803491000000001</v>
      </c>
      <c r="F2268" s="6">
        <v>21.472660999999999</v>
      </c>
      <c r="G2268" s="6">
        <v>86.135684999999995</v>
      </c>
      <c r="H2268" s="6">
        <v>4</v>
      </c>
      <c r="I2268" s="6">
        <v>22.213014999999999</v>
      </c>
      <c r="L2268" s="6">
        <f t="shared" si="350"/>
        <v>2.5300870554250212E-4</v>
      </c>
      <c r="M2268" s="6">
        <f>249.088908333*(E2268-AVERAGE('raw Data'!$Y$2:$Y$2801))</f>
        <v>4613.3991935017502</v>
      </c>
      <c r="N2268" s="6" t="s">
        <v>18</v>
      </c>
      <c r="O2268" s="6">
        <f>L2268/(PI()*('ugly don''t look!'!$J$7^2)/4)</f>
        <v>0.50434995750565303</v>
      </c>
      <c r="P2268" s="6">
        <f>-M2268/'ugly don''t look!'!$H$7</f>
        <v>-4324.5211787605458</v>
      </c>
      <c r="Q2268" s="6">
        <f>-'ugly don''t look!'!$J$7/4*P2268</f>
        <v>27.323405937703818</v>
      </c>
      <c r="R2268" s="6">
        <f t="shared" si="351"/>
        <v>-0.68448489173696581</v>
      </c>
      <c r="S2268" s="6">
        <f t="shared" si="352"/>
        <v>3.3077436952229129</v>
      </c>
      <c r="U2268" s="6">
        <v>1053695.2790000001</v>
      </c>
      <c r="V2268" s="6">
        <v>21.520638000000002</v>
      </c>
      <c r="W2268" s="6">
        <v>2.9717259999999999</v>
      </c>
      <c r="X2268" s="6">
        <v>3.5333420000000002</v>
      </c>
      <c r="Y2268" s="6">
        <v>0.35343200000000002</v>
      </c>
      <c r="Z2268" s="6">
        <v>21.329511</v>
      </c>
      <c r="AA2268" s="6">
        <v>86.122630999999998</v>
      </c>
      <c r="AB2268" s="6">
        <v>3</v>
      </c>
      <c r="AC2268" s="6">
        <v>17.129003000000001</v>
      </c>
      <c r="AE2268" s="6">
        <f>0.000063090994667*'raw Data'!W2268</f>
        <v>1.8748914921778526E-4</v>
      </c>
      <c r="AF2268" s="6">
        <f>249.088908333*('raw Data'!X2268-AVERAGE('raw Data'!$D$2:$D$3001))</f>
        <v>896.37950881829113</v>
      </c>
      <c r="AG2268" s="6"/>
      <c r="AH2268" s="6">
        <f>AE2268/(PI()*('ugly don''t look!'!$K$7^2)/4)</f>
        <v>0.16869752332973575</v>
      </c>
      <c r="AI2268" s="6">
        <f>-AF2268/'ugly don''t look!'!$I$7</f>
        <v>-980.29255120110577</v>
      </c>
      <c r="AJ2268" s="6">
        <f>-'ugly don''t look!'!$K$7/4*AI2268</f>
        <v>9.219014253888119</v>
      </c>
      <c r="AK2268" s="6">
        <f t="shared" si="353"/>
        <v>-1.7796479704524095</v>
      </c>
      <c r="AL2268" s="6">
        <f t="shared" si="354"/>
        <v>2.2212681179578069</v>
      </c>
      <c r="AN2268" s="6">
        <f>S2268-'ugly don''t look!'!$M$5</f>
        <v>-0.47087086554515922</v>
      </c>
      <c r="AO2268" s="6">
        <f t="shared" si="358"/>
        <v>-0.68448489173696581</v>
      </c>
      <c r="AP2268" s="6">
        <f t="shared" si="359"/>
        <v>3.3077436952229129</v>
      </c>
      <c r="AQ2268" s="6">
        <f t="shared" si="355"/>
        <v>8.3771212121816957E-2</v>
      </c>
      <c r="AV2268" s="6">
        <f t="shared" si="356"/>
        <v>-1.3021085476087317</v>
      </c>
      <c r="AW2268" s="6">
        <f t="shared" si="357"/>
        <v>-1.7796479704524095</v>
      </c>
    </row>
    <row r="2269" spans="1:49" x14ac:dyDescent="0.25">
      <c r="A2269" s="6">
        <v>1052173.334</v>
      </c>
      <c r="B2269" s="6">
        <v>21.296914000000001</v>
      </c>
      <c r="C2269" s="6">
        <v>4.0169160000000002</v>
      </c>
      <c r="D2269" s="6">
        <v>-5.5416E-2</v>
      </c>
      <c r="E2269" s="6">
        <v>18.825731000000001</v>
      </c>
      <c r="F2269" s="6">
        <v>21.488951</v>
      </c>
      <c r="G2269" s="6">
        <v>86.136298999999994</v>
      </c>
      <c r="H2269" s="6">
        <v>4</v>
      </c>
      <c r="I2269" s="6">
        <v>22.205421000000001</v>
      </c>
      <c r="L2269" s="6">
        <f t="shared" si="350"/>
        <v>2.5343122593378701E-4</v>
      </c>
      <c r="M2269" s="6">
        <f>249.088908333*(E2269-AVERAGE('raw Data'!$Y$2:$Y$2801))</f>
        <v>4618.9389308230766</v>
      </c>
      <c r="N2269" s="6" t="s">
        <v>18</v>
      </c>
      <c r="O2269" s="6">
        <f>L2269/(PI()*('ugly don''t look!'!$J$7^2)/4)</f>
        <v>0.50519221366807598</v>
      </c>
      <c r="P2269" s="6">
        <f>-M2269/'ugly don''t look!'!$H$7</f>
        <v>-4329.7140333924608</v>
      </c>
      <c r="Q2269" s="6">
        <f>-'ugly don''t look!'!$J$7/4*P2269</f>
        <v>27.356215691481914</v>
      </c>
      <c r="R2269" s="6">
        <f t="shared" si="351"/>
        <v>-0.68281630099971935</v>
      </c>
      <c r="S2269" s="6">
        <f t="shared" si="352"/>
        <v>3.3089437678180835</v>
      </c>
      <c r="U2269" s="6">
        <v>1053697.496</v>
      </c>
      <c r="V2269" s="6">
        <v>21.522119</v>
      </c>
      <c r="W2269" s="6">
        <v>2.954183</v>
      </c>
      <c r="X2269" s="6">
        <v>3.503288</v>
      </c>
      <c r="Y2269" s="6">
        <v>0.35676600000000003</v>
      </c>
      <c r="Z2269" s="6">
        <v>21.358256999999998</v>
      </c>
      <c r="AA2269" s="6">
        <v>86.124815999999996</v>
      </c>
      <c r="AB2269" s="6">
        <v>3</v>
      </c>
      <c r="AC2269" s="6">
        <v>17.168279999999999</v>
      </c>
      <c r="AE2269" s="6">
        <f>0.000063090994667*'raw Data'!W2269</f>
        <v>1.8638234389834206E-4</v>
      </c>
      <c r="AF2269" s="6">
        <f>249.088908333*('raw Data'!X2269-AVERAGE('raw Data'!$D$2:$D$3001))</f>
        <v>888.89339076725105</v>
      </c>
      <c r="AG2269" s="6"/>
      <c r="AH2269" s="6">
        <f>AE2269/(PI()*('ugly don''t look!'!$K$7^2)/4)</f>
        <v>0.16770165067802639</v>
      </c>
      <c r="AI2269" s="6">
        <f>-AF2269/'ugly don''t look!'!$I$7</f>
        <v>-972.10563294756241</v>
      </c>
      <c r="AJ2269" s="6">
        <f>-'ugly don''t look!'!$K$7/4*AI2269</f>
        <v>9.1420216092104098</v>
      </c>
      <c r="AK2269" s="6">
        <f t="shared" si="353"/>
        <v>-1.7855687671601139</v>
      </c>
      <c r="AL2269" s="6">
        <f t="shared" si="354"/>
        <v>2.2128815436357474</v>
      </c>
      <c r="AN2269" s="6">
        <f>S2269-'ugly don''t look!'!$M$5</f>
        <v>-0.46967079294998859</v>
      </c>
      <c r="AO2269" s="6">
        <f t="shared" si="358"/>
        <v>-0.68281630099971935</v>
      </c>
      <c r="AP2269" s="6">
        <f t="shared" si="359"/>
        <v>3.3089437678180835</v>
      </c>
      <c r="AQ2269" s="6">
        <f t="shared" si="355"/>
        <v>8.390048918947049E-2</v>
      </c>
      <c r="AV2269" s="6">
        <f t="shared" si="356"/>
        <v>-1.3104951219307912</v>
      </c>
      <c r="AW2269" s="6">
        <f t="shared" si="357"/>
        <v>-1.7855687671601139</v>
      </c>
    </row>
    <row r="2270" spans="1:49" x14ac:dyDescent="0.25">
      <c r="A2270" s="6">
        <v>1052175.2660000001</v>
      </c>
      <c r="B2270" s="6">
        <v>21.140277999999999</v>
      </c>
      <c r="C2270" s="6">
        <v>4.0603590000000001</v>
      </c>
      <c r="D2270" s="6">
        <v>-4.2321999999999999E-2</v>
      </c>
      <c r="E2270" s="6">
        <v>18.847021000000002</v>
      </c>
      <c r="F2270" s="6">
        <v>21.490801999999999</v>
      </c>
      <c r="G2270" s="6">
        <v>86.134569999999997</v>
      </c>
      <c r="H2270" s="6">
        <v>4</v>
      </c>
      <c r="I2270" s="6">
        <v>22.136154000000001</v>
      </c>
      <c r="L2270" s="6">
        <f t="shared" si="350"/>
        <v>2.561720880151055E-4</v>
      </c>
      <c r="M2270" s="6">
        <f>249.088908333*(E2270-AVERAGE('raw Data'!$Y$2:$Y$2801))</f>
        <v>4624.2420336814857</v>
      </c>
      <c r="N2270" s="6" t="s">
        <v>18</v>
      </c>
      <c r="O2270" s="6">
        <f>L2270/(PI()*('ugly don''t look!'!$J$7^2)/4)</f>
        <v>0.51065587418235658</v>
      </c>
      <c r="P2270" s="6">
        <f>-M2270/'ugly don''t look!'!$H$7</f>
        <v>-4334.6850709425253</v>
      </c>
      <c r="Q2270" s="6">
        <f>-'ugly don''t look!'!$J$7/4*P2270</f>
        <v>27.387623949482609</v>
      </c>
      <c r="R2270" s="6">
        <f t="shared" si="351"/>
        <v>-0.6720593516806953</v>
      </c>
      <c r="S2270" s="6">
        <f t="shared" si="352"/>
        <v>3.3100912306797641</v>
      </c>
      <c r="U2270" s="6">
        <v>1053697.9369999999</v>
      </c>
      <c r="V2270" s="6">
        <v>21.558577</v>
      </c>
      <c r="W2270" s="6">
        <v>2.9292880000000001</v>
      </c>
      <c r="X2270" s="6">
        <v>3.4995720000000001</v>
      </c>
      <c r="Y2270" s="6">
        <v>0.343727</v>
      </c>
      <c r="Z2270" s="6">
        <v>21.331969000000001</v>
      </c>
      <c r="AA2270" s="6">
        <v>86.128349</v>
      </c>
      <c r="AB2270" s="6">
        <v>3</v>
      </c>
      <c r="AC2270" s="6">
        <v>17.201476</v>
      </c>
      <c r="AE2270" s="6">
        <f>0.000063090994667*'raw Data'!W2270</f>
        <v>1.8481169358610712E-4</v>
      </c>
      <c r="AF2270" s="6">
        <f>249.088908333*('raw Data'!X2270-AVERAGE('raw Data'!$D$2:$D$3001))</f>
        <v>887.96777638388573</v>
      </c>
      <c r="AG2270" s="6"/>
      <c r="AH2270" s="6">
        <f>AE2270/(PI()*('ugly don''t look!'!$K$7^2)/4)</f>
        <v>0.16628842319901463</v>
      </c>
      <c r="AI2270" s="6">
        <f>-AF2270/'ugly don''t look!'!$I$7</f>
        <v>-971.09336874878147</v>
      </c>
      <c r="AJ2270" s="6">
        <f>-'ugly don''t look!'!$K$7/4*AI2270</f>
        <v>9.1325019223926027</v>
      </c>
      <c r="AK2270" s="6">
        <f t="shared" si="353"/>
        <v>-1.7940315091630359</v>
      </c>
      <c r="AL2270" s="6">
        <f t="shared" si="354"/>
        <v>2.2118396901874267</v>
      </c>
      <c r="AN2270" s="6">
        <f>S2270-'ugly don''t look!'!$M$5</f>
        <v>-0.46852333008830804</v>
      </c>
      <c r="AO2270" s="6">
        <f t="shared" si="358"/>
        <v>-0.6720593516806953</v>
      </c>
      <c r="AP2270" s="6">
        <f t="shared" si="359"/>
        <v>3.3100912306797641</v>
      </c>
      <c r="AQ2270" s="6">
        <f t="shared" si="355"/>
        <v>7.8144825380589006E-2</v>
      </c>
      <c r="AV2270" s="6">
        <f t="shared" si="356"/>
        <v>-1.311536975379112</v>
      </c>
      <c r="AW2270" s="6">
        <f t="shared" si="357"/>
        <v>-1.7940315091630359</v>
      </c>
    </row>
    <row r="2271" spans="1:49" x14ac:dyDescent="0.25">
      <c r="A2271" s="6">
        <v>1052176.875</v>
      </c>
      <c r="B2271" s="6">
        <v>21.258951</v>
      </c>
      <c r="C2271" s="6">
        <v>4.0681710000000004</v>
      </c>
      <c r="D2271" s="6">
        <v>-1.8228999999999999E-2</v>
      </c>
      <c r="E2271" s="6">
        <v>18.857433</v>
      </c>
      <c r="F2271" s="6">
        <v>21.456372000000002</v>
      </c>
      <c r="G2271" s="6">
        <v>86.131501</v>
      </c>
      <c r="H2271" s="6">
        <v>4</v>
      </c>
      <c r="I2271" s="6">
        <v>22.099409999999999</v>
      </c>
      <c r="L2271" s="6">
        <f t="shared" si="350"/>
        <v>2.5666495486544413E-4</v>
      </c>
      <c r="M2271" s="6">
        <f>249.088908333*(E2271-AVERAGE('raw Data'!$Y$2:$Y$2801))</f>
        <v>4626.8355473950487</v>
      </c>
      <c r="N2271" s="6" t="s">
        <v>18</v>
      </c>
      <c r="O2271" s="6">
        <f>L2271/(PI()*('ugly don''t look!'!$J$7^2)/4)</f>
        <v>0.51163835964463045</v>
      </c>
      <c r="P2271" s="6">
        <f>-M2271/'ugly don''t look!'!$H$7</f>
        <v>-4337.1161861595883</v>
      </c>
      <c r="Q2271" s="6">
        <f>-'ugly don''t look!'!$J$7/4*P2271</f>
        <v>27.402984343202821</v>
      </c>
      <c r="R2271" s="6">
        <f t="shared" si="351"/>
        <v>-0.67013723232943556</v>
      </c>
      <c r="S2271" s="6">
        <f t="shared" si="352"/>
        <v>3.3106519250980688</v>
      </c>
      <c r="U2271" s="6">
        <v>1053701.311</v>
      </c>
      <c r="V2271" s="6">
        <v>21.378663</v>
      </c>
      <c r="W2271" s="6">
        <v>2.9559090000000001</v>
      </c>
      <c r="X2271" s="6">
        <v>3.4130340000000001</v>
      </c>
      <c r="Y2271" s="6">
        <v>0.327764</v>
      </c>
      <c r="Z2271" s="6">
        <v>21.351592</v>
      </c>
      <c r="AA2271" s="6">
        <v>86.127651999999998</v>
      </c>
      <c r="AB2271" s="6">
        <v>3</v>
      </c>
      <c r="AC2271" s="6">
        <v>17.239926000000001</v>
      </c>
      <c r="AE2271" s="6">
        <f>0.000063090994667*'raw Data'!W2271</f>
        <v>1.8649123895513733E-4</v>
      </c>
      <c r="AF2271" s="6">
        <f>249.088908333*('raw Data'!X2271-AVERAGE('raw Data'!$D$2:$D$3001))</f>
        <v>866.41212043456449</v>
      </c>
      <c r="AG2271" s="6"/>
      <c r="AH2271" s="6">
        <f>AE2271/(PI()*('ugly don''t look!'!$K$7^2)/4)</f>
        <v>0.16779963142230336</v>
      </c>
      <c r="AI2271" s="6">
        <f>-AF2271/'ugly don''t look!'!$I$7</f>
        <v>-947.51981674821138</v>
      </c>
      <c r="AJ2271" s="6">
        <f>-'ugly don''t look!'!$K$7/4*AI2271</f>
        <v>8.9108079886360425</v>
      </c>
      <c r="AK2271" s="6">
        <f t="shared" si="353"/>
        <v>-1.7849846814812209</v>
      </c>
      <c r="AL2271" s="6">
        <f t="shared" si="354"/>
        <v>2.1872649207198336</v>
      </c>
      <c r="AN2271" s="6">
        <f>S2271-'ugly don''t look!'!$M$5</f>
        <v>-0.46796263567000329</v>
      </c>
      <c r="AO2271" s="6">
        <f t="shared" si="358"/>
        <v>-0.67013723232943556</v>
      </c>
      <c r="AP2271" s="6">
        <f t="shared" si="359"/>
        <v>3.3106519250980688</v>
      </c>
      <c r="AQ2271" s="6">
        <f t="shared" si="355"/>
        <v>7.7472025713891529E-2</v>
      </c>
      <c r="AV2271" s="6">
        <f t="shared" si="356"/>
        <v>-1.336111744846705</v>
      </c>
      <c r="AW2271" s="6">
        <f t="shared" si="357"/>
        <v>-1.7849846814812209</v>
      </c>
    </row>
    <row r="2272" spans="1:49" x14ac:dyDescent="0.25">
      <c r="A2272" s="6">
        <v>1052177.1669999999</v>
      </c>
      <c r="B2272" s="6">
        <v>21.148425</v>
      </c>
      <c r="C2272" s="6">
        <v>4.0624039999999999</v>
      </c>
      <c r="D2272" s="6">
        <v>-1.6886999999999999E-2</v>
      </c>
      <c r="E2272" s="6">
        <v>18.837298000000001</v>
      </c>
      <c r="F2272" s="6">
        <v>21.456372000000002</v>
      </c>
      <c r="G2272" s="6">
        <v>86.131501</v>
      </c>
      <c r="H2272" s="6">
        <v>4</v>
      </c>
      <c r="I2272" s="6">
        <v>22.099062</v>
      </c>
      <c r="L2272" s="6">
        <f t="shared" si="350"/>
        <v>2.5630110909919947E-4</v>
      </c>
      <c r="M2272" s="6">
        <f>249.088908333*(E2272-AVERAGE('raw Data'!$Y$2:$Y$2801))</f>
        <v>4621.8201422257644</v>
      </c>
      <c r="N2272" s="6" t="s">
        <v>18</v>
      </c>
      <c r="O2272" s="6">
        <f>L2272/(PI()*('ugly don''t look!'!$J$7^2)/4)</f>
        <v>0.51091306603724007</v>
      </c>
      <c r="P2272" s="6">
        <f>-M2272/'ugly don''t look!'!$H$7</f>
        <v>-4332.4148314827189</v>
      </c>
      <c r="Q2272" s="6">
        <f>-'ugly don''t look!'!$J$7/4*P2272</f>
        <v>27.373280009015691</v>
      </c>
      <c r="R2272" s="6">
        <f t="shared" si="351"/>
        <v>-0.67155582842310269</v>
      </c>
      <c r="S2272" s="6">
        <f t="shared" si="352"/>
        <v>3.3095673554418443</v>
      </c>
      <c r="U2272" s="6">
        <v>1053702.6710000001</v>
      </c>
      <c r="V2272" s="6">
        <v>21.409763999999999</v>
      </c>
      <c r="W2272" s="6">
        <v>2.9706700000000001</v>
      </c>
      <c r="X2272" s="6">
        <v>3.3872550000000001</v>
      </c>
      <c r="Y2272" s="6">
        <v>0.33407900000000001</v>
      </c>
      <c r="Z2272" s="6">
        <v>21.326415000000001</v>
      </c>
      <c r="AA2272" s="6">
        <v>86.124387999999996</v>
      </c>
      <c r="AB2272" s="6">
        <v>3</v>
      </c>
      <c r="AC2272" s="6">
        <v>17.244682000000001</v>
      </c>
      <c r="AE2272" s="6">
        <f>0.000063090994667*'raw Data'!W2272</f>
        <v>1.8742252512741691E-4</v>
      </c>
      <c r="AF2272" s="6">
        <f>249.088908333*('raw Data'!X2272-AVERAGE('raw Data'!$D$2:$D$3001))</f>
        <v>859.99085746664809</v>
      </c>
      <c r="AG2272" s="6"/>
      <c r="AH2272" s="6">
        <f>AE2272/(PI()*('ugly don''t look!'!$K$7^2)/4)</f>
        <v>0.16863757682570538</v>
      </c>
      <c r="AI2272" s="6">
        <f>-AF2272/'ugly don''t look!'!$I$7</f>
        <v>-940.49743817437457</v>
      </c>
      <c r="AJ2272" s="6">
        <f>-'ugly don''t look!'!$K$7/4*AI2272</f>
        <v>8.8447670826951796</v>
      </c>
      <c r="AK2272" s="6">
        <f t="shared" si="353"/>
        <v>-1.7800033826501547</v>
      </c>
      <c r="AL2272" s="6">
        <f t="shared" si="354"/>
        <v>2.1798259940479721</v>
      </c>
      <c r="AN2272" s="6">
        <f>S2272-'ugly don''t look!'!$M$5</f>
        <v>-0.46904720532622779</v>
      </c>
      <c r="AO2272" s="6">
        <f t="shared" si="358"/>
        <v>-0.67155582842310269</v>
      </c>
      <c r="AP2272" s="6">
        <f t="shared" si="359"/>
        <v>3.3095673554418443</v>
      </c>
      <c r="AQ2272" s="6">
        <f t="shared" si="355"/>
        <v>7.7297820905405962E-2</v>
      </c>
      <c r="AV2272" s="6">
        <f t="shared" si="356"/>
        <v>-1.3435506715185666</v>
      </c>
      <c r="AW2272" s="6">
        <f t="shared" si="357"/>
        <v>-1.7800033826501547</v>
      </c>
    </row>
    <row r="2273" spans="1:49" x14ac:dyDescent="0.25">
      <c r="A2273" s="6">
        <v>1052179.06</v>
      </c>
      <c r="B2273" s="6">
        <v>21.223597000000002</v>
      </c>
      <c r="C2273" s="6">
        <v>4.0830570000000002</v>
      </c>
      <c r="D2273" s="6">
        <v>3.313E-3</v>
      </c>
      <c r="E2273" s="6">
        <v>18.853967999999998</v>
      </c>
      <c r="F2273" s="6">
        <v>21.380844</v>
      </c>
      <c r="G2273" s="6">
        <v>86.135062000000005</v>
      </c>
      <c r="H2273" s="6">
        <v>4</v>
      </c>
      <c r="I2273" s="6">
        <v>22.035294</v>
      </c>
      <c r="L2273" s="6">
        <f t="shared" si="350"/>
        <v>2.5760412741205707E-4</v>
      </c>
      <c r="M2273" s="6">
        <f>249.088908333*(E2273-AVERAGE('raw Data'!$Y$2:$Y$2801))</f>
        <v>4625.9724543276743</v>
      </c>
      <c r="N2273" s="6" t="s">
        <v>18</v>
      </c>
      <c r="O2273" s="6">
        <f>L2273/(PI()*('ugly don''t look!'!$J$7^2)/4)</f>
        <v>0.51351051512228119</v>
      </c>
      <c r="P2273" s="6">
        <f>-M2273/'ugly don''t look!'!$H$7</f>
        <v>-4336.3071375400023</v>
      </c>
      <c r="Q2273" s="6">
        <f>-'ugly don''t look!'!$J$7/4*P2273</f>
        <v>27.397872571762118</v>
      </c>
      <c r="R2273" s="6">
        <f t="shared" si="351"/>
        <v>-0.66648477246723059</v>
      </c>
      <c r="S2273" s="6">
        <f t="shared" si="352"/>
        <v>3.3104653670132764</v>
      </c>
      <c r="U2273" s="6">
        <v>1053702.9450000001</v>
      </c>
      <c r="V2273" s="6">
        <v>21.461596</v>
      </c>
      <c r="W2273" s="6">
        <v>2.9565459999999999</v>
      </c>
      <c r="X2273" s="6">
        <v>3.3954879999999998</v>
      </c>
      <c r="Y2273" s="6">
        <v>0.33555000000000001</v>
      </c>
      <c r="Z2273" s="6">
        <v>21.353444</v>
      </c>
      <c r="AA2273" s="6">
        <v>86.126973000000007</v>
      </c>
      <c r="AB2273" s="6">
        <v>3</v>
      </c>
      <c r="AC2273" s="6">
        <v>17.261959000000001</v>
      </c>
      <c r="AE2273" s="6">
        <f>0.000063090994667*'raw Data'!W2273</f>
        <v>1.8653142791874019E-4</v>
      </c>
      <c r="AF2273" s="6">
        <f>249.088908333*('raw Data'!X2273-AVERAGE('raw Data'!$D$2:$D$3001))</f>
        <v>862.04160644895364</v>
      </c>
      <c r="AG2273" s="6"/>
      <c r="AH2273" s="6">
        <f>AE2273/(PI()*('ugly don''t look!'!$K$7^2)/4)</f>
        <v>0.16783579233429896</v>
      </c>
      <c r="AI2273" s="6">
        <f>-AF2273/'ugly don''t look!'!$I$7</f>
        <v>-942.74016453297645</v>
      </c>
      <c r="AJ2273" s="6">
        <f>-'ugly don''t look!'!$K$7/4*AI2273</f>
        <v>8.8658584663256974</v>
      </c>
      <c r="AK2273" s="6">
        <f t="shared" si="353"/>
        <v>-1.784769204153287</v>
      </c>
      <c r="AL2273" s="6">
        <f t="shared" si="354"/>
        <v>2.1822077725506972</v>
      </c>
      <c r="AN2273" s="6">
        <f>S2273-'ugly don''t look!'!$M$5</f>
        <v>-0.46814919375479569</v>
      </c>
      <c r="AO2273" s="6">
        <f t="shared" si="358"/>
        <v>-0.66648477246723059</v>
      </c>
      <c r="AP2273" s="6">
        <f t="shared" si="359"/>
        <v>3.3104653670132764</v>
      </c>
      <c r="AQ2273" s="6">
        <f t="shared" si="355"/>
        <v>7.4941550934860018E-2</v>
      </c>
      <c r="AV2273" s="6">
        <f t="shared" si="356"/>
        <v>-1.3411688930158414</v>
      </c>
      <c r="AW2273" s="6">
        <f t="shared" si="357"/>
        <v>-1.784769204153287</v>
      </c>
    </row>
    <row r="2274" spans="1:49" x14ac:dyDescent="0.25">
      <c r="A2274" s="6">
        <v>1052179.6780000001</v>
      </c>
      <c r="B2274" s="6">
        <v>21.228217000000001</v>
      </c>
      <c r="C2274" s="6">
        <v>4.0745079999999998</v>
      </c>
      <c r="D2274" s="6">
        <v>-2.4889999999999999E-3</v>
      </c>
      <c r="E2274" s="6">
        <v>18.839086000000002</v>
      </c>
      <c r="F2274" s="6">
        <v>21.522876</v>
      </c>
      <c r="G2274" s="6">
        <v>86.139786000000001</v>
      </c>
      <c r="H2274" s="6">
        <v>4</v>
      </c>
      <c r="I2274" s="6">
        <v>22.027736000000001</v>
      </c>
      <c r="L2274" s="6">
        <f t="shared" si="350"/>
        <v>2.5706476249864885E-4</v>
      </c>
      <c r="M2274" s="6">
        <f>249.088908333*(E2274-AVERAGE('raw Data'!$Y$2:$Y$2801))</f>
        <v>4622.2655131938636</v>
      </c>
      <c r="N2274" s="6" t="s">
        <v>18</v>
      </c>
      <c r="O2274" s="6">
        <f>L2274/(PI()*('ugly don''t look!'!$J$7^2)/4)</f>
        <v>0.51243533997929869</v>
      </c>
      <c r="P2274" s="6">
        <f>-M2274/'ugly don''t look!'!$H$7</f>
        <v>-4332.832314579925</v>
      </c>
      <c r="Q2274" s="6">
        <f>-'ugly don''t look!'!$J$7/4*P2274</f>
        <v>27.375917771594612</v>
      </c>
      <c r="R2274" s="6">
        <f t="shared" si="351"/>
        <v>-0.66858074182321103</v>
      </c>
      <c r="S2274" s="6">
        <f t="shared" si="352"/>
        <v>3.3096637134776841</v>
      </c>
      <c r="U2274" s="6">
        <v>1053704.091</v>
      </c>
      <c r="V2274" s="6">
        <v>21.452148999999999</v>
      </c>
      <c r="W2274" s="6">
        <v>2.9697390000000001</v>
      </c>
      <c r="X2274" s="6">
        <v>3.3772519999999999</v>
      </c>
      <c r="Y2274" s="6">
        <v>0.33407900000000001</v>
      </c>
      <c r="Z2274" s="6">
        <v>21.324193000000001</v>
      </c>
      <c r="AA2274" s="6">
        <v>86.125484999999998</v>
      </c>
      <c r="AB2274" s="6">
        <v>3</v>
      </c>
      <c r="AC2274" s="6">
        <v>17.262011000000001</v>
      </c>
      <c r="AE2274" s="6">
        <f>0.000063090994667*'raw Data'!W2274</f>
        <v>1.8736378741138193E-4</v>
      </c>
      <c r="AF2274" s="6">
        <f>249.088908333*('raw Data'!X2274-AVERAGE('raw Data'!$D$2:$D$3001))</f>
        <v>857.49922111659305</v>
      </c>
      <c r="AG2274" s="6"/>
      <c r="AH2274" s="6">
        <f>AE2274/(PI()*('ugly don''t look!'!$K$7^2)/4)</f>
        <v>0.16858472626201948</v>
      </c>
      <c r="AI2274" s="6">
        <f>-AF2274/'ugly don''t look!'!$I$7</f>
        <v>-937.77255152733278</v>
      </c>
      <c r="AJ2274" s="6">
        <f>-'ugly don''t look!'!$K$7/4*AI2274</f>
        <v>8.8191412949560721</v>
      </c>
      <c r="AK2274" s="6">
        <f t="shared" si="353"/>
        <v>-1.7803168290837665</v>
      </c>
      <c r="AL2274" s="6">
        <f t="shared" si="354"/>
        <v>2.1769245064305016</v>
      </c>
      <c r="AN2274" s="6">
        <f>S2274-'ugly don''t look!'!$M$5</f>
        <v>-0.46895084729038805</v>
      </c>
      <c r="AO2274" s="6">
        <f t="shared" si="358"/>
        <v>-0.66858074182321103</v>
      </c>
      <c r="AP2274" s="6">
        <f t="shared" si="359"/>
        <v>3.3096637134776841</v>
      </c>
      <c r="AQ2274" s="6">
        <f t="shared" si="355"/>
        <v>7.5484957372392275E-2</v>
      </c>
      <c r="AV2274" s="6">
        <f t="shared" si="356"/>
        <v>-1.346452159136037</v>
      </c>
      <c r="AW2274" s="6">
        <f t="shared" si="357"/>
        <v>-1.7803168290837665</v>
      </c>
    </row>
    <row r="2275" spans="1:49" x14ac:dyDescent="0.25">
      <c r="A2275" s="6">
        <v>1052180.5419999999</v>
      </c>
      <c r="B2275" s="6">
        <v>21.195454000000002</v>
      </c>
      <c r="C2275" s="6">
        <v>4.0752199999999998</v>
      </c>
      <c r="D2275" s="6">
        <v>-7.0429999999999998E-3</v>
      </c>
      <c r="E2275" s="6">
        <v>18.822489999999998</v>
      </c>
      <c r="F2275" s="6">
        <v>21.497095000000002</v>
      </c>
      <c r="G2275" s="6">
        <v>86.139831999999998</v>
      </c>
      <c r="H2275" s="6">
        <v>4</v>
      </c>
      <c r="I2275" s="6">
        <v>22.005396000000001</v>
      </c>
      <c r="L2275" s="6">
        <f t="shared" si="350"/>
        <v>2.5710968328685174E-4</v>
      </c>
      <c r="M2275" s="6">
        <f>249.088908333*(E2275-AVERAGE('raw Data'!$Y$2:$Y$2801))</f>
        <v>4618.1316336711679</v>
      </c>
      <c r="N2275" s="6" t="s">
        <v>18</v>
      </c>
      <c r="O2275" s="6">
        <f>L2275/(PI()*('ugly don''t look!'!$J$7^2)/4)</f>
        <v>0.51252488550530206</v>
      </c>
      <c r="P2275" s="6">
        <f>-M2275/'ugly don''t look!'!$H$7</f>
        <v>-4328.9572869058566</v>
      </c>
      <c r="Q2275" s="6">
        <f>-'ugly don''t look!'!$J$7/4*P2275</f>
        <v>27.351434377992927</v>
      </c>
      <c r="R2275" s="6">
        <f t="shared" si="351"/>
        <v>-0.66840601206491457</v>
      </c>
      <c r="S2275" s="6">
        <f t="shared" si="352"/>
        <v>3.3087689727576088</v>
      </c>
      <c r="U2275" s="6">
        <v>1053705.6100000001</v>
      </c>
      <c r="V2275" s="6">
        <v>21.399576</v>
      </c>
      <c r="W2275" s="6">
        <v>2.957217</v>
      </c>
      <c r="X2275" s="6">
        <v>3.3713109999999999</v>
      </c>
      <c r="Y2275" s="6">
        <v>0.33538299999999999</v>
      </c>
      <c r="Z2275" s="6">
        <v>21.434896999999999</v>
      </c>
      <c r="AA2275" s="6">
        <v>86.126964000000001</v>
      </c>
      <c r="AB2275" s="6">
        <v>3</v>
      </c>
      <c r="AC2275" s="6">
        <v>17.289725000000001</v>
      </c>
      <c r="AE2275" s="6">
        <f>0.000063090994667*'raw Data'!W2275</f>
        <v>1.8657376197616174E-4</v>
      </c>
      <c r="AF2275" s="6">
        <f>249.088908333*('raw Data'!X2275-AVERAGE('raw Data'!$D$2:$D$3001))</f>
        <v>856.01938391218675</v>
      </c>
      <c r="AG2275" s="6"/>
      <c r="AH2275" s="6">
        <f>AE2275/(PI()*('ugly don''t look!'!$K$7^2)/4)</f>
        <v>0.16787388334206824</v>
      </c>
      <c r="AI2275" s="6">
        <f>-AF2275/'ugly don''t look!'!$I$7</f>
        <v>-936.15418188121907</v>
      </c>
      <c r="AJ2275" s="6">
        <f>-'ugly don''t look!'!$K$7/4*AI2275</f>
        <v>8.8039215803746433</v>
      </c>
      <c r="AK2275" s="6">
        <f t="shared" si="353"/>
        <v>-1.7845422758834599</v>
      </c>
      <c r="AL2275" s="6">
        <f t="shared" si="354"/>
        <v>2.1751972563522419</v>
      </c>
      <c r="AN2275" s="6">
        <f>S2275-'ugly don''t look!'!$M$5</f>
        <v>-0.46984558801046328</v>
      </c>
      <c r="AO2275" s="6">
        <f t="shared" si="358"/>
        <v>-0.66840601206491457</v>
      </c>
      <c r="AP2275" s="6">
        <f t="shared" si="359"/>
        <v>3.3087689727576088</v>
      </c>
      <c r="AQ2275" s="6">
        <f t="shared" si="355"/>
        <v>7.4478086194241538E-2</v>
      </c>
      <c r="AV2275" s="6">
        <f t="shared" si="356"/>
        <v>-1.3481794092142967</v>
      </c>
      <c r="AW2275" s="6">
        <f t="shared" si="357"/>
        <v>-1.7845422758834599</v>
      </c>
    </row>
    <row r="2276" spans="1:49" x14ac:dyDescent="0.25">
      <c r="A2276" s="6">
        <v>1052182.969</v>
      </c>
      <c r="B2276" s="6">
        <v>21.161562</v>
      </c>
      <c r="C2276" s="6">
        <v>4.0913050000000002</v>
      </c>
      <c r="D2276" s="6">
        <v>-3.0037999999999999E-2</v>
      </c>
      <c r="E2276" s="6">
        <v>18.786968999999999</v>
      </c>
      <c r="F2276" s="6">
        <v>21.488817000000001</v>
      </c>
      <c r="G2276" s="6">
        <v>86.129242000000005</v>
      </c>
      <c r="H2276" s="6">
        <v>4</v>
      </c>
      <c r="I2276" s="6">
        <v>21.925166999999998</v>
      </c>
      <c r="L2276" s="6">
        <f t="shared" si="350"/>
        <v>2.5812450193607049E-4</v>
      </c>
      <c r="M2276" s="6">
        <f>249.088908333*(E2276-AVERAGE('raw Data'!$Y$2:$Y$2801))</f>
        <v>4609.2837465582716</v>
      </c>
      <c r="N2276" s="6" t="s">
        <v>18</v>
      </c>
      <c r="O2276" s="6">
        <f>L2276/(PI()*('ugly don''t look!'!$J$7^2)/4)</f>
        <v>0.51454783464261322</v>
      </c>
      <c r="P2276" s="6">
        <f>-M2276/'ugly don''t look!'!$H$7</f>
        <v>-4320.663429469696</v>
      </c>
      <c r="Q2276" s="6">
        <f>-'ugly don''t look!'!$J$7/4*P2276</f>
        <v>27.299031713246908</v>
      </c>
      <c r="R2276" s="6">
        <f t="shared" si="351"/>
        <v>-0.66446675496345675</v>
      </c>
      <c r="S2276" s="6">
        <f t="shared" si="352"/>
        <v>3.3068512331826621</v>
      </c>
      <c r="U2276" s="6">
        <v>1053706.2720000001</v>
      </c>
      <c r="V2276" s="6">
        <v>21.548033</v>
      </c>
      <c r="W2276" s="6">
        <v>2.9722119999999999</v>
      </c>
      <c r="X2276" s="6">
        <v>3.3654250000000001</v>
      </c>
      <c r="Y2276" s="6">
        <v>0.33277499999999999</v>
      </c>
      <c r="Z2276" s="6">
        <v>21.341965999999999</v>
      </c>
      <c r="AA2276" s="6">
        <v>86.128758000000005</v>
      </c>
      <c r="AB2276" s="6">
        <v>3</v>
      </c>
      <c r="AC2276" s="6">
        <v>17.282518</v>
      </c>
      <c r="AE2276" s="6">
        <f>0.000063090994667*'raw Data'!W2276</f>
        <v>1.875198114411934E-4</v>
      </c>
      <c r="AF2276" s="6">
        <f>249.088908333*('raw Data'!X2276-AVERAGE('raw Data'!$D$2:$D$3001))</f>
        <v>854.55324659773873</v>
      </c>
      <c r="AG2276" s="6"/>
      <c r="AH2276" s="6">
        <f>AE2276/(PI()*('ugly don''t look!'!$K$7^2)/4)</f>
        <v>0.16872511234579518</v>
      </c>
      <c r="AI2276" s="6">
        <f>-AF2276/'ugly don''t look!'!$I$7</f>
        <v>-934.55079461694959</v>
      </c>
      <c r="AJ2276" s="6">
        <f>-'ugly don''t look!'!$K$7/4*AI2276</f>
        <v>8.7888427653559109</v>
      </c>
      <c r="AK2276" s="6">
        <f t="shared" si="353"/>
        <v>-1.7794844425013836</v>
      </c>
      <c r="AL2276" s="6">
        <f t="shared" si="354"/>
        <v>2.1734830494868698</v>
      </c>
      <c r="AN2276" s="6">
        <f>S2276-'ugly don''t look!'!$M$5</f>
        <v>-0.47176332758541006</v>
      </c>
      <c r="AO2276" s="6">
        <f t="shared" si="358"/>
        <v>-0.66446675496345675</v>
      </c>
      <c r="AP2276" s="6">
        <f t="shared" si="359"/>
        <v>3.3068512331826621</v>
      </c>
      <c r="AQ2276" s="6">
        <f t="shared" si="355"/>
        <v>7.0032381677488958E-2</v>
      </c>
      <c r="AV2276" s="6">
        <f t="shared" si="356"/>
        <v>-1.3498936160796688</v>
      </c>
      <c r="AW2276" s="6">
        <f t="shared" si="357"/>
        <v>-1.7794844425013836</v>
      </c>
    </row>
    <row r="2277" spans="1:49" x14ac:dyDescent="0.25">
      <c r="A2277" s="6">
        <v>1052183.5190000001</v>
      </c>
      <c r="B2277" s="6">
        <v>21.284130000000001</v>
      </c>
      <c r="C2277" s="6">
        <v>4.0689089999999997</v>
      </c>
      <c r="D2277" s="6">
        <v>-3.6129000000000001E-2</v>
      </c>
      <c r="E2277" s="6">
        <v>18.737814</v>
      </c>
      <c r="F2277" s="6">
        <v>21.427864</v>
      </c>
      <c r="G2277" s="6">
        <v>86.134569999999997</v>
      </c>
      <c r="H2277" s="6">
        <v>4</v>
      </c>
      <c r="I2277" s="6">
        <v>21.933302999999999</v>
      </c>
      <c r="L2277" s="6">
        <f t="shared" si="350"/>
        <v>2.5671151601950828E-4</v>
      </c>
      <c r="M2277" s="6">
        <f>249.088908333*(E2277-AVERAGE('raw Data'!$Y$2:$Y$2801))</f>
        <v>4597.0397812691635</v>
      </c>
      <c r="N2277" s="6" t="s">
        <v>18</v>
      </c>
      <c r="O2277" s="6">
        <f>L2277/(PI()*('ugly don''t look!'!$J$7^2)/4)</f>
        <v>0.5117311750915271</v>
      </c>
      <c r="P2277" s="6">
        <f>-M2277/'ugly don''t look!'!$H$7</f>
        <v>-4309.1861466715072</v>
      </c>
      <c r="Q2277" s="6">
        <f>-'ugly don''t look!'!$J$7/4*P2277</f>
        <v>27.226515371207253</v>
      </c>
      <c r="R2277" s="6">
        <f t="shared" si="351"/>
        <v>-0.66995584047829926</v>
      </c>
      <c r="S2277" s="6">
        <f t="shared" si="352"/>
        <v>3.3041913282877209</v>
      </c>
      <c r="U2277" s="6">
        <v>1053708.8929999999</v>
      </c>
      <c r="V2277" s="6">
        <v>21.419198999999999</v>
      </c>
      <c r="W2277" s="6">
        <v>2.974056</v>
      </c>
      <c r="X2277" s="6">
        <v>3.3857089999999999</v>
      </c>
      <c r="Y2277" s="6">
        <v>0.32990599999999998</v>
      </c>
      <c r="Z2277" s="6">
        <v>21.442772000000001</v>
      </c>
      <c r="AA2277" s="6">
        <v>86.128628000000006</v>
      </c>
      <c r="AB2277" s="6">
        <v>3</v>
      </c>
      <c r="AC2277" s="6">
        <v>17.311543</v>
      </c>
      <c r="AE2277" s="6">
        <f>0.000063090994667*'raw Data'!W2277</f>
        <v>1.8763615123535936E-4</v>
      </c>
      <c r="AF2277" s="6">
        <f>249.088908333*('raw Data'!X2277-AVERAGE('raw Data'!$D$2:$D$3001))</f>
        <v>859.60576601436526</v>
      </c>
      <c r="AG2277" s="6"/>
      <c r="AH2277" s="6">
        <f>AE2277/(PI()*('ugly don''t look!'!$K$7^2)/4)</f>
        <v>0.16882979165775733</v>
      </c>
      <c r="AI2277" s="6">
        <f>-AF2277/'ugly don''t look!'!$I$7</f>
        <v>-940.07629704108183</v>
      </c>
      <c r="AJ2277" s="6">
        <f>-'ugly don''t look!'!$K$7/4*AI2277</f>
        <v>8.8408065240782978</v>
      </c>
      <c r="AK2277" s="6">
        <f t="shared" si="353"/>
        <v>-1.7788642215294692</v>
      </c>
      <c r="AL2277" s="6">
        <f t="shared" si="354"/>
        <v>2.179378108243287</v>
      </c>
      <c r="AN2277" s="6">
        <f>S2277-'ugly don''t look!'!$M$5</f>
        <v>-0.47442323248035123</v>
      </c>
      <c r="AO2277" s="6">
        <f t="shared" si="358"/>
        <v>-0.66995584047829926</v>
      </c>
      <c r="AP2277" s="6">
        <f t="shared" si="359"/>
        <v>3.3041913282877209</v>
      </c>
      <c r="AQ2277" s="6">
        <f t="shared" si="355"/>
        <v>7.0895023137534569E-2</v>
      </c>
      <c r="AV2277" s="6">
        <f t="shared" si="356"/>
        <v>-1.3439985573232516</v>
      </c>
      <c r="AW2277" s="6">
        <f t="shared" si="357"/>
        <v>-1.7788642215294692</v>
      </c>
    </row>
    <row r="2278" spans="1:49" x14ac:dyDescent="0.25">
      <c r="A2278" s="6">
        <v>1052185.2</v>
      </c>
      <c r="B2278" s="6">
        <v>21.228217000000001</v>
      </c>
      <c r="C2278" s="6">
        <v>4.0709369999999998</v>
      </c>
      <c r="D2278" s="6">
        <v>-3.8001E-2</v>
      </c>
      <c r="E2278" s="6">
        <v>18.721533999999998</v>
      </c>
      <c r="F2278" s="6">
        <v>21.431196</v>
      </c>
      <c r="G2278" s="6">
        <v>86.131630999999999</v>
      </c>
      <c r="H2278" s="6">
        <v>4</v>
      </c>
      <c r="I2278" s="6">
        <v>21.894085</v>
      </c>
      <c r="L2278" s="6">
        <f t="shared" si="350"/>
        <v>2.56839464556693E-4</v>
      </c>
      <c r="M2278" s="6">
        <f>249.088908333*(E2278-AVERAGE('raw Data'!$Y$2:$Y$2801))</f>
        <v>4592.9846138415023</v>
      </c>
      <c r="N2278" s="6" t="s">
        <v>18</v>
      </c>
      <c r="O2278" s="6">
        <f>L2278/(PI()*('ugly don''t look!'!$J$7^2)/4)</f>
        <v>0.51198622892121115</v>
      </c>
      <c r="P2278" s="6">
        <f>-M2278/'ugly don''t look!'!$H$7</f>
        <v>-4305.384902363613</v>
      </c>
      <c r="Q2278" s="6">
        <f>-'ugly don''t look!'!$J$7/4*P2278</f>
        <v>27.2024981593589</v>
      </c>
      <c r="R2278" s="6">
        <f t="shared" si="351"/>
        <v>-0.66945755094260984</v>
      </c>
      <c r="S2278" s="6">
        <f t="shared" si="352"/>
        <v>3.3033088131786181</v>
      </c>
      <c r="U2278" s="6">
        <v>1053709.1440000001</v>
      </c>
      <c r="V2278" s="6">
        <v>21.450298</v>
      </c>
      <c r="W2278" s="6">
        <v>2.974291</v>
      </c>
      <c r="X2278" s="6">
        <v>3.3934669999999998</v>
      </c>
      <c r="Y2278" s="6">
        <v>0.32223200000000002</v>
      </c>
      <c r="Z2278" s="6">
        <v>21.442772000000001</v>
      </c>
      <c r="AA2278" s="6">
        <v>86.128628000000006</v>
      </c>
      <c r="AB2278" s="6">
        <v>3</v>
      </c>
      <c r="AC2278" s="6">
        <v>17.313407000000002</v>
      </c>
      <c r="AE2278" s="6">
        <f>0.000063090994667*'raw Data'!W2278</f>
        <v>1.8765097761910612E-4</v>
      </c>
      <c r="AF2278" s="6">
        <f>249.088908333*('raw Data'!X2278-AVERAGE('raw Data'!$D$2:$D$3001))</f>
        <v>861.53819776521266</v>
      </c>
      <c r="AG2278" s="6"/>
      <c r="AH2278" s="6">
        <f>AE2278/(PI()*('ugly don''t look!'!$K$7^2)/4)</f>
        <v>0.168843132025605</v>
      </c>
      <c r="AI2278" s="6">
        <f>-AF2278/'ugly don''t look!'!$I$7</f>
        <v>-942.18963010193863</v>
      </c>
      <c r="AJ2278" s="6">
        <f>-'ugly don''t look!'!$K$7/4*AI2278</f>
        <v>8.8606810478491678</v>
      </c>
      <c r="AK2278" s="6">
        <f t="shared" si="353"/>
        <v>-1.7787852079816306</v>
      </c>
      <c r="AL2278" s="6">
        <f t="shared" si="354"/>
        <v>2.1816236293658853</v>
      </c>
      <c r="AN2278" s="6">
        <f>S2278-'ugly don''t look!'!$M$5</f>
        <v>-0.47530574758945399</v>
      </c>
      <c r="AO2278" s="6">
        <f t="shared" si="358"/>
        <v>-0.66945755094260984</v>
      </c>
      <c r="AP2278" s="6">
        <f t="shared" si="359"/>
        <v>3.3033088131786181</v>
      </c>
      <c r="AQ2278" s="6">
        <f t="shared" si="355"/>
        <v>6.9692737461381132E-2</v>
      </c>
      <c r="AV2278" s="6">
        <f t="shared" si="356"/>
        <v>-1.3417530362006533</v>
      </c>
      <c r="AW2278" s="6">
        <f t="shared" si="357"/>
        <v>-1.7787852079816306</v>
      </c>
    </row>
    <row r="2279" spans="1:49" x14ac:dyDescent="0.25">
      <c r="A2279" s="6">
        <v>1052185.5360000001</v>
      </c>
      <c r="B2279" s="6">
        <v>21.240065999999999</v>
      </c>
      <c r="C2279" s="6">
        <v>4.0713140000000001</v>
      </c>
      <c r="D2279" s="6">
        <v>-4.5321E-2</v>
      </c>
      <c r="E2279" s="6">
        <v>18.712499999999999</v>
      </c>
      <c r="F2279" s="6">
        <v>21.460443999999999</v>
      </c>
      <c r="G2279" s="6">
        <v>86.134932000000006</v>
      </c>
      <c r="H2279" s="6">
        <v>4</v>
      </c>
      <c r="I2279" s="6">
        <v>21.885846999999998</v>
      </c>
      <c r="L2279" s="6">
        <f t="shared" si="350"/>
        <v>2.5686324986168248E-4</v>
      </c>
      <c r="M2279" s="6">
        <f>249.088908333*(E2279-AVERAGE('raw Data'!$Y$2:$Y$2801))</f>
        <v>4590.7343446436216</v>
      </c>
      <c r="N2279" s="6" t="s">
        <v>18</v>
      </c>
      <c r="O2279" s="6">
        <f>L2279/(PI()*('ugly don''t look!'!$J$7^2)/4)</f>
        <v>0.5120336427741653</v>
      </c>
      <c r="P2279" s="6">
        <f>-M2279/'ugly don''t look!'!$H$7</f>
        <v>-4303.2755386610625</v>
      </c>
      <c r="Q2279" s="6">
        <f>-'ugly don''t look!'!$J$7/4*P2279</f>
        <v>27.189170672145259</v>
      </c>
      <c r="R2279" s="6">
        <f t="shared" si="351"/>
        <v>-0.66936494755804943</v>
      </c>
      <c r="S2279" s="6">
        <f t="shared" si="352"/>
        <v>3.3028187569708689</v>
      </c>
      <c r="U2279" s="6">
        <v>1053710.3359999999</v>
      </c>
      <c r="V2279" s="6">
        <v>21.558398</v>
      </c>
      <c r="W2279" s="6">
        <v>2.9712230000000002</v>
      </c>
      <c r="X2279" s="6">
        <v>3.3986730000000001</v>
      </c>
      <c r="Y2279" s="6">
        <v>0.331341</v>
      </c>
      <c r="Z2279" s="6">
        <v>21.428467999999999</v>
      </c>
      <c r="AA2279" s="6">
        <v>86.127977000000001</v>
      </c>
      <c r="AB2279" s="6">
        <v>3</v>
      </c>
      <c r="AC2279" s="6">
        <v>17.327158000000001</v>
      </c>
      <c r="AE2279" s="6">
        <f>0.000063090994667*'raw Data'!W2279</f>
        <v>1.8745741444746775E-4</v>
      </c>
      <c r="AF2279" s="6">
        <f>249.088908333*('raw Data'!X2279-AVERAGE('raw Data'!$D$2:$D$3001))</f>
        <v>862.83495462199426</v>
      </c>
      <c r="AG2279" s="6"/>
      <c r="AH2279" s="6">
        <f>AE2279/(PI()*('ugly don''t look!'!$K$7^2)/4)</f>
        <v>0.16866896926578945</v>
      </c>
      <c r="AI2279" s="6">
        <f>-AF2279/'ugly don''t look!'!$I$7</f>
        <v>-943.6077806452256</v>
      </c>
      <c r="AJ2279" s="6">
        <f>-'ugly don''t look!'!$K$7/4*AI2279</f>
        <v>8.874017831910928</v>
      </c>
      <c r="AK2279" s="6">
        <f t="shared" si="353"/>
        <v>-1.7798172466825106</v>
      </c>
      <c r="AL2279" s="6">
        <f t="shared" si="354"/>
        <v>2.1831276624105165</v>
      </c>
      <c r="AN2279" s="6">
        <f>S2279-'ugly don''t look!'!$M$5</f>
        <v>-0.47579580379720321</v>
      </c>
      <c r="AO2279" s="6">
        <f t="shared" si="358"/>
        <v>-0.66936494755804943</v>
      </c>
      <c r="AP2279" s="6">
        <f t="shared" si="359"/>
        <v>3.3028187569708689</v>
      </c>
      <c r="AQ2279" s="6">
        <f t="shared" si="355"/>
        <v>6.9143254284629391E-2</v>
      </c>
      <c r="AV2279" s="6">
        <f t="shared" si="356"/>
        <v>-1.3402490031560221</v>
      </c>
      <c r="AW2279" s="6">
        <f t="shared" si="357"/>
        <v>-1.7798172466825106</v>
      </c>
    </row>
    <row r="2280" spans="1:49" x14ac:dyDescent="0.25">
      <c r="A2280" s="6">
        <v>1052188.388</v>
      </c>
      <c r="B2280" s="6">
        <v>21.174893000000001</v>
      </c>
      <c r="C2280" s="6">
        <v>4.0603509999999998</v>
      </c>
      <c r="D2280" s="6">
        <v>-6.1461000000000002E-2</v>
      </c>
      <c r="E2280" s="6">
        <v>18.626484000000001</v>
      </c>
      <c r="F2280" s="6">
        <v>21.517827</v>
      </c>
      <c r="G2280" s="6">
        <v>86.132022000000006</v>
      </c>
      <c r="H2280" s="6">
        <v>4</v>
      </c>
      <c r="I2280" s="6">
        <v>21.839258000000001</v>
      </c>
      <c r="L2280" s="6">
        <f t="shared" si="350"/>
        <v>2.561715832871481E-4</v>
      </c>
      <c r="M2280" s="6">
        <f>249.088908333*(E2280-AVERAGE('raw Data'!$Y$2:$Y$2801))</f>
        <v>4569.3087131044513</v>
      </c>
      <c r="N2280" s="6" t="s">
        <v>18</v>
      </c>
      <c r="O2280" s="6">
        <f>L2280/(PI()*('ugly don''t look!'!$J$7^2)/4)</f>
        <v>0.51065486805285087</v>
      </c>
      <c r="P2280" s="6">
        <f>-M2280/'ugly don''t look!'!$H$7</f>
        <v>-4283.1915195954734</v>
      </c>
      <c r="Q2280" s="6">
        <f>-'ugly don''t look!'!$J$7/4*P2280</f>
        <v>27.062274818684099</v>
      </c>
      <c r="R2280" s="6">
        <f t="shared" si="351"/>
        <v>-0.67206132195176782</v>
      </c>
      <c r="S2280" s="6">
        <f t="shared" si="352"/>
        <v>3.298140684940436</v>
      </c>
      <c r="U2280" s="6">
        <v>1053712.0319999999</v>
      </c>
      <c r="V2280" s="6">
        <v>21.436790999999999</v>
      </c>
      <c r="W2280" s="6">
        <v>2.9741059999999999</v>
      </c>
      <c r="X2280" s="6">
        <v>3.3790589999999998</v>
      </c>
      <c r="Y2280" s="6">
        <v>0.31850699999999998</v>
      </c>
      <c r="Z2280" s="6">
        <v>21.404907999999999</v>
      </c>
      <c r="AA2280" s="6">
        <v>86.125234000000006</v>
      </c>
      <c r="AB2280" s="6">
        <v>3</v>
      </c>
      <c r="AC2280" s="6">
        <v>17.340637000000001</v>
      </c>
      <c r="AE2280" s="6">
        <f>0.000063090994667*'raw Data'!W2280</f>
        <v>1.8763930578509272E-4</v>
      </c>
      <c r="AF2280" s="6">
        <f>249.088908333*('raw Data'!X2280-AVERAGE('raw Data'!$D$2:$D$3001))</f>
        <v>857.94932477395082</v>
      </c>
      <c r="AG2280" s="6"/>
      <c r="AH2280" s="6">
        <f>AE2280/(PI()*('ugly don''t look!'!$K$7^2)/4)</f>
        <v>0.16883263003389515</v>
      </c>
      <c r="AI2280" s="6">
        <f>-AF2280/'ugly don''t look!'!$I$7</f>
        <v>-938.26479087264966</v>
      </c>
      <c r="AJ2280" s="6">
        <f>-'ugly don''t look!'!$K$7/4*AI2280</f>
        <v>8.8237704860432036</v>
      </c>
      <c r="AK2280" s="6">
        <f t="shared" si="353"/>
        <v>-1.7788474096134517</v>
      </c>
      <c r="AL2280" s="6">
        <f t="shared" si="354"/>
        <v>2.1774492714183706</v>
      </c>
      <c r="AN2280" s="6">
        <f>S2280-'ugly don''t look!'!$M$5</f>
        <v>-0.48047387582763612</v>
      </c>
      <c r="AO2280" s="6">
        <f t="shared" si="358"/>
        <v>-0.67206132195176782</v>
      </c>
      <c r="AP2280" s="6">
        <f t="shared" si="359"/>
        <v>3.298140684940436</v>
      </c>
      <c r="AQ2280" s="6">
        <f t="shared" si="355"/>
        <v>6.6195544036061454E-2</v>
      </c>
      <c r="AV2280" s="6">
        <f t="shared" si="356"/>
        <v>-1.345927394148168</v>
      </c>
      <c r="AW2280" s="6">
        <f t="shared" si="357"/>
        <v>-1.7788474096134517</v>
      </c>
    </row>
    <row r="2281" spans="1:49" x14ac:dyDescent="0.25">
      <c r="A2281" s="6">
        <v>1052188.7879999999</v>
      </c>
      <c r="B2281" s="6">
        <v>21.363365999999999</v>
      </c>
      <c r="C2281" s="6">
        <v>4.044467</v>
      </c>
      <c r="D2281" s="6">
        <v>-6.2857999999999997E-2</v>
      </c>
      <c r="E2281" s="6">
        <v>18.599754999999998</v>
      </c>
      <c r="F2281" s="6">
        <v>21.327393000000001</v>
      </c>
      <c r="G2281" s="6">
        <v>86.130469000000005</v>
      </c>
      <c r="H2281" s="6">
        <v>4</v>
      </c>
      <c r="I2281" s="6">
        <v>21.847382</v>
      </c>
      <c r="L2281" s="6">
        <f t="shared" si="350"/>
        <v>2.5516944592785749E-4</v>
      </c>
      <c r="M2281" s="6">
        <f>249.088908333*(E2281-AVERAGE('raw Data'!$Y$2:$Y$2801))</f>
        <v>4562.6508156736172</v>
      </c>
      <c r="N2281" s="6" t="s">
        <v>18</v>
      </c>
      <c r="O2281" s="6">
        <f>L2281/(PI()*('ugly don''t look!'!$J$7^2)/4)</f>
        <v>0.50865719791936947</v>
      </c>
      <c r="P2281" s="6">
        <f>-M2281/'ugly don''t look!'!$H$7</f>
        <v>-4276.950520878906</v>
      </c>
      <c r="Q2281" s="6">
        <f>-'ugly don''t look!'!$J$7/4*P2281</f>
        <v>27.022842628543149</v>
      </c>
      <c r="R2281" s="6">
        <f t="shared" si="351"/>
        <v>-0.6759809708165152</v>
      </c>
      <c r="S2281" s="6">
        <f t="shared" si="352"/>
        <v>3.2966825316077308</v>
      </c>
      <c r="U2281" s="6">
        <v>1053712.3570000001</v>
      </c>
      <c r="V2281" s="6">
        <v>21.538969000000002</v>
      </c>
      <c r="W2281" s="6">
        <v>2.963813</v>
      </c>
      <c r="X2281" s="6">
        <v>3.3909060000000002</v>
      </c>
      <c r="Y2281" s="6">
        <v>0.323965</v>
      </c>
      <c r="Z2281" s="6">
        <v>21.324798999999999</v>
      </c>
      <c r="AA2281" s="6">
        <v>86.126248000000004</v>
      </c>
      <c r="AB2281" s="6">
        <v>3</v>
      </c>
      <c r="AC2281" s="6">
        <v>17.354067000000001</v>
      </c>
      <c r="AE2281" s="6">
        <f>0.000063090994667*'raw Data'!W2281</f>
        <v>1.8698991017698528E-4</v>
      </c>
      <c r="AF2281" s="6">
        <f>249.088908333*('raw Data'!X2281-AVERAGE('raw Data'!$D$2:$D$3001))</f>
        <v>860.90028107097191</v>
      </c>
      <c r="AG2281" s="6"/>
      <c r="AH2281" s="6">
        <f>AE2281/(PI()*('ugly don''t look!'!$K$7^2)/4)</f>
        <v>0.16824832192216713</v>
      </c>
      <c r="AI2281" s="6">
        <f>-AF2281/'ugly don''t look!'!$I$7</f>
        <v>-941.49199592188529</v>
      </c>
      <c r="AJ2281" s="6">
        <f>-'ugly don''t look!'!$K$7/4*AI2281</f>
        <v>8.8541202518479825</v>
      </c>
      <c r="AK2281" s="6">
        <f t="shared" si="353"/>
        <v>-1.7823142842237265</v>
      </c>
      <c r="AL2281" s="6">
        <f t="shared" si="354"/>
        <v>2.1808829158585579</v>
      </c>
      <c r="AN2281" s="6">
        <f>S2281-'ugly don''t look!'!$M$5</f>
        <v>-0.48193202916034128</v>
      </c>
      <c r="AO2281" s="6">
        <f t="shared" si="358"/>
        <v>-0.6759809708165152</v>
      </c>
      <c r="AP2281" s="6">
        <f t="shared" si="359"/>
        <v>3.2966825316077308</v>
      </c>
      <c r="AQ2281" s="6">
        <f t="shared" si="355"/>
        <v>6.7252772324577076E-2</v>
      </c>
      <c r="AV2281" s="6">
        <f t="shared" si="356"/>
        <v>-1.3424937497079807</v>
      </c>
      <c r="AW2281" s="6">
        <f t="shared" si="357"/>
        <v>-1.7823142842237265</v>
      </c>
    </row>
    <row r="2282" spans="1:49" x14ac:dyDescent="0.25">
      <c r="A2282" s="6">
        <v>1052190.7560000001</v>
      </c>
      <c r="B2282" s="6">
        <v>21.231549000000001</v>
      </c>
      <c r="C2282" s="6">
        <v>3.9887109999999999</v>
      </c>
      <c r="D2282" s="6">
        <v>-2.8929E-2</v>
      </c>
      <c r="E2282" s="6">
        <v>18.576546</v>
      </c>
      <c r="F2282" s="6">
        <v>21.374046</v>
      </c>
      <c r="G2282" s="6">
        <v>86.135109</v>
      </c>
      <c r="H2282" s="6">
        <v>4</v>
      </c>
      <c r="I2282" s="6">
        <v>21.894615000000002</v>
      </c>
      <c r="L2282" s="6">
        <f t="shared" si="350"/>
        <v>2.5165174442920424E-4</v>
      </c>
      <c r="M2282" s="6">
        <f>249.088908333*(E2282-AVERAGE('raw Data'!$Y$2:$Y$2801))</f>
        <v>4556.8697112001173</v>
      </c>
      <c r="N2282" s="6" t="s">
        <v>18</v>
      </c>
      <c r="O2282" s="6">
        <f>L2282/(PI()*('ugly don''t look!'!$J$7^2)/4)</f>
        <v>0.5016449783296949</v>
      </c>
      <c r="P2282" s="6">
        <f>-M2282/'ugly don''t look!'!$H$7</f>
        <v>-4271.5314128235068</v>
      </c>
      <c r="Q2282" s="6">
        <f>-'ugly don''t look!'!$J$7/4*P2282</f>
        <v>26.988603349072122</v>
      </c>
      <c r="R2282" s="6">
        <f t="shared" si="351"/>
        <v>-0.6898626239672172</v>
      </c>
      <c r="S2282" s="6">
        <f t="shared" si="352"/>
        <v>3.2954146787133012</v>
      </c>
      <c r="U2282" s="6">
        <v>1053714.83</v>
      </c>
      <c r="V2282" s="6">
        <v>21.377182000000001</v>
      </c>
      <c r="W2282" s="6">
        <v>2.9714830000000001</v>
      </c>
      <c r="X2282" s="6">
        <v>3.3813409999999999</v>
      </c>
      <c r="Y2282" s="6">
        <v>0.31016199999999999</v>
      </c>
      <c r="Z2282" s="6">
        <v>21.397739000000001</v>
      </c>
      <c r="AA2282" s="6">
        <v>86.129019</v>
      </c>
      <c r="AB2282" s="6">
        <v>3</v>
      </c>
      <c r="AC2282" s="6">
        <v>17.377514999999999</v>
      </c>
      <c r="AE2282" s="6">
        <f>0.000063090994667*'raw Data'!W2282</f>
        <v>1.8747381810608118E-4</v>
      </c>
      <c r="AF2282" s="6">
        <f>249.088908333*('raw Data'!X2282-AVERAGE('raw Data'!$D$2:$D$3001))</f>
        <v>858.51774566276674</v>
      </c>
      <c r="AG2282" s="6"/>
      <c r="AH2282" s="6">
        <f>AE2282/(PI()*('ugly don''t look!'!$K$7^2)/4)</f>
        <v>0.16868372882170604</v>
      </c>
      <c r="AI2282" s="6">
        <f>-AF2282/'ugly don''t look!'!$I$7</f>
        <v>-938.88642351571173</v>
      </c>
      <c r="AJ2282" s="6">
        <f>-'ugly don''t look!'!$K$7/4*AI2282</f>
        <v>8.8296165369899846</v>
      </c>
      <c r="AK2282" s="6">
        <f t="shared" si="353"/>
        <v>-1.7797297444570375</v>
      </c>
      <c r="AL2282" s="6">
        <f t="shared" si="354"/>
        <v>2.1781115863784239</v>
      </c>
      <c r="AN2282" s="6">
        <f>S2282-'ugly don''t look!'!$M$5</f>
        <v>-0.48319988205477094</v>
      </c>
      <c r="AO2282" s="6">
        <f t="shared" si="358"/>
        <v>-0.6898626239672172</v>
      </c>
      <c r="AP2282" s="6">
        <f t="shared" si="359"/>
        <v>3.2954146787133012</v>
      </c>
      <c r="AQ2282" s="6">
        <f t="shared" si="355"/>
        <v>7.4893282503554232E-2</v>
      </c>
      <c r="AV2282" s="6">
        <f t="shared" si="356"/>
        <v>-1.3452650791881147</v>
      </c>
      <c r="AW2282" s="6">
        <f t="shared" si="357"/>
        <v>-1.7797297444570375</v>
      </c>
    </row>
    <row r="2283" spans="1:49" x14ac:dyDescent="0.25">
      <c r="A2283" s="6">
        <v>1052191.081</v>
      </c>
      <c r="B2283" s="6">
        <v>21.146379</v>
      </c>
      <c r="C2283" s="6">
        <v>3.9935049999999999</v>
      </c>
      <c r="D2283" s="6">
        <v>-2.1423000000000001E-2</v>
      </c>
      <c r="E2283" s="6">
        <v>18.578073</v>
      </c>
      <c r="F2283" s="6">
        <v>21.407367000000001</v>
      </c>
      <c r="G2283" s="6">
        <v>86.136234000000002</v>
      </c>
      <c r="H2283" s="6">
        <v>4</v>
      </c>
      <c r="I2283" s="6">
        <v>21.890657000000001</v>
      </c>
      <c r="L2283" s="6">
        <f t="shared" si="350"/>
        <v>2.5195420265763783E-4</v>
      </c>
      <c r="M2283" s="6">
        <f>249.088908333*(E2283-AVERAGE('raw Data'!$Y$2:$Y$2801))</f>
        <v>4557.2500699631419</v>
      </c>
      <c r="N2283" s="6" t="s">
        <v>18</v>
      </c>
      <c r="O2283" s="6">
        <f>L2283/(PI()*('ugly don''t look!'!$J$7^2)/4)</f>
        <v>0.50224790143595965</v>
      </c>
      <c r="P2283" s="6">
        <f>-M2283/'ugly don''t look!'!$H$7</f>
        <v>-4271.8879545961208</v>
      </c>
      <c r="Q2283" s="6">
        <f>-'ugly don''t look!'!$J$7/4*P2283</f>
        <v>26.990856069126941</v>
      </c>
      <c r="R2283" s="6">
        <f t="shared" si="351"/>
        <v>-0.68866145362143794</v>
      </c>
      <c r="S2283" s="6">
        <f t="shared" si="352"/>
        <v>3.2954981445382803</v>
      </c>
      <c r="U2283" s="6">
        <v>1053715.4909999999</v>
      </c>
      <c r="V2283" s="6">
        <v>21.451599999999999</v>
      </c>
      <c r="W2283" s="6">
        <v>2.9575770000000001</v>
      </c>
      <c r="X2283" s="6">
        <v>3.3839950000000001</v>
      </c>
      <c r="Y2283" s="6">
        <v>0.31416699999999997</v>
      </c>
      <c r="Z2283" s="6">
        <v>21.411436999999999</v>
      </c>
      <c r="AA2283" s="6">
        <v>86.128711999999993</v>
      </c>
      <c r="AB2283" s="6">
        <v>3</v>
      </c>
      <c r="AC2283" s="6">
        <v>17.399436999999999</v>
      </c>
      <c r="AE2283" s="6">
        <f>0.000063090994667*'raw Data'!W2283</f>
        <v>1.8659647473424188E-4</v>
      </c>
      <c r="AF2283" s="6">
        <f>249.088908333*('raw Data'!X2283-AVERAGE('raw Data'!$D$2:$D$3001))</f>
        <v>859.17882762548254</v>
      </c>
      <c r="AG2283" s="6"/>
      <c r="AH2283" s="6">
        <f>AE2283/(PI()*('ugly don''t look!'!$K$7^2)/4)</f>
        <v>0.16789431965026044</v>
      </c>
      <c r="AI2283" s="6">
        <f>-AF2283/'ugly don''t look!'!$I$7</f>
        <v>-939.60939154142886</v>
      </c>
      <c r="AJ2283" s="6">
        <f>-'ugly don''t look!'!$K$7/4*AI2283</f>
        <v>8.8364155813426368</v>
      </c>
      <c r="AK2283" s="6">
        <f t="shared" si="353"/>
        <v>-1.7844205472144834</v>
      </c>
      <c r="AL2283" s="6">
        <f t="shared" si="354"/>
        <v>2.1788813171977504</v>
      </c>
      <c r="AN2283" s="6">
        <f>S2283-'ugly don''t look!'!$M$5</f>
        <v>-0.48311641622979185</v>
      </c>
      <c r="AO2283" s="6">
        <f t="shared" si="358"/>
        <v>-0.68866145362143794</v>
      </c>
      <c r="AP2283" s="6">
        <f t="shared" si="359"/>
        <v>3.2954981445382803</v>
      </c>
      <c r="AQ2283" s="6">
        <f t="shared" si="355"/>
        <v>7.4205913512460281E-2</v>
      </c>
      <c r="AV2283" s="6">
        <f t="shared" si="356"/>
        <v>-1.3444953483687883</v>
      </c>
      <c r="AW2283" s="6">
        <f t="shared" si="357"/>
        <v>-1.7844205472144834</v>
      </c>
    </row>
    <row r="2284" spans="1:49" x14ac:dyDescent="0.25">
      <c r="A2284" s="6">
        <v>1052193.97</v>
      </c>
      <c r="B2284" s="6">
        <v>21.233947000000001</v>
      </c>
      <c r="C2284" s="6">
        <v>3.9982410000000002</v>
      </c>
      <c r="D2284" s="6">
        <v>-2.1087999999999999E-2</v>
      </c>
      <c r="E2284" s="6">
        <v>18.527315999999999</v>
      </c>
      <c r="F2284" s="6">
        <v>21.381820999999999</v>
      </c>
      <c r="G2284" s="6">
        <v>86.133044999999996</v>
      </c>
      <c r="H2284" s="6">
        <v>4</v>
      </c>
      <c r="I2284" s="6">
        <v>21.889524000000002</v>
      </c>
      <c r="L2284" s="6">
        <f t="shared" si="350"/>
        <v>2.5225300160838077E-4</v>
      </c>
      <c r="M2284" s="6">
        <f>249.088908333*(E2284-AVERAGE('raw Data'!$Y$2:$Y$2801))</f>
        <v>4544.6070642428831</v>
      </c>
      <c r="N2284" s="6" t="s">
        <v>18</v>
      </c>
      <c r="O2284" s="6">
        <f>L2284/(PI()*('ugly don''t look!'!$J$7^2)/4)</f>
        <v>0.50284353010330851</v>
      </c>
      <c r="P2284" s="6">
        <f>-M2284/'ugly don''t look!'!$H$7</f>
        <v>-4260.0366181504342</v>
      </c>
      <c r="Q2284" s="6">
        <f>-'ugly don''t look!'!$J$7/4*P2284</f>
        <v>26.915976362628982</v>
      </c>
      <c r="R2284" s="6">
        <f t="shared" si="351"/>
        <v>-0.68747623062901297</v>
      </c>
      <c r="S2284" s="6">
        <f t="shared" si="352"/>
        <v>3.2927200271353523</v>
      </c>
      <c r="U2284" s="6">
        <v>1053717.675</v>
      </c>
      <c r="V2284" s="6">
        <v>21.528603</v>
      </c>
      <c r="W2284" s="6">
        <v>2.956588</v>
      </c>
      <c r="X2284" s="6">
        <v>3.3890060000000002</v>
      </c>
      <c r="Y2284" s="6">
        <v>0.31480000000000002</v>
      </c>
      <c r="Z2284" s="6">
        <v>21.403157</v>
      </c>
      <c r="AA2284" s="6">
        <v>86.123076999999995</v>
      </c>
      <c r="AB2284" s="6">
        <v>3</v>
      </c>
      <c r="AC2284" s="6">
        <v>17.422163000000001</v>
      </c>
      <c r="AE2284" s="6">
        <f>0.000063090994667*'raw Data'!W2284</f>
        <v>1.865340777405162E-4</v>
      </c>
      <c r="AF2284" s="6">
        <f>249.088908333*('raw Data'!X2284-AVERAGE('raw Data'!$D$2:$D$3001))</f>
        <v>860.4270121451392</v>
      </c>
      <c r="AG2284" s="6"/>
      <c r="AH2284" s="6">
        <f>AE2284/(PI()*('ugly don''t look!'!$K$7^2)/4)</f>
        <v>0.16783817657025471</v>
      </c>
      <c r="AI2284" s="6">
        <f>-AF2284/'ugly don''t look!'!$I$7</f>
        <v>-940.97442273090462</v>
      </c>
      <c r="AJ2284" s="6">
        <f>-'ugly don''t look!'!$K$7/4*AI2284</f>
        <v>8.8492528124093841</v>
      </c>
      <c r="AK2284" s="6">
        <f t="shared" si="353"/>
        <v>-1.7847549984884059</v>
      </c>
      <c r="AL2284" s="6">
        <f t="shared" si="354"/>
        <v>2.1803330274792549</v>
      </c>
      <c r="AN2284" s="6">
        <f>S2284-'ugly don''t look!'!$M$5</f>
        <v>-0.48589453363271984</v>
      </c>
      <c r="AO2284" s="6">
        <f t="shared" si="358"/>
        <v>-0.68747623062901297</v>
      </c>
      <c r="AP2284" s="6">
        <f t="shared" si="359"/>
        <v>3.2927200271353523</v>
      </c>
      <c r="AQ2284" s="6">
        <f t="shared" si="355"/>
        <v>7.066719529168683E-2</v>
      </c>
      <c r="AV2284" s="6">
        <f t="shared" si="356"/>
        <v>-1.3430436380872837</v>
      </c>
      <c r="AW2284" s="6">
        <f t="shared" si="357"/>
        <v>-1.7847549984884059</v>
      </c>
    </row>
    <row r="2285" spans="1:49" x14ac:dyDescent="0.25">
      <c r="A2285" s="6">
        <v>1052195.7409999999</v>
      </c>
      <c r="B2285" s="6">
        <v>21.205628999999998</v>
      </c>
      <c r="C2285" s="6">
        <v>3.9660380000000002</v>
      </c>
      <c r="D2285" s="6">
        <v>-4.3905E-2</v>
      </c>
      <c r="E2285" s="6">
        <v>18.508223999999998</v>
      </c>
      <c r="F2285" s="6">
        <v>21.374282000000001</v>
      </c>
      <c r="G2285" s="6">
        <v>86.128219000000001</v>
      </c>
      <c r="H2285" s="6">
        <v>4</v>
      </c>
      <c r="I2285" s="6">
        <v>21.931954999999999</v>
      </c>
      <c r="L2285" s="6">
        <f t="shared" si="350"/>
        <v>2.5022128230711937E-4</v>
      </c>
      <c r="M2285" s="6">
        <f>249.088908333*(E2285-AVERAGE('raw Data'!$Y$2:$Y$2801))</f>
        <v>4539.8514588049893</v>
      </c>
      <c r="N2285" s="6" t="s">
        <v>18</v>
      </c>
      <c r="O2285" s="6">
        <f>L2285/(PI()*('ugly don''t look!'!$J$7^2)/4)</f>
        <v>0.49879348154447556</v>
      </c>
      <c r="P2285" s="6">
        <f>-M2285/'ugly don''t look!'!$H$7</f>
        <v>-4255.5787952802675</v>
      </c>
      <c r="Q2285" s="6">
        <f>-'ugly don''t look!'!$J$7/4*P2285</f>
        <v>26.88781072327955</v>
      </c>
      <c r="R2285" s="6">
        <f t="shared" si="351"/>
        <v>-0.69556313353655497</v>
      </c>
      <c r="S2285" s="6">
        <f t="shared" si="352"/>
        <v>3.2916730509484422</v>
      </c>
      <c r="U2285" s="6">
        <v>1053718.057</v>
      </c>
      <c r="V2285" s="6">
        <v>21.490843000000002</v>
      </c>
      <c r="W2285" s="6">
        <v>2.962154</v>
      </c>
      <c r="X2285" s="6">
        <v>3.3904209999999999</v>
      </c>
      <c r="Y2285" s="6">
        <v>0.31647700000000001</v>
      </c>
      <c r="Z2285" s="6">
        <v>21.357617000000001</v>
      </c>
      <c r="AA2285" s="6">
        <v>86.124779000000004</v>
      </c>
      <c r="AB2285" s="6">
        <v>3</v>
      </c>
      <c r="AC2285" s="6">
        <v>17.422425</v>
      </c>
      <c r="AE2285" s="6">
        <f>0.000063090994667*'raw Data'!W2285</f>
        <v>1.8688524221683272E-4</v>
      </c>
      <c r="AF2285" s="6">
        <f>249.088908333*('raw Data'!X2285-AVERAGE('raw Data'!$D$2:$D$3001))</f>
        <v>860.77947295043032</v>
      </c>
      <c r="AG2285" s="6"/>
      <c r="AH2285" s="6">
        <f>AE2285/(PI()*('ugly don''t look!'!$K$7^2)/4)</f>
        <v>0.16815414460191486</v>
      </c>
      <c r="AI2285" s="6">
        <f>-AF2285/'ugly don''t look!'!$I$7</f>
        <v>-941.35987855471387</v>
      </c>
      <c r="AJ2285" s="6">
        <f>-'ugly don''t look!'!$K$7/4*AI2285</f>
        <v>8.8528777738860231</v>
      </c>
      <c r="AK2285" s="6">
        <f t="shared" si="353"/>
        <v>-1.7828741928574872</v>
      </c>
      <c r="AL2285" s="6">
        <f t="shared" si="354"/>
        <v>2.1807425783533305</v>
      </c>
      <c r="AN2285" s="6">
        <f>S2285-'ugly don''t look!'!$M$5</f>
        <v>-0.48694150981962991</v>
      </c>
      <c r="AO2285" s="6">
        <f t="shared" si="358"/>
        <v>-0.69556313353655497</v>
      </c>
      <c r="AP2285" s="6">
        <f t="shared" si="359"/>
        <v>3.2916730509484422</v>
      </c>
      <c r="AQ2285" s="6">
        <f t="shared" si="355"/>
        <v>7.4809879619823577E-2</v>
      </c>
      <c r="AV2285" s="6">
        <f t="shared" si="356"/>
        <v>-1.3426340872132081</v>
      </c>
      <c r="AW2285" s="6">
        <f t="shared" si="357"/>
        <v>-1.7828741928574872</v>
      </c>
    </row>
    <row r="2286" spans="1:49" x14ac:dyDescent="0.25">
      <c r="A2286" s="6">
        <v>1052196.023</v>
      </c>
      <c r="B2286" s="6">
        <v>21.235057999999999</v>
      </c>
      <c r="C2286" s="6">
        <v>3.9749810000000001</v>
      </c>
      <c r="D2286" s="6">
        <v>-3.8932000000000001E-2</v>
      </c>
      <c r="E2286" s="6">
        <v>18.505859000000001</v>
      </c>
      <c r="F2286" s="6">
        <v>21.396260000000002</v>
      </c>
      <c r="G2286" s="6">
        <v>86.127995999999996</v>
      </c>
      <c r="H2286" s="6">
        <v>4</v>
      </c>
      <c r="I2286" s="6">
        <v>21.925024000000001</v>
      </c>
      <c r="L2286" s="6">
        <f t="shared" si="350"/>
        <v>2.5078550507242632E-4</v>
      </c>
      <c r="M2286" s="6">
        <f>249.088908333*(E2286-AVERAGE('raw Data'!$Y$2:$Y$2801))</f>
        <v>4539.2623635367827</v>
      </c>
      <c r="N2286" s="6" t="s">
        <v>18</v>
      </c>
      <c r="O2286" s="6">
        <f>L2286/(PI()*('ugly don''t look!'!$J$7^2)/4)</f>
        <v>0.49991820856561148</v>
      </c>
      <c r="P2286" s="6">
        <f>-M2286/'ugly don''t look!'!$H$7</f>
        <v>-4255.026587492297</v>
      </c>
      <c r="Q2286" s="6">
        <f>-'ugly don''t look!'!$J$7/4*P2286</f>
        <v>26.884321736423207</v>
      </c>
      <c r="R2286" s="6">
        <f t="shared" si="351"/>
        <v>-0.69331077680985909</v>
      </c>
      <c r="S2286" s="6">
        <f t="shared" si="352"/>
        <v>3.2915432816162009</v>
      </c>
      <c r="U2286" s="6">
        <v>1053719.963</v>
      </c>
      <c r="V2286" s="6">
        <v>21.431607</v>
      </c>
      <c r="W2286" s="6">
        <v>2.9646180000000002</v>
      </c>
      <c r="X2286" s="6">
        <v>3.4053779999999998</v>
      </c>
      <c r="Y2286" s="6">
        <v>0.31079600000000002</v>
      </c>
      <c r="Z2286" s="6">
        <v>21.419212000000002</v>
      </c>
      <c r="AA2286" s="6">
        <v>86.129436999999996</v>
      </c>
      <c r="AB2286" s="6">
        <v>3</v>
      </c>
      <c r="AC2286" s="6">
        <v>17.444490999999999</v>
      </c>
      <c r="AE2286" s="6">
        <f>0.000063090994667*'raw Data'!W2286</f>
        <v>1.8704069842769222E-4</v>
      </c>
      <c r="AF2286" s="6">
        <f>249.088908333*('raw Data'!X2286-AVERAGE('raw Data'!$D$2:$D$3001))</f>
        <v>864.50509575236697</v>
      </c>
      <c r="AG2286" s="6"/>
      <c r="AH2286" s="6">
        <f>AE2286/(PI()*('ugly don''t look!'!$K$7^2)/4)</f>
        <v>0.16829401977798578</v>
      </c>
      <c r="AI2286" s="6">
        <f>-AF2286/'ugly don''t look!'!$I$7</f>
        <v>-945.434269195502</v>
      </c>
      <c r="AJ2286" s="6">
        <f>-'ugly don''t look!'!$K$7/4*AI2286</f>
        <v>8.8911947695087203</v>
      </c>
      <c r="AK2286" s="6">
        <f t="shared" si="353"/>
        <v>-1.7820427115243231</v>
      </c>
      <c r="AL2286" s="6">
        <f t="shared" si="354"/>
        <v>2.18506143526603</v>
      </c>
      <c r="AN2286" s="6">
        <f>S2286-'ugly don''t look!'!$M$5</f>
        <v>-0.48707127915187121</v>
      </c>
      <c r="AO2286" s="6">
        <f t="shared" si="358"/>
        <v>-0.69331077680985909</v>
      </c>
      <c r="AP2286" s="6">
        <f t="shared" si="359"/>
        <v>3.2915432816162009</v>
      </c>
      <c r="AQ2286" s="6">
        <f t="shared" si="355"/>
        <v>7.3234690835416921E-2</v>
      </c>
      <c r="AV2286" s="6">
        <f t="shared" si="356"/>
        <v>-1.3383152303005086</v>
      </c>
      <c r="AW2286" s="6">
        <f t="shared" si="357"/>
        <v>-1.7820427115243231</v>
      </c>
    </row>
    <row r="2287" spans="1:49" x14ac:dyDescent="0.25">
      <c r="A2287" s="6">
        <v>1052197.8959999999</v>
      </c>
      <c r="B2287" s="6">
        <v>21.177115000000001</v>
      </c>
      <c r="C2287" s="6">
        <v>3.9583849999999998</v>
      </c>
      <c r="D2287" s="6">
        <v>-5.4940999999999997E-2</v>
      </c>
      <c r="E2287" s="6">
        <v>18.491945000000001</v>
      </c>
      <c r="F2287" s="6">
        <v>21.392793999999999</v>
      </c>
      <c r="G2287" s="6">
        <v>86.132152000000005</v>
      </c>
      <c r="H2287" s="6">
        <v>4</v>
      </c>
      <c r="I2287" s="6">
        <v>21.966895999999998</v>
      </c>
      <c r="L2287" s="6">
        <f t="shared" si="350"/>
        <v>2.4973844692493283E-4</v>
      </c>
      <c r="M2287" s="6">
        <f>249.088908333*(E2287-AVERAGE('raw Data'!$Y$2:$Y$2801))</f>
        <v>4535.7965404662373</v>
      </c>
      <c r="N2287" s="6" t="s">
        <v>18</v>
      </c>
      <c r="O2287" s="6">
        <f>L2287/(PI()*('ugly don''t look!'!$J$7^2)/4)</f>
        <v>0.49783099290612665</v>
      </c>
      <c r="P2287" s="6">
        <f>-M2287/'ugly don''t look!'!$H$7</f>
        <v>-4251.7777844640395</v>
      </c>
      <c r="Q2287" s="6">
        <f>-'ugly don''t look!'!$J$7/4*P2287</f>
        <v>26.863794986689918</v>
      </c>
      <c r="R2287" s="6">
        <f t="shared" si="351"/>
        <v>-0.69749463123152744</v>
      </c>
      <c r="S2287" s="6">
        <f t="shared" si="352"/>
        <v>3.2907794687802281</v>
      </c>
      <c r="U2287" s="6">
        <v>1053721.5330000001</v>
      </c>
      <c r="V2287" s="6">
        <v>21.374960999999999</v>
      </c>
      <c r="W2287" s="6">
        <v>2.9657249999999999</v>
      </c>
      <c r="X2287" s="6">
        <v>3.401122</v>
      </c>
      <c r="Y2287" s="6">
        <v>0.31599300000000002</v>
      </c>
      <c r="Z2287" s="6">
        <v>21.468688</v>
      </c>
      <c r="AA2287" s="6">
        <v>86.13006</v>
      </c>
      <c r="AB2287" s="6">
        <v>3</v>
      </c>
      <c r="AC2287" s="6">
        <v>17.464265999999999</v>
      </c>
      <c r="AE2287" s="6">
        <f>0.000063090994667*'raw Data'!W2287</f>
        <v>1.8711054015878859E-4</v>
      </c>
      <c r="AF2287" s="6">
        <f>249.088908333*('raw Data'!X2287-AVERAGE('raw Data'!$D$2:$D$3001))</f>
        <v>863.44497335850178</v>
      </c>
      <c r="AG2287" s="6"/>
      <c r="AH2287" s="6">
        <f>AE2287/(PI()*('ugly don''t look!'!$K$7^2)/4)</f>
        <v>0.16835686142567671</v>
      </c>
      <c r="AI2287" s="6">
        <f>-AF2287/'ugly don''t look!'!$I$7</f>
        <v>-944.27490524770542</v>
      </c>
      <c r="AJ2287" s="6">
        <f>-'ugly don''t look!'!$K$7/4*AI2287</f>
        <v>8.8802917051662593</v>
      </c>
      <c r="AK2287" s="6">
        <f t="shared" si="353"/>
        <v>-1.7816693772963172</v>
      </c>
      <c r="AL2287" s="6">
        <f t="shared" si="354"/>
        <v>2.1838344061454249</v>
      </c>
      <c r="AN2287" s="6">
        <f>S2287-'ugly don''t look!'!$M$5</f>
        <v>-0.48783509198784403</v>
      </c>
      <c r="AO2287" s="6">
        <f t="shared" si="358"/>
        <v>-0.69749463123152744</v>
      </c>
      <c r="AP2287" s="6">
        <f t="shared" si="359"/>
        <v>3.2907794687802281</v>
      </c>
      <c r="AQ2287" s="6">
        <f t="shared" si="355"/>
        <v>7.5155809961788639E-2</v>
      </c>
      <c r="AV2287" s="6">
        <f t="shared" si="356"/>
        <v>-1.3395422594211137</v>
      </c>
      <c r="AW2287" s="6">
        <f t="shared" si="357"/>
        <v>-1.7816693772963172</v>
      </c>
    </row>
    <row r="2288" spans="1:49" x14ac:dyDescent="0.25">
      <c r="A2288" s="6">
        <v>1052199.8559999999</v>
      </c>
      <c r="B2288" s="6">
        <v>21.267467</v>
      </c>
      <c r="C2288" s="6">
        <v>3.9413529999999999</v>
      </c>
      <c r="D2288" s="6">
        <v>-5.9794E-2</v>
      </c>
      <c r="E2288" s="6">
        <v>18.470096000000002</v>
      </c>
      <c r="F2288" s="6">
        <v>21.497702</v>
      </c>
      <c r="G2288" s="6">
        <v>86.132514999999998</v>
      </c>
      <c r="H2288" s="6">
        <v>4</v>
      </c>
      <c r="I2288" s="6">
        <v>22.012478000000002</v>
      </c>
      <c r="L2288" s="6">
        <f t="shared" si="350"/>
        <v>2.4866388110376448E-4</v>
      </c>
      <c r="M2288" s="6">
        <f>249.088908333*(E2288-AVERAGE('raw Data'!$Y$2:$Y$2801))</f>
        <v>4530.3541969080698</v>
      </c>
      <c r="N2288" s="6" t="s">
        <v>18</v>
      </c>
      <c r="O2288" s="6">
        <f>L2288/(PI()*('ugly don''t look!'!$J$7^2)/4)</f>
        <v>0.49568894318858348</v>
      </c>
      <c r="P2288" s="6">
        <f>-M2288/'ugly don''t look!'!$H$7</f>
        <v>-4246.6762250731817</v>
      </c>
      <c r="Q2288" s="6">
        <f>-'ugly don''t look!'!$J$7/4*P2288</f>
        <v>26.831562059068631</v>
      </c>
      <c r="R2288" s="6">
        <f t="shared" si="351"/>
        <v>-0.70180667965407961</v>
      </c>
      <c r="S2288" s="6">
        <f t="shared" si="352"/>
        <v>3.2895788833565929</v>
      </c>
      <c r="U2288" s="6">
        <v>1053721.8230000001</v>
      </c>
      <c r="V2288" s="6">
        <v>21.384958000000001</v>
      </c>
      <c r="W2288" s="6">
        <v>2.948785</v>
      </c>
      <c r="X2288" s="6">
        <v>3.3916970000000002</v>
      </c>
      <c r="Y2288" s="6">
        <v>0.31578800000000001</v>
      </c>
      <c r="Z2288" s="6">
        <v>21.407734999999999</v>
      </c>
      <c r="AA2288" s="6">
        <v>86.123412000000002</v>
      </c>
      <c r="AB2288" s="6">
        <v>3</v>
      </c>
      <c r="AC2288" s="6">
        <v>17.476834</v>
      </c>
      <c r="AE2288" s="6">
        <f>0.000063090994667*'raw Data'!W2288</f>
        <v>1.8604177870912961E-4</v>
      </c>
      <c r="AF2288" s="6">
        <f>249.088908333*('raw Data'!X2288-AVERAGE('raw Data'!$D$2:$D$3001))</f>
        <v>861.09731039746327</v>
      </c>
      <c r="AG2288" s="6"/>
      <c r="AH2288" s="6">
        <f>AE2288/(PI()*('ugly don''t look!'!$K$7^2)/4)</f>
        <v>0.16739521959018927</v>
      </c>
      <c r="AI2288" s="6">
        <f>-AF2288/'ugly don''t look!'!$I$7</f>
        <v>-941.70746981349873</v>
      </c>
      <c r="AJ2288" s="6">
        <f>-'ugly don''t look!'!$K$7/4*AI2288</f>
        <v>8.856146643740578</v>
      </c>
      <c r="AK2288" s="6">
        <f t="shared" si="353"/>
        <v>-1.7873976781434207</v>
      </c>
      <c r="AL2288" s="6">
        <f t="shared" si="354"/>
        <v>2.1811117539572025</v>
      </c>
      <c r="AN2288" s="6">
        <f>S2288-'ugly don''t look!'!$M$5</f>
        <v>-0.48903567741147924</v>
      </c>
      <c r="AO2288" s="6">
        <f t="shared" si="358"/>
        <v>-0.70180667965407961</v>
      </c>
      <c r="AP2288" s="6">
        <f t="shared" si="359"/>
        <v>3.2895788833565929</v>
      </c>
      <c r="AQ2288" s="6">
        <f t="shared" si="355"/>
        <v>7.6722423265940615E-2</v>
      </c>
      <c r="AV2288" s="6">
        <f t="shared" si="356"/>
        <v>-1.3422649116093361</v>
      </c>
      <c r="AW2288" s="6">
        <f t="shared" si="357"/>
        <v>-1.7873976781434207</v>
      </c>
    </row>
    <row r="2289" spans="1:49" x14ac:dyDescent="0.25">
      <c r="A2289" s="6">
        <v>1052200.5120000001</v>
      </c>
      <c r="B2289" s="6">
        <v>21.152304000000001</v>
      </c>
      <c r="C2289" s="6">
        <v>3.924153</v>
      </c>
      <c r="D2289" s="6">
        <v>-6.7011000000000001E-2</v>
      </c>
      <c r="E2289" s="6">
        <v>18.457896000000002</v>
      </c>
      <c r="F2289" s="6">
        <v>21.446107999999999</v>
      </c>
      <c r="G2289" s="6">
        <v>86.126098999999996</v>
      </c>
      <c r="H2289" s="6">
        <v>4</v>
      </c>
      <c r="I2289" s="6">
        <v>22.043752999999999</v>
      </c>
      <c r="L2289" s="6">
        <f t="shared" si="350"/>
        <v>2.4757871599549204E-4</v>
      </c>
      <c r="M2289" s="6">
        <f>249.088908333*(E2289-AVERAGE('raw Data'!$Y$2:$Y$2801))</f>
        <v>4527.3153122264075</v>
      </c>
      <c r="N2289" s="6" t="s">
        <v>18</v>
      </c>
      <c r="O2289" s="6">
        <f>L2289/(PI()*('ugly don''t look!'!$J$7^2)/4)</f>
        <v>0.49352576475142146</v>
      </c>
      <c r="P2289" s="6">
        <f>-M2289/'ugly don''t look!'!$H$7</f>
        <v>-4243.8276267589126</v>
      </c>
      <c r="Q2289" s="6">
        <f>-'ugly don''t look!'!$J$7/4*P2289</f>
        <v>26.813563902769499</v>
      </c>
      <c r="R2289" s="6">
        <f t="shared" si="351"/>
        <v>-0.70618021326183467</v>
      </c>
      <c r="S2289" s="6">
        <f t="shared" si="352"/>
        <v>3.2889078752584013</v>
      </c>
      <c r="U2289" s="6">
        <v>1053723.5449999999</v>
      </c>
      <c r="V2289" s="6">
        <v>21.369776999999999</v>
      </c>
      <c r="W2289" s="6">
        <v>2.959975</v>
      </c>
      <c r="X2289" s="6">
        <v>3.3943979999999998</v>
      </c>
      <c r="Y2289" s="6">
        <v>0.31142900000000001</v>
      </c>
      <c r="Z2289" s="6">
        <v>21.376635</v>
      </c>
      <c r="AA2289" s="6">
        <v>86.132244999999998</v>
      </c>
      <c r="AB2289" s="6">
        <v>3</v>
      </c>
      <c r="AC2289" s="6">
        <v>17.496196000000001</v>
      </c>
      <c r="AE2289" s="6">
        <f>0.000063090994667*'raw Data'!W2289</f>
        <v>1.8674776693945334E-4</v>
      </c>
      <c r="AF2289" s="6">
        <f>249.088908333*('raw Data'!X2289-AVERAGE('raw Data'!$D$2:$D$3001))</f>
        <v>861.77009953887068</v>
      </c>
      <c r="AG2289" s="6"/>
      <c r="AH2289" s="6">
        <f>AE2289/(PI()*('ugly don''t look!'!$K$7^2)/4)</f>
        <v>0.16803044816982945</v>
      </c>
      <c r="AI2289" s="6">
        <f>-AF2289/'ugly don''t look!'!$I$7</f>
        <v>-942.44324096551918</v>
      </c>
      <c r="AJ2289" s="6">
        <f>-'ugly don''t look!'!$K$7/4*AI2289</f>
        <v>8.8630660931740817</v>
      </c>
      <c r="AK2289" s="6">
        <f t="shared" si="353"/>
        <v>-1.7836100768945731</v>
      </c>
      <c r="AL2289" s="6">
        <f t="shared" si="354"/>
        <v>2.1818927649296387</v>
      </c>
      <c r="AN2289" s="6">
        <f>S2289-'ugly don''t look!'!$M$5</f>
        <v>-0.48970668550967078</v>
      </c>
      <c r="AO2289" s="6">
        <f t="shared" si="358"/>
        <v>-0.70618021326183467</v>
      </c>
      <c r="AP2289" s="6">
        <f t="shared" si="359"/>
        <v>3.2889078752584013</v>
      </c>
      <c r="AQ2289" s="6">
        <f t="shared" si="355"/>
        <v>7.8858071181169137E-2</v>
      </c>
      <c r="AV2289" s="6">
        <f t="shared" si="356"/>
        <v>-1.3414839006368999</v>
      </c>
      <c r="AW2289" s="6">
        <f t="shared" si="357"/>
        <v>-1.7836100768945731</v>
      </c>
    </row>
    <row r="2290" spans="1:49" x14ac:dyDescent="0.25">
      <c r="A2290" s="6">
        <v>1052202.226</v>
      </c>
      <c r="B2290" s="6">
        <v>21.238019999999999</v>
      </c>
      <c r="C2290" s="6">
        <v>3.9507159999999999</v>
      </c>
      <c r="D2290" s="6">
        <v>-6.2968999999999997E-2</v>
      </c>
      <c r="E2290" s="6">
        <v>18.437816000000002</v>
      </c>
      <c r="F2290" s="6">
        <v>21.428706999999999</v>
      </c>
      <c r="G2290" s="6">
        <v>86.128041999999994</v>
      </c>
      <c r="H2290" s="6">
        <v>4</v>
      </c>
      <c r="I2290" s="6">
        <v>22.057583000000001</v>
      </c>
      <c r="L2290" s="6">
        <f t="shared" si="350"/>
        <v>2.4925460208683159E-4</v>
      </c>
      <c r="M2290" s="6">
        <f>249.088908333*(E2290-AVERAGE('raw Data'!$Y$2:$Y$2801))</f>
        <v>4522.3136069470811</v>
      </c>
      <c r="N2290" s="6" t="s">
        <v>18</v>
      </c>
      <c r="O2290" s="6">
        <f>L2290/(PI()*('ugly don''t look!'!$J$7^2)/4)</f>
        <v>0.49686649200876648</v>
      </c>
      <c r="P2290" s="6">
        <f>-M2290/'ugly don''t look!'!$H$7</f>
        <v>-4239.1391141236236</v>
      </c>
      <c r="Q2290" s="6">
        <f>-'ugly don''t look!'!$J$7/4*P2290</f>
        <v>26.783940707811585</v>
      </c>
      <c r="R2290" s="6">
        <f t="shared" si="351"/>
        <v>-0.69943391672136568</v>
      </c>
      <c r="S2290" s="6">
        <f t="shared" si="352"/>
        <v>3.2878024805879025</v>
      </c>
      <c r="U2290" s="6">
        <v>1053724.422</v>
      </c>
      <c r="V2290" s="6">
        <v>21.509723000000001</v>
      </c>
      <c r="W2290" s="6">
        <v>2.9713660000000002</v>
      </c>
      <c r="X2290" s="6">
        <v>3.3855970000000002</v>
      </c>
      <c r="Y2290" s="6">
        <v>0.31545200000000001</v>
      </c>
      <c r="Z2290" s="6">
        <v>21.424025</v>
      </c>
      <c r="AA2290" s="6">
        <v>86.130849999999995</v>
      </c>
      <c r="AB2290" s="6">
        <v>3</v>
      </c>
      <c r="AC2290" s="6">
        <v>17.493493999999998</v>
      </c>
      <c r="AE2290" s="6">
        <f>0.000063090994667*'raw Data'!W2290</f>
        <v>1.8746643645970514E-4</v>
      </c>
      <c r="AF2290" s="6">
        <f>249.088908333*('raw Data'!X2290-AVERAGE('raw Data'!$D$2:$D$3001))</f>
        <v>859.57786805663204</v>
      </c>
      <c r="AG2290" s="6"/>
      <c r="AH2290" s="6">
        <f>AE2290/(PI()*('ugly don''t look!'!$K$7^2)/4)</f>
        <v>0.16867708702154358</v>
      </c>
      <c r="AI2290" s="6">
        <f>-AF2290/'ugly don''t look!'!$I$7</f>
        <v>-940.04578746350842</v>
      </c>
      <c r="AJ2290" s="6">
        <f>-'ugly don''t look!'!$K$7/4*AI2290</f>
        <v>8.8405196013324456</v>
      </c>
      <c r="AK2290" s="6">
        <f t="shared" si="353"/>
        <v>-1.7797691195109939</v>
      </c>
      <c r="AL2290" s="6">
        <f t="shared" si="354"/>
        <v>2.1793456533534399</v>
      </c>
      <c r="AN2290" s="6">
        <f>S2290-'ugly don''t look!'!$M$5</f>
        <v>-0.49081208018016964</v>
      </c>
      <c r="AO2290" s="6">
        <f t="shared" si="358"/>
        <v>-0.69943391672136568</v>
      </c>
      <c r="AP2290" s="6">
        <f t="shared" si="359"/>
        <v>3.2878024805879025</v>
      </c>
      <c r="AQ2290" s="6">
        <f t="shared" si="355"/>
        <v>7.342333199161874E-2</v>
      </c>
      <c r="AV2290" s="6">
        <f t="shared" si="356"/>
        <v>-1.3440310122130987</v>
      </c>
      <c r="AW2290" s="6">
        <f t="shared" si="357"/>
        <v>-1.7797691195109939</v>
      </c>
    </row>
    <row r="2291" spans="1:49" x14ac:dyDescent="0.25">
      <c r="A2291" s="6">
        <v>1052202.6939999999</v>
      </c>
      <c r="B2291" s="6">
        <v>21.154330999999999</v>
      </c>
      <c r="C2291" s="6">
        <v>3.9643700000000002</v>
      </c>
      <c r="D2291" s="6">
        <v>-6.7635000000000001E-2</v>
      </c>
      <c r="E2291" s="6">
        <v>18.437443999999999</v>
      </c>
      <c r="F2291" s="6">
        <v>21.503861000000001</v>
      </c>
      <c r="G2291" s="6">
        <v>86.129744000000002</v>
      </c>
      <c r="H2291" s="6">
        <v>4</v>
      </c>
      <c r="I2291" s="6">
        <v>22.050495999999999</v>
      </c>
      <c r="L2291" s="6">
        <f t="shared" si="350"/>
        <v>2.5011604652801483E-4</v>
      </c>
      <c r="M2291" s="6">
        <f>249.088908333*(E2291-AVERAGE('raw Data'!$Y$2:$Y$2801))</f>
        <v>4522.2209458731804</v>
      </c>
      <c r="N2291" s="6" t="s">
        <v>18</v>
      </c>
      <c r="O2291" s="6">
        <f>L2291/(PI()*('ugly don''t look!'!$J$7^2)/4)</f>
        <v>0.49858370354254611</v>
      </c>
      <c r="P2291" s="6">
        <f>-M2291/'ugly don''t look!'!$H$7</f>
        <v>-4239.0522552242037</v>
      </c>
      <c r="Q2291" s="6">
        <f>-'ugly don''t look!'!$J$7/4*P2291</f>
        <v>26.783391911570327</v>
      </c>
      <c r="R2291" s="6">
        <f t="shared" si="351"/>
        <v>-0.69598379285814271</v>
      </c>
      <c r="S2291" s="6">
        <f t="shared" si="352"/>
        <v>3.2877819906282784</v>
      </c>
      <c r="U2291" s="6">
        <v>1053726.098</v>
      </c>
      <c r="V2291" s="6">
        <v>21.417168</v>
      </c>
      <c r="W2291" s="6">
        <v>2.9729329999999998</v>
      </c>
      <c r="X2291" s="6">
        <v>3.378463</v>
      </c>
      <c r="Y2291" s="6">
        <v>0.30850499999999997</v>
      </c>
      <c r="Z2291" s="6">
        <v>21.402417</v>
      </c>
      <c r="AA2291" s="6">
        <v>86.125354999999999</v>
      </c>
      <c r="AB2291" s="6">
        <v>3</v>
      </c>
      <c r="AC2291" s="6">
        <v>17.504821</v>
      </c>
      <c r="AE2291" s="6">
        <f>0.000063090994667*'raw Data'!W2291</f>
        <v>1.8756530004834831E-4</v>
      </c>
      <c r="AF2291" s="6">
        <f>249.088908333*('raw Data'!X2291-AVERAGE('raw Data'!$D$2:$D$3001))</f>
        <v>857.8008677845844</v>
      </c>
      <c r="AG2291" s="6"/>
      <c r="AH2291" s="6">
        <f>AE2291/(PI()*('ugly don''t look!'!$K$7^2)/4)</f>
        <v>0.16876604172970228</v>
      </c>
      <c r="AI2291" s="6">
        <f>-AF2291/'ugly don''t look!'!$I$7</f>
        <v>-938.10243633484731</v>
      </c>
      <c r="AJ2291" s="6">
        <f>-'ugly don''t look!'!$K$7/4*AI2291</f>
        <v>8.8222436471456227</v>
      </c>
      <c r="AK2291" s="6">
        <f t="shared" si="353"/>
        <v>-1.7792418916456738</v>
      </c>
      <c r="AL2291" s="6">
        <f t="shared" si="354"/>
        <v>2.1772762194316875</v>
      </c>
      <c r="AN2291" s="6">
        <f>S2291-'ugly don''t look!'!$M$5</f>
        <v>-0.49083257013979376</v>
      </c>
      <c r="AO2291" s="6">
        <f t="shared" si="358"/>
        <v>-0.69598379285814271</v>
      </c>
      <c r="AP2291" s="6">
        <f t="shared" si="359"/>
        <v>3.2877819906282784</v>
      </c>
      <c r="AQ2291" s="6">
        <f t="shared" si="355"/>
        <v>7.118877172724411E-2</v>
      </c>
      <c r="AV2291" s="6">
        <f t="shared" si="356"/>
        <v>-1.3461004461348511</v>
      </c>
      <c r="AW2291" s="6">
        <f t="shared" si="357"/>
        <v>-1.7792418916456738</v>
      </c>
    </row>
    <row r="2292" spans="1:49" x14ac:dyDescent="0.25">
      <c r="A2292" s="6">
        <v>1052204.2339999999</v>
      </c>
      <c r="B2292" s="6">
        <v>21.233771000000001</v>
      </c>
      <c r="C2292" s="6">
        <v>3.9475220000000002</v>
      </c>
      <c r="D2292" s="6">
        <v>-9.7688999999999998E-2</v>
      </c>
      <c r="E2292" s="6">
        <v>18.433439</v>
      </c>
      <c r="F2292" s="6">
        <v>21.427966000000001</v>
      </c>
      <c r="G2292" s="6">
        <v>86.134039999999999</v>
      </c>
      <c r="H2292" s="6">
        <v>4</v>
      </c>
      <c r="I2292" s="6">
        <v>22.088263999999999</v>
      </c>
      <c r="L2292" s="6">
        <f t="shared" si="350"/>
        <v>2.4905308944986521E-4</v>
      </c>
      <c r="M2292" s="6">
        <f>249.088908333*(E2292-AVERAGE('raw Data'!$Y$2:$Y$2801))</f>
        <v>4521.2233447953067</v>
      </c>
      <c r="N2292" s="6" t="s">
        <v>18</v>
      </c>
      <c r="O2292" s="6">
        <f>L2292/(PI()*('ugly don''t look!'!$J$7^2)/4)</f>
        <v>0.49646479480363304</v>
      </c>
      <c r="P2292" s="6">
        <f>-M2292/'ugly don''t look!'!$H$7</f>
        <v>-4238.1171211054616</v>
      </c>
      <c r="Q2292" s="6">
        <f>-'ugly don''t look!'!$J$7/4*P2292</f>
        <v>26.777483500424584</v>
      </c>
      <c r="R2292" s="6">
        <f t="shared" si="351"/>
        <v>-0.70024270475082484</v>
      </c>
      <c r="S2292" s="6">
        <f t="shared" si="352"/>
        <v>3.2875613664833492</v>
      </c>
      <c r="U2292" s="6">
        <v>1053727.348</v>
      </c>
      <c r="V2292" s="6">
        <v>21.620038999999998</v>
      </c>
      <c r="W2292" s="6">
        <v>2.961643</v>
      </c>
      <c r="X2292" s="6">
        <v>3.390682</v>
      </c>
      <c r="Y2292" s="6">
        <v>0.31275199999999997</v>
      </c>
      <c r="Z2292" s="6">
        <v>21.421938999999998</v>
      </c>
      <c r="AA2292" s="6">
        <v>86.126034000000004</v>
      </c>
      <c r="AB2292" s="6">
        <v>3</v>
      </c>
      <c r="AC2292" s="6">
        <v>17.528292</v>
      </c>
      <c r="AE2292" s="6">
        <f>0.000063090994667*'raw Data'!W2292</f>
        <v>1.8685300271855789E-4</v>
      </c>
      <c r="AF2292" s="6">
        <f>249.088908333*('raw Data'!X2292-AVERAGE('raw Data'!$D$2:$D$3001))</f>
        <v>860.84448515550525</v>
      </c>
      <c r="AG2292" s="6"/>
      <c r="AH2292" s="6">
        <f>AE2292/(PI()*('ugly don''t look!'!$K$7^2)/4)</f>
        <v>0.16812513639778651</v>
      </c>
      <c r="AI2292" s="6">
        <f>-AF2292/'ugly don''t look!'!$I$7</f>
        <v>-941.43097676673801</v>
      </c>
      <c r="AJ2292" s="6">
        <f>-'ugly don''t look!'!$K$7/4*AI2292</f>
        <v>8.8535464063562728</v>
      </c>
      <c r="AK2292" s="6">
        <f t="shared" si="353"/>
        <v>-1.783046717338413</v>
      </c>
      <c r="AL2292" s="6">
        <f t="shared" si="354"/>
        <v>2.1808181026335309</v>
      </c>
      <c r="AN2292" s="6">
        <f>S2292-'ugly don''t look!'!$M$5</f>
        <v>-0.49105319428472294</v>
      </c>
      <c r="AO2292" s="6">
        <f t="shared" si="358"/>
        <v>-0.70024270475082484</v>
      </c>
      <c r="AP2292" s="6">
        <f t="shared" si="359"/>
        <v>3.2875613664833492</v>
      </c>
      <c r="AQ2292" s="6">
        <f t="shared" si="355"/>
        <v>7.3701246661061509E-2</v>
      </c>
      <c r="AV2292" s="6">
        <f t="shared" si="356"/>
        <v>-1.3425585629330077</v>
      </c>
      <c r="AW2292" s="6">
        <f t="shared" si="357"/>
        <v>-1.783046717338413</v>
      </c>
    </row>
    <row r="2293" spans="1:49" x14ac:dyDescent="0.25">
      <c r="A2293" s="6">
        <v>1052206.236</v>
      </c>
      <c r="B2293" s="6">
        <v>21.284130000000001</v>
      </c>
      <c r="C2293" s="6">
        <v>3.9208090000000002</v>
      </c>
      <c r="D2293" s="6">
        <v>-0.118141</v>
      </c>
      <c r="E2293" s="6">
        <v>18.438468</v>
      </c>
      <c r="F2293" s="6">
        <v>21.458694999999999</v>
      </c>
      <c r="G2293" s="6">
        <v>86.133993000000004</v>
      </c>
      <c r="H2293" s="6">
        <v>4</v>
      </c>
      <c r="I2293" s="6">
        <v>22.163542</v>
      </c>
      <c r="L2293" s="6">
        <f t="shared" si="350"/>
        <v>2.4736773970932566E-4</v>
      </c>
      <c r="M2293" s="6">
        <f>249.088908333*(E2293-AVERAGE('raw Data'!$Y$2:$Y$2801))</f>
        <v>4522.4760129153137</v>
      </c>
      <c r="N2293" s="6" t="s">
        <v>18</v>
      </c>
      <c r="O2293" s="6">
        <f>L2293/(PI()*('ugly don''t look!'!$J$7^2)/4)</f>
        <v>0.49310520261805707</v>
      </c>
      <c r="P2293" s="6">
        <f>-M2293/'ugly don''t look!'!$H$7</f>
        <v>-4239.291350689271</v>
      </c>
      <c r="Q2293" s="6">
        <f>-'ugly don''t look!'!$J$7/4*P2293</f>
        <v>26.784902576492488</v>
      </c>
      <c r="R2293" s="6">
        <f t="shared" si="351"/>
        <v>-0.70703273497004226</v>
      </c>
      <c r="S2293" s="6">
        <f t="shared" si="352"/>
        <v>3.2878383920850354</v>
      </c>
      <c r="U2293" s="6">
        <v>1053727.8419999999</v>
      </c>
      <c r="V2293" s="6">
        <v>21.300909000000001</v>
      </c>
      <c r="W2293" s="6">
        <v>2.9746009999999998</v>
      </c>
      <c r="X2293" s="6">
        <v>3.3875899999999999</v>
      </c>
      <c r="Y2293" s="6">
        <v>0.30598999999999998</v>
      </c>
      <c r="Z2293" s="6">
        <v>21.452162999999999</v>
      </c>
      <c r="AA2293" s="6">
        <v>86.123392999999993</v>
      </c>
      <c r="AB2293" s="6">
        <v>3</v>
      </c>
      <c r="AC2293" s="6">
        <v>17.520886999999998</v>
      </c>
      <c r="AE2293" s="6">
        <f>0.000063090994667*'raw Data'!W2293</f>
        <v>1.8767053582745288E-4</v>
      </c>
      <c r="AF2293" s="6">
        <f>249.088908333*('raw Data'!X2293-AVERAGE('raw Data'!$D$2:$D$3001))</f>
        <v>860.07430225093958</v>
      </c>
      <c r="AG2293" s="6"/>
      <c r="AH2293" s="6">
        <f>AE2293/(PI()*('ugly don''t look!'!$K$7^2)/4)</f>
        <v>0.16886072995765938</v>
      </c>
      <c r="AI2293" s="6">
        <f>-AF2293/'ugly don''t look!'!$I$7</f>
        <v>-940.58869450015266</v>
      </c>
      <c r="AJ2293" s="6">
        <f>-'ugly don''t look!'!$K$7/4*AI2293</f>
        <v>8.8456252891225109</v>
      </c>
      <c r="AK2293" s="6">
        <f t="shared" si="353"/>
        <v>-1.7786809868929705</v>
      </c>
      <c r="AL2293" s="6">
        <f t="shared" si="354"/>
        <v>2.1799230191913339</v>
      </c>
      <c r="AN2293" s="6">
        <f>S2293-'ugly don''t look!'!$M$5</f>
        <v>-0.49077616868303675</v>
      </c>
      <c r="AO2293" s="6">
        <f t="shared" si="358"/>
        <v>-0.70703273497004226</v>
      </c>
      <c r="AP2293" s="6">
        <f t="shared" si="359"/>
        <v>3.2878383920850354</v>
      </c>
      <c r="AQ2293" s="6">
        <f t="shared" si="355"/>
        <v>7.8335682278364877E-2</v>
      </c>
      <c r="AV2293" s="6">
        <f t="shared" si="356"/>
        <v>-1.3434536463752047</v>
      </c>
      <c r="AW2293" s="6">
        <f t="shared" si="357"/>
        <v>-1.7786809868929705</v>
      </c>
    </row>
    <row r="2294" spans="1:49" x14ac:dyDescent="0.25">
      <c r="A2294" s="6">
        <v>1052206.577</v>
      </c>
      <c r="B2294" s="6">
        <v>21.241723</v>
      </c>
      <c r="C2294" s="6">
        <v>3.9241950000000001</v>
      </c>
      <c r="D2294" s="6">
        <v>-0.13077900000000001</v>
      </c>
      <c r="E2294" s="6">
        <v>18.466277000000002</v>
      </c>
      <c r="F2294" s="6">
        <v>21.458694999999999</v>
      </c>
      <c r="G2294" s="6">
        <v>86.133993000000004</v>
      </c>
      <c r="H2294" s="6">
        <v>4</v>
      </c>
      <c r="I2294" s="6">
        <v>22.169142999999998</v>
      </c>
      <c r="L2294" s="6">
        <f t="shared" si="350"/>
        <v>2.4758136581726811E-4</v>
      </c>
      <c r="M2294" s="6">
        <f>249.088908333*(E2294-AVERAGE('raw Data'!$Y$2:$Y$2801))</f>
        <v>4529.4029263671464</v>
      </c>
      <c r="N2294" s="6" t="s">
        <v>18</v>
      </c>
      <c r="O2294" s="6">
        <f>L2294/(PI()*('ugly don''t look!'!$J$7^2)/4)</f>
        <v>0.49353104693132627</v>
      </c>
      <c r="P2294" s="6">
        <f>-M2294/'ugly don''t look!'!$H$7</f>
        <v>-4245.7845204041496</v>
      </c>
      <c r="Q2294" s="6">
        <f>-'ugly don''t look!'!$J$7/4*P2294</f>
        <v>26.825928046043519</v>
      </c>
      <c r="R2294" s="6">
        <f t="shared" si="351"/>
        <v>-0.70616951037251285</v>
      </c>
      <c r="S2294" s="6">
        <f t="shared" si="352"/>
        <v>3.2893688842293587</v>
      </c>
      <c r="U2294" s="6">
        <v>1053730.0149999999</v>
      </c>
      <c r="V2294" s="6">
        <v>21.487141000000001</v>
      </c>
      <c r="W2294" s="6">
        <v>2.9424980000000001</v>
      </c>
      <c r="X2294" s="6">
        <v>3.427702</v>
      </c>
      <c r="Y2294" s="6">
        <v>0.317743</v>
      </c>
      <c r="Z2294" s="6">
        <v>21.375893999999999</v>
      </c>
      <c r="AA2294" s="6">
        <v>86.12621</v>
      </c>
      <c r="AB2294" s="6">
        <v>3</v>
      </c>
      <c r="AC2294" s="6">
        <v>17.589155000000002</v>
      </c>
      <c r="AE2294" s="6">
        <f>0.000063090994667*'raw Data'!W2294</f>
        <v>1.8564512562565819E-4</v>
      </c>
      <c r="AF2294" s="6">
        <f>249.088908333*('raw Data'!X2294-AVERAGE('raw Data'!$D$2:$D$3001))</f>
        <v>870.06575654199298</v>
      </c>
      <c r="AG2294" s="6"/>
      <c r="AH2294" s="6">
        <f>AE2294/(PI()*('ugly don''t look!'!$K$7^2)/4)</f>
        <v>0.16703832217462203</v>
      </c>
      <c r="AI2294" s="6">
        <f>-AF2294/'ugly don''t look!'!$I$7</f>
        <v>-951.51548178258201</v>
      </c>
      <c r="AJ2294" s="6">
        <f>-'ugly don''t look!'!$K$7/4*AI2294</f>
        <v>8.9483846211020257</v>
      </c>
      <c r="AK2294" s="6">
        <f t="shared" si="353"/>
        <v>-1.7895320187910029</v>
      </c>
      <c r="AL2294" s="6">
        <f t="shared" si="354"/>
        <v>2.1914730267342732</v>
      </c>
      <c r="AN2294" s="6">
        <f>S2294-'ugly don''t look!'!$M$5</f>
        <v>-0.48924567653871343</v>
      </c>
      <c r="AO2294" s="6">
        <f t="shared" si="358"/>
        <v>-0.70616951037251285</v>
      </c>
      <c r="AP2294" s="6">
        <f t="shared" si="359"/>
        <v>3.2893688842293587</v>
      </c>
      <c r="AQ2294" s="6">
        <f t="shared" si="355"/>
        <v>7.9312211717727649E-2</v>
      </c>
      <c r="AV2294" s="6">
        <f t="shared" si="356"/>
        <v>-1.3319036388322654</v>
      </c>
      <c r="AW2294" s="6">
        <f t="shared" si="357"/>
        <v>-1.7895320187910029</v>
      </c>
    </row>
    <row r="2295" spans="1:49" x14ac:dyDescent="0.25">
      <c r="A2295" s="6">
        <v>1052208.023</v>
      </c>
      <c r="B2295" s="6">
        <v>21.188770000000002</v>
      </c>
      <c r="C2295" s="6">
        <v>3.9638499999999999</v>
      </c>
      <c r="D2295" s="6">
        <v>-0.14204800000000001</v>
      </c>
      <c r="E2295" s="6">
        <v>18.480024</v>
      </c>
      <c r="F2295" s="6">
        <v>21.326014000000001</v>
      </c>
      <c r="G2295" s="6">
        <v>86.136679999999998</v>
      </c>
      <c r="H2295" s="6">
        <v>4</v>
      </c>
      <c r="I2295" s="6">
        <v>22.153876</v>
      </c>
      <c r="L2295" s="6">
        <f t="shared" si="350"/>
        <v>2.5008323921078796E-4</v>
      </c>
      <c r="M2295" s="6">
        <f>249.088908333*(E2295-AVERAGE('raw Data'!$Y$2:$Y$2801))</f>
        <v>4532.8271515899996</v>
      </c>
      <c r="N2295" s="6" t="s">
        <v>18</v>
      </c>
      <c r="O2295" s="6">
        <f>L2295/(PI()*('ugly don''t look!'!$J$7^2)/4)</f>
        <v>0.49851830512467837</v>
      </c>
      <c r="P2295" s="6">
        <f>-M2295/'ugly don''t look!'!$H$7</f>
        <v>-4248.9943303243344</v>
      </c>
      <c r="Q2295" s="6">
        <f>-'ugly don''t look!'!$J$7/4*P2295</f>
        <v>26.846208427571728</v>
      </c>
      <c r="R2295" s="6">
        <f t="shared" si="351"/>
        <v>-0.69611496984383325</v>
      </c>
      <c r="S2295" s="6">
        <f t="shared" si="352"/>
        <v>3.2901245978575413</v>
      </c>
      <c r="U2295" s="6">
        <v>1053730.3230000001</v>
      </c>
      <c r="V2295" s="6">
        <v>21.376812000000001</v>
      </c>
      <c r="W2295" s="6">
        <v>2.9540649999999999</v>
      </c>
      <c r="X2295" s="6">
        <v>3.4322659999999998</v>
      </c>
      <c r="Y2295" s="6">
        <v>0.30749900000000002</v>
      </c>
      <c r="Z2295" s="6">
        <v>21.425135999999998</v>
      </c>
      <c r="AA2295" s="6">
        <v>86.129576</v>
      </c>
      <c r="AB2295" s="6">
        <v>3</v>
      </c>
      <c r="AC2295" s="6">
        <v>17.590709</v>
      </c>
      <c r="AE2295" s="6">
        <f>0.000063090994667*'raw Data'!W2295</f>
        <v>1.8637489916097138E-4</v>
      </c>
      <c r="AF2295" s="6">
        <f>249.088908333*('raw Data'!X2295-AVERAGE('raw Data'!$D$2:$D$3001))</f>
        <v>871.20259831962471</v>
      </c>
      <c r="AG2295" s="6"/>
      <c r="AH2295" s="6">
        <f>AE2295/(PI()*('ugly don''t look!'!$K$7^2)/4)</f>
        <v>0.16769495211034122</v>
      </c>
      <c r="AI2295" s="6">
        <f>-AF2295/'ugly don''t look!'!$I$7</f>
        <v>-952.75874706870593</v>
      </c>
      <c r="AJ2295" s="6">
        <f>-'ugly don''t look!'!$K$7/4*AI2295</f>
        <v>8.960076722995586</v>
      </c>
      <c r="AK2295" s="6">
        <f t="shared" si="353"/>
        <v>-1.7856087113195382</v>
      </c>
      <c r="AL2295" s="6">
        <f t="shared" si="354"/>
        <v>2.1927787897845072</v>
      </c>
      <c r="AN2295" s="6">
        <f>S2295-'ugly don''t look!'!$M$5</f>
        <v>-0.48848996291053082</v>
      </c>
      <c r="AO2295" s="6">
        <f t="shared" si="358"/>
        <v>-0.69611496984383325</v>
      </c>
      <c r="AP2295" s="6">
        <f t="shared" si="359"/>
        <v>3.2901245978575413</v>
      </c>
      <c r="AQ2295" s="6">
        <f t="shared" si="355"/>
        <v>7.3615560012085995E-2</v>
      </c>
      <c r="AV2295" s="6">
        <f t="shared" si="356"/>
        <v>-1.3305978757820314</v>
      </c>
      <c r="AW2295" s="6">
        <f t="shared" si="357"/>
        <v>-1.7856087113195382</v>
      </c>
    </row>
    <row r="2296" spans="1:49" x14ac:dyDescent="0.25">
      <c r="A2296" s="6">
        <v>1052208.7509999999</v>
      </c>
      <c r="B2296" s="6">
        <v>21.185067</v>
      </c>
      <c r="C2296" s="6">
        <v>3.9394420000000001</v>
      </c>
      <c r="D2296" s="6">
        <v>-0.15249699999999999</v>
      </c>
      <c r="E2296" s="6">
        <v>18.491050999999999</v>
      </c>
      <c r="F2296" s="6">
        <v>21.439443000000001</v>
      </c>
      <c r="G2296" s="6">
        <v>86.133713999999998</v>
      </c>
      <c r="H2296" s="6">
        <v>4</v>
      </c>
      <c r="I2296" s="6">
        <v>22.195207</v>
      </c>
      <c r="L2296" s="6">
        <f t="shared" si="350"/>
        <v>2.4854331421295583E-4</v>
      </c>
      <c r="M2296" s="6">
        <f>249.088908333*(E2296-AVERAGE('raw Data'!$Y$2:$Y$2801))</f>
        <v>4535.5738549821872</v>
      </c>
      <c r="N2296" s="6" t="s">
        <v>18</v>
      </c>
      <c r="O2296" s="6">
        <f>L2296/(PI()*('ugly don''t look!'!$J$7^2)/4)</f>
        <v>0.49544860400291973</v>
      </c>
      <c r="P2296" s="6">
        <f>-M2296/'ugly don''t look!'!$H$7</f>
        <v>-4251.5690429154365</v>
      </c>
      <c r="Q2296" s="6">
        <f>-'ugly don''t look!'!$J$7/4*P2296</f>
        <v>26.862476105400457</v>
      </c>
      <c r="R2296" s="6">
        <f t="shared" si="351"/>
        <v>-0.702291656115834</v>
      </c>
      <c r="S2296" s="6">
        <f t="shared" si="352"/>
        <v>3.2907303724531269</v>
      </c>
      <c r="U2296" s="6">
        <v>1053732.7919999999</v>
      </c>
      <c r="V2296" s="6">
        <v>21.428646000000001</v>
      </c>
      <c r="W2296" s="6">
        <v>2.940537</v>
      </c>
      <c r="X2296" s="6">
        <v>3.445192</v>
      </c>
      <c r="Y2296" s="6">
        <v>0.27113999999999999</v>
      </c>
      <c r="Z2296" s="6">
        <v>21.380707000000001</v>
      </c>
      <c r="AA2296" s="6">
        <v>86.131566000000007</v>
      </c>
      <c r="AB2296" s="6">
        <v>3</v>
      </c>
      <c r="AC2296" s="6">
        <v>17.640661999999999</v>
      </c>
      <c r="AE2296" s="6">
        <f>0.000063090994667*'raw Data'!W2296</f>
        <v>1.8552140418511619E-4</v>
      </c>
      <c r="AF2296" s="6">
        <f>249.088908333*('raw Data'!X2296-AVERAGE('raw Data'!$D$2:$D$3001))</f>
        <v>874.42232154873716</v>
      </c>
      <c r="AG2296" s="6"/>
      <c r="AH2296" s="6">
        <f>AE2296/(PI()*('ugly don''t look!'!$K$7^2)/4)</f>
        <v>0.16692700106249739</v>
      </c>
      <c r="AI2296" s="6">
        <f>-AF2296/'ugly don''t look!'!$I$7</f>
        <v>-956.27987920903013</v>
      </c>
      <c r="AJ2296" s="6">
        <f>-'ugly don''t look!'!$K$7/4*AI2296</f>
        <v>8.9931906820394438</v>
      </c>
      <c r="AK2296" s="6">
        <f t="shared" si="353"/>
        <v>-1.7901986815161539</v>
      </c>
      <c r="AL2296" s="6">
        <f t="shared" si="354"/>
        <v>2.1964677000923829</v>
      </c>
      <c r="AN2296" s="6">
        <f>S2296-'ugly don''t look!'!$M$5</f>
        <v>-0.48788418831494518</v>
      </c>
      <c r="AO2296" s="6">
        <f t="shared" si="358"/>
        <v>-0.702291656115834</v>
      </c>
      <c r="AP2296" s="6">
        <f t="shared" si="359"/>
        <v>3.2907303724531269</v>
      </c>
      <c r="AQ2296" s="6">
        <f t="shared" si="355"/>
        <v>7.8185139444470003E-2</v>
      </c>
      <c r="AV2296" s="6">
        <f t="shared" si="356"/>
        <v>-1.3269089654741557</v>
      </c>
      <c r="AW2296" s="6">
        <f t="shared" si="357"/>
        <v>-1.7901986815161539</v>
      </c>
    </row>
    <row r="2297" spans="1:49" x14ac:dyDescent="0.25">
      <c r="A2297" s="6">
        <v>1052211.73</v>
      </c>
      <c r="B2297" s="6">
        <v>21.184502999999999</v>
      </c>
      <c r="C2297" s="6">
        <v>3.9565410000000001</v>
      </c>
      <c r="D2297" s="6">
        <v>-0.112972</v>
      </c>
      <c r="E2297" s="6">
        <v>18.579694</v>
      </c>
      <c r="F2297" s="6">
        <v>21.471149</v>
      </c>
      <c r="G2297" s="6">
        <v>86.129930000000002</v>
      </c>
      <c r="H2297" s="6">
        <v>4</v>
      </c>
      <c r="I2297" s="6">
        <v>22.229783999999999</v>
      </c>
      <c r="L2297" s="6">
        <f t="shared" si="350"/>
        <v>2.4962210713076689E-4</v>
      </c>
      <c r="M2297" s="6">
        <f>249.088908333*(E2297-AVERAGE('raw Data'!$Y$2:$Y$2801))</f>
        <v>4557.6538430835499</v>
      </c>
      <c r="N2297" s="6" t="s">
        <v>18</v>
      </c>
      <c r="O2297" s="6">
        <f>L2297/(PI()*('ugly don''t look!'!$J$7^2)/4)</f>
        <v>0.49759908005507281</v>
      </c>
      <c r="P2297" s="6">
        <f>-M2297/'ugly don''t look!'!$H$7</f>
        <v>-4272.2664445852552</v>
      </c>
      <c r="Q2297" s="6">
        <f>-'ugly don''t look!'!$J$7/4*P2297</f>
        <v>26.99324746350079</v>
      </c>
      <c r="R2297" s="6">
        <f t="shared" si="351"/>
        <v>-0.69796058632279756</v>
      </c>
      <c r="S2297" s="6">
        <f t="shared" si="352"/>
        <v>3.2955867407812081</v>
      </c>
      <c r="U2297" s="6">
        <v>1053733.3289999999</v>
      </c>
      <c r="V2297" s="6">
        <v>21.440314000000001</v>
      </c>
      <c r="W2297" s="6">
        <v>2.9518439999999999</v>
      </c>
      <c r="X2297" s="6">
        <v>3.4457789999999999</v>
      </c>
      <c r="Y2297" s="6">
        <v>0.26244099999999998</v>
      </c>
      <c r="Z2297" s="6">
        <v>21.420323</v>
      </c>
      <c r="AA2297" s="6">
        <v>86.129428000000004</v>
      </c>
      <c r="AB2297" s="6">
        <v>3</v>
      </c>
      <c r="AC2297" s="6">
        <v>17.638645</v>
      </c>
      <c r="AE2297" s="6">
        <f>0.000063090994667*'raw Data'!W2297</f>
        <v>1.8623477406181597E-4</v>
      </c>
      <c r="AF2297" s="6">
        <f>249.088908333*('raw Data'!X2297-AVERAGE('raw Data'!$D$2:$D$3001))</f>
        <v>874.56853673792853</v>
      </c>
      <c r="AG2297" s="6"/>
      <c r="AH2297" s="6">
        <f>AE2297/(PI()*('ugly don''t look!'!$K$7^2)/4)</f>
        <v>0.16756887144230004</v>
      </c>
      <c r="AI2297" s="6">
        <f>-AF2297/'ugly don''t look!'!$I$7</f>
        <v>-956.43978208434874</v>
      </c>
      <c r="AJ2297" s="6">
        <f>-'ugly don''t look!'!$K$7/4*AI2297</f>
        <v>8.9946944646449456</v>
      </c>
      <c r="AK2297" s="6">
        <f t="shared" si="353"/>
        <v>-1.7863608394355324</v>
      </c>
      <c r="AL2297" s="6">
        <f t="shared" si="354"/>
        <v>2.1966348995821221</v>
      </c>
      <c r="AN2297" s="6">
        <f>S2297-'ugly don''t look!'!$M$5</f>
        <v>-0.48302781998686406</v>
      </c>
      <c r="AO2297" s="6">
        <f t="shared" si="358"/>
        <v>-0.69796058632279756</v>
      </c>
      <c r="AP2297" s="6">
        <f t="shared" si="359"/>
        <v>3.2955867407812081</v>
      </c>
      <c r="AQ2297" s="6">
        <f t="shared" si="355"/>
        <v>8.0262102337638447E-2</v>
      </c>
      <c r="AV2297" s="6">
        <f t="shared" si="356"/>
        <v>-1.3267417659844165</v>
      </c>
      <c r="AW2297" s="6">
        <f t="shared" si="357"/>
        <v>-1.7863608394355324</v>
      </c>
    </row>
    <row r="2298" spans="1:49" x14ac:dyDescent="0.25">
      <c r="A2298" s="6">
        <v>1052212.3</v>
      </c>
      <c r="B2298" s="6">
        <v>21.227457999999999</v>
      </c>
      <c r="C2298" s="6">
        <v>3.937087</v>
      </c>
      <c r="D2298" s="6">
        <v>-0.101489</v>
      </c>
      <c r="E2298" s="6">
        <v>18.634214</v>
      </c>
      <c r="F2298" s="6">
        <v>21.414134000000001</v>
      </c>
      <c r="G2298" s="6">
        <v>86.130125000000007</v>
      </c>
      <c r="H2298" s="6">
        <v>4</v>
      </c>
      <c r="I2298" s="6">
        <v>22.259941000000001</v>
      </c>
      <c r="L2298" s="6">
        <f t="shared" si="350"/>
        <v>2.4839473492051505E-4</v>
      </c>
      <c r="M2298" s="6">
        <f>249.088908333*(E2298-AVERAGE('raw Data'!$Y$2:$Y$2801))</f>
        <v>4571.2341703658649</v>
      </c>
      <c r="N2298" s="6" t="s">
        <v>18</v>
      </c>
      <c r="O2298" s="6">
        <f>L2298/(PI()*('ugly don''t look!'!$J$7^2)/4)</f>
        <v>0.495152424629692</v>
      </c>
      <c r="P2298" s="6">
        <f>-M2298/'ugly don''t look!'!$H$7</f>
        <v>-4284.9964101667274</v>
      </c>
      <c r="Q2298" s="6">
        <f>-'ugly don''t look!'!$J$7/4*P2298</f>
        <v>27.073678568535925</v>
      </c>
      <c r="R2298" s="6">
        <f t="shared" si="351"/>
        <v>-0.70288963526887849</v>
      </c>
      <c r="S2298" s="6">
        <f t="shared" si="352"/>
        <v>3.2985619853630568</v>
      </c>
      <c r="U2298" s="6">
        <v>1053735.787</v>
      </c>
      <c r="V2298" s="6">
        <v>21.378663</v>
      </c>
      <c r="W2298" s="6">
        <v>2.9336720000000001</v>
      </c>
      <c r="X2298" s="6">
        <v>3.4513210000000001</v>
      </c>
      <c r="Y2298" s="6">
        <v>0.25096800000000002</v>
      </c>
      <c r="Z2298" s="6">
        <v>21.405514</v>
      </c>
      <c r="AA2298" s="6">
        <v>86.124927</v>
      </c>
      <c r="AB2298" s="6">
        <v>3</v>
      </c>
      <c r="AC2298" s="6">
        <v>17.715005000000001</v>
      </c>
      <c r="AE2298" s="6">
        <f>0.000063090994667*'raw Data'!W2298</f>
        <v>1.8508828450672723E-4</v>
      </c>
      <c r="AF2298" s="6">
        <f>249.088908333*('raw Data'!X2298-AVERAGE('raw Data'!$D$2:$D$3001))</f>
        <v>875.94898746791011</v>
      </c>
      <c r="AG2298" s="6"/>
      <c r="AH2298" s="6">
        <f>AE2298/(PI()*('ugly don''t look!'!$K$7^2)/4)</f>
        <v>0.16653729201877715</v>
      </c>
      <c r="AI2298" s="6">
        <f>-AF2298/'ugly don''t look!'!$I$7</f>
        <v>-957.94946136035662</v>
      </c>
      <c r="AJ2298" s="6">
        <f>-'ugly don''t look!'!$K$7/4*AI2298</f>
        <v>9.0088920169442712</v>
      </c>
      <c r="AK2298" s="6">
        <f t="shared" si="353"/>
        <v>-1.7925360185517865</v>
      </c>
      <c r="AL2298" s="6">
        <f t="shared" si="354"/>
        <v>2.1982120914662966</v>
      </c>
      <c r="AN2298" s="6">
        <f>S2298-'ugly don''t look!'!$M$5</f>
        <v>-0.48005257540501534</v>
      </c>
      <c r="AO2298" s="6">
        <f t="shared" si="358"/>
        <v>-0.70288963526887849</v>
      </c>
      <c r="AP2298" s="6">
        <f t="shared" si="359"/>
        <v>3.2985619853630568</v>
      </c>
      <c r="AQ2298" s="6">
        <f t="shared" si="355"/>
        <v>8.6400497384463454E-2</v>
      </c>
      <c r="AV2298" s="6">
        <f t="shared" si="356"/>
        <v>-1.325164574100242</v>
      </c>
      <c r="AW2298" s="6">
        <f t="shared" si="357"/>
        <v>-1.7925360185517865</v>
      </c>
    </row>
    <row r="2299" spans="1:49" x14ac:dyDescent="0.25">
      <c r="A2299" s="6">
        <v>1052214.1399999999</v>
      </c>
      <c r="B2299" s="6">
        <v>21.262654000000001</v>
      </c>
      <c r="C2299" s="6">
        <v>3.9300630000000001</v>
      </c>
      <c r="D2299" s="6">
        <v>-9.8816000000000001E-2</v>
      </c>
      <c r="E2299" s="6">
        <v>18.652653999999998</v>
      </c>
      <c r="F2299" s="6">
        <v>21.394141000000001</v>
      </c>
      <c r="G2299" s="6">
        <v>86.132598000000002</v>
      </c>
      <c r="H2299" s="6">
        <v>4</v>
      </c>
      <c r="I2299" s="6">
        <v>22.313707000000001</v>
      </c>
      <c r="L2299" s="6">
        <f t="shared" si="350"/>
        <v>2.4795158377397404E-4</v>
      </c>
      <c r="M2299" s="6">
        <f>249.088908333*(E2299-AVERAGE('raw Data'!$Y$2:$Y$2801))</f>
        <v>4575.8273698355251</v>
      </c>
      <c r="N2299" s="6" t="s">
        <v>18</v>
      </c>
      <c r="O2299" s="6">
        <f>L2299/(PI()*('ugly don''t look!'!$J$7^2)/4)</f>
        <v>0.49426904292372542</v>
      </c>
      <c r="P2299" s="6">
        <f>-M2299/'ugly don''t look!'!$H$7</f>
        <v>-4289.3019964712457</v>
      </c>
      <c r="Q2299" s="6">
        <f>-'ugly don''t look!'!$J$7/4*P2299</f>
        <v>27.10088233920445</v>
      </c>
      <c r="R2299" s="6">
        <f t="shared" si="351"/>
        <v>-0.7046752887434834</v>
      </c>
      <c r="S2299" s="6">
        <f t="shared" si="352"/>
        <v>3.2995662859978649</v>
      </c>
      <c r="U2299" s="6">
        <v>1053736.81</v>
      </c>
      <c r="V2299" s="6">
        <v>21.409572000000001</v>
      </c>
      <c r="W2299" s="6">
        <v>2.9384579999999998</v>
      </c>
      <c r="X2299" s="6">
        <v>3.4430499999999999</v>
      </c>
      <c r="Y2299" s="6">
        <v>0.258772</v>
      </c>
      <c r="Z2299" s="6">
        <v>21.366133000000001</v>
      </c>
      <c r="AA2299" s="6">
        <v>86.131985</v>
      </c>
      <c r="AB2299" s="6">
        <v>3</v>
      </c>
      <c r="AC2299" s="6">
        <v>17.731325999999999</v>
      </c>
      <c r="AE2299" s="6">
        <f>0.000063090994667*'raw Data'!W2299</f>
        <v>1.8539023800720348E-4</v>
      </c>
      <c r="AF2299" s="6">
        <f>249.088908333*('raw Data'!X2299-AVERAGE('raw Data'!$D$2:$D$3001))</f>
        <v>873.88877310708779</v>
      </c>
      <c r="AG2299" s="6"/>
      <c r="AH2299" s="6">
        <f>AE2299/(PI()*('ugly don''t look!'!$K$7^2)/4)</f>
        <v>0.16680898138268757</v>
      </c>
      <c r="AI2299" s="6">
        <f>-AF2299/'ugly don''t look!'!$I$7</f>
        <v>-955.69638353793505</v>
      </c>
      <c r="AJ2299" s="6">
        <f>-'ugly don''t look!'!$K$7/4*AI2299</f>
        <v>8.9877032845249794</v>
      </c>
      <c r="AK2299" s="6">
        <f t="shared" si="353"/>
        <v>-1.790905945287143</v>
      </c>
      <c r="AL2299" s="6">
        <f t="shared" si="354"/>
        <v>2.1958573413755111</v>
      </c>
      <c r="AN2299" s="6">
        <f>S2299-'ugly don''t look!'!$M$5</f>
        <v>-0.47904827477020717</v>
      </c>
      <c r="AO2299" s="6">
        <f t="shared" si="358"/>
        <v>-0.7046752887434834</v>
      </c>
      <c r="AP2299" s="6">
        <f t="shared" si="359"/>
        <v>3.2995662859978649</v>
      </c>
      <c r="AQ2299" s="6">
        <f t="shared" si="355"/>
        <v>8.8550716974483884E-2</v>
      </c>
      <c r="AV2299" s="6">
        <f t="shared" si="356"/>
        <v>-1.3275193241910275</v>
      </c>
      <c r="AW2299" s="6">
        <f t="shared" si="357"/>
        <v>-1.790905945287143</v>
      </c>
    </row>
    <row r="2300" spans="1:49" x14ac:dyDescent="0.25">
      <c r="A2300" s="6">
        <v>1052214.507</v>
      </c>
      <c r="B2300" s="6">
        <v>21.168209000000001</v>
      </c>
      <c r="C2300" s="6">
        <v>3.9367510000000001</v>
      </c>
      <c r="D2300" s="6">
        <v>-0.100725</v>
      </c>
      <c r="E2300" s="6">
        <v>18.651703999999999</v>
      </c>
      <c r="F2300" s="6">
        <v>21.385759</v>
      </c>
      <c r="G2300" s="6">
        <v>86.134309000000002</v>
      </c>
      <c r="H2300" s="6">
        <v>4</v>
      </c>
      <c r="I2300" s="6">
        <v>22.315217000000001</v>
      </c>
      <c r="L2300" s="6">
        <f t="shared" si="350"/>
        <v>2.4837353634630691E-4</v>
      </c>
      <c r="M2300" s="6">
        <f>249.088908333*(E2300-AVERAGE('raw Data'!$Y$2:$Y$2801))</f>
        <v>4575.5907353726088</v>
      </c>
      <c r="N2300" s="6" t="s">
        <v>18</v>
      </c>
      <c r="O2300" s="6">
        <f>L2300/(PI()*('ugly don''t look!'!$J$7^2)/4)</f>
        <v>0.49511016719045436</v>
      </c>
      <c r="P2300" s="6">
        <f>-M2300/'ugly don''t look!'!$H$7</f>
        <v>-4289.080179389397</v>
      </c>
      <c r="Q2300" s="6">
        <f>-'ugly don''t look!'!$J$7/4*P2300</f>
        <v>27.09948084342706</v>
      </c>
      <c r="R2300" s="6">
        <f t="shared" si="351"/>
        <v>-0.70297498119552926</v>
      </c>
      <c r="S2300" s="6">
        <f t="shared" si="352"/>
        <v>3.2995145706330442</v>
      </c>
      <c r="U2300" s="6">
        <v>1053737.8160000001</v>
      </c>
      <c r="V2300" s="6">
        <v>21.702583000000001</v>
      </c>
      <c r="W2300" s="6">
        <v>2.9525480000000002</v>
      </c>
      <c r="X2300" s="6">
        <v>3.4194879999999999</v>
      </c>
      <c r="Y2300" s="6">
        <v>0.253743</v>
      </c>
      <c r="Z2300" s="6">
        <v>21.379225999999999</v>
      </c>
      <c r="AA2300" s="6">
        <v>86.127373000000006</v>
      </c>
      <c r="AB2300" s="6">
        <v>3</v>
      </c>
      <c r="AC2300" s="6">
        <v>17.732064999999999</v>
      </c>
      <c r="AE2300" s="6">
        <f>0.000063090994667*'raw Data'!W2300</f>
        <v>1.8627919012206154E-4</v>
      </c>
      <c r="AF2300" s="6">
        <f>249.088908333*('raw Data'!X2300-AVERAGE('raw Data'!$D$2:$D$3001))</f>
        <v>868.0197402489456</v>
      </c>
      <c r="AG2300" s="6"/>
      <c r="AH2300" s="6">
        <f>AE2300/(PI()*('ugly don''t look!'!$K$7^2)/4)</f>
        <v>0.16760883577832028</v>
      </c>
      <c r="AI2300" s="6">
        <f>-AF2300/'ugly don''t look!'!$I$7</f>
        <v>-949.27793115588975</v>
      </c>
      <c r="AJ2300" s="6">
        <f>-'ugly don''t look!'!$K$7/4*AI2300</f>
        <v>8.9273419118658914</v>
      </c>
      <c r="AK2300" s="6">
        <f t="shared" si="353"/>
        <v>-1.7861223728827236</v>
      </c>
      <c r="AL2300" s="6">
        <f t="shared" si="354"/>
        <v>2.1891186923336985</v>
      </c>
      <c r="AN2300" s="6">
        <f>S2300-'ugly don''t look!'!$M$5</f>
        <v>-0.47909999013502791</v>
      </c>
      <c r="AO2300" s="6">
        <f t="shared" si="358"/>
        <v>-0.70297498119552926</v>
      </c>
      <c r="AP2300" s="6">
        <f t="shared" si="359"/>
        <v>3.2995145706330442</v>
      </c>
      <c r="AQ2300" s="6">
        <f t="shared" si="355"/>
        <v>8.7407852248042345E-2</v>
      </c>
      <c r="AV2300" s="6">
        <f t="shared" si="356"/>
        <v>-1.3342579732328401</v>
      </c>
      <c r="AW2300" s="6">
        <f t="shared" si="357"/>
        <v>-1.7861223728827236</v>
      </c>
    </row>
    <row r="2301" spans="1:49" x14ac:dyDescent="0.25">
      <c r="A2301" s="6">
        <v>1052217.1950000001</v>
      </c>
      <c r="B2301" s="6">
        <v>21.118604000000001</v>
      </c>
      <c r="C2301" s="6">
        <v>4.0158509999999996</v>
      </c>
      <c r="D2301" s="6">
        <v>-8.4166000000000005E-2</v>
      </c>
      <c r="E2301" s="6">
        <v>18.750032999999998</v>
      </c>
      <c r="F2301" s="6">
        <v>21.399694</v>
      </c>
      <c r="G2301" s="6">
        <v>86.130795000000006</v>
      </c>
      <c r="H2301" s="6">
        <v>4</v>
      </c>
      <c r="I2301" s="6">
        <v>22.253568999999999</v>
      </c>
      <c r="L2301" s="6">
        <f t="shared" si="350"/>
        <v>2.5336403402446663E-4</v>
      </c>
      <c r="M2301" s="6">
        <f>249.088908333*(E2301-AVERAGE('raw Data'!$Y$2:$Y$2801))</f>
        <v>4600.0833986400839</v>
      </c>
      <c r="N2301" s="6" t="s">
        <v>18</v>
      </c>
      <c r="O2301" s="6">
        <f>L2301/(PI()*('ugly don''t look!'!$J$7^2)/4)</f>
        <v>0.50505827267763537</v>
      </c>
      <c r="P2301" s="6">
        <f>-M2301/'ugly don''t look!'!$H$7</f>
        <v>-4312.0391813274127</v>
      </c>
      <c r="Q2301" s="6">
        <f>-'ugly don''t look!'!$J$7/4*P2301</f>
        <v>27.244541557421925</v>
      </c>
      <c r="R2301" s="6">
        <f t="shared" si="351"/>
        <v>-0.68308146492299526</v>
      </c>
      <c r="S2301" s="6">
        <f t="shared" si="352"/>
        <v>3.3048531912251828</v>
      </c>
      <c r="U2301" s="6">
        <v>1053738.371</v>
      </c>
      <c r="V2301" s="6">
        <v>21.420679</v>
      </c>
      <c r="W2301" s="6">
        <v>2.9512830000000001</v>
      </c>
      <c r="X2301" s="6">
        <v>3.414002</v>
      </c>
      <c r="Y2301" s="6">
        <v>0.251303</v>
      </c>
      <c r="Z2301" s="6">
        <v>21.366133000000001</v>
      </c>
      <c r="AA2301" s="6">
        <v>86.127028999999993</v>
      </c>
      <c r="AB2301" s="6">
        <v>3</v>
      </c>
      <c r="AC2301" s="6">
        <v>17.742260000000002</v>
      </c>
      <c r="AE2301" s="6">
        <f>0.000063090994667*'raw Data'!W2301</f>
        <v>1.8619938001380779E-4</v>
      </c>
      <c r="AF2301" s="6">
        <f>249.088908333*('raw Data'!X2301-AVERAGE('raw Data'!$D$2:$D$3001))</f>
        <v>866.6532384978309</v>
      </c>
      <c r="AG2301" s="6"/>
      <c r="AH2301" s="6">
        <f>AE2301/(PI()*('ugly don''t look!'!$K$7^2)/4)</f>
        <v>0.1675370248620339</v>
      </c>
      <c r="AI2301" s="6">
        <f>-AF2301/'ugly don''t look!'!$I$7</f>
        <v>-947.78350666866902</v>
      </c>
      <c r="AJ2301" s="6">
        <f>-'ugly don''t look!'!$K$7/4*AI2301</f>
        <v>8.9132878209394981</v>
      </c>
      <c r="AK2301" s="6">
        <f t="shared" si="353"/>
        <v>-1.7865509081911897</v>
      </c>
      <c r="AL2301" s="6">
        <f t="shared" si="354"/>
        <v>2.1875431768901268</v>
      </c>
      <c r="AN2301" s="6">
        <f>S2301-'ugly don''t look!'!$M$5</f>
        <v>-0.47376136954288928</v>
      </c>
      <c r="AO2301" s="6">
        <f t="shared" si="358"/>
        <v>-0.68308146492299526</v>
      </c>
      <c r="AP2301" s="6">
        <f t="shared" si="359"/>
        <v>3.3048531912251828</v>
      </c>
      <c r="AQ2301" s="6">
        <f t="shared" si="355"/>
        <v>7.9980077956334023E-2</v>
      </c>
      <c r="AV2301" s="6">
        <f t="shared" si="356"/>
        <v>-1.3358334886764118</v>
      </c>
      <c r="AW2301" s="6">
        <f t="shared" si="357"/>
        <v>-1.7865509081911897</v>
      </c>
    </row>
    <row r="2302" spans="1:49" x14ac:dyDescent="0.25">
      <c r="A2302" s="6">
        <v>1052327.2990000001</v>
      </c>
      <c r="B2302" s="6">
        <v>21.255248000000002</v>
      </c>
      <c r="C2302" s="6">
        <v>8.9095420000000001</v>
      </c>
      <c r="D2302" s="6">
        <v>-9.1300000000000006E-2</v>
      </c>
      <c r="E2302" s="6">
        <v>30.606738</v>
      </c>
      <c r="F2302" s="6">
        <v>21.382394999999999</v>
      </c>
      <c r="G2302" s="6">
        <v>86.130330000000001</v>
      </c>
      <c r="H2302" s="6">
        <v>9</v>
      </c>
      <c r="I2302" s="6">
        <v>38.737028000000002</v>
      </c>
      <c r="L2302" s="6">
        <f t="shared" si="350"/>
        <v>5.6211186680741254E-4</v>
      </c>
      <c r="M2302" s="6">
        <f>249.088908333*(E2302-AVERAGE('raw Data'!$Y$2:$Y$2801))</f>
        <v>7553.4571035165072</v>
      </c>
      <c r="N2302" s="6" t="s">
        <v>18</v>
      </c>
      <c r="O2302" s="6">
        <f>L2302/(PI()*('ugly don''t look!'!$J$7^2)/4)</f>
        <v>1.1205191360109836</v>
      </c>
      <c r="P2302" s="6">
        <f>-M2302/'ugly don''t look!'!$H$7</f>
        <v>-7080.4809744249224</v>
      </c>
      <c r="Q2302" s="6">
        <f>-'ugly don''t look!'!$J$7/4*P2302</f>
        <v>44.736248916660266</v>
      </c>
      <c r="R2302" s="6">
        <f t="shared" si="351"/>
        <v>0.11379209221295632</v>
      </c>
      <c r="S2302" s="6">
        <f t="shared" si="352"/>
        <v>3.8007841107200666</v>
      </c>
      <c r="U2302" s="6">
        <v>1053358.5630000001</v>
      </c>
      <c r="V2302" s="6">
        <v>21.441310999999999</v>
      </c>
      <c r="W2302" s="6">
        <v>5.1170989999999996</v>
      </c>
      <c r="X2302" s="6">
        <v>5.6184519999999996</v>
      </c>
      <c r="Y2302" s="6">
        <v>0.26672600000000002</v>
      </c>
      <c r="Z2302" s="6">
        <v>21.26051</v>
      </c>
      <c r="AA2302" s="6">
        <v>86.139786000000001</v>
      </c>
      <c r="AB2302" s="6">
        <v>5</v>
      </c>
      <c r="AC2302" s="6">
        <v>22.713850000000001</v>
      </c>
      <c r="AE2302" s="6">
        <f>0.000063090994667*'raw Data'!W2302</f>
        <v>3.2284286571951105E-4</v>
      </c>
      <c r="AF2302" s="6">
        <f>249.088908333*('raw Data'!X2302-AVERAGE('raw Data'!$D$2:$D$3001))</f>
        <v>1415.7572824725125</v>
      </c>
      <c r="AG2302" s="6"/>
      <c r="AH2302" s="6">
        <f>AE2302/(PI()*('ugly don''t look!'!$K$7^2)/4)</f>
        <v>0.29048503392744401</v>
      </c>
      <c r="AI2302" s="6">
        <f>-AF2302/'ugly don''t look!'!$I$7</f>
        <v>-1548.2909913303943</v>
      </c>
      <c r="AJ2302" s="6">
        <f>-'ugly don''t look!'!$K$7/4*AI2302</f>
        <v>14.560670384317994</v>
      </c>
      <c r="AK2302" s="6">
        <f t="shared" si="353"/>
        <v>-1.2362032223393371</v>
      </c>
      <c r="AL2302" s="6">
        <f t="shared" si="354"/>
        <v>2.6783240845875822</v>
      </c>
      <c r="AN2302" s="6">
        <f>S2302-'ugly don''t look!'!$M$5</f>
        <v>2.2169549951994494E-2</v>
      </c>
      <c r="AO2302" s="6">
        <f t="shared" si="358"/>
        <v>0.11379209221295632</v>
      </c>
      <c r="AP2302" s="6">
        <f t="shared" si="359"/>
        <v>3.8007841107200666</v>
      </c>
      <c r="AQ2302" s="6">
        <f t="shared" si="355"/>
        <v>6.4528174850922021E-2</v>
      </c>
      <c r="AV2302" s="6">
        <f t="shared" si="356"/>
        <v>-0.84505258097895641</v>
      </c>
      <c r="AW2302" s="6">
        <f t="shared" si="357"/>
        <v>-1.2362032223393371</v>
      </c>
    </row>
    <row r="2303" spans="1:49" x14ac:dyDescent="0.25">
      <c r="A2303" s="6">
        <v>1052328.28</v>
      </c>
      <c r="B2303" s="6">
        <v>21.257840000000002</v>
      </c>
      <c r="C2303" s="6">
        <v>8.899324</v>
      </c>
      <c r="D2303" s="6">
        <v>-9.1216000000000005E-2</v>
      </c>
      <c r="E2303" s="6">
        <v>30.615157</v>
      </c>
      <c r="F2303" s="6">
        <v>21.358093</v>
      </c>
      <c r="G2303" s="6">
        <v>86.138940000000005</v>
      </c>
      <c r="H2303" s="6">
        <v>9</v>
      </c>
      <c r="I2303" s="6">
        <v>38.778753000000002</v>
      </c>
      <c r="L2303" s="6">
        <f t="shared" si="350"/>
        <v>5.6146720302390515E-4</v>
      </c>
      <c r="M2303" s="6">
        <f>249.088908333*(E2303-AVERAGE('raw Data'!$Y$2:$Y$2801))</f>
        <v>7555.5541830357624</v>
      </c>
      <c r="N2303" s="6" t="s">
        <v>18</v>
      </c>
      <c r="O2303" s="6">
        <f>L2303/(PI()*('ugly don''t look!'!$J$7^2)/4)</f>
        <v>1.1192340570998836</v>
      </c>
      <c r="P2303" s="6">
        <f>-M2303/'ugly don''t look!'!$H$7</f>
        <v>-7082.446740753433</v>
      </c>
      <c r="Q2303" s="6">
        <f>-'ugly don''t look!'!$J$7/4*P2303</f>
        <v>44.748669119765381</v>
      </c>
      <c r="R2303" s="6">
        <f t="shared" si="351"/>
        <v>0.11264457376666623</v>
      </c>
      <c r="S2303" s="6">
        <f t="shared" si="352"/>
        <v>3.8010617039381733</v>
      </c>
      <c r="U2303" s="6">
        <v>1053359.108</v>
      </c>
      <c r="V2303" s="6">
        <v>21.436868</v>
      </c>
      <c r="W2303" s="6">
        <v>5.1056749999999997</v>
      </c>
      <c r="X2303" s="6">
        <v>5.6054510000000004</v>
      </c>
      <c r="Y2303" s="6">
        <v>0.26382</v>
      </c>
      <c r="Z2303" s="6">
        <v>21.281616</v>
      </c>
      <c r="AA2303" s="6">
        <v>86.134141999999997</v>
      </c>
      <c r="AB2303" s="6">
        <v>5</v>
      </c>
      <c r="AC2303" s="6">
        <v>22.704386</v>
      </c>
      <c r="AE2303" s="6">
        <f>0.000063090994667*'raw Data'!W2303</f>
        <v>3.2212211419643523E-4</v>
      </c>
      <c r="AF2303" s="6">
        <f>249.088908333*('raw Data'!X2303-AVERAGE('raw Data'!$D$2:$D$3001))</f>
        <v>1412.5188775752754</v>
      </c>
      <c r="AG2303" s="6"/>
      <c r="AH2303" s="6">
        <f>AE2303/(PI()*('ugly don''t look!'!$K$7^2)/4)</f>
        <v>0.28983652174747893</v>
      </c>
      <c r="AI2303" s="6">
        <f>-AF2303/'ugly don''t look!'!$I$7</f>
        <v>-1544.7494286693739</v>
      </c>
      <c r="AJ2303" s="6">
        <f>-'ugly don''t look!'!$K$7/4*AI2303</f>
        <v>14.527364289506826</v>
      </c>
      <c r="AK2303" s="6">
        <f t="shared" si="353"/>
        <v>-1.2384382330625516</v>
      </c>
      <c r="AL2303" s="6">
        <f t="shared" si="354"/>
        <v>2.6760340632960133</v>
      </c>
      <c r="AN2303" s="6">
        <f>S2303-'ugly don''t look!'!$M$5</f>
        <v>2.2447143170101214E-2</v>
      </c>
      <c r="AO2303" s="6">
        <f t="shared" si="358"/>
        <v>0.11264457376666623</v>
      </c>
      <c r="AP2303" s="6">
        <f t="shared" si="359"/>
        <v>3.8010617039381733</v>
      </c>
      <c r="AQ2303" s="6">
        <f t="shared" si="355"/>
        <v>6.554217250458165E-2</v>
      </c>
      <c r="AV2303" s="6">
        <f t="shared" si="356"/>
        <v>-0.84734260227052527</v>
      </c>
      <c r="AW2303" s="6">
        <f t="shared" si="357"/>
        <v>-1.2384382330625516</v>
      </c>
    </row>
    <row r="2304" spans="1:49" x14ac:dyDescent="0.25">
      <c r="A2304" s="6">
        <v>1052328.567</v>
      </c>
      <c r="B2304" s="6">
        <v>21.280427</v>
      </c>
      <c r="C2304" s="6">
        <v>8.9066919999999996</v>
      </c>
      <c r="D2304" s="6">
        <v>-9.7064999999999999E-2</v>
      </c>
      <c r="E2304" s="6">
        <v>30.678039999999999</v>
      </c>
      <c r="F2304" s="6">
        <v>21.389800000000001</v>
      </c>
      <c r="G2304" s="6">
        <v>86.130505999999997</v>
      </c>
      <c r="H2304" s="6">
        <v>9</v>
      </c>
      <c r="I2304" s="6">
        <v>38.780825999999998</v>
      </c>
      <c r="L2304" s="6">
        <f t="shared" si="350"/>
        <v>5.6193205747261154E-4</v>
      </c>
      <c r="M2304" s="6">
        <f>249.088908333*(E2304-AVERAGE('raw Data'!$Y$2:$Y$2801))</f>
        <v>7571.2176408584664</v>
      </c>
      <c r="N2304" s="6" t="s">
        <v>18</v>
      </c>
      <c r="O2304" s="6">
        <f>L2304/(PI()*('ugly don''t look!'!$J$7^2)/4)</f>
        <v>1.1201607023745932</v>
      </c>
      <c r="P2304" s="6">
        <f>-M2304/'ugly don''t look!'!$H$7</f>
        <v>-7097.1293971301711</v>
      </c>
      <c r="Q2304" s="6">
        <f>-'ugly don''t look!'!$J$7/4*P2304</f>
        <v>44.841437813417706</v>
      </c>
      <c r="R2304" s="6">
        <f t="shared" si="351"/>
        <v>0.11347215927715051</v>
      </c>
      <c r="S2304" s="6">
        <f t="shared" si="352"/>
        <v>3.8031326631095381</v>
      </c>
      <c r="U2304" s="6">
        <v>1053360.527</v>
      </c>
      <c r="V2304" s="6">
        <v>21.519055999999999</v>
      </c>
      <c r="W2304" s="6">
        <v>5.1007709999999999</v>
      </c>
      <c r="X2304" s="6">
        <v>5.5467310000000003</v>
      </c>
      <c r="Y2304" s="6">
        <v>0.24629200000000001</v>
      </c>
      <c r="Z2304" s="6">
        <v>21.265324</v>
      </c>
      <c r="AA2304" s="6">
        <v>86.142844999999994</v>
      </c>
      <c r="AB2304" s="6">
        <v>5</v>
      </c>
      <c r="AC2304" s="6">
        <v>22.660807999999999</v>
      </c>
      <c r="AE2304" s="6">
        <f>0.000063090994667*'raw Data'!W2304</f>
        <v>3.2181271595858825E-4</v>
      </c>
      <c r="AF2304" s="6">
        <f>249.088908333*('raw Data'!X2304-AVERAGE('raw Data'!$D$2:$D$3001))</f>
        <v>1397.8923768779616</v>
      </c>
      <c r="AG2304" s="6"/>
      <c r="AH2304" s="6">
        <f>AE2304/(PI()*('ugly don''t look!'!$K$7^2)/4)</f>
        <v>0.28955813381588325</v>
      </c>
      <c r="AI2304" s="6">
        <f>-AF2304/'ugly don''t look!'!$I$7</f>
        <v>-1528.7536929986456</v>
      </c>
      <c r="AJ2304" s="6">
        <f>-'ugly don''t look!'!$K$7/4*AI2304</f>
        <v>14.376934792751815</v>
      </c>
      <c r="AK2304" s="6">
        <f t="shared" si="353"/>
        <v>-1.2393991944740719</v>
      </c>
      <c r="AL2304" s="6">
        <f t="shared" si="354"/>
        <v>2.6656251719048041</v>
      </c>
      <c r="AN2304" s="6">
        <f>S2304-'ugly don''t look!'!$M$5</f>
        <v>2.4518102341466008E-2</v>
      </c>
      <c r="AO2304" s="6">
        <f t="shared" si="358"/>
        <v>0.11347215927715051</v>
      </c>
      <c r="AP2304" s="6">
        <f t="shared" si="359"/>
        <v>3.8031326631095381</v>
      </c>
      <c r="AQ2304" s="6">
        <f t="shared" si="355"/>
        <v>6.7082039872855825E-2</v>
      </c>
      <c r="AV2304" s="6">
        <f t="shared" si="356"/>
        <v>-0.85775149366173453</v>
      </c>
      <c r="AW2304" s="6">
        <f t="shared" si="357"/>
        <v>-1.2393991944740719</v>
      </c>
    </row>
    <row r="2305" spans="1:49" x14ac:dyDescent="0.25">
      <c r="A2305" s="6">
        <v>1052330.4099999999</v>
      </c>
      <c r="B2305" s="6">
        <v>21.120826000000001</v>
      </c>
      <c r="C2305" s="6">
        <v>8.8992319999999996</v>
      </c>
      <c r="D2305" s="6">
        <v>-0.105503</v>
      </c>
      <c r="E2305" s="6">
        <v>30.696871000000002</v>
      </c>
      <c r="F2305" s="6">
        <v>21.344999999999999</v>
      </c>
      <c r="G2305" s="6">
        <v>86.136726999999993</v>
      </c>
      <c r="H2305" s="6">
        <v>9</v>
      </c>
      <c r="I2305" s="6">
        <v>38.856881000000001</v>
      </c>
      <c r="L2305" s="6">
        <f t="shared" si="350"/>
        <v>5.6146139865239579E-4</v>
      </c>
      <c r="M2305" s="6">
        <f>249.088908333*(E2305-AVERAGE('raw Data'!$Y$2:$Y$2801))</f>
        <v>7575.9082340912864</v>
      </c>
      <c r="N2305" s="6" t="s">
        <v>18</v>
      </c>
      <c r="O2305" s="6">
        <f>L2305/(PI()*('ugly don''t look!'!$J$7^2)/4)</f>
        <v>1.1192224866105684</v>
      </c>
      <c r="P2305" s="6">
        <f>-M2305/'ugly don''t look!'!$H$7</f>
        <v>-7101.5262786757467</v>
      </c>
      <c r="Q2305" s="6">
        <f>-'ugly don''t look!'!$J$7/4*P2305</f>
        <v>44.869218410243036</v>
      </c>
      <c r="R2305" s="6">
        <f t="shared" si="351"/>
        <v>0.11263423584936538</v>
      </c>
      <c r="S2305" s="6">
        <f t="shared" si="352"/>
        <v>3.8037520008534083</v>
      </c>
      <c r="U2305" s="6">
        <v>1053362.277</v>
      </c>
      <c r="V2305" s="6">
        <v>21.527200000000001</v>
      </c>
      <c r="W2305" s="6">
        <v>5.0388210000000004</v>
      </c>
      <c r="X2305" s="6">
        <v>5.500146</v>
      </c>
      <c r="Y2305" s="6">
        <v>0.238954</v>
      </c>
      <c r="Z2305" s="6">
        <v>21.215705</v>
      </c>
      <c r="AA2305" s="6">
        <v>86.137341000000006</v>
      </c>
      <c r="AB2305" s="6">
        <v>5</v>
      </c>
      <c r="AC2305" s="6">
        <v>22.677719</v>
      </c>
      <c r="AE2305" s="6">
        <f>0.000063090994667*'raw Data'!W2305</f>
        <v>3.1790422883896767E-4</v>
      </c>
      <c r="AF2305" s="6">
        <f>249.088908333*('raw Data'!X2305-AVERAGE('raw Data'!$D$2:$D$3001))</f>
        <v>1386.2885700832687</v>
      </c>
      <c r="AG2305" s="6"/>
      <c r="AH2305" s="6">
        <f>AE2305/(PI()*('ugly don''t look!'!$K$7^2)/4)</f>
        <v>0.28604138578114618</v>
      </c>
      <c r="AI2305" s="6">
        <f>-AF2305/'ugly don''t look!'!$I$7</f>
        <v>-1516.0636155766281</v>
      </c>
      <c r="AJ2305" s="6">
        <f>-'ugly don''t look!'!$K$7/4*AI2305</f>
        <v>14.257592863148064</v>
      </c>
      <c r="AK2305" s="6">
        <f t="shared" si="353"/>
        <v>-1.2516187731026365</v>
      </c>
      <c r="AL2305" s="6">
        <f t="shared" si="354"/>
        <v>2.6572895973114461</v>
      </c>
      <c r="AN2305" s="6">
        <f>S2305-'ugly don''t look!'!$M$5</f>
        <v>2.5137440085336138E-2</v>
      </c>
      <c r="AO2305" s="6">
        <f t="shared" si="358"/>
        <v>0.11263423584936538</v>
      </c>
      <c r="AP2305" s="6">
        <f t="shared" si="359"/>
        <v>3.8037520008534083</v>
      </c>
      <c r="AQ2305" s="6">
        <f t="shared" si="355"/>
        <v>6.8239103638359486E-2</v>
      </c>
      <c r="AV2305" s="6">
        <f t="shared" si="356"/>
        <v>-0.86608706825509252</v>
      </c>
      <c r="AW2305" s="6">
        <f t="shared" si="357"/>
        <v>-1.2516187731026365</v>
      </c>
    </row>
    <row r="2306" spans="1:49" x14ac:dyDescent="0.25">
      <c r="A2306" s="6">
        <v>1052330.7169999999</v>
      </c>
      <c r="B2306" s="6">
        <v>21.196000999999999</v>
      </c>
      <c r="C2306" s="6">
        <v>8.9034230000000001</v>
      </c>
      <c r="D2306" s="6">
        <v>-0.10500900000000001</v>
      </c>
      <c r="E2306" s="6">
        <v>30.674295999999998</v>
      </c>
      <c r="F2306" s="6">
        <v>21.334026000000001</v>
      </c>
      <c r="G2306" s="6">
        <v>86.139302000000001</v>
      </c>
      <c r="H2306" s="6">
        <v>9</v>
      </c>
      <c r="I2306" s="6">
        <v>38.863027000000002</v>
      </c>
      <c r="L2306" s="6">
        <f t="shared" ref="L2306:L2369" si="360">0.000063090994667*C2306</f>
        <v>5.6172581301104521E-4</v>
      </c>
      <c r="M2306" s="6">
        <f>249.088908333*(E2306-AVERAGE('raw Data'!$Y$2:$Y$2801))</f>
        <v>7570.2850519856675</v>
      </c>
      <c r="N2306" s="6" t="s">
        <v>18</v>
      </c>
      <c r="O2306" s="6">
        <f>L2306/(PI()*('ugly don''t look!'!$J$7^2)/4)</f>
        <v>1.1197495727053446</v>
      </c>
      <c r="P2306" s="6">
        <f>-M2306/'ugly don''t look!'!$H$7</f>
        <v>-7096.2552043360211</v>
      </c>
      <c r="Q2306" s="6">
        <f>-'ugly don''t look!'!$J$7/4*P2306</f>
        <v>44.835914444796067</v>
      </c>
      <c r="R2306" s="6">
        <f t="shared" ref="R2306:R2369" si="361">LN(O2306)</f>
        <v>0.11310506450693622</v>
      </c>
      <c r="S2306" s="6">
        <f t="shared" ref="S2306:S2369" si="362">LN(Q2306)</f>
        <v>3.8030094799760148</v>
      </c>
      <c r="U2306" s="6">
        <v>1053362.551</v>
      </c>
      <c r="V2306" s="6">
        <v>21.407990000000002</v>
      </c>
      <c r="W2306" s="6">
        <v>5.0286200000000001</v>
      </c>
      <c r="X2306" s="6">
        <v>5.476807</v>
      </c>
      <c r="Y2306" s="6">
        <v>0.22379199999999999</v>
      </c>
      <c r="Z2306" s="6">
        <v>21.395520999999999</v>
      </c>
      <c r="AA2306" s="6">
        <v>86.144509999999997</v>
      </c>
      <c r="AB2306" s="6">
        <v>5</v>
      </c>
      <c r="AC2306" s="6">
        <v>22.684925</v>
      </c>
      <c r="AE2306" s="6">
        <f>0.000063090994667*'raw Data'!W2306</f>
        <v>3.1726063760236959E-4</v>
      </c>
      <c r="AF2306" s="6">
        <f>249.088908333*('raw Data'!X2306-AVERAGE('raw Data'!$D$2:$D$3001))</f>
        <v>1380.4750840516849</v>
      </c>
      <c r="AG2306" s="6"/>
      <c r="AH2306" s="6">
        <f>AE2306/(PI()*('ugly don''t look!'!$K$7^2)/4)</f>
        <v>0.28546230028151176</v>
      </c>
      <c r="AI2306" s="6">
        <f>-AF2306/'ugly don''t look!'!$I$7</f>
        <v>-1509.7059099427875</v>
      </c>
      <c r="AJ2306" s="6">
        <f>-'ugly don''t look!'!$K$7/4*AI2306</f>
        <v>14.197802774170453</v>
      </c>
      <c r="AK2306" s="6">
        <f t="shared" ref="AK2306:AK2369" si="363">LN(AH2306)</f>
        <v>-1.2536453066559305</v>
      </c>
      <c r="AL2306" s="6">
        <f t="shared" ref="AL2306:AL2369" si="364">LN(AJ2306)</f>
        <v>2.6530872184212932</v>
      </c>
      <c r="AN2306" s="6">
        <f>S2306-'ugly don''t look!'!$M$5</f>
        <v>2.4394919207942678E-2</v>
      </c>
      <c r="AO2306" s="6">
        <f t="shared" si="358"/>
        <v>0.11310506450693622</v>
      </c>
      <c r="AP2306" s="6">
        <f t="shared" si="359"/>
        <v>3.8030094799760148</v>
      </c>
      <c r="AQ2306" s="6">
        <f t="shared" ref="AQ2306:AQ2369" si="365">AN2306-$AS$2*AO2306-$AT$2</f>
        <v>6.7194434840868081E-2</v>
      </c>
      <c r="AV2306" s="6">
        <f t="shared" ref="AV2306:AV2369" si="366">AN5306</f>
        <v>-0.87028944714524537</v>
      </c>
      <c r="AW2306" s="6">
        <f t="shared" ref="AW2306:AW2369" si="367">AO5306</f>
        <v>-1.2536453066559305</v>
      </c>
    </row>
    <row r="2307" spans="1:49" x14ac:dyDescent="0.25">
      <c r="A2307" s="6">
        <v>1052333.139</v>
      </c>
      <c r="B2307" s="6">
        <v>21.266162000000001</v>
      </c>
      <c r="C2307" s="6">
        <v>8.9056859999999993</v>
      </c>
      <c r="D2307" s="6">
        <v>-0.12718399999999999</v>
      </c>
      <c r="E2307" s="6">
        <v>30.727996000000001</v>
      </c>
      <c r="F2307" s="6">
        <v>21.495685000000002</v>
      </c>
      <c r="G2307" s="6">
        <v>86.136056999999994</v>
      </c>
      <c r="H2307" s="6">
        <v>9</v>
      </c>
      <c r="I2307" s="6">
        <v>38.939048999999997</v>
      </c>
      <c r="L2307" s="6">
        <f t="shared" si="360"/>
        <v>5.6186858793197652E-4</v>
      </c>
      <c r="M2307" s="6">
        <f>249.088908333*(E2307-AVERAGE('raw Data'!$Y$2:$Y$2801))</f>
        <v>7583.6611263631503</v>
      </c>
      <c r="N2307" s="6" t="s">
        <v>18</v>
      </c>
      <c r="O2307" s="6">
        <f>L2307/(PI()*('ugly don''t look!'!$J$7^2)/4)</f>
        <v>1.1200341815892569</v>
      </c>
      <c r="P2307" s="6">
        <f>-M2307/'ugly don''t look!'!$H$7</f>
        <v>-7108.7937067521098</v>
      </c>
      <c r="Q2307" s="6">
        <f>-'ugly don''t look!'!$J$7/4*P2307</f>
        <v>44.91513583768652</v>
      </c>
      <c r="R2307" s="6">
        <f t="shared" si="361"/>
        <v>0.11335920411742181</v>
      </c>
      <c r="S2307" s="6">
        <f t="shared" si="362"/>
        <v>3.8047748390044722</v>
      </c>
      <c r="U2307" s="6">
        <v>1053364.1059999999</v>
      </c>
      <c r="V2307" s="6">
        <v>21.422799999999999</v>
      </c>
      <c r="W2307" s="6">
        <v>5.0065419999999996</v>
      </c>
      <c r="X2307" s="6">
        <v>5.4481510000000002</v>
      </c>
      <c r="Y2307" s="6">
        <v>0.226716</v>
      </c>
      <c r="Z2307" s="6">
        <v>21.380845999999998</v>
      </c>
      <c r="AA2307" s="6">
        <v>86.138187000000002</v>
      </c>
      <c r="AB2307" s="6">
        <v>5</v>
      </c>
      <c r="AC2307" s="6">
        <v>22.698892000000001</v>
      </c>
      <c r="AE2307" s="6">
        <f>0.000063090994667*'raw Data'!W2307</f>
        <v>3.1586771462211149E-4</v>
      </c>
      <c r="AF2307" s="6">
        <f>249.088908333*('raw Data'!X2307-AVERAGE('raw Data'!$D$2:$D$3001))</f>
        <v>1373.3371922944946</v>
      </c>
      <c r="AG2307" s="6"/>
      <c r="AH2307" s="6">
        <f>AE2307/(PI()*('ugly don''t look!'!$K$7^2)/4)</f>
        <v>0.28420898691410368</v>
      </c>
      <c r="AI2307" s="6">
        <f>-AF2307/'ugly don''t look!'!$I$7</f>
        <v>-1501.8998165950291</v>
      </c>
      <c r="AJ2307" s="6">
        <f>-'ugly don''t look!'!$K$7/4*AI2307</f>
        <v>14.124391540195463</v>
      </c>
      <c r="AK2307" s="6">
        <f t="shared" si="363"/>
        <v>-1.2580454420242195</v>
      </c>
      <c r="AL2307" s="6">
        <f t="shared" si="364"/>
        <v>2.6479031993043516</v>
      </c>
      <c r="AN2307" s="6">
        <f>S2307-'ugly don''t look!'!$M$5</f>
        <v>2.6160278236400103E-2</v>
      </c>
      <c r="AO2307" s="6">
        <f t="shared" ref="AO2307:AO2370" si="368">R2307</f>
        <v>0.11335920411742181</v>
      </c>
      <c r="AP2307" s="6">
        <f t="shared" ref="AP2307:AP2370" si="369">S2307</f>
        <v>3.8047748390044722</v>
      </c>
      <c r="AQ2307" s="6">
        <f t="shared" si="365"/>
        <v>6.8796703213121826E-2</v>
      </c>
      <c r="AV2307" s="6">
        <f t="shared" si="366"/>
        <v>-0.87547346626218703</v>
      </c>
      <c r="AW2307" s="6">
        <f t="shared" si="367"/>
        <v>-1.2580454420242195</v>
      </c>
    </row>
    <row r="2308" spans="1:49" x14ac:dyDescent="0.25">
      <c r="A2308" s="6">
        <v>1052333.4110000001</v>
      </c>
      <c r="B2308" s="6">
        <v>21.282084000000001</v>
      </c>
      <c r="C2308" s="6">
        <v>8.9062640000000002</v>
      </c>
      <c r="D2308" s="6">
        <v>-0.128944</v>
      </c>
      <c r="E2308" s="6">
        <v>30.733360000000001</v>
      </c>
      <c r="F2308" s="6">
        <v>21.366104</v>
      </c>
      <c r="G2308" s="6">
        <v>86.138047</v>
      </c>
      <c r="H2308" s="6">
        <v>9</v>
      </c>
      <c r="I2308" s="6">
        <v>38.946947000000002</v>
      </c>
      <c r="L2308" s="6">
        <f t="shared" si="360"/>
        <v>5.6190505452689409E-4</v>
      </c>
      <c r="M2308" s="6">
        <f>249.088908333*(E2308-AVERAGE('raw Data'!$Y$2:$Y$2801))</f>
        <v>7584.997239267449</v>
      </c>
      <c r="N2308" s="6" t="s">
        <v>18</v>
      </c>
      <c r="O2308" s="6">
        <f>L2308/(PI()*('ugly don''t look!'!$J$7^2)/4)</f>
        <v>1.1201068744460407</v>
      </c>
      <c r="P2308" s="6">
        <f>-M2308/'ugly don''t look!'!$H$7</f>
        <v>-7110.0461560437279</v>
      </c>
      <c r="Q2308" s="6">
        <f>-'ugly don''t look!'!$J$7/4*P2308</f>
        <v>44.923049125423283</v>
      </c>
      <c r="R2308" s="6">
        <f t="shared" si="361"/>
        <v>0.11342410436699624</v>
      </c>
      <c r="S2308" s="6">
        <f t="shared" si="362"/>
        <v>3.8049510065831131</v>
      </c>
      <c r="U2308" s="6">
        <v>1053366.567</v>
      </c>
      <c r="V2308" s="6">
        <v>21.395032</v>
      </c>
      <c r="W2308" s="6">
        <v>4.9424039999999998</v>
      </c>
      <c r="X2308" s="6">
        <v>5.4424599999999996</v>
      </c>
      <c r="Y2308" s="6">
        <v>0.22109100000000001</v>
      </c>
      <c r="Z2308" s="6">
        <v>21.292354</v>
      </c>
      <c r="AA2308" s="6">
        <v>86.143161000000006</v>
      </c>
      <c r="AB2308" s="6">
        <v>5</v>
      </c>
      <c r="AC2308" s="6">
        <v>22.795729000000001</v>
      </c>
      <c r="AE2308" s="6">
        <f>0.000063090994667*'raw Data'!W2308</f>
        <v>3.118211844061595E-4</v>
      </c>
      <c r="AF2308" s="6">
        <f>249.088908333*('raw Data'!X2308-AVERAGE('raw Data'!$D$2:$D$3001))</f>
        <v>1371.9196273171713</v>
      </c>
      <c r="AG2308" s="6"/>
      <c r="AH2308" s="6">
        <f>AE2308/(PI()*('ugly don''t look!'!$K$7^2)/4)</f>
        <v>0.28056803153957643</v>
      </c>
      <c r="AI2308" s="6">
        <f>-AF2308/'ugly don''t look!'!$I$7</f>
        <v>-1500.3495486845704</v>
      </c>
      <c r="AJ2308" s="6">
        <f>-'ugly don''t look!'!$K$7/4*AI2308</f>
        <v>14.109812278171741</v>
      </c>
      <c r="AK2308" s="6">
        <f t="shared" si="363"/>
        <v>-1.2709390467436705</v>
      </c>
      <c r="AL2308" s="6">
        <f t="shared" si="364"/>
        <v>2.6468704616069614</v>
      </c>
      <c r="AN2308" s="6">
        <f>S2308-'ugly don''t look!'!$M$5</f>
        <v>2.6336445815041021E-2</v>
      </c>
      <c r="AO2308" s="6">
        <f t="shared" si="368"/>
        <v>0.11342410436699624</v>
      </c>
      <c r="AP2308" s="6">
        <f t="shared" si="369"/>
        <v>3.8049510065831131</v>
      </c>
      <c r="AQ2308" s="6">
        <f t="shared" si="365"/>
        <v>6.893122193477956E-2</v>
      </c>
      <c r="AV2308" s="6">
        <f t="shared" si="366"/>
        <v>-0.87650620395957723</v>
      </c>
      <c r="AW2308" s="6">
        <f t="shared" si="367"/>
        <v>-1.2709390467436705</v>
      </c>
    </row>
    <row r="2309" spans="1:49" x14ac:dyDescent="0.25">
      <c r="A2309" s="6">
        <v>1052335.294</v>
      </c>
      <c r="B2309" s="6">
        <v>21.2121</v>
      </c>
      <c r="C2309" s="6">
        <v>8.916976</v>
      </c>
      <c r="D2309" s="6">
        <v>-0.105084</v>
      </c>
      <c r="E2309" s="6">
        <v>30.794789999999999</v>
      </c>
      <c r="F2309" s="6">
        <v>21.439546</v>
      </c>
      <c r="G2309" s="6">
        <v>86.137349999999998</v>
      </c>
      <c r="H2309" s="6">
        <v>9</v>
      </c>
      <c r="I2309" s="6">
        <v>38.992987999999997</v>
      </c>
      <c r="L2309" s="6">
        <f t="shared" si="360"/>
        <v>5.6258088526176702E-4</v>
      </c>
      <c r="M2309" s="6">
        <f>249.088908333*(E2309-AVERAGE('raw Data'!$Y$2:$Y$2801))</f>
        <v>7600.2987709063445</v>
      </c>
      <c r="N2309" s="6" t="s">
        <v>18</v>
      </c>
      <c r="O2309" s="6">
        <f>L2309/(PI()*('ugly don''t look!'!$J$7^2)/4)</f>
        <v>1.1214540818541152</v>
      </c>
      <c r="P2309" s="6">
        <f>-M2309/'ugly don''t look!'!$H$7</f>
        <v>-7124.3895490310697</v>
      </c>
      <c r="Q2309" s="6">
        <f>-'ugly don''t look!'!$J$7/4*P2309</f>
        <v>45.013674268165559</v>
      </c>
      <c r="R2309" s="6">
        <f t="shared" si="361"/>
        <v>0.11462613063043495</v>
      </c>
      <c r="S2309" s="6">
        <f t="shared" si="362"/>
        <v>3.8069663162362857</v>
      </c>
      <c r="U2309" s="6">
        <v>1053366.834</v>
      </c>
      <c r="V2309" s="6">
        <v>21.431315000000001</v>
      </c>
      <c r="W2309" s="6">
        <v>4.9523450000000002</v>
      </c>
      <c r="X2309" s="6">
        <v>5.4465019999999997</v>
      </c>
      <c r="Y2309" s="6">
        <v>0.20827599999999999</v>
      </c>
      <c r="Z2309" s="6">
        <v>21.292354</v>
      </c>
      <c r="AA2309" s="6">
        <v>86.143161000000006</v>
      </c>
      <c r="AB2309" s="6">
        <v>5</v>
      </c>
      <c r="AC2309" s="6">
        <v>22.790458000000001</v>
      </c>
      <c r="AE2309" s="6">
        <f>0.000063090994667*'raw Data'!W2309</f>
        <v>3.1244837198414417E-4</v>
      </c>
      <c r="AF2309" s="6">
        <f>249.088908333*('raw Data'!X2309-AVERAGE('raw Data'!$D$2:$D$3001))</f>
        <v>1372.9264446846532</v>
      </c>
      <c r="AG2309" s="6"/>
      <c r="AH2309" s="6">
        <f>AE2309/(PI()*('ugly don''t look!'!$K$7^2)/4)</f>
        <v>0.28113235748329429</v>
      </c>
      <c r="AI2309" s="6">
        <f>-AF2309/'ugly don''t look!'!$I$7</f>
        <v>-1501.4506175466461</v>
      </c>
      <c r="AJ2309" s="6">
        <f>-'ugly don''t look!'!$K$7/4*AI2309</f>
        <v>14.120167115124802</v>
      </c>
      <c r="AK2309" s="6">
        <f t="shared" si="363"/>
        <v>-1.2689296974727151</v>
      </c>
      <c r="AL2309" s="6">
        <f t="shared" si="364"/>
        <v>2.647604067343841</v>
      </c>
      <c r="AN2309" s="6">
        <f>S2309-'ugly don''t look!'!$M$5</f>
        <v>2.8351755468213558E-2</v>
      </c>
      <c r="AO2309" s="6">
        <f t="shared" si="368"/>
        <v>0.11462613063043495</v>
      </c>
      <c r="AP2309" s="6">
        <f t="shared" si="369"/>
        <v>3.8069663162362857</v>
      </c>
      <c r="AQ2309" s="6">
        <f t="shared" si="365"/>
        <v>7.0175147498302726E-2</v>
      </c>
      <c r="AV2309" s="6">
        <f t="shared" si="366"/>
        <v>-0.8757725982226976</v>
      </c>
      <c r="AW2309" s="6">
        <f t="shared" si="367"/>
        <v>-1.2689296974727151</v>
      </c>
    </row>
    <row r="2310" spans="1:49" x14ac:dyDescent="0.25">
      <c r="A2310" s="6">
        <v>1052335.5660000001</v>
      </c>
      <c r="B2310" s="6">
        <v>21.257275</v>
      </c>
      <c r="C2310" s="6">
        <v>8.9145120000000002</v>
      </c>
      <c r="D2310" s="6">
        <v>-0.107431</v>
      </c>
      <c r="E2310" s="6">
        <v>30.761914999999998</v>
      </c>
      <c r="F2310" s="6">
        <v>21.370681000000001</v>
      </c>
      <c r="G2310" s="6">
        <v>86.135732000000004</v>
      </c>
      <c r="H2310" s="6">
        <v>9</v>
      </c>
      <c r="I2310" s="6">
        <v>39.002972999999997</v>
      </c>
      <c r="L2310" s="6">
        <f t="shared" si="360"/>
        <v>5.6242542905090751E-4</v>
      </c>
      <c r="M2310" s="6">
        <f>249.088908333*(E2310-AVERAGE('raw Data'!$Y$2:$Y$2801))</f>
        <v>7592.1099730448968</v>
      </c>
      <c r="N2310" s="6" t="s">
        <v>18</v>
      </c>
      <c r="O2310" s="6">
        <f>L2310/(PI()*('ugly don''t look!'!$J$7^2)/4)</f>
        <v>1.1211441939663729</v>
      </c>
      <c r="P2310" s="6">
        <f>-M2310/'ugly don''t look!'!$H$7</f>
        <v>-7116.7135105407733</v>
      </c>
      <c r="Q2310" s="6">
        <f>-'ugly don''t look!'!$J$7/4*P2310</f>
        <v>44.965175137974242</v>
      </c>
      <c r="R2310" s="6">
        <f t="shared" si="361"/>
        <v>0.11434976558275263</v>
      </c>
      <c r="S2310" s="6">
        <f t="shared" si="362"/>
        <v>3.8058883043433087</v>
      </c>
      <c r="U2310" s="6">
        <v>1053368.503</v>
      </c>
      <c r="V2310" s="6">
        <v>21.604019000000001</v>
      </c>
      <c r="W2310" s="6">
        <v>4.9582369999999996</v>
      </c>
      <c r="X2310" s="6">
        <v>5.4141199999999996</v>
      </c>
      <c r="Y2310" s="6">
        <v>0.21485099999999999</v>
      </c>
      <c r="Z2310" s="6">
        <v>21.308646</v>
      </c>
      <c r="AA2310" s="6">
        <v>86.135788000000005</v>
      </c>
      <c r="AB2310" s="6">
        <v>5</v>
      </c>
      <c r="AC2310" s="6">
        <v>22.811229000000001</v>
      </c>
      <c r="AE2310" s="6">
        <f>0.000063090994667*'raw Data'!W2310</f>
        <v>3.1282010412472209E-4</v>
      </c>
      <c r="AF2310" s="6">
        <f>249.088908333*('raw Data'!X2310-AVERAGE('raw Data'!$D$2:$D$3001))</f>
        <v>1364.860447655014</v>
      </c>
      <c r="AG2310" s="6"/>
      <c r="AH2310" s="6">
        <f>AE2310/(PI()*('ugly don''t look!'!$K$7^2)/4)</f>
        <v>0.28146683172737291</v>
      </c>
      <c r="AI2310" s="6">
        <f>-AF2310/'ugly don''t look!'!$I$7</f>
        <v>-1492.6295359306803</v>
      </c>
      <c r="AJ2310" s="6">
        <f>-'ugly don''t look!'!$K$7/4*AI2310</f>
        <v>14.037210576229693</v>
      </c>
      <c r="AK2310" s="6">
        <f t="shared" si="363"/>
        <v>-1.267740665245511</v>
      </c>
      <c r="AL2310" s="6">
        <f t="shared" si="364"/>
        <v>2.6417117019520768</v>
      </c>
      <c r="AN2310" s="6">
        <f>S2310-'ugly don''t look!'!$M$5</f>
        <v>2.7273743575236598E-2</v>
      </c>
      <c r="AO2310" s="6">
        <f t="shared" si="368"/>
        <v>0.11434976558275263</v>
      </c>
      <c r="AP2310" s="6">
        <f t="shared" si="369"/>
        <v>3.8058883043433087</v>
      </c>
      <c r="AQ2310" s="6">
        <f t="shared" si="365"/>
        <v>6.9274489135112596E-2</v>
      </c>
      <c r="AV2310" s="6">
        <f t="shared" si="366"/>
        <v>-0.88166496361446178</v>
      </c>
      <c r="AW2310" s="6">
        <f t="shared" si="367"/>
        <v>-1.267740665245511</v>
      </c>
    </row>
    <row r="2311" spans="1:49" x14ac:dyDescent="0.25">
      <c r="A2311" s="6">
        <v>1052337.291</v>
      </c>
      <c r="B2311" s="6">
        <v>21.246907</v>
      </c>
      <c r="C2311" s="6">
        <v>8.9117709999999999</v>
      </c>
      <c r="D2311" s="6">
        <v>-9.7548999999999997E-2</v>
      </c>
      <c r="E2311" s="6">
        <v>30.817384000000001</v>
      </c>
      <c r="F2311" s="6">
        <v>21.506554999999999</v>
      </c>
      <c r="G2311" s="6">
        <v>86.132244999999998</v>
      </c>
      <c r="H2311" s="6">
        <v>9</v>
      </c>
      <c r="I2311" s="6">
        <v>39.054946000000001</v>
      </c>
      <c r="L2311" s="6">
        <f t="shared" si="360"/>
        <v>5.6225249663452524E-4</v>
      </c>
      <c r="M2311" s="6">
        <f>249.088908333*(E2311-AVERAGE('raw Data'!$Y$2:$Y$2801))</f>
        <v>7605.9266857012208</v>
      </c>
      <c r="N2311" s="6" t="s">
        <v>18</v>
      </c>
      <c r="O2311" s="6">
        <f>L2311/(PI()*('ugly don''t look!'!$J$7^2)/4)</f>
        <v>1.1207994688444971</v>
      </c>
      <c r="P2311" s="6">
        <f>-M2311/'ugly don''t look!'!$H$7</f>
        <v>-7129.6650597124308</v>
      </c>
      <c r="Q2311" s="6">
        <f>-'ugly don''t look!'!$J$7/4*P2311</f>
        <v>45.047006263528068</v>
      </c>
      <c r="R2311" s="6">
        <f t="shared" si="361"/>
        <v>0.11404224213306852</v>
      </c>
      <c r="S2311" s="6">
        <f t="shared" si="362"/>
        <v>3.8077065282064293</v>
      </c>
      <c r="U2311" s="6">
        <v>1053370.1029999999</v>
      </c>
      <c r="V2311" s="6">
        <v>21.570143000000002</v>
      </c>
      <c r="W2311" s="6">
        <v>4.9765259999999998</v>
      </c>
      <c r="X2311" s="6">
        <v>5.3703110000000001</v>
      </c>
      <c r="Y2311" s="6">
        <v>0.21701200000000001</v>
      </c>
      <c r="Z2311" s="6">
        <v>21.284208</v>
      </c>
      <c r="AA2311" s="6">
        <v>86.140547999999995</v>
      </c>
      <c r="AB2311" s="6">
        <v>5</v>
      </c>
      <c r="AC2311" s="6">
        <v>22.802557</v>
      </c>
      <c r="AE2311" s="6">
        <f>0.000063090994667*'raw Data'!W2311</f>
        <v>3.1397397532618684E-4</v>
      </c>
      <c r="AF2311" s="6">
        <f>249.088908333*('raw Data'!X2311-AVERAGE('raw Data'!$D$2:$D$3001))</f>
        <v>1353.9481116698537</v>
      </c>
      <c r="AG2311" s="6"/>
      <c r="AH2311" s="6">
        <f>AE2311/(PI()*('ugly don''t look!'!$K$7^2)/4)</f>
        <v>0.28250505295105821</v>
      </c>
      <c r="AI2311" s="6">
        <f>-AF2311/'ugly don''t look!'!$I$7</f>
        <v>-1480.6956601813797</v>
      </c>
      <c r="AJ2311" s="6">
        <f>-'ugly don''t look!'!$K$7/4*AI2311</f>
        <v>13.924980231826758</v>
      </c>
      <c r="AK2311" s="6">
        <f t="shared" si="363"/>
        <v>-1.2640588420031855</v>
      </c>
      <c r="AL2311" s="6">
        <f t="shared" si="364"/>
        <v>2.6336843661948719</v>
      </c>
      <c r="AN2311" s="6">
        <f>S2311-'ugly don''t look!'!$M$5</f>
        <v>2.909196743835718E-2</v>
      </c>
      <c r="AO2311" s="6">
        <f t="shared" si="368"/>
        <v>0.11404224213306852</v>
      </c>
      <c r="AP2311" s="6">
        <f t="shared" si="369"/>
        <v>3.8077065282064293</v>
      </c>
      <c r="AQ2311" s="6">
        <f t="shared" si="365"/>
        <v>7.1290062010892677E-2</v>
      </c>
      <c r="AV2311" s="6">
        <f t="shared" si="366"/>
        <v>-0.88969229937166672</v>
      </c>
      <c r="AW2311" s="6">
        <f t="shared" si="367"/>
        <v>-1.2640588420031855</v>
      </c>
    </row>
    <row r="2312" spans="1:49" x14ac:dyDescent="0.25">
      <c r="A2312" s="6">
        <v>1052339.1329999999</v>
      </c>
      <c r="B2312" s="6">
        <v>21.241159</v>
      </c>
      <c r="C2312" s="6">
        <v>8.9194829999999996</v>
      </c>
      <c r="D2312" s="6">
        <v>-9.4336000000000003E-2</v>
      </c>
      <c r="E2312" s="6">
        <v>30.841132999999999</v>
      </c>
      <c r="F2312" s="6">
        <v>21.329212999999999</v>
      </c>
      <c r="G2312" s="6">
        <v>86.137023999999997</v>
      </c>
      <c r="H2312" s="6">
        <v>9</v>
      </c>
      <c r="I2312" s="6">
        <v>39.100588000000002</v>
      </c>
      <c r="L2312" s="6">
        <f t="shared" si="360"/>
        <v>5.6273905438539715E-4</v>
      </c>
      <c r="M2312" s="6">
        <f>249.088908333*(E2312-AVERAGE('raw Data'!$Y$2:$Y$2801))</f>
        <v>7611.8422981852209</v>
      </c>
      <c r="N2312" s="6" t="s">
        <v>18</v>
      </c>
      <c r="O2312" s="6">
        <f>L2312/(PI()*('ugly don''t look!'!$J$7^2)/4)</f>
        <v>1.1217693776879503</v>
      </c>
      <c r="P2312" s="6">
        <f>-M2312/'ugly don''t look!'!$H$7</f>
        <v>-7135.210253266986</v>
      </c>
      <c r="Q2312" s="6">
        <f>-'ugly don''t look!'!$J$7/4*P2312</f>
        <v>45.082042182704136</v>
      </c>
      <c r="R2312" s="6">
        <f t="shared" si="361"/>
        <v>0.11490724024042066</v>
      </c>
      <c r="S2312" s="6">
        <f t="shared" si="362"/>
        <v>3.808483989447724</v>
      </c>
      <c r="U2312" s="6">
        <v>1053370.557</v>
      </c>
      <c r="V2312" s="6">
        <v>21.504808000000001</v>
      </c>
      <c r="W2312" s="6">
        <v>4.9906329999999999</v>
      </c>
      <c r="X2312" s="6">
        <v>5.3500730000000001</v>
      </c>
      <c r="Y2312" s="6">
        <v>0.22178</v>
      </c>
      <c r="Z2312" s="6">
        <v>21.336044999999999</v>
      </c>
      <c r="AA2312" s="6">
        <v>86.139748999999995</v>
      </c>
      <c r="AB2312" s="6">
        <v>5</v>
      </c>
      <c r="AC2312" s="6">
        <v>22.791034</v>
      </c>
      <c r="AE2312" s="6">
        <f>0.000063090994667*'raw Data'!W2312</f>
        <v>3.1486399998795423E-4</v>
      </c>
      <c r="AF2312" s="6">
        <f>249.088908333*('raw Data'!X2312-AVERAGE('raw Data'!$D$2:$D$3001))</f>
        <v>1348.9070503430105</v>
      </c>
      <c r="AG2312" s="6"/>
      <c r="AH2312" s="6">
        <f>AE2312/(PI()*('ugly don''t look!'!$K$7^2)/4)</f>
        <v>0.28330587239457777</v>
      </c>
      <c r="AI2312" s="6">
        <f>-AF2312/'ugly don''t look!'!$I$7</f>
        <v>-1475.1826884766081</v>
      </c>
      <c r="AJ2312" s="6">
        <f>-'ugly don''t look!'!$K$7/4*AI2312</f>
        <v>13.873134316374991</v>
      </c>
      <c r="AK2312" s="6">
        <f t="shared" si="363"/>
        <v>-1.2612281438233381</v>
      </c>
      <c r="AL2312" s="6">
        <f t="shared" si="364"/>
        <v>2.6299541869067613</v>
      </c>
      <c r="AN2312" s="6">
        <f>S2312-'ugly don''t look!'!$M$5</f>
        <v>2.9869428679651921E-2</v>
      </c>
      <c r="AO2312" s="6">
        <f t="shared" si="368"/>
        <v>0.11490724024042066</v>
      </c>
      <c r="AP2312" s="6">
        <f t="shared" si="369"/>
        <v>3.808483989447724</v>
      </c>
      <c r="AQ2312" s="6">
        <f t="shared" si="365"/>
        <v>7.1512422421295893E-2</v>
      </c>
      <c r="AV2312" s="6">
        <f t="shared" si="366"/>
        <v>-0.89342247865977731</v>
      </c>
      <c r="AW2312" s="6">
        <f t="shared" si="367"/>
        <v>-1.2612281438233381</v>
      </c>
    </row>
    <row r="2313" spans="1:49" x14ac:dyDescent="0.25">
      <c r="A2313" s="6">
        <v>1052339.4040000001</v>
      </c>
      <c r="B2313" s="6">
        <v>21.252267</v>
      </c>
      <c r="C2313" s="6">
        <v>8.9236570000000004</v>
      </c>
      <c r="D2313" s="6">
        <v>-9.4941999999999999E-2</v>
      </c>
      <c r="E2313" s="6">
        <v>30.838692999999999</v>
      </c>
      <c r="F2313" s="6">
        <v>21.329212999999999</v>
      </c>
      <c r="G2313" s="6">
        <v>86.137023999999997</v>
      </c>
      <c r="H2313" s="6">
        <v>9</v>
      </c>
      <c r="I2313" s="6">
        <v>39.103465999999997</v>
      </c>
      <c r="L2313" s="6">
        <f t="shared" si="360"/>
        <v>5.6300239619713733E-4</v>
      </c>
      <c r="M2313" s="6">
        <f>249.088908333*(E2313-AVERAGE('raw Data'!$Y$2:$Y$2801))</f>
        <v>7611.2345212488881</v>
      </c>
      <c r="N2313" s="6" t="s">
        <v>18</v>
      </c>
      <c r="O2313" s="6">
        <f>L2313/(PI()*('ugly don''t look!'!$J$7^2)/4)</f>
        <v>1.1222943257575269</v>
      </c>
      <c r="P2313" s="6">
        <f>-M2313/'ugly don''t look!'!$H$7</f>
        <v>-7134.6405336041325</v>
      </c>
      <c r="Q2313" s="6">
        <f>-'ugly don''t look!'!$J$7/4*P2313</f>
        <v>45.078442551444311</v>
      </c>
      <c r="R2313" s="6">
        <f t="shared" si="361"/>
        <v>0.1153750951220321</v>
      </c>
      <c r="S2313" s="6">
        <f t="shared" si="362"/>
        <v>3.8084041400264979</v>
      </c>
      <c r="U2313" s="6">
        <v>1053373.21</v>
      </c>
      <c r="V2313" s="6">
        <v>21.456309999999998</v>
      </c>
      <c r="W2313" s="6">
        <v>4.9734590000000001</v>
      </c>
      <c r="X2313" s="6">
        <v>5.3418869999999998</v>
      </c>
      <c r="Y2313" s="6">
        <v>0.21067900000000001</v>
      </c>
      <c r="Z2313" s="6">
        <v>21.406763000000002</v>
      </c>
      <c r="AA2313" s="6">
        <v>86.137795999999994</v>
      </c>
      <c r="AB2313" s="6">
        <v>5</v>
      </c>
      <c r="AC2313" s="6">
        <v>22.83259</v>
      </c>
      <c r="AE2313" s="6">
        <f>0.000063090994667*'raw Data'!W2313</f>
        <v>3.1378047524554316E-4</v>
      </c>
      <c r="AF2313" s="6">
        <f>249.088908333*('raw Data'!X2313-AVERAGE('raw Data'!$D$2:$D$3001))</f>
        <v>1346.8680085393964</v>
      </c>
      <c r="AG2313" s="6"/>
      <c r="AH2313" s="6">
        <f>AE2313/(PI()*('ugly don''t look!'!$K$7^2)/4)</f>
        <v>0.28233094695876543</v>
      </c>
      <c r="AI2313" s="6">
        <f>-AF2313/'ugly don''t look!'!$I$7</f>
        <v>-1472.9527652443094</v>
      </c>
      <c r="AJ2313" s="6">
        <f>-'ugly don''t look!'!$K$7/4*AI2313</f>
        <v>13.852163337825322</v>
      </c>
      <c r="AK2313" s="6">
        <f t="shared" si="363"/>
        <v>-1.2646753253641423</v>
      </c>
      <c r="AL2313" s="6">
        <f t="shared" si="364"/>
        <v>2.6284414181126792</v>
      </c>
      <c r="AN2313" s="6">
        <f>S2313-'ugly don''t look!'!$M$5</f>
        <v>2.9789579258425736E-2</v>
      </c>
      <c r="AO2313" s="6">
        <f t="shared" si="368"/>
        <v>0.1153750951220321</v>
      </c>
      <c r="AP2313" s="6">
        <f t="shared" si="369"/>
        <v>3.8084041400264979</v>
      </c>
      <c r="AQ2313" s="6">
        <f t="shared" si="365"/>
        <v>7.1132333460454805E-2</v>
      </c>
      <c r="AV2313" s="6">
        <f t="shared" si="366"/>
        <v>-0.89493524745385944</v>
      </c>
      <c r="AW2313" s="6">
        <f t="shared" si="367"/>
        <v>-1.2646753253641423</v>
      </c>
    </row>
    <row r="2314" spans="1:49" x14ac:dyDescent="0.25">
      <c r="A2314" s="6">
        <v>1052341.825</v>
      </c>
      <c r="B2314" s="6">
        <v>21.292258</v>
      </c>
      <c r="C2314" s="6">
        <v>8.9393139999999995</v>
      </c>
      <c r="D2314" s="6">
        <v>-7.8839000000000006E-2</v>
      </c>
      <c r="E2314" s="6">
        <v>30.864640000000001</v>
      </c>
      <c r="F2314" s="6">
        <v>21.270945999999999</v>
      </c>
      <c r="G2314" s="6">
        <v>86.139572000000001</v>
      </c>
      <c r="H2314" s="6">
        <v>9</v>
      </c>
      <c r="I2314" s="6">
        <v>39.144710000000003</v>
      </c>
      <c r="L2314" s="6">
        <f t="shared" si="360"/>
        <v>5.6399021190063842E-4</v>
      </c>
      <c r="M2314" s="6">
        <f>249.088908333*(E2314-AVERAGE('raw Data'!$Y$2:$Y$2801))</f>
        <v>7617.6976311534054</v>
      </c>
      <c r="N2314" s="6" t="s">
        <v>18</v>
      </c>
      <c r="O2314" s="6">
        <f>L2314/(PI()*('ugly don''t look!'!$J$7^2)/4)</f>
        <v>1.1242634469662851</v>
      </c>
      <c r="P2314" s="6">
        <f>-M2314/'ugly don''t look!'!$H$7</f>
        <v>-7140.6989418385883</v>
      </c>
      <c r="Q2314" s="6">
        <f>-'ugly don''t look!'!$J$7/4*P2314</f>
        <v>45.116721089271664</v>
      </c>
      <c r="R2314" s="6">
        <f t="shared" si="361"/>
        <v>0.11712810742995816</v>
      </c>
      <c r="S2314" s="6">
        <f t="shared" si="362"/>
        <v>3.8092529336553445</v>
      </c>
      <c r="U2314" s="6">
        <v>1053373.49</v>
      </c>
      <c r="V2314" s="6">
        <v>21.515173999999998</v>
      </c>
      <c r="W2314" s="6">
        <v>4.975428</v>
      </c>
      <c r="X2314" s="6">
        <v>5.3496449999999998</v>
      </c>
      <c r="Y2314" s="6">
        <v>0.218222</v>
      </c>
      <c r="Z2314" s="6">
        <v>21.278148000000002</v>
      </c>
      <c r="AA2314" s="6">
        <v>86.133909000000003</v>
      </c>
      <c r="AB2314" s="6">
        <v>5</v>
      </c>
      <c r="AC2314" s="6">
        <v>22.833244000000001</v>
      </c>
      <c r="AE2314" s="6">
        <f>0.000063090994667*'raw Data'!W2314</f>
        <v>3.1390470141404251E-4</v>
      </c>
      <c r="AF2314" s="6">
        <f>249.088908333*('raw Data'!X2314-AVERAGE('raw Data'!$D$2:$D$3001))</f>
        <v>1348.8004402902438</v>
      </c>
      <c r="AG2314" s="6"/>
      <c r="AH2314" s="6">
        <f>AE2314/(PI()*('ugly don''t look!'!$K$7^2)/4)</f>
        <v>0.28244272221107214</v>
      </c>
      <c r="AI2314" s="6">
        <f>-AF2314/'ugly don''t look!'!$I$7</f>
        <v>-1475.0660983051662</v>
      </c>
      <c r="AJ2314" s="6">
        <f>-'ugly don''t look!'!$K$7/4*AI2314</f>
        <v>13.872037861596191</v>
      </c>
      <c r="AK2314" s="6">
        <f t="shared" si="363"/>
        <v>-1.2642795021880002</v>
      </c>
      <c r="AL2314" s="6">
        <f t="shared" si="364"/>
        <v>2.6298751493882815</v>
      </c>
      <c r="AN2314" s="6">
        <f>S2314-'ugly don''t look!'!$M$5</f>
        <v>3.0638372887272336E-2</v>
      </c>
      <c r="AO2314" s="6">
        <f t="shared" si="368"/>
        <v>0.11712810742995816</v>
      </c>
      <c r="AP2314" s="6">
        <f t="shared" si="369"/>
        <v>3.8092529336553445</v>
      </c>
      <c r="AQ2314" s="6">
        <f t="shared" si="365"/>
        <v>7.0856155161129683E-2</v>
      </c>
      <c r="AV2314" s="6">
        <f t="shared" si="366"/>
        <v>-0.89350151617825713</v>
      </c>
      <c r="AW2314" s="6">
        <f t="shared" si="367"/>
        <v>-1.2642795021880002</v>
      </c>
    </row>
    <row r="2315" spans="1:49" x14ac:dyDescent="0.25">
      <c r="A2315" s="6">
        <v>1052342.889</v>
      </c>
      <c r="B2315" s="6">
        <v>21.229309000000001</v>
      </c>
      <c r="C2315" s="6">
        <v>8.937856</v>
      </c>
      <c r="D2315" s="6">
        <v>-7.8456999999999999E-2</v>
      </c>
      <c r="E2315" s="6">
        <v>30.893529000000001</v>
      </c>
      <c r="F2315" s="6">
        <v>21.308108000000001</v>
      </c>
      <c r="G2315" s="6">
        <v>86.140715999999998</v>
      </c>
      <c r="H2315" s="6">
        <v>9</v>
      </c>
      <c r="I2315" s="6">
        <v>39.168374</v>
      </c>
      <c r="L2315" s="6">
        <f t="shared" si="360"/>
        <v>5.6389822523041403E-4</v>
      </c>
      <c r="M2315" s="6">
        <f>249.088908333*(E2315-AVERAGE('raw Data'!$Y$2:$Y$2801))</f>
        <v>7624.8935606262366</v>
      </c>
      <c r="N2315" s="6" t="s">
        <v>18</v>
      </c>
      <c r="O2315" s="6">
        <f>L2315/(PI()*('ugly don''t look!'!$J$7^2)/4)</f>
        <v>1.1240800798638793</v>
      </c>
      <c r="P2315" s="6">
        <f>-M2315/'ugly don''t look!'!$H$7</f>
        <v>-7147.4442825517781</v>
      </c>
      <c r="Q2315" s="6">
        <f>-'ugly don''t look!'!$J$7/4*P2315</f>
        <v>45.159339838232775</v>
      </c>
      <c r="R2315" s="6">
        <f t="shared" si="361"/>
        <v>0.11696499436416175</v>
      </c>
      <c r="S2315" s="6">
        <f t="shared" si="362"/>
        <v>3.8101971208892449</v>
      </c>
      <c r="U2315" s="6">
        <v>1053374.6410000001</v>
      </c>
      <c r="V2315" s="6">
        <v>21.588282</v>
      </c>
      <c r="W2315" s="6">
        <v>4.9677170000000004</v>
      </c>
      <c r="X2315" s="6">
        <v>5.3570669999999998</v>
      </c>
      <c r="Y2315" s="6">
        <v>0.216863</v>
      </c>
      <c r="Z2315" s="6">
        <v>21.259264000000002</v>
      </c>
      <c r="AA2315" s="6">
        <v>86.137917000000002</v>
      </c>
      <c r="AB2315" s="6">
        <v>5</v>
      </c>
      <c r="AC2315" s="6">
        <v>22.854951</v>
      </c>
      <c r="AE2315" s="6">
        <f>0.000063090994667*'raw Data'!W2315</f>
        <v>3.1341820675416526E-4</v>
      </c>
      <c r="AF2315" s="6">
        <f>249.088908333*('raw Data'!X2315-AVERAGE('raw Data'!$D$2:$D$3001))</f>
        <v>1350.6491781678915</v>
      </c>
      <c r="AG2315" s="6"/>
      <c r="AH2315" s="6">
        <f>AE2315/(PI()*('ugly don''t look!'!$K$7^2)/4)</f>
        <v>0.28200498784310024</v>
      </c>
      <c r="AI2315" s="6">
        <f>-AF2315/'ugly don''t look!'!$I$7</f>
        <v>-1477.0879026333021</v>
      </c>
      <c r="AJ2315" s="6">
        <f>-'ugly don''t look!'!$K$7/4*AI2315</f>
        <v>13.891051617129495</v>
      </c>
      <c r="AK2315" s="6">
        <f t="shared" si="363"/>
        <v>-1.2658305208135632</v>
      </c>
      <c r="AL2315" s="6">
        <f t="shared" si="364"/>
        <v>2.63124486427686</v>
      </c>
      <c r="AN2315" s="6">
        <f>S2315-'ugly don''t look!'!$M$5</f>
        <v>3.1582560121172776E-2</v>
      </c>
      <c r="AO2315" s="6">
        <f t="shared" si="368"/>
        <v>0.11696499436416175</v>
      </c>
      <c r="AP2315" s="6">
        <f t="shared" si="369"/>
        <v>3.8101971208892449</v>
      </c>
      <c r="AQ2315" s="6">
        <f t="shared" si="365"/>
        <v>7.1905017997882043E-2</v>
      </c>
      <c r="AV2315" s="6">
        <f t="shared" si="366"/>
        <v>-0.89213180128967862</v>
      </c>
      <c r="AW2315" s="6">
        <f t="shared" si="367"/>
        <v>-1.2658305208135632</v>
      </c>
    </row>
    <row r="2316" spans="1:49" x14ac:dyDescent="0.25">
      <c r="A2316" s="6">
        <v>1052343.159</v>
      </c>
      <c r="B2316" s="6">
        <v>21.238195999999999</v>
      </c>
      <c r="C2316" s="6">
        <v>8.9549459999999996</v>
      </c>
      <c r="D2316" s="6">
        <v>-7.8344999999999998E-2</v>
      </c>
      <c r="E2316" s="6">
        <v>30.911504000000001</v>
      </c>
      <c r="F2316" s="6">
        <v>21.388957000000001</v>
      </c>
      <c r="G2316" s="6">
        <v>86.135518000000005</v>
      </c>
      <c r="H2316" s="6">
        <v>9</v>
      </c>
      <c r="I2316" s="6">
        <v>39.156179000000002</v>
      </c>
      <c r="L2316" s="6">
        <f t="shared" si="360"/>
        <v>5.6497645032927302E-4</v>
      </c>
      <c r="M2316" s="6">
        <f>249.088908333*(E2316-AVERAGE('raw Data'!$Y$2:$Y$2801))</f>
        <v>7629.3709337535229</v>
      </c>
      <c r="N2316" s="6" t="s">
        <v>18</v>
      </c>
      <c r="O2316" s="6">
        <f>L2316/(PI()*('ugly don''t look!'!$J$7^2)/4)</f>
        <v>1.1262294240203383</v>
      </c>
      <c r="P2316" s="6">
        <f>-M2316/'ugly don''t look!'!$H$7</f>
        <v>-7151.6412952320243</v>
      </c>
      <c r="Q2316" s="6">
        <f>-'ugly don''t look!'!$J$7/4*P2316</f>
        <v>45.185857613599737</v>
      </c>
      <c r="R2316" s="6">
        <f t="shared" si="361"/>
        <v>0.11887526031322306</v>
      </c>
      <c r="S2316" s="6">
        <f t="shared" si="362"/>
        <v>3.8107841532246964</v>
      </c>
      <c r="U2316" s="6">
        <v>1053376.487</v>
      </c>
      <c r="V2316" s="6">
        <v>21.525348999999999</v>
      </c>
      <c r="W2316" s="6">
        <v>4.9651519999999998</v>
      </c>
      <c r="X2316" s="6">
        <v>5.3622269999999999</v>
      </c>
      <c r="Y2316" s="6">
        <v>0.216863</v>
      </c>
      <c r="Z2316" s="6">
        <v>21.326419000000001</v>
      </c>
      <c r="AA2316" s="6">
        <v>86.135954999999996</v>
      </c>
      <c r="AB2316" s="6">
        <v>5</v>
      </c>
      <c r="AC2316" s="6">
        <v>22.876666</v>
      </c>
      <c r="AE2316" s="6">
        <f>0.000063090994667*'raw Data'!W2316</f>
        <v>3.1325637835284437E-4</v>
      </c>
      <c r="AF2316" s="6">
        <f>249.088908333*('raw Data'!X2316-AVERAGE('raw Data'!$D$2:$D$3001))</f>
        <v>1351.9344769348897</v>
      </c>
      <c r="AG2316" s="6"/>
      <c r="AH2316" s="6">
        <f>AE2316/(PI()*('ugly don''t look!'!$K$7^2)/4)</f>
        <v>0.28185937914723092</v>
      </c>
      <c r="AI2316" s="6">
        <f>-AF2316/'ugly don''t look!'!$I$7</f>
        <v>-1478.4935224572284</v>
      </c>
      <c r="AJ2316" s="6">
        <f>-'ugly don''t look!'!$K$7/4*AI2316</f>
        <v>13.904270557920636</v>
      </c>
      <c r="AK2316" s="6">
        <f t="shared" si="363"/>
        <v>-1.2663469879203006</v>
      </c>
      <c r="AL2316" s="6">
        <f t="shared" si="364"/>
        <v>2.6321960273326073</v>
      </c>
      <c r="AN2316" s="6">
        <f>S2316-'ugly don''t look!'!$M$5</f>
        <v>3.2169592456624319E-2</v>
      </c>
      <c r="AO2316" s="6">
        <f t="shared" si="368"/>
        <v>0.11887526031322306</v>
      </c>
      <c r="AP2316" s="6">
        <f t="shared" si="369"/>
        <v>3.8107841532246964</v>
      </c>
      <c r="AQ2316" s="6">
        <f t="shared" si="365"/>
        <v>7.126616300880094E-2</v>
      </c>
      <c r="AV2316" s="6">
        <f t="shared" si="366"/>
        <v>-0.89118063823393134</v>
      </c>
      <c r="AW2316" s="6">
        <f t="shared" si="367"/>
        <v>-1.2663469879203006</v>
      </c>
    </row>
    <row r="2317" spans="1:49" x14ac:dyDescent="0.25">
      <c r="A2317" s="6">
        <v>1052344.79</v>
      </c>
      <c r="B2317" s="6">
        <v>21.285222000000001</v>
      </c>
      <c r="C2317" s="6">
        <v>8.9497160000000004</v>
      </c>
      <c r="D2317" s="6">
        <v>-0.108083</v>
      </c>
      <c r="E2317" s="6">
        <v>30.906213999999999</v>
      </c>
      <c r="F2317" s="6">
        <v>21.375124</v>
      </c>
      <c r="G2317" s="6">
        <v>86.138930999999999</v>
      </c>
      <c r="H2317" s="6">
        <v>9</v>
      </c>
      <c r="I2317" s="6">
        <v>39.183993999999998</v>
      </c>
      <c r="L2317" s="6">
        <f t="shared" si="360"/>
        <v>5.6464648442716464E-4</v>
      </c>
      <c r="M2317" s="6">
        <f>249.088908333*(E2317-AVERAGE('raw Data'!$Y$2:$Y$2801))</f>
        <v>7628.0532534284403</v>
      </c>
      <c r="N2317" s="6" t="s">
        <v>18</v>
      </c>
      <c r="O2317" s="6">
        <f>L2317/(PI()*('ugly don''t look!'!$J$7^2)/4)</f>
        <v>1.1255716668560154</v>
      </c>
      <c r="P2317" s="6">
        <f>-M2317/'ugly don''t look!'!$H$7</f>
        <v>-7150.4061243236229</v>
      </c>
      <c r="Q2317" s="6">
        <f>-'ugly don''t look!'!$J$7/4*P2317</f>
        <v>45.178053495007731</v>
      </c>
      <c r="R2317" s="6">
        <f t="shared" si="361"/>
        <v>0.11829105490920629</v>
      </c>
      <c r="S2317" s="6">
        <f t="shared" si="362"/>
        <v>3.8106114267785816</v>
      </c>
      <c r="U2317" s="6">
        <v>1053376.7720000001</v>
      </c>
      <c r="V2317" s="6">
        <v>21.498885000000001</v>
      </c>
      <c r="W2317" s="6">
        <v>4.9633330000000004</v>
      </c>
      <c r="X2317" s="6">
        <v>5.3504360000000002</v>
      </c>
      <c r="Y2317" s="6">
        <v>0.21310000000000001</v>
      </c>
      <c r="Z2317" s="6">
        <v>21.321605000000002</v>
      </c>
      <c r="AA2317" s="6">
        <v>86.134663000000003</v>
      </c>
      <c r="AB2317" s="6">
        <v>5</v>
      </c>
      <c r="AC2317" s="6">
        <v>22.882014999999999</v>
      </c>
      <c r="AE2317" s="6">
        <f>0.000063090994667*'raw Data'!W2317</f>
        <v>3.1314161583354515E-4</v>
      </c>
      <c r="AF2317" s="6">
        <f>249.088908333*('raw Data'!X2317-AVERAGE('raw Data'!$D$2:$D$3001))</f>
        <v>1348.9974696167353</v>
      </c>
      <c r="AG2317" s="6"/>
      <c r="AH2317" s="6">
        <f>AE2317/(PI()*('ugly don''t look!'!$K$7^2)/4)</f>
        <v>0.28175611902333775</v>
      </c>
      <c r="AI2317" s="6">
        <f>-AF2317/'ugly don''t look!'!$I$7</f>
        <v>-1475.2815721967797</v>
      </c>
      <c r="AJ2317" s="6">
        <f>-'ugly don''t look!'!$K$7/4*AI2317</f>
        <v>13.874064253488786</v>
      </c>
      <c r="AK2317" s="6">
        <f t="shared" si="363"/>
        <v>-1.2667134083802905</v>
      </c>
      <c r="AL2317" s="6">
        <f t="shared" si="364"/>
        <v>2.6300212161682417</v>
      </c>
      <c r="AN2317" s="6">
        <f>S2317-'ugly don''t look!'!$M$5</f>
        <v>3.1996866010509439E-2</v>
      </c>
      <c r="AO2317" s="6">
        <f t="shared" si="368"/>
        <v>0.11829105490920629</v>
      </c>
      <c r="AP2317" s="6">
        <f t="shared" si="369"/>
        <v>3.8106114267785816</v>
      </c>
      <c r="AQ2317" s="6">
        <f t="shared" si="365"/>
        <v>7.1468342475687105E-2</v>
      </c>
      <c r="AV2317" s="6">
        <f t="shared" si="366"/>
        <v>-0.89335544939829692</v>
      </c>
      <c r="AW2317" s="6">
        <f t="shared" si="367"/>
        <v>-1.2667134083802905</v>
      </c>
    </row>
    <row r="2318" spans="1:49" x14ac:dyDescent="0.25">
      <c r="A2318" s="6">
        <v>1052346.22</v>
      </c>
      <c r="B2318" s="6">
        <v>21.290212</v>
      </c>
      <c r="C2318" s="6">
        <v>8.9469750000000001</v>
      </c>
      <c r="D2318" s="6">
        <v>-0.109824</v>
      </c>
      <c r="E2318" s="6">
        <v>30.914503</v>
      </c>
      <c r="F2318" s="6">
        <v>21.361425000000001</v>
      </c>
      <c r="G2318" s="6">
        <v>86.131743</v>
      </c>
      <c r="H2318" s="6">
        <v>9</v>
      </c>
      <c r="I2318" s="6">
        <v>39.212660999999997</v>
      </c>
      <c r="L2318" s="6">
        <f t="shared" si="360"/>
        <v>5.6447355201078237E-4</v>
      </c>
      <c r="M2318" s="6">
        <f>249.088908333*(E2318-AVERAGE('raw Data'!$Y$2:$Y$2801))</f>
        <v>7630.1179513896132</v>
      </c>
      <c r="N2318" s="6" t="s">
        <v>18</v>
      </c>
      <c r="O2318" s="6">
        <f>L2318/(PI()*('ugly don''t look!'!$J$7^2)/4)</f>
        <v>1.1252269417341396</v>
      </c>
      <c r="P2318" s="6">
        <f>-M2318/'ugly don''t look!'!$H$7</f>
        <v>-7152.3415367356702</v>
      </c>
      <c r="Q2318" s="6">
        <f>-'ugly don''t look!'!$J$7/4*P2318</f>
        <v>45.190281914480146</v>
      </c>
      <c r="R2318" s="6">
        <f t="shared" si="361"/>
        <v>0.11798474129833453</v>
      </c>
      <c r="S2318" s="6">
        <f t="shared" si="362"/>
        <v>3.8108820618299331</v>
      </c>
      <c r="U2318" s="6">
        <v>1053378.7609999999</v>
      </c>
      <c r="V2318" s="6">
        <v>21.620127</v>
      </c>
      <c r="W2318" s="6">
        <v>4.9624110000000003</v>
      </c>
      <c r="X2318" s="6">
        <v>5.3231580000000003</v>
      </c>
      <c r="Y2318" s="6">
        <v>0.21749599999999999</v>
      </c>
      <c r="Z2318" s="6">
        <v>21.388991000000001</v>
      </c>
      <c r="AA2318" s="6">
        <v>86.134337000000002</v>
      </c>
      <c r="AB2318" s="6">
        <v>5</v>
      </c>
      <c r="AC2318" s="6">
        <v>22.910055</v>
      </c>
      <c r="AE2318" s="6">
        <f>0.000063090994667*'raw Data'!W2318</f>
        <v>3.1308344593646215E-4</v>
      </c>
      <c r="AF2318" s="6">
        <f>249.088908333*('raw Data'!X2318-AVERAGE('raw Data'!$D$2:$D$3001))</f>
        <v>1342.2028223752279</v>
      </c>
      <c r="AG2318" s="6"/>
      <c r="AH2318" s="6">
        <f>AE2318/(PI()*('ugly don''t look!'!$K$7^2)/4)</f>
        <v>0.28170377936735663</v>
      </c>
      <c r="AI2318" s="6">
        <f>-AF2318/'ugly don''t look!'!$I$7</f>
        <v>-1467.8508556159536</v>
      </c>
      <c r="AJ2318" s="6">
        <f>-'ugly don''t look!'!$K$7/4*AI2318</f>
        <v>13.804183194011895</v>
      </c>
      <c r="AK2318" s="6">
        <f t="shared" si="363"/>
        <v>-1.2668991879052616</v>
      </c>
      <c r="AL2318" s="6">
        <f t="shared" si="364"/>
        <v>2.6249716762294049</v>
      </c>
      <c r="AN2318" s="6">
        <f>S2318-'ugly don''t look!'!$M$5</f>
        <v>3.2267501061860937E-2</v>
      </c>
      <c r="AO2318" s="6">
        <f t="shared" si="368"/>
        <v>0.11798474129833453</v>
      </c>
      <c r="AP2318" s="6">
        <f t="shared" si="369"/>
        <v>3.8108820618299331</v>
      </c>
      <c r="AQ2318" s="6">
        <f t="shared" si="365"/>
        <v>7.1935550142010904E-2</v>
      </c>
      <c r="AV2318" s="6">
        <f t="shared" si="366"/>
        <v>-0.89840498933713375</v>
      </c>
      <c r="AW2318" s="6">
        <f t="shared" si="367"/>
        <v>-1.2668991879052616</v>
      </c>
    </row>
    <row r="2319" spans="1:49" x14ac:dyDescent="0.25">
      <c r="A2319" s="6">
        <v>1052347.774</v>
      </c>
      <c r="B2319" s="6">
        <v>21.184114000000001</v>
      </c>
      <c r="C2319" s="6">
        <v>8.9702850000000005</v>
      </c>
      <c r="D2319" s="6">
        <v>-7.6781000000000002E-2</v>
      </c>
      <c r="E2319" s="6">
        <v>30.939164000000002</v>
      </c>
      <c r="F2319" s="6">
        <v>21.346985</v>
      </c>
      <c r="G2319" s="6">
        <v>86.134625</v>
      </c>
      <c r="H2319" s="6">
        <v>9</v>
      </c>
      <c r="I2319" s="6">
        <v>39.213757999999999</v>
      </c>
      <c r="L2319" s="6">
        <f t="shared" si="360"/>
        <v>5.6594420309647017E-4</v>
      </c>
      <c r="M2319" s="6">
        <f>249.088908333*(E2319-AVERAGE('raw Data'!$Y$2:$Y$2801))</f>
        <v>7636.2607329580133</v>
      </c>
      <c r="N2319" s="6" t="s">
        <v>18</v>
      </c>
      <c r="O2319" s="6">
        <f>L2319/(PI()*('ugly don''t look!'!$J$7^2)/4)</f>
        <v>1.1281585515812471</v>
      </c>
      <c r="P2319" s="6">
        <f>-M2319/'ugly don''t look!'!$H$7</f>
        <v>-7158.0996746888013</v>
      </c>
      <c r="Q2319" s="6">
        <f>-'ugly don''t look!'!$J$7/4*P2319</f>
        <v>45.226663269602518</v>
      </c>
      <c r="R2319" s="6">
        <f t="shared" si="361"/>
        <v>0.12058670311070137</v>
      </c>
      <c r="S2319" s="6">
        <f t="shared" si="362"/>
        <v>3.811686808263508</v>
      </c>
      <c r="U2319" s="6">
        <v>1053380.93</v>
      </c>
      <c r="V2319" s="6">
        <v>21.551272999999998</v>
      </c>
      <c r="W2319" s="6">
        <v>5.0021829999999996</v>
      </c>
      <c r="X2319" s="6">
        <v>5.3025200000000003</v>
      </c>
      <c r="Y2319" s="6">
        <v>0.212448</v>
      </c>
      <c r="Z2319" s="6">
        <v>21.347287999999999</v>
      </c>
      <c r="AA2319" s="6">
        <v>86.133360999999994</v>
      </c>
      <c r="AB2319" s="6">
        <v>5</v>
      </c>
      <c r="AC2319" s="6">
        <v>22.883447</v>
      </c>
      <c r="AE2319" s="6">
        <f>0.000063090994667*'raw Data'!W2319</f>
        <v>3.1559270097635808E-4</v>
      </c>
      <c r="AF2319" s="6">
        <f>249.088908333*('raw Data'!X2319-AVERAGE('raw Data'!$D$2:$D$3001))</f>
        <v>1337.0621254850514</v>
      </c>
      <c r="AG2319" s="6"/>
      <c r="AH2319" s="6">
        <f>AE2319/(PI()*('ugly don''t look!'!$K$7^2)/4)</f>
        <v>0.28396153728241014</v>
      </c>
      <c r="AI2319" s="6">
        <f>-AF2319/'ugly don''t look!'!$I$7</f>
        <v>-1462.2289211341333</v>
      </c>
      <c r="AJ2319" s="6">
        <f>-'ugly don''t look!'!$K$7/4*AI2319</f>
        <v>13.751312554467788</v>
      </c>
      <c r="AK2319" s="6">
        <f t="shared" si="363"/>
        <v>-1.2589164820968761</v>
      </c>
      <c r="AL2319" s="6">
        <f t="shared" si="364"/>
        <v>2.621134278063455</v>
      </c>
      <c r="AN2319" s="6">
        <f>S2319-'ugly don''t look!'!$M$5</f>
        <v>3.3072247495435914E-2</v>
      </c>
      <c r="AO2319" s="6">
        <f t="shared" si="368"/>
        <v>0.12058670311070137</v>
      </c>
      <c r="AP2319" s="6">
        <f t="shared" si="369"/>
        <v>3.811686808263508</v>
      </c>
      <c r="AQ2319" s="6">
        <f t="shared" si="365"/>
        <v>7.1070522790283405E-2</v>
      </c>
      <c r="AV2319" s="6">
        <f t="shared" si="366"/>
        <v>-0.90224238750308361</v>
      </c>
      <c r="AW2319" s="6">
        <f t="shared" si="367"/>
        <v>-1.2589164820968761</v>
      </c>
    </row>
    <row r="2320" spans="1:49" x14ac:dyDescent="0.25">
      <c r="A2320" s="6">
        <v>1052348.21</v>
      </c>
      <c r="B2320" s="6">
        <v>21.203935000000001</v>
      </c>
      <c r="C2320" s="6">
        <v>8.9823129999999995</v>
      </c>
      <c r="D2320" s="6">
        <v>-7.8625E-2</v>
      </c>
      <c r="E2320" s="6">
        <v>30.946093000000001</v>
      </c>
      <c r="F2320" s="6">
        <v>21.392156</v>
      </c>
      <c r="G2320" s="6">
        <v>86.139572000000001</v>
      </c>
      <c r="H2320" s="6">
        <v>9</v>
      </c>
      <c r="I2320" s="6">
        <v>39.204962999999999</v>
      </c>
      <c r="L2320" s="6">
        <f t="shared" si="360"/>
        <v>5.6670306158032482E-4</v>
      </c>
      <c r="M2320" s="6">
        <f>249.088908333*(E2320-AVERAGE('raw Data'!$Y$2:$Y$2801))</f>
        <v>7637.9866700038529</v>
      </c>
      <c r="N2320" s="6" t="s">
        <v>18</v>
      </c>
      <c r="O2320" s="6">
        <f>L2320/(PI()*('ugly don''t look!'!$J$7^2)/4)</f>
        <v>1.1296712672930018</v>
      </c>
      <c r="P2320" s="6">
        <f>-M2320/'ugly don''t look!'!$H$7</f>
        <v>-7159.7175384363081</v>
      </c>
      <c r="Q2320" s="6">
        <f>-'ugly don''t look!'!$J$7/4*P2320</f>
        <v>45.236885337225203</v>
      </c>
      <c r="R2320" s="6">
        <f t="shared" si="361"/>
        <v>0.12192667650059365</v>
      </c>
      <c r="S2320" s="6">
        <f t="shared" si="362"/>
        <v>3.8119128013363777</v>
      </c>
      <c r="U2320" s="6">
        <v>1053381.9809999999</v>
      </c>
      <c r="V2320" s="6">
        <v>21.573485000000002</v>
      </c>
      <c r="W2320" s="6">
        <v>4.9946900000000003</v>
      </c>
      <c r="X2320" s="6">
        <v>5.3082940000000001</v>
      </c>
      <c r="Y2320" s="6">
        <v>0.21263399999999999</v>
      </c>
      <c r="Z2320" s="6">
        <v>21.267544999999998</v>
      </c>
      <c r="AA2320" s="6">
        <v>86.138009999999994</v>
      </c>
      <c r="AB2320" s="6">
        <v>5</v>
      </c>
      <c r="AC2320" s="6">
        <v>22.895246</v>
      </c>
      <c r="AE2320" s="6">
        <f>0.000063090994667*'raw Data'!W2320</f>
        <v>3.1511996015331828E-4</v>
      </c>
      <c r="AF2320" s="6">
        <f>249.088908333*('raw Data'!X2320-AVERAGE('raw Data'!$D$2:$D$3001))</f>
        <v>1338.5003648417662</v>
      </c>
      <c r="AG2320" s="6"/>
      <c r="AH2320" s="6">
        <f>AE2320/(PI()*('ugly don''t look!'!$K$7^2)/4)</f>
        <v>0.28353617823439908</v>
      </c>
      <c r="AI2320" s="6">
        <f>-AF2320/'ugly don''t look!'!$I$7</f>
        <v>-1463.8017988208292</v>
      </c>
      <c r="AJ2320" s="6">
        <f>-'ugly don''t look!'!$K$7/4*AI2320</f>
        <v>13.766104446740666</v>
      </c>
      <c r="AK2320" s="6">
        <f t="shared" si="363"/>
        <v>-1.2604155511364037</v>
      </c>
      <c r="AL2320" s="6">
        <f t="shared" si="364"/>
        <v>2.6222093712451273</v>
      </c>
      <c r="AN2320" s="6">
        <f>S2320-'ugly don''t look!'!$M$5</f>
        <v>3.3298240568305548E-2</v>
      </c>
      <c r="AO2320" s="6">
        <f t="shared" si="368"/>
        <v>0.12192667650059365</v>
      </c>
      <c r="AP2320" s="6">
        <f t="shared" si="369"/>
        <v>3.8119128013363777</v>
      </c>
      <c r="AQ2320" s="6">
        <f t="shared" si="365"/>
        <v>7.0436606071698521E-2</v>
      </c>
      <c r="AV2320" s="6">
        <f t="shared" si="366"/>
        <v>-0.90116729432141129</v>
      </c>
      <c r="AW2320" s="6">
        <f t="shared" si="367"/>
        <v>-1.2604155511364037</v>
      </c>
    </row>
    <row r="2321" spans="1:49" x14ac:dyDescent="0.25">
      <c r="A2321" s="6">
        <v>1052349.4909999999</v>
      </c>
      <c r="B2321" s="6">
        <v>21.167079999999999</v>
      </c>
      <c r="C2321" s="6">
        <v>8.9920109999999998</v>
      </c>
      <c r="D2321" s="6">
        <v>-7.0195999999999995E-2</v>
      </c>
      <c r="E2321" s="6">
        <v>30.961777000000001</v>
      </c>
      <c r="F2321" s="6">
        <v>21.404744000000001</v>
      </c>
      <c r="G2321" s="6">
        <v>86.137219999999999</v>
      </c>
      <c r="H2321" s="6">
        <v>9</v>
      </c>
      <c r="I2321" s="6">
        <v>39.201127</v>
      </c>
      <c r="L2321" s="6">
        <f t="shared" si="360"/>
        <v>5.6731491804660539E-4</v>
      </c>
      <c r="M2321" s="6">
        <f>249.088908333*(E2321-AVERAGE('raw Data'!$Y$2:$Y$2801))</f>
        <v>7641.8933804421476</v>
      </c>
      <c r="N2321" s="6" t="s">
        <v>18</v>
      </c>
      <c r="O2321" s="6">
        <f>L2321/(PI()*('ugly don''t look!'!$J$7^2)/4)</f>
        <v>1.1308909477862343</v>
      </c>
      <c r="P2321" s="6">
        <f>-M2321/'ugly don''t look!'!$H$7</f>
        <v>-7163.3796217117997</v>
      </c>
      <c r="Q2321" s="6">
        <f>-'ugly don''t look!'!$J$7/4*P2321</f>
        <v>45.260023294880583</v>
      </c>
      <c r="R2321" s="6">
        <f t="shared" si="361"/>
        <v>0.12300577142967888</v>
      </c>
      <c r="S2321" s="6">
        <f t="shared" si="362"/>
        <v>3.8124241548955058</v>
      </c>
      <c r="U2321" s="6">
        <v>1053382.2779999999</v>
      </c>
      <c r="V2321" s="6">
        <v>21.501106</v>
      </c>
      <c r="W2321" s="6">
        <v>4.9928540000000003</v>
      </c>
      <c r="X2321" s="6">
        <v>5.3164800000000003</v>
      </c>
      <c r="Y2321" s="6">
        <v>0.208648</v>
      </c>
      <c r="Z2321" s="6">
        <v>21.254349999999999</v>
      </c>
      <c r="AA2321" s="6">
        <v>86.135908999999998</v>
      </c>
      <c r="AB2321" s="6">
        <v>5</v>
      </c>
      <c r="AC2321" s="6">
        <v>22.897286000000001</v>
      </c>
      <c r="AE2321" s="6">
        <f>0.000063090994667*'raw Data'!W2321</f>
        <v>3.1500412508710964E-4</v>
      </c>
      <c r="AF2321" s="6">
        <f>249.088908333*('raw Data'!X2321-AVERAGE('raw Data'!$D$2:$D$3001))</f>
        <v>1340.53940664538</v>
      </c>
      <c r="AG2321" s="6"/>
      <c r="AH2321" s="6">
        <f>AE2321/(PI()*('ugly don''t look!'!$K$7^2)/4)</f>
        <v>0.28343195306261898</v>
      </c>
      <c r="AI2321" s="6">
        <f>-AF2321/'ugly don''t look!'!$I$7</f>
        <v>-1466.0317220531279</v>
      </c>
      <c r="AJ2321" s="6">
        <f>-'ugly don''t look!'!$K$7/4*AI2321</f>
        <v>13.787075425290334</v>
      </c>
      <c r="AK2321" s="6">
        <f t="shared" si="363"/>
        <v>-1.2607832090952935</v>
      </c>
      <c r="AL2321" s="6">
        <f t="shared" si="364"/>
        <v>2.6237315899288856</v>
      </c>
      <c r="AN2321" s="6">
        <f>S2321-'ugly don''t look!'!$M$5</f>
        <v>3.3809594127433673E-2</v>
      </c>
      <c r="AO2321" s="6">
        <f t="shared" si="368"/>
        <v>0.12300577142967888</v>
      </c>
      <c r="AP2321" s="6">
        <f t="shared" si="369"/>
        <v>3.8124241548955058</v>
      </c>
      <c r="AQ2321" s="6">
        <f t="shared" si="365"/>
        <v>7.025546506158456E-2</v>
      </c>
      <c r="AV2321" s="6">
        <f t="shared" si="366"/>
        <v>-0.89964507563765306</v>
      </c>
      <c r="AW2321" s="6">
        <f t="shared" si="367"/>
        <v>-1.2607832090952935</v>
      </c>
    </row>
    <row r="2322" spans="1:49" x14ac:dyDescent="0.25">
      <c r="A2322" s="6">
        <v>1052350.9580000001</v>
      </c>
      <c r="B2322" s="6">
        <v>21.294830999999999</v>
      </c>
      <c r="C2322" s="6">
        <v>8.9834619999999994</v>
      </c>
      <c r="D2322" s="6">
        <v>-7.7897999999999995E-2</v>
      </c>
      <c r="E2322" s="6">
        <v>31.00553</v>
      </c>
      <c r="F2322" s="6">
        <v>21.495819000000001</v>
      </c>
      <c r="G2322" s="6">
        <v>86.138242000000005</v>
      </c>
      <c r="H2322" s="6">
        <v>9</v>
      </c>
      <c r="I2322" s="6">
        <v>39.215029000000001</v>
      </c>
      <c r="L2322" s="6">
        <f t="shared" si="360"/>
        <v>5.6677555313319717E-4</v>
      </c>
      <c r="M2322" s="6">
        <f>249.088908333*(E2322-AVERAGE('raw Data'!$Y$2:$Y$2801))</f>
        <v>7652.7917674484415</v>
      </c>
      <c r="N2322" s="6" t="s">
        <v>18</v>
      </c>
      <c r="O2322" s="6">
        <f>L2322/(PI()*('ugly don''t look!'!$J$7^2)/4)</f>
        <v>1.1298157726432518</v>
      </c>
      <c r="P2322" s="6">
        <f>-M2322/'ugly don''t look!'!$H$7</f>
        <v>-7173.5955825350975</v>
      </c>
      <c r="Q2322" s="6">
        <f>-'ugly don''t look!'!$J$7/4*P2322</f>
        <v>45.32457028935238</v>
      </c>
      <c r="R2322" s="6">
        <f t="shared" si="361"/>
        <v>0.12205458637384621</v>
      </c>
      <c r="S2322" s="6">
        <f t="shared" si="362"/>
        <v>3.8138492759418612</v>
      </c>
      <c r="U2322" s="6">
        <v>1053383.6710000001</v>
      </c>
      <c r="V2322" s="6">
        <v>21.495003000000001</v>
      </c>
      <c r="W2322" s="6">
        <v>4.9764929999999996</v>
      </c>
      <c r="X2322" s="6">
        <v>5.3368019999999996</v>
      </c>
      <c r="Y2322" s="6">
        <v>0.21688099999999999</v>
      </c>
      <c r="Z2322" s="6">
        <v>21.235565000000001</v>
      </c>
      <c r="AA2322" s="6">
        <v>86.135154999999997</v>
      </c>
      <c r="AB2322" s="6">
        <v>5</v>
      </c>
      <c r="AC2322" s="6">
        <v>22.923456000000002</v>
      </c>
      <c r="AE2322" s="6">
        <f>0.000063090994667*'raw Data'!W2322</f>
        <v>3.1397189332336284E-4</v>
      </c>
      <c r="AF2322" s="6">
        <f>249.088908333*('raw Data'!X2322-AVERAGE('raw Data'!$D$2:$D$3001))</f>
        <v>1345.6013914405232</v>
      </c>
      <c r="AG2322" s="6"/>
      <c r="AH2322" s="6">
        <f>AE2322/(PI()*('ugly don''t look!'!$K$7^2)/4)</f>
        <v>0.2825031796228073</v>
      </c>
      <c r="AI2322" s="6">
        <f>-AF2322/'ugly don''t look!'!$I$7</f>
        <v>-1471.5675759410797</v>
      </c>
      <c r="AJ2322" s="6">
        <f>-'ugly don''t look!'!$K$7/4*AI2322</f>
        <v>13.839136532801493</v>
      </c>
      <c r="AK2322" s="6">
        <f t="shared" si="363"/>
        <v>-1.2640654731570091</v>
      </c>
      <c r="AL2322" s="6">
        <f t="shared" si="364"/>
        <v>2.6275005589947864</v>
      </c>
      <c r="AN2322" s="6">
        <f>S2322-'ugly don''t look!'!$M$5</f>
        <v>3.5234715173789066E-2</v>
      </c>
      <c r="AO2322" s="6">
        <f t="shared" si="368"/>
        <v>0.12205458637384621</v>
      </c>
      <c r="AP2322" s="6">
        <f t="shared" si="369"/>
        <v>3.8138492759418612</v>
      </c>
      <c r="AQ2322" s="6">
        <f t="shared" si="365"/>
        <v>7.2290996246802103E-2</v>
      </c>
      <c r="AV2322" s="6">
        <f t="shared" si="366"/>
        <v>-0.89587610657175221</v>
      </c>
      <c r="AW2322" s="6">
        <f t="shared" si="367"/>
        <v>-1.2640654731570091</v>
      </c>
    </row>
    <row r="2323" spans="1:49" x14ac:dyDescent="0.25">
      <c r="A2323" s="6">
        <v>1052351.4099999999</v>
      </c>
      <c r="B2323" s="6">
        <v>21.170783</v>
      </c>
      <c r="C2323" s="6">
        <v>8.966564</v>
      </c>
      <c r="D2323" s="6">
        <v>-7.5970999999999997E-2</v>
      </c>
      <c r="E2323" s="6">
        <v>30.985488</v>
      </c>
      <c r="F2323" s="6">
        <v>21.385255000000001</v>
      </c>
      <c r="G2323" s="6">
        <v>86.140501999999998</v>
      </c>
      <c r="H2323" s="6">
        <v>9</v>
      </c>
      <c r="I2323" s="6">
        <v>39.235877000000002</v>
      </c>
      <c r="L2323" s="6">
        <f t="shared" si="360"/>
        <v>5.6570944150531426E-4</v>
      </c>
      <c r="M2323" s="6">
        <f>249.088908333*(E2323-AVERAGE('raw Data'!$Y$2:$Y$2801))</f>
        <v>7647.7995275476314</v>
      </c>
      <c r="N2323" s="6" t="s">
        <v>18</v>
      </c>
      <c r="O2323" s="6">
        <f>L2323/(PI()*('ugly don''t look!'!$J$7^2)/4)</f>
        <v>1.1276905755949285</v>
      </c>
      <c r="P2323" s="6">
        <f>-M2323/'ugly don''t look!'!$H$7</f>
        <v>-7168.9159425830821</v>
      </c>
      <c r="Q2323" s="6">
        <f>-'ugly don''t look!'!$J$7/4*P2323</f>
        <v>45.295003154225562</v>
      </c>
      <c r="R2323" s="6">
        <f t="shared" si="361"/>
        <v>0.12017180302949101</v>
      </c>
      <c r="S2323" s="6">
        <f t="shared" si="362"/>
        <v>3.8131967207586381</v>
      </c>
      <c r="U2323" s="6">
        <v>1053387.2930000001</v>
      </c>
      <c r="V2323" s="6">
        <v>21.560898000000002</v>
      </c>
      <c r="W2323" s="6">
        <v>5.0069189999999999</v>
      </c>
      <c r="X2323" s="6">
        <v>5.3732259999999998</v>
      </c>
      <c r="Y2323" s="6">
        <v>0.21378900000000001</v>
      </c>
      <c r="Z2323" s="6">
        <v>21.327528999999998</v>
      </c>
      <c r="AA2323" s="6">
        <v>86.136132000000003</v>
      </c>
      <c r="AB2323" s="6">
        <v>5</v>
      </c>
      <c r="AC2323" s="6">
        <v>22.916917000000002</v>
      </c>
      <c r="AE2323" s="6">
        <f>0.000063090994667*'raw Data'!W2323</f>
        <v>3.1589149992710097E-4</v>
      </c>
      <c r="AF2323" s="6">
        <f>249.088908333*('raw Data'!X2323-AVERAGE('raw Data'!$D$2:$D$3001))</f>
        <v>1354.6742058376444</v>
      </c>
      <c r="AG2323" s="6"/>
      <c r="AH2323" s="6">
        <f>AE2323/(PI()*('ugly don''t look!'!$K$7^2)/4)</f>
        <v>0.28423038827018277</v>
      </c>
      <c r="AI2323" s="6">
        <f>-AF2323/'ugly don''t look!'!$I$7</f>
        <v>-1481.4897264191213</v>
      </c>
      <c r="AJ2323" s="6">
        <f>-'ugly don''t look!'!$K$7/4*AI2323</f>
        <v>13.932447908649664</v>
      </c>
      <c r="AK2323" s="6">
        <f t="shared" si="363"/>
        <v>-1.2579701433836836</v>
      </c>
      <c r="AL2323" s="6">
        <f t="shared" si="364"/>
        <v>2.6342205016172899</v>
      </c>
      <c r="AN2323" s="6">
        <f>S2323-'ugly don''t look!'!$M$5</f>
        <v>3.4582159990566019E-2</v>
      </c>
      <c r="AO2323" s="6">
        <f t="shared" si="368"/>
        <v>0.12017180302949101</v>
      </c>
      <c r="AP2323" s="6">
        <f t="shared" si="369"/>
        <v>3.8131967207586381</v>
      </c>
      <c r="AQ2323" s="6">
        <f t="shared" si="365"/>
        <v>7.2846691798415422E-2</v>
      </c>
      <c r="AV2323" s="6">
        <f t="shared" si="366"/>
        <v>-0.88915616394924868</v>
      </c>
      <c r="AW2323" s="6">
        <f t="shared" si="367"/>
        <v>-1.2579701433836836</v>
      </c>
    </row>
    <row r="2324" spans="1:49" x14ac:dyDescent="0.25">
      <c r="A2324" s="6">
        <v>1052352.6310000001</v>
      </c>
      <c r="B2324" s="6">
        <v>21.160413999999999</v>
      </c>
      <c r="C2324" s="6">
        <v>8.9729259999999993</v>
      </c>
      <c r="D2324" s="6">
        <v>-6.9666000000000006E-2</v>
      </c>
      <c r="E2324" s="6">
        <v>30.941623</v>
      </c>
      <c r="F2324" s="6">
        <v>21.474851000000001</v>
      </c>
      <c r="G2324" s="6">
        <v>86.130803999999998</v>
      </c>
      <c r="H2324" s="6">
        <v>9</v>
      </c>
      <c r="I2324" s="6">
        <v>39.242072999999998</v>
      </c>
      <c r="L2324" s="6">
        <f t="shared" si="360"/>
        <v>5.6611082641338563E-4</v>
      </c>
      <c r="M2324" s="6">
        <f>249.088908333*(E2324-AVERAGE('raw Data'!$Y$2:$Y$2801))</f>
        <v>7636.8732425836042</v>
      </c>
      <c r="N2324" s="6" t="s">
        <v>18</v>
      </c>
      <c r="O2324" s="6">
        <f>L2324/(PI()*('ugly don''t look!'!$J$7^2)/4)</f>
        <v>1.1284907000843019</v>
      </c>
      <c r="P2324" s="6">
        <f>-M2324/'ugly don''t look!'!$H$7</f>
        <v>-7158.6738306932921</v>
      </c>
      <c r="Q2324" s="6">
        <f>-'ugly don''t look!'!$J$7/4*P2324</f>
        <v>45.23029093077789</v>
      </c>
      <c r="R2324" s="6">
        <f t="shared" si="361"/>
        <v>0.12088107628828591</v>
      </c>
      <c r="S2324" s="6">
        <f t="shared" si="362"/>
        <v>3.8117670157215056</v>
      </c>
      <c r="U2324" s="6">
        <v>1053388.5449999999</v>
      </c>
      <c r="V2324" s="6">
        <v>21.578106999999999</v>
      </c>
      <c r="W2324" s="6">
        <v>5.0059129999999996</v>
      </c>
      <c r="X2324" s="6">
        <v>5.3750049999999998</v>
      </c>
      <c r="Y2324" s="6">
        <v>0.227964</v>
      </c>
      <c r="Z2324" s="6">
        <v>21.236440999999999</v>
      </c>
      <c r="AA2324" s="6">
        <v>86.127336</v>
      </c>
      <c r="AB2324" s="6">
        <v>5</v>
      </c>
      <c r="AC2324" s="6">
        <v>22.919024</v>
      </c>
      <c r="AE2324" s="6">
        <f>0.000063090994667*'raw Data'!W2324</f>
        <v>3.1582803038646595E-4</v>
      </c>
      <c r="AF2324" s="6">
        <f>249.088908333*('raw Data'!X2324-AVERAGE('raw Data'!$D$2:$D$3001))</f>
        <v>1355.1173350055687</v>
      </c>
      <c r="AG2324" s="6"/>
      <c r="AH2324" s="6">
        <f>AE2324/(PI()*('ugly don''t look!'!$K$7^2)/4)</f>
        <v>0.28417328014229015</v>
      </c>
      <c r="AI2324" s="6">
        <f>-AF2324/'ugly don''t look!'!$I$7</f>
        <v>-1481.9743383700445</v>
      </c>
      <c r="AJ2324" s="6">
        <f>-'ugly don''t look!'!$K$7/4*AI2324</f>
        <v>13.937005369050329</v>
      </c>
      <c r="AK2324" s="6">
        <f t="shared" si="363"/>
        <v>-1.2581710855353918</v>
      </c>
      <c r="AL2324" s="6">
        <f t="shared" si="364"/>
        <v>2.6345475593744605</v>
      </c>
      <c r="AN2324" s="6">
        <f>S2324-'ugly don''t look!'!$M$5</f>
        <v>3.3152454953433441E-2</v>
      </c>
      <c r="AO2324" s="6">
        <f t="shared" si="368"/>
        <v>0.12088107628828591</v>
      </c>
      <c r="AP2324" s="6">
        <f t="shared" si="369"/>
        <v>3.8117670157215056</v>
      </c>
      <c r="AQ2324" s="6">
        <f t="shared" si="365"/>
        <v>7.0961820244801785E-2</v>
      </c>
      <c r="AV2324" s="6">
        <f t="shared" si="366"/>
        <v>-0.88882910619207811</v>
      </c>
      <c r="AW2324" s="6">
        <f t="shared" si="367"/>
        <v>-1.2581710855353918</v>
      </c>
    </row>
    <row r="2325" spans="1:49" x14ac:dyDescent="0.25">
      <c r="A2325" s="6">
        <v>1052354.452</v>
      </c>
      <c r="B2325" s="6">
        <v>21.311669999999999</v>
      </c>
      <c r="C2325" s="6">
        <v>8.9657260000000001</v>
      </c>
      <c r="D2325" s="6">
        <v>-7.4732000000000007E-2</v>
      </c>
      <c r="E2325" s="6">
        <v>30.975206</v>
      </c>
      <c r="F2325" s="6">
        <v>21.348600000000001</v>
      </c>
      <c r="G2325" s="6">
        <v>86.129716000000002</v>
      </c>
      <c r="H2325" s="6">
        <v>9</v>
      </c>
      <c r="I2325" s="6">
        <v>39.264766000000002</v>
      </c>
      <c r="L2325" s="6">
        <f t="shared" si="360"/>
        <v>5.6565657125178328E-4</v>
      </c>
      <c r="M2325" s="6">
        <f>249.088908333*(E2325-AVERAGE('raw Data'!$Y$2:$Y$2801))</f>
        <v>7645.2383953921508</v>
      </c>
      <c r="N2325" s="6" t="s">
        <v>18</v>
      </c>
      <c r="O2325" s="6">
        <f>L2325/(PI()*('ugly don''t look!'!$J$7^2)/4)</f>
        <v>1.1275851835292108</v>
      </c>
      <c r="P2325" s="6">
        <f>-M2325/'ugly don''t look!'!$H$7</f>
        <v>-7166.5151812824815</v>
      </c>
      <c r="Q2325" s="6">
        <f>-'ugly don''t look!'!$J$7/4*P2325</f>
        <v>45.279834544138041</v>
      </c>
      <c r="R2325" s="6">
        <f t="shared" si="361"/>
        <v>0.12007834034283904</v>
      </c>
      <c r="S2325" s="6">
        <f t="shared" si="362"/>
        <v>3.8128617798276956</v>
      </c>
      <c r="U2325" s="6">
        <v>1053389.6040000001</v>
      </c>
      <c r="V2325" s="6">
        <v>21.50704</v>
      </c>
      <c r="W2325" s="6">
        <v>5.0113779999999997</v>
      </c>
      <c r="X2325" s="6">
        <v>5.3700780000000004</v>
      </c>
      <c r="Y2325" s="6">
        <v>0.23103699999999999</v>
      </c>
      <c r="Z2325" s="6">
        <v>21.267410000000002</v>
      </c>
      <c r="AA2325" s="6">
        <v>86.136634000000001</v>
      </c>
      <c r="AB2325" s="6">
        <v>5</v>
      </c>
      <c r="AC2325" s="6">
        <v>22.912293999999999</v>
      </c>
      <c r="AE2325" s="6">
        <f>0.000063090994667*'raw Data'!W2325</f>
        <v>3.1617282267232114E-4</v>
      </c>
      <c r="AF2325" s="6">
        <f>249.088908333*('raw Data'!X2325-AVERAGE('raw Data'!$D$2:$D$3001))</f>
        <v>1353.8900739542123</v>
      </c>
      <c r="AG2325" s="6"/>
      <c r="AH2325" s="6">
        <f>AE2325/(PI()*('ugly don''t look!'!$K$7^2)/4)</f>
        <v>0.284483514654152</v>
      </c>
      <c r="AI2325" s="6">
        <f>-AF2325/'ugly don''t look!'!$I$7</f>
        <v>-1480.6321893637494</v>
      </c>
      <c r="AJ2325" s="6">
        <f>-'ugly don''t look!'!$K$7/4*AI2325</f>
        <v>13.924383330042977</v>
      </c>
      <c r="AK2325" s="6">
        <f t="shared" si="363"/>
        <v>-1.2570799720712451</v>
      </c>
      <c r="AL2325" s="6">
        <f t="shared" si="364"/>
        <v>2.633641499737077</v>
      </c>
      <c r="AN2325" s="6">
        <f>S2325-'ugly don''t look!'!$M$5</f>
        <v>3.4247219059623468E-2</v>
      </c>
      <c r="AO2325" s="6">
        <f t="shared" si="368"/>
        <v>0.12007834034283904</v>
      </c>
      <c r="AP2325" s="6">
        <f t="shared" si="369"/>
        <v>3.8128617798276956</v>
      </c>
      <c r="AQ2325" s="6">
        <f t="shared" si="365"/>
        <v>7.2571729281965217E-2</v>
      </c>
      <c r="AV2325" s="6">
        <f t="shared" si="366"/>
        <v>-0.88973516582946166</v>
      </c>
      <c r="AW2325" s="6">
        <f t="shared" si="367"/>
        <v>-1.2570799720712451</v>
      </c>
    </row>
    <row r="2326" spans="1:49" x14ac:dyDescent="0.25">
      <c r="A2326" s="6">
        <v>1052355.693</v>
      </c>
      <c r="B2326" s="6">
        <v>21.296859000000001</v>
      </c>
      <c r="C2326" s="6">
        <v>8.9451479999999997</v>
      </c>
      <c r="D2326" s="6">
        <v>-8.1893999999999995E-2</v>
      </c>
      <c r="E2326" s="6">
        <v>30.981521000000001</v>
      </c>
      <c r="F2326" s="6">
        <v>21.353176999999999</v>
      </c>
      <c r="G2326" s="6">
        <v>86.140028000000001</v>
      </c>
      <c r="H2326" s="6">
        <v>9</v>
      </c>
      <c r="I2326" s="6">
        <v>39.303130000000003</v>
      </c>
      <c r="L2326" s="6">
        <f t="shared" si="360"/>
        <v>5.6435828476352574E-4</v>
      </c>
      <c r="M2326" s="6">
        <f>249.088908333*(E2326-AVERAGE('raw Data'!$Y$2:$Y$2801))</f>
        <v>7646.8113918482741</v>
      </c>
      <c r="N2326" s="6" t="s">
        <v>18</v>
      </c>
      <c r="O2326" s="6">
        <f>L2326/(PI()*('ugly don''t look!'!$J$7^2)/4)</f>
        <v>1.1249971669082852</v>
      </c>
      <c r="P2326" s="6">
        <f>-M2326/'ugly don''t look!'!$H$7</f>
        <v>-7167.9896811476137</v>
      </c>
      <c r="Q2326" s="6">
        <f>-'ugly don''t look!'!$J$7/4*P2326</f>
        <v>45.28915080291091</v>
      </c>
      <c r="R2326" s="6">
        <f t="shared" si="361"/>
        <v>0.11778051734946605</v>
      </c>
      <c r="S2326" s="6">
        <f t="shared" si="362"/>
        <v>3.8130675071806088</v>
      </c>
      <c r="U2326" s="6">
        <v>1053390.1540000001</v>
      </c>
      <c r="V2326" s="6">
        <v>21.476683000000001</v>
      </c>
      <c r="W2326" s="6">
        <v>4.9855289999999997</v>
      </c>
      <c r="X2326" s="6">
        <v>5.3692399999999996</v>
      </c>
      <c r="Y2326" s="6">
        <v>0.23757500000000001</v>
      </c>
      <c r="Z2326" s="6">
        <v>21.295551</v>
      </c>
      <c r="AA2326" s="6">
        <v>86.131361999999996</v>
      </c>
      <c r="AB2326" s="6">
        <v>5</v>
      </c>
      <c r="AC2326" s="6">
        <v>22.937691999999998</v>
      </c>
      <c r="AE2326" s="6">
        <f>0.000063090994667*'raw Data'!W2326</f>
        <v>3.1454198355117382E-4</v>
      </c>
      <c r="AF2326" s="6">
        <f>249.088908333*('raw Data'!X2326-AVERAGE('raw Data'!$D$2:$D$3001))</f>
        <v>1353.6813374490291</v>
      </c>
      <c r="AG2326" s="6"/>
      <c r="AH2326" s="6">
        <f>AE2326/(PI()*('ugly don''t look!'!$K$7^2)/4)</f>
        <v>0.28301613095843087</v>
      </c>
      <c r="AI2326" s="6">
        <f>-AF2326/'ugly don''t look!'!$I$7</f>
        <v>-1480.4039123458324</v>
      </c>
      <c r="AJ2326" s="6">
        <f>-'ugly don''t look!'!$K$7/4*AI2326</f>
        <v>13.92223653306953</v>
      </c>
      <c r="AK2326" s="6">
        <f t="shared" si="363"/>
        <v>-1.2622513831102167</v>
      </c>
      <c r="AL2326" s="6">
        <f t="shared" si="364"/>
        <v>2.6334873124792875</v>
      </c>
      <c r="AN2326" s="6">
        <f>S2326-'ugly don''t look!'!$M$5</f>
        <v>3.4452946412536711E-2</v>
      </c>
      <c r="AO2326" s="6">
        <f t="shared" si="368"/>
        <v>0.11778051734946605</v>
      </c>
      <c r="AP2326" s="6">
        <f t="shared" si="369"/>
        <v>3.8130675071806088</v>
      </c>
      <c r="AQ2326" s="6">
        <f t="shared" si="365"/>
        <v>7.4252053448468636E-2</v>
      </c>
      <c r="AV2326" s="6">
        <f t="shared" si="366"/>
        <v>-0.88988935308725114</v>
      </c>
      <c r="AW2326" s="6">
        <f t="shared" si="367"/>
        <v>-1.2622513831102167</v>
      </c>
    </row>
    <row r="2327" spans="1:49" x14ac:dyDescent="0.25">
      <c r="A2327" s="6">
        <v>1052355.94</v>
      </c>
      <c r="B2327" s="6">
        <v>21.247240999999999</v>
      </c>
      <c r="C2327" s="6">
        <v>8.9467569999999998</v>
      </c>
      <c r="D2327" s="6">
        <v>-8.5795999999999997E-2</v>
      </c>
      <c r="E2327" s="6">
        <v>30.945385000000002</v>
      </c>
      <c r="F2327" s="6">
        <v>21.353176999999999</v>
      </c>
      <c r="G2327" s="6">
        <v>86.140028000000001</v>
      </c>
      <c r="H2327" s="6">
        <v>9</v>
      </c>
      <c r="I2327" s="6">
        <v>39.305985</v>
      </c>
      <c r="L2327" s="6">
        <f t="shared" si="360"/>
        <v>5.6445979817394492E-4</v>
      </c>
      <c r="M2327" s="6">
        <f>249.088908333*(E2327-AVERAGE('raw Data'!$Y$2:$Y$2801))</f>
        <v>7637.8103150567531</v>
      </c>
      <c r="N2327" s="6" t="s">
        <v>18</v>
      </c>
      <c r="O2327" s="6">
        <f>L2327/(PI()*('ugly don''t look!'!$J$7^2)/4)</f>
        <v>1.1251995247051105</v>
      </c>
      <c r="P2327" s="6">
        <f>-M2327/'ugly don''t look!'!$H$7</f>
        <v>-7159.5522263374141</v>
      </c>
      <c r="Q2327" s="6">
        <f>-'ugly don''t look!'!$J$7/4*P2327</f>
        <v>45.23584085405637</v>
      </c>
      <c r="R2327" s="6">
        <f t="shared" si="361"/>
        <v>0.1179603752242243</v>
      </c>
      <c r="S2327" s="6">
        <f t="shared" si="362"/>
        <v>3.8118897118769826</v>
      </c>
      <c r="U2327" s="6">
        <v>1053392.1359999999</v>
      </c>
      <c r="V2327" s="6">
        <v>21.505189000000001</v>
      </c>
      <c r="W2327" s="6">
        <v>4.9578769999999999</v>
      </c>
      <c r="X2327" s="6">
        <v>5.3694730000000002</v>
      </c>
      <c r="Y2327" s="6">
        <v>0.24588299999999999</v>
      </c>
      <c r="Z2327" s="6">
        <v>21.202743999999999</v>
      </c>
      <c r="AA2327" s="6">
        <v>86.135480999999999</v>
      </c>
      <c r="AB2327" s="6">
        <v>5</v>
      </c>
      <c r="AC2327" s="6">
        <v>22.984043</v>
      </c>
      <c r="AE2327" s="6">
        <f>0.000063090994667*'raw Data'!W2327</f>
        <v>3.1279739136664197E-4</v>
      </c>
      <c r="AF2327" s="6">
        <f>249.088908333*('raw Data'!X2327-AVERAGE('raw Data'!$D$2:$D$3001))</f>
        <v>1353.7393751646707</v>
      </c>
      <c r="AG2327" s="6"/>
      <c r="AH2327" s="6">
        <f>AE2327/(PI()*('ugly don''t look!'!$K$7^2)/4)</f>
        <v>0.28144639541918071</v>
      </c>
      <c r="AI2327" s="6">
        <f>-AF2327/'ugly don''t look!'!$I$7</f>
        <v>-1480.4673831634632</v>
      </c>
      <c r="AJ2327" s="6">
        <f>-'ugly don''t look!'!$K$7/4*AI2327</f>
        <v>13.922833434853315</v>
      </c>
      <c r="AK2327" s="6">
        <f t="shared" si="363"/>
        <v>-1.2678132743341435</v>
      </c>
      <c r="AL2327" s="6">
        <f t="shared" si="364"/>
        <v>2.6335301855469124</v>
      </c>
      <c r="AN2327" s="6">
        <f>S2327-'ugly don''t look!'!$M$5</f>
        <v>3.3275151108910439E-2</v>
      </c>
      <c r="AO2327" s="6">
        <f t="shared" si="368"/>
        <v>0.1179603752242243</v>
      </c>
      <c r="AP2327" s="6">
        <f t="shared" si="369"/>
        <v>3.8118897118769826</v>
      </c>
      <c r="AQ2327" s="6">
        <f t="shared" si="365"/>
        <v>7.2958836787417311E-2</v>
      </c>
      <c r="AV2327" s="6">
        <f t="shared" si="366"/>
        <v>-0.88984648001962618</v>
      </c>
      <c r="AW2327" s="6">
        <f t="shared" si="367"/>
        <v>-1.2678132743341435</v>
      </c>
    </row>
    <row r="2328" spans="1:49" x14ac:dyDescent="0.25">
      <c r="A2328" s="6">
        <v>1052357.9509999999</v>
      </c>
      <c r="B2328" s="6">
        <v>21.227810000000002</v>
      </c>
      <c r="C2328" s="6">
        <v>8.9885660000000005</v>
      </c>
      <c r="D2328" s="6">
        <v>-8.4575999999999998E-2</v>
      </c>
      <c r="E2328" s="6">
        <v>30.962149</v>
      </c>
      <c r="F2328" s="6">
        <v>21.330458</v>
      </c>
      <c r="G2328" s="6">
        <v>86.131613000000002</v>
      </c>
      <c r="H2328" s="6">
        <v>9</v>
      </c>
      <c r="I2328" s="6">
        <v>39.300688000000001</v>
      </c>
      <c r="L2328" s="6">
        <f t="shared" si="360"/>
        <v>5.6709756956997758E-4</v>
      </c>
      <c r="M2328" s="6">
        <f>249.088908333*(E2328-AVERAGE('raw Data'!$Y$2:$Y$2801))</f>
        <v>7641.9860415160474</v>
      </c>
      <c r="N2328" s="6" t="s">
        <v>18</v>
      </c>
      <c r="O2328" s="6">
        <f>L2328/(PI()*('ugly don''t look!'!$J$7^2)/4)</f>
        <v>1.1304576832678608</v>
      </c>
      <c r="P2328" s="6">
        <f>-M2328/'ugly don''t look!'!$H$7</f>
        <v>-7163.4664806112187</v>
      </c>
      <c r="Q2328" s="6">
        <f>-'ugly don''t look!'!$J$7/4*P2328</f>
        <v>45.26057209112183</v>
      </c>
      <c r="R2328" s="6">
        <f t="shared" si="361"/>
        <v>0.12262258016255156</v>
      </c>
      <c r="S2328" s="6">
        <f t="shared" si="362"/>
        <v>3.8124362802298326</v>
      </c>
      <c r="U2328" s="6">
        <v>1053393.3799999999</v>
      </c>
      <c r="V2328" s="6">
        <v>21.586811000000001</v>
      </c>
      <c r="W2328" s="6">
        <v>4.9441300000000004</v>
      </c>
      <c r="X2328" s="6">
        <v>5.3947669999999999</v>
      </c>
      <c r="Y2328" s="6">
        <v>0.250614</v>
      </c>
      <c r="Z2328" s="6">
        <v>21.279394</v>
      </c>
      <c r="AA2328" s="6">
        <v>86.133761000000007</v>
      </c>
      <c r="AB2328" s="6">
        <v>5</v>
      </c>
      <c r="AC2328" s="6">
        <v>23.016762</v>
      </c>
      <c r="AE2328" s="6">
        <f>0.000063090994667*'raw Data'!W2328</f>
        <v>3.1193007946295475E-4</v>
      </c>
      <c r="AF2328" s="6">
        <f>249.088908333*('raw Data'!X2328-AVERAGE('raw Data'!$D$2:$D$3001))</f>
        <v>1360.0398300120455</v>
      </c>
      <c r="AG2328" s="6"/>
      <c r="AH2328" s="6">
        <f>AE2328/(PI()*('ugly don''t look!'!$K$7^2)/4)</f>
        <v>0.28066601228385335</v>
      </c>
      <c r="AI2328" s="6">
        <f>-AF2328/'ugly don''t look!'!$I$7</f>
        <v>-1487.3576443701286</v>
      </c>
      <c r="AJ2328" s="6">
        <f>-'ugly don''t look!'!$K$7/4*AI2328</f>
        <v>13.98763186283222</v>
      </c>
      <c r="AK2328" s="6">
        <f t="shared" si="363"/>
        <v>-1.2705898849408517</v>
      </c>
      <c r="AL2328" s="6">
        <f t="shared" si="364"/>
        <v>2.6381735007844727</v>
      </c>
      <c r="AN2328" s="6">
        <f>S2328-'ugly don''t look!'!$M$5</f>
        <v>3.3821719461760491E-2</v>
      </c>
      <c r="AO2328" s="6">
        <f t="shared" si="368"/>
        <v>0.12262258016255156</v>
      </c>
      <c r="AP2328" s="6">
        <f t="shared" si="369"/>
        <v>3.8124362802298326</v>
      </c>
      <c r="AQ2328" s="6">
        <f t="shared" si="365"/>
        <v>7.0513498206535241E-2</v>
      </c>
      <c r="AV2328" s="6">
        <f t="shared" si="366"/>
        <v>-0.88520316478206595</v>
      </c>
      <c r="AW2328" s="6">
        <f t="shared" si="367"/>
        <v>-1.2705898849408517</v>
      </c>
    </row>
    <row r="2329" spans="1:49" x14ac:dyDescent="0.25">
      <c r="A2329" s="6">
        <v>1052358.817</v>
      </c>
      <c r="B2329" s="6">
        <v>21.234846000000001</v>
      </c>
      <c r="C2329" s="6">
        <v>8.9830260000000006</v>
      </c>
      <c r="D2329" s="6">
        <v>-9.4076000000000007E-2</v>
      </c>
      <c r="E2329" s="6">
        <v>30.97569</v>
      </c>
      <c r="F2329" s="6">
        <v>21.35651</v>
      </c>
      <c r="G2329" s="6">
        <v>86.133313999999999</v>
      </c>
      <c r="H2329" s="6">
        <v>9</v>
      </c>
      <c r="I2329" s="6">
        <v>39.313048000000002</v>
      </c>
      <c r="L2329" s="6">
        <f t="shared" si="360"/>
        <v>5.6674804545952238E-4</v>
      </c>
      <c r="M2329" s="6">
        <f>249.088908333*(E2329-AVERAGE('raw Data'!$Y$2:$Y$2801))</f>
        <v>7645.3589544237848</v>
      </c>
      <c r="N2329" s="6" t="s">
        <v>18</v>
      </c>
      <c r="O2329" s="6">
        <f>L2329/(PI()*('ugly don''t look!'!$J$7^2)/4)</f>
        <v>1.1297609385851934</v>
      </c>
      <c r="P2329" s="6">
        <f>-M2329/'ugly don''t look!'!$H$7</f>
        <v>-7166.6281912483928</v>
      </c>
      <c r="Q2329" s="6">
        <f>-'ugly don''t look!'!$J$7/4*P2329</f>
        <v>45.280548569355162</v>
      </c>
      <c r="R2329" s="6">
        <f t="shared" si="361"/>
        <v>0.12200605156836988</v>
      </c>
      <c r="S2329" s="6">
        <f t="shared" si="362"/>
        <v>3.8128775488691371</v>
      </c>
      <c r="U2329" s="6">
        <v>1053393.6640000001</v>
      </c>
      <c r="V2329" s="6">
        <v>21.595516</v>
      </c>
      <c r="W2329" s="6">
        <v>4.9569799999999997</v>
      </c>
      <c r="X2329" s="6">
        <v>5.40381</v>
      </c>
      <c r="Y2329" s="6">
        <v>0.24878800000000001</v>
      </c>
      <c r="Z2329" s="6">
        <v>21.279394</v>
      </c>
      <c r="AA2329" s="6">
        <v>86.133761000000007</v>
      </c>
      <c r="AB2329" s="6">
        <v>5</v>
      </c>
      <c r="AC2329" s="6">
        <v>23.008717999999998</v>
      </c>
      <c r="AE2329" s="6">
        <f>0.000063090994667*'raw Data'!W2329</f>
        <v>3.1274079874442568E-4</v>
      </c>
      <c r="AF2329" s="6">
        <f>249.088908333*('raw Data'!X2329-AVERAGE('raw Data'!$D$2:$D$3001))</f>
        <v>1362.2923410101009</v>
      </c>
      <c r="AG2329" s="6"/>
      <c r="AH2329" s="6">
        <f>AE2329/(PI()*('ugly don''t look!'!$K$7^2)/4)</f>
        <v>0.28139547495126854</v>
      </c>
      <c r="AI2329" s="6">
        <f>-AF2329/'ugly don''t look!'!$I$7</f>
        <v>-1489.821020352254</v>
      </c>
      <c r="AJ2329" s="6">
        <f>-'ugly don''t look!'!$K$7/4*AI2329</f>
        <v>14.010798312749721</v>
      </c>
      <c r="AK2329" s="6">
        <f t="shared" si="363"/>
        <v>-1.267994214917038</v>
      </c>
      <c r="AL2329" s="6">
        <f t="shared" si="364"/>
        <v>2.6398283403636196</v>
      </c>
      <c r="AN2329" s="6">
        <f>S2329-'ugly don''t look!'!$M$5</f>
        <v>3.4262988101064984E-2</v>
      </c>
      <c r="AO2329" s="6">
        <f t="shared" si="368"/>
        <v>0.12200605156836988</v>
      </c>
      <c r="AP2329" s="6">
        <f t="shared" si="369"/>
        <v>3.8128775488691371</v>
      </c>
      <c r="AQ2329" s="6">
        <f t="shared" si="365"/>
        <v>7.1350415728756084E-2</v>
      </c>
      <c r="AV2329" s="6">
        <f t="shared" si="366"/>
        <v>-0.88354832520291904</v>
      </c>
      <c r="AW2329" s="6">
        <f t="shared" si="367"/>
        <v>-1.267994214917038</v>
      </c>
    </row>
    <row r="2330" spans="1:49" x14ac:dyDescent="0.25">
      <c r="A2330" s="6">
        <v>1052360.2409999999</v>
      </c>
      <c r="B2330" s="6">
        <v>21.313521000000001</v>
      </c>
      <c r="C2330" s="6">
        <v>8.9863619999999997</v>
      </c>
      <c r="D2330" s="6">
        <v>-0.10781300000000001</v>
      </c>
      <c r="E2330" s="6">
        <v>30.990852</v>
      </c>
      <c r="F2330" s="6">
        <v>21.435237000000001</v>
      </c>
      <c r="G2330" s="6">
        <v>86.133891000000006</v>
      </c>
      <c r="H2330" s="6">
        <v>9</v>
      </c>
      <c r="I2330" s="6">
        <v>39.304265000000001</v>
      </c>
      <c r="L2330" s="6">
        <f t="shared" si="360"/>
        <v>5.6695851701773147E-4</v>
      </c>
      <c r="M2330" s="6">
        <f>249.088908333*(E2330-AVERAGE('raw Data'!$Y$2:$Y$2801))</f>
        <v>7649.1356404519292</v>
      </c>
      <c r="N2330" s="6" t="s">
        <v>18</v>
      </c>
      <c r="O2330" s="6">
        <f>L2330/(PI()*('ugly don''t look!'!$J$7^2)/4)</f>
        <v>1.1301804945890523</v>
      </c>
      <c r="P2330" s="6">
        <f>-M2330/'ugly don''t look!'!$H$7</f>
        <v>-7170.1683918746994</v>
      </c>
      <c r="Q2330" s="6">
        <f>-'ugly don''t look!'!$J$7/4*P2330</f>
        <v>45.302916441962317</v>
      </c>
      <c r="R2330" s="6">
        <f t="shared" si="361"/>
        <v>0.12237734969364004</v>
      </c>
      <c r="S2330" s="6">
        <f t="shared" si="362"/>
        <v>3.813371411033915</v>
      </c>
      <c r="U2330" s="6">
        <v>1053395.1939999999</v>
      </c>
      <c r="V2330" s="6">
        <v>21.487238999999999</v>
      </c>
      <c r="W2330" s="6">
        <v>4.989795</v>
      </c>
      <c r="X2330" s="6">
        <v>5.3964809999999996</v>
      </c>
      <c r="Y2330" s="6">
        <v>0.246665</v>
      </c>
      <c r="Z2330" s="6">
        <v>21.263842</v>
      </c>
      <c r="AA2330" s="6">
        <v>86.135424999999998</v>
      </c>
      <c r="AB2330" s="6">
        <v>5</v>
      </c>
      <c r="AC2330" s="6">
        <v>22.989474999999999</v>
      </c>
      <c r="AE2330" s="6">
        <f>0.000063090994667*'raw Data'!W2330</f>
        <v>3.1481112973442331E-4</v>
      </c>
      <c r="AF2330" s="6">
        <f>249.088908333*('raw Data'!X2330-AVERAGE('raw Data'!$D$2:$D$3001))</f>
        <v>1360.4667684009282</v>
      </c>
      <c r="AG2330" s="6"/>
      <c r="AH2330" s="6">
        <f>AE2330/(PI()*('ugly don''t look!'!$K$7^2)/4)</f>
        <v>0.28325830121050827</v>
      </c>
      <c r="AI2330" s="6">
        <f>-AF2330/'ugly don''t look!'!$I$7</f>
        <v>-1487.8245498697815</v>
      </c>
      <c r="AJ2330" s="6">
        <f>-'ugly don''t look!'!$K$7/4*AI2330</f>
        <v>13.992022805567881</v>
      </c>
      <c r="AK2330" s="6">
        <f t="shared" si="363"/>
        <v>-1.2613960724937254</v>
      </c>
      <c r="AL2330" s="6">
        <f t="shared" si="364"/>
        <v>2.638487367615479</v>
      </c>
      <c r="AN2330" s="6">
        <f>S2330-'ugly don''t look!'!$M$5</f>
        <v>3.4756850265842854E-2</v>
      </c>
      <c r="AO2330" s="6">
        <f t="shared" si="368"/>
        <v>0.12237734969364004</v>
      </c>
      <c r="AP2330" s="6">
        <f t="shared" si="369"/>
        <v>3.813371411033915</v>
      </c>
      <c r="AQ2330" s="6">
        <f t="shared" si="365"/>
        <v>7.1606002345767902E-2</v>
      </c>
      <c r="AV2330" s="6">
        <f t="shared" si="366"/>
        <v>-0.88488929795105964</v>
      </c>
      <c r="AW2330" s="6">
        <f t="shared" si="367"/>
        <v>-1.2613960724937254</v>
      </c>
    </row>
    <row r="2331" spans="1:49" x14ac:dyDescent="0.25">
      <c r="A2331" s="6">
        <v>1052360.666</v>
      </c>
      <c r="B2331" s="6">
        <v>21.295553999999999</v>
      </c>
      <c r="C2331" s="6">
        <v>8.9973340000000004</v>
      </c>
      <c r="D2331" s="6">
        <v>-0.110886</v>
      </c>
      <c r="E2331" s="6">
        <v>30.982227999999999</v>
      </c>
      <c r="F2331" s="6">
        <v>21.309486</v>
      </c>
      <c r="G2331" s="6">
        <v>86.128489000000002</v>
      </c>
      <c r="H2331" s="6">
        <v>9</v>
      </c>
      <c r="I2331" s="6">
        <v>39.294327000000003</v>
      </c>
      <c r="L2331" s="6">
        <f t="shared" si="360"/>
        <v>5.6765075141121781E-4</v>
      </c>
      <c r="M2331" s="6">
        <f>249.088908333*(E2331-AVERAGE('raw Data'!$Y$2:$Y$2801))</f>
        <v>7646.9874977064655</v>
      </c>
      <c r="N2331" s="6" t="s">
        <v>18</v>
      </c>
      <c r="O2331" s="6">
        <f>L2331/(PI()*('ugly don''t look!'!$J$7^2)/4)</f>
        <v>1.1315604012060605</v>
      </c>
      <c r="P2331" s="6">
        <f>-M2331/'ugly don''t look!'!$H$7</f>
        <v>-7168.1547597548424</v>
      </c>
      <c r="Q2331" s="6">
        <f>-'ugly don''t look!'!$J$7/4*P2331</f>
        <v>45.29019381082103</v>
      </c>
      <c r="R2331" s="6">
        <f t="shared" si="361"/>
        <v>0.12359756620101166</v>
      </c>
      <c r="S2331" s="6">
        <f t="shared" si="362"/>
        <v>3.8130905368882009</v>
      </c>
      <c r="U2331" s="6">
        <v>1053396.872</v>
      </c>
      <c r="V2331" s="6">
        <v>21.515184999999999</v>
      </c>
      <c r="W2331" s="6">
        <v>4.9964839999999997</v>
      </c>
      <c r="X2331" s="6">
        <v>5.4056920000000002</v>
      </c>
      <c r="Y2331" s="6">
        <v>0.27514499999999997</v>
      </c>
      <c r="Z2331" s="6">
        <v>21.303227</v>
      </c>
      <c r="AA2331" s="6">
        <v>86.133937000000003</v>
      </c>
      <c r="AB2331" s="6">
        <v>5</v>
      </c>
      <c r="AC2331" s="6">
        <v>22.983321</v>
      </c>
      <c r="AE2331" s="6">
        <f>0.000063090994667*'raw Data'!W2331</f>
        <v>3.1523314539775086E-4</v>
      </c>
      <c r="AF2331" s="6">
        <f>249.088908333*('raw Data'!X2331-AVERAGE('raw Data'!$D$2:$D$3001))</f>
        <v>1362.7611263355836</v>
      </c>
      <c r="AG2331" s="6"/>
      <c r="AH2331" s="6">
        <f>AE2331/(PI()*('ugly don''t look!'!$K$7^2)/4)</f>
        <v>0.28363801917022341</v>
      </c>
      <c r="AI2331" s="6">
        <f>-AF2331/'ugly don''t look!'!$I$7</f>
        <v>-1490.3336902182673</v>
      </c>
      <c r="AJ2331" s="6">
        <f>-'ugly don''t look!'!$K$7/4*AI2331</f>
        <v>14.015619639604163</v>
      </c>
      <c r="AK2331" s="6">
        <f t="shared" si="363"/>
        <v>-1.2600564341759184</v>
      </c>
      <c r="AL2331" s="6">
        <f t="shared" si="364"/>
        <v>2.6401723962404851</v>
      </c>
      <c r="AN2331" s="6">
        <f>S2331-'ugly don''t look!'!$M$5</f>
        <v>3.447597612012876E-2</v>
      </c>
      <c r="AO2331" s="6">
        <f t="shared" si="368"/>
        <v>0.12359756620101166</v>
      </c>
      <c r="AP2331" s="6">
        <f t="shared" si="369"/>
        <v>3.8130905368882009</v>
      </c>
      <c r="AQ2331" s="6">
        <f t="shared" si="365"/>
        <v>7.0542070767497148E-2</v>
      </c>
      <c r="AV2331" s="6">
        <f t="shared" si="366"/>
        <v>-0.88320426932605356</v>
      </c>
      <c r="AW2331" s="6">
        <f t="shared" si="367"/>
        <v>-1.2600564341759184</v>
      </c>
    </row>
    <row r="2332" spans="1:49" x14ac:dyDescent="0.25">
      <c r="A2332" s="6">
        <v>1052363.05</v>
      </c>
      <c r="B2332" s="6">
        <v>21.202435000000001</v>
      </c>
      <c r="C2332" s="6">
        <v>8.9265819999999998</v>
      </c>
      <c r="D2332" s="6">
        <v>-0.115999</v>
      </c>
      <c r="E2332" s="6">
        <v>30.955145999999999</v>
      </c>
      <c r="F2332" s="6">
        <v>21.298378</v>
      </c>
      <c r="G2332" s="6">
        <v>86.133184</v>
      </c>
      <c r="H2332" s="6">
        <v>9</v>
      </c>
      <c r="I2332" s="6">
        <v>39.418588</v>
      </c>
      <c r="L2332" s="6">
        <f t="shared" si="360"/>
        <v>5.6318693735653823E-4</v>
      </c>
      <c r="M2332" s="6">
        <f>249.088908333*(E2332-AVERAGE('raw Data'!$Y$2:$Y$2801))</f>
        <v>7640.2416718909908</v>
      </c>
      <c r="N2332" s="6" t="s">
        <v>18</v>
      </c>
      <c r="O2332" s="6">
        <f>L2332/(PI()*('ugly don''t look!'!$J$7^2)/4)</f>
        <v>1.1226621918580324</v>
      </c>
      <c r="P2332" s="6">
        <f>-M2332/'ugly don''t look!'!$H$7</f>
        <v>-7161.8313384804942</v>
      </c>
      <c r="Q2332" s="6">
        <f>-'ugly don''t look!'!$J$7/4*P2332</f>
        <v>45.250240854354381</v>
      </c>
      <c r="R2332" s="6">
        <f t="shared" si="361"/>
        <v>0.11570282182935275</v>
      </c>
      <c r="S2332" s="6">
        <f t="shared" si="362"/>
        <v>3.8122079928799324</v>
      </c>
      <c r="U2332" s="6">
        <v>1053398.3600000001</v>
      </c>
      <c r="V2332" s="6">
        <v>21.474461999999999</v>
      </c>
      <c r="W2332" s="6">
        <v>5.0227779999999997</v>
      </c>
      <c r="X2332" s="6">
        <v>5.4086809999999996</v>
      </c>
      <c r="Y2332" s="6">
        <v>0.29596899999999998</v>
      </c>
      <c r="Z2332" s="6">
        <v>21.239909000000001</v>
      </c>
      <c r="AA2332" s="6">
        <v>86.133983999999998</v>
      </c>
      <c r="AB2332" s="6">
        <v>5</v>
      </c>
      <c r="AC2332" s="6">
        <v>22.950558000000001</v>
      </c>
      <c r="AE2332" s="6">
        <f>0.000063090994667*'raw Data'!W2332</f>
        <v>3.1689206001152493E-4</v>
      </c>
      <c r="AF2332" s="6">
        <f>249.088908333*('raw Data'!X2332-AVERAGE('raw Data'!$D$2:$D$3001))</f>
        <v>1363.5056530825909</v>
      </c>
      <c r="AG2332" s="6"/>
      <c r="AH2332" s="6">
        <f>AE2332/(PI()*('ugly don''t look!'!$K$7^2)/4)</f>
        <v>0.28513066441357088</v>
      </c>
      <c r="AI2332" s="6">
        <f>-AF2332/'ugly don''t look!'!$I$7</f>
        <v>-1491.1479145697626</v>
      </c>
      <c r="AJ2332" s="6">
        <f>-'ugly don''t look!'!$K$7/4*AI2332</f>
        <v>14.023276890384148</v>
      </c>
      <c r="AK2332" s="6">
        <f t="shared" si="363"/>
        <v>-1.2548077321529263</v>
      </c>
      <c r="AL2332" s="6">
        <f t="shared" si="364"/>
        <v>2.6407185839952105</v>
      </c>
      <c r="AN2332" s="6">
        <f>S2332-'ugly don''t look!'!$M$5</f>
        <v>3.3593432111860277E-2</v>
      </c>
      <c r="AO2332" s="6">
        <f t="shared" si="368"/>
        <v>0.11570282182935275</v>
      </c>
      <c r="AP2332" s="6">
        <f t="shared" si="369"/>
        <v>3.8122079928799324</v>
      </c>
      <c r="AQ2332" s="6">
        <f t="shared" si="365"/>
        <v>7.4725872134016838E-2</v>
      </c>
      <c r="AV2332" s="6">
        <f t="shared" si="366"/>
        <v>-0.88265808157132808</v>
      </c>
      <c r="AW2332" s="6">
        <f t="shared" si="367"/>
        <v>-1.2548077321529263</v>
      </c>
    </row>
    <row r="2333" spans="1:49" x14ac:dyDescent="0.25">
      <c r="A2333" s="6">
        <v>1052363.3689999999</v>
      </c>
      <c r="B2333" s="6">
        <v>21.282965000000001</v>
      </c>
      <c r="C2333" s="6">
        <v>8.9476879999999994</v>
      </c>
      <c r="D2333" s="6">
        <v>-0.123831</v>
      </c>
      <c r="E2333" s="6">
        <v>30.994596000000001</v>
      </c>
      <c r="F2333" s="6">
        <v>21.276161999999999</v>
      </c>
      <c r="G2333" s="6">
        <v>86.135015999999993</v>
      </c>
      <c r="H2333" s="6">
        <v>9</v>
      </c>
      <c r="I2333" s="6">
        <v>39.404263999999998</v>
      </c>
      <c r="L2333" s="6">
        <f t="shared" si="360"/>
        <v>5.6451853588997992E-4</v>
      </c>
      <c r="M2333" s="6">
        <f>249.088908333*(E2333-AVERAGE('raw Data'!$Y$2:$Y$2801))</f>
        <v>7650.0682293247282</v>
      </c>
      <c r="N2333" s="6" t="s">
        <v>18</v>
      </c>
      <c r="O2333" s="6">
        <f>L2333/(PI()*('ugly don''t look!'!$J$7^2)/4)</f>
        <v>1.1253166130263312</v>
      </c>
      <c r="P2333" s="6">
        <f>-M2333/'ugly don''t look!'!$H$7</f>
        <v>-7171.0425846688495</v>
      </c>
      <c r="Q2333" s="6">
        <f>-'ugly don''t look!'!$J$7/4*P2333</f>
        <v>45.308439810583955</v>
      </c>
      <c r="R2333" s="6">
        <f t="shared" si="361"/>
        <v>0.1180644298625033</v>
      </c>
      <c r="S2333" s="6">
        <f t="shared" si="362"/>
        <v>3.8134933244199831</v>
      </c>
      <c r="U2333" s="6">
        <v>1053399.412</v>
      </c>
      <c r="V2333" s="6">
        <v>21.560348000000001</v>
      </c>
      <c r="W2333" s="6">
        <v>5.0509490000000001</v>
      </c>
      <c r="X2333" s="6">
        <v>5.3994980000000004</v>
      </c>
      <c r="Y2333" s="6">
        <v>0.301259</v>
      </c>
      <c r="Z2333" s="6">
        <v>21.266940000000002</v>
      </c>
      <c r="AA2333" s="6">
        <v>86.129902000000001</v>
      </c>
      <c r="AB2333" s="6">
        <v>5</v>
      </c>
      <c r="AC2333" s="6">
        <v>22.908708000000001</v>
      </c>
      <c r="AE2333" s="6">
        <f>0.000063090994667*'raw Data'!W2333</f>
        <v>3.1866939642228903E-4</v>
      </c>
      <c r="AF2333" s="6">
        <f>249.088908333*('raw Data'!X2333-AVERAGE('raw Data'!$D$2:$D$3001))</f>
        <v>1361.2182696373691</v>
      </c>
      <c r="AG2333" s="6"/>
      <c r="AH2333" s="6">
        <f>AE2333/(PI()*('ugly don''t look!'!$K$7^2)/4)</f>
        <v>0.28672986229713154</v>
      </c>
      <c r="AI2333" s="6">
        <f>-AF2333/'ugly don''t look!'!$I$7</f>
        <v>-1488.6464016156706</v>
      </c>
      <c r="AJ2333" s="6">
        <f>-'ugly don''t look!'!$K$7/4*AI2333</f>
        <v>13.999751787034333</v>
      </c>
      <c r="AK2333" s="6">
        <f t="shared" si="363"/>
        <v>-1.2492147528244815</v>
      </c>
      <c r="AL2333" s="6">
        <f t="shared" si="364"/>
        <v>2.6390395999605416</v>
      </c>
      <c r="AN2333" s="6">
        <f>S2333-'ugly don''t look!'!$M$5</f>
        <v>3.4878763651911004E-2</v>
      </c>
      <c r="AO2333" s="6">
        <f t="shared" si="368"/>
        <v>0.1180644298625033</v>
      </c>
      <c r="AP2333" s="6">
        <f t="shared" si="369"/>
        <v>3.8134933244199831</v>
      </c>
      <c r="AQ2333" s="6">
        <f t="shared" si="365"/>
        <v>7.4495673674291177E-2</v>
      </c>
      <c r="AV2333" s="6">
        <f t="shared" si="366"/>
        <v>-0.88433706560599701</v>
      </c>
      <c r="AW2333" s="6">
        <f t="shared" si="367"/>
        <v>-1.2492147528244815</v>
      </c>
    </row>
    <row r="2334" spans="1:49" x14ac:dyDescent="0.25">
      <c r="A2334" s="6">
        <v>1052365.6070000001</v>
      </c>
      <c r="B2334" s="6">
        <v>21.205767999999999</v>
      </c>
      <c r="C2334" s="6">
        <v>8.9834619999999994</v>
      </c>
      <c r="D2334" s="6">
        <v>-0.14243900000000001</v>
      </c>
      <c r="E2334" s="6">
        <v>30.988934</v>
      </c>
      <c r="F2334" s="6">
        <v>21.335035000000001</v>
      </c>
      <c r="G2334" s="6">
        <v>86.131566000000007</v>
      </c>
      <c r="H2334" s="6">
        <v>9</v>
      </c>
      <c r="I2334" s="6">
        <v>39.390058000000003</v>
      </c>
      <c r="L2334" s="6">
        <f t="shared" si="360"/>
        <v>5.6677555313319717E-4</v>
      </c>
      <c r="M2334" s="6">
        <f>249.088908333*(E2334-AVERAGE('raw Data'!$Y$2:$Y$2801))</f>
        <v>7648.6578879257468</v>
      </c>
      <c r="N2334" s="6" t="s">
        <v>18</v>
      </c>
      <c r="O2334" s="6">
        <f>L2334/(PI()*('ugly don''t look!'!$J$7^2)/4)</f>
        <v>1.1298157726432518</v>
      </c>
      <c r="P2334" s="6">
        <f>-M2334/'ugly don''t look!'!$H$7</f>
        <v>-7169.72055486103</v>
      </c>
      <c r="Q2334" s="6">
        <f>-'ugly don''t look!'!$J$7/4*P2334</f>
        <v>45.300086895750702</v>
      </c>
      <c r="R2334" s="6">
        <f t="shared" si="361"/>
        <v>0.12205458637384621</v>
      </c>
      <c r="S2334" s="6">
        <f t="shared" si="362"/>
        <v>3.813308950715641</v>
      </c>
      <c r="U2334" s="6">
        <v>1053401.0149999999</v>
      </c>
      <c r="V2334" s="6">
        <v>21.451698</v>
      </c>
      <c r="W2334" s="6">
        <v>5.0566740000000001</v>
      </c>
      <c r="X2334" s="6">
        <v>5.369929</v>
      </c>
      <c r="Y2334" s="6">
        <v>0.31467000000000001</v>
      </c>
      <c r="Z2334" s="6">
        <v>21.217455999999999</v>
      </c>
      <c r="AA2334" s="6">
        <v>86.141962000000007</v>
      </c>
      <c r="AB2334" s="6">
        <v>5</v>
      </c>
      <c r="AC2334" s="6">
        <v>22.870564000000002</v>
      </c>
      <c r="AE2334" s="6">
        <f>0.000063090994667*'raw Data'!W2334</f>
        <v>3.1903059236675757E-4</v>
      </c>
      <c r="AF2334" s="6">
        <f>249.088908333*('raw Data'!X2334-AVERAGE('raw Data'!$D$2:$D$3001))</f>
        <v>1353.8529597068705</v>
      </c>
      <c r="AG2334" s="6"/>
      <c r="AH2334" s="6">
        <f>AE2334/(PI()*('ugly don''t look!'!$K$7^2)/4)</f>
        <v>0.28705485636490985</v>
      </c>
      <c r="AI2334" s="6">
        <f>-AF2334/'ugly don''t look!'!$I$7</f>
        <v>-1480.5916007292985</v>
      </c>
      <c r="AJ2334" s="6">
        <f>-'ugly don''t look!'!$K$7/4*AI2334</f>
        <v>13.924001620318579</v>
      </c>
      <c r="AK2334" s="6">
        <f t="shared" si="363"/>
        <v>-1.2480819443269309</v>
      </c>
      <c r="AL2334" s="6">
        <f t="shared" si="364"/>
        <v>2.6336140863179431</v>
      </c>
      <c r="AN2334" s="6">
        <f>S2334-'ugly don''t look!'!$M$5</f>
        <v>3.4694389947568904E-2</v>
      </c>
      <c r="AO2334" s="6">
        <f t="shared" si="368"/>
        <v>0.12205458637384621</v>
      </c>
      <c r="AP2334" s="6">
        <f t="shared" si="369"/>
        <v>3.813308950715641</v>
      </c>
      <c r="AQ2334" s="6">
        <f t="shared" si="365"/>
        <v>7.1750671020581941E-2</v>
      </c>
      <c r="AV2334" s="6">
        <f t="shared" si="366"/>
        <v>-0.88976257924859548</v>
      </c>
      <c r="AW2334" s="6">
        <f t="shared" si="367"/>
        <v>-1.2480819443269309</v>
      </c>
    </row>
    <row r="2335" spans="1:49" x14ac:dyDescent="0.25">
      <c r="A2335" s="6">
        <v>1052366.1969999999</v>
      </c>
      <c r="B2335" s="6">
        <v>21.292221999999999</v>
      </c>
      <c r="C2335" s="6">
        <v>8.9700760000000006</v>
      </c>
      <c r="D2335" s="6">
        <v>-0.14473900000000001</v>
      </c>
      <c r="E2335" s="6">
        <v>30.988841000000001</v>
      </c>
      <c r="F2335" s="6">
        <v>21.316151000000001</v>
      </c>
      <c r="G2335" s="6">
        <v>86.129046000000002</v>
      </c>
      <c r="H2335" s="6">
        <v>9</v>
      </c>
      <c r="I2335" s="6">
        <v>39.407651000000001</v>
      </c>
      <c r="L2335" s="6">
        <f t="shared" si="360"/>
        <v>5.6593101707858473E-4</v>
      </c>
      <c r="M2335" s="6">
        <f>249.088908333*(E2335-AVERAGE('raw Data'!$Y$2:$Y$2801))</f>
        <v>7648.6347226572716</v>
      </c>
      <c r="N2335" s="6" t="s">
        <v>18</v>
      </c>
      <c r="O2335" s="6">
        <f>L2335/(PI()*('ugly don''t look!'!$J$7^2)/4)</f>
        <v>1.1281322664479116</v>
      </c>
      <c r="P2335" s="6">
        <f>-M2335/'ugly don''t look!'!$H$7</f>
        <v>-7169.698840136175</v>
      </c>
      <c r="Q2335" s="6">
        <f>-'ugly don''t look!'!$J$7/4*P2335</f>
        <v>45.299949696690391</v>
      </c>
      <c r="R2335" s="6">
        <f t="shared" si="361"/>
        <v>0.12056340369102848</v>
      </c>
      <c r="S2335" s="6">
        <f t="shared" si="362"/>
        <v>3.813305922040036</v>
      </c>
      <c r="U2335" s="6">
        <v>1053401.2890000001</v>
      </c>
      <c r="V2335" s="6">
        <v>21.682694000000001</v>
      </c>
      <c r="W2335" s="6">
        <v>5.074058</v>
      </c>
      <c r="X2335" s="6">
        <v>5.3747530000000001</v>
      </c>
      <c r="Y2335" s="6">
        <v>0.31534099999999998</v>
      </c>
      <c r="Z2335" s="6">
        <v>21.114374000000002</v>
      </c>
      <c r="AA2335" s="6">
        <v>86.138289</v>
      </c>
      <c r="AB2335" s="6">
        <v>5</v>
      </c>
      <c r="AC2335" s="6">
        <v>22.847106</v>
      </c>
      <c r="AE2335" s="6">
        <f>0.000063090994667*'raw Data'!W2335</f>
        <v>3.2012736621804869E-4</v>
      </c>
      <c r="AF2335" s="6">
        <f>249.088908333*('raw Data'!X2335-AVERAGE('raw Data'!$D$2:$D$3001))</f>
        <v>1355.054564600669</v>
      </c>
      <c r="AG2335" s="6"/>
      <c r="AH2335" s="6">
        <f>AE2335/(PI()*('ugly don''t look!'!$K$7^2)/4)</f>
        <v>0.28804170298050097</v>
      </c>
      <c r="AI2335" s="6">
        <f>-AF2335/'ugly don''t look!'!$I$7</f>
        <v>-1481.9056918205042</v>
      </c>
      <c r="AJ2335" s="6">
        <f>-'ugly don''t look!'!$K$7/4*AI2335</f>
        <v>13.93635979287216</v>
      </c>
      <c r="AK2335" s="6">
        <f t="shared" si="363"/>
        <v>-1.2446500073133626</v>
      </c>
      <c r="AL2335" s="6">
        <f t="shared" si="364"/>
        <v>2.6345012372906695</v>
      </c>
      <c r="AN2335" s="6">
        <f>S2335-'ugly don''t look!'!$M$5</f>
        <v>3.4691361271963927E-2</v>
      </c>
      <c r="AO2335" s="6">
        <f t="shared" si="368"/>
        <v>0.12056340369102848</v>
      </c>
      <c r="AP2335" s="6">
        <f t="shared" si="369"/>
        <v>3.813305922040036</v>
      </c>
      <c r="AQ2335" s="6">
        <f t="shared" si="365"/>
        <v>7.2704588654116331E-2</v>
      </c>
      <c r="AV2335" s="6">
        <f t="shared" si="366"/>
        <v>-0.88887542827586907</v>
      </c>
      <c r="AW2335" s="6">
        <f t="shared" si="367"/>
        <v>-1.2446500073133626</v>
      </c>
    </row>
    <row r="2336" spans="1:49" x14ac:dyDescent="0.25">
      <c r="A2336" s="6">
        <v>1052367.4310000001</v>
      </c>
      <c r="B2336" s="6">
        <v>21.225200000000001</v>
      </c>
      <c r="C2336" s="6">
        <v>8.9420129999999993</v>
      </c>
      <c r="D2336" s="6">
        <v>-0.15137</v>
      </c>
      <c r="E2336" s="6">
        <v>31.007877000000001</v>
      </c>
      <c r="F2336" s="6">
        <v>21.381686999999999</v>
      </c>
      <c r="G2336" s="6">
        <v>86.131752000000006</v>
      </c>
      <c r="H2336" s="6">
        <v>9</v>
      </c>
      <c r="I2336" s="6">
        <v>39.453505999999997</v>
      </c>
      <c r="L2336" s="6">
        <f t="shared" si="360"/>
        <v>5.6416049449524463E-4</v>
      </c>
      <c r="M2336" s="6">
        <f>249.088908333*(E2336-AVERAGE('raw Data'!$Y$2:$Y$2801))</f>
        <v>7653.3763791162992</v>
      </c>
      <c r="N2336" s="6" t="s">
        <v>18</v>
      </c>
      <c r="O2336" s="6">
        <f>L2336/(PI()*('ugly don''t look!'!$J$7^2)/4)</f>
        <v>1.1246028899082559</v>
      </c>
      <c r="P2336" s="6">
        <f>-M2336/'ugly don''t look!'!$H$7</f>
        <v>-7174.1435874730969</v>
      </c>
      <c r="Q2336" s="6">
        <f>-'ugly don''t look!'!$J$7/4*P2336</f>
        <v>45.328032721551892</v>
      </c>
      <c r="R2336" s="6">
        <f t="shared" si="361"/>
        <v>0.11742998659367967</v>
      </c>
      <c r="S2336" s="6">
        <f t="shared" si="362"/>
        <v>3.8139256649717663</v>
      </c>
      <c r="U2336" s="6">
        <v>1053402.9310000001</v>
      </c>
      <c r="V2336" s="6">
        <v>21.679172999999999</v>
      </c>
      <c r="W2336" s="6">
        <v>5.0779889999999996</v>
      </c>
      <c r="X2336" s="6">
        <v>5.3608760000000002</v>
      </c>
      <c r="Y2336" s="6">
        <v>0.33</v>
      </c>
      <c r="Z2336" s="6">
        <v>21.122520999999999</v>
      </c>
      <c r="AA2336" s="6">
        <v>86.130105999999998</v>
      </c>
      <c r="AB2336" s="6">
        <v>5</v>
      </c>
      <c r="AC2336" s="6">
        <v>22.803184000000002</v>
      </c>
      <c r="AE2336" s="6">
        <f>0.000063090994667*'raw Data'!W2336</f>
        <v>3.2037537691808466E-4</v>
      </c>
      <c r="AF2336" s="6">
        <f>249.088908333*('raw Data'!X2336-AVERAGE('raw Data'!$D$2:$D$3001))</f>
        <v>1351.5979578197318</v>
      </c>
      <c r="AG2336" s="6"/>
      <c r="AH2336" s="6">
        <f>AE2336/(PI()*('ugly don''t look!'!$K$7^2)/4)</f>
        <v>0.288264856112455</v>
      </c>
      <c r="AI2336" s="6">
        <f>-AF2336/'ugly don''t look!'!$I$7</f>
        <v>-1478.1255006777469</v>
      </c>
      <c r="AJ2336" s="6">
        <f>-'ugly don''t look!'!$K$7/4*AI2336</f>
        <v>13.900809552298769</v>
      </c>
      <c r="AK2336" s="6">
        <f t="shared" si="363"/>
        <v>-1.2438755821759568</v>
      </c>
      <c r="AL2336" s="6">
        <f t="shared" si="364"/>
        <v>2.6319470796132682</v>
      </c>
      <c r="AN2336" s="6">
        <f>S2336-'ugly don''t look!'!$M$5</f>
        <v>3.531110420369421E-2</v>
      </c>
      <c r="AO2336" s="6">
        <f t="shared" si="368"/>
        <v>0.11742998659367967</v>
      </c>
      <c r="AP2336" s="6">
        <f t="shared" si="369"/>
        <v>3.8139256649717663</v>
      </c>
      <c r="AQ2336" s="6">
        <f t="shared" si="365"/>
        <v>7.5335159609034349E-2</v>
      </c>
      <c r="AV2336" s="6">
        <f t="shared" si="366"/>
        <v>-0.89142958595327038</v>
      </c>
      <c r="AW2336" s="6">
        <f t="shared" si="367"/>
        <v>-1.2438755821759568</v>
      </c>
    </row>
    <row r="2337" spans="1:49" x14ac:dyDescent="0.25">
      <c r="A2337" s="6">
        <v>1052368.1880000001</v>
      </c>
      <c r="B2337" s="6">
        <v>21.213721</v>
      </c>
      <c r="C2337" s="6">
        <v>8.9452739999999995</v>
      </c>
      <c r="D2337" s="6">
        <v>-0.16145699999999999</v>
      </c>
      <c r="E2337" s="6">
        <v>30.966265</v>
      </c>
      <c r="F2337" s="6">
        <v>21.358360999999999</v>
      </c>
      <c r="G2337" s="6">
        <v>86.132468000000003</v>
      </c>
      <c r="H2337" s="6">
        <v>9</v>
      </c>
      <c r="I2337" s="6">
        <v>39.464461</v>
      </c>
      <c r="L2337" s="6">
        <f t="shared" si="360"/>
        <v>5.6436623422885372E-4</v>
      </c>
      <c r="M2337" s="6">
        <f>249.088908333*(E2337-AVERAGE('raw Data'!$Y$2:$Y$2801))</f>
        <v>7643.0112914627462</v>
      </c>
      <c r="N2337" s="6" t="s">
        <v>18</v>
      </c>
      <c r="O2337" s="6">
        <f>L2337/(PI()*('ugly don''t look!'!$J$7^2)/4)</f>
        <v>1.1250130134479992</v>
      </c>
      <c r="P2337" s="6">
        <f>-M2337/'ugly don''t look!'!$H$7</f>
        <v>-7164.4275323047868</v>
      </c>
      <c r="Q2337" s="6">
        <f>-'ugly don''t look!'!$J$7/4*P2337</f>
        <v>45.266644255984723</v>
      </c>
      <c r="R2337" s="6">
        <f t="shared" si="361"/>
        <v>0.11779460309881296</v>
      </c>
      <c r="S2337" s="6">
        <f t="shared" si="362"/>
        <v>3.8125704313750246</v>
      </c>
      <c r="U2337" s="6">
        <v>1053405.334</v>
      </c>
      <c r="V2337" s="6">
        <v>21.467068000000001</v>
      </c>
      <c r="W2337" s="6">
        <v>5.069725</v>
      </c>
      <c r="X2337" s="6">
        <v>5.4275500000000001</v>
      </c>
      <c r="Y2337" s="6">
        <v>0.351159</v>
      </c>
      <c r="Z2337" s="6">
        <v>21.262027</v>
      </c>
      <c r="AA2337" s="6">
        <v>86.127725999999996</v>
      </c>
      <c r="AB2337" s="6">
        <v>5</v>
      </c>
      <c r="AC2337" s="6">
        <v>22.748377999999999</v>
      </c>
      <c r="AE2337" s="6">
        <f>0.000063090994667*'raw Data'!W2337</f>
        <v>3.198539929381566E-4</v>
      </c>
      <c r="AF2337" s="6">
        <f>249.088908333*('raw Data'!X2337-AVERAGE('raw Data'!$D$2:$D$3001))</f>
        <v>1368.2057116939263</v>
      </c>
      <c r="AG2337" s="6"/>
      <c r="AH2337" s="6">
        <f>AE2337/(PI()*('ugly don''t look!'!$K$7^2)/4)</f>
        <v>0.28779572930439906</v>
      </c>
      <c r="AI2337" s="6">
        <f>-AF2337/'ugly don''t look!'!$I$7</f>
        <v>-1496.2879611700857</v>
      </c>
      <c r="AJ2337" s="6">
        <f>-'ugly don''t look!'!$K$7/4*AI2337</f>
        <v>14.071615687629897</v>
      </c>
      <c r="AK2337" s="6">
        <f t="shared" si="363"/>
        <v>-1.2455043237480772</v>
      </c>
      <c r="AL2337" s="6">
        <f t="shared" si="364"/>
        <v>2.6441596966323813</v>
      </c>
      <c r="AN2337" s="6">
        <f>S2337-'ugly don''t look!'!$M$5</f>
        <v>3.3955870606952487E-2</v>
      </c>
      <c r="AO2337" s="6">
        <f t="shared" si="368"/>
        <v>0.11779460309881296</v>
      </c>
      <c r="AP2337" s="6">
        <f t="shared" si="369"/>
        <v>3.8125704313750246</v>
      </c>
      <c r="AQ2337" s="6">
        <f t="shared" si="365"/>
        <v>7.3745938303838771E-2</v>
      </c>
      <c r="AV2337" s="6">
        <f t="shared" si="366"/>
        <v>-0.87921696893415735</v>
      </c>
      <c r="AW2337" s="6">
        <f t="shared" si="367"/>
        <v>-1.2455043237480772</v>
      </c>
    </row>
    <row r="2338" spans="1:49" x14ac:dyDescent="0.25">
      <c r="A2338" s="6">
        <v>1052370.0379999999</v>
      </c>
      <c r="B2338" s="6">
        <v>21.206121</v>
      </c>
      <c r="C2338" s="6">
        <v>8.9376630000000006</v>
      </c>
      <c r="D2338" s="6">
        <v>-0.149173</v>
      </c>
      <c r="E2338" s="6">
        <v>31.006741000000002</v>
      </c>
      <c r="F2338" s="6">
        <v>21.325778</v>
      </c>
      <c r="G2338" s="6">
        <v>86.129688000000002</v>
      </c>
      <c r="H2338" s="6">
        <v>9</v>
      </c>
      <c r="I2338" s="6">
        <v>39.506551999999999</v>
      </c>
      <c r="L2338" s="6">
        <f t="shared" si="360"/>
        <v>5.6388604866844329E-4</v>
      </c>
      <c r="M2338" s="6">
        <f>249.088908333*(E2338-AVERAGE('raw Data'!$Y$2:$Y$2801))</f>
        <v>7653.0934141164325</v>
      </c>
      <c r="N2338" s="6" t="s">
        <v>18</v>
      </c>
      <c r="O2338" s="6">
        <f>L2338/(PI()*('ugly don''t look!'!$J$7^2)/4)</f>
        <v>1.1240558069895552</v>
      </c>
      <c r="P2338" s="6">
        <f>-M2338/'ugly don''t look!'!$H$7</f>
        <v>-7173.8783409415382</v>
      </c>
      <c r="Q2338" s="6">
        <f>-'ugly don''t look!'!$J$7/4*P2338</f>
        <v>45.326356827653875</v>
      </c>
      <c r="R2338" s="6">
        <f t="shared" si="361"/>
        <v>0.11694340058554104</v>
      </c>
      <c r="S2338" s="6">
        <f t="shared" si="362"/>
        <v>3.8138886917174863</v>
      </c>
      <c r="U2338" s="6">
        <v>1053405.74</v>
      </c>
      <c r="V2338" s="6">
        <v>21.586082000000001</v>
      </c>
      <c r="W2338" s="6">
        <v>5.0536820000000002</v>
      </c>
      <c r="X2338" s="6">
        <v>5.4414920000000002</v>
      </c>
      <c r="Y2338" s="6">
        <v>0.35924299999999998</v>
      </c>
      <c r="Z2338" s="6">
        <v>21.123532000000001</v>
      </c>
      <c r="AA2338" s="6">
        <v>86.137517000000003</v>
      </c>
      <c r="AB2338" s="6">
        <v>5</v>
      </c>
      <c r="AC2338" s="6">
        <v>22.755777999999999</v>
      </c>
      <c r="AE2338" s="6">
        <f>0.000063090994667*'raw Data'!W2338</f>
        <v>3.1884182411071391E-4</v>
      </c>
      <c r="AF2338" s="6">
        <f>249.088908333*('raw Data'!X2338-AVERAGE('raw Data'!$D$2:$D$3001))</f>
        <v>1371.6785092539051</v>
      </c>
      <c r="AG2338" s="6"/>
      <c r="AH2338" s="6">
        <f>AE2338/(PI()*('ugly don''t look!'!$K$7^2)/4)</f>
        <v>0.28688500793682375</v>
      </c>
      <c r="AI2338" s="6">
        <f>-AF2338/'ugly don''t look!'!$I$7</f>
        <v>-1500.0858587641133</v>
      </c>
      <c r="AJ2338" s="6">
        <f>-'ugly don''t look!'!$K$7/4*AI2338</f>
        <v>14.107332445868289</v>
      </c>
      <c r="AK2338" s="6">
        <f t="shared" si="363"/>
        <v>-1.248673812721544</v>
      </c>
      <c r="AL2338" s="6">
        <f t="shared" si="364"/>
        <v>2.6466946938364027</v>
      </c>
      <c r="AN2338" s="6">
        <f>S2338-'ugly don''t look!'!$M$5</f>
        <v>3.5274130949414229E-2</v>
      </c>
      <c r="AO2338" s="6">
        <f t="shared" si="368"/>
        <v>0.11694340058554104</v>
      </c>
      <c r="AP2338" s="6">
        <f t="shared" si="369"/>
        <v>3.8138886917174863</v>
      </c>
      <c r="AQ2338" s="6">
        <f t="shared" si="365"/>
        <v>7.5610446341362617E-2</v>
      </c>
      <c r="AV2338" s="6">
        <f t="shared" si="366"/>
        <v>-0.87668197173013596</v>
      </c>
      <c r="AW2338" s="6">
        <f t="shared" si="367"/>
        <v>-1.248673812721544</v>
      </c>
    </row>
    <row r="2339" spans="1:49" x14ac:dyDescent="0.25">
      <c r="A2339" s="6">
        <v>1052371.6399999999</v>
      </c>
      <c r="B2339" s="6">
        <v>21.135390999999998</v>
      </c>
      <c r="C2339" s="6">
        <v>8.9272189999999991</v>
      </c>
      <c r="D2339" s="6">
        <v>-0.14403199999999999</v>
      </c>
      <c r="E2339" s="6">
        <v>31.001861000000002</v>
      </c>
      <c r="F2339" s="6">
        <v>21.397977000000001</v>
      </c>
      <c r="G2339" s="6">
        <v>86.132096000000004</v>
      </c>
      <c r="H2339" s="6">
        <v>9</v>
      </c>
      <c r="I2339" s="6">
        <v>39.559776999999997</v>
      </c>
      <c r="L2339" s="6">
        <f t="shared" si="360"/>
        <v>5.6322712632014111E-4</v>
      </c>
      <c r="M2339" s="6">
        <f>249.088908333*(E2339-AVERAGE('raw Data'!$Y$2:$Y$2801))</f>
        <v>7651.8778602437678</v>
      </c>
      <c r="N2339" s="6" t="s">
        <v>18</v>
      </c>
      <c r="O2339" s="6">
        <f>L2339/(PI()*('ugly don''t look!'!$J$7^2)/4)</f>
        <v>1.1227423049199203</v>
      </c>
      <c r="P2339" s="6">
        <f>-M2339/'ugly don''t look!'!$H$7</f>
        <v>-7172.7389016158304</v>
      </c>
      <c r="Q2339" s="6">
        <f>-'ugly don''t look!'!$J$7/4*P2339</f>
        <v>45.319157565134219</v>
      </c>
      <c r="R2339" s="6">
        <f t="shared" si="361"/>
        <v>0.11577417918348372</v>
      </c>
      <c r="S2339" s="6">
        <f t="shared" si="362"/>
        <v>3.8137298473977643</v>
      </c>
      <c r="U2339" s="6">
        <v>1053408.351</v>
      </c>
      <c r="V2339" s="6">
        <v>21.534815999999999</v>
      </c>
      <c r="W2339" s="6">
        <v>5.0825909999999999</v>
      </c>
      <c r="X2339" s="6">
        <v>5.4143249999999998</v>
      </c>
      <c r="Y2339" s="6">
        <v>0.339723</v>
      </c>
      <c r="Z2339" s="6">
        <v>21.156627</v>
      </c>
      <c r="AA2339" s="6">
        <v>86.139126000000005</v>
      </c>
      <c r="AB2339" s="6">
        <v>5</v>
      </c>
      <c r="AC2339" s="6">
        <v>22.669657000000001</v>
      </c>
      <c r="AE2339" s="6">
        <f>0.000063090994667*'raw Data'!W2339</f>
        <v>3.2066572167554222E-4</v>
      </c>
      <c r="AF2339" s="6">
        <f>249.088908333*('raw Data'!X2339-AVERAGE('raw Data'!$D$2:$D$3001))</f>
        <v>1364.9115108812223</v>
      </c>
      <c r="AG2339" s="6"/>
      <c r="AH2339" s="6">
        <f>AE2339/(PI()*('ugly don''t look!'!$K$7^2)/4)</f>
        <v>0.28852610025217834</v>
      </c>
      <c r="AI2339" s="6">
        <f>-AF2339/'ugly don''t look!'!$I$7</f>
        <v>-1492.6853793539176</v>
      </c>
      <c r="AJ2339" s="6">
        <f>-'ugly don''t look!'!$K$7/4*AI2339</f>
        <v>14.037735747327016</v>
      </c>
      <c r="AK2339" s="6">
        <f t="shared" si="363"/>
        <v>-1.2429697283143288</v>
      </c>
      <c r="AL2339" s="6">
        <f t="shared" si="364"/>
        <v>2.6417491140341043</v>
      </c>
      <c r="AN2339" s="6">
        <f>S2339-'ugly don''t look!'!$M$5</f>
        <v>3.5115286629692211E-2</v>
      </c>
      <c r="AO2339" s="6">
        <f t="shared" si="368"/>
        <v>0.11577417918348372</v>
      </c>
      <c r="AP2339" s="6">
        <f t="shared" si="369"/>
        <v>3.8137298473977643</v>
      </c>
      <c r="AQ2339" s="6">
        <f t="shared" si="365"/>
        <v>7.6201934035389093E-2</v>
      </c>
      <c r="AV2339" s="6">
        <f t="shared" si="366"/>
        <v>-0.88162755153243433</v>
      </c>
      <c r="AW2339" s="6">
        <f t="shared" si="367"/>
        <v>-1.2429697283143288</v>
      </c>
    </row>
    <row r="2340" spans="1:49" x14ac:dyDescent="0.25">
      <c r="A2340" s="6">
        <v>1052372.203</v>
      </c>
      <c r="B2340" s="6">
        <v>21.297951999999999</v>
      </c>
      <c r="C2340" s="6">
        <v>8.9342260000000007</v>
      </c>
      <c r="D2340" s="6">
        <v>-0.146788</v>
      </c>
      <c r="E2340" s="6">
        <v>31.026634000000001</v>
      </c>
      <c r="F2340" s="6">
        <v>21.425744999999999</v>
      </c>
      <c r="G2340" s="6">
        <v>86.132068000000004</v>
      </c>
      <c r="H2340" s="6">
        <v>9</v>
      </c>
      <c r="I2340" s="6">
        <v>39.565981999999998</v>
      </c>
      <c r="L2340" s="6">
        <f t="shared" si="360"/>
        <v>5.6366920491977281E-4</v>
      </c>
      <c r="M2340" s="6">
        <f>249.088908333*(E2340-AVERAGE('raw Data'!$Y$2:$Y$2801))</f>
        <v>7658.0485397699013</v>
      </c>
      <c r="N2340" s="6" t="s">
        <v>18</v>
      </c>
      <c r="O2340" s="6">
        <f>L2340/(PI()*('ugly don''t look!'!$J$7^2)/4)</f>
        <v>1.1236235486006876</v>
      </c>
      <c r="P2340" s="6">
        <f>-M2340/'ugly don''t look!'!$H$7</f>
        <v>-7178.5231906354529</v>
      </c>
      <c r="Q2340" s="6">
        <f>-'ugly don''t look!'!$J$7/4*P2340</f>
        <v>45.355704149232452</v>
      </c>
      <c r="R2340" s="6">
        <f t="shared" si="361"/>
        <v>0.11655877419911143</v>
      </c>
      <c r="S2340" s="6">
        <f t="shared" si="362"/>
        <v>3.8145359492298763</v>
      </c>
      <c r="U2340" s="6">
        <v>1053408.794</v>
      </c>
      <c r="V2340" s="6">
        <v>21.439122000000001</v>
      </c>
      <c r="W2340" s="6">
        <v>5.0765310000000001</v>
      </c>
      <c r="X2340" s="6">
        <v>5.4038199999999996</v>
      </c>
      <c r="Y2340" s="6">
        <v>0.34819800000000001</v>
      </c>
      <c r="Z2340" s="6">
        <v>21.265495000000001</v>
      </c>
      <c r="AA2340" s="6">
        <v>86.132292000000007</v>
      </c>
      <c r="AB2340" s="6">
        <v>5</v>
      </c>
      <c r="AC2340" s="6">
        <v>22.664375</v>
      </c>
      <c r="AE2340" s="6">
        <f>0.000063090994667*'raw Data'!W2340</f>
        <v>3.2028339024786021E-4</v>
      </c>
      <c r="AF2340" s="6">
        <f>249.088908333*('raw Data'!X2340-AVERAGE('raw Data'!$D$2:$D$3001))</f>
        <v>1362.2948318991841</v>
      </c>
      <c r="AG2340" s="6"/>
      <c r="AH2340" s="6">
        <f>AE2340/(PI()*('ugly don''t look!'!$K$7^2)/4)</f>
        <v>0.28818208906427673</v>
      </c>
      <c r="AI2340" s="6">
        <f>-AF2340/'ugly don''t look!'!$I$7</f>
        <v>-1489.82374442168</v>
      </c>
      <c r="AJ2340" s="6">
        <f>-'ugly don''t look!'!$K$7/4*AI2340</f>
        <v>14.010823930852027</v>
      </c>
      <c r="AK2340" s="6">
        <f t="shared" si="363"/>
        <v>-1.2441627449389467</v>
      </c>
      <c r="AL2340" s="6">
        <f t="shared" si="364"/>
        <v>2.639830168816097</v>
      </c>
      <c r="AN2340" s="6">
        <f>S2340-'ugly don''t look!'!$M$5</f>
        <v>3.5921388461804149E-2</v>
      </c>
      <c r="AO2340" s="6">
        <f t="shared" si="368"/>
        <v>0.11655877419911143</v>
      </c>
      <c r="AP2340" s="6">
        <f t="shared" si="369"/>
        <v>3.8145359492298763</v>
      </c>
      <c r="AQ2340" s="6">
        <f t="shared" si="365"/>
        <v>7.6504532632769698E-2</v>
      </c>
      <c r="AV2340" s="6">
        <f t="shared" si="366"/>
        <v>-0.88354649675044161</v>
      </c>
      <c r="AW2340" s="6">
        <f t="shared" si="367"/>
        <v>-1.2441627449389467</v>
      </c>
    </row>
    <row r="2341" spans="1:49" x14ac:dyDescent="0.25">
      <c r="A2341" s="6">
        <v>1052374.1329999999</v>
      </c>
      <c r="B2341" s="6">
        <v>21.183532</v>
      </c>
      <c r="C2341" s="6">
        <v>8.9467149999999993</v>
      </c>
      <c r="D2341" s="6">
        <v>-0.14976900000000001</v>
      </c>
      <c r="E2341" s="6">
        <v>31.077354</v>
      </c>
      <c r="F2341" s="6">
        <v>21.329111000000001</v>
      </c>
      <c r="G2341" s="6">
        <v>86.132236000000006</v>
      </c>
      <c r="H2341" s="6">
        <v>9</v>
      </c>
      <c r="I2341" s="6">
        <v>39.590761000000001</v>
      </c>
      <c r="L2341" s="6">
        <f t="shared" si="360"/>
        <v>5.6445714835216885E-4</v>
      </c>
      <c r="M2341" s="6">
        <f>249.088908333*(E2341-AVERAGE('raw Data'!$Y$2:$Y$2801))</f>
        <v>7670.6823292005502</v>
      </c>
      <c r="N2341" s="6" t="s">
        <v>18</v>
      </c>
      <c r="O2341" s="6">
        <f>L2341/(PI()*('ugly don''t look!'!$J$7^2)/4)</f>
        <v>1.1251942425252057</v>
      </c>
      <c r="P2341" s="6">
        <f>-M2341/'ugly don''t look!'!$H$7</f>
        <v>-7190.3658878895294</v>
      </c>
      <c r="Q2341" s="6">
        <f>-'ugly don''t look!'!$J$7/4*P2341</f>
        <v>45.430529271158022</v>
      </c>
      <c r="R2341" s="6">
        <f t="shared" si="361"/>
        <v>0.1179556807747624</v>
      </c>
      <c r="S2341" s="6">
        <f t="shared" si="362"/>
        <v>3.8161843299600631</v>
      </c>
      <c r="U2341" s="6">
        <v>1053411.5819999999</v>
      </c>
      <c r="V2341" s="6">
        <v>21.626071</v>
      </c>
      <c r="W2341" s="6">
        <v>5.0423999999999998</v>
      </c>
      <c r="X2341" s="6">
        <v>5.3790190000000004</v>
      </c>
      <c r="Y2341" s="6">
        <v>0.376361</v>
      </c>
      <c r="Z2341" s="6">
        <v>21.153293999999999</v>
      </c>
      <c r="AA2341" s="6">
        <v>86.137341000000006</v>
      </c>
      <c r="AB2341" s="6">
        <v>5</v>
      </c>
      <c r="AC2341" s="6">
        <v>22.634449</v>
      </c>
      <c r="AE2341" s="6">
        <f>0.000063090994667*'raw Data'!W2341</f>
        <v>3.1813003150888081E-4</v>
      </c>
      <c r="AF2341" s="6">
        <f>249.088908333*('raw Data'!X2341-AVERAGE('raw Data'!$D$2:$D$3001))</f>
        <v>1356.1171778836176</v>
      </c>
      <c r="AG2341" s="6"/>
      <c r="AH2341" s="6">
        <f>AE2341/(PI()*('ugly don''t look!'!$K$7^2)/4)</f>
        <v>0.28624455674509003</v>
      </c>
      <c r="AI2341" s="6">
        <f>-AF2341/'ugly don''t look!'!$I$7</f>
        <v>-1483.0677798377271</v>
      </c>
      <c r="AJ2341" s="6">
        <f>-'ugly don''t look!'!$K$7/4*AI2341</f>
        <v>13.947288475316929</v>
      </c>
      <c r="AK2341" s="6">
        <f t="shared" si="363"/>
        <v>-1.2509087400321659</v>
      </c>
      <c r="AL2341" s="6">
        <f t="shared" si="364"/>
        <v>2.6352851148449452</v>
      </c>
      <c r="AN2341" s="6">
        <f>S2341-'ugly don''t look!'!$M$5</f>
        <v>3.7569769191990954E-2</v>
      </c>
      <c r="AO2341" s="6">
        <f t="shared" si="368"/>
        <v>0.1179556807747624</v>
      </c>
      <c r="AP2341" s="6">
        <f t="shared" si="369"/>
        <v>3.8161843299600631</v>
      </c>
      <c r="AQ2341" s="6">
        <f t="shared" si="365"/>
        <v>7.7256467469918252E-2</v>
      </c>
      <c r="AV2341" s="6">
        <f t="shared" si="366"/>
        <v>-0.8880915507215934</v>
      </c>
      <c r="AW2341" s="6">
        <f t="shared" si="367"/>
        <v>-1.2509087400321659</v>
      </c>
    </row>
    <row r="2342" spans="1:49" x14ac:dyDescent="0.25">
      <c r="A2342" s="6">
        <v>1052374.861</v>
      </c>
      <c r="B2342" s="6">
        <v>21.181875000000002</v>
      </c>
      <c r="C2342" s="6">
        <v>8.9299599999999995</v>
      </c>
      <c r="D2342" s="6">
        <v>-0.14865999999999999</v>
      </c>
      <c r="E2342" s="6">
        <v>31.043752000000001</v>
      </c>
      <c r="F2342" s="6">
        <v>21.357620000000001</v>
      </c>
      <c r="G2342" s="6">
        <v>86.133538000000001</v>
      </c>
      <c r="H2342" s="6">
        <v>9</v>
      </c>
      <c r="I2342" s="6">
        <v>39.622146000000001</v>
      </c>
      <c r="L2342" s="6">
        <f t="shared" si="360"/>
        <v>5.6340005873652327E-4</v>
      </c>
      <c r="M2342" s="6">
        <f>249.088908333*(E2342-AVERAGE('raw Data'!$Y$2:$Y$2801))</f>
        <v>7662.3124437027454</v>
      </c>
      <c r="N2342" s="6" t="s">
        <v>18</v>
      </c>
      <c r="O2342" s="6">
        <f>L2342/(PI()*('ugly don''t look!'!$J$7^2)/4)</f>
        <v>1.1230870300417959</v>
      </c>
      <c r="P2342" s="6">
        <f>-M2342/'ugly don''t look!'!$H$7</f>
        <v>-7182.5201009587045</v>
      </c>
      <c r="Q2342" s="6">
        <f>-'ugly don''t look!'!$J$7/4*P2342</f>
        <v>45.380957627882339</v>
      </c>
      <c r="R2342" s="6">
        <f t="shared" si="361"/>
        <v>0.1160811705645441</v>
      </c>
      <c r="S2342" s="6">
        <f t="shared" si="362"/>
        <v>3.8150925815504251</v>
      </c>
      <c r="U2342" s="6">
        <v>1053412.0249999999</v>
      </c>
      <c r="V2342" s="6">
        <v>21.512053999999999</v>
      </c>
      <c r="W2342" s="6">
        <v>5.0379909999999999</v>
      </c>
      <c r="X2342" s="6">
        <v>5.3747809999999996</v>
      </c>
      <c r="Y2342" s="6">
        <v>0.36125499999999999</v>
      </c>
      <c r="Z2342" s="6">
        <v>21.143431</v>
      </c>
      <c r="AA2342" s="6">
        <v>86.134615999999994</v>
      </c>
      <c r="AB2342" s="6">
        <v>5</v>
      </c>
      <c r="AC2342" s="6">
        <v>22.632327</v>
      </c>
      <c r="AE2342" s="6">
        <f>0.000063090994667*'raw Data'!W2342</f>
        <v>3.1785186331339399E-4</v>
      </c>
      <c r="AF2342" s="6">
        <f>249.088908333*('raw Data'!X2342-AVERAGE('raw Data'!$D$2:$D$3001))</f>
        <v>1355.0615390901021</v>
      </c>
      <c r="AG2342" s="6"/>
      <c r="AH2342" s="6">
        <f>AE2342/(PI()*('ugly don''t look!'!$K$7^2)/4)</f>
        <v>0.28599426873725864</v>
      </c>
      <c r="AI2342" s="6">
        <f>-AF2342/'ugly don''t look!'!$I$7</f>
        <v>-1481.9133192148972</v>
      </c>
      <c r="AJ2342" s="6">
        <f>-'ugly don''t look!'!$K$7/4*AI2342</f>
        <v>13.936431523558619</v>
      </c>
      <c r="AK2342" s="6">
        <f t="shared" si="363"/>
        <v>-1.2517835077432902</v>
      </c>
      <c r="AL2342" s="6">
        <f t="shared" si="364"/>
        <v>2.6345063842948315</v>
      </c>
      <c r="AN2342" s="6">
        <f>S2342-'ugly don''t look!'!$M$5</f>
        <v>3.647802078235296E-2</v>
      </c>
      <c r="AO2342" s="6">
        <f t="shared" si="368"/>
        <v>0.1160811705645441</v>
      </c>
      <c r="AP2342" s="6">
        <f t="shared" si="369"/>
        <v>3.8150925815504251</v>
      </c>
      <c r="AQ2342" s="6">
        <f t="shared" si="365"/>
        <v>7.7367660623230083E-2</v>
      </c>
      <c r="AV2342" s="6">
        <f t="shared" si="366"/>
        <v>-0.88887028127170709</v>
      </c>
      <c r="AW2342" s="6">
        <f t="shared" si="367"/>
        <v>-1.2517835077432902</v>
      </c>
    </row>
    <row r="2343" spans="1:49" x14ac:dyDescent="0.25">
      <c r="A2343" s="6">
        <v>1052376.3370000001</v>
      </c>
      <c r="B2343" s="6">
        <v>21.154648000000002</v>
      </c>
      <c r="C2343" s="6">
        <v>8.9070689999999999</v>
      </c>
      <c r="D2343" s="6">
        <v>-0.153503</v>
      </c>
      <c r="E2343" s="6">
        <v>31.095552000000001</v>
      </c>
      <c r="F2343" s="6">
        <v>21.289121999999999</v>
      </c>
      <c r="G2343" s="6">
        <v>86.130246</v>
      </c>
      <c r="H2343" s="6">
        <v>9</v>
      </c>
      <c r="I2343" s="6">
        <v>39.685181</v>
      </c>
      <c r="L2343" s="6">
        <f t="shared" si="360"/>
        <v>5.6195584277760101E-4</v>
      </c>
      <c r="M2343" s="6">
        <f>249.088908333*(E2343-AVERAGE('raw Data'!$Y$2:$Y$2801))</f>
        <v>7675.2152491543948</v>
      </c>
      <c r="N2343" s="6" t="s">
        <v>18</v>
      </c>
      <c r="O2343" s="6">
        <f>L2343/(PI()*('ugly don''t look!'!$J$7^2)/4)</f>
        <v>1.1202081162275475</v>
      </c>
      <c r="P2343" s="6">
        <f>-M2343/'ugly don''t look!'!$H$7</f>
        <v>-7194.6149692110939</v>
      </c>
      <c r="Q2343" s="6">
        <f>-'ugly don''t look!'!$J$7/4*P2343</f>
        <v>45.457376029217997</v>
      </c>
      <c r="R2343" s="6">
        <f t="shared" si="361"/>
        <v>0.11351448610527601</v>
      </c>
      <c r="S2343" s="6">
        <f t="shared" si="362"/>
        <v>3.8167750963277567</v>
      </c>
      <c r="U2343" s="6">
        <v>1053413.3419999999</v>
      </c>
      <c r="V2343" s="6">
        <v>21.580169000000001</v>
      </c>
      <c r="W2343" s="6">
        <v>5.0210090000000003</v>
      </c>
      <c r="X2343" s="6">
        <v>5.3620029999999996</v>
      </c>
      <c r="Y2343" s="6">
        <v>0.36436499999999999</v>
      </c>
      <c r="Z2343" s="6">
        <v>21.120100000000001</v>
      </c>
      <c r="AA2343" s="6">
        <v>86.135565</v>
      </c>
      <c r="AB2343" s="6">
        <v>5</v>
      </c>
      <c r="AC2343" s="6">
        <v>22.637786999999999</v>
      </c>
      <c r="AE2343" s="6">
        <f>0.000063090994667*'raw Data'!W2343</f>
        <v>3.1678045204195905E-4</v>
      </c>
      <c r="AF2343" s="6">
        <f>249.088908333*('raw Data'!X2343-AVERAGE('raw Data'!$D$2:$D$3001))</f>
        <v>1351.8786810194231</v>
      </c>
      <c r="AG2343" s="6"/>
      <c r="AH2343" s="6">
        <f>AE2343/(PI()*('ugly don''t look!'!$K$7^2)/4)</f>
        <v>0.2850302426658155</v>
      </c>
      <c r="AI2343" s="6">
        <f>-AF2343/'ugly don''t look!'!$I$7</f>
        <v>-1478.4325033020812</v>
      </c>
      <c r="AJ2343" s="6">
        <f>-'ugly don''t look!'!$K$7/4*AI2343</f>
        <v>13.903696712428928</v>
      </c>
      <c r="AK2343" s="6">
        <f t="shared" si="363"/>
        <v>-1.2551599897263477</v>
      </c>
      <c r="AL2343" s="6">
        <f t="shared" si="364"/>
        <v>2.6321547553125271</v>
      </c>
      <c r="AN2343" s="6">
        <f>S2343-'ugly don''t look!'!$M$5</f>
        <v>3.8160535559684572E-2</v>
      </c>
      <c r="AO2343" s="6">
        <f t="shared" si="368"/>
        <v>0.11351448610527601</v>
      </c>
      <c r="AP2343" s="6">
        <f t="shared" si="369"/>
        <v>3.8167750963277567</v>
      </c>
      <c r="AQ2343" s="6">
        <f t="shared" si="365"/>
        <v>8.0697310421859555E-2</v>
      </c>
      <c r="AV2343" s="6">
        <f t="shared" si="366"/>
        <v>-0.89122191025401154</v>
      </c>
      <c r="AW2343" s="6">
        <f t="shared" si="367"/>
        <v>-1.2551599897263477</v>
      </c>
    </row>
    <row r="2344" spans="1:49" x14ac:dyDescent="0.25">
      <c r="A2344" s="6">
        <v>1052378.409</v>
      </c>
      <c r="B2344" s="6">
        <v>21.248334</v>
      </c>
      <c r="C2344" s="6">
        <v>8.9407309999999995</v>
      </c>
      <c r="D2344" s="6">
        <v>-0.144348</v>
      </c>
      <c r="E2344" s="6">
        <v>31.109857000000002</v>
      </c>
      <c r="F2344" s="6">
        <v>21.311337999999999</v>
      </c>
      <c r="G2344" s="6">
        <v>86.131808000000007</v>
      </c>
      <c r="H2344" s="6">
        <v>9</v>
      </c>
      <c r="I2344" s="6">
        <v>39.705561000000003</v>
      </c>
      <c r="L2344" s="6">
        <f t="shared" si="360"/>
        <v>5.6407961184008163E-4</v>
      </c>
      <c r="M2344" s="6">
        <f>249.088908333*(E2344-AVERAGE('raw Data'!$Y$2:$Y$2801))</f>
        <v>7678.7784659880981</v>
      </c>
      <c r="N2344" s="6" t="s">
        <v>18</v>
      </c>
      <c r="O2344" s="6">
        <f>L2344/(PI()*('ugly don''t look!'!$J$7^2)/4)</f>
        <v>1.1244416576549745</v>
      </c>
      <c r="P2344" s="6">
        <f>-M2344/'ugly don''t look!'!$H$7</f>
        <v>-7197.9550674804068</v>
      </c>
      <c r="Q2344" s="6">
        <f>-'ugly don''t look!'!$J$7/4*P2344</f>
        <v>45.478479605108078</v>
      </c>
      <c r="R2344" s="6">
        <f t="shared" si="361"/>
        <v>0.11728660814994697</v>
      </c>
      <c r="S2344" s="6">
        <f t="shared" si="362"/>
        <v>3.8172392383567004</v>
      </c>
      <c r="U2344" s="6">
        <v>1053415.554</v>
      </c>
      <c r="V2344" s="6">
        <v>21.558699000000001</v>
      </c>
      <c r="W2344" s="6">
        <v>5.0056120000000002</v>
      </c>
      <c r="X2344" s="6">
        <v>5.3503249999999998</v>
      </c>
      <c r="Y2344" s="6">
        <v>0.34205099999999999</v>
      </c>
      <c r="Z2344" s="6">
        <v>21.203420999999999</v>
      </c>
      <c r="AA2344" s="6">
        <v>86.139422999999994</v>
      </c>
      <c r="AB2344" s="6">
        <v>5</v>
      </c>
      <c r="AC2344" s="6">
        <v>22.644857999999999</v>
      </c>
      <c r="AE2344" s="6">
        <f>0.000063090994667*'raw Data'!W2344</f>
        <v>3.1580903999707126E-4</v>
      </c>
      <c r="AF2344" s="6">
        <f>249.088908333*('raw Data'!X2344-AVERAGE('raw Data'!$D$2:$D$3001))</f>
        <v>1348.9698207479103</v>
      </c>
      <c r="AG2344" s="6"/>
      <c r="AH2344" s="6">
        <f>AE2344/(PI()*('ugly don''t look!'!$K$7^2)/4)</f>
        <v>0.28415619311794066</v>
      </c>
      <c r="AI2344" s="6">
        <f>-AF2344/'ugly don''t look!'!$I$7</f>
        <v>-1475.2513350261486</v>
      </c>
      <c r="AJ2344" s="6">
        <f>-'ugly don''t look!'!$K$7/4*AI2344</f>
        <v>13.873779892553161</v>
      </c>
      <c r="AK2344" s="6">
        <f t="shared" si="363"/>
        <v>-1.2582312162347786</v>
      </c>
      <c r="AL2344" s="6">
        <f t="shared" si="364"/>
        <v>2.630000720094086</v>
      </c>
      <c r="AN2344" s="6">
        <f>S2344-'ugly don''t look!'!$M$5</f>
        <v>3.8624677588628309E-2</v>
      </c>
      <c r="AO2344" s="6">
        <f t="shared" si="368"/>
        <v>0.11728660814994697</v>
      </c>
      <c r="AP2344" s="6">
        <f t="shared" si="369"/>
        <v>3.8172392383567004</v>
      </c>
      <c r="AQ2344" s="6">
        <f t="shared" si="365"/>
        <v>7.8740744170144983E-2</v>
      </c>
      <c r="AV2344" s="6">
        <f t="shared" si="366"/>
        <v>-0.89337594547245258</v>
      </c>
      <c r="AW2344" s="6">
        <f t="shared" si="367"/>
        <v>-1.2582312162347786</v>
      </c>
    </row>
    <row r="2345" spans="1:49" x14ac:dyDescent="0.25">
      <c r="A2345" s="6">
        <v>1052378.71</v>
      </c>
      <c r="B2345" s="6">
        <v>21.180392999999999</v>
      </c>
      <c r="C2345" s="6">
        <v>8.9655909999999999</v>
      </c>
      <c r="D2345" s="6">
        <v>-0.144646</v>
      </c>
      <c r="E2345" s="6">
        <v>31.159552000000001</v>
      </c>
      <c r="F2345" s="6">
        <v>21.311337999999999</v>
      </c>
      <c r="G2345" s="6">
        <v>86.131808000000007</v>
      </c>
      <c r="H2345" s="6">
        <v>9</v>
      </c>
      <c r="I2345" s="6">
        <v>39.685195999999998</v>
      </c>
      <c r="L2345" s="6">
        <f t="shared" si="360"/>
        <v>5.6564805396750318E-4</v>
      </c>
      <c r="M2345" s="6">
        <f>249.088908333*(E2345-AVERAGE('raw Data'!$Y$2:$Y$2801))</f>
        <v>7691.1569392877072</v>
      </c>
      <c r="N2345" s="6" t="s">
        <v>18</v>
      </c>
      <c r="O2345" s="6">
        <f>L2345/(PI()*('ugly don''t look!'!$J$7^2)/4)</f>
        <v>1.1275682050938027</v>
      </c>
      <c r="P2345" s="6">
        <f>-M2345/'ugly don''t look!'!$H$7</f>
        <v>-7209.5584357777534</v>
      </c>
      <c r="Q2345" s="6">
        <f>-'ugly don''t look!'!$J$7/4*P2345</f>
        <v>45.551792586852791</v>
      </c>
      <c r="R2345" s="6">
        <f t="shared" si="361"/>
        <v>0.12006328288777277</v>
      </c>
      <c r="S2345" s="6">
        <f t="shared" si="362"/>
        <v>3.8188499771984095</v>
      </c>
      <c r="U2345" s="6">
        <v>1053416.297</v>
      </c>
      <c r="V2345" s="6">
        <v>21.452449999999999</v>
      </c>
      <c r="W2345" s="6">
        <v>4.9879090000000001</v>
      </c>
      <c r="X2345" s="6">
        <v>5.3517679999999999</v>
      </c>
      <c r="Y2345" s="6">
        <v>0.347136</v>
      </c>
      <c r="Z2345" s="6">
        <v>21.203927</v>
      </c>
      <c r="AA2345" s="6">
        <v>86.131686999999999</v>
      </c>
      <c r="AB2345" s="6">
        <v>5</v>
      </c>
      <c r="AC2345" s="6">
        <v>22.66273</v>
      </c>
      <c r="AE2345" s="6">
        <f>0.000063090994667*'raw Data'!W2345</f>
        <v>3.1469214011848131E-4</v>
      </c>
      <c r="AF2345" s="6">
        <f>249.088908333*('raw Data'!X2345-AVERAGE('raw Data'!$D$2:$D$3001))</f>
        <v>1349.3292560426348</v>
      </c>
      <c r="AG2345" s="6"/>
      <c r="AH2345" s="6">
        <f>AE2345/(PI()*('ugly don''t look!'!$K$7^2)/4)</f>
        <v>0.28315123766259032</v>
      </c>
      <c r="AI2345" s="6">
        <f>-AF2345/'ugly don''t look!'!$I$7</f>
        <v>-1475.6444182443513</v>
      </c>
      <c r="AJ2345" s="6">
        <f>-'ugly don''t look!'!$K$7/4*AI2345</f>
        <v>13.877476584716266</v>
      </c>
      <c r="AK2345" s="6">
        <f t="shared" si="363"/>
        <v>-1.2617741153826432</v>
      </c>
      <c r="AL2345" s="6">
        <f t="shared" si="364"/>
        <v>2.6302671362967542</v>
      </c>
      <c r="AN2345" s="6">
        <f>S2345-'ugly don''t look!'!$M$5</f>
        <v>4.0235416430337345E-2</v>
      </c>
      <c r="AO2345" s="6">
        <f t="shared" si="368"/>
        <v>0.12006328288777277</v>
      </c>
      <c r="AP2345" s="6">
        <f t="shared" si="369"/>
        <v>3.8188499771984095</v>
      </c>
      <c r="AQ2345" s="6">
        <f t="shared" si="365"/>
        <v>7.8569589570721757E-2</v>
      </c>
      <c r="AV2345" s="6">
        <f t="shared" si="366"/>
        <v>-0.89310952926978437</v>
      </c>
      <c r="AW2345" s="6">
        <f t="shared" si="367"/>
        <v>-1.2617741153826432</v>
      </c>
    </row>
    <row r="2346" spans="1:49" x14ac:dyDescent="0.25">
      <c r="A2346" s="6">
        <v>1052380.575</v>
      </c>
      <c r="B2346" s="6">
        <v>21.285363</v>
      </c>
      <c r="C2346" s="6">
        <v>9.03688</v>
      </c>
      <c r="D2346" s="6">
        <v>-0.113028</v>
      </c>
      <c r="E2346" s="6">
        <v>31.184567999999999</v>
      </c>
      <c r="F2346" s="6">
        <v>21.327629999999999</v>
      </c>
      <c r="G2346" s="6">
        <v>86.133407000000005</v>
      </c>
      <c r="H2346" s="6">
        <v>9</v>
      </c>
      <c r="I2346" s="6">
        <v>39.610582000000001</v>
      </c>
      <c r="L2346" s="6">
        <f t="shared" si="360"/>
        <v>5.7014574788631905E-4</v>
      </c>
      <c r="M2346" s="6">
        <f>249.088908333*(E2346-AVERAGE('raw Data'!$Y$2:$Y$2801))</f>
        <v>7697.3881474185646</v>
      </c>
      <c r="N2346" s="6" t="s">
        <v>18</v>
      </c>
      <c r="O2346" s="6">
        <f>L2346/(PI()*('ugly don''t look!'!$J$7^2)/4)</f>
        <v>1.1365339508848984</v>
      </c>
      <c r="P2346" s="6">
        <f>-M2346/'ugly don''t look!'!$H$7</f>
        <v>-7215.399463271995</v>
      </c>
      <c r="Q2346" s="6">
        <f>-'ugly don''t look!'!$J$7/4*P2346</f>
        <v>45.588697658818283</v>
      </c>
      <c r="R2346" s="6">
        <f t="shared" si="361"/>
        <v>0.12798323705819317</v>
      </c>
      <c r="S2346" s="6">
        <f t="shared" si="362"/>
        <v>3.8196598274391325</v>
      </c>
      <c r="U2346" s="6">
        <v>1053418.977</v>
      </c>
      <c r="V2346" s="6">
        <v>21.517797999999999</v>
      </c>
      <c r="W2346" s="6">
        <v>4.9844299999999997</v>
      </c>
      <c r="X2346" s="6">
        <v>5.3137699999999999</v>
      </c>
      <c r="Y2346" s="6">
        <v>0.31988499999999997</v>
      </c>
      <c r="Z2346" s="6">
        <v>21.173697000000001</v>
      </c>
      <c r="AA2346" s="6">
        <v>86.129688000000002</v>
      </c>
      <c r="AB2346" s="6">
        <v>5</v>
      </c>
      <c r="AC2346" s="6">
        <v>22.673469000000001</v>
      </c>
      <c r="AE2346" s="6">
        <f>0.000063090994667*'raw Data'!W2346</f>
        <v>3.1447264654803483E-4</v>
      </c>
      <c r="AF2346" s="6">
        <f>249.088908333*('raw Data'!X2346-AVERAGE('raw Data'!$D$2:$D$3001))</f>
        <v>1339.8643757037976</v>
      </c>
      <c r="AG2346" s="6"/>
      <c r="AH2346" s="6">
        <f>AE2346/(PI()*('ugly don''t look!'!$K$7^2)/4)</f>
        <v>0.28295374345092206</v>
      </c>
      <c r="AI2346" s="6">
        <f>-AF2346/'ugly don''t look!'!$I$7</f>
        <v>-1465.2934992386238</v>
      </c>
      <c r="AJ2346" s="6">
        <f>-'ugly don''t look!'!$K$7/4*AI2346</f>
        <v>13.780132919564752</v>
      </c>
      <c r="AK2346" s="6">
        <f t="shared" si="363"/>
        <v>-1.2624718454018771</v>
      </c>
      <c r="AL2346" s="6">
        <f t="shared" si="364"/>
        <v>2.6232279113709764</v>
      </c>
      <c r="AN2346" s="6">
        <f>S2346-'ugly don''t look!'!$M$5</f>
        <v>4.1045266671060343E-2</v>
      </c>
      <c r="AO2346" s="6">
        <f t="shared" si="368"/>
        <v>0.12798323705819317</v>
      </c>
      <c r="AP2346" s="6">
        <f t="shared" si="369"/>
        <v>3.8196598274391325</v>
      </c>
      <c r="AQ2346" s="6">
        <f t="shared" si="365"/>
        <v>7.4296916389421361E-2</v>
      </c>
      <c r="AV2346" s="6">
        <f t="shared" si="366"/>
        <v>-0.90014875419556217</v>
      </c>
      <c r="AW2346" s="6">
        <f t="shared" si="367"/>
        <v>-1.2624718454018771</v>
      </c>
    </row>
    <row r="2347" spans="1:49" x14ac:dyDescent="0.25">
      <c r="A2347" s="6">
        <v>1052382.348</v>
      </c>
      <c r="B2347" s="6">
        <v>21.220932999999999</v>
      </c>
      <c r="C2347" s="6">
        <v>9.0857209999999995</v>
      </c>
      <c r="D2347" s="6">
        <v>-9.8890000000000006E-2</v>
      </c>
      <c r="E2347" s="6">
        <v>31.231804</v>
      </c>
      <c r="F2347" s="6">
        <v>21.364788999999998</v>
      </c>
      <c r="G2347" s="6">
        <v>86.128888000000003</v>
      </c>
      <c r="H2347" s="6">
        <v>9</v>
      </c>
      <c r="I2347" s="6">
        <v>39.530256999999999</v>
      </c>
      <c r="L2347" s="6">
        <f t="shared" si="360"/>
        <v>5.732271751568499E-4</v>
      </c>
      <c r="M2347" s="6">
        <f>249.088908333*(E2347-AVERAGE('raw Data'!$Y$2:$Y$2801))</f>
        <v>7709.1541110925828</v>
      </c>
      <c r="N2347" s="6" t="s">
        <v>18</v>
      </c>
      <c r="O2347" s="6">
        <f>L2347/(PI()*('ugly don''t look!'!$J$7^2)/4)</f>
        <v>1.1426764972831207</v>
      </c>
      <c r="P2347" s="6">
        <f>-M2347/'ugly don''t look!'!$H$7</f>
        <v>-7226.4286755648509</v>
      </c>
      <c r="Q2347" s="6">
        <f>-'ugly don''t look!'!$J$7/4*P2347</f>
        <v>45.658382979387618</v>
      </c>
      <c r="R2347" s="6">
        <f t="shared" si="361"/>
        <v>0.13337331525368398</v>
      </c>
      <c r="S2347" s="6">
        <f t="shared" si="362"/>
        <v>3.8211872260940729</v>
      </c>
      <c r="U2347" s="6">
        <v>1053420.091</v>
      </c>
      <c r="V2347" s="6">
        <v>21.460045000000001</v>
      </c>
      <c r="W2347" s="6">
        <v>5.0001720000000001</v>
      </c>
      <c r="X2347" s="6">
        <v>5.2873109999999999</v>
      </c>
      <c r="Y2347" s="6">
        <v>0.32036999999999999</v>
      </c>
      <c r="Z2347" s="6">
        <v>21.255163</v>
      </c>
      <c r="AA2347" s="6">
        <v>86.132468000000003</v>
      </c>
      <c r="AB2347" s="6">
        <v>5</v>
      </c>
      <c r="AC2347" s="6">
        <v>22.660944000000001</v>
      </c>
      <c r="AE2347" s="6">
        <f>0.000063090994667*'raw Data'!W2347</f>
        <v>3.1546582498608277E-4</v>
      </c>
      <c r="AF2347" s="6">
        <f>249.088908333*('raw Data'!X2347-AVERAGE('raw Data'!$D$2:$D$3001))</f>
        <v>1333.2737322782148</v>
      </c>
      <c r="AG2347" s="6"/>
      <c r="AH2347" s="6">
        <f>AE2347/(PI()*('ugly don''t look!'!$K$7^2)/4)</f>
        <v>0.28384737779414776</v>
      </c>
      <c r="AI2347" s="6">
        <f>-AF2347/'ugly don''t look!'!$I$7</f>
        <v>-1458.0858839438044</v>
      </c>
      <c r="AJ2347" s="6">
        <f>-'ugly don''t look!'!$K$7/4*AI2347</f>
        <v>13.712349982666918</v>
      </c>
      <c r="AK2347" s="6">
        <f t="shared" si="363"/>
        <v>-1.2593185874064949</v>
      </c>
      <c r="AL2347" s="6">
        <f t="shared" si="364"/>
        <v>2.6182968853531299</v>
      </c>
      <c r="AN2347" s="6">
        <f>S2347-'ugly don''t look!'!$M$5</f>
        <v>4.2572665326000791E-2</v>
      </c>
      <c r="AO2347" s="6">
        <f t="shared" si="368"/>
        <v>0.13337331525368398</v>
      </c>
      <c r="AP2347" s="6">
        <f t="shared" si="369"/>
        <v>3.8211872260940729</v>
      </c>
      <c r="AQ2347" s="6">
        <f t="shared" si="365"/>
        <v>7.2365305296876695E-2</v>
      </c>
      <c r="AV2347" s="6">
        <f t="shared" si="366"/>
        <v>-0.90507978021340874</v>
      </c>
      <c r="AW2347" s="6">
        <f t="shared" si="367"/>
        <v>-1.2593185874064949</v>
      </c>
    </row>
    <row r="2348" spans="1:49" x14ac:dyDescent="0.25">
      <c r="A2348" s="6">
        <v>1052383.0020000001</v>
      </c>
      <c r="B2348" s="6">
        <v>21.264627000000001</v>
      </c>
      <c r="C2348" s="6">
        <v>9.0906830000000003</v>
      </c>
      <c r="D2348" s="6">
        <v>-9.9943000000000004E-2</v>
      </c>
      <c r="E2348" s="6">
        <v>31.263356999999999</v>
      </c>
      <c r="F2348" s="6">
        <v>21.390571999999999</v>
      </c>
      <c r="G2348" s="6">
        <v>86.133184</v>
      </c>
      <c r="H2348" s="6">
        <v>9</v>
      </c>
      <c r="I2348" s="6">
        <v>39.505277</v>
      </c>
      <c r="L2348" s="6">
        <f t="shared" si="360"/>
        <v>5.7354023267238764E-4</v>
      </c>
      <c r="M2348" s="6">
        <f>249.088908333*(E2348-AVERAGE('raw Data'!$Y$2:$Y$2801))</f>
        <v>7717.0136134172135</v>
      </c>
      <c r="N2348" s="6" t="s">
        <v>18</v>
      </c>
      <c r="O2348" s="6">
        <f>L2348/(PI()*('ugly don''t look!'!$J$7^2)/4)</f>
        <v>1.1433005491090045</v>
      </c>
      <c r="P2348" s="6">
        <f>-M2348/'ugly don''t look!'!$H$7</f>
        <v>-7233.7960380738787</v>
      </c>
      <c r="Q2348" s="6">
        <f>-'ugly don''t look!'!$J$7/4*P2348</f>
        <v>45.704931817560286</v>
      </c>
      <c r="R2348" s="6">
        <f t="shared" si="361"/>
        <v>0.13391929784994058</v>
      </c>
      <c r="S2348" s="6">
        <f t="shared" si="362"/>
        <v>3.8222062093107798</v>
      </c>
      <c r="U2348" s="6">
        <v>1053420.811</v>
      </c>
      <c r="V2348" s="6">
        <v>21.584432</v>
      </c>
      <c r="W2348" s="6">
        <v>4.973014</v>
      </c>
      <c r="X2348" s="6">
        <v>5.2755299999999998</v>
      </c>
      <c r="Y2348" s="6">
        <v>0.31496800000000003</v>
      </c>
      <c r="Z2348" s="6">
        <v>21.191472000000001</v>
      </c>
      <c r="AA2348" s="6">
        <v>86.129242000000005</v>
      </c>
      <c r="AB2348" s="6">
        <v>5</v>
      </c>
      <c r="AC2348" s="6">
        <v>22.692409999999999</v>
      </c>
      <c r="AE2348" s="6">
        <f>0.000063090994667*'raw Data'!W2348</f>
        <v>3.1375239975291636E-4</v>
      </c>
      <c r="AF2348" s="6">
        <f>249.088908333*('raw Data'!X2348-AVERAGE('raw Data'!$D$2:$D$3001))</f>
        <v>1330.3392158491436</v>
      </c>
      <c r="AG2348" s="6"/>
      <c r="AH2348" s="6">
        <f>AE2348/(PI()*('ugly don''t look!'!$K$7^2)/4)</f>
        <v>0.28230568541113898</v>
      </c>
      <c r="AI2348" s="6">
        <f>-AF2348/'ugly don''t look!'!$I$7</f>
        <v>-1454.8766577527817</v>
      </c>
      <c r="AJ2348" s="6">
        <f>-'ugly don''t look!'!$K$7/4*AI2348</f>
        <v>13.682169296337374</v>
      </c>
      <c r="AK2348" s="6">
        <f t="shared" si="363"/>
        <v>-1.2647648043181989</v>
      </c>
      <c r="AL2348" s="6">
        <f t="shared" si="364"/>
        <v>2.6160934739164978</v>
      </c>
      <c r="AN2348" s="6">
        <f>S2348-'ugly don''t look!'!$M$5</f>
        <v>4.3591648542707695E-2</v>
      </c>
      <c r="AO2348" s="6">
        <f t="shared" si="368"/>
        <v>0.13391929784994058</v>
      </c>
      <c r="AP2348" s="6">
        <f t="shared" si="369"/>
        <v>3.8222062093107798</v>
      </c>
      <c r="AQ2348" s="6">
        <f t="shared" si="365"/>
        <v>7.3033911570260443E-2</v>
      </c>
      <c r="AV2348" s="6">
        <f t="shared" si="366"/>
        <v>-0.90728319165004079</v>
      </c>
      <c r="AW2348" s="6">
        <f t="shared" si="367"/>
        <v>-1.2647648043181989</v>
      </c>
    </row>
    <row r="2349" spans="1:49" x14ac:dyDescent="0.25">
      <c r="A2349" s="6">
        <v>1052384.9620000001</v>
      </c>
      <c r="B2349" s="6">
        <v>21.163164999999999</v>
      </c>
      <c r="C2349" s="6">
        <v>9.104203</v>
      </c>
      <c r="D2349" s="6">
        <v>-8.0115000000000006E-2</v>
      </c>
      <c r="E2349" s="6">
        <v>31.282301</v>
      </c>
      <c r="F2349" s="6">
        <v>21.26024</v>
      </c>
      <c r="G2349" s="6">
        <v>86.130302</v>
      </c>
      <c r="H2349" s="6">
        <v>9</v>
      </c>
      <c r="I2349" s="6">
        <v>39.431887000000003</v>
      </c>
      <c r="L2349" s="6">
        <f t="shared" si="360"/>
        <v>5.7439322292028539E-4</v>
      </c>
      <c r="M2349" s="6">
        <f>249.088908333*(E2349-AVERAGE('raw Data'!$Y$2:$Y$2801))</f>
        <v>7721.7323536966742</v>
      </c>
      <c r="N2349" s="6" t="s">
        <v>18</v>
      </c>
      <c r="O2349" s="6">
        <f>L2349/(PI()*('ugly don''t look!'!$J$7^2)/4)</f>
        <v>1.1450009079735641</v>
      </c>
      <c r="P2349" s="6">
        <f>-M2349/'ugly don''t look!'!$H$7</f>
        <v>-7238.21930417761</v>
      </c>
      <c r="Q2349" s="6">
        <f>-'ugly don''t look!'!$J$7/4*P2349</f>
        <v>45.732879118620183</v>
      </c>
      <c r="R2349" s="6">
        <f t="shared" si="361"/>
        <v>0.13540542999590088</v>
      </c>
      <c r="S2349" s="6">
        <f t="shared" si="362"/>
        <v>3.8228174947657578</v>
      </c>
      <c r="U2349" s="6">
        <v>1053422.878</v>
      </c>
      <c r="V2349" s="6">
        <v>21.462636</v>
      </c>
      <c r="W2349" s="6">
        <v>4.8619789999999998</v>
      </c>
      <c r="X2349" s="6">
        <v>5.2684709999999999</v>
      </c>
      <c r="Y2349" s="6">
        <v>0.329795</v>
      </c>
      <c r="Z2349" s="6">
        <v>21.202952</v>
      </c>
      <c r="AA2349" s="6">
        <v>86.135285999999994</v>
      </c>
      <c r="AB2349" s="6">
        <v>5</v>
      </c>
      <c r="AC2349" s="6">
        <v>22.850738</v>
      </c>
      <c r="AE2349" s="6">
        <f>0.000063090994667*'raw Data'!W2349</f>
        <v>3.06747091160066E-4</v>
      </c>
      <c r="AF2349" s="6">
        <f>249.088908333*('raw Data'!X2349-AVERAGE('raw Data'!$D$2:$D$3001))</f>
        <v>1328.580897245221</v>
      </c>
      <c r="AG2349" s="6"/>
      <c r="AH2349" s="6">
        <f>AE2349/(PI()*('ugly don''t look!'!$K$7^2)/4)</f>
        <v>0.27600250352192135</v>
      </c>
      <c r="AI2349" s="6">
        <f>-AF2349/'ugly don''t look!'!$I$7</f>
        <v>-1452.9537371448173</v>
      </c>
      <c r="AJ2349" s="6">
        <f>-'ugly don''t look!'!$K$7/4*AI2349</f>
        <v>13.664085477917864</v>
      </c>
      <c r="AK2349" s="6">
        <f t="shared" si="363"/>
        <v>-1.2873453425745267</v>
      </c>
      <c r="AL2349" s="6">
        <f t="shared" si="364"/>
        <v>2.6147708927290672</v>
      </c>
      <c r="AN2349" s="6">
        <f>S2349-'ugly don''t look!'!$M$5</f>
        <v>4.4202933997685712E-2</v>
      </c>
      <c r="AO2349" s="6">
        <f t="shared" si="368"/>
        <v>0.13540542999590088</v>
      </c>
      <c r="AP2349" s="6">
        <f t="shared" si="369"/>
        <v>3.8228174947657578</v>
      </c>
      <c r="AQ2349" s="6">
        <f t="shared" si="365"/>
        <v>7.2691491829787291E-2</v>
      </c>
      <c r="AV2349" s="6">
        <f t="shared" si="366"/>
        <v>-0.90860577283747146</v>
      </c>
      <c r="AW2349" s="6">
        <f t="shared" si="367"/>
        <v>-1.2873453425745267</v>
      </c>
    </row>
    <row r="2350" spans="1:49" x14ac:dyDescent="0.25">
      <c r="A2350" s="6">
        <v>1052386.8189999999</v>
      </c>
      <c r="B2350" s="6">
        <v>21.258507999999999</v>
      </c>
      <c r="C2350" s="6">
        <v>9.1330279999999995</v>
      </c>
      <c r="D2350" s="6">
        <v>-5.6376000000000002E-2</v>
      </c>
      <c r="E2350" s="6">
        <v>31.244526</v>
      </c>
      <c r="F2350" s="6">
        <v>21.222100000000001</v>
      </c>
      <c r="G2350" s="6">
        <v>86.134169999999997</v>
      </c>
      <c r="H2350" s="6">
        <v>9</v>
      </c>
      <c r="I2350" s="6">
        <v>39.325524999999999</v>
      </c>
      <c r="L2350" s="6">
        <f t="shared" si="360"/>
        <v>5.7621182084156169E-4</v>
      </c>
      <c r="M2350" s="6">
        <f>249.088908333*(E2350-AVERAGE('raw Data'!$Y$2:$Y$2801))</f>
        <v>7712.3230201843953</v>
      </c>
      <c r="N2350" s="6" t="s">
        <v>18</v>
      </c>
      <c r="O2350" s="6">
        <f>L2350/(PI()*('ugly don''t look!'!$J$7^2)/4)</f>
        <v>1.1486261183486335</v>
      </c>
      <c r="P2350" s="6">
        <f>-M2350/'ugly don''t look!'!$H$7</f>
        <v>-7229.399156528305</v>
      </c>
      <c r="Q2350" s="6">
        <f>-'ugly don''t look!'!$J$7/4*P2350</f>
        <v>45.677151220734963</v>
      </c>
      <c r="R2350" s="6">
        <f t="shared" si="361"/>
        <v>0.13856654847964681</v>
      </c>
      <c r="S2350" s="6">
        <f t="shared" si="362"/>
        <v>3.821598199583764</v>
      </c>
      <c r="U2350" s="6">
        <v>1053423.774</v>
      </c>
      <c r="V2350" s="6">
        <v>21.453009999999999</v>
      </c>
      <c r="W2350" s="6">
        <v>4.8436649999999997</v>
      </c>
      <c r="X2350" s="6">
        <v>5.2655279999999998</v>
      </c>
      <c r="Y2350" s="6">
        <v>0.33832600000000002</v>
      </c>
      <c r="Z2350" s="6">
        <v>21.240117000000001</v>
      </c>
      <c r="AA2350" s="6">
        <v>86.132914999999997</v>
      </c>
      <c r="AB2350" s="6">
        <v>5</v>
      </c>
      <c r="AC2350" s="6">
        <v>22.914318000000002</v>
      </c>
      <c r="AE2350" s="6">
        <f>0.000063090994667*'raw Data'!W2350</f>
        <v>3.0559164268373454E-4</v>
      </c>
      <c r="AF2350" s="6">
        <f>249.088908333*('raw Data'!X2350-AVERAGE('raw Data'!$D$2:$D$3001))</f>
        <v>1327.8478285879969</v>
      </c>
      <c r="AG2350" s="6"/>
      <c r="AH2350" s="6">
        <f>AE2350/(PI()*('ugly don''t look!'!$K$7^2)/4)</f>
        <v>0.2749628631101671</v>
      </c>
      <c r="AI2350" s="6">
        <f>-AF2350/'ugly don''t look!'!$I$7</f>
        <v>-1452.1520435126824</v>
      </c>
      <c r="AJ2350" s="6">
        <f>-'ugly don''t look!'!$K$7/4*AI2350</f>
        <v>13.656546070408496</v>
      </c>
      <c r="AK2350" s="6">
        <f t="shared" si="363"/>
        <v>-1.2911192336704804</v>
      </c>
      <c r="AL2350" s="6">
        <f t="shared" si="364"/>
        <v>2.61421897227383</v>
      </c>
      <c r="AN2350" s="6">
        <f>S2350-'ugly don''t look!'!$M$5</f>
        <v>4.2983638815691894E-2</v>
      </c>
      <c r="AO2350" s="6">
        <f t="shared" si="368"/>
        <v>0.13856654847964681</v>
      </c>
      <c r="AP2350" s="6">
        <f t="shared" si="369"/>
        <v>3.821598199583764</v>
      </c>
      <c r="AQ2350" s="6">
        <f t="shared" si="365"/>
        <v>6.9443591634719651E-2</v>
      </c>
      <c r="AV2350" s="6">
        <f t="shared" si="366"/>
        <v>-0.90915769329270857</v>
      </c>
      <c r="AW2350" s="6">
        <f t="shared" si="367"/>
        <v>-1.2911192336704804</v>
      </c>
    </row>
    <row r="2351" spans="1:49" x14ac:dyDescent="0.25">
      <c r="A2351" s="6">
        <v>1052388.223</v>
      </c>
      <c r="B2351" s="6">
        <v>21.348113999999999</v>
      </c>
      <c r="C2351" s="6">
        <v>9.1171699999999998</v>
      </c>
      <c r="D2351" s="6">
        <v>-3.8094000000000003E-2</v>
      </c>
      <c r="E2351" s="6">
        <v>31.186505</v>
      </c>
      <c r="F2351" s="6">
        <v>21.227654000000001</v>
      </c>
      <c r="G2351" s="6">
        <v>86.131083000000004</v>
      </c>
      <c r="H2351" s="6">
        <v>9</v>
      </c>
      <c r="I2351" s="6">
        <v>39.284923999999997</v>
      </c>
      <c r="L2351" s="6">
        <f t="shared" si="360"/>
        <v>5.752113238481324E-4</v>
      </c>
      <c r="M2351" s="6">
        <f>249.088908333*(E2351-AVERAGE('raw Data'!$Y$2:$Y$2801))</f>
        <v>7697.8706326340061</v>
      </c>
      <c r="N2351" s="6" t="s">
        <v>18</v>
      </c>
      <c r="O2351" s="6">
        <f>L2351/(PI()*('ugly don''t look!'!$J$7^2)/4)</f>
        <v>1.1466317181360455</v>
      </c>
      <c r="P2351" s="6">
        <f>-M2351/'ugly don''t look!'!$H$7</f>
        <v>-7215.8517366273027</v>
      </c>
      <c r="Q2351" s="6">
        <f>-'ugly don''t look!'!$J$7/4*P2351</f>
        <v>45.591555234945453</v>
      </c>
      <c r="R2351" s="6">
        <f t="shared" si="361"/>
        <v>0.13682870388299456</v>
      </c>
      <c r="S2351" s="6">
        <f t="shared" si="362"/>
        <v>3.8197225071540362</v>
      </c>
      <c r="U2351" s="6">
        <v>1053426.0079999999</v>
      </c>
      <c r="V2351" s="6">
        <v>21.460415000000001</v>
      </c>
      <c r="W2351" s="6">
        <v>4.9033860000000002</v>
      </c>
      <c r="X2351" s="6">
        <v>5.2287679999999996</v>
      </c>
      <c r="Y2351" s="6">
        <v>0.30792700000000001</v>
      </c>
      <c r="Z2351" s="6">
        <v>21.198039000000001</v>
      </c>
      <c r="AA2351" s="6">
        <v>86.137201000000005</v>
      </c>
      <c r="AB2351" s="6">
        <v>5</v>
      </c>
      <c r="AC2351" s="6">
        <v>22.939579999999999</v>
      </c>
      <c r="AE2351" s="6">
        <f>0.000063090994667*'raw Data'!W2351</f>
        <v>3.0935949997624247E-4</v>
      </c>
      <c r="AF2351" s="6">
        <f>249.088908333*('raw Data'!X2351-AVERAGE('raw Data'!$D$2:$D$3001))</f>
        <v>1318.6913203176759</v>
      </c>
      <c r="AG2351" s="6"/>
      <c r="AH2351" s="6">
        <f>AE2351/(PI()*('ugly don''t look!'!$K$7^2)/4)</f>
        <v>0.27835307633668099</v>
      </c>
      <c r="AI2351" s="6">
        <f>-AF2351/'ugly don''t look!'!$I$7</f>
        <v>-1442.1383643019203</v>
      </c>
      <c r="AJ2351" s="6">
        <f>-'ugly don''t look!'!$K$7/4*AI2351</f>
        <v>13.562373926322765</v>
      </c>
      <c r="AK2351" s="6">
        <f t="shared" si="363"/>
        <v>-1.2788649123688545</v>
      </c>
      <c r="AL2351" s="6">
        <f t="shared" si="364"/>
        <v>2.6072993355024692</v>
      </c>
      <c r="AN2351" s="6">
        <f>S2351-'ugly don''t look!'!$M$5</f>
        <v>4.1107946385964045E-2</v>
      </c>
      <c r="AO2351" s="6">
        <f t="shared" si="368"/>
        <v>0.13682870388299456</v>
      </c>
      <c r="AP2351" s="6">
        <f t="shared" si="369"/>
        <v>3.8197225071540362</v>
      </c>
      <c r="AQ2351" s="6">
        <f t="shared" si="365"/>
        <v>6.8683137459691582E-2</v>
      </c>
      <c r="AV2351" s="6">
        <f t="shared" si="366"/>
        <v>-0.91607733006406944</v>
      </c>
      <c r="AW2351" s="6">
        <f t="shared" si="367"/>
        <v>-1.2788649123688545</v>
      </c>
    </row>
    <row r="2352" spans="1:49" x14ac:dyDescent="0.25">
      <c r="A2352" s="6">
        <v>1052388.4950000001</v>
      </c>
      <c r="B2352" s="6">
        <v>21.350511999999998</v>
      </c>
      <c r="C2352" s="6">
        <v>9.1183350000000001</v>
      </c>
      <c r="D2352" s="6">
        <v>-3.8782999999999998E-2</v>
      </c>
      <c r="E2352" s="6">
        <v>31.179742999999998</v>
      </c>
      <c r="F2352" s="6">
        <v>21.199141000000001</v>
      </c>
      <c r="G2352" s="6">
        <v>86.134485999999995</v>
      </c>
      <c r="H2352" s="6">
        <v>9</v>
      </c>
      <c r="I2352" s="6">
        <v>39.273518000000003</v>
      </c>
      <c r="L2352" s="6">
        <f t="shared" si="360"/>
        <v>5.7528482485691944E-4</v>
      </c>
      <c r="M2352" s="6">
        <f>249.088908333*(E2352-AVERAGE('raw Data'!$Y$2:$Y$2801))</f>
        <v>7696.1862934358578</v>
      </c>
      <c r="N2352" s="6" t="s">
        <v>18</v>
      </c>
      <c r="O2352" s="6">
        <f>L2352/(PI()*('ugly don''t look!'!$J$7^2)/4)</f>
        <v>1.1467782357453067</v>
      </c>
      <c r="P2352" s="6">
        <f>-M2352/'ugly don''t look!'!$H$7</f>
        <v>-7214.2728659878685</v>
      </c>
      <c r="Q2352" s="6">
        <f>-'ugly don''t look!'!$J$7/4*P2352</f>
        <v>45.581579535527851</v>
      </c>
      <c r="R2352" s="6">
        <f t="shared" si="361"/>
        <v>0.13695647659908711</v>
      </c>
      <c r="S2352" s="6">
        <f t="shared" si="362"/>
        <v>3.8195036773532944</v>
      </c>
      <c r="U2352" s="6">
        <v>1053426.26</v>
      </c>
      <c r="V2352" s="6">
        <v>21.454121000000001</v>
      </c>
      <c r="W2352" s="6">
        <v>4.918825</v>
      </c>
      <c r="X2352" s="6">
        <v>5.2277529999999999</v>
      </c>
      <c r="Y2352" s="6">
        <v>0.30921300000000002</v>
      </c>
      <c r="Z2352" s="6">
        <v>21.165586999999999</v>
      </c>
      <c r="AA2352" s="6">
        <v>86.134615999999994</v>
      </c>
      <c r="AB2352" s="6">
        <v>5</v>
      </c>
      <c r="AC2352" s="6">
        <v>22.931635</v>
      </c>
      <c r="AE2352" s="6">
        <f>0.000063090994667*'raw Data'!W2352</f>
        <v>3.1033356184290628E-4</v>
      </c>
      <c r="AF2352" s="6">
        <f>249.088908333*('raw Data'!X2352-AVERAGE('raw Data'!$D$2:$D$3001))</f>
        <v>1318.4384950757178</v>
      </c>
      <c r="AG2352" s="6"/>
      <c r="AH2352" s="6">
        <f>AE2352/(PI()*('ugly don''t look!'!$K$7^2)/4)</f>
        <v>0.27922951012051156</v>
      </c>
      <c r="AI2352" s="6">
        <f>-AF2352/'ugly don''t look!'!$I$7</f>
        <v>-1441.8618712551595</v>
      </c>
      <c r="AJ2352" s="6">
        <f>-'ugly don''t look!'!$K$7/4*AI2352</f>
        <v>13.55977368893846</v>
      </c>
      <c r="AK2352" s="6">
        <f t="shared" si="363"/>
        <v>-1.2757212184052331</v>
      </c>
      <c r="AL2352" s="6">
        <f t="shared" si="364"/>
        <v>2.6071075927666683</v>
      </c>
      <c r="AN2352" s="6">
        <f>S2352-'ugly don''t look!'!$M$5</f>
        <v>4.0889116585222318E-2</v>
      </c>
      <c r="AO2352" s="6">
        <f t="shared" si="368"/>
        <v>0.13695647659908711</v>
      </c>
      <c r="AP2352" s="6">
        <f t="shared" si="369"/>
        <v>3.8195036773532944</v>
      </c>
      <c r="AQ2352" s="6">
        <f t="shared" si="365"/>
        <v>6.8382311247321442E-2</v>
      </c>
      <c r="AV2352" s="6">
        <f t="shared" si="366"/>
        <v>-0.91626907279987035</v>
      </c>
      <c r="AW2352" s="6">
        <f t="shared" si="367"/>
        <v>-1.2757212184052331</v>
      </c>
    </row>
    <row r="2353" spans="1:49" x14ac:dyDescent="0.25">
      <c r="A2353" s="6">
        <v>1052390.2679999999</v>
      </c>
      <c r="B2353" s="6">
        <v>21.287019999999998</v>
      </c>
      <c r="C2353" s="6">
        <v>9.0239039999999999</v>
      </c>
      <c r="D2353" s="6">
        <v>-1.9755999999999999E-2</v>
      </c>
      <c r="E2353" s="6">
        <v>31.143011999999999</v>
      </c>
      <c r="F2353" s="6">
        <v>21.290973000000001</v>
      </c>
      <c r="G2353" s="6">
        <v>86.130691999999996</v>
      </c>
      <c r="H2353" s="6">
        <v>9</v>
      </c>
      <c r="I2353" s="6">
        <v>39.338222999999999</v>
      </c>
      <c r="L2353" s="6">
        <f t="shared" si="360"/>
        <v>5.6932707913952003E-4</v>
      </c>
      <c r="M2353" s="6">
        <f>249.088908333*(E2353-AVERAGE('raw Data'!$Y$2:$Y$2801))</f>
        <v>7687.0370087438787</v>
      </c>
      <c r="N2353" s="6" t="s">
        <v>18</v>
      </c>
      <c r="O2353" s="6">
        <f>L2353/(PI()*('ugly don''t look!'!$J$7^2)/4)</f>
        <v>1.134902008826723</v>
      </c>
      <c r="P2353" s="6">
        <f>-M2353/'ugly don''t look!'!$H$7</f>
        <v>-7205.6964836369316</v>
      </c>
      <c r="Q2353" s="6">
        <f>-'ugly don''t look!'!$J$7/4*P2353</f>
        <v>45.527391807739043</v>
      </c>
      <c r="R2353" s="6">
        <f t="shared" si="361"/>
        <v>0.12654631137072686</v>
      </c>
      <c r="S2353" s="6">
        <f t="shared" si="362"/>
        <v>3.8183141625694201</v>
      </c>
      <c r="U2353" s="6">
        <v>1053427.777</v>
      </c>
      <c r="V2353" s="6">
        <v>21.534647</v>
      </c>
      <c r="W2353" s="6">
        <v>4.9618080000000004</v>
      </c>
      <c r="X2353" s="6">
        <v>5.225835</v>
      </c>
      <c r="Y2353" s="6">
        <v>0.30559900000000001</v>
      </c>
      <c r="Z2353" s="6">
        <v>21.304310999999998</v>
      </c>
      <c r="AA2353" s="6">
        <v>86.129232000000002</v>
      </c>
      <c r="AB2353" s="6">
        <v>5</v>
      </c>
      <c r="AC2353" s="6">
        <v>22.915261999999998</v>
      </c>
      <c r="AE2353" s="6">
        <f>0.000063090994667*'raw Data'!W2353</f>
        <v>3.1304540206667799E-4</v>
      </c>
      <c r="AF2353" s="6">
        <f>249.088908333*('raw Data'!X2353-AVERAGE('raw Data'!$D$2:$D$3001))</f>
        <v>1317.9607425495353</v>
      </c>
      <c r="AG2353" s="6"/>
      <c r="AH2353" s="6">
        <f>AE2353/(PI()*('ugly don''t look!'!$K$7^2)/4)</f>
        <v>0.2816695485511348</v>
      </c>
      <c r="AI2353" s="6">
        <f>-AF2353/'ugly don''t look!'!$I$7</f>
        <v>-1441.3393947392119</v>
      </c>
      <c r="AJ2353" s="6">
        <f>-'ugly don''t look!'!$K$7/4*AI2353</f>
        <v>13.554860136915709</v>
      </c>
      <c r="AK2353" s="6">
        <f t="shared" si="363"/>
        <v>-1.2670207088029244</v>
      </c>
      <c r="AL2353" s="6">
        <f t="shared" si="364"/>
        <v>2.6067451647060058</v>
      </c>
      <c r="AN2353" s="6">
        <f>S2353-'ugly don''t look!'!$M$5</f>
        <v>3.9699601801348017E-2</v>
      </c>
      <c r="AO2353" s="6">
        <f t="shared" si="368"/>
        <v>0.12654631137072686</v>
      </c>
      <c r="AP2353" s="6">
        <f t="shared" si="369"/>
        <v>3.8183141625694201</v>
      </c>
      <c r="AQ2353" s="6">
        <f t="shared" si="365"/>
        <v>7.3873379136246364E-2</v>
      </c>
      <c r="AV2353" s="6">
        <f t="shared" si="366"/>
        <v>-0.9166315008605328</v>
      </c>
      <c r="AW2353" s="6">
        <f t="shared" si="367"/>
        <v>-1.2670207088029244</v>
      </c>
    </row>
    <row r="2354" spans="1:49" x14ac:dyDescent="0.25">
      <c r="A2354" s="6">
        <v>1052392.1029999999</v>
      </c>
      <c r="B2354" s="6">
        <v>21.185929999999999</v>
      </c>
      <c r="C2354" s="6">
        <v>8.9977020000000003</v>
      </c>
      <c r="D2354" s="6">
        <v>-2.1321E-2</v>
      </c>
      <c r="E2354" s="6">
        <v>31.104381</v>
      </c>
      <c r="F2354" s="6">
        <v>21.263572</v>
      </c>
      <c r="G2354" s="6">
        <v>86.126703000000006</v>
      </c>
      <c r="H2354" s="6">
        <v>9</v>
      </c>
      <c r="I2354" s="6">
        <v>39.356825999999998</v>
      </c>
      <c r="L2354" s="6">
        <f t="shared" si="360"/>
        <v>5.6767396889725527E-4</v>
      </c>
      <c r="M2354" s="6">
        <f>249.088908333*(E2354-AVERAGE('raw Data'!$Y$2:$Y$2801))</f>
        <v>7677.4144551260661</v>
      </c>
      <c r="N2354" s="6" t="s">
        <v>18</v>
      </c>
      <c r="O2354" s="6">
        <f>L2354/(PI()*('ugly don''t look!'!$J$7^2)/4)</f>
        <v>1.1316066831633207</v>
      </c>
      <c r="P2354" s="6">
        <f>-M2354/'ugly don''t look!'!$H$7</f>
        <v>-7196.6764671222973</v>
      </c>
      <c r="Q2354" s="6">
        <f>-'ugly don''t look!'!$J$7/4*P2354</f>
        <v>45.470401088395455</v>
      </c>
      <c r="R2354" s="6">
        <f t="shared" si="361"/>
        <v>0.12363846636926375</v>
      </c>
      <c r="S2354" s="6">
        <f t="shared" si="362"/>
        <v>3.8170615887435932</v>
      </c>
      <c r="U2354" s="6">
        <v>1053429.838</v>
      </c>
      <c r="V2354" s="6">
        <v>21.481708000000001</v>
      </c>
      <c r="W2354" s="6">
        <v>4.967994</v>
      </c>
      <c r="X2354" s="6">
        <v>5.2325590000000002</v>
      </c>
      <c r="Y2354" s="6">
        <v>0.31500499999999998</v>
      </c>
      <c r="Z2354" s="6">
        <v>21.252607999999999</v>
      </c>
      <c r="AA2354" s="6">
        <v>86.137787000000003</v>
      </c>
      <c r="AB2354" s="6">
        <v>5</v>
      </c>
      <c r="AC2354" s="6">
        <v>22.940094999999999</v>
      </c>
      <c r="AE2354" s="6">
        <f>0.000063090994667*'raw Data'!W2354</f>
        <v>3.1343568295968803E-4</v>
      </c>
      <c r="AF2354" s="6">
        <f>249.088908333*('raw Data'!X2354-AVERAGE('raw Data'!$D$2:$D$3001))</f>
        <v>1319.6356163691664</v>
      </c>
      <c r="AG2354" s="6"/>
      <c r="AH2354" s="6">
        <f>AE2354/(PI()*('ugly don''t look!'!$K$7^2)/4)</f>
        <v>0.28202071244690363</v>
      </c>
      <c r="AI2354" s="6">
        <f>-AF2354/'ugly don''t look!'!$I$7</f>
        <v>-1443.1710590213982</v>
      </c>
      <c r="AJ2354" s="6">
        <f>-'ugly don''t look!'!$K$7/4*AI2354</f>
        <v>13.572085748907886</v>
      </c>
      <c r="AK2354" s="6">
        <f t="shared" si="363"/>
        <v>-1.2657747623479494</v>
      </c>
      <c r="AL2354" s="6">
        <f t="shared" si="364"/>
        <v>2.6080151649765817</v>
      </c>
      <c r="AN2354" s="6">
        <f>S2354-'ugly don''t look!'!$M$5</f>
        <v>3.8447027975521131E-2</v>
      </c>
      <c r="AO2354" s="6">
        <f t="shared" si="368"/>
        <v>0.12363846636926375</v>
      </c>
      <c r="AP2354" s="6">
        <f t="shared" si="369"/>
        <v>3.8170615887435932</v>
      </c>
      <c r="AQ2354" s="6">
        <f t="shared" si="365"/>
        <v>7.4486875493343957E-2</v>
      </c>
      <c r="AV2354" s="6">
        <f t="shared" si="366"/>
        <v>-0.91536150058995691</v>
      </c>
      <c r="AW2354" s="6">
        <f t="shared" si="367"/>
        <v>-1.2657747623479494</v>
      </c>
    </row>
    <row r="2355" spans="1:49" x14ac:dyDescent="0.25">
      <c r="A2355" s="6">
        <v>1052393.8589999999</v>
      </c>
      <c r="B2355" s="6">
        <v>21.306273999999998</v>
      </c>
      <c r="C2355" s="6">
        <v>9.0202080000000002</v>
      </c>
      <c r="D2355" s="6">
        <v>-3.5309E-2</v>
      </c>
      <c r="E2355" s="6">
        <v>31.032482999999999</v>
      </c>
      <c r="F2355" s="6">
        <v>21.266297999999999</v>
      </c>
      <c r="G2355" s="6">
        <v>86.132552000000004</v>
      </c>
      <c r="H2355" s="6">
        <v>9</v>
      </c>
      <c r="I2355" s="6">
        <v>39.319875000000003</v>
      </c>
      <c r="L2355" s="6">
        <f t="shared" si="360"/>
        <v>5.6909389482323082E-4</v>
      </c>
      <c r="M2355" s="6">
        <f>249.088908333*(E2355-AVERAGE('raw Data'!$Y$2:$Y$2801))</f>
        <v>7659.5054607947404</v>
      </c>
      <c r="N2355" s="6" t="s">
        <v>18</v>
      </c>
      <c r="O2355" s="6">
        <f>L2355/(PI()*('ugly don''t look!'!$J$7^2)/4)</f>
        <v>1.1344371769951096</v>
      </c>
      <c r="P2355" s="6">
        <f>-M2355/'ugly don''t look!'!$H$7</f>
        <v>-7179.8888833846459</v>
      </c>
      <c r="Q2355" s="6">
        <f>-'ugly don''t look!'!$J$7/4*P2355</f>
        <v>45.364332937445042</v>
      </c>
      <c r="R2355" s="6">
        <f t="shared" si="361"/>
        <v>0.12613664864510318</v>
      </c>
      <c r="S2355" s="6">
        <f t="shared" si="362"/>
        <v>3.8147261781697162</v>
      </c>
      <c r="U2355" s="6">
        <v>1053430.094</v>
      </c>
      <c r="V2355" s="6">
        <v>21.595908000000001</v>
      </c>
      <c r="W2355" s="6">
        <v>4.9710450000000002</v>
      </c>
      <c r="X2355" s="6">
        <v>5.233816</v>
      </c>
      <c r="Y2355" s="6">
        <v>0.30224600000000001</v>
      </c>
      <c r="Z2355" s="6">
        <v>21.249645999999998</v>
      </c>
      <c r="AA2355" s="6">
        <v>86.138242000000005</v>
      </c>
      <c r="AB2355" s="6">
        <v>5</v>
      </c>
      <c r="AC2355" s="6">
        <v>22.939641999999999</v>
      </c>
      <c r="AE2355" s="6">
        <f>0.000063090994667*'raw Data'!W2355</f>
        <v>3.1362817358441706E-4</v>
      </c>
      <c r="AF2355" s="6">
        <f>249.088908333*('raw Data'!X2355-AVERAGE('raw Data'!$D$2:$D$3001))</f>
        <v>1319.9487211269409</v>
      </c>
      <c r="AG2355" s="6"/>
      <c r="AH2355" s="6">
        <f>AE2355/(PI()*('ugly don''t look!'!$K$7^2)/4)</f>
        <v>0.28219391015883238</v>
      </c>
      <c r="AI2355" s="6">
        <f>-AF2355/'ugly don''t look!'!$I$7</f>
        <v>-1443.5134745482731</v>
      </c>
      <c r="AJ2355" s="6">
        <f>-'ugly don''t look!'!$K$7/4*AI2355</f>
        <v>13.575305944368052</v>
      </c>
      <c r="AK2355" s="6">
        <f t="shared" si="363"/>
        <v>-1.2651608196728408</v>
      </c>
      <c r="AL2355" s="6">
        <f t="shared" si="364"/>
        <v>2.6082524029043834</v>
      </c>
      <c r="AN2355" s="6">
        <f>S2355-'ugly don''t look!'!$M$5</f>
        <v>3.6111617401644036E-2</v>
      </c>
      <c r="AO2355" s="6">
        <f t="shared" si="368"/>
        <v>0.12613664864510318</v>
      </c>
      <c r="AP2355" s="6">
        <f t="shared" si="369"/>
        <v>3.8147261781697162</v>
      </c>
      <c r="AQ2355" s="6">
        <f t="shared" si="365"/>
        <v>7.0548290247464479E-2</v>
      </c>
      <c r="AV2355" s="6">
        <f t="shared" si="366"/>
        <v>-0.91512426266215519</v>
      </c>
      <c r="AW2355" s="6">
        <f t="shared" si="367"/>
        <v>-1.2651608196728408</v>
      </c>
    </row>
    <row r="2356" spans="1:49" x14ac:dyDescent="0.25">
      <c r="A2356" s="6">
        <v>1052394.7720000001</v>
      </c>
      <c r="B2356" s="6">
        <v>21.249991999999999</v>
      </c>
      <c r="C2356" s="6">
        <v>9.0110720000000004</v>
      </c>
      <c r="D2356" s="6">
        <v>-5.4690000000000003E-2</v>
      </c>
      <c r="E2356" s="6">
        <v>31.041051</v>
      </c>
      <c r="F2356" s="6">
        <v>21.332813000000002</v>
      </c>
      <c r="G2356" s="6">
        <v>86.132636000000005</v>
      </c>
      <c r="H2356" s="6">
        <v>9</v>
      </c>
      <c r="I2356" s="6">
        <v>39.327449000000001</v>
      </c>
      <c r="L2356" s="6">
        <f t="shared" si="360"/>
        <v>5.6851749549595312E-4</v>
      </c>
      <c r="M2356" s="6">
        <f>249.088908333*(E2356-AVERAGE('raw Data'!$Y$2:$Y$2801))</f>
        <v>7661.6396545613379</v>
      </c>
      <c r="N2356" s="6" t="s">
        <v>18</v>
      </c>
      <c r="O2356" s="6">
        <f>L2356/(PI()*('ugly don''t look!'!$J$7^2)/4)</f>
        <v>1.1332881770996497</v>
      </c>
      <c r="P2356" s="6">
        <f>-M2356/'ugly don''t look!'!$H$7</f>
        <v>-7181.8894399712581</v>
      </c>
      <c r="Q2356" s="6">
        <f>-'ugly don''t look!'!$J$7/4*P2356</f>
        <v>45.376972954098399</v>
      </c>
      <c r="R2356" s="6">
        <f t="shared" si="361"/>
        <v>0.12512329842462008</v>
      </c>
      <c r="S2356" s="6">
        <f t="shared" si="362"/>
        <v>3.8150047727217982</v>
      </c>
      <c r="U2356" s="6">
        <v>1053431.8570000001</v>
      </c>
      <c r="V2356" s="6">
        <v>21.441163</v>
      </c>
      <c r="W2356" s="6">
        <v>4.8793300000000004</v>
      </c>
      <c r="X2356" s="6">
        <v>5.2303240000000004</v>
      </c>
      <c r="Y2356" s="6">
        <v>0.29671399999999998</v>
      </c>
      <c r="Z2356" s="6">
        <v>21.183733</v>
      </c>
      <c r="AA2356" s="6">
        <v>86.130525000000006</v>
      </c>
      <c r="AB2356" s="6">
        <v>5</v>
      </c>
      <c r="AC2356" s="6">
        <v>23.061536</v>
      </c>
      <c r="AE2356" s="6">
        <f>0.000063090994667*'raw Data'!W2356</f>
        <v>3.0784178300853317E-4</v>
      </c>
      <c r="AF2356" s="6">
        <f>249.088908333*('raw Data'!X2356-AVERAGE('raw Data'!$D$2:$D$3001))</f>
        <v>1319.0789026590421</v>
      </c>
      <c r="AG2356" s="6"/>
      <c r="AH2356" s="6">
        <f>AE2356/(PI()*('ugly don''t look!'!$K$7^2)/4)</f>
        <v>0.27698747680926156</v>
      </c>
      <c r="AI2356" s="6">
        <f>-AF2356/'ugly don''t look!'!$I$7</f>
        <v>-1442.5622295046392</v>
      </c>
      <c r="AJ2356" s="6">
        <f>-'ugly don''t look!'!$K$7/4*AI2356</f>
        <v>13.566360103041955</v>
      </c>
      <c r="AK2356" s="6">
        <f t="shared" si="363"/>
        <v>-1.2837829838916728</v>
      </c>
      <c r="AL2356" s="6">
        <f t="shared" si="364"/>
        <v>2.6075932066977532</v>
      </c>
      <c r="AN2356" s="6">
        <f>S2356-'ugly don''t look!'!$M$5</f>
        <v>3.6390211953726048E-2</v>
      </c>
      <c r="AO2356" s="6">
        <f t="shared" si="368"/>
        <v>0.12512329842462008</v>
      </c>
      <c r="AP2356" s="6">
        <f t="shared" si="369"/>
        <v>3.8150047727217982</v>
      </c>
      <c r="AQ2356" s="6">
        <f t="shared" si="365"/>
        <v>7.1477188591650948E-2</v>
      </c>
      <c r="AV2356" s="6">
        <f t="shared" si="366"/>
        <v>-0.91578345886878543</v>
      </c>
      <c r="AW2356" s="6">
        <f t="shared" si="367"/>
        <v>-1.2837829838916728</v>
      </c>
    </row>
    <row r="2357" spans="1:49" x14ac:dyDescent="0.25">
      <c r="A2357" s="6">
        <v>1052395.1170000001</v>
      </c>
      <c r="B2357" s="6">
        <v>21.497688</v>
      </c>
      <c r="C2357" s="6">
        <v>8.9921199999999999</v>
      </c>
      <c r="D2357" s="6">
        <v>-5.4196000000000001E-2</v>
      </c>
      <c r="E2357" s="6">
        <v>31.012682999999999</v>
      </c>
      <c r="F2357" s="6">
        <v>21.310227000000001</v>
      </c>
      <c r="G2357" s="6">
        <v>86.129930000000002</v>
      </c>
      <c r="H2357" s="6">
        <v>9</v>
      </c>
      <c r="I2357" s="6">
        <v>39.346668999999999</v>
      </c>
      <c r="L2357" s="6">
        <f t="shared" si="360"/>
        <v>5.6732179496502412E-4</v>
      </c>
      <c r="M2357" s="6">
        <f>249.088908333*(E2357-AVERAGE('raw Data'!$Y$2:$Y$2801))</f>
        <v>7654.5735004097469</v>
      </c>
      <c r="N2357" s="6" t="s">
        <v>18</v>
      </c>
      <c r="O2357" s="6">
        <f>L2357/(PI()*('ugly don''t look!'!$J$7^2)/4)</f>
        <v>1.1309046563007488</v>
      </c>
      <c r="P2357" s="6">
        <f>-M2357/'ugly don''t look!'!$H$7</f>
        <v>-7175.2657484155861</v>
      </c>
      <c r="Q2357" s="6">
        <f>-'ugly don''t look!'!$J$7/4*P2357</f>
        <v>45.335122814926777</v>
      </c>
      <c r="R2357" s="6">
        <f t="shared" si="361"/>
        <v>0.12301789322750166</v>
      </c>
      <c r="S2357" s="6">
        <f t="shared" si="362"/>
        <v>3.8140820701475491</v>
      </c>
      <c r="U2357" s="6">
        <v>1053433.9010000001</v>
      </c>
      <c r="V2357" s="6">
        <v>21.450980000000001</v>
      </c>
      <c r="W2357" s="6">
        <v>4.7235690000000004</v>
      </c>
      <c r="X2357" s="6">
        <v>5.2557859999999996</v>
      </c>
      <c r="Y2357" s="6">
        <v>0.31159700000000001</v>
      </c>
      <c r="Z2357" s="6">
        <v>21.215714999999999</v>
      </c>
      <c r="AA2357" s="6">
        <v>86.133713999999998</v>
      </c>
      <c r="AB2357" s="6">
        <v>5</v>
      </c>
      <c r="AC2357" s="6">
        <v>23.382362000000001</v>
      </c>
      <c r="AE2357" s="6">
        <f>0.000063090994667*'raw Data'!W2357</f>
        <v>2.9801466658820654E-4</v>
      </c>
      <c r="AF2357" s="6">
        <f>249.088908333*('raw Data'!X2357-AVERAGE('raw Data'!$D$2:$D$3001))</f>
        <v>1325.4212044430169</v>
      </c>
      <c r="AG2357" s="6"/>
      <c r="AH2357" s="6">
        <f>AE2357/(PI()*('ugly don''t look!'!$K$7^2)/4)</f>
        <v>0.26814531069725694</v>
      </c>
      <c r="AI2357" s="6">
        <f>-AF2357/'ugly don''t look!'!$I$7</f>
        <v>-1449.4982550776651</v>
      </c>
      <c r="AJ2357" s="6">
        <f>-'ugly don''t look!'!$K$7/4*AI2357</f>
        <v>13.631588915139641</v>
      </c>
      <c r="AK2357" s="6">
        <f t="shared" si="363"/>
        <v>-1.3162262413165662</v>
      </c>
      <c r="AL2357" s="6">
        <f t="shared" si="364"/>
        <v>2.61238981375929</v>
      </c>
      <c r="AN2357" s="6">
        <f>S2357-'ugly don''t look!'!$M$5</f>
        <v>3.5467509379476958E-2</v>
      </c>
      <c r="AO2357" s="6">
        <f t="shared" si="368"/>
        <v>0.12301789322750166</v>
      </c>
      <c r="AP2357" s="6">
        <f t="shared" si="369"/>
        <v>3.8140820701475491</v>
      </c>
      <c r="AQ2357" s="6">
        <f t="shared" si="365"/>
        <v>7.1905601313898102E-2</v>
      </c>
      <c r="AV2357" s="6">
        <f t="shared" si="366"/>
        <v>-0.91098685180724859</v>
      </c>
      <c r="AW2357" s="6">
        <f t="shared" si="367"/>
        <v>-1.3162262413165662</v>
      </c>
    </row>
    <row r="2358" spans="1:49" x14ac:dyDescent="0.25">
      <c r="A2358" s="6">
        <v>1052397.8759999999</v>
      </c>
      <c r="B2358" s="6">
        <v>21.303681999999998</v>
      </c>
      <c r="C2358" s="6">
        <v>8.9391630000000006</v>
      </c>
      <c r="D2358" s="6">
        <v>-9.6105999999999997E-2</v>
      </c>
      <c r="E2358" s="6">
        <v>30.978335000000001</v>
      </c>
      <c r="F2358" s="6">
        <v>21.235935000000001</v>
      </c>
      <c r="G2358" s="6">
        <v>86.138093999999995</v>
      </c>
      <c r="H2358" s="6">
        <v>9</v>
      </c>
      <c r="I2358" s="6">
        <v>39.438343000000003</v>
      </c>
      <c r="L2358" s="6">
        <f t="shared" si="360"/>
        <v>5.6398068516044385E-4</v>
      </c>
      <c r="M2358" s="6">
        <f>249.088908333*(E2358-AVERAGE('raw Data'!$Y$2:$Y$2801))</f>
        <v>7646.0177945863252</v>
      </c>
      <c r="N2358" s="6" t="s">
        <v>18</v>
      </c>
      <c r="O2358" s="6">
        <f>L2358/(PI()*('ugly don''t look!'!$J$7^2)/4)</f>
        <v>1.1242444562718661</v>
      </c>
      <c r="P2358" s="6">
        <f>-M2358/'ugly don''t look!'!$H$7</f>
        <v>-7167.2457767025926</v>
      </c>
      <c r="Q2358" s="6">
        <f>-'ugly don''t look!'!$J$7/4*P2358</f>
        <v>45.284450628651157</v>
      </c>
      <c r="R2358" s="6">
        <f t="shared" si="361"/>
        <v>0.11711121561081703</v>
      </c>
      <c r="S2358" s="6">
        <f t="shared" si="362"/>
        <v>3.812963720333455</v>
      </c>
      <c r="U2358" s="6">
        <v>1053435.412</v>
      </c>
      <c r="V2358" s="6">
        <v>21.465598</v>
      </c>
      <c r="W2358" s="6">
        <v>4.745228</v>
      </c>
      <c r="X2358" s="6">
        <v>5.1871749999999999</v>
      </c>
      <c r="Y2358" s="6">
        <v>0.29255999999999999</v>
      </c>
      <c r="Z2358" s="6">
        <v>21.194002999999999</v>
      </c>
      <c r="AA2358" s="6">
        <v>86.131249999999994</v>
      </c>
      <c r="AB2358" s="6">
        <v>5</v>
      </c>
      <c r="AC2358" s="6">
        <v>23.492930000000001</v>
      </c>
      <c r="AE2358" s="6">
        <f>0.000063090994667*'raw Data'!W2358</f>
        <v>2.9938115444169911E-4</v>
      </c>
      <c r="AF2358" s="6">
        <f>249.088908333*('raw Data'!X2358-AVERAGE('raw Data'!$D$2:$D$3001))</f>
        <v>1308.3309653533815</v>
      </c>
      <c r="AG2358" s="6"/>
      <c r="AH2358" s="6">
        <f>AE2358/(PI()*('ugly don''t look!'!$K$7^2)/4)</f>
        <v>0.26937483847263016</v>
      </c>
      <c r="AI2358" s="6">
        <f>-AF2358/'ugly don''t look!'!$I$7</f>
        <v>-1430.808142337469</v>
      </c>
      <c r="AJ2358" s="6">
        <f>-'ugly don''t look!'!$K$7/4*AI2358</f>
        <v>13.455820553391378</v>
      </c>
      <c r="AK2358" s="6">
        <f t="shared" si="363"/>
        <v>-1.3116514177618726</v>
      </c>
      <c r="AL2358" s="6">
        <f t="shared" si="364"/>
        <v>2.5994117673354404</v>
      </c>
      <c r="AN2358" s="6">
        <f>S2358-'ugly don''t look!'!$M$5</f>
        <v>3.434915956538287E-2</v>
      </c>
      <c r="AO2358" s="6">
        <f t="shared" si="368"/>
        <v>0.11711121561081703</v>
      </c>
      <c r="AP2358" s="6">
        <f t="shared" si="369"/>
        <v>3.812963720333455</v>
      </c>
      <c r="AQ2358" s="6">
        <f t="shared" si="365"/>
        <v>7.4577781935606699E-2</v>
      </c>
      <c r="AV2358" s="6">
        <f t="shared" si="366"/>
        <v>-0.92396489823109818</v>
      </c>
      <c r="AW2358" s="6">
        <f t="shared" si="367"/>
        <v>-1.3116514177618726</v>
      </c>
    </row>
    <row r="2359" spans="1:49" x14ac:dyDescent="0.25">
      <c r="A2359" s="6">
        <v>1052398.3430000001</v>
      </c>
      <c r="B2359" s="6">
        <v>21.245177999999999</v>
      </c>
      <c r="C2359" s="6">
        <v>8.9529259999999997</v>
      </c>
      <c r="D2359" s="6">
        <v>-0.105494</v>
      </c>
      <c r="E2359" s="6">
        <v>31.009702000000001</v>
      </c>
      <c r="F2359" s="6">
        <v>21.253709000000001</v>
      </c>
      <c r="G2359" s="6">
        <v>86.134393000000003</v>
      </c>
      <c r="H2359" s="6">
        <v>9</v>
      </c>
      <c r="I2359" s="6">
        <v>39.434173999999999</v>
      </c>
      <c r="L2359" s="6">
        <f t="shared" si="360"/>
        <v>5.6484900652004565E-4</v>
      </c>
      <c r="M2359" s="6">
        <f>249.088908333*(E2359-AVERAGE('raw Data'!$Y$2:$Y$2801))</f>
        <v>7653.8309663740065</v>
      </c>
      <c r="N2359" s="6" t="s">
        <v>18</v>
      </c>
      <c r="O2359" s="6">
        <f>L2359/(PI()*('ugly don''t look!'!$J$7^2)/4)</f>
        <v>1.1259753763201601</v>
      </c>
      <c r="P2359" s="6">
        <f>-M2359/'ugly don''t look!'!$H$7</f>
        <v>-7174.5697097619113</v>
      </c>
      <c r="Q2359" s="6">
        <f>-'ugly don''t look!'!$J$7/4*P2359</f>
        <v>45.330725068703195</v>
      </c>
      <c r="R2359" s="6">
        <f t="shared" si="361"/>
        <v>0.11864966120143954</v>
      </c>
      <c r="S2359" s="6">
        <f t="shared" si="362"/>
        <v>3.8139850601635321</v>
      </c>
      <c r="U2359" s="6">
        <v>1053435.6910000001</v>
      </c>
      <c r="V2359" s="6">
        <v>21.527422999999999</v>
      </c>
      <c r="W2359" s="6">
        <v>4.7514890000000003</v>
      </c>
      <c r="X2359" s="6">
        <v>5.1749559999999999</v>
      </c>
      <c r="Y2359" s="6">
        <v>0.28145900000000001</v>
      </c>
      <c r="Z2359" s="6">
        <v>21.194002999999999</v>
      </c>
      <c r="AA2359" s="6">
        <v>86.131249999999994</v>
      </c>
      <c r="AB2359" s="6">
        <v>5</v>
      </c>
      <c r="AC2359" s="6">
        <v>23.509969000000002</v>
      </c>
      <c r="AE2359" s="6">
        <f>0.000063090994667*'raw Data'!W2359</f>
        <v>2.9977616715930921E-4</v>
      </c>
      <c r="AF2359" s="6">
        <f>249.088908333*('raw Data'!X2359-AVERAGE('raw Data'!$D$2:$D$3001))</f>
        <v>1305.2873479824605</v>
      </c>
      <c r="AG2359" s="6"/>
      <c r="AH2359" s="6">
        <f>AE2359/(PI()*('ugly don''t look!'!$K$7^2)/4)</f>
        <v>0.26973025993260574</v>
      </c>
      <c r="AI2359" s="6">
        <f>-AF2359/'ugly don''t look!'!$I$7</f>
        <v>-1427.479601905578</v>
      </c>
      <c r="AJ2359" s="6">
        <f>-'ugly don''t look!'!$K$7/4*AI2359</f>
        <v>13.424517794180723</v>
      </c>
      <c r="AK2359" s="6">
        <f t="shared" si="363"/>
        <v>-1.3103328566407786</v>
      </c>
      <c r="AL2359" s="6">
        <f t="shared" si="364"/>
        <v>2.5970827212530634</v>
      </c>
      <c r="AN2359" s="6">
        <f>S2359-'ugly don''t look!'!$M$5</f>
        <v>3.5370499395459998E-2</v>
      </c>
      <c r="AO2359" s="6">
        <f t="shared" si="368"/>
        <v>0.11864966120143954</v>
      </c>
      <c r="AP2359" s="6">
        <f t="shared" si="369"/>
        <v>3.8139850601635321</v>
      </c>
      <c r="AQ2359" s="6">
        <f t="shared" si="365"/>
        <v>7.4611845124986739E-2</v>
      </c>
      <c r="AV2359" s="6">
        <f t="shared" si="366"/>
        <v>-0.92629394431347523</v>
      </c>
      <c r="AW2359" s="6">
        <f t="shared" si="367"/>
        <v>-1.3103328566407786</v>
      </c>
    </row>
    <row r="2360" spans="1:49" x14ac:dyDescent="0.25">
      <c r="A2360" s="6">
        <v>1052400.216</v>
      </c>
      <c r="B2360" s="6">
        <v>21.291093</v>
      </c>
      <c r="C2360" s="6">
        <v>9.0217589999999994</v>
      </c>
      <c r="D2360" s="6">
        <v>-0.136022</v>
      </c>
      <c r="E2360" s="6">
        <v>30.988356</v>
      </c>
      <c r="F2360" s="6">
        <v>21.270876000000001</v>
      </c>
      <c r="G2360" s="6">
        <v>86.134077000000005</v>
      </c>
      <c r="H2360" s="6">
        <v>9</v>
      </c>
      <c r="I2360" s="6">
        <v>39.362167999999997</v>
      </c>
      <c r="L2360" s="6">
        <f t="shared" si="360"/>
        <v>5.6919174895595924E-4</v>
      </c>
      <c r="M2360" s="6">
        <f>249.088908333*(E2360-AVERAGE('raw Data'!$Y$2:$Y$2801))</f>
        <v>7648.5139145367302</v>
      </c>
      <c r="N2360" s="6" t="s">
        <v>18</v>
      </c>
      <c r="O2360" s="6">
        <f>L2360/(PI()*('ugly don''t look!'!$J$7^2)/4)</f>
        <v>1.1346322403530187</v>
      </c>
      <c r="P2360" s="6">
        <f>-M2360/'ugly don''t look!'!$H$7</f>
        <v>-7169.5855966786003</v>
      </c>
      <c r="Q2360" s="6">
        <f>-'ugly don''t look!'!$J$7/4*P2360</f>
        <v>45.29923419621457</v>
      </c>
      <c r="R2360" s="6">
        <f t="shared" si="361"/>
        <v>0.12630858111829968</v>
      </c>
      <c r="S2360" s="6">
        <f t="shared" si="362"/>
        <v>3.8132901271852684</v>
      </c>
      <c r="U2360" s="6">
        <v>1053436.416</v>
      </c>
      <c r="V2360" s="6">
        <v>21.524652</v>
      </c>
      <c r="W2360" s="6">
        <v>4.7460909999999998</v>
      </c>
      <c r="X2360" s="6">
        <v>5.1462529999999997</v>
      </c>
      <c r="Y2360" s="6">
        <v>0.28304200000000002</v>
      </c>
      <c r="Z2360" s="6">
        <v>21.165489000000001</v>
      </c>
      <c r="AA2360" s="6">
        <v>86.132272999999998</v>
      </c>
      <c r="AB2360" s="6">
        <v>5</v>
      </c>
      <c r="AC2360" s="6">
        <v>23.576022999999999</v>
      </c>
      <c r="AE2360" s="6">
        <f>0.000063090994667*'raw Data'!W2360</f>
        <v>2.9943560197009673E-4</v>
      </c>
      <c r="AF2360" s="6">
        <f>249.088908333*('raw Data'!X2360-AVERAGE('raw Data'!$D$2:$D$3001))</f>
        <v>1298.1377490465784</v>
      </c>
      <c r="AG2360" s="6"/>
      <c r="AH2360" s="6">
        <f>AE2360/(PI()*('ugly don''t look!'!$K$7^2)/4)</f>
        <v>0.26942382884476862</v>
      </c>
      <c r="AI2360" s="6">
        <f>-AF2360/'ugly don''t look!'!$I$7</f>
        <v>-1419.6607054315161</v>
      </c>
      <c r="AJ2360" s="6">
        <f>-'ugly don''t look!'!$K$7/4*AI2360</f>
        <v>13.350986155124879</v>
      </c>
      <c r="AK2360" s="6">
        <f t="shared" si="363"/>
        <v>-1.3114695673778789</v>
      </c>
      <c r="AL2360" s="6">
        <f t="shared" si="364"/>
        <v>2.5915902514158002</v>
      </c>
      <c r="AN2360" s="6">
        <f>S2360-'ugly don''t look!'!$M$5</f>
        <v>3.4675566417196269E-2</v>
      </c>
      <c r="AO2360" s="6">
        <f t="shared" si="368"/>
        <v>0.12630858111829968</v>
      </c>
      <c r="AP2360" s="6">
        <f t="shared" si="369"/>
        <v>3.8132901271852684</v>
      </c>
      <c r="AQ2360" s="6">
        <f t="shared" si="365"/>
        <v>6.9001903924803362E-2</v>
      </c>
      <c r="AV2360" s="6">
        <f t="shared" si="366"/>
        <v>-0.93178641415073837</v>
      </c>
      <c r="AW2360" s="6">
        <f t="shared" si="367"/>
        <v>-1.3114695673778789</v>
      </c>
    </row>
    <row r="2361" spans="1:49" x14ac:dyDescent="0.25">
      <c r="A2361" s="6">
        <v>1052400.8359999999</v>
      </c>
      <c r="B2361" s="6">
        <v>21.338117</v>
      </c>
      <c r="C2361" s="6">
        <v>8.9985320000000009</v>
      </c>
      <c r="D2361" s="6">
        <v>-0.13066700000000001</v>
      </c>
      <c r="E2361" s="6">
        <v>31.011099000000002</v>
      </c>
      <c r="F2361" s="6">
        <v>21.206074999999998</v>
      </c>
      <c r="G2361" s="6">
        <v>86.133630999999994</v>
      </c>
      <c r="H2361" s="6">
        <v>9</v>
      </c>
      <c r="I2361" s="6">
        <v>39.387385999999999</v>
      </c>
      <c r="L2361" s="6">
        <f t="shared" si="360"/>
        <v>5.677263344228289E-4</v>
      </c>
      <c r="M2361" s="6">
        <f>249.088908333*(E2361-AVERAGE('raw Data'!$Y$2:$Y$2801))</f>
        <v>7654.1789435789478</v>
      </c>
      <c r="N2361" s="6" t="s">
        <v>18</v>
      </c>
      <c r="O2361" s="6">
        <f>L2361/(PI()*('ugly don''t look!'!$J$7^2)/4)</f>
        <v>1.1317110690995327</v>
      </c>
      <c r="P2361" s="6">
        <f>-M2361/'ugly don''t look!'!$H$7</f>
        <v>-7174.8958976180611</v>
      </c>
      <c r="Q2361" s="6">
        <f>-'ugly don''t look!'!$J$7/4*P2361</f>
        <v>45.332786005125314</v>
      </c>
      <c r="R2361" s="6">
        <f t="shared" si="361"/>
        <v>0.12373070789052749</v>
      </c>
      <c r="S2361" s="6">
        <f t="shared" si="362"/>
        <v>3.8140305235787046</v>
      </c>
      <c r="U2361" s="6">
        <v>1053438.1680000001</v>
      </c>
      <c r="V2361" s="6">
        <v>21.646811</v>
      </c>
      <c r="W2361" s="6">
        <v>4.7700800000000001</v>
      </c>
      <c r="X2361" s="6">
        <v>5.0979169999999998</v>
      </c>
      <c r="Y2361" s="6">
        <v>0.282111</v>
      </c>
      <c r="Z2361" s="6">
        <v>21.254360999999999</v>
      </c>
      <c r="AA2361" s="6">
        <v>86.132514999999998</v>
      </c>
      <c r="AB2361" s="6">
        <v>5</v>
      </c>
      <c r="AC2361" s="6">
        <v>23.691582</v>
      </c>
      <c r="AE2361" s="6">
        <f>0.000063090994667*'raw Data'!W2361</f>
        <v>3.0094909184116337E-4</v>
      </c>
      <c r="AF2361" s="6">
        <f>249.088908333*('raw Data'!X2361-AVERAGE('raw Data'!$D$2:$D$3001))</f>
        <v>1286.0977875733945</v>
      </c>
      <c r="AG2361" s="6"/>
      <c r="AH2361" s="6">
        <f>AE2361/(PI()*('ugly don''t look!'!$K$7^2)/4)</f>
        <v>0.27078562494816338</v>
      </c>
      <c r="AI2361" s="6">
        <f>-AF2361/'ugly don''t look!'!$I$7</f>
        <v>-1406.4936434529686</v>
      </c>
      <c r="AJ2361" s="6">
        <f>-'ugly don''t look!'!$K$7/4*AI2361</f>
        <v>13.227158495806925</v>
      </c>
      <c r="AK2361" s="6">
        <f t="shared" si="363"/>
        <v>-1.3064278230008495</v>
      </c>
      <c r="AL2361" s="6">
        <f t="shared" si="364"/>
        <v>2.5822721777200517</v>
      </c>
      <c r="AN2361" s="6">
        <f>S2361-'ugly don''t look!'!$M$5</f>
        <v>3.5415962810632529E-2</v>
      </c>
      <c r="AO2361" s="6">
        <f t="shared" si="368"/>
        <v>0.12373070789052749</v>
      </c>
      <c r="AP2361" s="6">
        <f t="shared" si="369"/>
        <v>3.8140305235787046</v>
      </c>
      <c r="AQ2361" s="6">
        <f t="shared" si="365"/>
        <v>7.1396615580327005E-2</v>
      </c>
      <c r="AV2361" s="6">
        <f t="shared" si="366"/>
        <v>-0.94110448784648693</v>
      </c>
      <c r="AW2361" s="6">
        <f t="shared" si="367"/>
        <v>-1.3064278230008495</v>
      </c>
    </row>
    <row r="2362" spans="1:49" x14ac:dyDescent="0.25">
      <c r="A2362" s="6">
        <v>1052402.584</v>
      </c>
      <c r="B2362" s="6">
        <v>21.242391999999999</v>
      </c>
      <c r="C2362" s="6">
        <v>9.0243230000000008</v>
      </c>
      <c r="D2362" s="6">
        <v>-0.104376</v>
      </c>
      <c r="E2362" s="6">
        <v>30.981128999999999</v>
      </c>
      <c r="F2362" s="6">
        <v>21.353580000000001</v>
      </c>
      <c r="G2362" s="6">
        <v>86.137527000000006</v>
      </c>
      <c r="H2362" s="6">
        <v>9</v>
      </c>
      <c r="I2362" s="6">
        <v>39.349437000000002</v>
      </c>
      <c r="L2362" s="6">
        <f t="shared" si="360"/>
        <v>5.6935351426628557E-4</v>
      </c>
      <c r="M2362" s="6">
        <f>249.088908333*(E2362-AVERAGE('raw Data'!$Y$2:$Y$2801))</f>
        <v>7646.713748996207</v>
      </c>
      <c r="N2362" s="6" t="s">
        <v>18</v>
      </c>
      <c r="O2362" s="6">
        <f>L2362/(PI()*('ugly don''t look!'!$J$7^2)/4)</f>
        <v>1.1349547048595818</v>
      </c>
      <c r="P2362" s="6">
        <f>-M2362/'ugly don''t look!'!$H$7</f>
        <v>-7167.8981524148921</v>
      </c>
      <c r="Q2362" s="6">
        <f>-'ugly don''t look!'!$J$7/4*P2362</f>
        <v>45.288572501495395</v>
      </c>
      <c r="R2362" s="6">
        <f t="shared" si="361"/>
        <v>0.12659274252433281</v>
      </c>
      <c r="S2362" s="6">
        <f t="shared" si="362"/>
        <v>3.8130547380052655</v>
      </c>
      <c r="U2362" s="6">
        <v>1053439.6399999999</v>
      </c>
      <c r="V2362" s="6">
        <v>21.522801000000001</v>
      </c>
      <c r="W2362" s="6">
        <v>4.8021070000000003</v>
      </c>
      <c r="X2362" s="6">
        <v>5.0830539999999997</v>
      </c>
      <c r="Y2362" s="6">
        <v>0.27147500000000002</v>
      </c>
      <c r="Z2362" s="6">
        <v>21.319295</v>
      </c>
      <c r="AA2362" s="6">
        <v>86.136188000000004</v>
      </c>
      <c r="AB2362" s="6">
        <v>5</v>
      </c>
      <c r="AC2362" s="6">
        <v>23.767522</v>
      </c>
      <c r="AE2362" s="6">
        <f>0.000063090994667*'raw Data'!W2362</f>
        <v>3.0296970712736338E-4</v>
      </c>
      <c r="AF2362" s="6">
        <f>249.088908333*('raw Data'!X2362-AVERAGE('raw Data'!$D$2:$D$3001))</f>
        <v>1282.3955791288411</v>
      </c>
      <c r="AG2362" s="6"/>
      <c r="AH2362" s="6">
        <f>AE2362/(PI()*('ugly don''t look!'!$K$7^2)/4)</f>
        <v>0.27260371839947134</v>
      </c>
      <c r="AI2362" s="6">
        <f>-AF2362/'ugly don''t look!'!$I$7</f>
        <v>-1402.4448590647869</v>
      </c>
      <c r="AJ2362" s="6">
        <f>-'ugly don''t look!'!$K$7/4*AI2362</f>
        <v>13.189082310345929</v>
      </c>
      <c r="AK2362" s="6">
        <f t="shared" si="363"/>
        <v>-1.2997361193157755</v>
      </c>
      <c r="AL2362" s="6">
        <f t="shared" si="364"/>
        <v>2.5793893896572353</v>
      </c>
      <c r="AN2362" s="6">
        <f>S2362-'ugly don''t look!'!$M$5</f>
        <v>3.4440177237193392E-2</v>
      </c>
      <c r="AO2362" s="6">
        <f t="shared" si="368"/>
        <v>0.12659274252433281</v>
      </c>
      <c r="AP2362" s="6">
        <f t="shared" si="369"/>
        <v>3.8130547380052655</v>
      </c>
      <c r="AQ2362" s="6">
        <f t="shared" si="365"/>
        <v>6.858415800753645E-2</v>
      </c>
      <c r="AV2362" s="6">
        <f t="shared" si="366"/>
        <v>-0.94398727590930331</v>
      </c>
      <c r="AW2362" s="6">
        <f t="shared" si="367"/>
        <v>-1.2997361193157755</v>
      </c>
    </row>
    <row r="2363" spans="1:49" x14ac:dyDescent="0.25">
      <c r="A2363" s="6">
        <v>1052404.348</v>
      </c>
      <c r="B2363" s="6">
        <v>21.320343999999999</v>
      </c>
      <c r="C2363" s="6">
        <v>8.9999490000000009</v>
      </c>
      <c r="D2363" s="6">
        <v>-9.4709000000000002E-2</v>
      </c>
      <c r="E2363" s="6">
        <v>31.004580000000001</v>
      </c>
      <c r="F2363" s="6">
        <v>21.308274000000001</v>
      </c>
      <c r="G2363" s="6">
        <v>86.129408999999995</v>
      </c>
      <c r="H2363" s="6">
        <v>9</v>
      </c>
      <c r="I2363" s="6">
        <v>39.366760999999997</v>
      </c>
      <c r="L2363" s="6">
        <f t="shared" si="360"/>
        <v>5.6781573436227211E-4</v>
      </c>
      <c r="M2363" s="6">
        <f>249.088908333*(E2363-AVERAGE('raw Data'!$Y$2:$Y$2801))</f>
        <v>7652.5551329855252</v>
      </c>
      <c r="N2363" s="6" t="s">
        <v>18</v>
      </c>
      <c r="O2363" s="6">
        <f>L2363/(PI()*('ugly don''t look!'!$J$7^2)/4)</f>
        <v>1.1318892797882223</v>
      </c>
      <c r="P2363" s="6">
        <f>-M2363/'ugly don''t look!'!$H$7</f>
        <v>-7173.3737654532488</v>
      </c>
      <c r="Q2363" s="6">
        <f>-'ugly don''t look!'!$J$7/4*P2363</f>
        <v>45.323168793574993</v>
      </c>
      <c r="R2363" s="6">
        <f t="shared" si="361"/>
        <v>0.12388816562298048</v>
      </c>
      <c r="S2363" s="6">
        <f t="shared" si="362"/>
        <v>3.8138183541385891</v>
      </c>
      <c r="U2363" s="6">
        <v>1053441.9380000001</v>
      </c>
      <c r="V2363" s="6">
        <v>21.666059000000001</v>
      </c>
      <c r="W2363" s="6">
        <v>4.7972460000000003</v>
      </c>
      <c r="X2363" s="6">
        <v>5.0956450000000002</v>
      </c>
      <c r="Y2363" s="6">
        <v>0.25761699999999998</v>
      </c>
      <c r="Z2363" s="6">
        <v>21.209185000000002</v>
      </c>
      <c r="AA2363" s="6">
        <v>86.133268000000001</v>
      </c>
      <c r="AB2363" s="6">
        <v>5</v>
      </c>
      <c r="AC2363" s="6">
        <v>23.927586000000002</v>
      </c>
      <c r="AE2363" s="6">
        <f>0.000063090994667*'raw Data'!W2363</f>
        <v>3.0266302180228713E-4</v>
      </c>
      <c r="AF2363" s="6">
        <f>249.088908333*('raw Data'!X2363-AVERAGE('raw Data'!$D$2:$D$3001))</f>
        <v>1285.5318575736621</v>
      </c>
      <c r="AG2363" s="6"/>
      <c r="AH2363" s="6">
        <f>AE2363/(PI()*('ugly don''t look!'!$K$7^2)/4)</f>
        <v>0.27232777147135423</v>
      </c>
      <c r="AI2363" s="6">
        <f>-AF2363/'ugly don''t look!'!$I$7</f>
        <v>-1405.8747348793331</v>
      </c>
      <c r="AJ2363" s="6">
        <f>-'ugly don''t look!'!$K$7/4*AI2363</f>
        <v>13.221338062962458</v>
      </c>
      <c r="AK2363" s="6">
        <f t="shared" si="363"/>
        <v>-1.3007488959925995</v>
      </c>
      <c r="AL2363" s="6">
        <f t="shared" si="364"/>
        <v>2.5818320443517528</v>
      </c>
      <c r="AN2363" s="6">
        <f>S2363-'ugly don''t look!'!$M$5</f>
        <v>3.5203793370516934E-2</v>
      </c>
      <c r="AO2363" s="6">
        <f t="shared" si="368"/>
        <v>0.12388816562298048</v>
      </c>
      <c r="AP2363" s="6">
        <f t="shared" si="369"/>
        <v>3.8138183541385891</v>
      </c>
      <c r="AQ2363" s="6">
        <f t="shared" si="365"/>
        <v>7.1083399771008943E-2</v>
      </c>
      <c r="AV2363" s="6">
        <f t="shared" si="366"/>
        <v>-0.94154462121478577</v>
      </c>
      <c r="AW2363" s="6">
        <f t="shared" si="367"/>
        <v>-1.3007488959925995</v>
      </c>
    </row>
    <row r="2364" spans="1:49" x14ac:dyDescent="0.25">
      <c r="A2364" s="6">
        <v>1052404.5989999999</v>
      </c>
      <c r="B2364" s="6">
        <v>21.242021999999999</v>
      </c>
      <c r="C2364" s="6">
        <v>8.9986160000000002</v>
      </c>
      <c r="D2364" s="6">
        <v>-9.2697000000000002E-2</v>
      </c>
      <c r="E2364" s="6">
        <v>31.008324000000002</v>
      </c>
      <c r="F2364" s="6">
        <v>21.281244000000001</v>
      </c>
      <c r="G2364" s="6">
        <v>86.129594999999995</v>
      </c>
      <c r="H2364" s="6">
        <v>9</v>
      </c>
      <c r="I2364" s="6">
        <v>39.368273000000002</v>
      </c>
      <c r="L2364" s="6">
        <f t="shared" si="360"/>
        <v>5.6773163406638092E-4</v>
      </c>
      <c r="M2364" s="6">
        <f>249.088908333*(E2364-AVERAGE('raw Data'!$Y$2:$Y$2801))</f>
        <v>7653.4877218583242</v>
      </c>
      <c r="N2364" s="6" t="s">
        <v>18</v>
      </c>
      <c r="O2364" s="6">
        <f>L2364/(PI()*('ugly don''t look!'!$J$7^2)/4)</f>
        <v>1.1317216334593421</v>
      </c>
      <c r="P2364" s="6">
        <f>-M2364/'ugly don''t look!'!$H$7</f>
        <v>-7174.2479582473979</v>
      </c>
      <c r="Q2364" s="6">
        <f>-'ugly don''t look!'!$J$7/4*P2364</f>
        <v>45.328692162196624</v>
      </c>
      <c r="R2364" s="6">
        <f t="shared" si="361"/>
        <v>0.12374004270291006</v>
      </c>
      <c r="S2364" s="6">
        <f t="shared" si="362"/>
        <v>3.8139402130518034</v>
      </c>
      <c r="U2364" s="6">
        <v>1053443.3970000001</v>
      </c>
      <c r="V2364" s="6">
        <v>21.588145000000001</v>
      </c>
      <c r="W2364" s="6">
        <v>4.8672769999999996</v>
      </c>
      <c r="X2364" s="6">
        <v>5.1179779999999999</v>
      </c>
      <c r="Y2364" s="6">
        <v>0.249664</v>
      </c>
      <c r="Z2364" s="6">
        <v>21.284490000000002</v>
      </c>
      <c r="AA2364" s="6">
        <v>86.136810999999994</v>
      </c>
      <c r="AB2364" s="6">
        <v>5</v>
      </c>
      <c r="AC2364" s="6">
        <v>23.935600999999998</v>
      </c>
      <c r="AE2364" s="6">
        <f>0.000063090994667*'raw Data'!W2364</f>
        <v>3.0708134724981176E-4</v>
      </c>
      <c r="AF2364" s="6">
        <f>249.088908333*('raw Data'!X2364-AVERAGE('raw Data'!$D$2:$D$3001))</f>
        <v>1291.0947601634628</v>
      </c>
      <c r="AG2364" s="6"/>
      <c r="AH2364" s="6">
        <f>AE2364/(PI()*('ugly don''t look!'!$K$7^2)/4)</f>
        <v>0.27630325785748289</v>
      </c>
      <c r="AI2364" s="6">
        <f>-AF2364/'ugly don''t look!'!$I$7</f>
        <v>-1411.9583991288962</v>
      </c>
      <c r="AJ2364" s="6">
        <f>-'ugly don''t look!'!$K$7/4*AI2364</f>
        <v>13.278550970847835</v>
      </c>
      <c r="AK2364" s="6">
        <f t="shared" si="363"/>
        <v>-1.2862562561071407</v>
      </c>
      <c r="AL2364" s="6">
        <f t="shared" si="364"/>
        <v>2.586150024453985</v>
      </c>
      <c r="AN2364" s="6">
        <f>S2364-'ugly don''t look!'!$M$5</f>
        <v>3.5325652283731301E-2</v>
      </c>
      <c r="AO2364" s="6">
        <f t="shared" si="368"/>
        <v>0.12374004270291006</v>
      </c>
      <c r="AP2364" s="6">
        <f t="shared" si="369"/>
        <v>3.8139402130518034</v>
      </c>
      <c r="AQ2364" s="6">
        <f t="shared" si="365"/>
        <v>7.130031456389091E-2</v>
      </c>
      <c r="AV2364" s="6">
        <f t="shared" si="366"/>
        <v>-0.9372266411125536</v>
      </c>
      <c r="AW2364" s="6">
        <f t="shared" si="367"/>
        <v>-1.2862562561071407</v>
      </c>
    </row>
    <row r="2365" spans="1:49" x14ac:dyDescent="0.25">
      <c r="A2365" s="6">
        <v>1052407.0819999999</v>
      </c>
      <c r="B2365" s="6">
        <v>21.362553999999999</v>
      </c>
      <c r="C2365" s="6">
        <v>8.9266570000000005</v>
      </c>
      <c r="D2365" s="6">
        <v>-8.8385000000000005E-2</v>
      </c>
      <c r="E2365" s="6">
        <v>30.962484</v>
      </c>
      <c r="F2365" s="6">
        <v>21.334561999999998</v>
      </c>
      <c r="G2365" s="6">
        <v>86.133815999999996</v>
      </c>
      <c r="H2365" s="6">
        <v>9</v>
      </c>
      <c r="I2365" s="6">
        <v>39.485523000000001</v>
      </c>
      <c r="L2365" s="6">
        <f t="shared" si="360"/>
        <v>5.6319166918113834E-4</v>
      </c>
      <c r="M2365" s="6">
        <f>249.088908333*(E2365-AVERAGE('raw Data'!$Y$2:$Y$2801))</f>
        <v>7642.0694863003391</v>
      </c>
      <c r="N2365" s="6" t="s">
        <v>18</v>
      </c>
      <c r="O2365" s="6">
        <f>L2365/(PI()*('ugly don''t look!'!$J$7^2)/4)</f>
        <v>1.1226716243221482</v>
      </c>
      <c r="P2365" s="6">
        <f>-M2365/'ugly don''t look!'!$H$7</f>
        <v>-7163.5447003190284</v>
      </c>
      <c r="Q2365" s="6">
        <f>-'ugly don''t look!'!$J$7/4*P2365</f>
        <v>45.261066302790702</v>
      </c>
      <c r="R2365" s="6">
        <f t="shared" si="361"/>
        <v>0.11571122366612897</v>
      </c>
      <c r="S2365" s="6">
        <f t="shared" si="362"/>
        <v>3.8124471994239091</v>
      </c>
      <c r="U2365" s="6">
        <v>1053444.0660000001</v>
      </c>
      <c r="V2365" s="6">
        <v>21.568335000000001</v>
      </c>
      <c r="W2365" s="6">
        <v>4.8899999999999997</v>
      </c>
      <c r="X2365" s="6">
        <v>5.1284280000000004</v>
      </c>
      <c r="Y2365" s="6">
        <v>0.25826900000000003</v>
      </c>
      <c r="Z2365" s="6">
        <v>21.235242</v>
      </c>
      <c r="AA2365" s="6">
        <v>86.141041000000001</v>
      </c>
      <c r="AB2365" s="6">
        <v>5</v>
      </c>
      <c r="AC2365" s="6">
        <v>23.939532</v>
      </c>
      <c r="AE2365" s="6">
        <f>0.000063090994667*'raw Data'!W2365</f>
        <v>3.0851496392162998E-4</v>
      </c>
      <c r="AF2365" s="6">
        <f>249.088908333*('raw Data'!X2365-AVERAGE('raw Data'!$D$2:$D$3001))</f>
        <v>1293.6977392555427</v>
      </c>
      <c r="AG2365" s="6"/>
      <c r="AH2365" s="6">
        <f>AE2365/(PI()*('ugly don''t look!'!$K$7^2)/4)</f>
        <v>0.27759318627706853</v>
      </c>
      <c r="AI2365" s="6">
        <f>-AF2365/'ugly don''t look!'!$I$7</f>
        <v>-1414.80505167929</v>
      </c>
      <c r="AJ2365" s="6">
        <f>-'ugly don''t look!'!$K$7/4*AI2365</f>
        <v>13.305321887760131</v>
      </c>
      <c r="AK2365" s="6">
        <f t="shared" si="363"/>
        <v>-1.2815985957621485</v>
      </c>
      <c r="AL2365" s="6">
        <f t="shared" si="364"/>
        <v>2.5881640971291251</v>
      </c>
      <c r="AN2365" s="6">
        <f>S2365-'ugly don''t look!'!$M$5</f>
        <v>3.3832638655836966E-2</v>
      </c>
      <c r="AO2365" s="6">
        <f t="shared" si="368"/>
        <v>0.11571122366612897</v>
      </c>
      <c r="AP2365" s="6">
        <f t="shared" si="369"/>
        <v>3.8124471994239091</v>
      </c>
      <c r="AQ2365" s="6">
        <f t="shared" si="365"/>
        <v>7.4959686912929702E-2</v>
      </c>
      <c r="AV2365" s="6">
        <f t="shared" si="366"/>
        <v>-0.93521256843741352</v>
      </c>
      <c r="AW2365" s="6">
        <f t="shared" si="367"/>
        <v>-1.2815985957621485</v>
      </c>
    </row>
    <row r="2366" spans="1:49" x14ac:dyDescent="0.25">
      <c r="A2366" s="6">
        <v>1052407.3419999999</v>
      </c>
      <c r="B2366" s="6">
        <v>21.270727999999998</v>
      </c>
      <c r="C2366" s="6">
        <v>8.9552820000000004</v>
      </c>
      <c r="D2366" s="6">
        <v>-9.3050999999999995E-2</v>
      </c>
      <c r="E2366" s="6">
        <v>30.999904999999998</v>
      </c>
      <c r="F2366" s="6">
        <v>21.357889</v>
      </c>
      <c r="G2366" s="6">
        <v>86.135908999999998</v>
      </c>
      <c r="H2366" s="6">
        <v>9</v>
      </c>
      <c r="I2366" s="6">
        <v>39.461969000000003</v>
      </c>
      <c r="L2366" s="6">
        <f t="shared" si="360"/>
        <v>5.649976489034811E-4</v>
      </c>
      <c r="M2366" s="6">
        <f>249.088908333*(E2366-AVERAGE('raw Data'!$Y$2:$Y$2801))</f>
        <v>7651.3906423390672</v>
      </c>
      <c r="N2366" s="6" t="s">
        <v>18</v>
      </c>
      <c r="O2366" s="6">
        <f>L2366/(PI()*('ugly don''t look!'!$J$7^2)/4)</f>
        <v>1.1262716814595759</v>
      </c>
      <c r="P2366" s="6">
        <f>-M2366/'ugly don''t look!'!$H$7</f>
        <v>-7172.2821919188855</v>
      </c>
      <c r="Q2366" s="6">
        <f>-'ugly don''t look!'!$J$7/4*P2366</f>
        <v>45.316271959091502</v>
      </c>
      <c r="R2366" s="6">
        <f t="shared" si="361"/>
        <v>0.11891278077360351</v>
      </c>
      <c r="S2366" s="6">
        <f t="shared" si="362"/>
        <v>3.8136661723854903</v>
      </c>
      <c r="U2366" s="6">
        <v>1053445.6850000001</v>
      </c>
      <c r="V2366" s="6">
        <v>21.497257000000001</v>
      </c>
      <c r="W2366" s="6">
        <v>4.902145</v>
      </c>
      <c r="X2366" s="6">
        <v>5.1224020000000001</v>
      </c>
      <c r="Y2366" s="6">
        <v>0.24984999999999999</v>
      </c>
      <c r="Z2366" s="6">
        <v>21.225614</v>
      </c>
      <c r="AA2366" s="6">
        <v>86.133538000000001</v>
      </c>
      <c r="AB2366" s="6">
        <v>5</v>
      </c>
      <c r="AC2366" s="6">
        <v>23.983457999999999</v>
      </c>
      <c r="AE2366" s="6">
        <f>0.000063090994667*'raw Data'!W2366</f>
        <v>3.0928120405186076E-4</v>
      </c>
      <c r="AF2366" s="6">
        <f>249.088908333*('raw Data'!X2366-AVERAGE('raw Data'!$D$2:$D$3001))</f>
        <v>1292.1967294939282</v>
      </c>
      <c r="AG2366" s="6"/>
      <c r="AH2366" s="6">
        <f>AE2366/(PI()*('ugly don''t look!'!$K$7^2)/4)</f>
        <v>0.27828262784094077</v>
      </c>
      <c r="AI2366" s="6">
        <f>-AF2366/'ugly don''t look!'!$I$7</f>
        <v>-1413.1635274430535</v>
      </c>
      <c r="AJ2366" s="6">
        <f>-'ugly don''t look!'!$K$7/4*AI2366</f>
        <v>13.289884419309081</v>
      </c>
      <c r="AK2366" s="6">
        <f t="shared" si="363"/>
        <v>-1.2791180348171187</v>
      </c>
      <c r="AL2366" s="6">
        <f t="shared" si="364"/>
        <v>2.5870031758708638</v>
      </c>
      <c r="AN2366" s="6">
        <f>S2366-'ugly don''t look!'!$M$5</f>
        <v>3.505161161741821E-2</v>
      </c>
      <c r="AO2366" s="6">
        <f t="shared" si="368"/>
        <v>0.11891278077360351</v>
      </c>
      <c r="AP2366" s="6">
        <f t="shared" si="369"/>
        <v>3.8136661723854903</v>
      </c>
      <c r="AQ2366" s="6">
        <f t="shared" si="365"/>
        <v>7.4124103921844237E-2</v>
      </c>
      <c r="AV2366" s="6">
        <f t="shared" si="366"/>
        <v>-0.9363734896956748</v>
      </c>
      <c r="AW2366" s="6">
        <f t="shared" si="367"/>
        <v>-1.2791180348171187</v>
      </c>
    </row>
    <row r="2367" spans="1:49" x14ac:dyDescent="0.25">
      <c r="A2367" s="6">
        <v>1052409.2930000001</v>
      </c>
      <c r="B2367" s="6">
        <v>21.290723</v>
      </c>
      <c r="C2367" s="6">
        <v>8.9447790000000005</v>
      </c>
      <c r="D2367" s="6">
        <v>-0.102178</v>
      </c>
      <c r="E2367" s="6">
        <v>30.961179999999999</v>
      </c>
      <c r="F2367" s="6">
        <v>21.312850999999998</v>
      </c>
      <c r="G2367" s="6">
        <v>86.132690999999994</v>
      </c>
      <c r="H2367" s="6">
        <v>9</v>
      </c>
      <c r="I2367" s="6">
        <v>39.500447999999999</v>
      </c>
      <c r="L2367" s="6">
        <f t="shared" si="360"/>
        <v>5.6433500418649361E-4</v>
      </c>
      <c r="M2367" s="6">
        <f>249.088908333*(E2367-AVERAGE('raw Data'!$Y$2:$Y$2801))</f>
        <v>7641.744674363872</v>
      </c>
      <c r="N2367" s="6" t="s">
        <v>18</v>
      </c>
      <c r="O2367" s="6">
        <f>L2367/(PI()*('ugly don''t look!'!$J$7^2)/4)</f>
        <v>1.1249507591848369</v>
      </c>
      <c r="P2367" s="6">
        <f>-M2367/'ugly don''t look!'!$H$7</f>
        <v>-7163.2402271877318</v>
      </c>
      <c r="Q2367" s="6">
        <f>-'ugly don''t look!'!$J$7/4*P2367</f>
        <v>45.259142565428888</v>
      </c>
      <c r="R2367" s="6">
        <f t="shared" si="361"/>
        <v>0.11773926508498765</v>
      </c>
      <c r="S2367" s="6">
        <f t="shared" si="362"/>
        <v>3.8124046953823001</v>
      </c>
      <c r="U2367" s="6">
        <v>1053445.93</v>
      </c>
      <c r="V2367" s="6">
        <v>21.713808</v>
      </c>
      <c r="W2367" s="6">
        <v>4.9157909999999996</v>
      </c>
      <c r="X2367" s="6">
        <v>5.1184620000000001</v>
      </c>
      <c r="Y2367" s="6">
        <v>0.24612500000000001</v>
      </c>
      <c r="Z2367" s="6">
        <v>21.225614</v>
      </c>
      <c r="AA2367" s="6">
        <v>86.133538000000001</v>
      </c>
      <c r="AB2367" s="6">
        <v>5</v>
      </c>
      <c r="AC2367" s="6">
        <v>23.977808</v>
      </c>
      <c r="AE2367" s="6">
        <f>0.000063090994667*'raw Data'!W2367</f>
        <v>3.101421437650866E-4</v>
      </c>
      <c r="AF2367" s="6">
        <f>249.088908333*('raw Data'!X2367-AVERAGE('raw Data'!$D$2:$D$3001))</f>
        <v>1291.2153191950961</v>
      </c>
      <c r="AG2367" s="6"/>
      <c r="AH2367" s="6">
        <f>AE2367/(PI()*('ugly don''t look!'!$K$7^2)/4)</f>
        <v>0.27905727745646974</v>
      </c>
      <c r="AI2367" s="6">
        <f>-AF2367/'ugly don''t look!'!$I$7</f>
        <v>-1412.0902440891252</v>
      </c>
      <c r="AJ2367" s="6">
        <f>-'ugly don''t look!'!$K$7/4*AI2367</f>
        <v>13.279790886999566</v>
      </c>
      <c r="AK2367" s="6">
        <f t="shared" si="363"/>
        <v>-1.2763382226881155</v>
      </c>
      <c r="AL2367" s="6">
        <f t="shared" si="364"/>
        <v>2.5862433974634347</v>
      </c>
      <c r="AN2367" s="6">
        <f>S2367-'ugly don''t look!'!$M$5</f>
        <v>3.3790134614227973E-2</v>
      </c>
      <c r="AO2367" s="6">
        <f t="shared" si="368"/>
        <v>0.11773926508498765</v>
      </c>
      <c r="AP2367" s="6">
        <f t="shared" si="369"/>
        <v>3.8124046953823001</v>
      </c>
      <c r="AQ2367" s="6">
        <f t="shared" si="365"/>
        <v>7.361571473269439E-2</v>
      </c>
      <c r="AV2367" s="6">
        <f t="shared" si="366"/>
        <v>-0.93713326810310393</v>
      </c>
      <c r="AW2367" s="6">
        <f t="shared" si="367"/>
        <v>-1.2763382226881155</v>
      </c>
    </row>
    <row r="2368" spans="1:49" x14ac:dyDescent="0.25">
      <c r="A2368" s="6">
        <v>1052410.9620000001</v>
      </c>
      <c r="B2368" s="6">
        <v>21.321632000000001</v>
      </c>
      <c r="C2368" s="6">
        <v>8.7370920000000005</v>
      </c>
      <c r="D2368" s="6">
        <v>-7.7665999999999999E-2</v>
      </c>
      <c r="E2368" s="6">
        <v>30.933204</v>
      </c>
      <c r="F2368" s="6">
        <v>21.350113</v>
      </c>
      <c r="G2368" s="6">
        <v>86.133713999999998</v>
      </c>
      <c r="H2368" s="6">
        <v>9</v>
      </c>
      <c r="I2368" s="6">
        <v>39.762447999999999</v>
      </c>
      <c r="L2368" s="6">
        <f t="shared" si="360"/>
        <v>5.5123182477708843E-4</v>
      </c>
      <c r="M2368" s="6">
        <f>249.088908333*(E2368-AVERAGE('raw Data'!$Y$2:$Y$2801))</f>
        <v>7634.7761630643481</v>
      </c>
      <c r="N2368" s="6" t="s">
        <v>18</v>
      </c>
      <c r="O2368" s="6">
        <f>L2368/(PI()*('ugly don''t look!'!$J$7^2)/4)</f>
        <v>1.0988307568546707</v>
      </c>
      <c r="P2368" s="6">
        <f>-M2368/'ugly don''t look!'!$H$7</f>
        <v>-7156.7080643647805</v>
      </c>
      <c r="Q2368" s="6">
        <f>-'ugly don''t look!'!$J$7/4*P2368</f>
        <v>45.217870727672775</v>
      </c>
      <c r="R2368" s="6">
        <f t="shared" si="361"/>
        <v>9.4246666160183373E-2</v>
      </c>
      <c r="S2368" s="6">
        <f t="shared" si="362"/>
        <v>3.8114923787812858</v>
      </c>
      <c r="U2368" s="6">
        <v>1053448.3859999999</v>
      </c>
      <c r="V2368" s="6">
        <v>21.660698</v>
      </c>
      <c r="W2368" s="6">
        <v>4.9085739999999998</v>
      </c>
      <c r="X2368" s="6">
        <v>5.0871139999999997</v>
      </c>
      <c r="Y2368" s="6">
        <v>0.24068600000000001</v>
      </c>
      <c r="Z2368" s="6">
        <v>21.262643000000001</v>
      </c>
      <c r="AA2368" s="6">
        <v>86.137795999999994</v>
      </c>
      <c r="AB2368" s="6">
        <v>5</v>
      </c>
      <c r="AC2368" s="6">
        <v>24.056763</v>
      </c>
      <c r="AE2368" s="6">
        <f>0.000063090994667*'raw Data'!W2368</f>
        <v>3.0968681605657484E-4</v>
      </c>
      <c r="AF2368" s="6">
        <f>249.088908333*('raw Data'!X2368-AVERAGE('raw Data'!$D$2:$D$3001))</f>
        <v>1283.4068800966731</v>
      </c>
      <c r="AG2368" s="6"/>
      <c r="AH2368" s="6">
        <f>AE2368/(PI()*('ugly don''t look!'!$K$7^2)/4)</f>
        <v>0.27864758624473934</v>
      </c>
      <c r="AI2368" s="6">
        <f>-AF2368/'ugly don''t look!'!$I$7</f>
        <v>-1403.5508312518298</v>
      </c>
      <c r="AJ2368" s="6">
        <f>-'ugly don''t look!'!$K$7/4*AI2368</f>
        <v>13.199483259883147</v>
      </c>
      <c r="AK2368" s="6">
        <f t="shared" si="363"/>
        <v>-1.2778074273233657</v>
      </c>
      <c r="AL2368" s="6">
        <f t="shared" si="364"/>
        <v>2.5801776818475126</v>
      </c>
      <c r="AN2368" s="6">
        <f>S2368-'ugly don''t look!'!$M$5</f>
        <v>3.2877818013213655E-2</v>
      </c>
      <c r="AO2368" s="6">
        <f t="shared" si="368"/>
        <v>9.4246666160183373E-2</v>
      </c>
      <c r="AP2368" s="6">
        <f t="shared" si="369"/>
        <v>3.8114923787812858</v>
      </c>
      <c r="AQ2368" s="6">
        <f t="shared" si="365"/>
        <v>8.777945560755071E-2</v>
      </c>
      <c r="AV2368" s="6">
        <f t="shared" si="366"/>
        <v>-0.943198983719026</v>
      </c>
      <c r="AW2368" s="6">
        <f t="shared" si="367"/>
        <v>-1.2778074273233657</v>
      </c>
    </row>
    <row r="2369" spans="1:49" x14ac:dyDescent="0.25">
      <c r="A2369" s="6">
        <v>1052412.0120000001</v>
      </c>
      <c r="B2369" s="6">
        <v>21.387730999999999</v>
      </c>
      <c r="C2369" s="6">
        <v>8.6974710000000002</v>
      </c>
      <c r="D2369" s="6">
        <v>-5.0629E-2</v>
      </c>
      <c r="E2369" s="6">
        <v>30.775009000000001</v>
      </c>
      <c r="F2369" s="6">
        <v>21.295078</v>
      </c>
      <c r="G2369" s="6">
        <v>86.135238999999999</v>
      </c>
      <c r="H2369" s="6">
        <v>9</v>
      </c>
      <c r="I2369" s="6">
        <v>39.906030999999999</v>
      </c>
      <c r="L2369" s="6">
        <f t="shared" si="360"/>
        <v>5.4873209647738719E-4</v>
      </c>
      <c r="M2369" s="6">
        <f>249.088908333*(E2369-AVERAGE('raw Data'!$Y$2:$Y$2801))</f>
        <v>7595.3715432106101</v>
      </c>
      <c r="N2369" s="6" t="s">
        <v>18</v>
      </c>
      <c r="O2369" s="6">
        <f>L2369/(PI()*('ugly don''t look!'!$J$7^2)/4)</f>
        <v>1.0938477747117175</v>
      </c>
      <c r="P2369" s="6">
        <f>-M2369/'ugly don''t look!'!$H$7</f>
        <v>-7119.7708504036464</v>
      </c>
      <c r="Q2369" s="6">
        <f>-'ugly don''t look!'!$J$7/4*P2369</f>
        <v>44.984492175562842</v>
      </c>
      <c r="R2369" s="6">
        <f t="shared" si="361"/>
        <v>8.9701548716421317E-2</v>
      </c>
      <c r="S2369" s="6">
        <f t="shared" si="362"/>
        <v>3.8063178120549543</v>
      </c>
      <c r="U2369" s="6">
        <v>1053448.8160000001</v>
      </c>
      <c r="V2369" s="6">
        <v>21.652923999999999</v>
      </c>
      <c r="W2369" s="6">
        <v>4.9101920000000003</v>
      </c>
      <c r="X2369" s="6">
        <v>5.0851680000000004</v>
      </c>
      <c r="Y2369" s="6">
        <v>0.234241</v>
      </c>
      <c r="Z2369" s="6">
        <v>21.324849</v>
      </c>
      <c r="AA2369" s="6">
        <v>86.138456000000005</v>
      </c>
      <c r="AB2369" s="6">
        <v>5</v>
      </c>
      <c r="AC2369" s="6">
        <v>24.068121000000001</v>
      </c>
      <c r="AE2369" s="6">
        <f>0.000063090994667*'raw Data'!W2369</f>
        <v>3.0978889728594609E-4</v>
      </c>
      <c r="AF2369" s="6">
        <f>249.088908333*('raw Data'!X2369-AVERAGE('raw Data'!$D$2:$D$3001))</f>
        <v>1282.9221530810573</v>
      </c>
      <c r="AG2369" s="6"/>
      <c r="AH2369" s="6">
        <f>AE2369/(PI()*('ugly don''t look!'!$K$7^2)/4)</f>
        <v>0.27873943609655866</v>
      </c>
      <c r="AI2369" s="6">
        <f>-AF2369/'ugly don''t look!'!$I$7</f>
        <v>-1403.0207273414887</v>
      </c>
      <c r="AJ2369" s="6">
        <f>-'ugly don''t look!'!$K$7/4*AI2369</f>
        <v>13.194497977173931</v>
      </c>
      <c r="AK2369" s="6">
        <f t="shared" si="363"/>
        <v>-1.2774778543373824</v>
      </c>
      <c r="AL2369" s="6">
        <f t="shared" si="364"/>
        <v>2.5797999227876933</v>
      </c>
      <c r="AN2369" s="6">
        <f>S2369-'ugly don''t look!'!$M$5</f>
        <v>2.7703251286882224E-2</v>
      </c>
      <c r="AO2369" s="6">
        <f t="shared" si="368"/>
        <v>8.9701548716421317E-2</v>
      </c>
      <c r="AP2369" s="6">
        <f t="shared" si="369"/>
        <v>3.8063178120549543</v>
      </c>
      <c r="AQ2369" s="6">
        <f t="shared" si="365"/>
        <v>8.5521656499653806E-2</v>
      </c>
      <c r="AV2369" s="6">
        <f t="shared" si="366"/>
        <v>-0.94357674277884529</v>
      </c>
      <c r="AW2369" s="6">
        <f t="shared" si="367"/>
        <v>-1.2774778543373824</v>
      </c>
    </row>
    <row r="2370" spans="1:49" x14ac:dyDescent="0.25">
      <c r="A2370" s="6">
        <v>1052413.1159999999</v>
      </c>
      <c r="B2370" s="6">
        <v>21.233505000000001</v>
      </c>
      <c r="C2370" s="6">
        <v>8.7636289999999999</v>
      </c>
      <c r="D2370" s="6">
        <v>-6.2018999999999998E-2</v>
      </c>
      <c r="E2370" s="6">
        <v>30.694579999999998</v>
      </c>
      <c r="F2370" s="6">
        <v>21.2973</v>
      </c>
      <c r="G2370" s="6">
        <v>86.127447000000004</v>
      </c>
      <c r="H2370" s="6">
        <v>9</v>
      </c>
      <c r="I2370" s="6">
        <v>39.941858000000003</v>
      </c>
      <c r="L2370" s="6">
        <f t="shared" ref="L2370:L2433" si="370">0.000063090994667*C2370</f>
        <v>5.529060705025666E-4</v>
      </c>
      <c r="M2370" s="6">
        <f>249.088908333*(E2370-AVERAGE('raw Data'!$Y$2:$Y$2801))</f>
        <v>7575.3375714022941</v>
      </c>
      <c r="N2370" s="6" t="s">
        <v>18</v>
      </c>
      <c r="O2370" s="6">
        <f>L2370/(PI()*('ugly don''t look!'!$J$7^2)/4)</f>
        <v>1.1021682141911224</v>
      </c>
      <c r="P2370" s="6">
        <f>-M2370/'ugly don''t look!'!$H$7</f>
        <v>-7100.991349270992</v>
      </c>
      <c r="Q2370" s="6">
        <f>-'ugly don''t look!'!$J$7/4*P2370</f>
        <v>44.865838592531446</v>
      </c>
      <c r="R2370" s="6">
        <f t="shared" ref="R2370:R2433" si="371">LN(O2370)</f>
        <v>9.7279343538297036E-2</v>
      </c>
      <c r="S2370" s="6">
        <f t="shared" ref="S2370:S2433" si="372">LN(Q2370)</f>
        <v>3.8036766720393174</v>
      </c>
      <c r="U2370" s="6">
        <v>1053450.52</v>
      </c>
      <c r="V2370" s="6">
        <v>21.729724000000001</v>
      </c>
      <c r="W2370" s="6">
        <v>4.8991870000000004</v>
      </c>
      <c r="X2370" s="6">
        <v>5.0841989999999999</v>
      </c>
      <c r="Y2370" s="6">
        <v>0.22429499999999999</v>
      </c>
      <c r="Z2370" s="6">
        <v>21.270789000000001</v>
      </c>
      <c r="AA2370" s="6">
        <v>86.137303000000003</v>
      </c>
      <c r="AB2370" s="6">
        <v>5</v>
      </c>
      <c r="AC2370" s="6">
        <v>24.132216</v>
      </c>
      <c r="AE2370" s="6">
        <f>0.000063090994667*'raw Data'!W2370</f>
        <v>3.0909458088963576E-4</v>
      </c>
      <c r="AF2370" s="6">
        <f>249.088908333*('raw Data'!X2370-AVERAGE('raw Data'!$D$2:$D$3001))</f>
        <v>1282.6807859288824</v>
      </c>
      <c r="AG2370" s="6"/>
      <c r="AH2370" s="6">
        <f>AE2370/(PI()*('ugly don''t look!'!$K$7^2)/4)</f>
        <v>0.27811470950862832</v>
      </c>
      <c r="AI2370" s="6">
        <f>-AF2370/'ugly don''t look!'!$I$7</f>
        <v>-1402.7567650140884</v>
      </c>
      <c r="AJ2370" s="6">
        <f>-'ugly don''t look!'!$K$7/4*AI2370</f>
        <v>13.192015583060243</v>
      </c>
      <c r="AK2370" s="6">
        <f t="shared" ref="AK2370:AK2433" si="373">LN(AH2370)</f>
        <v>-1.2797216262656701</v>
      </c>
      <c r="AL2370" s="6">
        <f t="shared" ref="AL2370:AL2433" si="374">LN(AJ2370)</f>
        <v>2.5796117665073766</v>
      </c>
      <c r="AN2370" s="6">
        <f>S2370-'ugly don''t look!'!$M$5</f>
        <v>2.5062111271245247E-2</v>
      </c>
      <c r="AO2370" s="6">
        <f t="shared" si="368"/>
        <v>9.7279343538297036E-2</v>
      </c>
      <c r="AP2370" s="6">
        <f t="shared" si="369"/>
        <v>3.8036766720393174</v>
      </c>
      <c r="AQ2370" s="6">
        <f t="shared" ref="AQ2370:AQ2433" si="375">AN2370-$AS$2*AO2370-$AT$2</f>
        <v>7.8017569194079858E-2</v>
      </c>
      <c r="AV2370" s="6">
        <f t="shared" ref="AV2370:AV2433" si="376">AN5370</f>
        <v>-0.94376489905916205</v>
      </c>
      <c r="AW2370" s="6">
        <f t="shared" ref="AW2370:AW2433" si="377">AO5370</f>
        <v>-1.2797216262656701</v>
      </c>
    </row>
    <row r="2371" spans="1:49" x14ac:dyDescent="0.25">
      <c r="A2371" s="6">
        <v>1052414.311</v>
      </c>
      <c r="B2371" s="6">
        <v>21.328489999999999</v>
      </c>
      <c r="C2371" s="6">
        <v>8.8060500000000008</v>
      </c>
      <c r="D2371" s="6">
        <v>-9.0899999999999995E-2</v>
      </c>
      <c r="E2371" s="6">
        <v>30.622235</v>
      </c>
      <c r="F2371" s="6">
        <v>21.374313999999998</v>
      </c>
      <c r="G2371" s="6">
        <v>86.131974999999997</v>
      </c>
      <c r="H2371" s="6">
        <v>9</v>
      </c>
      <c r="I2371" s="6">
        <v>39.980778000000001</v>
      </c>
      <c r="L2371" s="6">
        <f t="shared" si="370"/>
        <v>5.5558245358733544E-4</v>
      </c>
      <c r="M2371" s="6">
        <f>249.088908333*(E2371-AVERAGE('raw Data'!$Y$2:$Y$2801))</f>
        <v>7557.3172343289434</v>
      </c>
      <c r="N2371" s="6" t="s">
        <v>18</v>
      </c>
      <c r="O2371" s="6">
        <f>L2371/(PI()*('ugly don''t look!'!$J$7^2)/4)</f>
        <v>1.1075033416610554</v>
      </c>
      <c r="P2371" s="6">
        <f>-M2371/'ugly don''t look!'!$H$7</f>
        <v>-7084.0993947590396</v>
      </c>
      <c r="Q2371" s="6">
        <f>-'ugly don''t look!'!$J$7/4*P2371</f>
        <v>44.759111000936301</v>
      </c>
      <c r="R2371" s="6">
        <f t="shared" si="371"/>
        <v>0.10210824023378025</v>
      </c>
      <c r="S2371" s="6">
        <f t="shared" si="372"/>
        <v>3.8012950217839339</v>
      </c>
      <c r="U2371" s="6">
        <v>1053451.0060000001</v>
      </c>
      <c r="V2371" s="6">
        <v>21.510214000000001</v>
      </c>
      <c r="W2371" s="6">
        <v>4.8997060000000001</v>
      </c>
      <c r="X2371" s="6">
        <v>5.0942569999999998</v>
      </c>
      <c r="Y2371" s="6">
        <v>0.235321</v>
      </c>
      <c r="Z2371" s="6">
        <v>21.254497000000001</v>
      </c>
      <c r="AA2371" s="6">
        <v>86.137637999999995</v>
      </c>
      <c r="AB2371" s="6">
        <v>5</v>
      </c>
      <c r="AC2371" s="6">
        <v>24.147898999999999</v>
      </c>
      <c r="AE2371" s="6">
        <f>0.000063090994667*'raw Data'!W2371</f>
        <v>3.0912732511586795E-4</v>
      </c>
      <c r="AF2371" s="6">
        <f>249.088908333*('raw Data'!X2371-AVERAGE('raw Data'!$D$2:$D$3001))</f>
        <v>1285.1861221688957</v>
      </c>
      <c r="AG2371" s="6"/>
      <c r="AH2371" s="6">
        <f>AE2371/(PI()*('ugly don''t look!'!$K$7^2)/4)</f>
        <v>0.27814417185293877</v>
      </c>
      <c r="AI2371" s="6">
        <f>-AF2371/'ugly don''t look!'!$I$7</f>
        <v>-1405.4966340429744</v>
      </c>
      <c r="AJ2371" s="6">
        <f>-'ugly don''t look!'!$K$7/4*AI2371</f>
        <v>13.217782270362047</v>
      </c>
      <c r="AK2371" s="6">
        <f t="shared" si="373"/>
        <v>-1.2796156959324199</v>
      </c>
      <c r="AL2371" s="6">
        <f t="shared" si="374"/>
        <v>2.581563064705152</v>
      </c>
      <c r="AN2371" s="6">
        <f>S2371-'ugly don''t look!'!$M$5</f>
        <v>2.2680461015861741E-2</v>
      </c>
      <c r="AO2371" s="6">
        <f t="shared" ref="AO2371:AO2434" si="378">R2371</f>
        <v>0.10210824023378025</v>
      </c>
      <c r="AP2371" s="6">
        <f t="shared" ref="AP2371:AP2434" si="379">S2371</f>
        <v>3.8012950217839339</v>
      </c>
      <c r="AQ2371" s="6">
        <f t="shared" si="375"/>
        <v>7.2537039825356475E-2</v>
      </c>
      <c r="AV2371" s="6">
        <f t="shared" si="376"/>
        <v>-0.94181360086138666</v>
      </c>
      <c r="AW2371" s="6">
        <f t="shared" si="377"/>
        <v>-1.2796156959324199</v>
      </c>
    </row>
    <row r="2372" spans="1:49" x14ac:dyDescent="0.25">
      <c r="A2372" s="6">
        <v>1052415.102</v>
      </c>
      <c r="B2372" s="6">
        <v>21.304793</v>
      </c>
      <c r="C2372" s="6">
        <v>8.7975589999999997</v>
      </c>
      <c r="D2372" s="6">
        <v>-0.10104200000000001</v>
      </c>
      <c r="E2372" s="6">
        <v>30.620633000000002</v>
      </c>
      <c r="F2372" s="6">
        <v>21.323219000000002</v>
      </c>
      <c r="G2372" s="6">
        <v>86.133538000000001</v>
      </c>
      <c r="H2372" s="6">
        <v>9</v>
      </c>
      <c r="I2372" s="6">
        <v>40.041373999999998</v>
      </c>
      <c r="L2372" s="6">
        <f t="shared" si="370"/>
        <v>5.5504674795161786E-4</v>
      </c>
      <c r="M2372" s="6">
        <f>249.088908333*(E2372-AVERAGE('raw Data'!$Y$2:$Y$2801))</f>
        <v>7556.9181938977945</v>
      </c>
      <c r="N2372" s="6" t="s">
        <v>18</v>
      </c>
      <c r="O2372" s="6">
        <f>L2372/(PI()*('ugly don''t look!'!$J$7^2)/4)</f>
        <v>1.1064354609569889</v>
      </c>
      <c r="P2372" s="6">
        <f>-M2372/'ugly don''t look!'!$H$7</f>
        <v>-7083.7253411115435</v>
      </c>
      <c r="Q2372" s="6">
        <f>-'ugly don''t look!'!$J$7/4*P2372</f>
        <v>44.756747636478011</v>
      </c>
      <c r="R2372" s="6">
        <f t="shared" si="371"/>
        <v>0.1011435516112944</v>
      </c>
      <c r="S2372" s="6">
        <f t="shared" si="372"/>
        <v>3.8012422185266157</v>
      </c>
      <c r="U2372" s="6">
        <v>1053452.477</v>
      </c>
      <c r="V2372" s="6">
        <v>21.606833000000002</v>
      </c>
      <c r="W2372" s="6">
        <v>4.8883739999999998</v>
      </c>
      <c r="X2372" s="6">
        <v>5.1193569999999999</v>
      </c>
      <c r="Y2372" s="6">
        <v>0.23269500000000001</v>
      </c>
      <c r="Z2372" s="6">
        <v>21.324985000000002</v>
      </c>
      <c r="AA2372" s="6">
        <v>86.139554000000004</v>
      </c>
      <c r="AB2372" s="6">
        <v>5</v>
      </c>
      <c r="AC2372" s="6">
        <v>24.208583000000001</v>
      </c>
      <c r="AE2372" s="6">
        <f>0.000063090994667*'raw Data'!W2372</f>
        <v>3.0841237796430145E-4</v>
      </c>
      <c r="AF2372" s="6">
        <f>249.088908333*('raw Data'!X2372-AVERAGE('raw Data'!$D$2:$D$3001))</f>
        <v>1291.438253768054</v>
      </c>
      <c r="AG2372" s="6"/>
      <c r="AH2372" s="6">
        <f>AE2372/(PI()*('ugly don''t look!'!$K$7^2)/4)</f>
        <v>0.2775008822850672</v>
      </c>
      <c r="AI2372" s="6">
        <f>-AF2372/'ugly don''t look!'!$I$7</f>
        <v>-1412.3340483027712</v>
      </c>
      <c r="AJ2372" s="6">
        <f>-'ugly don''t look!'!$K$7/4*AI2372</f>
        <v>13.282083707156167</v>
      </c>
      <c r="AK2372" s="6">
        <f t="shared" si="373"/>
        <v>-1.2819311663950546</v>
      </c>
      <c r="AL2372" s="6">
        <f t="shared" si="374"/>
        <v>2.5864160373992324</v>
      </c>
      <c r="AN2372" s="6">
        <f>S2372-'ugly don''t look!'!$M$5</f>
        <v>2.2627657758543585E-2</v>
      </c>
      <c r="AO2372" s="6">
        <f t="shared" si="378"/>
        <v>0.1011435516112944</v>
      </c>
      <c r="AP2372" s="6">
        <f t="shared" si="379"/>
        <v>3.8012422185266157</v>
      </c>
      <c r="AQ2372" s="6">
        <f t="shared" si="375"/>
        <v>7.3103312438080076E-2</v>
      </c>
      <c r="AV2372" s="6">
        <f t="shared" si="376"/>
        <v>-0.93696062816730619</v>
      </c>
      <c r="AW2372" s="6">
        <f t="shared" si="377"/>
        <v>-1.2819311663950546</v>
      </c>
    </row>
    <row r="2373" spans="1:49" x14ac:dyDescent="0.25">
      <c r="A2373" s="6">
        <v>1052416.6640000001</v>
      </c>
      <c r="B2373" s="6">
        <v>21.308319000000001</v>
      </c>
      <c r="C2373" s="6">
        <v>8.8013399999999997</v>
      </c>
      <c r="D2373" s="6">
        <v>-0.116679</v>
      </c>
      <c r="E2373" s="6">
        <v>30.596363</v>
      </c>
      <c r="F2373" s="6">
        <v>21.268048</v>
      </c>
      <c r="G2373" s="6">
        <v>86.136056999999994</v>
      </c>
      <c r="H2373" s="6">
        <v>9</v>
      </c>
      <c r="I2373" s="6">
        <v>40.147759999999998</v>
      </c>
      <c r="L2373" s="6">
        <f t="shared" si="370"/>
        <v>5.5528529500245376E-4</v>
      </c>
      <c r="M2373" s="6">
        <f>249.088908333*(E2373-AVERAGE('raw Data'!$Y$2:$Y$2801))</f>
        <v>7550.8728060925523</v>
      </c>
      <c r="N2373" s="6" t="s">
        <v>18</v>
      </c>
      <c r="O2373" s="6">
        <f>L2373/(PI()*('ugly don''t look!'!$J$7^2)/4)</f>
        <v>1.1069109829145998</v>
      </c>
      <c r="P2373" s="6">
        <f>-M2373/'ugly don''t look!'!$H$7</f>
        <v>-7078.0584983994677</v>
      </c>
      <c r="Q2373" s="6">
        <f>-'ugly don''t look!'!$J$7/4*P2373</f>
        <v>44.72094310751244</v>
      </c>
      <c r="R2373" s="6">
        <f t="shared" si="371"/>
        <v>0.10157323758860162</v>
      </c>
      <c r="S2373" s="6">
        <f t="shared" si="372"/>
        <v>3.8004419177906699</v>
      </c>
      <c r="U2373" s="6">
        <v>1053454.0460000001</v>
      </c>
      <c r="V2373" s="6">
        <v>21.747489999999999</v>
      </c>
      <c r="W2373" s="6">
        <v>4.8864799999999997</v>
      </c>
      <c r="X2373" s="6">
        <v>5.1429280000000004</v>
      </c>
      <c r="Y2373" s="6">
        <v>0.23411100000000001</v>
      </c>
      <c r="Z2373" s="6">
        <v>21.318183999999999</v>
      </c>
      <c r="AA2373" s="6">
        <v>86.140679000000006</v>
      </c>
      <c r="AB2373" s="6">
        <v>5</v>
      </c>
      <c r="AC2373" s="6">
        <v>24.267986000000001</v>
      </c>
      <c r="AE2373" s="6">
        <f>0.000063090994667*'raw Data'!W2373</f>
        <v>3.0829288362040216E-4</v>
      </c>
      <c r="AF2373" s="6">
        <f>249.088908333*('raw Data'!X2373-AVERAGE('raw Data'!$D$2:$D$3001))</f>
        <v>1297.3095284263713</v>
      </c>
      <c r="AG2373" s="6"/>
      <c r="AH2373" s="6">
        <f>AE2373/(PI()*('ugly don''t look!'!$K$7^2)/4)</f>
        <v>0.27739336459696723</v>
      </c>
      <c r="AI2373" s="6">
        <f>-AF2373/'ugly don''t look!'!$I$7</f>
        <v>-1418.7549523473003</v>
      </c>
      <c r="AJ2373" s="6">
        <f>-'ugly don''t look!'!$K$7/4*AI2373</f>
        <v>13.342468136107335</v>
      </c>
      <c r="AK2373" s="6">
        <f t="shared" si="373"/>
        <v>-1.2823186913695868</v>
      </c>
      <c r="AL2373" s="6">
        <f t="shared" si="374"/>
        <v>2.5909520410730145</v>
      </c>
      <c r="AN2373" s="6">
        <f>S2373-'ugly don''t look!'!$M$5</f>
        <v>2.1827357022597749E-2</v>
      </c>
      <c r="AO2373" s="6">
        <f t="shared" si="378"/>
        <v>0.10157323758860162</v>
      </c>
      <c r="AP2373" s="6">
        <f t="shared" si="379"/>
        <v>3.8004419177906699</v>
      </c>
      <c r="AQ2373" s="6">
        <f t="shared" si="375"/>
        <v>7.2027266540383758E-2</v>
      </c>
      <c r="AV2373" s="6">
        <f t="shared" si="376"/>
        <v>-0.93242462449352415</v>
      </c>
      <c r="AW2373" s="6">
        <f t="shared" si="377"/>
        <v>-1.2823186913695868</v>
      </c>
    </row>
    <row r="2374" spans="1:49" x14ac:dyDescent="0.25">
      <c r="A2374" s="6">
        <v>1052418.1580000001</v>
      </c>
      <c r="B2374" s="6">
        <v>21.336442000000002</v>
      </c>
      <c r="C2374" s="6">
        <v>8.8003250000000008</v>
      </c>
      <c r="D2374" s="6">
        <v>-0.14278399999999999</v>
      </c>
      <c r="E2374" s="6">
        <v>30.657905</v>
      </c>
      <c r="F2374" s="6">
        <v>21.255693999999998</v>
      </c>
      <c r="G2374" s="6">
        <v>86.138493999999994</v>
      </c>
      <c r="H2374" s="6">
        <v>9</v>
      </c>
      <c r="I2374" s="6">
        <v>40.247554000000001</v>
      </c>
      <c r="L2374" s="6">
        <f t="shared" si="370"/>
        <v>5.5522125764286684E-4</v>
      </c>
      <c r="M2374" s="6">
        <f>249.088908333*(E2374-AVERAGE('raw Data'!$Y$2:$Y$2801))</f>
        <v>7566.2022356891821</v>
      </c>
      <c r="N2374" s="6" t="s">
        <v>18</v>
      </c>
      <c r="O2374" s="6">
        <f>L2374/(PI()*('ugly don''t look!'!$J$7^2)/4)</f>
        <v>1.1067833302335699</v>
      </c>
      <c r="P2374" s="6">
        <f>-M2374/'ugly don''t look!'!$H$7</f>
        <v>-7092.4280424533017</v>
      </c>
      <c r="Q2374" s="6">
        <f>-'ugly don''t look!'!$J$7/4*P2374</f>
        <v>44.811733479230575</v>
      </c>
      <c r="R2374" s="6">
        <f t="shared" si="371"/>
        <v>0.10145790758986316</v>
      </c>
      <c r="S2374" s="6">
        <f t="shared" si="372"/>
        <v>3.8024700131475613</v>
      </c>
      <c r="U2374" s="6">
        <v>1053454.304</v>
      </c>
      <c r="V2374" s="6">
        <v>21.686978</v>
      </c>
      <c r="W2374" s="6">
        <v>4.8845520000000002</v>
      </c>
      <c r="X2374" s="6">
        <v>5.1432450000000003</v>
      </c>
      <c r="Y2374" s="6">
        <v>0.226716</v>
      </c>
      <c r="Z2374" s="6">
        <v>21.318183999999999</v>
      </c>
      <c r="AA2374" s="6">
        <v>86.140679000000006</v>
      </c>
      <c r="AB2374" s="6">
        <v>5</v>
      </c>
      <c r="AC2374" s="6">
        <v>24.279641999999999</v>
      </c>
      <c r="AE2374" s="6">
        <f>0.000063090994667*'raw Data'!W2374</f>
        <v>3.0817124418268421E-4</v>
      </c>
      <c r="AF2374" s="6">
        <f>249.088908333*('raw Data'!X2374-AVERAGE('raw Data'!$D$2:$D$3001))</f>
        <v>1297.3884896103129</v>
      </c>
      <c r="AG2374" s="6"/>
      <c r="AH2374" s="6">
        <f>AE2374/(PI()*('ugly don''t look!'!$K$7^2)/4)</f>
        <v>0.27728391681309361</v>
      </c>
      <c r="AI2374" s="6">
        <f>-AF2374/'ugly don''t look!'!$I$7</f>
        <v>-1418.8413053481113</v>
      </c>
      <c r="AJ2374" s="6">
        <f>-'ugly don''t look!'!$K$7/4*AI2374</f>
        <v>13.343280229950512</v>
      </c>
      <c r="AK2374" s="6">
        <f t="shared" si="373"/>
        <v>-1.2827133272739664</v>
      </c>
      <c r="AL2374" s="6">
        <f t="shared" si="374"/>
        <v>2.5910129045595682</v>
      </c>
      <c r="AN2374" s="6">
        <f>S2374-'ugly don''t look!'!$M$5</f>
        <v>2.3855452379489162E-2</v>
      </c>
      <c r="AO2374" s="6">
        <f t="shared" si="378"/>
        <v>0.10145790758986316</v>
      </c>
      <c r="AP2374" s="6">
        <f t="shared" si="379"/>
        <v>3.8024700131475613</v>
      </c>
      <c r="AQ2374" s="6">
        <f t="shared" si="375"/>
        <v>7.4129373363407053E-2</v>
      </c>
      <c r="AV2374" s="6">
        <f t="shared" si="376"/>
        <v>-0.93236376100697038</v>
      </c>
      <c r="AW2374" s="6">
        <f t="shared" si="377"/>
        <v>-1.2827133272739664</v>
      </c>
    </row>
    <row r="2375" spans="1:49" x14ac:dyDescent="0.25">
      <c r="A2375" s="6">
        <v>1052418.629</v>
      </c>
      <c r="B2375" s="6">
        <v>21.259619000000001</v>
      </c>
      <c r="C2375" s="6">
        <v>8.8072149999999993</v>
      </c>
      <c r="D2375" s="6">
        <v>-0.143957</v>
      </c>
      <c r="E2375" s="6">
        <v>30.620781999999998</v>
      </c>
      <c r="F2375" s="6">
        <v>21.332474999999999</v>
      </c>
      <c r="G2375" s="6">
        <v>86.133630999999994</v>
      </c>
      <c r="H2375" s="6">
        <v>9</v>
      </c>
      <c r="I2375" s="6">
        <v>40.272281</v>
      </c>
      <c r="L2375" s="6">
        <f t="shared" si="370"/>
        <v>5.5565595459612237E-4</v>
      </c>
      <c r="M2375" s="6">
        <f>249.088908333*(E2375-AVERAGE('raw Data'!$Y$2:$Y$2801))</f>
        <v>7556.9553081451359</v>
      </c>
      <c r="N2375" s="6" t="s">
        <v>18</v>
      </c>
      <c r="O2375" s="6">
        <f>L2375/(PI()*('ugly don''t look!'!$J$7^2)/4)</f>
        <v>1.1076498592703163</v>
      </c>
      <c r="P2375" s="6">
        <f>-M2375/'ugly don''t look!'!$H$7</f>
        <v>-7083.7601313696441</v>
      </c>
      <c r="Q2375" s="6">
        <f>-'ugly don''t look!'!$J$7/4*P2375</f>
        <v>44.756967450026252</v>
      </c>
      <c r="R2375" s="6">
        <f t="shared" si="371"/>
        <v>0.10224052689405554</v>
      </c>
      <c r="S2375" s="6">
        <f t="shared" si="372"/>
        <v>3.8012471298086026</v>
      </c>
      <c r="U2375" s="6">
        <v>1053455.7350000001</v>
      </c>
      <c r="V2375" s="6">
        <v>21.626643000000001</v>
      </c>
      <c r="W2375" s="6">
        <v>4.893529</v>
      </c>
      <c r="X2375" s="6">
        <v>5.160558</v>
      </c>
      <c r="Y2375" s="6">
        <v>0.23031099999999999</v>
      </c>
      <c r="Z2375" s="6">
        <v>21.425556</v>
      </c>
      <c r="AA2375" s="6">
        <v>86.133993000000004</v>
      </c>
      <c r="AB2375" s="6">
        <v>5</v>
      </c>
      <c r="AC2375" s="6">
        <v>24.325631999999999</v>
      </c>
      <c r="AE2375" s="6">
        <f>0.000063090994667*'raw Data'!W2375</f>
        <v>3.0873761204180987E-4</v>
      </c>
      <c r="AF2375" s="6">
        <f>249.088908333*('raw Data'!X2375-AVERAGE('raw Data'!$D$2:$D$3001))</f>
        <v>1301.700965880282</v>
      </c>
      <c r="AG2375" s="6"/>
      <c r="AH2375" s="6">
        <f>AE2375/(PI()*('ugly don''t look!'!$K$7^2)/4)</f>
        <v>0.27779351886487463</v>
      </c>
      <c r="AI2375" s="6">
        <f>-AF2375/'ugly don''t look!'!$I$7</f>
        <v>-1423.5574867457151</v>
      </c>
      <c r="AJ2375" s="6">
        <f>-'ugly don''t look!'!$K$7/4*AI2375</f>
        <v>13.387632850477067</v>
      </c>
      <c r="AK2375" s="6">
        <f t="shared" si="373"/>
        <v>-1.2808771791540812</v>
      </c>
      <c r="AL2375" s="6">
        <f t="shared" si="374"/>
        <v>2.594331359196306</v>
      </c>
      <c r="AN2375" s="6">
        <f>S2375-'ugly don''t look!'!$M$5</f>
        <v>2.2632569040530459E-2</v>
      </c>
      <c r="AO2375" s="6">
        <f t="shared" si="378"/>
        <v>0.10224052689405554</v>
      </c>
      <c r="AP2375" s="6">
        <f t="shared" si="379"/>
        <v>3.8012471298086026</v>
      </c>
      <c r="AQ2375" s="6">
        <f t="shared" si="375"/>
        <v>7.2404254675796809E-2</v>
      </c>
      <c r="AV2375" s="6">
        <f t="shared" si="376"/>
        <v>-0.92904530637023264</v>
      </c>
      <c r="AW2375" s="6">
        <f t="shared" si="377"/>
        <v>-1.2808771791540812</v>
      </c>
    </row>
    <row r="2376" spans="1:49" x14ac:dyDescent="0.25">
      <c r="A2376" s="6">
        <v>1052420.28</v>
      </c>
      <c r="B2376" s="6">
        <v>21.156852000000001</v>
      </c>
      <c r="C2376" s="6">
        <v>8.8344229999999992</v>
      </c>
      <c r="D2376" s="6">
        <v>-0.16109299999999999</v>
      </c>
      <c r="E2376" s="6">
        <v>30.70326</v>
      </c>
      <c r="F2376" s="6">
        <v>21.367649</v>
      </c>
      <c r="G2376" s="6">
        <v>86.136801000000006</v>
      </c>
      <c r="H2376" s="6">
        <v>9</v>
      </c>
      <c r="I2376" s="6">
        <v>40.343370999999998</v>
      </c>
      <c r="L2376" s="6">
        <f t="shared" si="370"/>
        <v>5.5737253437902214E-4</v>
      </c>
      <c r="M2376" s="6">
        <f>249.088908333*(E2376-AVERAGE('raw Data'!$Y$2:$Y$2801))</f>
        <v>7577.4996631266249</v>
      </c>
      <c r="N2376" s="6" t="s">
        <v>18</v>
      </c>
      <c r="O2376" s="6">
        <f>L2376/(PI()*('ugly don''t look!'!$J$7^2)/4)</f>
        <v>1.1110717057190551</v>
      </c>
      <c r="P2376" s="6">
        <f>-M2376/'ugly don''t look!'!$H$7</f>
        <v>-7103.0180569240956</v>
      </c>
      <c r="Q2376" s="6">
        <f>-'ugly don''t look!'!$J$7/4*P2376</f>
        <v>44.87864383816067</v>
      </c>
      <c r="R2376" s="6">
        <f t="shared" si="371"/>
        <v>0.10532505017608314</v>
      </c>
      <c r="S2376" s="6">
        <f t="shared" si="372"/>
        <v>3.8039620432480938</v>
      </c>
      <c r="U2376" s="6">
        <v>1053457.774</v>
      </c>
      <c r="V2376" s="6">
        <v>21.611657000000001</v>
      </c>
      <c r="W2376" s="6">
        <v>4.8850709999999999</v>
      </c>
      <c r="X2376" s="6">
        <v>5.1630450000000003</v>
      </c>
      <c r="Y2376" s="6">
        <v>0.219359</v>
      </c>
      <c r="Z2376" s="6">
        <v>21.312259999999998</v>
      </c>
      <c r="AA2376" s="6">
        <v>86.131111000000004</v>
      </c>
      <c r="AB2376" s="6">
        <v>5</v>
      </c>
      <c r="AC2376" s="6">
        <v>24.407655999999999</v>
      </c>
      <c r="AE2376" s="6">
        <f>0.000063090994667*'raw Data'!W2376</f>
        <v>3.0820398840891635E-4</v>
      </c>
      <c r="AF2376" s="6">
        <f>249.088908333*('raw Data'!X2376-AVERAGE('raw Data'!$D$2:$D$3001))</f>
        <v>1302.3204499953063</v>
      </c>
      <c r="AG2376" s="6"/>
      <c r="AH2376" s="6">
        <f>AE2376/(PI()*('ugly don''t look!'!$K$7^2)/4)</f>
        <v>0.27731337915740395</v>
      </c>
      <c r="AI2376" s="6">
        <f>-AF2376/'ugly don''t look!'!$I$7</f>
        <v>-1424.2349628120148</v>
      </c>
      <c r="AJ2376" s="6">
        <f>-'ugly don''t look!'!$K$7/4*AI2376</f>
        <v>13.394004072521172</v>
      </c>
      <c r="AK2376" s="6">
        <f t="shared" si="373"/>
        <v>-1.2826070795711662</v>
      </c>
      <c r="AL2376" s="6">
        <f t="shared" si="374"/>
        <v>2.5948071495434468</v>
      </c>
      <c r="AN2376" s="6">
        <f>S2376-'ugly don''t look!'!$M$5</f>
        <v>2.5347482480021721E-2</v>
      </c>
      <c r="AO2376" s="6">
        <f t="shared" si="378"/>
        <v>0.10532505017608314</v>
      </c>
      <c r="AP2376" s="6">
        <f t="shared" si="379"/>
        <v>3.8039620432480938</v>
      </c>
      <c r="AQ2376" s="6">
        <f t="shared" si="375"/>
        <v>7.31397170364885E-2</v>
      </c>
      <c r="AV2376" s="6">
        <f t="shared" si="376"/>
        <v>-0.92856951602309179</v>
      </c>
      <c r="AW2376" s="6">
        <f t="shared" si="377"/>
        <v>-1.2826070795711662</v>
      </c>
    </row>
    <row r="2377" spans="1:49" x14ac:dyDescent="0.25">
      <c r="A2377" s="6">
        <v>1052421.5120000001</v>
      </c>
      <c r="B2377" s="6">
        <v>21.287389999999998</v>
      </c>
      <c r="C2377" s="6">
        <v>8.8404919999999994</v>
      </c>
      <c r="D2377" s="6">
        <v>-0.16017100000000001</v>
      </c>
      <c r="E2377" s="6">
        <v>30.754352000000001</v>
      </c>
      <c r="F2377" s="6">
        <v>21.358022999999999</v>
      </c>
      <c r="G2377" s="6">
        <v>86.130497000000005</v>
      </c>
      <c r="H2377" s="6">
        <v>9</v>
      </c>
      <c r="I2377" s="6">
        <v>40.405008000000002</v>
      </c>
      <c r="L2377" s="6">
        <f t="shared" si="370"/>
        <v>5.5775543362565616E-4</v>
      </c>
      <c r="M2377" s="6">
        <f>249.088908333*(E2377-AVERAGE('raw Data'!$Y$2:$Y$2801))</f>
        <v>7590.2261136311754</v>
      </c>
      <c r="N2377" s="6" t="s">
        <v>18</v>
      </c>
      <c r="O2377" s="6">
        <f>L2377/(PI()*('ugly don''t look!'!$J$7^2)/4)</f>
        <v>1.1118349807152839</v>
      </c>
      <c r="P2377" s="6">
        <f>-M2377/'ugly don''t look!'!$H$7</f>
        <v>-7114.947613077592</v>
      </c>
      <c r="Q2377" s="6">
        <f>-'ugly don''t look!'!$J$7/4*P2377</f>
        <v>44.954017756327495</v>
      </c>
      <c r="R2377" s="6">
        <f t="shared" si="371"/>
        <v>0.10601178617888872</v>
      </c>
      <c r="S2377" s="6">
        <f t="shared" si="372"/>
        <v>3.8056401397113793</v>
      </c>
      <c r="U2377" s="6">
        <v>1053460.0930000001</v>
      </c>
      <c r="V2377" s="6">
        <v>21.503931999999999</v>
      </c>
      <c r="W2377" s="6">
        <v>4.9003430000000003</v>
      </c>
      <c r="X2377" s="6">
        <v>5.1579129999999997</v>
      </c>
      <c r="Y2377" s="6">
        <v>0.21839</v>
      </c>
      <c r="Z2377" s="6">
        <v>21.387422000000001</v>
      </c>
      <c r="AA2377" s="6">
        <v>86.138632999999999</v>
      </c>
      <c r="AB2377" s="6">
        <v>5</v>
      </c>
      <c r="AC2377" s="6">
        <v>24.471920999999998</v>
      </c>
      <c r="AE2377" s="6">
        <f>0.000063090994667*'raw Data'!W2377</f>
        <v>3.0916751407947084E-4</v>
      </c>
      <c r="AF2377" s="6">
        <f>249.088908333*('raw Data'!X2377-AVERAGE('raw Data'!$D$2:$D$3001))</f>
        <v>1301.0421257177411</v>
      </c>
      <c r="AG2377" s="6"/>
      <c r="AH2377" s="6">
        <f>AE2377/(PI()*('ugly don''t look!'!$K$7^2)/4)</f>
        <v>0.27818033276493437</v>
      </c>
      <c r="AI2377" s="6">
        <f>-AF2377/'ugly don''t look!'!$I$7</f>
        <v>-1422.8369703824815</v>
      </c>
      <c r="AJ2377" s="6">
        <f>-'ugly don''t look!'!$K$7/4*AI2377</f>
        <v>13.38085686241649</v>
      </c>
      <c r="AK2377" s="6">
        <f t="shared" si="373"/>
        <v>-1.2794856965822337</v>
      </c>
      <c r="AL2377" s="6">
        <f t="shared" si="374"/>
        <v>2.5938250931889235</v>
      </c>
      <c r="AN2377" s="6">
        <f>S2377-'ugly don''t look!'!$M$5</f>
        <v>2.7025578943307149E-2</v>
      </c>
      <c r="AO2377" s="6">
        <f t="shared" si="378"/>
        <v>0.10601178617888872</v>
      </c>
      <c r="AP2377" s="6">
        <f t="shared" si="379"/>
        <v>3.8056401397113793</v>
      </c>
      <c r="AQ2377" s="6">
        <f t="shared" si="375"/>
        <v>7.4377109962366864E-2</v>
      </c>
      <c r="AV2377" s="6">
        <f t="shared" si="376"/>
        <v>-0.9295515723776151</v>
      </c>
      <c r="AW2377" s="6">
        <f t="shared" si="377"/>
        <v>-1.2794856965822337</v>
      </c>
    </row>
    <row r="2378" spans="1:49" x14ac:dyDescent="0.25">
      <c r="A2378" s="6">
        <v>1052423.24</v>
      </c>
      <c r="B2378" s="6">
        <v>21.213508999999998</v>
      </c>
      <c r="C2378" s="6">
        <v>8.8248680000000004</v>
      </c>
      <c r="D2378" s="6">
        <v>-0.15673500000000001</v>
      </c>
      <c r="E2378" s="6">
        <v>30.830794999999998</v>
      </c>
      <c r="F2378" s="6">
        <v>21.372833</v>
      </c>
      <c r="G2378" s="6">
        <v>86.136140999999995</v>
      </c>
      <c r="H2378" s="6">
        <v>9</v>
      </c>
      <c r="I2378" s="6">
        <v>40.521177999999999</v>
      </c>
      <c r="L2378" s="6">
        <f t="shared" si="370"/>
        <v>5.5676969992497901E-4</v>
      </c>
      <c r="M2378" s="6">
        <f>249.088908333*(E2378-AVERAGE('raw Data'!$Y$2:$Y$2801))</f>
        <v>7609.267217050874</v>
      </c>
      <c r="N2378" s="6" t="s">
        <v>18</v>
      </c>
      <c r="O2378" s="6">
        <f>L2378/(PI()*('ugly don''t look!'!$J$7^2)/4)</f>
        <v>1.1098700097907364</v>
      </c>
      <c r="P2378" s="6">
        <f>-M2378/'ugly don''t look!'!$H$7</f>
        <v>-7132.7964164331406</v>
      </c>
      <c r="Q2378" s="6">
        <f>-'ugly don''t look!'!$J$7/4*P2378</f>
        <v>45.066790958128692</v>
      </c>
      <c r="R2378" s="6">
        <f t="shared" si="371"/>
        <v>0.10424290016989689</v>
      </c>
      <c r="S2378" s="6">
        <f t="shared" si="372"/>
        <v>3.8081456328835936</v>
      </c>
      <c r="U2378" s="6">
        <v>1053461.321</v>
      </c>
      <c r="V2378" s="6">
        <v>21.513556999999999</v>
      </c>
      <c r="W2378" s="6">
        <v>4.9026480000000001</v>
      </c>
      <c r="X2378" s="6">
        <v>5.1665000000000001</v>
      </c>
      <c r="Y2378" s="6">
        <v>0.21587500000000001</v>
      </c>
      <c r="Z2378" s="6">
        <v>21.334475999999999</v>
      </c>
      <c r="AA2378" s="6">
        <v>86.137619000000001</v>
      </c>
      <c r="AB2378" s="6">
        <v>5</v>
      </c>
      <c r="AC2378" s="6">
        <v>24.510483000000001</v>
      </c>
      <c r="AE2378" s="6">
        <f>0.000063090994667*'raw Data'!W2378</f>
        <v>3.0931293882217826E-4</v>
      </c>
      <c r="AF2378" s="6">
        <f>249.088908333*('raw Data'!X2378-AVERAGE('raw Data'!$D$2:$D$3001))</f>
        <v>1303.1810521735968</v>
      </c>
      <c r="AG2378" s="6"/>
      <c r="AH2378" s="6">
        <f>AE2378/(PI()*('ugly don''t look!'!$K$7^2)/4)</f>
        <v>0.27831118190488702</v>
      </c>
      <c r="AI2378" s="6">
        <f>-AF2378/'ugly don''t look!'!$I$7</f>
        <v>-1425.1761287987715</v>
      </c>
      <c r="AJ2378" s="6">
        <f>-'ugly don''t look!'!$K$7/4*AI2378</f>
        <v>13.402855126868728</v>
      </c>
      <c r="AK2378" s="6">
        <f t="shared" si="373"/>
        <v>-1.2790154319369884</v>
      </c>
      <c r="AL2378" s="6">
        <f t="shared" si="374"/>
        <v>2.595467753430162</v>
      </c>
      <c r="AN2378" s="6">
        <f>S2378-'ugly don''t look!'!$M$5</f>
        <v>2.9531072115521528E-2</v>
      </c>
      <c r="AO2378" s="6">
        <f t="shared" si="378"/>
        <v>0.10424290016989689</v>
      </c>
      <c r="AP2378" s="6">
        <f t="shared" si="379"/>
        <v>3.8081456328835936</v>
      </c>
      <c r="AQ2378" s="6">
        <f t="shared" si="375"/>
        <v>7.8017761795620977E-2</v>
      </c>
      <c r="AV2378" s="6">
        <f t="shared" si="376"/>
        <v>-0.92790891213637661</v>
      </c>
      <c r="AW2378" s="6">
        <f t="shared" si="377"/>
        <v>-1.2790154319369884</v>
      </c>
    </row>
    <row r="2379" spans="1:49" x14ac:dyDescent="0.25">
      <c r="A2379" s="6">
        <v>1052423.5109999999</v>
      </c>
      <c r="B2379" s="6">
        <v>21.289788000000001</v>
      </c>
      <c r="C2379" s="6">
        <v>8.8509270000000004</v>
      </c>
      <c r="D2379" s="6">
        <v>-0.15612000000000001</v>
      </c>
      <c r="E2379" s="6">
        <v>30.841431</v>
      </c>
      <c r="F2379" s="6">
        <v>21.198937000000001</v>
      </c>
      <c r="G2379" s="6">
        <v>86.136140999999995</v>
      </c>
      <c r="H2379" s="6">
        <v>9</v>
      </c>
      <c r="I2379" s="6">
        <v>40.509827999999999</v>
      </c>
      <c r="L2379" s="6">
        <f t="shared" si="370"/>
        <v>5.5841378815500633E-4</v>
      </c>
      <c r="M2379" s="6">
        <f>249.088908333*(E2379-AVERAGE('raw Data'!$Y$2:$Y$2801))</f>
        <v>7611.9165266799046</v>
      </c>
      <c r="N2379" s="6" t="s">
        <v>18</v>
      </c>
      <c r="O2379" s="6">
        <f>L2379/(PI()*('ugly don''t look!'!$J$7^2)/4)</f>
        <v>1.1131473508892249</v>
      </c>
      <c r="P2379" s="6">
        <f>-M2379/'ugly don''t look!'!$H$7</f>
        <v>-7135.2798337831882</v>
      </c>
      <c r="Q2379" s="6">
        <f>-'ugly don''t look!'!$J$7/4*P2379</f>
        <v>45.082481809800626</v>
      </c>
      <c r="R2379" s="6">
        <f t="shared" si="371"/>
        <v>0.10719145426657881</v>
      </c>
      <c r="S2379" s="6">
        <f t="shared" si="372"/>
        <v>3.8084937411122817</v>
      </c>
      <c r="U2379" s="6">
        <v>1053462.4680000001</v>
      </c>
      <c r="V2379" s="6">
        <v>21.684028999999999</v>
      </c>
      <c r="W2379" s="6">
        <v>4.9123210000000004</v>
      </c>
      <c r="X2379" s="6">
        <v>5.1627559999999999</v>
      </c>
      <c r="Y2379" s="6">
        <v>0.214255</v>
      </c>
      <c r="Z2379" s="6">
        <v>21.328416000000001</v>
      </c>
      <c r="AA2379" s="6">
        <v>86.142994000000002</v>
      </c>
      <c r="AB2379" s="6">
        <v>5</v>
      </c>
      <c r="AC2379" s="6">
        <v>24.535715</v>
      </c>
      <c r="AE2379" s="6">
        <f>0.000063090994667*'raw Data'!W2379</f>
        <v>3.0992321801359213E-4</v>
      </c>
      <c r="AF2379" s="6">
        <f>249.088908333*('raw Data'!X2379-AVERAGE('raw Data'!$D$2:$D$3001))</f>
        <v>1302.248463300798</v>
      </c>
      <c r="AG2379" s="6"/>
      <c r="AH2379" s="6">
        <f>AE2379/(PI()*('ugly don''t look!'!$K$7^2)/4)</f>
        <v>0.27886029415250624</v>
      </c>
      <c r="AI2379" s="6">
        <f>-AF2379/'ugly don''t look!'!$I$7</f>
        <v>-1424.1562372055971</v>
      </c>
      <c r="AJ2379" s="6">
        <f>-'ugly don''t look!'!$K$7/4*AI2379</f>
        <v>13.393263709364458</v>
      </c>
      <c r="AK2379" s="6">
        <f t="shared" si="373"/>
        <v>-1.2770443603764501</v>
      </c>
      <c r="AL2379" s="6">
        <f t="shared" si="374"/>
        <v>2.5947518723003231</v>
      </c>
      <c r="AN2379" s="6">
        <f>S2379-'ugly don''t look!'!$M$5</f>
        <v>2.9879180344209555E-2</v>
      </c>
      <c r="AO2379" s="6">
        <f t="shared" si="378"/>
        <v>0.10719145426657881</v>
      </c>
      <c r="AP2379" s="6">
        <f t="shared" si="379"/>
        <v>3.8084937411122817</v>
      </c>
      <c r="AQ2379" s="6">
        <f t="shared" si="375"/>
        <v>7.6473675330372623E-2</v>
      </c>
      <c r="AV2379" s="6">
        <f t="shared" si="376"/>
        <v>-0.9286247932662155</v>
      </c>
      <c r="AW2379" s="6">
        <f t="shared" si="377"/>
        <v>-1.2770443603764501</v>
      </c>
    </row>
    <row r="2380" spans="1:49" x14ac:dyDescent="0.25">
      <c r="A2380" s="6">
        <v>1052425.0660000001</v>
      </c>
      <c r="B2380" s="6">
        <v>21.233135000000001</v>
      </c>
      <c r="C2380" s="6">
        <v>8.9121900000000007</v>
      </c>
      <c r="D2380" s="6">
        <v>-0.15157499999999999</v>
      </c>
      <c r="E2380" s="6">
        <v>30.908411999999998</v>
      </c>
      <c r="F2380" s="6">
        <v>21.214120000000001</v>
      </c>
      <c r="G2380" s="6">
        <v>86.133761000000007</v>
      </c>
      <c r="H2380" s="6">
        <v>9</v>
      </c>
      <c r="I2380" s="6">
        <v>40.508572999999998</v>
      </c>
      <c r="L2380" s="6">
        <f t="shared" si="370"/>
        <v>5.6227893176129078E-4</v>
      </c>
      <c r="M2380" s="6">
        <f>249.088908333*(E2380-AVERAGE('raw Data'!$Y$2:$Y$2801))</f>
        <v>7628.6007508489565</v>
      </c>
      <c r="N2380" s="6" t="s">
        <v>18</v>
      </c>
      <c r="O2380" s="6">
        <f>L2380/(PI()*('ugly don''t look!'!$J$7^2)/4)</f>
        <v>1.1208521648773559</v>
      </c>
      <c r="P2380" s="6">
        <f>-M2380/'ugly don''t look!'!$H$7</f>
        <v>-7150.9193390035216</v>
      </c>
      <c r="Q2380" s="6">
        <f>-'ugly don''t look!'!$J$7/4*P2380</f>
        <v>45.181296113659002</v>
      </c>
      <c r="R2380" s="6">
        <f t="shared" si="371"/>
        <v>0.11408925749627288</v>
      </c>
      <c r="S2380" s="6">
        <f t="shared" si="372"/>
        <v>3.8106831984030278</v>
      </c>
      <c r="U2380" s="6">
        <v>1053463.551</v>
      </c>
      <c r="V2380" s="6">
        <v>21.649425000000001</v>
      </c>
      <c r="W2380" s="6">
        <v>4.9183139999999996</v>
      </c>
      <c r="X2380" s="6">
        <v>5.1726470000000004</v>
      </c>
      <c r="Y2380" s="6">
        <v>0.20622699999999999</v>
      </c>
      <c r="Z2380" s="6">
        <v>21.336190999999999</v>
      </c>
      <c r="AA2380" s="6">
        <v>86.134615999999994</v>
      </c>
      <c r="AB2380" s="6">
        <v>5</v>
      </c>
      <c r="AC2380" s="6">
        <v>24.560782</v>
      </c>
      <c r="AE2380" s="6">
        <f>0.000063090994667*'raw Data'!W2380</f>
        <v>3.1030132234463142E-4</v>
      </c>
      <c r="AF2380" s="6">
        <f>249.088908333*('raw Data'!X2380-AVERAGE('raw Data'!$D$2:$D$3001))</f>
        <v>1304.7122016931198</v>
      </c>
      <c r="AG2380" s="6"/>
      <c r="AH2380" s="6">
        <f>AE2380/(PI()*('ugly don''t look!'!$K$7^2)/4)</f>
        <v>0.27920050191638324</v>
      </c>
      <c r="AI2380" s="6">
        <f>-AF2380/'ugly don''t look!'!$I$7</f>
        <v>-1426.8506142750655</v>
      </c>
      <c r="AJ2380" s="6">
        <f>-'ugly don''t look!'!$K$7/4*AI2380</f>
        <v>13.418602574357713</v>
      </c>
      <c r="AK2380" s="6">
        <f t="shared" si="373"/>
        <v>-1.2758251104007532</v>
      </c>
      <c r="AL2380" s="6">
        <f t="shared" si="374"/>
        <v>2.5966419960439562</v>
      </c>
      <c r="AN2380" s="6">
        <f>S2380-'ugly don''t look!'!$M$5</f>
        <v>3.206863763495571E-2</v>
      </c>
      <c r="AO2380" s="6">
        <f t="shared" si="378"/>
        <v>0.11408925749627288</v>
      </c>
      <c r="AP2380" s="6">
        <f t="shared" si="379"/>
        <v>3.8106831984030278</v>
      </c>
      <c r="AQ2380" s="6">
        <f t="shared" si="375"/>
        <v>7.4236560734331228E-2</v>
      </c>
      <c r="AV2380" s="6">
        <f t="shared" si="376"/>
        <v>-0.92673466952258243</v>
      </c>
      <c r="AW2380" s="6">
        <f t="shared" si="377"/>
        <v>-1.2758251104007532</v>
      </c>
    </row>
    <row r="2381" spans="1:49" x14ac:dyDescent="0.25">
      <c r="A2381" s="6">
        <v>1052426.514</v>
      </c>
      <c r="B2381" s="6">
        <v>21.248511000000001</v>
      </c>
      <c r="C2381" s="6">
        <v>8.9267830000000004</v>
      </c>
      <c r="D2381" s="6">
        <v>-0.13456000000000001</v>
      </c>
      <c r="E2381" s="6">
        <v>30.974498000000001</v>
      </c>
      <c r="F2381" s="6">
        <v>21.332474999999999</v>
      </c>
      <c r="G2381" s="6">
        <v>86.138373000000001</v>
      </c>
      <c r="H2381" s="6">
        <v>9</v>
      </c>
      <c r="I2381" s="6">
        <v>40.535203000000003</v>
      </c>
      <c r="L2381" s="6">
        <f t="shared" si="370"/>
        <v>5.6319961864646632E-4</v>
      </c>
      <c r="M2381" s="6">
        <f>249.088908333*(E2381-AVERAGE('raw Data'!$Y$2:$Y$2801))</f>
        <v>7645.0620404450519</v>
      </c>
      <c r="N2381" s="6" t="s">
        <v>18</v>
      </c>
      <c r="O2381" s="6">
        <f>L2381/(PI()*('ugly don''t look!'!$J$7^2)/4)</f>
        <v>1.1226874708618622</v>
      </c>
      <c r="P2381" s="6">
        <f>-M2381/'ugly don''t look!'!$H$7</f>
        <v>-7166.3498691835885</v>
      </c>
      <c r="Q2381" s="6">
        <f>-'ugly don''t look!'!$J$7/4*P2381</f>
        <v>45.278790060969207</v>
      </c>
      <c r="R2381" s="6">
        <f t="shared" si="371"/>
        <v>0.11572533859300034</v>
      </c>
      <c r="S2381" s="6">
        <f t="shared" si="372"/>
        <v>3.8128387122695599</v>
      </c>
      <c r="U2381" s="6">
        <v>1053464.3430000001</v>
      </c>
      <c r="V2381" s="6">
        <v>21.639610000000001</v>
      </c>
      <c r="W2381" s="6">
        <v>4.9170059999999998</v>
      </c>
      <c r="X2381" s="6">
        <v>5.1721529999999998</v>
      </c>
      <c r="Y2381" s="6">
        <v>0.215726</v>
      </c>
      <c r="Z2381" s="6">
        <v>21.30583</v>
      </c>
      <c r="AA2381" s="6">
        <v>86.135062000000005</v>
      </c>
      <c r="AB2381" s="6">
        <v>5</v>
      </c>
      <c r="AC2381" s="6">
        <v>24.584759999999999</v>
      </c>
      <c r="AE2381" s="6">
        <f>0.000063090994667*'raw Data'!W2381</f>
        <v>3.10218799323607E-4</v>
      </c>
      <c r="AF2381" s="6">
        <f>249.088908333*('raw Data'!X2381-AVERAGE('raw Data'!$D$2:$D$3001))</f>
        <v>1304.5891517724031</v>
      </c>
      <c r="AG2381" s="6"/>
      <c r="AH2381" s="6">
        <f>AE2381/(PI()*('ugly don''t look!'!$K$7^2)/4)</f>
        <v>0.27912624999661834</v>
      </c>
      <c r="AI2381" s="6">
        <f>-AF2381/'ugly don''t look!'!$I$7</f>
        <v>-1426.7160452454102</v>
      </c>
      <c r="AJ2381" s="6">
        <f>-'ugly don''t look!'!$K$7/4*AI2381</f>
        <v>13.417337040103675</v>
      </c>
      <c r="AK2381" s="6">
        <f t="shared" si="373"/>
        <v>-1.2760910905636174</v>
      </c>
      <c r="AL2381" s="6">
        <f t="shared" si="374"/>
        <v>2.5965476796702305</v>
      </c>
      <c r="AN2381" s="6">
        <f>S2381-'ugly don''t look!'!$M$5</f>
        <v>3.4224151501487832E-2</v>
      </c>
      <c r="AO2381" s="6">
        <f t="shared" si="378"/>
        <v>0.11572533859300034</v>
      </c>
      <c r="AP2381" s="6">
        <f t="shared" si="379"/>
        <v>3.8128387122695599</v>
      </c>
      <c r="AQ2381" s="6">
        <f t="shared" si="375"/>
        <v>7.5342141695253412E-2</v>
      </c>
      <c r="AV2381" s="6">
        <f t="shared" si="376"/>
        <v>-0.92682898589630813</v>
      </c>
      <c r="AW2381" s="6">
        <f t="shared" si="377"/>
        <v>-1.2760910905636174</v>
      </c>
    </row>
    <row r="2382" spans="1:49" x14ac:dyDescent="0.25">
      <c r="A2382" s="6">
        <v>1052426.9680000001</v>
      </c>
      <c r="B2382" s="6">
        <v>21.259425</v>
      </c>
      <c r="C2382" s="6">
        <v>8.9377549999999992</v>
      </c>
      <c r="D2382" s="6">
        <v>-0.12998699999999999</v>
      </c>
      <c r="E2382" s="6">
        <v>30.977851000000001</v>
      </c>
      <c r="F2382" s="6">
        <v>21.367918</v>
      </c>
      <c r="G2382" s="6">
        <v>86.138484000000005</v>
      </c>
      <c r="H2382" s="6">
        <v>9</v>
      </c>
      <c r="I2382" s="6">
        <v>40.535083</v>
      </c>
      <c r="L2382" s="6">
        <f t="shared" si="370"/>
        <v>5.6389185303995254E-4</v>
      </c>
      <c r="M2382" s="6">
        <f>249.088908333*(E2382-AVERAGE('raw Data'!$Y$2:$Y$2801))</f>
        <v>7645.8972355546921</v>
      </c>
      <c r="N2382" s="6" t="s">
        <v>18</v>
      </c>
      <c r="O2382" s="6">
        <f>L2382/(PI()*('ugly don''t look!'!$J$7^2)/4)</f>
        <v>1.1240673774788701</v>
      </c>
      <c r="P2382" s="6">
        <f>-M2382/'ugly don''t look!'!$H$7</f>
        <v>-7167.1327667366822</v>
      </c>
      <c r="Q2382" s="6">
        <f>-'ugly don''t look!'!$J$7/4*P2382</f>
        <v>45.283736603434043</v>
      </c>
      <c r="R2382" s="6">
        <f t="shared" si="371"/>
        <v>0.11695369405112595</v>
      </c>
      <c r="S2382" s="6">
        <f t="shared" si="372"/>
        <v>3.812947952650807</v>
      </c>
      <c r="U2382" s="6">
        <v>1053464.7009999999</v>
      </c>
      <c r="V2382" s="6">
        <v>21.572979</v>
      </c>
      <c r="W2382" s="6">
        <v>4.9140899999999998</v>
      </c>
      <c r="X2382" s="6">
        <v>5.1708030000000003</v>
      </c>
      <c r="Y2382" s="6">
        <v>0.22319600000000001</v>
      </c>
      <c r="Z2382" s="6">
        <v>21.351742000000002</v>
      </c>
      <c r="AA2382" s="6">
        <v>86.136885000000007</v>
      </c>
      <c r="AB2382" s="6">
        <v>5</v>
      </c>
      <c r="AC2382" s="6">
        <v>24.597664999999999</v>
      </c>
      <c r="AE2382" s="6">
        <f>0.000063090994667*'raw Data'!W2382</f>
        <v>3.1003482598315806E-4</v>
      </c>
      <c r="AF2382" s="6">
        <f>249.088908333*('raw Data'!X2382-AVERAGE('raw Data'!$D$2:$D$3001))</f>
        <v>1304.2528817461537</v>
      </c>
      <c r="AG2382" s="6"/>
      <c r="AH2382" s="6">
        <f>AE2382/(PI()*('ugly don''t look!'!$K$7^2)/4)</f>
        <v>0.27896071590026172</v>
      </c>
      <c r="AI2382" s="6">
        <f>-AF2382/'ugly don''t look!'!$I$7</f>
        <v>-1426.3482958728714</v>
      </c>
      <c r="AJ2382" s="6">
        <f>-'ugly don''t look!'!$K$7/4*AI2382</f>
        <v>13.413878596292038</v>
      </c>
      <c r="AK2382" s="6">
        <f t="shared" si="373"/>
        <v>-1.2766843102993444</v>
      </c>
      <c r="AL2382" s="6">
        <f t="shared" si="374"/>
        <v>2.5962898871141529</v>
      </c>
      <c r="AN2382" s="6">
        <f>S2382-'ugly don''t look!'!$M$5</f>
        <v>3.4333391882734876E-2</v>
      </c>
      <c r="AO2382" s="6">
        <f t="shared" si="378"/>
        <v>0.11695369405112595</v>
      </c>
      <c r="AP2382" s="6">
        <f t="shared" si="379"/>
        <v>3.812947952650807</v>
      </c>
      <c r="AQ2382" s="6">
        <f t="shared" si="375"/>
        <v>7.466310158242756E-2</v>
      </c>
      <c r="AV2382" s="6">
        <f t="shared" si="376"/>
        <v>-0.92708677845238574</v>
      </c>
      <c r="AW2382" s="6">
        <f t="shared" si="377"/>
        <v>-1.2766843102993444</v>
      </c>
    </row>
    <row r="2383" spans="1:49" x14ac:dyDescent="0.25">
      <c r="A2383" s="6">
        <v>1052429.71</v>
      </c>
      <c r="B2383" s="6">
        <v>21.297564000000001</v>
      </c>
      <c r="C2383" s="6">
        <v>8.8962400000000006</v>
      </c>
      <c r="D2383" s="6">
        <v>-0.120264</v>
      </c>
      <c r="E2383" s="6">
        <v>31.013092</v>
      </c>
      <c r="F2383" s="6">
        <v>21.25189</v>
      </c>
      <c r="G2383" s="6">
        <v>86.138019</v>
      </c>
      <c r="H2383" s="6">
        <v>9</v>
      </c>
      <c r="I2383" s="6">
        <v>40.654944</v>
      </c>
      <c r="L2383" s="6">
        <f t="shared" si="370"/>
        <v>5.6127263039635212E-4</v>
      </c>
      <c r="M2383" s="6">
        <f>249.088908333*(E2383-AVERAGE('raw Data'!$Y$2:$Y$2801))</f>
        <v>7654.6753777732556</v>
      </c>
      <c r="N2383" s="6" t="s">
        <v>18</v>
      </c>
      <c r="O2383" s="6">
        <f>L2383/(PI()*('ugly don''t look!'!$J$7^2)/4)</f>
        <v>1.1188461941754528</v>
      </c>
      <c r="P2383" s="6">
        <f>-M2383/'ugly don''t look!'!$H$7</f>
        <v>-7175.3612465066144</v>
      </c>
      <c r="Q2383" s="6">
        <f>-'ugly don''t look!'!$J$7/4*P2383</f>
        <v>45.335726195740421</v>
      </c>
      <c r="R2383" s="6">
        <f t="shared" si="371"/>
        <v>0.11229797053106497</v>
      </c>
      <c r="S2383" s="6">
        <f t="shared" si="372"/>
        <v>3.8140953794044985</v>
      </c>
      <c r="U2383" s="6">
        <v>1053466.4620000001</v>
      </c>
      <c r="V2383" s="6">
        <v>21.643312000000002</v>
      </c>
      <c r="W2383" s="6">
        <v>4.9138719999999996</v>
      </c>
      <c r="X2383" s="6">
        <v>5.1672260000000003</v>
      </c>
      <c r="Y2383" s="6">
        <v>0.217663</v>
      </c>
      <c r="Z2383" s="6">
        <v>21.359888000000002</v>
      </c>
      <c r="AA2383" s="6">
        <v>86.138317000000001</v>
      </c>
      <c r="AB2383" s="6">
        <v>5</v>
      </c>
      <c r="AC2383" s="6">
        <v>24.648323999999999</v>
      </c>
      <c r="AE2383" s="6">
        <f>0.000063090994667*'raw Data'!W2383</f>
        <v>3.1002107214632061E-4</v>
      </c>
      <c r="AF2383" s="6">
        <f>249.088908333*('raw Data'!X2383-AVERAGE('raw Data'!$D$2:$D$3001))</f>
        <v>1303.3618907210466</v>
      </c>
      <c r="AG2383" s="6"/>
      <c r="AH2383" s="6">
        <f>AE2383/(PI()*('ugly don''t look!'!$K$7^2)/4)</f>
        <v>0.27894834058030088</v>
      </c>
      <c r="AI2383" s="6">
        <f>-AF2383/'ugly don''t look!'!$I$7</f>
        <v>-1425.3738962391149</v>
      </c>
      <c r="AJ2383" s="6">
        <f>-'ugly don''t look!'!$K$7/4*AI2383</f>
        <v>13.404715001096321</v>
      </c>
      <c r="AK2383" s="6">
        <f t="shared" si="373"/>
        <v>-1.2767286735152454</v>
      </c>
      <c r="AL2383" s="6">
        <f t="shared" si="374"/>
        <v>2.5956065108200859</v>
      </c>
      <c r="AN2383" s="6">
        <f>S2383-'ugly don''t look!'!$M$5</f>
        <v>3.5480818636426381E-2</v>
      </c>
      <c r="AO2383" s="6">
        <f t="shared" si="378"/>
        <v>0.11229797053106497</v>
      </c>
      <c r="AP2383" s="6">
        <f t="shared" si="379"/>
        <v>3.8140953794044985</v>
      </c>
      <c r="AQ2383" s="6">
        <f t="shared" si="375"/>
        <v>7.8798275907380463E-2</v>
      </c>
      <c r="AV2383" s="6">
        <f t="shared" si="376"/>
        <v>-0.92777015474645275</v>
      </c>
      <c r="AW2383" s="6">
        <f t="shared" si="377"/>
        <v>-1.2767286735152454</v>
      </c>
    </row>
    <row r="2384" spans="1:49" x14ac:dyDescent="0.25">
      <c r="A2384" s="6">
        <v>1052430.0120000001</v>
      </c>
      <c r="B2384" s="6">
        <v>21.331081999999999</v>
      </c>
      <c r="C2384" s="6">
        <v>8.9034230000000001</v>
      </c>
      <c r="D2384" s="6">
        <v>-0.121959</v>
      </c>
      <c r="E2384" s="6">
        <v>31.066065999999999</v>
      </c>
      <c r="F2384" s="6">
        <v>21.342102000000001</v>
      </c>
      <c r="G2384" s="6">
        <v>86.137023999999997</v>
      </c>
      <c r="H2384" s="6">
        <v>9</v>
      </c>
      <c r="I2384" s="6">
        <v>40.657812999999997</v>
      </c>
      <c r="L2384" s="6">
        <f t="shared" si="370"/>
        <v>5.6172581301104521E-4</v>
      </c>
      <c r="M2384" s="6">
        <f>249.088908333*(E2384-AVERAGE('raw Data'!$Y$2:$Y$2801))</f>
        <v>7667.870613603287</v>
      </c>
      <c r="N2384" s="6" t="s">
        <v>18</v>
      </c>
      <c r="O2384" s="6">
        <f>L2384/(PI()*('ugly don''t look!'!$J$7^2)/4)</f>
        <v>1.1197495727053446</v>
      </c>
      <c r="P2384" s="6">
        <f>-M2384/'ugly don''t look!'!$H$7</f>
        <v>-7187.7302339738353</v>
      </c>
      <c r="Q2384" s="6">
        <f>-'ugly don''t look!'!$J$7/4*P2384</f>
        <v>45.413876550805185</v>
      </c>
      <c r="R2384" s="6">
        <f t="shared" si="371"/>
        <v>0.11310506450693622</v>
      </c>
      <c r="S2384" s="6">
        <f t="shared" si="372"/>
        <v>3.8158177092443748</v>
      </c>
      <c r="U2384" s="6">
        <v>1053468.22</v>
      </c>
      <c r="V2384" s="6">
        <v>21.609817</v>
      </c>
      <c r="W2384" s="6">
        <v>4.952814</v>
      </c>
      <c r="X2384" s="6">
        <v>5.1738670000000004</v>
      </c>
      <c r="Y2384" s="6">
        <v>0.215223</v>
      </c>
      <c r="Z2384" s="6">
        <v>21.396912</v>
      </c>
      <c r="AA2384" s="6">
        <v>86.140817999999996</v>
      </c>
      <c r="AB2384" s="6">
        <v>5</v>
      </c>
      <c r="AC2384" s="6">
        <v>24.645648000000001</v>
      </c>
      <c r="AE2384" s="6">
        <f>0.000063090994667*'raw Data'!W2384</f>
        <v>3.1247796166064296E-4</v>
      </c>
      <c r="AF2384" s="6">
        <f>249.088908333*('raw Data'!X2384-AVERAGE('raw Data'!$D$2:$D$3001))</f>
        <v>1305.016090161286</v>
      </c>
      <c r="AG2384" s="6"/>
      <c r="AH2384" s="6">
        <f>AE2384/(PI()*('ugly don''t look!'!$K$7^2)/4)</f>
        <v>0.28115898145146684</v>
      </c>
      <c r="AI2384" s="6">
        <f>-AF2384/'ugly don''t look!'!$I$7</f>
        <v>-1427.1829507450634</v>
      </c>
      <c r="AJ2384" s="6">
        <f>-'ugly don''t look!'!$K$7/4*AI2384</f>
        <v>13.421727982839338</v>
      </c>
      <c r="AK2384" s="6">
        <f t="shared" si="373"/>
        <v>-1.2688349993461427</v>
      </c>
      <c r="AL2384" s="6">
        <f t="shared" si="374"/>
        <v>2.5968748850159522</v>
      </c>
      <c r="AN2384" s="6">
        <f>S2384-'ugly don''t look!'!$M$5</f>
        <v>3.7203148476302683E-2</v>
      </c>
      <c r="AO2384" s="6">
        <f t="shared" si="378"/>
        <v>0.11310506450693622</v>
      </c>
      <c r="AP2384" s="6">
        <f t="shared" si="379"/>
        <v>3.8158177092443748</v>
      </c>
      <c r="AQ2384" s="6">
        <f t="shared" si="375"/>
        <v>8.0002664109228086E-2</v>
      </c>
      <c r="AV2384" s="6">
        <f t="shared" si="376"/>
        <v>-0.92650178055058641</v>
      </c>
      <c r="AW2384" s="6">
        <f t="shared" si="377"/>
        <v>-1.2688349993461427</v>
      </c>
    </row>
    <row r="2385" spans="1:49" x14ac:dyDescent="0.25">
      <c r="A2385" s="6">
        <v>1052431.733</v>
      </c>
      <c r="B2385" s="6">
        <v>21.336618000000001</v>
      </c>
      <c r="C2385" s="6">
        <v>8.9337820000000008</v>
      </c>
      <c r="D2385" s="6">
        <v>-0.135966</v>
      </c>
      <c r="E2385" s="6">
        <v>31.095867999999999</v>
      </c>
      <c r="F2385" s="6">
        <v>21.268181999999999</v>
      </c>
      <c r="G2385" s="6">
        <v>86.133313999999999</v>
      </c>
      <c r="H2385" s="6">
        <v>9</v>
      </c>
      <c r="I2385" s="6">
        <v>40.672514999999997</v>
      </c>
      <c r="L2385" s="6">
        <f t="shared" si="370"/>
        <v>5.6364119251814068E-4</v>
      </c>
      <c r="M2385" s="6">
        <f>249.088908333*(E2385-AVERAGE('raw Data'!$Y$2:$Y$2801))</f>
        <v>7675.2939612494274</v>
      </c>
      <c r="N2385" s="6" t="s">
        <v>18</v>
      </c>
      <c r="O2385" s="6">
        <f>L2385/(PI()*('ugly don''t look!'!$J$7^2)/4)</f>
        <v>1.1235677084131237</v>
      </c>
      <c r="P2385" s="6">
        <f>-M2385/'ugly don''t look!'!$H$7</f>
        <v>-7194.6887525772663</v>
      </c>
      <c r="Q2385" s="6">
        <f>-'ugly don''t look!'!$J$7/4*P2385</f>
        <v>45.457842210971315</v>
      </c>
      <c r="R2385" s="6">
        <f t="shared" si="371"/>
        <v>0.11650907643760484</v>
      </c>
      <c r="S2385" s="6">
        <f t="shared" si="372"/>
        <v>3.8167853516351156</v>
      </c>
      <c r="U2385" s="6">
        <v>1053469.915</v>
      </c>
      <c r="V2385" s="6">
        <v>21.711431000000001</v>
      </c>
      <c r="W2385" s="6">
        <v>4.9557900000000004</v>
      </c>
      <c r="X2385" s="6">
        <v>5.1732339999999999</v>
      </c>
      <c r="Y2385" s="6">
        <v>0.21716099999999999</v>
      </c>
      <c r="Z2385" s="6">
        <v>21.26052</v>
      </c>
      <c r="AA2385" s="6">
        <v>86.135788000000005</v>
      </c>
      <c r="AB2385" s="6">
        <v>5</v>
      </c>
      <c r="AC2385" s="6">
        <v>24.665638000000001</v>
      </c>
      <c r="AE2385" s="6">
        <f>0.000063090994667*'raw Data'!W2385</f>
        <v>3.1266572046077199E-4</v>
      </c>
      <c r="AF2385" s="6">
        <f>249.088908333*('raw Data'!X2385-AVERAGE('raw Data'!$D$2:$D$3001))</f>
        <v>1304.8584168823111</v>
      </c>
      <c r="AG2385" s="6"/>
      <c r="AH2385" s="6">
        <f>AE2385/(PI()*('ugly don''t look!'!$K$7^2)/4)</f>
        <v>0.2813279215991889</v>
      </c>
      <c r="AI2385" s="6">
        <f>-AF2385/'ugly don''t look!'!$I$7</f>
        <v>-1427.010517150384</v>
      </c>
      <c r="AJ2385" s="6">
        <f>-'ugly don''t look!'!$K$7/4*AI2385</f>
        <v>13.420106356963215</v>
      </c>
      <c r="AK2385" s="6">
        <f t="shared" si="373"/>
        <v>-1.2682343092611448</v>
      </c>
      <c r="AL2385" s="6">
        <f t="shared" si="374"/>
        <v>2.5967540567701946</v>
      </c>
      <c r="AN2385" s="6">
        <f>S2385-'ugly don''t look!'!$M$5</f>
        <v>3.8170790867043447E-2</v>
      </c>
      <c r="AO2385" s="6">
        <f t="shared" si="378"/>
        <v>0.11650907643760484</v>
      </c>
      <c r="AP2385" s="6">
        <f t="shared" si="379"/>
        <v>3.8167853516351156</v>
      </c>
      <c r="AQ2385" s="6">
        <f t="shared" si="375"/>
        <v>7.8785827903983238E-2</v>
      </c>
      <c r="AV2385" s="6">
        <f t="shared" si="376"/>
        <v>-0.92662260879634406</v>
      </c>
      <c r="AW2385" s="6">
        <f t="shared" si="377"/>
        <v>-1.2682343092611448</v>
      </c>
    </row>
    <row r="2386" spans="1:49" x14ac:dyDescent="0.25">
      <c r="A2386" s="6">
        <v>1052432.2420000001</v>
      </c>
      <c r="B2386" s="6">
        <v>21.287936999999999</v>
      </c>
      <c r="C2386" s="6">
        <v>8.9663459999999997</v>
      </c>
      <c r="D2386" s="6">
        <v>-0.13322800000000001</v>
      </c>
      <c r="E2386" s="6">
        <v>31.087914999999999</v>
      </c>
      <c r="F2386" s="6">
        <v>21.421233000000001</v>
      </c>
      <c r="G2386" s="6">
        <v>86.141822000000005</v>
      </c>
      <c r="H2386" s="6">
        <v>9</v>
      </c>
      <c r="I2386" s="6">
        <v>40.647931999999997</v>
      </c>
      <c r="L2386" s="6">
        <f t="shared" si="370"/>
        <v>5.6569568766847681E-4</v>
      </c>
      <c r="M2386" s="6">
        <f>249.088908333*(E2386-AVERAGE('raw Data'!$Y$2:$Y$2801))</f>
        <v>7673.3129571614554</v>
      </c>
      <c r="N2386" s="6" t="s">
        <v>18</v>
      </c>
      <c r="O2386" s="6">
        <f>L2386/(PI()*('ugly don''t look!'!$J$7^2)/4)</f>
        <v>1.1276631585658992</v>
      </c>
      <c r="P2386" s="6">
        <f>-M2386/'ugly don''t look!'!$H$7</f>
        <v>-7192.831793364694</v>
      </c>
      <c r="Q2386" s="6">
        <f>-'ugly don''t look!'!$J$7/4*P2386</f>
        <v>45.446109478426479</v>
      </c>
      <c r="R2386" s="6">
        <f t="shared" si="371"/>
        <v>0.12014749018790401</v>
      </c>
      <c r="S2386" s="6">
        <f t="shared" si="372"/>
        <v>3.8165272169249747</v>
      </c>
      <c r="U2386" s="6">
        <v>1053470.459</v>
      </c>
      <c r="V2386" s="6">
        <v>21.603524</v>
      </c>
      <c r="W2386" s="6">
        <v>4.9329239999999999</v>
      </c>
      <c r="X2386" s="6">
        <v>5.195716</v>
      </c>
      <c r="Y2386" s="6">
        <v>0.20782900000000001</v>
      </c>
      <c r="Z2386" s="6">
        <v>21.281762000000001</v>
      </c>
      <c r="AA2386" s="6">
        <v>86.133184</v>
      </c>
      <c r="AB2386" s="6">
        <v>5</v>
      </c>
      <c r="AC2386" s="6">
        <v>24.697690000000001</v>
      </c>
      <c r="AE2386" s="6">
        <f>0.000063090994667*'raw Data'!W2386</f>
        <v>3.1122308177671632E-4</v>
      </c>
      <c r="AF2386" s="6">
        <f>249.088908333*('raw Data'!X2386-AVERAGE('raw Data'!$D$2:$D$3001))</f>
        <v>1310.4584337194535</v>
      </c>
      <c r="AG2386" s="6"/>
      <c r="AH2386" s="6">
        <f>AE2386/(PI()*('ugly don''t look!'!$K$7^2)/4)</f>
        <v>0.28002987542384911</v>
      </c>
      <c r="AI2386" s="6">
        <f>-AF2386/'ugly don''t look!'!$I$7</f>
        <v>-1433.1347700343981</v>
      </c>
      <c r="AJ2386" s="6">
        <f>-'ugly don''t look!'!$K$7/4*AI2386</f>
        <v>13.477700974572993</v>
      </c>
      <c r="AK2386" s="6">
        <f t="shared" si="373"/>
        <v>-1.2728589835623898</v>
      </c>
      <c r="AL2386" s="6">
        <f t="shared" si="374"/>
        <v>2.6010365400910107</v>
      </c>
      <c r="AN2386" s="6">
        <f>S2386-'ugly don''t look!'!$M$5</f>
        <v>3.7912656156902536E-2</v>
      </c>
      <c r="AO2386" s="6">
        <f t="shared" si="378"/>
        <v>0.12014749018790401</v>
      </c>
      <c r="AP2386" s="6">
        <f t="shared" si="379"/>
        <v>3.8165272169249747</v>
      </c>
      <c r="AQ2386" s="6">
        <f t="shared" si="375"/>
        <v>7.6192790401857377E-2</v>
      </c>
      <c r="AV2386" s="6">
        <f t="shared" si="376"/>
        <v>-0.92234012547552791</v>
      </c>
      <c r="AW2386" s="6">
        <f t="shared" si="377"/>
        <v>-1.2728589835623898</v>
      </c>
    </row>
    <row r="2387" spans="1:49" x14ac:dyDescent="0.25">
      <c r="A2387" s="6">
        <v>1052433.568</v>
      </c>
      <c r="B2387" s="6">
        <v>21.303488000000002</v>
      </c>
      <c r="C2387" s="6">
        <v>8.9744930000000007</v>
      </c>
      <c r="D2387" s="6">
        <v>-0.12242500000000001</v>
      </c>
      <c r="E2387" s="6">
        <v>31.117512000000001</v>
      </c>
      <c r="F2387" s="6">
        <v>21.308038</v>
      </c>
      <c r="G2387" s="6">
        <v>86.138540000000006</v>
      </c>
      <c r="H2387" s="6">
        <v>9</v>
      </c>
      <c r="I2387" s="6">
        <v>40.655540999999999</v>
      </c>
      <c r="L2387" s="6">
        <f t="shared" si="370"/>
        <v>5.6620969000202896E-4</v>
      </c>
      <c r="M2387" s="6">
        <f>249.088908333*(E2387-AVERAGE('raw Data'!$Y$2:$Y$2801))</f>
        <v>7680.6852415813873</v>
      </c>
      <c r="N2387" s="6" t="s">
        <v>18</v>
      </c>
      <c r="O2387" s="6">
        <f>L2387/(PI()*('ugly don''t look!'!$J$7^2)/4)</f>
        <v>1.1286877757012226</v>
      </c>
      <c r="P2387" s="6">
        <f>-M2387/'ugly don''t look!'!$H$7</f>
        <v>-7199.7424461767787</v>
      </c>
      <c r="Q2387" s="6">
        <f>-'ugly don''t look!'!$J$7/4*P2387</f>
        <v>45.48977271055643</v>
      </c>
      <c r="R2387" s="6">
        <f t="shared" si="371"/>
        <v>0.12105569749749527</v>
      </c>
      <c r="S2387" s="6">
        <f t="shared" si="372"/>
        <v>3.8174875250989189</v>
      </c>
      <c r="U2387" s="6">
        <v>1053471.4380000001</v>
      </c>
      <c r="V2387" s="6">
        <v>21.642762000000001</v>
      </c>
      <c r="W2387" s="6">
        <v>4.9012570000000002</v>
      </c>
      <c r="X2387" s="6">
        <v>5.2112499999999997</v>
      </c>
      <c r="Y2387" s="6">
        <v>0.21885599999999999</v>
      </c>
      <c r="Z2387" s="6">
        <v>21.319763999999999</v>
      </c>
      <c r="AA2387" s="6">
        <v>86.136456999999993</v>
      </c>
      <c r="AB2387" s="6">
        <v>5</v>
      </c>
      <c r="AC2387" s="6">
        <v>24.757314000000001</v>
      </c>
      <c r="AE2387" s="6">
        <f>0.000063090994667*'raw Data'!W2387</f>
        <v>3.0922517924859643E-4</v>
      </c>
      <c r="AF2387" s="6">
        <f>249.088908333*('raw Data'!X2387-AVERAGE('raw Data'!$D$2:$D$3001))</f>
        <v>1314.3277808214984</v>
      </c>
      <c r="AG2387" s="6"/>
      <c r="AH2387" s="6">
        <f>AE2387/(PI()*('ugly don''t look!'!$K$7^2)/4)</f>
        <v>0.27823221828073336</v>
      </c>
      <c r="AI2387" s="6">
        <f>-AF2387/'ugly don''t look!'!$I$7</f>
        <v>-1437.3663394810787</v>
      </c>
      <c r="AJ2387" s="6">
        <f>-'ugly don''t look!'!$K$7/4*AI2387</f>
        <v>13.517496134698884</v>
      </c>
      <c r="AK2387" s="6">
        <f t="shared" si="373"/>
        <v>-1.2792991964184546</v>
      </c>
      <c r="AL2387" s="6">
        <f t="shared" si="374"/>
        <v>2.6039848563260541</v>
      </c>
      <c r="AN2387" s="6">
        <f>S2387-'ugly don''t look!'!$M$5</f>
        <v>3.8872964330846749E-2</v>
      </c>
      <c r="AO2387" s="6">
        <f t="shared" si="378"/>
        <v>0.12105569749749527</v>
      </c>
      <c r="AP2387" s="6">
        <f t="shared" si="379"/>
        <v>3.8174875250989189</v>
      </c>
      <c r="AQ2387" s="6">
        <f t="shared" si="375"/>
        <v>7.6570268824047424E-2</v>
      </c>
      <c r="AV2387" s="6">
        <f t="shared" si="376"/>
        <v>-0.91939180924048447</v>
      </c>
      <c r="AW2387" s="6">
        <f t="shared" si="377"/>
        <v>-1.2792991964184546</v>
      </c>
    </row>
    <row r="2388" spans="1:49" x14ac:dyDescent="0.25">
      <c r="A2388" s="6">
        <v>1052434.6740000001</v>
      </c>
      <c r="B2388" s="6">
        <v>21.299239</v>
      </c>
      <c r="C2388" s="6">
        <v>9.0138960000000008</v>
      </c>
      <c r="D2388" s="6">
        <v>-0.121075</v>
      </c>
      <c r="E2388" s="6">
        <v>31.172926</v>
      </c>
      <c r="F2388" s="6">
        <v>21.383838999999998</v>
      </c>
      <c r="G2388" s="6">
        <v>86.131836000000007</v>
      </c>
      <c r="H2388" s="6">
        <v>9</v>
      </c>
      <c r="I2388" s="6">
        <v>40.620376</v>
      </c>
      <c r="L2388" s="6">
        <f t="shared" si="370"/>
        <v>5.6869566446489275E-4</v>
      </c>
      <c r="M2388" s="6">
        <f>249.088908333*(E2388-AVERAGE('raw Data'!$Y$2:$Y$2801))</f>
        <v>7694.4882543477524</v>
      </c>
      <c r="N2388" s="6" t="s">
        <v>18</v>
      </c>
      <c r="O2388" s="6">
        <f>L2388/(PI()*('ugly don''t look!'!$J$7^2)/4)</f>
        <v>1.1336433408151465</v>
      </c>
      <c r="P2388" s="6">
        <f>-M2388/'ugly don''t look!'!$H$7</f>
        <v>-7212.6811533068549</v>
      </c>
      <c r="Q2388" s="6">
        <f>-'ugly don''t look!'!$J$7/4*P2388</f>
        <v>45.57152269688104</v>
      </c>
      <c r="R2388" s="6">
        <f t="shared" si="371"/>
        <v>0.12543664156321604</v>
      </c>
      <c r="S2388" s="6">
        <f t="shared" si="372"/>
        <v>3.8192830191761984</v>
      </c>
      <c r="U2388" s="6">
        <v>1053473.1669999999</v>
      </c>
      <c r="V2388" s="6">
        <v>21.510428000000001</v>
      </c>
      <c r="W2388" s="6">
        <v>4.9186909999999999</v>
      </c>
      <c r="X2388" s="6">
        <v>5.2150309999999998</v>
      </c>
      <c r="Y2388" s="6">
        <v>0.20294899999999999</v>
      </c>
      <c r="Z2388" s="6">
        <v>21.321615000000001</v>
      </c>
      <c r="AA2388" s="6">
        <v>86.132774999999995</v>
      </c>
      <c r="AB2388" s="6">
        <v>5</v>
      </c>
      <c r="AC2388" s="6">
        <v>24.795539999999999</v>
      </c>
      <c r="AE2388" s="6">
        <f>0.000063090994667*'raw Data'!W2388</f>
        <v>3.103251076496209E-4</v>
      </c>
      <c r="AF2388" s="6">
        <f>249.088908333*('raw Data'!X2388-AVERAGE('raw Data'!$D$2:$D$3001))</f>
        <v>1315.2695859839055</v>
      </c>
      <c r="AG2388" s="6"/>
      <c r="AH2388" s="6">
        <f>AE2388/(PI()*('ugly don''t look!'!$K$7^2)/4)</f>
        <v>0.27922190327246227</v>
      </c>
      <c r="AI2388" s="6">
        <f>-AF2388/'ugly don''t look!'!$I$7</f>
        <v>-1438.3963101311301</v>
      </c>
      <c r="AJ2388" s="6">
        <f>-'ugly don''t look!'!$K$7/4*AI2388</f>
        <v>13.527182339181694</v>
      </c>
      <c r="AK2388" s="6">
        <f t="shared" si="373"/>
        <v>-1.2757484610547003</v>
      </c>
      <c r="AL2388" s="6">
        <f t="shared" si="374"/>
        <v>2.6047011676629652</v>
      </c>
      <c r="AN2388" s="6">
        <f>S2388-'ugly don''t look!'!$M$5</f>
        <v>4.0668458408126273E-2</v>
      </c>
      <c r="AO2388" s="6">
        <f t="shared" si="378"/>
        <v>0.12543664156321604</v>
      </c>
      <c r="AP2388" s="6">
        <f t="shared" si="379"/>
        <v>3.8192830191761984</v>
      </c>
      <c r="AQ2388" s="6">
        <f t="shared" si="375"/>
        <v>7.5554351326780136E-2</v>
      </c>
      <c r="AV2388" s="6">
        <f t="shared" si="376"/>
        <v>-0.91867549790357339</v>
      </c>
      <c r="AW2388" s="6">
        <f t="shared" si="377"/>
        <v>-1.2757484610547003</v>
      </c>
    </row>
    <row r="2389" spans="1:49" x14ac:dyDescent="0.25">
      <c r="A2389" s="6">
        <v>1052437.6440000001</v>
      </c>
      <c r="B2389" s="6">
        <v>21.337553</v>
      </c>
      <c r="C2389" s="6">
        <v>9.0467949999999995</v>
      </c>
      <c r="D2389" s="6">
        <v>-9.3293000000000001E-2</v>
      </c>
      <c r="E2389" s="6">
        <v>31.190844999999999</v>
      </c>
      <c r="F2389" s="6">
        <v>21.376165</v>
      </c>
      <c r="G2389" s="6">
        <v>86.136587000000006</v>
      </c>
      <c r="H2389" s="6">
        <v>9</v>
      </c>
      <c r="I2389" s="6">
        <v>40.560327000000001</v>
      </c>
      <c r="L2389" s="6">
        <f t="shared" si="370"/>
        <v>5.7077129509844229E-4</v>
      </c>
      <c r="M2389" s="6">
        <f>249.088908333*(E2389-AVERAGE('raw Data'!$Y$2:$Y$2801))</f>
        <v>7698.9516784961706</v>
      </c>
      <c r="N2389" s="6" t="s">
        <v>18</v>
      </c>
      <c r="O2389" s="6">
        <f>L2389/(PI()*('ugly don''t look!'!$J$7^2)/4)</f>
        <v>1.1377809226409714</v>
      </c>
      <c r="P2389" s="6">
        <f>-M2389/'ugly don''t look!'!$H$7</f>
        <v>-7216.8650904538536</v>
      </c>
      <c r="Q2389" s="6">
        <f>-'ugly don''t look!'!$J$7/4*P2389</f>
        <v>45.597957857760058</v>
      </c>
      <c r="R2389" s="6">
        <f t="shared" si="371"/>
        <v>0.12907980631123867</v>
      </c>
      <c r="S2389" s="6">
        <f t="shared" si="372"/>
        <v>3.8198629316964636</v>
      </c>
      <c r="U2389" s="6">
        <v>1053473.4750000001</v>
      </c>
      <c r="V2389" s="6">
        <v>21.548558</v>
      </c>
      <c r="W2389" s="6">
        <v>4.9307280000000002</v>
      </c>
      <c r="X2389" s="6">
        <v>5.2147519999999998</v>
      </c>
      <c r="Y2389" s="6">
        <v>0.225244</v>
      </c>
      <c r="Z2389" s="6">
        <v>21.366181999999998</v>
      </c>
      <c r="AA2389" s="6">
        <v>86.133593000000005</v>
      </c>
      <c r="AB2389" s="6">
        <v>5</v>
      </c>
      <c r="AC2389" s="6">
        <v>24.791215000000001</v>
      </c>
      <c r="AE2389" s="6">
        <f>0.000063090994667*'raw Data'!W2389</f>
        <v>3.1108453395242762E-4</v>
      </c>
      <c r="AF2389" s="6">
        <f>249.088908333*('raw Data'!X2389-AVERAGE('raw Data'!$D$2:$D$3001))</f>
        <v>1315.2000901784807</v>
      </c>
      <c r="AG2389" s="6"/>
      <c r="AH2389" s="6">
        <f>AE2389/(PI()*('ugly don''t look!'!$K$7^2)/4)</f>
        <v>0.27990521394387685</v>
      </c>
      <c r="AI2389" s="6">
        <f>-AF2389/'ugly don''t look!'!$I$7</f>
        <v>-1438.3203085941389</v>
      </c>
      <c r="AJ2389" s="6">
        <f>-'ugly don''t look!'!$K$7/4*AI2389</f>
        <v>13.52646759412729</v>
      </c>
      <c r="AK2389" s="6">
        <f t="shared" si="373"/>
        <v>-1.2733042547532798</v>
      </c>
      <c r="AL2389" s="6">
        <f t="shared" si="374"/>
        <v>2.6046483285779374</v>
      </c>
      <c r="AN2389" s="6">
        <f>S2389-'ugly don''t look!'!$M$5</f>
        <v>4.1248370928391509E-2</v>
      </c>
      <c r="AO2389" s="6">
        <f t="shared" si="378"/>
        <v>0.12907980631123867</v>
      </c>
      <c r="AP2389" s="6">
        <f t="shared" si="379"/>
        <v>3.8198629316964636</v>
      </c>
      <c r="AQ2389" s="6">
        <f t="shared" si="375"/>
        <v>7.3796312166558312E-2</v>
      </c>
      <c r="AV2389" s="6">
        <f t="shared" si="376"/>
        <v>-0.91872833698860124</v>
      </c>
      <c r="AW2389" s="6">
        <f t="shared" si="377"/>
        <v>-1.2733042547532798</v>
      </c>
    </row>
    <row r="2390" spans="1:49" x14ac:dyDescent="0.25">
      <c r="A2390" s="6">
        <v>1052438.024</v>
      </c>
      <c r="B2390" s="6">
        <v>21.366803000000001</v>
      </c>
      <c r="C2390" s="6">
        <v>9.0537189999999992</v>
      </c>
      <c r="D2390" s="6">
        <v>-8.5227999999999998E-2</v>
      </c>
      <c r="E2390" s="6">
        <v>31.19172</v>
      </c>
      <c r="F2390" s="6">
        <v>21.354219000000001</v>
      </c>
      <c r="G2390" s="6">
        <v>86.137034</v>
      </c>
      <c r="H2390" s="6">
        <v>9</v>
      </c>
      <c r="I2390" s="6">
        <v>40.547128000000001</v>
      </c>
      <c r="L2390" s="6">
        <f t="shared" si="370"/>
        <v>5.7120813714551654E-4</v>
      </c>
      <c r="M2390" s="6">
        <f>249.088908333*(E2390-AVERAGE('raw Data'!$Y$2:$Y$2801))</f>
        <v>7699.1696312909626</v>
      </c>
      <c r="N2390" s="6" t="s">
        <v>18</v>
      </c>
      <c r="O2390" s="6">
        <f>L2390/(PI()*('ugly don''t look!'!$J$7^2)/4)</f>
        <v>1.1386517277281172</v>
      </c>
      <c r="P2390" s="6">
        <f>-M2390/'ugly don''t look!'!$H$7</f>
        <v>-7217.0693956608202</v>
      </c>
      <c r="Q2390" s="6">
        <f>-'ugly don''t look!'!$J$7/4*P2390</f>
        <v>45.599248709133981</v>
      </c>
      <c r="R2390" s="6">
        <f t="shared" si="371"/>
        <v>0.12984486749543794</v>
      </c>
      <c r="S2390" s="6">
        <f t="shared" si="372"/>
        <v>3.8198912407077286</v>
      </c>
      <c r="U2390" s="6">
        <v>1053476.193</v>
      </c>
      <c r="V2390" s="6">
        <v>21.597422000000002</v>
      </c>
      <c r="W2390" s="6">
        <v>4.9345749999999997</v>
      </c>
      <c r="X2390" s="6">
        <v>5.224456</v>
      </c>
      <c r="Y2390" s="6">
        <v>0.215559</v>
      </c>
      <c r="Z2390" s="6">
        <v>21.416398999999998</v>
      </c>
      <c r="AA2390" s="6">
        <v>86.137517000000003</v>
      </c>
      <c r="AB2390" s="6">
        <v>5</v>
      </c>
      <c r="AC2390" s="6">
        <v>24.846062</v>
      </c>
      <c r="AE2390" s="6">
        <f>0.000063090994667*'raw Data'!W2390</f>
        <v>3.1132724500891151E-4</v>
      </c>
      <c r="AF2390" s="6">
        <f>249.088908333*('raw Data'!X2390-AVERAGE('raw Data'!$D$2:$D$3001))</f>
        <v>1317.6172489449441</v>
      </c>
      <c r="AG2390" s="6"/>
      <c r="AH2390" s="6">
        <f>AE2390/(PI()*('ugly don''t look!'!$K$7^2)/4)</f>
        <v>0.28012359860391928</v>
      </c>
      <c r="AI2390" s="6">
        <f>-AF2390/'ugly don''t look!'!$I$7</f>
        <v>-1440.9637455653369</v>
      </c>
      <c r="AJ2390" s="6">
        <f>-'ugly don''t look!'!$K$7/4*AI2390</f>
        <v>13.551327400607377</v>
      </c>
      <c r="AK2390" s="6">
        <f t="shared" si="373"/>
        <v>-1.2725243496261907</v>
      </c>
      <c r="AL2390" s="6">
        <f t="shared" si="374"/>
        <v>2.6064845056720904</v>
      </c>
      <c r="AN2390" s="6">
        <f>S2390-'ugly don''t look!'!$M$5</f>
        <v>4.1276679939656447E-2</v>
      </c>
      <c r="AO2390" s="6">
        <f t="shared" si="378"/>
        <v>0.12984486749543794</v>
      </c>
      <c r="AP2390" s="6">
        <f t="shared" si="379"/>
        <v>3.8198912407077286</v>
      </c>
      <c r="AQ2390" s="6">
        <f t="shared" si="375"/>
        <v>7.3333653515094036E-2</v>
      </c>
      <c r="AV2390" s="6">
        <f t="shared" si="376"/>
        <v>-0.91689215989444817</v>
      </c>
      <c r="AW2390" s="6">
        <f t="shared" si="377"/>
        <v>-1.2725243496261907</v>
      </c>
    </row>
    <row r="2391" spans="1:49" x14ac:dyDescent="0.25">
      <c r="A2391" s="6">
        <v>1052439.3470000001</v>
      </c>
      <c r="B2391" s="6">
        <v>21.355325000000001</v>
      </c>
      <c r="C2391" s="6">
        <v>9.0584959999999999</v>
      </c>
      <c r="D2391" s="6">
        <v>-8.5051000000000002E-2</v>
      </c>
      <c r="E2391" s="6">
        <v>31.189094000000001</v>
      </c>
      <c r="F2391" s="6">
        <v>21.321501000000001</v>
      </c>
      <c r="G2391" s="6">
        <v>86.133193000000006</v>
      </c>
      <c r="H2391" s="6">
        <v>9</v>
      </c>
      <c r="I2391" s="6">
        <v>40.516492999999997</v>
      </c>
      <c r="L2391" s="6">
        <f t="shared" si="370"/>
        <v>5.7150952282704088E-4</v>
      </c>
      <c r="M2391" s="6">
        <f>249.088908333*(E2391-AVERAGE('raw Data'!$Y$2:$Y$2801))</f>
        <v>7698.5155238176803</v>
      </c>
      <c r="N2391" s="6" t="s">
        <v>18</v>
      </c>
      <c r="O2391" s="6">
        <f>L2391/(PI()*('ugly don''t look!'!$J$7^2)/4)</f>
        <v>1.1392525128091826</v>
      </c>
      <c r="P2391" s="6">
        <f>-M2391/'ugly don''t look!'!$H$7</f>
        <v>-7216.4562465482568</v>
      </c>
      <c r="Q2391" s="6">
        <f>-'ugly don''t look!'!$J$7/4*P2391</f>
        <v>45.595374679753526</v>
      </c>
      <c r="R2391" s="6">
        <f t="shared" si="371"/>
        <v>0.13037235682910209</v>
      </c>
      <c r="S2391" s="6">
        <f t="shared" si="372"/>
        <v>3.8198062789141747</v>
      </c>
      <c r="U2391" s="6">
        <v>1053476.6980000001</v>
      </c>
      <c r="V2391" s="6">
        <v>21.638701999999999</v>
      </c>
      <c r="W2391" s="6">
        <v>4.941255</v>
      </c>
      <c r="X2391" s="6">
        <v>5.2304069999999996</v>
      </c>
      <c r="Y2391" s="6">
        <v>0.208481</v>
      </c>
      <c r="Z2391" s="6">
        <v>21.371093999999999</v>
      </c>
      <c r="AA2391" s="6">
        <v>86.136578</v>
      </c>
      <c r="AB2391" s="6">
        <v>5</v>
      </c>
      <c r="AC2391" s="6">
        <v>24.849974</v>
      </c>
      <c r="AE2391" s="6">
        <f>0.000063090994667*'raw Data'!W2391</f>
        <v>3.117486928532871E-4</v>
      </c>
      <c r="AF2391" s="6">
        <f>249.088908333*('raw Data'!X2391-AVERAGE('raw Data'!$D$2:$D$3001))</f>
        <v>1319.0995770384336</v>
      </c>
      <c r="AG2391" s="6"/>
      <c r="AH2391" s="6">
        <f>AE2391/(PI()*('ugly don''t look!'!$K$7^2)/4)</f>
        <v>0.28050280565592972</v>
      </c>
      <c r="AI2391" s="6">
        <f>-AF2391/'ugly don''t look!'!$I$7</f>
        <v>-1442.5848392808766</v>
      </c>
      <c r="AJ2391" s="6">
        <f>-'ugly don''t look!'!$K$7/4*AI2391</f>
        <v>13.566572733291112</v>
      </c>
      <c r="AK2391" s="6">
        <f t="shared" si="373"/>
        <v>-1.2711715517309787</v>
      </c>
      <c r="AL2391" s="6">
        <f t="shared" si="374"/>
        <v>2.6076088799204338</v>
      </c>
      <c r="AN2391" s="6">
        <f>S2391-'ugly don''t look!'!$M$5</f>
        <v>4.1191718146102563E-2</v>
      </c>
      <c r="AO2391" s="6">
        <f t="shared" si="378"/>
        <v>0.13037235682910209</v>
      </c>
      <c r="AP2391" s="6">
        <f t="shared" si="379"/>
        <v>3.8198062789141747</v>
      </c>
      <c r="AQ2391" s="6">
        <f t="shared" si="375"/>
        <v>7.2910182579248833E-2</v>
      </c>
      <c r="AV2391" s="6">
        <f t="shared" si="376"/>
        <v>-0.91576778564610484</v>
      </c>
      <c r="AW2391" s="6">
        <f t="shared" si="377"/>
        <v>-1.2711715517309787</v>
      </c>
    </row>
    <row r="2392" spans="1:49" x14ac:dyDescent="0.25">
      <c r="A2392" s="6">
        <v>1052441.81</v>
      </c>
      <c r="B2392" s="6">
        <v>21.283864000000001</v>
      </c>
      <c r="C2392" s="6">
        <v>9.0929040000000008</v>
      </c>
      <c r="D2392" s="6">
        <v>-8.6447999999999997E-2</v>
      </c>
      <c r="E2392" s="6">
        <v>31.194626</v>
      </c>
      <c r="F2392" s="6">
        <v>21.303357999999999</v>
      </c>
      <c r="G2392" s="6">
        <v>86.133156</v>
      </c>
      <c r="H2392" s="6">
        <v>9</v>
      </c>
      <c r="I2392" s="6">
        <v>40.409396999999998</v>
      </c>
      <c r="L2392" s="6">
        <f t="shared" si="370"/>
        <v>5.736803577715431E-4</v>
      </c>
      <c r="M2392" s="6">
        <f>249.088908333*(E2392-AVERAGE('raw Data'!$Y$2:$Y$2801))</f>
        <v>7699.8934836585777</v>
      </c>
      <c r="N2392" s="6" t="s">
        <v>18</v>
      </c>
      <c r="O2392" s="6">
        <f>L2392/(PI()*('ugly don''t look!'!$J$7^2)/4)</f>
        <v>1.1435798758130125</v>
      </c>
      <c r="P2392" s="6">
        <f>-M2392/'ugly don''t look!'!$H$7</f>
        <v>-7217.747922439612</v>
      </c>
      <c r="Q2392" s="6">
        <f>-'ugly don''t look!'!$J$7/4*P2392</f>
        <v>45.603535810954078</v>
      </c>
      <c r="R2392" s="6">
        <f t="shared" si="371"/>
        <v>0.13416358408576912</v>
      </c>
      <c r="S2392" s="6">
        <f t="shared" si="372"/>
        <v>3.8199852532281975</v>
      </c>
      <c r="U2392" s="6">
        <v>1053478.862</v>
      </c>
      <c r="V2392" s="6">
        <v>21.547637999999999</v>
      </c>
      <c r="W2392" s="6">
        <v>4.9409200000000002</v>
      </c>
      <c r="X2392" s="6">
        <v>5.2416109999999998</v>
      </c>
      <c r="Y2392" s="6">
        <v>0.21064099999999999</v>
      </c>
      <c r="Z2392" s="6">
        <v>21.390346999999998</v>
      </c>
      <c r="AA2392" s="6">
        <v>86.133769999999998</v>
      </c>
      <c r="AB2392" s="6">
        <v>5</v>
      </c>
      <c r="AC2392" s="6">
        <v>24.887025999999999</v>
      </c>
      <c r="AE2392" s="6">
        <f>0.000063090994667*'raw Data'!W2392</f>
        <v>3.1172755737007368E-4</v>
      </c>
      <c r="AF2392" s="6">
        <f>249.088908333*('raw Data'!X2392-AVERAGE('raw Data'!$D$2:$D$3001))</f>
        <v>1321.8903691673966</v>
      </c>
      <c r="AG2392" s="6"/>
      <c r="AH2392" s="6">
        <f>AE2392/(PI()*('ugly don''t look!'!$K$7^2)/4)</f>
        <v>0.28048378853580647</v>
      </c>
      <c r="AI2392" s="6">
        <f>-AF2392/'ugly don''t look!'!$I$7</f>
        <v>-1445.6368866660068</v>
      </c>
      <c r="AJ2392" s="6">
        <f>-'ugly don''t look!'!$K$7/4*AI2392</f>
        <v>13.595275255117462</v>
      </c>
      <c r="AK2392" s="6">
        <f t="shared" si="373"/>
        <v>-1.2712393505708348</v>
      </c>
      <c r="AL2392" s="6">
        <f t="shared" si="374"/>
        <v>2.6097223246700159</v>
      </c>
      <c r="AN2392" s="6">
        <f>S2392-'ugly don''t look!'!$M$5</f>
        <v>4.1370692460125369E-2</v>
      </c>
      <c r="AO2392" s="6">
        <f t="shared" si="378"/>
        <v>0.13416358408576912</v>
      </c>
      <c r="AP2392" s="6">
        <f t="shared" si="379"/>
        <v>3.8199852532281975</v>
      </c>
      <c r="AQ2392" s="6">
        <f t="shared" si="375"/>
        <v>7.0656188101332174E-2</v>
      </c>
      <c r="AV2392" s="6">
        <f t="shared" si="376"/>
        <v>-0.91365434089652275</v>
      </c>
      <c r="AW2392" s="6">
        <f t="shared" si="377"/>
        <v>-1.2712393505708348</v>
      </c>
    </row>
    <row r="2393" spans="1:49" x14ac:dyDescent="0.25">
      <c r="A2393" s="6">
        <v>1052442.142</v>
      </c>
      <c r="B2393" s="6">
        <v>21.234985999999999</v>
      </c>
      <c r="C2393" s="6">
        <v>9.1160130000000006</v>
      </c>
      <c r="D2393" s="6">
        <v>-8.4995000000000001E-2</v>
      </c>
      <c r="E2393" s="6">
        <v>31.194291</v>
      </c>
      <c r="F2393" s="6">
        <v>21.374448000000001</v>
      </c>
      <c r="G2393" s="6">
        <v>86.140865000000005</v>
      </c>
      <c r="H2393" s="6">
        <v>9</v>
      </c>
      <c r="I2393" s="6">
        <v>40.374960999999999</v>
      </c>
      <c r="L2393" s="6">
        <f t="shared" si="370"/>
        <v>5.751383275673027E-4</v>
      </c>
      <c r="M2393" s="6">
        <f>249.088908333*(E2393-AVERAGE('raw Data'!$Y$2:$Y$2801))</f>
        <v>7699.8100388742869</v>
      </c>
      <c r="N2393" s="6" t="s">
        <v>18</v>
      </c>
      <c r="O2393" s="6">
        <f>L2393/(PI()*('ugly don''t look!'!$J$7^2)/4)</f>
        <v>1.14648620665629</v>
      </c>
      <c r="P2393" s="6">
        <f>-M2393/'ugly don''t look!'!$H$7</f>
        <v>-7217.6697027318023</v>
      </c>
      <c r="Q2393" s="6">
        <f>-'ugly don''t look!'!$J$7/4*P2393</f>
        <v>45.603041599285213</v>
      </c>
      <c r="R2393" s="6">
        <f t="shared" si="371"/>
        <v>0.13670179241596742</v>
      </c>
      <c r="S2393" s="6">
        <f t="shared" si="372"/>
        <v>3.8199744160345892</v>
      </c>
      <c r="U2393" s="6">
        <v>1053479.1629999999</v>
      </c>
      <c r="V2393" s="6">
        <v>21.635000000000002</v>
      </c>
      <c r="W2393" s="6">
        <v>4.9562670000000004</v>
      </c>
      <c r="X2393" s="6">
        <v>5.2426640000000004</v>
      </c>
      <c r="Y2393" s="6">
        <v>0.213584</v>
      </c>
      <c r="Z2393" s="6">
        <v>21.377524000000001</v>
      </c>
      <c r="AA2393" s="6">
        <v>86.132868000000002</v>
      </c>
      <c r="AB2393" s="6">
        <v>5</v>
      </c>
      <c r="AC2393" s="6">
        <v>24.876469</v>
      </c>
      <c r="AE2393" s="6">
        <f>0.000063090994667*'raw Data'!W2393</f>
        <v>3.1269581486522812E-4</v>
      </c>
      <c r="AF2393" s="6">
        <f>249.088908333*('raw Data'!X2393-AVERAGE('raw Data'!$D$2:$D$3001))</f>
        <v>1322.1526597878715</v>
      </c>
      <c r="AG2393" s="6"/>
      <c r="AH2393" s="6">
        <f>AE2393/(PI()*('ugly don''t look!'!$K$7^2)/4)</f>
        <v>0.28135499970754352</v>
      </c>
      <c r="AI2393" s="6">
        <f>-AF2393/'ugly don''t look!'!$I$7</f>
        <v>-1445.9237311765874</v>
      </c>
      <c r="AJ2393" s="6">
        <f>-'ugly don''t look!'!$K$7/4*AI2393</f>
        <v>13.59797284129054</v>
      </c>
      <c r="AK2393" s="6">
        <f t="shared" si="373"/>
        <v>-1.26813806284118</v>
      </c>
      <c r="AL2393" s="6">
        <f t="shared" si="374"/>
        <v>2.6099207258446282</v>
      </c>
      <c r="AN2393" s="6">
        <f>S2393-'ugly don''t look!'!$M$5</f>
        <v>4.1359855266517087E-2</v>
      </c>
      <c r="AO2393" s="6">
        <f t="shared" si="378"/>
        <v>0.13670179241596742</v>
      </c>
      <c r="AP2393" s="6">
        <f t="shared" si="379"/>
        <v>3.8199744160345892</v>
      </c>
      <c r="AQ2393" s="6">
        <f t="shared" si="375"/>
        <v>6.9016490056939078E-2</v>
      </c>
      <c r="AV2393" s="6">
        <f t="shared" si="376"/>
        <v>-0.91345593972191041</v>
      </c>
      <c r="AW2393" s="6">
        <f t="shared" si="377"/>
        <v>-1.26813806284118</v>
      </c>
    </row>
    <row r="2394" spans="1:49" x14ac:dyDescent="0.25">
      <c r="A2394" s="6">
        <v>1052443.9839999999</v>
      </c>
      <c r="B2394" s="6">
        <v>21.288307</v>
      </c>
      <c r="C2394" s="6">
        <v>9.1161560000000001</v>
      </c>
      <c r="D2394" s="6">
        <v>-6.6192000000000001E-2</v>
      </c>
      <c r="E2394" s="6">
        <v>31.156088</v>
      </c>
      <c r="F2394" s="6">
        <v>21.354690999999999</v>
      </c>
      <c r="G2394" s="6">
        <v>86.139330000000001</v>
      </c>
      <c r="H2394" s="6">
        <v>9</v>
      </c>
      <c r="I2394" s="6">
        <v>40.301327999999998</v>
      </c>
      <c r="L2394" s="6">
        <f t="shared" si="370"/>
        <v>5.7514734957954015E-4</v>
      </c>
      <c r="M2394" s="6">
        <f>249.088908333*(E2394-AVERAGE('raw Data'!$Y$2:$Y$2801))</f>
        <v>7690.2940953092411</v>
      </c>
      <c r="N2394" s="6" t="s">
        <v>18</v>
      </c>
      <c r="O2394" s="6">
        <f>L2394/(PI()*('ugly don''t look!'!$J$7^2)/4)</f>
        <v>1.1465041912212037</v>
      </c>
      <c r="P2394" s="6">
        <f>-M2394/'ugly don''t look!'!$H$7</f>
        <v>-7208.7496206498327</v>
      </c>
      <c r="Q2394" s="6">
        <f>-'ugly don''t look!'!$J$7/4*P2394</f>
        <v>45.546682290670809</v>
      </c>
      <c r="R2394" s="6">
        <f t="shared" si="371"/>
        <v>0.13671747897525766</v>
      </c>
      <c r="S2394" s="6">
        <f t="shared" si="372"/>
        <v>3.818737784404969</v>
      </c>
      <c r="U2394" s="6">
        <v>1053481.1229999999</v>
      </c>
      <c r="V2394" s="6">
        <v>21.745674000000001</v>
      </c>
      <c r="W2394" s="6">
        <v>4.9620420000000003</v>
      </c>
      <c r="X2394" s="6">
        <v>5.2416109999999998</v>
      </c>
      <c r="Y2394" s="6">
        <v>0.22558</v>
      </c>
      <c r="Z2394" s="6">
        <v>21.322959999999998</v>
      </c>
      <c r="AA2394" s="6">
        <v>86.137173000000004</v>
      </c>
      <c r="AB2394" s="6">
        <v>5</v>
      </c>
      <c r="AC2394" s="6">
        <v>24.895544999999998</v>
      </c>
      <c r="AE2394" s="6">
        <f>0.000063090994667*'raw Data'!W2394</f>
        <v>3.1306016535943008E-4</v>
      </c>
      <c r="AF2394" s="6">
        <f>249.088908333*('raw Data'!X2394-AVERAGE('raw Data'!$D$2:$D$3001))</f>
        <v>1321.8903691673966</v>
      </c>
      <c r="AG2394" s="6"/>
      <c r="AH2394" s="6">
        <f>AE2394/(PI()*('ugly don''t look!'!$K$7^2)/4)</f>
        <v>0.28168283215145967</v>
      </c>
      <c r="AI2394" s="6">
        <f>-AF2394/'ugly don''t look!'!$I$7</f>
        <v>-1445.6368866660068</v>
      </c>
      <c r="AJ2394" s="6">
        <f>-'ugly don''t look!'!$K$7/4*AI2394</f>
        <v>13.595275255117462</v>
      </c>
      <c r="AK2394" s="6">
        <f t="shared" si="373"/>
        <v>-1.2669735496862422</v>
      </c>
      <c r="AL2394" s="6">
        <f t="shared" si="374"/>
        <v>2.6097223246700159</v>
      </c>
      <c r="AN2394" s="6">
        <f>S2394-'ugly don''t look!'!$M$5</f>
        <v>4.012322363689691E-2</v>
      </c>
      <c r="AO2394" s="6">
        <f t="shared" si="378"/>
        <v>0.13671747897525766</v>
      </c>
      <c r="AP2394" s="6">
        <f t="shared" si="379"/>
        <v>3.818737784404969</v>
      </c>
      <c r="AQ2394" s="6">
        <f t="shared" si="375"/>
        <v>6.7769791790153078E-2</v>
      </c>
      <c r="AV2394" s="6">
        <f t="shared" si="376"/>
        <v>-0.91365434089652275</v>
      </c>
      <c r="AW2394" s="6">
        <f t="shared" si="377"/>
        <v>-1.2669735496862422</v>
      </c>
    </row>
    <row r="2395" spans="1:49" x14ac:dyDescent="0.25">
      <c r="A2395" s="6">
        <v>1052445.4469999999</v>
      </c>
      <c r="B2395" s="6">
        <v>21.510821</v>
      </c>
      <c r="C2395" s="6">
        <v>9.0461580000000001</v>
      </c>
      <c r="D2395" s="6">
        <v>-4.086E-2</v>
      </c>
      <c r="E2395" s="6">
        <v>31.141708000000001</v>
      </c>
      <c r="F2395" s="6">
        <v>21.236203</v>
      </c>
      <c r="G2395" s="6">
        <v>86.138940000000005</v>
      </c>
      <c r="H2395" s="6">
        <v>9</v>
      </c>
      <c r="I2395" s="6">
        <v>40.329745000000003</v>
      </c>
      <c r="L2395" s="6">
        <f t="shared" si="370"/>
        <v>5.7073110613483941E-4</v>
      </c>
      <c r="M2395" s="6">
        <f>249.088908333*(E2395-AVERAGE('raw Data'!$Y$2:$Y$2801))</f>
        <v>7686.7121968074125</v>
      </c>
      <c r="N2395" s="6" t="s">
        <v>18</v>
      </c>
      <c r="O2395" s="6">
        <f>L2395/(PI()*('ugly don''t look!'!$J$7^2)/4)</f>
        <v>1.1377008095790835</v>
      </c>
      <c r="P2395" s="6">
        <f>-M2395/'ugly don''t look!'!$H$7</f>
        <v>-7205.3920105056359</v>
      </c>
      <c r="Q2395" s="6">
        <f>-'ugly don''t look!'!$J$7/4*P2395</f>
        <v>45.525468070377237</v>
      </c>
      <c r="R2395" s="6">
        <f t="shared" si="371"/>
        <v>0.12900939215604099</v>
      </c>
      <c r="S2395" s="6">
        <f t="shared" si="372"/>
        <v>3.8182719071726172</v>
      </c>
      <c r="U2395" s="6">
        <v>1053481.514</v>
      </c>
      <c r="V2395" s="6">
        <v>21.728648</v>
      </c>
      <c r="W2395" s="6">
        <v>4.9641209999999996</v>
      </c>
      <c r="X2395" s="6">
        <v>5.2421509999999998</v>
      </c>
      <c r="Y2395" s="6">
        <v>0.21637799999999999</v>
      </c>
      <c r="Z2395" s="6">
        <v>21.489802000000001</v>
      </c>
      <c r="AA2395" s="6">
        <v>86.140056000000001</v>
      </c>
      <c r="AB2395" s="6">
        <v>5</v>
      </c>
      <c r="AC2395" s="6">
        <v>24.899169000000001</v>
      </c>
      <c r="AE2395" s="6">
        <f>0.000063090994667*'raw Data'!W2395</f>
        <v>3.1319133153734271E-4</v>
      </c>
      <c r="AF2395" s="6">
        <f>249.088908333*('raw Data'!X2395-AVERAGE('raw Data'!$D$2:$D$3001))</f>
        <v>1322.0248771778963</v>
      </c>
      <c r="AG2395" s="6"/>
      <c r="AH2395" s="6">
        <f>AE2395/(PI()*('ugly don''t look!'!$K$7^2)/4)</f>
        <v>0.28180085183126946</v>
      </c>
      <c r="AI2395" s="6">
        <f>-AF2395/'ugly don''t look!'!$I$7</f>
        <v>-1445.7839864150221</v>
      </c>
      <c r="AJ2395" s="6">
        <f>-'ugly don''t look!'!$K$7/4*AI2395</f>
        <v>13.596658632642114</v>
      </c>
      <c r="AK2395" s="6">
        <f t="shared" si="373"/>
        <v>-1.2665546567000199</v>
      </c>
      <c r="AL2395" s="6">
        <f t="shared" si="374"/>
        <v>2.6098240737792593</v>
      </c>
      <c r="AN2395" s="6">
        <f>S2395-'ugly don''t look!'!$M$5</f>
        <v>3.9657346404545102E-2</v>
      </c>
      <c r="AO2395" s="6">
        <f t="shared" si="378"/>
        <v>0.12900939215604099</v>
      </c>
      <c r="AP2395" s="6">
        <f t="shared" si="379"/>
        <v>3.8182719071726172</v>
      </c>
      <c r="AQ2395" s="6">
        <f t="shared" si="375"/>
        <v>7.2250474974018791E-2</v>
      </c>
      <c r="AV2395" s="6">
        <f t="shared" si="376"/>
        <v>-0.91355259178727932</v>
      </c>
      <c r="AW2395" s="6">
        <f t="shared" si="377"/>
        <v>-1.2665546567000199</v>
      </c>
    </row>
    <row r="2396" spans="1:49" x14ac:dyDescent="0.25">
      <c r="A2396" s="6">
        <v>1052445.9480000001</v>
      </c>
      <c r="B2396" s="6">
        <v>21.310524000000001</v>
      </c>
      <c r="C2396" s="6">
        <v>9.0329650000000008</v>
      </c>
      <c r="D2396" s="6">
        <v>-2.6983E-2</v>
      </c>
      <c r="E2396" s="6">
        <v>31.078471</v>
      </c>
      <c r="F2396" s="6">
        <v>21.236336999999999</v>
      </c>
      <c r="G2396" s="6">
        <v>86.137563999999998</v>
      </c>
      <c r="H2396" s="6">
        <v>9</v>
      </c>
      <c r="I2396" s="6">
        <v>40.336356000000002</v>
      </c>
      <c r="L2396" s="6">
        <f t="shared" si="370"/>
        <v>5.6989874664219772E-4</v>
      </c>
      <c r="M2396" s="6">
        <f>249.088908333*(E2396-AVERAGE('raw Data'!$Y$2:$Y$2801))</f>
        <v>7670.9605615111586</v>
      </c>
      <c r="N2396" s="6" t="s">
        <v>18</v>
      </c>
      <c r="O2396" s="6">
        <f>L2396/(PI()*('ugly don''t look!'!$J$7^2)/4)</f>
        <v>1.1360415762580676</v>
      </c>
      <c r="P2396" s="6">
        <f>-M2396/'ugly don''t look!'!$H$7</f>
        <v>-7190.6266980794517</v>
      </c>
      <c r="Q2396" s="6">
        <f>-'ugly don''t look!'!$J$7/4*P2396</f>
        <v>45.432177135140499</v>
      </c>
      <c r="R2396" s="6">
        <f t="shared" si="371"/>
        <v>0.12754991844796063</v>
      </c>
      <c r="S2396" s="6">
        <f t="shared" si="372"/>
        <v>3.8162206014744795</v>
      </c>
      <c r="U2396" s="6">
        <v>1053484.9539999999</v>
      </c>
      <c r="V2396" s="6">
        <v>21.498593</v>
      </c>
      <c r="W2396" s="6">
        <v>4.9695689999999999</v>
      </c>
      <c r="X2396" s="6">
        <v>5.2394230000000004</v>
      </c>
      <c r="Y2396" s="6">
        <v>0.214255</v>
      </c>
      <c r="Z2396" s="6">
        <v>21.490172000000001</v>
      </c>
      <c r="AA2396" s="6">
        <v>86.134932000000006</v>
      </c>
      <c r="AB2396" s="6">
        <v>5</v>
      </c>
      <c r="AC2396" s="6">
        <v>24.926247</v>
      </c>
      <c r="AE2396" s="6">
        <f>0.000063090994667*'raw Data'!W2396</f>
        <v>3.1353505127628854E-4</v>
      </c>
      <c r="AF2396" s="6">
        <f>249.088908333*('raw Data'!X2396-AVERAGE('raw Data'!$D$2:$D$3001))</f>
        <v>1321.3453626359642</v>
      </c>
      <c r="AG2396" s="6"/>
      <c r="AH2396" s="6">
        <f>AE2396/(PI()*('ugly don''t look!'!$K$7^2)/4)</f>
        <v>0.28211012129524443</v>
      </c>
      <c r="AI2396" s="6">
        <f>-AF2396/'ugly don''t look!'!$I$7</f>
        <v>-1445.0408602755515</v>
      </c>
      <c r="AJ2396" s="6">
        <f>-'ugly don''t look!'!$K$7/4*AI2396</f>
        <v>13.589670014332384</v>
      </c>
      <c r="AK2396" s="6">
        <f t="shared" si="373"/>
        <v>-1.2654577832227478</v>
      </c>
      <c r="AL2396" s="6">
        <f t="shared" si="374"/>
        <v>2.6093099463621727</v>
      </c>
      <c r="AN2396" s="6">
        <f>S2396-'ugly don''t look!'!$M$5</f>
        <v>3.7606040706407384E-2</v>
      </c>
      <c r="AO2396" s="6">
        <f t="shared" si="378"/>
        <v>0.12754991844796063</v>
      </c>
      <c r="AP2396" s="6">
        <f t="shared" si="379"/>
        <v>3.8162206014744795</v>
      </c>
      <c r="AQ2396" s="6">
        <f t="shared" si="375"/>
        <v>7.1135766779544668E-2</v>
      </c>
      <c r="AV2396" s="6">
        <f t="shared" si="376"/>
        <v>-0.91406671920436589</v>
      </c>
      <c r="AW2396" s="6">
        <f t="shared" si="377"/>
        <v>-1.2654577832227478</v>
      </c>
    </row>
    <row r="2397" spans="1:49" x14ac:dyDescent="0.25">
      <c r="A2397" s="6">
        <v>1052447.602</v>
      </c>
      <c r="B2397" s="6">
        <v>21.386796</v>
      </c>
      <c r="C2397" s="6">
        <v>9.0232419999999998</v>
      </c>
      <c r="D2397" s="6">
        <v>-1.2416999999999999E-2</v>
      </c>
      <c r="E2397" s="6">
        <v>31.012198000000001</v>
      </c>
      <c r="F2397" s="6">
        <v>21.457616999999999</v>
      </c>
      <c r="G2397" s="6">
        <v>86.135202000000007</v>
      </c>
      <c r="H2397" s="6">
        <v>9</v>
      </c>
      <c r="I2397" s="6">
        <v>40.331114999999997</v>
      </c>
      <c r="L2397" s="6">
        <f t="shared" si="370"/>
        <v>5.6928531290105044E-4</v>
      </c>
      <c r="M2397" s="6">
        <f>249.088908333*(E2397-AVERAGE('raw Data'!$Y$2:$Y$2801))</f>
        <v>7654.4526922892055</v>
      </c>
      <c r="N2397" s="6" t="s">
        <v>18</v>
      </c>
      <c r="O2397" s="6">
        <f>L2397/(PI()*('ugly don''t look!'!$J$7^2)/4)</f>
        <v>1.1348187516101298</v>
      </c>
      <c r="P2397" s="6">
        <f>-M2397/'ugly don''t look!'!$H$7</f>
        <v>-7175.1525049580105</v>
      </c>
      <c r="Q2397" s="6">
        <f>-'ugly don''t look!'!$J$7/4*P2397</f>
        <v>45.334407314450949</v>
      </c>
      <c r="R2397" s="6">
        <f t="shared" si="371"/>
        <v>0.12647294797018724</v>
      </c>
      <c r="S2397" s="6">
        <f t="shared" si="372"/>
        <v>3.8140662875472682</v>
      </c>
      <c r="U2397" s="6">
        <v>1053485.8829999999</v>
      </c>
      <c r="V2397" s="6">
        <v>21.572261999999998</v>
      </c>
      <c r="W2397" s="6">
        <v>4.987959</v>
      </c>
      <c r="X2397" s="6">
        <v>5.2443869999999997</v>
      </c>
      <c r="Y2397" s="6">
        <v>0.217552</v>
      </c>
      <c r="Z2397" s="6">
        <v>21.412659999999999</v>
      </c>
      <c r="AA2397" s="6">
        <v>86.143737999999999</v>
      </c>
      <c r="AB2397" s="6">
        <v>5</v>
      </c>
      <c r="AC2397" s="6">
        <v>24.91489</v>
      </c>
      <c r="AE2397" s="6">
        <f>0.000063090994667*'raw Data'!W2397</f>
        <v>3.1469529466821467E-4</v>
      </c>
      <c r="AF2397" s="6">
        <f>249.088908333*('raw Data'!X2397-AVERAGE('raw Data'!$D$2:$D$3001))</f>
        <v>1322.5818399769289</v>
      </c>
      <c r="AG2397" s="6"/>
      <c r="AH2397" s="6">
        <f>AE2397/(PI()*('ugly don''t look!'!$K$7^2)/4)</f>
        <v>0.28315407603872811</v>
      </c>
      <c r="AI2397" s="6">
        <f>-AF2397/'ugly don''t look!'!$I$7</f>
        <v>-1446.3930883387236</v>
      </c>
      <c r="AJ2397" s="6">
        <f>-'ugly don''t look!'!$K$7/4*AI2397</f>
        <v>13.602386840318276</v>
      </c>
      <c r="AK2397" s="6">
        <f t="shared" si="373"/>
        <v>-1.2617640911922667</v>
      </c>
      <c r="AL2397" s="6">
        <f t="shared" si="374"/>
        <v>2.6102452803077418</v>
      </c>
      <c r="AN2397" s="6">
        <f>S2397-'ugly don''t look!'!$M$5</f>
        <v>3.5451726779196058E-2</v>
      </c>
      <c r="AO2397" s="6">
        <f t="shared" si="378"/>
        <v>0.12647294797018724</v>
      </c>
      <c r="AP2397" s="6">
        <f t="shared" si="379"/>
        <v>3.8140662875472682</v>
      </c>
      <c r="AQ2397" s="6">
        <f t="shared" si="375"/>
        <v>6.9672584083692521E-2</v>
      </c>
      <c r="AV2397" s="6">
        <f t="shared" si="376"/>
        <v>-0.91313138525879678</v>
      </c>
      <c r="AW2397" s="6">
        <f t="shared" si="377"/>
        <v>-1.2617640911922667</v>
      </c>
    </row>
    <row r="2398" spans="1:49" x14ac:dyDescent="0.25">
      <c r="A2398" s="6">
        <v>1052449.5959999999</v>
      </c>
      <c r="B2398" s="6">
        <v>21.386426</v>
      </c>
      <c r="C2398" s="6">
        <v>9.0124630000000003</v>
      </c>
      <c r="D2398" s="6">
        <v>-1.9234000000000001E-2</v>
      </c>
      <c r="E2398" s="6">
        <v>31.000966999999999</v>
      </c>
      <c r="F2398" s="6">
        <v>21.298781000000002</v>
      </c>
      <c r="G2398" s="6">
        <v>86.139572000000001</v>
      </c>
      <c r="H2398" s="6">
        <v>9</v>
      </c>
      <c r="I2398" s="6">
        <v>40.330295</v>
      </c>
      <c r="L2398" s="6">
        <f t="shared" si="370"/>
        <v>5.6860525506953485E-4</v>
      </c>
      <c r="M2398" s="6">
        <f>249.088908333*(E2398-AVERAGE('raw Data'!$Y$2:$Y$2801))</f>
        <v>7651.6551747597177</v>
      </c>
      <c r="N2398" s="6" t="s">
        <v>18</v>
      </c>
      <c r="O2398" s="6">
        <f>L2398/(PI()*('ugly don''t look!'!$J$7^2)/4)</f>
        <v>1.1334631178674457</v>
      </c>
      <c r="P2398" s="6">
        <f>-M2398/'ugly don''t look!'!$H$7</f>
        <v>-7172.5301600672274</v>
      </c>
      <c r="Q2398" s="6">
        <f>-'ugly don''t look!'!$J$7/4*P2398</f>
        <v>45.317838683844762</v>
      </c>
      <c r="R2398" s="6">
        <f t="shared" si="371"/>
        <v>0.12527765216296954</v>
      </c>
      <c r="S2398" s="6">
        <f t="shared" si="372"/>
        <v>3.8137007449044309</v>
      </c>
      <c r="U2398" s="6">
        <v>1053487.3910000001</v>
      </c>
      <c r="V2398" s="6">
        <v>21.625567</v>
      </c>
      <c r="W2398" s="6">
        <v>4.9713380000000003</v>
      </c>
      <c r="X2398" s="6">
        <v>5.260834</v>
      </c>
      <c r="Y2398" s="6">
        <v>0.21848300000000001</v>
      </c>
      <c r="Z2398" s="6">
        <v>21.408217</v>
      </c>
      <c r="AA2398" s="6">
        <v>86.136364</v>
      </c>
      <c r="AB2398" s="6">
        <v>5</v>
      </c>
      <c r="AC2398" s="6">
        <v>24.940598000000001</v>
      </c>
      <c r="AE2398" s="6">
        <f>0.000063090994667*'raw Data'!W2398</f>
        <v>3.1364665924585447E-4</v>
      </c>
      <c r="AF2398" s="6">
        <f>249.088908333*('raw Data'!X2398-AVERAGE('raw Data'!$D$2:$D$3001))</f>
        <v>1326.6786052522818</v>
      </c>
      <c r="AG2398" s="6"/>
      <c r="AH2398" s="6">
        <f>AE2398/(PI()*('ugly don''t look!'!$K$7^2)/4)</f>
        <v>0.28221054304299986</v>
      </c>
      <c r="AI2398" s="6">
        <f>-AF2398/'ugly don''t look!'!$I$7</f>
        <v>-1450.8733653240179</v>
      </c>
      <c r="AJ2398" s="6">
        <f>-'ugly don''t look!'!$K$7/4*AI2398</f>
        <v>13.644520933184928</v>
      </c>
      <c r="AK2398" s="6">
        <f t="shared" si="373"/>
        <v>-1.2651018800805751</v>
      </c>
      <c r="AL2398" s="6">
        <f t="shared" si="374"/>
        <v>2.6133380442134255</v>
      </c>
      <c r="AN2398" s="6">
        <f>S2398-'ugly don''t look!'!$M$5</f>
        <v>3.5086184136358778E-2</v>
      </c>
      <c r="AO2398" s="6">
        <f t="shared" si="378"/>
        <v>0.12527765216296954</v>
      </c>
      <c r="AP2398" s="6">
        <f t="shared" si="379"/>
        <v>3.8137007449044309</v>
      </c>
      <c r="AQ2398" s="6">
        <f t="shared" si="375"/>
        <v>7.0074106351296239E-2</v>
      </c>
      <c r="AV2398" s="6">
        <f t="shared" si="376"/>
        <v>-0.91003862135311309</v>
      </c>
      <c r="AW2398" s="6">
        <f t="shared" si="377"/>
        <v>-1.2651018800805751</v>
      </c>
    </row>
    <row r="2399" spans="1:49" x14ac:dyDescent="0.25">
      <c r="A2399" s="6">
        <v>1052449.963</v>
      </c>
      <c r="B2399" s="6">
        <v>21.318669</v>
      </c>
      <c r="C2399" s="6">
        <v>9.008222</v>
      </c>
      <c r="D2399" s="6">
        <v>-2.8129000000000001E-2</v>
      </c>
      <c r="E2399" s="6">
        <v>31.008286999999999</v>
      </c>
      <c r="F2399" s="6">
        <v>21.251754999999999</v>
      </c>
      <c r="G2399" s="6">
        <v>86.141209000000003</v>
      </c>
      <c r="H2399" s="6">
        <v>9</v>
      </c>
      <c r="I2399" s="6">
        <v>40.333246000000003</v>
      </c>
      <c r="L2399" s="6">
        <f t="shared" si="370"/>
        <v>5.6833768616115212E-4</v>
      </c>
      <c r="M2399" s="6">
        <f>249.088908333*(E2399-AVERAGE('raw Data'!$Y$2:$Y$2801))</f>
        <v>7653.4785055687153</v>
      </c>
      <c r="N2399" s="6" t="s">
        <v>18</v>
      </c>
      <c r="O2399" s="6">
        <f>L2399/(PI()*('ugly don''t look!'!$J$7^2)/4)</f>
        <v>1.1329297434632595</v>
      </c>
      <c r="P2399" s="6">
        <f>-M2399/'ugly don''t look!'!$H$7</f>
        <v>-7174.2393190557887</v>
      </c>
      <c r="Q2399" s="6">
        <f>-'ugly don''t look!'!$J$7/4*P2399</f>
        <v>45.328637577624235</v>
      </c>
      <c r="R2399" s="6">
        <f t="shared" si="371"/>
        <v>0.1248069708233539</v>
      </c>
      <c r="S2399" s="6">
        <f t="shared" si="372"/>
        <v>3.8139390088563445</v>
      </c>
      <c r="U2399" s="6">
        <v>1053487.747</v>
      </c>
      <c r="V2399" s="6">
        <v>21.555603000000001</v>
      </c>
      <c r="W2399" s="6">
        <v>4.9680350000000004</v>
      </c>
      <c r="X2399" s="6">
        <v>5.2651830000000004</v>
      </c>
      <c r="Y2399" s="6">
        <v>0.21490699999999999</v>
      </c>
      <c r="Z2399" s="6">
        <v>21.523354999999999</v>
      </c>
      <c r="AA2399" s="6">
        <v>86.132328999999999</v>
      </c>
      <c r="AB2399" s="6">
        <v>5</v>
      </c>
      <c r="AC2399" s="6">
        <v>24.947534999999998</v>
      </c>
      <c r="AE2399" s="6">
        <f>0.000063090994667*'raw Data'!W2399</f>
        <v>3.1343826969046937E-4</v>
      </c>
      <c r="AF2399" s="6">
        <f>249.088908333*('raw Data'!X2399-AVERAGE('raw Data'!$D$2:$D$3001))</f>
        <v>1327.7618929146222</v>
      </c>
      <c r="AG2399" s="6"/>
      <c r="AH2399" s="6">
        <f>AE2399/(PI()*('ugly don''t look!'!$K$7^2)/4)</f>
        <v>0.28202303991533667</v>
      </c>
      <c r="AI2399" s="6">
        <f>-AF2399/'ugly don''t look!'!$I$7</f>
        <v>-1452.0580631174785</v>
      </c>
      <c r="AJ2399" s="6">
        <f>-'ugly don''t look!'!$K$7/4*AI2399</f>
        <v>13.65566224587886</v>
      </c>
      <c r="AK2399" s="6">
        <f t="shared" si="373"/>
        <v>-1.2657665095540009</v>
      </c>
      <c r="AL2399" s="6">
        <f t="shared" si="374"/>
        <v>2.614154252166272</v>
      </c>
      <c r="AN2399" s="6">
        <f>S2399-'ugly don''t look!'!$M$5</f>
        <v>3.5324448088272398E-2</v>
      </c>
      <c r="AO2399" s="6">
        <f t="shared" si="378"/>
        <v>0.1248069708233539</v>
      </c>
      <c r="AP2399" s="6">
        <f t="shared" si="379"/>
        <v>3.8139390088563445</v>
      </c>
      <c r="AQ2399" s="6">
        <f t="shared" si="375"/>
        <v>7.0614423684003447E-2</v>
      </c>
      <c r="AV2399" s="6">
        <f t="shared" si="376"/>
        <v>-0.90922241340026666</v>
      </c>
      <c r="AW2399" s="6">
        <f t="shared" si="377"/>
        <v>-1.2657665095540009</v>
      </c>
    </row>
    <row r="2400" spans="1:49" x14ac:dyDescent="0.25">
      <c r="A2400" s="6">
        <v>1052451.406</v>
      </c>
      <c r="B2400" s="6">
        <v>21.240541</v>
      </c>
      <c r="C2400" s="6">
        <v>9.0057989999999997</v>
      </c>
      <c r="D2400" s="6">
        <v>-4.0877999999999998E-2</v>
      </c>
      <c r="E2400" s="6">
        <v>31.018623999999999</v>
      </c>
      <c r="F2400" s="6">
        <v>21.234352000000001</v>
      </c>
      <c r="G2400" s="6">
        <v>86.136726999999993</v>
      </c>
      <c r="H2400" s="6">
        <v>9</v>
      </c>
      <c r="I2400" s="6">
        <v>40.332332000000001</v>
      </c>
      <c r="L2400" s="6">
        <f t="shared" si="370"/>
        <v>5.681848166810739E-4</v>
      </c>
      <c r="M2400" s="6">
        <f>249.088908333*(E2400-AVERAGE('raw Data'!$Y$2:$Y$2801))</f>
        <v>7656.053337614153</v>
      </c>
      <c r="N2400" s="6" t="s">
        <v>18</v>
      </c>
      <c r="O2400" s="6">
        <f>L2400/(PI()*('ugly don''t look!'!$J$7^2)/4)</f>
        <v>1.1326250119892334</v>
      </c>
      <c r="P2400" s="6">
        <f>-M2400/'ugly don''t look!'!$H$7</f>
        <v>-7176.6529223979687</v>
      </c>
      <c r="Q2400" s="6">
        <f>-'ugly don''t look!'!$J$7/4*P2400</f>
        <v>45.343887326940965</v>
      </c>
      <c r="R2400" s="6">
        <f t="shared" si="371"/>
        <v>0.12453795814543876</v>
      </c>
      <c r="S2400" s="6">
        <f t="shared" si="372"/>
        <v>3.8142753786547274</v>
      </c>
      <c r="U2400" s="6">
        <v>1053489.8559999999</v>
      </c>
      <c r="V2400" s="6">
        <v>21.570972000000001</v>
      </c>
      <c r="W2400" s="6">
        <v>4.9650429999999997</v>
      </c>
      <c r="X2400" s="6">
        <v>5.2636370000000001</v>
      </c>
      <c r="Y2400" s="6">
        <v>0.21637799999999999</v>
      </c>
      <c r="Z2400" s="6">
        <v>21.355271999999999</v>
      </c>
      <c r="AA2400" s="6">
        <v>86.136718000000002</v>
      </c>
      <c r="AB2400" s="6">
        <v>5</v>
      </c>
      <c r="AC2400" s="6">
        <v>24.974487</v>
      </c>
      <c r="AE2400" s="6">
        <f>0.000063090994667*'raw Data'!W2400</f>
        <v>3.132495014344257E-4</v>
      </c>
      <c r="AF2400" s="6">
        <f>249.088908333*('raw Data'!X2400-AVERAGE('raw Data'!$D$2:$D$3001))</f>
        <v>1327.3768014623392</v>
      </c>
      <c r="AG2400" s="6"/>
      <c r="AH2400" s="6">
        <f>AE2400/(PI()*('ugly don''t look!'!$K$7^2)/4)</f>
        <v>0.28185319148725058</v>
      </c>
      <c r="AI2400" s="6">
        <f>-AF2400/'ugly don''t look!'!$I$7</f>
        <v>-1451.6369219841856</v>
      </c>
      <c r="AJ2400" s="6">
        <f>-'ugly don''t look!'!$K$7/4*AI2400</f>
        <v>13.651701687261976</v>
      </c>
      <c r="AK2400" s="6">
        <f t="shared" si="373"/>
        <v>-1.2663689411649255</v>
      </c>
      <c r="AL2400" s="6">
        <f t="shared" si="374"/>
        <v>2.6138641795943203</v>
      </c>
      <c r="AN2400" s="6">
        <f>S2400-'ugly don''t look!'!$M$5</f>
        <v>3.5660817886655316E-2</v>
      </c>
      <c r="AO2400" s="6">
        <f t="shared" si="378"/>
        <v>0.12453795814543876</v>
      </c>
      <c r="AP2400" s="6">
        <f t="shared" si="379"/>
        <v>3.8142753786547274</v>
      </c>
      <c r="AQ2400" s="6">
        <f t="shared" si="375"/>
        <v>7.1123428728361832E-2</v>
      </c>
      <c r="AV2400" s="6">
        <f t="shared" si="376"/>
        <v>-0.90951248597221834</v>
      </c>
      <c r="AW2400" s="6">
        <f t="shared" si="377"/>
        <v>-1.2663689411649255</v>
      </c>
    </row>
    <row r="2401" spans="1:49" x14ac:dyDescent="0.25">
      <c r="A2401" s="6">
        <v>1052453.1089999999</v>
      </c>
      <c r="B2401" s="6">
        <v>21.404198000000001</v>
      </c>
      <c r="C2401" s="6">
        <v>8.9843419999999998</v>
      </c>
      <c r="D2401" s="6">
        <v>-4.5040999999999998E-2</v>
      </c>
      <c r="E2401" s="6">
        <v>30.980626000000001</v>
      </c>
      <c r="F2401" s="6">
        <v>21.337288000000001</v>
      </c>
      <c r="G2401" s="6">
        <v>86.143645000000006</v>
      </c>
      <c r="H2401" s="6">
        <v>9</v>
      </c>
      <c r="I2401" s="6">
        <v>40.353312000000003</v>
      </c>
      <c r="L2401" s="6">
        <f t="shared" si="370"/>
        <v>5.668310732085041E-4</v>
      </c>
      <c r="M2401" s="6">
        <f>249.088908333*(E2401-AVERAGE('raw Data'!$Y$2:$Y$2801))</f>
        <v>7646.5884572753166</v>
      </c>
      <c r="N2401" s="6" t="s">
        <v>18</v>
      </c>
      <c r="O2401" s="6">
        <f>L2401/(PI()*('ugly don''t look!'!$J$7^2)/4)</f>
        <v>1.1299264468888739</v>
      </c>
      <c r="P2401" s="6">
        <f>-M2401/'ugly don''t look!'!$H$7</f>
        <v>-7167.7807061073463</v>
      </c>
      <c r="Q2401" s="6">
        <f>-'ugly don''t look!'!$J$7/4*P2401</f>
        <v>45.28783044636274</v>
      </c>
      <c r="R2401" s="6">
        <f t="shared" si="371"/>
        <v>0.12215253935693776</v>
      </c>
      <c r="S2401" s="6">
        <f t="shared" si="372"/>
        <v>3.8130383528296896</v>
      </c>
      <c r="U2401" s="6">
        <v>1053490.2039999999</v>
      </c>
      <c r="V2401" s="6">
        <v>21.675359</v>
      </c>
      <c r="W2401" s="6">
        <v>4.9555129999999998</v>
      </c>
      <c r="X2401" s="6">
        <v>5.2640370000000001</v>
      </c>
      <c r="Y2401" s="6">
        <v>0.21881800000000001</v>
      </c>
      <c r="Z2401" s="6">
        <v>21.355271999999999</v>
      </c>
      <c r="AA2401" s="6">
        <v>86.136718000000002</v>
      </c>
      <c r="AB2401" s="6">
        <v>5</v>
      </c>
      <c r="AC2401" s="6">
        <v>24.988465999999999</v>
      </c>
      <c r="AE2401" s="6">
        <f>0.000063090994667*'raw Data'!W2401</f>
        <v>3.1264824425524917E-4</v>
      </c>
      <c r="AF2401" s="6">
        <f>249.088908333*('raw Data'!X2401-AVERAGE('raw Data'!$D$2:$D$3001))</f>
        <v>1327.4764370256726</v>
      </c>
      <c r="AG2401" s="6"/>
      <c r="AH2401" s="6">
        <f>AE2401/(PI()*('ugly don''t look!'!$K$7^2)/4)</f>
        <v>0.2813121969953854</v>
      </c>
      <c r="AI2401" s="6">
        <f>-AF2401/'ugly don''t look!'!$I$7</f>
        <v>-1451.7458847612343</v>
      </c>
      <c r="AJ2401" s="6">
        <f>-'ugly don''t look!'!$K$7/4*AI2401</f>
        <v>13.652726411354314</v>
      </c>
      <c r="AK2401" s="6">
        <f t="shared" si="373"/>
        <v>-1.2682902050399487</v>
      </c>
      <c r="AL2401" s="6">
        <f t="shared" si="374"/>
        <v>2.6139392387817248</v>
      </c>
      <c r="AN2401" s="6">
        <f>S2401-'ugly don''t look!'!$M$5</f>
        <v>3.4423792061617497E-2</v>
      </c>
      <c r="AO2401" s="6">
        <f t="shared" si="378"/>
        <v>0.12215253935693776</v>
      </c>
      <c r="AP2401" s="6">
        <f t="shared" si="379"/>
        <v>3.8130383528296896</v>
      </c>
      <c r="AQ2401" s="6">
        <f t="shared" si="375"/>
        <v>7.1417213133157381E-2</v>
      </c>
      <c r="AV2401" s="6">
        <f t="shared" si="376"/>
        <v>-0.90943742678481376</v>
      </c>
      <c r="AW2401" s="6">
        <f t="shared" si="377"/>
        <v>-1.2682902050399487</v>
      </c>
    </row>
    <row r="2402" spans="1:49" x14ac:dyDescent="0.25">
      <c r="A2402" s="6">
        <v>1052521.179</v>
      </c>
      <c r="B2402" s="6">
        <v>21.278856000000001</v>
      </c>
      <c r="C2402" s="6">
        <v>9.8606449999999999</v>
      </c>
      <c r="D2402" s="6">
        <v>-0.17926400000000001</v>
      </c>
      <c r="E2402" s="6">
        <v>32.551636999999999</v>
      </c>
      <c r="F2402" s="6">
        <v>21.367784</v>
      </c>
      <c r="G2402" s="6">
        <v>86.133090999999993</v>
      </c>
      <c r="H2402" s="6">
        <v>10</v>
      </c>
      <c r="I2402" s="6">
        <v>42.976241999999999</v>
      </c>
      <c r="L2402" s="6">
        <f t="shared" si="370"/>
        <v>6.221179011081802E-4</v>
      </c>
      <c r="M2402" s="6">
        <f>249.088908333*(E2402-AVERAGE('raw Data'!$Y$2:$Y$2801))</f>
        <v>8037.9098722444505</v>
      </c>
      <c r="N2402" s="6" t="s">
        <v>18</v>
      </c>
      <c r="O2402" s="6">
        <f>L2402/(PI()*('ugly don''t look!'!$J$7^2)/4)</f>
        <v>1.2401357349133126</v>
      </c>
      <c r="P2402" s="6">
        <f>-M2402/'ugly don''t look!'!$H$7</f>
        <v>-7534.5986803941232</v>
      </c>
      <c r="Q2402" s="6">
        <f>-'ugly don''t look!'!$J$7/4*P2402</f>
        <v>47.605478112400171</v>
      </c>
      <c r="R2402" s="6">
        <f t="shared" si="371"/>
        <v>0.21522083726600671</v>
      </c>
      <c r="S2402" s="6">
        <f t="shared" si="372"/>
        <v>3.862947841010405</v>
      </c>
      <c r="U2402" s="6">
        <v>1050470.9410000001</v>
      </c>
      <c r="V2402" s="6">
        <v>20.779430999999999</v>
      </c>
      <c r="W2402" s="6">
        <v>13.147465</v>
      </c>
      <c r="X2402" s="6">
        <v>11.623369</v>
      </c>
      <c r="Y2402" s="6">
        <v>0.308896</v>
      </c>
      <c r="Z2402" s="6">
        <v>21.333970000000001</v>
      </c>
      <c r="AA2402" s="6">
        <v>86.151640999999998</v>
      </c>
      <c r="AB2402" s="6">
        <v>13</v>
      </c>
      <c r="AC2402" s="6">
        <v>44.133913999999997</v>
      </c>
      <c r="AE2402" s="6">
        <f>0.000063090994667*'raw Data'!W2402</f>
        <v>8.2948664419956928E-4</v>
      </c>
      <c r="AF2402" s="6">
        <f>249.088908333*('raw Data'!X2402-AVERAGE('raw Data'!$D$2:$D$3001))</f>
        <v>2911.5155026327866</v>
      </c>
      <c r="AG2402" s="6"/>
      <c r="AH2402" s="6">
        <f>AE2402/(PI()*('ugly don''t look!'!$K$7^2)/4)</f>
        <v>0.746349018571828</v>
      </c>
      <c r="AI2402" s="6">
        <f>-AF2402/'ugly don''t look!'!$I$7</f>
        <v>-3184.0720719956107</v>
      </c>
      <c r="AJ2402" s="6">
        <f>-'ugly don''t look!'!$K$7/4*AI2402</f>
        <v>29.944128190271922</v>
      </c>
      <c r="AK2402" s="6">
        <f t="shared" si="373"/>
        <v>-0.29256193487417165</v>
      </c>
      <c r="AL2402" s="6">
        <f t="shared" si="374"/>
        <v>3.3993332515932289</v>
      </c>
      <c r="AN2402" s="6">
        <f>S2402-'ugly don''t look!'!$M$5</f>
        <v>8.4333280242332886E-2</v>
      </c>
      <c r="AO2402" s="6">
        <f t="shared" si="378"/>
        <v>0.21522083726600671</v>
      </c>
      <c r="AP2402" s="6">
        <f t="shared" si="379"/>
        <v>3.862947841010405</v>
      </c>
      <c r="AQ2402" s="6">
        <f t="shared" si="375"/>
        <v>6.1601380460711203E-2</v>
      </c>
      <c r="AV2402" s="6">
        <f t="shared" si="376"/>
        <v>-0.12404341397330976</v>
      </c>
      <c r="AW2402" s="6">
        <f t="shared" si="377"/>
        <v>-0.29256193487417165</v>
      </c>
    </row>
    <row r="2403" spans="1:49" x14ac:dyDescent="0.25">
      <c r="A2403" s="6">
        <v>1052522.875</v>
      </c>
      <c r="B2403" s="6">
        <v>21.454355</v>
      </c>
      <c r="C2403" s="6">
        <v>9.8567389999999993</v>
      </c>
      <c r="D2403" s="6">
        <v>-0.17111499999999999</v>
      </c>
      <c r="E2403" s="6">
        <v>32.596657</v>
      </c>
      <c r="F2403" s="6">
        <v>21.335436999999999</v>
      </c>
      <c r="G2403" s="6">
        <v>86.138242000000005</v>
      </c>
      <c r="H2403" s="6">
        <v>10</v>
      </c>
      <c r="I2403" s="6">
        <v>43.058329999999998</v>
      </c>
      <c r="L2403" s="6">
        <f t="shared" si="370"/>
        <v>6.2187146768301089E-4</v>
      </c>
      <c r="M2403" s="6">
        <f>249.088908333*(E2403-AVERAGE('raw Data'!$Y$2:$Y$2801))</f>
        <v>8049.1238548976025</v>
      </c>
      <c r="N2403" s="6" t="s">
        <v>18</v>
      </c>
      <c r="O2403" s="6">
        <f>L2403/(PI()*('ugly don''t look!'!$J$7^2)/4)</f>
        <v>1.2396444921821757</v>
      </c>
      <c r="P2403" s="6">
        <f>-M2403/'ugly don''t look!'!$H$7</f>
        <v>-7545.1104751571083</v>
      </c>
      <c r="Q2403" s="6">
        <f>-'ugly don''t look!'!$J$7/4*P2403</f>
        <v>47.6718942596614</v>
      </c>
      <c r="R2403" s="6">
        <f t="shared" si="371"/>
        <v>0.21482463865760151</v>
      </c>
      <c r="S2403" s="6">
        <f t="shared" si="372"/>
        <v>3.8643420053616127</v>
      </c>
      <c r="U2403" s="6">
        <v>1050472.274</v>
      </c>
      <c r="V2403" s="6">
        <v>20.869814000000002</v>
      </c>
      <c r="W2403" s="6">
        <v>13.103838</v>
      </c>
      <c r="X2403" s="6">
        <v>11.566445999999999</v>
      </c>
      <c r="Y2403" s="6">
        <v>0.27315200000000001</v>
      </c>
      <c r="Z2403" s="6">
        <v>21.312864999999999</v>
      </c>
      <c r="AA2403" s="6">
        <v>86.158708000000004</v>
      </c>
      <c r="AB2403" s="6">
        <v>13</v>
      </c>
      <c r="AC2403" s="6">
        <v>44.116607999999999</v>
      </c>
      <c r="AE2403" s="6">
        <f>0.000063090994667*'raw Data'!W2403</f>
        <v>8.2673417337523201E-4</v>
      </c>
      <c r="AF2403" s="6">
        <f>249.088908333*('raw Data'!X2403-AVERAGE('raw Data'!$D$2:$D$3001))</f>
        <v>2897.3366147037468</v>
      </c>
      <c r="AG2403" s="6"/>
      <c r="AH2403" s="6">
        <f>AE2403/(PI()*('ugly don''t look!'!$K$7^2)/4)</f>
        <v>0.74387242185655</v>
      </c>
      <c r="AI2403" s="6">
        <f>-AF2403/'ugly don''t look!'!$I$7</f>
        <v>-3168.5658516007729</v>
      </c>
      <c r="AJ2403" s="6">
        <f>-'ugly don''t look!'!$K$7/4*AI2403</f>
        <v>29.798302266501732</v>
      </c>
      <c r="AK2403" s="6">
        <f t="shared" si="373"/>
        <v>-0.29588573485199599</v>
      </c>
      <c r="AL2403" s="6">
        <f t="shared" si="374"/>
        <v>3.3944514209656935</v>
      </c>
      <c r="AN2403" s="6">
        <f>S2403-'ugly don''t look!'!$M$5</f>
        <v>8.5727444593540536E-2</v>
      </c>
      <c r="AO2403" s="6">
        <f t="shared" si="378"/>
        <v>0.21482463865760151</v>
      </c>
      <c r="AP2403" s="6">
        <f t="shared" si="379"/>
        <v>3.8643420053616127</v>
      </c>
      <c r="AQ2403" s="6">
        <f t="shared" si="375"/>
        <v>6.3249799907802273E-2</v>
      </c>
      <c r="AV2403" s="6">
        <f t="shared" si="376"/>
        <v>-0.12892524460084509</v>
      </c>
      <c r="AW2403" s="6">
        <f t="shared" si="377"/>
        <v>-0.29588573485199599</v>
      </c>
    </row>
    <row r="2404" spans="1:49" x14ac:dyDescent="0.25">
      <c r="A2404" s="6">
        <v>1052523.145</v>
      </c>
      <c r="B2404" s="6">
        <v>21.458991999999999</v>
      </c>
      <c r="C2404" s="6">
        <v>9.8546600000000009</v>
      </c>
      <c r="D2404" s="6">
        <v>-0.160302</v>
      </c>
      <c r="E2404" s="6">
        <v>32.599823999999998</v>
      </c>
      <c r="F2404" s="6">
        <v>21.268048</v>
      </c>
      <c r="G2404" s="6">
        <v>86.145133000000001</v>
      </c>
      <c r="H2404" s="6">
        <v>10</v>
      </c>
      <c r="I2404" s="6">
        <v>43.073678000000001</v>
      </c>
      <c r="L2404" s="6">
        <f t="shared" si="370"/>
        <v>6.2174030150509831E-4</v>
      </c>
      <c r="M2404" s="6">
        <f>249.088908333*(E2404-AVERAGE('raw Data'!$Y$2:$Y$2801))</f>
        <v>8049.9127194702924</v>
      </c>
      <c r="N2404" s="6" t="s">
        <v>18</v>
      </c>
      <c r="O2404" s="6">
        <f>L2404/(PI()*('ugly don''t look!'!$J$7^2)/4)</f>
        <v>1.2393830242768933</v>
      </c>
      <c r="P2404" s="6">
        <f>-M2404/'ugly don''t look!'!$H$7</f>
        <v>-7545.8499432604922</v>
      </c>
      <c r="Q2404" s="6">
        <f>-'ugly don''t look!'!$J$7/4*P2404</f>
        <v>47.676566404005605</v>
      </c>
      <c r="R2404" s="6">
        <f t="shared" si="371"/>
        <v>0.214613694725341</v>
      </c>
      <c r="S2404" s="6">
        <f t="shared" si="372"/>
        <v>3.8644400068252009</v>
      </c>
      <c r="U2404" s="6">
        <v>1050472.5319999999</v>
      </c>
      <c r="V2404" s="6">
        <v>20.875741000000001</v>
      </c>
      <c r="W2404" s="6">
        <v>13.092304</v>
      </c>
      <c r="X2404" s="6">
        <v>11.539187</v>
      </c>
      <c r="Y2404" s="6">
        <v>0.288053</v>
      </c>
      <c r="Z2404" s="6">
        <v>21.330029</v>
      </c>
      <c r="AA2404" s="6">
        <v>86.155006999999998</v>
      </c>
      <c r="AB2404" s="6">
        <v>13</v>
      </c>
      <c r="AC2404" s="6">
        <v>44.119849000000002</v>
      </c>
      <c r="AE2404" s="6">
        <f>0.000063090994667*'raw Data'!W2404</f>
        <v>8.2600648184274279E-4</v>
      </c>
      <c r="AF2404" s="6">
        <f>249.088908333*('raw Data'!X2404-AVERAGE('raw Data'!$D$2:$D$3001))</f>
        <v>2890.5467001514971</v>
      </c>
      <c r="AG2404" s="6"/>
      <c r="AH2404" s="6">
        <f>AE2404/(PI()*('ugly don''t look!'!$K$7^2)/4)</f>
        <v>0.74321766524908173</v>
      </c>
      <c r="AI2404" s="6">
        <f>-AF2404/'ugly don''t look!'!$I$7</f>
        <v>-3161.1403107518558</v>
      </c>
      <c r="AJ2404" s="6">
        <f>-'ugly don''t look!'!$K$7/4*AI2404</f>
        <v>29.728469881419219</v>
      </c>
      <c r="AK2404" s="6">
        <f t="shared" si="373"/>
        <v>-0.29676632259238334</v>
      </c>
      <c r="AL2404" s="6">
        <f t="shared" si="374"/>
        <v>3.39210516852842</v>
      </c>
      <c r="AN2404" s="6">
        <f>S2404-'ugly don''t look!'!$M$5</f>
        <v>8.5825446057128829E-2</v>
      </c>
      <c r="AO2404" s="6">
        <f t="shared" si="378"/>
        <v>0.214613694725341</v>
      </c>
      <c r="AP2404" s="6">
        <f t="shared" si="379"/>
        <v>3.8644400068252009</v>
      </c>
      <c r="AQ2404" s="6">
        <f t="shared" si="375"/>
        <v>6.348317178558463E-2</v>
      </c>
      <c r="AV2404" s="6">
        <f t="shared" si="376"/>
        <v>-0.13127149703811858</v>
      </c>
      <c r="AW2404" s="6">
        <f t="shared" si="377"/>
        <v>-0.29676632259238334</v>
      </c>
    </row>
    <row r="2405" spans="1:49" x14ac:dyDescent="0.25">
      <c r="A2405" s="6">
        <v>1052525.8060000001</v>
      </c>
      <c r="B2405" s="6">
        <v>21.360491</v>
      </c>
      <c r="C2405" s="6">
        <v>9.8780289999999997</v>
      </c>
      <c r="D2405" s="6">
        <v>-0.16683000000000001</v>
      </c>
      <c r="E2405" s="6">
        <v>32.624243</v>
      </c>
      <c r="F2405" s="6">
        <v>21.317933</v>
      </c>
      <c r="G2405" s="6">
        <v>86.135732000000004</v>
      </c>
      <c r="H2405" s="6">
        <v>10</v>
      </c>
      <c r="I2405" s="6">
        <v>43.169193</v>
      </c>
      <c r="L2405" s="6">
        <f t="shared" si="370"/>
        <v>6.2321467495947132E-4</v>
      </c>
      <c r="M2405" s="6">
        <f>249.088908333*(E2405-AVERAGE('raw Data'!$Y$2:$Y$2801))</f>
        <v>8055.9952215228768</v>
      </c>
      <c r="N2405" s="6" t="s">
        <v>18</v>
      </c>
      <c r="O2405" s="6">
        <f>L2405/(PI()*('ugly don''t look!'!$J$7^2)/4)</f>
        <v>1.2423220543291047</v>
      </c>
      <c r="P2405" s="6">
        <f>-M2405/'ugly don''t look!'!$H$7</f>
        <v>-7551.5515762306686</v>
      </c>
      <c r="Q2405" s="6">
        <f>-'ugly don''t look!'!$J$7/4*P2405</f>
        <v>47.712590746519425</v>
      </c>
      <c r="R2405" s="6">
        <f t="shared" si="371"/>
        <v>0.21698225290057377</v>
      </c>
      <c r="S2405" s="6">
        <f t="shared" si="372"/>
        <v>3.8651953200138816</v>
      </c>
      <c r="U2405" s="6">
        <v>1050473.838</v>
      </c>
      <c r="V2405" s="6">
        <v>20.877593000000001</v>
      </c>
      <c r="W2405" s="6">
        <v>13.056480000000001</v>
      </c>
      <c r="X2405" s="6">
        <v>11.491438</v>
      </c>
      <c r="Y2405" s="6">
        <v>0.26998499999999998</v>
      </c>
      <c r="Z2405" s="6">
        <v>21.222885999999999</v>
      </c>
      <c r="AA2405" s="6">
        <v>86.159424000000001</v>
      </c>
      <c r="AB2405" s="6">
        <v>13</v>
      </c>
      <c r="AC2405" s="6">
        <v>44.129933000000001</v>
      </c>
      <c r="AE2405" s="6">
        <f>0.000063090994667*'raw Data'!W2405</f>
        <v>8.2374631004979225E-4</v>
      </c>
      <c r="AF2405" s="6">
        <f>249.088908333*('raw Data'!X2405-AVERAGE('raw Data'!$D$2:$D$3001))</f>
        <v>2878.6529538675049</v>
      </c>
      <c r="AG2405" s="6"/>
      <c r="AH2405" s="6">
        <f>AE2405/(PI()*('ugly don''t look!'!$K$7^2)/4)</f>
        <v>0.74118402551386908</v>
      </c>
      <c r="AI2405" s="6">
        <f>-AF2405/'ugly don''t look!'!$I$7</f>
        <v>-3148.1331516486275</v>
      </c>
      <c r="AJ2405" s="6">
        <f>-'ugly don''t look!'!$K$7/4*AI2405</f>
        <v>29.606146004706773</v>
      </c>
      <c r="AK2405" s="6">
        <f t="shared" si="373"/>
        <v>-0.29950633699710072</v>
      </c>
      <c r="AL2405" s="6">
        <f t="shared" si="374"/>
        <v>3.3879819750709381</v>
      </c>
      <c r="AN2405" s="6">
        <f>S2405-'ugly don''t look!'!$M$5</f>
        <v>8.6580759245809435E-2</v>
      </c>
      <c r="AO2405" s="6">
        <f t="shared" si="378"/>
        <v>0.21698225290057377</v>
      </c>
      <c r="AP2405" s="6">
        <f t="shared" si="379"/>
        <v>3.8651953200138816</v>
      </c>
      <c r="AQ2405" s="6">
        <f t="shared" si="375"/>
        <v>6.2718494814851644E-2</v>
      </c>
      <c r="AV2405" s="6">
        <f t="shared" si="376"/>
        <v>-0.13539469049560049</v>
      </c>
      <c r="AW2405" s="6">
        <f t="shared" si="377"/>
        <v>-0.29950633699710072</v>
      </c>
    </row>
    <row r="2406" spans="1:49" x14ac:dyDescent="0.25">
      <c r="A2406" s="6">
        <v>1052526.075</v>
      </c>
      <c r="B2406" s="6">
        <v>21.433622</v>
      </c>
      <c r="C2406" s="6">
        <v>9.8755140000000008</v>
      </c>
      <c r="D2406" s="6">
        <v>-0.16617799999999999</v>
      </c>
      <c r="E2406" s="6">
        <v>32.67962</v>
      </c>
      <c r="F2406" s="6">
        <v>21.317933</v>
      </c>
      <c r="G2406" s="6">
        <v>86.135732000000004</v>
      </c>
      <c r="H2406" s="6">
        <v>10</v>
      </c>
      <c r="I2406" s="6">
        <v>43.182873000000001</v>
      </c>
      <c r="L2406" s="6">
        <f t="shared" si="370"/>
        <v>6.2305600110788395E-4</v>
      </c>
      <c r="M2406" s="6">
        <f>249.088908333*(E2406-AVERAGE('raw Data'!$Y$2:$Y$2801))</f>
        <v>8069.789017999633</v>
      </c>
      <c r="N2406" s="6" t="s">
        <v>18</v>
      </c>
      <c r="O2406" s="6">
        <f>L2406/(PI()*('ugly don''t look!'!$J$7^2)/4)</f>
        <v>1.2420057523657639</v>
      </c>
      <c r="P2406" s="6">
        <f>-M2406/'ugly don''t look!'!$H$7</f>
        <v>-7564.4816441691346</v>
      </c>
      <c r="Q2406" s="6">
        <f>-'ugly don''t look!'!$J$7/4*P2406</f>
        <v>47.794286148271638</v>
      </c>
      <c r="R2406" s="6">
        <f t="shared" si="371"/>
        <v>0.21672761503499302</v>
      </c>
      <c r="S2406" s="6">
        <f t="shared" si="372"/>
        <v>3.866906095705299</v>
      </c>
      <c r="U2406" s="6">
        <v>1050475.648</v>
      </c>
      <c r="V2406" s="6">
        <v>20.787379000000001</v>
      </c>
      <c r="W2406" s="6">
        <v>13.050058999999999</v>
      </c>
      <c r="X2406" s="6">
        <v>11.404415</v>
      </c>
      <c r="Y2406" s="6">
        <v>0.25907000000000002</v>
      </c>
      <c r="Z2406" s="6">
        <v>21.320772999999999</v>
      </c>
      <c r="AA2406" s="6">
        <v>86.155816000000002</v>
      </c>
      <c r="AB2406" s="6">
        <v>13</v>
      </c>
      <c r="AC2406" s="6">
        <v>44.099288000000001</v>
      </c>
      <c r="AE2406" s="6">
        <f>0.000063090994667*'raw Data'!W2406</f>
        <v>8.2334120277303535E-4</v>
      </c>
      <c r="AF2406" s="6">
        <f>249.088908333*('raw Data'!X2406-AVERAGE('raw Data'!$D$2:$D$3001))</f>
        <v>2856.9764897976429</v>
      </c>
      <c r="AG2406" s="6"/>
      <c r="AH2406" s="6">
        <f>AE2406/(PI()*('ugly don''t look!'!$K$7^2)/4)</f>
        <v>0.74081952125025241</v>
      </c>
      <c r="AI2406" s="6">
        <f>-AF2406/'ugly don''t look!'!$I$7</f>
        <v>-3124.427482280887</v>
      </c>
      <c r="AJ2406" s="6">
        <f>-'ugly don''t look!'!$K$7/4*AI2406</f>
        <v>29.383209592988262</v>
      </c>
      <c r="AK2406" s="6">
        <f t="shared" si="373"/>
        <v>-0.29999824441764983</v>
      </c>
      <c r="AL2406" s="6">
        <f t="shared" si="374"/>
        <v>3.3804234089243019</v>
      </c>
      <c r="AN2406" s="6">
        <f>S2406-'ugly don''t look!'!$M$5</f>
        <v>8.8291534937226857E-2</v>
      </c>
      <c r="AO2406" s="6">
        <f t="shared" si="378"/>
        <v>0.21672761503499302</v>
      </c>
      <c r="AP2406" s="6">
        <f t="shared" si="379"/>
        <v>3.866906095705299</v>
      </c>
      <c r="AQ2406" s="6">
        <f t="shared" si="375"/>
        <v>6.4592680910938061E-2</v>
      </c>
      <c r="AV2406" s="6">
        <f t="shared" si="376"/>
        <v>-0.14295325664223668</v>
      </c>
      <c r="AW2406" s="6">
        <f t="shared" si="377"/>
        <v>-0.29999824441764983</v>
      </c>
    </row>
    <row r="2407" spans="1:49" x14ac:dyDescent="0.25">
      <c r="A2407" s="6">
        <v>1052527.9310000001</v>
      </c>
      <c r="B2407" s="6">
        <v>21.338276</v>
      </c>
      <c r="C2407" s="6">
        <v>9.8773579999999992</v>
      </c>
      <c r="D2407" s="6">
        <v>-0.17430000000000001</v>
      </c>
      <c r="E2407" s="6">
        <v>32.695805999999997</v>
      </c>
      <c r="F2407" s="6">
        <v>21.365326</v>
      </c>
      <c r="G2407" s="6">
        <v>86.132096000000004</v>
      </c>
      <c r="H2407" s="6">
        <v>10</v>
      </c>
      <c r="I2407" s="6">
        <v>43.257578000000002</v>
      </c>
      <c r="L2407" s="6">
        <f t="shared" si="370"/>
        <v>6.2317234090204982E-4</v>
      </c>
      <c r="M2407" s="6">
        <f>249.088908333*(E2407-AVERAGE('raw Data'!$Y$2:$Y$2801))</f>
        <v>8073.8207710699107</v>
      </c>
      <c r="N2407" s="6" t="s">
        <v>18</v>
      </c>
      <c r="O2407" s="6">
        <f>L2407/(PI()*('ugly don''t look!'!$J$7^2)/4)</f>
        <v>1.2422376652168177</v>
      </c>
      <c r="P2407" s="6">
        <f>-M2407/'ugly don''t look!'!$H$7</f>
        <v>-7568.2609402605085</v>
      </c>
      <c r="Q2407" s="6">
        <f>-'ugly don''t look!'!$J$7/4*P2407</f>
        <v>47.818164685800959</v>
      </c>
      <c r="R2407" s="6">
        <f t="shared" si="371"/>
        <v>0.21691432206224004</v>
      </c>
      <c r="S2407" s="6">
        <f t="shared" si="372"/>
        <v>3.8674055816575463</v>
      </c>
      <c r="U2407" s="6">
        <v>1050478.024</v>
      </c>
      <c r="V2407" s="6">
        <v>20.688098</v>
      </c>
      <c r="W2407" s="6">
        <v>12.987899000000001</v>
      </c>
      <c r="X2407" s="6">
        <v>11.299473000000001</v>
      </c>
      <c r="Y2407" s="6">
        <v>0.23003100000000001</v>
      </c>
      <c r="Z2407" s="6">
        <v>21.305962000000001</v>
      </c>
      <c r="AA2407" s="6">
        <v>86.159006000000005</v>
      </c>
      <c r="AB2407" s="6">
        <v>13</v>
      </c>
      <c r="AC2407" s="6">
        <v>44.156860999999999</v>
      </c>
      <c r="AE2407" s="6">
        <f>0.000063090994667*'raw Data'!W2407</f>
        <v>8.1941946654453472E-4</v>
      </c>
      <c r="AF2407" s="6">
        <f>249.088908333*('raw Data'!X2407-AVERAGE('raw Data'!$D$2:$D$3001))</f>
        <v>2830.8366015793608</v>
      </c>
      <c r="AG2407" s="6"/>
      <c r="AH2407" s="6">
        <f>AE2407/(PI()*('ugly don''t look!'!$K$7^2)/4)</f>
        <v>0.73729085203573663</v>
      </c>
      <c r="AI2407" s="6">
        <f>-AF2407/'ugly don''t look!'!$I$7</f>
        <v>-3095.8405529083125</v>
      </c>
      <c r="AJ2407" s="6">
        <f>-'ugly don''t look!'!$K$7/4*AI2407</f>
        <v>29.114368103743288</v>
      </c>
      <c r="AK2407" s="6">
        <f t="shared" si="373"/>
        <v>-0.30477282144755885</v>
      </c>
      <c r="AL2407" s="6">
        <f t="shared" si="374"/>
        <v>3.3712318015929137</v>
      </c>
      <c r="AN2407" s="6">
        <f>S2407-'ugly don''t look!'!$M$5</f>
        <v>8.8791020889474215E-2</v>
      </c>
      <c r="AO2407" s="6">
        <f t="shared" si="378"/>
        <v>0.21691432206224004</v>
      </c>
      <c r="AP2407" s="6">
        <f t="shared" si="379"/>
        <v>3.8674055816575463</v>
      </c>
      <c r="AQ2407" s="6">
        <f t="shared" si="375"/>
        <v>6.4972350154828246E-2</v>
      </c>
      <c r="AV2407" s="6">
        <f t="shared" si="376"/>
        <v>-0.15214486397362492</v>
      </c>
      <c r="AW2407" s="6">
        <f t="shared" si="377"/>
        <v>-0.30477282144755885</v>
      </c>
    </row>
    <row r="2408" spans="1:49" x14ac:dyDescent="0.25">
      <c r="A2408" s="6">
        <v>1052529.159</v>
      </c>
      <c r="B2408" s="6">
        <v>21.464351000000001</v>
      </c>
      <c r="C2408" s="6">
        <v>9.8699899999999996</v>
      </c>
      <c r="D2408" s="6">
        <v>-0.17536099999999999</v>
      </c>
      <c r="E2408" s="6">
        <v>32.744719000000003</v>
      </c>
      <c r="F2408" s="6">
        <v>21.471582999999999</v>
      </c>
      <c r="G2408" s="6">
        <v>86.132738000000003</v>
      </c>
      <c r="H2408" s="6">
        <v>10</v>
      </c>
      <c r="I2408" s="6">
        <v>43.315513000000003</v>
      </c>
      <c r="L2408" s="6">
        <f t="shared" si="370"/>
        <v>6.2270748645334333E-4</v>
      </c>
      <c r="M2408" s="6">
        <f>249.088908333*(E2408-AVERAGE('raw Data'!$Y$2:$Y$2801))</f>
        <v>8086.004456843204</v>
      </c>
      <c r="N2408" s="6" t="s">
        <v>18</v>
      </c>
      <c r="O2408" s="6">
        <f>L2408/(PI()*('ugly don''t look!'!$J$7^2)/4)</f>
        <v>1.2413110199421078</v>
      </c>
      <c r="P2408" s="6">
        <f>-M2408/'ugly don''t look!'!$H$7</f>
        <v>-7579.6817180757444</v>
      </c>
      <c r="Q2408" s="6">
        <f>-'ugly don''t look!'!$J$7/4*P2408</f>
        <v>47.890324015232075</v>
      </c>
      <c r="R2408" s="6">
        <f t="shared" si="371"/>
        <v>0.21616809524313413</v>
      </c>
      <c r="S2408" s="6">
        <f t="shared" si="372"/>
        <v>3.8689134801539744</v>
      </c>
      <c r="U2408" s="6">
        <v>1050478.307</v>
      </c>
      <c r="V2408" s="6">
        <v>20.728477999999999</v>
      </c>
      <c r="W2408" s="6">
        <v>12.992794</v>
      </c>
      <c r="X2408" s="6">
        <v>11.297442999999999</v>
      </c>
      <c r="Y2408" s="6">
        <v>0.228411</v>
      </c>
      <c r="Z2408" s="6">
        <v>21.280412999999999</v>
      </c>
      <c r="AA2408" s="6">
        <v>86.156094999999993</v>
      </c>
      <c r="AB2408" s="6">
        <v>13</v>
      </c>
      <c r="AC2408" s="6">
        <v>44.153067999999998</v>
      </c>
      <c r="AE2408" s="6">
        <f>0.000063090994667*'raw Data'!W2408</f>
        <v>8.1972829696342969E-4</v>
      </c>
      <c r="AF2408" s="6">
        <f>249.088908333*('raw Data'!X2408-AVERAGE('raw Data'!$D$2:$D$3001))</f>
        <v>2830.3309510954446</v>
      </c>
      <c r="AG2408" s="6"/>
      <c r="AH2408" s="6">
        <f>AE2408/(PI()*('ugly don''t look!'!$K$7^2)/4)</f>
        <v>0.73756872905962756</v>
      </c>
      <c r="AI2408" s="6">
        <f>-AF2408/'ugly don''t look!'!$I$7</f>
        <v>-3095.2875668147908</v>
      </c>
      <c r="AJ2408" s="6">
        <f>-'ugly don''t look!'!$K$7/4*AI2408</f>
        <v>29.109167628974678</v>
      </c>
      <c r="AK2408" s="6">
        <f t="shared" si="373"/>
        <v>-0.30439600316500404</v>
      </c>
      <c r="AL2408" s="6">
        <f t="shared" si="374"/>
        <v>3.3710531633595258</v>
      </c>
      <c r="AN2408" s="6">
        <f>S2408-'ugly don''t look!'!$M$5</f>
        <v>9.0298919385902288E-2</v>
      </c>
      <c r="AO2408" s="6">
        <f t="shared" si="378"/>
        <v>0.21616809524313413</v>
      </c>
      <c r="AP2408" s="6">
        <f t="shared" si="379"/>
        <v>3.8689134801539744</v>
      </c>
      <c r="AQ2408" s="6">
        <f t="shared" si="375"/>
        <v>6.6959129615039303E-2</v>
      </c>
      <c r="AV2408" s="6">
        <f t="shared" si="376"/>
        <v>-0.15232350220701285</v>
      </c>
      <c r="AW2408" s="6">
        <f t="shared" si="377"/>
        <v>-0.30439600316500404</v>
      </c>
    </row>
    <row r="2409" spans="1:49" x14ac:dyDescent="0.25">
      <c r="A2409" s="6">
        <v>1052530.7879999999</v>
      </c>
      <c r="B2409" s="6">
        <v>21.378087000000001</v>
      </c>
      <c r="C2409" s="6">
        <v>9.8827809999999996</v>
      </c>
      <c r="D2409" s="6">
        <v>-0.170928</v>
      </c>
      <c r="E2409" s="6">
        <v>32.772751999999997</v>
      </c>
      <c r="F2409" s="6">
        <v>21.377544</v>
      </c>
      <c r="G2409" s="6">
        <v>86.132058999999998</v>
      </c>
      <c r="H2409" s="6">
        <v>10</v>
      </c>
      <c r="I2409" s="6">
        <v>43.375070000000001</v>
      </c>
      <c r="L2409" s="6">
        <f t="shared" si="370"/>
        <v>6.2351448336612895E-4</v>
      </c>
      <c r="M2409" s="6">
        <f>249.088908333*(E2409-AVERAGE('raw Data'!$Y$2:$Y$2801))</f>
        <v>8092.9871662105015</v>
      </c>
      <c r="N2409" s="6" t="s">
        <v>18</v>
      </c>
      <c r="O2409" s="6">
        <f>L2409/(PI()*('ugly don''t look!'!$J$7^2)/4)</f>
        <v>1.2429196952554649</v>
      </c>
      <c r="P2409" s="6">
        <f>-M2409/'ugly don''t look!'!$H$7</f>
        <v>-7586.2271899236048</v>
      </c>
      <c r="Q2409" s="6">
        <f>-'ugly don''t look!'!$J$7/4*P2409</f>
        <v>47.931679942734817</v>
      </c>
      <c r="R2409" s="6">
        <f t="shared" si="371"/>
        <v>0.21746320485462842</v>
      </c>
      <c r="S2409" s="6">
        <f t="shared" si="372"/>
        <v>3.86977666247875</v>
      </c>
      <c r="U2409" s="6">
        <v>1050480.426</v>
      </c>
      <c r="V2409" s="6">
        <v>20.782731999999999</v>
      </c>
      <c r="W2409" s="6">
        <v>12.958437</v>
      </c>
      <c r="X2409" s="6">
        <v>11.247244999999999</v>
      </c>
      <c r="Y2409" s="6">
        <v>0.21738399999999999</v>
      </c>
      <c r="Z2409" s="6">
        <v>21.295224000000001</v>
      </c>
      <c r="AA2409" s="6">
        <v>86.155974000000001</v>
      </c>
      <c r="AB2409" s="6">
        <v>13</v>
      </c>
      <c r="AC2409" s="6">
        <v>44.207918999999997</v>
      </c>
      <c r="AE2409" s="6">
        <f>0.000063090994667*'raw Data'!W2409</f>
        <v>8.1756067965965554E-4</v>
      </c>
      <c r="AF2409" s="6">
        <f>249.088908333*('raw Data'!X2409-AVERAGE('raw Data'!$D$2:$D$3001))</f>
        <v>2817.8271860749451</v>
      </c>
      <c r="AG2409" s="6"/>
      <c r="AH2409" s="6">
        <f>AE2409/(PI()*('ugly don''t look!'!$K$7^2)/4)</f>
        <v>0.73561836728029806</v>
      </c>
      <c r="AI2409" s="6">
        <f>-AF2409/'ugly don''t look!'!$I$7</f>
        <v>-3081.6132831090827</v>
      </c>
      <c r="AJ2409" s="6">
        <f>-'ugly don''t look!'!$K$7/4*AI2409</f>
        <v>28.980569879006904</v>
      </c>
      <c r="AK2409" s="6">
        <f t="shared" si="373"/>
        <v>-0.30704381744964027</v>
      </c>
      <c r="AL2409" s="6">
        <f t="shared" si="374"/>
        <v>3.3666256012611964</v>
      </c>
      <c r="AN2409" s="6">
        <f>S2409-'ugly don''t look!'!$M$5</f>
        <v>9.1162101710677845E-2</v>
      </c>
      <c r="AO2409" s="6">
        <f t="shared" si="378"/>
        <v>0.21746320485462842</v>
      </c>
      <c r="AP2409" s="6">
        <f t="shared" si="379"/>
        <v>3.86977666247875</v>
      </c>
      <c r="AQ2409" s="6">
        <f t="shared" si="375"/>
        <v>6.6991192871084432E-2</v>
      </c>
      <c r="AV2409" s="6">
        <f t="shared" si="376"/>
        <v>-0.15675106430534225</v>
      </c>
      <c r="AW2409" s="6">
        <f t="shared" si="377"/>
        <v>-0.30704381744964027</v>
      </c>
    </row>
    <row r="2410" spans="1:49" x14ac:dyDescent="0.25">
      <c r="A2410" s="6">
        <v>1052532.0049999999</v>
      </c>
      <c r="B2410" s="6">
        <v>21.269053</v>
      </c>
      <c r="C2410" s="6">
        <v>9.8885559999999995</v>
      </c>
      <c r="D2410" s="6">
        <v>-0.15911900000000001</v>
      </c>
      <c r="E2410" s="6">
        <v>32.796370000000003</v>
      </c>
      <c r="F2410" s="6">
        <v>21.380002000000001</v>
      </c>
      <c r="G2410" s="6">
        <v>86.131035999999995</v>
      </c>
      <c r="H2410" s="6">
        <v>10</v>
      </c>
      <c r="I2410" s="6">
        <v>43.413791000000003</v>
      </c>
      <c r="L2410" s="6">
        <f t="shared" si="370"/>
        <v>6.2387883386033085E-4</v>
      </c>
      <c r="M2410" s="6">
        <f>249.088908333*(E2410-AVERAGE('raw Data'!$Y$2:$Y$2801))</f>
        <v>8098.870148047512</v>
      </c>
      <c r="N2410" s="6" t="s">
        <v>18</v>
      </c>
      <c r="O2410" s="6">
        <f>L2410/(PI()*('ugly don''t look!'!$J$7^2)/4)</f>
        <v>1.2436459949923606</v>
      </c>
      <c r="P2410" s="6">
        <f>-M2410/'ugly don''t look!'!$H$7</f>
        <v>-7591.7417960700341</v>
      </c>
      <c r="Q2410" s="6">
        <f>-'ugly don''t look!'!$J$7/4*P2410</f>
        <v>47.966522603019492</v>
      </c>
      <c r="R2410" s="6">
        <f t="shared" si="371"/>
        <v>0.21804738387744638</v>
      </c>
      <c r="S2410" s="6">
        <f t="shared" si="372"/>
        <v>3.870503321809017</v>
      </c>
      <c r="U2410" s="6">
        <v>1050480.7120000001</v>
      </c>
      <c r="V2410" s="6">
        <v>20.798829000000001</v>
      </c>
      <c r="W2410" s="6">
        <v>12.956727000000001</v>
      </c>
      <c r="X2410" s="6">
        <v>11.243463999999999</v>
      </c>
      <c r="Y2410" s="6">
        <v>0.21215000000000001</v>
      </c>
      <c r="Z2410" s="6">
        <v>21.295224000000001</v>
      </c>
      <c r="AA2410" s="6">
        <v>86.155974000000001</v>
      </c>
      <c r="AB2410" s="6">
        <v>13</v>
      </c>
      <c r="AC2410" s="6">
        <v>44.213673999999997</v>
      </c>
      <c r="AE2410" s="6">
        <f>0.000063090994667*'raw Data'!W2410</f>
        <v>8.1745279405877498E-4</v>
      </c>
      <c r="AF2410" s="6">
        <f>249.088908333*('raw Data'!X2410-AVERAGE('raw Data'!$D$2:$D$3001))</f>
        <v>2816.885380912538</v>
      </c>
      <c r="AG2410" s="6"/>
      <c r="AH2410" s="6">
        <f>AE2410/(PI()*('ugly don''t look!'!$K$7^2)/4)</f>
        <v>0.73552129481638517</v>
      </c>
      <c r="AI2410" s="6">
        <f>-AF2410/'ugly don''t look!'!$I$7</f>
        <v>-3080.5833124590313</v>
      </c>
      <c r="AJ2410" s="6">
        <f>-'ugly don''t look!'!$K$7/4*AI2410</f>
        <v>28.970883674524092</v>
      </c>
      <c r="AK2410" s="6">
        <f t="shared" si="373"/>
        <v>-0.30717578651628269</v>
      </c>
      <c r="AL2410" s="6">
        <f t="shared" si="374"/>
        <v>3.3662913144062836</v>
      </c>
      <c r="AN2410" s="6">
        <f>S2410-'ugly don''t look!'!$M$5</f>
        <v>9.18887610409449E-2</v>
      </c>
      <c r="AO2410" s="6">
        <f t="shared" si="378"/>
        <v>0.21804738387744638</v>
      </c>
      <c r="AP2410" s="6">
        <f t="shared" si="379"/>
        <v>3.870503321809017</v>
      </c>
      <c r="AQ2410" s="6">
        <f t="shared" si="375"/>
        <v>6.7342963218127827E-2</v>
      </c>
      <c r="AV2410" s="6">
        <f t="shared" si="376"/>
        <v>-0.15708535116025502</v>
      </c>
      <c r="AW2410" s="6">
        <f t="shared" si="377"/>
        <v>-0.30717578651628269</v>
      </c>
    </row>
    <row r="2411" spans="1:49" x14ac:dyDescent="0.25">
      <c r="A2411" s="6">
        <v>1052533.0649999999</v>
      </c>
      <c r="B2411" s="6">
        <v>21.341432000000001</v>
      </c>
      <c r="C2411" s="6">
        <v>9.9183039999999991</v>
      </c>
      <c r="D2411" s="6">
        <v>-0.16347800000000001</v>
      </c>
      <c r="E2411" s="6">
        <v>32.805218000000004</v>
      </c>
      <c r="F2411" s="6">
        <v>21.359772</v>
      </c>
      <c r="G2411" s="6">
        <v>86.131669000000002</v>
      </c>
      <c r="H2411" s="6">
        <v>10</v>
      </c>
      <c r="I2411" s="6">
        <v>43.418135999999997</v>
      </c>
      <c r="L2411" s="6">
        <f t="shared" si="370"/>
        <v>6.257556647696848E-4</v>
      </c>
      <c r="M2411" s="6">
        <f>249.088908333*(E2411-AVERAGE('raw Data'!$Y$2:$Y$2801))</f>
        <v>8101.0740867084423</v>
      </c>
      <c r="N2411" s="6" t="s">
        <v>18</v>
      </c>
      <c r="O2411" s="6">
        <f>L2411/(PI()*('ugly don''t look!'!$J$7^2)/4)</f>
        <v>1.2473872875591454</v>
      </c>
      <c r="P2411" s="6">
        <f>-M2411/'ugly don''t look!'!$H$7</f>
        <v>-7593.8077303228747</v>
      </c>
      <c r="Q2411" s="6">
        <f>-'ugly don''t look!'!$J$7/4*P2411</f>
        <v>47.979575692112505</v>
      </c>
      <c r="R2411" s="6">
        <f t="shared" si="371"/>
        <v>0.22105119390767883</v>
      </c>
      <c r="S2411" s="6">
        <f t="shared" si="372"/>
        <v>3.8707754139400254</v>
      </c>
      <c r="U2411" s="6">
        <v>1050481.8810000001</v>
      </c>
      <c r="V2411" s="6">
        <v>20.677152</v>
      </c>
      <c r="W2411" s="6">
        <v>12.945403000000001</v>
      </c>
      <c r="X2411" s="6">
        <v>11.217005</v>
      </c>
      <c r="Y2411" s="6">
        <v>0.20669299999999999</v>
      </c>
      <c r="Z2411" s="6">
        <v>21.219818</v>
      </c>
      <c r="AA2411" s="6">
        <v>86.159034000000005</v>
      </c>
      <c r="AB2411" s="6">
        <v>13</v>
      </c>
      <c r="AC2411" s="6">
        <v>44.246577000000002</v>
      </c>
      <c r="AE2411" s="6">
        <f>0.000063090994667*'raw Data'!W2411</f>
        <v>8.1673835163516588E-4</v>
      </c>
      <c r="AF2411" s="6">
        <f>249.088908333*('raw Data'!X2411-AVERAGE('raw Data'!$D$2:$D$3001))</f>
        <v>2810.294737486955</v>
      </c>
      <c r="AG2411" s="6"/>
      <c r="AH2411" s="6">
        <f>AE2411/(PI()*('ugly don''t look!'!$K$7^2)/4)</f>
        <v>0.73487845938869567</v>
      </c>
      <c r="AI2411" s="6">
        <f>-AF2411/'ugly don''t look!'!$I$7</f>
        <v>-3073.3756971642115</v>
      </c>
      <c r="AJ2411" s="6">
        <f>-'ugly don''t look!'!$K$7/4*AI2411</f>
        <v>28.903100737626254</v>
      </c>
      <c r="AK2411" s="6">
        <f t="shared" si="373"/>
        <v>-0.30805015481892439</v>
      </c>
      <c r="AL2411" s="6">
        <f t="shared" si="374"/>
        <v>3.3639488813224019</v>
      </c>
      <c r="AN2411" s="6">
        <f>S2411-'ugly don''t look!'!$M$5</f>
        <v>9.2160853171953327E-2</v>
      </c>
      <c r="AO2411" s="6">
        <f t="shared" si="378"/>
        <v>0.22105119390767883</v>
      </c>
      <c r="AP2411" s="6">
        <f t="shared" si="379"/>
        <v>3.8707754139400254</v>
      </c>
      <c r="AQ2411" s="6">
        <f t="shared" si="375"/>
        <v>6.5687400907525395E-2</v>
      </c>
      <c r="AV2411" s="6">
        <f t="shared" si="376"/>
        <v>-0.15942778424413673</v>
      </c>
      <c r="AW2411" s="6">
        <f t="shared" si="377"/>
        <v>-0.30805015481892439</v>
      </c>
    </row>
    <row r="2412" spans="1:49" x14ac:dyDescent="0.25">
      <c r="A2412" s="6">
        <v>1052533.321</v>
      </c>
      <c r="B2412" s="6">
        <v>21.352910000000001</v>
      </c>
      <c r="C2412" s="6">
        <v>9.9305749999999993</v>
      </c>
      <c r="D2412" s="6">
        <v>-0.16176399999999999</v>
      </c>
      <c r="E2412" s="6">
        <v>32.806390999999998</v>
      </c>
      <c r="F2412" s="6">
        <v>21.359772</v>
      </c>
      <c r="G2412" s="6">
        <v>86.131669000000002</v>
      </c>
      <c r="H2412" s="6">
        <v>10</v>
      </c>
      <c r="I2412" s="6">
        <v>43.412275000000001</v>
      </c>
      <c r="L2412" s="6">
        <f t="shared" si="370"/>
        <v>6.265298543652435E-4</v>
      </c>
      <c r="M2412" s="6">
        <f>249.088908333*(E2412-AVERAGE('raw Data'!$Y$2:$Y$2801))</f>
        <v>8101.3662679979152</v>
      </c>
      <c r="N2412" s="6" t="s">
        <v>18</v>
      </c>
      <c r="O2412" s="6">
        <f>L2412/(PI()*('ugly don''t look!'!$J$7^2)/4)</f>
        <v>1.2489305644546345</v>
      </c>
      <c r="P2412" s="6">
        <f>-M2412/'ugly don''t look!'!$H$7</f>
        <v>-7594.0816160460399</v>
      </c>
      <c r="Q2412" s="6">
        <f>-'ugly don''t look!'!$J$7/4*P2412</f>
        <v>47.98130617058289</v>
      </c>
      <c r="R2412" s="6">
        <f t="shared" si="371"/>
        <v>0.22228763668747656</v>
      </c>
      <c r="S2412" s="6">
        <f t="shared" si="372"/>
        <v>3.8708114802711591</v>
      </c>
      <c r="U2412" s="6">
        <v>1050483.5390000001</v>
      </c>
      <c r="V2412" s="6">
        <v>20.690118999999999</v>
      </c>
      <c r="W2412" s="6">
        <v>12.948035000000001</v>
      </c>
      <c r="X2412" s="6">
        <v>11.166862</v>
      </c>
      <c r="Y2412" s="6">
        <v>0.217719</v>
      </c>
      <c r="Z2412" s="6">
        <v>21.287210999999999</v>
      </c>
      <c r="AA2412" s="6">
        <v>86.154793999999995</v>
      </c>
      <c r="AB2412" s="6">
        <v>13</v>
      </c>
      <c r="AC2412" s="6">
        <v>44.277403999999997</v>
      </c>
      <c r="AE2412" s="6">
        <f>0.000063090994667*'raw Data'!W2412</f>
        <v>8.1690440713312943E-4</v>
      </c>
      <c r="AF2412" s="6">
        <f>249.088908333*('raw Data'!X2412-AVERAGE('raw Data'!$D$2:$D$3001))</f>
        <v>2797.804672356413</v>
      </c>
      <c r="AG2412" s="6"/>
      <c r="AH2412" s="6">
        <f>AE2412/(PI()*('ugly don''t look!'!$K$7^2)/4)</f>
        <v>0.73502787150858961</v>
      </c>
      <c r="AI2412" s="6">
        <f>-AF2412/'ugly don''t look!'!$I$7</f>
        <v>-3059.7163958403466</v>
      </c>
      <c r="AJ2412" s="6">
        <f>-'ugly don''t look!'!$K$7/4*AI2412</f>
        <v>28.774643887221167</v>
      </c>
      <c r="AK2412" s="6">
        <f t="shared" si="373"/>
        <v>-0.3078468600684115</v>
      </c>
      <c r="AL2412" s="6">
        <f t="shared" si="374"/>
        <v>3.3594945787614674</v>
      </c>
      <c r="AN2412" s="6">
        <f>S2412-'ugly don''t look!'!$M$5</f>
        <v>9.2196919503086949E-2</v>
      </c>
      <c r="AO2412" s="6">
        <f t="shared" si="378"/>
        <v>0.22228763668747656</v>
      </c>
      <c r="AP2412" s="6">
        <f t="shared" si="379"/>
        <v>3.8708114802711591</v>
      </c>
      <c r="AQ2412" s="6">
        <f t="shared" si="375"/>
        <v>6.4929996815334567E-2</v>
      </c>
      <c r="AV2412" s="6">
        <f t="shared" si="376"/>
        <v>-0.16388208680507121</v>
      </c>
      <c r="AW2412" s="6">
        <f t="shared" si="377"/>
        <v>-0.3078468600684115</v>
      </c>
    </row>
    <row r="2413" spans="1:49" x14ac:dyDescent="0.25">
      <c r="A2413" s="6">
        <v>1052535.0730000001</v>
      </c>
      <c r="B2413" s="6">
        <v>21.391786</v>
      </c>
      <c r="C2413" s="6">
        <v>9.9275490000000008</v>
      </c>
      <c r="D2413" s="6">
        <v>-0.16350600000000001</v>
      </c>
      <c r="E2413" s="6">
        <v>32.879761000000002</v>
      </c>
      <c r="F2413" s="6">
        <v>21.337320999999999</v>
      </c>
      <c r="G2413" s="6">
        <v>86.131035999999995</v>
      </c>
      <c r="H2413" s="6">
        <v>10</v>
      </c>
      <c r="I2413" s="6">
        <v>43.464033999999998</v>
      </c>
      <c r="L2413" s="6">
        <f t="shared" si="370"/>
        <v>6.2633894101538122E-4</v>
      </c>
      <c r="M2413" s="6">
        <f>249.088908333*(E2413-AVERAGE('raw Data'!$Y$2:$Y$2801))</f>
        <v>8119.6419212023084</v>
      </c>
      <c r="N2413" s="6" t="s">
        <v>18</v>
      </c>
      <c r="O2413" s="6">
        <f>L2413/(PI()*('ugly don''t look!'!$J$7^2)/4)</f>
        <v>1.24854999596912</v>
      </c>
      <c r="P2413" s="6">
        <f>-M2413/'ugly don''t look!'!$H$7</f>
        <v>-7611.212899514725</v>
      </c>
      <c r="Q2413" s="6">
        <f>-'ugly don''t look!'!$J$7/4*P2413</f>
        <v>48.089545902358914</v>
      </c>
      <c r="R2413" s="6">
        <f t="shared" si="371"/>
        <v>0.22198287476500897</v>
      </c>
      <c r="S2413" s="6">
        <f t="shared" si="372"/>
        <v>3.8730648125824585</v>
      </c>
      <c r="U2413" s="6">
        <v>1050485.0859999999</v>
      </c>
      <c r="V2413" s="6">
        <v>20.783102</v>
      </c>
      <c r="W2413" s="6">
        <v>12.95562</v>
      </c>
      <c r="X2413" s="6">
        <v>11.157391000000001</v>
      </c>
      <c r="Y2413" s="6">
        <v>0.22248799999999999</v>
      </c>
      <c r="Z2413" s="6">
        <v>21.259571999999999</v>
      </c>
      <c r="AA2413" s="6">
        <v>86.155268000000007</v>
      </c>
      <c r="AB2413" s="6">
        <v>13</v>
      </c>
      <c r="AC2413" s="6">
        <v>44.286400999999998</v>
      </c>
      <c r="AE2413" s="6">
        <f>0.000063090994667*'raw Data'!W2413</f>
        <v>8.1738295232767859E-4</v>
      </c>
      <c r="AF2413" s="6">
        <f>249.088908333*('raw Data'!X2413-AVERAGE('raw Data'!$D$2:$D$3001))</f>
        <v>2795.4455513055918</v>
      </c>
      <c r="AG2413" s="6"/>
      <c r="AH2413" s="6">
        <f>AE2413/(PI()*('ugly don''t look!'!$K$7^2)/4)</f>
        <v>0.73545845316869418</v>
      </c>
      <c r="AI2413" s="6">
        <f>-AF2413/'ugly don''t look!'!$I$7</f>
        <v>-3057.13642968678</v>
      </c>
      <c r="AJ2413" s="6">
        <f>-'ugly don''t look!'!$K$7/4*AI2413</f>
        <v>28.75038098252487</v>
      </c>
      <c r="AK2413" s="6">
        <f t="shared" si="373"/>
        <v>-0.30726122841011611</v>
      </c>
      <c r="AL2413" s="6">
        <f t="shared" si="374"/>
        <v>3.3586510187216407</v>
      </c>
      <c r="AN2413" s="6">
        <f>S2413-'ugly don''t look!'!$M$5</f>
        <v>9.4450251814386377E-2</v>
      </c>
      <c r="AO2413" s="6">
        <f t="shared" si="378"/>
        <v>0.22198287476500897</v>
      </c>
      <c r="AP2413" s="6">
        <f t="shared" si="379"/>
        <v>3.8730648125824585</v>
      </c>
      <c r="AQ2413" s="6">
        <f t="shared" si="375"/>
        <v>6.7378905966569203E-2</v>
      </c>
      <c r="AV2413" s="6">
        <f t="shared" si="376"/>
        <v>-0.16472564684489788</v>
      </c>
      <c r="AW2413" s="6">
        <f t="shared" si="377"/>
        <v>-0.30726122841011611</v>
      </c>
    </row>
    <row r="2414" spans="1:49" x14ac:dyDescent="0.25">
      <c r="A2414" s="6">
        <v>1052536.9010000001</v>
      </c>
      <c r="B2414" s="6">
        <v>21.376411999999998</v>
      </c>
      <c r="C2414" s="6">
        <v>9.9253280000000004</v>
      </c>
      <c r="D2414" s="6">
        <v>-0.163552</v>
      </c>
      <c r="E2414" s="6">
        <v>32.926681000000002</v>
      </c>
      <c r="F2414" s="6">
        <v>21.359670999999999</v>
      </c>
      <c r="G2414" s="6">
        <v>86.140325000000004</v>
      </c>
      <c r="H2414" s="6">
        <v>10</v>
      </c>
      <c r="I2414" s="6">
        <v>43.509664000000001</v>
      </c>
      <c r="L2414" s="6">
        <f t="shared" si="370"/>
        <v>6.2619881591622587E-4</v>
      </c>
      <c r="M2414" s="6">
        <f>249.088908333*(E2414-AVERAGE('raw Data'!$Y$2:$Y$2801))</f>
        <v>8131.329172781293</v>
      </c>
      <c r="N2414" s="6" t="s">
        <v>18</v>
      </c>
      <c r="O2414" s="6">
        <f>L2414/(PI()*('ugly don''t look!'!$J$7^2)/4)</f>
        <v>1.248270669265112</v>
      </c>
      <c r="P2414" s="6">
        <f>-M2414/'ugly don''t look!'!$H$7</f>
        <v>-7622.1683284414075</v>
      </c>
      <c r="Q2414" s="6">
        <f>-'ugly don''t look!'!$J$7/4*P2414</f>
        <v>48.158765041174924</v>
      </c>
      <c r="R2414" s="6">
        <f t="shared" si="371"/>
        <v>0.22175912885561097</v>
      </c>
      <c r="S2414" s="6">
        <f t="shared" si="372"/>
        <v>3.8745031578390359</v>
      </c>
      <c r="U2414" s="6">
        <v>1050485.3899999999</v>
      </c>
      <c r="V2414" s="6">
        <v>20.832908</v>
      </c>
      <c r="W2414" s="6">
        <v>12.947993</v>
      </c>
      <c r="X2414" s="6">
        <v>11.152939</v>
      </c>
      <c r="Y2414" s="6">
        <v>0.22397800000000001</v>
      </c>
      <c r="Z2414" s="6">
        <v>21.259571999999999</v>
      </c>
      <c r="AA2414" s="6">
        <v>86.155268000000007</v>
      </c>
      <c r="AB2414" s="6">
        <v>13</v>
      </c>
      <c r="AC2414" s="6">
        <v>44.298605999999999</v>
      </c>
      <c r="AE2414" s="6">
        <f>0.000063090994667*'raw Data'!W2414</f>
        <v>8.1690175731135336E-4</v>
      </c>
      <c r="AF2414" s="6">
        <f>249.088908333*('raw Data'!X2414-AVERAGE('raw Data'!$D$2:$D$3001))</f>
        <v>2794.3366074856931</v>
      </c>
      <c r="AG2414" s="6"/>
      <c r="AH2414" s="6">
        <f>AE2414/(PI()*('ugly don''t look!'!$K$7^2)/4)</f>
        <v>0.73502548727263384</v>
      </c>
      <c r="AI2414" s="6">
        <f>-AF2414/'ugly don''t look!'!$I$7</f>
        <v>-3055.9236739782295</v>
      </c>
      <c r="AJ2414" s="6">
        <f>-'ugly don''t look!'!$K$7/4*AI2414</f>
        <v>28.738975803377166</v>
      </c>
      <c r="AK2414" s="6">
        <f t="shared" si="373"/>
        <v>-0.30785010380911187</v>
      </c>
      <c r="AL2414" s="6">
        <f t="shared" si="374"/>
        <v>3.3582542433901716</v>
      </c>
      <c r="AN2414" s="6">
        <f>S2414-'ugly don''t look!'!$M$5</f>
        <v>9.5888597070963755E-2</v>
      </c>
      <c r="AO2414" s="6">
        <f t="shared" si="378"/>
        <v>0.22175912885561097</v>
      </c>
      <c r="AP2414" s="6">
        <f t="shared" si="379"/>
        <v>3.8745031578390359</v>
      </c>
      <c r="AQ2414" s="6">
        <f t="shared" si="375"/>
        <v>6.8960837132941932E-2</v>
      </c>
      <c r="AV2414" s="6">
        <f t="shared" si="376"/>
        <v>-0.16512242217636697</v>
      </c>
      <c r="AW2414" s="6">
        <f t="shared" si="377"/>
        <v>-0.30785010380911187</v>
      </c>
    </row>
    <row r="2415" spans="1:49" x14ac:dyDescent="0.25">
      <c r="A2415" s="6">
        <v>1052537.186</v>
      </c>
      <c r="B2415" s="6">
        <v>21.314948999999999</v>
      </c>
      <c r="C2415" s="6">
        <v>9.9381020000000007</v>
      </c>
      <c r="D2415" s="6">
        <v>-0.158225</v>
      </c>
      <c r="E2415" s="6">
        <v>32.874378</v>
      </c>
      <c r="F2415" s="6">
        <v>21.412110999999999</v>
      </c>
      <c r="G2415" s="6">
        <v>86.142548000000005</v>
      </c>
      <c r="H2415" s="6">
        <v>10</v>
      </c>
      <c r="I2415" s="6">
        <v>43.503557000000001</v>
      </c>
      <c r="L2415" s="6">
        <f t="shared" si="370"/>
        <v>6.2700474028210213E-4</v>
      </c>
      <c r="M2415" s="6">
        <f>249.088908333*(E2415-AVERAGE('raw Data'!$Y$2:$Y$2801))</f>
        <v>8118.3010756087515</v>
      </c>
      <c r="N2415" s="6" t="s">
        <v>18</v>
      </c>
      <c r="O2415" s="6">
        <f>L2415/(PI()*('ugly don''t look!'!$J$7^2)/4)</f>
        <v>1.2498772065532695</v>
      </c>
      <c r="P2415" s="6">
        <f>-M2415/'ugly don''t look!'!$H$7</f>
        <v>-7609.9560138814695</v>
      </c>
      <c r="Q2415" s="6">
        <f>-'ugly don''t look!'!$J$7/4*P2415</f>
        <v>48.081604584706596</v>
      </c>
      <c r="R2415" s="6">
        <f t="shared" si="371"/>
        <v>0.22304531173147557</v>
      </c>
      <c r="S2415" s="6">
        <f t="shared" si="372"/>
        <v>3.872899662896089</v>
      </c>
      <c r="U2415" s="6">
        <v>1050487.1880000001</v>
      </c>
      <c r="V2415" s="6">
        <v>20.80846</v>
      </c>
      <c r="W2415" s="6">
        <v>12.916779</v>
      </c>
      <c r="X2415" s="6">
        <v>11.167999</v>
      </c>
      <c r="Y2415" s="6">
        <v>0.23921400000000001</v>
      </c>
      <c r="Z2415" s="6">
        <v>21.318684000000001</v>
      </c>
      <c r="AA2415" s="6">
        <v>86.157229999999998</v>
      </c>
      <c r="AB2415" s="6">
        <v>13</v>
      </c>
      <c r="AC2415" s="6">
        <v>44.374637</v>
      </c>
      <c r="AE2415" s="6">
        <f>0.000063090994667*'raw Data'!W2415</f>
        <v>8.1493243500381767E-4</v>
      </c>
      <c r="AF2415" s="6">
        <f>249.088908333*('raw Data'!X2415-AVERAGE('raw Data'!$D$2:$D$3001))</f>
        <v>2798.0878864451875</v>
      </c>
      <c r="AG2415" s="6"/>
      <c r="AH2415" s="6">
        <f>AE2415/(PI()*('ugly don''t look!'!$K$7^2)/4)</f>
        <v>0.7332535458173266</v>
      </c>
      <c r="AI2415" s="6">
        <f>-AF2415/'ugly don''t look!'!$I$7</f>
        <v>-3060.0261225341069</v>
      </c>
      <c r="AJ2415" s="6">
        <f>-'ugly don''t look!'!$K$7/4*AI2415</f>
        <v>28.777556665453631</v>
      </c>
      <c r="AK2415" s="6">
        <f t="shared" si="373"/>
        <v>-0.31026373538130586</v>
      </c>
      <c r="AL2415" s="6">
        <f t="shared" si="374"/>
        <v>3.3595958008939655</v>
      </c>
      <c r="AN2415" s="6">
        <f>S2415-'ugly don''t look!'!$M$5</f>
        <v>9.4285102128016884E-2</v>
      </c>
      <c r="AO2415" s="6">
        <f t="shared" si="378"/>
        <v>0.22304531173147557</v>
      </c>
      <c r="AP2415" s="6">
        <f t="shared" si="379"/>
        <v>3.872899662896089</v>
      </c>
      <c r="AQ2415" s="6">
        <f t="shared" si="375"/>
        <v>6.6531951733065142E-2</v>
      </c>
      <c r="AV2415" s="6">
        <f t="shared" si="376"/>
        <v>-0.16378086467257313</v>
      </c>
      <c r="AW2415" s="6">
        <f t="shared" si="377"/>
        <v>-0.31026373538130586</v>
      </c>
    </row>
    <row r="2416" spans="1:49" x14ac:dyDescent="0.25">
      <c r="A2416" s="6">
        <v>1052539.17</v>
      </c>
      <c r="B2416" s="6">
        <v>21.267184</v>
      </c>
      <c r="C2416" s="6">
        <v>9.9222350000000006</v>
      </c>
      <c r="D2416" s="6">
        <v>-0.14294200000000001</v>
      </c>
      <c r="E2416" s="6">
        <v>32.912041000000002</v>
      </c>
      <c r="F2416" s="6">
        <v>21.402989999999999</v>
      </c>
      <c r="G2416" s="6">
        <v>86.139042000000003</v>
      </c>
      <c r="H2416" s="6">
        <v>10</v>
      </c>
      <c r="I2416" s="6">
        <v>43.566620999999998</v>
      </c>
      <c r="L2416" s="6">
        <f t="shared" si="370"/>
        <v>6.2600367546972082E-4</v>
      </c>
      <c r="M2416" s="6">
        <f>249.088908333*(E2416-AVERAGE('raw Data'!$Y$2:$Y$2801))</f>
        <v>8127.6825111632979</v>
      </c>
      <c r="N2416" s="6" t="s">
        <v>18</v>
      </c>
      <c r="O2416" s="6">
        <f>L2416/(PI()*('ugly don''t look!'!$J$7^2)/4)</f>
        <v>1.2478816744449874</v>
      </c>
      <c r="P2416" s="6">
        <f>-M2416/'ugly don''t look!'!$H$7</f>
        <v>-7618.7500104642841</v>
      </c>
      <c r="Q2416" s="6">
        <f>-'ugly don''t look!'!$J$7/4*P2416</f>
        <v>48.137167253615964</v>
      </c>
      <c r="R2416" s="6">
        <f t="shared" si="371"/>
        <v>0.22144745330884097</v>
      </c>
      <c r="S2416" s="6">
        <f t="shared" si="372"/>
        <v>3.8740545867019915</v>
      </c>
      <c r="U2416" s="6">
        <v>1050488.656</v>
      </c>
      <c r="V2416" s="6">
        <v>20.793642999999999</v>
      </c>
      <c r="W2416" s="6">
        <v>12.959166</v>
      </c>
      <c r="X2416" s="6">
        <v>11.177246999999999</v>
      </c>
      <c r="Y2416" s="6">
        <v>0.25575500000000001</v>
      </c>
      <c r="Z2416" s="6">
        <v>21.261661</v>
      </c>
      <c r="AA2416" s="6">
        <v>86.157033999999996</v>
      </c>
      <c r="AB2416" s="6">
        <v>13</v>
      </c>
      <c r="AC2416" s="6">
        <v>44.367480999999998</v>
      </c>
      <c r="AE2416" s="6">
        <f>0.000063090994667*'raw Data'!W2416</f>
        <v>8.1760667299476779E-4</v>
      </c>
      <c r="AF2416" s="6">
        <f>249.088908333*('raw Data'!X2416-AVERAGE('raw Data'!$D$2:$D$3001))</f>
        <v>2800.3914606694511</v>
      </c>
      <c r="AG2416" s="6"/>
      <c r="AH2416" s="6">
        <f>AE2416/(PI()*('ugly don''t look!'!$K$7^2)/4)</f>
        <v>0.73565975080438717</v>
      </c>
      <c r="AI2416" s="6">
        <f>-AF2416/'ugly don''t look!'!$I$7</f>
        <v>-3062.5453419394698</v>
      </c>
      <c r="AJ2416" s="6">
        <f>-'ugly don''t look!'!$K$7/4*AI2416</f>
        <v>28.801248286468454</v>
      </c>
      <c r="AK2416" s="6">
        <f t="shared" si="373"/>
        <v>-0.30698756224732149</v>
      </c>
      <c r="AL2416" s="6">
        <f t="shared" si="374"/>
        <v>3.3604187294827619</v>
      </c>
      <c r="AN2416" s="6">
        <f>S2416-'ugly don''t look!'!$M$5</f>
        <v>9.5440025933919426E-2</v>
      </c>
      <c r="AO2416" s="6">
        <f t="shared" si="378"/>
        <v>0.22144745330884097</v>
      </c>
      <c r="AP2416" s="6">
        <f t="shared" si="379"/>
        <v>3.8740545867019915</v>
      </c>
      <c r="AQ2416" s="6">
        <f t="shared" si="375"/>
        <v>6.8712279560678907E-2</v>
      </c>
      <c r="AV2416" s="6">
        <f t="shared" si="376"/>
        <v>-0.16295793608377673</v>
      </c>
      <c r="AW2416" s="6">
        <f t="shared" si="377"/>
        <v>-0.30698756224732149</v>
      </c>
    </row>
    <row r="2417" spans="1:49" x14ac:dyDescent="0.25">
      <c r="A2417" s="6">
        <v>1052539.574</v>
      </c>
      <c r="B2417" s="6">
        <v>21.505251000000001</v>
      </c>
      <c r="C2417" s="6">
        <v>9.9418740000000003</v>
      </c>
      <c r="D2417" s="6">
        <v>-0.14835300000000001</v>
      </c>
      <c r="E2417" s="6">
        <v>32.930984000000002</v>
      </c>
      <c r="F2417" s="6">
        <v>21.524422000000001</v>
      </c>
      <c r="G2417" s="6">
        <v>86.141031999999996</v>
      </c>
      <c r="H2417" s="6">
        <v>10</v>
      </c>
      <c r="I2417" s="6">
        <v>43.556120999999997</v>
      </c>
      <c r="L2417" s="6">
        <f t="shared" si="370"/>
        <v>6.2724271951398601E-4</v>
      </c>
      <c r="M2417" s="6">
        <f>249.088908333*(E2417-AVERAGE('raw Data'!$Y$2:$Y$2801))</f>
        <v>8132.4010023538494</v>
      </c>
      <c r="N2417" s="6" t="s">
        <v>18</v>
      </c>
      <c r="O2417" s="6">
        <f>L2417/(PI()*('ugly don''t look!'!$J$7^2)/4)</f>
        <v>1.2503515966151866</v>
      </c>
      <c r="P2417" s="6">
        <f>-M2417/'ugly don''t look!'!$H$7</f>
        <v>-7623.1730430763491</v>
      </c>
      <c r="Q2417" s="6">
        <f>-'ugly don''t look!'!$J$7/4*P2417</f>
        <v>48.165113079417146</v>
      </c>
      <c r="R2417" s="6">
        <f t="shared" si="371"/>
        <v>0.22342478905531785</v>
      </c>
      <c r="S2417" s="6">
        <f t="shared" si="372"/>
        <v>3.8746349639576283</v>
      </c>
      <c r="U2417" s="6">
        <v>1050489.2309999999</v>
      </c>
      <c r="V2417" s="6">
        <v>20.79196</v>
      </c>
      <c r="W2417" s="6">
        <v>12.997513</v>
      </c>
      <c r="X2417" s="6">
        <v>11.173819</v>
      </c>
      <c r="Y2417" s="6">
        <v>0.26445299999999999</v>
      </c>
      <c r="Z2417" s="6">
        <v>21.328309999999998</v>
      </c>
      <c r="AA2417" s="6">
        <v>86.156728000000001</v>
      </c>
      <c r="AB2417" s="6">
        <v>13</v>
      </c>
      <c r="AC2417" s="6">
        <v>44.33399</v>
      </c>
      <c r="AE2417" s="6">
        <f>0.000063090994667*'raw Data'!W2417</f>
        <v>8.2002602336726316E-4</v>
      </c>
      <c r="AF2417" s="6">
        <f>249.088908333*('raw Data'!X2417-AVERAGE('raw Data'!$D$2:$D$3001))</f>
        <v>2799.5375838916857</v>
      </c>
      <c r="AG2417" s="6"/>
      <c r="AH2417" s="6">
        <f>AE2417/(PI()*('ugly don''t look!'!$K$7^2)/4)</f>
        <v>0.73783661499951325</v>
      </c>
      <c r="AI2417" s="6">
        <f>-AF2417/'ugly don''t look!'!$I$7</f>
        <v>-3061.6115309401639</v>
      </c>
      <c r="AJ2417" s="6">
        <f>-'ugly don''t look!'!$K$7/4*AI2417</f>
        <v>28.792466400997132</v>
      </c>
      <c r="AK2417" s="6">
        <f t="shared" si="373"/>
        <v>-0.3040328677813508</v>
      </c>
      <c r="AL2417" s="6">
        <f t="shared" si="374"/>
        <v>3.3601137696243111</v>
      </c>
      <c r="AN2417" s="6">
        <f>S2417-'ugly don''t look!'!$M$5</f>
        <v>9.602040318955618E-2</v>
      </c>
      <c r="AO2417" s="6">
        <f t="shared" si="378"/>
        <v>0.22342478905531785</v>
      </c>
      <c r="AP2417" s="6">
        <f t="shared" si="379"/>
        <v>3.8746349639576283</v>
      </c>
      <c r="AQ2417" s="6">
        <f t="shared" si="375"/>
        <v>6.8023728356829488E-2</v>
      </c>
      <c r="AV2417" s="6">
        <f t="shared" si="376"/>
        <v>-0.16326289594222754</v>
      </c>
      <c r="AW2417" s="6">
        <f t="shared" si="377"/>
        <v>-0.3040328677813508</v>
      </c>
    </row>
    <row r="2418" spans="1:49" x14ac:dyDescent="0.25">
      <c r="A2418" s="6">
        <v>1052542.192</v>
      </c>
      <c r="B2418" s="6">
        <v>21.228110000000001</v>
      </c>
      <c r="C2418" s="6">
        <v>9.9552259999999997</v>
      </c>
      <c r="D2418" s="6">
        <v>-0.12372900000000001</v>
      </c>
      <c r="E2418" s="6">
        <v>32.996977000000001</v>
      </c>
      <c r="F2418" s="6">
        <v>21.412986</v>
      </c>
      <c r="G2418" s="6">
        <v>86.137127000000007</v>
      </c>
      <c r="H2418" s="6">
        <v>10</v>
      </c>
      <c r="I2418" s="6">
        <v>43.585262</v>
      </c>
      <c r="L2418" s="6">
        <f t="shared" si="370"/>
        <v>6.2808511047477973E-4</v>
      </c>
      <c r="M2418" s="6">
        <f>249.088908333*(E2418-AVERAGE('raw Data'!$Y$2:$Y$2801))</f>
        <v>8148.8391266814697</v>
      </c>
      <c r="N2418" s="6" t="s">
        <v>18</v>
      </c>
      <c r="O2418" s="6">
        <f>L2418/(PI()*('ugly don''t look!'!$J$7^2)/4)</f>
        <v>1.2520308267601274</v>
      </c>
      <c r="P2418" s="6">
        <f>-M2418/'ugly don''t look!'!$H$7</f>
        <v>-7638.5818585315619</v>
      </c>
      <c r="Q2418" s="6">
        <f>-'ugly don''t look!'!$J$7/4*P2418</f>
        <v>48.26246982766704</v>
      </c>
      <c r="R2418" s="6">
        <f t="shared" si="371"/>
        <v>0.22476689438767133</v>
      </c>
      <c r="S2418" s="6">
        <f t="shared" si="372"/>
        <v>3.876654236418795</v>
      </c>
      <c r="U2418" s="6">
        <v>1050490.652</v>
      </c>
      <c r="V2418" s="6">
        <v>20.752693000000001</v>
      </c>
      <c r="W2418" s="6">
        <v>13.050537</v>
      </c>
      <c r="X2418" s="6">
        <v>11.161628</v>
      </c>
      <c r="Y2418" s="6">
        <v>0.27892600000000001</v>
      </c>
      <c r="Z2418" s="6">
        <v>21.338069999999998</v>
      </c>
      <c r="AA2418" s="6">
        <v>86.151083</v>
      </c>
      <c r="AB2418" s="6">
        <v>13</v>
      </c>
      <c r="AC2418" s="6">
        <v>44.268760999999998</v>
      </c>
      <c r="AE2418" s="6">
        <f>0.000063090994667*'raw Data'!W2418</f>
        <v>8.233713602684862E-4</v>
      </c>
      <c r="AF2418" s="6">
        <f>249.088908333*('raw Data'!X2418-AVERAGE('raw Data'!$D$2:$D$3001))</f>
        <v>2796.5009410101989</v>
      </c>
      <c r="AG2418" s="6"/>
      <c r="AH2418" s="6">
        <f>AE2418/(PI()*('ugly don''t look!'!$K$7^2)/4)</f>
        <v>0.74084665612612988</v>
      </c>
      <c r="AI2418" s="6">
        <f>-AF2418/'ugly don''t look!'!$I$7</f>
        <v>-3058.2906179026672</v>
      </c>
      <c r="AJ2418" s="6">
        <f>-'ugly don''t look!'!$K$7/4*AI2418</f>
        <v>28.761235372472949</v>
      </c>
      <c r="AK2418" s="6">
        <f t="shared" si="373"/>
        <v>-0.29996161690155365</v>
      </c>
      <c r="AL2418" s="6">
        <f t="shared" si="374"/>
        <v>3.3590284864669377</v>
      </c>
      <c r="AN2418" s="6">
        <f>S2418-'ugly don''t look!'!$M$5</f>
        <v>9.8039675650722913E-2</v>
      </c>
      <c r="AO2418" s="6">
        <f t="shared" si="378"/>
        <v>0.22476689438767133</v>
      </c>
      <c r="AP2418" s="6">
        <f t="shared" si="379"/>
        <v>3.876654236418795</v>
      </c>
      <c r="AQ2418" s="6">
        <f t="shared" si="375"/>
        <v>6.918172288131505E-2</v>
      </c>
      <c r="AV2418" s="6">
        <f t="shared" si="376"/>
        <v>-0.16434817909960087</v>
      </c>
      <c r="AW2418" s="6">
        <f t="shared" si="377"/>
        <v>-0.29996161690155365</v>
      </c>
    </row>
    <row r="2419" spans="1:49" x14ac:dyDescent="0.25">
      <c r="A2419" s="6">
        <v>1052542.6640000001</v>
      </c>
      <c r="B2419" s="6">
        <v>21.307174</v>
      </c>
      <c r="C2419" s="6">
        <v>9.9600869999999997</v>
      </c>
      <c r="D2419" s="6">
        <v>-0.123487</v>
      </c>
      <c r="E2419" s="6">
        <v>32.958829999999999</v>
      </c>
      <c r="F2419" s="6">
        <v>21.304872</v>
      </c>
      <c r="G2419" s="6">
        <v>86.136401000000006</v>
      </c>
      <c r="H2419" s="6">
        <v>10</v>
      </c>
      <c r="I2419" s="6">
        <v>43.586173000000002</v>
      </c>
      <c r="L2419" s="6">
        <f t="shared" si="370"/>
        <v>6.2839179579985609E-4</v>
      </c>
      <c r="M2419" s="6">
        <f>249.088908333*(E2419-AVERAGE('raw Data'!$Y$2:$Y$2801))</f>
        <v>8139.3371320952901</v>
      </c>
      <c r="N2419" s="6" t="s">
        <v>18</v>
      </c>
      <c r="O2419" s="6">
        <f>L2419/(PI()*('ugly don''t look!'!$J$7^2)/4)</f>
        <v>1.2526421762010023</v>
      </c>
      <c r="P2419" s="6">
        <f>-M2419/'ugly don''t look!'!$H$7</f>
        <v>-7629.674851982837</v>
      </c>
      <c r="Q2419" s="6">
        <f>-'ugly don''t look!'!$J$7/4*P2419</f>
        <v>48.206193133540559</v>
      </c>
      <c r="R2419" s="6">
        <f t="shared" si="371"/>
        <v>0.22525506146759977</v>
      </c>
      <c r="S2419" s="6">
        <f t="shared" si="372"/>
        <v>3.875487501050376</v>
      </c>
      <c r="U2419" s="6">
        <v>1050492.4580000001</v>
      </c>
      <c r="V2419" s="6">
        <v>20.784382000000001</v>
      </c>
      <c r="W2419" s="6">
        <v>13.076404</v>
      </c>
      <c r="X2419" s="6">
        <v>11.182313000000001</v>
      </c>
      <c r="Y2419" s="6">
        <v>0.30287999999999998</v>
      </c>
      <c r="Z2419" s="6">
        <v>21.442108000000001</v>
      </c>
      <c r="AA2419" s="6">
        <v>86.152934000000002</v>
      </c>
      <c r="AB2419" s="6">
        <v>13</v>
      </c>
      <c r="AC2419" s="6">
        <v>44.208756000000001</v>
      </c>
      <c r="AE2419" s="6">
        <f>0.000063090994667*'raw Data'!W2419</f>
        <v>8.2500333502753755E-4</v>
      </c>
      <c r="AF2419" s="6">
        <f>249.088908333*('raw Data'!X2419-AVERAGE('raw Data'!$D$2:$D$3001))</f>
        <v>2801.6533450790666</v>
      </c>
      <c r="AG2419" s="6"/>
      <c r="AH2419" s="6">
        <f>AE2419/(PI()*('ugly don''t look!'!$K$7^2)/4)</f>
        <v>0.74231506163726058</v>
      </c>
      <c r="AI2419" s="6">
        <f>-AF2419/'ugly don''t look!'!$I$7</f>
        <v>-3063.9253555107903</v>
      </c>
      <c r="AJ2419" s="6">
        <f>-'ugly don''t look!'!$K$7/4*AI2419</f>
        <v>28.814226417097903</v>
      </c>
      <c r="AK2419" s="6">
        <f t="shared" si="373"/>
        <v>-0.29798151456568339</v>
      </c>
      <c r="AL2419" s="6">
        <f t="shared" si="374"/>
        <v>3.3608692379933913</v>
      </c>
      <c r="AN2419" s="6">
        <f>S2419-'ugly don''t look!'!$M$5</f>
        <v>9.6872940282303865E-2</v>
      </c>
      <c r="AO2419" s="6">
        <f t="shared" si="378"/>
        <v>0.22525506146759977</v>
      </c>
      <c r="AP2419" s="6">
        <f t="shared" si="379"/>
        <v>3.875487501050376</v>
      </c>
      <c r="AQ2419" s="6">
        <f t="shared" si="375"/>
        <v>6.7701712894860516E-2</v>
      </c>
      <c r="AV2419" s="6">
        <f t="shared" si="376"/>
        <v>-0.16250742757314729</v>
      </c>
      <c r="AW2419" s="6">
        <f t="shared" si="377"/>
        <v>-0.29798151456568339</v>
      </c>
    </row>
    <row r="2420" spans="1:49" x14ac:dyDescent="0.25">
      <c r="A2420" s="6">
        <v>1052544.9140000001</v>
      </c>
      <c r="B2420" s="6">
        <v>21.301248999999999</v>
      </c>
      <c r="C2420" s="6">
        <v>9.9665999999999997</v>
      </c>
      <c r="D2420" s="6">
        <v>-9.9542000000000005E-2</v>
      </c>
      <c r="E2420" s="6">
        <v>33.005451999999998</v>
      </c>
      <c r="F2420" s="6">
        <v>21.427054999999999</v>
      </c>
      <c r="G2420" s="6">
        <v>86.133090999999993</v>
      </c>
      <c r="H2420" s="6">
        <v>10</v>
      </c>
      <c r="I2420" s="6">
        <v>43.608924000000002</v>
      </c>
      <c r="L2420" s="6">
        <f t="shared" si="370"/>
        <v>6.2880270744812225E-4</v>
      </c>
      <c r="M2420" s="6">
        <f>249.088908333*(E2420-AVERAGE('raw Data'!$Y$2:$Y$2801))</f>
        <v>8150.9501551795911</v>
      </c>
      <c r="N2420" s="6" t="s">
        <v>18</v>
      </c>
      <c r="O2420" s="6">
        <f>L2420/(PI()*('ugly don''t look!'!$J$7^2)/4)</f>
        <v>1.2534612913847951</v>
      </c>
      <c r="P2420" s="6">
        <f>-M2420/'ugly don''t look!'!$H$7</f>
        <v>-7640.5607003933173</v>
      </c>
      <c r="Q2420" s="6">
        <f>-'ugly don''t look!'!$J$7/4*P2420</f>
        <v>48.274972645260078</v>
      </c>
      <c r="R2420" s="6">
        <f t="shared" si="371"/>
        <v>0.22590875771243243</v>
      </c>
      <c r="S2420" s="6">
        <f t="shared" si="372"/>
        <v>3.8769132616704005</v>
      </c>
      <c r="U2420" s="6">
        <v>1050493.0260000001</v>
      </c>
      <c r="V2420" s="6">
        <v>20.709350000000001</v>
      </c>
      <c r="W2420" s="6">
        <v>13.096638</v>
      </c>
      <c r="X2420" s="6">
        <v>11.176705999999999</v>
      </c>
      <c r="Y2420" s="6">
        <v>0.30302899999999999</v>
      </c>
      <c r="Z2420" s="6">
        <v>21.387920999999999</v>
      </c>
      <c r="AA2420" s="6">
        <v>86.153659000000005</v>
      </c>
      <c r="AB2420" s="6">
        <v>13</v>
      </c>
      <c r="AC2420" s="6">
        <v>44.171987999999999</v>
      </c>
      <c r="AE2420" s="6">
        <f>0.000063090994667*'raw Data'!W2420</f>
        <v>8.2627991821362966E-4</v>
      </c>
      <c r="AF2420" s="6">
        <f>249.088908333*('raw Data'!X2420-AVERAGE('raw Data'!$D$2:$D$3001))</f>
        <v>2800.2567035700436</v>
      </c>
      <c r="AG2420" s="6"/>
      <c r="AH2420" s="6">
        <f>AE2420/(PI()*('ugly don''t look!'!$K$7^2)/4)</f>
        <v>0.74346369569270643</v>
      </c>
      <c r="AI2420" s="6">
        <f>-AF2420/'ugly don''t look!'!$I$7</f>
        <v>-3062.3979697835121</v>
      </c>
      <c r="AJ2420" s="6">
        <f>-'ugly don''t look!'!$K$7/4*AI2420</f>
        <v>28.799862347133573</v>
      </c>
      <c r="AK2420" s="6">
        <f t="shared" si="373"/>
        <v>-0.29643534320119108</v>
      </c>
      <c r="AL2420" s="6">
        <f t="shared" si="374"/>
        <v>3.3603706075170603</v>
      </c>
      <c r="AN2420" s="6">
        <f>S2420-'ugly don''t look!'!$M$5</f>
        <v>9.8298700902328395E-2</v>
      </c>
      <c r="AO2420" s="6">
        <f t="shared" si="378"/>
        <v>0.22590875771243243</v>
      </c>
      <c r="AP2420" s="6">
        <f t="shared" si="379"/>
        <v>3.8769132616704005</v>
      </c>
      <c r="AQ2420" s="6">
        <f t="shared" si="375"/>
        <v>6.8707972795088029E-2</v>
      </c>
      <c r="AV2420" s="6">
        <f t="shared" si="376"/>
        <v>-0.16300605804947832</v>
      </c>
      <c r="AW2420" s="6">
        <f t="shared" si="377"/>
        <v>-0.29643534320119108</v>
      </c>
    </row>
    <row r="2421" spans="1:49" x14ac:dyDescent="0.25">
      <c r="A2421" s="6">
        <v>1052545.3600000001</v>
      </c>
      <c r="B2421" s="6">
        <v>21.337342</v>
      </c>
      <c r="C2421" s="6">
        <v>9.9724170000000001</v>
      </c>
      <c r="D2421" s="6">
        <v>-9.6376000000000003E-2</v>
      </c>
      <c r="E2421" s="6">
        <v>33.009829000000003</v>
      </c>
      <c r="F2421" s="6">
        <v>21.294134</v>
      </c>
      <c r="G2421" s="6">
        <v>86.127967999999996</v>
      </c>
      <c r="H2421" s="6">
        <v>10</v>
      </c>
      <c r="I2421" s="6">
        <v>43.608020000000003</v>
      </c>
      <c r="L2421" s="6">
        <f t="shared" si="370"/>
        <v>6.2916970776410021E-4</v>
      </c>
      <c r="M2421" s="6">
        <f>249.088908333*(E2421-AVERAGE('raw Data'!$Y$2:$Y$2801))</f>
        <v>8152.0404173313655</v>
      </c>
      <c r="N2421" s="6" t="s">
        <v>18</v>
      </c>
      <c r="O2421" s="6">
        <f>L2421/(PI()*('ugly don''t look!'!$J$7^2)/4)</f>
        <v>1.2541928733015957</v>
      </c>
      <c r="P2421" s="6">
        <f>-M2421/'ugly don''t look!'!$H$7</f>
        <v>-7641.5826934114793</v>
      </c>
      <c r="Q2421" s="6">
        <f>-'ugly don''t look!'!$J$7/4*P2421</f>
        <v>48.281429852647079</v>
      </c>
      <c r="R2421" s="6">
        <f t="shared" si="371"/>
        <v>0.22649223684433059</v>
      </c>
      <c r="S2421" s="6">
        <f t="shared" si="372"/>
        <v>3.8770470116285511</v>
      </c>
      <c r="U2421" s="6">
        <v>1050494.645</v>
      </c>
      <c r="V2421" s="6">
        <v>20.801760000000002</v>
      </c>
      <c r="W2421" s="6">
        <v>13.105229</v>
      </c>
      <c r="X2421" s="6">
        <v>11.188851</v>
      </c>
      <c r="Y2421" s="6">
        <v>0.31176399999999999</v>
      </c>
      <c r="Z2421" s="6">
        <v>21.288824000000002</v>
      </c>
      <c r="AA2421" s="6">
        <v>86.153779999999998</v>
      </c>
      <c r="AB2421" s="6">
        <v>13</v>
      </c>
      <c r="AC2421" s="6">
        <v>44.105108000000001</v>
      </c>
      <c r="AE2421" s="6">
        <f>0.000063090994667*'raw Data'!W2421</f>
        <v>8.2682193294881373E-4</v>
      </c>
      <c r="AF2421" s="6">
        <f>249.088908333*('raw Data'!X2421-AVERAGE('raw Data'!$D$2:$D$3001))</f>
        <v>2803.2818883617479</v>
      </c>
      <c r="AG2421" s="6"/>
      <c r="AH2421" s="6">
        <f>AE2421/(PI()*('ugly don''t look!'!$K$7^2)/4)</f>
        <v>0.7439513854807035</v>
      </c>
      <c r="AI2421" s="6">
        <f>-AF2421/'ugly don''t look!'!$I$7</f>
        <v>-3065.7063521016489</v>
      </c>
      <c r="AJ2421" s="6">
        <f>-'ugly don''t look!'!$K$7/4*AI2421</f>
        <v>28.830975532387143</v>
      </c>
      <c r="AK2421" s="6">
        <f t="shared" si="373"/>
        <v>-0.29577958837976154</v>
      </c>
      <c r="AL2421" s="6">
        <f t="shared" si="374"/>
        <v>3.3614503484828733</v>
      </c>
      <c r="AN2421" s="6">
        <f>S2421-'ugly don''t look!'!$M$5</f>
        <v>9.8432450860479026E-2</v>
      </c>
      <c r="AO2421" s="6">
        <f t="shared" si="378"/>
        <v>0.22649223684433059</v>
      </c>
      <c r="AP2421" s="6">
        <f t="shared" si="379"/>
        <v>3.8770470116285511</v>
      </c>
      <c r="AQ2421" s="6">
        <f t="shared" si="375"/>
        <v>6.8467282915542355E-2</v>
      </c>
      <c r="AV2421" s="6">
        <f t="shared" si="376"/>
        <v>-0.16192631708366534</v>
      </c>
      <c r="AW2421" s="6">
        <f t="shared" si="377"/>
        <v>-0.29577958837976154</v>
      </c>
    </row>
    <row r="2422" spans="1:49" x14ac:dyDescent="0.25">
      <c r="A2422" s="6">
        <v>1052547.273</v>
      </c>
      <c r="B2422" s="6">
        <v>21.389177</v>
      </c>
      <c r="C2422" s="6">
        <v>10.002844</v>
      </c>
      <c r="D2422" s="6">
        <v>-0.109144</v>
      </c>
      <c r="E2422" s="6">
        <v>33.050491000000001</v>
      </c>
      <c r="F2422" s="6">
        <v>21.353881000000001</v>
      </c>
      <c r="G2422" s="6">
        <v>86.136104000000003</v>
      </c>
      <c r="H2422" s="6">
        <v>10</v>
      </c>
      <c r="I2422" s="6">
        <v>43.587913</v>
      </c>
      <c r="L2422" s="6">
        <f t="shared" si="370"/>
        <v>6.31089377458833E-4</v>
      </c>
      <c r="M2422" s="6">
        <f>249.088908333*(E2422-AVERAGE('raw Data'!$Y$2:$Y$2801))</f>
        <v>8162.1688705220013</v>
      </c>
      <c r="N2422" s="6" t="s">
        <v>18</v>
      </c>
      <c r="O2422" s="6">
        <f>L2422/(PI()*('ugly don''t look!'!$J$7^2)/4)</f>
        <v>1.2580195611101728</v>
      </c>
      <c r="P2422" s="6">
        <f>-M2422/'ugly don''t look!'!$H$7</f>
        <v>-7651.0769314979389</v>
      </c>
      <c r="Q2422" s="6">
        <f>-'ugly don''t look!'!$J$7/4*P2422</f>
        <v>48.341416822436855</v>
      </c>
      <c r="R2422" s="6">
        <f t="shared" si="371"/>
        <v>0.22953870752951497</v>
      </c>
      <c r="S2422" s="6">
        <f t="shared" si="372"/>
        <v>3.8782886843707871</v>
      </c>
      <c r="U2422" s="6">
        <v>1050494.926</v>
      </c>
      <c r="V2422" s="6">
        <v>20.824725999999998</v>
      </c>
      <c r="W2422" s="6">
        <v>13.110853000000001</v>
      </c>
      <c r="X2422" s="6">
        <v>11.179174</v>
      </c>
      <c r="Y2422" s="6">
        <v>0.31597399999999998</v>
      </c>
      <c r="Z2422" s="6">
        <v>21.343729</v>
      </c>
      <c r="AA2422" s="6">
        <v>86.154431000000002</v>
      </c>
      <c r="AB2422" s="6">
        <v>13</v>
      </c>
      <c r="AC2422" s="6">
        <v>44.089502000000003</v>
      </c>
      <c r="AE2422" s="6">
        <f>0.000063090994667*'raw Data'!W2422</f>
        <v>8.2717675670282106E-4</v>
      </c>
      <c r="AF2422" s="6">
        <f>249.088908333*('raw Data'!X2422-AVERAGE('raw Data'!$D$2:$D$3001))</f>
        <v>2800.8714549958095</v>
      </c>
      <c r="AG2422" s="6"/>
      <c r="AH2422" s="6">
        <f>AE2422/(PI()*('ugly don''t look!'!$K$7^2)/4)</f>
        <v>0.74427064602868365</v>
      </c>
      <c r="AI2422" s="6">
        <f>-AF2422/'ugly don''t look!'!$I$7</f>
        <v>-3063.0702701179021</v>
      </c>
      <c r="AJ2422" s="6">
        <f>-'ugly don''t look!'!$K$7/4*AI2422</f>
        <v>28.806184894783293</v>
      </c>
      <c r="AK2422" s="6">
        <f t="shared" si="373"/>
        <v>-0.29535053875394207</v>
      </c>
      <c r="AL2422" s="6">
        <f t="shared" si="374"/>
        <v>3.3605901173767996</v>
      </c>
      <c r="AN2422" s="6">
        <f>S2422-'ugly don''t look!'!$M$5</f>
        <v>9.9674123602714992E-2</v>
      </c>
      <c r="AO2422" s="6">
        <f t="shared" si="378"/>
        <v>0.22953870752951497</v>
      </c>
      <c r="AP2422" s="6">
        <f t="shared" si="379"/>
        <v>3.8782886843707871</v>
      </c>
      <c r="AQ2422" s="6">
        <f t="shared" si="375"/>
        <v>6.775392431810387E-2</v>
      </c>
      <c r="AV2422" s="6">
        <f t="shared" si="376"/>
        <v>-0.16278654818973903</v>
      </c>
      <c r="AW2422" s="6">
        <f t="shared" si="377"/>
        <v>-0.29535053875394207</v>
      </c>
    </row>
    <row r="2423" spans="1:49" x14ac:dyDescent="0.25">
      <c r="A2423" s="6">
        <v>1052548.3629999999</v>
      </c>
      <c r="B2423" s="6">
        <v>21.331417999999999</v>
      </c>
      <c r="C2423" s="6">
        <v>9.9856770000000008</v>
      </c>
      <c r="D2423" s="6">
        <v>-0.107654</v>
      </c>
      <c r="E2423" s="6">
        <v>33.020502</v>
      </c>
      <c r="F2423" s="6">
        <v>21.332540999999999</v>
      </c>
      <c r="G2423" s="6">
        <v>86.132068000000004</v>
      </c>
      <c r="H2423" s="6">
        <v>10</v>
      </c>
      <c r="I2423" s="6">
        <v>43.608347999999999</v>
      </c>
      <c r="L2423" s="6">
        <f t="shared" si="370"/>
        <v>6.3000629435338467E-4</v>
      </c>
      <c r="M2423" s="6">
        <f>249.088908333*(E2423-AVERAGE('raw Data'!$Y$2:$Y$2801))</f>
        <v>8154.6989432500031</v>
      </c>
      <c r="N2423" s="6" t="s">
        <v>18</v>
      </c>
      <c r="O2423" s="6">
        <f>L2423/(PI()*('ugly don''t look!'!$J$7^2)/4)</f>
        <v>1.2558605329572219</v>
      </c>
      <c r="P2423" s="6">
        <f>-M2423/'ugly don''t look!'!$H$7</f>
        <v>-7644.0747499531344</v>
      </c>
      <c r="Q2423" s="6">
        <f>-'ugly don''t look!'!$J$7/4*P2423</f>
        <v>48.297175288891395</v>
      </c>
      <c r="R2423" s="6">
        <f t="shared" si="371"/>
        <v>0.2278210212413842</v>
      </c>
      <c r="S2423" s="6">
        <f t="shared" si="372"/>
        <v>3.8773730763167031</v>
      </c>
      <c r="U2423" s="6">
        <v>1050496.682</v>
      </c>
      <c r="V2423" s="6">
        <v>20.776368999999999</v>
      </c>
      <c r="W2423" s="6">
        <v>13.133996</v>
      </c>
      <c r="X2423" s="6">
        <v>11.19754</v>
      </c>
      <c r="Y2423" s="6">
        <v>0.33815800000000001</v>
      </c>
      <c r="Z2423" s="6">
        <v>21.359411999999999</v>
      </c>
      <c r="AA2423" s="6">
        <v>86.145578999999998</v>
      </c>
      <c r="AB2423" s="6">
        <v>13</v>
      </c>
      <c r="AC2423" s="6">
        <v>43.993693999999998</v>
      </c>
      <c r="AE2423" s="6">
        <f>0.000063090994667*'raw Data'!W2423</f>
        <v>8.2863687159239938E-4</v>
      </c>
      <c r="AF2423" s="6">
        <f>249.088908333*('raw Data'!X2423-AVERAGE('raw Data'!$D$2:$D$3001))</f>
        <v>2805.4462218862532</v>
      </c>
      <c r="AG2423" s="6"/>
      <c r="AH2423" s="6">
        <f>AE2423/(PI()*('ugly don''t look!'!$K$7^2)/4)</f>
        <v>0.74558441680782683</v>
      </c>
      <c r="AI2423" s="6">
        <f>-AF2423/'ugly don''t look!'!$I$7</f>
        <v>-3068.0732960260862</v>
      </c>
      <c r="AJ2423" s="6">
        <f>-'ugly don''t look!'!$K$7/4*AI2423</f>
        <v>28.853235101482927</v>
      </c>
      <c r="AK2423" s="6">
        <f t="shared" si="373"/>
        <v>-0.29358691603326287</v>
      </c>
      <c r="AL2423" s="6">
        <f t="shared" si="374"/>
        <v>3.3622221219008002</v>
      </c>
      <c r="AN2423" s="6">
        <f>S2423-'ugly don''t look!'!$M$5</f>
        <v>9.8758515548631021E-2</v>
      </c>
      <c r="AO2423" s="6">
        <f t="shared" si="378"/>
        <v>0.2278210212413842</v>
      </c>
      <c r="AP2423" s="6">
        <f t="shared" si="379"/>
        <v>3.8773730763167031</v>
      </c>
      <c r="AQ2423" s="6">
        <f t="shared" si="375"/>
        <v>6.7940618196993041E-2</v>
      </c>
      <c r="AV2423" s="6">
        <f t="shared" si="376"/>
        <v>-0.16115454366573845</v>
      </c>
      <c r="AW2423" s="6">
        <f t="shared" si="377"/>
        <v>-0.29358691603326287</v>
      </c>
    </row>
    <row r="2424" spans="1:49" x14ac:dyDescent="0.25">
      <c r="A2424" s="6">
        <v>1052549.453</v>
      </c>
      <c r="B2424" s="6">
        <v>21.342896</v>
      </c>
      <c r="C2424" s="6">
        <v>10.007989999999999</v>
      </c>
      <c r="D2424" s="6">
        <v>-0.111743</v>
      </c>
      <c r="E2424" s="6">
        <v>33.052056</v>
      </c>
      <c r="F2424" s="6">
        <v>21.358089</v>
      </c>
      <c r="G2424" s="6">
        <v>86.133444999999995</v>
      </c>
      <c r="H2424" s="6">
        <v>10</v>
      </c>
      <c r="I2424" s="6">
        <v>43.589565</v>
      </c>
      <c r="L2424" s="6">
        <f t="shared" si="370"/>
        <v>6.3141404371738936E-4</v>
      </c>
      <c r="M2424" s="6">
        <f>249.088908333*(E2424-AVERAGE('raw Data'!$Y$2:$Y$2801))</f>
        <v>8162.5586946635422</v>
      </c>
      <c r="N2424" s="6" t="s">
        <v>18</v>
      </c>
      <c r="O2424" s="6">
        <f>L2424/(PI()*('ugly don''t look!'!$J$7^2)/4)</f>
        <v>1.2586667539146865</v>
      </c>
      <c r="P2424" s="6">
        <f>-M2424/'ugly don''t look!'!$H$7</f>
        <v>-7651.4423459538266</v>
      </c>
      <c r="Q2424" s="6">
        <f>-'ugly don''t look!'!$J$7/4*P2424</f>
        <v>48.343725602322763</v>
      </c>
      <c r="R2424" s="6">
        <f t="shared" si="371"/>
        <v>0.23005302893295454</v>
      </c>
      <c r="S2424" s="6">
        <f t="shared" si="372"/>
        <v>3.8783364431024485</v>
      </c>
      <c r="U2424" s="6">
        <v>1050498.794</v>
      </c>
      <c r="V2424" s="6">
        <v>20.812131999999998</v>
      </c>
      <c r="W2424" s="6">
        <v>13.150701</v>
      </c>
      <c r="X2424" s="6">
        <v>11.180944</v>
      </c>
      <c r="Y2424" s="6">
        <v>0.36084500000000003</v>
      </c>
      <c r="Z2424" s="6">
        <v>21.363987999999999</v>
      </c>
      <c r="AA2424" s="6">
        <v>86.150191000000007</v>
      </c>
      <c r="AB2424" s="6">
        <v>13</v>
      </c>
      <c r="AC2424" s="6">
        <v>43.864313000000003</v>
      </c>
      <c r="AE2424" s="6">
        <f>0.000063090994667*'raw Data'!W2424</f>
        <v>8.2969080665831155E-4</v>
      </c>
      <c r="AF2424" s="6">
        <f>249.088908333*('raw Data'!X2424-AVERAGE('raw Data'!$D$2:$D$3001))</f>
        <v>2801.3123423635589</v>
      </c>
      <c r="AG2424" s="6"/>
      <c r="AH2424" s="6">
        <f>AE2424/(PI()*('ugly don''t look!'!$K$7^2)/4)</f>
        <v>0.74653271827546652</v>
      </c>
      <c r="AI2424" s="6">
        <f>-AF2424/'ugly don''t look!'!$I$7</f>
        <v>-3063.552430406342</v>
      </c>
      <c r="AJ2424" s="6">
        <f>-'ugly don''t look!'!$K$7/4*AI2424</f>
        <v>28.810719298891883</v>
      </c>
      <c r="AK2424" s="6">
        <f t="shared" si="373"/>
        <v>-0.29231583406118478</v>
      </c>
      <c r="AL2424" s="6">
        <f t="shared" si="374"/>
        <v>3.3607475157716427</v>
      </c>
      <c r="AN2424" s="6">
        <f>S2424-'ugly don''t look!'!$M$5</f>
        <v>9.9721882334376399E-2</v>
      </c>
      <c r="AO2424" s="6">
        <f t="shared" si="378"/>
        <v>0.23005302893295454</v>
      </c>
      <c r="AP2424" s="6">
        <f t="shared" si="379"/>
        <v>3.8783364431024485</v>
      </c>
      <c r="AQ2424" s="6">
        <f t="shared" si="375"/>
        <v>6.7471624248517104E-2</v>
      </c>
      <c r="AV2424" s="6">
        <f t="shared" si="376"/>
        <v>-0.16262914979489596</v>
      </c>
      <c r="AW2424" s="6">
        <f t="shared" si="377"/>
        <v>-0.29231583406118478</v>
      </c>
    </row>
    <row r="2425" spans="1:49" x14ac:dyDescent="0.25">
      <c r="A2425" s="6">
        <v>1052550.3289999999</v>
      </c>
      <c r="B2425" s="6">
        <v>21.331982</v>
      </c>
      <c r="C2425" s="6">
        <v>9.9859200000000001</v>
      </c>
      <c r="D2425" s="6">
        <v>-0.11143500000000001</v>
      </c>
      <c r="E2425" s="6">
        <v>33.050286</v>
      </c>
      <c r="F2425" s="6">
        <v>21.442368999999999</v>
      </c>
      <c r="G2425" s="6">
        <v>86.132199</v>
      </c>
      <c r="H2425" s="6">
        <v>10</v>
      </c>
      <c r="I2425" s="6">
        <v>43.616346</v>
      </c>
      <c r="L2425" s="6">
        <f t="shared" si="370"/>
        <v>6.3002162546508872E-4</v>
      </c>
      <c r="M2425" s="6">
        <f>249.088908333*(E2425-AVERAGE('raw Data'!$Y$2:$Y$2801))</f>
        <v>8162.1178072957928</v>
      </c>
      <c r="N2425" s="6" t="s">
        <v>18</v>
      </c>
      <c r="O2425" s="6">
        <f>L2425/(PI()*('ugly don''t look!'!$J$7^2)/4)</f>
        <v>1.255891094140956</v>
      </c>
      <c r="P2425" s="6">
        <f>-M2425/'ugly don''t look!'!$H$7</f>
        <v>-7651.0290657065925</v>
      </c>
      <c r="Q2425" s="6">
        <f>-'ugly don''t look!'!$J$7/4*P2425</f>
        <v>48.341114394400677</v>
      </c>
      <c r="R2425" s="6">
        <f t="shared" si="371"/>
        <v>0.22784535580010881</v>
      </c>
      <c r="S2425" s="6">
        <f t="shared" si="372"/>
        <v>3.8782824282657313</v>
      </c>
      <c r="U2425" s="6">
        <v>1050499.4779999999</v>
      </c>
      <c r="V2425" s="6">
        <v>20.794149999999998</v>
      </c>
      <c r="W2425" s="6">
        <v>13.127198</v>
      </c>
      <c r="X2425" s="6">
        <v>11.211603</v>
      </c>
      <c r="Y2425" s="6">
        <v>0.36393700000000001</v>
      </c>
      <c r="Z2425" s="6">
        <v>21.339551</v>
      </c>
      <c r="AA2425" s="6">
        <v>86.154737999999995</v>
      </c>
      <c r="AB2425" s="6">
        <v>13</v>
      </c>
      <c r="AC2425" s="6">
        <v>43.856931000000003</v>
      </c>
      <c r="AE2425" s="6">
        <f>0.000063090994667*'raw Data'!W2425</f>
        <v>8.2820797901065311E-4</v>
      </c>
      <c r="AF2425" s="6">
        <f>249.088908333*('raw Data'!X2425-AVERAGE('raw Data'!$D$2:$D$3001))</f>
        <v>2808.9491592041404</v>
      </c>
      <c r="AG2425" s="6"/>
      <c r="AH2425" s="6">
        <f>AE2425/(PI()*('ugly don''t look!'!$K$7^2)/4)</f>
        <v>0.74519851118813119</v>
      </c>
      <c r="AI2425" s="6">
        <f>-AF2425/'ugly don''t look!'!$I$7</f>
        <v>-3071.9041548601713</v>
      </c>
      <c r="AJ2425" s="6">
        <f>-'ugly don''t look!'!$K$7/4*AI2425</f>
        <v>28.889261838759253</v>
      </c>
      <c r="AK2425" s="6">
        <f t="shared" si="373"/>
        <v>-0.29410463812555182</v>
      </c>
      <c r="AL2425" s="6">
        <f t="shared" si="374"/>
        <v>3.3634699633991825</v>
      </c>
      <c r="AN2425" s="6">
        <f>S2425-'ugly don''t look!'!$M$5</f>
        <v>9.9667867497659213E-2</v>
      </c>
      <c r="AO2425" s="6">
        <f t="shared" si="378"/>
        <v>0.22784535580010881</v>
      </c>
      <c r="AP2425" s="6">
        <f t="shared" si="379"/>
        <v>3.8782824282657313</v>
      </c>
      <c r="AQ2425" s="6">
        <f t="shared" si="375"/>
        <v>6.8834353772236595E-2</v>
      </c>
      <c r="AV2425" s="6">
        <f t="shared" si="376"/>
        <v>-0.15990670216735614</v>
      </c>
      <c r="AW2425" s="6">
        <f t="shared" si="377"/>
        <v>-0.29410463812555182</v>
      </c>
    </row>
    <row r="2426" spans="1:49" x14ac:dyDescent="0.25">
      <c r="A2426" s="6">
        <v>1052551.483</v>
      </c>
      <c r="B2426" s="6">
        <v>21.314015000000001</v>
      </c>
      <c r="C2426" s="6">
        <v>9.9950569999999992</v>
      </c>
      <c r="D2426" s="6">
        <v>-0.1149</v>
      </c>
      <c r="E2426" s="6">
        <v>33.047640999999999</v>
      </c>
      <c r="F2426" s="6">
        <v>21.356237</v>
      </c>
      <c r="G2426" s="6">
        <v>86.130561999999998</v>
      </c>
      <c r="H2426" s="6">
        <v>10</v>
      </c>
      <c r="I2426" s="6">
        <v>43.611376</v>
      </c>
      <c r="L2426" s="6">
        <f t="shared" si="370"/>
        <v>6.3059808788336097E-4</v>
      </c>
      <c r="M2426" s="6">
        <f>249.088908333*(E2426-AVERAGE('raw Data'!$Y$2:$Y$2801))</f>
        <v>8161.4589671332515</v>
      </c>
      <c r="N2426" s="6" t="s">
        <v>18</v>
      </c>
      <c r="O2426" s="6">
        <f>L2426/(PI()*('ugly don''t look!'!$J$7^2)/4)</f>
        <v>1.2570402198026041</v>
      </c>
      <c r="P2426" s="6">
        <f>-M2426/'ugly don''t look!'!$H$7</f>
        <v>-7650.4114802523918</v>
      </c>
      <c r="Q2426" s="6">
        <f>-'ugly don''t look!'!$J$7/4*P2426</f>
        <v>48.337212335104674</v>
      </c>
      <c r="R2426" s="6">
        <f t="shared" si="371"/>
        <v>0.22875992575701098</v>
      </c>
      <c r="S2426" s="6">
        <f t="shared" si="372"/>
        <v>3.8782017057412501</v>
      </c>
      <c r="U2426" s="6">
        <v>1050502.1459999999</v>
      </c>
      <c r="V2426" s="6">
        <v>20.829509999999999</v>
      </c>
      <c r="W2426" s="6">
        <v>13.081994</v>
      </c>
      <c r="X2426" s="6">
        <v>11.207338</v>
      </c>
      <c r="Y2426" s="6">
        <v>0.36466300000000001</v>
      </c>
      <c r="Z2426" s="6">
        <v>21.375095000000002</v>
      </c>
      <c r="AA2426" s="6">
        <v>86.152440999999996</v>
      </c>
      <c r="AB2426" s="6">
        <v>13</v>
      </c>
      <c r="AC2426" s="6">
        <v>43.807437</v>
      </c>
      <c r="AE2426" s="6">
        <f>0.000063090994667*'raw Data'!W2426</f>
        <v>8.2535601368772605E-4</v>
      </c>
      <c r="AF2426" s="6">
        <f>249.088908333*('raw Data'!X2426-AVERAGE('raw Data'!$D$2:$D$3001))</f>
        <v>2807.8867950100998</v>
      </c>
      <c r="AG2426" s="6"/>
      <c r="AH2426" s="6">
        <f>AE2426/(PI()*('ugly don''t look!'!$K$7^2)/4)</f>
        <v>0.74263239208946685</v>
      </c>
      <c r="AI2426" s="6">
        <f>-AF2426/'ugly don''t look!'!$I$7</f>
        <v>-3070.7423392498904</v>
      </c>
      <c r="AJ2426" s="6">
        <f>-'ugly don''t look!'!$K$7/4*AI2426</f>
        <v>28.87833571812471</v>
      </c>
      <c r="AK2426" s="6">
        <f t="shared" si="373"/>
        <v>-0.29755411835548029</v>
      </c>
      <c r="AL2426" s="6">
        <f t="shared" si="374"/>
        <v>3.3630916848753412</v>
      </c>
      <c r="AN2426" s="6">
        <f>S2426-'ugly don''t look!'!$M$5</f>
        <v>9.9587144973177999E-2</v>
      </c>
      <c r="AO2426" s="6">
        <f t="shared" si="378"/>
        <v>0.22875992575701098</v>
      </c>
      <c r="AP2426" s="6">
        <f t="shared" si="379"/>
        <v>3.8782017057412501</v>
      </c>
      <c r="AQ2426" s="6">
        <f t="shared" si="375"/>
        <v>6.8166718353183997E-2</v>
      </c>
      <c r="AV2426" s="6">
        <f t="shared" si="376"/>
        <v>-0.16028498069119745</v>
      </c>
      <c r="AW2426" s="6">
        <f t="shared" si="377"/>
        <v>-0.29755411835548029</v>
      </c>
    </row>
    <row r="2427" spans="1:49" x14ac:dyDescent="0.25">
      <c r="A2427" s="6">
        <v>1052553.2590000001</v>
      </c>
      <c r="B2427" s="6">
        <v>21.283282</v>
      </c>
      <c r="C2427" s="6">
        <v>9.9938160000000007</v>
      </c>
      <c r="D2427" s="6">
        <v>-0.11469500000000001</v>
      </c>
      <c r="E2427" s="6">
        <v>33.053043000000002</v>
      </c>
      <c r="F2427" s="6">
        <v>21.25714</v>
      </c>
      <c r="G2427" s="6">
        <v>86.130553000000006</v>
      </c>
      <c r="H2427" s="6">
        <v>10</v>
      </c>
      <c r="I2427" s="6">
        <v>43.616320000000002</v>
      </c>
      <c r="L2427" s="6">
        <f t="shared" si="370"/>
        <v>6.3051979195897937E-4</v>
      </c>
      <c r="M2427" s="6">
        <f>249.088908333*(E2427-AVERAGE('raw Data'!$Y$2:$Y$2801))</f>
        <v>8162.8045454160674</v>
      </c>
      <c r="N2427" s="6" t="s">
        <v>18</v>
      </c>
      <c r="O2427" s="6">
        <f>L2427/(PI()*('ugly don''t look!'!$J$7^2)/4)</f>
        <v>1.2568841439630394</v>
      </c>
      <c r="P2427" s="6">
        <f>-M2427/'ugly don''t look!'!$H$7</f>
        <v>-7651.6728022272846</v>
      </c>
      <c r="Q2427" s="6">
        <f>-'ugly don''t look!'!$J$7/4*P2427</f>
        <v>48.345181682672539</v>
      </c>
      <c r="R2427" s="6">
        <f t="shared" si="371"/>
        <v>0.22863575667538324</v>
      </c>
      <c r="S2427" s="6">
        <f t="shared" si="372"/>
        <v>3.8783665619731806</v>
      </c>
      <c r="U2427" s="6">
        <v>1050503.6880000001</v>
      </c>
      <c r="V2427" s="6">
        <v>20.865238999999999</v>
      </c>
      <c r="W2427" s="6">
        <v>13.047084</v>
      </c>
      <c r="X2427" s="6">
        <v>11.203417</v>
      </c>
      <c r="Y2427" s="6">
        <v>0.36419800000000002</v>
      </c>
      <c r="Z2427" s="6">
        <v>21.389296999999999</v>
      </c>
      <c r="AA2427" s="6">
        <v>86.158912999999998</v>
      </c>
      <c r="AB2427" s="6">
        <v>13</v>
      </c>
      <c r="AC2427" s="6">
        <v>43.805472000000002</v>
      </c>
      <c r="AE2427" s="6">
        <f>0.000063090994667*'raw Data'!W2427</f>
        <v>8.2315350706390104E-4</v>
      </c>
      <c r="AF2427" s="6">
        <f>249.088908333*('raw Data'!X2427-AVERAGE('raw Data'!$D$2:$D$3001))</f>
        <v>2806.9101174005259</v>
      </c>
      <c r="AG2427" s="6"/>
      <c r="AH2427" s="6">
        <f>AE2427/(PI()*('ugly don''t look!'!$K$7^2)/4)</f>
        <v>0.74065063787005325</v>
      </c>
      <c r="AI2427" s="6">
        <f>-AF2427/'ugly don''t look!'!$I$7</f>
        <v>-3069.6742316278719</v>
      </c>
      <c r="AJ2427" s="6">
        <f>-'ugly don''t look!'!$K$7/4*AI2427</f>
        <v>28.86829086020958</v>
      </c>
      <c r="AK2427" s="6">
        <f t="shared" si="373"/>
        <v>-0.30022623872437415</v>
      </c>
      <c r="AL2427" s="6">
        <f t="shared" si="374"/>
        <v>3.3627437906826714</v>
      </c>
      <c r="AN2427" s="6">
        <f>S2427-'ugly don''t look!'!$M$5</f>
        <v>9.975200120510852E-2</v>
      </c>
      <c r="AO2427" s="6">
        <f t="shared" si="378"/>
        <v>0.22863575667538324</v>
      </c>
      <c r="AP2427" s="6">
        <f t="shared" si="379"/>
        <v>3.8783665619731806</v>
      </c>
      <c r="AQ2427" s="6">
        <f t="shared" si="375"/>
        <v>6.841125841308679E-2</v>
      </c>
      <c r="AV2427" s="6">
        <f t="shared" si="376"/>
        <v>-0.16063287488386724</v>
      </c>
      <c r="AW2427" s="6">
        <f t="shared" si="377"/>
        <v>-0.30022623872437415</v>
      </c>
    </row>
    <row r="2428" spans="1:49" x14ac:dyDescent="0.25">
      <c r="A2428" s="6">
        <v>1052553.943</v>
      </c>
      <c r="B2428" s="6">
        <v>21.362888999999999</v>
      </c>
      <c r="C2428" s="6">
        <v>9.950901</v>
      </c>
      <c r="D2428" s="6">
        <v>-0.11001</v>
      </c>
      <c r="E2428" s="6">
        <v>33.106462999999998</v>
      </c>
      <c r="F2428" s="6">
        <v>21.334527000000001</v>
      </c>
      <c r="G2428" s="6">
        <v>86.138093999999995</v>
      </c>
      <c r="H2428" s="6">
        <v>10</v>
      </c>
      <c r="I2428" s="6">
        <v>43.662754999999997</v>
      </c>
      <c r="L2428" s="6">
        <f t="shared" si="370"/>
        <v>6.2781224192284498E-4</v>
      </c>
      <c r="M2428" s="6">
        <f>249.088908333*(E2428-AVERAGE('raw Data'!$Y$2:$Y$2801))</f>
        <v>8176.1108748992156</v>
      </c>
      <c r="N2428" s="6" t="s">
        <v>18</v>
      </c>
      <c r="O2428" s="6">
        <f>L2428/(PI()*('ugly don''t look!'!$J$7^2)/4)</f>
        <v>1.2514868879961318</v>
      </c>
      <c r="P2428" s="6">
        <f>-M2428/'ugly don''t look!'!$H$7</f>
        <v>-7664.1459269771431</v>
      </c>
      <c r="Q2428" s="6">
        <f>-'ugly don''t look!'!$J$7/4*P2428</f>
        <v>48.423990003123336</v>
      </c>
      <c r="R2428" s="6">
        <f t="shared" si="371"/>
        <v>0.22433235480414965</v>
      </c>
      <c r="S2428" s="6">
        <f t="shared" si="372"/>
        <v>3.8799953521446957</v>
      </c>
      <c r="U2428" s="6">
        <v>1050504.3559999999</v>
      </c>
      <c r="V2428" s="6">
        <v>20.858402000000002</v>
      </c>
      <c r="W2428" s="6">
        <v>13.04617</v>
      </c>
      <c r="X2428" s="6">
        <v>11.188962999999999</v>
      </c>
      <c r="Y2428" s="6">
        <v>0.37218899999999999</v>
      </c>
      <c r="Z2428" s="6">
        <v>21.267851</v>
      </c>
      <c r="AA2428" s="6">
        <v>86.153649999999999</v>
      </c>
      <c r="AB2428" s="6">
        <v>13</v>
      </c>
      <c r="AC2428" s="6">
        <v>43.794263999999998</v>
      </c>
      <c r="AE2428" s="6">
        <f>0.000063090994667*'raw Data'!W2428</f>
        <v>8.230958418947755E-4</v>
      </c>
      <c r="AF2428" s="6">
        <f>249.088908333*('raw Data'!X2428-AVERAGE('raw Data'!$D$2:$D$3001))</f>
        <v>2803.3097863194807</v>
      </c>
      <c r="AG2428" s="6"/>
      <c r="AH2428" s="6">
        <f>AE2428/(PI()*('ugly don''t look!'!$K$7^2)/4)</f>
        <v>0.74059875235425432</v>
      </c>
      <c r="AI2428" s="6">
        <f>-AF2428/'ugly don''t look!'!$I$7</f>
        <v>-3065.7368616792223</v>
      </c>
      <c r="AJ2428" s="6">
        <f>-'ugly don''t look!'!$K$7/4*AI2428</f>
        <v>28.831262455132997</v>
      </c>
      <c r="AK2428" s="6">
        <f t="shared" si="373"/>
        <v>-0.30029629514588235</v>
      </c>
      <c r="AL2428" s="6">
        <f t="shared" si="374"/>
        <v>3.3614603003250449</v>
      </c>
      <c r="AN2428" s="6">
        <f>S2428-'ugly don''t look!'!$M$5</f>
        <v>0.10138079137662359</v>
      </c>
      <c r="AO2428" s="6">
        <f t="shared" si="378"/>
        <v>0.22433235480414965</v>
      </c>
      <c r="AP2428" s="6">
        <f t="shared" si="379"/>
        <v>3.8799953521446957</v>
      </c>
      <c r="AQ2428" s="6">
        <f t="shared" si="375"/>
        <v>7.2801698505079004E-2</v>
      </c>
      <c r="AV2428" s="6">
        <f t="shared" si="376"/>
        <v>-0.16191636524149366</v>
      </c>
      <c r="AW2428" s="6">
        <f t="shared" si="377"/>
        <v>-0.30029629514588235</v>
      </c>
    </row>
    <row r="2429" spans="1:49" x14ac:dyDescent="0.25">
      <c r="A2429" s="6">
        <v>1052555.575</v>
      </c>
      <c r="B2429" s="6">
        <v>21.320115999999999</v>
      </c>
      <c r="C2429" s="6">
        <v>9.9375739999999997</v>
      </c>
      <c r="D2429" s="6">
        <v>-0.115207</v>
      </c>
      <c r="E2429" s="6">
        <v>33.088154000000003</v>
      </c>
      <c r="F2429" s="6">
        <v>21.377846000000002</v>
      </c>
      <c r="G2429" s="6">
        <v>86.134085999999996</v>
      </c>
      <c r="H2429" s="6">
        <v>10</v>
      </c>
      <c r="I2429" s="6">
        <v>43.709510999999999</v>
      </c>
      <c r="L2429" s="6">
        <f t="shared" si="370"/>
        <v>6.2697142823691786E-4</v>
      </c>
      <c r="M2429" s="6">
        <f>249.088908333*(E2429-AVERAGE('raw Data'!$Y$2:$Y$2801))</f>
        <v>8171.5503060765477</v>
      </c>
      <c r="N2429" s="6" t="s">
        <v>18</v>
      </c>
      <c r="O2429" s="6">
        <f>L2429/(PI()*('ugly don''t look!'!$J$7^2)/4)</f>
        <v>1.249810802005896</v>
      </c>
      <c r="P2429" s="6">
        <f>-M2429/'ugly don''t look!'!$H$7</f>
        <v>-7659.8709280807534</v>
      </c>
      <c r="Q2429" s="6">
        <f>-'ugly don''t look!'!$J$7/4*P2429</f>
        <v>48.396979491346222</v>
      </c>
      <c r="R2429" s="6">
        <f t="shared" si="371"/>
        <v>0.22299218146308866</v>
      </c>
      <c r="S2429" s="6">
        <f t="shared" si="372"/>
        <v>3.8794374045715849</v>
      </c>
      <c r="U2429" s="6">
        <v>1050506.8330000001</v>
      </c>
      <c r="V2429" s="6">
        <v>20.680389000000002</v>
      </c>
      <c r="W2429" s="6">
        <v>13.041216</v>
      </c>
      <c r="X2429" s="6">
        <v>11.173456</v>
      </c>
      <c r="Y2429" s="6">
        <v>0.32325700000000002</v>
      </c>
      <c r="Z2429" s="6">
        <v>21.371524999999998</v>
      </c>
      <c r="AA2429" s="6">
        <v>86.156281000000007</v>
      </c>
      <c r="AB2429" s="6">
        <v>13</v>
      </c>
      <c r="AC2429" s="6">
        <v>43.770629999999997</v>
      </c>
      <c r="AE2429" s="6">
        <f>0.000063090994667*'raw Data'!W2429</f>
        <v>8.2278328910719511E-4</v>
      </c>
      <c r="AF2429" s="6">
        <f>249.088908333*('raw Data'!X2429-AVERAGE('raw Data'!$D$2:$D$3001))</f>
        <v>2799.4471646179609</v>
      </c>
      <c r="AG2429" s="6"/>
      <c r="AH2429" s="6">
        <f>AE2429/(PI()*('ugly don''t look!'!$K$7^2)/4)</f>
        <v>0.74031752604652079</v>
      </c>
      <c r="AI2429" s="6">
        <f>-AF2429/'ugly don''t look!'!$I$7</f>
        <v>-3061.5126472199922</v>
      </c>
      <c r="AJ2429" s="6">
        <f>-'ugly don''t look!'!$K$7/4*AI2429</f>
        <v>28.791536463883336</v>
      </c>
      <c r="AK2429" s="6">
        <f t="shared" si="373"/>
        <v>-0.30067609556433378</v>
      </c>
      <c r="AL2429" s="6">
        <f t="shared" si="374"/>
        <v>3.3600814711710041</v>
      </c>
      <c r="AN2429" s="6">
        <f>S2429-'ugly don''t look!'!$M$5</f>
        <v>0.10082284380351281</v>
      </c>
      <c r="AO2429" s="6">
        <f t="shared" si="378"/>
        <v>0.22299218146308866</v>
      </c>
      <c r="AP2429" s="6">
        <f t="shared" si="379"/>
        <v>3.8794374045715849</v>
      </c>
      <c r="AQ2429" s="6">
        <f t="shared" si="375"/>
        <v>7.3103789039379669E-2</v>
      </c>
      <c r="AV2429" s="6">
        <f t="shared" si="376"/>
        <v>-0.16329519439553453</v>
      </c>
      <c r="AW2429" s="6">
        <f t="shared" si="377"/>
        <v>-0.30067609556433378</v>
      </c>
    </row>
    <row r="2430" spans="1:49" x14ac:dyDescent="0.25">
      <c r="A2430" s="6">
        <v>1052556.6359999999</v>
      </c>
      <c r="B2430" s="6">
        <v>21.428598999999998</v>
      </c>
      <c r="C2430" s="6">
        <v>9.9648990000000008</v>
      </c>
      <c r="D2430" s="6">
        <v>-0.12692300000000001</v>
      </c>
      <c r="E2430" s="6">
        <v>33.096125999999998</v>
      </c>
      <c r="F2430" s="6">
        <v>21.377106000000001</v>
      </c>
      <c r="G2430" s="6">
        <v>86.139526000000004</v>
      </c>
      <c r="H2430" s="6">
        <v>10</v>
      </c>
      <c r="I2430" s="6">
        <v>43.700436000000003</v>
      </c>
      <c r="L2430" s="6">
        <f t="shared" si="370"/>
        <v>6.286953896661937E-4</v>
      </c>
      <c r="M2430" s="6">
        <f>249.088908333*(E2430-AVERAGE('raw Data'!$Y$2:$Y$2801))</f>
        <v>8173.536042853777</v>
      </c>
      <c r="N2430" s="6" t="s">
        <v>18</v>
      </c>
      <c r="O2430" s="6">
        <f>L2430/(PI()*('ugly don''t look!'!$J$7^2)/4)</f>
        <v>1.2532473630986547</v>
      </c>
      <c r="P2430" s="6">
        <f>-M2430/'ugly don''t look!'!$H$7</f>
        <v>-7661.7323236349621</v>
      </c>
      <c r="Q2430" s="6">
        <f>-'ugly don''t look!'!$J$7/4*P2430</f>
        <v>48.408740253806599</v>
      </c>
      <c r="R2430" s="6">
        <f t="shared" si="371"/>
        <v>0.22573807310871738</v>
      </c>
      <c r="S2430" s="6">
        <f t="shared" si="372"/>
        <v>3.8796803811756368</v>
      </c>
      <c r="U2430" s="6">
        <v>1050507.8319999999</v>
      </c>
      <c r="V2430" s="6">
        <v>20.797450999999999</v>
      </c>
      <c r="W2430" s="6">
        <v>12.996952</v>
      </c>
      <c r="X2430" s="6">
        <v>11.164702</v>
      </c>
      <c r="Y2430" s="6">
        <v>0.33948</v>
      </c>
      <c r="Z2430" s="6">
        <v>21.345977999999999</v>
      </c>
      <c r="AA2430" s="6">
        <v>86.152804000000003</v>
      </c>
      <c r="AB2430" s="6">
        <v>13</v>
      </c>
      <c r="AC2430" s="6">
        <v>43.804895999999999</v>
      </c>
      <c r="AE2430" s="6">
        <f>0.000063090994667*'raw Data'!W2430</f>
        <v>8.1999062931925506E-4</v>
      </c>
      <c r="AF2430" s="6">
        <f>249.088908333*('raw Data'!X2430-AVERAGE('raw Data'!$D$2:$D$3001))</f>
        <v>2797.266640314414</v>
      </c>
      <c r="AG2430" s="6"/>
      <c r="AH2430" s="6">
        <f>AE2430/(PI()*('ugly don''t look!'!$K$7^2)/4)</f>
        <v>0.73780476841924714</v>
      </c>
      <c r="AI2430" s="6">
        <f>-AF2430/'ugly don''t look!'!$I$7</f>
        <v>-3059.1279968442846</v>
      </c>
      <c r="AJ2430" s="6">
        <f>-'ugly don''t look!'!$K$7/4*AI2430</f>
        <v>28.769110377122548</v>
      </c>
      <c r="AK2430" s="6">
        <f t="shared" si="373"/>
        <v>-0.30407603081625739</v>
      </c>
      <c r="AL2430" s="6">
        <f t="shared" si="374"/>
        <v>3.3593022551918144</v>
      </c>
      <c r="AN2430" s="6">
        <f>S2430-'ugly don''t look!'!$M$5</f>
        <v>0.10106582040756473</v>
      </c>
      <c r="AO2430" s="6">
        <f t="shared" si="378"/>
        <v>0.22573807310871738</v>
      </c>
      <c r="AP2430" s="6">
        <f t="shared" si="379"/>
        <v>3.8796803811756368</v>
      </c>
      <c r="AQ2430" s="6">
        <f t="shared" si="375"/>
        <v>7.1584626835183213E-2</v>
      </c>
      <c r="AV2430" s="6">
        <f t="shared" si="376"/>
        <v>-0.16407441037472426</v>
      </c>
      <c r="AW2430" s="6">
        <f t="shared" si="377"/>
        <v>-0.30407603081625739</v>
      </c>
    </row>
    <row r="2431" spans="1:49" x14ac:dyDescent="0.25">
      <c r="A2431" s="6">
        <v>1052557.558</v>
      </c>
      <c r="B2431" s="6">
        <v>21.282541999999999</v>
      </c>
      <c r="C2431" s="6">
        <v>9.9687040000000007</v>
      </c>
      <c r="D2431" s="6">
        <v>-0.13494200000000001</v>
      </c>
      <c r="E2431" s="6">
        <v>33.066938</v>
      </c>
      <c r="F2431" s="6">
        <v>21.374279000000001</v>
      </c>
      <c r="G2431" s="6">
        <v>86.131063999999995</v>
      </c>
      <c r="H2431" s="6">
        <v>10</v>
      </c>
      <c r="I2431" s="6">
        <v>43.705474000000002</v>
      </c>
      <c r="L2431" s="6">
        <f t="shared" si="370"/>
        <v>6.2893545090090164E-4</v>
      </c>
      <c r="M2431" s="6">
        <f>249.088908333*(E2431-AVERAGE('raw Data'!$Y$2:$Y$2801))</f>
        <v>8166.2656357973538</v>
      </c>
      <c r="N2431" s="6" t="s">
        <v>18</v>
      </c>
      <c r="O2431" s="6">
        <f>L2431/(PI()*('ugly don''t look!'!$J$7^2)/4)</f>
        <v>1.2537259034447827</v>
      </c>
      <c r="P2431" s="6">
        <f>-M2431/'ugly don''t look!'!$H$7</f>
        <v>-7654.9171689139048</v>
      </c>
      <c r="Q2431" s="6">
        <f>-'ugly don''t look!'!$J$7/4*P2431</f>
        <v>48.365680402490277</v>
      </c>
      <c r="R2431" s="6">
        <f t="shared" si="371"/>
        <v>0.22611984052389208</v>
      </c>
      <c r="S2431" s="6">
        <f t="shared" si="372"/>
        <v>3.878790479611443</v>
      </c>
      <c r="U2431" s="6">
        <v>1050508.906</v>
      </c>
      <c r="V2431" s="6">
        <v>20.808935000000002</v>
      </c>
      <c r="W2431" s="6">
        <v>12.960146999999999</v>
      </c>
      <c r="X2431" s="6">
        <v>11.161917000000001</v>
      </c>
      <c r="Y2431" s="6">
        <v>0.33756199999999997</v>
      </c>
      <c r="Z2431" s="6">
        <v>21.357455999999999</v>
      </c>
      <c r="AA2431" s="6">
        <v>86.157071999999999</v>
      </c>
      <c r="AB2431" s="6">
        <v>13</v>
      </c>
      <c r="AC2431" s="6">
        <v>43.849434000000002</v>
      </c>
      <c r="AE2431" s="6">
        <f>0.000063090994667*'raw Data'!W2431</f>
        <v>8.176685652605361E-4</v>
      </c>
      <c r="AF2431" s="6">
        <f>249.088908333*('raw Data'!X2431-AVERAGE('raw Data'!$D$2:$D$3001))</f>
        <v>2796.5729277047067</v>
      </c>
      <c r="AG2431" s="6"/>
      <c r="AH2431" s="6">
        <f>AE2431/(PI()*('ugly don''t look!'!$K$7^2)/4)</f>
        <v>0.73571543974421083</v>
      </c>
      <c r="AI2431" s="6">
        <f>-AF2431/'ugly don''t look!'!$I$7</f>
        <v>-3058.3693435090845</v>
      </c>
      <c r="AJ2431" s="6">
        <f>-'ugly don''t look!'!$K$7/4*AI2431</f>
        <v>28.761975735629662</v>
      </c>
      <c r="AK2431" s="6">
        <f t="shared" si="373"/>
        <v>-0.30691186579653451</v>
      </c>
      <c r="AL2431" s="6">
        <f t="shared" si="374"/>
        <v>3.3590542278378557</v>
      </c>
      <c r="AN2431" s="6">
        <f>S2431-'ugly don''t look!'!$M$5</f>
        <v>0.10017591884337085</v>
      </c>
      <c r="AO2431" s="6">
        <f t="shared" si="378"/>
        <v>0.22611984052389208</v>
      </c>
      <c r="AP2431" s="6">
        <f t="shared" si="379"/>
        <v>3.878790479611443</v>
      </c>
      <c r="AQ2431" s="6">
        <f t="shared" si="375"/>
        <v>7.044973119808956E-2</v>
      </c>
      <c r="AV2431" s="6">
        <f t="shared" si="376"/>
        <v>-0.16432243772868294</v>
      </c>
      <c r="AW2431" s="6">
        <f t="shared" si="377"/>
        <v>-0.30691186579653451</v>
      </c>
    </row>
    <row r="2432" spans="1:49" x14ac:dyDescent="0.25">
      <c r="A2432" s="6">
        <v>1052557.8689999999</v>
      </c>
      <c r="B2432" s="6">
        <v>21.238284</v>
      </c>
      <c r="C2432" s="6">
        <v>9.9633479999999999</v>
      </c>
      <c r="D2432" s="6">
        <v>-0.13997999999999999</v>
      </c>
      <c r="E2432" s="6">
        <v>33.106259000000001</v>
      </c>
      <c r="F2432" s="6">
        <v>21.308608</v>
      </c>
      <c r="G2432" s="6">
        <v>86.125904000000006</v>
      </c>
      <c r="H2432" s="6">
        <v>10</v>
      </c>
      <c r="I2432" s="6">
        <v>43.714404000000002</v>
      </c>
      <c r="L2432" s="6">
        <f t="shared" si="370"/>
        <v>6.2859753553346517E-4</v>
      </c>
      <c r="M2432" s="6">
        <f>249.088908333*(E2432-AVERAGE('raw Data'!$Y$2:$Y$2801))</f>
        <v>8176.0600607619162</v>
      </c>
      <c r="N2432" s="6" t="s">
        <v>18</v>
      </c>
      <c r="O2432" s="6">
        <f>L2432/(PI()*('ugly don''t look!'!$J$7^2)/4)</f>
        <v>1.2530522997407456</v>
      </c>
      <c r="P2432" s="6">
        <f>-M2432/'ugly don''t look!'!$H$7</f>
        <v>-7664.098294677462</v>
      </c>
      <c r="Q2432" s="6">
        <f>-'ugly don''t look!'!$J$7/4*P2432</f>
        <v>48.423689050345878</v>
      </c>
      <c r="R2432" s="6">
        <f t="shared" si="371"/>
        <v>0.2255824146603721</v>
      </c>
      <c r="S2432" s="6">
        <f t="shared" si="372"/>
        <v>3.8799891371733013</v>
      </c>
      <c r="U2432" s="6">
        <v>1050509.7830000001</v>
      </c>
      <c r="V2432" s="6">
        <v>20.786708999999998</v>
      </c>
      <c r="W2432" s="6">
        <v>12.985091000000001</v>
      </c>
      <c r="X2432" s="6">
        <v>11.140571</v>
      </c>
      <c r="Y2432" s="6">
        <v>0.32489600000000002</v>
      </c>
      <c r="Z2432" s="6">
        <v>21.414843999999999</v>
      </c>
      <c r="AA2432" s="6">
        <v>86.157703999999995</v>
      </c>
      <c r="AB2432" s="6">
        <v>13</v>
      </c>
      <c r="AC2432" s="6">
        <v>43.831586999999999</v>
      </c>
      <c r="AE2432" s="6">
        <f>0.000063090994667*'raw Data'!W2432</f>
        <v>8.1924230703150978E-4</v>
      </c>
      <c r="AF2432" s="6">
        <f>249.088908333*('raw Data'!X2432-AVERAGE('raw Data'!$D$2:$D$3001))</f>
        <v>2791.2558758674299</v>
      </c>
      <c r="AG2432" s="6"/>
      <c r="AH2432" s="6">
        <f>AE2432/(PI()*('ugly don''t look!'!$K$7^2)/4)</f>
        <v>0.73713144883183768</v>
      </c>
      <c r="AI2432" s="6">
        <f>-AF2432/'ugly don''t look!'!$I$7</f>
        <v>-3052.5545449118877</v>
      </c>
      <c r="AJ2432" s="6">
        <f>-'ugly don''t look!'!$K$7/4*AI2432</f>
        <v>28.707291334442111</v>
      </c>
      <c r="AK2432" s="6">
        <f t="shared" si="373"/>
        <v>-0.30498904607252042</v>
      </c>
      <c r="AL2432" s="6">
        <f t="shared" si="374"/>
        <v>3.3571511439643404</v>
      </c>
      <c r="AN2432" s="6">
        <f>S2432-'ugly don''t look!'!$M$5</f>
        <v>0.10137457640522918</v>
      </c>
      <c r="AO2432" s="6">
        <f t="shared" si="378"/>
        <v>0.2255824146603721</v>
      </c>
      <c r="AP2432" s="6">
        <f t="shared" si="379"/>
        <v>3.8799891371733013</v>
      </c>
      <c r="AQ2432" s="6">
        <f t="shared" si="375"/>
        <v>7.1993274535820578E-2</v>
      </c>
      <c r="AV2432" s="6">
        <f t="shared" si="376"/>
        <v>-0.16622552160219817</v>
      </c>
      <c r="AW2432" s="6">
        <f t="shared" si="377"/>
        <v>-0.30498904607252042</v>
      </c>
    </row>
    <row r="2433" spans="1:49" x14ac:dyDescent="0.25">
      <c r="A2433" s="6">
        <v>1052559.777</v>
      </c>
      <c r="B2433" s="6">
        <v>21.292152000000002</v>
      </c>
      <c r="C2433" s="6">
        <v>10.016052999999999</v>
      </c>
      <c r="D2433" s="6">
        <v>-0.143789</v>
      </c>
      <c r="E2433" s="6">
        <v>33.105699999999999</v>
      </c>
      <c r="F2433" s="6">
        <v>21.458928</v>
      </c>
      <c r="G2433" s="6">
        <v>86.135610999999997</v>
      </c>
      <c r="H2433" s="6">
        <v>10</v>
      </c>
      <c r="I2433" s="6">
        <v>43.665097000000003</v>
      </c>
      <c r="L2433" s="6">
        <f t="shared" si="370"/>
        <v>6.3192274640738939E-4</v>
      </c>
      <c r="M2433" s="6">
        <f>249.088908333*(E2433-AVERAGE('raw Data'!$Y$2:$Y$2801))</f>
        <v>8175.9208200621579</v>
      </c>
      <c r="N2433" s="6" t="s">
        <v>18</v>
      </c>
      <c r="O2433" s="6">
        <f>L2433/(PI()*('ugly don''t look!'!$J$7^2)/4)</f>
        <v>1.2596808066902003</v>
      </c>
      <c r="P2433" s="6">
        <f>-M2433/'ugly don''t look!'!$H$7</f>
        <v>-7663.9677728366687</v>
      </c>
      <c r="Q2433" s="6">
        <f>-'ugly don''t look!'!$J$7/4*P2433</f>
        <v>48.422864380725279</v>
      </c>
      <c r="R2433" s="6">
        <f t="shared" si="371"/>
        <v>0.23085836084677216</v>
      </c>
      <c r="S2433" s="6">
        <f t="shared" si="372"/>
        <v>3.8799721067351203</v>
      </c>
      <c r="U2433" s="6">
        <v>1050511.9990000001</v>
      </c>
      <c r="V2433" s="6">
        <v>20.827995999999999</v>
      </c>
      <c r="W2433" s="6">
        <v>12.982979</v>
      </c>
      <c r="X2433" s="6">
        <v>11.097656000000001</v>
      </c>
      <c r="Y2433" s="6">
        <v>0.29244900000000001</v>
      </c>
      <c r="Z2433" s="6">
        <v>21.411749</v>
      </c>
      <c r="AA2433" s="6">
        <v>86.154820999999998</v>
      </c>
      <c r="AB2433" s="6">
        <v>13</v>
      </c>
      <c r="AC2433" s="6">
        <v>43.855525</v>
      </c>
      <c r="AE2433" s="6">
        <f>0.000063090994667*'raw Data'!W2433</f>
        <v>8.1910905885077304E-4</v>
      </c>
      <c r="AF2433" s="6">
        <f>249.088908333*('raw Data'!X2433-AVERAGE('raw Data'!$D$2:$D$3001))</f>
        <v>2780.5662253663199</v>
      </c>
      <c r="AG2433" s="6"/>
      <c r="AH2433" s="6">
        <f>AE2433/(PI()*('ugly don''t look!'!$K$7^2)/4)</f>
        <v>0.73701155582377686</v>
      </c>
      <c r="AI2433" s="6">
        <f>-AF2433/'ugly don''t look!'!$I$7</f>
        <v>-3040.8642009692912</v>
      </c>
      <c r="AJ2433" s="6">
        <f>-'ugly don''t look!'!$K$7/4*AI2433</f>
        <v>28.597351248385557</v>
      </c>
      <c r="AK2433" s="6">
        <f t="shared" si="373"/>
        <v>-0.30515170737192826</v>
      </c>
      <c r="AL2433" s="6">
        <f t="shared" si="374"/>
        <v>3.3533140998440816</v>
      </c>
      <c r="AN2433" s="6">
        <f>S2433-'ugly don''t look!'!$M$5</f>
        <v>0.10135754596704816</v>
      </c>
      <c r="AO2433" s="6">
        <f t="shared" si="378"/>
        <v>0.23085836084677216</v>
      </c>
      <c r="AP2433" s="6">
        <f t="shared" si="379"/>
        <v>3.8799721067351203</v>
      </c>
      <c r="AQ2433" s="6">
        <f t="shared" si="375"/>
        <v>6.8590477022640178E-2</v>
      </c>
      <c r="AV2433" s="6">
        <f t="shared" si="376"/>
        <v>-0.17006256572245704</v>
      </c>
      <c r="AW2433" s="6">
        <f t="shared" si="377"/>
        <v>-0.30515170737192826</v>
      </c>
    </row>
    <row r="2434" spans="1:49" x14ac:dyDescent="0.25">
      <c r="A2434" s="6">
        <v>1052561.3219999999</v>
      </c>
      <c r="B2434" s="6">
        <v>21.239394999999998</v>
      </c>
      <c r="C2434" s="6">
        <v>9.9619649999999993</v>
      </c>
      <c r="D2434" s="6">
        <v>-0.13315399999999999</v>
      </c>
      <c r="E2434" s="6">
        <v>33.156177</v>
      </c>
      <c r="F2434" s="6">
        <v>21.412783999999998</v>
      </c>
      <c r="G2434" s="6">
        <v>86.133277000000007</v>
      </c>
      <c r="H2434" s="6">
        <v>10</v>
      </c>
      <c r="I2434" s="6">
        <v>43.727406999999999</v>
      </c>
      <c r="L2434" s="6">
        <f t="shared" ref="L2434:L2497" si="380">0.000063090994667*C2434</f>
        <v>6.2851028068784068E-4</v>
      </c>
      <c r="M2434" s="6">
        <f>249.088908333*(E2434-AVERAGE('raw Data'!$Y$2:$Y$2801))</f>
        <v>8188.4940808880829</v>
      </c>
      <c r="N2434" s="6" t="s">
        <v>18</v>
      </c>
      <c r="O2434" s="6">
        <f>L2434/(PI()*('ugly don''t look!'!$J$7^2)/4)</f>
        <v>1.2528783651024551</v>
      </c>
      <c r="P2434" s="6">
        <f>-M2434/'ugly don''t look!'!$H$7</f>
        <v>-7675.7537316161261</v>
      </c>
      <c r="Q2434" s="6">
        <f>-'ugly don''t look!'!$J$7/4*P2434</f>
        <v>48.49733101478359</v>
      </c>
      <c r="R2434" s="6">
        <f t="shared" ref="R2434:R2497" si="381">LN(O2434)</f>
        <v>0.22544359626367019</v>
      </c>
      <c r="S2434" s="6">
        <f t="shared" ref="S2434:S2497" si="382">LN(Q2434)</f>
        <v>3.8815087658061787</v>
      </c>
      <c r="U2434" s="6">
        <v>1050512.291</v>
      </c>
      <c r="V2434" s="6">
        <v>20.829678999999999</v>
      </c>
      <c r="W2434" s="6">
        <v>12.991813</v>
      </c>
      <c r="X2434" s="6">
        <v>11.104818</v>
      </c>
      <c r="Y2434" s="6">
        <v>0.29665799999999998</v>
      </c>
      <c r="Z2434" s="6">
        <v>21.312892000000002</v>
      </c>
      <c r="AA2434" s="6">
        <v>86.158912999999998</v>
      </c>
      <c r="AB2434" s="6">
        <v>13</v>
      </c>
      <c r="AC2434" s="6">
        <v>43.848075000000001</v>
      </c>
      <c r="AE2434" s="6">
        <f>0.000063090994667*'raw Data'!W2434</f>
        <v>8.1966640469766138E-4</v>
      </c>
      <c r="AF2434" s="6">
        <f>249.088908333*('raw Data'!X2434-AVERAGE('raw Data'!$D$2:$D$3001))</f>
        <v>2782.3502001278002</v>
      </c>
      <c r="AG2434" s="6"/>
      <c r="AH2434" s="6">
        <f>AE2434/(PI()*('ugly don''t look!'!$K$7^2)/4)</f>
        <v>0.7375130401198039</v>
      </c>
      <c r="AI2434" s="6">
        <f>-AF2434/'ugly don''t look!'!$I$7</f>
        <v>-3042.8151794923451</v>
      </c>
      <c r="AJ2434" s="6">
        <f>-'ugly don''t look!'!$K$7/4*AI2434</f>
        <v>28.615698933258837</v>
      </c>
      <c r="AK2434" s="6">
        <f t="shared" ref="AK2434:AK2497" si="383">LN(AH2434)</f>
        <v>-0.30447150940610018</v>
      </c>
      <c r="AL2434" s="6">
        <f t="shared" ref="AL2434:AL2497" si="384">LN(AJ2434)</f>
        <v>3.3539554809780712</v>
      </c>
      <c r="AN2434" s="6">
        <f>S2434-'ugly don''t look!'!$M$5</f>
        <v>0.10289420503810653</v>
      </c>
      <c r="AO2434" s="6">
        <f t="shared" si="378"/>
        <v>0.22544359626367019</v>
      </c>
      <c r="AP2434" s="6">
        <f t="shared" si="379"/>
        <v>3.8815087658061787</v>
      </c>
      <c r="AQ2434" s="6">
        <f t="shared" ref="AQ2434:AQ2497" si="385">AN2434-$AS$2*AO2434-$AT$2</f>
        <v>7.3601987996395585E-2</v>
      </c>
      <c r="AV2434" s="6">
        <f t="shared" ref="AV2434:AV2497" si="386">AN5434</f>
        <v>-0.16942118458846744</v>
      </c>
      <c r="AW2434" s="6">
        <f t="shared" ref="AW2434:AW2497" si="387">AO5434</f>
        <v>-0.30447150940610018</v>
      </c>
    </row>
    <row r="2435" spans="1:49" x14ac:dyDescent="0.25">
      <c r="A2435" s="6">
        <v>1052562.639</v>
      </c>
      <c r="B2435" s="6">
        <v>21.301796</v>
      </c>
      <c r="C2435" s="6">
        <v>9.9253029999999995</v>
      </c>
      <c r="D2435" s="6">
        <v>-0.11545900000000001</v>
      </c>
      <c r="E2435" s="6">
        <v>33.153382999999998</v>
      </c>
      <c r="F2435" s="6">
        <v>21.382187999999999</v>
      </c>
      <c r="G2435" s="6">
        <v>86.135332000000005</v>
      </c>
      <c r="H2435" s="6">
        <v>10</v>
      </c>
      <c r="I2435" s="6">
        <v>43.786535999999998</v>
      </c>
      <c r="L2435" s="6">
        <f t="shared" si="380"/>
        <v>6.2619723864135916E-4</v>
      </c>
      <c r="M2435" s="6">
        <f>249.088908333*(E2435-AVERAGE('raw Data'!$Y$2:$Y$2801))</f>
        <v>8187.7981264781993</v>
      </c>
      <c r="N2435" s="6" t="s">
        <v>18</v>
      </c>
      <c r="O2435" s="6">
        <f>L2435/(PI()*('ugly don''t look!'!$J$7^2)/4)</f>
        <v>1.2482675251104067</v>
      </c>
      <c r="P2435" s="6">
        <f>-M2435/'ugly don''t look!'!$H$7</f>
        <v>-7675.1013559038238</v>
      </c>
      <c r="Q2435" s="6">
        <f>-'ugly don''t look!'!$J$7/4*P2435</f>
        <v>48.493209141939339</v>
      </c>
      <c r="R2435" s="6">
        <f t="shared" si="381"/>
        <v>0.22175661004399227</v>
      </c>
      <c r="S2435" s="6">
        <f t="shared" si="382"/>
        <v>3.8814237704480732</v>
      </c>
      <c r="U2435" s="6">
        <v>1050514.517</v>
      </c>
      <c r="V2435" s="6">
        <v>20.866149</v>
      </c>
      <c r="W2435" s="6">
        <v>12.933467</v>
      </c>
      <c r="X2435" s="6">
        <v>11.056863999999999</v>
      </c>
      <c r="Y2435" s="6">
        <v>0.26085799999999998</v>
      </c>
      <c r="Z2435" s="6">
        <v>21.301545999999998</v>
      </c>
      <c r="AA2435" s="6">
        <v>86.151529999999994</v>
      </c>
      <c r="AB2435" s="6">
        <v>13</v>
      </c>
      <c r="AC2435" s="6">
        <v>43.922322999999999</v>
      </c>
      <c r="AE2435" s="6">
        <f>0.000063090994667*'raw Data'!W2435</f>
        <v>8.1598529752282059E-4</v>
      </c>
      <c r="AF2435" s="6">
        <f>249.088908333*('raw Data'!X2435-AVERAGE('raw Data'!$D$2:$D$3001))</f>
        <v>2770.4053906175996</v>
      </c>
      <c r="AG2435" s="6"/>
      <c r="AH2435" s="6">
        <f>AE2435/(PI()*('ugly don''t look!'!$K$7^2)/4)</f>
        <v>0.73420088223707958</v>
      </c>
      <c r="AI2435" s="6">
        <f>-AF2435/'ugly don''t look!'!$I$7</f>
        <v>-3029.7521769658788</v>
      </c>
      <c r="AJ2435" s="6">
        <f>-'ugly don''t look!'!$K$7/4*AI2435</f>
        <v>28.492849885449065</v>
      </c>
      <c r="AK2435" s="6">
        <f t="shared" si="383"/>
        <v>-0.30897260628967077</v>
      </c>
      <c r="AL2435" s="6">
        <f t="shared" si="384"/>
        <v>3.3496531745863356</v>
      </c>
      <c r="AN2435" s="6">
        <f>S2435-'ugly don''t look!'!$M$5</f>
        <v>0.10280920968000107</v>
      </c>
      <c r="AO2435" s="6">
        <f t="shared" ref="AO2435:AO2498" si="388">R2435</f>
        <v>0.22175661004399227</v>
      </c>
      <c r="AP2435" s="6">
        <f t="shared" ref="AP2435:AP2498" si="389">S2435</f>
        <v>3.8814237704480732</v>
      </c>
      <c r="AQ2435" s="6">
        <f t="shared" si="385"/>
        <v>7.5883066155252865E-2</v>
      </c>
      <c r="AV2435" s="6">
        <f t="shared" si="386"/>
        <v>-0.17372349098020301</v>
      </c>
      <c r="AW2435" s="6">
        <f t="shared" si="387"/>
        <v>-0.30897260628967077</v>
      </c>
    </row>
    <row r="2436" spans="1:49" x14ac:dyDescent="0.25">
      <c r="A2436" s="6">
        <v>1052563.7409999999</v>
      </c>
      <c r="B2436" s="6">
        <v>21.357882</v>
      </c>
      <c r="C2436" s="6">
        <v>9.9670529999999999</v>
      </c>
      <c r="D2436" s="6">
        <v>-0.110281</v>
      </c>
      <c r="E2436" s="6">
        <v>33.175455999999997</v>
      </c>
      <c r="F2436" s="6">
        <v>21.414265</v>
      </c>
      <c r="G2436" s="6">
        <v>86.131343000000001</v>
      </c>
      <c r="H2436" s="6">
        <v>10</v>
      </c>
      <c r="I2436" s="6">
        <v>43.761933999999997</v>
      </c>
      <c r="L2436" s="6">
        <f t="shared" si="380"/>
        <v>6.288312876687064E-4</v>
      </c>
      <c r="M2436" s="6">
        <f>249.088908333*(E2436-AVERAGE('raw Data'!$Y$2:$Y$2801))</f>
        <v>8193.2962659518344</v>
      </c>
      <c r="N2436" s="6" t="s">
        <v>18</v>
      </c>
      <c r="O2436" s="6">
        <f>L2436/(PI()*('ugly don''t look!'!$J$7^2)/4)</f>
        <v>1.2535182634680528</v>
      </c>
      <c r="P2436" s="6">
        <f>-M2436/'ugly don''t look!'!$H$7</f>
        <v>-7680.2552174276661</v>
      </c>
      <c r="Q2436" s="6">
        <f>-'ugly don''t look!'!$J$7/4*P2436</f>
        <v>48.525772527512352</v>
      </c>
      <c r="R2436" s="6">
        <f t="shared" si="381"/>
        <v>0.22595420848857239</v>
      </c>
      <c r="S2436" s="6">
        <f t="shared" si="382"/>
        <v>3.8820950491243789</v>
      </c>
      <c r="U2436" s="6">
        <v>1050515.081</v>
      </c>
      <c r="V2436" s="6">
        <v>20.846516999999999</v>
      </c>
      <c r="W2436" s="6">
        <v>12.933308</v>
      </c>
      <c r="X2436" s="6">
        <v>11.052133</v>
      </c>
      <c r="Y2436" s="6">
        <v>0.259741</v>
      </c>
      <c r="Z2436" s="6">
        <v>21.357455999999999</v>
      </c>
      <c r="AA2436" s="6">
        <v>86.152812999999995</v>
      </c>
      <c r="AB2436" s="6">
        <v>13</v>
      </c>
      <c r="AC2436" s="6">
        <v>43.935163000000003</v>
      </c>
      <c r="AE2436" s="6">
        <f>0.000063090994667*'raw Data'!W2436</f>
        <v>8.1597526605466846E-4</v>
      </c>
      <c r="AF2436" s="6">
        <f>249.088908333*('raw Data'!X2436-AVERAGE('raw Data'!$D$2:$D$3001))</f>
        <v>2769.2269509922762</v>
      </c>
      <c r="AG2436" s="6"/>
      <c r="AH2436" s="6">
        <f>AE2436/(PI()*('ugly don''t look!'!$K$7^2)/4)</f>
        <v>0.73419185620096128</v>
      </c>
      <c r="AI2436" s="6">
        <f>-AF2436/'ugly don''t look!'!$I$7</f>
        <v>-3028.4634197203372</v>
      </c>
      <c r="AJ2436" s="6">
        <f>-'ugly don''t look!'!$K$7/4*AI2436</f>
        <v>28.480729961246954</v>
      </c>
      <c r="AK2436" s="6">
        <f t="shared" si="383"/>
        <v>-0.30898490005261597</v>
      </c>
      <c r="AL2436" s="6">
        <f t="shared" si="384"/>
        <v>3.3492277168770763</v>
      </c>
      <c r="AN2436" s="6">
        <f>S2436-'ugly don''t look!'!$M$5</f>
        <v>0.10348048835630674</v>
      </c>
      <c r="AO2436" s="6">
        <f t="shared" si="388"/>
        <v>0.22595420848857239</v>
      </c>
      <c r="AP2436" s="6">
        <f t="shared" si="389"/>
        <v>3.8820950491243789</v>
      </c>
      <c r="AQ2436" s="6">
        <f t="shared" si="385"/>
        <v>7.3860592828484145E-2</v>
      </c>
      <c r="AV2436" s="6">
        <f t="shared" si="386"/>
        <v>-0.17414894868946229</v>
      </c>
      <c r="AW2436" s="6">
        <f t="shared" si="387"/>
        <v>-0.30898490005261597</v>
      </c>
    </row>
    <row r="2437" spans="1:49" x14ac:dyDescent="0.25">
      <c r="A2437" s="6">
        <v>1052564.875</v>
      </c>
      <c r="B2437" s="6">
        <v>21.323255</v>
      </c>
      <c r="C2437" s="6">
        <v>9.9688970000000001</v>
      </c>
      <c r="D2437" s="6">
        <v>-9.8956000000000002E-2</v>
      </c>
      <c r="E2437" s="6">
        <v>33.144815000000001</v>
      </c>
      <c r="F2437" s="6">
        <v>21.338868999999999</v>
      </c>
      <c r="G2437" s="6">
        <v>86.136280999999997</v>
      </c>
      <c r="H2437" s="6">
        <v>10</v>
      </c>
      <c r="I2437" s="6">
        <v>43.773592999999998</v>
      </c>
      <c r="L2437" s="6">
        <f t="shared" si="380"/>
        <v>6.2894762746287238E-4</v>
      </c>
      <c r="M2437" s="6">
        <f>249.088908333*(E2437-AVERAGE('raw Data'!$Y$2:$Y$2801))</f>
        <v>8185.6639327116036</v>
      </c>
      <c r="N2437" s="6" t="s">
        <v>18</v>
      </c>
      <c r="O2437" s="6">
        <f>L2437/(PI()*('ugly don''t look!'!$J$7^2)/4)</f>
        <v>1.2537501763191068</v>
      </c>
      <c r="P2437" s="6">
        <f>-M2437/'ugly don''t look!'!$H$7</f>
        <v>-7673.1007993172143</v>
      </c>
      <c r="Q2437" s="6">
        <f>-'ugly don''t look!'!$J$7/4*P2437</f>
        <v>48.480569125285989</v>
      </c>
      <c r="R2437" s="6">
        <f t="shared" si="381"/>
        <v>0.22613920092738363</v>
      </c>
      <c r="S2437" s="6">
        <f t="shared" si="382"/>
        <v>3.881163081075115</v>
      </c>
      <c r="U2437" s="6">
        <v>1050516.4909999999</v>
      </c>
      <c r="V2437" s="6">
        <v>20.961711000000001</v>
      </c>
      <c r="W2437" s="6">
        <v>12.958159999999999</v>
      </c>
      <c r="X2437" s="6">
        <v>11.037315</v>
      </c>
      <c r="Y2437" s="6">
        <v>0.25892100000000001</v>
      </c>
      <c r="Z2437" s="6">
        <v>21.307841</v>
      </c>
      <c r="AA2437" s="6">
        <v>86.152756999999994</v>
      </c>
      <c r="AB2437" s="6">
        <v>13</v>
      </c>
      <c r="AC2437" s="6">
        <v>43.938018999999997</v>
      </c>
      <c r="AE2437" s="6">
        <f>0.000063090994667*'raw Data'!W2437</f>
        <v>8.1754320345413278E-4</v>
      </c>
      <c r="AF2437" s="6">
        <f>249.088908333*('raw Data'!X2437-AVERAGE('raw Data'!$D$2:$D$3001))</f>
        <v>2765.5359515485984</v>
      </c>
      <c r="AG2437" s="6"/>
      <c r="AH2437" s="6">
        <f>AE2437/(PI()*('ugly don''t look!'!$K$7^2)/4)</f>
        <v>0.73560264267649456</v>
      </c>
      <c r="AI2437" s="6">
        <f>-AF2437/'ugly don''t look!'!$I$7</f>
        <v>-3024.4268936445737</v>
      </c>
      <c r="AJ2437" s="6">
        <f>-'ugly don''t look!'!$K$7/4*AI2437</f>
        <v>28.442769057246348</v>
      </c>
      <c r="AK2437" s="6">
        <f t="shared" si="383"/>
        <v>-0.30706519371289054</v>
      </c>
      <c r="AL2437" s="6">
        <f t="shared" si="384"/>
        <v>3.3478939650774673</v>
      </c>
      <c r="AN2437" s="6">
        <f>S2437-'ugly don''t look!'!$M$5</f>
        <v>0.10254852030704287</v>
      </c>
      <c r="AO2437" s="6">
        <f t="shared" si="388"/>
        <v>0.22613920092738363</v>
      </c>
      <c r="AP2437" s="6">
        <f t="shared" si="389"/>
        <v>3.881163081075115</v>
      </c>
      <c r="AQ2437" s="6">
        <f t="shared" si="385"/>
        <v>7.2809908384791261E-2</v>
      </c>
      <c r="AV2437" s="6">
        <f t="shared" si="386"/>
        <v>-0.17548270048907133</v>
      </c>
      <c r="AW2437" s="6">
        <f t="shared" si="387"/>
        <v>-0.30706519371289054</v>
      </c>
    </row>
    <row r="2438" spans="1:49" x14ac:dyDescent="0.25">
      <c r="A2438" s="6">
        <v>1052565.2849999999</v>
      </c>
      <c r="B2438" s="6">
        <v>21.236063000000001</v>
      </c>
      <c r="C2438" s="6">
        <v>9.9851159999999997</v>
      </c>
      <c r="D2438" s="6">
        <v>-0.100353</v>
      </c>
      <c r="E2438" s="6">
        <v>33.152191000000002</v>
      </c>
      <c r="F2438" s="6">
        <v>21.293696000000001</v>
      </c>
      <c r="G2438" s="6">
        <v>86.139526000000004</v>
      </c>
      <c r="H2438" s="6">
        <v>10</v>
      </c>
      <c r="I2438" s="6">
        <v>43.760984000000001</v>
      </c>
      <c r="L2438" s="6">
        <f t="shared" si="380"/>
        <v>6.2997090030537635E-4</v>
      </c>
      <c r="M2438" s="6">
        <f>249.088908333*(E2438-AVERAGE('raw Data'!$Y$2:$Y$2801))</f>
        <v>8187.5012124994673</v>
      </c>
      <c r="N2438" s="6" t="s">
        <v>18</v>
      </c>
      <c r="O2438" s="6">
        <f>L2438/(PI()*('ugly don''t look!'!$J$7^2)/4)</f>
        <v>1.2557899781256374</v>
      </c>
      <c r="P2438" s="6">
        <f>-M2438/'ugly don''t look!'!$H$7</f>
        <v>-7674.8230338390213</v>
      </c>
      <c r="Q2438" s="6">
        <f>-'ugly don''t look!'!$J$7/4*P2438</f>
        <v>48.491450633553399</v>
      </c>
      <c r="R2438" s="6">
        <f t="shared" si="381"/>
        <v>0.22776483919591911</v>
      </c>
      <c r="S2438" s="6">
        <f t="shared" si="382"/>
        <v>3.8813875068082311</v>
      </c>
      <c r="U2438" s="6">
        <v>1050516.9040000001</v>
      </c>
      <c r="V2438" s="6">
        <v>20.901876999999999</v>
      </c>
      <c r="W2438" s="6">
        <v>12.950843000000001</v>
      </c>
      <c r="X2438" s="6">
        <v>11.041041</v>
      </c>
      <c r="Y2438" s="6">
        <v>0.26227400000000001</v>
      </c>
      <c r="Z2438" s="6">
        <v>21.355233999999999</v>
      </c>
      <c r="AA2438" s="6">
        <v>86.155054000000007</v>
      </c>
      <c r="AB2438" s="6">
        <v>13</v>
      </c>
      <c r="AC2438" s="6">
        <v>43.951847000000001</v>
      </c>
      <c r="AE2438" s="6">
        <f>0.000063090994667*'raw Data'!W2438</f>
        <v>8.1708156664615436E-4</v>
      </c>
      <c r="AF2438" s="6">
        <f>249.088908333*('raw Data'!X2438-AVERAGE('raw Data'!$D$2:$D$3001))</f>
        <v>2766.4640568210471</v>
      </c>
      <c r="AG2438" s="6"/>
      <c r="AH2438" s="6">
        <f>AE2438/(PI()*('ugly don''t look!'!$K$7^2)/4)</f>
        <v>0.73518727471248857</v>
      </c>
      <c r="AI2438" s="6">
        <f>-AF2438/'ugly don''t look!'!$I$7</f>
        <v>-3025.4418819127814</v>
      </c>
      <c r="AJ2438" s="6">
        <f>-'ugly don''t look!'!$K$7/4*AI2438</f>
        <v>28.452314362166469</v>
      </c>
      <c r="AK2438" s="6">
        <f t="shared" si="383"/>
        <v>-0.3076300166969726</v>
      </c>
      <c r="AL2438" s="6">
        <f t="shared" si="384"/>
        <v>3.3482295056702922</v>
      </c>
      <c r="AN2438" s="6">
        <f>S2438-'ugly don''t look!'!$M$5</f>
        <v>0.10277294604015896</v>
      </c>
      <c r="AO2438" s="6">
        <f t="shared" si="388"/>
        <v>0.22776483919591911</v>
      </c>
      <c r="AP2438" s="6">
        <f t="shared" si="389"/>
        <v>3.8813875068082311</v>
      </c>
      <c r="AQ2438" s="6">
        <f t="shared" si="385"/>
        <v>7.1991102755985165E-2</v>
      </c>
      <c r="AV2438" s="6">
        <f t="shared" si="386"/>
        <v>-0.17514715989624641</v>
      </c>
      <c r="AW2438" s="6">
        <f t="shared" si="387"/>
        <v>-0.3076300166969726</v>
      </c>
    </row>
    <row r="2439" spans="1:49" x14ac:dyDescent="0.25">
      <c r="A2439" s="6">
        <v>1052567.0109999999</v>
      </c>
      <c r="B2439" s="6">
        <v>21.287531999999999</v>
      </c>
      <c r="C2439" s="6">
        <v>10.026120000000001</v>
      </c>
      <c r="D2439" s="6">
        <v>-9.2436000000000004E-2</v>
      </c>
      <c r="E2439" s="6">
        <v>33.226492</v>
      </c>
      <c r="F2439" s="6">
        <v>21.463774000000001</v>
      </c>
      <c r="G2439" s="6">
        <v>86.134215999999995</v>
      </c>
      <c r="H2439" s="6">
        <v>10</v>
      </c>
      <c r="I2439" s="6">
        <v>43.713729999999998</v>
      </c>
      <c r="L2439" s="6">
        <f t="shared" si="380"/>
        <v>6.3255788345070209E-4</v>
      </c>
      <c r="M2439" s="6">
        <f>249.088908333*(E2439-AVERAGE('raw Data'!$Y$2:$Y$2801))</f>
        <v>8206.0087674775168</v>
      </c>
      <c r="N2439" s="6" t="s">
        <v>18</v>
      </c>
      <c r="O2439" s="6">
        <f>L2439/(PI()*('ugly don''t look!'!$J$7^2)/4)</f>
        <v>1.2609468949068812</v>
      </c>
      <c r="P2439" s="6">
        <f>-M2439/'ugly don''t look!'!$H$7</f>
        <v>-7692.1716980479159</v>
      </c>
      <c r="Q2439" s="6">
        <f>-'ugly don''t look!'!$J$7/4*P2439</f>
        <v>48.601063831191247</v>
      </c>
      <c r="R2439" s="6">
        <f t="shared" si="381"/>
        <v>0.23186294262007809</v>
      </c>
      <c r="S2439" s="6">
        <f t="shared" si="382"/>
        <v>3.8836454201975599</v>
      </c>
      <c r="U2439" s="6">
        <v>1050518.1299999999</v>
      </c>
      <c r="V2439" s="6">
        <v>20.858910000000002</v>
      </c>
      <c r="W2439" s="6">
        <v>12.979215</v>
      </c>
      <c r="X2439" s="6">
        <v>11.015178000000001</v>
      </c>
      <c r="Y2439" s="6">
        <v>0.239736</v>
      </c>
      <c r="Z2439" s="6">
        <v>21.462603000000001</v>
      </c>
      <c r="AA2439" s="6">
        <v>86.158708000000004</v>
      </c>
      <c r="AB2439" s="6">
        <v>13</v>
      </c>
      <c r="AC2439" s="6">
        <v>43.935566999999999</v>
      </c>
      <c r="AE2439" s="6">
        <f>0.000063090994667*'raw Data'!W2439</f>
        <v>8.1887158434684651E-4</v>
      </c>
      <c r="AF2439" s="6">
        <f>249.088908333*('raw Data'!X2439-AVERAGE('raw Data'!$D$2:$D$3001))</f>
        <v>2760.0218703848304</v>
      </c>
      <c r="AG2439" s="6"/>
      <c r="AH2439" s="6">
        <f>AE2439/(PI()*('ugly don''t look!'!$K$7^2)/4)</f>
        <v>0.7367978828681232</v>
      </c>
      <c r="AI2439" s="6">
        <f>-AF2439/'ugly don''t look!'!$I$7</f>
        <v>-3018.396621155764</v>
      </c>
      <c r="AJ2439" s="6">
        <f>-'ugly don''t look!'!$K$7/4*AI2439</f>
        <v>28.386058264166213</v>
      </c>
      <c r="AK2439" s="6">
        <f t="shared" si="383"/>
        <v>-0.30544166745976759</v>
      </c>
      <c r="AL2439" s="6">
        <f t="shared" si="384"/>
        <v>3.3458981184419367</v>
      </c>
      <c r="AN2439" s="6">
        <f>S2439-'ugly don''t look!'!$M$5</f>
        <v>0.10503085942948776</v>
      </c>
      <c r="AO2439" s="6">
        <f t="shared" si="388"/>
        <v>0.23186294262007809</v>
      </c>
      <c r="AP2439" s="6">
        <f t="shared" si="389"/>
        <v>3.8836454201975599</v>
      </c>
      <c r="AQ2439" s="6">
        <f t="shared" si="385"/>
        <v>7.1619113725303274E-2</v>
      </c>
      <c r="AV2439" s="6">
        <f t="shared" si="386"/>
        <v>-0.17747854712460187</v>
      </c>
      <c r="AW2439" s="6">
        <f t="shared" si="387"/>
        <v>-0.30544166745976759</v>
      </c>
    </row>
    <row r="2440" spans="1:49" x14ac:dyDescent="0.25">
      <c r="A2440" s="6">
        <v>1052568.9720000001</v>
      </c>
      <c r="B2440" s="6">
        <v>21.227352</v>
      </c>
      <c r="C2440" s="6">
        <v>10.089437</v>
      </c>
      <c r="D2440" s="6">
        <v>-9.9375000000000005E-2</v>
      </c>
      <c r="E2440" s="6">
        <v>33.229342000000003</v>
      </c>
      <c r="F2440" s="6">
        <v>21.317899000000001</v>
      </c>
      <c r="G2440" s="6">
        <v>86.142994000000002</v>
      </c>
      <c r="H2440" s="6">
        <v>10</v>
      </c>
      <c r="I2440" s="6">
        <v>43.621338000000002</v>
      </c>
      <c r="L2440" s="6">
        <f t="shared" si="380"/>
        <v>6.3655261596003252E-4</v>
      </c>
      <c r="M2440" s="6">
        <f>249.088908333*(E2440-AVERAGE('raw Data'!$Y$2:$Y$2801))</f>
        <v>8206.7186708662666</v>
      </c>
      <c r="N2440" s="6" t="s">
        <v>18</v>
      </c>
      <c r="O2440" s="6">
        <f>L2440/(PI()*('ugly don''t look!'!$J$7^2)/4)</f>
        <v>1.2689100326455895</v>
      </c>
      <c r="P2440" s="6">
        <f>-M2440/'ugly don''t look!'!$H$7</f>
        <v>-7692.8371492934639</v>
      </c>
      <c r="Q2440" s="6">
        <f>-'ugly don''t look!'!$J$7/4*P2440</f>
        <v>48.605268318523429</v>
      </c>
      <c r="R2440" s="6">
        <f t="shared" si="381"/>
        <v>0.23815828995862123</v>
      </c>
      <c r="S2440" s="6">
        <f t="shared" si="382"/>
        <v>3.8837319266471257</v>
      </c>
      <c r="U2440" s="6">
        <v>1050519.9839999999</v>
      </c>
      <c r="V2440" s="6">
        <v>20.836514999999999</v>
      </c>
      <c r="W2440" s="6">
        <v>12.906561</v>
      </c>
      <c r="X2440" s="6">
        <v>10.992509</v>
      </c>
      <c r="Y2440" s="6">
        <v>0.19985700000000001</v>
      </c>
      <c r="Z2440" s="6">
        <v>21.500364999999999</v>
      </c>
      <c r="AA2440" s="6">
        <v>86.158828999999997</v>
      </c>
      <c r="AB2440" s="6">
        <v>13</v>
      </c>
      <c r="AC2440" s="6">
        <v>44.041884000000003</v>
      </c>
      <c r="AE2440" s="6">
        <f>0.000063090994667*'raw Data'!W2440</f>
        <v>8.1428777122031029E-4</v>
      </c>
      <c r="AF2440" s="6">
        <f>249.088908333*('raw Data'!X2440-AVERAGE('raw Data'!$D$2:$D$3001))</f>
        <v>2754.3752739218294</v>
      </c>
      <c r="AG2440" s="6"/>
      <c r="AH2440" s="6">
        <f>AE2440/(PI()*('ugly don''t look!'!$K$7^2)/4)</f>
        <v>0.73267349526980541</v>
      </c>
      <c r="AI2440" s="6">
        <f>-AF2440/'ugly don''t look!'!$I$7</f>
        <v>-3012.2214281734791</v>
      </c>
      <c r="AJ2440" s="6">
        <f>-'ugly don''t look!'!$K$7/4*AI2440</f>
        <v>28.327984588043261</v>
      </c>
      <c r="AK2440" s="6">
        <f t="shared" si="383"/>
        <v>-0.31105511252564694</v>
      </c>
      <c r="AL2440" s="6">
        <f t="shared" si="384"/>
        <v>3.3438501707556303</v>
      </c>
      <c r="AN2440" s="6">
        <f>S2440-'ugly don''t look!'!$M$5</f>
        <v>0.10511736587905363</v>
      </c>
      <c r="AO2440" s="6">
        <f t="shared" si="388"/>
        <v>0.23815828995862123</v>
      </c>
      <c r="AP2440" s="6">
        <f t="shared" si="389"/>
        <v>3.8837319266471257</v>
      </c>
      <c r="AQ2440" s="6">
        <f t="shared" si="385"/>
        <v>6.7665666204249159E-2</v>
      </c>
      <c r="AV2440" s="6">
        <f t="shared" si="386"/>
        <v>-0.17952649481090832</v>
      </c>
      <c r="AW2440" s="6">
        <f t="shared" si="387"/>
        <v>-0.31105511252564694</v>
      </c>
    </row>
    <row r="2441" spans="1:49" x14ac:dyDescent="0.25">
      <c r="A2441" s="6">
        <v>1052569.382</v>
      </c>
      <c r="B2441" s="6">
        <v>21.302890000000001</v>
      </c>
      <c r="C2441" s="6">
        <v>10.106904999999999</v>
      </c>
      <c r="D2441" s="6">
        <v>-9.8816000000000001E-2</v>
      </c>
      <c r="E2441" s="6">
        <v>33.220661999999997</v>
      </c>
      <c r="F2441" s="6">
        <v>21.371586000000001</v>
      </c>
      <c r="G2441" s="6">
        <v>86.143625999999998</v>
      </c>
      <c r="H2441" s="6">
        <v>10</v>
      </c>
      <c r="I2441" s="6">
        <v>43.590395000000001</v>
      </c>
      <c r="L2441" s="6">
        <f t="shared" si="380"/>
        <v>6.3765468945487565E-4</v>
      </c>
      <c r="M2441" s="6">
        <f>249.088908333*(E2441-AVERAGE('raw Data'!$Y$2:$Y$2801))</f>
        <v>8204.5565791419358</v>
      </c>
      <c r="N2441" s="6" t="s">
        <v>18</v>
      </c>
      <c r="O2441" s="6">
        <f>L2441/(PI()*('ugly don''t look!'!$J$7^2)/4)</f>
        <v>1.2711069164211908</v>
      </c>
      <c r="P2441" s="6">
        <f>-M2441/'ugly don''t look!'!$H$7</f>
        <v>-7690.8104416403603</v>
      </c>
      <c r="Q2441" s="6">
        <f>-'ugly don''t look!'!$J$7/4*P2441</f>
        <v>48.592463072894205</v>
      </c>
      <c r="R2441" s="6">
        <f t="shared" si="381"/>
        <v>0.23988810859169341</v>
      </c>
      <c r="S2441" s="6">
        <f t="shared" si="382"/>
        <v>3.8834684380755307</v>
      </c>
      <c r="U2441" s="6">
        <v>1050520.548</v>
      </c>
      <c r="V2441" s="6">
        <v>20.927063</v>
      </c>
      <c r="W2441" s="6">
        <v>12.919603</v>
      </c>
      <c r="X2441" s="6">
        <v>10.987536</v>
      </c>
      <c r="Y2441" s="6">
        <v>0.20203599999999999</v>
      </c>
      <c r="Z2441" s="6">
        <v>21.333521999999999</v>
      </c>
      <c r="AA2441" s="6">
        <v>86.148954000000003</v>
      </c>
      <c r="AB2441" s="6">
        <v>13</v>
      </c>
      <c r="AC2441" s="6">
        <v>44.046048999999996</v>
      </c>
      <c r="AE2441" s="6">
        <f>0.000063090994667*'raw Data'!W2441</f>
        <v>8.151106039727573E-4</v>
      </c>
      <c r="AF2441" s="6">
        <f>249.088908333*('raw Data'!X2441-AVERAGE('raw Data'!$D$2:$D$3001))</f>
        <v>2753.1365547806895</v>
      </c>
      <c r="AG2441" s="6"/>
      <c r="AH2441" s="6">
        <f>AE2441/(PI()*('ugly don''t look!'!$K$7^2)/4)</f>
        <v>0.7334138573015897</v>
      </c>
      <c r="AI2441" s="6">
        <f>-AF2441/'ugly don''t look!'!$I$7</f>
        <v>-3010.8667484478233</v>
      </c>
      <c r="AJ2441" s="6">
        <f>-'ugly don''t look!'!$K$7/4*AI2441</f>
        <v>28.315244705765288</v>
      </c>
      <c r="AK2441" s="6">
        <f t="shared" si="383"/>
        <v>-0.31004512892075375</v>
      </c>
      <c r="AL2441" s="6">
        <f t="shared" si="384"/>
        <v>3.3434003417945477</v>
      </c>
      <c r="AN2441" s="6">
        <f>S2441-'ugly don''t look!'!$M$5</f>
        <v>0.10485387730745854</v>
      </c>
      <c r="AO2441" s="6">
        <f t="shared" si="388"/>
        <v>0.23988810859169341</v>
      </c>
      <c r="AP2441" s="6">
        <f t="shared" si="389"/>
        <v>3.8834684380755307</v>
      </c>
      <c r="AQ2441" s="6">
        <f t="shared" si="385"/>
        <v>6.629208993148053E-2</v>
      </c>
      <c r="AV2441" s="6">
        <f t="shared" si="386"/>
        <v>-0.17997632377199091</v>
      </c>
      <c r="AW2441" s="6">
        <f t="shared" si="387"/>
        <v>-0.31004512892075375</v>
      </c>
    </row>
    <row r="2442" spans="1:49" x14ac:dyDescent="0.25">
      <c r="A2442" s="6">
        <v>1052570.784</v>
      </c>
      <c r="B2442" s="6">
        <v>21.342879</v>
      </c>
      <c r="C2442" s="6">
        <v>10.115831999999999</v>
      </c>
      <c r="D2442" s="6">
        <v>-8.2675999999999999E-2</v>
      </c>
      <c r="E2442" s="6">
        <v>33.247205000000001</v>
      </c>
      <c r="F2442" s="6">
        <v>21.309887</v>
      </c>
      <c r="G2442" s="6">
        <v>86.133268000000001</v>
      </c>
      <c r="H2442" s="6">
        <v>10</v>
      </c>
      <c r="I2442" s="6">
        <v>43.531115</v>
      </c>
      <c r="L2442" s="6">
        <f t="shared" si="380"/>
        <v>6.3821790276426791E-4</v>
      </c>
      <c r="M2442" s="6">
        <f>249.088908333*(E2442-AVERAGE('raw Data'!$Y$2:$Y$2801))</f>
        <v>8211.1681460358195</v>
      </c>
      <c r="N2442" s="6" t="s">
        <v>18</v>
      </c>
      <c r="O2442" s="6">
        <f>L2442/(PI()*('ugly don''t look!'!$J$7^2)/4)</f>
        <v>1.2722296311833154</v>
      </c>
      <c r="P2442" s="6">
        <f>-M2442/'ugly don''t look!'!$H$7</f>
        <v>-7697.0080109072178</v>
      </c>
      <c r="Q2442" s="6">
        <f>-'ugly don''t look!'!$J$7/4*P2442</f>
        <v>48.631620864914531</v>
      </c>
      <c r="R2442" s="6">
        <f t="shared" si="381"/>
        <v>0.2407709762846125</v>
      </c>
      <c r="S2442" s="6">
        <f t="shared" si="382"/>
        <v>3.8842739544157556</v>
      </c>
      <c r="U2442" s="6">
        <v>1050522.3400000001</v>
      </c>
      <c r="V2442" s="6">
        <v>20.883355999999999</v>
      </c>
      <c r="W2442" s="6">
        <v>12.927625000000001</v>
      </c>
      <c r="X2442" s="6">
        <v>10.977636</v>
      </c>
      <c r="Y2442" s="6">
        <v>0.215223</v>
      </c>
      <c r="Z2442" s="6">
        <v>21.343147999999999</v>
      </c>
      <c r="AA2442" s="6">
        <v>86.153343000000007</v>
      </c>
      <c r="AB2442" s="6">
        <v>13</v>
      </c>
      <c r="AC2442" s="6">
        <v>44.085433000000002</v>
      </c>
      <c r="AE2442" s="6">
        <f>0.000063090994667*'raw Data'!W2442</f>
        <v>8.1561671993197592E-4</v>
      </c>
      <c r="AF2442" s="6">
        <f>249.088908333*('raw Data'!X2442-AVERAGE('raw Data'!$D$2:$D$3001))</f>
        <v>2750.6705745881932</v>
      </c>
      <c r="AG2442" s="6"/>
      <c r="AH2442" s="6">
        <f>AE2442/(PI()*('ugly don''t look!'!$K$7^2)/4)</f>
        <v>0.73386924636913864</v>
      </c>
      <c r="AI2442" s="6">
        <f>-AF2442/'ugly don''t look!'!$I$7</f>
        <v>-3008.1699197158719</v>
      </c>
      <c r="AJ2442" s="6">
        <f>-'ugly don''t look!'!$K$7/4*AI2442</f>
        <v>28.289882784479961</v>
      </c>
      <c r="AK2442" s="6">
        <f t="shared" si="383"/>
        <v>-0.30942440469782578</v>
      </c>
      <c r="AL2442" s="6">
        <f t="shared" si="384"/>
        <v>3.3425042419496416</v>
      </c>
      <c r="AN2442" s="6">
        <f>S2442-'ugly don''t look!'!$M$5</f>
        <v>0.10565939364768351</v>
      </c>
      <c r="AO2442" s="6">
        <f t="shared" si="388"/>
        <v>0.2407709762846125</v>
      </c>
      <c r="AP2442" s="6">
        <f t="shared" si="389"/>
        <v>3.8842739544157556</v>
      </c>
      <c r="AQ2442" s="6">
        <f t="shared" si="385"/>
        <v>6.6531037876074145E-2</v>
      </c>
      <c r="AV2442" s="6">
        <f t="shared" si="386"/>
        <v>-0.18087242361689704</v>
      </c>
      <c r="AW2442" s="6">
        <f t="shared" si="387"/>
        <v>-0.30942440469782578</v>
      </c>
    </row>
    <row r="2443" spans="1:49" x14ac:dyDescent="0.25">
      <c r="A2443" s="6">
        <v>1052572.3940000001</v>
      </c>
      <c r="B2443" s="6">
        <v>21.366945000000001</v>
      </c>
      <c r="C2443" s="6">
        <v>10.143953</v>
      </c>
      <c r="D2443" s="6">
        <v>-5.8973999999999999E-2</v>
      </c>
      <c r="E2443" s="6">
        <v>33.253965999999998</v>
      </c>
      <c r="F2443" s="6">
        <v>21.372596000000001</v>
      </c>
      <c r="G2443" s="6">
        <v>86.136754999999994</v>
      </c>
      <c r="H2443" s="6">
        <v>10</v>
      </c>
      <c r="I2443" s="6">
        <v>43.432659000000001</v>
      </c>
      <c r="L2443" s="6">
        <f t="shared" si="380"/>
        <v>6.3999208462529867E-4</v>
      </c>
      <c r="M2443" s="6">
        <f>249.088908333*(E2443-AVERAGE('raw Data'!$Y$2:$Y$2801))</f>
        <v>8212.8522361450578</v>
      </c>
      <c r="N2443" s="6" t="s">
        <v>18</v>
      </c>
      <c r="O2443" s="6">
        <f>L2443/(PI()*('ugly don''t look!'!$J$7^2)/4)</f>
        <v>1.2757663021618872</v>
      </c>
      <c r="P2443" s="6">
        <f>-M2443/'ugly don''t look!'!$H$7</f>
        <v>-7698.5866480549848</v>
      </c>
      <c r="Q2443" s="6">
        <f>-'ugly don''t look!'!$J$7/4*P2443</f>
        <v>48.641595089073405</v>
      </c>
      <c r="R2443" s="6">
        <f t="shared" si="381"/>
        <v>0.24354701937286255</v>
      </c>
      <c r="S2443" s="6">
        <f t="shared" si="382"/>
        <v>3.8844790308922761</v>
      </c>
      <c r="U2443" s="6">
        <v>1050522.612</v>
      </c>
      <c r="V2443" s="6">
        <v>20.880763999999999</v>
      </c>
      <c r="W2443" s="6">
        <v>12.927733999999999</v>
      </c>
      <c r="X2443" s="6">
        <v>10.980812</v>
      </c>
      <c r="Y2443" s="6">
        <v>0.21848300000000001</v>
      </c>
      <c r="Z2443" s="6">
        <v>21.371896</v>
      </c>
      <c r="AA2443" s="6">
        <v>86.155276999999998</v>
      </c>
      <c r="AB2443" s="6">
        <v>13</v>
      </c>
      <c r="AC2443" s="6">
        <v>44.091918</v>
      </c>
      <c r="AE2443" s="6">
        <f>0.000063090994667*'raw Data'!W2443</f>
        <v>8.1562359685039454E-4</v>
      </c>
      <c r="AF2443" s="6">
        <f>249.088908333*('raw Data'!X2443-AVERAGE('raw Data'!$D$2:$D$3001))</f>
        <v>2751.4616809610588</v>
      </c>
      <c r="AG2443" s="6"/>
      <c r="AH2443" s="6">
        <f>AE2443/(PI()*('ugly don''t look!'!$K$7^2)/4)</f>
        <v>0.73387543402911903</v>
      </c>
      <c r="AI2443" s="6">
        <f>-AF2443/'ugly don''t look!'!$I$7</f>
        <v>-3009.0350841656373</v>
      </c>
      <c r="AJ2443" s="6">
        <f>-'ugly don''t look!'!$K$7/4*AI2443</f>
        <v>28.298019093773114</v>
      </c>
      <c r="AK2443" s="6">
        <f t="shared" si="383"/>
        <v>-0.30941597317691744</v>
      </c>
      <c r="AL2443" s="6">
        <f t="shared" si="384"/>
        <v>3.3427918055128472</v>
      </c>
      <c r="AN2443" s="6">
        <f>S2443-'ugly don''t look!'!$M$5</f>
        <v>0.10586447012420397</v>
      </c>
      <c r="AO2443" s="6">
        <f t="shared" si="388"/>
        <v>0.24354701937286255</v>
      </c>
      <c r="AP2443" s="6">
        <f t="shared" si="389"/>
        <v>3.8844790308922761</v>
      </c>
      <c r="AQ2443" s="6">
        <f t="shared" si="385"/>
        <v>6.4954626264030563E-2</v>
      </c>
      <c r="AV2443" s="6">
        <f t="shared" si="386"/>
        <v>-0.18058486005369145</v>
      </c>
      <c r="AW2443" s="6">
        <f t="shared" si="387"/>
        <v>-0.30941597317691744</v>
      </c>
    </row>
    <row r="2444" spans="1:49" x14ac:dyDescent="0.25">
      <c r="A2444" s="6">
        <v>1052572.6669999999</v>
      </c>
      <c r="B2444" s="6">
        <v>21.272898000000001</v>
      </c>
      <c r="C2444" s="6">
        <v>10.128555</v>
      </c>
      <c r="D2444" s="6">
        <v>-6.1544000000000001E-2</v>
      </c>
      <c r="E2444" s="6">
        <v>33.256051999999997</v>
      </c>
      <c r="F2444" s="6">
        <v>21.351862000000001</v>
      </c>
      <c r="G2444" s="6">
        <v>86.135788000000005</v>
      </c>
      <c r="H2444" s="6">
        <v>10</v>
      </c>
      <c r="I2444" s="6">
        <v>43.435836000000002</v>
      </c>
      <c r="L2444" s="6">
        <f t="shared" si="380"/>
        <v>6.390206094894162E-4</v>
      </c>
      <c r="M2444" s="6">
        <f>249.088908333*(E2444-AVERAGE('raw Data'!$Y$2:$Y$2801))</f>
        <v>8213.3718356078407</v>
      </c>
      <c r="N2444" s="6" t="s">
        <v>18</v>
      </c>
      <c r="O2444" s="6">
        <f>L2444/(PI()*('ugly don''t look!'!$J$7^2)/4)</f>
        <v>1.2738297543958743</v>
      </c>
      <c r="P2444" s="6">
        <f>-M2444/'ugly don''t look!'!$H$7</f>
        <v>-7699.0737116683922</v>
      </c>
      <c r="Q2444" s="6">
        <f>-'ugly don''t look!'!$J$7/4*P2444</f>
        <v>48.644672478748817</v>
      </c>
      <c r="R2444" s="6">
        <f t="shared" si="381"/>
        <v>0.24202791744811528</v>
      </c>
      <c r="S2444" s="6">
        <f t="shared" si="382"/>
        <v>3.8845422955184841</v>
      </c>
      <c r="U2444" s="6">
        <v>1050524.8670000001</v>
      </c>
      <c r="V2444" s="6">
        <v>20.986324</v>
      </c>
      <c r="W2444" s="6">
        <v>12.914566000000001</v>
      </c>
      <c r="X2444" s="6">
        <v>10.975382</v>
      </c>
      <c r="Y2444" s="6">
        <v>0.20754900000000001</v>
      </c>
      <c r="Z2444" s="6">
        <v>21.340557</v>
      </c>
      <c r="AA2444" s="6">
        <v>86.154411999999994</v>
      </c>
      <c r="AB2444" s="6">
        <v>13</v>
      </c>
      <c r="AC2444" s="6">
        <v>44.169432999999998</v>
      </c>
      <c r="AE2444" s="6">
        <f>0.000063090994667*'raw Data'!W2444</f>
        <v>8.1479281463261966E-4</v>
      </c>
      <c r="AF2444" s="6">
        <f>249.088908333*('raw Data'!X2444-AVERAGE('raw Data'!$D$2:$D$3001))</f>
        <v>2750.1091281888107</v>
      </c>
      <c r="AG2444" s="6"/>
      <c r="AH2444" s="6">
        <f>AE2444/(PI()*('ugly don''t look!'!$K$7^2)/4)</f>
        <v>0.73312791928946752</v>
      </c>
      <c r="AI2444" s="6">
        <f>-AF2444/'ugly don''t look!'!$I$7</f>
        <v>-3007.5559144672034</v>
      </c>
      <c r="AJ2444" s="6">
        <f>-'ugly don''t look!'!$K$7/4*AI2444</f>
        <v>28.284108464219646</v>
      </c>
      <c r="AK2444" s="6">
        <f t="shared" si="383"/>
        <v>-0.31043507760180683</v>
      </c>
      <c r="AL2444" s="6">
        <f t="shared" si="384"/>
        <v>3.3423001085606789</v>
      </c>
      <c r="AN2444" s="6">
        <f>S2444-'ugly don''t look!'!$M$5</f>
        <v>0.10592773475041195</v>
      </c>
      <c r="AO2444" s="6">
        <f t="shared" si="388"/>
        <v>0.24202791744811528</v>
      </c>
      <c r="AP2444" s="6">
        <f t="shared" si="389"/>
        <v>3.8845422955184841</v>
      </c>
      <c r="AQ2444" s="6">
        <f t="shared" si="385"/>
        <v>6.599275399510407E-2</v>
      </c>
      <c r="AV2444" s="6">
        <f t="shared" si="386"/>
        <v>-0.18107655700585967</v>
      </c>
      <c r="AW2444" s="6">
        <f t="shared" si="387"/>
        <v>-0.31043507760180683</v>
      </c>
    </row>
    <row r="2445" spans="1:49" x14ac:dyDescent="0.25">
      <c r="A2445" s="6">
        <v>1052574.064</v>
      </c>
      <c r="B2445" s="6">
        <v>21.379904</v>
      </c>
      <c r="C2445" s="6">
        <v>10.122369000000001</v>
      </c>
      <c r="D2445" s="6">
        <v>-5.5192999999999999E-2</v>
      </c>
      <c r="E2445" s="6">
        <v>33.200153999999998</v>
      </c>
      <c r="F2445" s="6">
        <v>21.377645000000001</v>
      </c>
      <c r="G2445" s="6">
        <v>86.132868000000002</v>
      </c>
      <c r="H2445" s="6">
        <v>10</v>
      </c>
      <c r="I2445" s="6">
        <v>43.383814999999998</v>
      </c>
      <c r="L2445" s="6">
        <f t="shared" si="380"/>
        <v>6.3863032859640622E-4</v>
      </c>
      <c r="M2445" s="6">
        <f>249.088908333*(E2445-AVERAGE('raw Data'!$Y$2:$Y$2801))</f>
        <v>8199.4482638098416</v>
      </c>
      <c r="N2445" s="6" t="s">
        <v>18</v>
      </c>
      <c r="O2445" s="6">
        <f>L2445/(PI()*('ugly don''t look!'!$J$7^2)/4)</f>
        <v>1.2730517647556254</v>
      </c>
      <c r="P2445" s="6">
        <f>-M2445/'ugly don''t look!'!$H$7</f>
        <v>-7686.0219945724048</v>
      </c>
      <c r="Q2445" s="6">
        <f>-'ugly don''t look!'!$J$7/4*P2445</f>
        <v>48.5622084672071</v>
      </c>
      <c r="R2445" s="6">
        <f t="shared" si="381"/>
        <v>0.24141698234289197</v>
      </c>
      <c r="S2445" s="6">
        <f t="shared" si="382"/>
        <v>3.8828456248605718</v>
      </c>
      <c r="U2445" s="6">
        <v>1050525.426</v>
      </c>
      <c r="V2445" s="6">
        <v>20.828704999999999</v>
      </c>
      <c r="W2445" s="6">
        <v>12.908673</v>
      </c>
      <c r="X2445" s="6">
        <v>10.977888</v>
      </c>
      <c r="Y2445" s="6">
        <v>0.21673200000000001</v>
      </c>
      <c r="Z2445" s="6">
        <v>21.394110000000001</v>
      </c>
      <c r="AA2445" s="6">
        <v>86.153110999999996</v>
      </c>
      <c r="AB2445" s="6">
        <v>13</v>
      </c>
      <c r="AC2445" s="6">
        <v>44.193201000000002</v>
      </c>
      <c r="AE2445" s="6">
        <f>0.000063090994667*'raw Data'!W2445</f>
        <v>8.1442101940104692E-4</v>
      </c>
      <c r="AF2445" s="6">
        <f>249.088908333*('raw Data'!X2445-AVERAGE('raw Data'!$D$2:$D$3001))</f>
        <v>2750.7333449930934</v>
      </c>
      <c r="AG2445" s="6"/>
      <c r="AH2445" s="6">
        <f>AE2445/(PI()*('ugly don''t look!'!$K$7^2)/4)</f>
        <v>0.73279338827786611</v>
      </c>
      <c r="AI2445" s="6">
        <f>-AF2445/'ugly don''t look!'!$I$7</f>
        <v>-3008.2385662654128</v>
      </c>
      <c r="AJ2445" s="6">
        <f>-'ugly don''t look!'!$K$7/4*AI2445</f>
        <v>28.290528360658136</v>
      </c>
      <c r="AK2445" s="6">
        <f t="shared" si="383"/>
        <v>-0.31089148820950008</v>
      </c>
      <c r="AL2445" s="6">
        <f t="shared" si="384"/>
        <v>3.3425270617264915</v>
      </c>
      <c r="AN2445" s="6">
        <f>S2445-'ugly don''t look!'!$M$5</f>
        <v>0.10423106409249971</v>
      </c>
      <c r="AO2445" s="6">
        <f t="shared" si="388"/>
        <v>0.24141698234289197</v>
      </c>
      <c r="AP2445" s="6">
        <f t="shared" si="389"/>
        <v>3.8828456248605718</v>
      </c>
      <c r="AQ2445" s="6">
        <f t="shared" si="385"/>
        <v>6.4688142674256044E-2</v>
      </c>
      <c r="AV2445" s="6">
        <f t="shared" si="386"/>
        <v>-0.18084960384004711</v>
      </c>
      <c r="AW2445" s="6">
        <f t="shared" si="387"/>
        <v>-0.31089148820950008</v>
      </c>
    </row>
    <row r="2446" spans="1:49" x14ac:dyDescent="0.25">
      <c r="A2446" s="6">
        <v>1052575.4720000001</v>
      </c>
      <c r="B2446" s="6">
        <v>21.339352999999999</v>
      </c>
      <c r="C2446" s="6">
        <v>10.116099999999999</v>
      </c>
      <c r="D2446" s="6">
        <v>-3.9387999999999999E-2</v>
      </c>
      <c r="E2446" s="6">
        <v>33.153477000000002</v>
      </c>
      <c r="F2446" s="6">
        <v>21.414432999999999</v>
      </c>
      <c r="G2446" s="6">
        <v>86.139302000000001</v>
      </c>
      <c r="H2446" s="6">
        <v>10</v>
      </c>
      <c r="I2446" s="6">
        <v>43.330058000000001</v>
      </c>
      <c r="L2446" s="6">
        <f t="shared" si="380"/>
        <v>6.3823481115083867E-4</v>
      </c>
      <c r="M2446" s="6">
        <f>249.088908333*(E2446-AVERAGE('raw Data'!$Y$2:$Y$2801))</f>
        <v>8187.8215408355836</v>
      </c>
      <c r="N2446" s="6" t="s">
        <v>18</v>
      </c>
      <c r="O2446" s="6">
        <f>L2446/(PI()*('ugly don''t look!'!$J$7^2)/4)</f>
        <v>1.2722633365217551</v>
      </c>
      <c r="P2446" s="6">
        <f>-M2446/'ugly don''t look!'!$H$7</f>
        <v>-7675.123304120345</v>
      </c>
      <c r="Q2446" s="6">
        <f>-'ugly don''t look!'!$J$7/4*P2446</f>
        <v>48.493347816258371</v>
      </c>
      <c r="R2446" s="6">
        <f t="shared" si="381"/>
        <v>0.24079746905851232</v>
      </c>
      <c r="S2446" s="6">
        <f t="shared" si="382"/>
        <v>3.8814266301086979</v>
      </c>
      <c r="U2446" s="6">
        <v>1050527.024</v>
      </c>
      <c r="V2446" s="6">
        <v>20.857427999999999</v>
      </c>
      <c r="W2446" s="6">
        <v>12.957959000000001</v>
      </c>
      <c r="X2446" s="6">
        <v>10.991391999999999</v>
      </c>
      <c r="Y2446" s="6">
        <v>0.22924900000000001</v>
      </c>
      <c r="Z2446" s="6">
        <v>21.347961999999999</v>
      </c>
      <c r="AA2446" s="6">
        <v>86.149754000000001</v>
      </c>
      <c r="AB2446" s="6">
        <v>13</v>
      </c>
      <c r="AC2446" s="6">
        <v>44.172609000000001</v>
      </c>
      <c r="AE2446" s="6">
        <f>0.000063090994667*'raw Data'!W2446</f>
        <v>8.1753052216420479E-4</v>
      </c>
      <c r="AF2446" s="6">
        <f>249.088908333*('raw Data'!X2446-AVERAGE('raw Data'!$D$2:$D$3001))</f>
        <v>2754.0970416112214</v>
      </c>
      <c r="AG2446" s="6"/>
      <c r="AH2446" s="6">
        <f>AE2446/(PI()*('ugly don''t look!'!$K$7^2)/4)</f>
        <v>0.7355912324044207</v>
      </c>
      <c r="AI2446" s="6">
        <f>-AF2446/'ugly don''t look!'!$I$7</f>
        <v>-3011.9171496185709</v>
      </c>
      <c r="AJ2446" s="6">
        <f>-'ugly don''t look!'!$K$7/4*AI2446</f>
        <v>28.32512304601541</v>
      </c>
      <c r="AK2446" s="6">
        <f t="shared" si="383"/>
        <v>-0.30708070529469816</v>
      </c>
      <c r="AL2446" s="6">
        <f t="shared" si="384"/>
        <v>3.3437491509828483</v>
      </c>
      <c r="AN2446" s="6">
        <f>S2446-'ugly don''t look!'!$M$5</f>
        <v>0.10281206934062581</v>
      </c>
      <c r="AO2446" s="6">
        <f t="shared" si="388"/>
        <v>0.24079746905851232</v>
      </c>
      <c r="AP2446" s="6">
        <f t="shared" si="389"/>
        <v>3.8814266301086979</v>
      </c>
      <c r="AQ2446" s="6">
        <f t="shared" si="385"/>
        <v>6.3666712189846458E-2</v>
      </c>
      <c r="AV2446" s="6">
        <f t="shared" si="386"/>
        <v>-0.17962751458369031</v>
      </c>
      <c r="AW2446" s="6">
        <f t="shared" si="387"/>
        <v>-0.30708070529469816</v>
      </c>
    </row>
    <row r="2447" spans="1:49" x14ac:dyDescent="0.25">
      <c r="A2447" s="6">
        <v>1052577.507</v>
      </c>
      <c r="B2447" s="6">
        <v>21.265861999999998</v>
      </c>
      <c r="C2447" s="6">
        <v>10.036396</v>
      </c>
      <c r="D2447" s="6">
        <v>-1.977E-3</v>
      </c>
      <c r="E2447" s="6">
        <v>33.110765999999998</v>
      </c>
      <c r="F2447" s="6">
        <v>21.389022000000001</v>
      </c>
      <c r="G2447" s="6">
        <v>86.132188999999997</v>
      </c>
      <c r="H2447" s="6">
        <v>10</v>
      </c>
      <c r="I2447" s="6">
        <v>43.358027</v>
      </c>
      <c r="L2447" s="6">
        <f t="shared" si="380"/>
        <v>6.3320620651190012E-4</v>
      </c>
      <c r="M2447" s="6">
        <f>249.088908333*(E2447-AVERAGE('raw Data'!$Y$2:$Y$2801))</f>
        <v>8177.182704471772</v>
      </c>
      <c r="N2447" s="6" t="s">
        <v>18</v>
      </c>
      <c r="O2447" s="6">
        <f>L2447/(PI()*('ugly don''t look!'!$J$7^2)/4)</f>
        <v>1.262239268256897</v>
      </c>
      <c r="P2447" s="6">
        <f>-M2447/'ugly don''t look!'!$H$7</f>
        <v>-7665.1506416120847</v>
      </c>
      <c r="Q2447" s="6">
        <f>-'ugly don''t look!'!$J$7/4*P2447</f>
        <v>48.430338041365552</v>
      </c>
      <c r="R2447" s="6">
        <f t="shared" si="381"/>
        <v>0.23288734064658953</v>
      </c>
      <c r="S2447" s="6">
        <f t="shared" si="382"/>
        <v>3.8801264363900665</v>
      </c>
      <c r="U2447" s="6">
        <v>1050528.432</v>
      </c>
      <c r="V2447" s="6">
        <v>20.794423999999999</v>
      </c>
      <c r="W2447" s="6">
        <v>12.90429</v>
      </c>
      <c r="X2447" s="6">
        <v>10.99155</v>
      </c>
      <c r="Y2447" s="6">
        <v>0.24474599999999999</v>
      </c>
      <c r="Z2447" s="6">
        <v>21.357455999999999</v>
      </c>
      <c r="AA2447" s="6">
        <v>86.157639000000003</v>
      </c>
      <c r="AB2447" s="6">
        <v>13</v>
      </c>
      <c r="AC2447" s="6">
        <v>44.261380000000003</v>
      </c>
      <c r="AE2447" s="6">
        <f>0.000063090994667*'raw Data'!W2447</f>
        <v>8.1414449157142142E-4</v>
      </c>
      <c r="AF2447" s="6">
        <f>249.088908333*('raw Data'!X2447-AVERAGE('raw Data'!$D$2:$D$3001))</f>
        <v>2754.1363976587386</v>
      </c>
      <c r="AG2447" s="6"/>
      <c r="AH2447" s="6">
        <f>AE2447/(PI()*('ugly don''t look!'!$K$7^2)/4)</f>
        <v>0.7325445762256263</v>
      </c>
      <c r="AI2447" s="6">
        <f>-AF2447/'ugly don''t look!'!$I$7</f>
        <v>-3011.9601899155059</v>
      </c>
      <c r="AJ2447" s="6">
        <f>-'ugly don''t look!'!$K$7/4*AI2447</f>
        <v>28.32552781203189</v>
      </c>
      <c r="AK2447" s="6">
        <f t="shared" si="383"/>
        <v>-0.31123108502696917</v>
      </c>
      <c r="AL2447" s="6">
        <f t="shared" si="384"/>
        <v>3.3437634408810353</v>
      </c>
      <c r="AN2447" s="6">
        <f>S2447-'ugly don''t look!'!$M$5</f>
        <v>0.10151187562199437</v>
      </c>
      <c r="AO2447" s="6">
        <f t="shared" si="388"/>
        <v>0.23288734064658953</v>
      </c>
      <c r="AP2447" s="6">
        <f t="shared" si="389"/>
        <v>3.8801264363900665</v>
      </c>
      <c r="AQ2447" s="6">
        <f t="shared" si="385"/>
        <v>6.7442736345677323E-2</v>
      </c>
      <c r="AV2447" s="6">
        <f t="shared" si="386"/>
        <v>-0.17961322468550334</v>
      </c>
      <c r="AW2447" s="6">
        <f t="shared" si="387"/>
        <v>-0.31123108502696917</v>
      </c>
    </row>
    <row r="2448" spans="1:49" x14ac:dyDescent="0.25">
      <c r="A2448" s="6">
        <v>1052578.639</v>
      </c>
      <c r="B2448" s="6">
        <v>21.386938000000001</v>
      </c>
      <c r="C2448" s="6">
        <v>10.030554</v>
      </c>
      <c r="D2448" s="6">
        <v>1.2375000000000001E-2</v>
      </c>
      <c r="E2448" s="6">
        <v>33.082417</v>
      </c>
      <c r="F2448" s="6">
        <v>21.369028</v>
      </c>
      <c r="G2448" s="6">
        <v>86.140845999999996</v>
      </c>
      <c r="H2448" s="6">
        <v>10</v>
      </c>
      <c r="I2448" s="6">
        <v>43.351053999999998</v>
      </c>
      <c r="L2448" s="6">
        <f t="shared" si="380"/>
        <v>6.3283762892105556E-4</v>
      </c>
      <c r="M2448" s="6">
        <f>249.088908333*(E2448-AVERAGE('raw Data'!$Y$2:$Y$2801))</f>
        <v>8170.12128300944</v>
      </c>
      <c r="N2448" s="6" t="s">
        <v>18</v>
      </c>
      <c r="O2448" s="6">
        <f>L2448/(PI()*('ugly don''t look!'!$J$7^2)/4)</f>
        <v>1.2615045421853912</v>
      </c>
      <c r="P2448" s="6">
        <f>-M2448/'ugly don''t look!'!$H$7</f>
        <v>-7658.5313863980509</v>
      </c>
      <c r="Q2448" s="6">
        <f>-'ugly don''t look!'!$J$7/4*P2448</f>
        <v>48.388515932109485</v>
      </c>
      <c r="R2448" s="6">
        <f t="shared" si="381"/>
        <v>0.23230508971507835</v>
      </c>
      <c r="S2448" s="6">
        <f t="shared" si="382"/>
        <v>3.879262511438657</v>
      </c>
      <c r="U2448" s="6">
        <v>1050530.1580000001</v>
      </c>
      <c r="V2448" s="6">
        <v>20.853892999999999</v>
      </c>
      <c r="W2448" s="6">
        <v>12.948119</v>
      </c>
      <c r="X2448" s="6">
        <v>11.004123</v>
      </c>
      <c r="Y2448" s="6">
        <v>0.27113999999999999</v>
      </c>
      <c r="Z2448" s="6">
        <v>21.36412</v>
      </c>
      <c r="AA2448" s="6">
        <v>86.156020999999996</v>
      </c>
      <c r="AB2448" s="6">
        <v>13</v>
      </c>
      <c r="AC2448" s="6">
        <v>44.265664000000001</v>
      </c>
      <c r="AE2448" s="6">
        <f>0.000063090994667*'raw Data'!W2448</f>
        <v>8.1690970677668145E-4</v>
      </c>
      <c r="AF2448" s="6">
        <f>249.088908333*('raw Data'!X2448-AVERAGE('raw Data'!$D$2:$D$3001))</f>
        <v>2757.2681925032093</v>
      </c>
      <c r="AG2448" s="6"/>
      <c r="AH2448" s="6">
        <f>AE2448/(PI()*('ugly don''t look!'!$K$7^2)/4)</f>
        <v>0.73503263998050117</v>
      </c>
      <c r="AI2448" s="6">
        <f>-AF2448/'ugly don''t look!'!$I$7</f>
        <v>-3015.3851624050844</v>
      </c>
      <c r="AJ2448" s="6">
        <f>-'ugly don''t look!'!$K$7/4*AI2448</f>
        <v>28.357737452064256</v>
      </c>
      <c r="AK2448" s="6">
        <f t="shared" si="383"/>
        <v>-0.30784037261857622</v>
      </c>
      <c r="AL2448" s="6">
        <f t="shared" si="384"/>
        <v>3.3448999189349751</v>
      </c>
      <c r="AN2448" s="6">
        <f>S2448-'ugly don''t look!'!$M$5</f>
        <v>0.10064795067058485</v>
      </c>
      <c r="AO2448" s="6">
        <f t="shared" si="388"/>
        <v>0.23230508971507835</v>
      </c>
      <c r="AP2448" s="6">
        <f t="shared" si="389"/>
        <v>3.879262511438657</v>
      </c>
      <c r="AQ2448" s="6">
        <f t="shared" si="385"/>
        <v>6.6952463050984817E-2</v>
      </c>
      <c r="AV2448" s="6">
        <f t="shared" si="386"/>
        <v>-0.17847674663156354</v>
      </c>
      <c r="AW2448" s="6">
        <f t="shared" si="387"/>
        <v>-0.30784037261857622</v>
      </c>
    </row>
    <row r="2449" spans="1:49" x14ac:dyDescent="0.25">
      <c r="A2449" s="6">
        <v>1052580.459</v>
      </c>
      <c r="B2449" s="6">
        <v>21.342879</v>
      </c>
      <c r="C2449" s="6">
        <v>10.060912999999999</v>
      </c>
      <c r="D2449" s="6">
        <v>4.3E-3</v>
      </c>
      <c r="E2449" s="6">
        <v>33.070793999999999</v>
      </c>
      <c r="F2449" s="6">
        <v>21.368423</v>
      </c>
      <c r="G2449" s="6">
        <v>86.132422000000005</v>
      </c>
      <c r="H2449" s="6">
        <v>10</v>
      </c>
      <c r="I2449" s="6">
        <v>43.292130999999998</v>
      </c>
      <c r="L2449" s="6">
        <f t="shared" si="380"/>
        <v>6.3475300842815092E-4</v>
      </c>
      <c r="M2449" s="6">
        <f>249.088908333*(E2449-AVERAGE('raw Data'!$Y$2:$Y$2801))</f>
        <v>8167.2261226278861</v>
      </c>
      <c r="N2449" s="6" t="s">
        <v>18</v>
      </c>
      <c r="O2449" s="6">
        <f>L2449/(PI()*('ugly don''t look!'!$J$7^2)/4)</f>
        <v>1.2653226778931701</v>
      </c>
      <c r="P2449" s="6">
        <f>-M2449/'ugly don''t look!'!$H$7</f>
        <v>-7655.8175127745462</v>
      </c>
      <c r="Q2449" s="6">
        <f>-'ugly don''t look!'!$J$7/4*P2449</f>
        <v>48.371369000087775</v>
      </c>
      <c r="R2449" s="6">
        <f t="shared" si="381"/>
        <v>0.23532717099024469</v>
      </c>
      <c r="S2449" s="6">
        <f t="shared" si="382"/>
        <v>3.878908089103136</v>
      </c>
      <c r="U2449" s="6">
        <v>1050530.5989999999</v>
      </c>
      <c r="V2449" s="6">
        <v>20.863693000000001</v>
      </c>
      <c r="W2449" s="6">
        <v>12.965327</v>
      </c>
      <c r="X2449" s="6">
        <v>11.008454</v>
      </c>
      <c r="Y2449" s="6">
        <v>0.277194</v>
      </c>
      <c r="Z2449" s="6">
        <v>21.36412</v>
      </c>
      <c r="AA2449" s="6">
        <v>86.156020999999996</v>
      </c>
      <c r="AB2449" s="6">
        <v>13</v>
      </c>
      <c r="AC2449" s="6">
        <v>44.254835999999997</v>
      </c>
      <c r="AE2449" s="6">
        <f>0.000063090994667*'raw Data'!W2449</f>
        <v>8.1799537661291118E-4</v>
      </c>
      <c r="AF2449" s="6">
        <f>249.088908333*('raw Data'!X2449-AVERAGE('raw Data'!$D$2:$D$3001))</f>
        <v>2758.3469965651998</v>
      </c>
      <c r="AG2449" s="6"/>
      <c r="AH2449" s="6">
        <f>AE2449/(PI()*('ugly don''t look!'!$K$7^2)/4)</f>
        <v>0.73600949551208716</v>
      </c>
      <c r="AI2449" s="6">
        <f>-AF2449/'ugly don''t look!'!$I$7</f>
        <v>-3016.564956873578</v>
      </c>
      <c r="AJ2449" s="6">
        <f>-'ugly don''t look!'!$K$7/4*AI2449</f>
        <v>28.368832652174035</v>
      </c>
      <c r="AK2449" s="6">
        <f t="shared" si="383"/>
        <v>-0.3065122588254966</v>
      </c>
      <c r="AL2449" s="6">
        <f t="shared" si="384"/>
        <v>3.3452911007120814</v>
      </c>
      <c r="AN2449" s="6">
        <f>S2449-'ugly don''t look!'!$M$5</f>
        <v>0.10029352833506389</v>
      </c>
      <c r="AO2449" s="6">
        <f t="shared" si="388"/>
        <v>0.23532717099024469</v>
      </c>
      <c r="AP2449" s="6">
        <f t="shared" si="389"/>
        <v>3.878908089103136</v>
      </c>
      <c r="AQ2449" s="6">
        <f t="shared" si="385"/>
        <v>6.4658660949649394E-2</v>
      </c>
      <c r="AV2449" s="6">
        <f t="shared" si="386"/>
        <v>-0.17808556485445726</v>
      </c>
      <c r="AW2449" s="6">
        <f t="shared" si="387"/>
        <v>-0.3065122588254966</v>
      </c>
    </row>
    <row r="2450" spans="1:49" x14ac:dyDescent="0.25">
      <c r="A2450" s="6">
        <v>1052580.871</v>
      </c>
      <c r="B2450" s="6">
        <v>21.351201</v>
      </c>
      <c r="C2450" s="6">
        <v>10.059958</v>
      </c>
      <c r="D2450" s="6">
        <v>-7.3800000000000005E-4</v>
      </c>
      <c r="E2450" s="6">
        <v>33.062244</v>
      </c>
      <c r="F2450" s="6">
        <v>21.364585000000002</v>
      </c>
      <c r="G2450" s="6">
        <v>86.135684999999995</v>
      </c>
      <c r="H2450" s="6">
        <v>10</v>
      </c>
      <c r="I2450" s="6">
        <v>43.284623000000003</v>
      </c>
      <c r="L2450" s="6">
        <f t="shared" si="380"/>
        <v>6.3469275652824398E-4</v>
      </c>
      <c r="M2450" s="6">
        <f>249.088908333*(E2450-AVERAGE('raw Data'!$Y$2:$Y$2801))</f>
        <v>8165.0964124616385</v>
      </c>
      <c r="N2450" s="6" t="s">
        <v>18</v>
      </c>
      <c r="O2450" s="6">
        <f>L2450/(PI()*('ugly don''t look!'!$J$7^2)/4)</f>
        <v>1.2652025711834325</v>
      </c>
      <c r="P2450" s="6">
        <f>-M2450/'ugly don''t look!'!$H$7</f>
        <v>-7653.8211590379069</v>
      </c>
      <c r="Q2450" s="6">
        <f>-'ugly don''t look!'!$J$7/4*P2450</f>
        <v>48.358755538091259</v>
      </c>
      <c r="R2450" s="6">
        <f t="shared" si="381"/>
        <v>0.23523224468206291</v>
      </c>
      <c r="S2450" s="6">
        <f t="shared" si="382"/>
        <v>3.8786472921253954</v>
      </c>
      <c r="U2450" s="6">
        <v>1050531.496</v>
      </c>
      <c r="V2450" s="6">
        <v>20.866857</v>
      </c>
      <c r="W2450" s="6">
        <v>12.984344999999999</v>
      </c>
      <c r="X2450" s="6">
        <v>11.03345</v>
      </c>
      <c r="Y2450" s="6">
        <v>0.28367599999999998</v>
      </c>
      <c r="Z2450" s="6">
        <v>21.395961</v>
      </c>
      <c r="AA2450" s="6">
        <v>86.160717000000005</v>
      </c>
      <c r="AB2450" s="6">
        <v>13</v>
      </c>
      <c r="AC2450" s="6">
        <v>44.246484000000002</v>
      </c>
      <c r="AE2450" s="6">
        <f>0.000063090994667*'raw Data'!W2450</f>
        <v>8.1919524114948817E-4</v>
      </c>
      <c r="AF2450" s="6">
        <f>249.088908333*('raw Data'!X2450-AVERAGE('raw Data'!$D$2:$D$3001))</f>
        <v>2764.5732229178907</v>
      </c>
      <c r="AG2450" s="6"/>
      <c r="AH2450" s="6">
        <f>AE2450/(PI()*('ugly don''t look!'!$K$7^2)/4)</f>
        <v>0.73708910025986163</v>
      </c>
      <c r="AI2450" s="6">
        <f>-AF2450/'ugly don''t look!'!$I$7</f>
        <v>-3023.3740408113417</v>
      </c>
      <c r="AJ2450" s="6">
        <f>-'ugly don''t look!'!$K$7/4*AI2450</f>
        <v>28.432867660704144</v>
      </c>
      <c r="AK2450" s="6">
        <f t="shared" si="383"/>
        <v>-0.30504649822513596</v>
      </c>
      <c r="AL2450" s="6">
        <f t="shared" si="384"/>
        <v>3.3475457879944983</v>
      </c>
      <c r="AN2450" s="6">
        <f>S2450-'ugly don''t look!'!$M$5</f>
        <v>0.10003273135732327</v>
      </c>
      <c r="AO2450" s="6">
        <f t="shared" si="388"/>
        <v>0.23523224468206291</v>
      </c>
      <c r="AP2450" s="6">
        <f t="shared" si="389"/>
        <v>3.8786472921253954</v>
      </c>
      <c r="AQ2450" s="6">
        <f t="shared" si="385"/>
        <v>6.4458781645713253E-2</v>
      </c>
      <c r="AV2450" s="6">
        <f t="shared" si="386"/>
        <v>-0.1758308775720403</v>
      </c>
      <c r="AW2450" s="6">
        <f t="shared" si="387"/>
        <v>-0.30504649822513596</v>
      </c>
    </row>
    <row r="2451" spans="1:49" x14ac:dyDescent="0.25">
      <c r="A2451" s="6">
        <v>1052581.797</v>
      </c>
      <c r="B2451" s="6">
        <v>21.411180999999999</v>
      </c>
      <c r="C2451" s="6">
        <v>10.06466</v>
      </c>
      <c r="D2451" s="6">
        <v>-5.3300000000000005E-4</v>
      </c>
      <c r="E2451" s="6">
        <v>33.025550000000003</v>
      </c>
      <c r="F2451" s="6">
        <v>21.337692000000001</v>
      </c>
      <c r="G2451" s="6">
        <v>86.132710000000003</v>
      </c>
      <c r="H2451" s="6">
        <v>10</v>
      </c>
      <c r="I2451" s="6">
        <v>43.259256000000001</v>
      </c>
      <c r="L2451" s="6">
        <f t="shared" si="380"/>
        <v>6.3498941038516821E-4</v>
      </c>
      <c r="M2451" s="6">
        <f>249.088908333*(E2451-AVERAGE('raw Data'!$Y$2:$Y$2801))</f>
        <v>8155.9563440592683</v>
      </c>
      <c r="N2451" s="6" t="s">
        <v>18</v>
      </c>
      <c r="O2451" s="6">
        <f>L2451/(PI()*('ugly don''t look!'!$J$7^2)/4)</f>
        <v>1.2657939238003824</v>
      </c>
      <c r="P2451" s="6">
        <f>-M2451/'ugly don''t look!'!$H$7</f>
        <v>-7645.2534158785793</v>
      </c>
      <c r="Q2451" s="6">
        <f>-'ugly don''t look!'!$J$7/4*P2451</f>
        <v>48.304622394874833</v>
      </c>
      <c r="R2451" s="6">
        <f t="shared" si="381"/>
        <v>0.23569953306344349</v>
      </c>
      <c r="S2451" s="6">
        <f t="shared" si="382"/>
        <v>3.8775272578366491</v>
      </c>
      <c r="U2451" s="6">
        <v>1050533.058</v>
      </c>
      <c r="V2451" s="6">
        <v>20.902787</v>
      </c>
      <c r="W2451" s="6">
        <v>13.048114999999999</v>
      </c>
      <c r="X2451" s="6">
        <v>11.036300000000001</v>
      </c>
      <c r="Y2451" s="6">
        <v>0.30580400000000002</v>
      </c>
      <c r="Z2451" s="6">
        <v>21.335003</v>
      </c>
      <c r="AA2451" s="6">
        <v>86.154151999999996</v>
      </c>
      <c r="AB2451" s="6">
        <v>13</v>
      </c>
      <c r="AC2451" s="6">
        <v>44.168717999999998</v>
      </c>
      <c r="AE2451" s="6">
        <f>0.000063090994667*'raw Data'!W2451</f>
        <v>8.2321855387940276E-4</v>
      </c>
      <c r="AF2451" s="6">
        <f>249.088908333*('raw Data'!X2451-AVERAGE('raw Data'!$D$2:$D$3001))</f>
        <v>2765.2831263066405</v>
      </c>
      <c r="AG2451" s="6"/>
      <c r="AH2451" s="6">
        <f>AE2451/(PI()*('ugly don''t look!'!$K$7^2)/4)</f>
        <v>0.74070916518601471</v>
      </c>
      <c r="AI2451" s="6">
        <f>-AF2451/'ugly don''t look!'!$I$7</f>
        <v>-3024.1504005978131</v>
      </c>
      <c r="AJ2451" s="6">
        <f>-'ugly don''t look!'!$K$7/4*AI2451</f>
        <v>28.440168819862045</v>
      </c>
      <c r="AK2451" s="6">
        <f t="shared" si="383"/>
        <v>-0.30014722035777458</v>
      </c>
      <c r="AL2451" s="6">
        <f t="shared" si="384"/>
        <v>3.3478025409181971</v>
      </c>
      <c r="AN2451" s="6">
        <f>S2451-'ugly don''t look!'!$M$5</f>
        <v>9.8912697068576971E-2</v>
      </c>
      <c r="AO2451" s="6">
        <f t="shared" si="388"/>
        <v>0.23569953306344349</v>
      </c>
      <c r="AP2451" s="6">
        <f t="shared" si="389"/>
        <v>3.8775272578366491</v>
      </c>
      <c r="AQ2451" s="6">
        <f t="shared" si="385"/>
        <v>6.3038871361209753E-2</v>
      </c>
      <c r="AV2451" s="6">
        <f t="shared" si="386"/>
        <v>-0.17557412464834155</v>
      </c>
      <c r="AW2451" s="6">
        <f t="shared" si="387"/>
        <v>-0.30014722035777458</v>
      </c>
    </row>
    <row r="2452" spans="1:49" x14ac:dyDescent="0.25">
      <c r="A2452" s="6">
        <v>1052584.4669999999</v>
      </c>
      <c r="B2452" s="6">
        <v>21.356383999999998</v>
      </c>
      <c r="C2452" s="6">
        <v>10.003221</v>
      </c>
      <c r="D2452" s="6">
        <v>-1.8693999999999999E-2</v>
      </c>
      <c r="E2452" s="6">
        <v>33.021303000000003</v>
      </c>
      <c r="F2452" s="6">
        <v>21.302146</v>
      </c>
      <c r="G2452" s="6">
        <v>86.136893999999998</v>
      </c>
      <c r="H2452" s="6">
        <v>10</v>
      </c>
      <c r="I2452" s="6">
        <v>43.288648000000002</v>
      </c>
      <c r="L2452" s="6">
        <f t="shared" si="380"/>
        <v>6.3111316276382248E-4</v>
      </c>
      <c r="M2452" s="6">
        <f>249.088908333*(E2452-AVERAGE('raw Data'!$Y$2:$Y$2801))</f>
        <v>8154.8984634655781</v>
      </c>
      <c r="N2452" s="6" t="s">
        <v>18</v>
      </c>
      <c r="O2452" s="6">
        <f>L2452/(PI()*('ugly don''t look!'!$J$7^2)/4)</f>
        <v>1.258066974963127</v>
      </c>
      <c r="P2452" s="6">
        <f>-M2452/'ugly don''t look!'!$H$7</f>
        <v>-7644.2617767768825</v>
      </c>
      <c r="Q2452" s="6">
        <f>-'ugly don''t look!'!$J$7/4*P2452</f>
        <v>48.29835697112054</v>
      </c>
      <c r="R2452" s="6">
        <f t="shared" si="381"/>
        <v>0.22957639610046043</v>
      </c>
      <c r="S2452" s="6">
        <f t="shared" si="382"/>
        <v>3.8773975429188647</v>
      </c>
      <c r="U2452" s="6">
        <v>1050534.8149999999</v>
      </c>
      <c r="V2452" s="6">
        <v>20.975753000000001</v>
      </c>
      <c r="W2452" s="6">
        <v>13.097953</v>
      </c>
      <c r="X2452" s="6">
        <v>11.057506999999999</v>
      </c>
      <c r="Y2452" s="6">
        <v>0.32275399999999999</v>
      </c>
      <c r="Z2452" s="6">
        <v>21.350791000000001</v>
      </c>
      <c r="AA2452" s="6">
        <v>86.156931999999998</v>
      </c>
      <c r="AB2452" s="6">
        <v>13</v>
      </c>
      <c r="AC2452" s="6">
        <v>44.077342000000002</v>
      </c>
      <c r="AE2452" s="6">
        <f>0.000063090994667*'raw Data'!W2452</f>
        <v>8.2636288287161672E-4</v>
      </c>
      <c r="AF2452" s="6">
        <f>249.088908333*('raw Data'!X2452-AVERAGE('raw Data'!$D$2:$D$3001))</f>
        <v>2770.5655547856577</v>
      </c>
      <c r="AG2452" s="6"/>
      <c r="AH2452" s="6">
        <f>AE2452/(PI()*('ugly don''t look!'!$K$7^2)/4)</f>
        <v>0.74353834498513061</v>
      </c>
      <c r="AI2452" s="6">
        <f>-AF2452/'ugly don''t look!'!$I$7</f>
        <v>-3029.9273346299842</v>
      </c>
      <c r="AJ2452" s="6">
        <f>-'ugly don''t look!'!$K$7/4*AI2452</f>
        <v>28.494497129427494</v>
      </c>
      <c r="AK2452" s="6">
        <f t="shared" si="383"/>
        <v>-0.29633494079360206</v>
      </c>
      <c r="AL2452" s="6">
        <f t="shared" si="384"/>
        <v>3.3497109854536657</v>
      </c>
      <c r="AN2452" s="6">
        <f>S2452-'ugly don''t look!'!$M$5</f>
        <v>9.878298215079262E-2</v>
      </c>
      <c r="AO2452" s="6">
        <f t="shared" si="388"/>
        <v>0.22957639610046043</v>
      </c>
      <c r="AP2452" s="6">
        <f t="shared" si="389"/>
        <v>3.8773975429188647</v>
      </c>
      <c r="AQ2452" s="6">
        <f t="shared" si="385"/>
        <v>6.6838596735750544E-2</v>
      </c>
      <c r="AV2452" s="6">
        <f t="shared" si="386"/>
        <v>-0.17366568011287287</v>
      </c>
      <c r="AW2452" s="6">
        <f t="shared" si="387"/>
        <v>-0.29633494079360206</v>
      </c>
    </row>
    <row r="2453" spans="1:49" x14ac:dyDescent="0.25">
      <c r="A2453" s="6">
        <v>1052585.976</v>
      </c>
      <c r="B2453" s="6">
        <v>21.302696000000001</v>
      </c>
      <c r="C2453" s="6">
        <v>9.9783349999999995</v>
      </c>
      <c r="D2453" s="6">
        <v>-2.2977999999999998E-2</v>
      </c>
      <c r="E2453" s="6">
        <v>32.999324000000001</v>
      </c>
      <c r="F2453" s="6">
        <v>21.382256999999999</v>
      </c>
      <c r="G2453" s="6">
        <v>86.136801000000006</v>
      </c>
      <c r="H2453" s="6">
        <v>10</v>
      </c>
      <c r="I2453" s="6">
        <v>43.320509999999999</v>
      </c>
      <c r="L2453" s="6">
        <f t="shared" si="380"/>
        <v>6.2954308027053944E-4</v>
      </c>
      <c r="M2453" s="6">
        <f>249.088908333*(E2453-AVERAGE('raw Data'!$Y$2:$Y$2801))</f>
        <v>8149.4237383493273</v>
      </c>
      <c r="N2453" s="6" t="s">
        <v>18</v>
      </c>
      <c r="O2453" s="6">
        <f>L2453/(PI()*('ugly don''t look!'!$J$7^2)/4)</f>
        <v>1.2549371576034052</v>
      </c>
      <c r="P2453" s="6">
        <f>-M2453/'ugly don''t look!'!$H$7</f>
        <v>-7639.1298634695613</v>
      </c>
      <c r="Q2453" s="6">
        <f>-'ugly don''t look!'!$J$7/4*P2453</f>
        <v>48.26593225986656</v>
      </c>
      <c r="R2453" s="6">
        <f t="shared" si="381"/>
        <v>0.22708549770723679</v>
      </c>
      <c r="S2453" s="6">
        <f t="shared" si="382"/>
        <v>3.8767259755572483</v>
      </c>
      <c r="U2453" s="6">
        <v>1050535.291</v>
      </c>
      <c r="V2453" s="6">
        <v>20.879080999999999</v>
      </c>
      <c r="W2453" s="6">
        <v>13.131389</v>
      </c>
      <c r="X2453" s="6">
        <v>11.073404</v>
      </c>
      <c r="Y2453" s="6">
        <v>0.31630900000000001</v>
      </c>
      <c r="Z2453" s="6">
        <v>21.333389</v>
      </c>
      <c r="AA2453" s="6">
        <v>86.154411999999994</v>
      </c>
      <c r="AB2453" s="6">
        <v>13</v>
      </c>
      <c r="AC2453" s="6">
        <v>44.025638000000001</v>
      </c>
      <c r="AE2453" s="6">
        <f>0.000063090994667*'raw Data'!W2453</f>
        <v>8.2847239336930254E-4</v>
      </c>
      <c r="AF2453" s="6">
        <f>249.088908333*('raw Data'!X2453-AVERAGE('raw Data'!$D$2:$D$3001))</f>
        <v>2774.5253211614281</v>
      </c>
      <c r="AG2453" s="6"/>
      <c r="AH2453" s="6">
        <f>AE2453/(PI()*('ugly don''t look!'!$K$7^2)/4)</f>
        <v>0.74543642387600184</v>
      </c>
      <c r="AI2453" s="6">
        <f>-AF2453/'ugly don''t look!'!$I$7</f>
        <v>-3034.2577877968374</v>
      </c>
      <c r="AJ2453" s="6">
        <f>-'ugly don''t look!'!$K$7/4*AI2453</f>
        <v>28.535222226667191</v>
      </c>
      <c r="AK2453" s="6">
        <f t="shared" si="383"/>
        <v>-0.29378542825827386</v>
      </c>
      <c r="AL2453" s="6">
        <f t="shared" si="384"/>
        <v>3.3511391918212232</v>
      </c>
      <c r="AN2453" s="6">
        <f>S2453-'ugly don''t look!'!$M$5</f>
        <v>9.8111414789176177E-2</v>
      </c>
      <c r="AO2453" s="6">
        <f t="shared" si="388"/>
        <v>0.22708549770723679</v>
      </c>
      <c r="AP2453" s="6">
        <f t="shared" si="389"/>
        <v>3.8767259755572483</v>
      </c>
      <c r="AQ2453" s="6">
        <f t="shared" si="385"/>
        <v>6.7765529713027822E-2</v>
      </c>
      <c r="AV2453" s="6">
        <f t="shared" si="386"/>
        <v>-0.17223747374531539</v>
      </c>
      <c r="AW2453" s="6">
        <f t="shared" si="387"/>
        <v>-0.29378542825827386</v>
      </c>
    </row>
    <row r="2454" spans="1:49" x14ac:dyDescent="0.25">
      <c r="A2454" s="6">
        <v>1052587.3740000001</v>
      </c>
      <c r="B2454" s="6">
        <v>21.377489000000001</v>
      </c>
      <c r="C2454" s="6">
        <v>10.005459</v>
      </c>
      <c r="D2454" s="6">
        <v>-5.3218000000000001E-2</v>
      </c>
      <c r="E2454" s="6">
        <v>33.001595999999999</v>
      </c>
      <c r="F2454" s="6">
        <v>21.377679000000001</v>
      </c>
      <c r="G2454" s="6">
        <v>86.137023999999997</v>
      </c>
      <c r="H2454" s="6">
        <v>10</v>
      </c>
      <c r="I2454" s="6">
        <v>43.295954999999999</v>
      </c>
      <c r="L2454" s="6">
        <f t="shared" si="380"/>
        <v>6.3125436040988719E-4</v>
      </c>
      <c r="M2454" s="6">
        <f>249.088908333*(E2454-AVERAGE('raw Data'!$Y$2:$Y$2801))</f>
        <v>8149.9896683490588</v>
      </c>
      <c r="N2454" s="6" t="s">
        <v>18</v>
      </c>
      <c r="O2454" s="6">
        <f>L2454/(PI()*('ugly don''t look!'!$J$7^2)/4)</f>
        <v>1.2583484396923343</v>
      </c>
      <c r="P2454" s="6">
        <f>-M2454/'ugly don''t look!'!$H$7</f>
        <v>-7639.6603565326759</v>
      </c>
      <c r="Q2454" s="6">
        <f>-'ugly don''t look!'!$J$7/4*P2454</f>
        <v>48.26928404766258</v>
      </c>
      <c r="R2454" s="6">
        <f t="shared" si="381"/>
        <v>0.22980009901432899</v>
      </c>
      <c r="S2454" s="6">
        <f t="shared" si="382"/>
        <v>3.8767954173200696</v>
      </c>
      <c r="U2454" s="6">
        <v>1050537.379</v>
      </c>
      <c r="V2454" s="6">
        <v>20.962049</v>
      </c>
      <c r="W2454" s="6">
        <v>13.155763</v>
      </c>
      <c r="X2454" s="6">
        <v>11.123201999999999</v>
      </c>
      <c r="Y2454" s="6">
        <v>0.35922500000000002</v>
      </c>
      <c r="Z2454" s="6">
        <v>21.272797000000001</v>
      </c>
      <c r="AA2454" s="6">
        <v>86.155742000000004</v>
      </c>
      <c r="AB2454" s="6">
        <v>13</v>
      </c>
      <c r="AC2454" s="6">
        <v>43.898536999999997</v>
      </c>
      <c r="AE2454" s="6">
        <f>0.000063090994667*'raw Data'!W2454</f>
        <v>8.30010173273316E-4</v>
      </c>
      <c r="AF2454" s="6">
        <f>249.088908333*('raw Data'!X2454-AVERAGE('raw Data'!$D$2:$D$3001))</f>
        <v>2786.9294506185947</v>
      </c>
      <c r="AG2454" s="6"/>
      <c r="AH2454" s="6">
        <f>AE2454/(PI()*('ugly don''t look!'!$K$7^2)/4)</f>
        <v>0.74682007547565765</v>
      </c>
      <c r="AI2454" s="6">
        <f>-AF2454/'ugly don''t look!'!$I$7</f>
        <v>-3047.8231087254971</v>
      </c>
      <c r="AJ2454" s="6">
        <f>-'ugly don''t look!'!$K$7/4*AI2454</f>
        <v>28.662795252542629</v>
      </c>
      <c r="AK2454" s="6">
        <f t="shared" si="383"/>
        <v>-0.2919309856784848</v>
      </c>
      <c r="AL2454" s="6">
        <f t="shared" si="384"/>
        <v>3.3555999491355077</v>
      </c>
      <c r="AN2454" s="6">
        <f>S2454-'ugly don''t look!'!$M$5</f>
        <v>9.8180856551997486E-2</v>
      </c>
      <c r="AO2454" s="6">
        <f t="shared" si="388"/>
        <v>0.22980009901432899</v>
      </c>
      <c r="AP2454" s="6">
        <f t="shared" si="389"/>
        <v>3.8767954173200696</v>
      </c>
      <c r="AQ2454" s="6">
        <f t="shared" si="385"/>
        <v>6.6092912818959321E-2</v>
      </c>
      <c r="AV2454" s="6">
        <f t="shared" si="386"/>
        <v>-0.16777671643103087</v>
      </c>
      <c r="AW2454" s="6">
        <f t="shared" si="387"/>
        <v>-0.2919309856784848</v>
      </c>
    </row>
    <row r="2455" spans="1:49" x14ac:dyDescent="0.25">
      <c r="A2455" s="6">
        <v>1052588.7290000001</v>
      </c>
      <c r="B2455" s="6">
        <v>21.371758</v>
      </c>
      <c r="C2455" s="6">
        <v>10.000203000000001</v>
      </c>
      <c r="D2455" s="6">
        <v>-8.1456000000000001E-2</v>
      </c>
      <c r="E2455" s="6">
        <v>33.002211000000003</v>
      </c>
      <c r="F2455" s="6">
        <v>21.331161999999999</v>
      </c>
      <c r="G2455" s="6">
        <v>86.136532000000003</v>
      </c>
      <c r="H2455" s="6">
        <v>10</v>
      </c>
      <c r="I2455" s="6">
        <v>43.306493000000003</v>
      </c>
      <c r="L2455" s="6">
        <f t="shared" si="380"/>
        <v>6.3092275414191744E-4</v>
      </c>
      <c r="M2455" s="6">
        <f>249.088908333*(E2455-AVERAGE('raw Data'!$Y$2:$Y$2801))</f>
        <v>8150.1428580276843</v>
      </c>
      <c r="N2455" s="6" t="s">
        <v>18</v>
      </c>
      <c r="O2455" s="6">
        <f>L2455/(PI()*('ugly don''t look!'!$J$7^2)/4)</f>
        <v>1.2576874126071178</v>
      </c>
      <c r="P2455" s="6">
        <f>-M2455/'ugly don''t look!'!$H$7</f>
        <v>-7639.8039539067158</v>
      </c>
      <c r="Q2455" s="6">
        <f>-'ugly don''t look!'!$J$7/4*P2455</f>
        <v>48.270191331771109</v>
      </c>
      <c r="R2455" s="6">
        <f t="shared" si="381"/>
        <v>0.22927464775748663</v>
      </c>
      <c r="S2455" s="6">
        <f t="shared" si="382"/>
        <v>3.8768142134468353</v>
      </c>
      <c r="U2455" s="6">
        <v>1050537.662</v>
      </c>
      <c r="V2455" s="6">
        <v>20.894266999999999</v>
      </c>
      <c r="W2455" s="6">
        <v>13.140140000000001</v>
      </c>
      <c r="X2455" s="6">
        <v>11.142359000000001</v>
      </c>
      <c r="Y2455" s="6">
        <v>0.35412100000000002</v>
      </c>
      <c r="Z2455" s="6">
        <v>21.341297000000001</v>
      </c>
      <c r="AA2455" s="6">
        <v>86.154728000000006</v>
      </c>
      <c r="AB2455" s="6">
        <v>13</v>
      </c>
      <c r="AC2455" s="6">
        <v>43.899866000000003</v>
      </c>
      <c r="AE2455" s="6">
        <f>0.000063090994667*'raw Data'!W2455</f>
        <v>8.2902450266363352E-4</v>
      </c>
      <c r="AF2455" s="6">
        <f>249.088908333*('raw Data'!X2455-AVERAGE('raw Data'!$D$2:$D$3001))</f>
        <v>2791.7012468355297</v>
      </c>
      <c r="AG2455" s="6"/>
      <c r="AH2455" s="6">
        <f>AE2455/(PI()*('ugly don''t look!'!$K$7^2)/4)</f>
        <v>0.74593319646764</v>
      </c>
      <c r="AI2455" s="6">
        <f>-AF2455/'ugly don''t look!'!$I$7</f>
        <v>-3053.041608525295</v>
      </c>
      <c r="AJ2455" s="6">
        <f>-'ugly don''t look!'!$K$7/4*AI2455</f>
        <v>28.711871851134859</v>
      </c>
      <c r="AK2455" s="6">
        <f t="shared" si="383"/>
        <v>-0.29311923175911664</v>
      </c>
      <c r="AL2455" s="6">
        <f t="shared" si="384"/>
        <v>3.3573106905842613</v>
      </c>
      <c r="AN2455" s="6">
        <f>S2455-'ugly don''t look!'!$M$5</f>
        <v>9.8199652678763183E-2</v>
      </c>
      <c r="AO2455" s="6">
        <f t="shared" si="388"/>
        <v>0.22927464775748663</v>
      </c>
      <c r="AP2455" s="6">
        <f t="shared" si="389"/>
        <v>3.8768142134468353</v>
      </c>
      <c r="AQ2455" s="6">
        <f t="shared" si="385"/>
        <v>6.6448910179793652E-2</v>
      </c>
      <c r="AV2455" s="6">
        <f t="shared" si="386"/>
        <v>-0.16606597498227726</v>
      </c>
      <c r="AW2455" s="6">
        <f t="shared" si="387"/>
        <v>-0.29311923175911664</v>
      </c>
    </row>
    <row r="2456" spans="1:49" x14ac:dyDescent="0.25">
      <c r="A2456" s="6">
        <v>1052589.01</v>
      </c>
      <c r="B2456" s="6">
        <v>21.315462</v>
      </c>
      <c r="C2456" s="6">
        <v>10.003774</v>
      </c>
      <c r="D2456" s="6">
        <v>-8.8190000000000004E-2</v>
      </c>
      <c r="E2456" s="6">
        <v>32.992209000000003</v>
      </c>
      <c r="F2456" s="6">
        <v>21.331161999999999</v>
      </c>
      <c r="G2456" s="6">
        <v>86.136532000000003</v>
      </c>
      <c r="H2456" s="6">
        <v>10</v>
      </c>
      <c r="I2456" s="6">
        <v>43.302819999999997</v>
      </c>
      <c r="L2456" s="6">
        <f t="shared" si="380"/>
        <v>6.3114805208387334E-4</v>
      </c>
      <c r="M2456" s="6">
        <f>249.088908333*(E2456-AVERAGE('raw Data'!$Y$2:$Y$2801))</f>
        <v>8147.6514707665383</v>
      </c>
      <c r="N2456" s="6" t="s">
        <v>18</v>
      </c>
      <c r="O2456" s="6">
        <f>L2456/(PI()*('ugly don''t look!'!$J$7^2)/4)</f>
        <v>1.2581365236652056</v>
      </c>
      <c r="P2456" s="6">
        <f>-M2456/'ugly don''t look!'!$H$7</f>
        <v>-7637.4685702723455</v>
      </c>
      <c r="Q2456" s="6">
        <f>-'ugly don''t look!'!$J$7/4*P2456</f>
        <v>48.255435794123244</v>
      </c>
      <c r="R2456" s="6">
        <f t="shared" si="381"/>
        <v>0.22963167676606172</v>
      </c>
      <c r="S2456" s="6">
        <f t="shared" si="382"/>
        <v>3.8765084803850121</v>
      </c>
      <c r="U2456" s="6">
        <v>1050539.6359999999</v>
      </c>
      <c r="V2456" s="6">
        <v>20.932789</v>
      </c>
      <c r="W2456" s="6">
        <v>13.075574</v>
      </c>
      <c r="X2456" s="6">
        <v>11.190136000000001</v>
      </c>
      <c r="Y2456" s="6">
        <v>0.35330099999999998</v>
      </c>
      <c r="Z2456" s="6">
        <v>21.338335000000001</v>
      </c>
      <c r="AA2456" s="6">
        <v>86.152710999999996</v>
      </c>
      <c r="AB2456" s="6">
        <v>13</v>
      </c>
      <c r="AC2456" s="6">
        <v>43.882629999999999</v>
      </c>
      <c r="AE2456" s="6">
        <f>0.000063090994667*'raw Data'!W2456</f>
        <v>8.2495096950196392E-4</v>
      </c>
      <c r="AF2456" s="6">
        <f>249.088908333*('raw Data'!X2456-AVERAGE('raw Data'!$D$2:$D$3001))</f>
        <v>2803.6019676089554</v>
      </c>
      <c r="AG2456" s="6"/>
      <c r="AH2456" s="6">
        <f>AE2456/(PI()*('ugly don''t look!'!$K$7^2)/4)</f>
        <v>0.74226794459337309</v>
      </c>
      <c r="AI2456" s="6">
        <f>-AF2456/'ugly don''t look!'!$I$7</f>
        <v>-3066.0563950229171</v>
      </c>
      <c r="AJ2456" s="6">
        <f>-'ugly don''t look!'!$K$7/4*AI2456</f>
        <v>28.834267458533773</v>
      </c>
      <c r="AK2456" s="6">
        <f t="shared" si="383"/>
        <v>-0.29804498968793058</v>
      </c>
      <c r="AL2456" s="6">
        <f t="shared" si="384"/>
        <v>3.3615645221507351</v>
      </c>
      <c r="AN2456" s="6">
        <f>S2456-'ugly don''t look!'!$M$5</f>
        <v>9.7893919616939939E-2</v>
      </c>
      <c r="AO2456" s="6">
        <f t="shared" si="388"/>
        <v>0.22963167676606172</v>
      </c>
      <c r="AP2456" s="6">
        <f t="shared" si="389"/>
        <v>3.8765084803850121</v>
      </c>
      <c r="AQ2456" s="6">
        <f t="shared" si="385"/>
        <v>6.5914058582764501E-2</v>
      </c>
      <c r="AV2456" s="6">
        <f t="shared" si="386"/>
        <v>-0.16181214341580352</v>
      </c>
      <c r="AW2456" s="6">
        <f t="shared" si="387"/>
        <v>-0.29804498968793058</v>
      </c>
    </row>
    <row r="2457" spans="1:49" x14ac:dyDescent="0.25">
      <c r="A2457" s="6">
        <v>1052590.493</v>
      </c>
      <c r="B2457" s="6">
        <v>21.436727000000001</v>
      </c>
      <c r="C2457" s="6">
        <v>9.999784</v>
      </c>
      <c r="D2457" s="6">
        <v>-0.11409900000000001</v>
      </c>
      <c r="E2457" s="6">
        <v>32.996493000000001</v>
      </c>
      <c r="F2457" s="6">
        <v>21.412616</v>
      </c>
      <c r="G2457" s="6">
        <v>86.136810999999994</v>
      </c>
      <c r="H2457" s="6">
        <v>10</v>
      </c>
      <c r="I2457" s="6">
        <v>43.304378</v>
      </c>
      <c r="L2457" s="6">
        <f t="shared" si="380"/>
        <v>6.3089631901515201E-4</v>
      </c>
      <c r="M2457" s="6">
        <f>249.088908333*(E2457-AVERAGE('raw Data'!$Y$2:$Y$2801))</f>
        <v>8148.7185676498357</v>
      </c>
      <c r="N2457" s="6" t="s">
        <v>18</v>
      </c>
      <c r="O2457" s="6">
        <f>L2457/(PI()*('ugly don''t look!'!$J$7^2)/4)</f>
        <v>1.2576347165742592</v>
      </c>
      <c r="P2457" s="6">
        <f>-M2457/'ugly don''t look!'!$H$7</f>
        <v>-7638.4688485656507</v>
      </c>
      <c r="Q2457" s="6">
        <f>-'ugly don''t look!'!$J$7/4*P2457</f>
        <v>48.261755802449926</v>
      </c>
      <c r="R2457" s="6">
        <f t="shared" si="381"/>
        <v>0.22923274773024557</v>
      </c>
      <c r="S2457" s="6">
        <f t="shared" si="382"/>
        <v>3.8766394416828112</v>
      </c>
      <c r="U2457" s="6">
        <v>1050540.689</v>
      </c>
      <c r="V2457" s="6">
        <v>20.968515</v>
      </c>
      <c r="W2457" s="6">
        <v>12.945688000000001</v>
      </c>
      <c r="X2457" s="6">
        <v>11.255534000000001</v>
      </c>
      <c r="Y2457" s="6">
        <v>0.36164600000000002</v>
      </c>
      <c r="Z2457" s="6">
        <v>21.277611</v>
      </c>
      <c r="AA2457" s="6">
        <v>86.150191000000007</v>
      </c>
      <c r="AB2457" s="6">
        <v>13</v>
      </c>
      <c r="AC2457" s="6">
        <v>44.009737000000001</v>
      </c>
      <c r="AE2457" s="6">
        <f>0.000063090994667*'raw Data'!W2457</f>
        <v>8.1675633256864599E-4</v>
      </c>
      <c r="AF2457" s="6">
        <f>249.088908333*('raw Data'!X2457-AVERAGE('raw Data'!$D$2:$D$3001))</f>
        <v>2819.8918840361175</v>
      </c>
      <c r="AG2457" s="6"/>
      <c r="AH2457" s="6">
        <f>AE2457/(PI()*('ugly don''t look!'!$K$7^2)/4)</f>
        <v>0.73489463813268119</v>
      </c>
      <c r="AI2457" s="6">
        <f>-AF2457/'ugly don''t look!'!$I$7</f>
        <v>-3083.8712642564715</v>
      </c>
      <c r="AJ2457" s="6">
        <f>-'ugly don''t look!'!$K$7/4*AI2457</f>
        <v>29.001804724010348</v>
      </c>
      <c r="AK2457" s="6">
        <f t="shared" si="383"/>
        <v>-0.3080281395241643</v>
      </c>
      <c r="AL2457" s="6">
        <f t="shared" si="384"/>
        <v>3.3673580599125779</v>
      </c>
      <c r="AN2457" s="6">
        <f>S2457-'ugly don''t look!'!$M$5</f>
        <v>9.8024880914739043E-2</v>
      </c>
      <c r="AO2457" s="6">
        <f t="shared" si="388"/>
        <v>0.22923274773024557</v>
      </c>
      <c r="AP2457" s="6">
        <f t="shared" si="389"/>
        <v>3.8766394416828112</v>
      </c>
      <c r="AQ2457" s="6">
        <f t="shared" si="385"/>
        <v>6.6301027191291911E-2</v>
      </c>
      <c r="AV2457" s="6">
        <f t="shared" si="386"/>
        <v>-0.15601860565396075</v>
      </c>
      <c r="AW2457" s="6">
        <f t="shared" si="387"/>
        <v>-0.3080281395241643</v>
      </c>
    </row>
    <row r="2458" spans="1:49" x14ac:dyDescent="0.25">
      <c r="A2458" s="6">
        <v>1052592.7579999999</v>
      </c>
      <c r="B2458" s="6">
        <v>21.321387000000001</v>
      </c>
      <c r="C2458" s="6">
        <v>9.9995829999999994</v>
      </c>
      <c r="D2458" s="6">
        <v>-0.11097899999999999</v>
      </c>
      <c r="E2458" s="6">
        <v>32.975985000000001</v>
      </c>
      <c r="F2458" s="6">
        <v>21.432003999999999</v>
      </c>
      <c r="G2458" s="6">
        <v>86.129558000000003</v>
      </c>
      <c r="H2458" s="6">
        <v>10</v>
      </c>
      <c r="I2458" s="6">
        <v>43.30977</v>
      </c>
      <c r="L2458" s="6">
        <f t="shared" si="380"/>
        <v>6.3088363772522392E-4</v>
      </c>
      <c r="M2458" s="6">
        <f>249.088908333*(E2458-AVERAGE('raw Data'!$Y$2:$Y$2801))</f>
        <v>8143.6102523177433</v>
      </c>
      <c r="N2458" s="6" t="s">
        <v>18</v>
      </c>
      <c r="O2458" s="6">
        <f>L2458/(PI()*('ugly don''t look!'!$J$7^2)/4)</f>
        <v>1.2576094375704294</v>
      </c>
      <c r="P2458" s="6">
        <f>-M2458/'ugly don''t look!'!$H$7</f>
        <v>-7633.6804014976969</v>
      </c>
      <c r="Q2458" s="6">
        <f>-'ugly don''t look!'!$J$7/4*P2458</f>
        <v>48.231501196762821</v>
      </c>
      <c r="R2458" s="6">
        <f t="shared" si="381"/>
        <v>0.22921264709405967</v>
      </c>
      <c r="S2458" s="6">
        <f t="shared" si="382"/>
        <v>3.8760123593846405</v>
      </c>
      <c r="U2458" s="6">
        <v>1050542.1669999999</v>
      </c>
      <c r="V2458" s="6">
        <v>20.881504</v>
      </c>
      <c r="W2458" s="6">
        <v>12.865615999999999</v>
      </c>
      <c r="X2458" s="6">
        <v>11.276628000000001</v>
      </c>
      <c r="Y2458" s="6">
        <v>0.34572000000000003</v>
      </c>
      <c r="Z2458" s="6">
        <v>21.409051999999999</v>
      </c>
      <c r="AA2458" s="6">
        <v>86.147002000000001</v>
      </c>
      <c r="AB2458" s="6">
        <v>13</v>
      </c>
      <c r="AC2458" s="6">
        <v>44.138497999999998</v>
      </c>
      <c r="AE2458" s="6">
        <f>0.000063090994667*'raw Data'!W2458</f>
        <v>8.1170451044366987E-4</v>
      </c>
      <c r="AF2458" s="6">
        <f>249.088908333*('raw Data'!X2458-AVERAGE('raw Data'!$D$2:$D$3001))</f>
        <v>2825.1461654684931</v>
      </c>
      <c r="AG2458" s="6"/>
      <c r="AH2458" s="6">
        <f>AE2458/(PI()*('ugly don''t look!'!$K$7^2)/4)</f>
        <v>0.73034914905055892</v>
      </c>
      <c r="AI2458" s="6">
        <f>-AF2458/'ugly don''t look!'!$I$7</f>
        <v>-3089.6174163041264</v>
      </c>
      <c r="AJ2458" s="6">
        <f>-'ugly don''t look!'!$K$7/4*AI2458</f>
        <v>29.055843549019713</v>
      </c>
      <c r="AK2458" s="6">
        <f t="shared" si="383"/>
        <v>-0.31423257281154021</v>
      </c>
      <c r="AL2458" s="6">
        <f t="shared" si="384"/>
        <v>3.3692196179405824</v>
      </c>
      <c r="AN2458" s="6">
        <f>S2458-'ugly don''t look!'!$M$5</f>
        <v>9.7397798616568387E-2</v>
      </c>
      <c r="AO2458" s="6">
        <f t="shared" si="388"/>
        <v>0.22921264709405967</v>
      </c>
      <c r="AP2458" s="6">
        <f t="shared" si="389"/>
        <v>3.8760123593846405</v>
      </c>
      <c r="AQ2458" s="6">
        <f t="shared" si="385"/>
        <v>6.568684420440693E-2</v>
      </c>
      <c r="AV2458" s="6">
        <f t="shared" si="386"/>
        <v>-0.15415704762595617</v>
      </c>
      <c r="AW2458" s="6">
        <f t="shared" si="387"/>
        <v>-0.31423257281154021</v>
      </c>
    </row>
    <row r="2459" spans="1:49" x14ac:dyDescent="0.25">
      <c r="A2459" s="6">
        <v>1052593.719</v>
      </c>
      <c r="B2459" s="6">
        <v>21.313980999999998</v>
      </c>
      <c r="C2459" s="6">
        <v>9.9988449999999993</v>
      </c>
      <c r="D2459" s="6">
        <v>-0.113205</v>
      </c>
      <c r="E2459" s="6">
        <v>33.005786999999998</v>
      </c>
      <c r="F2459" s="6">
        <v>21.484945</v>
      </c>
      <c r="G2459" s="6">
        <v>86.137395999999995</v>
      </c>
      <c r="H2459" s="6">
        <v>10</v>
      </c>
      <c r="I2459" s="6">
        <v>43.311953000000003</v>
      </c>
      <c r="L2459" s="6">
        <f t="shared" si="380"/>
        <v>6.3083707657115966E-4</v>
      </c>
      <c r="M2459" s="6">
        <f>249.088908333*(E2459-AVERAGE('raw Data'!$Y$2:$Y$2801))</f>
        <v>8151.0335999638819</v>
      </c>
      <c r="N2459" s="6" t="s">
        <v>18</v>
      </c>
      <c r="O2459" s="6">
        <f>L2459/(PI()*('ugly don''t look!'!$J$7^2)/4)</f>
        <v>1.2575166221235325</v>
      </c>
      <c r="P2459" s="6">
        <f>-M2459/'ugly don''t look!'!$H$7</f>
        <v>-7640.638920101127</v>
      </c>
      <c r="Q2459" s="6">
        <f>-'ugly don''t look!'!$J$7/4*P2459</f>
        <v>48.275466856928944</v>
      </c>
      <c r="R2459" s="6">
        <f t="shared" si="381"/>
        <v>0.22913884129289017</v>
      </c>
      <c r="S2459" s="6">
        <f t="shared" si="382"/>
        <v>3.8769234990483228</v>
      </c>
      <c r="U2459" s="6">
        <v>1050542.486</v>
      </c>
      <c r="V2459" s="6">
        <v>20.919993999999999</v>
      </c>
      <c r="W2459" s="6">
        <v>12.859923999999999</v>
      </c>
      <c r="X2459" s="6">
        <v>11.283455</v>
      </c>
      <c r="Y2459" s="6">
        <v>0.35128999999999999</v>
      </c>
      <c r="Z2459" s="6">
        <v>21.280573</v>
      </c>
      <c r="AA2459" s="6">
        <v>86.1494</v>
      </c>
      <c r="AB2459" s="6">
        <v>13</v>
      </c>
      <c r="AC2459" s="6">
        <v>44.158788999999999</v>
      </c>
      <c r="AE2459" s="6">
        <f>0.000063090994667*'raw Data'!W2459</f>
        <v>8.1134539650202532E-4</v>
      </c>
      <c r="AF2459" s="6">
        <f>249.088908333*('raw Data'!X2459-AVERAGE('raw Data'!$D$2:$D$3001))</f>
        <v>2826.8466954456831</v>
      </c>
      <c r="AG2459" s="6"/>
      <c r="AH2459" s="6">
        <f>AE2459/(PI()*('ugly don''t look!'!$K$7^2)/4)</f>
        <v>0.73002602831103158</v>
      </c>
      <c r="AI2459" s="6">
        <f>-AF2459/'ugly don''t look!'!$I$7</f>
        <v>-3091.4771385014033</v>
      </c>
      <c r="AJ2459" s="6">
        <f>-'ugly don''t look!'!$K$7/4*AI2459</f>
        <v>29.073333027465672</v>
      </c>
      <c r="AK2459" s="6">
        <f t="shared" si="383"/>
        <v>-0.31467509025474127</v>
      </c>
      <c r="AL2459" s="6">
        <f t="shared" si="384"/>
        <v>3.3698213632259537</v>
      </c>
      <c r="AN2459" s="6">
        <f>S2459-'ugly don''t look!'!$M$5</f>
        <v>9.8308938280250668E-2</v>
      </c>
      <c r="AO2459" s="6">
        <f t="shared" si="388"/>
        <v>0.22913884129289017</v>
      </c>
      <c r="AP2459" s="6">
        <f t="shared" si="389"/>
        <v>3.8769234990483228</v>
      </c>
      <c r="AQ2459" s="6">
        <f t="shared" si="385"/>
        <v>6.6645347742305322E-2</v>
      </c>
      <c r="AV2459" s="6">
        <f t="shared" si="386"/>
        <v>-0.1535553023405849</v>
      </c>
      <c r="AW2459" s="6">
        <f t="shared" si="387"/>
        <v>-0.31467509025474127</v>
      </c>
    </row>
    <row r="2460" spans="1:49" x14ac:dyDescent="0.25">
      <c r="A2460" s="6">
        <v>1052596.0970000001</v>
      </c>
      <c r="B2460" s="6">
        <v>21.543154000000001</v>
      </c>
      <c r="C2460" s="6">
        <v>10.014436</v>
      </c>
      <c r="D2460" s="6">
        <v>-9.4345999999999999E-2</v>
      </c>
      <c r="E2460" s="6">
        <v>32.993530999999997</v>
      </c>
      <c r="F2460" s="6">
        <v>21.409790000000001</v>
      </c>
      <c r="G2460" s="6">
        <v>86.133807000000004</v>
      </c>
      <c r="H2460" s="6">
        <v>10</v>
      </c>
      <c r="I2460" s="6">
        <v>43.288330999999999</v>
      </c>
      <c r="L2460" s="6">
        <f t="shared" si="380"/>
        <v>6.3182072826901286E-4</v>
      </c>
      <c r="M2460" s="6">
        <f>249.088908333*(E2460-AVERAGE('raw Data'!$Y$2:$Y$2801))</f>
        <v>8147.9807663033525</v>
      </c>
      <c r="N2460" s="6" t="s">
        <v>18</v>
      </c>
      <c r="O2460" s="6">
        <f>L2460/(PI()*('ugly don''t look!'!$J$7^2)/4)</f>
        <v>1.2594774427638695</v>
      </c>
      <c r="P2460" s="6">
        <f>-M2460/'ugly don''t look!'!$H$7</f>
        <v>-7637.7772462536113</v>
      </c>
      <c r="Q2460" s="6">
        <f>-'ugly don''t look!'!$J$7/4*P2460</f>
        <v>48.257386086141878</v>
      </c>
      <c r="R2460" s="6">
        <f t="shared" si="381"/>
        <v>0.23069690697477613</v>
      </c>
      <c r="S2460" s="6">
        <f t="shared" si="382"/>
        <v>3.8765488955750542</v>
      </c>
      <c r="U2460" s="6">
        <v>1050544.581</v>
      </c>
      <c r="V2460" s="6">
        <v>21.015922</v>
      </c>
      <c r="W2460" s="6">
        <v>12.925881</v>
      </c>
      <c r="X2460" s="6">
        <v>11.172459999999999</v>
      </c>
      <c r="Y2460" s="6">
        <v>0.331154</v>
      </c>
      <c r="Z2460" s="6">
        <v>21.309825</v>
      </c>
      <c r="AA2460" s="6">
        <v>86.157601999999997</v>
      </c>
      <c r="AB2460" s="6">
        <v>13</v>
      </c>
      <c r="AC2460" s="6">
        <v>44.171284999999997</v>
      </c>
      <c r="AE2460" s="6">
        <f>0.000063090994667*'raw Data'!W2460</f>
        <v>8.1550668923727676E-4</v>
      </c>
      <c r="AF2460" s="6">
        <f>249.088908333*('raw Data'!X2460-AVERAGE('raw Data'!$D$2:$D$3001))</f>
        <v>2799.1990720652611</v>
      </c>
      <c r="AG2460" s="6"/>
      <c r="AH2460" s="6">
        <f>AE2460/(PI()*('ugly don''t look!'!$K$7^2)/4)</f>
        <v>0.73377024380945222</v>
      </c>
      <c r="AI2460" s="6">
        <f>-AF2460/'ugly don''t look!'!$I$7</f>
        <v>-3061.2413299051414</v>
      </c>
      <c r="AJ2460" s="6">
        <f>-'ugly don''t look!'!$K$7/4*AI2460</f>
        <v>28.788984900893418</v>
      </c>
      <c r="AK2460" s="6">
        <f t="shared" si="383"/>
        <v>-0.30955931870157005</v>
      </c>
      <c r="AL2460" s="6">
        <f t="shared" si="384"/>
        <v>3.3599928452631063</v>
      </c>
      <c r="AN2460" s="6">
        <f>S2460-'ugly don''t look!'!$M$5</f>
        <v>9.7934334806982104E-2</v>
      </c>
      <c r="AO2460" s="6">
        <f t="shared" si="388"/>
        <v>0.23069690697477613</v>
      </c>
      <c r="AP2460" s="6">
        <f t="shared" si="389"/>
        <v>3.8765488955750542</v>
      </c>
      <c r="AQ2460" s="6">
        <f t="shared" si="385"/>
        <v>6.5270876700255609E-2</v>
      </c>
      <c r="AV2460" s="6">
        <f t="shared" si="386"/>
        <v>-0.16338382030343235</v>
      </c>
      <c r="AW2460" s="6">
        <f t="shared" si="387"/>
        <v>-0.30955931870157005</v>
      </c>
    </row>
    <row r="2461" spans="1:49" x14ac:dyDescent="0.25">
      <c r="A2461" s="6">
        <v>1052597.173</v>
      </c>
      <c r="B2461" s="6">
        <v>21.333234999999998</v>
      </c>
      <c r="C2461" s="6">
        <v>10.011754</v>
      </c>
      <c r="D2461" s="6">
        <v>-8.8553000000000007E-2</v>
      </c>
      <c r="E2461" s="6">
        <v>33.016423000000003</v>
      </c>
      <c r="F2461" s="6">
        <v>21.419415999999998</v>
      </c>
      <c r="G2461" s="6">
        <v>86.133807000000004</v>
      </c>
      <c r="H2461" s="6">
        <v>10</v>
      </c>
      <c r="I2461" s="6">
        <v>43.285516000000001</v>
      </c>
      <c r="L2461" s="6">
        <f t="shared" si="380"/>
        <v>6.316515182213159E-4</v>
      </c>
      <c r="M2461" s="6">
        <f>249.088908333*(E2461-AVERAGE('raw Data'!$Y$2:$Y$2801))</f>
        <v>8153.6829095929133</v>
      </c>
      <c r="N2461" s="6" t="s">
        <v>18</v>
      </c>
      <c r="O2461" s="6">
        <f>L2461/(PI()*('ugly don''t look!'!$J$7^2)/4)</f>
        <v>1.2591401378470979</v>
      </c>
      <c r="P2461" s="6">
        <f>-M2461/'ugly don''t look!'!$H$7</f>
        <v>-7643.1223374511746</v>
      </c>
      <c r="Q2461" s="6">
        <f>-'ugly don''t look!'!$J$7/4*P2461</f>
        <v>48.291157708600885</v>
      </c>
      <c r="R2461" s="6">
        <f t="shared" si="381"/>
        <v>0.2304290577217693</v>
      </c>
      <c r="S2461" s="6">
        <f t="shared" si="382"/>
        <v>3.8772484736838271</v>
      </c>
      <c r="U2461" s="6">
        <v>1050545.5</v>
      </c>
      <c r="V2461" s="6">
        <v>20.794255</v>
      </c>
      <c r="W2461" s="6">
        <v>12.926594</v>
      </c>
      <c r="X2461" s="6">
        <v>11.136566</v>
      </c>
      <c r="Y2461" s="6">
        <v>0.33927600000000002</v>
      </c>
      <c r="Z2461" s="6">
        <v>21.321911</v>
      </c>
      <c r="AA2461" s="6">
        <v>86.151948000000004</v>
      </c>
      <c r="AB2461" s="6">
        <v>13</v>
      </c>
      <c r="AC2461" s="6">
        <v>44.195717999999999</v>
      </c>
      <c r="AE2461" s="6">
        <f>0.000063090994667*'raw Data'!W2461</f>
        <v>8.1555167311647421E-4</v>
      </c>
      <c r="AF2461" s="6">
        <f>249.088908333*('raw Data'!X2461-AVERAGE('raw Data'!$D$2:$D$3001))</f>
        <v>2790.2582747895567</v>
      </c>
      <c r="AG2461" s="6"/>
      <c r="AH2461" s="6">
        <f>AE2461/(PI()*('ugly don''t look!'!$K$7^2)/4)</f>
        <v>0.73381071905317719</v>
      </c>
      <c r="AI2461" s="6">
        <f>-AF2461/'ugly don''t look!'!$I$7</f>
        <v>-3051.4635551066895</v>
      </c>
      <c r="AJ2461" s="6">
        <f>-'ugly don''t look!'!$K$7/4*AI2461</f>
        <v>28.697031284467595</v>
      </c>
      <c r="AK2461" s="6">
        <f t="shared" si="383"/>
        <v>-0.30950415957269134</v>
      </c>
      <c r="AL2461" s="6">
        <f t="shared" si="384"/>
        <v>3.3567936778497458</v>
      </c>
      <c r="AN2461" s="6">
        <f>S2461-'ugly don''t look!'!$M$5</f>
        <v>9.8633912915754962E-2</v>
      </c>
      <c r="AO2461" s="6">
        <f t="shared" si="388"/>
        <v>0.2304290577217693</v>
      </c>
      <c r="AP2461" s="6">
        <f t="shared" si="389"/>
        <v>3.8772484736838271</v>
      </c>
      <c r="AQ2461" s="6">
        <f t="shared" si="385"/>
        <v>6.6142343442811613E-2</v>
      </c>
      <c r="AV2461" s="6">
        <f t="shared" si="386"/>
        <v>-0.16658298771679281</v>
      </c>
      <c r="AW2461" s="6">
        <f t="shared" si="387"/>
        <v>-0.30950415957269134</v>
      </c>
    </row>
    <row r="2462" spans="1:49" x14ac:dyDescent="0.25">
      <c r="A2462" s="6">
        <v>1052598.4140000001</v>
      </c>
      <c r="B2462" s="6">
        <v>21.323978</v>
      </c>
      <c r="C2462" s="6">
        <v>10.003657</v>
      </c>
      <c r="D2462" s="6">
        <v>-6.8855E-2</v>
      </c>
      <c r="E2462" s="6">
        <v>33.023761999999998</v>
      </c>
      <c r="F2462" s="6">
        <v>21.323286</v>
      </c>
      <c r="G2462" s="6">
        <v>86.133360999999994</v>
      </c>
      <c r="H2462" s="6">
        <v>10</v>
      </c>
      <c r="I2462" s="6">
        <v>43.288258999999996</v>
      </c>
      <c r="L2462" s="6">
        <f t="shared" si="380"/>
        <v>6.3114067043749727E-4</v>
      </c>
      <c r="M2462" s="6">
        <f>249.088908333*(E2462-AVERAGE('raw Data'!$Y$2:$Y$2801))</f>
        <v>8155.5109730911681</v>
      </c>
      <c r="N2462" s="6" t="s">
        <v>18</v>
      </c>
      <c r="O2462" s="6">
        <f>L2462/(PI()*('ugly don''t look!'!$J$7^2)/4)</f>
        <v>1.2581218090211852</v>
      </c>
      <c r="P2462" s="6">
        <f>-M2462/'ugly don''t look!'!$H$7</f>
        <v>-7644.8359327813723</v>
      </c>
      <c r="Q2462" s="6">
        <f>-'ugly don''t look!'!$J$7/4*P2462</f>
        <v>48.301984632295905</v>
      </c>
      <c r="R2462" s="6">
        <f t="shared" si="381"/>
        <v>0.22961998111158191</v>
      </c>
      <c r="S2462" s="6">
        <f t="shared" si="382"/>
        <v>3.8774726495099361</v>
      </c>
      <c r="U2462" s="6">
        <v>1050546.889</v>
      </c>
      <c r="V2462" s="6">
        <v>20.952788999999999</v>
      </c>
      <c r="W2462" s="6">
        <v>12.924415</v>
      </c>
      <c r="X2462" s="6">
        <v>11.080156000000001</v>
      </c>
      <c r="Y2462" s="6">
        <v>0.31852599999999998</v>
      </c>
      <c r="Z2462" s="6">
        <v>21.400537</v>
      </c>
      <c r="AA2462" s="6">
        <v>86.150543999999996</v>
      </c>
      <c r="AB2462" s="6">
        <v>13</v>
      </c>
      <c r="AC2462" s="6">
        <v>44.229872</v>
      </c>
      <c r="AE2462" s="6">
        <f>0.000063090994667*'raw Data'!W2462</f>
        <v>8.1541419783909481E-4</v>
      </c>
      <c r="AF2462" s="6">
        <f>249.088908333*('raw Data'!X2462-AVERAGE('raw Data'!$D$2:$D$3001))</f>
        <v>2776.2071694704923</v>
      </c>
      <c r="AG2462" s="6"/>
      <c r="AH2462" s="6">
        <f>AE2462/(PI()*('ugly don''t look!'!$K$7^2)/4)</f>
        <v>0.73368702262109176</v>
      </c>
      <c r="AI2462" s="6">
        <f>-AF2462/'ugly don''t look!'!$I$7</f>
        <v>-3036.0970794734167</v>
      </c>
      <c r="AJ2462" s="6">
        <f>-'ugly don''t look!'!$K$7/4*AI2462</f>
        <v>28.552519569345829</v>
      </c>
      <c r="AK2462" s="6">
        <f t="shared" si="383"/>
        <v>-0.30967274100060854</v>
      </c>
      <c r="AL2462" s="6">
        <f t="shared" si="384"/>
        <v>3.3517451833235592</v>
      </c>
      <c r="AN2462" s="6">
        <f>S2462-'ugly don''t look!'!$M$5</f>
        <v>9.885808874186397E-2</v>
      </c>
      <c r="AO2462" s="6">
        <f t="shared" si="388"/>
        <v>0.22961998111158191</v>
      </c>
      <c r="AP2462" s="6">
        <f t="shared" si="389"/>
        <v>3.8774726495099361</v>
      </c>
      <c r="AQ2462" s="6">
        <f t="shared" si="385"/>
        <v>6.6885733235694189E-2</v>
      </c>
      <c r="AV2462" s="6">
        <f t="shared" si="386"/>
        <v>-0.17163148224297942</v>
      </c>
      <c r="AW2462" s="6">
        <f t="shared" si="387"/>
        <v>-0.30967274100060854</v>
      </c>
    </row>
    <row r="2463" spans="1:49" x14ac:dyDescent="0.25">
      <c r="A2463" s="6">
        <v>1052598.7290000001</v>
      </c>
      <c r="B2463" s="6">
        <v>21.375813999999998</v>
      </c>
      <c r="C2463" s="6">
        <v>10.022491</v>
      </c>
      <c r="D2463" s="6">
        <v>-6.9171999999999997E-2</v>
      </c>
      <c r="E2463" s="6">
        <v>33.021619999999999</v>
      </c>
      <c r="F2463" s="6">
        <v>21.477305999999999</v>
      </c>
      <c r="G2463" s="6">
        <v>86.134085999999996</v>
      </c>
      <c r="H2463" s="6">
        <v>10</v>
      </c>
      <c r="I2463" s="6">
        <v>43.267896999999998</v>
      </c>
      <c r="L2463" s="6">
        <f t="shared" si="380"/>
        <v>6.3232892623105554E-4</v>
      </c>
      <c r="M2463" s="6">
        <f>249.088908333*(E2463-AVERAGE('raw Data'!$Y$2:$Y$2801))</f>
        <v>8154.977424649519</v>
      </c>
      <c r="N2463" s="6" t="s">
        <v>18</v>
      </c>
      <c r="O2463" s="6">
        <f>L2463/(PI()*('ugly don''t look!'!$J$7^2)/4)</f>
        <v>1.2604904894098776</v>
      </c>
      <c r="P2463" s="6">
        <f>-M2463/'ugly don''t look!'!$H$7</f>
        <v>-7644.3357936347202</v>
      </c>
      <c r="Q2463" s="6">
        <f>-'ugly don''t look!'!$J$7/4*P2463</f>
        <v>48.298824628132571</v>
      </c>
      <c r="R2463" s="6">
        <f t="shared" si="381"/>
        <v>0.23150092252405904</v>
      </c>
      <c r="S2463" s="6">
        <f t="shared" si="382"/>
        <v>3.8774072255411585</v>
      </c>
      <c r="U2463" s="6">
        <v>1050547.6950000001</v>
      </c>
      <c r="V2463" s="6">
        <v>20.866116999999999</v>
      </c>
      <c r="W2463" s="6">
        <v>12.883913</v>
      </c>
      <c r="X2463" s="6">
        <v>11.062573</v>
      </c>
      <c r="Y2463" s="6">
        <v>0.324374</v>
      </c>
      <c r="Z2463" s="6">
        <v>21.306491999999999</v>
      </c>
      <c r="AA2463" s="6">
        <v>86.15325</v>
      </c>
      <c r="AB2463" s="6">
        <v>13</v>
      </c>
      <c r="AC2463" s="6">
        <v>44.297587999999998</v>
      </c>
      <c r="AE2463" s="6">
        <f>0.000063090994667*'raw Data'!W2463</f>
        <v>8.1285888637309196E-4</v>
      </c>
      <c r="AF2463" s="6">
        <f>249.088908333*('raw Data'!X2463-AVERAGE('raw Data'!$D$2:$D$3001))</f>
        <v>2771.8274391952732</v>
      </c>
      <c r="AG2463" s="6"/>
      <c r="AH2463" s="6">
        <f>AE2463/(PI()*('ugly don''t look!'!$K$7^2)/4)</f>
        <v>0.73138782441442629</v>
      </c>
      <c r="AI2463" s="6">
        <f>-AF2463/'ugly don''t look!'!$I$7</f>
        <v>-3031.3073482013051</v>
      </c>
      <c r="AJ2463" s="6">
        <f>-'ugly don''t look!'!$K$7/4*AI2463</f>
        <v>28.507475260056946</v>
      </c>
      <c r="AK2463" s="6">
        <f t="shared" si="383"/>
        <v>-0.31281142036409176</v>
      </c>
      <c r="AL2463" s="6">
        <f t="shared" si="384"/>
        <v>3.3501663427092012</v>
      </c>
      <c r="AN2463" s="6">
        <f>S2463-'ugly don''t look!'!$M$5</f>
        <v>9.8792664773086347E-2</v>
      </c>
      <c r="AO2463" s="6">
        <f t="shared" si="388"/>
        <v>0.23150092252405904</v>
      </c>
      <c r="AP2463" s="6">
        <f t="shared" si="389"/>
        <v>3.8774072255411585</v>
      </c>
      <c r="AQ2463" s="6">
        <f t="shared" si="385"/>
        <v>6.561324056693929E-2</v>
      </c>
      <c r="AV2463" s="6">
        <f t="shared" si="386"/>
        <v>-0.1732103228573374</v>
      </c>
      <c r="AW2463" s="6">
        <f t="shared" si="387"/>
        <v>-0.31281142036409176</v>
      </c>
    </row>
    <row r="2464" spans="1:49" x14ac:dyDescent="0.25">
      <c r="A2464" s="6">
        <v>1052600.612</v>
      </c>
      <c r="B2464" s="6">
        <v>21.232149</v>
      </c>
      <c r="C2464" s="6">
        <v>10.047694999999999</v>
      </c>
      <c r="D2464" s="6">
        <v>-3.9378999999999997E-2</v>
      </c>
      <c r="E2464" s="6">
        <v>33.007854999999999</v>
      </c>
      <c r="F2464" s="6">
        <v>21.421032</v>
      </c>
      <c r="G2464" s="6">
        <v>86.135109</v>
      </c>
      <c r="H2464" s="6">
        <v>10</v>
      </c>
      <c r="I2464" s="6">
        <v>43.217619999999997</v>
      </c>
      <c r="L2464" s="6">
        <f t="shared" si="380"/>
        <v>6.3391907166064252E-4</v>
      </c>
      <c r="M2464" s="6">
        <f>249.088908333*(E2464-AVERAGE('raw Data'!$Y$2:$Y$2801))</f>
        <v>8151.5487158263149</v>
      </c>
      <c r="N2464" s="6" t="s">
        <v>18</v>
      </c>
      <c r="O2464" s="6">
        <f>L2464/(PI()*('ugly don''t look!'!$J$7^2)/4)</f>
        <v>1.2636603004174489</v>
      </c>
      <c r="P2464" s="6">
        <f>-M2464/'ugly don''t look!'!$H$7</f>
        <v>-7641.1217808645624</v>
      </c>
      <c r="Q2464" s="6">
        <f>-'ugly don''t look!'!$J$7/4*P2464</f>
        <v>48.278517691947521</v>
      </c>
      <c r="R2464" s="6">
        <f t="shared" si="381"/>
        <v>0.23401250993526185</v>
      </c>
      <c r="S2464" s="6">
        <f t="shared" si="382"/>
        <v>3.8769866934371167</v>
      </c>
      <c r="U2464" s="6">
        <v>1050549.7290000001</v>
      </c>
      <c r="V2464" s="6">
        <v>20.995552</v>
      </c>
      <c r="W2464" s="6">
        <v>12.924607</v>
      </c>
      <c r="X2464" s="6">
        <v>11.005371</v>
      </c>
      <c r="Y2464" s="6">
        <v>0.317743</v>
      </c>
      <c r="Z2464" s="6">
        <v>21.267745999999999</v>
      </c>
      <c r="AA2464" s="6">
        <v>86.152887000000007</v>
      </c>
      <c r="AB2464" s="6">
        <v>13</v>
      </c>
      <c r="AC2464" s="6">
        <v>44.326559000000003</v>
      </c>
      <c r="AE2464" s="6">
        <f>0.000063090994667*'raw Data'!W2464</f>
        <v>8.1542631131007088E-4</v>
      </c>
      <c r="AF2464" s="6">
        <f>249.088908333*('raw Data'!X2464-AVERAGE('raw Data'!$D$2:$D$3001))</f>
        <v>2757.5790554608088</v>
      </c>
      <c r="AG2464" s="6"/>
      <c r="AH2464" s="6">
        <f>AE2464/(PI()*('ugly don''t look!'!$K$7^2)/4)</f>
        <v>0.73369792198546091</v>
      </c>
      <c r="AI2464" s="6">
        <f>-AF2464/'ugly don''t look!'!$I$7</f>
        <v>-3015.7251262694758</v>
      </c>
      <c r="AJ2464" s="6">
        <f>-'ugly don''t look!'!$K$7/4*AI2464</f>
        <v>28.360934591232347</v>
      </c>
      <c r="AK2464" s="6">
        <f t="shared" si="383"/>
        <v>-0.30965788550626888</v>
      </c>
      <c r="AL2464" s="6">
        <f t="shared" si="384"/>
        <v>3.3450126556777899</v>
      </c>
      <c r="AN2464" s="6">
        <f>S2464-'ugly don''t look!'!$M$5</f>
        <v>9.8372132669044543E-2</v>
      </c>
      <c r="AO2464" s="6">
        <f t="shared" si="388"/>
        <v>0.23401250993526185</v>
      </c>
      <c r="AP2464" s="6">
        <f t="shared" si="389"/>
        <v>3.8769866934371167</v>
      </c>
      <c r="AQ2464" s="6">
        <f t="shared" si="385"/>
        <v>6.3580931226663862E-2</v>
      </c>
      <c r="AV2464" s="6">
        <f t="shared" si="386"/>
        <v>-0.17836400988874868</v>
      </c>
      <c r="AW2464" s="6">
        <f t="shared" si="387"/>
        <v>-0.30965788550626888</v>
      </c>
    </row>
    <row r="2465" spans="1:49" x14ac:dyDescent="0.25">
      <c r="A2465" s="6">
        <v>1052602.4169999999</v>
      </c>
      <c r="B2465" s="6">
        <v>21.30714</v>
      </c>
      <c r="C2465" s="6">
        <v>10.043571</v>
      </c>
      <c r="D2465" s="6">
        <v>-6.7549999999999997E-3</v>
      </c>
      <c r="E2465" s="6">
        <v>32.977716999999998</v>
      </c>
      <c r="F2465" s="6">
        <v>21.390536999999998</v>
      </c>
      <c r="G2465" s="6">
        <v>86.135946000000004</v>
      </c>
      <c r="H2465" s="6">
        <v>10</v>
      </c>
      <c r="I2465" s="6">
        <v>43.201537000000002</v>
      </c>
      <c r="L2465" s="6">
        <f t="shared" si="380"/>
        <v>6.3365888439863587E-4</v>
      </c>
      <c r="M2465" s="6">
        <f>249.088908333*(E2465-AVERAGE('raw Data'!$Y$2:$Y$2801))</f>
        <v>8144.0416743069754</v>
      </c>
      <c r="N2465" s="6" t="s">
        <v>18</v>
      </c>
      <c r="O2465" s="6">
        <f>L2465/(PI()*('ugly don''t look!'!$J$7^2)/4)</f>
        <v>1.2631416406572828</v>
      </c>
      <c r="P2465" s="6">
        <f>-M2465/'ugly don''t look!'!$H$7</f>
        <v>-7634.0848090616573</v>
      </c>
      <c r="Q2465" s="6">
        <f>-'ugly don''t look!'!$J$7/4*P2465</f>
        <v>48.234056344853819</v>
      </c>
      <c r="R2465" s="6">
        <f t="shared" si="381"/>
        <v>0.23360198328572973</v>
      </c>
      <c r="S2465" s="6">
        <f t="shared" si="382"/>
        <v>3.8760653347295553</v>
      </c>
      <c r="U2465" s="6">
        <v>1050550.9310000001</v>
      </c>
      <c r="V2465" s="6">
        <v>20.925381000000002</v>
      </c>
      <c r="W2465" s="6">
        <v>12.96396</v>
      </c>
      <c r="X2465" s="6">
        <v>10.994335</v>
      </c>
      <c r="Y2465" s="6">
        <v>0.30055100000000001</v>
      </c>
      <c r="Z2465" s="6">
        <v>21.343281000000001</v>
      </c>
      <c r="AA2465" s="6">
        <v>86.153203000000005</v>
      </c>
      <c r="AB2465" s="6">
        <v>13</v>
      </c>
      <c r="AC2465" s="6">
        <v>44.312584999999999</v>
      </c>
      <c r="AE2465" s="6">
        <f>0.000063090994667*'raw Data'!W2465</f>
        <v>8.1790913122320138E-4</v>
      </c>
      <c r="AF2465" s="6">
        <f>249.088908333*('raw Data'!X2465-AVERAGE('raw Data'!$D$2:$D$3001))</f>
        <v>2754.8301102684459</v>
      </c>
      <c r="AG2465" s="6"/>
      <c r="AH2465" s="6">
        <f>AE2465/(PI()*('ugly don''t look!'!$K$7^2)/4)</f>
        <v>0.73593189430847961</v>
      </c>
      <c r="AI2465" s="6">
        <f>-AF2465/'ugly don''t look!'!$I$7</f>
        <v>-3012.7188432507064</v>
      </c>
      <c r="AJ2465" s="6">
        <f>-'ugly don''t look!'!$K$7/4*AI2465</f>
        <v>28.332662453524783</v>
      </c>
      <c r="AK2465" s="6">
        <f t="shared" si="383"/>
        <v>-0.30661769944183653</v>
      </c>
      <c r="AL2465" s="6">
        <f t="shared" si="384"/>
        <v>3.344015289430986</v>
      </c>
      <c r="AN2465" s="6">
        <f>S2465-'ugly don''t look!'!$M$5</f>
        <v>9.7450773961483161E-2</v>
      </c>
      <c r="AO2465" s="6">
        <f t="shared" si="388"/>
        <v>0.23360198328572973</v>
      </c>
      <c r="AP2465" s="6">
        <f t="shared" si="389"/>
        <v>3.8760653347295553</v>
      </c>
      <c r="AQ2465" s="6">
        <f t="shared" si="385"/>
        <v>6.2923022441502829E-2</v>
      </c>
      <c r="AV2465" s="6">
        <f t="shared" si="386"/>
        <v>-0.17936137613555259</v>
      </c>
      <c r="AW2465" s="6">
        <f t="shared" si="387"/>
        <v>-0.30661769944183653</v>
      </c>
    </row>
    <row r="2466" spans="1:49" x14ac:dyDescent="0.25">
      <c r="A2466" s="6">
        <v>1052603.487</v>
      </c>
      <c r="B2466" s="6">
        <v>21.383219</v>
      </c>
      <c r="C2466" s="6">
        <v>10.024829</v>
      </c>
      <c r="D2466" s="6">
        <v>-8.012E-3</v>
      </c>
      <c r="E2466" s="6">
        <v>33.015118999999999</v>
      </c>
      <c r="F2466" s="6">
        <v>21.410665000000002</v>
      </c>
      <c r="G2466" s="6">
        <v>86.135015999999993</v>
      </c>
      <c r="H2466" s="6">
        <v>10</v>
      </c>
      <c r="I2466" s="6">
        <v>43.209955999999998</v>
      </c>
      <c r="L2466" s="6">
        <f t="shared" si="380"/>
        <v>6.3247643297658696E-4</v>
      </c>
      <c r="M2466" s="6">
        <f>249.088908333*(E2466-AVERAGE('raw Data'!$Y$2:$Y$2801))</f>
        <v>8153.3580976564463</v>
      </c>
      <c r="N2466" s="6" t="s">
        <v>18</v>
      </c>
      <c r="O2466" s="6">
        <f>L2466/(PI()*('ugly don''t look!'!$J$7^2)/4)</f>
        <v>1.2607845307579058</v>
      </c>
      <c r="P2466" s="6">
        <f>-M2466/'ugly don''t look!'!$H$7</f>
        <v>-7642.8178643198789</v>
      </c>
      <c r="Q2466" s="6">
        <f>-'ugly don''t look!'!$J$7/4*P2466</f>
        <v>48.289233971239078</v>
      </c>
      <c r="R2466" s="6">
        <f t="shared" si="381"/>
        <v>0.23173417066002927</v>
      </c>
      <c r="S2466" s="6">
        <f t="shared" si="382"/>
        <v>3.8772086366666314</v>
      </c>
      <c r="U2466" s="6">
        <v>1050551.2109999999</v>
      </c>
      <c r="V2466" s="6">
        <v>20.846114</v>
      </c>
      <c r="W2466" s="6">
        <v>12.957473</v>
      </c>
      <c r="X2466" s="6">
        <v>10.986558</v>
      </c>
      <c r="Y2466" s="6">
        <v>0.298763</v>
      </c>
      <c r="Z2466" s="6">
        <v>21.295147</v>
      </c>
      <c r="AA2466" s="6">
        <v>86.153649999999999</v>
      </c>
      <c r="AB2466" s="6">
        <v>13</v>
      </c>
      <c r="AC2466" s="6">
        <v>44.322836000000002</v>
      </c>
      <c r="AE2466" s="6">
        <f>0.000063090994667*'raw Data'!W2466</f>
        <v>8.1749985994079659E-4</v>
      </c>
      <c r="AF2466" s="6">
        <f>249.088908333*('raw Data'!X2466-AVERAGE('raw Data'!$D$2:$D$3001))</f>
        <v>2752.8929458283401</v>
      </c>
      <c r="AG2466" s="6"/>
      <c r="AH2466" s="6">
        <f>AE2466/(PI()*('ugly don''t look!'!$K$7^2)/4)</f>
        <v>0.73556364338836122</v>
      </c>
      <c r="AI2466" s="6">
        <f>-AF2466/'ugly don''t look!'!$I$7</f>
        <v>-3010.6003344579399</v>
      </c>
      <c r="AJ2466" s="6">
        <f>-'ugly don''t look!'!$K$7/4*AI2466</f>
        <v>28.312739255359528</v>
      </c>
      <c r="AK2466" s="6">
        <f t="shared" si="383"/>
        <v>-0.30711821190466382</v>
      </c>
      <c r="AL2466" s="6">
        <f t="shared" si="384"/>
        <v>3.3433118537279722</v>
      </c>
      <c r="AN2466" s="6">
        <f>S2466-'ugly don''t look!'!$M$5</f>
        <v>9.8594075898559286E-2</v>
      </c>
      <c r="AO2466" s="6">
        <f t="shared" si="388"/>
        <v>0.23173417066002927</v>
      </c>
      <c r="AP2466" s="6">
        <f t="shared" si="389"/>
        <v>3.8772086366666314</v>
      </c>
      <c r="AQ2466" s="6">
        <f t="shared" si="385"/>
        <v>6.5264967857291134E-2</v>
      </c>
      <c r="AV2466" s="6">
        <f t="shared" si="386"/>
        <v>-0.18006481183856637</v>
      </c>
      <c r="AW2466" s="6">
        <f t="shared" si="387"/>
        <v>-0.30711821190466382</v>
      </c>
    </row>
    <row r="2467" spans="1:49" x14ac:dyDescent="0.25">
      <c r="A2467" s="6">
        <v>1052604.702</v>
      </c>
      <c r="B2467" s="6">
        <v>21.341010000000001</v>
      </c>
      <c r="C2467" s="6">
        <v>10.049682000000001</v>
      </c>
      <c r="D2467" s="6">
        <v>-6.5129999999999997E-3</v>
      </c>
      <c r="E2467" s="6">
        <v>33.007333000000003</v>
      </c>
      <c r="F2467" s="6">
        <v>21.478415999999999</v>
      </c>
      <c r="G2467" s="6">
        <v>86.133360999999994</v>
      </c>
      <c r="H2467" s="6">
        <v>10</v>
      </c>
      <c r="I2467" s="6">
        <v>43.165705000000003</v>
      </c>
      <c r="L2467" s="6">
        <f t="shared" si="380"/>
        <v>6.3404443346704595E-4</v>
      </c>
      <c r="M2467" s="6">
        <f>249.088908333*(E2467-AVERAGE('raw Data'!$Y$2:$Y$2801))</f>
        <v>8151.4186914161664</v>
      </c>
      <c r="N2467" s="6" t="s">
        <v>18</v>
      </c>
      <c r="O2467" s="6">
        <f>L2467/(PI()*('ugly don''t look!'!$J$7^2)/4)</f>
        <v>1.2639101978334166</v>
      </c>
      <c r="P2467" s="6">
        <f>-M2467/'ugly don''t look!'!$H$7</f>
        <v>-7640.9998982153793</v>
      </c>
      <c r="Q2467" s="6">
        <f>-'ugly don''t look!'!$J$7/4*P2467</f>
        <v>48.277747606899318</v>
      </c>
      <c r="R2467" s="6">
        <f t="shared" si="381"/>
        <v>0.23421024718291122</v>
      </c>
      <c r="S2467" s="6">
        <f t="shared" si="382"/>
        <v>3.8769707424256348</v>
      </c>
      <c r="U2467" s="6">
        <v>1050554.4720000001</v>
      </c>
      <c r="V2467" s="6">
        <v>20.985382999999999</v>
      </c>
      <c r="W2467" s="6">
        <v>12.899286</v>
      </c>
      <c r="X2467" s="6">
        <v>10.966386</v>
      </c>
      <c r="Y2467" s="6">
        <v>0.26087700000000003</v>
      </c>
      <c r="Z2467" s="6">
        <v>21.362534</v>
      </c>
      <c r="AA2467" s="6">
        <v>86.150459999999995</v>
      </c>
      <c r="AB2467" s="6">
        <v>13</v>
      </c>
      <c r="AC2467" s="6">
        <v>44.463811</v>
      </c>
      <c r="AE2467" s="6">
        <f>0.000063090994667*'raw Data'!W2467</f>
        <v>8.1382878423410783E-4</v>
      </c>
      <c r="AF2467" s="6">
        <f>249.088908333*('raw Data'!X2467-AVERAGE('raw Data'!$D$2:$D$3001))</f>
        <v>2747.8683243694468</v>
      </c>
      <c r="AG2467" s="6"/>
      <c r="AH2467" s="6">
        <f>AE2467/(PI()*('ugly don''t look!'!$K$7^2)/4)</f>
        <v>0.73226051154175509</v>
      </c>
      <c r="AI2467" s="6">
        <f>-AF2467/'ugly don''t look!'!$I$7</f>
        <v>-3005.1053416113809</v>
      </c>
      <c r="AJ2467" s="6">
        <f>-'ugly don''t look!'!$K$7/4*AI2467</f>
        <v>28.261062419382991</v>
      </c>
      <c r="AK2467" s="6">
        <f t="shared" si="383"/>
        <v>-0.31161893825031528</v>
      </c>
      <c r="AL2467" s="6">
        <f t="shared" si="384"/>
        <v>3.3414849710077243</v>
      </c>
      <c r="AN2467" s="6">
        <f>S2467-'ugly don''t look!'!$M$5</f>
        <v>9.8356181657562658E-2</v>
      </c>
      <c r="AO2467" s="6">
        <f t="shared" si="388"/>
        <v>0.23421024718291122</v>
      </c>
      <c r="AP2467" s="6">
        <f t="shared" si="389"/>
        <v>3.8769707424256348</v>
      </c>
      <c r="AQ2467" s="6">
        <f t="shared" si="385"/>
        <v>6.3438085012134215E-2</v>
      </c>
      <c r="AV2467" s="6">
        <f t="shared" si="386"/>
        <v>-0.18189169455881427</v>
      </c>
      <c r="AW2467" s="6">
        <f t="shared" si="387"/>
        <v>-0.31161893825031528</v>
      </c>
    </row>
    <row r="2468" spans="1:49" x14ac:dyDescent="0.25">
      <c r="A2468" s="6">
        <v>1052604.973</v>
      </c>
      <c r="B2468" s="6">
        <v>21.418762000000001</v>
      </c>
      <c r="C2468" s="6">
        <v>10.053269</v>
      </c>
      <c r="D2468" s="6">
        <v>-1.036E-3</v>
      </c>
      <c r="E2468" s="6">
        <v>32.967658999999998</v>
      </c>
      <c r="F2468" s="6">
        <v>21.569485</v>
      </c>
      <c r="G2468" s="6">
        <v>86.131165999999993</v>
      </c>
      <c r="H2468" s="6">
        <v>10</v>
      </c>
      <c r="I2468" s="6">
        <v>43.157564000000001</v>
      </c>
      <c r="L2468" s="6">
        <f t="shared" si="380"/>
        <v>6.3427074086491644E-4</v>
      </c>
      <c r="M2468" s="6">
        <f>249.088908333*(E2468-AVERAGE('raw Data'!$Y$2:$Y$2801))</f>
        <v>8141.5363380669614</v>
      </c>
      <c r="N2468" s="6" t="s">
        <v>18</v>
      </c>
      <c r="O2468" s="6">
        <f>L2468/(PI()*('ugly don''t look!'!$J$7^2)/4)</f>
        <v>1.2643613211505154</v>
      </c>
      <c r="P2468" s="6">
        <f>-M2468/'ugly don''t look!'!$H$7</f>
        <v>-7631.7363498940394</v>
      </c>
      <c r="Q2468" s="6">
        <f>-'ugly don''t look!'!$J$7/4*P2468</f>
        <v>48.219218192718017</v>
      </c>
      <c r="R2468" s="6">
        <f t="shared" si="381"/>
        <v>0.2345671102164098</v>
      </c>
      <c r="S2468" s="6">
        <f t="shared" si="382"/>
        <v>3.8757576592810237</v>
      </c>
      <c r="U2468" s="6">
        <v>1050555.0430000001</v>
      </c>
      <c r="V2468" s="6">
        <v>20.960937999999999</v>
      </c>
      <c r="W2468" s="6">
        <v>12.938169</v>
      </c>
      <c r="X2468" s="6">
        <v>10.960221000000001</v>
      </c>
      <c r="Y2468" s="6">
        <v>0.26331700000000002</v>
      </c>
      <c r="Z2468" s="6">
        <v>21.329211000000001</v>
      </c>
      <c r="AA2468" s="6">
        <v>86.154281999999995</v>
      </c>
      <c r="AB2468" s="6">
        <v>13</v>
      </c>
      <c r="AC2468" s="6">
        <v>44.441023999999999</v>
      </c>
      <c r="AE2468" s="6">
        <f>0.000063090994667*'raw Data'!W2468</f>
        <v>8.1628195137974481E-4</v>
      </c>
      <c r="AF2468" s="6">
        <f>249.088908333*('raw Data'!X2468-AVERAGE('raw Data'!$D$2:$D$3001))</f>
        <v>2746.3326912495741</v>
      </c>
      <c r="AG2468" s="6"/>
      <c r="AH2468" s="6">
        <f>AE2468/(PI()*('ugly don''t look!'!$K$7^2)/4)</f>
        <v>0.73446780312907844</v>
      </c>
      <c r="AI2468" s="6">
        <f>-AF2468/'ugly don''t look!'!$I$7</f>
        <v>-3003.4259528101202</v>
      </c>
      <c r="AJ2468" s="6">
        <f>-'ugly don''t look!'!$K$7/4*AI2468</f>
        <v>28.245268859309856</v>
      </c>
      <c r="AK2468" s="6">
        <f t="shared" si="383"/>
        <v>-0.30860911941533709</v>
      </c>
      <c r="AL2468" s="6">
        <f t="shared" si="384"/>
        <v>3.3409259695603817</v>
      </c>
      <c r="AN2468" s="6">
        <f>S2468-'ugly don''t look!'!$M$5</f>
        <v>9.7143098512951553E-2</v>
      </c>
      <c r="AO2468" s="6">
        <f t="shared" si="388"/>
        <v>0.2345671102164098</v>
      </c>
      <c r="AP2468" s="6">
        <f t="shared" si="389"/>
        <v>3.8757576592810237</v>
      </c>
      <c r="AQ2468" s="6">
        <f t="shared" si="385"/>
        <v>6.1995989844576688E-2</v>
      </c>
      <c r="AV2468" s="6">
        <f t="shared" si="386"/>
        <v>-0.18245069600615693</v>
      </c>
      <c r="AW2468" s="6">
        <f t="shared" si="387"/>
        <v>-0.30860911941533709</v>
      </c>
    </row>
    <row r="2469" spans="1:49" x14ac:dyDescent="0.25">
      <c r="A2469" s="6">
        <v>1052608.075</v>
      </c>
      <c r="B2469" s="6">
        <v>21.333041000000001</v>
      </c>
      <c r="C2469" s="6">
        <v>10.022926999999999</v>
      </c>
      <c r="D2469" s="6">
        <v>-1.0638E-2</v>
      </c>
      <c r="E2469" s="6">
        <v>32.925134999999997</v>
      </c>
      <c r="F2469" s="6">
        <v>21.421907000000001</v>
      </c>
      <c r="G2469" s="6">
        <v>86.132142999999999</v>
      </c>
      <c r="H2469" s="6">
        <v>10</v>
      </c>
      <c r="I2469" s="6">
        <v>43.154539999999997</v>
      </c>
      <c r="L2469" s="6">
        <f t="shared" si="380"/>
        <v>6.3235643390473033E-4</v>
      </c>
      <c r="M2469" s="6">
        <f>249.088908333*(E2469-AVERAGE('raw Data'!$Y$2:$Y$2801))</f>
        <v>8130.9440813290094</v>
      </c>
      <c r="N2469" s="6" t="s">
        <v>18</v>
      </c>
      <c r="O2469" s="6">
        <f>L2469/(PI()*('ugly don''t look!'!$J$7^2)/4)</f>
        <v>1.2605453234679358</v>
      </c>
      <c r="P2469" s="6">
        <f>-M2469/'ugly don''t look!'!$H$7</f>
        <v>-7621.8073503271553</v>
      </c>
      <c r="Q2469" s="6">
        <f>-'ugly don''t look!'!$J$7/4*P2469</f>
        <v>48.156484291204549</v>
      </c>
      <c r="R2469" s="6">
        <f t="shared" si="381"/>
        <v>0.231544423737161</v>
      </c>
      <c r="S2469" s="6">
        <f t="shared" si="382"/>
        <v>3.8744557977379799</v>
      </c>
      <c r="U2469" s="6">
        <v>1050556.4580000001</v>
      </c>
      <c r="V2469" s="6">
        <v>20.978345999999998</v>
      </c>
      <c r="W2469" s="6">
        <v>12.945688000000001</v>
      </c>
      <c r="X2469" s="6">
        <v>10.957576</v>
      </c>
      <c r="Y2469" s="6">
        <v>0.26164100000000001</v>
      </c>
      <c r="Z2469" s="6">
        <v>21.317363</v>
      </c>
      <c r="AA2469" s="6">
        <v>86.149707000000006</v>
      </c>
      <c r="AB2469" s="6">
        <v>13</v>
      </c>
      <c r="AC2469" s="6">
        <v>44.462114</v>
      </c>
      <c r="AE2469" s="6">
        <f>0.000063090994667*'raw Data'!W2469</f>
        <v>8.1675633256864599E-4</v>
      </c>
      <c r="AF2469" s="6">
        <f>249.088908333*('raw Data'!X2469-AVERAGE('raw Data'!$D$2:$D$3001))</f>
        <v>2745.6738510870332</v>
      </c>
      <c r="AG2469" s="6"/>
      <c r="AH2469" s="6">
        <f>AE2469/(PI()*('ugly don''t look!'!$K$7^2)/4)</f>
        <v>0.73489463813268119</v>
      </c>
      <c r="AI2469" s="6">
        <f>-AF2469/'ugly don''t look!'!$I$7</f>
        <v>-3002.7054364468868</v>
      </c>
      <c r="AJ2469" s="6">
        <f>-'ugly don''t look!'!$K$7/4*AI2469</f>
        <v>28.238492871249282</v>
      </c>
      <c r="AK2469" s="6">
        <f t="shared" si="383"/>
        <v>-0.3080281395241643</v>
      </c>
      <c r="AL2469" s="6">
        <f t="shared" si="384"/>
        <v>3.3406860426190637</v>
      </c>
      <c r="AN2469" s="6">
        <f>S2469-'ugly don''t look!'!$M$5</f>
        <v>9.5841236969907762E-2</v>
      </c>
      <c r="AO2469" s="6">
        <f t="shared" si="388"/>
        <v>0.231544423737161</v>
      </c>
      <c r="AP2469" s="6">
        <f t="shared" si="389"/>
        <v>3.8744557977379799</v>
      </c>
      <c r="AQ2469" s="6">
        <f t="shared" si="385"/>
        <v>6.2633896448878124E-2</v>
      </c>
      <c r="AV2469" s="6">
        <f t="shared" si="386"/>
        <v>-0.18269062294747496</v>
      </c>
      <c r="AW2469" s="6">
        <f t="shared" si="387"/>
        <v>-0.3080281395241643</v>
      </c>
    </row>
    <row r="2470" spans="1:49" x14ac:dyDescent="0.25">
      <c r="A2470" s="6">
        <v>1052608.7250000001</v>
      </c>
      <c r="B2470" s="6">
        <v>21.411163999999999</v>
      </c>
      <c r="C2470" s="6">
        <v>10.038944000000001</v>
      </c>
      <c r="D2470" s="6">
        <v>-1.3218000000000001E-2</v>
      </c>
      <c r="E2470" s="6">
        <v>32.969205000000002</v>
      </c>
      <c r="F2470" s="6">
        <v>21.388821</v>
      </c>
      <c r="G2470" s="6">
        <v>86.131510000000006</v>
      </c>
      <c r="H2470" s="6">
        <v>10</v>
      </c>
      <c r="I2470" s="6">
        <v>43.140307</v>
      </c>
      <c r="L2470" s="6">
        <f t="shared" si="380"/>
        <v>6.3336696236631176E-4</v>
      </c>
      <c r="M2470" s="6">
        <f>249.088908333*(E2470-AVERAGE('raw Data'!$Y$2:$Y$2801))</f>
        <v>8141.9214295192451</v>
      </c>
      <c r="N2470" s="6" t="s">
        <v>18</v>
      </c>
      <c r="O2470" s="6">
        <f>L2470/(PI()*('ugly don''t look!'!$J$7^2)/4)</f>
        <v>1.262559720504449</v>
      </c>
      <c r="P2470" s="6">
        <f>-M2470/'ugly don''t look!'!$H$7</f>
        <v>-7632.0973280082917</v>
      </c>
      <c r="Q2470" s="6">
        <f>-'ugly don''t look!'!$J$7/4*P2470</f>
        <v>48.221498942688392</v>
      </c>
      <c r="R2470" s="6">
        <f t="shared" si="381"/>
        <v>0.23314118441846929</v>
      </c>
      <c r="S2470" s="6">
        <f t="shared" si="382"/>
        <v>3.8758049577673588</v>
      </c>
      <c r="U2470" s="6">
        <v>1050557.9909999999</v>
      </c>
      <c r="V2470" s="6">
        <v>21.018684</v>
      </c>
      <c r="W2470" s="6">
        <v>12.94065</v>
      </c>
      <c r="X2470" s="6">
        <v>10.949780000000001</v>
      </c>
      <c r="Y2470" s="6">
        <v>0.26085799999999998</v>
      </c>
      <c r="Z2470" s="6">
        <v>21.406963999999999</v>
      </c>
      <c r="AA2470" s="6">
        <v>86.149390999999994</v>
      </c>
      <c r="AB2470" s="6">
        <v>13</v>
      </c>
      <c r="AC2470" s="6">
        <v>44.494706999999998</v>
      </c>
      <c r="AE2470" s="6">
        <f>0.000063090994667*'raw Data'!W2470</f>
        <v>8.1643848013751357E-4</v>
      </c>
      <c r="AF2470" s="6">
        <f>249.088908333*('raw Data'!X2470-AVERAGE('raw Data'!$D$2:$D$3001))</f>
        <v>2743.7319539576692</v>
      </c>
      <c r="AG2470" s="6"/>
      <c r="AH2470" s="6">
        <f>AE2470/(PI()*('ugly don''t look!'!$K$7^2)/4)</f>
        <v>0.73460864335303622</v>
      </c>
      <c r="AI2470" s="6">
        <f>-AF2470/'ugly don''t look!'!$I$7</f>
        <v>-3000.5817519222105</v>
      </c>
      <c r="AJ2470" s="6">
        <f>-'ugly don''t look!'!$K$7/4*AI2470</f>
        <v>28.218520998689641</v>
      </c>
      <c r="AK2470" s="6">
        <f t="shared" si="383"/>
        <v>-0.30841737959849297</v>
      </c>
      <c r="AL2470" s="6">
        <f t="shared" si="384"/>
        <v>3.3399785353662446</v>
      </c>
      <c r="AN2470" s="6">
        <f>S2470-'ugly don''t look!'!$M$5</f>
        <v>9.7190396999286666E-2</v>
      </c>
      <c r="AO2470" s="6">
        <f t="shared" si="388"/>
        <v>0.23314118441846929</v>
      </c>
      <c r="AP2470" s="6">
        <f t="shared" si="389"/>
        <v>3.8758049577673588</v>
      </c>
      <c r="AQ2470" s="6">
        <f t="shared" si="385"/>
        <v>6.2958356917188152E-2</v>
      </c>
      <c r="AV2470" s="6">
        <f t="shared" si="386"/>
        <v>-0.18339813020029405</v>
      </c>
      <c r="AW2470" s="6">
        <f t="shared" si="387"/>
        <v>-0.30841737959849297</v>
      </c>
    </row>
    <row r="2471" spans="1:49" x14ac:dyDescent="0.25">
      <c r="A2471" s="6">
        <v>1052609.7039999999</v>
      </c>
      <c r="B2471" s="6">
        <v>21.415977000000002</v>
      </c>
      <c r="C2471" s="6">
        <v>10.011400999999999</v>
      </c>
      <c r="D2471" s="6">
        <v>-2.2811000000000001E-2</v>
      </c>
      <c r="E2471" s="6">
        <v>32.919119000000002</v>
      </c>
      <c r="F2471" s="6">
        <v>21.388079999999999</v>
      </c>
      <c r="G2471" s="6">
        <v>86.136754999999994</v>
      </c>
      <c r="H2471" s="6">
        <v>10</v>
      </c>
      <c r="I2471" s="6">
        <v>43.153723999999997</v>
      </c>
      <c r="L2471" s="6">
        <f t="shared" si="380"/>
        <v>6.3162924710019846E-4</v>
      </c>
      <c r="M2471" s="6">
        <f>249.088908333*(E2471-AVERAGE('raw Data'!$Y$2:$Y$2801))</f>
        <v>8129.4455624564789</v>
      </c>
      <c r="N2471" s="6" t="s">
        <v>18</v>
      </c>
      <c r="O2471" s="6">
        <f>L2471/(PI()*('ugly don''t look!'!$J$7^2)/4)</f>
        <v>1.2590957423826608</v>
      </c>
      <c r="P2471" s="6">
        <f>-M2471/'ugly don''t look!'!$H$7</f>
        <v>-7620.4026644698906</v>
      </c>
      <c r="Q2471" s="6">
        <f>-'ugly don''t look!'!$J$7/4*P2471</f>
        <v>48.14760913478689</v>
      </c>
      <c r="R2471" s="6">
        <f t="shared" si="381"/>
        <v>0.23039379854307976</v>
      </c>
      <c r="S2471" s="6">
        <f t="shared" si="382"/>
        <v>3.874271482489748</v>
      </c>
      <c r="U2471" s="6">
        <v>1050558.98</v>
      </c>
      <c r="V2471" s="6">
        <v>20.870730999999999</v>
      </c>
      <c r="W2471" s="6">
        <v>12.915136</v>
      </c>
      <c r="X2471" s="6">
        <v>10.938698</v>
      </c>
      <c r="Y2471" s="6">
        <v>0.24593799999999999</v>
      </c>
      <c r="Z2471" s="6">
        <v>21.332173000000001</v>
      </c>
      <c r="AA2471" s="6">
        <v>86.152618000000004</v>
      </c>
      <c r="AB2471" s="6">
        <v>13</v>
      </c>
      <c r="AC2471" s="6">
        <v>44.543506999999998</v>
      </c>
      <c r="AE2471" s="6">
        <f>0.000063090994667*'raw Data'!W2471</f>
        <v>8.1482877649957978E-4</v>
      </c>
      <c r="AF2471" s="6">
        <f>249.088908333*('raw Data'!X2471-AVERAGE('raw Data'!$D$2:$D$3001))</f>
        <v>2740.9715506755224</v>
      </c>
      <c r="AG2471" s="6"/>
      <c r="AH2471" s="6">
        <f>AE2471/(PI()*('ugly don''t look!'!$K$7^2)/4)</f>
        <v>0.73316027677743845</v>
      </c>
      <c r="AI2471" s="6">
        <f>-AF2471/'ugly don''t look!'!$I$7</f>
        <v>-2997.5629381840795</v>
      </c>
      <c r="AJ2471" s="6">
        <f>-'ugly don''t look!'!$K$7/4*AI2471</f>
        <v>28.190131017711451</v>
      </c>
      <c r="AK2471" s="6">
        <f t="shared" si="383"/>
        <v>-0.31039094236555115</v>
      </c>
      <c r="AL2471" s="6">
        <f t="shared" si="384"/>
        <v>3.3389719527814661</v>
      </c>
      <c r="AN2471" s="6">
        <f>S2471-'ugly don''t look!'!$M$5</f>
        <v>9.5656921721675836E-2</v>
      </c>
      <c r="AO2471" s="6">
        <f t="shared" si="388"/>
        <v>0.23039379854307976</v>
      </c>
      <c r="AP2471" s="6">
        <f t="shared" si="389"/>
        <v>3.874271482489748</v>
      </c>
      <c r="AQ2471" s="6">
        <f t="shared" si="385"/>
        <v>6.3187979349555917E-2</v>
      </c>
      <c r="AV2471" s="6">
        <f t="shared" si="386"/>
        <v>-0.18440471278507253</v>
      </c>
      <c r="AW2471" s="6">
        <f t="shared" si="387"/>
        <v>-0.31039094236555115</v>
      </c>
    </row>
    <row r="2472" spans="1:49" x14ac:dyDescent="0.25">
      <c r="A2472" s="6">
        <v>1052611.118</v>
      </c>
      <c r="B2472" s="6">
        <v>21.48706</v>
      </c>
      <c r="C2472" s="6">
        <v>10.006741</v>
      </c>
      <c r="D2472" s="6">
        <v>-4.9754E-2</v>
      </c>
      <c r="E2472" s="6">
        <v>32.930405999999998</v>
      </c>
      <c r="F2472" s="6">
        <v>21.392893999999998</v>
      </c>
      <c r="G2472" s="6">
        <v>86.137023999999997</v>
      </c>
      <c r="H2472" s="6">
        <v>10</v>
      </c>
      <c r="I2472" s="6">
        <v>43.152109000000003</v>
      </c>
      <c r="L2472" s="6">
        <f t="shared" si="380"/>
        <v>6.313352430650503E-4</v>
      </c>
      <c r="M2472" s="6">
        <f>249.088908333*(E2472-AVERAGE('raw Data'!$Y$2:$Y$2801))</f>
        <v>8132.257028964832</v>
      </c>
      <c r="N2472" s="6" t="s">
        <v>18</v>
      </c>
      <c r="O2472" s="6">
        <f>L2472/(PI()*('ugly don''t look!'!$J$7^2)/4)</f>
        <v>1.2585096719456159</v>
      </c>
      <c r="P2472" s="6">
        <f>-M2472/'ugly don''t look!'!$H$7</f>
        <v>-7623.0380848939185</v>
      </c>
      <c r="Q2472" s="6">
        <f>-'ugly don''t look!'!$J$7/4*P2472</f>
        <v>48.164260379881</v>
      </c>
      <c r="R2472" s="6">
        <f t="shared" si="381"/>
        <v>0.22992822086017844</v>
      </c>
      <c r="S2472" s="6">
        <f t="shared" si="382"/>
        <v>3.8746172601253379</v>
      </c>
      <c r="U2472" s="6">
        <v>1050559.27</v>
      </c>
      <c r="V2472" s="6">
        <v>20.905009</v>
      </c>
      <c r="W2472" s="6">
        <v>12.904541</v>
      </c>
      <c r="X2472" s="6">
        <v>10.940849</v>
      </c>
      <c r="Y2472" s="6">
        <v>0.24759600000000001</v>
      </c>
      <c r="Z2472" s="6">
        <v>21.358832</v>
      </c>
      <c r="AA2472" s="6">
        <v>86.147941000000003</v>
      </c>
      <c r="AB2472" s="6">
        <v>13</v>
      </c>
      <c r="AC2472" s="6">
        <v>44.562750999999999</v>
      </c>
      <c r="AE2472" s="6">
        <f>0.000063090994667*'raw Data'!W2472</f>
        <v>8.1416032741108292E-4</v>
      </c>
      <c r="AF2472" s="6">
        <f>249.088908333*('raw Data'!X2472-AVERAGE('raw Data'!$D$2:$D$3001))</f>
        <v>2741.5073409173474</v>
      </c>
      <c r="AG2472" s="6"/>
      <c r="AH2472" s="6">
        <f>AE2472/(PI()*('ugly don''t look!'!$K$7^2)/4)</f>
        <v>0.73255882487383817</v>
      </c>
      <c r="AI2472" s="6">
        <f>-AF2472/'ugly don''t look!'!$I$7</f>
        <v>-2998.148885517659</v>
      </c>
      <c r="AJ2472" s="6">
        <f>-'ugly don''t look!'!$K$7/4*AI2472</f>
        <v>28.195641471517998</v>
      </c>
      <c r="AK2472" s="6">
        <f t="shared" si="383"/>
        <v>-0.31121163432034787</v>
      </c>
      <c r="AL2472" s="6">
        <f t="shared" si="384"/>
        <v>3.3391674082511997</v>
      </c>
      <c r="AN2472" s="6">
        <f>S2472-'ugly don''t look!'!$M$5</f>
        <v>9.6002699357265797E-2</v>
      </c>
      <c r="AO2472" s="6">
        <f t="shared" si="388"/>
        <v>0.22992822086017844</v>
      </c>
      <c r="AP2472" s="6">
        <f t="shared" si="389"/>
        <v>3.8746172601253379</v>
      </c>
      <c r="AQ2472" s="6">
        <f t="shared" si="385"/>
        <v>6.3832535163301868E-2</v>
      </c>
      <c r="AV2472" s="6">
        <f t="shared" si="386"/>
        <v>-0.18420925731533888</v>
      </c>
      <c r="AW2472" s="6">
        <f t="shared" si="387"/>
        <v>-0.31121163432034787</v>
      </c>
    </row>
    <row r="2473" spans="1:49" x14ac:dyDescent="0.25">
      <c r="A2473" s="6">
        <v>1052611.4550000001</v>
      </c>
      <c r="B2473" s="6">
        <v>21.361550999999999</v>
      </c>
      <c r="C2473" s="6">
        <v>10.009423</v>
      </c>
      <c r="D2473" s="6">
        <v>-5.4662000000000002E-2</v>
      </c>
      <c r="E2473" s="6">
        <v>32.927072000000003</v>
      </c>
      <c r="F2473" s="6">
        <v>21.392893999999998</v>
      </c>
      <c r="G2473" s="6">
        <v>86.137023999999997</v>
      </c>
      <c r="H2473" s="6">
        <v>10</v>
      </c>
      <c r="I2473" s="6">
        <v>43.148803999999998</v>
      </c>
      <c r="L2473" s="6">
        <f t="shared" si="380"/>
        <v>6.3150445311274716E-4</v>
      </c>
      <c r="M2473" s="6">
        <f>249.088908333*(E2473-AVERAGE('raw Data'!$Y$2:$Y$2801))</f>
        <v>8131.4265665444509</v>
      </c>
      <c r="N2473" s="6" t="s">
        <v>18</v>
      </c>
      <c r="O2473" s="6">
        <f>L2473/(PI()*('ugly don''t look!'!$J$7^2)/4)</f>
        <v>1.2588469768623871</v>
      </c>
      <c r="P2473" s="6">
        <f>-M2473/'ugly don''t look!'!$H$7</f>
        <v>-7622.2596236824629</v>
      </c>
      <c r="Q2473" s="6">
        <f>-'ugly don''t look!'!$J$7/4*P2473</f>
        <v>48.159341867331719</v>
      </c>
      <c r="R2473" s="6">
        <f t="shared" si="381"/>
        <v>0.23019620427758541</v>
      </c>
      <c r="S2473" s="6">
        <f t="shared" si="382"/>
        <v>3.8745151353617535</v>
      </c>
      <c r="U2473" s="6">
        <v>1050561.253</v>
      </c>
      <c r="V2473" s="6">
        <v>20.89649</v>
      </c>
      <c r="W2473" s="6">
        <v>12.928849</v>
      </c>
      <c r="X2473" s="6">
        <v>10.932178</v>
      </c>
      <c r="Y2473" s="6">
        <v>0.21110699999999999</v>
      </c>
      <c r="Z2473" s="6">
        <v>21.360074999999998</v>
      </c>
      <c r="AA2473" s="6">
        <v>86.159981999999999</v>
      </c>
      <c r="AB2473" s="6">
        <v>13</v>
      </c>
      <c r="AC2473" s="6">
        <v>44.598095999999998</v>
      </c>
      <c r="AE2473" s="6">
        <f>0.000063090994667*'raw Data'!W2473</f>
        <v>8.1569394330944828E-4</v>
      </c>
      <c r="AF2473" s="6">
        <f>249.088908333*('raw Data'!X2473-AVERAGE('raw Data'!$D$2:$D$3001))</f>
        <v>2739.347490993192</v>
      </c>
      <c r="AG2473" s="6"/>
      <c r="AH2473" s="6">
        <f>AE2473/(PI()*('ugly don''t look!'!$K$7^2)/4)</f>
        <v>0.73393872981699204</v>
      </c>
      <c r="AI2473" s="6">
        <f>-AF2473/'ugly don''t look!'!$I$7</f>
        <v>-2995.7868449181888</v>
      </c>
      <c r="AJ2473" s="6">
        <f>-'ugly don''t look!'!$K$7/4*AI2473</f>
        <v>28.173428015006369</v>
      </c>
      <c r="AK2473" s="6">
        <f t="shared" si="383"/>
        <v>-0.30932972821557114</v>
      </c>
      <c r="AL2473" s="6">
        <f t="shared" si="384"/>
        <v>3.3383792647581871</v>
      </c>
      <c r="AN2473" s="6">
        <f>S2473-'ugly don''t look!'!$M$5</f>
        <v>9.5900574593681398E-2</v>
      </c>
      <c r="AO2473" s="6">
        <f t="shared" si="388"/>
        <v>0.23019620427758541</v>
      </c>
      <c r="AP2473" s="6">
        <f t="shared" si="389"/>
        <v>3.8745151353617535</v>
      </c>
      <c r="AQ2473" s="6">
        <f t="shared" si="385"/>
        <v>6.3558435667745966E-2</v>
      </c>
      <c r="AV2473" s="6">
        <f t="shared" si="386"/>
        <v>-0.18499740080835148</v>
      </c>
      <c r="AW2473" s="6">
        <f t="shared" si="387"/>
        <v>-0.30932972821557114</v>
      </c>
    </row>
    <row r="2474" spans="1:49" x14ac:dyDescent="0.25">
      <c r="A2474" s="6">
        <v>1052612.7239999999</v>
      </c>
      <c r="B2474" s="6">
        <v>21.471881</v>
      </c>
      <c r="C2474" s="6">
        <v>10.001519</v>
      </c>
      <c r="D2474" s="6">
        <v>-8.0757999999999996E-2</v>
      </c>
      <c r="E2474" s="6">
        <v>32.921633</v>
      </c>
      <c r="F2474" s="6">
        <v>21.477305999999999</v>
      </c>
      <c r="G2474" s="6">
        <v>86.134485999999995</v>
      </c>
      <c r="H2474" s="6">
        <v>10</v>
      </c>
      <c r="I2474" s="6">
        <v>43.160494</v>
      </c>
      <c r="L2474" s="6">
        <f t="shared" si="380"/>
        <v>6.3100578189089927E-4</v>
      </c>
      <c r="M2474" s="6">
        <f>249.088908333*(E2474-AVERAGE('raw Data'!$Y$2:$Y$2801))</f>
        <v>8130.0717719720278</v>
      </c>
      <c r="N2474" s="6" t="s">
        <v>18</v>
      </c>
      <c r="O2474" s="6">
        <f>L2474/(PI()*('ugly don''t look!'!$J$7^2)/4)</f>
        <v>1.2578529209107985</v>
      </c>
      <c r="P2474" s="6">
        <f>-M2474/'ugly don''t look!'!$H$7</f>
        <v>-7620.9896625159618</v>
      </c>
      <c r="Q2474" s="6">
        <f>-'ugly don''t look!'!$J$7/4*P2474</f>
        <v>48.151317935191479</v>
      </c>
      <c r="R2474" s="6">
        <f t="shared" si="381"/>
        <v>0.2294062364278921</v>
      </c>
      <c r="S2474" s="6">
        <f t="shared" si="382"/>
        <v>3.8743485093169259</v>
      </c>
      <c r="U2474" s="6">
        <v>1050561.5349999999</v>
      </c>
      <c r="V2474" s="6">
        <v>20.884637000000001</v>
      </c>
      <c r="W2474" s="6">
        <v>12.930617</v>
      </c>
      <c r="X2474" s="6">
        <v>10.914911999999999</v>
      </c>
      <c r="Y2474" s="6">
        <v>0.22509499999999999</v>
      </c>
      <c r="Z2474" s="6">
        <v>21.311067999999999</v>
      </c>
      <c r="AA2474" s="6">
        <v>86.15325</v>
      </c>
      <c r="AB2474" s="6">
        <v>13</v>
      </c>
      <c r="AC2474" s="6">
        <v>44.602890000000002</v>
      </c>
      <c r="AE2474" s="6">
        <f>0.000063090994667*'raw Data'!W2474</f>
        <v>8.1580548818801959E-4</v>
      </c>
      <c r="AF2474" s="6">
        <f>249.088908333*('raw Data'!X2474-AVERAGE('raw Data'!$D$2:$D$3001))</f>
        <v>2735.0467219019133</v>
      </c>
      <c r="AG2474" s="6"/>
      <c r="AH2474" s="6">
        <f>AE2474/(PI()*('ugly don''t look!'!$K$7^2)/4)</f>
        <v>0.73403909479722473</v>
      </c>
      <c r="AI2474" s="6">
        <f>-AF2474/'ugly don''t look!'!$I$7</f>
        <v>-2991.0834666468868</v>
      </c>
      <c r="AJ2474" s="6">
        <f>-'ugly don''t look!'!$K$7/4*AI2474</f>
        <v>28.129195799560652</v>
      </c>
      <c r="AK2474" s="6">
        <f t="shared" si="383"/>
        <v>-0.30919298911950821</v>
      </c>
      <c r="AL2474" s="6">
        <f t="shared" si="384"/>
        <v>3.3368080333821388</v>
      </c>
      <c r="AN2474" s="6">
        <f>S2474-'ugly don''t look!'!$M$5</f>
        <v>9.5733948548853753E-2</v>
      </c>
      <c r="AO2474" s="6">
        <f t="shared" si="388"/>
        <v>0.2294062364278921</v>
      </c>
      <c r="AP2474" s="6">
        <f t="shared" si="389"/>
        <v>3.8743485093169259</v>
      </c>
      <c r="AQ2474" s="6">
        <f t="shared" si="385"/>
        <v>6.3898760801210125E-2</v>
      </c>
      <c r="AV2474" s="6">
        <f t="shared" si="386"/>
        <v>-0.18656863218439979</v>
      </c>
      <c r="AW2474" s="6">
        <f t="shared" si="387"/>
        <v>-0.30919298911950821</v>
      </c>
    </row>
    <row r="2475" spans="1:49" x14ac:dyDescent="0.25">
      <c r="A2475" s="6">
        <v>1052614.963</v>
      </c>
      <c r="B2475" s="6">
        <v>21.375813999999998</v>
      </c>
      <c r="C2475" s="6">
        <v>9.9703549999999996</v>
      </c>
      <c r="D2475" s="6">
        <v>-9.4298999999999994E-2</v>
      </c>
      <c r="E2475" s="6">
        <v>32.893749</v>
      </c>
      <c r="F2475" s="6">
        <v>21.413122000000001</v>
      </c>
      <c r="G2475" s="6">
        <v>86.135870999999995</v>
      </c>
      <c r="H2475" s="6">
        <v>10</v>
      </c>
      <c r="I2475" s="6">
        <v>43.197781999999997</v>
      </c>
      <c r="L2475" s="6">
        <f t="shared" si="380"/>
        <v>6.2903961413309677E-4</v>
      </c>
      <c r="M2475" s="6">
        <f>249.088908333*(E2475-AVERAGE('raw Data'!$Y$2:$Y$2801))</f>
        <v>8123.1261768520699</v>
      </c>
      <c r="N2475" s="6" t="s">
        <v>18</v>
      </c>
      <c r="O2475" s="6">
        <f>L2475/(PI()*('ugly don''t look!'!$J$7^2)/4)</f>
        <v>1.2539335434215124</v>
      </c>
      <c r="P2475" s="6">
        <f>-M2475/'ugly don''t look!'!$H$7</f>
        <v>-7614.4789809262002</v>
      </c>
      <c r="Q2475" s="6">
        <f>-'ugly don''t look!'!$J$7/4*P2475</f>
        <v>48.110181821236964</v>
      </c>
      <c r="R2475" s="6">
        <f t="shared" si="381"/>
        <v>0.2262854451297836</v>
      </c>
      <c r="S2475" s="6">
        <f t="shared" si="382"/>
        <v>3.8734938349858039</v>
      </c>
      <c r="U2475" s="6">
        <v>1050563.334</v>
      </c>
      <c r="V2475" s="6">
        <v>20.849616999999999</v>
      </c>
      <c r="W2475" s="6">
        <v>12.903275000000001</v>
      </c>
      <c r="X2475" s="6">
        <v>10.919205</v>
      </c>
      <c r="Y2475" s="6">
        <v>0.22029000000000001</v>
      </c>
      <c r="Z2475" s="6">
        <v>21.277373000000001</v>
      </c>
      <c r="AA2475" s="6">
        <v>86.148210000000006</v>
      </c>
      <c r="AB2475" s="6">
        <v>13</v>
      </c>
      <c r="AC2475" s="6">
        <v>44.671247999999999</v>
      </c>
      <c r="AE2475" s="6">
        <f>0.000063090994667*'raw Data'!W2475</f>
        <v>8.140804542118345E-4</v>
      </c>
      <c r="AF2475" s="6">
        <f>249.088908333*('raw Data'!X2475-AVERAGE('raw Data'!$D$2:$D$3001))</f>
        <v>2736.116060585387</v>
      </c>
      <c r="AG2475" s="6"/>
      <c r="AH2475" s="6">
        <f>AE2475/(PI()*('ugly don''t look!'!$K$7^2)/4)</f>
        <v>0.73248695719002899</v>
      </c>
      <c r="AI2475" s="6">
        <f>-AF2475/'ugly don''t look!'!$I$7</f>
        <v>-2992.2529096515605</v>
      </c>
      <c r="AJ2475" s="6">
        <f>-'ugly don''t look!'!$K$7/4*AI2475</f>
        <v>28.140193650881653</v>
      </c>
      <c r="AK2475" s="6">
        <f t="shared" si="383"/>
        <v>-0.31130974413336077</v>
      </c>
      <c r="AL2475" s="6">
        <f t="shared" si="384"/>
        <v>3.337198933357008</v>
      </c>
      <c r="AN2475" s="6">
        <f>S2475-'ugly don''t look!'!$M$5</f>
        <v>9.487927421773179E-2</v>
      </c>
      <c r="AO2475" s="6">
        <f t="shared" si="388"/>
        <v>0.2262854451297836</v>
      </c>
      <c r="AP2475" s="6">
        <f t="shared" si="389"/>
        <v>3.8734938349858039</v>
      </c>
      <c r="AQ2475" s="6">
        <f t="shared" si="385"/>
        <v>6.5046812057456216E-2</v>
      </c>
      <c r="AV2475" s="6">
        <f t="shared" si="386"/>
        <v>-0.1861777322095306</v>
      </c>
      <c r="AW2475" s="6">
        <f t="shared" si="387"/>
        <v>-0.31130974413336077</v>
      </c>
    </row>
    <row r="2476" spans="1:49" x14ac:dyDescent="0.25">
      <c r="A2476" s="6">
        <v>1052615.861</v>
      </c>
      <c r="B2476" s="6">
        <v>21.336743999999999</v>
      </c>
      <c r="C2476" s="6">
        <v>9.9473129999999994</v>
      </c>
      <c r="D2476" s="6">
        <v>-8.4790000000000004E-2</v>
      </c>
      <c r="E2476" s="6">
        <v>32.932696999999997</v>
      </c>
      <c r="F2476" s="6">
        <v>21.468285000000002</v>
      </c>
      <c r="G2476" s="6">
        <v>86.138864999999996</v>
      </c>
      <c r="H2476" s="6">
        <v>10</v>
      </c>
      <c r="I2476" s="6">
        <v>43.232259999999997</v>
      </c>
      <c r="L2476" s="6">
        <f t="shared" si="380"/>
        <v>6.2758587143397972E-4</v>
      </c>
      <c r="M2476" s="6">
        <f>249.088908333*(E2476-AVERAGE('raw Data'!$Y$2:$Y$2801))</f>
        <v>8132.8276916538234</v>
      </c>
      <c r="N2476" s="6" t="s">
        <v>18</v>
      </c>
      <c r="O2476" s="6">
        <f>L2476/(PI()*('ugly don''t look!'!$J$7^2)/4)</f>
        <v>1.2510356389128447</v>
      </c>
      <c r="P2476" s="6">
        <f>-M2476/'ugly don''t look!'!$H$7</f>
        <v>-7623.5730142986722</v>
      </c>
      <c r="Q2476" s="6">
        <f>-'ugly don''t look!'!$J$7/4*P2476</f>
        <v>48.167640197592583</v>
      </c>
      <c r="R2476" s="6">
        <f t="shared" si="381"/>
        <v>0.22397171941859317</v>
      </c>
      <c r="S2476" s="6">
        <f t="shared" si="382"/>
        <v>3.874687430394848</v>
      </c>
      <c r="U2476" s="6">
        <v>1050563.6189999999</v>
      </c>
      <c r="V2476" s="6">
        <v>20.887971</v>
      </c>
      <c r="W2476" s="6">
        <v>12.896888000000001</v>
      </c>
      <c r="X2476" s="6">
        <v>10.919530999999999</v>
      </c>
      <c r="Y2476" s="6">
        <v>0.215447</v>
      </c>
      <c r="Z2476" s="6">
        <v>21.277373000000001</v>
      </c>
      <c r="AA2476" s="6">
        <v>86.148210000000006</v>
      </c>
      <c r="AB2476" s="6">
        <v>13</v>
      </c>
      <c r="AC2476" s="6">
        <v>44.687131000000001</v>
      </c>
      <c r="AE2476" s="6">
        <f>0.000063090994667*'raw Data'!W2476</f>
        <v>8.1367749202889642E-4</v>
      </c>
      <c r="AF2476" s="6">
        <f>249.088908333*('raw Data'!X2476-AVERAGE('raw Data'!$D$2:$D$3001))</f>
        <v>2736.1972635695042</v>
      </c>
      <c r="AG2476" s="6"/>
      <c r="AH2476" s="6">
        <f>AE2476/(PI()*('ugly don''t look!'!$K$7^2)/4)</f>
        <v>0.73212438302218619</v>
      </c>
      <c r="AI2476" s="6">
        <f>-AF2476/'ugly don''t look!'!$I$7</f>
        <v>-2992.3417143148558</v>
      </c>
      <c r="AJ2476" s="6">
        <f>-'ugly don''t look!'!$K$7/4*AI2476</f>
        <v>28.141028801016915</v>
      </c>
      <c r="AK2476" s="6">
        <f t="shared" si="383"/>
        <v>-0.31180485729450425</v>
      </c>
      <c r="AL2476" s="6">
        <f t="shared" si="384"/>
        <v>3.3372286111109353</v>
      </c>
      <c r="AN2476" s="6">
        <f>S2476-'ugly don''t look!'!$M$5</f>
        <v>9.6072869626775859E-2</v>
      </c>
      <c r="AO2476" s="6">
        <f t="shared" si="388"/>
        <v>0.22397171941859317</v>
      </c>
      <c r="AP2476" s="6">
        <f t="shared" si="389"/>
        <v>3.874687430394848</v>
      </c>
      <c r="AQ2476" s="6">
        <f t="shared" si="385"/>
        <v>6.7725209634066197E-2</v>
      </c>
      <c r="AV2476" s="6">
        <f t="shared" si="386"/>
        <v>-0.18614805445560334</v>
      </c>
      <c r="AW2476" s="6">
        <f t="shared" si="387"/>
        <v>-0.31180485729450425</v>
      </c>
    </row>
    <row r="2477" spans="1:49" x14ac:dyDescent="0.25">
      <c r="A2477" s="6">
        <v>1052617.598</v>
      </c>
      <c r="B2477" s="6">
        <v>21.361550999999999</v>
      </c>
      <c r="C2477" s="6">
        <v>9.9516969999999993</v>
      </c>
      <c r="D2477" s="6">
        <v>-6.3435000000000005E-2</v>
      </c>
      <c r="E2477" s="6">
        <v>32.898853000000003</v>
      </c>
      <c r="F2477" s="6">
        <v>21.414366999999999</v>
      </c>
      <c r="G2477" s="6">
        <v>86.132022000000006</v>
      </c>
      <c r="H2477" s="6">
        <v>10</v>
      </c>
      <c r="I2477" s="6">
        <v>43.255007999999997</v>
      </c>
      <c r="L2477" s="6">
        <f t="shared" si="380"/>
        <v>6.2786246235459989E-4</v>
      </c>
      <c r="M2477" s="6">
        <f>249.088908333*(E2477-AVERAGE('raw Data'!$Y$2:$Y$2801))</f>
        <v>8124.3975266402022</v>
      </c>
      <c r="N2477" s="6" t="s">
        <v>18</v>
      </c>
      <c r="O2477" s="6">
        <f>L2477/(PI()*('ugly don''t look!'!$J$7^2)/4)</f>
        <v>1.2515869978819447</v>
      </c>
      <c r="P2477" s="6">
        <f>-M2477/'ugly don''t look!'!$H$7</f>
        <v>-7615.6707223848916</v>
      </c>
      <c r="Q2477" s="6">
        <f>-'ugly don''t look!'!$J$7/4*P2477</f>
        <v>48.117711541708346</v>
      </c>
      <c r="R2477" s="6">
        <f t="shared" si="381"/>
        <v>0.22441234436133456</v>
      </c>
      <c r="S2477" s="6">
        <f t="shared" si="382"/>
        <v>3.8736503326544862</v>
      </c>
      <c r="U2477" s="6">
        <v>1050565.253</v>
      </c>
      <c r="V2477" s="6">
        <v>20.854803</v>
      </c>
      <c r="W2477" s="6">
        <v>12.897651</v>
      </c>
      <c r="X2477" s="6">
        <v>10.931005000000001</v>
      </c>
      <c r="Y2477" s="6">
        <v>0.23338400000000001</v>
      </c>
      <c r="Z2477" s="6">
        <v>21.442267999999999</v>
      </c>
      <c r="AA2477" s="6">
        <v>86.147885000000002</v>
      </c>
      <c r="AB2477" s="6">
        <v>13</v>
      </c>
      <c r="AC2477" s="6">
        <v>44.752363000000003</v>
      </c>
      <c r="AE2477" s="6">
        <f>0.000063090994667*'raw Data'!W2477</f>
        <v>8.1372563045782728E-4</v>
      </c>
      <c r="AF2477" s="6">
        <f>249.088908333*('raw Data'!X2477-AVERAGE('raw Data'!$D$2:$D$3001))</f>
        <v>2739.0553097037168</v>
      </c>
      <c r="AG2477" s="6"/>
      <c r="AH2477" s="6">
        <f>AE2477/(PI()*('ugly don''t look!'!$K$7^2)/4)</f>
        <v>0.73216769664204895</v>
      </c>
      <c r="AI2477" s="6">
        <f>-AF2477/'ugly don''t look!'!$I$7</f>
        <v>-2995.4673115744936</v>
      </c>
      <c r="AJ2477" s="6">
        <f>-'ugly don''t look!'!$K$7/4*AI2477</f>
        <v>28.170423011605589</v>
      </c>
      <c r="AK2477" s="6">
        <f t="shared" si="383"/>
        <v>-0.31174569748550585</v>
      </c>
      <c r="AL2477" s="6">
        <f t="shared" si="384"/>
        <v>3.3382725981619612</v>
      </c>
      <c r="AN2477" s="6">
        <f>S2477-'ugly don''t look!'!$M$5</f>
        <v>9.50357718864141E-2</v>
      </c>
      <c r="AO2477" s="6">
        <f t="shared" si="388"/>
        <v>0.22441234436133456</v>
      </c>
      <c r="AP2477" s="6">
        <f t="shared" si="389"/>
        <v>3.8736503326544862</v>
      </c>
      <c r="AQ2477" s="6">
        <f t="shared" si="385"/>
        <v>6.6405346798904419E-2</v>
      </c>
      <c r="AV2477" s="6">
        <f t="shared" si="386"/>
        <v>-0.18510406740457741</v>
      </c>
      <c r="AW2477" s="6">
        <f t="shared" si="387"/>
        <v>-0.31174569748550585</v>
      </c>
    </row>
    <row r="2478" spans="1:49" x14ac:dyDescent="0.25">
      <c r="A2478" s="6">
        <v>1052618.392</v>
      </c>
      <c r="B2478" s="6">
        <v>21.325073</v>
      </c>
      <c r="C2478" s="6">
        <v>9.9556120000000004</v>
      </c>
      <c r="D2478" s="6">
        <v>-5.3012999999999998E-2</v>
      </c>
      <c r="E2478" s="6">
        <v>32.911966</v>
      </c>
      <c r="F2478" s="6">
        <v>21.462866999999999</v>
      </c>
      <c r="G2478" s="6">
        <v>86.130022999999994</v>
      </c>
      <c r="H2478" s="6">
        <v>10</v>
      </c>
      <c r="I2478" s="6">
        <v>43.263697999999998</v>
      </c>
      <c r="L2478" s="6">
        <f t="shared" si="380"/>
        <v>6.2810946359872122E-4</v>
      </c>
      <c r="M2478" s="6">
        <f>249.088908333*(E2478-AVERAGE('raw Data'!$Y$2:$Y$2801))</f>
        <v>8127.6638294951726</v>
      </c>
      <c r="N2478" s="6" t="s">
        <v>18</v>
      </c>
      <c r="O2478" s="6">
        <f>L2478/(PI()*('ugly don''t look!'!$J$7^2)/4)</f>
        <v>1.2520793725087755</v>
      </c>
      <c r="P2478" s="6">
        <f>-M2478/'ugly don''t look!'!$H$7</f>
        <v>-7618.7324985894011</v>
      </c>
      <c r="Q2478" s="6">
        <f>-'ugly don''t look!'!$J$7/4*P2478</f>
        <v>48.137056609212486</v>
      </c>
      <c r="R2478" s="6">
        <f t="shared" si="381"/>
        <v>0.22480566724093343</v>
      </c>
      <c r="S2478" s="6">
        <f t="shared" si="382"/>
        <v>3.8740522881759887</v>
      </c>
      <c r="U2478" s="6">
        <v>1050567.0430000001</v>
      </c>
      <c r="V2478" s="6">
        <v>20.851638999999999</v>
      </c>
      <c r="W2478" s="6">
        <v>12.93547</v>
      </c>
      <c r="X2478" s="6">
        <v>10.916672</v>
      </c>
      <c r="Y2478" s="6">
        <v>0.24791299999999999</v>
      </c>
      <c r="Z2478" s="6">
        <v>21.375492999999999</v>
      </c>
      <c r="AA2478" s="6">
        <v>86.152488000000005</v>
      </c>
      <c r="AB2478" s="6">
        <v>13</v>
      </c>
      <c r="AC2478" s="6">
        <v>44.761108999999998</v>
      </c>
      <c r="AE2478" s="6">
        <f>0.000063090994667*'raw Data'!W2478</f>
        <v>8.161116687851386E-4</v>
      </c>
      <c r="AF2478" s="6">
        <f>249.088908333*('raw Data'!X2478-AVERAGE('raw Data'!$D$2:$D$3001))</f>
        <v>2735.4851183805799</v>
      </c>
      <c r="AG2478" s="6"/>
      <c r="AH2478" s="6">
        <f>AE2478/(PI()*('ugly don''t look!'!$K$7^2)/4)</f>
        <v>0.73431458758515988</v>
      </c>
      <c r="AI2478" s="6">
        <f>-AF2478/'ugly don''t look!'!$I$7</f>
        <v>-2991.5629028659009</v>
      </c>
      <c r="AJ2478" s="6">
        <f>-'ugly don''t look!'!$K$7/4*AI2478</f>
        <v>28.133704585566939</v>
      </c>
      <c r="AK2478" s="6">
        <f t="shared" si="383"/>
        <v>-0.30881774874728302</v>
      </c>
      <c r="AL2478" s="6">
        <f t="shared" si="384"/>
        <v>3.3369683090161741</v>
      </c>
      <c r="AN2478" s="6">
        <f>S2478-'ugly don''t look!'!$M$5</f>
        <v>9.5437727407916562E-2</v>
      </c>
      <c r="AO2478" s="6">
        <f t="shared" si="388"/>
        <v>0.22480566724093343</v>
      </c>
      <c r="AP2478" s="6">
        <f t="shared" si="389"/>
        <v>3.8740522881759887</v>
      </c>
      <c r="AQ2478" s="6">
        <f t="shared" si="385"/>
        <v>6.6554892684572736E-2</v>
      </c>
      <c r="AV2478" s="6">
        <f t="shared" si="386"/>
        <v>-0.18640835655036447</v>
      </c>
      <c r="AW2478" s="6">
        <f t="shared" si="387"/>
        <v>-0.30881774874728302</v>
      </c>
    </row>
    <row r="2479" spans="1:49" x14ac:dyDescent="0.25">
      <c r="A2479" s="6">
        <v>1052619.9950000001</v>
      </c>
      <c r="B2479" s="6">
        <v>21.521101999999999</v>
      </c>
      <c r="C2479" s="6">
        <v>9.9853419999999993</v>
      </c>
      <c r="D2479" s="6">
        <v>-6.2560000000000004E-2</v>
      </c>
      <c r="E2479" s="6">
        <v>32.913400000000003</v>
      </c>
      <c r="F2479" s="6">
        <v>21.419180999999998</v>
      </c>
      <c r="G2479" s="6">
        <v>86.136493999999999</v>
      </c>
      <c r="H2479" s="6">
        <v>10</v>
      </c>
      <c r="I2479" s="6">
        <v>43.252949999999998</v>
      </c>
      <c r="L2479" s="6">
        <f t="shared" si="380"/>
        <v>6.2998515887017115E-4</v>
      </c>
      <c r="M2479" s="6">
        <f>249.088908333*(E2479-AVERAGE('raw Data'!$Y$2:$Y$2801))</f>
        <v>8128.021022989723</v>
      </c>
      <c r="N2479" s="6" t="s">
        <v>18</v>
      </c>
      <c r="O2479" s="6">
        <f>L2479/(PI()*('ugly don''t look!'!$J$7^2)/4)</f>
        <v>1.2558184012841722</v>
      </c>
      <c r="P2479" s="6">
        <f>-M2479/'ugly don''t look!'!$H$7</f>
        <v>-7619.067325637161</v>
      </c>
      <c r="Q2479" s="6">
        <f>-'ugly don''t look!'!$J$7/4*P2479</f>
        <v>48.139172130206994</v>
      </c>
      <c r="R2479" s="6">
        <f t="shared" si="381"/>
        <v>0.22778747262776225</v>
      </c>
      <c r="S2479" s="6">
        <f t="shared" si="382"/>
        <v>3.8740962350779924</v>
      </c>
      <c r="U2479" s="6">
        <v>1050567.317</v>
      </c>
      <c r="V2479" s="6">
        <v>20.949424</v>
      </c>
      <c r="W2479" s="6">
        <v>12.939762</v>
      </c>
      <c r="X2479" s="6">
        <v>10.918702</v>
      </c>
      <c r="Y2479" s="6">
        <v>0.25201099999999999</v>
      </c>
      <c r="Z2479" s="6">
        <v>21.324027999999998</v>
      </c>
      <c r="AA2479" s="6">
        <v>86.146647999999999</v>
      </c>
      <c r="AB2479" s="6">
        <v>13</v>
      </c>
      <c r="AC2479" s="6">
        <v>44.762509999999999</v>
      </c>
      <c r="AE2479" s="6">
        <f>0.000063090994667*'raw Data'!W2479</f>
        <v>8.163824553342493E-4</v>
      </c>
      <c r="AF2479" s="6">
        <f>249.088908333*('raw Data'!X2479-AVERAGE('raw Data'!$D$2:$D$3001))</f>
        <v>2735.9907688644962</v>
      </c>
      <c r="AG2479" s="6"/>
      <c r="AH2479" s="6">
        <f>AE2479/(PI()*('ugly don''t look!'!$K$7^2)/4)</f>
        <v>0.73455823379282881</v>
      </c>
      <c r="AI2479" s="6">
        <f>-AF2479/'ugly don''t look!'!$I$7</f>
        <v>-2992.115888959423</v>
      </c>
      <c r="AJ2479" s="6">
        <f>-'ugly don''t look!'!$K$7/4*AI2479</f>
        <v>28.138905060335553</v>
      </c>
      <c r="AK2479" s="6">
        <f t="shared" si="383"/>
        <v>-0.30848600292646389</v>
      </c>
      <c r="AL2479" s="6">
        <f t="shared" si="384"/>
        <v>3.3371531404933754</v>
      </c>
      <c r="AN2479" s="6">
        <f>S2479-'ugly don''t look!'!$M$5</f>
        <v>9.5481674309920272E-2</v>
      </c>
      <c r="AO2479" s="6">
        <f t="shared" si="388"/>
        <v>0.22778747262776225</v>
      </c>
      <c r="AP2479" s="6">
        <f t="shared" si="389"/>
        <v>3.8740962350779924</v>
      </c>
      <c r="AQ2479" s="6">
        <f t="shared" si="385"/>
        <v>6.4685306327119663E-2</v>
      </c>
      <c r="AV2479" s="6">
        <f t="shared" si="386"/>
        <v>-0.1862235250731632</v>
      </c>
      <c r="AW2479" s="6">
        <f t="shared" si="387"/>
        <v>-0.30848600292646389</v>
      </c>
    </row>
    <row r="2480" spans="1:49" x14ac:dyDescent="0.25">
      <c r="A2480" s="6">
        <v>1052620.4410000001</v>
      </c>
      <c r="B2480" s="6">
        <v>21.405047</v>
      </c>
      <c r="C2480" s="6">
        <v>9.9647559999999995</v>
      </c>
      <c r="D2480" s="6">
        <v>-6.0967E-2</v>
      </c>
      <c r="E2480" s="6">
        <v>32.859886000000003</v>
      </c>
      <c r="F2480" s="6">
        <v>21.465323999999999</v>
      </c>
      <c r="G2480" s="6">
        <v>86.145700000000005</v>
      </c>
      <c r="H2480" s="6">
        <v>10</v>
      </c>
      <c r="I2480" s="6">
        <v>43.276614000000002</v>
      </c>
      <c r="L2480" s="6">
        <f t="shared" si="380"/>
        <v>6.2868636765395626E-4</v>
      </c>
      <c r="M2480" s="6">
        <f>249.088908333*(E2480-AVERAGE('raw Data'!$Y$2:$Y$2801))</f>
        <v>8114.6912791491904</v>
      </c>
      <c r="N2480" s="6" t="s">
        <v>18</v>
      </c>
      <c r="O2480" s="6">
        <f>L2480/(PI()*('ugly don''t look!'!$J$7^2)/4)</f>
        <v>1.2532293785337412</v>
      </c>
      <c r="P2480" s="6">
        <f>-M2480/'ugly don''t look!'!$H$7</f>
        <v>-7606.5722526707823</v>
      </c>
      <c r="Q2480" s="6">
        <f>-'ugly don''t look!'!$J$7/4*P2480</f>
        <v>48.060225135437172</v>
      </c>
      <c r="R2480" s="6">
        <f t="shared" si="381"/>
        <v>0.22572372263451182</v>
      </c>
      <c r="S2480" s="6">
        <f t="shared" si="382"/>
        <v>3.872454914763376</v>
      </c>
      <c r="U2480" s="6">
        <v>1050568.149</v>
      </c>
      <c r="V2480" s="6">
        <v>20.819042</v>
      </c>
      <c r="W2480" s="6">
        <v>12.929033</v>
      </c>
      <c r="X2480" s="6">
        <v>10.923545000000001</v>
      </c>
      <c r="Y2480" s="6">
        <v>0.245529</v>
      </c>
      <c r="Z2480" s="6">
        <v>21.502614000000001</v>
      </c>
      <c r="AA2480" s="6">
        <v>86.147671000000003</v>
      </c>
      <c r="AB2480" s="6">
        <v>13</v>
      </c>
      <c r="AC2480" s="6">
        <v>44.790140000000001</v>
      </c>
      <c r="AE2480" s="6">
        <f>0.000063090994667*'raw Data'!W2480</f>
        <v>8.1570555205246712E-4</v>
      </c>
      <c r="AF2480" s="6">
        <f>249.088908333*('raw Data'!X2480-AVERAGE('raw Data'!$D$2:$D$3001))</f>
        <v>2737.1971064475533</v>
      </c>
      <c r="AG2480" s="6"/>
      <c r="AH2480" s="6">
        <f>AE2480/(PI()*('ugly don''t look!'!$K$7^2)/4)</f>
        <v>0.73394917504117929</v>
      </c>
      <c r="AI2480" s="6">
        <f>-AF2480/'ugly don''t look!'!$I$7</f>
        <v>-2993.4351557825385</v>
      </c>
      <c r="AJ2480" s="6">
        <f>-'ugly don''t look!'!$K$7/4*AI2480</f>
        <v>28.151311907283517</v>
      </c>
      <c r="AK2480" s="6">
        <f t="shared" si="383"/>
        <v>-0.30931549657819218</v>
      </c>
      <c r="AL2480" s="6">
        <f t="shared" si="384"/>
        <v>3.3375939576661362</v>
      </c>
      <c r="AN2480" s="6">
        <f>S2480-'ugly don''t look!'!$M$5</f>
        <v>9.3840353995303882E-2</v>
      </c>
      <c r="AO2480" s="6">
        <f t="shared" si="388"/>
        <v>0.22572372263451182</v>
      </c>
      <c r="AP2480" s="6">
        <f t="shared" si="389"/>
        <v>3.872454914763376</v>
      </c>
      <c r="AQ2480" s="6">
        <f t="shared" si="385"/>
        <v>6.4368369645564E-2</v>
      </c>
      <c r="AV2480" s="6">
        <f t="shared" si="386"/>
        <v>-0.18578270790040241</v>
      </c>
      <c r="AW2480" s="6">
        <f t="shared" si="387"/>
        <v>-0.30931549657819218</v>
      </c>
    </row>
    <row r="2481" spans="1:49" x14ac:dyDescent="0.25">
      <c r="A2481" s="6">
        <v>1052622.824</v>
      </c>
      <c r="B2481" s="6">
        <v>21.376908</v>
      </c>
      <c r="C2481" s="6">
        <v>9.9728779999999997</v>
      </c>
      <c r="D2481" s="6">
        <v>-0.103948</v>
      </c>
      <c r="E2481" s="6">
        <v>32.904161999999999</v>
      </c>
      <c r="F2481" s="6">
        <v>21.467175000000001</v>
      </c>
      <c r="G2481" s="6">
        <v>86.133993000000004</v>
      </c>
      <c r="H2481" s="6">
        <v>10</v>
      </c>
      <c r="I2481" s="6">
        <v>43.283833000000001</v>
      </c>
      <c r="L2481" s="6">
        <f t="shared" si="380"/>
        <v>6.291987927126416E-4</v>
      </c>
      <c r="M2481" s="6">
        <f>249.088908333*(E2481-AVERAGE('raw Data'!$Y$2:$Y$2801))</f>
        <v>8125.7199396545411</v>
      </c>
      <c r="N2481" s="6" t="s">
        <v>18</v>
      </c>
      <c r="O2481" s="6">
        <f>L2481/(PI()*('ugly don''t look!'!$J$7^2)/4)</f>
        <v>1.2542508515143589</v>
      </c>
      <c r="P2481" s="6">
        <f>-M2481/'ugly don''t look!'!$H$7</f>
        <v>-7616.9103296349285</v>
      </c>
      <c r="Q2481" s="6">
        <f>-'ugly don''t look!'!$J$7/4*P2481</f>
        <v>48.125543690215885</v>
      </c>
      <c r="R2481" s="6">
        <f t="shared" si="381"/>
        <v>0.22653846328521102</v>
      </c>
      <c r="S2481" s="6">
        <f t="shared" si="382"/>
        <v>3.8738130900031638</v>
      </c>
      <c r="U2481" s="6">
        <v>1050569.9450000001</v>
      </c>
      <c r="V2481" s="6">
        <v>20.965551999999999</v>
      </c>
      <c r="W2481" s="6">
        <v>12.933064999999999</v>
      </c>
      <c r="X2481" s="6">
        <v>10.935148999999999</v>
      </c>
      <c r="Y2481" s="6">
        <v>0.25966600000000001</v>
      </c>
      <c r="Z2481" s="6">
        <v>21.364148</v>
      </c>
      <c r="AA2481" s="6">
        <v>86.146248</v>
      </c>
      <c r="AB2481" s="6">
        <v>13</v>
      </c>
      <c r="AC2481" s="6">
        <v>44.829318000000001</v>
      </c>
      <c r="AE2481" s="6">
        <f>0.000063090994667*'raw Data'!W2481</f>
        <v>8.159599349429643E-4</v>
      </c>
      <c r="AF2481" s="6">
        <f>249.088908333*('raw Data'!X2481-AVERAGE('raw Data'!$D$2:$D$3001))</f>
        <v>2740.0875341398487</v>
      </c>
      <c r="AG2481" s="6"/>
      <c r="AH2481" s="6">
        <f>AE2481/(PI()*('ugly don''t look!'!$K$7^2)/4)</f>
        <v>0.73417806169293143</v>
      </c>
      <c r="AI2481" s="6">
        <f>-AF2481/'ugly don''t look!'!$I$7</f>
        <v>-2996.5961659447166</v>
      </c>
      <c r="AJ2481" s="6">
        <f>-'ugly don''t look!'!$K$7/4*AI2481</f>
        <v>28.181039153202196</v>
      </c>
      <c r="AK2481" s="6">
        <f t="shared" si="383"/>
        <v>-0.30900368892572233</v>
      </c>
      <c r="AL2481" s="6">
        <f t="shared" si="384"/>
        <v>3.3386493813478584</v>
      </c>
      <c r="AN2481" s="6">
        <f>S2481-'ugly don''t look!'!$M$5</f>
        <v>9.5198529235091645E-2</v>
      </c>
      <c r="AO2481" s="6">
        <f t="shared" si="388"/>
        <v>0.22653846328521102</v>
      </c>
      <c r="AP2481" s="6">
        <f t="shared" si="389"/>
        <v>3.8738130900031638</v>
      </c>
      <c r="AQ2481" s="6">
        <f t="shared" si="385"/>
        <v>6.5203696097221292E-2</v>
      </c>
      <c r="AV2481" s="6">
        <f t="shared" si="386"/>
        <v>-0.18472728421868023</v>
      </c>
      <c r="AW2481" s="6">
        <f t="shared" si="387"/>
        <v>-0.30900368892572233</v>
      </c>
    </row>
    <row r="2482" spans="1:49" x14ac:dyDescent="0.25">
      <c r="A2482" s="6">
        <v>1052623.075</v>
      </c>
      <c r="B2482" s="6">
        <v>21.460757999999998</v>
      </c>
      <c r="C2482" s="6">
        <v>9.9573210000000003</v>
      </c>
      <c r="D2482" s="6">
        <v>-0.10803599999999999</v>
      </c>
      <c r="E2482" s="6">
        <v>32.914237999999997</v>
      </c>
      <c r="F2482" s="6">
        <v>21.467175000000001</v>
      </c>
      <c r="G2482" s="6">
        <v>86.133993000000004</v>
      </c>
      <c r="H2482" s="6">
        <v>10</v>
      </c>
      <c r="I2482" s="6">
        <v>43.305635000000002</v>
      </c>
      <c r="L2482" s="6">
        <f t="shared" si="380"/>
        <v>6.2821728610860722E-4</v>
      </c>
      <c r="M2482" s="6">
        <f>249.088908333*(E2482-AVERAGE('raw Data'!$Y$2:$Y$2801))</f>
        <v>8128.2297594949041</v>
      </c>
      <c r="N2482" s="6" t="s">
        <v>18</v>
      </c>
      <c r="O2482" s="6">
        <f>L2482/(PI()*('ugly don''t look!'!$J$7^2)/4)</f>
        <v>1.2522943069244215</v>
      </c>
      <c r="P2482" s="6">
        <f>-M2482/'ugly don''t look!'!$H$7</f>
        <v>-7619.2629916525166</v>
      </c>
      <c r="Q2482" s="6">
        <f>-'ugly don''t look!'!$J$7/4*P2482</f>
        <v>48.140408397008514</v>
      </c>
      <c r="R2482" s="6">
        <f t="shared" si="381"/>
        <v>0.22497731448186936</v>
      </c>
      <c r="S2482" s="6">
        <f t="shared" si="382"/>
        <v>3.87412191584633</v>
      </c>
      <c r="U2482" s="6">
        <v>1050570.338</v>
      </c>
      <c r="V2482" s="6">
        <v>20.895717000000001</v>
      </c>
      <c r="W2482" s="6">
        <v>12.949669</v>
      </c>
      <c r="X2482" s="6">
        <v>10.940802</v>
      </c>
      <c r="Y2482" s="6">
        <v>0.25495400000000001</v>
      </c>
      <c r="Z2482" s="6">
        <v>21.340451999999999</v>
      </c>
      <c r="AA2482" s="6">
        <v>86.151938999999999</v>
      </c>
      <c r="AB2482" s="6">
        <v>13</v>
      </c>
      <c r="AC2482" s="6">
        <v>44.820337000000002</v>
      </c>
      <c r="AE2482" s="6">
        <f>0.000063090994667*'raw Data'!W2482</f>
        <v>8.1700749781841531E-4</v>
      </c>
      <c r="AF2482" s="6">
        <f>249.088908333*('raw Data'!X2482-AVERAGE('raw Data'!$D$2:$D$3001))</f>
        <v>2741.4956337386552</v>
      </c>
      <c r="AG2482" s="6"/>
      <c r="AH2482" s="6">
        <f>AE2482/(PI()*('ugly don''t look!'!$K$7^2)/4)</f>
        <v>0.73512062964077296</v>
      </c>
      <c r="AI2482" s="6">
        <f>-AF2482/'ugly don''t look!'!$I$7</f>
        <v>-2998.1360823913551</v>
      </c>
      <c r="AJ2482" s="6">
        <f>-'ugly don''t look!'!$K$7/4*AI2482</f>
        <v>28.195521066437141</v>
      </c>
      <c r="AK2482" s="6">
        <f t="shared" si="383"/>
        <v>-0.30772067127560054</v>
      </c>
      <c r="AL2482" s="6">
        <f t="shared" si="384"/>
        <v>3.3391631378983488</v>
      </c>
      <c r="AN2482" s="6">
        <f>S2482-'ugly don''t look!'!$M$5</f>
        <v>9.5507355078257916E-2</v>
      </c>
      <c r="AO2482" s="6">
        <f t="shared" si="388"/>
        <v>0.22497731448186936</v>
      </c>
      <c r="AP2482" s="6">
        <f t="shared" si="389"/>
        <v>3.87412191584633</v>
      </c>
      <c r="AQ2482" s="6">
        <f t="shared" si="385"/>
        <v>6.6514368060644397E-2</v>
      </c>
      <c r="AV2482" s="6">
        <f t="shared" si="386"/>
        <v>-0.18421352766818977</v>
      </c>
      <c r="AW2482" s="6">
        <f t="shared" si="387"/>
        <v>-0.30772067127560054</v>
      </c>
    </row>
    <row r="2483" spans="1:49" x14ac:dyDescent="0.25">
      <c r="A2483" s="6">
        <v>1052625.2169999999</v>
      </c>
      <c r="B2483" s="6">
        <v>21.358395999999999</v>
      </c>
      <c r="C2483" s="6">
        <v>9.9269960000000008</v>
      </c>
      <c r="D2483" s="6">
        <v>-0.12060899999999999</v>
      </c>
      <c r="E2483" s="6">
        <v>32.889018</v>
      </c>
      <c r="F2483" s="6">
        <v>21.305008000000001</v>
      </c>
      <c r="G2483" s="6">
        <v>86.126600999999994</v>
      </c>
      <c r="H2483" s="6">
        <v>10</v>
      </c>
      <c r="I2483" s="6">
        <v>43.372312999999998</v>
      </c>
      <c r="L2483" s="6">
        <f t="shared" si="380"/>
        <v>6.2630405169533047E-4</v>
      </c>
      <c r="M2483" s="6">
        <f>249.088908333*(E2483-AVERAGE('raw Data'!$Y$2:$Y$2801))</f>
        <v>8121.9477372267465</v>
      </c>
      <c r="N2483" s="6" t="s">
        <v>18</v>
      </c>
      <c r="O2483" s="6">
        <f>L2483/(PI()*('ugly don''t look!'!$J$7^2)/4)</f>
        <v>1.2484804472670417</v>
      </c>
      <c r="P2483" s="6">
        <f>-M2483/'ugly don''t look!'!$H$7</f>
        <v>-7613.374331858593</v>
      </c>
      <c r="Q2483" s="6">
        <f>-'ugly don''t look!'!$J$7/4*P2483</f>
        <v>48.103202372265557</v>
      </c>
      <c r="R2483" s="6">
        <f t="shared" si="381"/>
        <v>0.22192716963551432</v>
      </c>
      <c r="S2483" s="6">
        <f t="shared" si="382"/>
        <v>3.873348752281518</v>
      </c>
      <c r="U2483" s="6">
        <v>1050572.121</v>
      </c>
      <c r="V2483" s="6">
        <v>20.815337</v>
      </c>
      <c r="W2483" s="6">
        <v>13.002006</v>
      </c>
      <c r="X2483" s="6">
        <v>10.970827999999999</v>
      </c>
      <c r="Y2483" s="6">
        <v>0.272034</v>
      </c>
      <c r="Z2483" s="6">
        <v>21.276395000000001</v>
      </c>
      <c r="AA2483" s="6">
        <v>86.152756999999994</v>
      </c>
      <c r="AB2483" s="6">
        <v>13</v>
      </c>
      <c r="AC2483" s="6">
        <v>44.787596999999998</v>
      </c>
      <c r="AE2483" s="6">
        <f>0.000063090994667*'raw Data'!W2483</f>
        <v>8.2030949120630206E-4</v>
      </c>
      <c r="AF2483" s="6">
        <f>249.088908333*('raw Data'!X2483-AVERAGE('raw Data'!$D$2:$D$3001))</f>
        <v>2748.9747773002614</v>
      </c>
      <c r="AG2483" s="6"/>
      <c r="AH2483" s="6">
        <f>AE2483/(PI()*('ugly don''t look!'!$K$7^2)/4)</f>
        <v>0.73809167147925625</v>
      </c>
      <c r="AI2483" s="6">
        <f>-AF2483/'ugly don''t look!'!$I$7</f>
        <v>-3006.3153732505048</v>
      </c>
      <c r="AJ2483" s="6">
        <f>-'ugly don''t look!'!$K$7/4*AI2483</f>
        <v>28.272441980428386</v>
      </c>
      <c r="AK2483" s="6">
        <f t="shared" si="383"/>
        <v>-0.30368724599929187</v>
      </c>
      <c r="AL2483" s="6">
        <f t="shared" si="384"/>
        <v>3.3418875486055541</v>
      </c>
      <c r="AN2483" s="6">
        <f>S2483-'ugly don''t look!'!$M$5</f>
        <v>9.4734191513445865E-2</v>
      </c>
      <c r="AO2483" s="6">
        <f t="shared" si="388"/>
        <v>0.22192716963551432</v>
      </c>
      <c r="AP2483" s="6">
        <f t="shared" si="389"/>
        <v>3.873348752281518</v>
      </c>
      <c r="AQ2483" s="6">
        <f t="shared" si="385"/>
        <v>6.7698593678722108E-2</v>
      </c>
      <c r="AV2483" s="6">
        <f t="shared" si="386"/>
        <v>-0.18148911696098446</v>
      </c>
      <c r="AW2483" s="6">
        <f t="shared" si="387"/>
        <v>-0.30368724599929187</v>
      </c>
    </row>
    <row r="2484" spans="1:49" x14ac:dyDescent="0.25">
      <c r="A2484" s="6">
        <v>1052625.4920000001</v>
      </c>
      <c r="B2484" s="6">
        <v>21.411147</v>
      </c>
      <c r="C2484" s="6">
        <v>9.9137690000000003</v>
      </c>
      <c r="D2484" s="6">
        <v>-0.124111</v>
      </c>
      <c r="E2484" s="6">
        <v>32.940016999999997</v>
      </c>
      <c r="F2484" s="6">
        <v>21.399792999999999</v>
      </c>
      <c r="G2484" s="6">
        <v>86.124117999999996</v>
      </c>
      <c r="H2484" s="6">
        <v>10</v>
      </c>
      <c r="I2484" s="6">
        <v>43.392884000000002</v>
      </c>
      <c r="L2484" s="6">
        <f t="shared" si="380"/>
        <v>6.2546954710886995E-4</v>
      </c>
      <c r="M2484" s="6">
        <f>249.088908333*(E2484-AVERAGE('raw Data'!$Y$2:$Y$2801))</f>
        <v>8134.6510224628209</v>
      </c>
      <c r="N2484" s="6" t="s">
        <v>18</v>
      </c>
      <c r="O2484" s="6">
        <f>L2484/(PI()*('ugly don''t look!'!$J$7^2)/4)</f>
        <v>1.2468169378956262</v>
      </c>
      <c r="P2484" s="6">
        <f>-M2484/'ugly don''t look!'!$H$7</f>
        <v>-7625.2821732872335</v>
      </c>
      <c r="Q2484" s="6">
        <f>-'ugly don''t look!'!$J$7/4*P2484</f>
        <v>48.178439091372063</v>
      </c>
      <c r="R2484" s="6">
        <f t="shared" si="381"/>
        <v>0.22059385391311087</v>
      </c>
      <c r="S2484" s="6">
        <f t="shared" si="382"/>
        <v>3.8749115992225658</v>
      </c>
      <c r="U2484" s="6">
        <v>1050572.47</v>
      </c>
      <c r="V2484" s="6">
        <v>20.864433999999999</v>
      </c>
      <c r="W2484" s="6">
        <v>13.016933999999999</v>
      </c>
      <c r="X2484" s="6">
        <v>10.970986999999999</v>
      </c>
      <c r="Y2484" s="6">
        <v>0.28039700000000001</v>
      </c>
      <c r="Z2484" s="6">
        <v>21.320589999999999</v>
      </c>
      <c r="AA2484" s="6">
        <v>86.151482999999999</v>
      </c>
      <c r="AB2484" s="6">
        <v>13</v>
      </c>
      <c r="AC2484" s="6">
        <v>44.771529000000001</v>
      </c>
      <c r="AE2484" s="6">
        <f>0.000063090994667*'raw Data'!W2484</f>
        <v>8.2125131357469101E-4</v>
      </c>
      <c r="AF2484" s="6">
        <f>249.088908333*('raw Data'!X2484-AVERAGE('raw Data'!$D$2:$D$3001))</f>
        <v>2749.0143824366864</v>
      </c>
      <c r="AG2484" s="6"/>
      <c r="AH2484" s="6">
        <f>AE2484/(PI()*('ugly don''t look!'!$K$7^2)/4)</f>
        <v>0.73893909705895844</v>
      </c>
      <c r="AI2484" s="6">
        <f>-AF2484/'ugly don''t look!'!$I$7</f>
        <v>-3006.3586859543816</v>
      </c>
      <c r="AJ2484" s="6">
        <f>-'ugly don''t look!'!$K$7/4*AI2484</f>
        <v>28.27284930825509</v>
      </c>
      <c r="AK2484" s="6">
        <f t="shared" si="383"/>
        <v>-0.30253977407015387</v>
      </c>
      <c r="AL2484" s="6">
        <f t="shared" si="384"/>
        <v>3.341901955740699</v>
      </c>
      <c r="AN2484" s="6">
        <f>S2484-'ugly don''t look!'!$M$5</f>
        <v>9.6297038454493666E-2</v>
      </c>
      <c r="AO2484" s="6">
        <f t="shared" si="388"/>
        <v>0.22059385391311087</v>
      </c>
      <c r="AP2484" s="6">
        <f t="shared" si="389"/>
        <v>3.8749115992225658</v>
      </c>
      <c r="AQ2484" s="6">
        <f t="shared" si="385"/>
        <v>7.011707794319999E-2</v>
      </c>
      <c r="AV2484" s="6">
        <f t="shared" si="386"/>
        <v>-0.18147470982583958</v>
      </c>
      <c r="AW2484" s="6">
        <f t="shared" si="387"/>
        <v>-0.30253977407015387</v>
      </c>
    </row>
    <row r="2485" spans="1:49" x14ac:dyDescent="0.25">
      <c r="A2485" s="6">
        <v>1052627.4709999999</v>
      </c>
      <c r="B2485" s="6">
        <v>21.349879999999999</v>
      </c>
      <c r="C2485" s="6">
        <v>9.953265</v>
      </c>
      <c r="D2485" s="6">
        <v>-0.127277</v>
      </c>
      <c r="E2485" s="6">
        <v>32.925395999999999</v>
      </c>
      <c r="F2485" s="6">
        <v>21.385589</v>
      </c>
      <c r="G2485" s="6">
        <v>86.134345999999994</v>
      </c>
      <c r="H2485" s="6">
        <v>10</v>
      </c>
      <c r="I2485" s="6">
        <v>43.391108000000003</v>
      </c>
      <c r="L2485" s="6">
        <f t="shared" si="380"/>
        <v>6.2796138903423778E-4</v>
      </c>
      <c r="M2485" s="6">
        <f>249.088908333*(E2485-AVERAGE('raw Data'!$Y$2:$Y$2801))</f>
        <v>8131.0090935340841</v>
      </c>
      <c r="N2485" s="6" t="s">
        <v>18</v>
      </c>
      <c r="O2485" s="6">
        <f>L2485/(PI()*('ugly don''t look!'!$J$7^2)/4)</f>
        <v>1.2517841992650534</v>
      </c>
      <c r="P2485" s="6">
        <f>-M2485/'ugly don''t look!'!$H$7</f>
        <v>-7621.8682916517473</v>
      </c>
      <c r="Q2485" s="6">
        <f>-'ugly don''t look!'!$J$7/4*P2485</f>
        <v>48.15686933372865</v>
      </c>
      <c r="R2485" s="6">
        <f t="shared" si="381"/>
        <v>0.22456989301711625</v>
      </c>
      <c r="S2485" s="6">
        <f t="shared" si="382"/>
        <v>3.8744637933587245</v>
      </c>
      <c r="U2485" s="6">
        <v>1050575.763</v>
      </c>
      <c r="V2485" s="6">
        <v>20.997202999999999</v>
      </c>
      <c r="W2485" s="6">
        <v>13.096705</v>
      </c>
      <c r="X2485" s="6">
        <v>11.02966</v>
      </c>
      <c r="Y2485" s="6">
        <v>0.31271399999999999</v>
      </c>
      <c r="Z2485" s="6">
        <v>21.496320000000001</v>
      </c>
      <c r="AA2485" s="6">
        <v>86.145700000000005</v>
      </c>
      <c r="AB2485" s="6">
        <v>13</v>
      </c>
      <c r="AC2485" s="6">
        <v>44.618679999999998</v>
      </c>
      <c r="AE2485" s="6">
        <f>0.000063090994667*'raw Data'!W2485</f>
        <v>8.2628414531027232E-4</v>
      </c>
      <c r="AF2485" s="6">
        <f>249.088908333*('raw Data'!X2485-AVERAGE('raw Data'!$D$2:$D$3001))</f>
        <v>2763.6291759553092</v>
      </c>
      <c r="AG2485" s="6"/>
      <c r="AH2485" s="6">
        <f>AE2485/(PI()*('ugly don''t look!'!$K$7^2)/4)</f>
        <v>0.74346749911673105</v>
      </c>
      <c r="AI2485" s="6">
        <f>-AF2485/'ugly don''t look!'!$I$7</f>
        <v>-3022.3416184988073</v>
      </c>
      <c r="AJ2485" s="6">
        <f>-'ugly don''t look!'!$K$7/4*AI2485</f>
        <v>28.42315839992926</v>
      </c>
      <c r="AK2485" s="6">
        <f t="shared" si="383"/>
        <v>-0.29643022739753061</v>
      </c>
      <c r="AL2485" s="6">
        <f t="shared" si="384"/>
        <v>3.3472042494965768</v>
      </c>
      <c r="AN2485" s="6">
        <f>S2485-'ugly don''t look!'!$M$5</f>
        <v>9.5849232590652367E-2</v>
      </c>
      <c r="AO2485" s="6">
        <f t="shared" si="388"/>
        <v>0.22456989301711625</v>
      </c>
      <c r="AP2485" s="6">
        <f t="shared" si="389"/>
        <v>3.8744637933587245</v>
      </c>
      <c r="AQ2485" s="6">
        <f t="shared" si="385"/>
        <v>6.7117702785124328E-2</v>
      </c>
      <c r="AV2485" s="6">
        <f t="shared" si="386"/>
        <v>-0.17617241606996181</v>
      </c>
      <c r="AW2485" s="6">
        <f t="shared" si="387"/>
        <v>-0.29643022739753061</v>
      </c>
    </row>
    <row r="2486" spans="1:49" x14ac:dyDescent="0.25">
      <c r="A2486" s="6">
        <v>1052628.7890000001</v>
      </c>
      <c r="B2486" s="6">
        <v>21.441153</v>
      </c>
      <c r="C2486" s="6">
        <v>9.9660299999999999</v>
      </c>
      <c r="D2486" s="6">
        <v>-0.11894200000000001</v>
      </c>
      <c r="E2486" s="6">
        <v>32.917051000000001</v>
      </c>
      <c r="F2486" s="6">
        <v>21.512104999999998</v>
      </c>
      <c r="G2486" s="6">
        <v>86.135424999999998</v>
      </c>
      <c r="H2486" s="6">
        <v>10</v>
      </c>
      <c r="I2486" s="6">
        <v>43.394061000000001</v>
      </c>
      <c r="L2486" s="6">
        <f t="shared" si="380"/>
        <v>6.2876674558116203E-4</v>
      </c>
      <c r="M2486" s="6">
        <f>249.088908333*(E2486-AVERAGE('raw Data'!$Y$2:$Y$2801))</f>
        <v>8128.9304465940459</v>
      </c>
      <c r="N2486" s="6" t="s">
        <v>18</v>
      </c>
      <c r="O2486" s="6">
        <f>L2486/(PI()*('ugly don''t look!'!$J$7^2)/4)</f>
        <v>1.2533896046575168</v>
      </c>
      <c r="P2486" s="6">
        <f>-M2486/'ugly don''t look!'!$H$7</f>
        <v>-7619.9198037064552</v>
      </c>
      <c r="Q2486" s="6">
        <f>-'ugly don''t look!'!$J$7/4*P2486</f>
        <v>48.144558299768313</v>
      </c>
      <c r="R2486" s="6">
        <f t="shared" si="381"/>
        <v>0.22585156505896348</v>
      </c>
      <c r="S2486" s="6">
        <f t="shared" si="382"/>
        <v>3.8742081162762569</v>
      </c>
      <c r="U2486" s="6">
        <v>1050576.183</v>
      </c>
      <c r="V2486" s="6">
        <v>20.892754</v>
      </c>
      <c r="W2486" s="6">
        <v>13.109185</v>
      </c>
      <c r="X2486" s="6">
        <v>11.042512</v>
      </c>
      <c r="Y2486" s="6">
        <v>0.314614</v>
      </c>
      <c r="Z2486" s="6">
        <v>21.544208999999999</v>
      </c>
      <c r="AA2486" s="6">
        <v>86.149084000000002</v>
      </c>
      <c r="AB2486" s="6">
        <v>13</v>
      </c>
      <c r="AC2486" s="6">
        <v>44.591838000000003</v>
      </c>
      <c r="AE2486" s="6">
        <f>0.000063090994667*'raw Data'!W2486</f>
        <v>8.2707152092371646E-4</v>
      </c>
      <c r="AF2486" s="6">
        <f>249.088908333*('raw Data'!X2486-AVERAGE('raw Data'!$D$2:$D$3001))</f>
        <v>2766.8304666052045</v>
      </c>
      <c r="AG2486" s="6"/>
      <c r="AH2486" s="6">
        <f>AE2486/(PI()*('ugly don''t look!'!$K$7^2)/4)</f>
        <v>0.74417595780072654</v>
      </c>
      <c r="AI2486" s="6">
        <f>-AF2486/'ugly don''t look!'!$I$7</f>
        <v>-3025.8425925253769</v>
      </c>
      <c r="AJ2486" s="6">
        <f>-'ugly don''t look!'!$K$7/4*AI2486</f>
        <v>28.456082785016029</v>
      </c>
      <c r="AK2486" s="6">
        <f t="shared" si="383"/>
        <v>-0.29547776969100253</v>
      </c>
      <c r="AL2486" s="6">
        <f t="shared" si="384"/>
        <v>3.3483619438707679</v>
      </c>
      <c r="AN2486" s="6">
        <f>S2486-'ugly don''t look!'!$M$5</f>
        <v>9.5593555508184824E-2</v>
      </c>
      <c r="AO2486" s="6">
        <f t="shared" si="388"/>
        <v>0.22585156505896348</v>
      </c>
      <c r="AP2486" s="6">
        <f t="shared" si="389"/>
        <v>3.8742081162762569</v>
      </c>
      <c r="AQ2486" s="6">
        <f t="shared" si="385"/>
        <v>6.6039530012420328E-2</v>
      </c>
      <c r="AV2486" s="6">
        <f t="shared" si="386"/>
        <v>-0.1750147216957707</v>
      </c>
      <c r="AW2486" s="6">
        <f t="shared" si="387"/>
        <v>-0.29547776969100253</v>
      </c>
    </row>
    <row r="2487" spans="1:49" x14ac:dyDescent="0.25">
      <c r="A2487" s="6">
        <v>1052629.0989999999</v>
      </c>
      <c r="B2487" s="6">
        <v>21.491309000000001</v>
      </c>
      <c r="C2487" s="6">
        <v>9.9634820000000008</v>
      </c>
      <c r="D2487" s="6">
        <v>-0.119966</v>
      </c>
      <c r="E2487" s="6">
        <v>32.908631999999997</v>
      </c>
      <c r="F2487" s="6">
        <v>21.512104999999998</v>
      </c>
      <c r="G2487" s="6">
        <v>86.135424999999998</v>
      </c>
      <c r="H2487" s="6">
        <v>10</v>
      </c>
      <c r="I2487" s="6">
        <v>43.400258999999998</v>
      </c>
      <c r="L2487" s="6">
        <f t="shared" si="380"/>
        <v>6.286059897267506E-4</v>
      </c>
      <c r="M2487" s="6">
        <f>249.088908333*(E2487-AVERAGE('raw Data'!$Y$2:$Y$2801))</f>
        <v>8126.8333670747897</v>
      </c>
      <c r="N2487" s="6" t="s">
        <v>18</v>
      </c>
      <c r="O2487" s="6">
        <f>L2487/(PI()*('ugly don''t look!'!$J$7^2)/4)</f>
        <v>1.2530691524099655</v>
      </c>
      <c r="P2487" s="6">
        <f>-M2487/'ugly don''t look!'!$H$7</f>
        <v>-7617.9540373779437</v>
      </c>
      <c r="Q2487" s="6">
        <f>-'ugly don''t look!'!$J$7/4*P2487</f>
        <v>48.132138096663191</v>
      </c>
      <c r="R2487" s="6">
        <f t="shared" si="381"/>
        <v>0.22559586386428496</v>
      </c>
      <c r="S2487" s="6">
        <f t="shared" si="382"/>
        <v>3.8739501056955263</v>
      </c>
      <c r="U2487" s="6">
        <v>1050577.1340000001</v>
      </c>
      <c r="V2487" s="6">
        <v>20.889050000000001</v>
      </c>
      <c r="W2487" s="6">
        <v>13.097953</v>
      </c>
      <c r="X2487" s="6">
        <v>11.076504999999999</v>
      </c>
      <c r="Y2487" s="6">
        <v>0.32258599999999998</v>
      </c>
      <c r="Z2487" s="6">
        <v>21.256769999999999</v>
      </c>
      <c r="AA2487" s="6">
        <v>86.154179999999997</v>
      </c>
      <c r="AB2487" s="6">
        <v>13</v>
      </c>
      <c r="AC2487" s="6">
        <v>44.568134000000001</v>
      </c>
      <c r="AE2487" s="6">
        <f>0.000063090994667*'raw Data'!W2487</f>
        <v>8.2636288287161672E-4</v>
      </c>
      <c r="AF2487" s="6">
        <f>249.088908333*('raw Data'!X2487-AVERAGE('raw Data'!$D$2:$D$3001))</f>
        <v>2775.297745866168</v>
      </c>
      <c r="AG2487" s="6"/>
      <c r="AH2487" s="6">
        <f>AE2487/(PI()*('ugly don''t look!'!$K$7^2)/4)</f>
        <v>0.74353834498513061</v>
      </c>
      <c r="AI2487" s="6">
        <f>-AF2487/'ugly don''t look!'!$I$7</f>
        <v>-3035.1025217259057</v>
      </c>
      <c r="AJ2487" s="6">
        <f>-'ugly don''t look!'!$K$7/4*AI2487</f>
        <v>28.543166400193023</v>
      </c>
      <c r="AK2487" s="6">
        <f t="shared" si="383"/>
        <v>-0.29633494079360206</v>
      </c>
      <c r="AL2487" s="6">
        <f t="shared" si="384"/>
        <v>3.3514175519420406</v>
      </c>
      <c r="AN2487" s="6">
        <f>S2487-'ugly don''t look!'!$M$5</f>
        <v>9.5335544927454219E-2</v>
      </c>
      <c r="AO2487" s="6">
        <f t="shared" si="388"/>
        <v>0.22559586386428496</v>
      </c>
      <c r="AP2487" s="6">
        <f t="shared" si="389"/>
        <v>3.8739501056955263</v>
      </c>
      <c r="AQ2487" s="6">
        <f t="shared" si="385"/>
        <v>6.5945612213419019E-2</v>
      </c>
      <c r="AV2487" s="6">
        <f t="shared" si="386"/>
        <v>-0.17195911362449801</v>
      </c>
      <c r="AW2487" s="6">
        <f t="shared" si="387"/>
        <v>-0.29633494079360206</v>
      </c>
    </row>
    <row r="2488" spans="1:49" x14ac:dyDescent="0.25">
      <c r="A2488" s="6">
        <v>1052630.798</v>
      </c>
      <c r="B2488" s="6">
        <v>21.382462</v>
      </c>
      <c r="C2488" s="6">
        <v>9.9530469999999998</v>
      </c>
      <c r="D2488" s="6">
        <v>-0.117685</v>
      </c>
      <c r="E2488" s="6">
        <v>32.936441000000002</v>
      </c>
      <c r="F2488" s="6">
        <v>21.369568000000001</v>
      </c>
      <c r="G2488" s="6">
        <v>86.138717</v>
      </c>
      <c r="H2488" s="6">
        <v>10</v>
      </c>
      <c r="I2488" s="6">
        <v>43.427638000000002</v>
      </c>
      <c r="L2488" s="6">
        <f t="shared" si="380"/>
        <v>6.2794763519740033E-4</v>
      </c>
      <c r="M2488" s="6">
        <f>249.088908333*(E2488-AVERAGE('raw Data'!$Y$2:$Y$2801))</f>
        <v>8133.7602805266233</v>
      </c>
      <c r="N2488" s="6" t="s">
        <v>18</v>
      </c>
      <c r="O2488" s="6">
        <f>L2488/(PI()*('ugly don''t look!'!$J$7^2)/4)</f>
        <v>1.2517567822360243</v>
      </c>
      <c r="P2488" s="6">
        <f>-M2488/'ugly don''t look!'!$H$7</f>
        <v>-7624.4472070928232</v>
      </c>
      <c r="Q2488" s="6">
        <f>-'ugly don''t look!'!$J$7/4*P2488</f>
        <v>48.173163566214228</v>
      </c>
      <c r="R2488" s="6">
        <f t="shared" si="381"/>
        <v>0.22454799041657345</v>
      </c>
      <c r="S2488" s="6">
        <f t="shared" si="382"/>
        <v>3.8748020935160161</v>
      </c>
      <c r="U2488" s="6">
        <v>1050578.8400000001</v>
      </c>
      <c r="V2488" s="6">
        <v>20.885145000000001</v>
      </c>
      <c r="W2488" s="6">
        <v>13.097878</v>
      </c>
      <c r="X2488" s="6">
        <v>11.12337</v>
      </c>
      <c r="Y2488" s="6">
        <v>0.34884999999999999</v>
      </c>
      <c r="Z2488" s="6">
        <v>21.332201000000001</v>
      </c>
      <c r="AA2488" s="6">
        <v>86.152116000000007</v>
      </c>
      <c r="AB2488" s="6">
        <v>13</v>
      </c>
      <c r="AC2488" s="6">
        <v>44.507776</v>
      </c>
      <c r="AE2488" s="6">
        <f>0.000063090994667*'raw Data'!W2488</f>
        <v>8.2635815104701671E-4</v>
      </c>
      <c r="AF2488" s="6">
        <f>249.088908333*('raw Data'!X2488-AVERAGE('raw Data'!$D$2:$D$3001))</f>
        <v>2786.9712975551943</v>
      </c>
      <c r="AG2488" s="6"/>
      <c r="AH2488" s="6">
        <f>AE2488/(PI()*('ugly don''t look!'!$K$7^2)/4)</f>
        <v>0.74353408742092397</v>
      </c>
      <c r="AI2488" s="6">
        <f>-AF2488/'ugly don''t look!'!$I$7</f>
        <v>-3047.8688730918575</v>
      </c>
      <c r="AJ2488" s="6">
        <f>-'ugly don''t look!'!$K$7/4*AI2488</f>
        <v>28.663225636661412</v>
      </c>
      <c r="AK2488" s="6">
        <f t="shared" si="383"/>
        <v>-0.2963406668955913</v>
      </c>
      <c r="AL2488" s="6">
        <f t="shared" si="384"/>
        <v>3.3556149644500932</v>
      </c>
      <c r="AN2488" s="6">
        <f>S2488-'ugly don''t look!'!$M$5</f>
        <v>9.6187532747944005E-2</v>
      </c>
      <c r="AO2488" s="6">
        <f t="shared" si="388"/>
        <v>0.22454799041657345</v>
      </c>
      <c r="AP2488" s="6">
        <f t="shared" si="389"/>
        <v>3.8748020935160161</v>
      </c>
      <c r="AQ2488" s="6">
        <f t="shared" si="385"/>
        <v>6.7470058639944847E-2</v>
      </c>
      <c r="AV2488" s="6">
        <f t="shared" si="386"/>
        <v>-0.16776170111644539</v>
      </c>
      <c r="AW2488" s="6">
        <f t="shared" si="387"/>
        <v>-0.2963406668955913</v>
      </c>
    </row>
    <row r="2489" spans="1:49" x14ac:dyDescent="0.25">
      <c r="A2489" s="6">
        <v>1052631.4809999999</v>
      </c>
      <c r="B2489" s="6">
        <v>21.382639000000001</v>
      </c>
      <c r="C2489" s="6">
        <v>9.9335839999999997</v>
      </c>
      <c r="D2489" s="6">
        <v>-0.11817800000000001</v>
      </c>
      <c r="E2489" s="6">
        <v>32.889186000000002</v>
      </c>
      <c r="F2489" s="6">
        <v>21.464213000000001</v>
      </c>
      <c r="G2489" s="6">
        <v>86.137471000000005</v>
      </c>
      <c r="H2489" s="6">
        <v>10</v>
      </c>
      <c r="I2489" s="6">
        <v>43.460099</v>
      </c>
      <c r="L2489" s="6">
        <f t="shared" si="380"/>
        <v>6.2671969516819653E-4</v>
      </c>
      <c r="M2489" s="6">
        <f>249.088908333*(E2489-AVERAGE('raw Data'!$Y$2:$Y$2801))</f>
        <v>8121.989584163347</v>
      </c>
      <c r="N2489" s="6" t="s">
        <v>18</v>
      </c>
      <c r="O2489" s="6">
        <f>L2489/(PI()*('ugly don''t look!'!$J$7^2)/4)</f>
        <v>1.2493089949149496</v>
      </c>
      <c r="P2489" s="6">
        <f>-M2489/'ugly don''t look!'!$H$7</f>
        <v>-7613.413558458331</v>
      </c>
      <c r="Q2489" s="6">
        <f>-'ugly don''t look!'!$J$7/4*P2489</f>
        <v>48.103450215729353</v>
      </c>
      <c r="R2489" s="6">
        <f t="shared" si="381"/>
        <v>0.22259059439366638</v>
      </c>
      <c r="S2489" s="6">
        <f t="shared" si="382"/>
        <v>3.8733539045959815</v>
      </c>
      <c r="U2489" s="6">
        <v>1050580.629</v>
      </c>
      <c r="V2489" s="6">
        <v>21.012017</v>
      </c>
      <c r="W2489" s="6">
        <v>13.112136</v>
      </c>
      <c r="X2489" s="6">
        <v>11.165931</v>
      </c>
      <c r="Y2489" s="6">
        <v>0.35190399999999999</v>
      </c>
      <c r="Z2489" s="6">
        <v>21.357616</v>
      </c>
      <c r="AA2489" s="6">
        <v>86.148776999999995</v>
      </c>
      <c r="AB2489" s="6">
        <v>13</v>
      </c>
      <c r="AC2489" s="6">
        <v>44.425956999999997</v>
      </c>
      <c r="AE2489" s="6">
        <f>0.000063090994667*'raw Data'!W2489</f>
        <v>8.2725770244897873E-4</v>
      </c>
      <c r="AF2489" s="6">
        <f>249.088908333*('raw Data'!X2489-AVERAGE('raw Data'!$D$2:$D$3001))</f>
        <v>2797.5727705827558</v>
      </c>
      <c r="AG2489" s="6"/>
      <c r="AH2489" s="6">
        <f>AE2489/(PI()*('ugly don''t look!'!$K$7^2)/4)</f>
        <v>0.74434347876037954</v>
      </c>
      <c r="AI2489" s="6">
        <f>-AF2489/'ugly don''t look!'!$I$7</f>
        <v>-3059.4627849767671</v>
      </c>
      <c r="AJ2489" s="6">
        <f>-'ugly don''t look!'!$K$7/4*AI2489</f>
        <v>28.77225884189626</v>
      </c>
      <c r="AK2489" s="6">
        <f t="shared" si="383"/>
        <v>-0.29525268568303381</v>
      </c>
      <c r="AL2489" s="6">
        <f t="shared" si="384"/>
        <v>3.3594116882769001</v>
      </c>
      <c r="AN2489" s="6">
        <f>S2489-'ugly don''t look!'!$M$5</f>
        <v>9.4739343827909384E-2</v>
      </c>
      <c r="AO2489" s="6">
        <f t="shared" si="388"/>
        <v>0.22259059439366638</v>
      </c>
      <c r="AP2489" s="6">
        <f t="shared" si="389"/>
        <v>3.8733539045959815</v>
      </c>
      <c r="AQ2489" s="6">
        <f t="shared" si="385"/>
        <v>6.7278002131604786E-2</v>
      </c>
      <c r="AV2489" s="6">
        <f t="shared" si="386"/>
        <v>-0.16396497728963855</v>
      </c>
      <c r="AW2489" s="6">
        <f t="shared" si="387"/>
        <v>-0.29525268568303381</v>
      </c>
    </row>
    <row r="2490" spans="1:49" x14ac:dyDescent="0.25">
      <c r="A2490" s="6">
        <v>1052633.4269999999</v>
      </c>
      <c r="B2490" s="6">
        <v>21.405594000000001</v>
      </c>
      <c r="C2490" s="6">
        <v>9.9542450000000002</v>
      </c>
      <c r="D2490" s="6">
        <v>-8.0208000000000002E-2</v>
      </c>
      <c r="E2490" s="6">
        <v>32.902037999999997</v>
      </c>
      <c r="F2490" s="6">
        <v>21.397065999999999</v>
      </c>
      <c r="G2490" s="6">
        <v>86.138986000000003</v>
      </c>
      <c r="H2490" s="6">
        <v>10</v>
      </c>
      <c r="I2490" s="6">
        <v>43.477884000000003</v>
      </c>
      <c r="L2490" s="6">
        <f t="shared" si="380"/>
        <v>6.2802321820901142E-4</v>
      </c>
      <c r="M2490" s="6">
        <f>249.088908333*(E2490-AVERAGE('raw Data'!$Y$2:$Y$2801))</f>
        <v>8125.1908748132419</v>
      </c>
      <c r="N2490" s="6" t="s">
        <v>18</v>
      </c>
      <c r="O2490" s="6">
        <f>L2490/(PI()*('ugly don''t look!'!$J$7^2)/4)</f>
        <v>1.2519074501294962</v>
      </c>
      <c r="P2490" s="6">
        <f>-M2490/'ugly don''t look!'!$H$7</f>
        <v>-7616.4143933382475</v>
      </c>
      <c r="Q2490" s="6">
        <f>-'ugly don''t look!'!$J$7/4*P2490</f>
        <v>48.122410240709385</v>
      </c>
      <c r="R2490" s="6">
        <f t="shared" si="381"/>
        <v>0.22466834832376092</v>
      </c>
      <c r="S2490" s="6">
        <f t="shared" si="382"/>
        <v>3.8737479779799027</v>
      </c>
      <c r="U2490" s="6">
        <v>1050581.1599999999</v>
      </c>
      <c r="V2490" s="6">
        <v>20.926259000000002</v>
      </c>
      <c r="W2490" s="6">
        <v>13.111029</v>
      </c>
      <c r="X2490" s="6">
        <v>11.165642</v>
      </c>
      <c r="Y2490" s="6">
        <v>0.35412100000000002</v>
      </c>
      <c r="Z2490" s="6">
        <v>21.322441999999999</v>
      </c>
      <c r="AA2490" s="6">
        <v>86.155648999999997</v>
      </c>
      <c r="AB2490" s="6">
        <v>13</v>
      </c>
      <c r="AC2490" s="6">
        <v>44.408105999999997</v>
      </c>
      <c r="AE2490" s="6">
        <f>0.000063090994667*'raw Data'!W2490</f>
        <v>8.2718786071788244E-4</v>
      </c>
      <c r="AF2490" s="6">
        <f>249.088908333*('raw Data'!X2490-AVERAGE('raw Data'!$D$2:$D$3001))</f>
        <v>2797.5007838882466</v>
      </c>
      <c r="AG2490" s="6"/>
      <c r="AH2490" s="6">
        <f>AE2490/(PI()*('ugly don''t look!'!$K$7^2)/4)</f>
        <v>0.74428063711268877</v>
      </c>
      <c r="AI2490" s="6">
        <f>-AF2490/'ugly don''t look!'!$I$7</f>
        <v>-3059.3840593703485</v>
      </c>
      <c r="AJ2490" s="6">
        <f>-'ugly don''t look!'!$K$7/4*AI2490</f>
        <v>28.771518478739537</v>
      </c>
      <c r="AK2490" s="6">
        <f t="shared" si="383"/>
        <v>-0.29533711485095882</v>
      </c>
      <c r="AL2490" s="6">
        <f t="shared" si="384"/>
        <v>3.359385956105978</v>
      </c>
      <c r="AN2490" s="6">
        <f>S2490-'ugly don''t look!'!$M$5</f>
        <v>9.5133417211830551E-2</v>
      </c>
      <c r="AO2490" s="6">
        <f t="shared" si="388"/>
        <v>0.22466834832376092</v>
      </c>
      <c r="AP2490" s="6">
        <f t="shared" si="389"/>
        <v>3.8737479779799027</v>
      </c>
      <c r="AQ2490" s="6">
        <f t="shared" si="385"/>
        <v>6.6338705045486196E-2</v>
      </c>
      <c r="AV2490" s="6">
        <f t="shared" si="386"/>
        <v>-0.1639907094605606</v>
      </c>
      <c r="AW2490" s="6">
        <f t="shared" si="387"/>
        <v>-0.29533711485095882</v>
      </c>
    </row>
    <row r="2491" spans="1:49" x14ac:dyDescent="0.25">
      <c r="A2491" s="6">
        <v>1052634.625</v>
      </c>
      <c r="B2491" s="6">
        <v>21.342281</v>
      </c>
      <c r="C2491" s="6">
        <v>9.9537680000000002</v>
      </c>
      <c r="D2491" s="6">
        <v>-6.3463000000000006E-2</v>
      </c>
      <c r="E2491" s="6">
        <v>32.934820999999999</v>
      </c>
      <c r="F2491" s="6">
        <v>21.459029999999998</v>
      </c>
      <c r="G2491" s="6">
        <v>86.134810999999999</v>
      </c>
      <c r="H2491" s="6">
        <v>10</v>
      </c>
      <c r="I2491" s="6">
        <v>43.495168999999997</v>
      </c>
      <c r="L2491" s="6">
        <f t="shared" si="380"/>
        <v>6.2799312380455534E-4</v>
      </c>
      <c r="M2491" s="6">
        <f>249.088908333*(E2491-AVERAGE('raw Data'!$Y$2:$Y$2801))</f>
        <v>8133.3567564951227</v>
      </c>
      <c r="N2491" s="6" t="s">
        <v>18</v>
      </c>
      <c r="O2491" s="6">
        <f>L2491/(PI()*('ugly don''t look!'!$J$7^2)/4)</f>
        <v>1.2518474596577216</v>
      </c>
      <c r="P2491" s="6">
        <f>-M2491/'ugly don''t look!'!$H$7</f>
        <v>-7624.0689505953533</v>
      </c>
      <c r="Q2491" s="6">
        <f>-'ugly don''t look!'!$J$7/4*P2491</f>
        <v>48.170773647099089</v>
      </c>
      <c r="R2491" s="6">
        <f t="shared" si="381"/>
        <v>0.22462042792104769</v>
      </c>
      <c r="S2491" s="6">
        <f t="shared" si="382"/>
        <v>3.8747524812791747</v>
      </c>
      <c r="U2491" s="6">
        <v>1050581.8729999999</v>
      </c>
      <c r="V2491" s="6">
        <v>20.969594000000001</v>
      </c>
      <c r="W2491" s="6">
        <v>13.127734</v>
      </c>
      <c r="X2491" s="6">
        <v>11.17625</v>
      </c>
      <c r="Y2491" s="6">
        <v>0.356375</v>
      </c>
      <c r="Z2491" s="6">
        <v>21.345901000000001</v>
      </c>
      <c r="AA2491" s="6">
        <v>86.151724999999999</v>
      </c>
      <c r="AB2491" s="6">
        <v>13</v>
      </c>
      <c r="AC2491" s="6">
        <v>44.362862999999997</v>
      </c>
      <c r="AE2491" s="6">
        <f>0.000063090994667*'raw Data'!W2491</f>
        <v>8.2824179578379461E-4</v>
      </c>
      <c r="AF2491" s="6">
        <f>249.088908333*('raw Data'!X2491-AVERAGE('raw Data'!$D$2:$D$3001))</f>
        <v>2800.1431190278436</v>
      </c>
      <c r="AG2491" s="6"/>
      <c r="AH2491" s="6">
        <f>AE2491/(PI()*('ugly don''t look!'!$K$7^2)/4)</f>
        <v>0.74522893858032846</v>
      </c>
      <c r="AI2491" s="6">
        <f>-AF2491/'ugly don''t look!'!$I$7</f>
        <v>-3062.2737522176767</v>
      </c>
      <c r="AJ2491" s="6">
        <f>-'ugly don''t look!'!$K$7/4*AI2491</f>
        <v>28.798694161668308</v>
      </c>
      <c r="AK2491" s="6">
        <f t="shared" si="383"/>
        <v>-0.29406380770176133</v>
      </c>
      <c r="AL2491" s="6">
        <f t="shared" si="384"/>
        <v>3.3603300445051993</v>
      </c>
      <c r="AN2491" s="6">
        <f>S2491-'ugly don''t look!'!$M$5</f>
        <v>9.6137920511102593E-2</v>
      </c>
      <c r="AO2491" s="6">
        <f t="shared" si="388"/>
        <v>0.22462042792104769</v>
      </c>
      <c r="AP2491" s="6">
        <f t="shared" si="389"/>
        <v>3.8747524812791747</v>
      </c>
      <c r="AQ2491" s="6">
        <f t="shared" si="385"/>
        <v>6.737396061477674E-2</v>
      </c>
      <c r="AV2491" s="6">
        <f t="shared" si="386"/>
        <v>-0.16304662106133927</v>
      </c>
      <c r="AW2491" s="6">
        <f t="shared" si="387"/>
        <v>-0.29406380770176133</v>
      </c>
    </row>
    <row r="2492" spans="1:49" x14ac:dyDescent="0.25">
      <c r="A2492" s="6">
        <v>1052635.003</v>
      </c>
      <c r="B2492" s="6">
        <v>21.356915000000001</v>
      </c>
      <c r="C2492" s="6">
        <v>9.9548740000000002</v>
      </c>
      <c r="D2492" s="6">
        <v>-5.8443000000000002E-2</v>
      </c>
      <c r="E2492" s="6">
        <v>32.934485000000002</v>
      </c>
      <c r="F2492" s="6">
        <v>21.325742999999999</v>
      </c>
      <c r="G2492" s="6">
        <v>86.134755999999996</v>
      </c>
      <c r="H2492" s="6">
        <v>10</v>
      </c>
      <c r="I2492" s="6">
        <v>43.499946999999999</v>
      </c>
      <c r="L2492" s="6">
        <f t="shared" si="380"/>
        <v>6.2806290244465696E-4</v>
      </c>
      <c r="M2492" s="6">
        <f>249.088908333*(E2492-AVERAGE('raw Data'!$Y$2:$Y$2801))</f>
        <v>8133.2730626219236</v>
      </c>
      <c r="N2492" s="6" t="s">
        <v>18</v>
      </c>
      <c r="O2492" s="6">
        <f>L2492/(PI()*('ugly don''t look!'!$J$7^2)/4)</f>
        <v>1.2519865570618787</v>
      </c>
      <c r="P2492" s="6">
        <f>-M2492/'ugly don''t look!'!$H$7</f>
        <v>-7623.9904973958792</v>
      </c>
      <c r="Q2492" s="6">
        <f>-'ugly don''t look!'!$J$7/4*P2492</f>
        <v>48.170277960171511</v>
      </c>
      <c r="R2492" s="6">
        <f t="shared" si="381"/>
        <v>0.22473153544923952</v>
      </c>
      <c r="S2492" s="6">
        <f t="shared" si="382"/>
        <v>3.8747421910255535</v>
      </c>
      <c r="U2492" s="6">
        <v>1050583.5959999999</v>
      </c>
      <c r="V2492" s="6">
        <v>21.002928000000001</v>
      </c>
      <c r="W2492" s="6">
        <v>13.045768000000001</v>
      </c>
      <c r="X2492" s="6">
        <v>11.193498</v>
      </c>
      <c r="Y2492" s="6">
        <v>0.36529699999999998</v>
      </c>
      <c r="Z2492" s="6">
        <v>21.275919999999999</v>
      </c>
      <c r="AA2492" s="6">
        <v>86.147893999999994</v>
      </c>
      <c r="AB2492" s="6">
        <v>13</v>
      </c>
      <c r="AC2492" s="6">
        <v>44.386904000000001</v>
      </c>
      <c r="AE2492" s="6">
        <f>0.000063090994667*'raw Data'!W2492</f>
        <v>8.2307047931491932E-4</v>
      </c>
      <c r="AF2492" s="6">
        <f>249.088908333*('raw Data'!X2492-AVERAGE('raw Data'!$D$2:$D$3001))</f>
        <v>2804.439404518771</v>
      </c>
      <c r="AG2492" s="6"/>
      <c r="AH2492" s="6">
        <f>AE2492/(PI()*('ugly don''t look!'!$K$7^2)/4)</f>
        <v>0.74057593181010628</v>
      </c>
      <c r="AI2492" s="6">
        <f>-AF2492/'ugly don''t look!'!$I$7</f>
        <v>-3066.9722271640103</v>
      </c>
      <c r="AJ2492" s="6">
        <f>-'ugly don''t look!'!$K$7/4*AI2492</f>
        <v>28.84288026452986</v>
      </c>
      <c r="AK2492" s="6">
        <f t="shared" si="383"/>
        <v>-0.30032710926172412</v>
      </c>
      <c r="AL2492" s="6">
        <f t="shared" si="384"/>
        <v>3.3618631779060943</v>
      </c>
      <c r="AN2492" s="6">
        <f>S2492-'ugly don''t look!'!$M$5</f>
        <v>9.6127630257481389E-2</v>
      </c>
      <c r="AO2492" s="6">
        <f t="shared" si="388"/>
        <v>0.22473153544923952</v>
      </c>
      <c r="AP2492" s="6">
        <f t="shared" si="389"/>
        <v>3.8747421910255535</v>
      </c>
      <c r="AQ2492" s="6">
        <f t="shared" si="385"/>
        <v>6.7292368608361658E-2</v>
      </c>
      <c r="AV2492" s="6">
        <f t="shared" si="386"/>
        <v>-0.16151348766044427</v>
      </c>
      <c r="AW2492" s="6">
        <f t="shared" si="387"/>
        <v>-0.30032710926172412</v>
      </c>
    </row>
    <row r="2493" spans="1:49" x14ac:dyDescent="0.25">
      <c r="A2493" s="6">
        <v>1052636.9339999999</v>
      </c>
      <c r="B2493" s="6">
        <v>21.382639000000001</v>
      </c>
      <c r="C2493" s="6">
        <v>9.9368440000000007</v>
      </c>
      <c r="D2493" s="6">
        <v>-8.3644999999999997E-2</v>
      </c>
      <c r="E2493" s="6">
        <v>32.946908999999998</v>
      </c>
      <c r="F2493" s="6">
        <v>21.380676000000001</v>
      </c>
      <c r="G2493" s="6">
        <v>86.135434000000004</v>
      </c>
      <c r="H2493" s="6">
        <v>10</v>
      </c>
      <c r="I2493" s="6">
        <v>43.551602000000003</v>
      </c>
      <c r="L2493" s="6">
        <f t="shared" si="380"/>
        <v>6.2692537181081105E-4</v>
      </c>
      <c r="M2493" s="6">
        <f>249.088908333*(E2493-AVERAGE('raw Data'!$Y$2:$Y$2801))</f>
        <v>8136.3677432190516</v>
      </c>
      <c r="N2493" s="6" t="s">
        <v>18</v>
      </c>
      <c r="O2493" s="6">
        <f>L2493/(PI()*('ugly don''t look!'!$J$7^2)/4)</f>
        <v>1.2497189926885048</v>
      </c>
      <c r="P2493" s="6">
        <f>-M2493/'ugly don''t look!'!$H$7</f>
        <v>-7626.891397843131</v>
      </c>
      <c r="Q2493" s="6">
        <f>-'ugly don''t look!'!$J$7/4*P2493</f>
        <v>48.188606574422366</v>
      </c>
      <c r="R2493" s="6">
        <f t="shared" si="381"/>
        <v>0.22291872019239101</v>
      </c>
      <c r="S2493" s="6">
        <f t="shared" si="382"/>
        <v>3.8751226149908251</v>
      </c>
      <c r="U2493" s="6">
        <v>1050585.091</v>
      </c>
      <c r="V2493" s="6">
        <v>21.051244000000001</v>
      </c>
      <c r="W2493" s="6">
        <v>13.008032</v>
      </c>
      <c r="X2493" s="6">
        <v>11.186467</v>
      </c>
      <c r="Y2493" s="6">
        <v>0.37088500000000002</v>
      </c>
      <c r="Z2493" s="6">
        <v>21.320961</v>
      </c>
      <c r="AA2493" s="6">
        <v>86.152488000000005</v>
      </c>
      <c r="AB2493" s="6">
        <v>13</v>
      </c>
      <c r="AC2493" s="6">
        <v>44.414624000000003</v>
      </c>
      <c r="AE2493" s="6">
        <f>0.000063090994667*'raw Data'!W2493</f>
        <v>8.2068967754016535E-4</v>
      </c>
      <c r="AF2493" s="6">
        <f>249.088908333*('raw Data'!X2493-AVERAGE('raw Data'!$D$2:$D$3001))</f>
        <v>2802.6880604042822</v>
      </c>
      <c r="AG2493" s="6"/>
      <c r="AH2493" s="6">
        <f>AE2493/(PI()*('ugly don''t look!'!$K$7^2)/4)</f>
        <v>0.73843375257138411</v>
      </c>
      <c r="AI2493" s="6">
        <f>-AF2493/'ugly don''t look!'!$I$7</f>
        <v>-3065.05693395044</v>
      </c>
      <c r="AJ2493" s="6">
        <f>-'ugly don''t look!'!$K$7/4*AI2493</f>
        <v>28.824868176796823</v>
      </c>
      <c r="AK2493" s="6">
        <f t="shared" si="383"/>
        <v>-0.3032238864218999</v>
      </c>
      <c r="AL2493" s="6">
        <f t="shared" si="384"/>
        <v>3.3612384929199237</v>
      </c>
      <c r="AN2493" s="6">
        <f>S2493-'ugly don''t look!'!$M$5</f>
        <v>9.6508054222752993E-2</v>
      </c>
      <c r="AO2493" s="6">
        <f t="shared" si="388"/>
        <v>0.22291872019239101</v>
      </c>
      <c r="AP2493" s="6">
        <f t="shared" si="389"/>
        <v>3.8751226149908251</v>
      </c>
      <c r="AQ2493" s="6">
        <f t="shared" si="385"/>
        <v>6.8836142235067593E-2</v>
      </c>
      <c r="AV2493" s="6">
        <f t="shared" si="386"/>
        <v>-0.1621381726466149</v>
      </c>
      <c r="AW2493" s="6">
        <f t="shared" si="387"/>
        <v>-0.3032238864218999</v>
      </c>
    </row>
    <row r="2494" spans="1:49" x14ac:dyDescent="0.25">
      <c r="A2494" s="6">
        <v>1052638.361</v>
      </c>
      <c r="B2494" s="6">
        <v>21.299700999999999</v>
      </c>
      <c r="C2494" s="6">
        <v>9.9013050000000007</v>
      </c>
      <c r="D2494" s="6">
        <v>-9.9356E-2</v>
      </c>
      <c r="E2494" s="6">
        <v>32.960264000000002</v>
      </c>
      <c r="F2494" s="6">
        <v>21.332778000000001</v>
      </c>
      <c r="G2494" s="6">
        <v>86.133546999999993</v>
      </c>
      <c r="H2494" s="6">
        <v>10</v>
      </c>
      <c r="I2494" s="6">
        <v>43.627527000000001</v>
      </c>
      <c r="L2494" s="6">
        <f t="shared" si="380"/>
        <v>6.2468318095134051E-4</v>
      </c>
      <c r="M2494" s="6">
        <f>249.088908333*(E2494-AVERAGE('raw Data'!$Y$2:$Y$2801))</f>
        <v>8139.6943255898404</v>
      </c>
      <c r="N2494" s="6" t="s">
        <v>18</v>
      </c>
      <c r="O2494" s="6">
        <f>L2494/(PI()*('ugly don''t look!'!$J$7^2)/4)</f>
        <v>1.2452493881258131</v>
      </c>
      <c r="P2494" s="6">
        <f>-M2494/'ugly don''t look!'!$H$7</f>
        <v>-7630.009679030597</v>
      </c>
      <c r="Q2494" s="6">
        <f>-'ugly don''t look!'!$J$7/4*P2494</f>
        <v>48.208308654535067</v>
      </c>
      <c r="R2494" s="6">
        <f t="shared" si="381"/>
        <v>0.21933582160459261</v>
      </c>
      <c r="S2494" s="6">
        <f t="shared" si="382"/>
        <v>3.8755313849258433</v>
      </c>
      <c r="U2494" s="6">
        <v>1050585.4350000001</v>
      </c>
      <c r="V2494" s="6">
        <v>20.997001999999998</v>
      </c>
      <c r="W2494" s="6">
        <v>13.022800999999999</v>
      </c>
      <c r="X2494" s="6">
        <v>11.186709</v>
      </c>
      <c r="Y2494" s="6">
        <v>0.36412299999999997</v>
      </c>
      <c r="Z2494" s="6">
        <v>21.386126000000001</v>
      </c>
      <c r="AA2494" s="6">
        <v>86.153156999999993</v>
      </c>
      <c r="AB2494" s="6">
        <v>13</v>
      </c>
      <c r="AC2494" s="6">
        <v>44.398072999999997</v>
      </c>
      <c r="AE2494" s="6">
        <f>0.000063090994667*'raw Data'!W2494</f>
        <v>8.2162146844040227E-4</v>
      </c>
      <c r="AF2494" s="6">
        <f>249.088908333*('raw Data'!X2494-AVERAGE('raw Data'!$D$2:$D$3001))</f>
        <v>2802.7483399200987</v>
      </c>
      <c r="AG2494" s="6"/>
      <c r="AH2494" s="6">
        <f>AE2494/(PI()*('ugly don''t look!'!$K$7^2)/4)</f>
        <v>0.73927215211496811</v>
      </c>
      <c r="AI2494" s="6">
        <f>-AF2494/'ugly don''t look!'!$I$7</f>
        <v>-3065.1228564305543</v>
      </c>
      <c r="AJ2494" s="6">
        <f>-'ugly don''t look!'!$K$7/4*AI2494</f>
        <v>28.825488134872685</v>
      </c>
      <c r="AK2494" s="6">
        <f t="shared" si="383"/>
        <v>-0.30208915503741202</v>
      </c>
      <c r="AL2494" s="6">
        <f t="shared" si="384"/>
        <v>3.3612600004392368</v>
      </c>
      <c r="AN2494" s="6">
        <f>S2494-'ugly don''t look!'!$M$5</f>
        <v>9.6916824157771142E-2</v>
      </c>
      <c r="AO2494" s="6">
        <f t="shared" si="388"/>
        <v>0.21933582160459261</v>
      </c>
      <c r="AP2494" s="6">
        <f t="shared" si="389"/>
        <v>3.8755313849258433</v>
      </c>
      <c r="AQ2494" s="6">
        <f t="shared" si="385"/>
        <v>7.1544188857725122E-2</v>
      </c>
      <c r="AV2494" s="6">
        <f t="shared" si="386"/>
        <v>-0.16211666512730183</v>
      </c>
      <c r="AW2494" s="6">
        <f t="shared" si="387"/>
        <v>-0.30208915503741202</v>
      </c>
    </row>
    <row r="2495" spans="1:49" x14ac:dyDescent="0.25">
      <c r="A2495" s="6">
        <v>1052639.9010000001</v>
      </c>
      <c r="B2495" s="6">
        <v>21.291184999999999</v>
      </c>
      <c r="C2495" s="6">
        <v>9.9330809999999996</v>
      </c>
      <c r="D2495" s="6">
        <v>-0.116567</v>
      </c>
      <c r="E2495" s="6">
        <v>32.984366999999999</v>
      </c>
      <c r="F2495" s="6">
        <v>21.395350000000001</v>
      </c>
      <c r="G2495" s="6">
        <v>86.133538000000001</v>
      </c>
      <c r="H2495" s="6">
        <v>10</v>
      </c>
      <c r="I2495" s="6">
        <v>43.641291000000002</v>
      </c>
      <c r="L2495" s="6">
        <f t="shared" si="380"/>
        <v>6.2668796039787907E-4</v>
      </c>
      <c r="M2495" s="6">
        <f>249.088908333*(E2495-AVERAGE('raw Data'!$Y$2:$Y$2801))</f>
        <v>8145.6981155473895</v>
      </c>
      <c r="N2495" s="6" t="s">
        <v>18</v>
      </c>
      <c r="O2495" s="6">
        <f>L2495/(PI()*('ugly don''t look!'!$J$7^2)/4)</f>
        <v>1.2492457345222816</v>
      </c>
      <c r="P2495" s="6">
        <f>-M2495/'ugly don''t look!'!$H$7</f>
        <v>-7635.6375286345983</v>
      </c>
      <c r="Q2495" s="6">
        <f>-'ugly don''t look!'!$J$7/4*P2495</f>
        <v>48.243866815295554</v>
      </c>
      <c r="R2495" s="6">
        <f t="shared" si="381"/>
        <v>0.22253995680551494</v>
      </c>
      <c r="S2495" s="6">
        <f t="shared" si="382"/>
        <v>3.8762687070691375</v>
      </c>
      <c r="U2495" s="6">
        <v>1050588.0260000001</v>
      </c>
      <c r="V2495" s="6">
        <v>20.952725999999998</v>
      </c>
      <c r="W2495" s="6">
        <v>13.005677</v>
      </c>
      <c r="X2495" s="6">
        <v>11.124841</v>
      </c>
      <c r="Y2495" s="6">
        <v>0.32059300000000002</v>
      </c>
      <c r="Z2495" s="6">
        <v>21.382926000000001</v>
      </c>
      <c r="AA2495" s="6">
        <v>86.154681999999994</v>
      </c>
      <c r="AB2495" s="6">
        <v>13</v>
      </c>
      <c r="AC2495" s="6">
        <v>44.387799999999999</v>
      </c>
      <c r="AE2495" s="6">
        <f>0.000063090994667*'raw Data'!W2495</f>
        <v>8.2054109824772467E-4</v>
      </c>
      <c r="AF2495" s="6">
        <f>249.088908333*('raw Data'!X2495-AVERAGE('raw Data'!$D$2:$D$3001))</f>
        <v>2787.3377073393526</v>
      </c>
      <c r="AG2495" s="6"/>
      <c r="AH2495" s="6">
        <f>AE2495/(PI()*('ugly don''t look!'!$K$7^2)/4)</f>
        <v>0.73830006505529366</v>
      </c>
      <c r="AI2495" s="6">
        <f>-AF2495/'ugly don''t look!'!$I$7</f>
        <v>-3048.2695837044539</v>
      </c>
      <c r="AJ2495" s="6">
        <f>-'ugly don''t look!'!$K$7/4*AI2495</f>
        <v>28.666994059510984</v>
      </c>
      <c r="AK2495" s="6">
        <f t="shared" si="383"/>
        <v>-0.30340494480203573</v>
      </c>
      <c r="AL2495" s="6">
        <f t="shared" si="384"/>
        <v>3.3557464282007983</v>
      </c>
      <c r="AN2495" s="6">
        <f>S2495-'ugly don''t look!'!$M$5</f>
        <v>9.7654146301065392E-2</v>
      </c>
      <c r="AO2495" s="6">
        <f t="shared" si="388"/>
        <v>0.22253995680551494</v>
      </c>
      <c r="AP2495" s="6">
        <f t="shared" si="389"/>
        <v>3.8762687070691375</v>
      </c>
      <c r="AQ2495" s="6">
        <f t="shared" si="385"/>
        <v>7.0225300591767348E-2</v>
      </c>
      <c r="AV2495" s="6">
        <f t="shared" si="386"/>
        <v>-0.16763023736574034</v>
      </c>
      <c r="AW2495" s="6">
        <f t="shared" si="387"/>
        <v>-0.30340494480203573</v>
      </c>
    </row>
    <row r="2496" spans="1:49" x14ac:dyDescent="0.25">
      <c r="A2496" s="6">
        <v>1052640.7350000001</v>
      </c>
      <c r="B2496" s="6">
        <v>21.303774000000001</v>
      </c>
      <c r="C2496" s="6">
        <v>9.9395019999999992</v>
      </c>
      <c r="D2496" s="6">
        <v>-0.12871099999999999</v>
      </c>
      <c r="E2496" s="6">
        <v>33.002938</v>
      </c>
      <c r="F2496" s="6">
        <v>21.442135</v>
      </c>
      <c r="G2496" s="6">
        <v>86.134531999999993</v>
      </c>
      <c r="H2496" s="6">
        <v>10</v>
      </c>
      <c r="I2496" s="6">
        <v>43.655445</v>
      </c>
      <c r="L2496" s="6">
        <f t="shared" si="380"/>
        <v>6.2709306767463587E-4</v>
      </c>
      <c r="M2496" s="6">
        <f>249.088908333*(E2496-AVERAGE('raw Data'!$Y$2:$Y$2801))</f>
        <v>8150.3239456640422</v>
      </c>
      <c r="N2496" s="6" t="s">
        <v>18</v>
      </c>
      <c r="O2496" s="6">
        <f>L2496/(PI()*('ugly don''t look!'!$J$7^2)/4)</f>
        <v>1.2500532792167591</v>
      </c>
      <c r="P2496" s="6">
        <f>-M2496/'ugly don''t look!'!$H$7</f>
        <v>-7639.9737023472462</v>
      </c>
      <c r="Q2496" s="6">
        <f>-'ugly don''t look!'!$J$7/4*P2496</f>
        <v>48.27126384485549</v>
      </c>
      <c r="R2496" s="6">
        <f t="shared" si="381"/>
        <v>0.22318617377926689</v>
      </c>
      <c r="S2496" s="6">
        <f t="shared" si="382"/>
        <v>3.8768364321524151</v>
      </c>
      <c r="U2496" s="6">
        <v>1050588.4029999999</v>
      </c>
      <c r="V2496" s="6">
        <v>20.889589999999998</v>
      </c>
      <c r="W2496" s="6">
        <v>12.992803</v>
      </c>
      <c r="X2496" s="6">
        <v>11.106671</v>
      </c>
      <c r="Y2496" s="6">
        <v>0.32182300000000003</v>
      </c>
      <c r="Z2496" s="6">
        <v>21.371818999999999</v>
      </c>
      <c r="AA2496" s="6">
        <v>86.151798999999997</v>
      </c>
      <c r="AB2496" s="6">
        <v>13</v>
      </c>
      <c r="AC2496" s="6">
        <v>44.400644</v>
      </c>
      <c r="AE2496" s="6">
        <f>0.000063090994667*'raw Data'!W2496</f>
        <v>8.197288647823817E-4</v>
      </c>
      <c r="AF2496" s="6">
        <f>249.088908333*('raw Data'!X2496-AVERAGE('raw Data'!$D$2:$D$3001))</f>
        <v>2782.8117618749416</v>
      </c>
      <c r="AG2496" s="6"/>
      <c r="AH2496" s="6">
        <f>AE2496/(PI()*('ugly don''t look!'!$K$7^2)/4)</f>
        <v>0.73756923996733237</v>
      </c>
      <c r="AI2496" s="6">
        <f>-AF2496/'ugly don''t look!'!$I$7</f>
        <v>-3043.3199495570229</v>
      </c>
      <c r="AJ2496" s="6">
        <f>-'ugly don''t look!'!$K$7/4*AI2496</f>
        <v>28.62044596761659</v>
      </c>
      <c r="AK2496" s="6">
        <f t="shared" si="383"/>
        <v>-0.30439531047358731</v>
      </c>
      <c r="AL2496" s="6">
        <f t="shared" si="384"/>
        <v>3.3541213563834416</v>
      </c>
      <c r="AN2496" s="6">
        <f>S2496-'ugly don''t look!'!$M$5</f>
        <v>9.8221871384343018E-2</v>
      </c>
      <c r="AO2496" s="6">
        <f t="shared" si="388"/>
        <v>0.22318617377926689</v>
      </c>
      <c r="AP2496" s="6">
        <f t="shared" si="389"/>
        <v>3.8768364321524151</v>
      </c>
      <c r="AQ2496" s="6">
        <f t="shared" si="385"/>
        <v>7.0378324676260151E-2</v>
      </c>
      <c r="AV2496" s="6">
        <f t="shared" si="386"/>
        <v>-0.16925530918309706</v>
      </c>
      <c r="AW2496" s="6">
        <f t="shared" si="387"/>
        <v>-0.30439531047358731</v>
      </c>
    </row>
    <row r="2497" spans="1:49" x14ac:dyDescent="0.25">
      <c r="A2497" s="6">
        <v>1052642.527</v>
      </c>
      <c r="B2497" s="6">
        <v>21.374300000000002</v>
      </c>
      <c r="C2497" s="6">
        <v>9.9501880000000007</v>
      </c>
      <c r="D2497" s="6">
        <v>-0.142877</v>
      </c>
      <c r="E2497" s="6">
        <v>33.041437999999999</v>
      </c>
      <c r="F2497" s="6">
        <v>21.350549999999998</v>
      </c>
      <c r="G2497" s="6">
        <v>86.141914999999997</v>
      </c>
      <c r="H2497" s="6">
        <v>10</v>
      </c>
      <c r="I2497" s="6">
        <v>43.678499000000002</v>
      </c>
      <c r="L2497" s="6">
        <f t="shared" si="380"/>
        <v>6.2776725804364743E-4</v>
      </c>
      <c r="M2497" s="6">
        <f>249.088908333*(E2497-AVERAGE('raw Data'!$Y$2:$Y$2801))</f>
        <v>8159.9138686348624</v>
      </c>
      <c r="N2497" s="6" t="s">
        <v>18</v>
      </c>
      <c r="O2497" s="6">
        <f>L2497/(PI()*('ugly don''t look!'!$J$7^2)/4)</f>
        <v>1.2513972167039402</v>
      </c>
      <c r="P2497" s="6">
        <f>-M2497/'ugly don''t look!'!$H$7</f>
        <v>-7648.9631314537519</v>
      </c>
      <c r="Q2497" s="6">
        <f>-'ugly don''t look!'!$J$7/4*P2497</f>
        <v>48.328061305307671</v>
      </c>
      <c r="R2497" s="6">
        <f t="shared" si="381"/>
        <v>0.22426070043384813</v>
      </c>
      <c r="S2497" s="6">
        <f t="shared" si="382"/>
        <v>3.8780123713612866</v>
      </c>
      <c r="U2497" s="6">
        <v>1050590.4809999999</v>
      </c>
      <c r="V2497" s="6">
        <v>20.906057000000001</v>
      </c>
      <c r="W2497" s="6">
        <v>12.99675</v>
      </c>
      <c r="X2497" s="6">
        <v>11.045166</v>
      </c>
      <c r="Y2497" s="6">
        <v>0.28173799999999999</v>
      </c>
      <c r="Z2497" s="6">
        <v>21.417225999999999</v>
      </c>
      <c r="AA2497" s="6">
        <v>86.154235999999997</v>
      </c>
      <c r="AB2497" s="6">
        <v>13</v>
      </c>
      <c r="AC2497" s="6">
        <v>44.405959000000003</v>
      </c>
      <c r="AE2497" s="6">
        <f>0.000063090994667*'raw Data'!W2497</f>
        <v>8.199778849383323E-4</v>
      </c>
      <c r="AF2497" s="6">
        <f>249.088908333*('raw Data'!X2497-AVERAGE('raw Data'!$D$2:$D$3001))</f>
        <v>2767.4915485679203</v>
      </c>
      <c r="AG2497" s="6"/>
      <c r="AH2497" s="6">
        <f>AE2497/(PI()*('ugly don''t look!'!$K$7^2)/4)</f>
        <v>0.73779330137965038</v>
      </c>
      <c r="AI2497" s="6">
        <f>-AF2497/'ugly don''t look!'!$I$7</f>
        <v>-3026.5655605510938</v>
      </c>
      <c r="AJ2497" s="6">
        <f>-'ugly don''t look!'!$K$7/4*AI2497</f>
        <v>28.46288182936868</v>
      </c>
      <c r="AK2497" s="6">
        <f t="shared" si="383"/>
        <v>-0.30409157304260165</v>
      </c>
      <c r="AL2497" s="6">
        <f t="shared" si="384"/>
        <v>3.3486008464731274</v>
      </c>
      <c r="AN2497" s="6">
        <f>S2497-'ugly don''t look!'!$M$5</f>
        <v>9.9397810593214508E-2</v>
      </c>
      <c r="AO2497" s="6">
        <f t="shared" si="388"/>
        <v>0.22426070043384813</v>
      </c>
      <c r="AP2497" s="6">
        <f t="shared" si="389"/>
        <v>3.8780123713612866</v>
      </c>
      <c r="AQ2497" s="6">
        <f t="shared" si="385"/>
        <v>7.0864700944238052E-2</v>
      </c>
      <c r="AV2497" s="6">
        <f t="shared" si="386"/>
        <v>-0.17477581909341122</v>
      </c>
      <c r="AW2497" s="6">
        <f t="shared" si="387"/>
        <v>-0.30409157304260165</v>
      </c>
    </row>
    <row r="2498" spans="1:49" x14ac:dyDescent="0.25">
      <c r="A2498" s="6">
        <v>1052643.4240000001</v>
      </c>
      <c r="B2498" s="6">
        <v>21.44706</v>
      </c>
      <c r="C2498" s="6">
        <v>9.951136</v>
      </c>
      <c r="D2498" s="6">
        <v>-0.143044</v>
      </c>
      <c r="E2498" s="6">
        <v>32.998094999999999</v>
      </c>
      <c r="F2498" s="6">
        <v>21.362904</v>
      </c>
      <c r="G2498" s="6">
        <v>86.140817999999996</v>
      </c>
      <c r="H2498" s="6">
        <v>10</v>
      </c>
      <c r="I2498" s="6">
        <v>43.698588000000001</v>
      </c>
      <c r="L2498" s="6">
        <f t="shared" ref="L2498:L2561" si="390">0.000063090994667*C2498</f>
        <v>6.2782706830659179E-4</v>
      </c>
      <c r="M2498" s="6">
        <f>249.088908333*(E2498-AVERAGE('raw Data'!$Y$2:$Y$2801))</f>
        <v>8149.1176080809855</v>
      </c>
      <c r="N2498" s="6" t="s">
        <v>18</v>
      </c>
      <c r="O2498" s="6">
        <f>L2498/(PI()*('ugly don''t look!'!$J$7^2)/4)</f>
        <v>1.2515164430503607</v>
      </c>
      <c r="P2498" s="6">
        <f>-M2498/'ugly don''t look!'!$H$7</f>
        <v>-7638.8429022131477</v>
      </c>
      <c r="Q2498" s="6">
        <f>-'ugly don''t look!'!$J$7/4*P2498</f>
        <v>48.264119166908223</v>
      </c>
      <c r="R2498" s="6">
        <f t="shared" ref="R2498:R2561" si="391">LN(O2498)</f>
        <v>0.22435597047726014</v>
      </c>
      <c r="S2498" s="6">
        <f t="shared" ref="S2498:S2561" si="392">LN(Q2498)</f>
        <v>3.8766884101994816</v>
      </c>
      <c r="U2498" s="6">
        <v>1050592.453</v>
      </c>
      <c r="V2498" s="6">
        <v>20.912555000000001</v>
      </c>
      <c r="W2498" s="6">
        <v>12.893661</v>
      </c>
      <c r="X2498" s="6">
        <v>11.013548</v>
      </c>
      <c r="Y2498" s="6">
        <v>0.25372400000000001</v>
      </c>
      <c r="Z2498" s="6">
        <v>21.272455000000001</v>
      </c>
      <c r="AA2498" s="6">
        <v>86.149652000000003</v>
      </c>
      <c r="AB2498" s="6">
        <v>13</v>
      </c>
      <c r="AC2498" s="6">
        <v>44.547016999999997</v>
      </c>
      <c r="AE2498" s="6">
        <f>0.000063090994667*'raw Data'!W2498</f>
        <v>8.1347389738910595E-4</v>
      </c>
      <c r="AF2498" s="6">
        <f>249.088908333*('raw Data'!X2498-AVERAGE('raw Data'!$D$2:$D$3001))</f>
        <v>2759.6158554642479</v>
      </c>
      <c r="AG2498" s="6"/>
      <c r="AH2498" s="6">
        <f>AE2498/(PI()*('ugly don''t look!'!$K$7^2)/4)</f>
        <v>0.73194119422625237</v>
      </c>
      <c r="AI2498" s="6">
        <f>-AF2498/'ugly don''t look!'!$I$7</f>
        <v>-3017.9525978392912</v>
      </c>
      <c r="AJ2498" s="6">
        <f>-'ugly don''t look!'!$K$7/4*AI2498</f>
        <v>28.381882513489941</v>
      </c>
      <c r="AK2498" s="6">
        <f t="shared" ref="AK2498:AK2561" si="393">LN(AH2498)</f>
        <v>-0.31205510400440106</v>
      </c>
      <c r="AL2498" s="6">
        <f t="shared" ref="AL2498:AL2561" si="394">LN(AJ2498)</f>
        <v>3.3457510019312231</v>
      </c>
      <c r="AN2498" s="6">
        <f>S2498-'ugly don''t look!'!$M$5</f>
        <v>9.807384943140951E-2</v>
      </c>
      <c r="AO2498" s="6">
        <f t="shared" si="388"/>
        <v>0.22435597047726014</v>
      </c>
      <c r="AP2498" s="6">
        <f t="shared" si="389"/>
        <v>3.8766884101994816</v>
      </c>
      <c r="AQ2498" s="6">
        <f t="shared" ref="AQ2498:AQ2561" si="395">AN2498-$AS$2*AO2498-$AT$2</f>
        <v>6.9479601521195727E-2</v>
      </c>
      <c r="AV2498" s="6">
        <f t="shared" ref="AV2498:AV2561" si="396">AN5498</f>
        <v>-0.17762566363531551</v>
      </c>
      <c r="AW2498" s="6">
        <f t="shared" ref="AW2498:AW2561" si="397">AO5498</f>
        <v>-0.31205510400440106</v>
      </c>
    </row>
    <row r="2499" spans="1:49" x14ac:dyDescent="0.25">
      <c r="A2499" s="6">
        <v>1052644.284</v>
      </c>
      <c r="B2499" s="6">
        <v>21.359507000000001</v>
      </c>
      <c r="C2499" s="6">
        <v>9.9449670000000001</v>
      </c>
      <c r="D2499" s="6">
        <v>-0.14538200000000001</v>
      </c>
      <c r="E2499" s="6">
        <v>33.008470000000003</v>
      </c>
      <c r="F2499" s="6">
        <v>21.308475000000001</v>
      </c>
      <c r="G2499" s="6">
        <v>86.133815999999996</v>
      </c>
      <c r="H2499" s="6">
        <v>10</v>
      </c>
      <c r="I2499" s="6">
        <v>43.716132999999999</v>
      </c>
      <c r="L2499" s="6">
        <f t="shared" si="390"/>
        <v>6.2743785996049106E-4</v>
      </c>
      <c r="M2499" s="6">
        <f>249.088908333*(E2499-AVERAGE('raw Data'!$Y$2:$Y$2801))</f>
        <v>8151.7019055049404</v>
      </c>
      <c r="N2499" s="6" t="s">
        <v>18</v>
      </c>
      <c r="O2499" s="6">
        <f>L2499/(PI()*('ugly don''t look!'!$J$7^2)/4)</f>
        <v>1.2507405914353111</v>
      </c>
      <c r="P2499" s="6">
        <f>-M2499/'ugly don''t look!'!$H$7</f>
        <v>-7641.2653782386024</v>
      </c>
      <c r="Q2499" s="6">
        <f>-'ugly don''t look!'!$J$7/4*P2499</f>
        <v>48.279424976056049</v>
      </c>
      <c r="R2499" s="6">
        <f t="shared" si="391"/>
        <v>0.22373584901953636</v>
      </c>
      <c r="S2499" s="6">
        <f t="shared" si="392"/>
        <v>3.8770054859690095</v>
      </c>
      <c r="U2499" s="6">
        <v>1050594.51</v>
      </c>
      <c r="V2499" s="6">
        <v>20.950503999999999</v>
      </c>
      <c r="W2499" s="6">
        <v>12.914968</v>
      </c>
      <c r="X2499" s="6">
        <v>10.956104</v>
      </c>
      <c r="Y2499" s="6">
        <v>0.229994</v>
      </c>
      <c r="Z2499" s="6">
        <v>21.386866000000001</v>
      </c>
      <c r="AA2499" s="6">
        <v>86.151307000000003</v>
      </c>
      <c r="AB2499" s="6">
        <v>13</v>
      </c>
      <c r="AC2499" s="6">
        <v>44.582745000000003</v>
      </c>
      <c r="AE2499" s="6">
        <f>0.000063090994667*'raw Data'!W2499</f>
        <v>8.1481817721247574E-4</v>
      </c>
      <c r="AF2499" s="6">
        <f>249.088908333*('raw Data'!X2499-AVERAGE('raw Data'!$D$2:$D$3001))</f>
        <v>2745.307192213967</v>
      </c>
      <c r="AG2499" s="6"/>
      <c r="AH2499" s="6">
        <f>AE2499/(PI()*('ugly don''t look!'!$K$7^2)/4)</f>
        <v>0.73315073983361545</v>
      </c>
      <c r="AI2499" s="6">
        <f>-AF2499/'ugly don''t look!'!$I$7</f>
        <v>-3002.3044534273481</v>
      </c>
      <c r="AJ2499" s="6">
        <f>-'ugly don''t look!'!$K$7/4*AI2499</f>
        <v>28.234721886589483</v>
      </c>
      <c r="AK2499" s="6">
        <f t="shared" si="393"/>
        <v>-0.31040395044325786</v>
      </c>
      <c r="AL2499" s="6">
        <f t="shared" si="394"/>
        <v>3.3405524931237296</v>
      </c>
      <c r="AN2499" s="6">
        <f>S2499-'ugly don''t look!'!$M$5</f>
        <v>9.8390925200937396E-2</v>
      </c>
      <c r="AO2499" s="6">
        <f t="shared" ref="AO2499:AO2562" si="398">R2499</f>
        <v>0.22373584901953636</v>
      </c>
      <c r="AP2499" s="6">
        <f t="shared" ref="AP2499:AP2562" si="399">S2499</f>
        <v>3.8770054859690095</v>
      </c>
      <c r="AQ2499" s="6">
        <f t="shared" si="395"/>
        <v>7.0194631845202193E-2</v>
      </c>
      <c r="AV2499" s="6">
        <f t="shared" si="396"/>
        <v>-0.18282417244280902</v>
      </c>
      <c r="AW2499" s="6">
        <f t="shared" si="397"/>
        <v>-0.31040395044325786</v>
      </c>
    </row>
    <row r="2500" spans="1:49" x14ac:dyDescent="0.25">
      <c r="A2500" s="6">
        <v>1052646.0490000001</v>
      </c>
      <c r="B2500" s="6">
        <v>21.295628000000001</v>
      </c>
      <c r="C2500" s="6">
        <v>9.9608589999999992</v>
      </c>
      <c r="D2500" s="6">
        <v>-0.15282299999999999</v>
      </c>
      <c r="E2500" s="6">
        <v>33.050733000000001</v>
      </c>
      <c r="F2500" s="6">
        <v>21.41807</v>
      </c>
      <c r="G2500" s="6">
        <v>86.136010999999996</v>
      </c>
      <c r="H2500" s="6">
        <v>10</v>
      </c>
      <c r="I2500" s="6">
        <v>43.727313000000002</v>
      </c>
      <c r="L2500" s="6">
        <f t="shared" si="390"/>
        <v>6.2844050204773896E-4</v>
      </c>
      <c r="M2500" s="6">
        <f>249.088908333*(E2500-AVERAGE('raw Data'!$Y$2:$Y$2801))</f>
        <v>8162.2291500378178</v>
      </c>
      <c r="N2500" s="6" t="s">
        <v>18</v>
      </c>
      <c r="O2500" s="6">
        <f>L2500/(PI()*('ugly don''t look!'!$J$7^2)/4)</f>
        <v>1.252739267698298</v>
      </c>
      <c r="P2500" s="6">
        <f>-M2500/'ugly don''t look!'!$H$7</f>
        <v>-7651.1334364808945</v>
      </c>
      <c r="Q2500" s="6">
        <f>-'ugly don''t look!'!$J$7/4*P2500</f>
        <v>48.341773835045409</v>
      </c>
      <c r="R2500" s="6">
        <f t="shared" si="391"/>
        <v>0.22533256782702524</v>
      </c>
      <c r="S2500" s="6">
        <f t="shared" si="392"/>
        <v>3.8782960695761393</v>
      </c>
      <c r="U2500" s="6">
        <v>1050594.9099999999</v>
      </c>
      <c r="V2500" s="6">
        <v>20.945318</v>
      </c>
      <c r="W2500" s="6">
        <v>12.891633000000001</v>
      </c>
      <c r="X2500" s="6">
        <v>10.944202000000001</v>
      </c>
      <c r="Y2500" s="6">
        <v>0.229659</v>
      </c>
      <c r="Z2500" s="6">
        <v>21.357748999999998</v>
      </c>
      <c r="AA2500" s="6">
        <v>86.150637000000003</v>
      </c>
      <c r="AB2500" s="6">
        <v>13</v>
      </c>
      <c r="AC2500" s="6">
        <v>44.619340000000001</v>
      </c>
      <c r="AE2500" s="6">
        <f>0.000063090994667*'raw Data'!W2500</f>
        <v>8.1334594885192134E-4</v>
      </c>
      <c r="AF2500" s="6">
        <f>249.088908333*('raw Data'!X2500-AVERAGE('raw Data'!$D$2:$D$3001))</f>
        <v>2742.342536026988</v>
      </c>
      <c r="AG2500" s="6"/>
      <c r="AH2500" s="6">
        <f>AE2500/(PI()*('ugly don''t look!'!$K$7^2)/4)</f>
        <v>0.73182606969010311</v>
      </c>
      <c r="AI2500" s="6">
        <f>-AF2500/'ugly don''t look!'!$I$7</f>
        <v>-2999.0622659962687</v>
      </c>
      <c r="AJ2500" s="6">
        <f>-'ugly don''t look!'!$K$7/4*AI2500</f>
        <v>28.20423122122201</v>
      </c>
      <c r="AK2500" s="6">
        <f t="shared" si="393"/>
        <v>-0.31221240296745972</v>
      </c>
      <c r="AL2500" s="6">
        <f t="shared" si="394"/>
        <v>3.3394720099944419</v>
      </c>
      <c r="AN2500" s="6">
        <f>S2500-'ugly don''t look!'!$M$5</f>
        <v>9.9681508808067143E-2</v>
      </c>
      <c r="AO2500" s="6">
        <f t="shared" si="398"/>
        <v>0.22533256782702524</v>
      </c>
      <c r="AP2500" s="6">
        <f t="shared" si="399"/>
        <v>3.8782960695761393</v>
      </c>
      <c r="AQ2500" s="6">
        <f t="shared" si="395"/>
        <v>7.0460542763220058E-2</v>
      </c>
      <c r="AV2500" s="6">
        <f t="shared" si="396"/>
        <v>-0.18390465557209668</v>
      </c>
      <c r="AW2500" s="6">
        <f t="shared" si="397"/>
        <v>-0.31221240296745972</v>
      </c>
    </row>
    <row r="2501" spans="1:49" x14ac:dyDescent="0.25">
      <c r="A2501" s="6">
        <v>1052646.4669999999</v>
      </c>
      <c r="B2501" s="6">
        <v>21.333572</v>
      </c>
      <c r="C2501" s="6">
        <v>9.9525439999999996</v>
      </c>
      <c r="D2501" s="6">
        <v>-0.155254</v>
      </c>
      <c r="E2501" s="6">
        <v>33.068632999999998</v>
      </c>
      <c r="F2501" s="6">
        <v>21.345737</v>
      </c>
      <c r="G2501" s="6">
        <v>86.137527000000006</v>
      </c>
      <c r="H2501" s="6">
        <v>10</v>
      </c>
      <c r="I2501" s="6">
        <v>43.741348000000002</v>
      </c>
      <c r="L2501" s="6">
        <f t="shared" si="390"/>
        <v>6.2791590042708288E-4</v>
      </c>
      <c r="M2501" s="6">
        <f>249.088908333*(E2501-AVERAGE('raw Data'!$Y$2:$Y$2801))</f>
        <v>8166.6878414969779</v>
      </c>
      <c r="N2501" s="6" t="s">
        <v>18</v>
      </c>
      <c r="O2501" s="6">
        <f>L2501/(PI()*('ugly don''t look!'!$J$7^2)/4)</f>
        <v>1.251693521843356</v>
      </c>
      <c r="P2501" s="6">
        <f>-M2501/'ugly don''t look!'!$H$7</f>
        <v>-7655.3129372862559</v>
      </c>
      <c r="Q2501" s="6">
        <f>-'ugly don''t look!'!$J$7/4*P2501</f>
        <v>48.368180966008886</v>
      </c>
      <c r="R2501" s="6">
        <f t="shared" si="391"/>
        <v>0.22449745185179457</v>
      </c>
      <c r="S2501" s="6">
        <f t="shared" si="392"/>
        <v>3.8788421794709085</v>
      </c>
      <c r="U2501" s="6">
        <v>1050596.868</v>
      </c>
      <c r="V2501" s="6">
        <v>20.926058000000001</v>
      </c>
      <c r="W2501" s="6">
        <v>12.914230999999999</v>
      </c>
      <c r="X2501" s="6">
        <v>10.891088</v>
      </c>
      <c r="Y2501" s="6">
        <v>0.223028</v>
      </c>
      <c r="Z2501" s="6">
        <v>21.313081</v>
      </c>
      <c r="AA2501" s="6">
        <v>86.151149000000004</v>
      </c>
      <c r="AB2501" s="6">
        <v>13</v>
      </c>
      <c r="AC2501" s="6">
        <v>44.663753</v>
      </c>
      <c r="AE2501" s="6">
        <f>0.000063090994667*'raw Data'!W2501</f>
        <v>8.1477167914940603E-4</v>
      </c>
      <c r="AF2501" s="6">
        <f>249.088908333*('raw Data'!X2501-AVERAGE('raw Data'!$D$2:$D$3001))</f>
        <v>2729.1124277497888</v>
      </c>
      <c r="AG2501" s="6"/>
      <c r="AH2501" s="6">
        <f>AE2501/(PI()*('ugly don''t look!'!$K$7^2)/4)</f>
        <v>0.7331089021693441</v>
      </c>
      <c r="AI2501" s="6">
        <f>-AF2501/'ugly don''t look!'!$I$7</f>
        <v>-2984.593643645876</v>
      </c>
      <c r="AJ2501" s="6">
        <f>-'ugly don''t look!'!$K$7/4*AI2501</f>
        <v>28.068163232621096</v>
      </c>
      <c r="AK2501" s="6">
        <f t="shared" si="393"/>
        <v>-0.31046101764075029</v>
      </c>
      <c r="AL2501" s="6">
        <f t="shared" si="394"/>
        <v>3.3346359529859684</v>
      </c>
      <c r="AN2501" s="6">
        <f>S2501-'ugly don''t look!'!$M$5</f>
        <v>0.10022761870283636</v>
      </c>
      <c r="AO2501" s="6">
        <f t="shared" si="398"/>
        <v>0.22449745185179457</v>
      </c>
      <c r="AP2501" s="6">
        <f t="shared" si="399"/>
        <v>3.8788421794709085</v>
      </c>
      <c r="AQ2501" s="6">
        <f t="shared" si="395"/>
        <v>7.1542577034934329E-2</v>
      </c>
      <c r="AV2501" s="6">
        <f t="shared" si="396"/>
        <v>-0.18874071258057024</v>
      </c>
      <c r="AW2501" s="6">
        <f t="shared" si="397"/>
        <v>-0.31046101764075029</v>
      </c>
    </row>
    <row r="2502" spans="1:49" x14ac:dyDescent="0.25">
      <c r="A2502" s="6">
        <v>1052755.6580000001</v>
      </c>
      <c r="B2502" s="6">
        <v>21.320581000000001</v>
      </c>
      <c r="C2502" s="6">
        <v>1.205014</v>
      </c>
      <c r="D2502" s="6">
        <v>0.124888</v>
      </c>
      <c r="E2502" s="6">
        <v>8.962745</v>
      </c>
      <c r="F2502" s="6">
        <v>21.422377999999998</v>
      </c>
      <c r="G2502" s="6">
        <v>86.135154999999997</v>
      </c>
      <c r="H2502" s="6">
        <v>1</v>
      </c>
      <c r="I2502" s="6">
        <v>8.1545649999999998</v>
      </c>
      <c r="L2502" s="6">
        <f t="shared" si="390"/>
        <v>7.6025531847660345E-5</v>
      </c>
      <c r="M2502" s="6">
        <f>249.088908333*(E2502-AVERAGE('raw Data'!$Y$2:$Y$2801))</f>
        <v>2162.1785151794134</v>
      </c>
      <c r="N2502" s="6" t="s">
        <v>18</v>
      </c>
      <c r="O2502" s="6">
        <f>L2502/(PI()*('ugly don''t look!'!$J$7^2)/4)</f>
        <v>0.15155001751617977</v>
      </c>
      <c r="P2502" s="6">
        <f>-M2502/'ugly don''t look!'!$H$7</f>
        <v>-2026.7890093545307</v>
      </c>
      <c r="Q2502" s="6">
        <f>-'ugly don''t look!'!$J$7/4*P2502</f>
        <v>12.805759658354264</v>
      </c>
      <c r="R2502" s="6">
        <f t="shared" si="391"/>
        <v>-1.8868395598981285</v>
      </c>
      <c r="S2502" s="6">
        <f t="shared" si="392"/>
        <v>2.5498950430268681</v>
      </c>
      <c r="U2502" s="6">
        <v>1050189.108</v>
      </c>
      <c r="V2502" s="6">
        <v>20.248788999999999</v>
      </c>
      <c r="W2502" s="6">
        <v>23.433987999999999</v>
      </c>
      <c r="X2502" s="6">
        <v>16.047207</v>
      </c>
      <c r="Y2502" s="6">
        <v>0.28354499999999999</v>
      </c>
      <c r="Z2502" s="6">
        <v>21.230747000000001</v>
      </c>
      <c r="AA2502" s="6">
        <v>86.153426999999994</v>
      </c>
      <c r="AB2502" s="6">
        <v>23.5</v>
      </c>
      <c r="AC2502" s="6">
        <v>80.628578000000005</v>
      </c>
      <c r="AE2502" s="6">
        <f>0.000063090994667*'raw Data'!W2502</f>
        <v>1.478473611934542E-3</v>
      </c>
      <c r="AF2502" s="6">
        <f>249.088908333*('raw Data'!X2502-AVERAGE('raw Data'!$D$2:$D$3001))</f>
        <v>4013.4444806948286</v>
      </c>
      <c r="AG2502" s="6"/>
      <c r="AH2502" s="6">
        <f>AE2502/(PI()*('ugly don''t look!'!$K$7^2)/4)</f>
        <v>1.330289447054926</v>
      </c>
      <c r="AI2502" s="6">
        <f>-AF2502/'ugly don''t look!'!$I$7</f>
        <v>-4389.1562562279405</v>
      </c>
      <c r="AJ2502" s="6">
        <f>-'ugly don''t look!'!$K$7/4*AI2502</f>
        <v>41.277161638257233</v>
      </c>
      <c r="AK2502" s="6">
        <f t="shared" si="393"/>
        <v>0.28539654792043351</v>
      </c>
      <c r="AL2502" s="6">
        <f t="shared" si="394"/>
        <v>3.720309360046167</v>
      </c>
      <c r="AN2502" s="6">
        <f>S2502-'ugly don''t look!'!$M$5</f>
        <v>-1.228719517741204</v>
      </c>
      <c r="AO2502" s="6">
        <f t="shared" si="398"/>
        <v>-1.8868395598981285</v>
      </c>
      <c r="AP2502" s="6">
        <f t="shared" si="399"/>
        <v>2.5498950430268681</v>
      </c>
      <c r="AQ2502" s="6">
        <f t="shared" si="395"/>
        <v>9.7517398862055044E-2</v>
      </c>
      <c r="AV2502" s="6">
        <f t="shared" si="396"/>
        <v>0.19693269447962836</v>
      </c>
      <c r="AW2502" s="6">
        <f t="shared" si="397"/>
        <v>0.28539654792043351</v>
      </c>
    </row>
    <row r="2503" spans="1:49" x14ac:dyDescent="0.25">
      <c r="A2503" s="6">
        <v>1052756.2990000001</v>
      </c>
      <c r="B2503" s="6">
        <v>21.316137999999999</v>
      </c>
      <c r="C2503" s="6">
        <v>1.1616709999999999</v>
      </c>
      <c r="D2503" s="6">
        <v>0.116562</v>
      </c>
      <c r="E2503" s="6">
        <v>8.8605789999999995</v>
      </c>
      <c r="F2503" s="6">
        <v>21.458794999999999</v>
      </c>
      <c r="G2503" s="6">
        <v>86.142826999999997</v>
      </c>
      <c r="H2503" s="6">
        <v>1</v>
      </c>
      <c r="I2503" s="6">
        <v>8.1580879999999993</v>
      </c>
      <c r="L2503" s="6">
        <f t="shared" si="390"/>
        <v>7.3290978865808557E-5</v>
      </c>
      <c r="M2503" s="6">
        <f>249.088908333*(E2503-AVERAGE('raw Data'!$Y$2:$Y$2801))</f>
        <v>2136.7300977706641</v>
      </c>
      <c r="N2503" s="6" t="s">
        <v>18</v>
      </c>
      <c r="O2503" s="6">
        <f>L2503/(PI()*('ugly don''t look!'!$J$7^2)/4)</f>
        <v>0.14609893362071982</v>
      </c>
      <c r="P2503" s="6">
        <f>-M2503/'ugly don''t look!'!$H$7</f>
        <v>-2002.9340998975104</v>
      </c>
      <c r="Q2503" s="6">
        <f>-'ugly don''t look!'!$J$7/4*P2503</f>
        <v>12.655038376677444</v>
      </c>
      <c r="R2503" s="6">
        <f t="shared" si="391"/>
        <v>-1.9234712592204999</v>
      </c>
      <c r="S2503" s="6">
        <f t="shared" si="392"/>
        <v>2.5380554265233028</v>
      </c>
      <c r="U2503" s="6">
        <v>1050190.798</v>
      </c>
      <c r="V2503" s="6">
        <v>20.238783000000002</v>
      </c>
      <c r="W2503" s="6">
        <v>23.426075999999998</v>
      </c>
      <c r="X2503" s="6">
        <v>16.036674000000001</v>
      </c>
      <c r="Y2503" s="6">
        <v>0.27747300000000003</v>
      </c>
      <c r="Z2503" s="6">
        <v>21.306152999999998</v>
      </c>
      <c r="AA2503" s="6">
        <v>86.156150999999994</v>
      </c>
      <c r="AB2503" s="6">
        <v>23.5</v>
      </c>
      <c r="AC2503" s="6">
        <v>80.685496999999998</v>
      </c>
      <c r="AE2503" s="6">
        <f>0.000063090994667*'raw Data'!W2503</f>
        <v>1.4779744359847368E-3</v>
      </c>
      <c r="AF2503" s="6">
        <f>249.088908333*('raw Data'!X2503-AVERAGE('raw Data'!$D$2:$D$3001))</f>
        <v>4010.8208272233574</v>
      </c>
      <c r="AG2503" s="6"/>
      <c r="AH2503" s="6">
        <f>AE2503/(PI()*('ugly don''t look!'!$K$7^2)/4)</f>
        <v>1.3298403024148804</v>
      </c>
      <c r="AI2503" s="6">
        <f>-AF2503/'ugly don''t look!'!$I$7</f>
        <v>-4386.2869939013099</v>
      </c>
      <c r="AJ2503" s="6">
        <f>-'ugly don''t look!'!$K$7/4*AI2503</f>
        <v>41.250178091095783</v>
      </c>
      <c r="AK2503" s="6">
        <f t="shared" si="393"/>
        <v>0.28505886165200756</v>
      </c>
      <c r="AL2503" s="6">
        <f t="shared" si="394"/>
        <v>3.7196554301312679</v>
      </c>
      <c r="AN2503" s="6">
        <f>S2503-'ugly don''t look!'!$M$5</f>
        <v>-1.2405591342447693</v>
      </c>
      <c r="AO2503" s="6">
        <f t="shared" si="398"/>
        <v>-1.9234712592204999</v>
      </c>
      <c r="AP2503" s="6">
        <f t="shared" si="399"/>
        <v>2.5380554265233028</v>
      </c>
      <c r="AQ2503" s="6">
        <f t="shared" si="395"/>
        <v>0.1091856797261064</v>
      </c>
      <c r="AV2503" s="6">
        <f t="shared" si="396"/>
        <v>0.19627876456472926</v>
      </c>
      <c r="AW2503" s="6">
        <f t="shared" si="397"/>
        <v>0.28505886165200756</v>
      </c>
    </row>
    <row r="2504" spans="1:49" x14ac:dyDescent="0.25">
      <c r="A2504" s="6">
        <v>1052756.9040000001</v>
      </c>
      <c r="B2504" s="6">
        <v>21.319099999999999</v>
      </c>
      <c r="C2504" s="6">
        <v>1.1077079999999999</v>
      </c>
      <c r="D2504" s="6">
        <v>0.11507199999999999</v>
      </c>
      <c r="E2504" s="6">
        <v>8.7558240000000005</v>
      </c>
      <c r="F2504" s="6">
        <v>21.422277000000001</v>
      </c>
      <c r="G2504" s="6">
        <v>86.140231999999997</v>
      </c>
      <c r="H2504" s="6">
        <v>1</v>
      </c>
      <c r="I2504" s="6">
        <v>8.1839670000000009</v>
      </c>
      <c r="L2504" s="6">
        <f t="shared" si="390"/>
        <v>6.9886399520593232E-5</v>
      </c>
      <c r="M2504" s="6">
        <f>249.088908333*(E2504-AVERAGE('raw Data'!$Y$2:$Y$2801))</f>
        <v>2110.6367891782411</v>
      </c>
      <c r="N2504" s="6" t="s">
        <v>18</v>
      </c>
      <c r="O2504" s="6">
        <f>L2504/(PI()*('ugly don''t look!'!$J$7^2)/4)</f>
        <v>0.13931221280650055</v>
      </c>
      <c r="P2504" s="6">
        <f>-M2504/'ugly don''t look!'!$H$7</f>
        <v>-1978.4746805195362</v>
      </c>
      <c r="Q2504" s="6">
        <f>-'ugly don''t look!'!$J$7/4*P2504</f>
        <v>12.500497650192559</v>
      </c>
      <c r="R2504" s="6">
        <f t="shared" si="391"/>
        <v>-1.9710377293437782</v>
      </c>
      <c r="S2504" s="6">
        <f t="shared" si="392"/>
        <v>2.5257684555311828</v>
      </c>
      <c r="U2504" s="6">
        <v>1050191.057</v>
      </c>
      <c r="V2504" s="6">
        <v>20.135007999999999</v>
      </c>
      <c r="W2504" s="6">
        <v>23.433116999999999</v>
      </c>
      <c r="X2504" s="6">
        <v>16.054051999999999</v>
      </c>
      <c r="Y2504" s="6">
        <v>0.27698899999999999</v>
      </c>
      <c r="Z2504" s="6">
        <v>21.306152999999998</v>
      </c>
      <c r="AA2504" s="6">
        <v>86.156150999999994</v>
      </c>
      <c r="AB2504" s="6">
        <v>23.5</v>
      </c>
      <c r="AC2504" s="6">
        <v>80.684406999999993</v>
      </c>
      <c r="AE2504" s="6">
        <f>0.000063090994667*'raw Data'!W2504</f>
        <v>1.4784186596781871E-3</v>
      </c>
      <c r="AF2504" s="6">
        <f>249.088908333*('raw Data'!X2504-AVERAGE('raw Data'!$D$2:$D$3001))</f>
        <v>4015.1494942723675</v>
      </c>
      <c r="AG2504" s="6"/>
      <c r="AH2504" s="6">
        <f>AE2504/(PI()*('ugly don''t look!'!$K$7^2)/4)</f>
        <v>1.3302400025426055</v>
      </c>
      <c r="AI2504" s="6">
        <f>-AF2504/'ugly don''t look!'!$I$7</f>
        <v>-4391.0208817501834</v>
      </c>
      <c r="AJ2504" s="6">
        <f>-'ugly don''t look!'!$K$7/4*AI2504</f>
        <v>41.294697229287337</v>
      </c>
      <c r="AK2504" s="6">
        <f t="shared" si="393"/>
        <v>0.28535937899352415</v>
      </c>
      <c r="AL2504" s="6">
        <f t="shared" si="394"/>
        <v>3.7207340953381709</v>
      </c>
      <c r="AN2504" s="6">
        <f>S2504-'ugly don''t look!'!$M$5</f>
        <v>-1.2528461052368893</v>
      </c>
      <c r="AO2504" s="6">
        <f t="shared" si="398"/>
        <v>-1.9710377293437782</v>
      </c>
      <c r="AP2504" s="6">
        <f t="shared" si="399"/>
        <v>2.5257684555311828</v>
      </c>
      <c r="AQ2504" s="6">
        <f t="shared" si="395"/>
        <v>0.12742384730201731</v>
      </c>
      <c r="AV2504" s="6">
        <f t="shared" si="396"/>
        <v>0.19735742977163229</v>
      </c>
      <c r="AW2504" s="6">
        <f t="shared" si="397"/>
        <v>0.28535937899352415</v>
      </c>
    </row>
    <row r="2505" spans="1:49" x14ac:dyDescent="0.25">
      <c r="A2505" s="6">
        <v>1052758.942</v>
      </c>
      <c r="B2505" s="6">
        <v>21.416105000000002</v>
      </c>
      <c r="C2505" s="6">
        <v>0.96821599999999997</v>
      </c>
      <c r="D2505" s="6">
        <v>0.12796099999999999</v>
      </c>
      <c r="E2505" s="6">
        <v>8.1990979999999993</v>
      </c>
      <c r="F2505" s="6">
        <v>21.414603</v>
      </c>
      <c r="G2505" s="6">
        <v>86.134169999999997</v>
      </c>
      <c r="H2505" s="6">
        <v>1</v>
      </c>
      <c r="I2505" s="6">
        <v>8.3078540000000007</v>
      </c>
      <c r="L2505" s="6">
        <f t="shared" si="390"/>
        <v>6.1085710492504079E-5</v>
      </c>
      <c r="M2505" s="6">
        <f>249.088908333*(E2505-AVERAGE('raw Data'!$Y$2:$Y$2801))</f>
        <v>1971.962517597643</v>
      </c>
      <c r="N2505" s="6" t="s">
        <v>18</v>
      </c>
      <c r="O2505" s="6">
        <f>L2505/(PI()*('ugly don''t look!'!$J$7^2)/4)</f>
        <v>0.121768835681117</v>
      </c>
      <c r="P2505" s="6">
        <f>-M2505/'ugly don''t look!'!$H$7</f>
        <v>-1848.4837997728187</v>
      </c>
      <c r="Q2505" s="6">
        <f>-'ugly don''t look!'!$J$7/4*P2505</f>
        <v>11.679182767914611</v>
      </c>
      <c r="R2505" s="6">
        <f t="shared" si="391"/>
        <v>-2.1056308211323467</v>
      </c>
      <c r="S2505" s="6">
        <f t="shared" si="392"/>
        <v>2.4578080064517098</v>
      </c>
      <c r="U2505" s="6">
        <v>1050192.956</v>
      </c>
      <c r="V2505" s="6">
        <v>20.268431</v>
      </c>
      <c r="W2505" s="6">
        <v>23.469577999999998</v>
      </c>
      <c r="X2505" s="6">
        <v>16.07347</v>
      </c>
      <c r="Y2505" s="6">
        <v>0.29188999999999998</v>
      </c>
      <c r="Z2505" s="6">
        <v>21.243576000000001</v>
      </c>
      <c r="AA2505" s="6">
        <v>86.156094999999993</v>
      </c>
      <c r="AB2505" s="6">
        <v>23.5</v>
      </c>
      <c r="AC2505" s="6">
        <v>80.679927000000006</v>
      </c>
      <c r="AE2505" s="6">
        <f>0.000063090994667*'raw Data'!W2505</f>
        <v>1.4807190204347406E-3</v>
      </c>
      <c r="AF2505" s="6">
        <f>249.088908333*('raw Data'!X2505-AVERAGE('raw Data'!$D$2:$D$3001))</f>
        <v>4019.9863026943781</v>
      </c>
      <c r="AG2505" s="6"/>
      <c r="AH2505" s="6">
        <f>AE2505/(PI()*('ugly don''t look!'!$K$7^2)/4)</f>
        <v>1.3323098031898137</v>
      </c>
      <c r="AI2505" s="6">
        <f>-AF2505/'ugly don''t look!'!$I$7</f>
        <v>-4396.3104797620063</v>
      </c>
      <c r="AJ2505" s="6">
        <f>-'ugly don''t look!'!$K$7/4*AI2505</f>
        <v>41.344442460349825</v>
      </c>
      <c r="AK2505" s="6">
        <f t="shared" si="393"/>
        <v>0.28691413005184241</v>
      </c>
      <c r="AL2505" s="6">
        <f t="shared" si="394"/>
        <v>3.7219380100269674</v>
      </c>
      <c r="AN2505" s="6">
        <f>S2505-'ugly don''t look!'!$M$5</f>
        <v>-1.3208065543163623</v>
      </c>
      <c r="AO2505" s="6">
        <f t="shared" si="398"/>
        <v>-2.1056308211323467</v>
      </c>
      <c r="AP2505" s="6">
        <f t="shared" si="399"/>
        <v>2.4578080064517098</v>
      </c>
      <c r="AQ2505" s="6">
        <f t="shared" si="395"/>
        <v>0.14583669366569632</v>
      </c>
      <c r="AV2505" s="6">
        <f t="shared" si="396"/>
        <v>0.19856134446042883</v>
      </c>
      <c r="AW2505" s="6">
        <f t="shared" si="397"/>
        <v>0.28691413005184241</v>
      </c>
    </row>
    <row r="2506" spans="1:49" x14ac:dyDescent="0.25">
      <c r="A2506" s="6">
        <v>1052759.2560000001</v>
      </c>
      <c r="B2506" s="6">
        <v>21.303919</v>
      </c>
      <c r="C2506" s="6">
        <v>0.96621299999999999</v>
      </c>
      <c r="D2506" s="6">
        <v>0.128557</v>
      </c>
      <c r="E2506" s="6">
        <v>8.1345390000000002</v>
      </c>
      <c r="F2506" s="6">
        <v>21.385489</v>
      </c>
      <c r="G2506" s="6">
        <v>86.138772000000003</v>
      </c>
      <c r="H2506" s="6">
        <v>1</v>
      </c>
      <c r="I2506" s="6">
        <v>8.3130120000000005</v>
      </c>
      <c r="L2506" s="6">
        <f t="shared" si="390"/>
        <v>6.0959339230186073E-5</v>
      </c>
      <c r="M2506" s="6">
        <f>249.088908333*(E2506-AVERAGE('raw Data'!$Y$2:$Y$2801))</f>
        <v>1955.8815867645731</v>
      </c>
      <c r="N2506" s="6" t="s">
        <v>18</v>
      </c>
      <c r="O2506" s="6">
        <f>L2506/(PI()*('ugly don''t look!'!$J$7^2)/4)</f>
        <v>0.12151692600613818</v>
      </c>
      <c r="P2506" s="6">
        <f>-M2506/'ugly don''t look!'!$H$7</f>
        <v>-1833.4098113653665</v>
      </c>
      <c r="Q2506" s="6">
        <f>-'ugly don''t look!'!$J$7/4*P2506</f>
        <v>11.583941540659227</v>
      </c>
      <c r="R2506" s="6">
        <f t="shared" si="391"/>
        <v>-2.1077017172115933</v>
      </c>
      <c r="S2506" s="6">
        <f t="shared" si="392"/>
        <v>2.4496197890715128</v>
      </c>
      <c r="U2506" s="6">
        <v>1050194.314</v>
      </c>
      <c r="V2506" s="6">
        <v>20.297338</v>
      </c>
      <c r="W2506" s="6">
        <v>23.455983</v>
      </c>
      <c r="X2506" s="6">
        <v>16.101559000000002</v>
      </c>
      <c r="Y2506" s="6">
        <v>0.30548700000000001</v>
      </c>
      <c r="Z2506" s="6">
        <v>21.256906000000001</v>
      </c>
      <c r="AA2506" s="6">
        <v>86.157601999999997</v>
      </c>
      <c r="AB2506" s="6">
        <v>23.5</v>
      </c>
      <c r="AC2506" s="6">
        <v>80.707705000000004</v>
      </c>
      <c r="AE2506" s="6">
        <f>0.000063090994667*'raw Data'!W2506</f>
        <v>1.4798612983622427E-3</v>
      </c>
      <c r="AF2506" s="6">
        <f>249.088908333*('raw Data'!X2506-AVERAGE('raw Data'!$D$2:$D$3001))</f>
        <v>4026.9829610405441</v>
      </c>
      <c r="AG2506" s="6"/>
      <c r="AH2506" s="6">
        <f>AE2506/(PI()*('ugly don''t look!'!$K$7^2)/4)</f>
        <v>1.3315380487179453</v>
      </c>
      <c r="AI2506" s="6">
        <f>-AF2506/'ugly don''t look!'!$I$7</f>
        <v>-4403.9621183732988</v>
      </c>
      <c r="AJ2506" s="6">
        <f>-'ugly don''t look!'!$K$7/4*AI2506</f>
        <v>41.416401147923935</v>
      </c>
      <c r="AK2506" s="6">
        <f t="shared" si="393"/>
        <v>0.28633470169379416</v>
      </c>
      <c r="AL2506" s="6">
        <f t="shared" si="394"/>
        <v>3.723676965372761</v>
      </c>
      <c r="AN2506" s="6">
        <f>S2506-'ugly don''t look!'!$M$5</f>
        <v>-1.3289947716965593</v>
      </c>
      <c r="AO2506" s="6">
        <f t="shared" si="398"/>
        <v>-2.1077017172115933</v>
      </c>
      <c r="AP2506" s="6">
        <f t="shared" si="399"/>
        <v>2.4496197890715128</v>
      </c>
      <c r="AQ2506" s="6">
        <f t="shared" si="395"/>
        <v>0.13897744582255259</v>
      </c>
      <c r="AV2506" s="6">
        <f t="shared" si="396"/>
        <v>0.20030029980622244</v>
      </c>
      <c r="AW2506" s="6">
        <f t="shared" si="397"/>
        <v>0.28633470169379416</v>
      </c>
    </row>
    <row r="2507" spans="1:49" x14ac:dyDescent="0.25">
      <c r="A2507" s="6">
        <v>1052760.8929999999</v>
      </c>
      <c r="B2507" s="6">
        <v>21.435905000000002</v>
      </c>
      <c r="C2507" s="6">
        <v>0.95909699999999998</v>
      </c>
      <c r="D2507" s="6">
        <v>0.100785</v>
      </c>
      <c r="E2507" s="6">
        <v>7.7436249999999998</v>
      </c>
      <c r="F2507" s="6">
        <v>21.412246</v>
      </c>
      <c r="G2507" s="6">
        <v>86.138204999999999</v>
      </c>
      <c r="H2507" s="6">
        <v>1</v>
      </c>
      <c r="I2507" s="6">
        <v>8.3407630000000008</v>
      </c>
      <c r="L2507" s="6">
        <f t="shared" si="390"/>
        <v>6.0510383712135703E-5</v>
      </c>
      <c r="M2507" s="6">
        <f>249.088908333*(E2507-AVERAGE('raw Data'!$Y$2:$Y$2801))</f>
        <v>1858.5092452524866</v>
      </c>
      <c r="N2507" s="6" t="s">
        <v>18</v>
      </c>
      <c r="O2507" s="6">
        <f>L2507/(PI()*('ugly don''t look!'!$J$7^2)/4)</f>
        <v>0.12062197381085653</v>
      </c>
      <c r="P2507" s="6">
        <f>-M2507/'ugly don''t look!'!$H$7</f>
        <v>-1742.1346505928821</v>
      </c>
      <c r="Q2507" s="6">
        <f>-'ugly don''t look!'!$J$7/4*P2507</f>
        <v>11.007242256108476</v>
      </c>
      <c r="R2507" s="6">
        <f t="shared" si="391"/>
        <v>-2.115093807216077</v>
      </c>
      <c r="S2507" s="6">
        <f t="shared" si="392"/>
        <v>2.3985534430757394</v>
      </c>
      <c r="U2507" s="6">
        <v>1050195.395</v>
      </c>
      <c r="V2507" s="6">
        <v>20.327521999999998</v>
      </c>
      <c r="W2507" s="6">
        <v>23.4618</v>
      </c>
      <c r="X2507" s="6">
        <v>16.086155000000002</v>
      </c>
      <c r="Y2507" s="6">
        <v>0.30735000000000001</v>
      </c>
      <c r="Z2507" s="6">
        <v>21.238762000000001</v>
      </c>
      <c r="AA2507" s="6">
        <v>86.164147999999997</v>
      </c>
      <c r="AB2507" s="6">
        <v>23.5</v>
      </c>
      <c r="AC2507" s="6">
        <v>80.717161000000004</v>
      </c>
      <c r="AE2507" s="6">
        <f>0.000063090994667*'raw Data'!W2507</f>
        <v>1.4802282986782207E-3</v>
      </c>
      <c r="AF2507" s="6">
        <f>249.088908333*('raw Data'!X2507-AVERAGE('raw Data'!$D$2:$D$3001))</f>
        <v>4023.1459954965826</v>
      </c>
      <c r="AG2507" s="6"/>
      <c r="AH2507" s="6">
        <f>AE2507/(PI()*('ugly don''t look!'!$K$7^2)/4)</f>
        <v>1.3318682653978173</v>
      </c>
      <c r="AI2507" s="6">
        <f>-AF2507/'ugly don''t look!'!$I$7</f>
        <v>-4399.7659618291582</v>
      </c>
      <c r="AJ2507" s="6">
        <f>-'ugly don''t look!'!$K$7/4*AI2507</f>
        <v>41.376939023128045</v>
      </c>
      <c r="AK2507" s="6">
        <f t="shared" si="393"/>
        <v>0.28658266737579613</v>
      </c>
      <c r="AL2507" s="6">
        <f t="shared" si="394"/>
        <v>3.7227236972064399</v>
      </c>
      <c r="AN2507" s="6">
        <f>S2507-'ugly don''t look!'!$M$5</f>
        <v>-1.3800611176923328</v>
      </c>
      <c r="AO2507" s="6">
        <f t="shared" si="398"/>
        <v>-2.115093807216077</v>
      </c>
      <c r="AP2507" s="6">
        <f t="shared" si="399"/>
        <v>2.3985534430757394</v>
      </c>
      <c r="AQ2507" s="6">
        <f t="shared" si="395"/>
        <v>9.2654873562972223E-2</v>
      </c>
      <c r="AV2507" s="6">
        <f t="shared" si="396"/>
        <v>0.19934703163990131</v>
      </c>
      <c r="AW2507" s="6">
        <f t="shared" si="397"/>
        <v>0.28658266737579613</v>
      </c>
    </row>
    <row r="2508" spans="1:49" x14ac:dyDescent="0.25">
      <c r="A2508" s="6">
        <v>1052761.3400000001</v>
      </c>
      <c r="B2508" s="6">
        <v>21.433312999999998</v>
      </c>
      <c r="C2508" s="6">
        <v>0.95350599999999996</v>
      </c>
      <c r="D2508" s="6">
        <v>9.8614999999999994E-2</v>
      </c>
      <c r="E2508" s="6">
        <v>7.6399879999999998</v>
      </c>
      <c r="F2508" s="6">
        <v>21.461856999999998</v>
      </c>
      <c r="G2508" s="6">
        <v>86.130757000000003</v>
      </c>
      <c r="H2508" s="6">
        <v>1</v>
      </c>
      <c r="I2508" s="6">
        <v>8.3536909999999995</v>
      </c>
      <c r="L2508" s="6">
        <f t="shared" si="390"/>
        <v>6.0157641960952503E-5</v>
      </c>
      <c r="M2508" s="6">
        <f>249.088908333*(E2508-AVERAGE('raw Data'!$Y$2:$Y$2801))</f>
        <v>1832.6944180595794</v>
      </c>
      <c r="N2508" s="6" t="s">
        <v>18</v>
      </c>
      <c r="O2508" s="6">
        <f>L2508/(PI()*('ugly don''t look!'!$J$7^2)/4)</f>
        <v>0.11991881505259068</v>
      </c>
      <c r="P2508" s="6">
        <f>-M2508/'ugly don''t look!'!$H$7</f>
        <v>-1717.9362748964936</v>
      </c>
      <c r="Q2508" s="6">
        <f>-'ugly don''t look!'!$J$7/4*P2508</f>
        <v>10.854350868864771</v>
      </c>
      <c r="R2508" s="6">
        <f t="shared" si="391"/>
        <v>-2.1209403063857906</v>
      </c>
      <c r="S2508" s="6">
        <f t="shared" si="392"/>
        <v>2.3845660013454473</v>
      </c>
      <c r="U2508" s="6">
        <v>1050196.4739999999</v>
      </c>
      <c r="V2508" s="6">
        <v>20.304917</v>
      </c>
      <c r="W2508" s="6">
        <v>23.487532000000002</v>
      </c>
      <c r="X2508" s="6">
        <v>16.103570999999999</v>
      </c>
      <c r="Y2508" s="6">
        <v>0.31336599999999998</v>
      </c>
      <c r="Z2508" s="6">
        <v>21.180994999999999</v>
      </c>
      <c r="AA2508" s="6">
        <v>86.158810000000003</v>
      </c>
      <c r="AB2508" s="6">
        <v>23.5</v>
      </c>
      <c r="AC2508" s="6">
        <v>80.698554999999999</v>
      </c>
      <c r="AE2508" s="6">
        <f>0.000063090994667*'raw Data'!W2508</f>
        <v>1.481851756152992E-3</v>
      </c>
      <c r="AF2508" s="6">
        <f>249.088908333*('raw Data'!X2508-AVERAGE('raw Data'!$D$2:$D$3001))</f>
        <v>4027.4841279241091</v>
      </c>
      <c r="AG2508" s="6"/>
      <c r="AH2508" s="6">
        <f>AE2508/(PI()*('ugly don''t look!'!$K$7^2)/4)</f>
        <v>1.3333290072933759</v>
      </c>
      <c r="AI2508" s="6">
        <f>-AF2508/'ugly don''t look!'!$I$7</f>
        <v>-4404.5102011418512</v>
      </c>
      <c r="AJ2508" s="6">
        <f>-'ugly don''t look!'!$K$7/4*AI2508</f>
        <v>41.421555510108369</v>
      </c>
      <c r="AK2508" s="6">
        <f t="shared" si="393"/>
        <v>0.28767882791654936</v>
      </c>
      <c r="AL2508" s="6">
        <f t="shared" si="394"/>
        <v>3.7238014098279124</v>
      </c>
      <c r="AN2508" s="6">
        <f>S2508-'ugly don''t look!'!$M$5</f>
        <v>-1.3940485594226248</v>
      </c>
      <c r="AO2508" s="6">
        <f t="shared" si="398"/>
        <v>-2.1209403063857906</v>
      </c>
      <c r="AP2508" s="6">
        <f t="shared" si="399"/>
        <v>2.3845660013454473</v>
      </c>
      <c r="AQ2508" s="6">
        <f t="shared" si="395"/>
        <v>8.241934356442851E-2</v>
      </c>
      <c r="AV2508" s="6">
        <f t="shared" si="396"/>
        <v>0.2004247442613738</v>
      </c>
      <c r="AW2508" s="6">
        <f t="shared" si="397"/>
        <v>0.28767882791654936</v>
      </c>
    </row>
    <row r="2509" spans="1:49" x14ac:dyDescent="0.25">
      <c r="A2509" s="6">
        <v>1052763.5190000001</v>
      </c>
      <c r="B2509" s="6">
        <v>21.375926</v>
      </c>
      <c r="C2509" s="6">
        <v>0.98399099999999995</v>
      </c>
      <c r="D2509" s="6">
        <v>3.7064E-2</v>
      </c>
      <c r="E2509" s="6">
        <v>7.4098389999999998</v>
      </c>
      <c r="F2509" s="6">
        <v>21.434595000000002</v>
      </c>
      <c r="G2509" s="6">
        <v>86.130925000000005</v>
      </c>
      <c r="H2509" s="6">
        <v>1</v>
      </c>
      <c r="I2509" s="6">
        <v>8.3418310000000009</v>
      </c>
      <c r="L2509" s="6">
        <f t="shared" si="390"/>
        <v>6.2080970933375991E-5</v>
      </c>
      <c r="M2509" s="6">
        <f>249.088908333*(E2509-AVERAGE('raw Data'!$Y$2:$Y$2801))</f>
        <v>1775.3668548956477</v>
      </c>
      <c r="N2509" s="6" t="s">
        <v>18</v>
      </c>
      <c r="O2509" s="6">
        <f>L2509/(PI()*('ugly don''t look!'!$J$7^2)/4)</f>
        <v>0.12375279730008384</v>
      </c>
      <c r="P2509" s="6">
        <f>-M2509/'ugly don''t look!'!$H$7</f>
        <v>-1664.1984016644617</v>
      </c>
      <c r="Q2509" s="6">
        <f>-'ugly don''t look!'!$J$7/4*P2509</f>
        <v>10.514821551316485</v>
      </c>
      <c r="R2509" s="6">
        <f t="shared" si="391"/>
        <v>-2.0894692733436919</v>
      </c>
      <c r="S2509" s="6">
        <f t="shared" si="392"/>
        <v>2.3527858381420388</v>
      </c>
      <c r="U2509" s="6">
        <v>1050197.44</v>
      </c>
      <c r="V2509" s="6">
        <v>20.248957000000001</v>
      </c>
      <c r="W2509" s="6">
        <v>23.507565</v>
      </c>
      <c r="X2509" s="6">
        <v>16.104873999999999</v>
      </c>
      <c r="Y2509" s="6">
        <v>0.31435299999999999</v>
      </c>
      <c r="Z2509" s="6">
        <v>21.266293999999998</v>
      </c>
      <c r="AA2509" s="6">
        <v>86.157033999999996</v>
      </c>
      <c r="AB2509" s="6">
        <v>23.5</v>
      </c>
      <c r="AC2509" s="6">
        <v>80.679334999999995</v>
      </c>
      <c r="AE2509" s="6">
        <f>0.000063090994667*'raw Data'!W2509</f>
        <v>1.4831156580491559E-3</v>
      </c>
      <c r="AF2509" s="6">
        <f>249.088908333*('raw Data'!X2509-AVERAGE('raw Data'!$D$2:$D$3001))</f>
        <v>4027.8086907716674</v>
      </c>
      <c r="AG2509" s="6"/>
      <c r="AH2509" s="6">
        <f>AE2509/(PI()*('ugly don''t look!'!$K$7^2)/4)</f>
        <v>1.3344662310767477</v>
      </c>
      <c r="AI2509" s="6">
        <f>-AF2509/'ugly don''t look!'!$I$7</f>
        <v>-4404.8651473880882</v>
      </c>
      <c r="AJ2509" s="6">
        <f>-'ugly don''t look!'!$K$7/4*AI2509</f>
        <v>41.424893548839172</v>
      </c>
      <c r="AK2509" s="6">
        <f t="shared" si="393"/>
        <v>0.28853138499131908</v>
      </c>
      <c r="AL2509" s="6">
        <f t="shared" si="394"/>
        <v>3.7238819935770175</v>
      </c>
      <c r="AN2509" s="6">
        <f>S2509-'ugly don''t look!'!$M$5</f>
        <v>-1.4258287226260333</v>
      </c>
      <c r="AO2509" s="6">
        <f t="shared" si="398"/>
        <v>-2.0894692733436919</v>
      </c>
      <c r="AP2509" s="6">
        <f t="shared" si="399"/>
        <v>2.3527858381420388</v>
      </c>
      <c r="AQ2509" s="6">
        <f t="shared" si="395"/>
        <v>3.0443070748526174E-2</v>
      </c>
      <c r="AV2509" s="6">
        <f t="shared" si="396"/>
        <v>0.20050532801047893</v>
      </c>
      <c r="AW2509" s="6">
        <f t="shared" si="397"/>
        <v>0.28853138499131908</v>
      </c>
    </row>
    <row r="2510" spans="1:49" x14ac:dyDescent="0.25">
      <c r="A2510" s="6">
        <v>1052763.787</v>
      </c>
      <c r="B2510" s="6">
        <v>21.500129999999999</v>
      </c>
      <c r="C2510" s="6">
        <v>1.0120709999999999</v>
      </c>
      <c r="D2510" s="6">
        <v>2.8934000000000001E-2</v>
      </c>
      <c r="E2510" s="6">
        <v>7.4090569999999998</v>
      </c>
      <c r="F2510" s="6">
        <v>21.434595000000002</v>
      </c>
      <c r="G2510" s="6">
        <v>86.130925000000005</v>
      </c>
      <c r="H2510" s="6">
        <v>1</v>
      </c>
      <c r="I2510" s="6">
        <v>8.3135829999999995</v>
      </c>
      <c r="L2510" s="6">
        <f t="shared" si="390"/>
        <v>6.385256606362536E-5</v>
      </c>
      <c r="M2510" s="6">
        <f>249.088908333*(E2510-AVERAGE('raw Data'!$Y$2:$Y$2801))</f>
        <v>1775.1720673693314</v>
      </c>
      <c r="N2510" s="6" t="s">
        <v>18</v>
      </c>
      <c r="O2510" s="6">
        <f>L2510/(PI()*('ugly don''t look!'!$J$7^2)/4)</f>
        <v>0.12728431186493899</v>
      </c>
      <c r="P2510" s="6">
        <f>-M2510/'ugly don''t look!'!$H$7</f>
        <v>-1664.0158111823505</v>
      </c>
      <c r="Q2510" s="6">
        <f>-'ugly don''t look!'!$J$7/4*P2510</f>
        <v>10.513667899002886</v>
      </c>
      <c r="R2510" s="6">
        <f t="shared" si="391"/>
        <v>-2.0613320185234407</v>
      </c>
      <c r="S2510" s="6">
        <f t="shared" si="392"/>
        <v>2.3526761153474003</v>
      </c>
      <c r="U2510" s="6">
        <v>1050199.2120000001</v>
      </c>
      <c r="V2510" s="6">
        <v>20.270081000000001</v>
      </c>
      <c r="W2510" s="6">
        <v>23.488488</v>
      </c>
      <c r="X2510" s="6">
        <v>16.085930999999999</v>
      </c>
      <c r="Y2510" s="6">
        <v>0.31725900000000001</v>
      </c>
      <c r="Z2510" s="6">
        <v>21.321836000000001</v>
      </c>
      <c r="AA2510" s="6">
        <v>86.155956000000003</v>
      </c>
      <c r="AB2510" s="6">
        <v>23.5</v>
      </c>
      <c r="AC2510" s="6">
        <v>80.708094000000003</v>
      </c>
      <c r="AE2510" s="6">
        <f>0.000063090994667*'raw Data'!W2510</f>
        <v>1.4819120711438937E-3</v>
      </c>
      <c r="AF2510" s="6">
        <f>249.088908333*('raw Data'!X2510-AVERAGE('raw Data'!$D$2:$D$3001))</f>
        <v>4023.090199581115</v>
      </c>
      <c r="AG2510" s="6"/>
      <c r="AH2510" s="6">
        <f>AE2510/(PI()*('ugly don''t look!'!$K$7^2)/4)</f>
        <v>1.3333832770451308</v>
      </c>
      <c r="AI2510" s="6">
        <f>-AF2510/'ugly don''t look!'!$I$7</f>
        <v>-4399.7049426740105</v>
      </c>
      <c r="AJ2510" s="6">
        <f>-'ugly don''t look!'!$K$7/4*AI2510</f>
        <v>41.37636517763633</v>
      </c>
      <c r="AK2510" s="6">
        <f t="shared" si="393"/>
        <v>0.28771952953410379</v>
      </c>
      <c r="AL2510" s="6">
        <f t="shared" si="394"/>
        <v>3.7227098283827775</v>
      </c>
      <c r="AN2510" s="6">
        <f>S2510-'ugly don''t look!'!$M$5</f>
        <v>-1.4259384454206718</v>
      </c>
      <c r="AO2510" s="6">
        <f t="shared" si="398"/>
        <v>-2.0613320185234407</v>
      </c>
      <c r="AP2510" s="6">
        <f t="shared" si="399"/>
        <v>2.3526761153474003</v>
      </c>
      <c r="AQ2510" s="6">
        <f t="shared" si="395"/>
        <v>1.2276645405092906E-2</v>
      </c>
      <c r="AV2510" s="6">
        <f t="shared" si="396"/>
        <v>0.19933316281623892</v>
      </c>
      <c r="AW2510" s="6">
        <f t="shared" si="397"/>
        <v>0.28771952953410379</v>
      </c>
    </row>
    <row r="2511" spans="1:49" x14ac:dyDescent="0.25">
      <c r="A2511" s="6">
        <v>1052765.5020000001</v>
      </c>
      <c r="B2511" s="6">
        <v>21.323350000000001</v>
      </c>
      <c r="C2511" s="6">
        <v>1.0693520000000001</v>
      </c>
      <c r="D2511" s="6">
        <v>-4.6220000000000002E-3</v>
      </c>
      <c r="E2511" s="6">
        <v>7.4420440000000001</v>
      </c>
      <c r="F2511" s="6">
        <v>21.495681000000001</v>
      </c>
      <c r="G2511" s="6">
        <v>86.129678999999996</v>
      </c>
      <c r="H2511" s="6">
        <v>1</v>
      </c>
      <c r="I2511" s="6">
        <v>8.2306030000000003</v>
      </c>
      <c r="L2511" s="6">
        <f t="shared" si="390"/>
        <v>6.7466481329145792E-5</v>
      </c>
      <c r="M2511" s="6">
        <f>249.088908333*(E2511-AVERAGE('raw Data'!$Y$2:$Y$2801))</f>
        <v>1783.3887631885123</v>
      </c>
      <c r="N2511" s="6" t="s">
        <v>18</v>
      </c>
      <c r="O2511" s="6">
        <f>L2511/(PI()*('ugly don''t look!'!$J$7^2)/4)</f>
        <v>0.13448832489162937</v>
      </c>
      <c r="P2511" s="6">
        <f>-M2511/'ugly don''t look!'!$H$7</f>
        <v>-1671.718000739138</v>
      </c>
      <c r="Q2511" s="6">
        <f>-'ugly don''t look!'!$J$7/4*P2511</f>
        <v>10.562332258170059</v>
      </c>
      <c r="R2511" s="6">
        <f t="shared" si="391"/>
        <v>-2.0062778874876166</v>
      </c>
      <c r="S2511" s="6">
        <f t="shared" si="392"/>
        <v>2.3572941116738817</v>
      </c>
      <c r="U2511" s="6">
        <v>1050200.138</v>
      </c>
      <c r="V2511" s="6">
        <v>20.325669000000001</v>
      </c>
      <c r="W2511" s="6">
        <v>23.517439</v>
      </c>
      <c r="X2511" s="6">
        <v>16.089219</v>
      </c>
      <c r="Y2511" s="6">
        <v>0.314689</v>
      </c>
      <c r="Z2511" s="6">
        <v>21.248521</v>
      </c>
      <c r="AA2511" s="6">
        <v>86.158606000000006</v>
      </c>
      <c r="AB2511" s="6">
        <v>23.5</v>
      </c>
      <c r="AC2511" s="6">
        <v>80.677561999999995</v>
      </c>
      <c r="AE2511" s="6">
        <f>0.000063090994667*'raw Data'!W2511</f>
        <v>1.4837386185304979E-3</v>
      </c>
      <c r="AF2511" s="6">
        <f>249.088908333*('raw Data'!X2511-AVERAGE('raw Data'!$D$2:$D$3001))</f>
        <v>4023.9092039117145</v>
      </c>
      <c r="AG2511" s="6"/>
      <c r="AH2511" s="6">
        <f>AE2511/(PI()*('ugly don''t look!'!$K$7^2)/4)</f>
        <v>1.3350267535964411</v>
      </c>
      <c r="AI2511" s="6">
        <f>-AF2511/'ugly don''t look!'!$I$7</f>
        <v>-4400.6006167013502</v>
      </c>
      <c r="AJ2511" s="6">
        <f>-'ugly don''t look!'!$K$7/4*AI2511</f>
        <v>41.384788409675345</v>
      </c>
      <c r="AK2511" s="6">
        <f t="shared" si="393"/>
        <v>0.28895133179855864</v>
      </c>
      <c r="AL2511" s="6">
        <f t="shared" si="394"/>
        <v>3.7229133835944435</v>
      </c>
      <c r="AN2511" s="6">
        <f>S2511-'ugly don''t look!'!$M$5</f>
        <v>-1.4213204490941904</v>
      </c>
      <c r="AO2511" s="6">
        <f t="shared" si="398"/>
        <v>-2.0062778874876166</v>
      </c>
      <c r="AP2511" s="6">
        <f t="shared" si="399"/>
        <v>2.3572941116738817</v>
      </c>
      <c r="AQ2511" s="6">
        <f t="shared" si="395"/>
        <v>-1.843560190970514E-2</v>
      </c>
      <c r="AV2511" s="6">
        <f t="shared" si="396"/>
        <v>0.19953671802790485</v>
      </c>
      <c r="AW2511" s="6">
        <f t="shared" si="397"/>
        <v>0.28895133179855864</v>
      </c>
    </row>
    <row r="2512" spans="1:49" x14ac:dyDescent="0.25">
      <c r="A2512" s="6">
        <v>1052767.142</v>
      </c>
      <c r="B2512" s="6">
        <v>21.346675999999999</v>
      </c>
      <c r="C2512" s="6">
        <v>1.117289</v>
      </c>
      <c r="D2512" s="6">
        <v>-3.6909999999999998E-3</v>
      </c>
      <c r="E2512" s="6">
        <v>7.5795260000000004</v>
      </c>
      <c r="F2512" s="6">
        <v>21.441258999999999</v>
      </c>
      <c r="G2512" s="6">
        <v>86.130255000000005</v>
      </c>
      <c r="H2512" s="6">
        <v>1</v>
      </c>
      <c r="I2512" s="6">
        <v>8.1306410000000007</v>
      </c>
      <c r="L2512" s="6">
        <f t="shared" si="390"/>
        <v>7.049087434049776E-5</v>
      </c>
      <c r="M2512" s="6">
        <f>249.088908333*(E2512-AVERAGE('raw Data'!$Y$2:$Y$2801))</f>
        <v>1817.6340044839496</v>
      </c>
      <c r="N2512" s="6" t="s">
        <v>18</v>
      </c>
      <c r="O2512" s="6">
        <f>L2512/(PI()*('ugly don''t look!'!$J$7^2)/4)</f>
        <v>0.1405171786557127</v>
      </c>
      <c r="P2512" s="6">
        <f>-M2512/'ugly don''t look!'!$H$7</f>
        <v>-1703.8189018409728</v>
      </c>
      <c r="Q2512" s="6">
        <f>-'ugly don''t look!'!$J$7/4*P2512</f>
        <v>10.765153776556726</v>
      </c>
      <c r="R2512" s="6">
        <f t="shared" si="391"/>
        <v>-1.9624255296702708</v>
      </c>
      <c r="S2512" s="6">
        <f t="shared" si="392"/>
        <v>2.3763144155779052</v>
      </c>
      <c r="U2512" s="6">
        <v>1050202.5060000001</v>
      </c>
      <c r="V2512" s="6">
        <v>20.263207000000001</v>
      </c>
      <c r="W2512" s="6">
        <v>23.517513999999998</v>
      </c>
      <c r="X2512" s="6">
        <v>16.115016000000001</v>
      </c>
      <c r="Y2512" s="6">
        <v>0.31973600000000002</v>
      </c>
      <c r="Z2512" s="6">
        <v>21.31541</v>
      </c>
      <c r="AA2512" s="6">
        <v>86.156150999999994</v>
      </c>
      <c r="AB2512" s="6">
        <v>23.5</v>
      </c>
      <c r="AC2512" s="6">
        <v>80.654629</v>
      </c>
      <c r="AE2512" s="6">
        <f>0.000063090994667*'raw Data'!W2512</f>
        <v>1.4837433503550978E-3</v>
      </c>
      <c r="AF2512" s="6">
        <f>249.088908333*('raw Data'!X2512-AVERAGE('raw Data'!$D$2:$D$3001))</f>
        <v>4030.3349504799808</v>
      </c>
      <c r="AG2512" s="6"/>
      <c r="AH2512" s="6">
        <f>AE2512/(PI()*('ugly don''t look!'!$K$7^2)/4)</f>
        <v>1.3350310111606476</v>
      </c>
      <c r="AI2512" s="6">
        <f>-AF2512/'ugly don''t look!'!$I$7</f>
        <v>-4407.6278986001544</v>
      </c>
      <c r="AJ2512" s="6">
        <f>-'ugly don''t look!'!$K$7/4*AI2512</f>
        <v>41.450875428200362</v>
      </c>
      <c r="AK2512" s="6">
        <f t="shared" si="393"/>
        <v>0.28895452091623447</v>
      </c>
      <c r="AL2512" s="6">
        <f t="shared" si="394"/>
        <v>3.7245090014596136</v>
      </c>
      <c r="AN2512" s="6">
        <f>S2512-'ugly don''t look!'!$M$5</f>
        <v>-1.4023001451901669</v>
      </c>
      <c r="AO2512" s="6">
        <f t="shared" si="398"/>
        <v>-1.9624255296702708</v>
      </c>
      <c r="AP2512" s="6">
        <f t="shared" si="399"/>
        <v>2.3763144155779052</v>
      </c>
      <c r="AQ2512" s="6">
        <f t="shared" si="395"/>
        <v>-2.7556955257945742E-2</v>
      </c>
      <c r="AV2512" s="6">
        <f t="shared" si="396"/>
        <v>0.201132335893075</v>
      </c>
      <c r="AW2512" s="6">
        <f t="shared" si="397"/>
        <v>0.28895452091623447</v>
      </c>
    </row>
    <row r="2513" spans="1:49" x14ac:dyDescent="0.25">
      <c r="A2513" s="6">
        <v>1052767.3999999999</v>
      </c>
      <c r="B2513" s="6">
        <v>21.364447999999999</v>
      </c>
      <c r="C2513" s="6">
        <v>1.1154029999999999</v>
      </c>
      <c r="D2513" s="6">
        <v>1.3760000000000001E-3</v>
      </c>
      <c r="E2513" s="6">
        <v>7.5895849999999996</v>
      </c>
      <c r="F2513" s="6">
        <v>21.492719999999998</v>
      </c>
      <c r="G2513" s="6">
        <v>86.129669000000007</v>
      </c>
      <c r="H2513" s="6">
        <v>1</v>
      </c>
      <c r="I2513" s="6">
        <v>8.1224670000000003</v>
      </c>
      <c r="L2513" s="6">
        <f t="shared" si="390"/>
        <v>7.0371884724555804E-5</v>
      </c>
      <c r="M2513" s="6">
        <f>249.088908333*(E2513-AVERAGE('raw Data'!$Y$2:$Y$2801))</f>
        <v>1820.1395898128712</v>
      </c>
      <c r="N2513" s="6" t="s">
        <v>18</v>
      </c>
      <c r="O2513" s="6">
        <f>L2513/(PI()*('ugly don''t look!'!$J$7^2)/4)</f>
        <v>0.14027998362475413</v>
      </c>
      <c r="P2513" s="6">
        <f>-M2513/'ugly don''t look!'!$H$7</f>
        <v>-1706.1675945002544</v>
      </c>
      <c r="Q2513" s="6">
        <f>-'ugly don''t look!'!$J$7/4*P2513</f>
        <v>10.779993403951233</v>
      </c>
      <c r="R2513" s="6">
        <f t="shared" si="391"/>
        <v>-1.9641149704427432</v>
      </c>
      <c r="S2513" s="6">
        <f t="shared" si="392"/>
        <v>2.3776919536022998</v>
      </c>
      <c r="U2513" s="6">
        <v>1050202.791</v>
      </c>
      <c r="V2513" s="6">
        <v>20.323243000000002</v>
      </c>
      <c r="W2513" s="6">
        <v>23.525527</v>
      </c>
      <c r="X2513" s="6">
        <v>16.108357999999999</v>
      </c>
      <c r="Y2513" s="6">
        <v>0.31385000000000002</v>
      </c>
      <c r="Z2513" s="6">
        <v>21.253335</v>
      </c>
      <c r="AA2513" s="6">
        <v>86.157183000000003</v>
      </c>
      <c r="AB2513" s="6">
        <v>23.5</v>
      </c>
      <c r="AC2513" s="6">
        <v>80.644818999999998</v>
      </c>
      <c r="AE2513" s="6">
        <f>0.000063090994667*'raw Data'!W2513</f>
        <v>1.4842488984953646E-3</v>
      </c>
      <c r="AF2513" s="6">
        <f>249.088908333*('raw Data'!X2513-AVERAGE('raw Data'!$D$2:$D$3001))</f>
        <v>4028.6765165282995</v>
      </c>
      <c r="AG2513" s="6"/>
      <c r="AH2513" s="6">
        <f>AE2513/(PI()*('ugly don''t look!'!$K$7^2)/4)</f>
        <v>1.3354858893204919</v>
      </c>
      <c r="AI2513" s="6">
        <f>-AF2513/'ugly don''t look!'!$I$7</f>
        <v>-4405.8142131761806</v>
      </c>
      <c r="AJ2513" s="6">
        <f>-'ugly don''t look!'!$K$7/4*AI2513</f>
        <v>41.433818895683416</v>
      </c>
      <c r="AK2513" s="6">
        <f t="shared" si="393"/>
        <v>0.28929518767191881</v>
      </c>
      <c r="AL2513" s="6">
        <f t="shared" si="394"/>
        <v>3.7240974289033808</v>
      </c>
      <c r="AN2513" s="6">
        <f>S2513-'ugly don''t look!'!$M$5</f>
        <v>-1.4009226071657723</v>
      </c>
      <c r="AO2513" s="6">
        <f t="shared" si="398"/>
        <v>-1.9641149704427432</v>
      </c>
      <c r="AP2513" s="6">
        <f t="shared" si="399"/>
        <v>2.3776919536022998</v>
      </c>
      <c r="AQ2513" s="6">
        <f t="shared" si="395"/>
        <v>-2.5095241478054947E-2</v>
      </c>
      <c r="AV2513" s="6">
        <f t="shared" si="396"/>
        <v>0.20072076333684219</v>
      </c>
      <c r="AW2513" s="6">
        <f t="shared" si="397"/>
        <v>0.28929518767191881</v>
      </c>
    </row>
    <row r="2514" spans="1:49" x14ac:dyDescent="0.25">
      <c r="A2514" s="6">
        <v>1052769.713</v>
      </c>
      <c r="B2514" s="6">
        <v>21.325008</v>
      </c>
      <c r="C2514" s="6">
        <v>1.1385529999999999</v>
      </c>
      <c r="D2514" s="6">
        <v>4.6023000000000001E-2</v>
      </c>
      <c r="E2514" s="6">
        <v>7.7303259999999998</v>
      </c>
      <c r="F2514" s="6">
        <v>21.377579000000001</v>
      </c>
      <c r="G2514" s="6">
        <v>86.133909000000003</v>
      </c>
      <c r="H2514" s="6">
        <v>1</v>
      </c>
      <c r="I2514" s="6">
        <v>8.0002390000000005</v>
      </c>
      <c r="L2514" s="6">
        <f t="shared" si="390"/>
        <v>7.1832441251096845E-5</v>
      </c>
      <c r="M2514" s="6">
        <f>249.088908333*(E2514-AVERAGE('raw Data'!$Y$2:$Y$2801))</f>
        <v>1855.196611860566</v>
      </c>
      <c r="N2514" s="6" t="s">
        <v>18</v>
      </c>
      <c r="O2514" s="6">
        <f>L2514/(PI()*('ugly don''t look!'!$J$7^2)/4)</f>
        <v>0.14319147088174827</v>
      </c>
      <c r="P2514" s="6">
        <f>-M2514/'ugly don''t look!'!$H$7</f>
        <v>-1739.0294449386633</v>
      </c>
      <c r="Q2514" s="6">
        <f>-'ugly don''t look!'!$J$7/4*P2514</f>
        <v>10.98762279048371</v>
      </c>
      <c r="R2514" s="6">
        <f t="shared" si="391"/>
        <v>-1.9435725871110576</v>
      </c>
      <c r="S2514" s="6">
        <f t="shared" si="392"/>
        <v>2.3967694384194953</v>
      </c>
      <c r="U2514" s="6">
        <v>1050204.4350000001</v>
      </c>
      <c r="V2514" s="6">
        <v>20.252292000000001</v>
      </c>
      <c r="W2514" s="6">
        <v>23.548283999999999</v>
      </c>
      <c r="X2514" s="6">
        <v>16.143644999999999</v>
      </c>
      <c r="Y2514" s="6">
        <v>0.34728500000000001</v>
      </c>
      <c r="Z2514" s="6">
        <v>21.233948000000002</v>
      </c>
      <c r="AA2514" s="6">
        <v>86.158158999999998</v>
      </c>
      <c r="AB2514" s="6">
        <v>23.5</v>
      </c>
      <c r="AC2514" s="6">
        <v>80.599006000000003</v>
      </c>
      <c r="AE2514" s="6">
        <f>0.000063090994667*'raw Data'!W2514</f>
        <v>1.4856846602610014E-3</v>
      </c>
      <c r="AF2514" s="6">
        <f>249.088908333*('raw Data'!X2514-AVERAGE('raw Data'!$D$2:$D$3001))</f>
        <v>4037.4661168366461</v>
      </c>
      <c r="AG2514" s="6"/>
      <c r="AH2514" s="6">
        <f>AE2514/(PI()*('ugly don''t look!'!$K$7^2)/4)</f>
        <v>1.3367777478358511</v>
      </c>
      <c r="AI2514" s="6">
        <f>-AF2514/'ugly don''t look!'!$I$7</f>
        <v>-4415.426636960462</v>
      </c>
      <c r="AJ2514" s="6">
        <f>-'ugly don''t look!'!$K$7/4*AI2514</f>
        <v>41.524217493299126</v>
      </c>
      <c r="AK2514" s="6">
        <f t="shared" si="393"/>
        <v>0.29026205231658586</v>
      </c>
      <c r="AL2514" s="6">
        <f t="shared" si="394"/>
        <v>3.7262768110905968</v>
      </c>
      <c r="AN2514" s="6">
        <f>S2514-'ugly don''t look!'!$M$5</f>
        <v>-1.3818451223485768</v>
      </c>
      <c r="AO2514" s="6">
        <f t="shared" si="398"/>
        <v>-1.9435725871110576</v>
      </c>
      <c r="AP2514" s="6">
        <f t="shared" si="399"/>
        <v>2.3967694384194953</v>
      </c>
      <c r="AQ2514" s="6">
        <f t="shared" si="395"/>
        <v>-1.9200553199937492E-2</v>
      </c>
      <c r="AV2514" s="6">
        <f t="shared" si="396"/>
        <v>0.20290014552405822</v>
      </c>
      <c r="AW2514" s="6">
        <f t="shared" si="397"/>
        <v>0.29026205231658586</v>
      </c>
    </row>
    <row r="2515" spans="1:49" x14ac:dyDescent="0.25">
      <c r="A2515" s="6">
        <v>1052770.1580000001</v>
      </c>
      <c r="B2515" s="6">
        <v>21.374251999999998</v>
      </c>
      <c r="C2515" s="6">
        <v>1.1422920000000001</v>
      </c>
      <c r="D2515" s="6">
        <v>6.0756999999999999E-2</v>
      </c>
      <c r="E2515" s="6">
        <v>7.7253530000000001</v>
      </c>
      <c r="F2515" s="6">
        <v>21.387440000000002</v>
      </c>
      <c r="G2515" s="6">
        <v>86.135332000000005</v>
      </c>
      <c r="H2515" s="6">
        <v>1</v>
      </c>
      <c r="I2515" s="6">
        <v>7.9751570000000003</v>
      </c>
      <c r="L2515" s="6">
        <f t="shared" si="390"/>
        <v>7.2068338480156774E-5</v>
      </c>
      <c r="M2515" s="6">
        <f>249.088908333*(E2515-AVERAGE('raw Data'!$Y$2:$Y$2801))</f>
        <v>1853.9578927194261</v>
      </c>
      <c r="N2515" s="6" t="s">
        <v>18</v>
      </c>
      <c r="O2515" s="6">
        <f>L2515/(PI()*('ugly don''t look!'!$J$7^2)/4)</f>
        <v>0.1436617106594546</v>
      </c>
      <c r="P2515" s="6">
        <f>-M2515/'ugly don''t look!'!$H$7</f>
        <v>-1737.868290888101</v>
      </c>
      <c r="Q2515" s="6">
        <f>-'ugly don''t look!'!$J$7/4*P2515</f>
        <v>10.980286328903745</v>
      </c>
      <c r="R2515" s="6">
        <f t="shared" si="391"/>
        <v>-1.9402939747114409</v>
      </c>
      <c r="S2515" s="6">
        <f t="shared" si="392"/>
        <v>2.3961015130550152</v>
      </c>
      <c r="U2515" s="6">
        <v>1050205.8189999999</v>
      </c>
      <c r="V2515" s="6">
        <v>20.241712</v>
      </c>
      <c r="W2515" s="6">
        <v>23.550764999999998</v>
      </c>
      <c r="X2515" s="6">
        <v>16.170802999999999</v>
      </c>
      <c r="Y2515" s="6">
        <v>0.347248</v>
      </c>
      <c r="Z2515" s="6">
        <v>21.290230999999999</v>
      </c>
      <c r="AA2515" s="6">
        <v>86.152654999999996</v>
      </c>
      <c r="AB2515" s="6">
        <v>23.5</v>
      </c>
      <c r="AC2515" s="6">
        <v>80.577039999999997</v>
      </c>
      <c r="AE2515" s="6">
        <f>0.000063090994667*'raw Data'!W2515</f>
        <v>1.4858411890187702E-3</v>
      </c>
      <c r="AF2515" s="6">
        <f>249.088908333*('raw Data'!X2515-AVERAGE('raw Data'!$D$2:$D$3001))</f>
        <v>4044.2308734091539</v>
      </c>
      <c r="AG2515" s="6"/>
      <c r="AH2515" s="6">
        <f>AE2515/(PI()*('ugly don''t look!'!$K$7^2)/4)</f>
        <v>1.3369185880598089</v>
      </c>
      <c r="AI2515" s="6">
        <f>-AF2515/'ugly don''t look!'!$I$7</f>
        <v>-4422.8246647081733</v>
      </c>
      <c r="AJ2515" s="6">
        <f>-'ugly don''t look!'!$K$7/4*AI2515</f>
        <v>41.593791135548315</v>
      </c>
      <c r="AK2515" s="6">
        <f t="shared" si="393"/>
        <v>0.29036740476233458</v>
      </c>
      <c r="AL2515" s="6">
        <f t="shared" si="394"/>
        <v>3.7279509045787775</v>
      </c>
      <c r="AN2515" s="6">
        <f>S2515-'ugly don''t look!'!$M$5</f>
        <v>-1.3825130477130569</v>
      </c>
      <c r="AO2515" s="6">
        <f t="shared" si="398"/>
        <v>-1.9402939747114409</v>
      </c>
      <c r="AP2515" s="6">
        <f t="shared" si="399"/>
        <v>2.3961015130550152</v>
      </c>
      <c r="AQ2515" s="6">
        <f t="shared" si="395"/>
        <v>-2.1972483708162488E-2</v>
      </c>
      <c r="AV2515" s="6">
        <f t="shared" si="396"/>
        <v>0.20457423901223892</v>
      </c>
      <c r="AW2515" s="6">
        <f t="shared" si="397"/>
        <v>0.29036740476233458</v>
      </c>
    </row>
    <row r="2516" spans="1:49" x14ac:dyDescent="0.25">
      <c r="A2516" s="6">
        <v>1052771.1880000001</v>
      </c>
      <c r="B2516" s="6">
        <v>21.333524000000001</v>
      </c>
      <c r="C2516" s="6">
        <v>1.0972059999999999</v>
      </c>
      <c r="D2516" s="6">
        <v>7.7213000000000004E-2</v>
      </c>
      <c r="E2516" s="6">
        <v>7.69529</v>
      </c>
      <c r="F2516" s="6">
        <v>21.341899000000002</v>
      </c>
      <c r="G2516" s="6">
        <v>86.135379</v>
      </c>
      <c r="H2516" s="6">
        <v>1</v>
      </c>
      <c r="I2516" s="6">
        <v>7.9787129999999999</v>
      </c>
      <c r="L2516" s="6">
        <f t="shared" si="390"/>
        <v>6.9223817894600406E-5</v>
      </c>
      <c r="M2516" s="6">
        <f>249.088908333*(E2516-AVERAGE('raw Data'!$Y$2:$Y$2801))</f>
        <v>1846.469532868211</v>
      </c>
      <c r="N2516" s="6" t="s">
        <v>18</v>
      </c>
      <c r="O2516" s="6">
        <f>L2516/(PI()*('ugly don''t look!'!$J$7^2)/4)</f>
        <v>0.1379914162979497</v>
      </c>
      <c r="P2516" s="6">
        <f>-M2516/'ugly don''t look!'!$H$7</f>
        <v>-1730.8488309600777</v>
      </c>
      <c r="Q2516" s="6">
        <f>-'ugly don''t look!'!$J$7/4*P2516</f>
        <v>10.935935626213512</v>
      </c>
      <c r="R2516" s="6">
        <f t="shared" si="391"/>
        <v>-1.9805637964989735</v>
      </c>
      <c r="S2516" s="6">
        <f t="shared" si="392"/>
        <v>2.3920542129937084</v>
      </c>
      <c r="U2516" s="6">
        <v>1050206.551</v>
      </c>
      <c r="V2516" s="6">
        <v>20.336213000000001</v>
      </c>
      <c r="W2516" s="6">
        <v>23.537379000000001</v>
      </c>
      <c r="X2516" s="6">
        <v>16.176483999999999</v>
      </c>
      <c r="Y2516" s="6">
        <v>0.36196299999999998</v>
      </c>
      <c r="Z2516" s="6">
        <v>21.306152999999998</v>
      </c>
      <c r="AA2516" s="6">
        <v>86.152887000000007</v>
      </c>
      <c r="AB2516" s="6">
        <v>23.5</v>
      </c>
      <c r="AC2516" s="6">
        <v>80.579723999999999</v>
      </c>
      <c r="AE2516" s="6">
        <f>0.000063090994667*'raw Data'!W2516</f>
        <v>1.4849966529641579E-3</v>
      </c>
      <c r="AF2516" s="6">
        <f>249.088908333*('raw Data'!X2516-AVERAGE('raw Data'!$D$2:$D$3001))</f>
        <v>4045.6459474973931</v>
      </c>
      <c r="AG2516" s="6"/>
      <c r="AH2516" s="6">
        <f>AE2516/(PI()*('ugly don''t look!'!$K$7^2)/4)</f>
        <v>1.3361586980001967</v>
      </c>
      <c r="AI2516" s="6">
        <f>-AF2516/'ugly don''t look!'!$I$7</f>
        <v>-4424.3722085492054</v>
      </c>
      <c r="AJ2516" s="6">
        <f>-'ugly don''t look!'!$K$7/4*AI2516</f>
        <v>41.608344779469725</v>
      </c>
      <c r="AK2516" s="6">
        <f t="shared" si="393"/>
        <v>0.28979885398825522</v>
      </c>
      <c r="AL2516" s="6">
        <f t="shared" si="394"/>
        <v>3.7283007428109283</v>
      </c>
      <c r="AN2516" s="6">
        <f>S2516-'ugly don''t look!'!$M$5</f>
        <v>-1.3865603477743638</v>
      </c>
      <c r="AO2516" s="6">
        <f t="shared" si="398"/>
        <v>-1.9805637964989735</v>
      </c>
      <c r="AP2516" s="6">
        <f t="shared" si="399"/>
        <v>2.3920542129937084</v>
      </c>
      <c r="AQ2516" s="6">
        <f t="shared" si="395"/>
        <v>-1.7717053816343475E-4</v>
      </c>
      <c r="AV2516" s="6">
        <f t="shared" si="396"/>
        <v>0.20492407724438966</v>
      </c>
      <c r="AW2516" s="6">
        <f t="shared" si="397"/>
        <v>0.28979885398825522</v>
      </c>
    </row>
    <row r="2517" spans="1:49" x14ac:dyDescent="0.25">
      <c r="A2517" s="6">
        <v>1052772.9080000001</v>
      </c>
      <c r="B2517" s="6">
        <v>21.408314000000001</v>
      </c>
      <c r="C2517" s="6">
        <v>0.99678199999999995</v>
      </c>
      <c r="D2517" s="6">
        <v>0.100087</v>
      </c>
      <c r="E2517" s="6">
        <v>7.505039</v>
      </c>
      <c r="F2517" s="6">
        <v>21.322780999999999</v>
      </c>
      <c r="G2517" s="6">
        <v>86.131649999999993</v>
      </c>
      <c r="H2517" s="6">
        <v>1</v>
      </c>
      <c r="I2517" s="6">
        <v>8.0527479999999994</v>
      </c>
      <c r="L2517" s="6">
        <f t="shared" si="390"/>
        <v>6.2887967846161596E-5</v>
      </c>
      <c r="M2517" s="6">
        <f>249.088908333*(E2517-AVERAGE('raw Data'!$Y$2:$Y$2801))</f>
        <v>1799.0801189689494</v>
      </c>
      <c r="N2517" s="6" t="s">
        <v>18</v>
      </c>
      <c r="O2517" s="6">
        <f>L2517/(PI()*('ugly don''t look!'!$J$7^2)/4)</f>
        <v>0.12536147261344077</v>
      </c>
      <c r="P2517" s="6">
        <f>-M2517/'ugly don''t look!'!$H$7</f>
        <v>-1686.4268081823673</v>
      </c>
      <c r="Q2517" s="6">
        <f>-'ugly don''t look!'!$J$7/4*P2517</f>
        <v>10.655266180798241</v>
      </c>
      <c r="R2517" s="6">
        <f t="shared" si="391"/>
        <v>-2.0765539339274204</v>
      </c>
      <c r="S2517" s="6">
        <f t="shared" si="392"/>
        <v>2.3660542470121912</v>
      </c>
      <c r="U2517" s="6">
        <v>1050206.9369999999</v>
      </c>
      <c r="V2517" s="6">
        <v>20.224292999999999</v>
      </c>
      <c r="W2517" s="6">
        <v>23.510431000000001</v>
      </c>
      <c r="X2517" s="6">
        <v>16.17952</v>
      </c>
      <c r="Y2517" s="6">
        <v>0.34925899999999999</v>
      </c>
      <c r="Z2517" s="6">
        <v>21.347252000000001</v>
      </c>
      <c r="AA2517" s="6">
        <v>86.155536999999995</v>
      </c>
      <c r="AB2517" s="6">
        <v>23.5</v>
      </c>
      <c r="AC2517" s="6">
        <v>80.603525000000005</v>
      </c>
      <c r="AE2517" s="6">
        <f>0.000063090994667*'raw Data'!W2517</f>
        <v>1.4832964768398717E-3</v>
      </c>
      <c r="AF2517" s="6">
        <f>249.088908333*('raw Data'!X2517-AVERAGE('raw Data'!$D$2:$D$3001))</f>
        <v>4046.4021814230928</v>
      </c>
      <c r="AG2517" s="6"/>
      <c r="AH2517" s="6">
        <f>AE2517/(PI()*('ugly don''t look!'!$K$7^2)/4)</f>
        <v>1.3346289267969667</v>
      </c>
      <c r="AI2517" s="6">
        <f>-AF2517/'ugly don''t look!'!$I$7</f>
        <v>-4425.1992360270042</v>
      </c>
      <c r="AJ2517" s="6">
        <f>-'ugly don''t look!'!$K$7/4*AI2517</f>
        <v>41.61612243533056</v>
      </c>
      <c r="AK2517" s="6">
        <f t="shared" si="393"/>
        <v>0.28865329575942378</v>
      </c>
      <c r="AL2517" s="6">
        <f t="shared" si="394"/>
        <v>3.7284876507274043</v>
      </c>
      <c r="AN2517" s="6">
        <f>S2517-'ugly don''t look!'!$M$5</f>
        <v>-1.4125603137558809</v>
      </c>
      <c r="AO2517" s="6">
        <f t="shared" si="398"/>
        <v>-2.0765539339274204</v>
      </c>
      <c r="AP2517" s="6">
        <f t="shared" si="399"/>
        <v>2.3660542470121912</v>
      </c>
      <c r="AQ2517" s="6">
        <f t="shared" si="395"/>
        <v>3.5423235308914142E-2</v>
      </c>
      <c r="AV2517" s="6">
        <f t="shared" si="396"/>
        <v>0.20511098516086568</v>
      </c>
      <c r="AW2517" s="6">
        <f t="shared" si="397"/>
        <v>0.28865329575942378</v>
      </c>
    </row>
    <row r="2518" spans="1:49" x14ac:dyDescent="0.25">
      <c r="A2518" s="6">
        <v>1052774.73</v>
      </c>
      <c r="B2518" s="6">
        <v>21.333524000000001</v>
      </c>
      <c r="C2518" s="6">
        <v>0.92531799999999997</v>
      </c>
      <c r="D2518" s="6">
        <v>9.4266000000000003E-2</v>
      </c>
      <c r="E2518" s="6">
        <v>7.0911220000000004</v>
      </c>
      <c r="F2518" s="6">
        <v>21.374110999999999</v>
      </c>
      <c r="G2518" s="6">
        <v>86.139256000000003</v>
      </c>
      <c r="H2518" s="6">
        <v>1</v>
      </c>
      <c r="I2518" s="6">
        <v>8.1541189999999997</v>
      </c>
      <c r="L2518" s="6">
        <f t="shared" si="390"/>
        <v>5.837923300327911E-5</v>
      </c>
      <c r="M2518" s="6">
        <f>249.088908333*(E2518-AVERAGE('raw Data'!$Y$2:$Y$2801))</f>
        <v>1695.9779852984791</v>
      </c>
      <c r="N2518" s="6" t="s">
        <v>18</v>
      </c>
      <c r="O2518" s="6">
        <f>L2518/(PI()*('ugly don''t look!'!$J$7^2)/4)</f>
        <v>0.1163737177394092</v>
      </c>
      <c r="P2518" s="6">
        <f>-M2518/'ugly don''t look!'!$H$7</f>
        <v>-1589.7806386374946</v>
      </c>
      <c r="Q2518" s="6">
        <f>-'ugly don''t look!'!$J$7/4*P2518</f>
        <v>10.04463152007135</v>
      </c>
      <c r="R2518" s="6">
        <f t="shared" si="391"/>
        <v>-2.1509485617965498</v>
      </c>
      <c r="S2518" s="6">
        <f t="shared" si="392"/>
        <v>2.3070383146743367</v>
      </c>
      <c r="U2518" s="6">
        <v>1050208.8670000001</v>
      </c>
      <c r="V2518" s="6">
        <v>20.281199000000001</v>
      </c>
      <c r="W2518" s="6">
        <v>23.54297</v>
      </c>
      <c r="X2518" s="6">
        <v>16.186449</v>
      </c>
      <c r="Y2518" s="6">
        <v>0.34991100000000003</v>
      </c>
      <c r="Z2518" s="6">
        <v>21.312446999999999</v>
      </c>
      <c r="AA2518" s="6">
        <v>86.156811000000005</v>
      </c>
      <c r="AB2518" s="6">
        <v>23.5</v>
      </c>
      <c r="AC2518" s="6">
        <v>80.556721999999993</v>
      </c>
      <c r="AE2518" s="6">
        <f>0.000063090994667*'raw Data'!W2518</f>
        <v>1.4853493947153411E-3</v>
      </c>
      <c r="AF2518" s="6">
        <f>249.088908333*('raw Data'!X2518-AVERAGE('raw Data'!$D$2:$D$3001))</f>
        <v>4048.1281184689319</v>
      </c>
      <c r="AG2518" s="6"/>
      <c r="AH2518" s="6">
        <f>AE2518/(PI()*('ugly don''t look!'!$K$7^2)/4)</f>
        <v>1.3364760852199256</v>
      </c>
      <c r="AI2518" s="6">
        <f>-AF2518/'ugly don''t look!'!$I$7</f>
        <v>-4427.0867437324277</v>
      </c>
      <c r="AJ2518" s="6">
        <f>-'ugly don''t look!'!$K$7/4*AI2518</f>
        <v>41.633873218420057</v>
      </c>
      <c r="AK2518" s="6">
        <f t="shared" si="393"/>
        <v>0.29003636284895967</v>
      </c>
      <c r="AL2518" s="6">
        <f t="shared" si="394"/>
        <v>3.7289140959955178</v>
      </c>
      <c r="AN2518" s="6">
        <f>S2518-'ugly don''t look!'!$M$5</f>
        <v>-1.4715762460937354</v>
      </c>
      <c r="AO2518" s="6">
        <f t="shared" si="398"/>
        <v>-2.1509485617965498</v>
      </c>
      <c r="AP2518" s="6">
        <f t="shared" si="399"/>
        <v>2.3070383146743367</v>
      </c>
      <c r="AQ2518" s="6">
        <f t="shared" si="395"/>
        <v>2.4149048754102981E-2</v>
      </c>
      <c r="AV2518" s="6">
        <f t="shared" si="396"/>
        <v>0.20553743042897921</v>
      </c>
      <c r="AW2518" s="6">
        <f t="shared" si="397"/>
        <v>0.29003636284895967</v>
      </c>
    </row>
    <row r="2519" spans="1:49" x14ac:dyDescent="0.25">
      <c r="A2519" s="6">
        <v>1052776.55</v>
      </c>
      <c r="B2519" s="6">
        <v>21.344987</v>
      </c>
      <c r="C2519" s="6">
        <v>0.89909899999999998</v>
      </c>
      <c r="D2519" s="6">
        <v>7.374E-2</v>
      </c>
      <c r="E2519" s="6">
        <v>6.7795019999999999</v>
      </c>
      <c r="F2519" s="6">
        <v>21.238222</v>
      </c>
      <c r="G2519" s="6">
        <v>86.135684999999995</v>
      </c>
      <c r="H2519" s="6">
        <v>1</v>
      </c>
      <c r="I2519" s="6">
        <v>8.2345480000000002</v>
      </c>
      <c r="L2519" s="6">
        <f t="shared" si="390"/>
        <v>5.6725050214105033E-5</v>
      </c>
      <c r="M2519" s="6">
        <f>249.088908333*(E2519-AVERAGE('raw Data'!$Y$2:$Y$2801))</f>
        <v>1618.3568996837496</v>
      </c>
      <c r="N2519" s="6" t="s">
        <v>18</v>
      </c>
      <c r="O2519" s="6">
        <f>L2519/(PI()*('ugly don''t look!'!$J$7^2)/4)</f>
        <v>0.11307625405080747</v>
      </c>
      <c r="P2519" s="6">
        <f>-M2519/'ugly don''t look!'!$H$7</f>
        <v>-1517.0199659577706</v>
      </c>
      <c r="Q2519" s="6">
        <f>-'ugly don''t look!'!$J$7/4*P2519</f>
        <v>9.5849113999126843</v>
      </c>
      <c r="R2519" s="6">
        <f t="shared" si="391"/>
        <v>-2.1796928732458798</v>
      </c>
      <c r="S2519" s="6">
        <f t="shared" si="392"/>
        <v>2.2601901328359686</v>
      </c>
      <c r="U2519" s="6">
        <v>1050209.4410000001</v>
      </c>
      <c r="V2519" s="6">
        <v>20.352518</v>
      </c>
      <c r="W2519" s="6">
        <v>23.546196999999999</v>
      </c>
      <c r="X2519" s="6">
        <v>16.190491000000002</v>
      </c>
      <c r="Y2519" s="6">
        <v>0.34240500000000001</v>
      </c>
      <c r="Z2519" s="6">
        <v>21.310465000000001</v>
      </c>
      <c r="AA2519" s="6">
        <v>86.155760999999998</v>
      </c>
      <c r="AB2519" s="6">
        <v>23.5</v>
      </c>
      <c r="AC2519" s="6">
        <v>80.544668999999999</v>
      </c>
      <c r="AE2519" s="6">
        <f>0.000063090994667*'raw Data'!W2519</f>
        <v>1.4855529893551315E-3</v>
      </c>
      <c r="AF2519" s="6">
        <f>249.088908333*('raw Data'!X2519-AVERAGE('raw Data'!$D$2:$D$3001))</f>
        <v>4049.1349358364146</v>
      </c>
      <c r="AG2519" s="6"/>
      <c r="AH2519" s="6">
        <f>AE2519/(PI()*('ugly don''t look!'!$K$7^2)/4)</f>
        <v>1.3366592740158594</v>
      </c>
      <c r="AI2519" s="6">
        <f>-AF2519/'ugly don''t look!'!$I$7</f>
        <v>-4428.1878125945041</v>
      </c>
      <c r="AJ2519" s="6">
        <f>-'ugly don''t look!'!$K$7/4*AI2519</f>
        <v>41.644228055373127</v>
      </c>
      <c r="AK2519" s="6">
        <f t="shared" si="393"/>
        <v>0.29017342197362211</v>
      </c>
      <c r="AL2519" s="6">
        <f t="shared" si="394"/>
        <v>3.7291627769055782</v>
      </c>
      <c r="AN2519" s="6">
        <f>S2519-'ugly don''t look!'!$M$5</f>
        <v>-1.5184244279321035</v>
      </c>
      <c r="AO2519" s="6">
        <f t="shared" si="398"/>
        <v>-2.1796928732458798</v>
      </c>
      <c r="AP2519" s="6">
        <f t="shared" si="399"/>
        <v>2.2601901328359686</v>
      </c>
      <c r="AQ2519" s="6">
        <f t="shared" si="395"/>
        <v>-4.2528601579913949E-3</v>
      </c>
      <c r="AV2519" s="6">
        <f t="shared" si="396"/>
        <v>0.20578611133903957</v>
      </c>
      <c r="AW2519" s="6">
        <f t="shared" si="397"/>
        <v>0.29017342197362211</v>
      </c>
    </row>
    <row r="2520" spans="1:49" x14ac:dyDescent="0.25">
      <c r="A2520" s="6">
        <v>1052777.6440000001</v>
      </c>
      <c r="B2520" s="6">
        <v>21.377199000000001</v>
      </c>
      <c r="C2520" s="6">
        <v>0.90810999999999997</v>
      </c>
      <c r="D2520" s="6">
        <v>4.2587E-2</v>
      </c>
      <c r="E2520" s="6">
        <v>6.6427459999999998</v>
      </c>
      <c r="F2520" s="6">
        <v>21.470742000000001</v>
      </c>
      <c r="G2520" s="6">
        <v>86.138317000000001</v>
      </c>
      <c r="H2520" s="6">
        <v>1</v>
      </c>
      <c r="I2520" s="6">
        <v>8.2612369999999995</v>
      </c>
      <c r="L2520" s="6">
        <f t="shared" si="390"/>
        <v>5.7293563167049373E-5</v>
      </c>
      <c r="M2520" s="6">
        <f>249.088908333*(E2520-AVERAGE('raw Data'!$Y$2:$Y$2801))</f>
        <v>1584.2924969357618</v>
      </c>
      <c r="N2520" s="6" t="s">
        <v>18</v>
      </c>
      <c r="O2520" s="6">
        <f>L2520/(PI()*('ugly don''t look!'!$J$7^2)/4)</f>
        <v>0.11420953317274157</v>
      </c>
      <c r="P2520" s="6">
        <f>-M2520/'ugly don''t look!'!$H$7</f>
        <v>-1485.0885798048012</v>
      </c>
      <c r="Q2520" s="6">
        <f>-'ugly don''t look!'!$J$7/4*P2520</f>
        <v>9.3831609193516847</v>
      </c>
      <c r="R2520" s="6">
        <f t="shared" si="391"/>
        <v>-2.1697205073744197</v>
      </c>
      <c r="S2520" s="6">
        <f t="shared" si="392"/>
        <v>2.2389166912569491</v>
      </c>
      <c r="U2520" s="6">
        <v>1050211.4269999999</v>
      </c>
      <c r="V2520" s="6">
        <v>20.400691999999999</v>
      </c>
      <c r="W2520" s="6">
        <v>23.572105000000001</v>
      </c>
      <c r="X2520" s="6">
        <v>16.177015000000001</v>
      </c>
      <c r="Y2520" s="6">
        <v>0.34626099999999999</v>
      </c>
      <c r="Z2520" s="6">
        <v>21.293192999999999</v>
      </c>
      <c r="AA2520" s="6">
        <v>86.153036</v>
      </c>
      <c r="AB2520" s="6">
        <v>23.5</v>
      </c>
      <c r="AC2520" s="6">
        <v>80.474874</v>
      </c>
      <c r="AE2520" s="6">
        <f>0.000063090994667*'raw Data'!W2520</f>
        <v>1.4871875508449641E-3</v>
      </c>
      <c r="AF2520" s="6">
        <f>249.088908333*('raw Data'!X2520-AVERAGE('raw Data'!$D$2:$D$3001))</f>
        <v>4045.7782137077188</v>
      </c>
      <c r="AG2520" s="6"/>
      <c r="AH2520" s="6">
        <f>AE2520/(PI()*('ugly don''t look!'!$K$7^2)/4)</f>
        <v>1.3381300069954229</v>
      </c>
      <c r="AI2520" s="6">
        <f>-AF2520/'ugly don''t look!'!$I$7</f>
        <v>-4424.5168566357379</v>
      </c>
      <c r="AJ2520" s="6">
        <f>-'ugly don''t look!'!$K$7/4*AI2520</f>
        <v>41.609705100702307</v>
      </c>
      <c r="AK2520" s="6">
        <f t="shared" si="393"/>
        <v>0.29127312215428502</v>
      </c>
      <c r="AL2520" s="6">
        <f t="shared" si="394"/>
        <v>3.7283334357479694</v>
      </c>
      <c r="AN2520" s="6">
        <f>S2520-'ugly don''t look!'!$M$5</f>
        <v>-1.539697869511123</v>
      </c>
      <c r="AO2520" s="6">
        <f t="shared" si="398"/>
        <v>-2.1697205073744197</v>
      </c>
      <c r="AP2520" s="6">
        <f t="shared" si="399"/>
        <v>2.2389166912569491</v>
      </c>
      <c r="AQ2520" s="6">
        <f t="shared" si="395"/>
        <v>-3.1925932596489986E-2</v>
      </c>
      <c r="AV2520" s="6">
        <f t="shared" si="396"/>
        <v>0.20495677018143077</v>
      </c>
      <c r="AW2520" s="6">
        <f t="shared" si="397"/>
        <v>0.29127312215428502</v>
      </c>
    </row>
    <row r="2521" spans="1:49" x14ac:dyDescent="0.25">
      <c r="A2521" s="6">
        <v>1052777.909</v>
      </c>
      <c r="B2521" s="6">
        <v>21.448477</v>
      </c>
      <c r="C2521" s="6">
        <v>0.90836099999999997</v>
      </c>
      <c r="D2521" s="6">
        <v>4.0155999999999997E-2</v>
      </c>
      <c r="E2521" s="6">
        <v>6.62697</v>
      </c>
      <c r="F2521" s="6">
        <v>21.414467999999999</v>
      </c>
      <c r="G2521" s="6">
        <v>86.137917000000002</v>
      </c>
      <c r="H2521" s="6">
        <v>1</v>
      </c>
      <c r="I2521" s="6">
        <v>8.2691909999999993</v>
      </c>
      <c r="L2521" s="6">
        <f t="shared" si="390"/>
        <v>5.7309399006710786E-5</v>
      </c>
      <c r="M2521" s="6">
        <f>249.088908333*(E2521-AVERAGE('raw Data'!$Y$2:$Y$2801))</f>
        <v>1580.3628703179004</v>
      </c>
      <c r="N2521" s="6" t="s">
        <v>18</v>
      </c>
      <c r="O2521" s="6">
        <f>L2521/(PI()*('ugly don''t look!'!$J$7^2)/4)</f>
        <v>0.11424110048598154</v>
      </c>
      <c r="P2521" s="6">
        <f>-M2521/'ugly don''t look!'!$H$7</f>
        <v>-1481.4050152961197</v>
      </c>
      <c r="Q2521" s="6">
        <f>-'ugly don''t look!'!$J$7/4*P2521</f>
        <v>9.3598872378947089</v>
      </c>
      <c r="R2521" s="6">
        <f t="shared" si="391"/>
        <v>-2.1694441473316801</v>
      </c>
      <c r="S2521" s="6">
        <f t="shared" si="392"/>
        <v>2.2364332431834608</v>
      </c>
      <c r="U2521" s="6">
        <v>1050211.8259999999</v>
      </c>
      <c r="V2521" s="6">
        <v>20.286553999999999</v>
      </c>
      <c r="W2521" s="6">
        <v>23.569313999999999</v>
      </c>
      <c r="X2521" s="6">
        <v>16.196497999999998</v>
      </c>
      <c r="Y2521" s="6">
        <v>0.34566400000000003</v>
      </c>
      <c r="Z2521" s="6">
        <v>21.246777000000002</v>
      </c>
      <c r="AA2521" s="6">
        <v>86.148990999999995</v>
      </c>
      <c r="AB2521" s="6">
        <v>23.5</v>
      </c>
      <c r="AC2521" s="6">
        <v>80.467918999999995</v>
      </c>
      <c r="AE2521" s="6">
        <f>0.000063090994667*'raw Data'!W2521</f>
        <v>1.4870114638788484E-3</v>
      </c>
      <c r="AF2521" s="6">
        <f>249.088908333*('raw Data'!X2521-AVERAGE('raw Data'!$D$2:$D$3001))</f>
        <v>4050.6312129087701</v>
      </c>
      <c r="AG2521" s="6"/>
      <c r="AH2521" s="6">
        <f>AE2521/(PI()*('ugly don''t look!'!$K$7^2)/4)</f>
        <v>1.3379715688394107</v>
      </c>
      <c r="AI2521" s="6">
        <f>-AF2521/'ugly don''t look!'!$I$7</f>
        <v>-4429.8241610988298</v>
      </c>
      <c r="AJ2521" s="6">
        <f>-'ugly don''t look!'!$K$7/4*AI2521</f>
        <v>41.659616849429781</v>
      </c>
      <c r="AK2521" s="6">
        <f t="shared" si="393"/>
        <v>0.29115471248132785</v>
      </c>
      <c r="AL2521" s="6">
        <f t="shared" si="394"/>
        <v>3.7295322387053136</v>
      </c>
      <c r="AN2521" s="6">
        <f>S2521-'ugly don''t look!'!$M$5</f>
        <v>-1.5421813175846113</v>
      </c>
      <c r="AO2521" s="6">
        <f t="shared" si="398"/>
        <v>-2.1694441473316801</v>
      </c>
      <c r="AP2521" s="6">
        <f t="shared" si="399"/>
        <v>2.2364332431834608</v>
      </c>
      <c r="AQ2521" s="6">
        <f t="shared" si="395"/>
        <v>-3.4586730987910846E-2</v>
      </c>
      <c r="AV2521" s="6">
        <f t="shared" si="396"/>
        <v>0.20615557313877497</v>
      </c>
      <c r="AW2521" s="6">
        <f t="shared" si="397"/>
        <v>0.29115471248132785</v>
      </c>
    </row>
    <row r="2522" spans="1:49" x14ac:dyDescent="0.25">
      <c r="A2522" s="6">
        <v>1052780.1680000001</v>
      </c>
      <c r="B2522" s="6">
        <v>21.225017000000001</v>
      </c>
      <c r="C2522" s="6">
        <v>0.95789000000000002</v>
      </c>
      <c r="D2522" s="6">
        <v>-2.7355999999999998E-2</v>
      </c>
      <c r="E2522" s="6">
        <v>6.5684449999999996</v>
      </c>
      <c r="F2522" s="6">
        <v>21.286124000000001</v>
      </c>
      <c r="G2522" s="6">
        <v>86.132468000000003</v>
      </c>
      <c r="H2522" s="6">
        <v>1</v>
      </c>
      <c r="I2522" s="6">
        <v>8.2716019999999997</v>
      </c>
      <c r="L2522" s="6">
        <f t="shared" si="390"/>
        <v>6.0434232881572632E-5</v>
      </c>
      <c r="M2522" s="6">
        <f>249.088908333*(E2522-AVERAGE('raw Data'!$Y$2:$Y$2801))</f>
        <v>1565.7849419577115</v>
      </c>
      <c r="N2522" s="6" t="s">
        <v>18</v>
      </c>
      <c r="O2522" s="6">
        <f>L2522/(PI()*('ugly don''t look!'!$J$7^2)/4)</f>
        <v>0.12047017402169057</v>
      </c>
      <c r="P2522" s="6">
        <f>-M2522/'ugly don''t look!'!$H$7</f>
        <v>-1467.7399155959051</v>
      </c>
      <c r="Q2522" s="6">
        <f>-'ugly don''t look!'!$J$7/4*P2522</f>
        <v>9.2735477217138271</v>
      </c>
      <c r="R2522" s="6">
        <f t="shared" si="391"/>
        <v>-2.1163530751813795</v>
      </c>
      <c r="S2522" s="6">
        <f t="shared" si="392"/>
        <v>2.2271660163644622</v>
      </c>
      <c r="U2522" s="6">
        <v>1050213.8459999999</v>
      </c>
      <c r="V2522" s="6">
        <v>20.232075999999999</v>
      </c>
      <c r="W2522" s="6">
        <v>23.568007000000001</v>
      </c>
      <c r="X2522" s="6">
        <v>16.247488000000001</v>
      </c>
      <c r="Y2522" s="6">
        <v>0.356375</v>
      </c>
      <c r="Z2522" s="6">
        <v>21.266031999999999</v>
      </c>
      <c r="AA2522" s="6">
        <v>86.155360999999999</v>
      </c>
      <c r="AB2522" s="6">
        <v>23.5</v>
      </c>
      <c r="AC2522" s="6">
        <v>80.434201000000002</v>
      </c>
      <c r="AE2522" s="6">
        <f>0.000063090994667*'raw Data'!W2522</f>
        <v>1.4869290039488188E-3</v>
      </c>
      <c r="AF2522" s="6">
        <f>249.088908333*('raw Data'!X2522-AVERAGE('raw Data'!$D$2:$D$3001))</f>
        <v>4063.33225634467</v>
      </c>
      <c r="AG2522" s="6"/>
      <c r="AH2522" s="6">
        <f>AE2522/(PI()*('ugly don''t look!'!$K$7^2)/4)</f>
        <v>1.3378973736871689</v>
      </c>
      <c r="AI2522" s="6">
        <f>-AF2522/'ugly don''t look!'!$I$7</f>
        <v>-4443.7141911030949</v>
      </c>
      <c r="AJ2522" s="6">
        <f>-'ugly don''t look!'!$K$7/4*AI2522</f>
        <v>41.790243553100396</v>
      </c>
      <c r="AK2522" s="6">
        <f t="shared" si="393"/>
        <v>0.29109925748420024</v>
      </c>
      <c r="AL2522" s="6">
        <f t="shared" si="394"/>
        <v>3.7326629044663013</v>
      </c>
      <c r="AN2522" s="6">
        <f>S2522-'ugly don''t look!'!$M$5</f>
        <v>-1.5514485444036099</v>
      </c>
      <c r="AO2522" s="6">
        <f t="shared" si="398"/>
        <v>-2.1163530751813795</v>
      </c>
      <c r="AP2522" s="6">
        <f t="shared" si="399"/>
        <v>2.2271660163644622</v>
      </c>
      <c r="AQ2522" s="6">
        <f t="shared" si="395"/>
        <v>-7.7924434971035933E-2</v>
      </c>
      <c r="AV2522" s="6">
        <f t="shared" si="396"/>
        <v>0.20928623889976272</v>
      </c>
      <c r="AW2522" s="6">
        <f t="shared" si="397"/>
        <v>0.29109925748420024</v>
      </c>
    </row>
    <row r="2523" spans="1:49" x14ac:dyDescent="0.25">
      <c r="A2523" s="6">
        <v>1052781.74</v>
      </c>
      <c r="B2523" s="6">
        <v>21.459938000000001</v>
      </c>
      <c r="C2523" s="6">
        <v>0.98644699999999996</v>
      </c>
      <c r="D2523" s="6">
        <v>-5.0340999999999997E-2</v>
      </c>
      <c r="E2523" s="6">
        <v>6.7115710000000002</v>
      </c>
      <c r="F2523" s="6">
        <v>21.254515000000001</v>
      </c>
      <c r="G2523" s="6">
        <v>86.133044999999996</v>
      </c>
      <c r="H2523" s="6">
        <v>1</v>
      </c>
      <c r="I2523" s="6">
        <v>8.2574170000000002</v>
      </c>
      <c r="L2523" s="6">
        <f t="shared" si="390"/>
        <v>6.2235922416278155E-5</v>
      </c>
      <c r="M2523" s="6">
        <f>249.088908333*(E2523-AVERAGE('raw Data'!$Y$2:$Y$2801))</f>
        <v>1601.4360410517806</v>
      </c>
      <c r="N2523" s="6" t="s">
        <v>18</v>
      </c>
      <c r="O2523" s="6">
        <f>L2523/(PI()*('ugly don''t look!'!$J$7^2)/4)</f>
        <v>0.12406167905832048</v>
      </c>
      <c r="P2523" s="6">
        <f>-M2523/'ugly don''t look!'!$H$7</f>
        <v>-1501.1586436555874</v>
      </c>
      <c r="Q2523" s="6">
        <f>-'ugly don''t look!'!$J$7/4*P2523</f>
        <v>9.4846956002769147</v>
      </c>
      <c r="R2523" s="6">
        <f t="shared" si="391"/>
        <v>-2.0869764252846732</v>
      </c>
      <c r="S2523" s="6">
        <f t="shared" si="392"/>
        <v>2.2496795101231188</v>
      </c>
      <c r="U2523" s="6">
        <v>1050214.115</v>
      </c>
      <c r="V2523" s="6">
        <v>20.342309</v>
      </c>
      <c r="W2523" s="6">
        <v>23.569783999999999</v>
      </c>
      <c r="X2523" s="6">
        <v>16.247572000000002</v>
      </c>
      <c r="Y2523" s="6">
        <v>0.34996699999999997</v>
      </c>
      <c r="Z2523" s="6">
        <v>21.325406999999998</v>
      </c>
      <c r="AA2523" s="6">
        <v>86.151325</v>
      </c>
      <c r="AB2523" s="6">
        <v>23.5</v>
      </c>
      <c r="AC2523" s="6">
        <v>80.426240000000007</v>
      </c>
      <c r="AE2523" s="6">
        <f>0.000063090994667*'raw Data'!W2523</f>
        <v>1.487041116646342E-3</v>
      </c>
      <c r="AF2523" s="6">
        <f>249.088908333*('raw Data'!X2523-AVERAGE('raw Data'!$D$2:$D$3001))</f>
        <v>4063.3531798129702</v>
      </c>
      <c r="AG2523" s="6"/>
      <c r="AH2523" s="6">
        <f>AE2523/(PI()*('ugly don''t look!'!$K$7^2)/4)</f>
        <v>1.3379982495751062</v>
      </c>
      <c r="AI2523" s="6">
        <f>-AF2523/'ugly don''t look!'!$I$7</f>
        <v>-4443.7370732862755</v>
      </c>
      <c r="AJ2523" s="6">
        <f>-'ugly don''t look!'!$K$7/4*AI2523</f>
        <v>41.790458745159789</v>
      </c>
      <c r="AK2523" s="6">
        <f t="shared" si="393"/>
        <v>0.29117465346534999</v>
      </c>
      <c r="AL2523" s="6">
        <f t="shared" si="394"/>
        <v>3.7326680537903312</v>
      </c>
      <c r="AN2523" s="6">
        <f>S2523-'ugly don''t look!'!$M$5</f>
        <v>-1.5289350506449533</v>
      </c>
      <c r="AO2523" s="6">
        <f t="shared" si="398"/>
        <v>-2.0869764252846732</v>
      </c>
      <c r="AP2523" s="6">
        <f t="shared" si="399"/>
        <v>2.2496795101231188</v>
      </c>
      <c r="AQ2523" s="6">
        <f t="shared" si="395"/>
        <v>-7.4263008780930145E-2</v>
      </c>
      <c r="AV2523" s="6">
        <f t="shared" si="396"/>
        <v>0.20929138822379256</v>
      </c>
      <c r="AW2523" s="6">
        <f t="shared" si="397"/>
        <v>0.29117465346534999</v>
      </c>
    </row>
    <row r="2524" spans="1:49" x14ac:dyDescent="0.25">
      <c r="A2524" s="6">
        <v>1052782.183</v>
      </c>
      <c r="B2524" s="6">
        <v>21.326667</v>
      </c>
      <c r="C2524" s="6">
        <v>1.006186</v>
      </c>
      <c r="D2524" s="6">
        <v>-5.4754999999999998E-2</v>
      </c>
      <c r="E2524" s="6">
        <v>6.7566470000000001</v>
      </c>
      <c r="F2524" s="6">
        <v>21.298949</v>
      </c>
      <c r="G2524" s="6">
        <v>86.131575999999995</v>
      </c>
      <c r="H2524" s="6">
        <v>1</v>
      </c>
      <c r="I2524" s="6">
        <v>8.2382969999999993</v>
      </c>
      <c r="L2524" s="6">
        <f t="shared" si="390"/>
        <v>6.348127556001007E-5</v>
      </c>
      <c r="M2524" s="6">
        <f>249.088908333*(E2524-AVERAGE('raw Data'!$Y$2:$Y$2801))</f>
        <v>1612.6639726837989</v>
      </c>
      <c r="N2524" s="6" t="s">
        <v>18</v>
      </c>
      <c r="O2524" s="6">
        <f>L2524/(PI()*('ugly don''t look!'!$J$7^2)/4)</f>
        <v>0.12654417784734026</v>
      </c>
      <c r="P2524" s="6">
        <f>-M2524/'ugly don''t look!'!$H$7</f>
        <v>-1511.6835139518175</v>
      </c>
      <c r="Q2524" s="6">
        <f>-'ugly don''t look!'!$J$7/4*P2524</f>
        <v>9.551194362026072</v>
      </c>
      <c r="R2524" s="6">
        <f t="shared" si="391"/>
        <v>-2.0671637997870764</v>
      </c>
      <c r="S2524" s="6">
        <f t="shared" si="392"/>
        <v>2.2566662107592776</v>
      </c>
      <c r="U2524" s="6">
        <v>1050216.111</v>
      </c>
      <c r="V2524" s="6">
        <v>20.213508999999998</v>
      </c>
      <c r="W2524" s="6">
        <v>23.491648000000001</v>
      </c>
      <c r="X2524" s="6">
        <v>16.238631000000002</v>
      </c>
      <c r="Y2524" s="6">
        <v>0.35311500000000001</v>
      </c>
      <c r="Z2524" s="6">
        <v>21.266031999999999</v>
      </c>
      <c r="AA2524" s="6">
        <v>86.157267000000004</v>
      </c>
      <c r="AB2524" s="6">
        <v>23.5</v>
      </c>
      <c r="AC2524" s="6">
        <v>80.481209000000007</v>
      </c>
      <c r="AE2524" s="6">
        <f>0.000063090994667*'raw Data'!W2524</f>
        <v>1.4821114386870415E-3</v>
      </c>
      <c r="AF2524" s="6">
        <f>249.088908333*('raw Data'!X2524-AVERAGE('raw Data'!$D$2:$D$3001))</f>
        <v>4061.1260758835651</v>
      </c>
      <c r="AG2524" s="6"/>
      <c r="AH2524" s="6">
        <f>AE2524/(PI()*('ugly don''t look!'!$K$7^2)/4)</f>
        <v>1.33356266241704</v>
      </c>
      <c r="AI2524" s="6">
        <f>-AF2524/'ugly don''t look!'!$I$7</f>
        <v>-4441.3014828122978</v>
      </c>
      <c r="AJ2524" s="6">
        <f>-'ugly don''t look!'!$K$7/4*AI2524</f>
        <v>41.767553599885836</v>
      </c>
      <c r="AK2524" s="6">
        <f t="shared" si="393"/>
        <v>0.287854054474805</v>
      </c>
      <c r="AL2524" s="6">
        <f t="shared" si="394"/>
        <v>3.7321198084406673</v>
      </c>
      <c r="AN2524" s="6">
        <f>S2524-'ugly don''t look!'!$M$5</f>
        <v>-1.5219483500087945</v>
      </c>
      <c r="AO2524" s="6">
        <f t="shared" si="398"/>
        <v>-2.0671637997870764</v>
      </c>
      <c r="AP2524" s="6">
        <f t="shared" si="399"/>
        <v>2.2566662107592776</v>
      </c>
      <c r="AQ2524" s="6">
        <f t="shared" si="395"/>
        <v>-7.9990792468355137E-2</v>
      </c>
      <c r="AV2524" s="6">
        <f t="shared" si="396"/>
        <v>0.20874314287412865</v>
      </c>
      <c r="AW2524" s="6">
        <f t="shared" si="397"/>
        <v>0.287854054474805</v>
      </c>
    </row>
    <row r="2525" spans="1:49" x14ac:dyDescent="0.25">
      <c r="A2525" s="6">
        <v>1052784.6969999999</v>
      </c>
      <c r="B2525" s="6">
        <v>21.321290000000001</v>
      </c>
      <c r="C2525" s="6">
        <v>1.0538289999999999</v>
      </c>
      <c r="D2525" s="6">
        <v>-6.9851999999999997E-2</v>
      </c>
      <c r="E2525" s="6">
        <v>7.0694780000000002</v>
      </c>
      <c r="F2525" s="6">
        <v>21.383368000000001</v>
      </c>
      <c r="G2525" s="6">
        <v>86.140595000000005</v>
      </c>
      <c r="H2525" s="6">
        <v>1</v>
      </c>
      <c r="I2525" s="6">
        <v>8.1699269999999995</v>
      </c>
      <c r="L2525" s="6">
        <f t="shared" si="390"/>
        <v>6.648711981892994E-5</v>
      </c>
      <c r="M2525" s="6">
        <f>249.088908333*(E2525-AVERAGE('raw Data'!$Y$2:$Y$2801))</f>
        <v>1690.5867049665196</v>
      </c>
      <c r="N2525" s="6" t="s">
        <v>18</v>
      </c>
      <c r="O2525" s="6">
        <f>L2525/(PI()*('ugly don''t look!'!$J$7^2)/4)</f>
        <v>0.13253605635209068</v>
      </c>
      <c r="P2525" s="6">
        <f>-M2525/'ugly don''t look!'!$H$7</f>
        <v>-1584.7269450379824</v>
      </c>
      <c r="Q2525" s="6">
        <f>-'ugly don''t look!'!$J$7/4*P2525</f>
        <v>10.012701020486233</v>
      </c>
      <c r="R2525" s="6">
        <f t="shared" si="391"/>
        <v>-2.0209005471627153</v>
      </c>
      <c r="S2525" s="6">
        <f t="shared" si="392"/>
        <v>2.3038543891453709</v>
      </c>
      <c r="U2525" s="6">
        <v>1050216.5889999999</v>
      </c>
      <c r="V2525" s="6">
        <v>20.248346999999999</v>
      </c>
      <c r="W2525" s="6">
        <v>23.493549999999999</v>
      </c>
      <c r="X2525" s="6">
        <v>16.227194000000001</v>
      </c>
      <c r="Y2525" s="6">
        <v>0.352128</v>
      </c>
      <c r="Z2525" s="6">
        <v>21.311575000000001</v>
      </c>
      <c r="AA2525" s="6">
        <v>86.161608999999999</v>
      </c>
      <c r="AB2525" s="6">
        <v>23.5</v>
      </c>
      <c r="AC2525" s="6">
        <v>80.481497000000005</v>
      </c>
      <c r="AE2525" s="6">
        <f>0.000063090994667*'raw Data'!W2525</f>
        <v>1.4822314377588978E-3</v>
      </c>
      <c r="AF2525" s="6">
        <f>249.088908333*('raw Data'!X2525-AVERAGE('raw Data'!$D$2:$D$3001))</f>
        <v>4058.2772460389601</v>
      </c>
      <c r="AG2525" s="6"/>
      <c r="AH2525" s="6">
        <f>AE2525/(PI()*('ugly don''t look!'!$K$7^2)/4)</f>
        <v>1.3336706342453217</v>
      </c>
      <c r="AI2525" s="6">
        <f>-AF2525/'ugly don''t look!'!$I$7</f>
        <v>-4438.1859646095363</v>
      </c>
      <c r="AJ2525" s="6">
        <f>-'ugly don''t look!'!$K$7/4*AI2525</f>
        <v>41.738254176275696</v>
      </c>
      <c r="AK2525" s="6">
        <f t="shared" si="393"/>
        <v>0.28793501614281941</v>
      </c>
      <c r="AL2525" s="6">
        <f t="shared" si="394"/>
        <v>3.7314180746189667</v>
      </c>
      <c r="AN2525" s="6">
        <f>S2525-'ugly don''t look!'!$M$5</f>
        <v>-1.4747601716227012</v>
      </c>
      <c r="AO2525" s="6">
        <f t="shared" si="398"/>
        <v>-2.0209005471627153</v>
      </c>
      <c r="AP2525" s="6">
        <f t="shared" si="399"/>
        <v>2.3038543891453709</v>
      </c>
      <c r="AQ2525" s="6">
        <f t="shared" si="395"/>
        <v>-6.2491430454518743E-2</v>
      </c>
      <c r="AV2525" s="6">
        <f t="shared" si="396"/>
        <v>0.20804140905242807</v>
      </c>
      <c r="AW2525" s="6">
        <f t="shared" si="397"/>
        <v>0.28793501614281941</v>
      </c>
    </row>
    <row r="2526" spans="1:49" x14ac:dyDescent="0.25">
      <c r="A2526" s="6">
        <v>1052784.9720000001</v>
      </c>
      <c r="B2526" s="6">
        <v>21.406448000000001</v>
      </c>
      <c r="C2526" s="6">
        <v>1.061348</v>
      </c>
      <c r="D2526" s="6">
        <v>-7.2366E-2</v>
      </c>
      <c r="E2526" s="6">
        <v>7.0891289999999998</v>
      </c>
      <c r="F2526" s="6">
        <v>21.338702000000001</v>
      </c>
      <c r="G2526" s="6">
        <v>86.134345999999994</v>
      </c>
      <c r="H2526" s="6">
        <v>1</v>
      </c>
      <c r="I2526" s="6">
        <v>8.1568100000000001</v>
      </c>
      <c r="L2526" s="6">
        <f t="shared" si="390"/>
        <v>6.6961501007831113E-5</v>
      </c>
      <c r="M2526" s="6">
        <f>249.088908333*(E2526-AVERAGE('raw Data'!$Y$2:$Y$2801))</f>
        <v>1695.4815511041713</v>
      </c>
      <c r="N2526" s="6" t="s">
        <v>18</v>
      </c>
      <c r="O2526" s="6">
        <f>L2526/(PI()*('ugly don''t look!'!$J$7^2)/4)</f>
        <v>0.13348169232121981</v>
      </c>
      <c r="P2526" s="6">
        <f>-M2526/'ugly don''t look!'!$H$7</f>
        <v>-1589.315289748942</v>
      </c>
      <c r="Q2526" s="6">
        <f>-'ugly don''t look!'!$J$7/4*P2526</f>
        <v>10.041691329456253</v>
      </c>
      <c r="R2526" s="6">
        <f t="shared" si="391"/>
        <v>-2.0137909467164952</v>
      </c>
      <c r="S2526" s="6">
        <f t="shared" si="392"/>
        <v>2.3067455591851291</v>
      </c>
      <c r="U2526" s="6">
        <v>1050218.1780000001</v>
      </c>
      <c r="V2526" s="6">
        <v>20.287462999999999</v>
      </c>
      <c r="W2526" s="6">
        <v>23.499568</v>
      </c>
      <c r="X2526" s="6">
        <v>16.207049999999999</v>
      </c>
      <c r="Y2526" s="6">
        <v>0.34920299999999999</v>
      </c>
      <c r="Z2526" s="6">
        <v>21.307873000000001</v>
      </c>
      <c r="AA2526" s="6">
        <v>86.163077999999999</v>
      </c>
      <c r="AB2526" s="6">
        <v>23.5</v>
      </c>
      <c r="AC2526" s="6">
        <v>80.473607000000001</v>
      </c>
      <c r="AE2526" s="6">
        <f>0.000063090994667*'raw Data'!W2526</f>
        <v>1.4826111193648038E-3</v>
      </c>
      <c r="AF2526" s="6">
        <f>249.088908333*('raw Data'!X2526-AVERAGE('raw Data'!$D$2:$D$3001))</f>
        <v>4053.2595990694999</v>
      </c>
      <c r="AG2526" s="6"/>
      <c r="AH2526" s="6">
        <f>AE2526/(PI()*('ugly don''t look!'!$K$7^2)/4)</f>
        <v>1.3340122611972676</v>
      </c>
      <c r="AI2526" s="6">
        <f>-AF2526/'ugly don''t look!'!$I$7</f>
        <v>-4432.6985991573711</v>
      </c>
      <c r="AJ2526" s="6">
        <f>-'ugly don''t look!'!$K$7/4*AI2526</f>
        <v>41.686649070985624</v>
      </c>
      <c r="AK2526" s="6">
        <f t="shared" si="393"/>
        <v>0.28819113875349173</v>
      </c>
      <c r="AL2526" s="6">
        <f t="shared" si="394"/>
        <v>3.7301809113772131</v>
      </c>
      <c r="AN2526" s="6">
        <f>S2526-'ugly don''t look!'!$M$5</f>
        <v>-1.471869001582943</v>
      </c>
      <c r="AO2526" s="6">
        <f t="shared" si="398"/>
        <v>-2.0137909467164952</v>
      </c>
      <c r="AP2526" s="6">
        <f t="shared" si="399"/>
        <v>2.3067455591851291</v>
      </c>
      <c r="AQ2526" s="6">
        <f t="shared" si="395"/>
        <v>-6.4162750299373544E-2</v>
      </c>
      <c r="AV2526" s="6">
        <f t="shared" si="396"/>
        <v>0.20680424581067447</v>
      </c>
      <c r="AW2526" s="6">
        <f t="shared" si="397"/>
        <v>0.28819113875349173</v>
      </c>
    </row>
    <row r="2527" spans="1:49" x14ac:dyDescent="0.25">
      <c r="A2527" s="6">
        <v>1052787.1850000001</v>
      </c>
      <c r="B2527" s="6">
        <v>21.306479</v>
      </c>
      <c r="C2527" s="6">
        <v>0.99886900000000001</v>
      </c>
      <c r="D2527" s="6">
        <v>-8.9362999999999998E-2</v>
      </c>
      <c r="E2527" s="6">
        <v>7.2395560000000003</v>
      </c>
      <c r="F2527" s="6">
        <v>21.386700000000001</v>
      </c>
      <c r="G2527" s="6">
        <v>86.134932000000006</v>
      </c>
      <c r="H2527" s="6">
        <v>1</v>
      </c>
      <c r="I2527" s="6">
        <v>8.1973070000000003</v>
      </c>
      <c r="L2527" s="6">
        <f t="shared" si="390"/>
        <v>6.3019638752031629E-5</v>
      </c>
      <c r="M2527" s="6">
        <f>249.088908333*(E2527-AVERAGE('raw Data'!$Y$2:$Y$2801))</f>
        <v>1732.9512483179797</v>
      </c>
      <c r="N2527" s="6" t="s">
        <v>18</v>
      </c>
      <c r="O2527" s="6">
        <f>L2527/(PI()*('ugly don''t look!'!$J$7^2)/4)</f>
        <v>0.12562394664822896</v>
      </c>
      <c r="P2527" s="6">
        <f>-M2527/'ugly don''t look!'!$H$7</f>
        <v>-1624.4387404555491</v>
      </c>
      <c r="Q2527" s="6">
        <f>-'ugly don''t look!'!$J$7/4*P2527</f>
        <v>10.263610071883273</v>
      </c>
      <c r="R2527" s="6">
        <f t="shared" si="391"/>
        <v>-2.0744623850936699</v>
      </c>
      <c r="S2527" s="6">
        <f t="shared" si="392"/>
        <v>2.3286046367128308</v>
      </c>
      <c r="U2527" s="6">
        <v>1050219.817</v>
      </c>
      <c r="V2527" s="6">
        <v>20.353020000000001</v>
      </c>
      <c r="W2527" s="6">
        <v>23.449185</v>
      </c>
      <c r="X2527" s="6">
        <v>16.181587</v>
      </c>
      <c r="Y2527" s="6">
        <v>0.344696</v>
      </c>
      <c r="Z2527" s="6">
        <v>21.140630000000002</v>
      </c>
      <c r="AA2527" s="6">
        <v>86.165448999999995</v>
      </c>
      <c r="AB2527" s="6">
        <v>23.5</v>
      </c>
      <c r="AC2527" s="6">
        <v>80.532916999999998</v>
      </c>
      <c r="AE2527" s="6">
        <f>0.000063090994667*'raw Data'!W2527</f>
        <v>1.4794324057804966E-3</v>
      </c>
      <c r="AF2527" s="6">
        <f>249.088908333*('raw Data'!X2527-AVERAGE('raw Data'!$D$2:$D$3001))</f>
        <v>4046.9170481966171</v>
      </c>
      <c r="AG2527" s="6"/>
      <c r="AH2527" s="6">
        <f>AE2527/(PI()*('ugly don''t look!'!$K$7^2)/4)</f>
        <v>1.3311521430982498</v>
      </c>
      <c r="AI2527" s="6">
        <f>-AF2527/'ugly don''t look!'!$I$7</f>
        <v>-4425.7623011774031</v>
      </c>
      <c r="AJ2527" s="6">
        <f>-'ugly don''t look!'!$K$7/4*AI2527</f>
        <v>41.62141769707771</v>
      </c>
      <c r="AK2527" s="6">
        <f t="shared" si="393"/>
        <v>0.28604484024195603</v>
      </c>
      <c r="AL2527" s="6">
        <f t="shared" si="394"/>
        <v>3.7286148832656525</v>
      </c>
      <c r="AN2527" s="6">
        <f>S2527-'ugly don''t look!'!$M$5</f>
        <v>-1.4500099240552413</v>
      </c>
      <c r="AO2527" s="6">
        <f t="shared" si="398"/>
        <v>-2.0744623850936699</v>
      </c>
      <c r="AP2527" s="6">
        <f t="shared" si="399"/>
        <v>2.3286046367128308</v>
      </c>
      <c r="AQ2527" s="6">
        <f t="shared" si="395"/>
        <v>-3.3685981532449449E-3</v>
      </c>
      <c r="AV2527" s="6">
        <f t="shared" si="396"/>
        <v>0.20523821769911388</v>
      </c>
      <c r="AW2527" s="6">
        <f t="shared" si="397"/>
        <v>0.28604484024195603</v>
      </c>
    </row>
    <row r="2528" spans="1:49" x14ac:dyDescent="0.25">
      <c r="A2528" s="6">
        <v>1052787.9480000001</v>
      </c>
      <c r="B2528" s="6">
        <v>21.384411</v>
      </c>
      <c r="C2528" s="6">
        <v>1.0099</v>
      </c>
      <c r="D2528" s="6">
        <v>-9.1021000000000005E-2</v>
      </c>
      <c r="E2528" s="6">
        <v>7.2596920000000003</v>
      </c>
      <c r="F2528" s="6">
        <v>21.358191000000001</v>
      </c>
      <c r="G2528" s="6">
        <v>86.139608999999993</v>
      </c>
      <c r="H2528" s="6">
        <v>1</v>
      </c>
      <c r="I2528" s="6">
        <v>8.1830719999999992</v>
      </c>
      <c r="L2528" s="6">
        <f t="shared" si="390"/>
        <v>6.3715595514203307E-5</v>
      </c>
      <c r="M2528" s="6">
        <f>249.088908333*(E2528-AVERAGE('raw Data'!$Y$2:$Y$2801))</f>
        <v>1737.966902576173</v>
      </c>
      <c r="N2528" s="6" t="s">
        <v>18</v>
      </c>
      <c r="O2528" s="6">
        <f>L2528/(PI()*('ugly don''t look!'!$J$7^2)/4)</f>
        <v>0.12701127347034138</v>
      </c>
      <c r="P2528" s="6">
        <f>-M2528/'ugly don''t look!'!$H$7</f>
        <v>-1629.1403286240843</v>
      </c>
      <c r="Q2528" s="6">
        <f>-'ugly don''t look!'!$J$7/4*P2528</f>
        <v>10.293315881329121</v>
      </c>
      <c r="R2528" s="6">
        <f t="shared" si="391"/>
        <v>-2.0634794289801426</v>
      </c>
      <c r="S2528" s="6">
        <f t="shared" si="392"/>
        <v>2.3314947410202982</v>
      </c>
      <c r="U2528" s="6">
        <v>1050221.223</v>
      </c>
      <c r="V2528" s="6">
        <v>20.412310999999999</v>
      </c>
      <c r="W2528" s="6">
        <v>23.468471999999998</v>
      </c>
      <c r="X2528" s="6">
        <v>16.193434</v>
      </c>
      <c r="Y2528" s="6">
        <v>0.34920299999999999</v>
      </c>
      <c r="Z2528" s="6">
        <v>21.312446999999999</v>
      </c>
      <c r="AA2528" s="6">
        <v>86.159908000000001</v>
      </c>
      <c r="AB2528" s="6">
        <v>23.5</v>
      </c>
      <c r="AC2528" s="6">
        <v>80.527519999999996</v>
      </c>
      <c r="AE2528" s="6">
        <f>0.000063090994667*'raw Data'!W2528</f>
        <v>1.4806492417946389E-3</v>
      </c>
      <c r="AF2528" s="6">
        <f>249.088908333*('raw Data'!X2528-AVERAGE('raw Data'!$D$2:$D$3001))</f>
        <v>4049.8680044936382</v>
      </c>
      <c r="AG2528" s="6"/>
      <c r="AH2528" s="6">
        <f>AE2528/(PI()*('ugly don''t look!'!$K$7^2)/4)</f>
        <v>1.3322470183096455</v>
      </c>
      <c r="AI2528" s="6">
        <f>-AF2528/'ugly don''t look!'!$I$7</f>
        <v>-4428.9895062266387</v>
      </c>
      <c r="AJ2528" s="6">
        <f>-'ugly don''t look!'!$K$7/4*AI2528</f>
        <v>41.651767462882489</v>
      </c>
      <c r="AK2528" s="6">
        <f t="shared" si="393"/>
        <v>0.28686700410603916</v>
      </c>
      <c r="AL2528" s="6">
        <f t="shared" si="394"/>
        <v>3.7293438037960795</v>
      </c>
      <c r="AN2528" s="6">
        <f>S2528-'ugly don''t look!'!$M$5</f>
        <v>-1.4471198197477739</v>
      </c>
      <c r="AO2528" s="6">
        <f t="shared" si="398"/>
        <v>-2.0634794289801426</v>
      </c>
      <c r="AP2528" s="6">
        <f t="shared" si="399"/>
        <v>2.3314947410202982</v>
      </c>
      <c r="AQ2528" s="6">
        <f t="shared" si="395"/>
        <v>-7.5266573185588104E-3</v>
      </c>
      <c r="AV2528" s="6">
        <f t="shared" si="396"/>
        <v>0.20596713822954094</v>
      </c>
      <c r="AW2528" s="6">
        <f t="shared" si="397"/>
        <v>0.28686700410603916</v>
      </c>
    </row>
    <row r="2529" spans="1:49" x14ac:dyDescent="0.25">
      <c r="A2529" s="6">
        <v>1052789.6189999999</v>
      </c>
      <c r="B2529" s="6">
        <v>21.368860000000002</v>
      </c>
      <c r="C2529" s="6">
        <v>1.0118529999999999</v>
      </c>
      <c r="D2529" s="6">
        <v>-0.109433</v>
      </c>
      <c r="E2529" s="6">
        <v>7.2864760000000004</v>
      </c>
      <c r="F2529" s="6">
        <v>21.472358</v>
      </c>
      <c r="G2529" s="6">
        <v>86.134253999999999</v>
      </c>
      <c r="H2529" s="6">
        <v>1</v>
      </c>
      <c r="I2529" s="6">
        <v>8.1733039999999999</v>
      </c>
      <c r="L2529" s="6">
        <f t="shared" si="390"/>
        <v>6.3838812226787951E-5</v>
      </c>
      <c r="M2529" s="6">
        <f>249.088908333*(E2529-AVERAGE('raw Data'!$Y$2:$Y$2801))</f>
        <v>1744.638499896964</v>
      </c>
      <c r="N2529" s="6" t="s">
        <v>18</v>
      </c>
      <c r="O2529" s="6">
        <f>L2529/(PI()*('ugly don''t look!'!$J$7^2)/4)</f>
        <v>0.12725689483590982</v>
      </c>
      <c r="P2529" s="6">
        <f>-M2529/'ugly don''t look!'!$H$7</f>
        <v>-1635.394169382231</v>
      </c>
      <c r="Q2529" s="6">
        <f>-'ugly don''t look!'!$J$7/4*P2529</f>
        <v>10.332829210699281</v>
      </c>
      <c r="R2529" s="6">
        <f t="shared" si="391"/>
        <v>-2.061547441633047</v>
      </c>
      <c r="S2529" s="6">
        <f t="shared" si="392"/>
        <v>2.335326128565598</v>
      </c>
      <c r="U2529" s="6">
        <v>1050221.496</v>
      </c>
      <c r="V2529" s="6">
        <v>20.261856000000002</v>
      </c>
      <c r="W2529" s="6">
        <v>23.459394</v>
      </c>
      <c r="X2529" s="6">
        <v>16.193024000000001</v>
      </c>
      <c r="Y2529" s="6">
        <v>0.346391</v>
      </c>
      <c r="Z2529" s="6">
        <v>21.251352000000001</v>
      </c>
      <c r="AA2529" s="6">
        <v>86.162948</v>
      </c>
      <c r="AB2529" s="6">
        <v>23.5</v>
      </c>
      <c r="AC2529" s="6">
        <v>80.540774999999996</v>
      </c>
      <c r="AE2529" s="6">
        <f>0.000063090994667*'raw Data'!W2529</f>
        <v>1.4800765017450518E-3</v>
      </c>
      <c r="AF2529" s="6">
        <f>249.088908333*('raw Data'!X2529-AVERAGE('raw Data'!$D$2:$D$3001))</f>
        <v>4049.7658780412216</v>
      </c>
      <c r="AG2529" s="6"/>
      <c r="AH2529" s="6">
        <f>AE2529/(PI()*('ugly don''t look!'!$K$7^2)/4)</f>
        <v>1.3317316827380663</v>
      </c>
      <c r="AI2529" s="6">
        <f>-AF2529/'ugly don''t look!'!$I$7</f>
        <v>-4428.8778193801636</v>
      </c>
      <c r="AJ2529" s="6">
        <f>-'ugly don''t look!'!$K$7/4*AI2529</f>
        <v>41.650717120687844</v>
      </c>
      <c r="AK2529" s="6">
        <f t="shared" si="393"/>
        <v>0.28648011244072313</v>
      </c>
      <c r="AL2529" s="6">
        <f t="shared" si="394"/>
        <v>3.7293185862482492</v>
      </c>
      <c r="AN2529" s="6">
        <f>S2529-'ugly don''t look!'!$M$5</f>
        <v>-1.4432884322024742</v>
      </c>
      <c r="AO2529" s="6">
        <f t="shared" si="398"/>
        <v>-2.061547441633047</v>
      </c>
      <c r="AP2529" s="6">
        <f t="shared" si="399"/>
        <v>2.335326128565598</v>
      </c>
      <c r="AQ2529" s="6">
        <f t="shared" si="395"/>
        <v>-4.9350965110625811E-3</v>
      </c>
      <c r="AV2529" s="6">
        <f t="shared" si="396"/>
        <v>0.20594192068171058</v>
      </c>
      <c r="AW2529" s="6">
        <f t="shared" si="397"/>
        <v>0.28648011244072313</v>
      </c>
    </row>
    <row r="2530" spans="1:49" x14ac:dyDescent="0.25">
      <c r="A2530" s="6">
        <v>1052790.0649999999</v>
      </c>
      <c r="B2530" s="6">
        <v>21.334973999999999</v>
      </c>
      <c r="C2530" s="6">
        <v>1.0294970000000001</v>
      </c>
      <c r="D2530" s="6">
        <v>-0.11477900000000001</v>
      </c>
      <c r="E2530" s="6">
        <v>7.2854890000000001</v>
      </c>
      <c r="F2530" s="6">
        <v>21.374482</v>
      </c>
      <c r="G2530" s="6">
        <v>86.134077000000005</v>
      </c>
      <c r="H2530" s="6">
        <v>1</v>
      </c>
      <c r="I2530" s="6">
        <v>8.1529299999999996</v>
      </c>
      <c r="L2530" s="6">
        <f t="shared" si="390"/>
        <v>6.4951989736692514E-5</v>
      </c>
      <c r="M2530" s="6">
        <f>249.088908333*(E2530-AVERAGE('raw Data'!$Y$2:$Y$2801))</f>
        <v>1744.3926491444392</v>
      </c>
      <c r="N2530" s="6" t="s">
        <v>18</v>
      </c>
      <c r="O2530" s="6">
        <f>L2530/(PI()*('ugly don''t look!'!$J$7^2)/4)</f>
        <v>0.12947591346063578</v>
      </c>
      <c r="P2530" s="6">
        <f>-M2530/'ugly don''t look!'!$H$7</f>
        <v>-1635.1637131087732</v>
      </c>
      <c r="Q2530" s="6">
        <f>-'ugly don''t look!'!$J$7/4*P2530</f>
        <v>10.331373130349506</v>
      </c>
      <c r="R2530" s="6">
        <f t="shared" si="391"/>
        <v>-2.0442604115849949</v>
      </c>
      <c r="S2530" s="6">
        <f t="shared" si="392"/>
        <v>2.3351852007593221</v>
      </c>
      <c r="U2530" s="6">
        <v>1050224.172</v>
      </c>
      <c r="V2530" s="6">
        <v>20.35895</v>
      </c>
      <c r="W2530" s="6">
        <v>23.497070999999998</v>
      </c>
      <c r="X2530" s="6">
        <v>16.202067</v>
      </c>
      <c r="Y2530" s="6">
        <v>0.34383900000000001</v>
      </c>
      <c r="Z2530" s="6">
        <v>21.297505000000001</v>
      </c>
      <c r="AA2530" s="6">
        <v>86.166443999999998</v>
      </c>
      <c r="AB2530" s="6">
        <v>23.5</v>
      </c>
      <c r="AC2530" s="6">
        <v>80.549496000000005</v>
      </c>
      <c r="AE2530" s="6">
        <f>0.000063090994667*'raw Data'!W2530</f>
        <v>1.4824535811511204E-3</v>
      </c>
      <c r="AF2530" s="6">
        <f>249.088908333*('raw Data'!X2530-AVERAGE('raw Data'!$D$2:$D$3001))</f>
        <v>4052.0183890392768</v>
      </c>
      <c r="AG2530" s="6"/>
      <c r="AH2530" s="6">
        <f>AE2530/(PI()*('ugly don''t look!'!$K$7^2)/4)</f>
        <v>1.3338705126929458</v>
      </c>
      <c r="AI2530" s="6">
        <f>-AF2530/'ugly don''t look!'!$I$7</f>
        <v>-4431.341195362289</v>
      </c>
      <c r="AJ2530" s="6">
        <f>-'ugly don''t look!'!$K$7/4*AI2530</f>
        <v>41.673883570605348</v>
      </c>
      <c r="AK2530" s="6">
        <f t="shared" si="393"/>
        <v>0.28808487583531373</v>
      </c>
      <c r="AL2530" s="6">
        <f t="shared" si="394"/>
        <v>3.7298746393303452</v>
      </c>
      <c r="AN2530" s="6">
        <f>S2530-'ugly don''t look!'!$M$5</f>
        <v>-1.44342936000875</v>
      </c>
      <c r="AO2530" s="6">
        <f t="shared" si="398"/>
        <v>-2.0442604115849949</v>
      </c>
      <c r="AP2530" s="6">
        <f t="shared" si="399"/>
        <v>2.3351852007593221</v>
      </c>
      <c r="AQ2530" s="6">
        <f t="shared" si="395"/>
        <v>-1.6169741935629006E-2</v>
      </c>
      <c r="AV2530" s="6">
        <f t="shared" si="396"/>
        <v>0.20649797376380663</v>
      </c>
      <c r="AW2530" s="6">
        <f t="shared" si="397"/>
        <v>0.28808487583531373</v>
      </c>
    </row>
    <row r="2531" spans="1:49" x14ac:dyDescent="0.25">
      <c r="A2531" s="6">
        <v>1052792.51</v>
      </c>
      <c r="B2531" s="6">
        <v>21.416799000000001</v>
      </c>
      <c r="C2531" s="6">
        <v>0.97292699999999999</v>
      </c>
      <c r="D2531" s="6">
        <v>-0.105382</v>
      </c>
      <c r="E2531" s="6">
        <v>7.268446</v>
      </c>
      <c r="F2531" s="6">
        <v>21.335605000000001</v>
      </c>
      <c r="G2531" s="6">
        <v>86.133668</v>
      </c>
      <c r="H2531" s="6">
        <v>1</v>
      </c>
      <c r="I2531" s="6">
        <v>8.2006870000000003</v>
      </c>
      <c r="L2531" s="6">
        <f t="shared" si="390"/>
        <v>6.1382932168380316E-5</v>
      </c>
      <c r="M2531" s="6">
        <f>249.088908333*(E2531-AVERAGE('raw Data'!$Y$2:$Y$2801))</f>
        <v>1740.1474268797199</v>
      </c>
      <c r="N2531" s="6" t="s">
        <v>18</v>
      </c>
      <c r="O2531" s="6">
        <f>L2531/(PI()*('ugly don''t look!'!$J$7^2)/4)</f>
        <v>0.12236132019376061</v>
      </c>
      <c r="P2531" s="6">
        <f>-M2531/'ugly don''t look!'!$H$7</f>
        <v>-1631.1843146604049</v>
      </c>
      <c r="Q2531" s="6">
        <f>-'ugly don''t look!'!$J$7/4*P2531</f>
        <v>10.306230296103104</v>
      </c>
      <c r="R2531" s="6">
        <f t="shared" si="391"/>
        <v>-2.1007769703349477</v>
      </c>
      <c r="S2531" s="6">
        <f t="shared" si="392"/>
        <v>2.3327485954843428</v>
      </c>
      <c r="U2531" s="6">
        <v>1050226.2009999999</v>
      </c>
      <c r="V2531" s="6">
        <v>20.356522999999999</v>
      </c>
      <c r="W2531" s="6">
        <v>23.541443999999998</v>
      </c>
      <c r="X2531" s="6">
        <v>16.209890000000001</v>
      </c>
      <c r="Y2531" s="6">
        <v>0.311857</v>
      </c>
      <c r="Z2531" s="6">
        <v>21.347992999999999</v>
      </c>
      <c r="AA2531" s="6">
        <v>86.162902000000003</v>
      </c>
      <c r="AB2531" s="6">
        <v>23.5</v>
      </c>
      <c r="AC2531" s="6">
        <v>80.489936999999998</v>
      </c>
      <c r="AE2531" s="6">
        <f>0.000063090994667*'raw Data'!W2531</f>
        <v>1.4852531178574792E-3</v>
      </c>
      <c r="AF2531" s="6">
        <f>249.088908333*('raw Data'!X2531-AVERAGE('raw Data'!$D$2:$D$3001))</f>
        <v>4053.9670115691661</v>
      </c>
      <c r="AG2531" s="6"/>
      <c r="AH2531" s="6">
        <f>AE2531/(PI()*('ugly don''t look!'!$K$7^2)/4)</f>
        <v>1.3363894579801998</v>
      </c>
      <c r="AI2531" s="6">
        <f>-AF2531/'ugly don''t look!'!$I$7</f>
        <v>-4433.4722348744162</v>
      </c>
      <c r="AJ2531" s="6">
        <f>-'ugly don''t look!'!$K$7/4*AI2531</f>
        <v>41.693924612041222</v>
      </c>
      <c r="AK2531" s="6">
        <f t="shared" si="393"/>
        <v>0.28997154309775558</v>
      </c>
      <c r="AL2531" s="6">
        <f t="shared" si="394"/>
        <v>3.7303554254337299</v>
      </c>
      <c r="AN2531" s="6">
        <f>S2531-'ugly don''t look!'!$M$5</f>
        <v>-1.4458659652837293</v>
      </c>
      <c r="AO2531" s="6">
        <f t="shared" si="398"/>
        <v>-2.1007769703349477</v>
      </c>
      <c r="AP2531" s="6">
        <f t="shared" si="399"/>
        <v>2.3327485954843428</v>
      </c>
      <c r="AQ2531" s="6">
        <f t="shared" si="395"/>
        <v>1.7662389627744829E-2</v>
      </c>
      <c r="AV2531" s="6">
        <f t="shared" si="396"/>
        <v>0.20697875986719128</v>
      </c>
      <c r="AW2531" s="6">
        <f t="shared" si="397"/>
        <v>0.28997154309775558</v>
      </c>
    </row>
    <row r="2532" spans="1:49" x14ac:dyDescent="0.25">
      <c r="A2532" s="6">
        <v>1052792.9639999999</v>
      </c>
      <c r="B2532" s="6">
        <v>21.480478000000002</v>
      </c>
      <c r="C2532" s="6">
        <v>0.97380699999999998</v>
      </c>
      <c r="D2532" s="6">
        <v>-9.7140000000000004E-2</v>
      </c>
      <c r="E2532" s="6">
        <v>7.2441009999999997</v>
      </c>
      <c r="F2532" s="6">
        <v>21.497532</v>
      </c>
      <c r="G2532" s="6">
        <v>86.137293999999997</v>
      </c>
      <c r="H2532" s="6">
        <v>1</v>
      </c>
      <c r="I2532" s="6">
        <v>8.2044859999999993</v>
      </c>
      <c r="L2532" s="6">
        <f t="shared" si="390"/>
        <v>6.1438452243687273E-5</v>
      </c>
      <c r="M2532" s="6">
        <f>249.088908333*(E2532-AVERAGE('raw Data'!$Y$2:$Y$2801))</f>
        <v>1734.0833574063531</v>
      </c>
      <c r="N2532" s="6" t="s">
        <v>18</v>
      </c>
      <c r="O2532" s="6">
        <f>L2532/(PI()*('ugly don''t look!'!$J$7^2)/4)</f>
        <v>0.12247199443938285</v>
      </c>
      <c r="P2532" s="6">
        <f>-M2532/'ugly don''t look!'!$H$7</f>
        <v>-1625.4999600734468</v>
      </c>
      <c r="Q2532" s="6">
        <f>-'ugly don''t look!'!$J$7/4*P2532</f>
        <v>10.270315122734056</v>
      </c>
      <c r="R2532" s="6">
        <f t="shared" si="391"/>
        <v>-2.099872891955529</v>
      </c>
      <c r="S2532" s="6">
        <f t="shared" si="392"/>
        <v>2.3292577072802501</v>
      </c>
      <c r="U2532" s="6">
        <v>1050227.682</v>
      </c>
      <c r="V2532" s="6">
        <v>20.347999999999999</v>
      </c>
      <c r="W2532" s="6">
        <v>23.478773</v>
      </c>
      <c r="X2532" s="6">
        <v>16.211874000000002</v>
      </c>
      <c r="Y2532" s="6">
        <v>0.30930600000000003</v>
      </c>
      <c r="Z2532" s="6">
        <v>21.296023999999999</v>
      </c>
      <c r="AA2532" s="6">
        <v>86.158950000000004</v>
      </c>
      <c r="AB2532" s="6">
        <v>23.5</v>
      </c>
      <c r="AC2532" s="6">
        <v>80.548102</v>
      </c>
      <c r="AE2532" s="6">
        <f>0.000063090994667*'raw Data'!W2532</f>
        <v>1.4812991421307036E-3</v>
      </c>
      <c r="AF2532" s="6">
        <f>249.088908333*('raw Data'!X2532-AVERAGE('raw Data'!$D$2:$D$3001))</f>
        <v>4054.4612039632989</v>
      </c>
      <c r="AG2532" s="6"/>
      <c r="AH2532" s="6">
        <f>AE2532/(PI()*('ugly don''t look!'!$K$7^2)/4)</f>
        <v>1.3328317805615557</v>
      </c>
      <c r="AI2532" s="6">
        <f>-AF2532/'ugly don''t look!'!$I$7</f>
        <v>-4434.0126902485772</v>
      </c>
      <c r="AJ2532" s="6">
        <f>-'ugly don''t look!'!$K$7/4*AI2532</f>
        <v>41.699007243539207</v>
      </c>
      <c r="AK2532" s="6">
        <f t="shared" si="393"/>
        <v>0.28730583710530511</v>
      </c>
      <c r="AL2532" s="6">
        <f t="shared" si="394"/>
        <v>3.7304773214119904</v>
      </c>
      <c r="AN2532" s="6">
        <f>S2532-'ugly don''t look!'!$M$5</f>
        <v>-1.4493568534878221</v>
      </c>
      <c r="AO2532" s="6">
        <f t="shared" si="398"/>
        <v>-2.099872891955529</v>
      </c>
      <c r="AP2532" s="6">
        <f t="shared" si="399"/>
        <v>2.3292577072802501</v>
      </c>
      <c r="AQ2532" s="6">
        <f t="shared" si="395"/>
        <v>1.3591321356966751E-2</v>
      </c>
      <c r="AV2532" s="6">
        <f t="shared" si="396"/>
        <v>0.20710065584545179</v>
      </c>
      <c r="AW2532" s="6">
        <f t="shared" si="397"/>
        <v>0.28730583710530511</v>
      </c>
    </row>
    <row r="2533" spans="1:49" x14ac:dyDescent="0.25">
      <c r="A2533" s="6">
        <v>1052794.986</v>
      </c>
      <c r="B2533" s="6">
        <v>21.378101000000001</v>
      </c>
      <c r="C2533" s="6">
        <v>0.97259200000000001</v>
      </c>
      <c r="D2533" s="6">
        <v>-9.4504000000000005E-2</v>
      </c>
      <c r="E2533" s="6">
        <v>7.2367249999999999</v>
      </c>
      <c r="F2533" s="6">
        <v>21.448294000000001</v>
      </c>
      <c r="G2533" s="6">
        <v>86.138019</v>
      </c>
      <c r="H2533" s="6">
        <v>1</v>
      </c>
      <c r="I2533" s="6">
        <v>8.2188770000000009</v>
      </c>
      <c r="L2533" s="6">
        <f t="shared" si="390"/>
        <v>6.1361796685166864E-5</v>
      </c>
      <c r="M2533" s="6">
        <f>249.088908333*(E2533-AVERAGE('raw Data'!$Y$2:$Y$2801))</f>
        <v>1732.2460776184889</v>
      </c>
      <c r="N2533" s="6" t="s">
        <v>18</v>
      </c>
      <c r="O2533" s="6">
        <f>L2533/(PI()*('ugly don''t look!'!$J$7^2)/4)</f>
        <v>0.12231918852071122</v>
      </c>
      <c r="P2533" s="6">
        <f>-M2533/'ugly don''t look!'!$H$7</f>
        <v>-1623.7777255516394</v>
      </c>
      <c r="Q2533" s="6">
        <f>-'ugly don''t look!'!$J$7/4*P2533</f>
        <v>10.259433614466646</v>
      </c>
      <c r="R2533" s="6">
        <f t="shared" si="391"/>
        <v>-2.1011213514520799</v>
      </c>
      <c r="S2533" s="6">
        <f t="shared" si="392"/>
        <v>2.3281976349505089</v>
      </c>
      <c r="U2533" s="6">
        <v>1050228.2620000001</v>
      </c>
      <c r="V2533" s="6">
        <v>20.404326000000001</v>
      </c>
      <c r="W2533" s="6">
        <v>23.456636</v>
      </c>
      <c r="X2533" s="6">
        <v>16.205969</v>
      </c>
      <c r="Y2533" s="6">
        <v>0.31560100000000002</v>
      </c>
      <c r="Z2533" s="6">
        <v>21.200251000000002</v>
      </c>
      <c r="AA2533" s="6">
        <v>86.163274000000001</v>
      </c>
      <c r="AB2533" s="6">
        <v>23.5</v>
      </c>
      <c r="AC2533" s="6">
        <v>80.576312000000001</v>
      </c>
      <c r="AE2533" s="6">
        <f>0.000063090994667*'raw Data'!W2533</f>
        <v>1.4799024967817602E-3</v>
      </c>
      <c r="AF2533" s="6">
        <f>249.088908333*('raw Data'!X2533-AVERAGE('raw Data'!$D$2:$D$3001))</f>
        <v>4052.9903339595921</v>
      </c>
      <c r="AG2533" s="6"/>
      <c r="AH2533" s="6">
        <f>AE2533/(PI()*('ugly don''t look!'!$K$7^2)/4)</f>
        <v>1.331575117910305</v>
      </c>
      <c r="AI2533" s="6">
        <f>-AF2533/'ugly don''t look!'!$I$7</f>
        <v>-4432.4041272523973</v>
      </c>
      <c r="AJ2533" s="6">
        <f>-'ugly don''t look!'!$K$7/4*AI2533</f>
        <v>41.683879754126082</v>
      </c>
      <c r="AK2533" s="6">
        <f t="shared" si="393"/>
        <v>0.28636254068526223</v>
      </c>
      <c r="AL2533" s="6">
        <f t="shared" si="394"/>
        <v>3.7301144774250816</v>
      </c>
      <c r="AN2533" s="6">
        <f>S2533-'ugly don''t look!'!$M$5</f>
        <v>-1.4504169258175632</v>
      </c>
      <c r="AO2533" s="6">
        <f t="shared" si="398"/>
        <v>-2.1011213514520799</v>
      </c>
      <c r="AP2533" s="6">
        <f t="shared" si="399"/>
        <v>2.3281976349505089</v>
      </c>
      <c r="AQ2533" s="6">
        <f t="shared" si="395"/>
        <v>1.3332431015925322E-2</v>
      </c>
      <c r="AV2533" s="6">
        <f t="shared" si="396"/>
        <v>0.20673781185854301</v>
      </c>
      <c r="AW2533" s="6">
        <f t="shared" si="397"/>
        <v>0.28636254068526223</v>
      </c>
    </row>
    <row r="2534" spans="1:49" x14ac:dyDescent="0.25">
      <c r="A2534" s="6">
        <v>1052795.2720000001</v>
      </c>
      <c r="B2534" s="6">
        <v>21.405691999999998</v>
      </c>
      <c r="C2534" s="6">
        <v>0.96497299999999997</v>
      </c>
      <c r="D2534" s="6">
        <v>-8.8775999999999994E-2</v>
      </c>
      <c r="E2534" s="6">
        <v>7.2386809999999997</v>
      </c>
      <c r="F2534" s="6">
        <v>21.406086999999999</v>
      </c>
      <c r="G2534" s="6">
        <v>86.137647000000001</v>
      </c>
      <c r="H2534" s="6">
        <v>1</v>
      </c>
      <c r="I2534" s="6">
        <v>8.2294400000000003</v>
      </c>
      <c r="L2534" s="6">
        <f t="shared" si="390"/>
        <v>6.0881106396798993E-5</v>
      </c>
      <c r="M2534" s="6">
        <f>249.088908333*(E2534-AVERAGE('raw Data'!$Y$2:$Y$2801))</f>
        <v>1732.7332955231882</v>
      </c>
      <c r="N2534" s="6" t="s">
        <v>18</v>
      </c>
      <c r="O2534" s="6">
        <f>L2534/(PI()*('ugly don''t look!'!$J$7^2)/4)</f>
        <v>0.12136097593276139</v>
      </c>
      <c r="P2534" s="6">
        <f>-M2534/'ugly don''t look!'!$H$7</f>
        <v>-1624.2344352485829</v>
      </c>
      <c r="Q2534" s="6">
        <f>-'ugly don''t look!'!$J$7/4*P2534</f>
        <v>10.26231922050936</v>
      </c>
      <c r="R2534" s="6">
        <f t="shared" si="391"/>
        <v>-2.1089859023397066</v>
      </c>
      <c r="S2534" s="6">
        <f t="shared" si="392"/>
        <v>2.3284788590822814</v>
      </c>
      <c r="U2534" s="6">
        <v>1050228.727</v>
      </c>
      <c r="V2534" s="6">
        <v>20.451015000000002</v>
      </c>
      <c r="W2534" s="6">
        <v>23.438012000000001</v>
      </c>
      <c r="X2534" s="6">
        <v>16.18196</v>
      </c>
      <c r="Y2534" s="6">
        <v>0.30213400000000001</v>
      </c>
      <c r="Z2534" s="6">
        <v>21.275790000000001</v>
      </c>
      <c r="AA2534" s="6">
        <v>86.161247000000003</v>
      </c>
      <c r="AB2534" s="6">
        <v>23.5</v>
      </c>
      <c r="AC2534" s="6">
        <v>80.603239000000002</v>
      </c>
      <c r="AE2534" s="6">
        <f>0.000063090994667*'raw Data'!W2534</f>
        <v>1.4787274900970821E-3</v>
      </c>
      <c r="AF2534" s="6">
        <f>249.088908333*('raw Data'!X2534-AVERAGE('raw Data'!$D$2:$D$3001))</f>
        <v>4047.0099583594251</v>
      </c>
      <c r="AG2534" s="6"/>
      <c r="AH2534" s="6">
        <f>AE2534/(PI()*('ugly don''t look!'!$K$7^2)/4)</f>
        <v>1.3305178795664965</v>
      </c>
      <c r="AI2534" s="6">
        <f>-AF2534/'ugly don''t look!'!$I$7</f>
        <v>-4425.8639089670005</v>
      </c>
      <c r="AJ2534" s="6">
        <f>-'ugly don''t look!'!$K$7/4*AI2534</f>
        <v>41.622373252293812</v>
      </c>
      <c r="AK2534" s="6">
        <f t="shared" si="393"/>
        <v>0.28556824957642807</v>
      </c>
      <c r="AL2534" s="6">
        <f t="shared" si="394"/>
        <v>3.7286378412594021</v>
      </c>
      <c r="AN2534" s="6">
        <f>S2534-'ugly don''t look!'!$M$5</f>
        <v>-1.4501357016857908</v>
      </c>
      <c r="AO2534" s="6">
        <f t="shared" si="398"/>
        <v>-2.1089859023397066</v>
      </c>
      <c r="AP2534" s="6">
        <f t="shared" si="399"/>
        <v>2.3284788590822814</v>
      </c>
      <c r="AQ2534" s="6">
        <f t="shared" si="395"/>
        <v>1.8660624262663711E-2</v>
      </c>
      <c r="AV2534" s="6">
        <f t="shared" si="396"/>
        <v>0.20526117569286351</v>
      </c>
      <c r="AW2534" s="6">
        <f t="shared" si="397"/>
        <v>0.28556824957642807</v>
      </c>
    </row>
    <row r="2535" spans="1:49" x14ac:dyDescent="0.25">
      <c r="A2535" s="6">
        <v>1052797.2139999999</v>
      </c>
      <c r="B2535" s="6">
        <v>21.370325999999999</v>
      </c>
      <c r="C2535" s="6">
        <v>0.95291099999999995</v>
      </c>
      <c r="D2535" s="6">
        <v>-8.0627000000000004E-2</v>
      </c>
      <c r="E2535" s="6">
        <v>7.2153609999999997</v>
      </c>
      <c r="F2535" s="6">
        <v>21.369433000000001</v>
      </c>
      <c r="G2535" s="6">
        <v>86.135834000000003</v>
      </c>
      <c r="H2535" s="6">
        <v>1</v>
      </c>
      <c r="I2535" s="6">
        <v>8.2762569999999993</v>
      </c>
      <c r="L2535" s="6">
        <f t="shared" si="390"/>
        <v>6.0120102819125637E-5</v>
      </c>
      <c r="M2535" s="6">
        <f>249.088908333*(E2535-AVERAGE('raw Data'!$Y$2:$Y$2801))</f>
        <v>1726.9245421808625</v>
      </c>
      <c r="N2535" s="6" t="s">
        <v>18</v>
      </c>
      <c r="O2535" s="6">
        <f>L2535/(PI()*('ugly don''t look!'!$J$7^2)/4)</f>
        <v>0.11984398417060746</v>
      </c>
      <c r="P2535" s="6">
        <f>-M2535/'ugly don''t look!'!$H$7</f>
        <v>-1618.7894096183563</v>
      </c>
      <c r="Q2535" s="6">
        <f>-'ugly don''t look!'!$J$7/4*P2535</f>
        <v>10.227916187321179</v>
      </c>
      <c r="R2535" s="6">
        <f t="shared" si="391"/>
        <v>-2.1215645140164607</v>
      </c>
      <c r="S2535" s="6">
        <f t="shared" si="392"/>
        <v>2.3251208629605964</v>
      </c>
      <c r="U2535" s="6">
        <v>1050232.044</v>
      </c>
      <c r="V2535" s="6">
        <v>20.410793000000002</v>
      </c>
      <c r="W2535" s="6">
        <v>23.459133999999999</v>
      </c>
      <c r="X2535" s="6">
        <v>16.19688</v>
      </c>
      <c r="Y2535" s="6">
        <v>0.31545200000000001</v>
      </c>
      <c r="Z2535" s="6">
        <v>21.307634</v>
      </c>
      <c r="AA2535" s="6">
        <v>86.155444000000003</v>
      </c>
      <c r="AB2535" s="6">
        <v>23.5</v>
      </c>
      <c r="AC2535" s="6">
        <v>80.632971999999995</v>
      </c>
      <c r="AE2535" s="6">
        <f>0.000063090994667*'raw Data'!W2535</f>
        <v>1.4800600980864383E-3</v>
      </c>
      <c r="AF2535" s="6">
        <f>249.088908333*('raw Data'!X2535-AVERAGE('raw Data'!$D$2:$D$3001))</f>
        <v>4050.7263648717535</v>
      </c>
      <c r="AG2535" s="6"/>
      <c r="AH2535" s="6">
        <f>AE2535/(PI()*('ugly don''t look!'!$K$7^2)/4)</f>
        <v>1.3317169231821495</v>
      </c>
      <c r="AI2535" s="6">
        <f>-AF2535/'ugly don''t look!'!$I$7</f>
        <v>-4429.9282205509116</v>
      </c>
      <c r="AJ2535" s="6">
        <f>-'ugly don''t look!'!$K$7/4*AI2535</f>
        <v>41.660595460937969</v>
      </c>
      <c r="AK2535" s="6">
        <f t="shared" si="393"/>
        <v>0.28646902939907243</v>
      </c>
      <c r="AL2535" s="6">
        <f t="shared" si="394"/>
        <v>3.7295557290801242</v>
      </c>
      <c r="AN2535" s="6">
        <f>S2535-'ugly don''t look!'!$M$5</f>
        <v>-1.4534936978074757</v>
      </c>
      <c r="AO2535" s="6">
        <f t="shared" si="398"/>
        <v>-2.1215645140164607</v>
      </c>
      <c r="AP2535" s="6">
        <f t="shared" si="399"/>
        <v>2.3251208629605964</v>
      </c>
      <c r="AQ2535" s="6">
        <f t="shared" si="395"/>
        <v>2.3374781980253473E-2</v>
      </c>
      <c r="AV2535" s="6">
        <f t="shared" si="396"/>
        <v>0.20617906351358561</v>
      </c>
      <c r="AW2535" s="6">
        <f t="shared" si="397"/>
        <v>0.28646902939907243</v>
      </c>
    </row>
    <row r="2536" spans="1:49" x14ac:dyDescent="0.25">
      <c r="A2536" s="6">
        <v>1052799.202</v>
      </c>
      <c r="B2536" s="6">
        <v>21.338661999999999</v>
      </c>
      <c r="C2536" s="6">
        <v>0.937639</v>
      </c>
      <c r="D2536" s="6">
        <v>-7.3801000000000005E-2</v>
      </c>
      <c r="E2536" s="6">
        <v>7.212529</v>
      </c>
      <c r="F2536" s="6">
        <v>21.524557000000001</v>
      </c>
      <c r="G2536" s="6">
        <v>86.135015999999993</v>
      </c>
      <c r="H2536" s="6">
        <v>1</v>
      </c>
      <c r="I2536" s="6">
        <v>8.334714</v>
      </c>
      <c r="L2536" s="6">
        <f t="shared" si="390"/>
        <v>5.9156577148571218E-5</v>
      </c>
      <c r="M2536" s="6">
        <f>249.088908333*(E2536-AVERAGE('raw Data'!$Y$2:$Y$2801))</f>
        <v>1726.2191223924635</v>
      </c>
      <c r="N2536" s="6" t="s">
        <v>18</v>
      </c>
      <c r="O2536" s="6">
        <f>L2536/(PI()*('ugly don''t look!'!$J$7^2)/4)</f>
        <v>0.11792328294430877</v>
      </c>
      <c r="P2536" s="6">
        <f>-M2536/'ugly don''t look!'!$H$7</f>
        <v>-1618.1281612227817</v>
      </c>
      <c r="Q2536" s="6">
        <f>-'ugly don''t look!'!$J$7/4*P2536</f>
        <v>10.223738254645841</v>
      </c>
      <c r="R2536" s="6">
        <f t="shared" si="391"/>
        <v>-2.1377210104918372</v>
      </c>
      <c r="S2536" s="6">
        <f t="shared" si="392"/>
        <v>2.3247122962360498</v>
      </c>
      <c r="U2536" s="6">
        <v>1050233.135</v>
      </c>
      <c r="V2536" s="6">
        <v>20.383742000000002</v>
      </c>
      <c r="W2536" s="6">
        <v>23.461925000000001</v>
      </c>
      <c r="X2536" s="6">
        <v>16.173791999999999</v>
      </c>
      <c r="Y2536" s="6">
        <v>0.32750400000000002</v>
      </c>
      <c r="Z2536" s="6">
        <v>21.269363999999999</v>
      </c>
      <c r="AA2536" s="6">
        <v>86.154273000000003</v>
      </c>
      <c r="AB2536" s="6">
        <v>23.5</v>
      </c>
      <c r="AC2536" s="6">
        <v>80.646668000000005</v>
      </c>
      <c r="AE2536" s="6">
        <f>0.000063090994667*'raw Data'!W2536</f>
        <v>1.480236185052554E-3</v>
      </c>
      <c r="AF2536" s="6">
        <f>249.088908333*('raw Data'!X2536-AVERAGE('raw Data'!$D$2:$D$3001))</f>
        <v>4044.975400156161</v>
      </c>
      <c r="AG2536" s="6"/>
      <c r="AH2536" s="6">
        <f>AE2536/(PI()*('ugly don''t look!'!$K$7^2)/4)</f>
        <v>1.3318753613381618</v>
      </c>
      <c r="AI2536" s="6">
        <f>-AF2536/'ugly don''t look!'!$I$7</f>
        <v>-4423.6388890596691</v>
      </c>
      <c r="AJ2536" s="6">
        <f>-'ugly don''t look!'!$K$7/4*AI2536</f>
        <v>41.6014483863283</v>
      </c>
      <c r="AK2536" s="6">
        <f t="shared" si="393"/>
        <v>0.28658799517106381</v>
      </c>
      <c r="AL2536" s="6">
        <f t="shared" si="394"/>
        <v>3.7281349836401665</v>
      </c>
      <c r="AN2536" s="6">
        <f>S2536-'ugly don''t look!'!$M$5</f>
        <v>-1.4539022645320223</v>
      </c>
      <c r="AO2536" s="6">
        <f t="shared" si="398"/>
        <v>-2.1377210104918372</v>
      </c>
      <c r="AP2536" s="6">
        <f t="shared" si="399"/>
        <v>2.3247122962360498</v>
      </c>
      <c r="AQ2536" s="6">
        <f t="shared" si="395"/>
        <v>3.3334428251260234E-2</v>
      </c>
      <c r="AV2536" s="6">
        <f t="shared" si="396"/>
        <v>0.20475831807362788</v>
      </c>
      <c r="AW2536" s="6">
        <f t="shared" si="397"/>
        <v>0.28658799517106381</v>
      </c>
    </row>
    <row r="2537" spans="1:49" x14ac:dyDescent="0.25">
      <c r="A2537" s="6">
        <v>1052800.054</v>
      </c>
      <c r="B2537" s="6">
        <v>21.304227000000001</v>
      </c>
      <c r="C2537" s="6">
        <v>0.96020300000000003</v>
      </c>
      <c r="D2537" s="6">
        <v>-7.0969000000000004E-2</v>
      </c>
      <c r="E2537" s="6">
        <v>7.2273370000000003</v>
      </c>
      <c r="F2537" s="6">
        <v>21.369433000000001</v>
      </c>
      <c r="G2537" s="6">
        <v>86.133463000000006</v>
      </c>
      <c r="H2537" s="6">
        <v>1</v>
      </c>
      <c r="I2537" s="6">
        <v>8.3267559999999996</v>
      </c>
      <c r="L2537" s="6">
        <f t="shared" si="390"/>
        <v>6.0580162352237407E-5</v>
      </c>
      <c r="M2537" s="6">
        <f>249.088908333*(E2537-AVERAGE('raw Data'!$Y$2:$Y$2801))</f>
        <v>1729.9076309470588</v>
      </c>
      <c r="N2537" s="6" t="s">
        <v>18</v>
      </c>
      <c r="O2537" s="6">
        <f>L2537/(PI()*('ugly don''t look!'!$J$7^2)/4)</f>
        <v>0.12076107121501357</v>
      </c>
      <c r="P2537" s="6">
        <f>-M2537/'ugly don''t look!'!$H$7</f>
        <v>-1621.5857057996427</v>
      </c>
      <c r="Q2537" s="6">
        <f>-'ugly don''t look!'!$J$7/4*P2537</f>
        <v>10.245583885668593</v>
      </c>
      <c r="R2537" s="6">
        <f t="shared" si="391"/>
        <v>-2.1139413035716008</v>
      </c>
      <c r="S2537" s="6">
        <f t="shared" si="392"/>
        <v>2.3268467723234392</v>
      </c>
      <c r="U2537" s="6">
        <v>1050233.7009999999</v>
      </c>
      <c r="V2537" s="6">
        <v>20.320004000000001</v>
      </c>
      <c r="W2537" s="6">
        <v>23.468488000000001</v>
      </c>
      <c r="X2537" s="6">
        <v>16.185172999999999</v>
      </c>
      <c r="Y2537" s="6">
        <v>0.32823000000000002</v>
      </c>
      <c r="Z2537" s="6">
        <v>21.271108000000002</v>
      </c>
      <c r="AA2537" s="6">
        <v>86.155686000000003</v>
      </c>
      <c r="AB2537" s="6">
        <v>23.5</v>
      </c>
      <c r="AC2537" s="6">
        <v>80.646416000000002</v>
      </c>
      <c r="AE2537" s="6">
        <f>0.000063090994667*'raw Data'!W2537</f>
        <v>1.4806502512505536E-3</v>
      </c>
      <c r="AF2537" s="6">
        <f>249.088908333*('raw Data'!X2537-AVERAGE('raw Data'!$D$2:$D$3001))</f>
        <v>4047.8102810218988</v>
      </c>
      <c r="AG2537" s="6"/>
      <c r="AH2537" s="6">
        <f>AE2537/(PI()*('ugly don''t look!'!$K$7^2)/4)</f>
        <v>1.3322479265900098</v>
      </c>
      <c r="AI2537" s="6">
        <f>-AF2537/'ugly don''t look!'!$I$7</f>
        <v>-4426.7391524736431</v>
      </c>
      <c r="AJ2537" s="6">
        <f>-'ugly don''t look!'!$K$7/4*AI2537</f>
        <v>41.630604348565505</v>
      </c>
      <c r="AK2537" s="6">
        <f t="shared" si="393"/>
        <v>0.28686768587153921</v>
      </c>
      <c r="AL2537" s="6">
        <f t="shared" si="394"/>
        <v>3.7288355782421672</v>
      </c>
      <c r="AN2537" s="6">
        <f>S2537-'ugly don''t look!'!$M$5</f>
        <v>-1.4517677884446329</v>
      </c>
      <c r="AO2537" s="6">
        <f t="shared" si="398"/>
        <v>-2.1139413035716008</v>
      </c>
      <c r="AP2537" s="6">
        <f t="shared" si="399"/>
        <v>2.3268467723234392</v>
      </c>
      <c r="AQ2537" s="6">
        <f t="shared" si="395"/>
        <v>2.0208599191639226E-2</v>
      </c>
      <c r="AV2537" s="6">
        <f t="shared" si="396"/>
        <v>0.20545891267562855</v>
      </c>
      <c r="AW2537" s="6">
        <f t="shared" si="397"/>
        <v>0.28686768587153921</v>
      </c>
    </row>
    <row r="2538" spans="1:49" x14ac:dyDescent="0.25">
      <c r="A2538" s="6">
        <v>1052801.997</v>
      </c>
      <c r="B2538" s="6">
        <v>21.329775999999999</v>
      </c>
      <c r="C2538" s="6">
        <v>0.94799900000000004</v>
      </c>
      <c r="D2538" s="6">
        <v>-5.9263000000000003E-2</v>
      </c>
      <c r="E2538" s="6">
        <v>7.2656520000000002</v>
      </c>
      <c r="F2538" s="6">
        <v>21.44237</v>
      </c>
      <c r="G2538" s="6">
        <v>86.132422000000005</v>
      </c>
      <c r="H2538" s="6">
        <v>1</v>
      </c>
      <c r="I2538" s="6">
        <v>8.3683069999999997</v>
      </c>
      <c r="L2538" s="6">
        <f t="shared" si="390"/>
        <v>5.9810199853321336E-5</v>
      </c>
      <c r="M2538" s="6">
        <f>249.088908333*(E2538-AVERAGE('raw Data'!$Y$2:$Y$2801))</f>
        <v>1739.4514724698377</v>
      </c>
      <c r="N2538" s="6" t="s">
        <v>18</v>
      </c>
      <c r="O2538" s="6">
        <f>L2538/(PI()*('ugly don''t look!'!$J$7^2)/4)</f>
        <v>0.11922622065413424</v>
      </c>
      <c r="P2538" s="6">
        <f>-M2538/'ugly don''t look!'!$H$7</f>
        <v>-1630.5319389481044</v>
      </c>
      <c r="Q2538" s="6">
        <f>-'ugly don''t look!'!$J$7/4*P2538</f>
        <v>10.302108423258861</v>
      </c>
      <c r="R2538" s="6">
        <f t="shared" si="391"/>
        <v>-2.1267325766105092</v>
      </c>
      <c r="S2538" s="6">
        <f t="shared" si="392"/>
        <v>2.3323485755744082</v>
      </c>
      <c r="U2538" s="6">
        <v>1050236.422</v>
      </c>
      <c r="V2538" s="6">
        <v>20.383001</v>
      </c>
      <c r="W2538" s="6">
        <v>23.453316999999998</v>
      </c>
      <c r="X2538" s="6">
        <v>16.171548000000001</v>
      </c>
      <c r="Y2538" s="6">
        <v>0.28792200000000001</v>
      </c>
      <c r="Z2538" s="6">
        <v>21.382294000000002</v>
      </c>
      <c r="AA2538" s="6">
        <v>86.161786000000006</v>
      </c>
      <c r="AB2538" s="6">
        <v>23.5</v>
      </c>
      <c r="AC2538" s="6">
        <v>80.707374999999999</v>
      </c>
      <c r="AE2538" s="6">
        <f>0.000063090994667*'raw Data'!W2538</f>
        <v>1.4796930977704604E-3</v>
      </c>
      <c r="AF2538" s="6">
        <f>249.088908333*('raw Data'!X2538-AVERAGE('raw Data'!$D$2:$D$3001))</f>
        <v>4044.4164446458622</v>
      </c>
      <c r="AG2538" s="6"/>
      <c r="AH2538" s="6">
        <f>AE2538/(PI()*('ugly don''t look!'!$K$7^2)/4)</f>
        <v>1.3313867065022775</v>
      </c>
      <c r="AI2538" s="6">
        <f>-AF2538/'ugly don''t look!'!$I$7</f>
        <v>-4423.0276078804263</v>
      </c>
      <c r="AJ2538" s="6">
        <f>-'ugly don''t look!'!$K$7/4*AI2538</f>
        <v>41.595699684170292</v>
      </c>
      <c r="AK2538" s="6">
        <f t="shared" si="393"/>
        <v>0.28622103553365646</v>
      </c>
      <c r="AL2538" s="6">
        <f t="shared" si="394"/>
        <v>3.7279967889471877</v>
      </c>
      <c r="AN2538" s="6">
        <f>S2538-'ugly don''t look!'!$M$5</f>
        <v>-1.4462659851936639</v>
      </c>
      <c r="AO2538" s="6">
        <f t="shared" si="398"/>
        <v>-2.1267325766105092</v>
      </c>
      <c r="AP2538" s="6">
        <f t="shared" si="399"/>
        <v>2.3323485755744082</v>
      </c>
      <c r="AQ2538" s="6">
        <f t="shared" si="395"/>
        <v>3.3919028833472337E-2</v>
      </c>
      <c r="AV2538" s="6">
        <f t="shared" si="396"/>
        <v>0.20462012338064905</v>
      </c>
      <c r="AW2538" s="6">
        <f t="shared" si="397"/>
        <v>0.28622103553365646</v>
      </c>
    </row>
    <row r="2539" spans="1:49" x14ac:dyDescent="0.25">
      <c r="A2539" s="6">
        <v>1052803.4240000001</v>
      </c>
      <c r="B2539" s="6">
        <v>21.351991000000002</v>
      </c>
      <c r="C2539" s="6">
        <v>0.97473799999999999</v>
      </c>
      <c r="D2539" s="6">
        <v>-7.0439000000000002E-2</v>
      </c>
      <c r="E2539" s="6">
        <v>7.3455409999999999</v>
      </c>
      <c r="F2539" s="6">
        <v>21.468285000000002</v>
      </c>
      <c r="G2539" s="6">
        <v>86.131872999999999</v>
      </c>
      <c r="H2539" s="6">
        <v>1</v>
      </c>
      <c r="I2539" s="6">
        <v>8.3687260000000006</v>
      </c>
      <c r="L2539" s="6">
        <f t="shared" si="390"/>
        <v>6.1497189959722252E-5</v>
      </c>
      <c r="M2539" s="6">
        <f>249.088908333*(E2539-AVERAGE('raw Data'!$Y$2:$Y$2801))</f>
        <v>1759.3509362676525</v>
      </c>
      <c r="N2539" s="6" t="s">
        <v>18</v>
      </c>
      <c r="O2539" s="6">
        <f>L2539/(PI()*('ugly don''t look!'!$J$7^2)/4)</f>
        <v>0.12258908276060365</v>
      </c>
      <c r="P2539" s="6">
        <f>-M2539/'ugly don''t look!'!$H$7</f>
        <v>-1649.1853545816016</v>
      </c>
      <c r="Q2539" s="6">
        <f>-'ugly don''t look!'!$J$7/4*P2539</f>
        <v>10.419965366585204</v>
      </c>
      <c r="R2539" s="6">
        <f t="shared" si="391"/>
        <v>-2.0989173070746618</v>
      </c>
      <c r="S2539" s="6">
        <f t="shared" si="392"/>
        <v>2.3437237125754748</v>
      </c>
      <c r="U2539" s="6">
        <v>1050236.686</v>
      </c>
      <c r="V2539" s="6">
        <v>20.362417000000001</v>
      </c>
      <c r="W2539" s="6">
        <v>23.470072999999999</v>
      </c>
      <c r="X2539" s="6">
        <v>16.181429000000001</v>
      </c>
      <c r="Y2539" s="6">
        <v>0.28887200000000002</v>
      </c>
      <c r="Z2539" s="6">
        <v>21.382294000000002</v>
      </c>
      <c r="AA2539" s="6">
        <v>86.161786000000006</v>
      </c>
      <c r="AB2539" s="6">
        <v>23.5</v>
      </c>
      <c r="AC2539" s="6">
        <v>80.693746000000004</v>
      </c>
      <c r="AE2539" s="6">
        <f>0.000063090994667*'raw Data'!W2539</f>
        <v>1.4807502504771007E-3</v>
      </c>
      <c r="AF2539" s="6">
        <f>249.088908333*('raw Data'!X2539-AVERAGE('raw Data'!$D$2:$D$3001))</f>
        <v>4046.8776921491008</v>
      </c>
      <c r="AG2539" s="6"/>
      <c r="AH2539" s="6">
        <f>AE2539/(PI()*('ugly don''t look!'!$K$7^2)/4)</f>
        <v>1.332337903113578</v>
      </c>
      <c r="AI2539" s="6">
        <f>-AF2539/'ugly don''t look!'!$I$7</f>
        <v>-4425.7192608804689</v>
      </c>
      <c r="AJ2539" s="6">
        <f>-'ugly don''t look!'!$K$7/4*AI2539</f>
        <v>41.621012931061237</v>
      </c>
      <c r="AK2539" s="6">
        <f t="shared" si="393"/>
        <v>0.28693522096280888</v>
      </c>
      <c r="AL2539" s="6">
        <f t="shared" si="394"/>
        <v>3.7286051582729196</v>
      </c>
      <c r="AN2539" s="6">
        <f>S2539-'ugly don''t look!'!$M$5</f>
        <v>-1.4348908481925973</v>
      </c>
      <c r="AO2539" s="6">
        <f t="shared" si="398"/>
        <v>-2.0989173070746618</v>
      </c>
      <c r="AP2539" s="6">
        <f t="shared" si="399"/>
        <v>2.3437237125754748</v>
      </c>
      <c r="AQ2539" s="6">
        <f t="shared" si="395"/>
        <v>2.7444092985148522E-2</v>
      </c>
      <c r="AV2539" s="6">
        <f t="shared" si="396"/>
        <v>0.20522849270638099</v>
      </c>
      <c r="AW2539" s="6">
        <f t="shared" si="397"/>
        <v>0.28693522096280888</v>
      </c>
    </row>
    <row r="2540" spans="1:49" x14ac:dyDescent="0.25">
      <c r="A2540" s="6">
        <v>1052803.7169999999</v>
      </c>
      <c r="B2540" s="6">
        <v>21.508036000000001</v>
      </c>
      <c r="C2540" s="6">
        <v>0.98508899999999999</v>
      </c>
      <c r="D2540" s="6">
        <v>-6.7458000000000004E-2</v>
      </c>
      <c r="E2540" s="6">
        <v>7.3704260000000001</v>
      </c>
      <c r="F2540" s="6">
        <v>21.464448000000001</v>
      </c>
      <c r="G2540" s="6">
        <v>86.140101999999999</v>
      </c>
      <c r="H2540" s="6">
        <v>1</v>
      </c>
      <c r="I2540" s="6">
        <v>8.3549609999999994</v>
      </c>
      <c r="L2540" s="6">
        <f t="shared" si="390"/>
        <v>6.215024484552037E-5</v>
      </c>
      <c r="M2540" s="6">
        <f>249.088908333*(E2540-AVERAGE('raw Data'!$Y$2:$Y$2801))</f>
        <v>1765.5495137515193</v>
      </c>
      <c r="N2540" s="6" t="s">
        <v>18</v>
      </c>
      <c r="O2540" s="6">
        <f>L2540/(PI()*('ugly don''t look!'!$J$7^2)/4)</f>
        <v>0.12389088857473525</v>
      </c>
      <c r="P2540" s="6">
        <f>-M2540/'ugly don''t look!'!$H$7</f>
        <v>-1654.9957946677159</v>
      </c>
      <c r="Q2540" s="6">
        <f>-'ugly don''t look!'!$J$7/4*P2540</f>
        <v>10.456677179659296</v>
      </c>
      <c r="R2540" s="6">
        <f t="shared" si="391"/>
        <v>-2.0883540315924125</v>
      </c>
      <c r="S2540" s="6">
        <f t="shared" si="392"/>
        <v>2.3472407389205796</v>
      </c>
      <c r="U2540" s="6">
        <v>1050238.0090000001</v>
      </c>
      <c r="V2540" s="6">
        <v>20.398564</v>
      </c>
      <c r="W2540" s="6">
        <v>23.458447</v>
      </c>
      <c r="X2540" s="6">
        <v>16.16094</v>
      </c>
      <c r="Y2540" s="6">
        <v>0.28758699999999998</v>
      </c>
      <c r="Z2540" s="6">
        <v>21.285549</v>
      </c>
      <c r="AA2540" s="6">
        <v>86.154914000000005</v>
      </c>
      <c r="AB2540" s="6">
        <v>23.5</v>
      </c>
      <c r="AC2540" s="6">
        <v>80.723007999999993</v>
      </c>
      <c r="AE2540" s="6">
        <f>0.000063090994667*'raw Data'!W2540</f>
        <v>1.4800167545731021E-3</v>
      </c>
      <c r="AF2540" s="6">
        <f>249.088908333*('raw Data'!X2540-AVERAGE('raw Data'!$D$2:$D$3001))</f>
        <v>4041.7741095062656</v>
      </c>
      <c r="AG2540" s="6"/>
      <c r="AH2540" s="6">
        <f>AE2540/(PI()*('ugly don''t look!'!$K$7^2)/4)</f>
        <v>1.3316779238940162</v>
      </c>
      <c r="AI2540" s="6">
        <f>-AF2540/'ugly don''t look!'!$I$7</f>
        <v>-4420.1379150330986</v>
      </c>
      <c r="AJ2540" s="6">
        <f>-'ugly don''t look!'!$K$7/4*AI2540</f>
        <v>41.568524001241521</v>
      </c>
      <c r="AK2540" s="6">
        <f t="shared" si="393"/>
        <v>0.28643974400176914</v>
      </c>
      <c r="AL2540" s="6">
        <f t="shared" si="394"/>
        <v>3.7273432462892573</v>
      </c>
      <c r="AN2540" s="6">
        <f>S2540-'ugly don''t look!'!$M$5</f>
        <v>-1.4313738218474925</v>
      </c>
      <c r="AO2540" s="6">
        <f t="shared" si="398"/>
        <v>-2.0883540315924125</v>
      </c>
      <c r="AP2540" s="6">
        <f t="shared" si="399"/>
        <v>2.3472407389205796</v>
      </c>
      <c r="AQ2540" s="6">
        <f t="shared" si="395"/>
        <v>2.4182280223793234E-2</v>
      </c>
      <c r="AV2540" s="6">
        <f t="shared" si="396"/>
        <v>0.20396658072271867</v>
      </c>
      <c r="AW2540" s="6">
        <f t="shared" si="397"/>
        <v>0.28643974400176914</v>
      </c>
    </row>
    <row r="2541" spans="1:49" x14ac:dyDescent="0.25">
      <c r="A2541" s="6">
        <v>1052806.7879999999</v>
      </c>
      <c r="B2541" s="6">
        <v>21.340868</v>
      </c>
      <c r="C2541" s="6">
        <v>1.048699</v>
      </c>
      <c r="D2541" s="6">
        <v>-6.0939E-2</v>
      </c>
      <c r="E2541" s="6">
        <v>7.6831829999999997</v>
      </c>
      <c r="F2541" s="6">
        <v>21.409419</v>
      </c>
      <c r="G2541" s="6">
        <v>86.130589999999998</v>
      </c>
      <c r="H2541" s="6">
        <v>1</v>
      </c>
      <c r="I2541" s="6">
        <v>8.2681909999999998</v>
      </c>
      <c r="L2541" s="6">
        <f t="shared" si="390"/>
        <v>6.6163463016288243E-5</v>
      </c>
      <c r="M2541" s="6">
        <f>249.088908333*(E2541-AVERAGE('raw Data'!$Y$2:$Y$2801))</f>
        <v>1843.4538134550232</v>
      </c>
      <c r="N2541" s="6" t="s">
        <v>18</v>
      </c>
      <c r="O2541" s="6">
        <f>L2541/(PI()*('ugly don''t look!'!$J$7^2)/4)</f>
        <v>0.13189087580658834</v>
      </c>
      <c r="P2541" s="6">
        <f>-M2541/'ugly don''t look!'!$H$7</f>
        <v>-1728.0219473706629</v>
      </c>
      <c r="Q2541" s="6">
        <f>-'ugly don''t look!'!$J$7/4*P2541</f>
        <v>10.918074668974691</v>
      </c>
      <c r="R2541" s="6">
        <f t="shared" si="391"/>
        <v>-2.0257803967343011</v>
      </c>
      <c r="S2541" s="6">
        <f t="shared" si="392"/>
        <v>2.3904196424069517</v>
      </c>
      <c r="U2541" s="6">
        <v>1050239.9469999999</v>
      </c>
      <c r="V2541" s="6">
        <v>20.293320999999999</v>
      </c>
      <c r="W2541" s="6">
        <v>23.417207999999999</v>
      </c>
      <c r="X2541" s="6">
        <v>16.157941000000001</v>
      </c>
      <c r="Y2541" s="6">
        <v>0.26273999999999997</v>
      </c>
      <c r="Z2541" s="6">
        <v>21.345770999999999</v>
      </c>
      <c r="AA2541" s="6">
        <v>86.155630000000002</v>
      </c>
      <c r="AB2541" s="6">
        <v>23.5</v>
      </c>
      <c r="AC2541" s="6">
        <v>80.803680999999997</v>
      </c>
      <c r="AE2541" s="6">
        <f>0.000063090994667*'raw Data'!W2541</f>
        <v>1.4774149450440298E-3</v>
      </c>
      <c r="AF2541" s="6">
        <f>249.088908333*('raw Data'!X2541-AVERAGE('raw Data'!$D$2:$D$3001))</f>
        <v>4041.0270918701749</v>
      </c>
      <c r="AG2541" s="6"/>
      <c r="AH2541" s="6">
        <f>AE2541/(PI()*('ugly don''t look!'!$K$7^2)/4)</f>
        <v>1.3293368880230796</v>
      </c>
      <c r="AI2541" s="6">
        <f>-AF2541/'ugly don''t look!'!$I$7</f>
        <v>-4419.3209666121775</v>
      </c>
      <c r="AJ2541" s="6">
        <f>-'ugly don''t look!'!$K$7/4*AI2541</f>
        <v>41.560841132359236</v>
      </c>
      <c r="AK2541" s="6">
        <f t="shared" si="393"/>
        <v>0.28468023746733495</v>
      </c>
      <c r="AL2541" s="6">
        <f t="shared" si="394"/>
        <v>3.7271584050146531</v>
      </c>
      <c r="AN2541" s="6">
        <f>S2541-'ugly don''t look!'!$M$5</f>
        <v>-1.3881949183611204</v>
      </c>
      <c r="AO2541" s="6">
        <f t="shared" si="398"/>
        <v>-2.0257803967343011</v>
      </c>
      <c r="AP2541" s="6">
        <f t="shared" si="399"/>
        <v>2.3904196424069517</v>
      </c>
      <c r="AQ2541" s="6">
        <f t="shared" si="395"/>
        <v>2.7205400239184857E-2</v>
      </c>
      <c r="AV2541" s="6">
        <f t="shared" si="396"/>
        <v>0.20378173944811451</v>
      </c>
      <c r="AW2541" s="6">
        <f t="shared" si="397"/>
        <v>0.28468023746733495</v>
      </c>
    </row>
    <row r="2542" spans="1:49" x14ac:dyDescent="0.25">
      <c r="A2542" s="6">
        <v>1052808.425</v>
      </c>
      <c r="B2542" s="6">
        <v>21.358270999999998</v>
      </c>
      <c r="C2542" s="6">
        <v>1.1301049999999999</v>
      </c>
      <c r="D2542" s="6">
        <v>-3.2225999999999998E-2</v>
      </c>
      <c r="E2542" s="6">
        <v>7.8047950000000004</v>
      </c>
      <c r="F2542" s="6">
        <v>21.526408</v>
      </c>
      <c r="G2542" s="6">
        <v>86.137665999999996</v>
      </c>
      <c r="H2542" s="6">
        <v>1</v>
      </c>
      <c r="I2542" s="6">
        <v>8.1415819999999997</v>
      </c>
      <c r="L2542" s="6">
        <f t="shared" si="390"/>
        <v>7.1299448528150028E-5</v>
      </c>
      <c r="M2542" s="6">
        <f>249.088908333*(E2542-AVERAGE('raw Data'!$Y$2:$Y$2801))</f>
        <v>1873.7460137752164</v>
      </c>
      <c r="N2542" s="6" t="s">
        <v>18</v>
      </c>
      <c r="O2542" s="6">
        <f>L2542/(PI()*('ugly don''t look!'!$J$7^2)/4)</f>
        <v>0.14212899812377477</v>
      </c>
      <c r="P2542" s="6">
        <f>-M2542/'ugly don''t look!'!$H$7</f>
        <v>-1756.4173357472971</v>
      </c>
      <c r="Q2542" s="6">
        <f>-'ugly don''t look!'!$J$7/4*P2542</f>
        <v>11.097483831585359</v>
      </c>
      <c r="R2542" s="6">
        <f t="shared" si="391"/>
        <v>-1.951020196269114</v>
      </c>
      <c r="S2542" s="6">
        <f t="shared" si="392"/>
        <v>2.4067184007829203</v>
      </c>
      <c r="U2542" s="6">
        <v>1050241.8019999999</v>
      </c>
      <c r="V2542" s="6">
        <v>20.490829999999999</v>
      </c>
      <c r="W2542" s="6">
        <v>23.385985000000002</v>
      </c>
      <c r="X2542" s="6">
        <v>16.184055000000001</v>
      </c>
      <c r="Y2542" s="6">
        <v>0.247224</v>
      </c>
      <c r="Z2542" s="6">
        <v>21.280604</v>
      </c>
      <c r="AA2542" s="6">
        <v>86.160335000000003</v>
      </c>
      <c r="AB2542" s="6">
        <v>23.5</v>
      </c>
      <c r="AC2542" s="6">
        <v>80.901338999999993</v>
      </c>
      <c r="AE2542" s="6">
        <f>0.000063090994667*'raw Data'!W2542</f>
        <v>1.4754450549175422E-3</v>
      </c>
      <c r="AF2542" s="6">
        <f>249.088908333*('raw Data'!X2542-AVERAGE('raw Data'!$D$2:$D$3001))</f>
        <v>4047.531799622383</v>
      </c>
      <c r="AG2542" s="6"/>
      <c r="AH2542" s="6">
        <f>AE2542/(PI()*('ugly don''t look!'!$K$7^2)/4)</f>
        <v>1.3275644356600678</v>
      </c>
      <c r="AI2542" s="6">
        <f>-AF2542/'ugly don''t look!'!$I$7</f>
        <v>-4426.4346015117926</v>
      </c>
      <c r="AJ2542" s="6">
        <f>-'ugly don''t look!'!$K$7/4*AI2542</f>
        <v>41.627740244727427</v>
      </c>
      <c r="AK2542" s="6">
        <f t="shared" si="393"/>
        <v>0.28334601205960186</v>
      </c>
      <c r="AL2542" s="6">
        <f t="shared" si="394"/>
        <v>3.7287667778389597</v>
      </c>
      <c r="AN2542" s="6">
        <f>S2542-'ugly don''t look!'!$M$5</f>
        <v>-1.3718961599851518</v>
      </c>
      <c r="AO2542" s="6">
        <f t="shared" si="398"/>
        <v>-1.951020196269114</v>
      </c>
      <c r="AP2542" s="6">
        <f t="shared" si="399"/>
        <v>2.4067184007829203</v>
      </c>
      <c r="AQ2542" s="6">
        <f t="shared" si="395"/>
        <v>-4.4721884347573571E-3</v>
      </c>
      <c r="AV2542" s="6">
        <f t="shared" si="396"/>
        <v>0.2053901122724211</v>
      </c>
      <c r="AW2542" s="6">
        <f t="shared" si="397"/>
        <v>0.28334601205960186</v>
      </c>
    </row>
    <row r="2543" spans="1:49" x14ac:dyDescent="0.25">
      <c r="A2543" s="6">
        <v>1052809.5260000001</v>
      </c>
      <c r="B2543" s="6">
        <v>21.263660000000002</v>
      </c>
      <c r="C2543" s="6">
        <v>1.0893520000000001</v>
      </c>
      <c r="D2543" s="6">
        <v>-2.1172E-2</v>
      </c>
      <c r="E2543" s="6">
        <v>7.8728740000000004</v>
      </c>
      <c r="F2543" s="6">
        <v>21.39424</v>
      </c>
      <c r="G2543" s="6">
        <v>86.132738000000003</v>
      </c>
      <c r="H2543" s="6">
        <v>1</v>
      </c>
      <c r="I2543" s="6">
        <v>8.1440769999999993</v>
      </c>
      <c r="L2543" s="6">
        <f t="shared" si="390"/>
        <v>6.8728301222485794E-5</v>
      </c>
      <c r="M2543" s="6">
        <f>249.088908333*(E2543-AVERAGE('raw Data'!$Y$2:$Y$2801))</f>
        <v>1890.7037375656187</v>
      </c>
      <c r="N2543" s="6" t="s">
        <v>18</v>
      </c>
      <c r="O2543" s="6">
        <f>L2543/(PI()*('ugly don''t look!'!$J$7^2)/4)</f>
        <v>0.13700364865577122</v>
      </c>
      <c r="P2543" s="6">
        <f>-M2543/'ugly don''t look!'!$H$7</f>
        <v>-1772.3132148159157</v>
      </c>
      <c r="Q2543" s="6">
        <f>-'ugly don''t look!'!$J$7/4*P2543</f>
        <v>11.197917969510659</v>
      </c>
      <c r="R2543" s="6">
        <f t="shared" si="391"/>
        <v>-1.987747720984774</v>
      </c>
      <c r="S2543" s="6">
        <f t="shared" si="392"/>
        <v>2.4157278654409184</v>
      </c>
      <c r="U2543" s="6">
        <v>1050242.9180000001</v>
      </c>
      <c r="V2543" s="6">
        <v>20.442995</v>
      </c>
      <c r="W2543" s="6">
        <v>23.393025999999999</v>
      </c>
      <c r="X2543" s="6">
        <v>16.167403</v>
      </c>
      <c r="Y2543" s="6">
        <v>0.23995900000000001</v>
      </c>
      <c r="Z2543" s="6">
        <v>21.377852000000001</v>
      </c>
      <c r="AA2543" s="6">
        <v>86.154411999999994</v>
      </c>
      <c r="AB2543" s="6">
        <v>23.5</v>
      </c>
      <c r="AC2543" s="6">
        <v>80.935942999999995</v>
      </c>
      <c r="AE2543" s="6">
        <f>0.000063090994667*'raw Data'!W2543</f>
        <v>1.4758892786109923E-3</v>
      </c>
      <c r="AF2543" s="6">
        <f>249.088908333*('raw Data'!X2543-AVERAGE('raw Data'!$D$2:$D$3001))</f>
        <v>4043.3839711208216</v>
      </c>
      <c r="AG2543" s="6"/>
      <c r="AH2543" s="6">
        <f>AE2543/(PI()*('ugly don''t look!'!$K$7^2)/4)</f>
        <v>1.3279641357877929</v>
      </c>
      <c r="AI2543" s="6">
        <f>-AF2543/'ugly don''t look!'!$I$7</f>
        <v>-4421.8984811032606</v>
      </c>
      <c r="AJ2543" s="6">
        <f>-'ugly don''t look!'!$K$7/4*AI2543</f>
        <v>41.58508098076345</v>
      </c>
      <c r="AK2543" s="6">
        <f t="shared" si="393"/>
        <v>0.28364704450567768</v>
      </c>
      <c r="AL2543" s="6">
        <f t="shared" si="394"/>
        <v>3.7277414726738938</v>
      </c>
      <c r="AN2543" s="6">
        <f>S2543-'ugly don''t look!'!$M$5</f>
        <v>-1.3628866953271537</v>
      </c>
      <c r="AO2543" s="6">
        <f t="shared" si="398"/>
        <v>-1.987747720984774</v>
      </c>
      <c r="AP2543" s="6">
        <f t="shared" si="399"/>
        <v>2.4157278654409184</v>
      </c>
      <c r="AQ2543" s="6">
        <f t="shared" si="395"/>
        <v>2.8106668240363702E-2</v>
      </c>
      <c r="AV2543" s="6">
        <f t="shared" si="396"/>
        <v>0.20436480710735516</v>
      </c>
      <c r="AW2543" s="6">
        <f t="shared" si="397"/>
        <v>0.28364704450567768</v>
      </c>
    </row>
    <row r="2544" spans="1:49" x14ac:dyDescent="0.25">
      <c r="A2544" s="6">
        <v>1052809.7990000001</v>
      </c>
      <c r="B2544" s="6">
        <v>21.381965999999998</v>
      </c>
      <c r="C2544" s="6">
        <v>1.0908599999999999</v>
      </c>
      <c r="D2544" s="6">
        <v>-1.6021000000000001E-2</v>
      </c>
      <c r="E2544" s="6">
        <v>7.8861549999999996</v>
      </c>
      <c r="F2544" s="6">
        <v>21.398682000000001</v>
      </c>
      <c r="G2544" s="6">
        <v>86.133388999999994</v>
      </c>
      <c r="H2544" s="6">
        <v>1</v>
      </c>
      <c r="I2544" s="6">
        <v>8.1343010000000007</v>
      </c>
      <c r="L2544" s="6">
        <f t="shared" si="390"/>
        <v>6.8823442442443619E-5</v>
      </c>
      <c r="M2544" s="6">
        <f>249.088908333*(E2544-AVERAGE('raw Data'!$Y$2:$Y$2801))</f>
        <v>1894.0118873571889</v>
      </c>
      <c r="N2544" s="6" t="s">
        <v>18</v>
      </c>
      <c r="O2544" s="6">
        <f>L2544/(PI()*('ugly don''t look!'!$J$7^2)/4)</f>
        <v>0.13719330406758748</v>
      </c>
      <c r="P2544" s="6">
        <f>-M2544/'ugly don''t look!'!$H$7</f>
        <v>-1775.4142176201622</v>
      </c>
      <c r="Q2544" s="6">
        <f>-'ugly don''t look!'!$J$7/4*P2544</f>
        <v>11.21751088047859</v>
      </c>
      <c r="R2544" s="6">
        <f t="shared" si="391"/>
        <v>-1.9863643690534174</v>
      </c>
      <c r="S2544" s="6">
        <f t="shared" si="392"/>
        <v>2.4174760288232777</v>
      </c>
      <c r="U2544" s="6">
        <v>1050243.19</v>
      </c>
      <c r="V2544" s="6">
        <v>20.356857999999999</v>
      </c>
      <c r="W2544" s="6">
        <v>23.397292</v>
      </c>
      <c r="X2544" s="6">
        <v>16.147752000000001</v>
      </c>
      <c r="Y2544" s="6">
        <v>0.24612500000000001</v>
      </c>
      <c r="Z2544" s="6">
        <v>21.306892999999999</v>
      </c>
      <c r="AA2544" s="6">
        <v>86.159042999999997</v>
      </c>
      <c r="AB2544" s="6">
        <v>23.5</v>
      </c>
      <c r="AC2544" s="6">
        <v>80.941141999999999</v>
      </c>
      <c r="AE2544" s="6">
        <f>0.000063090994667*'raw Data'!W2544</f>
        <v>1.4761584247942419E-3</v>
      </c>
      <c r="AF2544" s="6">
        <f>249.088908333*('raw Data'!X2544-AVERAGE('raw Data'!$D$2:$D$3001))</f>
        <v>4038.4891249831699</v>
      </c>
      <c r="AG2544" s="6"/>
      <c r="AH2544" s="6">
        <f>AE2544/(PI()*('ugly don''t look!'!$K$7^2)/4)</f>
        <v>1.3282063060398703</v>
      </c>
      <c r="AI2544" s="6">
        <f>-AF2544/'ugly don''t look!'!$I$7</f>
        <v>-4416.5454122738074</v>
      </c>
      <c r="AJ2544" s="6">
        <f>-'ugly don''t look!'!$K$7/4*AI2544</f>
        <v>41.534738847917183</v>
      </c>
      <c r="AK2544" s="6">
        <f t="shared" si="393"/>
        <v>0.28382938992217271</v>
      </c>
      <c r="AL2544" s="6">
        <f t="shared" si="394"/>
        <v>3.7265301577527219</v>
      </c>
      <c r="AN2544" s="6">
        <f>S2544-'ugly don''t look!'!$M$5</f>
        <v>-1.3611385319447944</v>
      </c>
      <c r="AO2544" s="6">
        <f t="shared" si="398"/>
        <v>-1.9863643690534174</v>
      </c>
      <c r="AP2544" s="6">
        <f t="shared" si="399"/>
        <v>2.4174760288232777</v>
      </c>
      <c r="AQ2544" s="6">
        <f t="shared" si="395"/>
        <v>2.8967084239249347E-2</v>
      </c>
      <c r="AV2544" s="6">
        <f t="shared" si="396"/>
        <v>0.20315349218618328</v>
      </c>
      <c r="AW2544" s="6">
        <f t="shared" si="397"/>
        <v>0.28382938992217271</v>
      </c>
    </row>
    <row r="2545" spans="1:49" x14ac:dyDescent="0.25">
      <c r="A2545" s="6">
        <v>1052812.0490000001</v>
      </c>
      <c r="B2545" s="6">
        <v>21.289401000000002</v>
      </c>
      <c r="C2545" s="6">
        <v>1.102344</v>
      </c>
      <c r="D2545" s="6">
        <v>1.7767000000000002E-2</v>
      </c>
      <c r="E2545" s="6">
        <v>7.8516399999999997</v>
      </c>
      <c r="F2545" s="6">
        <v>21.383873000000001</v>
      </c>
      <c r="G2545" s="6">
        <v>86.134029999999996</v>
      </c>
      <c r="H2545" s="6">
        <v>1</v>
      </c>
      <c r="I2545" s="6">
        <v>8.0524179999999994</v>
      </c>
      <c r="L2545" s="6">
        <f t="shared" si="390"/>
        <v>6.9547979425199448E-5</v>
      </c>
      <c r="M2545" s="6">
        <f>249.088908333*(E2545-AVERAGE('raw Data'!$Y$2:$Y$2801))</f>
        <v>1885.4145836860755</v>
      </c>
      <c r="N2545" s="6" t="s">
        <v>18</v>
      </c>
      <c r="O2545" s="6">
        <f>L2545/(PI()*('ugly don''t look!'!$J$7^2)/4)</f>
        <v>0.13863760297295771</v>
      </c>
      <c r="P2545" s="6">
        <f>-M2545/'ugly don''t look!'!$H$7</f>
        <v>-1767.355252799096</v>
      </c>
      <c r="Q2545" s="6">
        <f>-'ugly don''t look!'!$J$7/4*P2545</f>
        <v>11.166592325997888</v>
      </c>
      <c r="R2545" s="6">
        <f t="shared" si="391"/>
        <v>-1.9758919233018803</v>
      </c>
      <c r="S2545" s="6">
        <f t="shared" si="392"/>
        <v>2.412926492767427</v>
      </c>
      <c r="U2545" s="6">
        <v>1050245.226</v>
      </c>
      <c r="V2545" s="6">
        <v>20.396305999999999</v>
      </c>
      <c r="W2545" s="6">
        <v>23.418147000000001</v>
      </c>
      <c r="X2545" s="6">
        <v>16.147427</v>
      </c>
      <c r="Y2545" s="6">
        <v>0.23513500000000001</v>
      </c>
      <c r="Z2545" s="6">
        <v>21.360211</v>
      </c>
      <c r="AA2545" s="6">
        <v>86.152804000000003</v>
      </c>
      <c r="AB2545" s="6">
        <v>23.5</v>
      </c>
      <c r="AC2545" s="6">
        <v>80.975981000000004</v>
      </c>
      <c r="AE2545" s="6">
        <f>0.000063090994667*'raw Data'!W2545</f>
        <v>1.4774741874880222E-3</v>
      </c>
      <c r="AF2545" s="6">
        <f>249.088908333*('raw Data'!X2545-AVERAGE('raw Data'!$D$2:$D$3001))</f>
        <v>4038.4081710879618</v>
      </c>
      <c r="AG2545" s="6"/>
      <c r="AH2545" s="6">
        <f>AE2545/(PI()*('ugly don''t look!'!$K$7^2)/4)</f>
        <v>1.3293901927269476</v>
      </c>
      <c r="AI2545" s="6">
        <f>-AF2545/'ugly don''t look!'!$I$7</f>
        <v>-4416.4568800174557</v>
      </c>
      <c r="AJ2545" s="6">
        <f>-'ugly don''t look!'!$K$7/4*AI2545</f>
        <v>41.533906259592165</v>
      </c>
      <c r="AK2545" s="6">
        <f t="shared" si="393"/>
        <v>0.28472033538055147</v>
      </c>
      <c r="AL2545" s="6">
        <f t="shared" si="394"/>
        <v>3.7265101119623045</v>
      </c>
      <c r="AN2545" s="6">
        <f>S2545-'ugly don''t look!'!$M$5</f>
        <v>-1.3656880680006451</v>
      </c>
      <c r="AO2545" s="6">
        <f t="shared" si="398"/>
        <v>-1.9758919233018803</v>
      </c>
      <c r="AP2545" s="6">
        <f t="shared" si="399"/>
        <v>2.412926492767427</v>
      </c>
      <c r="AQ2545" s="6">
        <f t="shared" si="395"/>
        <v>1.7696997827583633E-2</v>
      </c>
      <c r="AV2545" s="6">
        <f t="shared" si="396"/>
        <v>0.20313344639576592</v>
      </c>
      <c r="AW2545" s="6">
        <f t="shared" si="397"/>
        <v>0.28472033538055147</v>
      </c>
    </row>
    <row r="2546" spans="1:49" x14ac:dyDescent="0.25">
      <c r="A2546" s="6">
        <v>1052813.287</v>
      </c>
      <c r="B2546" s="6">
        <v>21.337344000000002</v>
      </c>
      <c r="C2546" s="6">
        <v>1.061423</v>
      </c>
      <c r="D2546" s="6">
        <v>2.1892999999999999E-2</v>
      </c>
      <c r="E2546" s="6">
        <v>7.7567380000000004</v>
      </c>
      <c r="F2546" s="6">
        <v>21.47569</v>
      </c>
      <c r="G2546" s="6">
        <v>86.137563999999998</v>
      </c>
      <c r="H2546" s="6">
        <v>1</v>
      </c>
      <c r="I2546" s="6">
        <v>8.0586669999999998</v>
      </c>
      <c r="L2546" s="6">
        <f t="shared" si="390"/>
        <v>6.6966232832431146E-5</v>
      </c>
      <c r="M2546" s="6">
        <f>249.088908333*(E2546-AVERAGE('raw Data'!$Y$2:$Y$2801))</f>
        <v>1861.7755481074573</v>
      </c>
      <c r="N2546" s="6" t="s">
        <v>18</v>
      </c>
      <c r="O2546" s="6">
        <f>L2546/(PI()*('ugly don''t look!'!$J$7^2)/4)</f>
        <v>0.13349112478533534</v>
      </c>
      <c r="P2546" s="6">
        <f>-M2546/'ugly don''t look!'!$H$7</f>
        <v>-1745.1964267973917</v>
      </c>
      <c r="Q2546" s="6">
        <f>-'ugly don''t look!'!$J$7/4*P2546</f>
        <v>11.02658732361262</v>
      </c>
      <c r="R2546" s="6">
        <f t="shared" si="391"/>
        <v>-2.0137202843605171</v>
      </c>
      <c r="S2546" s="6">
        <f t="shared" si="392"/>
        <v>2.4003093859003641</v>
      </c>
      <c r="U2546" s="6">
        <v>1050245.7679999999</v>
      </c>
      <c r="V2546" s="6">
        <v>20.349243999999999</v>
      </c>
      <c r="W2546" s="6">
        <v>23.419387</v>
      </c>
      <c r="X2546" s="6">
        <v>16.134899999999998</v>
      </c>
      <c r="Y2546" s="6">
        <v>0.23496700000000001</v>
      </c>
      <c r="Z2546" s="6">
        <v>21.300968999999998</v>
      </c>
      <c r="AA2546" s="6">
        <v>86.163655000000006</v>
      </c>
      <c r="AB2546" s="6">
        <v>23.5</v>
      </c>
      <c r="AC2546" s="6">
        <v>80.988704999999996</v>
      </c>
      <c r="AE2546" s="6">
        <f>0.000063090994667*'raw Data'!W2546</f>
        <v>1.4775524203214092E-3</v>
      </c>
      <c r="AF2546" s="6">
        <f>249.088908333*('raw Data'!X2546-AVERAGE('raw Data'!$D$2:$D$3001))</f>
        <v>4035.2878343332736</v>
      </c>
      <c r="AG2546" s="6"/>
      <c r="AH2546" s="6">
        <f>AE2546/(PI()*('ugly don''t look!'!$K$7^2)/4)</f>
        <v>1.329460584455165</v>
      </c>
      <c r="AI2546" s="6">
        <f>-AF2546/'ugly don''t look!'!$I$7</f>
        <v>-4413.0444382472369</v>
      </c>
      <c r="AJ2546" s="6">
        <f>-'ugly don''t look!'!$K$7/4*AI2546</f>
        <v>41.501814462830403</v>
      </c>
      <c r="AK2546" s="6">
        <f t="shared" si="393"/>
        <v>0.28477328436801475</v>
      </c>
      <c r="AL2546" s="6">
        <f t="shared" si="394"/>
        <v>3.7257371482767874</v>
      </c>
      <c r="AN2546" s="6">
        <f>S2546-'ugly don''t look!'!$M$5</f>
        <v>-1.378305174867708</v>
      </c>
      <c r="AO2546" s="6">
        <f t="shared" si="398"/>
        <v>-2.0137202843605171</v>
      </c>
      <c r="AP2546" s="6">
        <f t="shared" si="399"/>
        <v>2.4003093859003641</v>
      </c>
      <c r="AQ2546" s="6">
        <f t="shared" si="395"/>
        <v>2.9355729805062208E-2</v>
      </c>
      <c r="AV2546" s="6">
        <f t="shared" si="396"/>
        <v>0.20236048271024876</v>
      </c>
      <c r="AW2546" s="6">
        <f t="shared" si="397"/>
        <v>0.28477328436801475</v>
      </c>
    </row>
    <row r="2547" spans="1:49" x14ac:dyDescent="0.25">
      <c r="A2547" s="6">
        <v>1052813.9450000001</v>
      </c>
      <c r="B2547" s="6">
        <v>21.33567</v>
      </c>
      <c r="C2547" s="6">
        <v>1.0428569999999999</v>
      </c>
      <c r="D2547" s="6">
        <v>3.1727999999999999E-2</v>
      </c>
      <c r="E2547" s="6">
        <v>7.6729380000000003</v>
      </c>
      <c r="F2547" s="6">
        <v>21.471852999999999</v>
      </c>
      <c r="G2547" s="6">
        <v>86.134263000000004</v>
      </c>
      <c r="H2547" s="6">
        <v>1</v>
      </c>
      <c r="I2547" s="6">
        <v>8.0661290000000001</v>
      </c>
      <c r="L2547" s="6">
        <f t="shared" si="390"/>
        <v>6.5794885425443617E-5</v>
      </c>
      <c r="M2547" s="6">
        <f>249.088908333*(E2547-AVERAGE('raw Data'!$Y$2:$Y$2801))</f>
        <v>1840.901897589152</v>
      </c>
      <c r="N2547" s="6" t="s">
        <v>18</v>
      </c>
      <c r="O2547" s="6">
        <f>L2547/(PI()*('ugly don''t look!'!$J$7^2)/4)</f>
        <v>0.13115614973508247</v>
      </c>
      <c r="P2547" s="6">
        <f>-M2547/'ugly don''t look!'!$H$7</f>
        <v>-1725.6298252616723</v>
      </c>
      <c r="Q2547" s="6">
        <f>-'ugly don''t look!'!$J$7/4*P2547</f>
        <v>10.902960643459561</v>
      </c>
      <c r="R2547" s="6">
        <f t="shared" si="391"/>
        <v>-2.0313666829177954</v>
      </c>
      <c r="S2547" s="6">
        <f t="shared" si="392"/>
        <v>2.3890343710194415</v>
      </c>
      <c r="U2547" s="6">
        <v>1050248.4180000001</v>
      </c>
      <c r="V2547" s="6">
        <v>20.437436999999999</v>
      </c>
      <c r="W2547" s="6">
        <v>23.375029999999999</v>
      </c>
      <c r="X2547" s="6">
        <v>16.093093</v>
      </c>
      <c r="Y2547" s="6">
        <v>0.21107000000000001</v>
      </c>
      <c r="Z2547" s="6">
        <v>21.31615</v>
      </c>
      <c r="AA2547" s="6">
        <v>86.157471000000001</v>
      </c>
      <c r="AB2547" s="6">
        <v>23.5</v>
      </c>
      <c r="AC2547" s="6">
        <v>81.122538000000006</v>
      </c>
      <c r="AE2547" s="6">
        <f>0.000063090994667*'raw Data'!W2547</f>
        <v>1.4747538930709649E-3</v>
      </c>
      <c r="AF2547" s="6">
        <f>249.088908333*('raw Data'!X2547-AVERAGE('raw Data'!$D$2:$D$3001))</f>
        <v>4024.8741743425962</v>
      </c>
      <c r="AG2547" s="6"/>
      <c r="AH2547" s="6">
        <f>AE2547/(PI()*('ugly don''t look!'!$K$7^2)/4)</f>
        <v>1.326942547448275</v>
      </c>
      <c r="AI2547" s="6">
        <f>-AF2547/'ugly don''t look!'!$I$7</f>
        <v>-4401.6559211970653</v>
      </c>
      <c r="AJ2547" s="6">
        <f>-'ugly don''t look!'!$K$7/4*AI2547</f>
        <v>41.394712862509621</v>
      </c>
      <c r="AK2547" s="6">
        <f t="shared" si="393"/>
        <v>0.28287745934745789</v>
      </c>
      <c r="AL2547" s="6">
        <f t="shared" si="394"/>
        <v>3.7231531640407933</v>
      </c>
      <c r="AN2547" s="6">
        <f>S2547-'ugly don''t look!'!$M$5</f>
        <v>-1.3895801897486306</v>
      </c>
      <c r="AO2547" s="6">
        <f t="shared" si="398"/>
        <v>-2.0313666829177954</v>
      </c>
      <c r="AP2547" s="6">
        <f t="shared" si="399"/>
        <v>2.3890343710194415</v>
      </c>
      <c r="AQ2547" s="6">
        <f t="shared" si="395"/>
        <v>2.9405052420522521E-2</v>
      </c>
      <c r="AV2547" s="6">
        <f t="shared" si="396"/>
        <v>0.19977649847425472</v>
      </c>
      <c r="AW2547" s="6">
        <f t="shared" si="397"/>
        <v>0.28287745934745789</v>
      </c>
    </row>
    <row r="2548" spans="1:49" x14ac:dyDescent="0.25">
      <c r="A2548" s="6">
        <v>1052816.5120000001</v>
      </c>
      <c r="B2548" s="6">
        <v>21.313276999999999</v>
      </c>
      <c r="C2548" s="6">
        <v>1.0011239999999999</v>
      </c>
      <c r="D2548" s="6">
        <v>4.3378E-2</v>
      </c>
      <c r="E2548" s="6">
        <v>7.3088090000000001</v>
      </c>
      <c r="F2548" s="6">
        <v>21.355364000000002</v>
      </c>
      <c r="G2548" s="6">
        <v>86.136401000000006</v>
      </c>
      <c r="H2548" s="6">
        <v>1</v>
      </c>
      <c r="I2548" s="6">
        <v>8.1005640000000003</v>
      </c>
      <c r="L2548" s="6">
        <f t="shared" si="390"/>
        <v>6.3161908945005702E-5</v>
      </c>
      <c r="M2548" s="6">
        <f>249.088908333*(E2548-AVERAGE('raw Data'!$Y$2:$Y$2801))</f>
        <v>1750.2014024867649</v>
      </c>
      <c r="N2548" s="6" t="s">
        <v>18</v>
      </c>
      <c r="O2548" s="6">
        <f>L2548/(PI()*('ugly don''t look!'!$J$7^2)/4)</f>
        <v>0.12590754940263593</v>
      </c>
      <c r="P2548" s="6">
        <f>-M2548/'ugly don''t look!'!$H$7</f>
        <v>-1640.6087387389998</v>
      </c>
      <c r="Q2548" s="6">
        <f>-'ugly don''t look!'!$J$7/4*P2548</f>
        <v>10.365776163537685</v>
      </c>
      <c r="R2548" s="6">
        <f t="shared" si="391"/>
        <v>-2.0722073762455708</v>
      </c>
      <c r="S2548" s="6">
        <f t="shared" si="392"/>
        <v>2.3385096262040346</v>
      </c>
      <c r="U2548" s="6">
        <v>1050248.952</v>
      </c>
      <c r="V2548" s="6">
        <v>20.331455999999999</v>
      </c>
      <c r="W2548" s="6">
        <v>23.370328000000001</v>
      </c>
      <c r="X2548" s="6">
        <v>16.081469999999999</v>
      </c>
      <c r="Y2548" s="6">
        <v>0.20671100000000001</v>
      </c>
      <c r="Z2548" s="6">
        <v>21.243576000000001</v>
      </c>
      <c r="AA2548" s="6">
        <v>86.153965999999997</v>
      </c>
      <c r="AB2548" s="6">
        <v>23.5</v>
      </c>
      <c r="AC2548" s="6">
        <v>81.150176000000002</v>
      </c>
      <c r="AE2548" s="6">
        <f>0.000063090994667*'raw Data'!W2548</f>
        <v>1.4744572392140409E-3</v>
      </c>
      <c r="AF2548" s="6">
        <f>249.088908333*('raw Data'!X2548-AVERAGE('raw Data'!$D$2:$D$3001))</f>
        <v>4021.9790139610418</v>
      </c>
      <c r="AG2548" s="6"/>
      <c r="AH2548" s="6">
        <f>AE2548/(PI()*('ugly don''t look!'!$K$7^2)/4)</f>
        <v>1.3266756265562762</v>
      </c>
      <c r="AI2548" s="6">
        <f>-AF2548/'ugly don''t look!'!$I$7</f>
        <v>-4398.4897353029764</v>
      </c>
      <c r="AJ2548" s="6">
        <f>-'ugly don''t look!'!$K$7/4*AI2548</f>
        <v>41.36493694219655</v>
      </c>
      <c r="AK2548" s="6">
        <f t="shared" si="393"/>
        <v>0.28267628429106595</v>
      </c>
      <c r="AL2548" s="6">
        <f t="shared" si="394"/>
        <v>3.7224335882168709</v>
      </c>
      <c r="AN2548" s="6">
        <f>S2548-'ugly don''t look!'!$M$5</f>
        <v>-1.4401049345640375</v>
      </c>
      <c r="AO2548" s="6">
        <f t="shared" si="398"/>
        <v>-2.0722073762455708</v>
      </c>
      <c r="AP2548" s="6">
        <f t="shared" si="399"/>
        <v>2.3385096262040346</v>
      </c>
      <c r="AQ2548" s="6">
        <f t="shared" si="395"/>
        <v>5.089269922769396E-3</v>
      </c>
      <c r="AV2548" s="6">
        <f t="shared" si="396"/>
        <v>0.19905692265033226</v>
      </c>
      <c r="AW2548" s="6">
        <f t="shared" si="397"/>
        <v>0.28267628429106595</v>
      </c>
    </row>
    <row r="2549" spans="1:49" x14ac:dyDescent="0.25">
      <c r="A2549" s="6">
        <v>1052817.5109999999</v>
      </c>
      <c r="B2549" s="6">
        <v>21.570761000000001</v>
      </c>
      <c r="C2549" s="6">
        <v>0.98194599999999999</v>
      </c>
      <c r="D2549" s="6">
        <v>4.5539000000000003E-2</v>
      </c>
      <c r="E2549" s="6">
        <v>7.1659629999999996</v>
      </c>
      <c r="F2549" s="6">
        <v>21.399792999999999</v>
      </c>
      <c r="G2549" s="6">
        <v>86.133221000000006</v>
      </c>
      <c r="H2549" s="6">
        <v>1</v>
      </c>
      <c r="I2549" s="6">
        <v>8.1254659999999994</v>
      </c>
      <c r="L2549" s="6">
        <f t="shared" si="390"/>
        <v>6.1951949849281982E-5</v>
      </c>
      <c r="M2549" s="6">
        <f>249.088908333*(E2549-AVERAGE('raw Data'!$Y$2:$Y$2801))</f>
        <v>1714.620048287029</v>
      </c>
      <c r="N2549" s="6" t="s">
        <v>18</v>
      </c>
      <c r="O2549" s="6">
        <f>L2549/(PI()*('ugly don''t look!'!$J$7^2)/4)</f>
        <v>0.12349560544520036</v>
      </c>
      <c r="P2549" s="6">
        <f>-M2549/'ugly don''t look!'!$H$7</f>
        <v>-1607.2553883455466</v>
      </c>
      <c r="Q2549" s="6">
        <f>-'ugly don''t look!'!$J$7/4*P2549</f>
        <v>10.15504135741425</v>
      </c>
      <c r="R2549" s="6">
        <f t="shared" si="391"/>
        <v>-2.0915497069868838</v>
      </c>
      <c r="S2549" s="6">
        <f t="shared" si="392"/>
        <v>2.3179702676399336</v>
      </c>
      <c r="U2549" s="6">
        <v>1050250.844</v>
      </c>
      <c r="V2549" s="6">
        <v>20.530069999999998</v>
      </c>
      <c r="W2549" s="6">
        <v>23.377704000000001</v>
      </c>
      <c r="X2549" s="6">
        <v>16.119440000000001</v>
      </c>
      <c r="Y2549" s="6">
        <v>0.21751400000000001</v>
      </c>
      <c r="Z2549" s="6">
        <v>21.386127999999999</v>
      </c>
      <c r="AA2549" s="6">
        <v>86.156020999999996</v>
      </c>
      <c r="AB2549" s="6">
        <v>23.5</v>
      </c>
      <c r="AC2549" s="6">
        <v>81.219054</v>
      </c>
      <c r="AE2549" s="6">
        <f>0.000063090994667*'raw Data'!W2549</f>
        <v>1.4749225983907046E-3</v>
      </c>
      <c r="AF2549" s="6">
        <f>249.088908333*('raw Data'!X2549-AVERAGE('raw Data'!$D$2:$D$3001))</f>
        <v>4031.4369198104464</v>
      </c>
      <c r="AG2549" s="6"/>
      <c r="AH2549" s="6">
        <f>AE2549/(PI()*('ugly don''t look!'!$K$7^2)/4)</f>
        <v>1.3270943438041247</v>
      </c>
      <c r="AI2549" s="6">
        <f>-AF2549/'ugly don''t look!'!$I$7</f>
        <v>-4408.8330269143116</v>
      </c>
      <c r="AJ2549" s="6">
        <f>-'ugly don''t look!'!$K$7/4*AI2549</f>
        <v>41.462208876661606</v>
      </c>
      <c r="AK2549" s="6">
        <f t="shared" si="393"/>
        <v>0.28299184837989039</v>
      </c>
      <c r="AL2549" s="6">
        <f t="shared" si="394"/>
        <v>3.7247823828837121</v>
      </c>
      <c r="AN2549" s="6">
        <f>S2549-'ugly don''t look!'!$M$5</f>
        <v>-1.4606442931281385</v>
      </c>
      <c r="AO2549" s="6">
        <f t="shared" si="398"/>
        <v>-2.0915497069868838</v>
      </c>
      <c r="AP2549" s="6">
        <f t="shared" si="399"/>
        <v>2.3179702676399336</v>
      </c>
      <c r="AQ2549" s="6">
        <f t="shared" si="395"/>
        <v>-3.0374096139189344E-3</v>
      </c>
      <c r="AV2549" s="6">
        <f t="shared" si="396"/>
        <v>0.20140571731717349</v>
      </c>
      <c r="AW2549" s="6">
        <f t="shared" si="397"/>
        <v>0.28299184837989039</v>
      </c>
    </row>
    <row r="2550" spans="1:49" x14ac:dyDescent="0.25">
      <c r="A2550" s="6">
        <v>1052817.791</v>
      </c>
      <c r="B2550" s="6">
        <v>21.260874999999999</v>
      </c>
      <c r="C2550" s="6">
        <v>0.98494700000000002</v>
      </c>
      <c r="D2550" s="6">
        <v>4.7411000000000002E-2</v>
      </c>
      <c r="E2550" s="6">
        <v>7.1280210000000004</v>
      </c>
      <c r="F2550" s="6">
        <v>21.399792999999999</v>
      </c>
      <c r="G2550" s="6">
        <v>86.133221000000006</v>
      </c>
      <c r="H2550" s="6">
        <v>1</v>
      </c>
      <c r="I2550" s="6">
        <v>8.1235490000000006</v>
      </c>
      <c r="L2550" s="6">
        <f t="shared" si="390"/>
        <v>6.2141285924277649E-5</v>
      </c>
      <c r="M2550" s="6">
        <f>249.088908333*(E2550-AVERAGE('raw Data'!$Y$2:$Y$2801))</f>
        <v>1705.1691169270587</v>
      </c>
      <c r="N2550" s="6" t="s">
        <v>18</v>
      </c>
      <c r="O2550" s="6">
        <f>L2550/(PI()*('ugly don''t look!'!$J$7^2)/4)</f>
        <v>0.12387302977600984</v>
      </c>
      <c r="P2550" s="6">
        <f>-M2550/'ugly don''t look!'!$H$7</f>
        <v>-1598.396247588169</v>
      </c>
      <c r="Q2550" s="6">
        <f>-'ugly don''t look!'!$J$7/4*P2550</f>
        <v>10.099067091323949</v>
      </c>
      <c r="R2550" s="6">
        <f t="shared" si="391"/>
        <v>-2.0884981913948182</v>
      </c>
      <c r="S2550" s="6">
        <f t="shared" si="392"/>
        <v>2.3124430523854529</v>
      </c>
      <c r="U2550" s="6">
        <v>1050251.277</v>
      </c>
      <c r="V2550" s="6">
        <v>20.426859</v>
      </c>
      <c r="W2550" s="6">
        <v>23.387962999999999</v>
      </c>
      <c r="X2550" s="6">
        <v>16.123183999999998</v>
      </c>
      <c r="Y2550" s="6">
        <v>0.217663</v>
      </c>
      <c r="Z2550" s="6">
        <v>21.340826</v>
      </c>
      <c r="AA2550" s="6">
        <v>86.153036</v>
      </c>
      <c r="AB2550" s="6">
        <v>23.5</v>
      </c>
      <c r="AC2550" s="6">
        <v>81.225558000000007</v>
      </c>
      <c r="AE2550" s="6">
        <f>0.000063090994667*'raw Data'!W2550</f>
        <v>1.4755698489049933E-3</v>
      </c>
      <c r="AF2550" s="6">
        <f>249.088908333*('raw Data'!X2550-AVERAGE('raw Data'!$D$2:$D$3001))</f>
        <v>4032.3695086832445</v>
      </c>
      <c r="AG2550" s="6"/>
      <c r="AH2550" s="6">
        <f>AE2550/(PI()*('ugly don''t look!'!$K$7^2)/4)</f>
        <v>1.3276767218200789</v>
      </c>
      <c r="AI2550" s="6">
        <f>-AF2550/'ugly don''t look!'!$I$7</f>
        <v>-4409.8529185074849</v>
      </c>
      <c r="AJ2550" s="6">
        <f>-'ugly don''t look!'!$K$7/4*AI2550</f>
        <v>41.471800294165867</v>
      </c>
      <c r="AK2550" s="6">
        <f t="shared" si="393"/>
        <v>0.28343058905537627</v>
      </c>
      <c r="AL2550" s="6">
        <f t="shared" si="394"/>
        <v>3.7250136852804707</v>
      </c>
      <c r="AN2550" s="6">
        <f>S2550-'ugly don''t look!'!$M$5</f>
        <v>-1.4661715083826192</v>
      </c>
      <c r="AO2550" s="6">
        <f t="shared" si="398"/>
        <v>-2.0884981913948182</v>
      </c>
      <c r="AP2550" s="6">
        <f t="shared" si="399"/>
        <v>2.3124430523854529</v>
      </c>
      <c r="AQ2550" s="6">
        <f t="shared" si="395"/>
        <v>-1.0522893708801301E-2</v>
      </c>
      <c r="AV2550" s="6">
        <f t="shared" si="396"/>
        <v>0.20163701971393211</v>
      </c>
      <c r="AW2550" s="6">
        <f t="shared" si="397"/>
        <v>0.28343058905537627</v>
      </c>
    </row>
    <row r="2551" spans="1:49" x14ac:dyDescent="0.25">
      <c r="A2551" s="6">
        <v>1052820.1089999999</v>
      </c>
      <c r="B2551" s="6">
        <v>21.403604000000001</v>
      </c>
      <c r="C2551" s="6">
        <v>0.98112500000000002</v>
      </c>
      <c r="D2551" s="6">
        <v>1.719E-2</v>
      </c>
      <c r="E2551" s="6">
        <v>6.9000149999999998</v>
      </c>
      <c r="F2551" s="6">
        <v>21.421032</v>
      </c>
      <c r="G2551" s="6">
        <v>86.131249999999994</v>
      </c>
      <c r="H2551" s="6">
        <v>1</v>
      </c>
      <c r="I2551" s="6">
        <v>8.1387180000000008</v>
      </c>
      <c r="L2551" s="6">
        <f t="shared" si="390"/>
        <v>6.1900152142660382E-5</v>
      </c>
      <c r="M2551" s="6">
        <f>249.088908333*(E2551-AVERAGE('raw Data'!$Y$2:$Y$2801))</f>
        <v>1648.3753512936844</v>
      </c>
      <c r="N2551" s="6" t="s">
        <v>18</v>
      </c>
      <c r="O2551" s="6">
        <f>L2551/(PI()*('ugly don''t look!'!$J$7^2)/4)</f>
        <v>0.12339235140468234</v>
      </c>
      <c r="P2551" s="6">
        <f>-M2551/'ugly don''t look!'!$H$7</f>
        <v>-1545.1587469944548</v>
      </c>
      <c r="Q2551" s="6">
        <f>-'ugly don''t look!'!$J$7/4*P2551</f>
        <v>9.762699253197713</v>
      </c>
      <c r="R2551" s="6">
        <f t="shared" si="391"/>
        <v>-2.0923861515656759</v>
      </c>
      <c r="S2551" s="6">
        <f t="shared" si="392"/>
        <v>2.2785689250161867</v>
      </c>
      <c r="U2551" s="6">
        <v>1050252.6310000001</v>
      </c>
      <c r="V2551" s="6">
        <v>20.420762</v>
      </c>
      <c r="W2551" s="6">
        <v>23.353345999999998</v>
      </c>
      <c r="X2551" s="6">
        <v>16.140105999999999</v>
      </c>
      <c r="Y2551" s="6">
        <v>0.217663</v>
      </c>
      <c r="Z2551" s="6">
        <v>21.322444999999998</v>
      </c>
      <c r="AA2551" s="6">
        <v>86.158280000000005</v>
      </c>
      <c r="AB2551" s="6">
        <v>23.5</v>
      </c>
      <c r="AC2551" s="6">
        <v>81.321963999999994</v>
      </c>
      <c r="AE2551" s="6">
        <f>0.000063090994667*'raw Data'!W2551</f>
        <v>1.4733858279426058E-3</v>
      </c>
      <c r="AF2551" s="6">
        <f>249.088908333*('raw Data'!X2551-AVERAGE('raw Data'!$D$2:$D$3001))</f>
        <v>4036.5845911900556</v>
      </c>
      <c r="AG2551" s="6"/>
      <c r="AH2551" s="6">
        <f>AE2551/(PI()*('ugly don''t look!'!$K$7^2)/4)</f>
        <v>1.3257116004848328</v>
      </c>
      <c r="AI2551" s="6">
        <f>-AF2551/'ugly don''t look!'!$I$7</f>
        <v>-4414.4625887905249</v>
      </c>
      <c r="AJ2551" s="6">
        <f>-'ugly don''t look!'!$K$7/4*AI2551</f>
        <v>41.515151246892174</v>
      </c>
      <c r="AK2551" s="6">
        <f t="shared" si="393"/>
        <v>0.28194937224439004</v>
      </c>
      <c r="AL2551" s="6">
        <f t="shared" si="394"/>
        <v>3.7260584508939689</v>
      </c>
      <c r="AN2551" s="6">
        <f>S2551-'ugly don''t look!'!$M$5</f>
        <v>-1.5000456357518854</v>
      </c>
      <c r="AO2551" s="6">
        <f t="shared" si="398"/>
        <v>-2.0923861515656759</v>
      </c>
      <c r="AP2551" s="6">
        <f t="shared" si="399"/>
        <v>2.2785689250161867</v>
      </c>
      <c r="AQ2551" s="6">
        <f t="shared" si="395"/>
        <v>-4.1901975247363027E-2</v>
      </c>
      <c r="AV2551" s="6">
        <f t="shared" si="396"/>
        <v>0.20268178532743031</v>
      </c>
      <c r="AW2551" s="6">
        <f t="shared" si="397"/>
        <v>0.28194937224439004</v>
      </c>
    </row>
    <row r="2552" spans="1:49" x14ac:dyDescent="0.25">
      <c r="A2552" s="6">
        <v>1052820.939</v>
      </c>
      <c r="B2552" s="6">
        <v>21.481351</v>
      </c>
      <c r="C2552" s="6">
        <v>0.96192999999999995</v>
      </c>
      <c r="D2552" s="6">
        <v>1.3138E-2</v>
      </c>
      <c r="E2552" s="6">
        <v>6.8650900000000004</v>
      </c>
      <c r="F2552" s="6">
        <v>21.430523000000001</v>
      </c>
      <c r="G2552" s="6">
        <v>86.131407999999993</v>
      </c>
      <c r="H2552" s="6">
        <v>1</v>
      </c>
      <c r="I2552" s="6">
        <v>8.1641130000000004</v>
      </c>
      <c r="L2552" s="6">
        <f t="shared" si="390"/>
        <v>6.0689120500027309E-5</v>
      </c>
      <c r="M2552" s="6">
        <f>249.088908333*(E2552-AVERAGE('raw Data'!$Y$2:$Y$2801))</f>
        <v>1639.6759211701544</v>
      </c>
      <c r="N2552" s="6" t="s">
        <v>18</v>
      </c>
      <c r="O2552" s="6">
        <f>L2552/(PI()*('ugly don''t look!'!$J$7^2)/4)</f>
        <v>0.12097826942204722</v>
      </c>
      <c r="P2552" s="6">
        <f>-M2552/'ugly don''t look!'!$H$7</f>
        <v>-1537.0040505906959</v>
      </c>
      <c r="Q2552" s="6">
        <f>-'ugly don''t look!'!$J$7/4*P2552</f>
        <v>9.7111758426446642</v>
      </c>
      <c r="R2552" s="6">
        <f t="shared" si="391"/>
        <v>-2.1121443410672187</v>
      </c>
      <c r="S2552" s="6">
        <f t="shared" si="392"/>
        <v>2.2732773710216128</v>
      </c>
      <c r="U2552" s="6">
        <v>1050254.3330000001</v>
      </c>
      <c r="V2552" s="6">
        <v>20.433361000000001</v>
      </c>
      <c r="W2552" s="6">
        <v>23.313296999999999</v>
      </c>
      <c r="X2552" s="6">
        <v>16.139258999999999</v>
      </c>
      <c r="Y2552" s="6">
        <v>0.23468800000000001</v>
      </c>
      <c r="Z2552" s="6">
        <v>21.310966000000001</v>
      </c>
      <c r="AA2552" s="6">
        <v>86.159460999999993</v>
      </c>
      <c r="AB2552" s="6">
        <v>23.5</v>
      </c>
      <c r="AC2552" s="6">
        <v>81.452115000000006</v>
      </c>
      <c r="AE2552" s="6">
        <f>0.000063090994667*'raw Data'!W2552</f>
        <v>1.4708590966971871E-3</v>
      </c>
      <c r="AF2552" s="6">
        <f>249.088908333*('raw Data'!X2552-AVERAGE('raw Data'!$D$2:$D$3001))</f>
        <v>4036.3736128846976</v>
      </c>
      <c r="AG2552" s="6"/>
      <c r="AH2552" s="6">
        <f>AE2552/(PI()*('ugly don''t look!'!$K$7^2)/4)</f>
        <v>1.323438117965976</v>
      </c>
      <c r="AI2552" s="6">
        <f>-AF2552/'ugly don''t look!'!$I$7</f>
        <v>-4414.2318601101242</v>
      </c>
      <c r="AJ2552" s="6">
        <f>-'ugly don''t look!'!$K$7/4*AI2552</f>
        <v>41.512981393626646</v>
      </c>
      <c r="AK2552" s="6">
        <f t="shared" si="393"/>
        <v>0.28023298523828055</v>
      </c>
      <c r="AL2552" s="6">
        <f t="shared" si="394"/>
        <v>3.7260061829891753</v>
      </c>
      <c r="AN2552" s="6">
        <f>S2552-'ugly don''t look!'!$M$5</f>
        <v>-1.5053371897464594</v>
      </c>
      <c r="AO2552" s="6">
        <f t="shared" si="398"/>
        <v>-2.1121443410672187</v>
      </c>
      <c r="AP2552" s="6">
        <f t="shared" si="399"/>
        <v>2.2732773710216128</v>
      </c>
      <c r="AQ2552" s="6">
        <f t="shared" si="395"/>
        <v>-3.451397848223367E-2</v>
      </c>
      <c r="AV2552" s="6">
        <f t="shared" si="396"/>
        <v>0.20262951742263668</v>
      </c>
      <c r="AW2552" s="6">
        <f t="shared" si="397"/>
        <v>0.28023298523828055</v>
      </c>
    </row>
    <row r="2553" spans="1:49" x14ac:dyDescent="0.25">
      <c r="A2553" s="6">
        <v>1052822.703</v>
      </c>
      <c r="B2553" s="6">
        <v>21.366579000000002</v>
      </c>
      <c r="C2553" s="6">
        <v>0.93525000000000003</v>
      </c>
      <c r="D2553" s="6">
        <v>2.4099999999999998E-3</v>
      </c>
      <c r="E2553" s="6">
        <v>6.7778809999999998</v>
      </c>
      <c r="F2553" s="6">
        <v>21.295750999999999</v>
      </c>
      <c r="G2553" s="6">
        <v>86.136010999999996</v>
      </c>
      <c r="H2553" s="6">
        <v>1</v>
      </c>
      <c r="I2553" s="6">
        <v>8.221584</v>
      </c>
      <c r="L2553" s="6">
        <f t="shared" si="390"/>
        <v>5.9005852762311755E-5</v>
      </c>
      <c r="M2553" s="6">
        <f>249.088908333*(E2553-AVERAGE('raw Data'!$Y$2:$Y$2801))</f>
        <v>1617.9531265633418</v>
      </c>
      <c r="N2553" s="6" t="s">
        <v>18</v>
      </c>
      <c r="O2553" s="6">
        <f>L2553/(PI()*('ugly don''t look!'!$J$7^2)/4)</f>
        <v>0.11762282752068204</v>
      </c>
      <c r="P2553" s="6">
        <f>-M2553/'ugly don''t look!'!$H$7</f>
        <v>-1516.641475968637</v>
      </c>
      <c r="Q2553" s="6">
        <f>-'ugly don''t look!'!$J$7/4*P2553</f>
        <v>9.5825200055388411</v>
      </c>
      <c r="R2553" s="6">
        <f t="shared" si="391"/>
        <v>-2.1402721507843983</v>
      </c>
      <c r="S2553" s="6">
        <f t="shared" si="392"/>
        <v>2.2599406059864222</v>
      </c>
      <c r="U2553" s="6">
        <v>1050255.4069999999</v>
      </c>
      <c r="V2553" s="6">
        <v>20.450202999999998</v>
      </c>
      <c r="W2553" s="6">
        <v>23.328057999999999</v>
      </c>
      <c r="X2553" s="6">
        <v>16.171724999999999</v>
      </c>
      <c r="Y2553" s="6">
        <v>0.225244</v>
      </c>
      <c r="Z2553" s="6">
        <v>21.294543000000001</v>
      </c>
      <c r="AA2553" s="6">
        <v>86.156244000000001</v>
      </c>
      <c r="AB2553" s="6">
        <v>23.5</v>
      </c>
      <c r="AC2553" s="6">
        <v>81.501996000000005</v>
      </c>
      <c r="AE2553" s="6">
        <f>0.000063090994667*'raw Data'!W2553</f>
        <v>1.4717903828694668E-3</v>
      </c>
      <c r="AF2553" s="6">
        <f>249.088908333*('raw Data'!X2553-AVERAGE('raw Data'!$D$2:$D$3001))</f>
        <v>4044.4605333826366</v>
      </c>
      <c r="AG2553" s="6"/>
      <c r="AH2553" s="6">
        <f>AE2553/(PI()*('ugly don''t look!'!$K$7^2)/4)</f>
        <v>1.3242760633693782</v>
      </c>
      <c r="AI2553" s="6">
        <f>-AF2553/'ugly don''t look!'!$I$7</f>
        <v>-4423.0758239092702</v>
      </c>
      <c r="AJ2553" s="6">
        <f>-'ugly don''t look!'!$K$7/4*AI2553</f>
        <v>41.59615312458115</v>
      </c>
      <c r="AK2553" s="6">
        <f t="shared" si="393"/>
        <v>0.28086594285680677</v>
      </c>
      <c r="AL2553" s="6">
        <f t="shared" si="394"/>
        <v>3.7280076900245298</v>
      </c>
      <c r="AN2553" s="6">
        <f>S2553-'ugly don''t look!'!$M$5</f>
        <v>-1.5186739547816499</v>
      </c>
      <c r="AO2553" s="6">
        <f t="shared" si="398"/>
        <v>-2.1402721507843983</v>
      </c>
      <c r="AP2553" s="6">
        <f t="shared" si="399"/>
        <v>2.2599406059864222</v>
      </c>
      <c r="AQ2553" s="6">
        <f t="shared" si="395"/>
        <v>-2.9800102235721909E-2</v>
      </c>
      <c r="AV2553" s="6">
        <f t="shared" si="396"/>
        <v>0.2046310244579912</v>
      </c>
      <c r="AW2553" s="6">
        <f t="shared" si="397"/>
        <v>0.28086594285680677</v>
      </c>
    </row>
    <row r="2554" spans="1:49" x14ac:dyDescent="0.25">
      <c r="A2554" s="6">
        <v>1052822.976</v>
      </c>
      <c r="B2554" s="6">
        <v>21.339921</v>
      </c>
      <c r="C2554" s="6">
        <v>0.94295300000000004</v>
      </c>
      <c r="D2554" s="6">
        <v>3.3040000000000001E-3</v>
      </c>
      <c r="E2554" s="6">
        <v>6.7812900000000003</v>
      </c>
      <c r="F2554" s="6">
        <v>21.308710999999999</v>
      </c>
      <c r="G2554" s="6">
        <v>86.128534999999999</v>
      </c>
      <c r="H2554" s="6">
        <v>1</v>
      </c>
      <c r="I2554" s="6">
        <v>8.2195389999999993</v>
      </c>
      <c r="L2554" s="6">
        <f t="shared" si="390"/>
        <v>5.949184269423166E-5</v>
      </c>
      <c r="M2554" s="6">
        <f>249.088908333*(E2554-AVERAGE('raw Data'!$Y$2:$Y$2801))</f>
        <v>1618.8022706518491</v>
      </c>
      <c r="N2554" s="6" t="s">
        <v>18</v>
      </c>
      <c r="O2554" s="6">
        <f>L2554/(PI()*('ugly don''t look!'!$J$7^2)/4)</f>
        <v>0.11859160446844126</v>
      </c>
      <c r="P2554" s="6">
        <f>-M2554/'ugly don''t look!'!$H$7</f>
        <v>-1517.4374490549767</v>
      </c>
      <c r="Q2554" s="6">
        <f>-'ugly don''t look!'!$J$7/4*P2554</f>
        <v>9.5875491624916069</v>
      </c>
      <c r="R2554" s="6">
        <f t="shared" si="391"/>
        <v>-2.1320695835544887</v>
      </c>
      <c r="S2554" s="6">
        <f t="shared" si="392"/>
        <v>2.2604652944498866</v>
      </c>
      <c r="U2554" s="6">
        <v>1050255.8389999999</v>
      </c>
      <c r="V2554" s="6">
        <v>20.510062000000001</v>
      </c>
      <c r="W2554" s="6">
        <v>23.351427000000001</v>
      </c>
      <c r="X2554" s="6">
        <v>16.192018000000001</v>
      </c>
      <c r="Y2554" s="6">
        <v>0.21839</v>
      </c>
      <c r="Z2554" s="6">
        <v>21.349342</v>
      </c>
      <c r="AA2554" s="6">
        <v>86.162028000000007</v>
      </c>
      <c r="AB2554" s="6">
        <v>23.5</v>
      </c>
      <c r="AC2554" s="6">
        <v>81.501540000000006</v>
      </c>
      <c r="AE2554" s="6">
        <f>0.000063090994667*'raw Data'!W2554</f>
        <v>1.4732647563238399E-3</v>
      </c>
      <c r="AF2554" s="6">
        <f>249.088908333*('raw Data'!X2554-AVERAGE('raw Data'!$D$2:$D$3001))</f>
        <v>4049.5152945994387</v>
      </c>
      <c r="AG2554" s="6"/>
      <c r="AH2554" s="6">
        <f>AE2554/(PI()*('ugly don''t look!'!$K$7^2)/4)</f>
        <v>1.3256026636086642</v>
      </c>
      <c r="AI2554" s="6">
        <f>-AF2554/'ugly don''t look!'!$I$7</f>
        <v>-4428.603777995887</v>
      </c>
      <c r="AJ2554" s="6">
        <f>-'ugly don''t look!'!$K$7/4*AI2554</f>
        <v>41.648139939595623</v>
      </c>
      <c r="AK2554" s="6">
        <f t="shared" si="393"/>
        <v>0.28186719648898806</v>
      </c>
      <c r="AL2554" s="6">
        <f t="shared" si="394"/>
        <v>3.7292567083021644</v>
      </c>
      <c r="AN2554" s="6">
        <f>S2554-'ugly don''t look!'!$M$5</f>
        <v>-1.5181492663181855</v>
      </c>
      <c r="AO2554" s="6">
        <f t="shared" si="398"/>
        <v>-2.1320695835544887</v>
      </c>
      <c r="AP2554" s="6">
        <f t="shared" si="399"/>
        <v>2.2604652944498866</v>
      </c>
      <c r="AQ2554" s="6">
        <f t="shared" si="395"/>
        <v>-3.4539300301101167E-2</v>
      </c>
      <c r="AV2554" s="6">
        <f t="shared" si="396"/>
        <v>0.20588004273562577</v>
      </c>
      <c r="AW2554" s="6">
        <f t="shared" si="397"/>
        <v>0.28186719648898806</v>
      </c>
    </row>
    <row r="2555" spans="1:49" x14ac:dyDescent="0.25">
      <c r="A2555" s="6">
        <v>1052824.344</v>
      </c>
      <c r="B2555" s="6">
        <v>21.326028999999998</v>
      </c>
      <c r="C2555" s="6">
        <v>0.95097500000000001</v>
      </c>
      <c r="D2555" s="6">
        <v>-9.6790000000000001E-3</v>
      </c>
      <c r="E2555" s="6">
        <v>6.7507419999999998</v>
      </c>
      <c r="F2555" s="6">
        <v>21.376097999999999</v>
      </c>
      <c r="G2555" s="6">
        <v>86.134531999999993</v>
      </c>
      <c r="H2555" s="6">
        <v>1</v>
      </c>
      <c r="I2555" s="6">
        <v>8.235322</v>
      </c>
      <c r="L2555" s="6">
        <f t="shared" si="390"/>
        <v>5.9997958653450332E-5</v>
      </c>
      <c r="M2555" s="6">
        <f>249.088908333*(E2555-AVERAGE('raw Data'!$Y$2:$Y$2801))</f>
        <v>1611.1931026800926</v>
      </c>
      <c r="N2555" s="6" t="s">
        <v>18</v>
      </c>
      <c r="O2555" s="6">
        <f>L2555/(PI()*('ugly don''t look!'!$J$7^2)/4)</f>
        <v>0.11960050083023854</v>
      </c>
      <c r="P2555" s="6">
        <f>-M2555/'ugly don''t look!'!$H$7</f>
        <v>-1510.3047456693782</v>
      </c>
      <c r="Q2555" s="6">
        <f>-'ugly don''t look!'!$J$7/4*P2555</f>
        <v>9.5424829593255485</v>
      </c>
      <c r="R2555" s="6">
        <f t="shared" si="391"/>
        <v>-2.123598249930573</v>
      </c>
      <c r="S2555" s="6">
        <f t="shared" si="392"/>
        <v>2.2557537198694022</v>
      </c>
      <c r="U2555" s="6">
        <v>1050257.723</v>
      </c>
      <c r="V2555" s="6">
        <v>20.465025000000001</v>
      </c>
      <c r="W2555" s="6">
        <v>23.364301000000001</v>
      </c>
      <c r="X2555" s="6">
        <v>16.174137000000002</v>
      </c>
      <c r="Y2555" s="6">
        <v>0.21576400000000001</v>
      </c>
      <c r="Z2555" s="6">
        <v>21.284676999999999</v>
      </c>
      <c r="AA2555" s="6">
        <v>86.148898000000003</v>
      </c>
      <c r="AB2555" s="6">
        <v>23.5</v>
      </c>
      <c r="AC2555" s="6">
        <v>81.574138000000005</v>
      </c>
      <c r="AE2555" s="6">
        <f>0.000063090994667*'raw Data'!W2555</f>
        <v>1.4740769897891829E-3</v>
      </c>
      <c r="AF2555" s="6">
        <f>249.088908333*('raw Data'!X2555-AVERAGE('raw Data'!$D$2:$D$3001))</f>
        <v>4045.0613358295363</v>
      </c>
      <c r="AG2555" s="6"/>
      <c r="AH2555" s="6">
        <f>AE2555/(PI()*('ugly don''t look!'!$K$7^2)/4)</f>
        <v>1.3263334886966256</v>
      </c>
      <c r="AI2555" s="6">
        <f>-AF2555/'ugly don''t look!'!$I$7</f>
        <v>-4423.7328694548733</v>
      </c>
      <c r="AJ2555" s="6">
        <f>-'ugly don''t look!'!$K$7/4*AI2555</f>
        <v>41.602332210857938</v>
      </c>
      <c r="AK2555" s="6">
        <f t="shared" si="393"/>
        <v>0.28241835991411579</v>
      </c>
      <c r="AL2555" s="6">
        <f t="shared" si="394"/>
        <v>3.728156228456768</v>
      </c>
      <c r="AN2555" s="6">
        <f>S2555-'ugly don''t look!'!$M$5</f>
        <v>-1.5228608408986699</v>
      </c>
      <c r="AO2555" s="6">
        <f t="shared" si="398"/>
        <v>-2.123598249930573</v>
      </c>
      <c r="AP2555" s="6">
        <f t="shared" si="399"/>
        <v>2.2557537198694022</v>
      </c>
      <c r="AQ2555" s="6">
        <f t="shared" si="395"/>
        <v>-4.4687238607038909E-2</v>
      </c>
      <c r="AV2555" s="6">
        <f t="shared" si="396"/>
        <v>0.20477956289022936</v>
      </c>
      <c r="AW2555" s="6">
        <f t="shared" si="397"/>
        <v>0.28241835991411579</v>
      </c>
    </row>
    <row r="2556" spans="1:49" x14ac:dyDescent="0.25">
      <c r="A2556" s="6">
        <v>1052826.3810000001</v>
      </c>
      <c r="B2556" s="6">
        <v>21.329909000000001</v>
      </c>
      <c r="C2556" s="6">
        <v>0.95441100000000001</v>
      </c>
      <c r="D2556" s="6">
        <v>-5.0611000000000003E-2</v>
      </c>
      <c r="E2556" s="6">
        <v>6.7118130000000003</v>
      </c>
      <c r="F2556" s="6">
        <v>21.363509000000001</v>
      </c>
      <c r="G2556" s="6">
        <v>86.137833000000001</v>
      </c>
      <c r="H2556" s="6">
        <v>1</v>
      </c>
      <c r="I2556" s="6">
        <v>8.2596980000000002</v>
      </c>
      <c r="L2556" s="6">
        <f t="shared" si="390"/>
        <v>6.0214739311126143E-5</v>
      </c>
      <c r="M2556" s="6">
        <f>249.088908333*(E2556-AVERAGE('raw Data'!$Y$2:$Y$2801))</f>
        <v>1601.4963205675972</v>
      </c>
      <c r="N2556" s="6" t="s">
        <v>18</v>
      </c>
      <c r="O2556" s="6">
        <f>L2556/(PI()*('ugly don''t look!'!$J$7^2)/4)</f>
        <v>0.12003263345291811</v>
      </c>
      <c r="P2556" s="6">
        <f>-M2556/'ugly don''t look!'!$H$7</f>
        <v>-1501.2151486385426</v>
      </c>
      <c r="Q2556" s="6">
        <f>-'ugly don''t look!'!$J$7/4*P2556</f>
        <v>9.4850526128854717</v>
      </c>
      <c r="R2556" s="6">
        <f t="shared" si="391"/>
        <v>-2.1199916277295658</v>
      </c>
      <c r="S2556" s="6">
        <f t="shared" si="392"/>
        <v>2.2497171503284168</v>
      </c>
      <c r="U2556" s="6">
        <v>1050257.993</v>
      </c>
      <c r="V2556" s="6">
        <v>20.336071</v>
      </c>
      <c r="W2556" s="6">
        <v>23.351485</v>
      </c>
      <c r="X2556" s="6">
        <v>16.172507</v>
      </c>
      <c r="Y2556" s="6">
        <v>0.203601</v>
      </c>
      <c r="Z2556" s="6">
        <v>21.197288</v>
      </c>
      <c r="AA2556" s="6">
        <v>86.157099000000002</v>
      </c>
      <c r="AB2556" s="6">
        <v>23.5</v>
      </c>
      <c r="AC2556" s="6">
        <v>81.601866999999999</v>
      </c>
      <c r="AE2556" s="6">
        <f>0.000063090994667*'raw Data'!W2556</f>
        <v>1.4732684156015306E-3</v>
      </c>
      <c r="AF2556" s="6">
        <f>249.088908333*('raw Data'!X2556-AVERAGE('raw Data'!$D$2:$D$3001))</f>
        <v>4044.6553209089534</v>
      </c>
      <c r="AG2556" s="6"/>
      <c r="AH2556" s="6">
        <f>AE2556/(PI()*('ugly don''t look!'!$K$7^2)/4)</f>
        <v>1.325605956124984</v>
      </c>
      <c r="AI2556" s="6">
        <f>-AF2556/'ugly don''t look!'!$I$7</f>
        <v>-4423.2888461384009</v>
      </c>
      <c r="AJ2556" s="6">
        <f>-'ugly don''t look!'!$K$7/4*AI2556</f>
        <v>41.59815646018167</v>
      </c>
      <c r="AK2556" s="6">
        <f t="shared" si="393"/>
        <v>0.28186968027415332</v>
      </c>
      <c r="AL2556" s="6">
        <f t="shared" si="394"/>
        <v>3.7280558504242234</v>
      </c>
      <c r="AN2556" s="6">
        <f>S2556-'ugly don''t look!'!$M$5</f>
        <v>-1.5288974104396553</v>
      </c>
      <c r="AO2556" s="6">
        <f t="shared" si="398"/>
        <v>-2.1199916277295658</v>
      </c>
      <c r="AP2556" s="6">
        <f t="shared" si="399"/>
        <v>2.2497171503284168</v>
      </c>
      <c r="AQ2556" s="6">
        <f t="shared" si="395"/>
        <v>-5.3038309143430523E-2</v>
      </c>
      <c r="AV2556" s="6">
        <f t="shared" si="396"/>
        <v>0.20467918485768477</v>
      </c>
      <c r="AW2556" s="6">
        <f t="shared" si="397"/>
        <v>0.28186968027415332</v>
      </c>
    </row>
    <row r="2557" spans="1:49" x14ac:dyDescent="0.25">
      <c r="A2557" s="6">
        <v>1052826.656</v>
      </c>
      <c r="B2557" s="6">
        <v>21.307144999999998</v>
      </c>
      <c r="C2557" s="6">
        <v>0.94820000000000004</v>
      </c>
      <c r="D2557" s="6">
        <v>-5.3628000000000002E-2</v>
      </c>
      <c r="E2557" s="6">
        <v>6.7315199999999997</v>
      </c>
      <c r="F2557" s="6">
        <v>21.363509000000001</v>
      </c>
      <c r="G2557" s="6">
        <v>86.137833000000001</v>
      </c>
      <c r="H2557" s="6">
        <v>1</v>
      </c>
      <c r="I2557" s="6">
        <v>8.2703740000000003</v>
      </c>
      <c r="L2557" s="6">
        <f t="shared" si="390"/>
        <v>5.9822881143249406E-5</v>
      </c>
      <c r="M2557" s="6">
        <f>249.088908333*(E2557-AVERAGE('raw Data'!$Y$2:$Y$2801))</f>
        <v>1606.4051156841156</v>
      </c>
      <c r="N2557" s="6" t="s">
        <v>18</v>
      </c>
      <c r="O2557" s="6">
        <f>L2557/(PI()*('ugly don''t look!'!$J$7^2)/4)</f>
        <v>0.11925149965796386</v>
      </c>
      <c r="P2557" s="6">
        <f>-M2557/'ugly don''t look!'!$H$7</f>
        <v>-1505.816568882748</v>
      </c>
      <c r="Q2557" s="6">
        <f>-'ugly don''t look!'!$J$7/4*P2557</f>
        <v>9.514125536343423</v>
      </c>
      <c r="R2557" s="6">
        <f t="shared" si="391"/>
        <v>-2.126520573544636</v>
      </c>
      <c r="S2557" s="6">
        <f t="shared" si="392"/>
        <v>2.252777592829851</v>
      </c>
      <c r="U2557" s="6">
        <v>1050259.7990000001</v>
      </c>
      <c r="V2557" s="6">
        <v>20.532461000000001</v>
      </c>
      <c r="W2557" s="6">
        <v>23.310649000000002</v>
      </c>
      <c r="X2557" s="6">
        <v>16.154755999999999</v>
      </c>
      <c r="Y2557" s="6">
        <v>0.229659</v>
      </c>
      <c r="Z2557" s="6">
        <v>21.306152999999998</v>
      </c>
      <c r="AA2557" s="6">
        <v>86.161311999999995</v>
      </c>
      <c r="AB2557" s="6">
        <v>23.5</v>
      </c>
      <c r="AC2557" s="6">
        <v>81.748884000000004</v>
      </c>
      <c r="AE2557" s="6">
        <f>0.000063090994667*'raw Data'!W2557</f>
        <v>1.4706920317433092E-3</v>
      </c>
      <c r="AF2557" s="6">
        <f>249.088908333*('raw Data'!X2557-AVERAGE('raw Data'!$D$2:$D$3001))</f>
        <v>4040.2337436971338</v>
      </c>
      <c r="AG2557" s="6"/>
      <c r="AH2557" s="6">
        <f>AE2557/(PI()*('ugly don''t look!'!$K$7^2)/4)</f>
        <v>1.3232877975657182</v>
      </c>
      <c r="AI2557" s="6">
        <f>-AF2557/'ugly don''t look!'!$I$7</f>
        <v>-4418.4533504999281</v>
      </c>
      <c r="AJ2557" s="6">
        <f>-'ugly don''t look!'!$K$7/4*AI2557</f>
        <v>41.552681766774</v>
      </c>
      <c r="AK2557" s="6">
        <f t="shared" si="393"/>
        <v>0.28011939553899412</v>
      </c>
      <c r="AL2557" s="6">
        <f t="shared" si="394"/>
        <v>3.7269620623419608</v>
      </c>
      <c r="AN2557" s="6">
        <f>S2557-'ugly don''t look!'!$M$5</f>
        <v>-1.5258369679382211</v>
      </c>
      <c r="AO2557" s="6">
        <f t="shared" si="398"/>
        <v>-2.126520573544636</v>
      </c>
      <c r="AP2557" s="6">
        <f t="shared" si="399"/>
        <v>2.252777592829851</v>
      </c>
      <c r="AQ2557" s="6">
        <f t="shared" si="395"/>
        <v>-4.57880040099434E-2</v>
      </c>
      <c r="AV2557" s="6">
        <f t="shared" si="396"/>
        <v>0.2035853967754222</v>
      </c>
      <c r="AW2557" s="6">
        <f t="shared" si="397"/>
        <v>0.28011939553899412</v>
      </c>
    </row>
    <row r="2558" spans="1:49" x14ac:dyDescent="0.25">
      <c r="A2558" s="6">
        <v>1052828.632</v>
      </c>
      <c r="B2558" s="6">
        <v>21.369527000000001</v>
      </c>
      <c r="C2558" s="6">
        <v>0.96245800000000004</v>
      </c>
      <c r="D2558" s="6">
        <v>-7.6342999999999994E-2</v>
      </c>
      <c r="E2558" s="6">
        <v>6.7547470000000001</v>
      </c>
      <c r="F2558" s="6">
        <v>21.300329000000001</v>
      </c>
      <c r="G2558" s="6">
        <v>86.136857000000006</v>
      </c>
      <c r="H2558" s="6">
        <v>1</v>
      </c>
      <c r="I2558" s="6">
        <v>8.2895769999999995</v>
      </c>
      <c r="L2558" s="6">
        <f t="shared" si="390"/>
        <v>6.0722432545211494E-5</v>
      </c>
      <c r="M2558" s="6">
        <f>249.088908333*(E2558-AVERAGE('raw Data'!$Y$2:$Y$2801))</f>
        <v>1612.1907037579663</v>
      </c>
      <c r="N2558" s="6" t="s">
        <v>18</v>
      </c>
      <c r="O2558" s="6">
        <f>L2558/(PI()*('ugly don''t look!'!$J$7^2)/4)</f>
        <v>0.12104467396942058</v>
      </c>
      <c r="P2558" s="6">
        <f>-M2558/'ugly don''t look!'!$H$7</f>
        <v>-1511.2398797881199</v>
      </c>
      <c r="Q2558" s="6">
        <f>-'ugly don''t look!'!$J$7/4*P2558</f>
        <v>9.5483913704712879</v>
      </c>
      <c r="R2558" s="6">
        <f t="shared" si="391"/>
        <v>-2.1115955951664445</v>
      </c>
      <c r="S2558" s="6">
        <f t="shared" si="392"/>
        <v>2.2563726974219556</v>
      </c>
      <c r="U2558" s="6">
        <v>1050262.5530000001</v>
      </c>
      <c r="V2558" s="6">
        <v>20.442387</v>
      </c>
      <c r="W2558" s="6">
        <v>23.354042</v>
      </c>
      <c r="X2558" s="6">
        <v>16.167701000000001</v>
      </c>
      <c r="Y2558" s="6">
        <v>0.23830200000000001</v>
      </c>
      <c r="Z2558" s="6">
        <v>21.299118</v>
      </c>
      <c r="AA2558" s="6">
        <v>86.160577000000004</v>
      </c>
      <c r="AB2558" s="6">
        <v>23.5</v>
      </c>
      <c r="AC2558" s="6">
        <v>81.865660000000005</v>
      </c>
      <c r="AE2558" s="6">
        <f>0.000063090994667*'raw Data'!W2558</f>
        <v>1.4734297392748942E-3</v>
      </c>
      <c r="AF2558" s="6">
        <f>249.088908333*('raw Data'!X2558-AVERAGE('raw Data'!$D$2:$D$3001))</f>
        <v>4043.4581996155052</v>
      </c>
      <c r="AG2558" s="6"/>
      <c r="AH2558" s="6">
        <f>AE2558/(PI()*('ugly don''t look!'!$K$7^2)/4)</f>
        <v>1.3257511106806712</v>
      </c>
      <c r="AI2558" s="6">
        <f>-AF2558/'ugly don''t look!'!$I$7</f>
        <v>-4421.9796583721627</v>
      </c>
      <c r="AJ2558" s="6">
        <f>-'ugly don''t look!'!$K$7/4*AI2558</f>
        <v>41.585844400212252</v>
      </c>
      <c r="AK2558" s="6">
        <f t="shared" si="393"/>
        <v>0.2819791748101021</v>
      </c>
      <c r="AL2558" s="6">
        <f t="shared" si="394"/>
        <v>3.7277598305181843</v>
      </c>
      <c r="AN2558" s="6">
        <f>S2558-'ugly don''t look!'!$M$5</f>
        <v>-1.5222418633461166</v>
      </c>
      <c r="AO2558" s="6">
        <f t="shared" si="398"/>
        <v>-2.1115955951664445</v>
      </c>
      <c r="AP2558" s="6">
        <f t="shared" si="399"/>
        <v>2.2563726974219556</v>
      </c>
      <c r="AQ2558" s="6">
        <f t="shared" si="395"/>
        <v>-5.1770802338497263E-2</v>
      </c>
      <c r="AV2558" s="6">
        <f t="shared" si="396"/>
        <v>0.20438316495164566</v>
      </c>
      <c r="AW2558" s="6">
        <f t="shared" si="397"/>
        <v>0.2819791748101021</v>
      </c>
    </row>
    <row r="2559" spans="1:49" x14ac:dyDescent="0.25">
      <c r="A2559" s="6">
        <v>1052829.709</v>
      </c>
      <c r="B2559" s="6">
        <v>21.386928000000001</v>
      </c>
      <c r="C2559" s="6">
        <v>0.96765500000000004</v>
      </c>
      <c r="D2559" s="6">
        <v>-7.4117000000000002E-2</v>
      </c>
      <c r="E2559" s="6">
        <v>6.7971409999999999</v>
      </c>
      <c r="F2559" s="6">
        <v>21.400669000000001</v>
      </c>
      <c r="G2559" s="6">
        <v>86.139656000000002</v>
      </c>
      <c r="H2559" s="6">
        <v>1</v>
      </c>
      <c r="I2559" s="6">
        <v>8.2967220000000008</v>
      </c>
      <c r="L2559" s="6">
        <f t="shared" si="390"/>
        <v>6.1050316444495885E-5</v>
      </c>
      <c r="M2559" s="6">
        <f>249.088908333*(E2559-AVERAGE('raw Data'!$Y$2:$Y$2801))</f>
        <v>1622.7505789378354</v>
      </c>
      <c r="N2559" s="6" t="s">
        <v>18</v>
      </c>
      <c r="O2559" s="6">
        <f>L2559/(PI()*('ugly don''t look!'!$J$7^2)/4)</f>
        <v>0.12169828084953281</v>
      </c>
      <c r="P2559" s="6">
        <f>-M2559/'ugly don''t look!'!$H$7</f>
        <v>-1521.1385254385409</v>
      </c>
      <c r="Q2559" s="6">
        <f>-'ugly don''t look!'!$J$7/4*P2559</f>
        <v>9.6109334883520621</v>
      </c>
      <c r="R2559" s="6">
        <f t="shared" si="391"/>
        <v>-2.1062104052220967</v>
      </c>
      <c r="S2559" s="6">
        <f t="shared" si="392"/>
        <v>2.2629013554501287</v>
      </c>
      <c r="U2559" s="6">
        <v>1050262.82</v>
      </c>
      <c r="V2559" s="6">
        <v>20.466674999999999</v>
      </c>
      <c r="W2559" s="6">
        <v>23.349716999999998</v>
      </c>
      <c r="X2559" s="6">
        <v>16.170345999999999</v>
      </c>
      <c r="Y2559" s="6">
        <v>0.22872799999999999</v>
      </c>
      <c r="Z2559" s="6">
        <v>21.396864999999998</v>
      </c>
      <c r="AA2559" s="6">
        <v>86.160577000000004</v>
      </c>
      <c r="AB2559" s="6">
        <v>23.5</v>
      </c>
      <c r="AC2559" s="6">
        <v>81.883255000000005</v>
      </c>
      <c r="AE2559" s="6">
        <f>0.000063090994667*'raw Data'!W2559</f>
        <v>1.4731568707229592E-3</v>
      </c>
      <c r="AF2559" s="6">
        <f>249.088908333*('raw Data'!X2559-AVERAGE('raw Data'!$D$2:$D$3001))</f>
        <v>4044.1170397780452</v>
      </c>
      <c r="AG2559" s="6"/>
      <c r="AH2559" s="6">
        <f>AE2559/(PI()*('ugly don''t look!'!$K$7^2)/4)</f>
        <v>1.3255055911447513</v>
      </c>
      <c r="AI2559" s="6">
        <f>-AF2559/'ugly don''t look!'!$I$7</f>
        <v>-4422.7001747353952</v>
      </c>
      <c r="AJ2559" s="6">
        <f>-'ugly don''t look!'!$K$7/4*AI2559</f>
        <v>41.592620388272813</v>
      </c>
      <c r="AK2559" s="6">
        <f t="shared" si="393"/>
        <v>0.28179396487818364</v>
      </c>
      <c r="AL2559" s="6">
        <f t="shared" si="394"/>
        <v>3.7279227570182774</v>
      </c>
      <c r="AN2559" s="6">
        <f>S2559-'ugly don''t look!'!$M$5</f>
        <v>-1.5157132053179434</v>
      </c>
      <c r="AO2559" s="6">
        <f t="shared" si="398"/>
        <v>-2.1062104052220967</v>
      </c>
      <c r="AP2559" s="6">
        <f t="shared" si="399"/>
        <v>2.2629013554501287</v>
      </c>
      <c r="AQ2559" s="6">
        <f t="shared" si="395"/>
        <v>-4.8698017088782491E-2</v>
      </c>
      <c r="AV2559" s="6">
        <f t="shared" si="396"/>
        <v>0.20454609145173874</v>
      </c>
      <c r="AW2559" s="6">
        <f t="shared" si="397"/>
        <v>0.28179396487818364</v>
      </c>
    </row>
    <row r="2560" spans="1:49" x14ac:dyDescent="0.25">
      <c r="A2560" s="6">
        <v>1052830.743</v>
      </c>
      <c r="B2560" s="6">
        <v>21.228822999999998</v>
      </c>
      <c r="C2560" s="6">
        <v>0.97877800000000004</v>
      </c>
      <c r="D2560" s="6">
        <v>-8.2238000000000006E-2</v>
      </c>
      <c r="E2560" s="6">
        <v>6.8455320000000004</v>
      </c>
      <c r="F2560" s="6">
        <v>21.376232999999999</v>
      </c>
      <c r="G2560" s="6">
        <v>86.1404</v>
      </c>
      <c r="H2560" s="6">
        <v>1</v>
      </c>
      <c r="I2560" s="6">
        <v>8.2944829999999996</v>
      </c>
      <c r="L2560" s="6">
        <f t="shared" si="390"/>
        <v>6.1752077578176929E-5</v>
      </c>
      <c r="M2560" s="6">
        <f>249.088908333*(E2560-AVERAGE('raw Data'!$Y$2:$Y$2801))</f>
        <v>1634.8042403009777</v>
      </c>
      <c r="N2560" s="6" t="s">
        <v>18</v>
      </c>
      <c r="O2560" s="6">
        <f>L2560/(PI()*('ugly don''t look!'!$J$7^2)/4)</f>
        <v>0.12309717816096029</v>
      </c>
      <c r="P2560" s="6">
        <f>-M2560/'ugly don''t look!'!$H$7</f>
        <v>-1532.4374206045911</v>
      </c>
      <c r="Q2560" s="6">
        <f>-'ugly don''t look!'!$J$7/4*P2560</f>
        <v>9.6823227327349581</v>
      </c>
      <c r="R2560" s="6">
        <f t="shared" si="391"/>
        <v>-2.0947811691985767</v>
      </c>
      <c r="S2560" s="6">
        <f t="shared" si="392"/>
        <v>2.270301824233492</v>
      </c>
      <c r="U2560" s="6">
        <v>1050265.328</v>
      </c>
      <c r="V2560" s="6">
        <v>20.447239</v>
      </c>
      <c r="W2560" s="6">
        <v>23.430928999999999</v>
      </c>
      <c r="X2560" s="6">
        <v>16.215496999999999</v>
      </c>
      <c r="Y2560" s="6">
        <v>0.28842499999999999</v>
      </c>
      <c r="Z2560" s="6">
        <v>21.203213000000002</v>
      </c>
      <c r="AA2560" s="6">
        <v>86.154625999999993</v>
      </c>
      <c r="AB2560" s="6">
        <v>23.5</v>
      </c>
      <c r="AC2560" s="6">
        <v>81.877951999999993</v>
      </c>
      <c r="AE2560" s="6">
        <f>0.000063090994667*'raw Data'!W2560</f>
        <v>1.4782806165818557E-3</v>
      </c>
      <c r="AF2560" s="6">
        <f>249.088908333*('raw Data'!X2560-AVERAGE('raw Data'!$D$2:$D$3001))</f>
        <v>4055.3636530781887</v>
      </c>
      <c r="AG2560" s="6"/>
      <c r="AH2560" s="6">
        <f>AE2560/(PI()*('ugly don''t look!'!$K$7^2)/4)</f>
        <v>1.3301157952028153</v>
      </c>
      <c r="AI2560" s="6">
        <f>-AF2560/'ugly don''t look!'!$I$7</f>
        <v>-4434.999620601694</v>
      </c>
      <c r="AJ2560" s="6">
        <f>-'ugly don''t look!'!$K$7/4*AI2560</f>
        <v>41.708288682005545</v>
      </c>
      <c r="AK2560" s="6">
        <f t="shared" si="393"/>
        <v>0.28526600250607403</v>
      </c>
      <c r="AL2560" s="6">
        <f t="shared" si="394"/>
        <v>3.7306998784053964</v>
      </c>
      <c r="AN2560" s="6">
        <f>S2560-'ugly don''t look!'!$M$5</f>
        <v>-1.5083127365345801</v>
      </c>
      <c r="AO2560" s="6">
        <f t="shared" si="398"/>
        <v>-2.0947811691985767</v>
      </c>
      <c r="AP2560" s="6">
        <f t="shared" si="399"/>
        <v>2.270301824233492</v>
      </c>
      <c r="AQ2560" s="6">
        <f t="shared" si="395"/>
        <v>-4.8632105871714931E-2</v>
      </c>
      <c r="AV2560" s="6">
        <f t="shared" si="396"/>
        <v>0.2073232128388578</v>
      </c>
      <c r="AW2560" s="6">
        <f t="shared" si="397"/>
        <v>0.28526600250607403</v>
      </c>
    </row>
    <row r="2561" spans="1:49" x14ac:dyDescent="0.25">
      <c r="A2561" s="6">
        <v>1052831.808</v>
      </c>
      <c r="B2561" s="6">
        <v>21.301029</v>
      </c>
      <c r="C2561" s="6">
        <v>1.0131429999999999</v>
      </c>
      <c r="D2561" s="6">
        <v>-8.4334000000000006E-2</v>
      </c>
      <c r="E2561" s="6">
        <v>6.8991949999999997</v>
      </c>
      <c r="F2561" s="6">
        <v>21.374516</v>
      </c>
      <c r="G2561" s="6">
        <v>86.142510000000001</v>
      </c>
      <c r="H2561" s="6">
        <v>1</v>
      </c>
      <c r="I2561" s="6">
        <v>8.2594879999999993</v>
      </c>
      <c r="L2561" s="6">
        <f t="shared" si="390"/>
        <v>6.392019960990838E-5</v>
      </c>
      <c r="M2561" s="6">
        <f>249.088908333*(E2561-AVERAGE('raw Data'!$Y$2:$Y$2801))</f>
        <v>1648.1710983888513</v>
      </c>
      <c r="N2561" s="6" t="s">
        <v>18</v>
      </c>
      <c r="O2561" s="6">
        <f>L2561/(PI()*('ugly don''t look!'!$J$7^2)/4)</f>
        <v>0.12741913321869697</v>
      </c>
      <c r="P2561" s="6">
        <f>-M2561/'ugly don''t look!'!$H$7</f>
        <v>-1544.9672838290694</v>
      </c>
      <c r="Q2561" s="6">
        <f>-'ugly don''t look!'!$J$7/4*P2561</f>
        <v>9.7614895410530185</v>
      </c>
      <c r="R2561" s="6">
        <f t="shared" si="391"/>
        <v>-2.0602733648699307</v>
      </c>
      <c r="S2561" s="6">
        <f t="shared" si="392"/>
        <v>2.278445005691395</v>
      </c>
      <c r="U2561" s="6">
        <v>1050266.33</v>
      </c>
      <c r="V2561" s="6">
        <v>20.447036000000001</v>
      </c>
      <c r="W2561" s="6">
        <v>23.451447999999999</v>
      </c>
      <c r="X2561" s="6">
        <v>16.246789</v>
      </c>
      <c r="Y2561" s="6">
        <v>0.30675400000000003</v>
      </c>
      <c r="Z2561" s="6">
        <v>21.318000999999999</v>
      </c>
      <c r="AA2561" s="6">
        <v>86.151149000000004</v>
      </c>
      <c r="AB2561" s="6">
        <v>23.5</v>
      </c>
      <c r="AC2561" s="6">
        <v>81.876717999999997</v>
      </c>
      <c r="AE2561" s="6">
        <f>0.000063090994667*'raw Data'!W2561</f>
        <v>1.4795751807014279E-3</v>
      </c>
      <c r="AF2561" s="6">
        <f>249.088908333*('raw Data'!X2561-AVERAGE('raw Data'!$D$2:$D$3001))</f>
        <v>4063.1581431977452</v>
      </c>
      <c r="AG2561" s="6"/>
      <c r="AH2561" s="6">
        <f>AE2561/(PI()*('ugly don''t look!'!$K$7^2)/4)</f>
        <v>1.3312806080022468</v>
      </c>
      <c r="AI2561" s="6">
        <f>-AF2561/'ugly don''t look!'!$I$7</f>
        <v>-4443.523778650203</v>
      </c>
      <c r="AJ2561" s="6">
        <f>-'ugly don''t look!'!$K$7/4*AI2561</f>
        <v>41.788452847749042</v>
      </c>
      <c r="AK2561" s="6">
        <f t="shared" si="393"/>
        <v>0.28614134213785825</v>
      </c>
      <c r="AL2561" s="6">
        <f t="shared" si="394"/>
        <v>3.7326200537057908</v>
      </c>
      <c r="AN2561" s="6">
        <f>S2561-'ugly don''t look!'!$M$5</f>
        <v>-1.5001695550766772</v>
      </c>
      <c r="AO2561" s="6">
        <f t="shared" si="398"/>
        <v>-2.0602733648699307</v>
      </c>
      <c r="AP2561" s="6">
        <f t="shared" si="399"/>
        <v>2.278445005691395</v>
      </c>
      <c r="AQ2561" s="6">
        <f t="shared" si="395"/>
        <v>-6.2633840908149913E-2</v>
      </c>
      <c r="AV2561" s="6">
        <f t="shared" si="396"/>
        <v>0.20924338813925214</v>
      </c>
      <c r="AW2561" s="6">
        <f t="shared" si="397"/>
        <v>0.28614134213785825</v>
      </c>
    </row>
    <row r="2562" spans="1:49" x14ac:dyDescent="0.25">
      <c r="A2562" s="6">
        <v>1052832.3840000001</v>
      </c>
      <c r="B2562" s="6">
        <v>21.387105999999999</v>
      </c>
      <c r="C2562" s="6">
        <v>1.009112</v>
      </c>
      <c r="D2562" s="6">
        <v>-8.1725999999999993E-2</v>
      </c>
      <c r="E2562" s="6">
        <v>6.9328349999999999</v>
      </c>
      <c r="F2562" s="6">
        <v>21.487672</v>
      </c>
      <c r="G2562" s="6">
        <v>86.140725000000003</v>
      </c>
      <c r="H2562" s="6">
        <v>1</v>
      </c>
      <c r="I2562" s="6">
        <v>8.2614750000000008</v>
      </c>
      <c r="L2562" s="6">
        <f t="shared" ref="L2562:L2625" si="400">0.000063090994667*C2562</f>
        <v>6.3665879810405703E-5</v>
      </c>
      <c r="M2562" s="6">
        <f>249.088908333*(E2562-AVERAGE('raw Data'!$Y$2:$Y$2801))</f>
        <v>1656.5504492651735</v>
      </c>
      <c r="N2562" s="6" t="s">
        <v>18</v>
      </c>
      <c r="O2562" s="6">
        <f>L2562/(PI()*('ugly don''t look!'!$J$7^2)/4)</f>
        <v>0.12691216971403418</v>
      </c>
      <c r="P2562" s="6">
        <f>-M2562/'ugly don''t look!'!$H$7</f>
        <v>-1552.8219434431699</v>
      </c>
      <c r="Q2562" s="6">
        <f>-'ugly don''t look!'!$J$7/4*P2562</f>
        <v>9.8111172441598082</v>
      </c>
      <c r="R2562" s="6">
        <f t="shared" ref="R2562:R2625" si="401">LN(O2562)</f>
        <v>-2.0642600088281191</v>
      </c>
      <c r="S2562" s="6">
        <f t="shared" ref="S2562:S2625" si="402">LN(Q2562)</f>
        <v>2.2835161553860508</v>
      </c>
      <c r="U2562" s="6">
        <v>1050267.5919999999</v>
      </c>
      <c r="V2562" s="6">
        <v>20.407758000000001</v>
      </c>
      <c r="W2562" s="6">
        <v>23.475805999999999</v>
      </c>
      <c r="X2562" s="6">
        <v>16.268843</v>
      </c>
      <c r="Y2562" s="6">
        <v>0.31321700000000002</v>
      </c>
      <c r="Z2562" s="6">
        <v>21.344159000000001</v>
      </c>
      <c r="AA2562" s="6">
        <v>86.157517999999996</v>
      </c>
      <c r="AB2562" s="6">
        <v>23.5</v>
      </c>
      <c r="AC2562" s="6">
        <v>81.865685999999997</v>
      </c>
      <c r="AE2562" s="6">
        <f>0.000063090994667*'raw Data'!W2562</f>
        <v>1.4811119511495266E-3</v>
      </c>
      <c r="AF2562" s="6">
        <f>249.088908333*('raw Data'!X2562-AVERAGE('raw Data'!$D$2:$D$3001))</f>
        <v>4068.6515499821212</v>
      </c>
      <c r="AG2562" s="6"/>
      <c r="AH2562" s="6">
        <f>AE2562/(PI()*('ugly don''t look!'!$K$7^2)/4)</f>
        <v>1.3326633513215385</v>
      </c>
      <c r="AI2562" s="6">
        <f>-AF2562/'ugly don''t look!'!$I$7</f>
        <v>-4449.5314413627748</v>
      </c>
      <c r="AJ2562" s="6">
        <f>-'ugly don''t look!'!$K$7/4*AI2562</f>
        <v>41.844951010580012</v>
      </c>
      <c r="AK2562" s="6">
        <f t="shared" ref="AK2562:AK2625" si="403">LN(AH2562)</f>
        <v>0.28717945965428165</v>
      </c>
      <c r="AL2562" s="6">
        <f t="shared" ref="AL2562:AL2625" si="404">LN(AJ2562)</f>
        <v>3.7339711447488195</v>
      </c>
      <c r="AN2562" s="6">
        <f>S2562-'ugly don''t look!'!$M$5</f>
        <v>-1.4950984053820213</v>
      </c>
      <c r="AO2562" s="6">
        <f t="shared" si="398"/>
        <v>-2.0642600088281191</v>
      </c>
      <c r="AP2562" s="6">
        <f t="shared" si="399"/>
        <v>2.2835161553860508</v>
      </c>
      <c r="AQ2562" s="6">
        <f t="shared" ref="AQ2562:AQ2625" si="405">AN2562-$AS$2*AO2562-$AT$2</f>
        <v>-5.5004316397584824E-2</v>
      </c>
      <c r="AV2562" s="6">
        <f t="shared" ref="AV2562:AV2625" si="406">AN5562</f>
        <v>0.21059447918228091</v>
      </c>
      <c r="AW2562" s="6">
        <f t="shared" ref="AW2562:AW2625" si="407">AO5562</f>
        <v>0.28717945965428165</v>
      </c>
    </row>
    <row r="2563" spans="1:49" x14ac:dyDescent="0.25">
      <c r="A2563" s="6">
        <v>1052834.236</v>
      </c>
      <c r="B2563" s="6">
        <v>21.294720000000002</v>
      </c>
      <c r="C2563" s="6">
        <v>1.0159260000000001</v>
      </c>
      <c r="D2563" s="6">
        <v>-7.0271E-2</v>
      </c>
      <c r="E2563" s="6">
        <v>7.0131519999999998</v>
      </c>
      <c r="F2563" s="6">
        <v>21.409925000000001</v>
      </c>
      <c r="G2563" s="6">
        <v>86.139024000000006</v>
      </c>
      <c r="H2563" s="6">
        <v>1</v>
      </c>
      <c r="I2563" s="6">
        <v>8.2473030000000005</v>
      </c>
      <c r="L2563" s="6">
        <f t="shared" si="400"/>
        <v>6.4095781848066651E-5</v>
      </c>
      <c r="M2563" s="6">
        <f>249.088908333*(E2563-AVERAGE('raw Data'!$Y$2:$Y$2801))</f>
        <v>1676.556523115755</v>
      </c>
      <c r="N2563" s="6" t="s">
        <v>18</v>
      </c>
      <c r="O2563" s="6">
        <f>L2563/(PI()*('ugly don''t look!'!$J$7^2)/4)</f>
        <v>0.12776914052047733</v>
      </c>
      <c r="P2563" s="6">
        <f>-M2563/'ugly don''t look!'!$H$7</f>
        <v>-1571.5752935093317</v>
      </c>
      <c r="Q2563" s="6">
        <f>-'ugly don''t look!'!$J$7/4*P2563</f>
        <v>9.9296055982153355</v>
      </c>
      <c r="R2563" s="6">
        <f t="shared" si="401"/>
        <v>-2.0575302331724674</v>
      </c>
      <c r="S2563" s="6">
        <f t="shared" si="402"/>
        <v>2.2955207590623847</v>
      </c>
      <c r="U2563" s="6">
        <v>1050267.8840000001</v>
      </c>
      <c r="V2563" s="6">
        <v>20.424061999999999</v>
      </c>
      <c r="W2563" s="6">
        <v>23.486332999999998</v>
      </c>
      <c r="X2563" s="6">
        <v>16.291623000000001</v>
      </c>
      <c r="Y2563" s="6">
        <v>0.31999699999999998</v>
      </c>
      <c r="Z2563" s="6">
        <v>21.240852</v>
      </c>
      <c r="AA2563" s="6">
        <v>86.151399999999995</v>
      </c>
      <c r="AB2563" s="6">
        <v>23.5</v>
      </c>
      <c r="AC2563" s="6">
        <v>81.857290000000006</v>
      </c>
      <c r="AE2563" s="6">
        <f>0.000063090994667*'raw Data'!W2563</f>
        <v>1.4817761100503861E-3</v>
      </c>
      <c r="AF2563" s="6">
        <f>249.088908333*('raw Data'!X2563-AVERAGE('raw Data'!$D$2:$D$3001))</f>
        <v>4074.3257953139473</v>
      </c>
      <c r="AG2563" s="6"/>
      <c r="AH2563" s="6">
        <f>AE2563/(PI()*('ugly don''t look!'!$K$7^2)/4)</f>
        <v>1.3332609430335913</v>
      </c>
      <c r="AI2563" s="6">
        <f>-AF2563/'ugly don''t look!'!$I$7</f>
        <v>-4455.7368715156908</v>
      </c>
      <c r="AJ2563" s="6">
        <f>-'ugly don''t look!'!$K$7/4*AI2563</f>
        <v>41.903309047638587</v>
      </c>
      <c r="AK2563" s="6">
        <f t="shared" si="403"/>
        <v>0.28762777825307106</v>
      </c>
      <c r="AL2563" s="6">
        <f t="shared" si="404"/>
        <v>3.7353647986937157</v>
      </c>
      <c r="AN2563" s="6">
        <f>S2563-'ugly don''t look!'!$M$5</f>
        <v>-1.4830938017056874</v>
      </c>
      <c r="AO2563" s="6">
        <f t="shared" ref="AO2563:AO2626" si="408">R2563</f>
        <v>-2.0575302331724674</v>
      </c>
      <c r="AP2563" s="6">
        <f t="shared" ref="AP2563:AP2626" si="409">S2563</f>
        <v>2.2955207590623847</v>
      </c>
      <c r="AQ2563" s="6">
        <f t="shared" si="405"/>
        <v>-4.7318455186019043E-2</v>
      </c>
      <c r="AV2563" s="6">
        <f t="shared" si="406"/>
        <v>0.21198813312717713</v>
      </c>
      <c r="AW2563" s="6">
        <f t="shared" si="407"/>
        <v>0.28762777825307106</v>
      </c>
    </row>
    <row r="2564" spans="1:49" x14ac:dyDescent="0.25">
      <c r="A2564" s="6">
        <v>1052834.531</v>
      </c>
      <c r="B2564" s="6">
        <v>21.325644</v>
      </c>
      <c r="C2564" s="6">
        <v>1.001819</v>
      </c>
      <c r="D2564" s="6">
        <v>-6.6555000000000003E-2</v>
      </c>
      <c r="E2564" s="6">
        <v>7.0463810000000002</v>
      </c>
      <c r="F2564" s="6">
        <v>21.299959000000001</v>
      </c>
      <c r="G2564" s="6">
        <v>86.140195000000006</v>
      </c>
      <c r="H2564" s="6">
        <v>1</v>
      </c>
      <c r="I2564" s="6">
        <v>8.2603449999999992</v>
      </c>
      <c r="L2564" s="6">
        <f t="shared" si="400"/>
        <v>6.3205757186299272E-5</v>
      </c>
      <c r="M2564" s="6">
        <f>249.088908333*(E2564-AVERAGE('raw Data'!$Y$2:$Y$2801))</f>
        <v>1684.8334984507524</v>
      </c>
      <c r="N2564" s="6" t="s">
        <v>18</v>
      </c>
      <c r="O2564" s="6">
        <f>L2564/(PI()*('ugly don''t look!'!$J$7^2)/4)</f>
        <v>0.12599495690343987</v>
      </c>
      <c r="P2564" s="6">
        <f>-M2564/'ugly don''t look!'!$H$7</f>
        <v>-1579.3339880490742</v>
      </c>
      <c r="Q2564" s="6">
        <f>-'ugly don''t look!'!$J$7/4*P2564</f>
        <v>9.9786269699910637</v>
      </c>
      <c r="R2564" s="6">
        <f t="shared" si="401"/>
        <v>-2.0715133974075379</v>
      </c>
      <c r="S2564" s="6">
        <f t="shared" si="402"/>
        <v>2.3004455027014217</v>
      </c>
      <c r="U2564" s="6">
        <v>1050269.757</v>
      </c>
      <c r="V2564" s="6">
        <v>20.417392</v>
      </c>
      <c r="W2564" s="6">
        <v>23.583639000000002</v>
      </c>
      <c r="X2564" s="6">
        <v>16.272559000000001</v>
      </c>
      <c r="Y2564" s="6">
        <v>0.340449</v>
      </c>
      <c r="Z2564" s="6">
        <v>21.263940999999999</v>
      </c>
      <c r="AA2564" s="6">
        <v>86.156345999999999</v>
      </c>
      <c r="AB2564" s="6">
        <v>23.5</v>
      </c>
      <c r="AC2564" s="6">
        <v>81.731435000000005</v>
      </c>
      <c r="AE2564" s="6">
        <f>0.000063090994667*'raw Data'!W2564</f>
        <v>1.4879152423774534E-3</v>
      </c>
      <c r="AF2564" s="6">
        <f>249.088908333*('raw Data'!X2564-AVERAGE('raw Data'!$D$2:$D$3001))</f>
        <v>4069.5771643654871</v>
      </c>
      <c r="AG2564" s="6"/>
      <c r="AH2564" s="6">
        <f>AE2564/(PI()*('ugly don''t look!'!$K$7^2)/4)</f>
        <v>1.3387847636028913</v>
      </c>
      <c r="AI2564" s="6">
        <f>-AF2564/'ugly don''t look!'!$I$7</f>
        <v>-4450.5437055615566</v>
      </c>
      <c r="AJ2564" s="6">
        <f>-'ugly don''t look!'!$K$7/4*AI2564</f>
        <v>41.854470697397829</v>
      </c>
      <c r="AK2564" s="6">
        <f t="shared" si="403"/>
        <v>0.29176230965305566</v>
      </c>
      <c r="AL2564" s="6">
        <f t="shared" si="404"/>
        <v>3.7341986179299864</v>
      </c>
      <c r="AN2564" s="6">
        <f>S2564-'ugly don''t look!'!$M$5</f>
        <v>-1.4781690580666504</v>
      </c>
      <c r="AO2564" s="6">
        <f t="shared" si="408"/>
        <v>-2.0715133974075379</v>
      </c>
      <c r="AP2564" s="6">
        <f t="shared" si="409"/>
        <v>2.3004455027014217</v>
      </c>
      <c r="AQ2564" s="6">
        <f t="shared" si="405"/>
        <v>-3.342020510875307E-2</v>
      </c>
      <c r="AV2564" s="6">
        <f t="shared" si="406"/>
        <v>0.21082195236344781</v>
      </c>
      <c r="AW2564" s="6">
        <f t="shared" si="407"/>
        <v>0.29176230965305566</v>
      </c>
    </row>
    <row r="2565" spans="1:49" x14ac:dyDescent="0.25">
      <c r="A2565" s="6">
        <v>1052837.1969999999</v>
      </c>
      <c r="B2565" s="6">
        <v>21.38025</v>
      </c>
      <c r="C2565" s="6">
        <v>1.0154399999999999</v>
      </c>
      <c r="D2565" s="6">
        <v>-6.7635000000000001E-2</v>
      </c>
      <c r="E2565" s="6">
        <v>7.102894</v>
      </c>
      <c r="F2565" s="6">
        <v>21.350684999999999</v>
      </c>
      <c r="G2565" s="6">
        <v>86.136504000000002</v>
      </c>
      <c r="H2565" s="6">
        <v>1</v>
      </c>
      <c r="I2565" s="6">
        <v>8.2408199999999994</v>
      </c>
      <c r="L2565" s="6">
        <f t="shared" si="400"/>
        <v>6.4065119624658477E-5</v>
      </c>
      <c r="M2565" s="6">
        <f>249.088908333*(E2565-AVERAGE('raw Data'!$Y$2:$Y$2801))</f>
        <v>1698.9102599273751</v>
      </c>
      <c r="N2565" s="6" t="s">
        <v>18</v>
      </c>
      <c r="O2565" s="6">
        <f>L2565/(PI()*('ugly don''t look!'!$J$7^2)/4)</f>
        <v>0.12770801815300867</v>
      </c>
      <c r="P2565" s="6">
        <f>-M2565/'ugly don''t look!'!$H$7</f>
        <v>-1592.5293025190992</v>
      </c>
      <c r="Q2565" s="6">
        <f>-'ugly don''t look!'!$J$7/4*P2565</f>
        <v>10.061998265641298</v>
      </c>
      <c r="R2565" s="6">
        <f t="shared" si="401"/>
        <v>-2.058008728932732</v>
      </c>
      <c r="S2565" s="6">
        <f t="shared" si="402"/>
        <v>2.3087657797019183</v>
      </c>
      <c r="U2565" s="6">
        <v>1050270.051</v>
      </c>
      <c r="V2565" s="6">
        <v>20.417224999999998</v>
      </c>
      <c r="W2565" s="6">
        <v>23.588735</v>
      </c>
      <c r="X2565" s="6">
        <v>16.297751000000002</v>
      </c>
      <c r="Y2565" s="6">
        <v>0.337171</v>
      </c>
      <c r="Z2565" s="6">
        <v>21.263940999999999</v>
      </c>
      <c r="AA2565" s="6">
        <v>86.156345999999999</v>
      </c>
      <c r="AB2565" s="6">
        <v>23.5</v>
      </c>
      <c r="AC2565" s="6">
        <v>81.717974999999996</v>
      </c>
      <c r="AE2565" s="6">
        <f>0.000063090994667*'raw Data'!W2565</f>
        <v>1.4882367540862763E-3</v>
      </c>
      <c r="AF2565" s="6">
        <f>249.088908333*('raw Data'!X2565-AVERAGE('raw Data'!$D$2:$D$3001))</f>
        <v>4075.852212144212</v>
      </c>
      <c r="AG2565" s="6"/>
      <c r="AH2565" s="6">
        <f>AE2565/(PI()*('ugly don''t look!'!$K$7^2)/4)</f>
        <v>1.3390740508988561</v>
      </c>
      <c r="AI2565" s="6">
        <f>-AF2565/'ugly don''t look!'!$I$7</f>
        <v>-4457.4061812600748</v>
      </c>
      <c r="AJ2565" s="6">
        <f>-'ugly don''t look!'!$K$7/4*AI2565</f>
        <v>41.919007820733185</v>
      </c>
      <c r="AK2565" s="6">
        <f t="shared" si="403"/>
        <v>0.2919783683156883</v>
      </c>
      <c r="AL2565" s="6">
        <f t="shared" si="404"/>
        <v>3.7357393713341454</v>
      </c>
      <c r="AN2565" s="6">
        <f>S2565-'ugly don''t look!'!$M$5</f>
        <v>-1.4698487810661538</v>
      </c>
      <c r="AO2565" s="6">
        <f t="shared" si="408"/>
        <v>-2.058008728932732</v>
      </c>
      <c r="AP2565" s="6">
        <f t="shared" si="409"/>
        <v>2.3087657797019183</v>
      </c>
      <c r="AQ2565" s="6">
        <f t="shared" si="405"/>
        <v>-3.3766366366979134E-2</v>
      </c>
      <c r="AV2565" s="6">
        <f t="shared" si="406"/>
        <v>0.21236270576760674</v>
      </c>
      <c r="AW2565" s="6">
        <f t="shared" si="407"/>
        <v>0.2919783683156883</v>
      </c>
    </row>
    <row r="2566" spans="1:49" x14ac:dyDescent="0.25">
      <c r="A2566" s="6">
        <v>1052837.4669999999</v>
      </c>
      <c r="B2566" s="6">
        <v>21.227519999999998</v>
      </c>
      <c r="C2566" s="6">
        <v>1.009925</v>
      </c>
      <c r="D2566" s="6">
        <v>-6.6750000000000004E-2</v>
      </c>
      <c r="E2566" s="6">
        <v>7.1294550000000001</v>
      </c>
      <c r="F2566" s="6">
        <v>21.350684999999999</v>
      </c>
      <c r="G2566" s="6">
        <v>86.136504000000002</v>
      </c>
      <c r="H2566" s="6">
        <v>1</v>
      </c>
      <c r="I2566" s="6">
        <v>8.2450840000000003</v>
      </c>
      <c r="L2566" s="6">
        <f t="shared" si="400"/>
        <v>6.3717172789069972E-5</v>
      </c>
      <c r="M2566" s="6">
        <f>249.088908333*(E2566-AVERAGE('raw Data'!$Y$2:$Y$2801))</f>
        <v>1705.5263104216081</v>
      </c>
      <c r="N2566" s="6" t="s">
        <v>18</v>
      </c>
      <c r="O2566" s="6">
        <f>L2566/(PI()*('ugly don''t look!'!$J$7^2)/4)</f>
        <v>0.12701441762504656</v>
      </c>
      <c r="P2566" s="6">
        <f>-M2566/'ugly don''t look!'!$H$7</f>
        <v>-1598.7310746359281</v>
      </c>
      <c r="Q2566" s="6">
        <f>-'ugly don''t look!'!$J$7/4*P2566</f>
        <v>10.101182612318453</v>
      </c>
      <c r="R2566" s="6">
        <f t="shared" si="401"/>
        <v>-2.0634546743603104</v>
      </c>
      <c r="S2566" s="6">
        <f t="shared" si="402"/>
        <v>2.3126525073212361</v>
      </c>
      <c r="U2566" s="6">
        <v>1050271.182</v>
      </c>
      <c r="V2566" s="6">
        <v>20.565975000000002</v>
      </c>
      <c r="W2566" s="6">
        <v>23.606453999999999</v>
      </c>
      <c r="X2566" s="6">
        <v>16.279916</v>
      </c>
      <c r="Y2566" s="6">
        <v>0.34844000000000003</v>
      </c>
      <c r="Z2566" s="6">
        <v>21.269496</v>
      </c>
      <c r="AA2566" s="6">
        <v>86.153426999999994</v>
      </c>
      <c r="AB2566" s="6">
        <v>23.5</v>
      </c>
      <c r="AC2566" s="6">
        <v>81.667150000000007</v>
      </c>
      <c r="AE2566" s="6">
        <f>0.000063090994667*'raw Data'!W2566</f>
        <v>1.4893546634207808E-3</v>
      </c>
      <c r="AF2566" s="6">
        <f>249.088908333*('raw Data'!X2566-AVERAGE('raw Data'!$D$2:$D$3001))</f>
        <v>4071.4097114640927</v>
      </c>
      <c r="AG2566" s="6"/>
      <c r="AH2566" s="6">
        <f>AE2566/(PI()*('ugly don''t look!'!$K$7^2)/4)</f>
        <v>1.3400799146345703</v>
      </c>
      <c r="AI2566" s="6">
        <f>-AF2566/'ugly don''t look!'!$I$7</f>
        <v>-4452.5478034384214</v>
      </c>
      <c r="AJ2566" s="6">
        <f>-'ugly don''t look!'!$K$7/4*AI2566</f>
        <v>41.873317935266122</v>
      </c>
      <c r="AK2566" s="6">
        <f t="shared" si="403"/>
        <v>0.29272924997155064</v>
      </c>
      <c r="AL2566" s="6">
        <f t="shared" si="404"/>
        <v>3.7346488206283834</v>
      </c>
      <c r="AN2566" s="6">
        <f>S2566-'ugly don''t look!'!$M$5</f>
        <v>-1.4659620534468361</v>
      </c>
      <c r="AO2566" s="6">
        <f t="shared" si="408"/>
        <v>-2.0634546743603104</v>
      </c>
      <c r="AP2566" s="6">
        <f t="shared" si="409"/>
        <v>2.3126525073212361</v>
      </c>
      <c r="AQ2566" s="6">
        <f t="shared" si="405"/>
        <v>-2.6384776959937434E-2</v>
      </c>
      <c r="AV2566" s="6">
        <f t="shared" si="406"/>
        <v>0.21127215506184482</v>
      </c>
      <c r="AW2566" s="6">
        <f t="shared" si="407"/>
        <v>0.29272924997155064</v>
      </c>
    </row>
    <row r="2567" spans="1:49" x14ac:dyDescent="0.25">
      <c r="A2567" s="6">
        <v>1052840.291</v>
      </c>
      <c r="B2567" s="6">
        <v>21.342113999999999</v>
      </c>
      <c r="C2567" s="6">
        <v>0.970329</v>
      </c>
      <c r="D2567" s="6">
        <v>-9.5445000000000002E-2</v>
      </c>
      <c r="E2567" s="6">
        <v>7.119434</v>
      </c>
      <c r="F2567" s="6">
        <v>21.372295000000001</v>
      </c>
      <c r="G2567" s="6">
        <v>86.134615999999994</v>
      </c>
      <c r="H2567" s="6">
        <v>1</v>
      </c>
      <c r="I2567" s="6">
        <v>8.2876510000000003</v>
      </c>
      <c r="L2567" s="6">
        <f t="shared" si="400"/>
        <v>6.1219021764235445E-5</v>
      </c>
      <c r="M2567" s="6">
        <f>249.088908333*(E2567-AVERAGE('raw Data'!$Y$2:$Y$2801))</f>
        <v>1703.030190471203</v>
      </c>
      <c r="N2567" s="6" t="s">
        <v>18</v>
      </c>
      <c r="O2567" s="6">
        <f>L2567/(PI()*('ugly don''t look!'!$J$7^2)/4)</f>
        <v>0.12203457963679858</v>
      </c>
      <c r="P2567" s="6">
        <f>-M2567/'ugly don''t look!'!$H$7</f>
        <v>-1596.3912546599204</v>
      </c>
      <c r="Q2567" s="6">
        <f>-'ugly don''t look!'!$J$7/4*P2567</f>
        <v>10.086399044755042</v>
      </c>
      <c r="R2567" s="6">
        <f t="shared" si="401"/>
        <v>-2.1034508347644181</v>
      </c>
      <c r="S2567" s="6">
        <f t="shared" si="402"/>
        <v>2.3111878870950751</v>
      </c>
      <c r="U2567" s="6">
        <v>1050273.3189999999</v>
      </c>
      <c r="V2567" s="6">
        <v>20.478161</v>
      </c>
      <c r="W2567" s="6">
        <v>23.702503</v>
      </c>
      <c r="X2567" s="6">
        <v>16.316545000000001</v>
      </c>
      <c r="Y2567" s="6">
        <v>0.362317</v>
      </c>
      <c r="Z2567" s="6">
        <v>21.302689000000001</v>
      </c>
      <c r="AA2567" s="6">
        <v>86.157351000000006</v>
      </c>
      <c r="AB2567" s="6">
        <v>23.5</v>
      </c>
      <c r="AC2567" s="6">
        <v>81.465541999999999</v>
      </c>
      <c r="AE2567" s="6">
        <f>0.000063090994667*'raw Data'!W2567</f>
        <v>1.4954144903675515E-3</v>
      </c>
      <c r="AF2567" s="6">
        <f>249.088908333*('raw Data'!X2567-AVERAGE('raw Data'!$D$2:$D$3001))</f>
        <v>4080.5335890874221</v>
      </c>
      <c r="AG2567" s="6"/>
      <c r="AH2567" s="6">
        <f>AE2567/(PI()*('ugly don''t look!'!$K$7^2)/4)</f>
        <v>1.345532378427766</v>
      </c>
      <c r="AI2567" s="6">
        <f>-AF2567/'ugly don''t look!'!$I$7</f>
        <v>-4462.5257973397001</v>
      </c>
      <c r="AJ2567" s="6">
        <f>-'ugly don''t look!'!$K$7/4*AI2567</f>
        <v>41.967154482211612</v>
      </c>
      <c r="AK2567" s="6">
        <f t="shared" si="403"/>
        <v>0.29678975512996741</v>
      </c>
      <c r="AL2567" s="6">
        <f t="shared" si="404"/>
        <v>3.7368872761957697</v>
      </c>
      <c r="AN2567" s="6">
        <f>S2567-'ugly don''t look!'!$M$5</f>
        <v>-1.4674266736729971</v>
      </c>
      <c r="AO2567" s="6">
        <f t="shared" si="408"/>
        <v>-2.1034508347644181</v>
      </c>
      <c r="AP2567" s="6">
        <f t="shared" si="409"/>
        <v>2.3111878870950751</v>
      </c>
      <c r="AQ2567" s="6">
        <f t="shared" si="405"/>
        <v>-2.1824024446261692E-3</v>
      </c>
      <c r="AV2567" s="6">
        <f t="shared" si="406"/>
        <v>0.21351061062923105</v>
      </c>
      <c r="AW2567" s="6">
        <f t="shared" si="407"/>
        <v>0.29678975512996741</v>
      </c>
    </row>
    <row r="2568" spans="1:49" x14ac:dyDescent="0.25">
      <c r="A2568" s="6">
        <v>1052840.9099999999</v>
      </c>
      <c r="B2568" s="6">
        <v>21.272133</v>
      </c>
      <c r="C2568" s="6">
        <v>0.98746999999999996</v>
      </c>
      <c r="D2568" s="6">
        <v>-0.106239</v>
      </c>
      <c r="E2568" s="6">
        <v>7.111332</v>
      </c>
      <c r="F2568" s="6">
        <v>21.350079999999998</v>
      </c>
      <c r="G2568" s="6">
        <v>86.138233</v>
      </c>
      <c r="H2568" s="6">
        <v>1</v>
      </c>
      <c r="I2568" s="6">
        <v>8.274953</v>
      </c>
      <c r="L2568" s="6">
        <f t="shared" si="400"/>
        <v>6.2300464503822487E-5</v>
      </c>
      <c r="M2568" s="6">
        <f>249.088908333*(E2568-AVERAGE('raw Data'!$Y$2:$Y$2801))</f>
        <v>1701.012072135889</v>
      </c>
      <c r="N2568" s="6" t="s">
        <v>18</v>
      </c>
      <c r="O2568" s="6">
        <f>L2568/(PI()*('ugly don''t look!'!$J$7^2)/4)</f>
        <v>0.12419033786885632</v>
      </c>
      <c r="P2568" s="6">
        <f>-M2568/'ugly don''t look!'!$H$7</f>
        <v>-1594.4995051892472</v>
      </c>
      <c r="Q2568" s="6">
        <f>-'ugly don''t look!'!$J$7/4*P2568</f>
        <v>10.074446498661962</v>
      </c>
      <c r="R2568" s="6">
        <f t="shared" si="401"/>
        <v>-2.0859399074456864</v>
      </c>
      <c r="S2568" s="6">
        <f t="shared" si="402"/>
        <v>2.3100021682255258</v>
      </c>
      <c r="U2568" s="6">
        <v>1050275.4809999999</v>
      </c>
      <c r="V2568" s="6">
        <v>20.466674999999999</v>
      </c>
      <c r="W2568" s="6">
        <v>23.693843999999999</v>
      </c>
      <c r="X2568" s="6">
        <v>16.325309000000001</v>
      </c>
      <c r="Y2568" s="6">
        <v>0.34436099999999997</v>
      </c>
      <c r="Z2568" s="6">
        <v>21.283936000000001</v>
      </c>
      <c r="AA2568" s="6">
        <v>86.155304999999998</v>
      </c>
      <c r="AB2568" s="6">
        <v>23.5</v>
      </c>
      <c r="AC2568" s="6">
        <v>81.333877999999999</v>
      </c>
      <c r="AE2568" s="6">
        <f>0.000063090994667*'raw Data'!W2568</f>
        <v>1.49486818544473E-3</v>
      </c>
      <c r="AF2568" s="6">
        <f>249.088908333*('raw Data'!X2568-AVERAGE('raw Data'!$D$2:$D$3001))</f>
        <v>4082.7166042800527</v>
      </c>
      <c r="AG2568" s="6"/>
      <c r="AH2568" s="6">
        <f>AE2568/(PI()*('ugly don''t look!'!$K$7^2)/4)</f>
        <v>1.3450408284482214</v>
      </c>
      <c r="AI2568" s="6">
        <f>-AF2568/'ugly don''t look!'!$I$7</f>
        <v>-4464.913171784835</v>
      </c>
      <c r="AJ2568" s="6">
        <f>-'ugly don''t look!'!$K$7/4*AI2568</f>
        <v>41.989606187074713</v>
      </c>
      <c r="AK2568" s="6">
        <f t="shared" si="403"/>
        <v>0.29642436831666141</v>
      </c>
      <c r="AL2568" s="6">
        <f t="shared" si="404"/>
        <v>3.7374221159208689</v>
      </c>
      <c r="AN2568" s="6">
        <f>S2568-'ugly don''t look!'!$M$5</f>
        <v>-1.4686123925425463</v>
      </c>
      <c r="AO2568" s="6">
        <f t="shared" si="408"/>
        <v>-2.0859399074456864</v>
      </c>
      <c r="AP2568" s="6">
        <f t="shared" si="409"/>
        <v>2.3100021682255258</v>
      </c>
      <c r="AQ2568" s="6">
        <f t="shared" si="405"/>
        <v>-1.4605521976315677E-2</v>
      </c>
      <c r="AV2568" s="6">
        <f t="shared" si="406"/>
        <v>0.21404545035433031</v>
      </c>
      <c r="AW2568" s="6">
        <f t="shared" si="407"/>
        <v>0.29642436831666141</v>
      </c>
    </row>
    <row r="2569" spans="1:49" x14ac:dyDescent="0.25">
      <c r="A2569" s="6">
        <v>1052842.415</v>
      </c>
      <c r="B2569" s="6">
        <v>21.288974</v>
      </c>
      <c r="C2569" s="6">
        <v>0.97613700000000003</v>
      </c>
      <c r="D2569" s="6">
        <v>-0.10580100000000001</v>
      </c>
      <c r="E2569" s="6">
        <v>7.1087610000000003</v>
      </c>
      <c r="F2569" s="6">
        <v>21.318237</v>
      </c>
      <c r="G2569" s="6">
        <v>86.135332000000005</v>
      </c>
      <c r="H2569" s="6">
        <v>1</v>
      </c>
      <c r="I2569" s="6">
        <v>8.2988199999999992</v>
      </c>
      <c r="L2569" s="6">
        <f t="shared" si="400"/>
        <v>6.1585454261261379E-5</v>
      </c>
      <c r="M2569" s="6">
        <f>249.088908333*(E2569-AVERAGE('raw Data'!$Y$2:$Y$2801))</f>
        <v>1700.3716645525649</v>
      </c>
      <c r="N2569" s="6" t="s">
        <v>18</v>
      </c>
      <c r="O2569" s="6">
        <f>L2569/(PI()*('ugly don''t look!'!$J$7^2)/4)</f>
        <v>0.12276502965790537</v>
      </c>
      <c r="P2569" s="6">
        <f>-M2569/'ugly don''t look!'!$H$7</f>
        <v>-1593.8991981182648</v>
      </c>
      <c r="Q2569" s="6">
        <f>-'ugly don''t look!'!$J$7/4*P2569</f>
        <v>10.070653608510726</v>
      </c>
      <c r="R2569" s="6">
        <f t="shared" si="401"/>
        <v>-2.0974830785978877</v>
      </c>
      <c r="S2569" s="6">
        <f t="shared" si="402"/>
        <v>2.3096256111296687</v>
      </c>
      <c r="U2569" s="6">
        <v>1050276.034</v>
      </c>
      <c r="V2569" s="6">
        <v>20.421301</v>
      </c>
      <c r="W2569" s="6">
        <v>23.696232999999999</v>
      </c>
      <c r="X2569" s="6">
        <v>16.331689000000001</v>
      </c>
      <c r="Y2569" s="6">
        <v>0.35214600000000001</v>
      </c>
      <c r="Z2569" s="6">
        <v>21.339106000000001</v>
      </c>
      <c r="AA2569" s="6">
        <v>86.159869999999998</v>
      </c>
      <c r="AB2569" s="6">
        <v>23.5</v>
      </c>
      <c r="AC2569" s="6">
        <v>81.296341999999996</v>
      </c>
      <c r="AE2569" s="6">
        <f>0.000063090994667*'raw Data'!W2569</f>
        <v>1.4950189098309895E-3</v>
      </c>
      <c r="AF2569" s="6">
        <f>249.088908333*('raw Data'!X2569-AVERAGE('raw Data'!$D$2:$D$3001))</f>
        <v>4084.3057915152172</v>
      </c>
      <c r="AG2569" s="6"/>
      <c r="AH2569" s="6">
        <f>AE2569/(PI()*('ugly don''t look!'!$K$7^2)/4)</f>
        <v>1.3451764460600857</v>
      </c>
      <c r="AI2569" s="6">
        <f>-AF2569/'ugly don''t look!'!$I$7</f>
        <v>-4466.651128078759</v>
      </c>
      <c r="AJ2569" s="6">
        <f>-'ugly don''t look!'!$K$7/4*AI2569</f>
        <v>42.005950536347477</v>
      </c>
      <c r="AK2569" s="6">
        <f t="shared" si="403"/>
        <v>0.29652519111135855</v>
      </c>
      <c r="AL2569" s="6">
        <f t="shared" si="404"/>
        <v>3.7378112876846297</v>
      </c>
      <c r="AN2569" s="6">
        <f>S2569-'ugly don''t look!'!$M$5</f>
        <v>-1.4689889496384034</v>
      </c>
      <c r="AO2569" s="6">
        <f t="shared" si="408"/>
        <v>-2.0974830785978877</v>
      </c>
      <c r="AP2569" s="6">
        <f t="shared" si="409"/>
        <v>2.3096256111296687</v>
      </c>
      <c r="AQ2569" s="6">
        <f t="shared" si="405"/>
        <v>-7.5744051787298428E-3</v>
      </c>
      <c r="AV2569" s="6">
        <f t="shared" si="406"/>
        <v>0.21443462211809106</v>
      </c>
      <c r="AW2569" s="6">
        <f t="shared" si="407"/>
        <v>0.29652519111135855</v>
      </c>
    </row>
    <row r="2570" spans="1:49" x14ac:dyDescent="0.25">
      <c r="A2570" s="6">
        <v>1052842.7919999999</v>
      </c>
      <c r="B2570" s="6">
        <v>21.374134000000002</v>
      </c>
      <c r="C2570" s="6">
        <v>0.97195500000000001</v>
      </c>
      <c r="D2570" s="6">
        <v>-0.108455</v>
      </c>
      <c r="E2570" s="6">
        <v>7.1033970000000002</v>
      </c>
      <c r="F2570" s="6">
        <v>21.330691000000002</v>
      </c>
      <c r="G2570" s="6">
        <v>86.132422000000005</v>
      </c>
      <c r="H2570" s="6">
        <v>1</v>
      </c>
      <c r="I2570" s="6">
        <v>8.3064420000000005</v>
      </c>
      <c r="L2570" s="6">
        <f t="shared" si="400"/>
        <v>6.1321607721563995E-5</v>
      </c>
      <c r="M2570" s="6">
        <f>249.088908333*(E2570-AVERAGE('raw Data'!$Y$2:$Y$2801))</f>
        <v>1699.0355516482666</v>
      </c>
      <c r="N2570" s="6" t="s">
        <v>18</v>
      </c>
      <c r="O2570" s="6">
        <f>L2570/(PI()*('ugly don''t look!'!$J$7^2)/4)</f>
        <v>0.12223907545882333</v>
      </c>
      <c r="P2570" s="6">
        <f>-M2570/'ugly don''t look!'!$H$7</f>
        <v>-1592.6467488266467</v>
      </c>
      <c r="Q2570" s="6">
        <f>-'ugly don''t look!'!$J$7/4*P2570</f>
        <v>10.06274032077396</v>
      </c>
      <c r="R2570" s="6">
        <f t="shared" si="401"/>
        <v>-2.1017765169202174</v>
      </c>
      <c r="S2570" s="6">
        <f t="shared" si="402"/>
        <v>2.3088395252693266</v>
      </c>
      <c r="U2570" s="6">
        <v>1050278.683</v>
      </c>
      <c r="V2570" s="6">
        <v>20.530035000000002</v>
      </c>
      <c r="W2570" s="6">
        <v>23.605834000000002</v>
      </c>
      <c r="X2570" s="6">
        <v>16.349803000000001</v>
      </c>
      <c r="Y2570" s="6">
        <v>0.32837899999999998</v>
      </c>
      <c r="Z2570" s="6">
        <v>21.287137000000001</v>
      </c>
      <c r="AA2570" s="6">
        <v>86.155536999999995</v>
      </c>
      <c r="AB2570" s="6">
        <v>23.5</v>
      </c>
      <c r="AC2570" s="6">
        <v>81.256125999999995</v>
      </c>
      <c r="AE2570" s="6">
        <f>0.000063090994667*'raw Data'!W2570</f>
        <v>1.4893155470040874E-3</v>
      </c>
      <c r="AF2570" s="6">
        <f>249.088908333*('raw Data'!X2570-AVERAGE('raw Data'!$D$2:$D$3001))</f>
        <v>4088.8177880007611</v>
      </c>
      <c r="AG2570" s="6"/>
      <c r="AH2570" s="6">
        <f>AE2570/(PI()*('ugly don''t look!'!$K$7^2)/4)</f>
        <v>1.3400447187704618</v>
      </c>
      <c r="AI2570" s="6">
        <f>-AF2570/'ugly don''t look!'!$I$7</f>
        <v>-4471.5855074374031</v>
      </c>
      <c r="AJ2570" s="6">
        <f>-'ugly don''t look!'!$K$7/4*AI2570</f>
        <v>42.052355166868942</v>
      </c>
      <c r="AK2570" s="6">
        <f t="shared" si="403"/>
        <v>0.2927029856227425</v>
      </c>
      <c r="AL2570" s="6">
        <f t="shared" si="404"/>
        <v>3.7389153935751156</v>
      </c>
      <c r="AN2570" s="6">
        <f>S2570-'ugly don''t look!'!$M$5</f>
        <v>-1.4697750354987456</v>
      </c>
      <c r="AO2570" s="6">
        <f t="shared" si="408"/>
        <v>-2.1017765169202174</v>
      </c>
      <c r="AP2570" s="6">
        <f t="shared" si="409"/>
        <v>2.3088395252693266</v>
      </c>
      <c r="AQ2570" s="6">
        <f t="shared" si="405"/>
        <v>-5.605235091284716E-3</v>
      </c>
      <c r="AV2570" s="6">
        <f t="shared" si="406"/>
        <v>0.21553872800857699</v>
      </c>
      <c r="AW2570" s="6">
        <f t="shared" si="407"/>
        <v>0.2927029856227425</v>
      </c>
    </row>
    <row r="2571" spans="1:49" x14ac:dyDescent="0.25">
      <c r="A2571" s="6">
        <v>1052844.638</v>
      </c>
      <c r="B2571" s="6">
        <v>21.378755000000002</v>
      </c>
      <c r="C2571" s="6">
        <v>0.99279200000000001</v>
      </c>
      <c r="D2571" s="6">
        <v>-9.9933999999999995E-2</v>
      </c>
      <c r="E2571" s="6">
        <v>7.0934499999999998</v>
      </c>
      <c r="F2571" s="6">
        <v>21.346983000000002</v>
      </c>
      <c r="G2571" s="6">
        <v>86.136773000000005</v>
      </c>
      <c r="H2571" s="6">
        <v>1</v>
      </c>
      <c r="I2571" s="6">
        <v>8.303331</v>
      </c>
      <c r="L2571" s="6">
        <f t="shared" si="400"/>
        <v>6.2636234777440275E-5</v>
      </c>
      <c r="M2571" s="6">
        <f>249.088908333*(E2571-AVERAGE('raw Data'!$Y$2:$Y$2801))</f>
        <v>1696.5578642770784</v>
      </c>
      <c r="N2571" s="6" t="s">
        <v>18</v>
      </c>
      <c r="O2571" s="6">
        <f>L2571/(PI()*('ugly don''t look!'!$J$7^2)/4)</f>
        <v>0.12485966552249449</v>
      </c>
      <c r="P2571" s="6">
        <f>-M2571/'ugly don''t look!'!$H$7</f>
        <v>-1590.3242072338567</v>
      </c>
      <c r="Q2571" s="6">
        <f>-'ugly don''t look!'!$J$7/4*P2571</f>
        <v>10.048065922355315</v>
      </c>
      <c r="R2571" s="6">
        <f t="shared" si="401"/>
        <v>-2.0805648481724499</v>
      </c>
      <c r="S2571" s="6">
        <f t="shared" si="402"/>
        <v>2.3073801704482819</v>
      </c>
      <c r="U2571" s="6">
        <v>1050279.5449999999</v>
      </c>
      <c r="V2571" s="6">
        <v>20.485942999999999</v>
      </c>
      <c r="W2571" s="6">
        <v>23.586179000000001</v>
      </c>
      <c r="X2571" s="6">
        <v>16.324983</v>
      </c>
      <c r="Y2571" s="6">
        <v>0.31299399999999999</v>
      </c>
      <c r="Z2571" s="6">
        <v>21.334531999999999</v>
      </c>
      <c r="AA2571" s="6">
        <v>86.162985000000006</v>
      </c>
      <c r="AB2571" s="6">
        <v>23.5</v>
      </c>
      <c r="AC2571" s="6">
        <v>81.247311999999994</v>
      </c>
      <c r="AE2571" s="6">
        <f>0.000063090994667*'raw Data'!W2571</f>
        <v>1.4880754935039076E-3</v>
      </c>
      <c r="AF2571" s="6">
        <f>249.088908333*('raw Data'!X2571-AVERAGE('raw Data'!$D$2:$D$3001))</f>
        <v>4082.6354012959359</v>
      </c>
      <c r="AG2571" s="6"/>
      <c r="AH2571" s="6">
        <f>AE2571/(PI()*('ugly don''t look!'!$K$7^2)/4)</f>
        <v>1.3389289531106918</v>
      </c>
      <c r="AI2571" s="6">
        <f>-AF2571/'ugly don''t look!'!$I$7</f>
        <v>-4464.8243671215396</v>
      </c>
      <c r="AJ2571" s="6">
        <f>-'ugly don''t look!'!$K$7/4*AI2571</f>
        <v>41.988771036939454</v>
      </c>
      <c r="AK2571" s="6">
        <f t="shared" si="403"/>
        <v>0.2918700056379101</v>
      </c>
      <c r="AL2571" s="6">
        <f t="shared" si="404"/>
        <v>3.7374022262739648</v>
      </c>
      <c r="AN2571" s="6">
        <f>S2571-'ugly don''t look!'!$M$5</f>
        <v>-1.4712343903197902</v>
      </c>
      <c r="AO2571" s="6">
        <f t="shared" si="408"/>
        <v>-2.0805648481724499</v>
      </c>
      <c r="AP2571" s="6">
        <f t="shared" si="409"/>
        <v>2.3073801704482819</v>
      </c>
      <c r="AQ2571" s="6">
        <f t="shared" si="405"/>
        <v>-2.0676891310912743E-2</v>
      </c>
      <c r="AV2571" s="6">
        <f t="shared" si="406"/>
        <v>0.21402556070742618</v>
      </c>
      <c r="AW2571" s="6">
        <f t="shared" si="407"/>
        <v>0.2918700056379101</v>
      </c>
    </row>
    <row r="2572" spans="1:49" x14ac:dyDescent="0.25">
      <c r="A2572" s="6">
        <v>1052844.92</v>
      </c>
      <c r="B2572" s="6">
        <v>21.383389999999999</v>
      </c>
      <c r="C2572" s="6">
        <v>0.99166900000000002</v>
      </c>
      <c r="D2572" s="6">
        <v>-0.100967</v>
      </c>
      <c r="E2572" s="6">
        <v>7.0949220000000004</v>
      </c>
      <c r="F2572" s="6">
        <v>21.266634</v>
      </c>
      <c r="G2572" s="6">
        <v>86.134671999999995</v>
      </c>
      <c r="H2572" s="6">
        <v>1</v>
      </c>
      <c r="I2572" s="6">
        <v>8.3052100000000006</v>
      </c>
      <c r="L2572" s="6">
        <f t="shared" si="400"/>
        <v>6.2565383590429231E-5</v>
      </c>
      <c r="M2572" s="6">
        <f>249.088908333*(E2572-AVERAGE('raw Data'!$Y$2:$Y$2801))</f>
        <v>1696.9245231501445</v>
      </c>
      <c r="N2572" s="6" t="s">
        <v>18</v>
      </c>
      <c r="O2572" s="6">
        <f>L2572/(PI()*('ugly don''t look!'!$J$7^2)/4)</f>
        <v>0.12471843009313792</v>
      </c>
      <c r="P2572" s="6">
        <f>-M2572/'ugly don''t look!'!$H$7</f>
        <v>-1590.6679069648899</v>
      </c>
      <c r="Q2572" s="6">
        <f>-'ugly don''t look!'!$J$7/4*P2572</f>
        <v>10.050237503180915</v>
      </c>
      <c r="R2572" s="6">
        <f t="shared" si="401"/>
        <v>-2.0816966417626248</v>
      </c>
      <c r="S2572" s="6">
        <f t="shared" si="402"/>
        <v>2.3075962663831548</v>
      </c>
      <c r="U2572" s="6">
        <v>1050281.2779999999</v>
      </c>
      <c r="V2572" s="6">
        <v>20.492242000000001</v>
      </c>
      <c r="W2572" s="6">
        <v>23.567495000000001</v>
      </c>
      <c r="X2572" s="6">
        <v>16.357747</v>
      </c>
      <c r="Y2572" s="6">
        <v>0.31962499999999999</v>
      </c>
      <c r="Z2572" s="6">
        <v>21.255054000000001</v>
      </c>
      <c r="AA2572" s="6">
        <v>86.154848999999999</v>
      </c>
      <c r="AB2572" s="6">
        <v>23.5</v>
      </c>
      <c r="AC2572" s="6">
        <v>81.218834999999999</v>
      </c>
      <c r="AE2572" s="6">
        <f>0.000063090994667*'raw Data'!W2572</f>
        <v>1.4868967013595494E-3</v>
      </c>
      <c r="AF2572" s="6">
        <f>249.088908333*('raw Data'!X2572-AVERAGE('raw Data'!$D$2:$D$3001))</f>
        <v>4090.7965502885581</v>
      </c>
      <c r="AG2572" s="6"/>
      <c r="AH2572" s="6">
        <f>AE2572/(PI()*('ugly don''t look!'!$K$7^2)/4)</f>
        <v>1.3378683087155177</v>
      </c>
      <c r="AI2572" s="6">
        <f>-AF2572/'ugly don''t look!'!$I$7</f>
        <v>-4473.7495081895868</v>
      </c>
      <c r="AJ2572" s="6">
        <f>-'ugly don''t look!'!$K$7/4*AI2572</f>
        <v>42.072706187342746</v>
      </c>
      <c r="AK2572" s="6">
        <f t="shared" si="403"/>
        <v>0.29107753288264526</v>
      </c>
      <c r="AL2572" s="6">
        <f t="shared" si="404"/>
        <v>3.7393992213558791</v>
      </c>
      <c r="AN2572" s="6">
        <f>S2572-'ugly don''t look!'!$M$5</f>
        <v>-1.4710182943849173</v>
      </c>
      <c r="AO2572" s="6">
        <f t="shared" si="408"/>
        <v>-2.0816966417626248</v>
      </c>
      <c r="AP2572" s="6">
        <f t="shared" si="409"/>
        <v>2.3075962663831548</v>
      </c>
      <c r="AQ2572" s="6">
        <f t="shared" si="405"/>
        <v>-1.9734482154121852E-2</v>
      </c>
      <c r="AV2572" s="6">
        <f t="shared" si="406"/>
        <v>0.21602255578934049</v>
      </c>
      <c r="AW2572" s="6">
        <f t="shared" si="407"/>
        <v>0.29107753288264526</v>
      </c>
    </row>
    <row r="2573" spans="1:49" x14ac:dyDescent="0.25">
      <c r="A2573" s="6">
        <v>1052846.575</v>
      </c>
      <c r="B2573" s="6">
        <v>21.285449</v>
      </c>
      <c r="C2573" s="6">
        <v>0.97160299999999999</v>
      </c>
      <c r="D2573" s="6">
        <v>-9.9271999999999999E-2</v>
      </c>
      <c r="E2573" s="6">
        <v>7.1073639999999996</v>
      </c>
      <c r="F2573" s="6">
        <v>21.305278000000001</v>
      </c>
      <c r="G2573" s="6">
        <v>86.137925999999993</v>
      </c>
      <c r="H2573" s="6">
        <v>1</v>
      </c>
      <c r="I2573" s="6">
        <v>8.3373080000000002</v>
      </c>
      <c r="L2573" s="6">
        <f t="shared" si="400"/>
        <v>6.129939969144121E-5</v>
      </c>
      <c r="M2573" s="6">
        <f>249.088908333*(E2573-AVERAGE('raw Data'!$Y$2:$Y$2801))</f>
        <v>1700.0236873476235</v>
      </c>
      <c r="N2573" s="6" t="s">
        <v>18</v>
      </c>
      <c r="O2573" s="6">
        <f>L2573/(PI()*('ugly don''t look!'!$J$7^2)/4)</f>
        <v>0.12219480576057443</v>
      </c>
      <c r="P2573" s="6">
        <f>-M2573/'ugly don''t look!'!$H$7</f>
        <v>-1593.5730102621144</v>
      </c>
      <c r="Q2573" s="6">
        <f>-'ugly don''t look!'!$J$7/4*P2573</f>
        <v>10.068592672088604</v>
      </c>
      <c r="R2573" s="6">
        <f t="shared" si="401"/>
        <v>-2.1021387391989959</v>
      </c>
      <c r="S2573" s="6">
        <f t="shared" si="402"/>
        <v>2.3094209424543268</v>
      </c>
      <c r="U2573" s="6">
        <v>1050281.699</v>
      </c>
      <c r="V2573" s="6">
        <v>20.481293999999998</v>
      </c>
      <c r="W2573" s="6">
        <v>23.569817</v>
      </c>
      <c r="X2573" s="6">
        <v>16.350362000000001</v>
      </c>
      <c r="Y2573" s="6">
        <v>0.32200899999999999</v>
      </c>
      <c r="Z2573" s="6">
        <v>21.305651000000001</v>
      </c>
      <c r="AA2573" s="6">
        <v>86.154263</v>
      </c>
      <c r="AB2573" s="6">
        <v>23.5</v>
      </c>
      <c r="AC2573" s="6">
        <v>81.206676000000002</v>
      </c>
      <c r="AE2573" s="6">
        <f>0.000063090994667*'raw Data'!W2573</f>
        <v>1.4870431986491661E-3</v>
      </c>
      <c r="AF2573" s="6">
        <f>249.088908333*('raw Data'!X2573-AVERAGE('raw Data'!$D$2:$D$3001))</f>
        <v>4088.957028700519</v>
      </c>
      <c r="AG2573" s="6"/>
      <c r="AH2573" s="6">
        <f>AE2573/(PI()*('ugly don''t look!'!$K$7^2)/4)</f>
        <v>1.3380001229033573</v>
      </c>
      <c r="AI2573" s="6">
        <f>-AF2573/'ugly don''t look!'!$I$7</f>
        <v>-4471.7377829183279</v>
      </c>
      <c r="AJ2573" s="6">
        <f>-'ugly don''t look!'!$K$7/4*AI2573</f>
        <v>42.053787218787981</v>
      </c>
      <c r="AK2573" s="6">
        <f t="shared" si="403"/>
        <v>0.29117605356205445</v>
      </c>
      <c r="AL2573" s="6">
        <f t="shared" si="404"/>
        <v>3.7389494470194551</v>
      </c>
      <c r="AN2573" s="6">
        <f>S2573-'ugly don''t look!'!$M$5</f>
        <v>-1.4691936183137453</v>
      </c>
      <c r="AO2573" s="6">
        <f t="shared" si="408"/>
        <v>-2.1021387391989959</v>
      </c>
      <c r="AP2573" s="6">
        <f t="shared" si="409"/>
        <v>2.3094209424543268</v>
      </c>
      <c r="AQ2573" s="6">
        <f t="shared" si="405"/>
        <v>-4.791366660196833E-3</v>
      </c>
      <c r="AV2573" s="6">
        <f t="shared" si="406"/>
        <v>0.21557278145291647</v>
      </c>
      <c r="AW2573" s="6">
        <f t="shared" si="407"/>
        <v>0.29117605356205445</v>
      </c>
    </row>
    <row r="2574" spans="1:49" x14ac:dyDescent="0.25">
      <c r="A2574" s="6">
        <v>1052847.952</v>
      </c>
      <c r="B2574" s="6">
        <v>21.311176</v>
      </c>
      <c r="C2574" s="6">
        <v>0.95744600000000002</v>
      </c>
      <c r="D2574" s="6">
        <v>-9.3265000000000001E-2</v>
      </c>
      <c r="E2574" s="6">
        <v>7.1323610000000004</v>
      </c>
      <c r="F2574" s="6">
        <v>21.419180999999998</v>
      </c>
      <c r="G2574" s="6">
        <v>86.137609999999995</v>
      </c>
      <c r="H2574" s="6">
        <v>1</v>
      </c>
      <c r="I2574" s="6">
        <v>8.369453</v>
      </c>
      <c r="L2574" s="6">
        <f t="shared" si="400"/>
        <v>6.0406220479940488E-5</v>
      </c>
      <c r="M2574" s="6">
        <f>249.088908333*(E2574-AVERAGE('raw Data'!$Y$2:$Y$2801))</f>
        <v>1706.2501627892239</v>
      </c>
      <c r="N2574" s="6" t="s">
        <v>18</v>
      </c>
      <c r="O2574" s="6">
        <f>L2574/(PI()*('ugly don''t look!'!$J$7^2)/4)</f>
        <v>0.12041433383412663</v>
      </c>
      <c r="P2574" s="6">
        <f>-M2574/'ugly don''t look!'!$H$7</f>
        <v>-1599.4096014147206</v>
      </c>
      <c r="Q2574" s="6">
        <f>-'ugly don''t look!'!$J$7/4*P2574</f>
        <v>10.105469714138557</v>
      </c>
      <c r="R2574" s="6">
        <f t="shared" si="401"/>
        <v>-2.1168167014150567</v>
      </c>
      <c r="S2574" s="6">
        <f t="shared" si="402"/>
        <v>2.3130768331140659</v>
      </c>
      <c r="U2574" s="6">
        <v>1050282.878</v>
      </c>
      <c r="V2574" s="6">
        <v>20.518549</v>
      </c>
      <c r="W2574" s="6">
        <v>23.546590999999999</v>
      </c>
      <c r="X2574" s="6">
        <v>16.345369999999999</v>
      </c>
      <c r="Y2574" s="6">
        <v>0.30716399999999999</v>
      </c>
      <c r="Z2574" s="6">
        <v>21.389222</v>
      </c>
      <c r="AA2574" s="6">
        <v>86.15258</v>
      </c>
      <c r="AB2574" s="6">
        <v>23.5</v>
      </c>
      <c r="AC2574" s="6">
        <v>81.205691000000002</v>
      </c>
      <c r="AE2574" s="6">
        <f>0.000063090994667*'raw Data'!W2574</f>
        <v>1.4855778472070303E-3</v>
      </c>
      <c r="AF2574" s="6">
        <f>249.088908333*('raw Data'!X2574-AVERAGE('raw Data'!$D$2:$D$3001))</f>
        <v>4087.7135768701205</v>
      </c>
      <c r="AG2574" s="6"/>
      <c r="AH2574" s="6">
        <f>AE2574/(PI()*('ugly don''t look!'!$K$7^2)/4)</f>
        <v>1.3366816404198252</v>
      </c>
      <c r="AI2574" s="6">
        <f>-AF2574/'ugly don''t look!'!$I$7</f>
        <v>-4470.3779274607614</v>
      </c>
      <c r="AJ2574" s="6">
        <f>-'ugly don''t look!'!$K$7/4*AI2574</f>
        <v>42.040998662115612</v>
      </c>
      <c r="AK2574" s="6">
        <f t="shared" si="403"/>
        <v>0.2901901548967189</v>
      </c>
      <c r="AL2574" s="6">
        <f t="shared" si="404"/>
        <v>3.7386453007721703</v>
      </c>
      <c r="AN2574" s="6">
        <f>S2574-'ugly don''t look!'!$M$5</f>
        <v>-1.4655377276540063</v>
      </c>
      <c r="AO2574" s="6">
        <f t="shared" si="408"/>
        <v>-2.1168167014150567</v>
      </c>
      <c r="AP2574" s="6">
        <f t="shared" si="409"/>
        <v>2.3130768331140659</v>
      </c>
      <c r="AQ2574" s="6">
        <f t="shared" si="405"/>
        <v>8.2839076405896439E-3</v>
      </c>
      <c r="AV2574" s="6">
        <f t="shared" si="406"/>
        <v>0.21526863520563166</v>
      </c>
      <c r="AW2574" s="6">
        <f t="shared" si="407"/>
        <v>0.2901901548967189</v>
      </c>
    </row>
    <row r="2575" spans="1:49" x14ac:dyDescent="0.25">
      <c r="A2575" s="6">
        <v>1052848.784</v>
      </c>
      <c r="B2575" s="6">
        <v>21.457792999999999</v>
      </c>
      <c r="C2575" s="6">
        <v>0.96736100000000003</v>
      </c>
      <c r="D2575" s="6">
        <v>-9.3590999999999994E-2</v>
      </c>
      <c r="E2575" s="6">
        <v>7.1380790000000003</v>
      </c>
      <c r="F2575" s="6">
        <v>21.408208999999999</v>
      </c>
      <c r="G2575" s="6">
        <v>86.130683000000005</v>
      </c>
      <c r="H2575" s="6">
        <v>1</v>
      </c>
      <c r="I2575" s="6">
        <v>8.3704000000000001</v>
      </c>
      <c r="L2575" s="6">
        <f t="shared" si="400"/>
        <v>6.1031767692063794E-5</v>
      </c>
      <c r="M2575" s="6">
        <f>249.088908333*(E2575-AVERAGE('raw Data'!$Y$2:$Y$2801))</f>
        <v>1707.6744531670718</v>
      </c>
      <c r="N2575" s="6" t="s">
        <v>18</v>
      </c>
      <c r="O2575" s="6">
        <f>L2575/(PI()*('ugly don''t look!'!$J$7^2)/4)</f>
        <v>0.12166130559019994</v>
      </c>
      <c r="P2575" s="6">
        <f>-M2575/'ugly don''t look!'!$H$7</f>
        <v>-1600.7447067557853</v>
      </c>
      <c r="Q2575" s="6">
        <f>-'ugly don''t look!'!$J$7/4*P2575</f>
        <v>10.11390524345974</v>
      </c>
      <c r="R2575" s="6">
        <f t="shared" si="401"/>
        <v>-2.1065142786807782</v>
      </c>
      <c r="S2575" s="6">
        <f t="shared" si="402"/>
        <v>2.3139112337647578</v>
      </c>
      <c r="U2575" s="6">
        <v>1050283.6980000001</v>
      </c>
      <c r="V2575" s="6">
        <v>20.417560000000002</v>
      </c>
      <c r="W2575" s="6">
        <v>23.530622999999999</v>
      </c>
      <c r="X2575" s="6">
        <v>16.327684000000001</v>
      </c>
      <c r="Y2575" s="6">
        <v>0.30744300000000002</v>
      </c>
      <c r="Z2575" s="6">
        <v>21.304911000000001</v>
      </c>
      <c r="AA2575" s="6">
        <v>86.155676999999997</v>
      </c>
      <c r="AB2575" s="6">
        <v>23.5</v>
      </c>
      <c r="AC2575" s="6">
        <v>81.210712000000001</v>
      </c>
      <c r="AE2575" s="6">
        <f>0.000063090994667*'raw Data'!W2575</f>
        <v>1.4845704102041876E-3</v>
      </c>
      <c r="AF2575" s="6">
        <f>249.088908333*('raw Data'!X2575-AVERAGE('raw Data'!$D$2:$D$3001))</f>
        <v>4083.3081904373435</v>
      </c>
      <c r="AG2575" s="6"/>
      <c r="AH2575" s="6">
        <f>AE2575/(PI()*('ugly don''t look!'!$K$7^2)/4)</f>
        <v>1.3357751766164567</v>
      </c>
      <c r="AI2575" s="6">
        <f>-AF2575/'ugly don''t look!'!$I$7</f>
        <v>-4465.5601382735604</v>
      </c>
      <c r="AJ2575" s="6">
        <f>-'ugly don''t look!'!$K$7/4*AI2575</f>
        <v>41.995690486372958</v>
      </c>
      <c r="AK2575" s="6">
        <f t="shared" si="403"/>
        <v>0.28951177997791588</v>
      </c>
      <c r="AL2575" s="6">
        <f t="shared" si="404"/>
        <v>3.7375670055515515</v>
      </c>
      <c r="AN2575" s="6">
        <f>S2575-'ugly don''t look!'!$M$5</f>
        <v>-1.4647033270033143</v>
      </c>
      <c r="AO2575" s="6">
        <f t="shared" si="408"/>
        <v>-2.1065142786807782</v>
      </c>
      <c r="AP2575" s="6">
        <f t="shared" si="409"/>
        <v>2.3139112337647578</v>
      </c>
      <c r="AQ2575" s="6">
        <f t="shared" si="405"/>
        <v>2.5068679061693022E-3</v>
      </c>
      <c r="AV2575" s="6">
        <f t="shared" si="406"/>
        <v>0.21419033998501291</v>
      </c>
      <c r="AW2575" s="6">
        <f t="shared" si="407"/>
        <v>0.28951177997791588</v>
      </c>
    </row>
    <row r="2576" spans="1:49" x14ac:dyDescent="0.25">
      <c r="A2576" s="6">
        <v>1052850.4069999999</v>
      </c>
      <c r="B2576" s="6">
        <v>21.359310000000001</v>
      </c>
      <c r="C2576" s="6">
        <v>0.98766200000000004</v>
      </c>
      <c r="D2576" s="6">
        <v>-8.004E-2</v>
      </c>
      <c r="E2576" s="6">
        <v>7.2218429999999998</v>
      </c>
      <c r="F2576" s="6">
        <v>21.313424000000001</v>
      </c>
      <c r="G2576" s="6">
        <v>86.134615999999994</v>
      </c>
      <c r="H2576" s="6">
        <v>1</v>
      </c>
      <c r="I2576" s="6">
        <v>8.3614289999999993</v>
      </c>
      <c r="L2576" s="6">
        <f t="shared" si="400"/>
        <v>6.2312577974798564E-5</v>
      </c>
      <c r="M2576" s="6">
        <f>249.088908333*(E2576-AVERAGE('raw Data'!$Y$2:$Y$2801))</f>
        <v>1728.5391364846771</v>
      </c>
      <c r="N2576" s="6" t="s">
        <v>18</v>
      </c>
      <c r="O2576" s="6">
        <f>L2576/(PI()*('ugly don''t look!'!$J$7^2)/4)</f>
        <v>0.12421448497699211</v>
      </c>
      <c r="P2576" s="6">
        <f>-M2576/'ugly don''t look!'!$H$7</f>
        <v>-1620.302902591561</v>
      </c>
      <c r="Q2576" s="6">
        <f>-'ugly don''t look!'!$J$7/4*P2576</f>
        <v>10.237478814299131</v>
      </c>
      <c r="R2576" s="6">
        <f t="shared" si="401"/>
        <v>-2.0857454900592991</v>
      </c>
      <c r="S2576" s="6">
        <f t="shared" si="402"/>
        <v>2.3260553797557164</v>
      </c>
      <c r="U2576" s="6">
        <v>1050286.301</v>
      </c>
      <c r="V2576" s="6">
        <v>20.381616000000001</v>
      </c>
      <c r="W2576" s="6">
        <v>23.497800000000002</v>
      </c>
      <c r="X2576" s="6">
        <v>16.325672000000001</v>
      </c>
      <c r="Y2576" s="6">
        <v>0.28108699999999998</v>
      </c>
      <c r="Z2576" s="6">
        <v>21.322444999999998</v>
      </c>
      <c r="AA2576" s="6">
        <v>86.150191000000007</v>
      </c>
      <c r="AB2576" s="6">
        <v>23.5</v>
      </c>
      <c r="AC2576" s="6">
        <v>81.233270000000005</v>
      </c>
      <c r="AE2576" s="6">
        <f>0.000063090994667*'raw Data'!W2576</f>
        <v>1.4824995744862329E-3</v>
      </c>
      <c r="AF2576" s="6">
        <f>249.088908333*('raw Data'!X2576-AVERAGE('raw Data'!$D$2:$D$3001))</f>
        <v>4082.8070235537775</v>
      </c>
      <c r="AG2576" s="6"/>
      <c r="AH2576" s="6">
        <f>AE2576/(PI()*('ugly don''t look!'!$K$7^2)/4)</f>
        <v>1.3339118962170351</v>
      </c>
      <c r="AI2576" s="6">
        <f>-AF2576/'ugly don''t look!'!$I$7</f>
        <v>-4465.0120555050062</v>
      </c>
      <c r="AJ2576" s="6">
        <f>-'ugly don''t look!'!$K$7/4*AI2576</f>
        <v>41.990536124188509</v>
      </c>
      <c r="AK2576" s="6">
        <f t="shared" si="403"/>
        <v>0.28811590049756092</v>
      </c>
      <c r="AL2576" s="6">
        <f t="shared" si="404"/>
        <v>3.7374442625162008</v>
      </c>
      <c r="AN2576" s="6">
        <f>S2576-'ugly don''t look!'!$M$5</f>
        <v>-1.4525591810123557</v>
      </c>
      <c r="AO2576" s="6">
        <f t="shared" si="408"/>
        <v>-2.0857454900592991</v>
      </c>
      <c r="AP2576" s="6">
        <f t="shared" si="409"/>
        <v>2.3260553797557164</v>
      </c>
      <c r="AQ2576" s="6">
        <f t="shared" si="405"/>
        <v>1.3229248268702698E-3</v>
      </c>
      <c r="AV2576" s="6">
        <f t="shared" si="406"/>
        <v>0.21406759694966215</v>
      </c>
      <c r="AW2576" s="6">
        <f t="shared" si="407"/>
        <v>0.28811590049756092</v>
      </c>
    </row>
    <row r="2577" spans="1:49" x14ac:dyDescent="0.25">
      <c r="A2577" s="6">
        <v>1052850.871</v>
      </c>
      <c r="B2577" s="6">
        <v>21.222678999999999</v>
      </c>
      <c r="C2577" s="6">
        <v>0.98973299999999997</v>
      </c>
      <c r="D2577" s="6">
        <v>-7.2441000000000005E-2</v>
      </c>
      <c r="E2577" s="6">
        <v>7.2554629999999998</v>
      </c>
      <c r="F2577" s="6">
        <v>21.369333000000001</v>
      </c>
      <c r="G2577" s="6">
        <v>86.136188000000004</v>
      </c>
      <c r="H2577" s="6">
        <v>1</v>
      </c>
      <c r="I2577" s="6">
        <v>8.3607320000000005</v>
      </c>
      <c r="L2577" s="6">
        <f t="shared" si="400"/>
        <v>6.244323942475392E-5</v>
      </c>
      <c r="M2577" s="6">
        <f>249.088908333*(E2577-AVERAGE('raw Data'!$Y$2:$Y$2801))</f>
        <v>1736.9135055828326</v>
      </c>
      <c r="N2577" s="6" t="s">
        <v>18</v>
      </c>
      <c r="O2577" s="6">
        <f>L2577/(PI()*('ugly don''t look!'!$J$7^2)/4)</f>
        <v>0.12447494675276899</v>
      </c>
      <c r="P2577" s="6">
        <f>-M2577/'ugly don''t look!'!$H$7</f>
        <v>-1628.152892372359</v>
      </c>
      <c r="Q2577" s="6">
        <f>-'ugly don''t look!'!$J$7/4*P2577</f>
        <v>10.287077012231657</v>
      </c>
      <c r="R2577" s="6">
        <f t="shared" si="401"/>
        <v>-2.0836508142284833</v>
      </c>
      <c r="S2577" s="6">
        <f t="shared" si="402"/>
        <v>2.3308884484853749</v>
      </c>
      <c r="U2577" s="6">
        <v>1050287.5249999999</v>
      </c>
      <c r="V2577" s="6">
        <v>20.573923000000001</v>
      </c>
      <c r="W2577" s="6">
        <v>23.469042000000002</v>
      </c>
      <c r="X2577" s="6">
        <v>16.295116</v>
      </c>
      <c r="Y2577" s="6">
        <v>0.29449799999999998</v>
      </c>
      <c r="Z2577" s="6">
        <v>21.440553000000001</v>
      </c>
      <c r="AA2577" s="6">
        <v>86.150683999999998</v>
      </c>
      <c r="AB2577" s="6">
        <v>23.5</v>
      </c>
      <c r="AC2577" s="6">
        <v>81.269463000000002</v>
      </c>
      <c r="AE2577" s="6">
        <f>0.000063090994667*'raw Data'!W2577</f>
        <v>1.4806852036615991E-3</v>
      </c>
      <c r="AF2577" s="6">
        <f>249.088908333*('raw Data'!X2577-AVERAGE('raw Data'!$D$2:$D$3001))</f>
        <v>4075.1958628707544</v>
      </c>
      <c r="AG2577" s="6"/>
      <c r="AH2577" s="6">
        <f>AE2577/(PI()*('ugly don''t look!'!$K$7^2)/4)</f>
        <v>1.3322793757976166</v>
      </c>
      <c r="AI2577" s="6">
        <f>-AF2577/'ugly don''t look!'!$I$7</f>
        <v>-4456.6883889662668</v>
      </c>
      <c r="AJ2577" s="6">
        <f>-'ugly don''t look!'!$K$7/4*AI2577</f>
        <v>41.912257450774916</v>
      </c>
      <c r="AK2577" s="6">
        <f t="shared" si="403"/>
        <v>0.28689129171530753</v>
      </c>
      <c r="AL2577" s="6">
        <f t="shared" si="404"/>
        <v>3.7355783247377232</v>
      </c>
      <c r="AN2577" s="6">
        <f>S2577-'ugly don''t look!'!$M$5</f>
        <v>-1.4477261122826972</v>
      </c>
      <c r="AO2577" s="6">
        <f t="shared" si="408"/>
        <v>-2.0836508142284833</v>
      </c>
      <c r="AP2577" s="6">
        <f t="shared" si="409"/>
        <v>2.3308884484853749</v>
      </c>
      <c r="AQ2577" s="6">
        <f t="shared" si="405"/>
        <v>4.811763685675513E-3</v>
      </c>
      <c r="AV2577" s="6">
        <f t="shared" si="406"/>
        <v>0.21220165917118461</v>
      </c>
      <c r="AW2577" s="6">
        <f t="shared" si="407"/>
        <v>0.28689129171530753</v>
      </c>
    </row>
    <row r="2578" spans="1:49" x14ac:dyDescent="0.25">
      <c r="A2578" s="6">
        <v>1052853.0319999999</v>
      </c>
      <c r="B2578" s="6">
        <v>21.346900000000002</v>
      </c>
      <c r="C2578" s="6">
        <v>1.0210980000000001</v>
      </c>
      <c r="D2578" s="6">
        <v>-8.0627000000000004E-2</v>
      </c>
      <c r="E2578" s="6">
        <v>7.394603</v>
      </c>
      <c r="F2578" s="6">
        <v>21.434125000000002</v>
      </c>
      <c r="G2578" s="6">
        <v>86.134932000000006</v>
      </c>
      <c r="H2578" s="6">
        <v>1</v>
      </c>
      <c r="I2578" s="6">
        <v>8.3273790000000005</v>
      </c>
      <c r="L2578" s="6">
        <f t="shared" si="400"/>
        <v>6.4422088472484371E-5</v>
      </c>
      <c r="M2578" s="6">
        <f>249.088908333*(E2578-AVERAGE('raw Data'!$Y$2:$Y$2801))</f>
        <v>1771.5717362882863</v>
      </c>
      <c r="N2578" s="6" t="s">
        <v>18</v>
      </c>
      <c r="O2578" s="6">
        <f>L2578/(PI()*('ugly don''t look!'!$J$7^2)/4)</f>
        <v>0.12841960324588439</v>
      </c>
      <c r="P2578" s="6">
        <f>-M2578/'ugly don''t look!'!$H$7</f>
        <v>-1660.6409226549365</v>
      </c>
      <c r="Q2578" s="6">
        <f>-'ugly don''t look!'!$J$7/4*P2578</f>
        <v>10.492344509564553</v>
      </c>
      <c r="R2578" s="6">
        <f t="shared" si="401"/>
        <v>-2.0524522261251001</v>
      </c>
      <c r="S2578" s="6">
        <f t="shared" si="402"/>
        <v>2.3506458969177624</v>
      </c>
      <c r="U2578" s="6">
        <v>1050287.8189999999</v>
      </c>
      <c r="V2578" s="6">
        <v>20.339371</v>
      </c>
      <c r="W2578" s="6">
        <v>23.466359000000001</v>
      </c>
      <c r="X2578" s="6">
        <v>16.295124999999999</v>
      </c>
      <c r="Y2578" s="6">
        <v>0.29088399999999998</v>
      </c>
      <c r="Z2578" s="6">
        <v>21.267644000000001</v>
      </c>
      <c r="AA2578" s="6">
        <v>86.153026999999994</v>
      </c>
      <c r="AB2578" s="6">
        <v>23.5</v>
      </c>
      <c r="AC2578" s="6">
        <v>81.275349000000006</v>
      </c>
      <c r="AE2578" s="6">
        <f>0.000063090994667*'raw Data'!W2578</f>
        <v>1.4805159305229076E-3</v>
      </c>
      <c r="AF2578" s="6">
        <f>249.088908333*('raw Data'!X2578-AVERAGE('raw Data'!$D$2:$D$3001))</f>
        <v>4075.1981046709288</v>
      </c>
      <c r="AG2578" s="6"/>
      <c r="AH2578" s="6">
        <f>AE2578/(PI()*('ugly don''t look!'!$K$7^2)/4)</f>
        <v>1.3321270685340623</v>
      </c>
      <c r="AI2578" s="6">
        <f>-AF2578/'ugly don''t look!'!$I$7</f>
        <v>-4456.6908406287503</v>
      </c>
      <c r="AJ2578" s="6">
        <f>-'ugly don''t look!'!$K$7/4*AI2578</f>
        <v>41.912280507066988</v>
      </c>
      <c r="AK2578" s="6">
        <f t="shared" si="403"/>
        <v>0.28677696436555633</v>
      </c>
      <c r="AL2578" s="6">
        <f t="shared" si="404"/>
        <v>3.7355788748461434</v>
      </c>
      <c r="AN2578" s="6">
        <f>S2578-'ugly don''t look!'!$M$5</f>
        <v>-1.4279686638503097</v>
      </c>
      <c r="AO2578" s="6">
        <f t="shared" si="408"/>
        <v>-2.0524522261251001</v>
      </c>
      <c r="AP2578" s="6">
        <f t="shared" si="409"/>
        <v>2.3506458969177624</v>
      </c>
      <c r="AQ2578" s="6">
        <f t="shared" si="405"/>
        <v>4.5479403584705314E-3</v>
      </c>
      <c r="AV2578" s="6">
        <f t="shared" si="406"/>
        <v>0.21220220927960476</v>
      </c>
      <c r="AW2578" s="6">
        <f t="shared" si="407"/>
        <v>0.28677696436555633</v>
      </c>
    </row>
    <row r="2579" spans="1:49" x14ac:dyDescent="0.25">
      <c r="A2579" s="6">
        <v>1052853.301</v>
      </c>
      <c r="B2579" s="6">
        <v>21.249887999999999</v>
      </c>
      <c r="C2579" s="6">
        <v>1.013646</v>
      </c>
      <c r="D2579" s="6">
        <v>-7.6352000000000003E-2</v>
      </c>
      <c r="E2579" s="6">
        <v>7.395702</v>
      </c>
      <c r="F2579" s="6">
        <v>21.434125000000002</v>
      </c>
      <c r="G2579" s="6">
        <v>86.134932000000006</v>
      </c>
      <c r="H2579" s="6">
        <v>1</v>
      </c>
      <c r="I2579" s="6">
        <v>8.3332270000000008</v>
      </c>
      <c r="L2579" s="6">
        <f t="shared" si="400"/>
        <v>6.3951934380225887E-5</v>
      </c>
      <c r="M2579" s="6">
        <f>249.088908333*(E2579-AVERAGE('raw Data'!$Y$2:$Y$2801))</f>
        <v>1771.8454849985442</v>
      </c>
      <c r="N2579" s="6" t="s">
        <v>18</v>
      </c>
      <c r="O2579" s="6">
        <f>L2579/(PI()*('ugly don''t look!'!$J$7^2)/4)</f>
        <v>0.12748239361136515</v>
      </c>
      <c r="P2579" s="6">
        <f>-M2579/'ugly don''t look!'!$H$7</f>
        <v>-1660.8975299948859</v>
      </c>
      <c r="Q2579" s="6">
        <f>-'ugly don''t look!'!$J$7/4*P2579</f>
        <v>10.493965818890187</v>
      </c>
      <c r="R2579" s="6">
        <f t="shared" si="401"/>
        <v>-2.059777013241491</v>
      </c>
      <c r="S2579" s="6">
        <f t="shared" si="402"/>
        <v>2.3508004080541633</v>
      </c>
      <c r="U2579" s="6">
        <v>1050290.7439999999</v>
      </c>
      <c r="V2579" s="6">
        <v>20.499247</v>
      </c>
      <c r="W2579" s="6">
        <v>23.459250999999998</v>
      </c>
      <c r="X2579" s="6">
        <v>16.215133999999999</v>
      </c>
      <c r="Y2579" s="6">
        <v>0.24077899999999999</v>
      </c>
      <c r="Z2579" s="6">
        <v>21.291473</v>
      </c>
      <c r="AA2579" s="6">
        <v>86.148674999999997</v>
      </c>
      <c r="AB2579" s="6">
        <v>23.5</v>
      </c>
      <c r="AC2579" s="6">
        <v>81.324661000000006</v>
      </c>
      <c r="AE2579" s="6">
        <f>0.000063090994667*'raw Data'!W2579</f>
        <v>1.4800674797328145E-3</v>
      </c>
      <c r="AF2579" s="6">
        <f>249.088908333*('raw Data'!X2579-AVERAGE('raw Data'!$D$2:$D$3001))</f>
        <v>4055.2732338044639</v>
      </c>
      <c r="AG2579" s="6"/>
      <c r="AH2579" s="6">
        <f>AE2579/(PI()*('ugly don''t look!'!$K$7^2)/4)</f>
        <v>1.331723564982312</v>
      </c>
      <c r="AI2579" s="6">
        <f>-AF2579/'ugly don''t look!'!$I$7</f>
        <v>-4434.9007368815219</v>
      </c>
      <c r="AJ2579" s="6">
        <f>-'ugly don''t look!'!$K$7/4*AI2579</f>
        <v>41.707358744891742</v>
      </c>
      <c r="AK2579" s="6">
        <f t="shared" si="403"/>
        <v>0.28647401678301593</v>
      </c>
      <c r="AL2579" s="6">
        <f t="shared" si="404"/>
        <v>3.7306775819384259</v>
      </c>
      <c r="AN2579" s="6">
        <f>S2579-'ugly don''t look!'!$M$5</f>
        <v>-1.4278141527139088</v>
      </c>
      <c r="AO2579" s="6">
        <f t="shared" si="408"/>
        <v>-2.059777013241491</v>
      </c>
      <c r="AP2579" s="6">
        <f t="shared" si="409"/>
        <v>2.3508004080541633</v>
      </c>
      <c r="AQ2579" s="6">
        <f t="shared" si="405"/>
        <v>9.4030345133229443E-3</v>
      </c>
      <c r="AV2579" s="6">
        <f t="shared" si="406"/>
        <v>0.2073009163718873</v>
      </c>
      <c r="AW2579" s="6">
        <f t="shared" si="407"/>
        <v>0.28647401678301593</v>
      </c>
    </row>
    <row r="2580" spans="1:49" x14ac:dyDescent="0.25">
      <c r="A2580" s="6">
        <v>1052856.1200000001</v>
      </c>
      <c r="B2580" s="6">
        <v>21.221005000000002</v>
      </c>
      <c r="C2580" s="6">
        <v>1.0182310000000001</v>
      </c>
      <c r="D2580" s="6">
        <v>-8.0812999999999996E-2</v>
      </c>
      <c r="E2580" s="6">
        <v>7.5219709999999997</v>
      </c>
      <c r="F2580" s="6">
        <v>21.323286</v>
      </c>
      <c r="G2580" s="6">
        <v>86.134439</v>
      </c>
      <c r="H2580" s="6">
        <v>1</v>
      </c>
      <c r="I2580" s="6">
        <v>8.312265</v>
      </c>
      <c r="L2580" s="6">
        <f t="shared" si="400"/>
        <v>6.4241206590774094E-5</v>
      </c>
      <c r="M2580" s="6">
        <f>249.088908333*(E2580-AVERAGE('raw Data'!$Y$2:$Y$2801))</f>
        <v>1803.2976923648437</v>
      </c>
      <c r="N2580" s="6" t="s">
        <v>18</v>
      </c>
      <c r="O2580" s="6">
        <f>L2580/(PI()*('ugly don''t look!'!$J$7^2)/4)</f>
        <v>0.12805903158429469</v>
      </c>
      <c r="P2580" s="6">
        <f>-M2580/'ugly don''t look!'!$H$7</f>
        <v>-1690.3802890559091</v>
      </c>
      <c r="Q2580" s="6">
        <f>-'ugly don''t look!'!$J$7/4*P2580</f>
        <v>10.680245261327498</v>
      </c>
      <c r="R2580" s="6">
        <f t="shared" si="401"/>
        <v>-2.0552639371229895</v>
      </c>
      <c r="S2580" s="6">
        <f t="shared" si="402"/>
        <v>2.3683957978121408</v>
      </c>
      <c r="U2580" s="6">
        <v>1050291.03</v>
      </c>
      <c r="V2580" s="6">
        <v>20.417358</v>
      </c>
      <c r="W2580" s="6">
        <v>23.465647000000001</v>
      </c>
      <c r="X2580" s="6">
        <v>16.236702999999999</v>
      </c>
      <c r="Y2580" s="6">
        <v>0.235787</v>
      </c>
      <c r="Z2580" s="6">
        <v>21.353916999999999</v>
      </c>
      <c r="AA2580" s="6">
        <v>86.153929000000005</v>
      </c>
      <c r="AB2580" s="6">
        <v>23.5</v>
      </c>
      <c r="AC2580" s="6">
        <v>81.321776</v>
      </c>
      <c r="AE2580" s="6">
        <f>0.000063090994667*'raw Data'!W2580</f>
        <v>1.4804710097347047E-3</v>
      </c>
      <c r="AF2580" s="6">
        <f>249.088908333*('raw Data'!X2580-AVERAGE('raw Data'!$D$2:$D$3001))</f>
        <v>4060.6458324682981</v>
      </c>
      <c r="AG2580" s="6"/>
      <c r="AH2580" s="6">
        <f>AE2580/(PI()*('ugly don''t look!'!$K$7^2)/4)</f>
        <v>1.3320866500578599</v>
      </c>
      <c r="AI2580" s="6">
        <f>-AF2580/'ugly don''t look!'!$I$7</f>
        <v>-4440.7762822269224</v>
      </c>
      <c r="AJ2580" s="6">
        <f>-'ugly don''t look!'!$K$7/4*AI2580</f>
        <v>41.76261442976076</v>
      </c>
      <c r="AK2580" s="6">
        <f t="shared" si="403"/>
        <v>0.28674662259835992</v>
      </c>
      <c r="AL2580" s="6">
        <f t="shared" si="404"/>
        <v>3.7320015476913513</v>
      </c>
      <c r="AN2580" s="6">
        <f>S2580-'ugly don''t look!'!$M$5</f>
        <v>-1.4102187629559313</v>
      </c>
      <c r="AO2580" s="6">
        <f t="shared" si="408"/>
        <v>-2.0552639371229895</v>
      </c>
      <c r="AP2580" s="6">
        <f t="shared" si="409"/>
        <v>2.3683957978121408</v>
      </c>
      <c r="AQ2580" s="6">
        <f t="shared" si="405"/>
        <v>2.4102218739792819E-2</v>
      </c>
      <c r="AV2580" s="6">
        <f t="shared" si="406"/>
        <v>0.20862488212481267</v>
      </c>
      <c r="AW2580" s="6">
        <f t="shared" si="407"/>
        <v>0.28674662259835992</v>
      </c>
    </row>
    <row r="2581" spans="1:49" x14ac:dyDescent="0.25">
      <c r="A2581" s="6">
        <v>1052857.1000000001</v>
      </c>
      <c r="B2581" s="6">
        <v>21.285243000000001</v>
      </c>
      <c r="C2581" s="6">
        <v>1.020494</v>
      </c>
      <c r="D2581" s="6">
        <v>-6.4487000000000003E-2</v>
      </c>
      <c r="E2581" s="6">
        <v>7.553598</v>
      </c>
      <c r="F2581" s="6">
        <v>21.423757999999999</v>
      </c>
      <c r="G2581" s="6">
        <v>86.134291000000005</v>
      </c>
      <c r="H2581" s="6">
        <v>1</v>
      </c>
      <c r="I2581" s="6">
        <v>8.3048909999999996</v>
      </c>
      <c r="L2581" s="6">
        <f t="shared" si="400"/>
        <v>6.4383981511705499E-5</v>
      </c>
      <c r="M2581" s="6">
        <f>249.088908333*(E2581-AVERAGE('raw Data'!$Y$2:$Y$2801))</f>
        <v>1811.1756272686916</v>
      </c>
      <c r="N2581" s="6" t="s">
        <v>18</v>
      </c>
      <c r="O2581" s="6">
        <f>L2581/(PI()*('ugly don''t look!'!$J$7^2)/4)</f>
        <v>0.12834364046820732</v>
      </c>
      <c r="P2581" s="6">
        <f>-M2581/'ugly don''t look!'!$H$7</f>
        <v>-1697.764929948155</v>
      </c>
      <c r="Q2581" s="6">
        <f>-'ugly don''t look!'!$J$7/4*P2581</f>
        <v>10.72690326864493</v>
      </c>
      <c r="R2581" s="6">
        <f t="shared" si="401"/>
        <v>-2.053043921250886</v>
      </c>
      <c r="S2581" s="6">
        <f t="shared" si="402"/>
        <v>2.3727549100156637</v>
      </c>
      <c r="U2581" s="6">
        <v>1050293.0689999999</v>
      </c>
      <c r="V2581" s="6">
        <v>20.388622000000002</v>
      </c>
      <c r="W2581" s="6">
        <v>23.464147000000001</v>
      </c>
      <c r="X2581" s="6">
        <v>16.240475</v>
      </c>
      <c r="Y2581" s="6">
        <v>0.23887900000000001</v>
      </c>
      <c r="Z2581" s="6">
        <v>21.432407999999999</v>
      </c>
      <c r="AA2581" s="6">
        <v>86.156820999999994</v>
      </c>
      <c r="AB2581" s="6">
        <v>23.5</v>
      </c>
      <c r="AC2581" s="6">
        <v>81.348149000000006</v>
      </c>
      <c r="AE2581" s="6">
        <f>0.000063090994667*'raw Data'!W2581</f>
        <v>1.4803763732427041E-3</v>
      </c>
      <c r="AF2581" s="6">
        <f>249.088908333*('raw Data'!X2581-AVERAGE('raw Data'!$D$2:$D$3001))</f>
        <v>4061.5853958305306</v>
      </c>
      <c r="AG2581" s="6"/>
      <c r="AH2581" s="6">
        <f>AE2581/(PI()*('ugly don''t look!'!$K$7^2)/4)</f>
        <v>1.3320014987737256</v>
      </c>
      <c r="AI2581" s="6">
        <f>-AF2581/'ugly don''t look!'!$I$7</f>
        <v>-4441.8038012144907</v>
      </c>
      <c r="AJ2581" s="6">
        <f>-'ugly don''t look!'!$K$7/4*AI2581</f>
        <v>41.772277577951499</v>
      </c>
      <c r="AK2581" s="6">
        <f t="shared" si="403"/>
        <v>0.28668269732306406</v>
      </c>
      <c r="AL2581" s="6">
        <f t="shared" si="404"/>
        <v>3.7322329036673176</v>
      </c>
      <c r="AN2581" s="6">
        <f>S2581-'ugly don''t look!'!$M$5</f>
        <v>-1.4058596507524084</v>
      </c>
      <c r="AO2581" s="6">
        <f t="shared" si="408"/>
        <v>-2.053043921250886</v>
      </c>
      <c r="AP2581" s="6">
        <f t="shared" si="409"/>
        <v>2.3727549100156637</v>
      </c>
      <c r="AQ2581" s="6">
        <f t="shared" si="405"/>
        <v>2.7036665796972975E-2</v>
      </c>
      <c r="AV2581" s="6">
        <f t="shared" si="406"/>
        <v>0.20885623810077902</v>
      </c>
      <c r="AW2581" s="6">
        <f t="shared" si="407"/>
        <v>0.28668269732306406</v>
      </c>
    </row>
    <row r="2582" spans="1:49" x14ac:dyDescent="0.25">
      <c r="A2582" s="6">
        <v>1052858.3640000001</v>
      </c>
      <c r="B2582" s="6">
        <v>21.236736000000001</v>
      </c>
      <c r="C2582" s="6">
        <v>0.99766200000000005</v>
      </c>
      <c r="D2582" s="6">
        <v>-6.8240999999999996E-2</v>
      </c>
      <c r="E2582" s="6">
        <v>7.5658539999999999</v>
      </c>
      <c r="F2582" s="6">
        <v>21.346748000000002</v>
      </c>
      <c r="G2582" s="6">
        <v>86.135434000000004</v>
      </c>
      <c r="H2582" s="6">
        <v>1</v>
      </c>
      <c r="I2582" s="6">
        <v>8.3243229999999997</v>
      </c>
      <c r="L2582" s="6">
        <f t="shared" si="400"/>
        <v>6.2943487921468565E-5</v>
      </c>
      <c r="M2582" s="6">
        <f>249.088908333*(E2582-AVERAGE('raw Data'!$Y$2:$Y$2801))</f>
        <v>1814.2284609292208</v>
      </c>
      <c r="N2582" s="6" t="s">
        <v>18</v>
      </c>
      <c r="O2582" s="6">
        <f>L2582/(PI()*('ugly don''t look!'!$J$7^2)/4)</f>
        <v>0.12547214685906302</v>
      </c>
      <c r="P2582" s="6">
        <f>-M2582/'ugly don''t look!'!$H$7</f>
        <v>-1700.62660379567</v>
      </c>
      <c r="Q2582" s="6">
        <f>-'ugly don''t look!'!$J$7/4*P2582</f>
        <v>10.744984039431992</v>
      </c>
      <c r="R2582" s="6">
        <f t="shared" si="401"/>
        <v>-2.0756714824200269</v>
      </c>
      <c r="S2582" s="6">
        <f t="shared" si="402"/>
        <v>2.3744390446984887</v>
      </c>
      <c r="U2582" s="6">
        <v>1050293.6089999999</v>
      </c>
      <c r="V2582" s="6">
        <v>20.482944</v>
      </c>
      <c r="W2582" s="6">
        <v>23.464213999999998</v>
      </c>
      <c r="X2582" s="6">
        <v>16.196852</v>
      </c>
      <c r="Y2582" s="6">
        <v>0.23371900000000001</v>
      </c>
      <c r="Z2582" s="6">
        <v>21.250001999999999</v>
      </c>
      <c r="AA2582" s="6">
        <v>86.153659000000005</v>
      </c>
      <c r="AB2582" s="6">
        <v>23.5</v>
      </c>
      <c r="AC2582" s="6">
        <v>81.354299999999995</v>
      </c>
      <c r="AE2582" s="6">
        <f>0.000063090994667*'raw Data'!W2582</f>
        <v>1.4803806003393467E-3</v>
      </c>
      <c r="AF2582" s="6">
        <f>249.088908333*('raw Data'!X2582-AVERAGE('raw Data'!$D$2:$D$3001))</f>
        <v>4050.7193903823199</v>
      </c>
      <c r="AG2582" s="6"/>
      <c r="AH2582" s="6">
        <f>AE2582/(PI()*('ugly don''t look!'!$K$7^2)/4)</f>
        <v>1.3320053021977503</v>
      </c>
      <c r="AI2582" s="6">
        <f>-AF2582/'ugly don''t look!'!$I$7</f>
        <v>-4429.9205931565175</v>
      </c>
      <c r="AJ2582" s="6">
        <f>-'ugly don''t look!'!$K$7/4*AI2582</f>
        <v>41.660523730251498</v>
      </c>
      <c r="AK2582" s="6">
        <f t="shared" si="403"/>
        <v>0.28668555273921636</v>
      </c>
      <c r="AL2582" s="6">
        <f t="shared" si="404"/>
        <v>3.7295540072912869</v>
      </c>
      <c r="AN2582" s="6">
        <f>S2582-'ugly don''t look!'!$M$5</f>
        <v>-1.4041755160695835</v>
      </c>
      <c r="AO2582" s="6">
        <f t="shared" si="408"/>
        <v>-2.0756714824200269</v>
      </c>
      <c r="AP2582" s="6">
        <f t="shared" si="409"/>
        <v>2.3744390446984887</v>
      </c>
      <c r="AQ2582" s="6">
        <f t="shared" si="405"/>
        <v>4.3241731681009671E-2</v>
      </c>
      <c r="AV2582" s="6">
        <f t="shared" si="406"/>
        <v>0.20617734172474833</v>
      </c>
      <c r="AW2582" s="6">
        <f t="shared" si="407"/>
        <v>0.28668555273921636</v>
      </c>
    </row>
    <row r="2583" spans="1:49" x14ac:dyDescent="0.25">
      <c r="A2583" s="6">
        <v>1052858.9129999999</v>
      </c>
      <c r="B2583" s="6">
        <v>21.279689000000001</v>
      </c>
      <c r="C2583" s="6">
        <v>0.98855099999999996</v>
      </c>
      <c r="D2583" s="6">
        <v>-7.7776999999999999E-2</v>
      </c>
      <c r="E2583" s="6">
        <v>7.588635</v>
      </c>
      <c r="F2583" s="6">
        <v>21.433384</v>
      </c>
      <c r="G2583" s="6">
        <v>86.136188000000004</v>
      </c>
      <c r="H2583" s="6">
        <v>1</v>
      </c>
      <c r="I2583" s="6">
        <v>8.3338129999999992</v>
      </c>
      <c r="L2583" s="6">
        <f t="shared" si="400"/>
        <v>6.2368665869057521E-5</v>
      </c>
      <c r="M2583" s="6">
        <f>249.088908333*(E2583-AVERAGE('raw Data'!$Y$2:$Y$2801))</f>
        <v>1819.9029553499549</v>
      </c>
      <c r="N2583" s="6" t="s">
        <v>18</v>
      </c>
      <c r="O2583" s="6">
        <f>L2583/(PI()*('ugly don''t look!'!$J$7^2)/4)</f>
        <v>0.1243262911183082</v>
      </c>
      <c r="P2583" s="6">
        <f>-M2583/'ugly don''t look!'!$H$7</f>
        <v>-1705.9457774184054</v>
      </c>
      <c r="Q2583" s="6">
        <f>-'ugly don''t look!'!$J$7/4*P2583</f>
        <v>10.778591908173841</v>
      </c>
      <c r="R2583" s="6">
        <f t="shared" si="401"/>
        <v>-2.084845789409655</v>
      </c>
      <c r="S2583" s="6">
        <f t="shared" si="402"/>
        <v>2.3775619361861215</v>
      </c>
      <c r="U2583" s="6">
        <v>1050294.629</v>
      </c>
      <c r="V2583" s="6">
        <v>20.511845000000001</v>
      </c>
      <c r="W2583" s="6">
        <v>23.417627</v>
      </c>
      <c r="X2583" s="6">
        <v>16.204507</v>
      </c>
      <c r="Y2583" s="6">
        <v>0.21166599999999999</v>
      </c>
      <c r="Z2583" s="6">
        <v>21.446978000000001</v>
      </c>
      <c r="AA2583" s="6">
        <v>86.157313000000002</v>
      </c>
      <c r="AB2583" s="6">
        <v>23.5</v>
      </c>
      <c r="AC2583" s="6">
        <v>81.417092999999994</v>
      </c>
      <c r="AE2583" s="6">
        <f>0.000063090994667*'raw Data'!W2583</f>
        <v>1.4774413801707954E-3</v>
      </c>
      <c r="AF2583" s="6">
        <f>249.088908333*('raw Data'!X2583-AVERAGE('raw Data'!$D$2:$D$3001))</f>
        <v>4052.6261659756092</v>
      </c>
      <c r="AG2583" s="6"/>
      <c r="AH2583" s="6">
        <f>AE2583/(PI()*('ugly don''t look!'!$K$7^2)/4)</f>
        <v>1.3293606736151145</v>
      </c>
      <c r="AI2583" s="6">
        <f>-AF2583/'ugly don''t look!'!$I$7</f>
        <v>-4432.0058683022844</v>
      </c>
      <c r="AJ2583" s="6">
        <f>-'ugly don''t look!'!$K$7/4*AI2583</f>
        <v>41.680134387568593</v>
      </c>
      <c r="AK2583" s="6">
        <f t="shared" si="403"/>
        <v>0.28469813013205825</v>
      </c>
      <c r="AL2583" s="6">
        <f t="shared" si="404"/>
        <v>3.7300246217097932</v>
      </c>
      <c r="AN2583" s="6">
        <f>S2583-'ugly don''t look!'!$M$5</f>
        <v>-1.4010526245819506</v>
      </c>
      <c r="AO2583" s="6">
        <f t="shared" si="408"/>
        <v>-2.084845789409655</v>
      </c>
      <c r="AP2583" s="6">
        <f t="shared" si="409"/>
        <v>2.3775619361861215</v>
      </c>
      <c r="AQ2583" s="6">
        <f t="shared" si="405"/>
        <v>5.2252110539436708E-2</v>
      </c>
      <c r="AV2583" s="6">
        <f t="shared" si="406"/>
        <v>0.2066479561432546</v>
      </c>
      <c r="AW2583" s="6">
        <f t="shared" si="407"/>
        <v>0.28469813013205825</v>
      </c>
    </row>
    <row r="2584" spans="1:49" x14ac:dyDescent="0.25">
      <c r="A2584" s="6">
        <v>1052860.8149999999</v>
      </c>
      <c r="B2584" s="6">
        <v>21.313013999999999</v>
      </c>
      <c r="C2584" s="6">
        <v>0.98367300000000002</v>
      </c>
      <c r="D2584" s="6">
        <v>-8.9679999999999996E-2</v>
      </c>
      <c r="E2584" s="6">
        <v>7.5736780000000001</v>
      </c>
      <c r="F2584" s="6">
        <v>21.42672</v>
      </c>
      <c r="G2584" s="6">
        <v>86.135154999999997</v>
      </c>
      <c r="H2584" s="6">
        <v>1</v>
      </c>
      <c r="I2584" s="6">
        <v>8.3452590000000004</v>
      </c>
      <c r="L2584" s="6">
        <f t="shared" si="400"/>
        <v>6.2060907997071898E-5</v>
      </c>
      <c r="M2584" s="6">
        <f>249.088908333*(E2584-AVERAGE('raw Data'!$Y$2:$Y$2801))</f>
        <v>1816.1773325480183</v>
      </c>
      <c r="N2584" s="6" t="s">
        <v>18</v>
      </c>
      <c r="O2584" s="6">
        <f>L2584/(PI()*('ugly don''t look!'!$J$7^2)/4)</f>
        <v>0.12371280365223401</v>
      </c>
      <c r="P2584" s="6">
        <f>-M2584/'ugly don''t look!'!$H$7</f>
        <v>-1702.4534425834443</v>
      </c>
      <c r="Q2584" s="6">
        <f>-'ugly don''t look!'!$J$7/4*P2584</f>
        <v>10.756526463602848</v>
      </c>
      <c r="R2584" s="6">
        <f t="shared" si="401"/>
        <v>-2.0897924992631256</v>
      </c>
      <c r="S2584" s="6">
        <f t="shared" si="402"/>
        <v>2.3755126832484845</v>
      </c>
      <c r="U2584" s="6">
        <v>1050297.0919999999</v>
      </c>
      <c r="V2584" s="6">
        <v>20.402702999999999</v>
      </c>
      <c r="W2584" s="6">
        <v>23.426670999999999</v>
      </c>
      <c r="X2584" s="6">
        <v>16.189903999999999</v>
      </c>
      <c r="Y2584" s="6">
        <v>0.21693699999999999</v>
      </c>
      <c r="Z2584" s="6">
        <v>21.315541</v>
      </c>
      <c r="AA2584" s="6">
        <v>86.150423000000004</v>
      </c>
      <c r="AB2584" s="6">
        <v>23.5</v>
      </c>
      <c r="AC2584" s="6">
        <v>81.474013999999997</v>
      </c>
      <c r="AE2584" s="6">
        <f>0.000063090994667*'raw Data'!W2584</f>
        <v>1.4780119751265635E-3</v>
      </c>
      <c r="AF2584" s="6">
        <f>249.088908333*('raw Data'!X2584-AVERAGE('raw Data'!$D$2:$D$3001))</f>
        <v>4048.9887206472222</v>
      </c>
      <c r="AG2584" s="6"/>
      <c r="AH2584" s="6">
        <f>AE2584/(PI()*('ugly don''t look!'!$K$7^2)/4)</f>
        <v>1.32987407909092</v>
      </c>
      <c r="AI2584" s="6">
        <f>-AF2584/'ugly don''t look!'!$I$7</f>
        <v>-4428.0279097191842</v>
      </c>
      <c r="AJ2584" s="6">
        <f>-'ugly don''t look!'!$K$7/4*AI2584</f>
        <v>41.642724272767616</v>
      </c>
      <c r="AK2584" s="6">
        <f t="shared" si="403"/>
        <v>0.28508426037622869</v>
      </c>
      <c r="AL2584" s="6">
        <f t="shared" si="404"/>
        <v>3.7291266660247344</v>
      </c>
      <c r="AN2584" s="6">
        <f>S2584-'ugly don''t look!'!$M$5</f>
        <v>-1.4031018775195876</v>
      </c>
      <c r="AO2584" s="6">
        <f t="shared" si="408"/>
        <v>-2.0897924992631256</v>
      </c>
      <c r="AP2584" s="6">
        <f t="shared" si="409"/>
        <v>2.3755126832484845</v>
      </c>
      <c r="AQ2584" s="6">
        <f t="shared" si="405"/>
        <v>5.3377341715119125E-2</v>
      </c>
      <c r="AV2584" s="6">
        <f t="shared" si="406"/>
        <v>0.2057500004581958</v>
      </c>
      <c r="AW2584" s="6">
        <f t="shared" si="407"/>
        <v>0.28508426037622869</v>
      </c>
    </row>
    <row r="2585" spans="1:49" x14ac:dyDescent="0.25">
      <c r="A2585" s="6">
        <v>1052861.7509999999</v>
      </c>
      <c r="B2585" s="6">
        <v>21.286916000000002</v>
      </c>
      <c r="C2585" s="6">
        <v>0.98223899999999997</v>
      </c>
      <c r="D2585" s="6">
        <v>-8.7193000000000007E-2</v>
      </c>
      <c r="E2585" s="6">
        <v>7.5756329999999998</v>
      </c>
      <c r="F2585" s="6">
        <v>21.397100999999999</v>
      </c>
      <c r="G2585" s="6">
        <v>86.136504000000002</v>
      </c>
      <c r="H2585" s="6">
        <v>1</v>
      </c>
      <c r="I2585" s="6">
        <v>8.3504480000000001</v>
      </c>
      <c r="L2585" s="6">
        <f t="shared" si="400"/>
        <v>6.1970435510719411E-5</v>
      </c>
      <c r="M2585" s="6">
        <f>249.088908333*(E2585-AVERAGE('raw Data'!$Y$2:$Y$2801))</f>
        <v>1816.6643013638093</v>
      </c>
      <c r="N2585" s="6" t="s">
        <v>18</v>
      </c>
      <c r="O2585" s="6">
        <f>L2585/(PI()*('ugly don''t look!'!$J$7^2)/4)</f>
        <v>0.12353245493834503</v>
      </c>
      <c r="P2585" s="6">
        <f>-M2585/'ugly don''t look!'!$H$7</f>
        <v>-1702.9099187887227</v>
      </c>
      <c r="Q2585" s="6">
        <f>-'ugly don''t look!'!$J$7/4*P2585</f>
        <v>10.759410594386848</v>
      </c>
      <c r="R2585" s="6">
        <f t="shared" si="401"/>
        <v>-2.0912513644151067</v>
      </c>
      <c r="S2585" s="6">
        <f t="shared" si="402"/>
        <v>2.3757807757599565</v>
      </c>
      <c r="U2585" s="6">
        <v>1050298.6599999999</v>
      </c>
      <c r="V2585" s="6">
        <v>20.409002999999998</v>
      </c>
      <c r="W2585" s="6">
        <v>23.444583000000002</v>
      </c>
      <c r="X2585" s="6">
        <v>16.199432000000002</v>
      </c>
      <c r="Y2585" s="6">
        <v>0.219079</v>
      </c>
      <c r="Z2585" s="6">
        <v>21.31578</v>
      </c>
      <c r="AA2585" s="6">
        <v>86.163831000000002</v>
      </c>
      <c r="AB2585" s="6">
        <v>23.5</v>
      </c>
      <c r="AC2585" s="6">
        <v>81.494248999999996</v>
      </c>
      <c r="AE2585" s="6">
        <f>0.000063090994667*'raw Data'!W2585</f>
        <v>1.479142061023039E-3</v>
      </c>
      <c r="AF2585" s="6">
        <f>249.088908333*('raw Data'!X2585-AVERAGE('raw Data'!$D$2:$D$3001))</f>
        <v>4051.3620397658196</v>
      </c>
      <c r="AG2585" s="6"/>
      <c r="AH2585" s="6">
        <f>AE2585/(PI()*('ugly don''t look!'!$K$7^2)/4)</f>
        <v>1.3308908989585264</v>
      </c>
      <c r="AI2585" s="6">
        <f>-AF2585/'ugly don''t look!'!$I$7</f>
        <v>-4430.6234030684818</v>
      </c>
      <c r="AJ2585" s="6">
        <f>-'ugly don''t look!'!$K$7/4*AI2585</f>
        <v>41.667133200647079</v>
      </c>
      <c r="AK2585" s="6">
        <f t="shared" si="403"/>
        <v>0.28584856682606102</v>
      </c>
      <c r="AL2585" s="6">
        <f t="shared" si="404"/>
        <v>3.7297126453870373</v>
      </c>
      <c r="AN2585" s="6">
        <f>S2585-'ugly don''t look!'!$M$5</f>
        <v>-1.4028337850081156</v>
      </c>
      <c r="AO2585" s="6">
        <f t="shared" si="408"/>
        <v>-2.0912513644151067</v>
      </c>
      <c r="AP2585" s="6">
        <f t="shared" si="409"/>
        <v>2.3757807757599565</v>
      </c>
      <c r="AQ2585" s="6">
        <f t="shared" si="405"/>
        <v>5.4581641197612579E-2</v>
      </c>
      <c r="AV2585" s="6">
        <f t="shared" si="406"/>
        <v>0.20633597982049867</v>
      </c>
      <c r="AW2585" s="6">
        <f t="shared" si="407"/>
        <v>0.28584856682606102</v>
      </c>
    </row>
    <row r="2586" spans="1:49" x14ac:dyDescent="0.25">
      <c r="A2586" s="6">
        <v>1052863.9920000001</v>
      </c>
      <c r="B2586" s="6">
        <v>21.222843000000001</v>
      </c>
      <c r="C2586" s="6">
        <v>0.99373100000000003</v>
      </c>
      <c r="D2586" s="6">
        <v>-6.6647999999999999E-2</v>
      </c>
      <c r="E2586" s="6">
        <v>7.591596</v>
      </c>
      <c r="F2586" s="6">
        <v>21.430423000000001</v>
      </c>
      <c r="G2586" s="6">
        <v>86.134838999999999</v>
      </c>
      <c r="H2586" s="6">
        <v>1</v>
      </c>
      <c r="I2586" s="6">
        <v>8.3469270000000009</v>
      </c>
      <c r="L2586" s="6">
        <f t="shared" si="400"/>
        <v>6.2695477221432586E-5</v>
      </c>
      <c r="M2586" s="6">
        <f>249.088908333*(E2586-AVERAGE('raw Data'!$Y$2:$Y$2801))</f>
        <v>1820.6405076075289</v>
      </c>
      <c r="N2586" s="6" t="s">
        <v>18</v>
      </c>
      <c r="O2586" s="6">
        <f>L2586/(PI()*('ugly don''t look!'!$J$7^2)/4)</f>
        <v>0.12497775997322094</v>
      </c>
      <c r="P2586" s="6">
        <f>-M2586/'ugly don''t look!'!$H$7</f>
        <v>-1706.6371462387785</v>
      </c>
      <c r="Q2586" s="6">
        <f>-'ugly don''t look!'!$J$7/4*P2586</f>
        <v>10.782960149223163</v>
      </c>
      <c r="R2586" s="6">
        <f t="shared" si="401"/>
        <v>-2.0796194777237473</v>
      </c>
      <c r="S2586" s="6">
        <f t="shared" si="402"/>
        <v>2.3779671241890501</v>
      </c>
      <c r="U2586" s="6">
        <v>1050299.2560000001</v>
      </c>
      <c r="V2586" s="6">
        <v>20.430865000000001</v>
      </c>
      <c r="W2586" s="6">
        <v>23.395137999999999</v>
      </c>
      <c r="X2586" s="6">
        <v>16.214024999999999</v>
      </c>
      <c r="Y2586" s="6">
        <v>0.212448</v>
      </c>
      <c r="Z2586" s="6">
        <v>21.273700000000002</v>
      </c>
      <c r="AA2586" s="6">
        <v>86.152784999999994</v>
      </c>
      <c r="AB2586" s="6">
        <v>23.5</v>
      </c>
      <c r="AC2586" s="6">
        <v>81.559399999999997</v>
      </c>
      <c r="AE2586" s="6">
        <f>0.000063090994667*'raw Data'!W2586</f>
        <v>1.4760225267917292E-3</v>
      </c>
      <c r="AF2586" s="6">
        <f>249.088908333*('raw Data'!X2586-AVERAGE('raw Data'!$D$2:$D$3001))</f>
        <v>4054.9969942051225</v>
      </c>
      <c r="AG2586" s="6"/>
      <c r="AH2586" s="6">
        <f>AE2586/(PI()*('ugly don''t look!'!$K$7^2)/4)</f>
        <v>1.3280840287958537</v>
      </c>
      <c r="AI2586" s="6">
        <f>-AF2586/'ugly don''t look!'!$I$7</f>
        <v>-4434.5986375821549</v>
      </c>
      <c r="AJ2586" s="6">
        <f>-'ugly don''t look!'!$K$7/4*AI2586</f>
        <v>41.704517697345743</v>
      </c>
      <c r="AK2586" s="6">
        <f t="shared" si="403"/>
        <v>0.28373732374815597</v>
      </c>
      <c r="AL2586" s="6">
        <f t="shared" si="404"/>
        <v>3.7306094610024565</v>
      </c>
      <c r="AN2586" s="6">
        <f>S2586-'ugly don''t look!'!$M$5</f>
        <v>-1.400647436579022</v>
      </c>
      <c r="AO2586" s="6">
        <f t="shared" si="408"/>
        <v>-2.0796194777237473</v>
      </c>
      <c r="AP2586" s="6">
        <f t="shared" si="409"/>
        <v>2.3779671241890501</v>
      </c>
      <c r="AQ2586" s="6">
        <f t="shared" si="405"/>
        <v>4.9303383736440304E-2</v>
      </c>
      <c r="AV2586" s="6">
        <f t="shared" si="406"/>
        <v>0.20723279543591788</v>
      </c>
      <c r="AW2586" s="6">
        <f t="shared" si="407"/>
        <v>0.28373732374815597</v>
      </c>
    </row>
    <row r="2587" spans="1:49" x14ac:dyDescent="0.25">
      <c r="A2587" s="6">
        <v>1052864.8729999999</v>
      </c>
      <c r="B2587" s="6">
        <v>21.287465000000001</v>
      </c>
      <c r="C2587" s="6">
        <v>0.999112</v>
      </c>
      <c r="D2587" s="6">
        <v>-5.5024999999999998E-2</v>
      </c>
      <c r="E2587" s="6">
        <v>7.5751679999999997</v>
      </c>
      <c r="F2587" s="6">
        <v>21.403395</v>
      </c>
      <c r="G2587" s="6">
        <v>86.136104000000003</v>
      </c>
      <c r="H2587" s="6">
        <v>1</v>
      </c>
      <c r="I2587" s="6">
        <v>8.3424320000000005</v>
      </c>
      <c r="L2587" s="6">
        <f t="shared" si="400"/>
        <v>6.3034969863735702E-5</v>
      </c>
      <c r="M2587" s="6">
        <f>249.088908333*(E2587-AVERAGE('raw Data'!$Y$2:$Y$2801))</f>
        <v>1816.5484750214343</v>
      </c>
      <c r="N2587" s="6" t="s">
        <v>18</v>
      </c>
      <c r="O2587" s="6">
        <f>L2587/(PI()*('ugly don''t look!'!$J$7^2)/4)</f>
        <v>0.12565450783196327</v>
      </c>
      <c r="P2587" s="6">
        <f>-M2587/'ugly don''t look!'!$H$7</f>
        <v>-1702.8013451644492</v>
      </c>
      <c r="Q2587" s="6">
        <f>-'ugly don''t look!'!$J$7/4*P2587</f>
        <v>10.758724599085282</v>
      </c>
      <c r="R2587" s="6">
        <f t="shared" si="401"/>
        <v>-2.0742191395360816</v>
      </c>
      <c r="S2587" s="6">
        <f t="shared" si="402"/>
        <v>2.3757170160246792</v>
      </c>
      <c r="U2587" s="6">
        <v>1050300.32</v>
      </c>
      <c r="V2587" s="6">
        <v>20.420286999999998</v>
      </c>
      <c r="W2587" s="6">
        <v>23.416982000000001</v>
      </c>
      <c r="X2587" s="6">
        <v>16.20786</v>
      </c>
      <c r="Y2587" s="6">
        <v>0.207009</v>
      </c>
      <c r="Z2587" s="6">
        <v>21.388719999999999</v>
      </c>
      <c r="AA2587" s="6">
        <v>86.157089999999997</v>
      </c>
      <c r="AB2587" s="6">
        <v>23.5</v>
      </c>
      <c r="AC2587" s="6">
        <v>81.573897000000002</v>
      </c>
      <c r="AE2587" s="6">
        <f>0.000063090994667*'raw Data'!W2587</f>
        <v>1.4774006864792352E-3</v>
      </c>
      <c r="AF2587" s="6">
        <f>249.088908333*('raw Data'!X2587-AVERAGE('raw Data'!$D$2:$D$3001))</f>
        <v>4053.4613610852498</v>
      </c>
      <c r="AG2587" s="6"/>
      <c r="AH2587" s="6">
        <f>AE2587/(PI()*('ugly don''t look!'!$K$7^2)/4)</f>
        <v>1.3293240585629369</v>
      </c>
      <c r="AI2587" s="6">
        <f>-AF2587/'ugly don''t look!'!$I$7</f>
        <v>-4432.9192487808941</v>
      </c>
      <c r="AJ2587" s="6">
        <f>-'ugly don''t look!'!$K$7/4*AI2587</f>
        <v>41.688724137272601</v>
      </c>
      <c r="AK2587" s="6">
        <f t="shared" si="403"/>
        <v>0.28467058639831899</v>
      </c>
      <c r="AL2587" s="6">
        <f t="shared" si="404"/>
        <v>3.7302306878569471</v>
      </c>
      <c r="AN2587" s="6">
        <f>S2587-'ugly don''t look!'!$M$5</f>
        <v>-1.4028975447433929</v>
      </c>
      <c r="AO2587" s="6">
        <f t="shared" si="408"/>
        <v>-2.0742191395360816</v>
      </c>
      <c r="AP2587" s="6">
        <f t="shared" si="409"/>
        <v>2.3757170160246792</v>
      </c>
      <c r="AQ2587" s="6">
        <f t="shared" si="405"/>
        <v>4.358768161343643E-2</v>
      </c>
      <c r="AV2587" s="6">
        <f t="shared" si="406"/>
        <v>0.2068540222904085</v>
      </c>
      <c r="AW2587" s="6">
        <f t="shared" si="407"/>
        <v>0.28467058639831899</v>
      </c>
    </row>
    <row r="2588" spans="1:49" x14ac:dyDescent="0.25">
      <c r="A2588" s="6">
        <v>1052865.433</v>
      </c>
      <c r="B2588" s="6">
        <v>21.122118</v>
      </c>
      <c r="C2588" s="6">
        <v>0.99151800000000001</v>
      </c>
      <c r="D2588" s="6">
        <v>-5.4456999999999998E-2</v>
      </c>
      <c r="E2588" s="6">
        <v>7.5757269999999997</v>
      </c>
      <c r="F2588" s="6">
        <v>21.34254</v>
      </c>
      <c r="G2588" s="6">
        <v>86.142324000000002</v>
      </c>
      <c r="H2588" s="6">
        <v>1</v>
      </c>
      <c r="I2588" s="6">
        <v>8.3505830000000003</v>
      </c>
      <c r="L2588" s="6">
        <f t="shared" si="400"/>
        <v>6.255585685023451E-5</v>
      </c>
      <c r="M2588" s="6">
        <f>249.088908333*(E2588-AVERAGE('raw Data'!$Y$2:$Y$2801))</f>
        <v>1816.6877157211925</v>
      </c>
      <c r="N2588" s="6" t="s">
        <v>18</v>
      </c>
      <c r="O2588" s="6">
        <f>L2588/(PI()*('ugly don''t look!'!$J$7^2)/4)</f>
        <v>0.12469943939871864</v>
      </c>
      <c r="P2588" s="6">
        <f>-M2588/'ugly don''t look!'!$H$7</f>
        <v>-1702.9318670052423</v>
      </c>
      <c r="Q2588" s="6">
        <f>-'ugly don''t look!'!$J$7/4*P2588</f>
        <v>10.759549268705873</v>
      </c>
      <c r="R2588" s="6">
        <f t="shared" si="401"/>
        <v>-2.0818489219059417</v>
      </c>
      <c r="S2588" s="6">
        <f t="shared" si="402"/>
        <v>2.3757936643307711</v>
      </c>
      <c r="U2588" s="6">
        <v>1050302.1499999999</v>
      </c>
      <c r="V2588" s="6">
        <v>20.565332000000001</v>
      </c>
      <c r="W2588" s="6">
        <v>23.447172999999999</v>
      </c>
      <c r="X2588" s="6">
        <v>16.179044999999999</v>
      </c>
      <c r="Y2588" s="6">
        <v>0.22395899999999999</v>
      </c>
      <c r="Z2588" s="6">
        <v>21.518429000000001</v>
      </c>
      <c r="AA2588" s="6">
        <v>86.159350000000003</v>
      </c>
      <c r="AB2588" s="6">
        <v>23.5</v>
      </c>
      <c r="AC2588" s="6">
        <v>81.57911</v>
      </c>
      <c r="AE2588" s="6">
        <f>0.000063090994667*'raw Data'!W2588</f>
        <v>1.4793054666992263E-3</v>
      </c>
      <c r="AF2588" s="6">
        <f>249.088908333*('raw Data'!X2588-AVERAGE('raw Data'!$D$2:$D$3001))</f>
        <v>4046.2838641916342</v>
      </c>
      <c r="AG2588" s="6"/>
      <c r="AH2588" s="6">
        <f>AE2588/(PI()*('ugly don''t look!'!$K$7^2)/4)</f>
        <v>1.3310379268424646</v>
      </c>
      <c r="AI2588" s="6">
        <f>-AF2588/'ugly don''t look!'!$I$7</f>
        <v>-4425.0698427292591</v>
      </c>
      <c r="AJ2588" s="6">
        <f>-'ugly don''t look!'!$K$7/4*AI2588</f>
        <v>41.614905575470914</v>
      </c>
      <c r="AK2588" s="6">
        <f t="shared" si="403"/>
        <v>0.28595903400509493</v>
      </c>
      <c r="AL2588" s="6">
        <f t="shared" si="404"/>
        <v>3.7284584101932232</v>
      </c>
      <c r="AN2588" s="6">
        <f>S2588-'ugly don''t look!'!$M$5</f>
        <v>-1.402820896437301</v>
      </c>
      <c r="AO2588" s="6">
        <f t="shared" si="408"/>
        <v>-2.0818489219059417</v>
      </c>
      <c r="AP2588" s="6">
        <f t="shared" si="409"/>
        <v>2.3757936643307711</v>
      </c>
      <c r="AQ2588" s="6">
        <f t="shared" si="405"/>
        <v>4.8560639514928089E-2</v>
      </c>
      <c r="AV2588" s="6">
        <f t="shared" si="406"/>
        <v>0.2050817446266846</v>
      </c>
      <c r="AW2588" s="6">
        <f t="shared" si="407"/>
        <v>0.28595903400509493</v>
      </c>
    </row>
    <row r="2589" spans="1:49" x14ac:dyDescent="0.25">
      <c r="A2589" s="6">
        <v>1052867.1170000001</v>
      </c>
      <c r="B2589" s="6">
        <v>21.215807999999999</v>
      </c>
      <c r="C2589" s="6">
        <v>1.003085</v>
      </c>
      <c r="D2589" s="6">
        <v>-5.7838000000000001E-2</v>
      </c>
      <c r="E2589" s="6">
        <v>7.5700830000000003</v>
      </c>
      <c r="F2589" s="6">
        <v>21.403395</v>
      </c>
      <c r="G2589" s="6">
        <v>86.139692999999994</v>
      </c>
      <c r="H2589" s="6">
        <v>1</v>
      </c>
      <c r="I2589" s="6">
        <v>8.3424359999999993</v>
      </c>
      <c r="L2589" s="6">
        <f t="shared" si="400"/>
        <v>6.3285630385547705E-5</v>
      </c>
      <c r="M2589" s="6">
        <f>249.088908333*(E2589-AVERAGE('raw Data'!$Y$2:$Y$2801))</f>
        <v>1815.2818579225611</v>
      </c>
      <c r="N2589" s="6" t="s">
        <v>18</v>
      </c>
      <c r="O2589" s="6">
        <f>L2589/(PI()*('ugly don''t look!'!$J$7^2)/4)</f>
        <v>0.12615417689771008</v>
      </c>
      <c r="P2589" s="6">
        <f>-M2589/'ugly don''t look!'!$H$7</f>
        <v>-1701.6140400473953</v>
      </c>
      <c r="Q2589" s="6">
        <f>-'ugly don''t look!'!$J$7/4*P2589</f>
        <v>10.751222908529455</v>
      </c>
      <c r="R2589" s="6">
        <f t="shared" si="401"/>
        <v>-2.0702504938787256</v>
      </c>
      <c r="S2589" s="6">
        <f t="shared" si="402"/>
        <v>2.3750195070365874</v>
      </c>
      <c r="U2589" s="6">
        <v>1050303.2250000001</v>
      </c>
      <c r="V2589" s="6">
        <v>20.457139000000002</v>
      </c>
      <c r="W2589" s="6">
        <v>23.435338000000002</v>
      </c>
      <c r="X2589" s="6">
        <v>16.174704999999999</v>
      </c>
      <c r="Y2589" s="6">
        <v>0.21162900000000001</v>
      </c>
      <c r="Z2589" s="6">
        <v>21.403290999999999</v>
      </c>
      <c r="AA2589" s="6">
        <v>86.158056999999999</v>
      </c>
      <c r="AB2589" s="6">
        <v>23.5</v>
      </c>
      <c r="AC2589" s="6">
        <v>81.609933999999996</v>
      </c>
      <c r="AE2589" s="6">
        <f>0.000063090994667*'raw Data'!W2589</f>
        <v>1.4785587847773425E-3</v>
      </c>
      <c r="AF2589" s="6">
        <f>249.088908333*('raw Data'!X2589-AVERAGE('raw Data'!$D$2:$D$3001))</f>
        <v>4045.2028183294692</v>
      </c>
      <c r="AG2589" s="6"/>
      <c r="AH2589" s="6">
        <f>AE2589/(PI()*('ugly don''t look!'!$K$7^2)/4)</f>
        <v>1.3303660832106468</v>
      </c>
      <c r="AI2589" s="6">
        <f>-AF2589/'ugly don''t look!'!$I$7</f>
        <v>-4423.8875965982825</v>
      </c>
      <c r="AJ2589" s="6">
        <f>-'ugly don''t look!'!$K$7/4*AI2589</f>
        <v>41.603787319069063</v>
      </c>
      <c r="AK2589" s="6">
        <f t="shared" si="403"/>
        <v>0.28545415489350479</v>
      </c>
      <c r="AL2589" s="6">
        <f t="shared" si="404"/>
        <v>3.7281912044469832</v>
      </c>
      <c r="AN2589" s="6">
        <f>S2589-'ugly don''t look!'!$M$5</f>
        <v>-1.4035950537314847</v>
      </c>
      <c r="AO2589" s="6">
        <f t="shared" si="408"/>
        <v>-2.0702504938787256</v>
      </c>
      <c r="AP2589" s="6">
        <f t="shared" si="409"/>
        <v>2.3750195070365874</v>
      </c>
      <c r="AQ2589" s="6">
        <f t="shared" si="405"/>
        <v>4.0343347975454941E-2</v>
      </c>
      <c r="AV2589" s="6">
        <f t="shared" si="406"/>
        <v>0.20481453888044454</v>
      </c>
      <c r="AW2589" s="6">
        <f t="shared" si="407"/>
        <v>0.28545415489350479</v>
      </c>
    </row>
    <row r="2590" spans="1:49" x14ac:dyDescent="0.25">
      <c r="A2590" s="6">
        <v>1052867.76</v>
      </c>
      <c r="B2590" s="6">
        <v>21.278756999999999</v>
      </c>
      <c r="C2590" s="6">
        <v>1.0001770000000001</v>
      </c>
      <c r="D2590" s="6">
        <v>-6.1581999999999998E-2</v>
      </c>
      <c r="E2590" s="6">
        <v>7.5814260000000004</v>
      </c>
      <c r="F2590" s="6">
        <v>21.296021</v>
      </c>
      <c r="G2590" s="6">
        <v>86.134169999999997</v>
      </c>
      <c r="H2590" s="6">
        <v>1</v>
      </c>
      <c r="I2590" s="6">
        <v>8.3453110000000006</v>
      </c>
      <c r="L2590" s="6">
        <f t="shared" si="400"/>
        <v>6.3102161773056072E-5</v>
      </c>
      <c r="M2590" s="6">
        <f>249.088908333*(E2590-AVERAGE('raw Data'!$Y$2:$Y$2801))</f>
        <v>1818.1072734097825</v>
      </c>
      <c r="N2590" s="6" t="s">
        <v>18</v>
      </c>
      <c r="O2590" s="6">
        <f>L2590/(PI()*('ugly don''t look!'!$J$7^2)/4)</f>
        <v>0.12578844882240386</v>
      </c>
      <c r="P2590" s="6">
        <f>-M2590/'ugly don''t look!'!$H$7</f>
        <v>-1704.2625360046704</v>
      </c>
      <c r="Q2590" s="6">
        <f>-'ugly don''t look!'!$J$7/4*P2590</f>
        <v>10.767956768111508</v>
      </c>
      <c r="R2590" s="6">
        <f t="shared" si="401"/>
        <v>-2.0731537606931685</v>
      </c>
      <c r="S2590" s="6">
        <f t="shared" si="402"/>
        <v>2.3765747580458272</v>
      </c>
      <c r="U2590" s="6">
        <v>1050304.487</v>
      </c>
      <c r="V2590" s="6">
        <v>20.473072999999999</v>
      </c>
      <c r="W2590" s="6">
        <v>23.42098</v>
      </c>
      <c r="X2590" s="6">
        <v>16.184922</v>
      </c>
      <c r="Y2590" s="6">
        <v>0.22092300000000001</v>
      </c>
      <c r="Z2590" s="6">
        <v>21.295916999999999</v>
      </c>
      <c r="AA2590" s="6">
        <v>86.158698999999999</v>
      </c>
      <c r="AB2590" s="6">
        <v>23.5</v>
      </c>
      <c r="AC2590" s="6">
        <v>81.650959</v>
      </c>
      <c r="AE2590" s="6">
        <f>0.000063090994667*'raw Data'!W2590</f>
        <v>1.4776529242759137E-3</v>
      </c>
      <c r="AF2590" s="6">
        <f>249.088908333*('raw Data'!X2590-AVERAGE('raw Data'!$D$2:$D$3001))</f>
        <v>4047.7477597059074</v>
      </c>
      <c r="AG2590" s="6"/>
      <c r="AH2590" s="6">
        <f>AE2590/(PI()*('ugly don''t look!'!$K$7^2)/4)</f>
        <v>1.3295510151189154</v>
      </c>
      <c r="AI2590" s="6">
        <f>-AF2590/'ugly don''t look!'!$I$7</f>
        <v>-4426.6707783310449</v>
      </c>
      <c r="AJ2590" s="6">
        <f>-'ugly don''t look!'!$K$7/4*AI2590</f>
        <v>41.629961334197567</v>
      </c>
      <c r="AK2590" s="6">
        <f t="shared" si="403"/>
        <v>0.28484130262246665</v>
      </c>
      <c r="AL2590" s="6">
        <f t="shared" si="404"/>
        <v>3.7288201324098535</v>
      </c>
      <c r="AN2590" s="6">
        <f>S2590-'ugly don''t look!'!$M$5</f>
        <v>-1.4020398027222449</v>
      </c>
      <c r="AO2590" s="6">
        <f t="shared" si="408"/>
        <v>-2.0731537606931685</v>
      </c>
      <c r="AP2590" s="6">
        <f t="shared" si="409"/>
        <v>2.3765747580458272</v>
      </c>
      <c r="AQ2590" s="6">
        <f t="shared" si="405"/>
        <v>4.376173117804763E-2</v>
      </c>
      <c r="AV2590" s="6">
        <f t="shared" si="406"/>
        <v>0.20544346684331494</v>
      </c>
      <c r="AW2590" s="6">
        <f t="shared" si="407"/>
        <v>0.28484130262246665</v>
      </c>
    </row>
    <row r="2591" spans="1:49" x14ac:dyDescent="0.25">
      <c r="A2591" s="6">
        <v>1052869.6839999999</v>
      </c>
      <c r="B2591" s="6">
        <v>21.215246</v>
      </c>
      <c r="C2591" s="6">
        <v>1.013822</v>
      </c>
      <c r="D2591" s="6">
        <v>-8.1837999999999994E-2</v>
      </c>
      <c r="E2591" s="6">
        <v>7.5816499999999998</v>
      </c>
      <c r="F2591" s="6">
        <v>21.371184</v>
      </c>
      <c r="G2591" s="6">
        <v>86.134615999999994</v>
      </c>
      <c r="H2591" s="6">
        <v>1</v>
      </c>
      <c r="I2591" s="6">
        <v>8.3269629999999992</v>
      </c>
      <c r="L2591" s="6">
        <f t="shared" si="400"/>
        <v>6.3963038395287272E-5</v>
      </c>
      <c r="M2591" s="6">
        <f>249.088908333*(E2591-AVERAGE('raw Data'!$Y$2:$Y$2801))</f>
        <v>1818.1630693252489</v>
      </c>
      <c r="N2591" s="6" t="s">
        <v>18</v>
      </c>
      <c r="O2591" s="6">
        <f>L2591/(PI()*('ugly don''t look!'!$J$7^2)/4)</f>
        <v>0.1275045284604896</v>
      </c>
      <c r="P2591" s="6">
        <f>-M2591/'ugly don''t look!'!$H$7</f>
        <v>-1704.3148381376536</v>
      </c>
      <c r="Q2591" s="6">
        <f>-'ugly don''t look!'!$J$7/4*P2591</f>
        <v>10.768287226063229</v>
      </c>
      <c r="R2591" s="6">
        <f t="shared" si="401"/>
        <v>-2.0596033976772086</v>
      </c>
      <c r="S2591" s="6">
        <f t="shared" si="402"/>
        <v>2.3766054465866735</v>
      </c>
      <c r="U2591" s="6">
        <v>1050306.2879999999</v>
      </c>
      <c r="V2591" s="6">
        <v>20.468088000000002</v>
      </c>
      <c r="W2591" s="6">
        <v>23.427869999999999</v>
      </c>
      <c r="X2591" s="6">
        <v>16.156973000000001</v>
      </c>
      <c r="Y2591" s="6">
        <v>0.20283699999999999</v>
      </c>
      <c r="Z2591" s="6">
        <v>21.368117999999999</v>
      </c>
      <c r="AA2591" s="6">
        <v>86.155574999999999</v>
      </c>
      <c r="AB2591" s="6">
        <v>23.5</v>
      </c>
      <c r="AC2591" s="6">
        <v>81.688733999999997</v>
      </c>
      <c r="AE2591" s="6">
        <f>0.000063090994667*'raw Data'!W2591</f>
        <v>1.4780876212291693E-3</v>
      </c>
      <c r="AF2591" s="6">
        <f>249.088908333*('raw Data'!X2591-AVERAGE('raw Data'!$D$2:$D$3001))</f>
        <v>4040.7859738069087</v>
      </c>
      <c r="AG2591" s="6"/>
      <c r="AH2591" s="6">
        <f>AE2591/(PI()*('ugly don''t look!'!$K$7^2)/4)</f>
        <v>1.3299421433507046</v>
      </c>
      <c r="AI2591" s="6">
        <f>-AF2591/'ugly don''t look!'!$I$7</f>
        <v>-4419.0572766917203</v>
      </c>
      <c r="AJ2591" s="6">
        <f>-'ugly don''t look!'!$K$7/4*AI2591</f>
        <v>41.558361300055779</v>
      </c>
      <c r="AK2591" s="6">
        <f t="shared" si="403"/>
        <v>0.28513544004738428</v>
      </c>
      <c r="AL2591" s="6">
        <f t="shared" si="404"/>
        <v>3.7270987357148613</v>
      </c>
      <c r="AN2591" s="6">
        <f>S2591-'ugly don''t look!'!$M$5</f>
        <v>-1.4020091141813986</v>
      </c>
      <c r="AO2591" s="6">
        <f t="shared" si="408"/>
        <v>-2.0596033976772086</v>
      </c>
      <c r="AP2591" s="6">
        <f t="shared" si="409"/>
        <v>2.3766054465866735</v>
      </c>
      <c r="AQ2591" s="6">
        <f t="shared" si="405"/>
        <v>3.5096657606689591E-2</v>
      </c>
      <c r="AV2591" s="6">
        <f t="shared" si="406"/>
        <v>0.20372207014832266</v>
      </c>
      <c r="AW2591" s="6">
        <f t="shared" si="407"/>
        <v>0.28513544004738428</v>
      </c>
    </row>
    <row r="2592" spans="1:49" x14ac:dyDescent="0.25">
      <c r="A2592" s="6">
        <v>1052870.2479999999</v>
      </c>
      <c r="B2592" s="6">
        <v>21.248571999999999</v>
      </c>
      <c r="C2592" s="6">
        <v>1.015021</v>
      </c>
      <c r="D2592" s="6">
        <v>-8.8106000000000004E-2</v>
      </c>
      <c r="E2592" s="6">
        <v>7.5771790000000001</v>
      </c>
      <c r="F2592" s="6">
        <v>21.350314999999998</v>
      </c>
      <c r="G2592" s="6">
        <v>86.137693999999996</v>
      </c>
      <c r="H2592" s="6">
        <v>1</v>
      </c>
      <c r="I2592" s="6">
        <v>8.3232199999999992</v>
      </c>
      <c r="L2592" s="6">
        <f t="shared" si="400"/>
        <v>6.4038684497893004E-5</v>
      </c>
      <c r="M2592" s="6">
        <f>249.088908333*(E2592-AVERAGE('raw Data'!$Y$2:$Y$2801))</f>
        <v>1817.049392816092</v>
      </c>
      <c r="N2592" s="6" t="s">
        <v>18</v>
      </c>
      <c r="O2592" s="6">
        <f>L2592/(PI()*('ugly don''t look!'!$J$7^2)/4)</f>
        <v>0.12765532212014988</v>
      </c>
      <c r="P2592" s="6">
        <f>-M2592/'ugly don''t look!'!$H$7</f>
        <v>-1703.2708969029734</v>
      </c>
      <c r="Q2592" s="6">
        <f>-'ugly don''t look!'!$J$7/4*P2592</f>
        <v>10.761691344357212</v>
      </c>
      <c r="R2592" s="6">
        <f t="shared" si="401"/>
        <v>-2.058421443095622</v>
      </c>
      <c r="S2592" s="6">
        <f t="shared" si="402"/>
        <v>2.3759927305181647</v>
      </c>
      <c r="U2592" s="6">
        <v>1050307.179</v>
      </c>
      <c r="V2592" s="6">
        <v>20.549771</v>
      </c>
      <c r="W2592" s="6">
        <v>23.449041999999999</v>
      </c>
      <c r="X2592" s="6">
        <v>16.147333</v>
      </c>
      <c r="Y2592" s="6">
        <v>0.2009</v>
      </c>
      <c r="Z2592" s="6">
        <v>21.397976</v>
      </c>
      <c r="AA2592" s="6">
        <v>86.157313000000002</v>
      </c>
      <c r="AB2592" s="6">
        <v>23.5</v>
      </c>
      <c r="AC2592" s="6">
        <v>81.688203999999999</v>
      </c>
      <c r="AE2592" s="6">
        <f>0.000063090994667*'raw Data'!W2592</f>
        <v>1.479423383768259E-3</v>
      </c>
      <c r="AF2592" s="6">
        <f>249.088908333*('raw Data'!X2592-AVERAGE('raw Data'!$D$2:$D$3001))</f>
        <v>4038.3847567305784</v>
      </c>
      <c r="AG2592" s="6"/>
      <c r="AH2592" s="6">
        <f>AE2592/(PI()*('ugly don''t look!'!$K$7^2)/4)</f>
        <v>1.3311440253424955</v>
      </c>
      <c r="AI2592" s="6">
        <f>-AF2592/'ugly don''t look!'!$I$7</f>
        <v>-4416.4312737648497</v>
      </c>
      <c r="AJ2592" s="6">
        <f>-'ugly don''t look!'!$K$7/4*AI2592</f>
        <v>41.533665449430465</v>
      </c>
      <c r="AK2592" s="6">
        <f t="shared" si="403"/>
        <v>0.28603874193039286</v>
      </c>
      <c r="AL2592" s="6">
        <f t="shared" si="404"/>
        <v>3.7265043140280025</v>
      </c>
      <c r="AN2592" s="6">
        <f>S2592-'ugly don''t look!'!$M$5</f>
        <v>-1.4026218302499074</v>
      </c>
      <c r="AO2592" s="6">
        <f t="shared" si="408"/>
        <v>-2.058421443095622</v>
      </c>
      <c r="AP2592" s="6">
        <f t="shared" si="409"/>
        <v>2.3759927305181647</v>
      </c>
      <c r="AQ2592" s="6">
        <f t="shared" si="405"/>
        <v>3.3725438178765305E-2</v>
      </c>
      <c r="AV2592" s="6">
        <f t="shared" si="406"/>
        <v>0.20312764846146392</v>
      </c>
      <c r="AW2592" s="6">
        <f t="shared" si="407"/>
        <v>0.28603874193039286</v>
      </c>
    </row>
    <row r="2593" spans="1:49" x14ac:dyDescent="0.25">
      <c r="A2593" s="6">
        <v>1052871.443</v>
      </c>
      <c r="B2593" s="6">
        <v>21.319295</v>
      </c>
      <c r="C2593" s="6">
        <v>1.0159769999999999</v>
      </c>
      <c r="D2593" s="6">
        <v>-8.1204999999999999E-2</v>
      </c>
      <c r="E2593" s="6">
        <v>7.5610670000000004</v>
      </c>
      <c r="F2593" s="6">
        <v>21.355028000000001</v>
      </c>
      <c r="G2593" s="6">
        <v>86.134513999999996</v>
      </c>
      <c r="H2593" s="6">
        <v>1</v>
      </c>
      <c r="I2593" s="6">
        <v>8.3155959999999993</v>
      </c>
      <c r="L2593" s="6">
        <f t="shared" si="400"/>
        <v>6.4098999488794661E-5</v>
      </c>
      <c r="M2593" s="6">
        <f>249.088908333*(E2593-AVERAGE('raw Data'!$Y$2:$Y$2801))</f>
        <v>1813.036072325031</v>
      </c>
      <c r="N2593" s="6" t="s">
        <v>18</v>
      </c>
      <c r="O2593" s="6">
        <f>L2593/(PI()*('ugly don''t look!'!$J$7^2)/4)</f>
        <v>0.12777555459607587</v>
      </c>
      <c r="P2593" s="6">
        <f>-M2593/'ugly don''t look!'!$H$7</f>
        <v>-1699.5088791948172</v>
      </c>
      <c r="Q2593" s="6">
        <f>-'ugly don''t look!'!$J$7/4*P2593</f>
        <v>10.737921975972654</v>
      </c>
      <c r="R2593" s="6">
        <f t="shared" si="401"/>
        <v>-2.0574800339257413</v>
      </c>
      <c r="S2593" s="6">
        <f t="shared" si="402"/>
        <v>2.3737815858138611</v>
      </c>
      <c r="U2593" s="6">
        <v>1050310.254</v>
      </c>
      <c r="V2593" s="6">
        <v>20.385252000000001</v>
      </c>
      <c r="W2593" s="6">
        <v>23.378450000000001</v>
      </c>
      <c r="X2593" s="6">
        <v>16.185964999999999</v>
      </c>
      <c r="Y2593" s="6">
        <v>0.22379199999999999</v>
      </c>
      <c r="Z2593" s="6">
        <v>21.427726</v>
      </c>
      <c r="AA2593" s="6">
        <v>86.155426000000006</v>
      </c>
      <c r="AB2593" s="6">
        <v>23.5</v>
      </c>
      <c r="AC2593" s="6">
        <v>81.847431999999998</v>
      </c>
      <c r="AE2593" s="6">
        <f>0.000063090994667*'raw Data'!W2593</f>
        <v>1.4749696642727263E-3</v>
      </c>
      <c r="AF2593" s="6">
        <f>249.088908333*('raw Data'!X2593-AVERAGE('raw Data'!$D$2:$D$3001))</f>
        <v>4048.0075594372988</v>
      </c>
      <c r="AG2593" s="6"/>
      <c r="AH2593" s="6">
        <f>AE2593/(PI()*('ugly don''t look!'!$K$7^2)/4)</f>
        <v>1.3271366923761008</v>
      </c>
      <c r="AI2593" s="6">
        <f>-AF2593/'ugly don''t look!'!$I$7</f>
        <v>-4426.9548987721992</v>
      </c>
      <c r="AJ2593" s="6">
        <f>-'ugly don''t look!'!$K$7/4*AI2593</f>
        <v>41.632633302268331</v>
      </c>
      <c r="AK2593" s="6">
        <f t="shared" si="403"/>
        <v>0.28302375861784806</v>
      </c>
      <c r="AL2593" s="6">
        <f t="shared" si="404"/>
        <v>3.7288843141251444</v>
      </c>
      <c r="AN2593" s="6">
        <f>S2593-'ugly don''t look!'!$M$5</f>
        <v>-1.404832974954211</v>
      </c>
      <c r="AO2593" s="6">
        <f t="shared" si="408"/>
        <v>-2.0574800339257413</v>
      </c>
      <c r="AP2593" s="6">
        <f t="shared" si="409"/>
        <v>2.3737815858138611</v>
      </c>
      <c r="AQ2593" s="6">
        <f t="shared" si="405"/>
        <v>3.0910156878129175E-2</v>
      </c>
      <c r="AV2593" s="6">
        <f t="shared" si="406"/>
        <v>0.20550764855860582</v>
      </c>
      <c r="AW2593" s="6">
        <f t="shared" si="407"/>
        <v>0.28302375861784806</v>
      </c>
    </row>
    <row r="2594" spans="1:49" x14ac:dyDescent="0.25">
      <c r="A2594" s="6">
        <v>1052873.4480000001</v>
      </c>
      <c r="B2594" s="6">
        <v>21.236901</v>
      </c>
      <c r="C2594" s="6">
        <v>1.0238560000000001</v>
      </c>
      <c r="D2594" s="6">
        <v>-5.5305E-2</v>
      </c>
      <c r="E2594" s="6">
        <v>7.5583669999999996</v>
      </c>
      <c r="F2594" s="6">
        <v>21.346748000000002</v>
      </c>
      <c r="G2594" s="6">
        <v>86.139870000000002</v>
      </c>
      <c r="H2594" s="6">
        <v>1</v>
      </c>
      <c r="I2594" s="6">
        <v>8.2971609999999991</v>
      </c>
      <c r="L2594" s="6">
        <f t="shared" si="400"/>
        <v>6.4596093435775965E-5</v>
      </c>
      <c r="M2594" s="6">
        <f>249.088908333*(E2594-AVERAGE('raw Data'!$Y$2:$Y$2801))</f>
        <v>1812.3635322725315</v>
      </c>
      <c r="N2594" s="6" t="s">
        <v>18</v>
      </c>
      <c r="O2594" s="6">
        <f>L2594/(PI()*('ugly don''t look!'!$J$7^2)/4)</f>
        <v>0.12876646639295958</v>
      </c>
      <c r="P2594" s="6">
        <f>-M2594/'ugly don''t look!'!$H$7</f>
        <v>-1698.8784516990361</v>
      </c>
      <c r="Q2594" s="6">
        <f>-'ugly don''t look!'!$J$7/4*P2594</f>
        <v>10.733938777447435</v>
      </c>
      <c r="R2594" s="6">
        <f t="shared" si="401"/>
        <v>-2.0497548533018231</v>
      </c>
      <c r="S2594" s="6">
        <f t="shared" si="402"/>
        <v>2.3734105701281081</v>
      </c>
      <c r="U2594" s="6">
        <v>1050311.4979999999</v>
      </c>
      <c r="V2594" s="6">
        <v>20.494192999999999</v>
      </c>
      <c r="W2594" s="6">
        <v>23.396235999999998</v>
      </c>
      <c r="X2594" s="6">
        <v>16.185759999999998</v>
      </c>
      <c r="Y2594" s="6">
        <v>0.21973100000000001</v>
      </c>
      <c r="Z2594" s="6">
        <v>21.340719</v>
      </c>
      <c r="AA2594" s="6">
        <v>86.158597</v>
      </c>
      <c r="AB2594" s="6">
        <v>23.5</v>
      </c>
      <c r="AC2594" s="6">
        <v>81.874301000000003</v>
      </c>
      <c r="AE2594" s="6">
        <f>0.000063090994667*'raw Data'!W2594</f>
        <v>1.4760918007038733E-3</v>
      </c>
      <c r="AF2594" s="6">
        <f>249.088908333*('raw Data'!X2594-AVERAGE('raw Data'!$D$2:$D$3001))</f>
        <v>4047.9564962110903</v>
      </c>
      <c r="AG2594" s="6"/>
      <c r="AH2594" s="6">
        <f>AE2594/(PI()*('ugly don''t look!'!$K$7^2)/4)</f>
        <v>1.3281463595358396</v>
      </c>
      <c r="AI2594" s="6">
        <f>-AF2594/'ugly don''t look!'!$I$7</f>
        <v>-4426.8990553489612</v>
      </c>
      <c r="AJ2594" s="6">
        <f>-'ugly don''t look!'!$K$7/4*AI2594</f>
        <v>41.632108131171009</v>
      </c>
      <c r="AK2594" s="6">
        <f t="shared" si="403"/>
        <v>0.28378425547536695</v>
      </c>
      <c r="AL2594" s="6">
        <f t="shared" si="404"/>
        <v>3.7288716996357869</v>
      </c>
      <c r="AN2594" s="6">
        <f>S2594-'ugly don''t look!'!$M$5</f>
        <v>-1.405203990639964</v>
      </c>
      <c r="AO2594" s="6">
        <f t="shared" si="408"/>
        <v>-2.0497548533018231</v>
      </c>
      <c r="AP2594" s="6">
        <f t="shared" si="409"/>
        <v>2.3734105701281081</v>
      </c>
      <c r="AQ2594" s="6">
        <f t="shared" si="405"/>
        <v>2.5581611058291848E-2</v>
      </c>
      <c r="AV2594" s="6">
        <f t="shared" si="406"/>
        <v>0.20549503406924829</v>
      </c>
      <c r="AW2594" s="6">
        <f t="shared" si="407"/>
        <v>0.28378425547536695</v>
      </c>
    </row>
    <row r="2595" spans="1:49" x14ac:dyDescent="0.25">
      <c r="A2595" s="6">
        <v>1052874.5959999999</v>
      </c>
      <c r="B2595" s="6">
        <v>21.219127</v>
      </c>
      <c r="C2595" s="6">
        <v>1.0371239999999999</v>
      </c>
      <c r="D2595" s="6">
        <v>-5.0619999999999998E-2</v>
      </c>
      <c r="E2595" s="6">
        <v>7.564495</v>
      </c>
      <c r="F2595" s="6">
        <v>21.264918000000002</v>
      </c>
      <c r="G2595" s="6">
        <v>86.136056999999994</v>
      </c>
      <c r="H2595" s="6">
        <v>1</v>
      </c>
      <c r="I2595" s="6">
        <v>8.2715750000000003</v>
      </c>
      <c r="L2595" s="6">
        <f t="shared" si="400"/>
        <v>6.5433184753017703E-5</v>
      </c>
      <c r="M2595" s="6">
        <f>249.088908333*(E2595-AVERAGE('raw Data'!$Y$2:$Y$2801))</f>
        <v>1813.8899491027962</v>
      </c>
      <c r="N2595" s="6" t="s">
        <v>18</v>
      </c>
      <c r="O2595" s="6">
        <f>L2595/(PI()*('ugly don''t look!'!$J$7^2)/4)</f>
        <v>0.13043513217809122</v>
      </c>
      <c r="P2595" s="6">
        <f>-M2595/'ugly don''t look!'!$H$7</f>
        <v>-1700.3092886227937</v>
      </c>
      <c r="Q2595" s="6">
        <f>-'ugly don''t look!'!$J$7/4*P2595</f>
        <v>10.742979162840966</v>
      </c>
      <c r="R2595" s="6">
        <f t="shared" si="401"/>
        <v>-2.0368792472325987</v>
      </c>
      <c r="S2595" s="6">
        <f t="shared" si="402"/>
        <v>2.3742524400791516</v>
      </c>
      <c r="U2595" s="6">
        <v>1050312.8670000001</v>
      </c>
      <c r="V2595" s="6">
        <v>20.531413000000001</v>
      </c>
      <c r="W2595" s="6">
        <v>23.437207000000001</v>
      </c>
      <c r="X2595" s="6">
        <v>16.177582999999998</v>
      </c>
      <c r="Y2595" s="6">
        <v>0.22379199999999999</v>
      </c>
      <c r="Z2595" s="6">
        <v>21.375893000000001</v>
      </c>
      <c r="AA2595" s="6">
        <v>86.152970999999994</v>
      </c>
      <c r="AB2595" s="6">
        <v>23.5</v>
      </c>
      <c r="AC2595" s="6">
        <v>81.877397999999999</v>
      </c>
      <c r="AE2595" s="6">
        <f>0.000063090994667*'raw Data'!W2595</f>
        <v>1.4786767018463752E-3</v>
      </c>
      <c r="AF2595" s="6">
        <f>249.088908333*('raw Data'!X2595-AVERAGE('raw Data'!$D$2:$D$3001))</f>
        <v>4045.9196962076512</v>
      </c>
      <c r="AG2595" s="6"/>
      <c r="AH2595" s="6">
        <f>AE2595/(PI()*('ugly don''t look!'!$K$7^2)/4)</f>
        <v>1.3304721817106779</v>
      </c>
      <c r="AI2595" s="6">
        <f>-AF2595/'ugly don''t look!'!$I$7</f>
        <v>-4424.6715837791462</v>
      </c>
      <c r="AJ2595" s="6">
        <f>-'ugly don''t look!'!$K$7/4*AI2595</f>
        <v>41.611160208913418</v>
      </c>
      <c r="AK2595" s="6">
        <f t="shared" si="403"/>
        <v>0.28553390307022497</v>
      </c>
      <c r="AL2595" s="6">
        <f t="shared" si="404"/>
        <v>3.7283684055408415</v>
      </c>
      <c r="AN2595" s="6">
        <f>S2595-'ugly don''t look!'!$M$5</f>
        <v>-1.4043621206889205</v>
      </c>
      <c r="AO2595" s="6">
        <f t="shared" si="408"/>
        <v>-2.0368792472325987</v>
      </c>
      <c r="AP2595" s="6">
        <f t="shared" si="409"/>
        <v>2.3742524400791516</v>
      </c>
      <c r="AQ2595" s="6">
        <f t="shared" si="405"/>
        <v>1.816073503739693E-2</v>
      </c>
      <c r="AV2595" s="6">
        <f t="shared" si="406"/>
        <v>0.20499173997430287</v>
      </c>
      <c r="AW2595" s="6">
        <f t="shared" si="407"/>
        <v>0.28553390307022497</v>
      </c>
    </row>
    <row r="2596" spans="1:49" x14ac:dyDescent="0.25">
      <c r="A2596" s="6">
        <v>1052875.1100000001</v>
      </c>
      <c r="B2596" s="6">
        <v>21.316882</v>
      </c>
      <c r="C2596" s="6">
        <v>1.052907</v>
      </c>
      <c r="D2596" s="6">
        <v>-4.3131999999999997E-2</v>
      </c>
      <c r="E2596" s="6">
        <v>7.5496119999999998</v>
      </c>
      <c r="F2596" s="6">
        <v>21.434494999999998</v>
      </c>
      <c r="G2596" s="6">
        <v>86.136280999999997</v>
      </c>
      <c r="H2596" s="6">
        <v>1</v>
      </c>
      <c r="I2596" s="6">
        <v>8.2481449999999992</v>
      </c>
      <c r="L2596" s="6">
        <f t="shared" si="400"/>
        <v>6.6428949921846974E-5</v>
      </c>
      <c r="M2596" s="6">
        <f>249.088908333*(E2596-AVERAGE('raw Data'!$Y$2:$Y$2801))</f>
        <v>1810.1827588800761</v>
      </c>
      <c r="N2596" s="6" t="s">
        <v>18</v>
      </c>
      <c r="O2596" s="6">
        <f>L2596/(PI()*('ugly don''t look!'!$J$7^2)/4)</f>
        <v>0.13242009992656376</v>
      </c>
      <c r="P2596" s="6">
        <f>-M2596/'ugly don''t look!'!$H$7</f>
        <v>-1696.83423217105</v>
      </c>
      <c r="Q2596" s="6">
        <f>-'ugly don''t look!'!$J$7/4*P2596</f>
        <v>10.721022887414737</v>
      </c>
      <c r="R2596" s="6">
        <f t="shared" si="401"/>
        <v>-2.0217758348673578</v>
      </c>
      <c r="S2596" s="6">
        <f t="shared" si="402"/>
        <v>2.3722065696927115</v>
      </c>
      <c r="U2596" s="6">
        <v>1050313.321</v>
      </c>
      <c r="V2596" s="6">
        <v>20.390643000000001</v>
      </c>
      <c r="W2596" s="6">
        <v>23.430443</v>
      </c>
      <c r="X2596" s="6">
        <v>16.183702</v>
      </c>
      <c r="Y2596" s="6">
        <v>0.22770299999999999</v>
      </c>
      <c r="Z2596" s="6">
        <v>21.363303999999999</v>
      </c>
      <c r="AA2596" s="6">
        <v>86.154542000000006</v>
      </c>
      <c r="AB2596" s="6">
        <v>23.5</v>
      </c>
      <c r="AC2596" s="6">
        <v>81.894008999999997</v>
      </c>
      <c r="AE2596" s="6">
        <f>0.000063090994667*'raw Data'!W2596</f>
        <v>1.4782499543584476E-3</v>
      </c>
      <c r="AF2596" s="6">
        <f>249.088908333*('raw Data'!X2596-AVERAGE('raw Data'!$D$2:$D$3001))</f>
        <v>4047.4438712377414</v>
      </c>
      <c r="AG2596" s="6"/>
      <c r="AH2596" s="6">
        <f>AE2596/(PI()*('ugly don''t look!'!$K$7^2)/4)</f>
        <v>1.3300882061867561</v>
      </c>
      <c r="AI2596" s="6">
        <f>-AF2596/'ugly don''t look!'!$I$7</f>
        <v>-4426.3384418610467</v>
      </c>
      <c r="AJ2596" s="6">
        <f>-'ugly don''t look!'!$K$7/4*AI2596</f>
        <v>41.626835925715937</v>
      </c>
      <c r="AK2596" s="6">
        <f t="shared" si="403"/>
        <v>0.28524526047572912</v>
      </c>
      <c r="AL2596" s="6">
        <f t="shared" si="404"/>
        <v>3.7287450536514588</v>
      </c>
      <c r="AN2596" s="6">
        <f>S2596-'ugly don''t look!'!$M$5</f>
        <v>-1.4064079910753606</v>
      </c>
      <c r="AO2596" s="6">
        <f t="shared" si="408"/>
        <v>-2.0217758348673578</v>
      </c>
      <c r="AP2596" s="6">
        <f t="shared" si="409"/>
        <v>2.3722065696927115</v>
      </c>
      <c r="AQ2596" s="6">
        <f t="shared" si="405"/>
        <v>6.4224541335433927E-3</v>
      </c>
      <c r="AV2596" s="6">
        <f t="shared" si="406"/>
        <v>0.20536838808492019</v>
      </c>
      <c r="AW2596" s="6">
        <f t="shared" si="407"/>
        <v>0.28524526047572912</v>
      </c>
    </row>
    <row r="2597" spans="1:49" x14ac:dyDescent="0.25">
      <c r="A2597" s="6">
        <v>1052876.7120000001</v>
      </c>
      <c r="B2597" s="6">
        <v>21.346311</v>
      </c>
      <c r="C2597" s="6">
        <v>1.0596969999999999</v>
      </c>
      <c r="D2597" s="6">
        <v>-3.7162000000000001E-2</v>
      </c>
      <c r="E2597" s="6">
        <v>7.5435400000000001</v>
      </c>
      <c r="F2597" s="6">
        <v>21.475218999999999</v>
      </c>
      <c r="G2597" s="6">
        <v>86.135518000000005</v>
      </c>
      <c r="H2597" s="6">
        <v>1</v>
      </c>
      <c r="I2597" s="6">
        <v>8.214207</v>
      </c>
      <c r="L2597" s="6">
        <f t="shared" si="400"/>
        <v>6.6857337775635899E-5</v>
      </c>
      <c r="M2597" s="6">
        <f>249.088908333*(E2597-AVERAGE('raw Data'!$Y$2:$Y$2801))</f>
        <v>1808.6702910286783</v>
      </c>
      <c r="N2597" s="6" t="s">
        <v>18</v>
      </c>
      <c r="O2597" s="6">
        <f>L2597/(PI()*('ugly don''t look!'!$J$7^2)/4)</f>
        <v>0.13327405234448989</v>
      </c>
      <c r="P2597" s="6">
        <f>-M2597/'ugly don''t look!'!$H$7</f>
        <v>-1695.4164707805385</v>
      </c>
      <c r="Q2597" s="6">
        <f>-'ugly don''t look!'!$J$7/4*P2597</f>
        <v>10.712065116509137</v>
      </c>
      <c r="R2597" s="6">
        <f t="shared" si="401"/>
        <v>-2.0153477268257736</v>
      </c>
      <c r="S2597" s="6">
        <f t="shared" si="402"/>
        <v>2.3713706872080667</v>
      </c>
      <c r="U2597" s="6">
        <v>1050316.375</v>
      </c>
      <c r="V2597" s="6">
        <v>20.563479999999998</v>
      </c>
      <c r="W2597" s="6">
        <v>23.440685999999999</v>
      </c>
      <c r="X2597" s="6">
        <v>16.162849000000001</v>
      </c>
      <c r="Y2597" s="6">
        <v>0.214534</v>
      </c>
      <c r="Z2597" s="6">
        <v>21.448089</v>
      </c>
      <c r="AA2597" s="6">
        <v>86.157313000000002</v>
      </c>
      <c r="AB2597" s="6">
        <v>23.5</v>
      </c>
      <c r="AC2597" s="6">
        <v>81.964025000000007</v>
      </c>
      <c r="AE2597" s="6">
        <f>0.000063090994667*'raw Data'!W2597</f>
        <v>1.4788961954168216E-3</v>
      </c>
      <c r="AF2597" s="6">
        <f>249.088908333*('raw Data'!X2597-AVERAGE('raw Data'!$D$2:$D$3001))</f>
        <v>4042.2496202322736</v>
      </c>
      <c r="AG2597" s="6"/>
      <c r="AH2597" s="6">
        <f>AE2597/(PI()*('ugly don''t look!'!$K$7^2)/4)</f>
        <v>1.330669675922346</v>
      </c>
      <c r="AI2597" s="6">
        <f>-AF2597/'ugly don''t look!'!$I$7</f>
        <v>-4420.6579398865633</v>
      </c>
      <c r="AJ2597" s="6">
        <f>-'ugly don''t look!'!$K$7/4*AI2597</f>
        <v>41.573414496972205</v>
      </c>
      <c r="AK2597" s="6">
        <f t="shared" si="403"/>
        <v>0.28568233124323961</v>
      </c>
      <c r="AL2597" s="6">
        <f t="shared" si="404"/>
        <v>3.7274608883799916</v>
      </c>
      <c r="AN2597" s="6">
        <f>S2597-'ugly don''t look!'!$M$5</f>
        <v>-1.4072438735600055</v>
      </c>
      <c r="AO2597" s="6">
        <f t="shared" si="408"/>
        <v>-2.0153477268257736</v>
      </c>
      <c r="AP2597" s="6">
        <f t="shared" si="409"/>
        <v>2.3713706872080667</v>
      </c>
      <c r="AQ2597" s="6">
        <f t="shared" si="405"/>
        <v>1.4614202935195053E-3</v>
      </c>
      <c r="AV2597" s="6">
        <f t="shared" si="406"/>
        <v>0.20408422281345295</v>
      </c>
      <c r="AW2597" s="6">
        <f t="shared" si="407"/>
        <v>0.28568233124323961</v>
      </c>
    </row>
    <row r="2598" spans="1:49" x14ac:dyDescent="0.25">
      <c r="A2598" s="6">
        <v>1052877.068</v>
      </c>
      <c r="B2598" s="6">
        <v>21.271338</v>
      </c>
      <c r="C2598" s="6">
        <v>1.0538879999999999</v>
      </c>
      <c r="D2598" s="6">
        <v>-3.6864000000000001E-2</v>
      </c>
      <c r="E2598" s="6">
        <v>7.5442289999999996</v>
      </c>
      <c r="F2598" s="6">
        <v>21.413022000000002</v>
      </c>
      <c r="G2598" s="6">
        <v>86.139831999999998</v>
      </c>
      <c r="H2598" s="6">
        <v>1</v>
      </c>
      <c r="I2598" s="6">
        <v>8.2131019999999992</v>
      </c>
      <c r="L2598" s="6">
        <f t="shared" si="400"/>
        <v>6.6490842187615296E-5</v>
      </c>
      <c r="M2598" s="6">
        <f>249.088908333*(E2598-AVERAGE('raw Data'!$Y$2:$Y$2801))</f>
        <v>1808.8419132865197</v>
      </c>
      <c r="N2598" s="6" t="s">
        <v>18</v>
      </c>
      <c r="O2598" s="6">
        <f>L2598/(PI()*('ugly don''t look!'!$J$7^2)/4)</f>
        <v>0.13254347655719489</v>
      </c>
      <c r="P2598" s="6">
        <f>-M2598/'ugly don''t look!'!$H$7</f>
        <v>-1695.5773465377949</v>
      </c>
      <c r="Q2598" s="6">
        <f>-'ugly don''t look!'!$J$7/4*P2598</f>
        <v>10.713081569762423</v>
      </c>
      <c r="R2598" s="6">
        <f t="shared" si="401"/>
        <v>-2.0208445624171203</v>
      </c>
      <c r="S2598" s="6">
        <f t="shared" si="402"/>
        <v>2.3714655713429513</v>
      </c>
      <c r="U2598" s="6">
        <v>1050317.0079999999</v>
      </c>
      <c r="V2598" s="6">
        <v>20.458621999999998</v>
      </c>
      <c r="W2598" s="6">
        <v>23.426721000000001</v>
      </c>
      <c r="X2598" s="6">
        <v>16.177164000000001</v>
      </c>
      <c r="Y2598" s="6">
        <v>0.21356600000000001</v>
      </c>
      <c r="Z2598" s="6">
        <v>21.408104000000002</v>
      </c>
      <c r="AA2598" s="6">
        <v>86.161497999999995</v>
      </c>
      <c r="AB2598" s="6">
        <v>23.5</v>
      </c>
      <c r="AC2598" s="6">
        <v>81.991647999999998</v>
      </c>
      <c r="AE2598" s="6">
        <f>0.000063090994667*'raw Data'!W2598</f>
        <v>1.4780151296762971E-3</v>
      </c>
      <c r="AF2598" s="6">
        <f>249.088908333*('raw Data'!X2598-AVERAGE('raw Data'!$D$2:$D$3001))</f>
        <v>4045.8153279550602</v>
      </c>
      <c r="AG2598" s="6"/>
      <c r="AH2598" s="6">
        <f>AE2598/(PI()*('ugly don''t look!'!$K$7^2)/4)</f>
        <v>1.3298769174670579</v>
      </c>
      <c r="AI2598" s="6">
        <f>-AF2598/'ugly don''t look!'!$I$7</f>
        <v>-4424.5574452701885</v>
      </c>
      <c r="AJ2598" s="6">
        <f>-'ugly don''t look!'!$K$7/4*AI2598</f>
        <v>41.610086810426701</v>
      </c>
      <c r="AK2598" s="6">
        <f t="shared" si="403"/>
        <v>0.28508639469341973</v>
      </c>
      <c r="AL2598" s="6">
        <f t="shared" si="404"/>
        <v>3.7283426092802654</v>
      </c>
      <c r="AN2598" s="6">
        <f>S2598-'ugly don''t look!'!$M$5</f>
        <v>-1.4071489894251208</v>
      </c>
      <c r="AO2598" s="6">
        <f t="shared" si="408"/>
        <v>-2.0208445624171203</v>
      </c>
      <c r="AP2598" s="6">
        <f t="shared" si="409"/>
        <v>2.3714655713429513</v>
      </c>
      <c r="AQ2598" s="6">
        <f t="shared" si="405"/>
        <v>5.0838242901194708E-3</v>
      </c>
      <c r="AV2598" s="6">
        <f t="shared" si="406"/>
        <v>0.20496594371372678</v>
      </c>
      <c r="AW2598" s="6">
        <f t="shared" si="407"/>
        <v>0.28508639469341973</v>
      </c>
    </row>
    <row r="2599" spans="1:49" x14ac:dyDescent="0.25">
      <c r="A2599" s="6">
        <v>1052879.2609999999</v>
      </c>
      <c r="B2599" s="6">
        <v>21.311876000000002</v>
      </c>
      <c r="C2599" s="6">
        <v>1.0558240000000001</v>
      </c>
      <c r="D2599" s="6">
        <v>-3.1685999999999999E-2</v>
      </c>
      <c r="E2599" s="6">
        <v>7.5135699999999996</v>
      </c>
      <c r="F2599" s="6">
        <v>21.453005999999998</v>
      </c>
      <c r="G2599" s="6">
        <v>86.138856000000004</v>
      </c>
      <c r="H2599" s="6">
        <v>1</v>
      </c>
      <c r="I2599" s="6">
        <v>8.1684540000000005</v>
      </c>
      <c r="L2599" s="6">
        <f t="shared" si="400"/>
        <v>6.6612986353290621E-5</v>
      </c>
      <c r="M2599" s="6">
        <f>249.088908333*(E2599-AVERAGE('raw Data'!$Y$2:$Y$2801))</f>
        <v>1801.2050964459381</v>
      </c>
      <c r="N2599" s="6" t="s">
        <v>18</v>
      </c>
      <c r="O2599" s="6">
        <f>L2599/(PI()*('ugly don''t look!'!$J$7^2)/4)</f>
        <v>0.13278695989756387</v>
      </c>
      <c r="P2599" s="6">
        <f>-M2599/'ugly don''t look!'!$H$7</f>
        <v>-1688.41872557737</v>
      </c>
      <c r="Q2599" s="6">
        <f>-'ugly don''t look!'!$J$7/4*P2599</f>
        <v>10.667851612879218</v>
      </c>
      <c r="R2599" s="6">
        <f t="shared" si="401"/>
        <v>-2.019009240303546</v>
      </c>
      <c r="S2599" s="6">
        <f t="shared" si="402"/>
        <v>2.3672346966691502</v>
      </c>
      <c r="U2599" s="6">
        <v>1050318.3400000001</v>
      </c>
      <c r="V2599" s="6">
        <v>20.605513999999999</v>
      </c>
      <c r="W2599" s="6">
        <v>23.406437</v>
      </c>
      <c r="X2599" s="6">
        <v>16.196031999999999</v>
      </c>
      <c r="Y2599" s="6">
        <v>0.21446000000000001</v>
      </c>
      <c r="Z2599" s="6">
        <v>21.367747000000001</v>
      </c>
      <c r="AA2599" s="6">
        <v>86.157889999999995</v>
      </c>
      <c r="AB2599" s="6">
        <v>23.5</v>
      </c>
      <c r="AC2599" s="6">
        <v>82.049767000000003</v>
      </c>
      <c r="AE2599" s="6">
        <f>0.000063090994667*'raw Data'!W2599</f>
        <v>1.4767353919404717E-3</v>
      </c>
      <c r="AF2599" s="6">
        <f>249.088908333*('raw Data'!X2599-AVERAGE('raw Data'!$D$2:$D$3001))</f>
        <v>4050.5151374774869</v>
      </c>
      <c r="AG2599" s="6"/>
      <c r="AH2599" s="6">
        <f>AE2599/(PI()*('ugly don''t look!'!$K$7^2)/4)</f>
        <v>1.3287254450354744</v>
      </c>
      <c r="AI2599" s="6">
        <f>-AF2599/'ugly don''t look!'!$I$7</f>
        <v>-4429.6972194635682</v>
      </c>
      <c r="AJ2599" s="6">
        <f>-'ugly don''t look!'!$K$7/4*AI2599</f>
        <v>41.658423045862207</v>
      </c>
      <c r="AK2599" s="6">
        <f t="shared" si="403"/>
        <v>0.28422017075574169</v>
      </c>
      <c r="AL2599" s="6">
        <f t="shared" si="404"/>
        <v>3.7295035821606048</v>
      </c>
      <c r="AN2599" s="6">
        <f>S2599-'ugly don''t look!'!$M$5</f>
        <v>-1.4113798640989219</v>
      </c>
      <c r="AO2599" s="6">
        <f t="shared" si="408"/>
        <v>-2.019009240303546</v>
      </c>
      <c r="AP2599" s="6">
        <f t="shared" si="409"/>
        <v>2.3672346966691502</v>
      </c>
      <c r="AQ2599" s="6">
        <f t="shared" si="405"/>
        <v>-3.2484351587400151E-4</v>
      </c>
      <c r="AV2599" s="6">
        <f t="shared" si="406"/>
        <v>0.20612691659406623</v>
      </c>
      <c r="AW2599" s="6">
        <f t="shared" si="407"/>
        <v>0.28422017075574169</v>
      </c>
    </row>
    <row r="2600" spans="1:49" x14ac:dyDescent="0.25">
      <c r="A2600" s="6">
        <v>1052879.6240000001</v>
      </c>
      <c r="B2600" s="6">
        <v>21.204685000000001</v>
      </c>
      <c r="C2600" s="6">
        <v>1.0562180000000001</v>
      </c>
      <c r="D2600" s="6">
        <v>-2.6778E-2</v>
      </c>
      <c r="E2600" s="6">
        <v>7.4974769999999999</v>
      </c>
      <c r="F2600" s="6">
        <v>21.449674000000002</v>
      </c>
      <c r="G2600" s="6">
        <v>86.133853999999999</v>
      </c>
      <c r="H2600" s="6">
        <v>1</v>
      </c>
      <c r="I2600" s="6">
        <v>8.1605690000000006</v>
      </c>
      <c r="L2600" s="6">
        <f t="shared" si="400"/>
        <v>6.6637844205189416E-5</v>
      </c>
      <c r="M2600" s="6">
        <f>249.088908333*(E2600-AVERAGE('raw Data'!$Y$2:$Y$2801))</f>
        <v>1797.1965086441353</v>
      </c>
      <c r="N2600" s="6" t="s">
        <v>18</v>
      </c>
      <c r="O2600" s="6">
        <f>L2600/(PI()*('ugly don''t look!'!$J$7^2)/4)</f>
        <v>0.13283651177571745</v>
      </c>
      <c r="P2600" s="6">
        <f>-M2600/'ugly don''t look!'!$H$7</f>
        <v>-1684.6611442108506</v>
      </c>
      <c r="Q2600" s="6">
        <f>-'ugly don''t look!'!$J$7/4*P2600</f>
        <v>10.644110274410206</v>
      </c>
      <c r="R2600" s="6">
        <f t="shared" si="401"/>
        <v>-2.0186361416581873</v>
      </c>
      <c r="S2600" s="6">
        <f t="shared" si="402"/>
        <v>2.365006713303246</v>
      </c>
      <c r="U2600" s="6">
        <v>1050320.1839999999</v>
      </c>
      <c r="V2600" s="6">
        <v>20.473241000000002</v>
      </c>
      <c r="W2600" s="6">
        <v>23.418239</v>
      </c>
      <c r="X2600" s="6">
        <v>16.204526000000001</v>
      </c>
      <c r="Y2600" s="6">
        <v>0.23154</v>
      </c>
      <c r="Z2600" s="6">
        <v>21.274440999999999</v>
      </c>
      <c r="AA2600" s="6">
        <v>86.155928000000003</v>
      </c>
      <c r="AB2600" s="6">
        <v>23.5</v>
      </c>
      <c r="AC2600" s="6">
        <v>82.090253000000004</v>
      </c>
      <c r="AE2600" s="6">
        <f>0.000063090994667*'raw Data'!W2600</f>
        <v>1.4774799918595314E-3</v>
      </c>
      <c r="AF2600" s="6">
        <f>249.088908333*('raw Data'!X2600-AVERAGE('raw Data'!$D$2:$D$3001))</f>
        <v>4052.6308986648678</v>
      </c>
      <c r="AG2600" s="6"/>
      <c r="AH2600" s="6">
        <f>AE2600/(PI()*('ugly don''t look!'!$K$7^2)/4)</f>
        <v>1.329395415339041</v>
      </c>
      <c r="AI2600" s="6">
        <f>-AF2600/'ugly don''t look!'!$I$7</f>
        <v>-4432.011044034195</v>
      </c>
      <c r="AJ2600" s="6">
        <f>-'ugly don''t look!'!$K$7/4*AI2600</f>
        <v>41.680183061962985</v>
      </c>
      <c r="AK2600" s="6">
        <f t="shared" si="403"/>
        <v>0.28472426395010414</v>
      </c>
      <c r="AL2600" s="6">
        <f t="shared" si="404"/>
        <v>3.7300257895171121</v>
      </c>
      <c r="AN2600" s="6">
        <f>S2600-'ugly don''t look!'!$M$5</f>
        <v>-1.4136078474648262</v>
      </c>
      <c r="AO2600" s="6">
        <f t="shared" si="408"/>
        <v>-2.0186361416581873</v>
      </c>
      <c r="AP2600" s="6">
        <f t="shared" si="409"/>
        <v>2.365006713303246</v>
      </c>
      <c r="AQ2600" s="6">
        <f t="shared" si="405"/>
        <v>-2.7922578889478522E-3</v>
      </c>
      <c r="AV2600" s="6">
        <f t="shared" si="406"/>
        <v>0.20664912395057344</v>
      </c>
      <c r="AW2600" s="6">
        <f t="shared" si="407"/>
        <v>0.28472426395010414</v>
      </c>
    </row>
    <row r="2601" spans="1:49" x14ac:dyDescent="0.25">
      <c r="A2601" s="6">
        <v>1052881.5830000001</v>
      </c>
      <c r="B2601" s="6">
        <v>21.148385000000001</v>
      </c>
      <c r="C2601" s="6">
        <v>1.045347</v>
      </c>
      <c r="D2601" s="6">
        <v>-3.1033999999999999E-2</v>
      </c>
      <c r="E2601" s="6">
        <v>7.4006379999999998</v>
      </c>
      <c r="F2601" s="6">
        <v>21.393903999999999</v>
      </c>
      <c r="G2601" s="6">
        <v>86.138401000000002</v>
      </c>
      <c r="H2601" s="6">
        <v>1</v>
      </c>
      <c r="I2601" s="6">
        <v>8.1333059999999993</v>
      </c>
      <c r="L2601" s="6">
        <f t="shared" si="400"/>
        <v>6.5951982002164459E-5</v>
      </c>
      <c r="M2601" s="6">
        <f>249.088908333*(E2601-AVERAGE('raw Data'!$Y$2:$Y$2801))</f>
        <v>1773.0749878500758</v>
      </c>
      <c r="N2601" s="6" t="s">
        <v>18</v>
      </c>
      <c r="O2601" s="6">
        <f>L2601/(PI()*('ugly don''t look!'!$J$7^2)/4)</f>
        <v>0.13146930754371816</v>
      </c>
      <c r="P2601" s="6">
        <f>-M2601/'ugly don''t look!'!$H$7</f>
        <v>-1662.0500448538394</v>
      </c>
      <c r="Q2601" s="6">
        <f>-'ugly don''t look!'!$J$7/4*P2601</f>
        <v>10.501247695897771</v>
      </c>
      <c r="R2601" s="6">
        <f t="shared" si="401"/>
        <v>-2.028981857316337</v>
      </c>
      <c r="S2601" s="6">
        <f t="shared" si="402"/>
        <v>2.3514940782847087</v>
      </c>
      <c r="U2601" s="6">
        <v>1050320.899</v>
      </c>
      <c r="V2601" s="6">
        <v>20.510832000000001</v>
      </c>
      <c r="W2601" s="6">
        <v>23.425539000000001</v>
      </c>
      <c r="X2601" s="6">
        <v>16.229922999999999</v>
      </c>
      <c r="Y2601" s="6">
        <v>0.22463</v>
      </c>
      <c r="Z2601" s="6">
        <v>21.289992000000002</v>
      </c>
      <c r="AA2601" s="6">
        <v>86.156858</v>
      </c>
      <c r="AB2601" s="6">
        <v>23.5</v>
      </c>
      <c r="AC2601" s="6">
        <v>82.102453999999994</v>
      </c>
      <c r="AE2601" s="6">
        <f>0.000063090994667*'raw Data'!W2601</f>
        <v>1.4779405561206006E-3</v>
      </c>
      <c r="AF2601" s="6">
        <f>249.088908333*('raw Data'!X2601-AVERAGE('raw Data'!$D$2:$D$3001))</f>
        <v>4058.9570096698008</v>
      </c>
      <c r="AG2601" s="6"/>
      <c r="AH2601" s="6">
        <f>AE2601/(PI()*('ugly don''t look!'!$K$7^2)/4)</f>
        <v>1.3298098182551603</v>
      </c>
      <c r="AI2601" s="6">
        <f>-AF2601/'ugly don''t look!'!$I$7</f>
        <v>-4438.9293631559503</v>
      </c>
      <c r="AJ2601" s="6">
        <f>-'ugly don''t look!'!$K$7/4*AI2601</f>
        <v>41.745245356395664</v>
      </c>
      <c r="AK2601" s="6">
        <f t="shared" si="403"/>
        <v>0.28503593821596268</v>
      </c>
      <c r="AL2601" s="6">
        <f t="shared" si="404"/>
        <v>3.73158556113248</v>
      </c>
      <c r="AN2601" s="6">
        <f>S2601-'ugly don''t look!'!$M$5</f>
        <v>-1.4271204824833634</v>
      </c>
      <c r="AO2601" s="6">
        <f t="shared" si="408"/>
        <v>-2.028981857316337</v>
      </c>
      <c r="AP2601" s="6">
        <f t="shared" si="409"/>
        <v>2.3514940782847087</v>
      </c>
      <c r="AQ2601" s="6">
        <f t="shared" si="405"/>
        <v>-9.665669874285604E-3</v>
      </c>
      <c r="AV2601" s="6">
        <f t="shared" si="406"/>
        <v>0.20820889556594135</v>
      </c>
      <c r="AW2601" s="6">
        <f t="shared" si="407"/>
        <v>0.28503593821596268</v>
      </c>
    </row>
    <row r="2602" spans="1:49" x14ac:dyDescent="0.25">
      <c r="A2602" s="6">
        <v>1053046.1499999999</v>
      </c>
      <c r="B2602" s="6">
        <v>21.381523000000001</v>
      </c>
      <c r="C2602" s="6">
        <v>5.9517860000000002</v>
      </c>
      <c r="D2602" s="6">
        <v>-0.14838999999999999</v>
      </c>
      <c r="E2602" s="6">
        <v>23.994216999999999</v>
      </c>
      <c r="F2602" s="6">
        <v>21.446612999999999</v>
      </c>
      <c r="G2602" s="6">
        <v>86.141533999999993</v>
      </c>
      <c r="H2602" s="6">
        <v>6</v>
      </c>
      <c r="I2602" s="6">
        <v>28.829170000000001</v>
      </c>
      <c r="L2602" s="6">
        <f t="shared" si="400"/>
        <v>3.7550409878512529E-4</v>
      </c>
      <c r="M2602" s="6">
        <f>249.088908333*(E2602-AVERAGE('raw Data'!$Y$2:$Y$2801))</f>
        <v>5906.3514662974694</v>
      </c>
      <c r="N2602" s="6" t="s">
        <v>18</v>
      </c>
      <c r="O2602" s="6">
        <f>L2602/(PI()*('ugly don''t look!'!$J$7^2)/4)</f>
        <v>0.74853343824433038</v>
      </c>
      <c r="P2602" s="6">
        <f>-M2602/'ugly don''t look!'!$H$7</f>
        <v>-5536.5124355994276</v>
      </c>
      <c r="Q2602" s="6">
        <f>-'ugly don''t look!'!$J$7/4*P2602</f>
        <v>34.981069696226086</v>
      </c>
      <c r="R2602" s="6">
        <f t="shared" si="401"/>
        <v>-0.28963940244717273</v>
      </c>
      <c r="S2602" s="6">
        <f t="shared" si="402"/>
        <v>3.5548070493466208</v>
      </c>
      <c r="U2602" s="6">
        <v>1050189.108</v>
      </c>
      <c r="V2602" s="6">
        <v>20.248788999999999</v>
      </c>
      <c r="W2602" s="6">
        <v>23.433987999999999</v>
      </c>
      <c r="X2602" s="6">
        <v>16.047207</v>
      </c>
      <c r="Y2602" s="6">
        <v>0.28354499999999999</v>
      </c>
      <c r="Z2602" s="6">
        <v>21.230747000000001</v>
      </c>
      <c r="AA2602" s="6">
        <v>86.153426999999994</v>
      </c>
      <c r="AB2602" s="6">
        <v>23.5</v>
      </c>
      <c r="AC2602" s="6">
        <v>80.628578000000005</v>
      </c>
      <c r="AE2602" s="6">
        <f>0.000063090994667*'raw Data'!W2602</f>
        <v>1.478473611934542E-3</v>
      </c>
      <c r="AF2602" s="6">
        <f>249.088908333*('raw Data'!X2602-AVERAGE('raw Data'!$D$2:$D$3001))</f>
        <v>4013.4444806948286</v>
      </c>
      <c r="AG2602" s="6"/>
      <c r="AH2602" s="6">
        <f>AE2602/(PI()*('ugly don''t look!'!$K$7^2)/4)</f>
        <v>1.330289447054926</v>
      </c>
      <c r="AI2602" s="6">
        <f>-AF2602/'ugly don''t look!'!$I$7</f>
        <v>-4389.1562562279405</v>
      </c>
      <c r="AJ2602" s="6">
        <f>-'ugly don''t look!'!$K$7/4*AI2602</f>
        <v>41.277161638257233</v>
      </c>
      <c r="AK2602" s="6">
        <f t="shared" si="403"/>
        <v>0.28539654792043351</v>
      </c>
      <c r="AL2602" s="6">
        <f t="shared" si="404"/>
        <v>3.720309360046167</v>
      </c>
      <c r="AN2602" s="6">
        <f>S2602-'ugly don''t look!'!$M$5</f>
        <v>-0.22380751142145128</v>
      </c>
      <c r="AO2602" s="6">
        <f t="shared" si="408"/>
        <v>-0.28963940244717273</v>
      </c>
      <c r="AP2602" s="6">
        <f t="shared" si="409"/>
        <v>3.5548070493466208</v>
      </c>
      <c r="AQ2602" s="6">
        <f t="shared" si="405"/>
        <v>7.7447816245034051E-2</v>
      </c>
      <c r="AV2602" s="6">
        <f t="shared" si="406"/>
        <v>0.19693269447962836</v>
      </c>
      <c r="AW2602" s="6">
        <f t="shared" si="407"/>
        <v>0.28539654792043351</v>
      </c>
    </row>
    <row r="2603" spans="1:49" x14ac:dyDescent="0.25">
      <c r="A2603" s="6">
        <v>1053047.8840000001</v>
      </c>
      <c r="B2603" s="6">
        <v>21.338754000000002</v>
      </c>
      <c r="C2603" s="6">
        <v>5.9695299999999998</v>
      </c>
      <c r="D2603" s="6">
        <v>-0.15464900000000001</v>
      </c>
      <c r="E2603" s="6">
        <v>24.006343000000001</v>
      </c>
      <c r="F2603" s="6">
        <v>21.382562</v>
      </c>
      <c r="G2603" s="6">
        <v>86.135964000000001</v>
      </c>
      <c r="H2603" s="6">
        <v>6</v>
      </c>
      <c r="I2603" s="6">
        <v>28.841189</v>
      </c>
      <c r="L2603" s="6">
        <f t="shared" si="400"/>
        <v>3.7662358539449652E-4</v>
      </c>
      <c r="M2603" s="6">
        <f>249.088908333*(E2603-AVERAGE('raw Data'!$Y$2:$Y$2801))</f>
        <v>5909.3719183999165</v>
      </c>
      <c r="N2603" s="6" t="s">
        <v>18</v>
      </c>
      <c r="O2603" s="6">
        <f>L2603/(PI()*('ugly don''t look!'!$J$7^2)/4)</f>
        <v>0.75076503348787704</v>
      </c>
      <c r="P2603" s="6">
        <f>-M2603/'ugly don''t look!'!$H$7</f>
        <v>-5539.3437555304808</v>
      </c>
      <c r="Q2603" s="6">
        <f>-'ugly don''t look!'!$J$7/4*P2603</f>
        <v>34.998958683380458</v>
      </c>
      <c r="R2603" s="6">
        <f t="shared" si="401"/>
        <v>-0.28666254769331068</v>
      </c>
      <c r="S2603" s="6">
        <f t="shared" si="402"/>
        <v>3.5553183091434017</v>
      </c>
      <c r="U2603" s="6">
        <v>1050190.798</v>
      </c>
      <c r="V2603" s="6">
        <v>20.238783000000002</v>
      </c>
      <c r="W2603" s="6">
        <v>23.426075999999998</v>
      </c>
      <c r="X2603" s="6">
        <v>16.036674000000001</v>
      </c>
      <c r="Y2603" s="6">
        <v>0.27747300000000003</v>
      </c>
      <c r="Z2603" s="6">
        <v>21.306152999999998</v>
      </c>
      <c r="AA2603" s="6">
        <v>86.156150999999994</v>
      </c>
      <c r="AB2603" s="6">
        <v>23.5</v>
      </c>
      <c r="AC2603" s="6">
        <v>80.685496999999998</v>
      </c>
      <c r="AE2603" s="6">
        <f>0.000063090994667*'raw Data'!W2603</f>
        <v>1.4779744359847368E-3</v>
      </c>
      <c r="AF2603" s="6">
        <f>249.088908333*('raw Data'!X2603-AVERAGE('raw Data'!$D$2:$D$3001))</f>
        <v>4010.8208272233574</v>
      </c>
      <c r="AG2603" s="6"/>
      <c r="AH2603" s="6">
        <f>AE2603/(PI()*('ugly don''t look!'!$K$7^2)/4)</f>
        <v>1.3298403024148804</v>
      </c>
      <c r="AI2603" s="6">
        <f>-AF2603/'ugly don''t look!'!$I$7</f>
        <v>-4386.2869939013099</v>
      </c>
      <c r="AJ2603" s="6">
        <f>-'ugly don''t look!'!$K$7/4*AI2603</f>
        <v>41.250178091095783</v>
      </c>
      <c r="AK2603" s="6">
        <f t="shared" si="403"/>
        <v>0.28505886165200756</v>
      </c>
      <c r="AL2603" s="6">
        <f t="shared" si="404"/>
        <v>3.7196554301312679</v>
      </c>
      <c r="AN2603" s="6">
        <f>S2603-'ugly don''t look!'!$M$5</f>
        <v>-0.22329625162467037</v>
      </c>
      <c r="AO2603" s="6">
        <f t="shared" si="408"/>
        <v>-0.28666254769331068</v>
      </c>
      <c r="AP2603" s="6">
        <f t="shared" si="409"/>
        <v>3.5553183091434017</v>
      </c>
      <c r="AQ2603" s="6">
        <f t="shared" si="405"/>
        <v>7.6048719784076346E-2</v>
      </c>
      <c r="AV2603" s="6">
        <f t="shared" si="406"/>
        <v>0.19627876456472926</v>
      </c>
      <c r="AW2603" s="6">
        <f t="shared" si="407"/>
        <v>0.28505886165200756</v>
      </c>
    </row>
    <row r="2604" spans="1:49" x14ac:dyDescent="0.25">
      <c r="A2604" s="6">
        <v>1053049.0330000001</v>
      </c>
      <c r="B2604" s="6">
        <v>21.381153000000001</v>
      </c>
      <c r="C2604" s="6">
        <v>5.9686079999999997</v>
      </c>
      <c r="D2604" s="6">
        <v>-0.14696500000000001</v>
      </c>
      <c r="E2604" s="6">
        <v>24.038287</v>
      </c>
      <c r="F2604" s="6">
        <v>21.431667999999998</v>
      </c>
      <c r="G2604" s="6">
        <v>86.138187000000002</v>
      </c>
      <c r="H2604" s="6">
        <v>6</v>
      </c>
      <c r="I2604" s="6">
        <v>28.854302000000001</v>
      </c>
      <c r="L2604" s="6">
        <f t="shared" si="400"/>
        <v>3.7656541549741353E-4</v>
      </c>
      <c r="M2604" s="6">
        <f>249.088908333*(E2604-AVERAGE('raw Data'!$Y$2:$Y$2801))</f>
        <v>5917.3288144877051</v>
      </c>
      <c r="N2604" s="6" t="s">
        <v>18</v>
      </c>
      <c r="O2604" s="6">
        <f>L2604/(PI()*('ugly don''t look!'!$J$7^2)/4)</f>
        <v>0.75064907706235007</v>
      </c>
      <c r="P2604" s="6">
        <f>-M2604/'ugly don''t look!'!$H$7</f>
        <v>-5546.802413280564</v>
      </c>
      <c r="Q2604" s="6">
        <f>-'ugly don''t look!'!$J$7/4*P2604</f>
        <v>35.046084347709922</v>
      </c>
      <c r="R2604" s="6">
        <f t="shared" si="401"/>
        <v>-0.28681701064252996</v>
      </c>
      <c r="S2604" s="6">
        <f t="shared" si="402"/>
        <v>3.5566638910547148</v>
      </c>
      <c r="U2604" s="6">
        <v>1050191.057</v>
      </c>
      <c r="V2604" s="6">
        <v>20.135007999999999</v>
      </c>
      <c r="W2604" s="6">
        <v>23.433116999999999</v>
      </c>
      <c r="X2604" s="6">
        <v>16.054051999999999</v>
      </c>
      <c r="Y2604" s="6">
        <v>0.27698899999999999</v>
      </c>
      <c r="Z2604" s="6">
        <v>21.306152999999998</v>
      </c>
      <c r="AA2604" s="6">
        <v>86.156150999999994</v>
      </c>
      <c r="AB2604" s="6">
        <v>23.5</v>
      </c>
      <c r="AC2604" s="6">
        <v>80.684406999999993</v>
      </c>
      <c r="AE2604" s="6">
        <f>0.000063090994667*'raw Data'!W2604</f>
        <v>1.4784186596781871E-3</v>
      </c>
      <c r="AF2604" s="6">
        <f>249.088908333*('raw Data'!X2604-AVERAGE('raw Data'!$D$2:$D$3001))</f>
        <v>4015.1494942723675</v>
      </c>
      <c r="AG2604" s="6"/>
      <c r="AH2604" s="6">
        <f>AE2604/(PI()*('ugly don''t look!'!$K$7^2)/4)</f>
        <v>1.3302400025426055</v>
      </c>
      <c r="AI2604" s="6">
        <f>-AF2604/'ugly don''t look!'!$I$7</f>
        <v>-4391.0208817501834</v>
      </c>
      <c r="AJ2604" s="6">
        <f>-'ugly don''t look!'!$K$7/4*AI2604</f>
        <v>41.294697229287337</v>
      </c>
      <c r="AK2604" s="6">
        <f t="shared" si="403"/>
        <v>0.28535937899352415</v>
      </c>
      <c r="AL2604" s="6">
        <f t="shared" si="404"/>
        <v>3.7207340953381709</v>
      </c>
      <c r="AN2604" s="6">
        <f>S2604-'ugly don''t look!'!$M$5</f>
        <v>-0.22195066971335731</v>
      </c>
      <c r="AO2604" s="6">
        <f t="shared" si="408"/>
        <v>-0.28681701064252996</v>
      </c>
      <c r="AP2604" s="6">
        <f t="shared" si="409"/>
        <v>3.5566638910547148</v>
      </c>
      <c r="AQ2604" s="6">
        <f t="shared" si="405"/>
        <v>7.7493426202974808E-2</v>
      </c>
      <c r="AV2604" s="6">
        <f t="shared" si="406"/>
        <v>0.19735742977163229</v>
      </c>
      <c r="AW2604" s="6">
        <f t="shared" si="407"/>
        <v>0.28535937899352415</v>
      </c>
    </row>
    <row r="2605" spans="1:49" x14ac:dyDescent="0.25">
      <c r="A2605" s="6">
        <v>1053049.2990000001</v>
      </c>
      <c r="B2605" s="6">
        <v>21.337833</v>
      </c>
      <c r="C2605" s="6">
        <v>5.9804190000000004</v>
      </c>
      <c r="D2605" s="6">
        <v>-0.14968500000000001</v>
      </c>
      <c r="E2605" s="6">
        <v>24.057323</v>
      </c>
      <c r="F2605" s="6">
        <v>21.48498</v>
      </c>
      <c r="G2605" s="6">
        <v>86.137349999999998</v>
      </c>
      <c r="H2605" s="6">
        <v>6</v>
      </c>
      <c r="I2605" s="6">
        <v>28.845078999999998</v>
      </c>
      <c r="L2605" s="6">
        <f t="shared" si="400"/>
        <v>3.7731058323542551E-4</v>
      </c>
      <c r="M2605" s="6">
        <f>249.088908333*(E2605-AVERAGE('raw Data'!$Y$2:$Y$2801))</f>
        <v>5922.0704709467318</v>
      </c>
      <c r="N2605" s="6" t="s">
        <v>18</v>
      </c>
      <c r="O2605" s="6">
        <f>L2605/(PI()*('ugly don''t look!'!$J$7^2)/4)</f>
        <v>0.75213450151126404</v>
      </c>
      <c r="P2605" s="6">
        <f>-M2605/'ugly don''t look!'!$H$7</f>
        <v>-5551.247160617484</v>
      </c>
      <c r="Q2605" s="6">
        <f>-'ugly don''t look!'!$J$7/4*P2605</f>
        <v>35.074167372571416</v>
      </c>
      <c r="R2605" s="6">
        <f t="shared" si="401"/>
        <v>-0.2848401126329142</v>
      </c>
      <c r="S2605" s="6">
        <f t="shared" si="402"/>
        <v>3.557464887219846</v>
      </c>
      <c r="U2605" s="6">
        <v>1050192.956</v>
      </c>
      <c r="V2605" s="6">
        <v>20.268431</v>
      </c>
      <c r="W2605" s="6">
        <v>23.469577999999998</v>
      </c>
      <c r="X2605" s="6">
        <v>16.07347</v>
      </c>
      <c r="Y2605" s="6">
        <v>0.29188999999999998</v>
      </c>
      <c r="Z2605" s="6">
        <v>21.243576000000001</v>
      </c>
      <c r="AA2605" s="6">
        <v>86.156094999999993</v>
      </c>
      <c r="AB2605" s="6">
        <v>23.5</v>
      </c>
      <c r="AC2605" s="6">
        <v>80.679927000000006</v>
      </c>
      <c r="AE2605" s="6">
        <f>0.000063090994667*'raw Data'!W2605</f>
        <v>1.4807190204347406E-3</v>
      </c>
      <c r="AF2605" s="6">
        <f>249.088908333*('raw Data'!X2605-AVERAGE('raw Data'!$D$2:$D$3001))</f>
        <v>4019.9863026943781</v>
      </c>
      <c r="AG2605" s="6"/>
      <c r="AH2605" s="6">
        <f>AE2605/(PI()*('ugly don''t look!'!$K$7^2)/4)</f>
        <v>1.3323098031898137</v>
      </c>
      <c r="AI2605" s="6">
        <f>-AF2605/'ugly don''t look!'!$I$7</f>
        <v>-4396.3104797620063</v>
      </c>
      <c r="AJ2605" s="6">
        <f>-'ugly don''t look!'!$K$7/4*AI2605</f>
        <v>41.344442460349825</v>
      </c>
      <c r="AK2605" s="6">
        <f t="shared" si="403"/>
        <v>0.28691413005184241</v>
      </c>
      <c r="AL2605" s="6">
        <f t="shared" si="404"/>
        <v>3.7219380100269674</v>
      </c>
      <c r="AN2605" s="6">
        <f>S2605-'ugly don''t look!'!$M$5</f>
        <v>-0.22114967354822612</v>
      </c>
      <c r="AO2605" s="6">
        <f t="shared" si="408"/>
        <v>-0.2848401126329142</v>
      </c>
      <c r="AP2605" s="6">
        <f t="shared" si="409"/>
        <v>3.557464887219846</v>
      </c>
      <c r="AQ2605" s="6">
        <f t="shared" si="405"/>
        <v>7.7025774820327297E-2</v>
      </c>
      <c r="AV2605" s="6">
        <f t="shared" si="406"/>
        <v>0.19856134446042883</v>
      </c>
      <c r="AW2605" s="6">
        <f t="shared" si="407"/>
        <v>0.28691413005184241</v>
      </c>
    </row>
    <row r="2606" spans="1:49" x14ac:dyDescent="0.25">
      <c r="A2606" s="6">
        <v>1053053.1599999999</v>
      </c>
      <c r="B2606" s="6">
        <v>21.359307999999999</v>
      </c>
      <c r="C2606" s="6">
        <v>5.9290789999999998</v>
      </c>
      <c r="D2606" s="6">
        <v>-8.5926000000000002E-2</v>
      </c>
      <c r="E2606" s="6">
        <v>24.012601</v>
      </c>
      <c r="F2606" s="6">
        <v>21.284443</v>
      </c>
      <c r="G2606" s="6">
        <v>86.132738000000003</v>
      </c>
      <c r="H2606" s="6">
        <v>6</v>
      </c>
      <c r="I2606" s="6">
        <v>28.957187999999999</v>
      </c>
      <c r="L2606" s="6">
        <f t="shared" si="400"/>
        <v>3.7407149156922171E-4</v>
      </c>
      <c r="M2606" s="6">
        <f>249.088908333*(E2606-AVERAGE('raw Data'!$Y$2:$Y$2801))</f>
        <v>5910.9307167882635</v>
      </c>
      <c r="N2606" s="6" t="s">
        <v>18</v>
      </c>
      <c r="O2606" s="6">
        <f>L2606/(PI()*('ugly don''t look!'!$J$7^2)/4)</f>
        <v>0.74567766540871194</v>
      </c>
      <c r="P2606" s="6">
        <f>-M2606/'ugly don''t look!'!$H$7</f>
        <v>-5540.8049463707011</v>
      </c>
      <c r="Q2606" s="6">
        <f>-'ugly don''t look!'!$J$7/4*P2606</f>
        <v>35.008190852406685</v>
      </c>
      <c r="R2606" s="6">
        <f t="shared" si="401"/>
        <v>-0.29346185605605474</v>
      </c>
      <c r="S2606" s="6">
        <f t="shared" si="402"/>
        <v>3.5555820584644628</v>
      </c>
      <c r="U2606" s="6">
        <v>1050194.314</v>
      </c>
      <c r="V2606" s="6">
        <v>20.297338</v>
      </c>
      <c r="W2606" s="6">
        <v>23.455983</v>
      </c>
      <c r="X2606" s="6">
        <v>16.101559000000002</v>
      </c>
      <c r="Y2606" s="6">
        <v>0.30548700000000001</v>
      </c>
      <c r="Z2606" s="6">
        <v>21.256906000000001</v>
      </c>
      <c r="AA2606" s="6">
        <v>86.157601999999997</v>
      </c>
      <c r="AB2606" s="6">
        <v>23.5</v>
      </c>
      <c r="AC2606" s="6">
        <v>80.707705000000004</v>
      </c>
      <c r="AE2606" s="6">
        <f>0.000063090994667*'raw Data'!W2606</f>
        <v>1.4798612983622427E-3</v>
      </c>
      <c r="AF2606" s="6">
        <f>249.088908333*('raw Data'!X2606-AVERAGE('raw Data'!$D$2:$D$3001))</f>
        <v>4026.9829610405441</v>
      </c>
      <c r="AG2606" s="6"/>
      <c r="AH2606" s="6">
        <f>AE2606/(PI()*('ugly don''t look!'!$K$7^2)/4)</f>
        <v>1.3315380487179453</v>
      </c>
      <c r="AI2606" s="6">
        <f>-AF2606/'ugly don''t look!'!$I$7</f>
        <v>-4403.9621183732988</v>
      </c>
      <c r="AJ2606" s="6">
        <f>-'ugly don''t look!'!$K$7/4*AI2606</f>
        <v>41.416401147923935</v>
      </c>
      <c r="AK2606" s="6">
        <f t="shared" si="403"/>
        <v>0.28633470169379416</v>
      </c>
      <c r="AL2606" s="6">
        <f t="shared" si="404"/>
        <v>3.723676965372761</v>
      </c>
      <c r="AN2606" s="6">
        <f>S2606-'ugly don''t look!'!$M$5</f>
        <v>-0.22303250230360927</v>
      </c>
      <c r="AO2606" s="6">
        <f t="shared" si="408"/>
        <v>-0.29346185605605474</v>
      </c>
      <c r="AP2606" s="6">
        <f t="shared" si="409"/>
        <v>3.5555820584644628</v>
      </c>
      <c r="AQ2606" s="6">
        <f t="shared" si="405"/>
        <v>8.0675833243818051E-2</v>
      </c>
      <c r="AV2606" s="6">
        <f t="shared" si="406"/>
        <v>0.20030029980622244</v>
      </c>
      <c r="AW2606" s="6">
        <f t="shared" si="407"/>
        <v>0.28633470169379416</v>
      </c>
    </row>
    <row r="2607" spans="1:49" x14ac:dyDescent="0.25">
      <c r="A2607" s="6">
        <v>1053055.2109999999</v>
      </c>
      <c r="B2607" s="6">
        <v>21.297104000000001</v>
      </c>
      <c r="C2607" s="6">
        <v>5.9226590000000003</v>
      </c>
      <c r="D2607" s="6">
        <v>-7.8577999999999995E-2</v>
      </c>
      <c r="E2607" s="6">
        <v>23.996732000000002</v>
      </c>
      <c r="F2607" s="6">
        <v>21.390336999999999</v>
      </c>
      <c r="G2607" s="6">
        <v>86.132552000000004</v>
      </c>
      <c r="H2607" s="6">
        <v>6</v>
      </c>
      <c r="I2607" s="6">
        <v>29.0153</v>
      </c>
      <c r="L2607" s="6">
        <f t="shared" si="400"/>
        <v>3.7366644738345958E-4</v>
      </c>
      <c r="M2607" s="6">
        <f>249.088908333*(E2607-AVERAGE('raw Data'!$Y$2:$Y$2801))</f>
        <v>5906.9779249019275</v>
      </c>
      <c r="N2607" s="6" t="s">
        <v>18</v>
      </c>
      <c r="O2607" s="6">
        <f>L2607/(PI()*('ugly don''t look!'!$J$7^2)/4)</f>
        <v>0.74487024648042244</v>
      </c>
      <c r="P2607" s="6">
        <f>-M2607/'ugly don''t look!'!$H$7</f>
        <v>-5537.0996671371649</v>
      </c>
      <c r="Q2607" s="6">
        <f>-'ugly don''t look!'!$J$7/4*P2607</f>
        <v>34.984779971889395</v>
      </c>
      <c r="R2607" s="6">
        <f t="shared" si="401"/>
        <v>-0.29454524156929213</v>
      </c>
      <c r="S2607" s="6">
        <f t="shared" si="402"/>
        <v>3.5549131089652599</v>
      </c>
      <c r="U2607" s="6">
        <v>1050195.395</v>
      </c>
      <c r="V2607" s="6">
        <v>20.327521999999998</v>
      </c>
      <c r="W2607" s="6">
        <v>23.4618</v>
      </c>
      <c r="X2607" s="6">
        <v>16.086155000000002</v>
      </c>
      <c r="Y2607" s="6">
        <v>0.30735000000000001</v>
      </c>
      <c r="Z2607" s="6">
        <v>21.238762000000001</v>
      </c>
      <c r="AA2607" s="6">
        <v>86.164147999999997</v>
      </c>
      <c r="AB2607" s="6">
        <v>23.5</v>
      </c>
      <c r="AC2607" s="6">
        <v>80.717161000000004</v>
      </c>
      <c r="AE2607" s="6">
        <f>0.000063090994667*'raw Data'!W2607</f>
        <v>1.4802282986782207E-3</v>
      </c>
      <c r="AF2607" s="6">
        <f>249.088908333*('raw Data'!X2607-AVERAGE('raw Data'!$D$2:$D$3001))</f>
        <v>4023.1459954965826</v>
      </c>
      <c r="AG2607" s="6"/>
      <c r="AH2607" s="6">
        <f>AE2607/(PI()*('ugly don''t look!'!$K$7^2)/4)</f>
        <v>1.3318682653978173</v>
      </c>
      <c r="AI2607" s="6">
        <f>-AF2607/'ugly don''t look!'!$I$7</f>
        <v>-4399.7659618291582</v>
      </c>
      <c r="AJ2607" s="6">
        <f>-'ugly don''t look!'!$K$7/4*AI2607</f>
        <v>41.376939023128045</v>
      </c>
      <c r="AK2607" s="6">
        <f t="shared" si="403"/>
        <v>0.28658266737579613</v>
      </c>
      <c r="AL2607" s="6">
        <f t="shared" si="404"/>
        <v>3.7227236972064399</v>
      </c>
      <c r="AN2607" s="6">
        <f>S2607-'ugly don''t look!'!$M$5</f>
        <v>-0.2237014518028122</v>
      </c>
      <c r="AO2607" s="6">
        <f t="shared" si="408"/>
        <v>-0.29454524156929213</v>
      </c>
      <c r="AP2607" s="6">
        <f t="shared" si="409"/>
        <v>3.5549131089652599</v>
      </c>
      <c r="AQ2607" s="6">
        <f t="shared" si="405"/>
        <v>8.0702131738179889E-2</v>
      </c>
      <c r="AV2607" s="6">
        <f t="shared" si="406"/>
        <v>0.19934703163990131</v>
      </c>
      <c r="AW2607" s="6">
        <f t="shared" si="407"/>
        <v>0.28658266737579613</v>
      </c>
    </row>
    <row r="2608" spans="1:49" x14ac:dyDescent="0.25">
      <c r="A2608" s="6">
        <v>1053055.6669999999</v>
      </c>
      <c r="B2608" s="6">
        <v>21.288218000000001</v>
      </c>
      <c r="C2608" s="6">
        <v>5.9311249999999998</v>
      </c>
      <c r="D2608" s="6">
        <v>-7.2441000000000005E-2</v>
      </c>
      <c r="E2608" s="6">
        <v>23.958659000000001</v>
      </c>
      <c r="F2608" s="6">
        <v>21.474983999999999</v>
      </c>
      <c r="G2608" s="6">
        <v>86.132236000000006</v>
      </c>
      <c r="H2608" s="6">
        <v>6</v>
      </c>
      <c r="I2608" s="6">
        <v>29.018424</v>
      </c>
      <c r="L2608" s="6">
        <f t="shared" si="400"/>
        <v>3.742005757443104E-4</v>
      </c>
      <c r="M2608" s="6">
        <f>249.088908333*(E2608-AVERAGE('raw Data'!$Y$2:$Y$2801))</f>
        <v>5897.494362894965</v>
      </c>
      <c r="N2608" s="6" t="s">
        <v>18</v>
      </c>
      <c r="O2608" s="6">
        <f>L2608/(PI()*('ugly don''t look!'!$J$7^2)/4)</f>
        <v>0.74593498302978367</v>
      </c>
      <c r="P2608" s="6">
        <f>-M2608/'ugly don''t look!'!$H$7</f>
        <v>-5528.2099389716586</v>
      </c>
      <c r="Q2608" s="6">
        <f>-'ugly don''t look!'!$J$7/4*P2608</f>
        <v>34.928612446907685</v>
      </c>
      <c r="R2608" s="6">
        <f t="shared" si="401"/>
        <v>-0.29311683669208832</v>
      </c>
      <c r="S2608" s="6">
        <f t="shared" si="402"/>
        <v>3.5533063342080191</v>
      </c>
      <c r="U2608" s="6">
        <v>1050196.4739999999</v>
      </c>
      <c r="V2608" s="6">
        <v>20.304917</v>
      </c>
      <c r="W2608" s="6">
        <v>23.487532000000002</v>
      </c>
      <c r="X2608" s="6">
        <v>16.103570999999999</v>
      </c>
      <c r="Y2608" s="6">
        <v>0.31336599999999998</v>
      </c>
      <c r="Z2608" s="6">
        <v>21.180994999999999</v>
      </c>
      <c r="AA2608" s="6">
        <v>86.158810000000003</v>
      </c>
      <c r="AB2608" s="6">
        <v>23.5</v>
      </c>
      <c r="AC2608" s="6">
        <v>80.698554999999999</v>
      </c>
      <c r="AE2608" s="6">
        <f>0.000063090994667*'raw Data'!W2608</f>
        <v>1.481851756152992E-3</v>
      </c>
      <c r="AF2608" s="6">
        <f>249.088908333*('raw Data'!X2608-AVERAGE('raw Data'!$D$2:$D$3001))</f>
        <v>4027.4841279241091</v>
      </c>
      <c r="AG2608" s="6"/>
      <c r="AH2608" s="6">
        <f>AE2608/(PI()*('ugly don''t look!'!$K$7^2)/4)</f>
        <v>1.3333290072933759</v>
      </c>
      <c r="AI2608" s="6">
        <f>-AF2608/'ugly don''t look!'!$I$7</f>
        <v>-4404.5102011418512</v>
      </c>
      <c r="AJ2608" s="6">
        <f>-'ugly don''t look!'!$K$7/4*AI2608</f>
        <v>41.421555510108369</v>
      </c>
      <c r="AK2608" s="6">
        <f t="shared" si="403"/>
        <v>0.28767882791654936</v>
      </c>
      <c r="AL2608" s="6">
        <f t="shared" si="404"/>
        <v>3.7238014098279124</v>
      </c>
      <c r="AN2608" s="6">
        <f>S2608-'ugly don''t look!'!$M$5</f>
        <v>-0.225308226560053</v>
      </c>
      <c r="AO2608" s="6">
        <f t="shared" si="408"/>
        <v>-0.29311683669208832</v>
      </c>
      <c r="AP2608" s="6">
        <f t="shared" si="409"/>
        <v>3.5533063342080191</v>
      </c>
      <c r="AQ2608" s="6">
        <f t="shared" si="405"/>
        <v>7.8178697479090564E-2</v>
      </c>
      <c r="AV2608" s="6">
        <f t="shared" si="406"/>
        <v>0.2004247442613738</v>
      </c>
      <c r="AW2608" s="6">
        <f t="shared" si="407"/>
        <v>0.28767882791654936</v>
      </c>
    </row>
    <row r="2609" spans="1:49" x14ac:dyDescent="0.25">
      <c r="A2609" s="6">
        <v>1053059.3359999999</v>
      </c>
      <c r="B2609" s="6">
        <v>21.239889999999999</v>
      </c>
      <c r="C2609" s="6">
        <v>5.9549709999999996</v>
      </c>
      <c r="D2609" s="6">
        <v>-5.1039000000000001E-2</v>
      </c>
      <c r="E2609" s="6">
        <v>24.033909999999999</v>
      </c>
      <c r="F2609" s="6">
        <v>21.548655</v>
      </c>
      <c r="G2609" s="6">
        <v>86.136634000000001</v>
      </c>
      <c r="H2609" s="6">
        <v>6</v>
      </c>
      <c r="I2609" s="6">
        <v>29.052014</v>
      </c>
      <c r="L2609" s="6">
        <f t="shared" si="400"/>
        <v>3.7570504360313965E-4</v>
      </c>
      <c r="M2609" s="6">
        <f>249.088908333*(E2609-AVERAGE('raw Data'!$Y$2:$Y$2801))</f>
        <v>5916.2385523359317</v>
      </c>
      <c r="N2609" s="6" t="s">
        <v>18</v>
      </c>
      <c r="O2609" s="6">
        <f>L2609/(PI()*('ugly don''t look!'!$J$7^2)/4)</f>
        <v>0.74893400355376993</v>
      </c>
      <c r="P2609" s="6">
        <f>-M2609/'ugly don''t look!'!$H$7</f>
        <v>-5545.7804202624029</v>
      </c>
      <c r="Q2609" s="6">
        <f>-'ugly don''t look!'!$J$7/4*P2609</f>
        <v>35.039627140322928</v>
      </c>
      <c r="R2609" s="6">
        <f t="shared" si="401"/>
        <v>-0.28910441209237403</v>
      </c>
      <c r="S2609" s="6">
        <f t="shared" si="402"/>
        <v>3.556479625039056</v>
      </c>
      <c r="U2609" s="6">
        <v>1050197.44</v>
      </c>
      <c r="V2609" s="6">
        <v>20.248957000000001</v>
      </c>
      <c r="W2609" s="6">
        <v>23.507565</v>
      </c>
      <c r="X2609" s="6">
        <v>16.104873999999999</v>
      </c>
      <c r="Y2609" s="6">
        <v>0.31435299999999999</v>
      </c>
      <c r="Z2609" s="6">
        <v>21.266293999999998</v>
      </c>
      <c r="AA2609" s="6">
        <v>86.157033999999996</v>
      </c>
      <c r="AB2609" s="6">
        <v>23.5</v>
      </c>
      <c r="AC2609" s="6">
        <v>80.679334999999995</v>
      </c>
      <c r="AE2609" s="6">
        <f>0.000063090994667*'raw Data'!W2609</f>
        <v>1.4831156580491559E-3</v>
      </c>
      <c r="AF2609" s="6">
        <f>249.088908333*('raw Data'!X2609-AVERAGE('raw Data'!$D$2:$D$3001))</f>
        <v>4027.8086907716674</v>
      </c>
      <c r="AG2609" s="6"/>
      <c r="AH2609" s="6">
        <f>AE2609/(PI()*('ugly don''t look!'!$K$7^2)/4)</f>
        <v>1.3344662310767477</v>
      </c>
      <c r="AI2609" s="6">
        <f>-AF2609/'ugly don''t look!'!$I$7</f>
        <v>-4404.8651473880882</v>
      </c>
      <c r="AJ2609" s="6">
        <f>-'ugly don''t look!'!$K$7/4*AI2609</f>
        <v>41.424893548839172</v>
      </c>
      <c r="AK2609" s="6">
        <f t="shared" si="403"/>
        <v>0.28853138499131908</v>
      </c>
      <c r="AL2609" s="6">
        <f t="shared" si="404"/>
        <v>3.7238819935770175</v>
      </c>
      <c r="AN2609" s="6">
        <f>S2609-'ugly don''t look!'!$M$5</f>
        <v>-0.2221349357290161</v>
      </c>
      <c r="AO2609" s="6">
        <f t="shared" si="408"/>
        <v>-0.28910441209237403</v>
      </c>
      <c r="AP2609" s="6">
        <f t="shared" si="409"/>
        <v>3.556479625039056</v>
      </c>
      <c r="AQ2609" s="6">
        <f t="shared" si="405"/>
        <v>7.8777069116362952E-2</v>
      </c>
      <c r="AV2609" s="6">
        <f t="shared" si="406"/>
        <v>0.20050532801047893</v>
      </c>
      <c r="AW2609" s="6">
        <f t="shared" si="407"/>
        <v>0.28853138499131908</v>
      </c>
    </row>
    <row r="2610" spans="1:49" x14ac:dyDescent="0.25">
      <c r="A2610" s="6">
        <v>1053060.6969999999</v>
      </c>
      <c r="B2610" s="6">
        <v>21.333939999999998</v>
      </c>
      <c r="C2610" s="6">
        <v>5.9710219999999996</v>
      </c>
      <c r="D2610" s="6">
        <v>-4.5433000000000001E-2</v>
      </c>
      <c r="E2610" s="6">
        <v>24.066058999999999</v>
      </c>
      <c r="F2610" s="6">
        <v>21.495850999999998</v>
      </c>
      <c r="G2610" s="6">
        <v>86.139348999999996</v>
      </c>
      <c r="H2610" s="6">
        <v>6</v>
      </c>
      <c r="I2610" s="6">
        <v>29.051207000000002</v>
      </c>
      <c r="L2610" s="6">
        <f t="shared" si="400"/>
        <v>3.7671771715853968E-4</v>
      </c>
      <c r="M2610" s="6">
        <f>249.088908333*(E2610-AVERAGE('raw Data'!$Y$2:$Y$2801))</f>
        <v>5924.2465116499288</v>
      </c>
      <c r="N2610" s="6" t="s">
        <v>18</v>
      </c>
      <c r="O2610" s="6">
        <f>L2610/(PI()*('ugly don''t look!'!$J$7^2)/4)</f>
        <v>0.75095267664068199</v>
      </c>
      <c r="P2610" s="6">
        <f>-M2610/'ugly don''t look!'!$H$7</f>
        <v>-5553.2869438038333</v>
      </c>
      <c r="Q2610" s="6">
        <f>-'ugly don''t look!'!$J$7/4*P2610</f>
        <v>35.08705523268857</v>
      </c>
      <c r="R2610" s="6">
        <f t="shared" si="401"/>
        <v>-0.28641264299748681</v>
      </c>
      <c r="S2610" s="6">
        <f t="shared" si="402"/>
        <v>3.5578322656600601</v>
      </c>
      <c r="U2610" s="6">
        <v>1050199.2120000001</v>
      </c>
      <c r="V2610" s="6">
        <v>20.270081000000001</v>
      </c>
      <c r="W2610" s="6">
        <v>23.488488</v>
      </c>
      <c r="X2610" s="6">
        <v>16.085930999999999</v>
      </c>
      <c r="Y2610" s="6">
        <v>0.31725900000000001</v>
      </c>
      <c r="Z2610" s="6">
        <v>21.321836000000001</v>
      </c>
      <c r="AA2610" s="6">
        <v>86.155956000000003</v>
      </c>
      <c r="AB2610" s="6">
        <v>23.5</v>
      </c>
      <c r="AC2610" s="6">
        <v>80.708094000000003</v>
      </c>
      <c r="AE2610" s="6">
        <f>0.000063090994667*'raw Data'!W2610</f>
        <v>1.4819120711438937E-3</v>
      </c>
      <c r="AF2610" s="6">
        <f>249.088908333*('raw Data'!X2610-AVERAGE('raw Data'!$D$2:$D$3001))</f>
        <v>4023.090199581115</v>
      </c>
      <c r="AG2610" s="6"/>
      <c r="AH2610" s="6">
        <f>AE2610/(PI()*('ugly don''t look!'!$K$7^2)/4)</f>
        <v>1.3333832770451308</v>
      </c>
      <c r="AI2610" s="6">
        <f>-AF2610/'ugly don''t look!'!$I$7</f>
        <v>-4399.7049426740105</v>
      </c>
      <c r="AJ2610" s="6">
        <f>-'ugly don''t look!'!$K$7/4*AI2610</f>
        <v>41.37636517763633</v>
      </c>
      <c r="AK2610" s="6">
        <f t="shared" si="403"/>
        <v>0.28771952953410379</v>
      </c>
      <c r="AL2610" s="6">
        <f t="shared" si="404"/>
        <v>3.7227098283827775</v>
      </c>
      <c r="AN2610" s="6">
        <f>S2610-'ugly don''t look!'!$M$5</f>
        <v>-0.22078229510801206</v>
      </c>
      <c r="AO2610" s="6">
        <f t="shared" si="408"/>
        <v>-0.28641264299748681</v>
      </c>
      <c r="AP2610" s="6">
        <f t="shared" si="409"/>
        <v>3.5578322656600601</v>
      </c>
      <c r="AQ2610" s="6">
        <f t="shared" si="405"/>
        <v>7.8402303343711455E-2</v>
      </c>
      <c r="AV2610" s="6">
        <f t="shared" si="406"/>
        <v>0.19933316281623892</v>
      </c>
      <c r="AW2610" s="6">
        <f t="shared" si="407"/>
        <v>0.28771952953410379</v>
      </c>
    </row>
    <row r="2611" spans="1:49" x14ac:dyDescent="0.25">
      <c r="A2611" s="6">
        <v>1053061.5020000001</v>
      </c>
      <c r="B2611" s="6">
        <v>21.346900000000002</v>
      </c>
      <c r="C2611" s="6">
        <v>5.9657920000000004</v>
      </c>
      <c r="D2611" s="6">
        <v>-3.6436000000000003E-2</v>
      </c>
      <c r="E2611" s="6">
        <v>24.073416999999999</v>
      </c>
      <c r="F2611" s="6">
        <v>21.480167000000002</v>
      </c>
      <c r="G2611" s="6">
        <v>86.140501999999998</v>
      </c>
      <c r="H2611" s="6">
        <v>6</v>
      </c>
      <c r="I2611" s="6">
        <v>29.063323</v>
      </c>
      <c r="L2611" s="6">
        <f t="shared" si="400"/>
        <v>3.763877512564313E-4</v>
      </c>
      <c r="M2611" s="6">
        <f>249.088908333*(E2611-AVERAGE('raw Data'!$Y$2:$Y$2801))</f>
        <v>5926.0793078374436</v>
      </c>
      <c r="N2611" s="6" t="s">
        <v>18</v>
      </c>
      <c r="O2611" s="6">
        <f>L2611/(PI()*('ugly don''t look!'!$J$7^2)/4)</f>
        <v>0.75029491947635896</v>
      </c>
      <c r="P2611" s="6">
        <f>-M2611/'ugly don''t look!'!$H$7</f>
        <v>-5555.0049754756692</v>
      </c>
      <c r="Q2611" s="6">
        <f>-'ugly don''t look!'!$J$7/4*P2611</f>
        <v>35.097910186299146</v>
      </c>
      <c r="R2611" s="6">
        <f t="shared" si="401"/>
        <v>-0.28728892377637172</v>
      </c>
      <c r="S2611" s="6">
        <f t="shared" si="402"/>
        <v>3.5581415898474362</v>
      </c>
      <c r="U2611" s="6">
        <v>1050200.138</v>
      </c>
      <c r="V2611" s="6">
        <v>20.325669000000001</v>
      </c>
      <c r="W2611" s="6">
        <v>23.517439</v>
      </c>
      <c r="X2611" s="6">
        <v>16.089219</v>
      </c>
      <c r="Y2611" s="6">
        <v>0.314689</v>
      </c>
      <c r="Z2611" s="6">
        <v>21.248521</v>
      </c>
      <c r="AA2611" s="6">
        <v>86.158606000000006</v>
      </c>
      <c r="AB2611" s="6">
        <v>23.5</v>
      </c>
      <c r="AC2611" s="6">
        <v>80.677561999999995</v>
      </c>
      <c r="AE2611" s="6">
        <f>0.000063090994667*'raw Data'!W2611</f>
        <v>1.4837386185304979E-3</v>
      </c>
      <c r="AF2611" s="6">
        <f>249.088908333*('raw Data'!X2611-AVERAGE('raw Data'!$D$2:$D$3001))</f>
        <v>4023.9092039117145</v>
      </c>
      <c r="AG2611" s="6"/>
      <c r="AH2611" s="6">
        <f>AE2611/(PI()*('ugly don''t look!'!$K$7^2)/4)</f>
        <v>1.3350267535964411</v>
      </c>
      <c r="AI2611" s="6">
        <f>-AF2611/'ugly don''t look!'!$I$7</f>
        <v>-4400.6006167013502</v>
      </c>
      <c r="AJ2611" s="6">
        <f>-'ugly don''t look!'!$K$7/4*AI2611</f>
        <v>41.384788409675345</v>
      </c>
      <c r="AK2611" s="6">
        <f t="shared" si="403"/>
        <v>0.28895133179855864</v>
      </c>
      <c r="AL2611" s="6">
        <f t="shared" si="404"/>
        <v>3.7229133835944435</v>
      </c>
      <c r="AN2611" s="6">
        <f>S2611-'ugly don''t look!'!$M$5</f>
        <v>-0.22047297092063589</v>
      </c>
      <c r="AO2611" s="6">
        <f t="shared" si="408"/>
        <v>-0.28728892377637172</v>
      </c>
      <c r="AP2611" s="6">
        <f t="shared" si="409"/>
        <v>3.5581415898474362</v>
      </c>
      <c r="AQ2611" s="6">
        <f t="shared" si="405"/>
        <v>7.9273968863766725E-2</v>
      </c>
      <c r="AV2611" s="6">
        <f t="shared" si="406"/>
        <v>0.19953671802790485</v>
      </c>
      <c r="AW2611" s="6">
        <f t="shared" si="407"/>
        <v>0.28895133179855864</v>
      </c>
    </row>
    <row r="2612" spans="1:49" x14ac:dyDescent="0.25">
      <c r="A2612" s="6">
        <v>1053061.8529999999</v>
      </c>
      <c r="B2612" s="6">
        <v>21.318760000000001</v>
      </c>
      <c r="C2612" s="6">
        <v>5.97342</v>
      </c>
      <c r="D2612" s="6">
        <v>-3.0960000000000001E-2</v>
      </c>
      <c r="E2612" s="6">
        <v>24.074590000000001</v>
      </c>
      <c r="F2612" s="6">
        <v>21.524222000000002</v>
      </c>
      <c r="G2612" s="6">
        <v>86.140613999999999</v>
      </c>
      <c r="H2612" s="6">
        <v>6</v>
      </c>
      <c r="I2612" s="6">
        <v>29.059529000000001</v>
      </c>
      <c r="L2612" s="6">
        <f t="shared" si="400"/>
        <v>3.7686900936375115E-4</v>
      </c>
      <c r="M2612" s="6">
        <f>249.088908333*(E2612-AVERAGE('raw Data'!$Y$2:$Y$2801))</f>
        <v>5926.3714891269183</v>
      </c>
      <c r="N2612" s="6" t="s">
        <v>18</v>
      </c>
      <c r="O2612" s="6">
        <f>L2612/(PI()*('ugly don''t look!'!$J$7^2)/4)</f>
        <v>0.75125426396000261</v>
      </c>
      <c r="P2612" s="6">
        <f>-M2612/'ugly don''t look!'!$H$7</f>
        <v>-5555.2788611988362</v>
      </c>
      <c r="Q2612" s="6">
        <f>-'ugly don''t look!'!$J$7/4*P2612</f>
        <v>35.099640664769545</v>
      </c>
      <c r="R2612" s="6">
        <f t="shared" si="401"/>
        <v>-0.28601111732852413</v>
      </c>
      <c r="S2612" s="6">
        <f t="shared" si="402"/>
        <v>3.5581908929484638</v>
      </c>
      <c r="U2612" s="6">
        <v>1050202.5060000001</v>
      </c>
      <c r="V2612" s="6">
        <v>20.263207000000001</v>
      </c>
      <c r="W2612" s="6">
        <v>23.517513999999998</v>
      </c>
      <c r="X2612" s="6">
        <v>16.115016000000001</v>
      </c>
      <c r="Y2612" s="6">
        <v>0.31973600000000002</v>
      </c>
      <c r="Z2612" s="6">
        <v>21.31541</v>
      </c>
      <c r="AA2612" s="6">
        <v>86.156150999999994</v>
      </c>
      <c r="AB2612" s="6">
        <v>23.5</v>
      </c>
      <c r="AC2612" s="6">
        <v>80.654629</v>
      </c>
      <c r="AE2612" s="6">
        <f>0.000063090994667*'raw Data'!W2612</f>
        <v>1.4837433503550978E-3</v>
      </c>
      <c r="AF2612" s="6">
        <f>249.088908333*('raw Data'!X2612-AVERAGE('raw Data'!$D$2:$D$3001))</f>
        <v>4030.3349504799808</v>
      </c>
      <c r="AG2612" s="6"/>
      <c r="AH2612" s="6">
        <f>AE2612/(PI()*('ugly don''t look!'!$K$7^2)/4)</f>
        <v>1.3350310111606476</v>
      </c>
      <c r="AI2612" s="6">
        <f>-AF2612/'ugly don''t look!'!$I$7</f>
        <v>-4407.6278986001544</v>
      </c>
      <c r="AJ2612" s="6">
        <f>-'ugly don''t look!'!$K$7/4*AI2612</f>
        <v>41.450875428200362</v>
      </c>
      <c r="AK2612" s="6">
        <f t="shared" si="403"/>
        <v>0.28895452091623447</v>
      </c>
      <c r="AL2612" s="6">
        <f t="shared" si="404"/>
        <v>3.7245090014596136</v>
      </c>
      <c r="AN2612" s="6">
        <f>S2612-'ugly don''t look!'!$M$5</f>
        <v>-0.22042366781960832</v>
      </c>
      <c r="AO2612" s="6">
        <f t="shared" si="408"/>
        <v>-0.28601111732852413</v>
      </c>
      <c r="AP2612" s="6">
        <f t="shared" si="409"/>
        <v>3.5581908929484638</v>
      </c>
      <c r="AQ2612" s="6">
        <f t="shared" si="405"/>
        <v>7.8503256967200813E-2</v>
      </c>
      <c r="AV2612" s="6">
        <f t="shared" si="406"/>
        <v>0.201132335893075</v>
      </c>
      <c r="AW2612" s="6">
        <f t="shared" si="407"/>
        <v>0.28895452091623447</v>
      </c>
    </row>
    <row r="2613" spans="1:49" x14ac:dyDescent="0.25">
      <c r="A2613" s="6">
        <v>1053065.58</v>
      </c>
      <c r="B2613" s="6">
        <v>21.37726</v>
      </c>
      <c r="C2613" s="6">
        <v>6.0167710000000003</v>
      </c>
      <c r="D2613" s="6">
        <v>-1.7250999999999999E-2</v>
      </c>
      <c r="E2613" s="6">
        <v>24.098375999999998</v>
      </c>
      <c r="F2613" s="6">
        <v>21.527923999999999</v>
      </c>
      <c r="G2613" s="6">
        <v>86.138131000000001</v>
      </c>
      <c r="H2613" s="6">
        <v>6</v>
      </c>
      <c r="I2613" s="6">
        <v>29.022960999999999</v>
      </c>
      <c r="L2613" s="6">
        <f t="shared" si="400"/>
        <v>3.7960406707356032E-4</v>
      </c>
      <c r="M2613" s="6">
        <f>249.088908333*(E2613-AVERAGE('raw Data'!$Y$2:$Y$2801))</f>
        <v>5932.2963179005264</v>
      </c>
      <c r="N2613" s="6" t="s">
        <v>18</v>
      </c>
      <c r="O2613" s="6">
        <f>L2613/(PI()*('ugly don''t look!'!$J$7^2)/4)</f>
        <v>0.75670635398496833</v>
      </c>
      <c r="P2613" s="6">
        <f>-M2613/'ugly don''t look!'!$H$7</f>
        <v>-5560.8326939450008</v>
      </c>
      <c r="Q2613" s="6">
        <f>-'ugly don''t look!'!$J$7/4*P2613</f>
        <v>35.134731168518002</v>
      </c>
      <c r="R2613" s="6">
        <f t="shared" si="401"/>
        <v>-0.27878000834986338</v>
      </c>
      <c r="S2613" s="6">
        <f t="shared" si="402"/>
        <v>3.5591901332278959</v>
      </c>
      <c r="U2613" s="6">
        <v>1050202.791</v>
      </c>
      <c r="V2613" s="6">
        <v>20.323243000000002</v>
      </c>
      <c r="W2613" s="6">
        <v>23.525527</v>
      </c>
      <c r="X2613" s="6">
        <v>16.108357999999999</v>
      </c>
      <c r="Y2613" s="6">
        <v>0.31385000000000002</v>
      </c>
      <c r="Z2613" s="6">
        <v>21.253335</v>
      </c>
      <c r="AA2613" s="6">
        <v>86.157183000000003</v>
      </c>
      <c r="AB2613" s="6">
        <v>23.5</v>
      </c>
      <c r="AC2613" s="6">
        <v>80.644818999999998</v>
      </c>
      <c r="AE2613" s="6">
        <f>0.000063090994667*'raw Data'!W2613</f>
        <v>1.4842488984953646E-3</v>
      </c>
      <c r="AF2613" s="6">
        <f>249.088908333*('raw Data'!X2613-AVERAGE('raw Data'!$D$2:$D$3001))</f>
        <v>4028.6765165282995</v>
      </c>
      <c r="AG2613" s="6"/>
      <c r="AH2613" s="6">
        <f>AE2613/(PI()*('ugly don''t look!'!$K$7^2)/4)</f>
        <v>1.3354858893204919</v>
      </c>
      <c r="AI2613" s="6">
        <f>-AF2613/'ugly don''t look!'!$I$7</f>
        <v>-4405.8142131761806</v>
      </c>
      <c r="AJ2613" s="6">
        <f>-'ugly don''t look!'!$K$7/4*AI2613</f>
        <v>41.433818895683416</v>
      </c>
      <c r="AK2613" s="6">
        <f t="shared" si="403"/>
        <v>0.28929518767191881</v>
      </c>
      <c r="AL2613" s="6">
        <f t="shared" si="404"/>
        <v>3.7240974289033808</v>
      </c>
      <c r="AN2613" s="6">
        <f>S2613-'ugly don''t look!'!$M$5</f>
        <v>-0.21942442754017621</v>
      </c>
      <c r="AO2613" s="6">
        <f t="shared" si="408"/>
        <v>-0.27878000834986338</v>
      </c>
      <c r="AP2613" s="6">
        <f t="shared" si="409"/>
        <v>3.5591901332278959</v>
      </c>
      <c r="AQ2613" s="6">
        <f t="shared" si="405"/>
        <v>7.4862030905487903E-2</v>
      </c>
      <c r="AV2613" s="6">
        <f t="shared" si="406"/>
        <v>0.20072076333684219</v>
      </c>
      <c r="AW2613" s="6">
        <f t="shared" si="407"/>
        <v>0.28929518767191881</v>
      </c>
    </row>
    <row r="2614" spans="1:49" x14ac:dyDescent="0.25">
      <c r="A2614" s="6">
        <v>1053065.852</v>
      </c>
      <c r="B2614" s="6">
        <v>21.425021000000001</v>
      </c>
      <c r="C2614" s="6">
        <v>6.0196120000000004</v>
      </c>
      <c r="D2614" s="6">
        <v>-5.5999999999999999E-3</v>
      </c>
      <c r="E2614" s="6">
        <v>24.075838000000001</v>
      </c>
      <c r="F2614" s="6">
        <v>21.420932000000001</v>
      </c>
      <c r="G2614" s="6">
        <v>86.139348999999996</v>
      </c>
      <c r="H2614" s="6">
        <v>6</v>
      </c>
      <c r="I2614" s="6">
        <v>29.018806999999999</v>
      </c>
      <c r="L2614" s="6">
        <f t="shared" si="400"/>
        <v>3.7978330858940925E-4</v>
      </c>
      <c r="M2614" s="6">
        <f>249.088908333*(E2614-AVERAGE('raw Data'!$Y$2:$Y$2801))</f>
        <v>5926.6823520845182</v>
      </c>
      <c r="N2614" s="6" t="s">
        <v>18</v>
      </c>
      <c r="O2614" s="6">
        <f>L2614/(PI()*('ugly don''t look!'!$J$7^2)/4)</f>
        <v>0.75706365572566459</v>
      </c>
      <c r="P2614" s="6">
        <f>-M2614/'ugly don''t look!'!$H$7</f>
        <v>-5555.5702587968863</v>
      </c>
      <c r="Q2614" s="6">
        <f>-'ugly don''t look!'!$J$7/4*P2614</f>
        <v>35.101481787643429</v>
      </c>
      <c r="R2614" s="6">
        <f t="shared" si="401"/>
        <v>-0.27830793961413791</v>
      </c>
      <c r="S2614" s="6">
        <f t="shared" si="402"/>
        <v>3.5582433457529201</v>
      </c>
      <c r="U2614" s="6">
        <v>1050204.4350000001</v>
      </c>
      <c r="V2614" s="6">
        <v>20.252292000000001</v>
      </c>
      <c r="W2614" s="6">
        <v>23.548283999999999</v>
      </c>
      <c r="X2614" s="6">
        <v>16.143644999999999</v>
      </c>
      <c r="Y2614" s="6">
        <v>0.34728500000000001</v>
      </c>
      <c r="Z2614" s="6">
        <v>21.233948000000002</v>
      </c>
      <c r="AA2614" s="6">
        <v>86.158158999999998</v>
      </c>
      <c r="AB2614" s="6">
        <v>23.5</v>
      </c>
      <c r="AC2614" s="6">
        <v>80.599006000000003</v>
      </c>
      <c r="AE2614" s="6">
        <f>0.000063090994667*'raw Data'!W2614</f>
        <v>1.4856846602610014E-3</v>
      </c>
      <c r="AF2614" s="6">
        <f>249.088908333*('raw Data'!X2614-AVERAGE('raw Data'!$D$2:$D$3001))</f>
        <v>4037.4661168366461</v>
      </c>
      <c r="AG2614" s="6"/>
      <c r="AH2614" s="6">
        <f>AE2614/(PI()*('ugly don''t look!'!$K$7^2)/4)</f>
        <v>1.3367777478358511</v>
      </c>
      <c r="AI2614" s="6">
        <f>-AF2614/'ugly don''t look!'!$I$7</f>
        <v>-4415.426636960462</v>
      </c>
      <c r="AJ2614" s="6">
        <f>-'ugly don''t look!'!$K$7/4*AI2614</f>
        <v>41.524217493299126</v>
      </c>
      <c r="AK2614" s="6">
        <f t="shared" si="403"/>
        <v>0.29026205231658586</v>
      </c>
      <c r="AL2614" s="6">
        <f t="shared" si="404"/>
        <v>3.7262768110905968</v>
      </c>
      <c r="AN2614" s="6">
        <f>S2614-'ugly don''t look!'!$M$5</f>
        <v>-0.220371215015152</v>
      </c>
      <c r="AO2614" s="6">
        <f t="shared" si="408"/>
        <v>-0.27830793961413791</v>
      </c>
      <c r="AP2614" s="6">
        <f t="shared" si="409"/>
        <v>3.5582433457529201</v>
      </c>
      <c r="AQ2614" s="6">
        <f t="shared" si="405"/>
        <v>7.3612299707038226E-2</v>
      </c>
      <c r="AV2614" s="6">
        <f t="shared" si="406"/>
        <v>0.20290014552405822</v>
      </c>
      <c r="AW2614" s="6">
        <f t="shared" si="407"/>
        <v>0.29026205231658586</v>
      </c>
    </row>
    <row r="2615" spans="1:49" x14ac:dyDescent="0.25">
      <c r="A2615" s="6">
        <v>1053068.5460000001</v>
      </c>
      <c r="B2615" s="6">
        <v>21.478702999999999</v>
      </c>
      <c r="C2615" s="6">
        <v>6.0324949999999999</v>
      </c>
      <c r="D2615" s="6">
        <v>-5.8230000000000001E-3</v>
      </c>
      <c r="E2615" s="6">
        <v>24.130153</v>
      </c>
      <c r="F2615" s="6">
        <v>21.460546000000001</v>
      </c>
      <c r="G2615" s="6">
        <v>86.140947999999995</v>
      </c>
      <c r="H2615" s="6">
        <v>6</v>
      </c>
      <c r="I2615" s="6">
        <v>28.968631999999999</v>
      </c>
      <c r="L2615" s="6">
        <f t="shared" si="400"/>
        <v>3.8059610987370418E-4</v>
      </c>
      <c r="M2615" s="6">
        <f>249.088908333*(E2615-AVERAGE('raw Data'!$Y$2:$Y$2801))</f>
        <v>5940.2116161406248</v>
      </c>
      <c r="N2615" s="6" t="s">
        <v>18</v>
      </c>
      <c r="O2615" s="6">
        <f>L2615/(PI()*('ugly don''t look!'!$J$7^2)/4)</f>
        <v>0.75868390152833654</v>
      </c>
      <c r="P2615" s="6">
        <f>-M2615/'ugly don''t look!'!$H$7</f>
        <v>-5568.2523585870122</v>
      </c>
      <c r="Q2615" s="6">
        <f>-'ugly don''t look!'!$J$7/4*P2615</f>
        <v>35.18161046464239</v>
      </c>
      <c r="R2615" s="6">
        <f t="shared" si="401"/>
        <v>-0.2761700553575735</v>
      </c>
      <c r="S2615" s="6">
        <f t="shared" si="402"/>
        <v>3.5605235161082103</v>
      </c>
      <c r="U2615" s="6">
        <v>1050205.8189999999</v>
      </c>
      <c r="V2615" s="6">
        <v>20.241712</v>
      </c>
      <c r="W2615" s="6">
        <v>23.550764999999998</v>
      </c>
      <c r="X2615" s="6">
        <v>16.170802999999999</v>
      </c>
      <c r="Y2615" s="6">
        <v>0.347248</v>
      </c>
      <c r="Z2615" s="6">
        <v>21.290230999999999</v>
      </c>
      <c r="AA2615" s="6">
        <v>86.152654999999996</v>
      </c>
      <c r="AB2615" s="6">
        <v>23.5</v>
      </c>
      <c r="AC2615" s="6">
        <v>80.577039999999997</v>
      </c>
      <c r="AE2615" s="6">
        <f>0.000063090994667*'raw Data'!W2615</f>
        <v>1.4858411890187702E-3</v>
      </c>
      <c r="AF2615" s="6">
        <f>249.088908333*('raw Data'!X2615-AVERAGE('raw Data'!$D$2:$D$3001))</f>
        <v>4044.2308734091539</v>
      </c>
      <c r="AG2615" s="6"/>
      <c r="AH2615" s="6">
        <f>AE2615/(PI()*('ugly don''t look!'!$K$7^2)/4)</f>
        <v>1.3369185880598089</v>
      </c>
      <c r="AI2615" s="6">
        <f>-AF2615/'ugly don''t look!'!$I$7</f>
        <v>-4422.8246647081733</v>
      </c>
      <c r="AJ2615" s="6">
        <f>-'ugly don''t look!'!$K$7/4*AI2615</f>
        <v>41.593791135548315</v>
      </c>
      <c r="AK2615" s="6">
        <f t="shared" si="403"/>
        <v>0.29036740476233458</v>
      </c>
      <c r="AL2615" s="6">
        <f t="shared" si="404"/>
        <v>3.7279509045787775</v>
      </c>
      <c r="AN2615" s="6">
        <f>S2615-'ugly don''t look!'!$M$5</f>
        <v>-0.21809104465986184</v>
      </c>
      <c r="AO2615" s="6">
        <f t="shared" si="408"/>
        <v>-0.2761700553575735</v>
      </c>
      <c r="AP2615" s="6">
        <f t="shared" si="409"/>
        <v>3.5605235161082103</v>
      </c>
      <c r="AQ2615" s="6">
        <f t="shared" si="405"/>
        <v>7.4520511768914804E-2</v>
      </c>
      <c r="AV2615" s="6">
        <f t="shared" si="406"/>
        <v>0.20457423901223892</v>
      </c>
      <c r="AW2615" s="6">
        <f t="shared" si="407"/>
        <v>0.29036740476233458</v>
      </c>
    </row>
    <row r="2616" spans="1:49" x14ac:dyDescent="0.25">
      <c r="A2616" s="6">
        <v>1053069.7960000001</v>
      </c>
      <c r="B2616" s="6">
        <v>21.443162000000001</v>
      </c>
      <c r="C2616" s="6">
        <v>6.0337690000000004</v>
      </c>
      <c r="D2616" s="6">
        <v>-1.4419E-2</v>
      </c>
      <c r="E2616" s="6">
        <v>24.107521999999999</v>
      </c>
      <c r="F2616" s="6">
        <v>21.358360999999999</v>
      </c>
      <c r="G2616" s="6">
        <v>86.135238999999999</v>
      </c>
      <c r="H2616" s="6">
        <v>6</v>
      </c>
      <c r="I2616" s="6">
        <v>28.953621999999999</v>
      </c>
      <c r="L2616" s="6">
        <f t="shared" si="400"/>
        <v>3.8067648780090995E-4</v>
      </c>
      <c r="M2616" s="6">
        <f>249.088908333*(E2616-AVERAGE('raw Data'!$Y$2:$Y$2801))</f>
        <v>5934.5744850561405</v>
      </c>
      <c r="N2616" s="6" t="s">
        <v>18</v>
      </c>
      <c r="O2616" s="6">
        <f>L2616/(PI()*('ugly don''t look!'!$J$7^2)/4)</f>
        <v>0.7588441276521124</v>
      </c>
      <c r="P2616" s="6">
        <f>-M2616/'ugly don''t look!'!$H$7</f>
        <v>-5562.9682087140427</v>
      </c>
      <c r="Q2616" s="6">
        <f>-'ugly don''t look!'!$J$7/4*P2616</f>
        <v>35.148223884707498</v>
      </c>
      <c r="R2616" s="6">
        <f t="shared" si="401"/>
        <v>-0.27595888808910757</v>
      </c>
      <c r="S2616" s="6">
        <f t="shared" si="402"/>
        <v>3.559574087384207</v>
      </c>
      <c r="U2616" s="6">
        <v>1050206.551</v>
      </c>
      <c r="V2616" s="6">
        <v>20.336213000000001</v>
      </c>
      <c r="W2616" s="6">
        <v>23.537379000000001</v>
      </c>
      <c r="X2616" s="6">
        <v>16.176483999999999</v>
      </c>
      <c r="Y2616" s="6">
        <v>0.36196299999999998</v>
      </c>
      <c r="Z2616" s="6">
        <v>21.306152999999998</v>
      </c>
      <c r="AA2616" s="6">
        <v>86.152887000000007</v>
      </c>
      <c r="AB2616" s="6">
        <v>23.5</v>
      </c>
      <c r="AC2616" s="6">
        <v>80.579723999999999</v>
      </c>
      <c r="AE2616" s="6">
        <f>0.000063090994667*'raw Data'!W2616</f>
        <v>1.4849966529641579E-3</v>
      </c>
      <c r="AF2616" s="6">
        <f>249.088908333*('raw Data'!X2616-AVERAGE('raw Data'!$D$2:$D$3001))</f>
        <v>4045.6459474973931</v>
      </c>
      <c r="AG2616" s="6"/>
      <c r="AH2616" s="6">
        <f>AE2616/(PI()*('ugly don''t look!'!$K$7^2)/4)</f>
        <v>1.3361586980001967</v>
      </c>
      <c r="AI2616" s="6">
        <f>-AF2616/'ugly don''t look!'!$I$7</f>
        <v>-4424.3722085492054</v>
      </c>
      <c r="AJ2616" s="6">
        <f>-'ugly don''t look!'!$K$7/4*AI2616</f>
        <v>41.608344779469725</v>
      </c>
      <c r="AK2616" s="6">
        <f t="shared" si="403"/>
        <v>0.28979885398825522</v>
      </c>
      <c r="AL2616" s="6">
        <f t="shared" si="404"/>
        <v>3.7283007428109283</v>
      </c>
      <c r="AN2616" s="6">
        <f>S2616-'ugly don''t look!'!$M$5</f>
        <v>-0.21904047338386512</v>
      </c>
      <c r="AO2616" s="6">
        <f t="shared" si="408"/>
        <v>-0.27595888808910757</v>
      </c>
      <c r="AP2616" s="6">
        <f t="shared" si="409"/>
        <v>3.559574087384207</v>
      </c>
      <c r="AQ2616" s="6">
        <f t="shared" si="405"/>
        <v>7.3435569307729653E-2</v>
      </c>
      <c r="AV2616" s="6">
        <f t="shared" si="406"/>
        <v>0.20492407724438966</v>
      </c>
      <c r="AW2616" s="6">
        <f t="shared" si="407"/>
        <v>0.28979885398825522</v>
      </c>
    </row>
    <row r="2617" spans="1:49" x14ac:dyDescent="0.25">
      <c r="A2617" s="6">
        <v>1053070.257</v>
      </c>
      <c r="B2617" s="6">
        <v>21.466856</v>
      </c>
      <c r="C2617" s="6">
        <v>6.0362590000000003</v>
      </c>
      <c r="D2617" s="6">
        <v>-2.1701999999999999E-2</v>
      </c>
      <c r="E2617" s="6">
        <v>24.090869999999999</v>
      </c>
      <c r="F2617" s="6">
        <v>21.436481000000001</v>
      </c>
      <c r="G2617" s="6">
        <v>86.142864000000003</v>
      </c>
      <c r="H2617" s="6">
        <v>6</v>
      </c>
      <c r="I2617" s="6">
        <v>28.945661000000001</v>
      </c>
      <c r="L2617" s="6">
        <f t="shared" si="400"/>
        <v>3.8083358437763078E-4</v>
      </c>
      <c r="M2617" s="6">
        <f>249.088908333*(E2617-AVERAGE('raw Data'!$Y$2:$Y$2801))</f>
        <v>5930.4266565545786</v>
      </c>
      <c r="N2617" s="6" t="s">
        <v>18</v>
      </c>
      <c r="O2617" s="6">
        <f>L2617/(PI()*('ugly don''t look!'!$J$7^2)/4)</f>
        <v>0.75915728546074801</v>
      </c>
      <c r="P2617" s="6">
        <f>-M2617/'ugly don''t look!'!$H$7</f>
        <v>-5559.0801055067295</v>
      </c>
      <c r="Q2617" s="6">
        <f>-'ugly don''t look!'!$J$7/4*P2617</f>
        <v>35.123657876617891</v>
      </c>
      <c r="R2617" s="6">
        <f t="shared" si="401"/>
        <v>-0.27554629583408996</v>
      </c>
      <c r="S2617" s="6">
        <f t="shared" si="402"/>
        <v>3.5588749170055403</v>
      </c>
      <c r="U2617" s="6">
        <v>1050206.9369999999</v>
      </c>
      <c r="V2617" s="6">
        <v>20.224292999999999</v>
      </c>
      <c r="W2617" s="6">
        <v>23.510431000000001</v>
      </c>
      <c r="X2617" s="6">
        <v>16.17952</v>
      </c>
      <c r="Y2617" s="6">
        <v>0.34925899999999999</v>
      </c>
      <c r="Z2617" s="6">
        <v>21.347252000000001</v>
      </c>
      <c r="AA2617" s="6">
        <v>86.155536999999995</v>
      </c>
      <c r="AB2617" s="6">
        <v>23.5</v>
      </c>
      <c r="AC2617" s="6">
        <v>80.603525000000005</v>
      </c>
      <c r="AE2617" s="6">
        <f>0.000063090994667*'raw Data'!W2617</f>
        <v>1.4832964768398717E-3</v>
      </c>
      <c r="AF2617" s="6">
        <f>249.088908333*('raw Data'!X2617-AVERAGE('raw Data'!$D$2:$D$3001))</f>
        <v>4046.4021814230928</v>
      </c>
      <c r="AG2617" s="6"/>
      <c r="AH2617" s="6">
        <f>AE2617/(PI()*('ugly don''t look!'!$K$7^2)/4)</f>
        <v>1.3346289267969667</v>
      </c>
      <c r="AI2617" s="6">
        <f>-AF2617/'ugly don''t look!'!$I$7</f>
        <v>-4425.1992360270042</v>
      </c>
      <c r="AJ2617" s="6">
        <f>-'ugly don''t look!'!$K$7/4*AI2617</f>
        <v>41.61612243533056</v>
      </c>
      <c r="AK2617" s="6">
        <f t="shared" si="403"/>
        <v>0.28865329575942378</v>
      </c>
      <c r="AL2617" s="6">
        <f t="shared" si="404"/>
        <v>3.7284876507274043</v>
      </c>
      <c r="AN2617" s="6">
        <f>S2617-'ugly don''t look!'!$M$5</f>
        <v>-0.21973964376253186</v>
      </c>
      <c r="AO2617" s="6">
        <f t="shared" si="408"/>
        <v>-0.27554629583408996</v>
      </c>
      <c r="AP2617" s="6">
        <f t="shared" si="409"/>
        <v>3.5588749170055403</v>
      </c>
      <c r="AQ2617" s="6">
        <f t="shared" si="405"/>
        <v>7.2471623432292465E-2</v>
      </c>
      <c r="AV2617" s="6">
        <f t="shared" si="406"/>
        <v>0.20511098516086568</v>
      </c>
      <c r="AW2617" s="6">
        <f t="shared" si="407"/>
        <v>0.28865329575942378</v>
      </c>
    </row>
    <row r="2618" spans="1:49" x14ac:dyDescent="0.25">
      <c r="A2618" s="6">
        <v>1053071.6070000001</v>
      </c>
      <c r="B2618" s="6">
        <v>21.407990000000002</v>
      </c>
      <c r="C2618" s="6">
        <v>6.0417069999999997</v>
      </c>
      <c r="D2618" s="6">
        <v>-3.1109000000000001E-2</v>
      </c>
      <c r="E2618" s="6">
        <v>24.083326</v>
      </c>
      <c r="F2618" s="6">
        <v>21.548655</v>
      </c>
      <c r="G2618" s="6">
        <v>86.140417999999997</v>
      </c>
      <c r="H2618" s="6">
        <v>6</v>
      </c>
      <c r="I2618" s="6">
        <v>28.925671999999999</v>
      </c>
      <c r="L2618" s="6">
        <f t="shared" si="400"/>
        <v>3.8117730411657655E-4</v>
      </c>
      <c r="M2618" s="6">
        <f>249.088908333*(E2618-AVERAGE('raw Data'!$Y$2:$Y$2801))</f>
        <v>5928.5475298301153</v>
      </c>
      <c r="N2618" s="6" t="s">
        <v>18</v>
      </c>
      <c r="O2618" s="6">
        <f>L2618/(PI()*('ugly don''t look!'!$J$7^2)/4)</f>
        <v>0.75984245965410013</v>
      </c>
      <c r="P2618" s="6">
        <f>-M2618/'ugly don''t look!'!$H$7</f>
        <v>-5557.3186443851855</v>
      </c>
      <c r="Q2618" s="6">
        <f>-'ugly don''t look!'!$J$7/4*P2618</f>
        <v>35.112528524886699</v>
      </c>
      <c r="R2618" s="6">
        <f t="shared" si="401"/>
        <v>-0.27464415711810269</v>
      </c>
      <c r="S2618" s="6">
        <f t="shared" si="402"/>
        <v>3.5585580048155556</v>
      </c>
      <c r="U2618" s="6">
        <v>1050208.8670000001</v>
      </c>
      <c r="V2618" s="6">
        <v>20.281199000000001</v>
      </c>
      <c r="W2618" s="6">
        <v>23.54297</v>
      </c>
      <c r="X2618" s="6">
        <v>16.186449</v>
      </c>
      <c r="Y2618" s="6">
        <v>0.34991100000000003</v>
      </c>
      <c r="Z2618" s="6">
        <v>21.312446999999999</v>
      </c>
      <c r="AA2618" s="6">
        <v>86.156811000000005</v>
      </c>
      <c r="AB2618" s="6">
        <v>23.5</v>
      </c>
      <c r="AC2618" s="6">
        <v>80.556721999999993</v>
      </c>
      <c r="AE2618" s="6">
        <f>0.000063090994667*'raw Data'!W2618</f>
        <v>1.4853493947153411E-3</v>
      </c>
      <c r="AF2618" s="6">
        <f>249.088908333*('raw Data'!X2618-AVERAGE('raw Data'!$D$2:$D$3001))</f>
        <v>4048.1281184689319</v>
      </c>
      <c r="AG2618" s="6"/>
      <c r="AH2618" s="6">
        <f>AE2618/(PI()*('ugly don''t look!'!$K$7^2)/4)</f>
        <v>1.3364760852199256</v>
      </c>
      <c r="AI2618" s="6">
        <f>-AF2618/'ugly don''t look!'!$I$7</f>
        <v>-4427.0867437324277</v>
      </c>
      <c r="AJ2618" s="6">
        <f>-'ugly don''t look!'!$K$7/4*AI2618</f>
        <v>41.633873218420057</v>
      </c>
      <c r="AK2618" s="6">
        <f t="shared" si="403"/>
        <v>0.29003636284895967</v>
      </c>
      <c r="AL2618" s="6">
        <f t="shared" si="404"/>
        <v>3.7289140959955178</v>
      </c>
      <c r="AN2618" s="6">
        <f>S2618-'ugly don''t look!'!$M$5</f>
        <v>-0.2200565559525165</v>
      </c>
      <c r="AO2618" s="6">
        <f t="shared" si="408"/>
        <v>-0.27464415711810269</v>
      </c>
      <c r="AP2618" s="6">
        <f t="shared" si="409"/>
        <v>3.5585580048155556</v>
      </c>
      <c r="AQ2618" s="6">
        <f t="shared" si="405"/>
        <v>7.1575775928383378E-2</v>
      </c>
      <c r="AV2618" s="6">
        <f t="shared" si="406"/>
        <v>0.20553743042897921</v>
      </c>
      <c r="AW2618" s="6">
        <f t="shared" si="407"/>
        <v>0.29003636284895967</v>
      </c>
    </row>
    <row r="2619" spans="1:49" x14ac:dyDescent="0.25">
      <c r="A2619" s="6">
        <v>1053073.19</v>
      </c>
      <c r="B2619" s="6">
        <v>21.422979999999999</v>
      </c>
      <c r="C2619" s="6">
        <v>6.0318329999999998</v>
      </c>
      <c r="D2619" s="6">
        <v>-2.4989999999999998E-2</v>
      </c>
      <c r="E2619" s="6">
        <v>24.062557999999999</v>
      </c>
      <c r="F2619" s="6">
        <v>21.398112000000001</v>
      </c>
      <c r="G2619" s="6">
        <v>86.140176999999994</v>
      </c>
      <c r="H2619" s="6">
        <v>6</v>
      </c>
      <c r="I2619" s="6">
        <v>28.917708999999999</v>
      </c>
      <c r="L2619" s="6">
        <f t="shared" si="400"/>
        <v>3.805543436352346E-4</v>
      </c>
      <c r="M2619" s="6">
        <f>249.088908333*(E2619-AVERAGE('raw Data'!$Y$2:$Y$2801))</f>
        <v>5923.3744513818556</v>
      </c>
      <c r="N2619" s="6" t="s">
        <v>18</v>
      </c>
      <c r="O2619" s="6">
        <f>L2619/(PI()*('ugly don''t look!'!$J$7^2)/4)</f>
        <v>0.75860064431174334</v>
      </c>
      <c r="P2619" s="6">
        <f>-M2619/'ugly don''t look!'!$H$7</f>
        <v>-5552.4694894843042</v>
      </c>
      <c r="Q2619" s="6">
        <f>-'ugly don''t look!'!$J$7/4*P2619</f>
        <v>35.081890351934206</v>
      </c>
      <c r="R2619" s="6">
        <f t="shared" si="401"/>
        <v>-0.27627980038450994</v>
      </c>
      <c r="S2619" s="6">
        <f t="shared" si="402"/>
        <v>3.557685052937376</v>
      </c>
      <c r="U2619" s="6">
        <v>1050209.4410000001</v>
      </c>
      <c r="V2619" s="6">
        <v>20.352518</v>
      </c>
      <c r="W2619" s="6">
        <v>23.546196999999999</v>
      </c>
      <c r="X2619" s="6">
        <v>16.190491000000002</v>
      </c>
      <c r="Y2619" s="6">
        <v>0.34240500000000001</v>
      </c>
      <c r="Z2619" s="6">
        <v>21.310465000000001</v>
      </c>
      <c r="AA2619" s="6">
        <v>86.155760999999998</v>
      </c>
      <c r="AB2619" s="6">
        <v>23.5</v>
      </c>
      <c r="AC2619" s="6">
        <v>80.544668999999999</v>
      </c>
      <c r="AE2619" s="6">
        <f>0.000063090994667*'raw Data'!W2619</f>
        <v>1.4855529893551315E-3</v>
      </c>
      <c r="AF2619" s="6">
        <f>249.088908333*('raw Data'!X2619-AVERAGE('raw Data'!$D$2:$D$3001))</f>
        <v>4049.1349358364146</v>
      </c>
      <c r="AG2619" s="6"/>
      <c r="AH2619" s="6">
        <f>AE2619/(PI()*('ugly don''t look!'!$K$7^2)/4)</f>
        <v>1.3366592740158594</v>
      </c>
      <c r="AI2619" s="6">
        <f>-AF2619/'ugly don''t look!'!$I$7</f>
        <v>-4428.1878125945041</v>
      </c>
      <c r="AJ2619" s="6">
        <f>-'ugly don''t look!'!$K$7/4*AI2619</f>
        <v>41.644228055373127</v>
      </c>
      <c r="AK2619" s="6">
        <f t="shared" si="403"/>
        <v>0.29017342197362211</v>
      </c>
      <c r="AL2619" s="6">
        <f t="shared" si="404"/>
        <v>3.7291627769055782</v>
      </c>
      <c r="AN2619" s="6">
        <f>S2619-'ugly don''t look!'!$M$5</f>
        <v>-0.22092950783069609</v>
      </c>
      <c r="AO2619" s="6">
        <f t="shared" si="408"/>
        <v>-0.27627980038450994</v>
      </c>
      <c r="AP2619" s="6">
        <f t="shared" si="409"/>
        <v>3.557685052937376</v>
      </c>
      <c r="AQ2619" s="6">
        <f t="shared" si="405"/>
        <v>7.1752475984130121E-2</v>
      </c>
      <c r="AV2619" s="6">
        <f t="shared" si="406"/>
        <v>0.20578611133903957</v>
      </c>
      <c r="AW2619" s="6">
        <f t="shared" si="407"/>
        <v>0.29017342197362211</v>
      </c>
    </row>
    <row r="2620" spans="1:49" x14ac:dyDescent="0.25">
      <c r="A2620" s="6">
        <v>1053075.0360000001</v>
      </c>
      <c r="B2620" s="6">
        <v>21.363931000000001</v>
      </c>
      <c r="C2620" s="6">
        <v>6.011641</v>
      </c>
      <c r="D2620" s="6">
        <v>1.0205000000000001E-2</v>
      </c>
      <c r="E2620" s="6">
        <v>24.070789999999999</v>
      </c>
      <c r="F2620" s="6">
        <v>21.489422999999999</v>
      </c>
      <c r="G2620" s="6">
        <v>86.135109</v>
      </c>
      <c r="H2620" s="6">
        <v>6</v>
      </c>
      <c r="I2620" s="6">
        <v>28.920086000000001</v>
      </c>
      <c r="L2620" s="6">
        <f t="shared" si="400"/>
        <v>3.792804102709186E-4</v>
      </c>
      <c r="M2620" s="6">
        <f>249.088908333*(E2620-AVERAGE('raw Data'!$Y$2:$Y$2801))</f>
        <v>5925.4249512752522</v>
      </c>
      <c r="N2620" s="6" t="s">
        <v>18</v>
      </c>
      <c r="O2620" s="6">
        <f>L2620/(PI()*('ugly don''t look!'!$J$7^2)/4)</f>
        <v>0.75606117343946588</v>
      </c>
      <c r="P2620" s="6">
        <f>-M2620/'ugly don''t look!'!$H$7</f>
        <v>-5554.3915928714405</v>
      </c>
      <c r="Q2620" s="6">
        <f>-'ugly don''t look!'!$J$7/4*P2620</f>
        <v>35.094034681659977</v>
      </c>
      <c r="R2620" s="6">
        <f t="shared" si="401"/>
        <v>-0.27963298882825721</v>
      </c>
      <c r="S2620" s="6">
        <f t="shared" si="402"/>
        <v>3.558031163938868</v>
      </c>
      <c r="U2620" s="6">
        <v>1050211.4269999999</v>
      </c>
      <c r="V2620" s="6">
        <v>20.400691999999999</v>
      </c>
      <c r="W2620" s="6">
        <v>23.572105000000001</v>
      </c>
      <c r="X2620" s="6">
        <v>16.177015000000001</v>
      </c>
      <c r="Y2620" s="6">
        <v>0.34626099999999999</v>
      </c>
      <c r="Z2620" s="6">
        <v>21.293192999999999</v>
      </c>
      <c r="AA2620" s="6">
        <v>86.153036</v>
      </c>
      <c r="AB2620" s="6">
        <v>23.5</v>
      </c>
      <c r="AC2620" s="6">
        <v>80.474874</v>
      </c>
      <c r="AE2620" s="6">
        <f>0.000063090994667*'raw Data'!W2620</f>
        <v>1.4871875508449641E-3</v>
      </c>
      <c r="AF2620" s="6">
        <f>249.088908333*('raw Data'!X2620-AVERAGE('raw Data'!$D$2:$D$3001))</f>
        <v>4045.7782137077188</v>
      </c>
      <c r="AG2620" s="6"/>
      <c r="AH2620" s="6">
        <f>AE2620/(PI()*('ugly don''t look!'!$K$7^2)/4)</f>
        <v>1.3381300069954229</v>
      </c>
      <c r="AI2620" s="6">
        <f>-AF2620/'ugly don''t look!'!$I$7</f>
        <v>-4424.5168566357379</v>
      </c>
      <c r="AJ2620" s="6">
        <f>-'ugly don''t look!'!$K$7/4*AI2620</f>
        <v>41.609705100702307</v>
      </c>
      <c r="AK2620" s="6">
        <f t="shared" si="403"/>
        <v>0.29127312215428502</v>
      </c>
      <c r="AL2620" s="6">
        <f t="shared" si="404"/>
        <v>3.7283334357479694</v>
      </c>
      <c r="AN2620" s="6">
        <f>S2620-'ugly don''t look!'!$M$5</f>
        <v>-0.22058339682920414</v>
      </c>
      <c r="AO2620" s="6">
        <f t="shared" si="408"/>
        <v>-0.27963298882825721</v>
      </c>
      <c r="AP2620" s="6">
        <f t="shared" si="409"/>
        <v>3.558031163938868</v>
      </c>
      <c r="AQ2620" s="6">
        <f t="shared" si="405"/>
        <v>7.4250450296580978E-2</v>
      </c>
      <c r="AV2620" s="6">
        <f t="shared" si="406"/>
        <v>0.20495677018143077</v>
      </c>
      <c r="AW2620" s="6">
        <f t="shared" si="407"/>
        <v>0.29127312215428502</v>
      </c>
    </row>
    <row r="2621" spans="1:49" x14ac:dyDescent="0.25">
      <c r="A2621" s="6">
        <v>1053075.3289999999</v>
      </c>
      <c r="B2621" s="6">
        <v>21.405398999999999</v>
      </c>
      <c r="C2621" s="6">
        <v>6.0137530000000003</v>
      </c>
      <c r="D2621" s="6">
        <v>1.4730999999999999E-2</v>
      </c>
      <c r="E2621" s="6">
        <v>24.0533</v>
      </c>
      <c r="F2621" s="6">
        <v>21.471651999999999</v>
      </c>
      <c r="G2621" s="6">
        <v>86.138187000000002</v>
      </c>
      <c r="H2621" s="6">
        <v>6</v>
      </c>
      <c r="I2621" s="6">
        <v>28.916689999999999</v>
      </c>
      <c r="L2621" s="6">
        <f t="shared" si="400"/>
        <v>3.7941365845165528E-4</v>
      </c>
      <c r="M2621" s="6">
        <f>249.088908333*(E2621-AVERAGE('raw Data'!$Y$2:$Y$2801))</f>
        <v>5921.0683862685082</v>
      </c>
      <c r="N2621" s="6" t="s">
        <v>18</v>
      </c>
      <c r="O2621" s="6">
        <f>L2621/(PI()*('ugly don''t look!'!$J$7^2)/4)</f>
        <v>0.75632679162895922</v>
      </c>
      <c r="P2621" s="6">
        <f>-M2621/'ugly don''t look!'!$H$7</f>
        <v>-5550.3078236487709</v>
      </c>
      <c r="Q2621" s="6">
        <f>-'ugly don''t look!'!$J$7/4*P2621</f>
        <v>35.06823240676885</v>
      </c>
      <c r="R2621" s="6">
        <f t="shared" si="401"/>
        <v>-0.27928173214232832</v>
      </c>
      <c r="S2621" s="6">
        <f t="shared" si="402"/>
        <v>3.5572956610218434</v>
      </c>
      <c r="U2621" s="6">
        <v>1050211.8259999999</v>
      </c>
      <c r="V2621" s="6">
        <v>20.286553999999999</v>
      </c>
      <c r="W2621" s="6">
        <v>23.569313999999999</v>
      </c>
      <c r="X2621" s="6">
        <v>16.196497999999998</v>
      </c>
      <c r="Y2621" s="6">
        <v>0.34566400000000003</v>
      </c>
      <c r="Z2621" s="6">
        <v>21.246777000000002</v>
      </c>
      <c r="AA2621" s="6">
        <v>86.148990999999995</v>
      </c>
      <c r="AB2621" s="6">
        <v>23.5</v>
      </c>
      <c r="AC2621" s="6">
        <v>80.467918999999995</v>
      </c>
      <c r="AE2621" s="6">
        <f>0.000063090994667*'raw Data'!W2621</f>
        <v>1.4870114638788484E-3</v>
      </c>
      <c r="AF2621" s="6">
        <f>249.088908333*('raw Data'!X2621-AVERAGE('raw Data'!$D$2:$D$3001))</f>
        <v>4050.6312129087701</v>
      </c>
      <c r="AG2621" s="6"/>
      <c r="AH2621" s="6">
        <f>AE2621/(PI()*('ugly don''t look!'!$K$7^2)/4)</f>
        <v>1.3379715688394107</v>
      </c>
      <c r="AI2621" s="6">
        <f>-AF2621/'ugly don''t look!'!$I$7</f>
        <v>-4429.8241610988298</v>
      </c>
      <c r="AJ2621" s="6">
        <f>-'ugly don''t look!'!$K$7/4*AI2621</f>
        <v>41.659616849429781</v>
      </c>
      <c r="AK2621" s="6">
        <f t="shared" si="403"/>
        <v>0.29115471248132785</v>
      </c>
      <c r="AL2621" s="6">
        <f t="shared" si="404"/>
        <v>3.7295322387053136</v>
      </c>
      <c r="AN2621" s="6">
        <f>S2621-'ugly don''t look!'!$M$5</f>
        <v>-0.22131889974622876</v>
      </c>
      <c r="AO2621" s="6">
        <f t="shared" si="408"/>
        <v>-0.27928173214232832</v>
      </c>
      <c r="AP2621" s="6">
        <f t="shared" si="409"/>
        <v>3.5572956610218434</v>
      </c>
      <c r="AQ2621" s="6">
        <f t="shared" si="405"/>
        <v>7.3289533154301922E-2</v>
      </c>
      <c r="AV2621" s="6">
        <f t="shared" si="406"/>
        <v>0.20615557313877497</v>
      </c>
      <c r="AW2621" s="6">
        <f t="shared" si="407"/>
        <v>0.29115471248132785</v>
      </c>
    </row>
    <row r="2622" spans="1:49" x14ac:dyDescent="0.25">
      <c r="A2622" s="6">
        <v>1053077.203</v>
      </c>
      <c r="B2622" s="6">
        <v>21.365221999999999</v>
      </c>
      <c r="C2622" s="6">
        <v>6.0007359999999998</v>
      </c>
      <c r="D2622" s="6">
        <v>1.3911E-2</v>
      </c>
      <c r="E2622" s="6">
        <v>24.023478999999998</v>
      </c>
      <c r="F2622" s="6">
        <v>21.495716000000002</v>
      </c>
      <c r="G2622" s="6">
        <v>86.135964000000001</v>
      </c>
      <c r="H2622" s="6">
        <v>6</v>
      </c>
      <c r="I2622" s="6">
        <v>28.923231999999999</v>
      </c>
      <c r="L2622" s="6">
        <f t="shared" si="400"/>
        <v>3.7859240297407492E-4</v>
      </c>
      <c r="M2622" s="6">
        <f>249.088908333*(E2622-AVERAGE('raw Data'!$Y$2:$Y$2801))</f>
        <v>5913.6403059331096</v>
      </c>
      <c r="N2622" s="6" t="s">
        <v>18</v>
      </c>
      <c r="O2622" s="6">
        <f>L2622/(PI()*('ugly don''t look!'!$J$7^2)/4)</f>
        <v>0.75468969315706746</v>
      </c>
      <c r="P2622" s="6">
        <f>-M2622/'ugly don''t look!'!$H$7</f>
        <v>-5543.3448687037026</v>
      </c>
      <c r="Q2622" s="6">
        <f>-'ugly don''t look!'!$J$7/4*P2622</f>
        <v>35.024238716687172</v>
      </c>
      <c r="R2622" s="6">
        <f t="shared" si="401"/>
        <v>-0.28144861665873555</v>
      </c>
      <c r="S2622" s="6">
        <f t="shared" si="402"/>
        <v>3.5560403565603624</v>
      </c>
      <c r="U2622" s="6">
        <v>1050213.8459999999</v>
      </c>
      <c r="V2622" s="6">
        <v>20.232075999999999</v>
      </c>
      <c r="W2622" s="6">
        <v>23.568007000000001</v>
      </c>
      <c r="X2622" s="6">
        <v>16.247488000000001</v>
      </c>
      <c r="Y2622" s="6">
        <v>0.356375</v>
      </c>
      <c r="Z2622" s="6">
        <v>21.266031999999999</v>
      </c>
      <c r="AA2622" s="6">
        <v>86.155360999999999</v>
      </c>
      <c r="AB2622" s="6">
        <v>23.5</v>
      </c>
      <c r="AC2622" s="6">
        <v>80.434201000000002</v>
      </c>
      <c r="AE2622" s="6">
        <f>0.000063090994667*'raw Data'!W2622</f>
        <v>1.4869290039488188E-3</v>
      </c>
      <c r="AF2622" s="6">
        <f>249.088908333*('raw Data'!X2622-AVERAGE('raw Data'!$D$2:$D$3001))</f>
        <v>4063.33225634467</v>
      </c>
      <c r="AG2622" s="6"/>
      <c r="AH2622" s="6">
        <f>AE2622/(PI()*('ugly don''t look!'!$K$7^2)/4)</f>
        <v>1.3378973736871689</v>
      </c>
      <c r="AI2622" s="6">
        <f>-AF2622/'ugly don''t look!'!$I$7</f>
        <v>-4443.7141911030949</v>
      </c>
      <c r="AJ2622" s="6">
        <f>-'ugly don''t look!'!$K$7/4*AI2622</f>
        <v>41.790243553100396</v>
      </c>
      <c r="AK2622" s="6">
        <f t="shared" si="403"/>
        <v>0.29109925748420024</v>
      </c>
      <c r="AL2622" s="6">
        <f t="shared" si="404"/>
        <v>3.7326629044663013</v>
      </c>
      <c r="AN2622" s="6">
        <f>S2622-'ugly don''t look!'!$M$5</f>
        <v>-0.22257420420770968</v>
      </c>
      <c r="AO2622" s="6">
        <f t="shared" si="408"/>
        <v>-0.28144861665873555</v>
      </c>
      <c r="AP2622" s="6">
        <f t="shared" si="409"/>
        <v>3.5560403565603624</v>
      </c>
      <c r="AQ2622" s="6">
        <f t="shared" si="405"/>
        <v>7.3424797510579093E-2</v>
      </c>
      <c r="AV2622" s="6">
        <f t="shared" si="406"/>
        <v>0.20928623889976272</v>
      </c>
      <c r="AW2622" s="6">
        <f t="shared" si="407"/>
        <v>0.29109925748420024</v>
      </c>
    </row>
    <row r="2623" spans="1:49" x14ac:dyDescent="0.25">
      <c r="A2623" s="6">
        <v>1053080.0149999999</v>
      </c>
      <c r="B2623" s="6">
        <v>21.341346000000001</v>
      </c>
      <c r="C2623" s="6">
        <v>5.9852460000000001</v>
      </c>
      <c r="D2623" s="6">
        <v>-6.1377000000000001E-2</v>
      </c>
      <c r="E2623" s="6">
        <v>23.975031999999999</v>
      </c>
      <c r="F2623" s="6">
        <v>21.368963000000001</v>
      </c>
      <c r="G2623" s="6">
        <v>86.139702</v>
      </c>
      <c r="H2623" s="6">
        <v>6</v>
      </c>
      <c r="I2623" s="6">
        <v>28.933907999999999</v>
      </c>
      <c r="L2623" s="6">
        <f t="shared" si="400"/>
        <v>3.7761512346668309E-4</v>
      </c>
      <c r="M2623" s="6">
        <f>249.088908333*(E2623-AVERAGE('raw Data'!$Y$2:$Y$2801))</f>
        <v>5901.5726955911014</v>
      </c>
      <c r="N2623" s="6" t="s">
        <v>18</v>
      </c>
      <c r="O2623" s="6">
        <f>L2623/(PI()*('ugly don''t look!'!$J$7^2)/4)</f>
        <v>0.75274157490173965</v>
      </c>
      <c r="P2623" s="6">
        <f>-M2623/'ugly don''t look!'!$H$7</f>
        <v>-5532.0328980044069</v>
      </c>
      <c r="Q2623" s="6">
        <f>-'ugly don''t look!'!$J$7/4*P2623</f>
        <v>34.952766857816343</v>
      </c>
      <c r="R2623" s="6">
        <f t="shared" si="401"/>
        <v>-0.28403330410838329</v>
      </c>
      <c r="S2623" s="6">
        <f t="shared" si="402"/>
        <v>3.5539976317213458</v>
      </c>
      <c r="U2623" s="6">
        <v>1050214.115</v>
      </c>
      <c r="V2623" s="6">
        <v>20.342309</v>
      </c>
      <c r="W2623" s="6">
        <v>23.569783999999999</v>
      </c>
      <c r="X2623" s="6">
        <v>16.247572000000002</v>
      </c>
      <c r="Y2623" s="6">
        <v>0.34996699999999997</v>
      </c>
      <c r="Z2623" s="6">
        <v>21.325406999999998</v>
      </c>
      <c r="AA2623" s="6">
        <v>86.151325</v>
      </c>
      <c r="AB2623" s="6">
        <v>23.5</v>
      </c>
      <c r="AC2623" s="6">
        <v>80.426240000000007</v>
      </c>
      <c r="AE2623" s="6">
        <f>0.000063090994667*'raw Data'!W2623</f>
        <v>1.487041116646342E-3</v>
      </c>
      <c r="AF2623" s="6">
        <f>249.088908333*('raw Data'!X2623-AVERAGE('raw Data'!$D$2:$D$3001))</f>
        <v>4063.3531798129702</v>
      </c>
      <c r="AG2623" s="6"/>
      <c r="AH2623" s="6">
        <f>AE2623/(PI()*('ugly don''t look!'!$K$7^2)/4)</f>
        <v>1.3379982495751062</v>
      </c>
      <c r="AI2623" s="6">
        <f>-AF2623/'ugly don''t look!'!$I$7</f>
        <v>-4443.7370732862755</v>
      </c>
      <c r="AJ2623" s="6">
        <f>-'ugly don''t look!'!$K$7/4*AI2623</f>
        <v>41.790458745159789</v>
      </c>
      <c r="AK2623" s="6">
        <f t="shared" si="403"/>
        <v>0.29117465346534999</v>
      </c>
      <c r="AL2623" s="6">
        <f t="shared" si="404"/>
        <v>3.7326680537903312</v>
      </c>
      <c r="AN2623" s="6">
        <f>S2623-'ugly don''t look!'!$M$5</f>
        <v>-0.22461692904672637</v>
      </c>
      <c r="AO2623" s="6">
        <f t="shared" si="408"/>
        <v>-0.28403330410838329</v>
      </c>
      <c r="AP2623" s="6">
        <f t="shared" si="409"/>
        <v>3.5539976317213458</v>
      </c>
      <c r="AQ2623" s="6">
        <f t="shared" si="405"/>
        <v>7.3040760868333526E-2</v>
      </c>
      <c r="AV2623" s="6">
        <f t="shared" si="406"/>
        <v>0.20929138822379256</v>
      </c>
      <c r="AW2623" s="6">
        <f t="shared" si="407"/>
        <v>0.29117465346534999</v>
      </c>
    </row>
    <row r="2624" spans="1:49" x14ac:dyDescent="0.25">
      <c r="A2624" s="6">
        <v>1053080.4129999999</v>
      </c>
      <c r="B2624" s="6">
        <v>21.341346000000001</v>
      </c>
      <c r="C2624" s="6">
        <v>5.994148</v>
      </c>
      <c r="D2624" s="6">
        <v>-6.7699999999999996E-2</v>
      </c>
      <c r="E2624" s="6">
        <v>23.95797</v>
      </c>
      <c r="F2624" s="6">
        <v>21.463878000000001</v>
      </c>
      <c r="G2624" s="6">
        <v>86.140231999999997</v>
      </c>
      <c r="H2624" s="6">
        <v>6</v>
      </c>
      <c r="I2624" s="6">
        <v>28.925661000000002</v>
      </c>
      <c r="L2624" s="6">
        <f t="shared" si="400"/>
        <v>3.7817675950120876E-4</v>
      </c>
      <c r="M2624" s="6">
        <f>249.088908333*(E2624-AVERAGE('raw Data'!$Y$2:$Y$2801))</f>
        <v>5897.3227406371234</v>
      </c>
      <c r="N2624" s="6" t="s">
        <v>18</v>
      </c>
      <c r="O2624" s="6">
        <f>L2624/(PI()*('ugly don''t look!'!$J$7^2)/4)</f>
        <v>0.75386114550915928</v>
      </c>
      <c r="P2624" s="6">
        <f>-M2624/'ugly don''t look!'!$H$7</f>
        <v>-5528.0490632144019</v>
      </c>
      <c r="Q2624" s="6">
        <f>-'ugly don''t look!'!$J$7/4*P2624</f>
        <v>34.927595993654393</v>
      </c>
      <c r="R2624" s="6">
        <f t="shared" si="401"/>
        <v>-0.28254708508284709</v>
      </c>
      <c r="S2624" s="6">
        <f t="shared" si="402"/>
        <v>3.5532772329076177</v>
      </c>
      <c r="U2624" s="6">
        <v>1050216.111</v>
      </c>
      <c r="V2624" s="6">
        <v>20.213508999999998</v>
      </c>
      <c r="W2624" s="6">
        <v>23.491648000000001</v>
      </c>
      <c r="X2624" s="6">
        <v>16.238631000000002</v>
      </c>
      <c r="Y2624" s="6">
        <v>0.35311500000000001</v>
      </c>
      <c r="Z2624" s="6">
        <v>21.266031999999999</v>
      </c>
      <c r="AA2624" s="6">
        <v>86.157267000000004</v>
      </c>
      <c r="AB2624" s="6">
        <v>23.5</v>
      </c>
      <c r="AC2624" s="6">
        <v>80.481209000000007</v>
      </c>
      <c r="AE2624" s="6">
        <f>0.000063090994667*'raw Data'!W2624</f>
        <v>1.4821114386870415E-3</v>
      </c>
      <c r="AF2624" s="6">
        <f>249.088908333*('raw Data'!X2624-AVERAGE('raw Data'!$D$2:$D$3001))</f>
        <v>4061.1260758835651</v>
      </c>
      <c r="AG2624" s="6"/>
      <c r="AH2624" s="6">
        <f>AE2624/(PI()*('ugly don''t look!'!$K$7^2)/4)</f>
        <v>1.33356266241704</v>
      </c>
      <c r="AI2624" s="6">
        <f>-AF2624/'ugly don''t look!'!$I$7</f>
        <v>-4441.3014828122978</v>
      </c>
      <c r="AJ2624" s="6">
        <f>-'ugly don''t look!'!$K$7/4*AI2624</f>
        <v>41.767553599885836</v>
      </c>
      <c r="AK2624" s="6">
        <f t="shared" si="403"/>
        <v>0.287854054474805</v>
      </c>
      <c r="AL2624" s="6">
        <f t="shared" si="404"/>
        <v>3.7321198084406673</v>
      </c>
      <c r="AN2624" s="6">
        <f>S2624-'ugly don''t look!'!$M$5</f>
        <v>-0.22533732786045446</v>
      </c>
      <c r="AO2624" s="6">
        <f t="shared" si="408"/>
        <v>-0.28254708508284709</v>
      </c>
      <c r="AP2624" s="6">
        <f t="shared" si="409"/>
        <v>3.5532772329076177</v>
      </c>
      <c r="AQ2624" s="6">
        <f t="shared" si="405"/>
        <v>7.1366601105361999E-2</v>
      </c>
      <c r="AV2624" s="6">
        <f t="shared" si="406"/>
        <v>0.20874314287412865</v>
      </c>
      <c r="AW2624" s="6">
        <f t="shared" si="407"/>
        <v>0.287854054474805</v>
      </c>
    </row>
    <row r="2625" spans="1:49" x14ac:dyDescent="0.25">
      <c r="A2625" s="6">
        <v>1053081.875</v>
      </c>
      <c r="B2625" s="6">
        <v>21.259516000000001</v>
      </c>
      <c r="C2625" s="6">
        <v>6.0090680000000001</v>
      </c>
      <c r="D2625" s="6">
        <v>-8.7798000000000001E-2</v>
      </c>
      <c r="E2625" s="6">
        <v>23.942864</v>
      </c>
      <c r="F2625" s="6">
        <v>21.393768999999999</v>
      </c>
      <c r="G2625" s="6">
        <v>86.139210000000006</v>
      </c>
      <c r="H2625" s="6">
        <v>6</v>
      </c>
      <c r="I2625" s="6">
        <v>28.912476999999999</v>
      </c>
      <c r="L2625" s="6">
        <f t="shared" si="400"/>
        <v>3.7911807714164036E-4</v>
      </c>
      <c r="M2625" s="6">
        <f>249.088908333*(E2625-AVERAGE('raw Data'!$Y$2:$Y$2801))</f>
        <v>5893.5600035878451</v>
      </c>
      <c r="N2625" s="6" t="s">
        <v>18</v>
      </c>
      <c r="O2625" s="6">
        <f>L2625/(PI()*('ugly don''t look!'!$J$7^2)/4)</f>
        <v>0.75573757703720901</v>
      </c>
      <c r="P2625" s="6">
        <f>-M2625/'ugly don''t look!'!$H$7</f>
        <v>-5524.5219381213401</v>
      </c>
      <c r="Q2625" s="6">
        <f>-'ugly don''t look!'!$J$7/4*P2625</f>
        <v>34.90531073553516</v>
      </c>
      <c r="R2625" s="6">
        <f t="shared" si="401"/>
        <v>-0.2800610833839603</v>
      </c>
      <c r="S2625" s="6">
        <f t="shared" si="402"/>
        <v>3.5526389877043312</v>
      </c>
      <c r="U2625" s="6">
        <v>1050216.5889999999</v>
      </c>
      <c r="V2625" s="6">
        <v>20.248346999999999</v>
      </c>
      <c r="W2625" s="6">
        <v>23.493549999999999</v>
      </c>
      <c r="X2625" s="6">
        <v>16.227194000000001</v>
      </c>
      <c r="Y2625" s="6">
        <v>0.352128</v>
      </c>
      <c r="Z2625" s="6">
        <v>21.311575000000001</v>
      </c>
      <c r="AA2625" s="6">
        <v>86.161608999999999</v>
      </c>
      <c r="AB2625" s="6">
        <v>23.5</v>
      </c>
      <c r="AC2625" s="6">
        <v>80.481497000000005</v>
      </c>
      <c r="AE2625" s="6">
        <f>0.000063090994667*'raw Data'!W2625</f>
        <v>1.4822314377588978E-3</v>
      </c>
      <c r="AF2625" s="6">
        <f>249.088908333*('raw Data'!X2625-AVERAGE('raw Data'!$D$2:$D$3001))</f>
        <v>4058.2772460389601</v>
      </c>
      <c r="AG2625" s="6"/>
      <c r="AH2625" s="6">
        <f>AE2625/(PI()*('ugly don''t look!'!$K$7^2)/4)</f>
        <v>1.3336706342453217</v>
      </c>
      <c r="AI2625" s="6">
        <f>-AF2625/'ugly don''t look!'!$I$7</f>
        <v>-4438.1859646095363</v>
      </c>
      <c r="AJ2625" s="6">
        <f>-'ugly don''t look!'!$K$7/4*AI2625</f>
        <v>41.738254176275696</v>
      </c>
      <c r="AK2625" s="6">
        <f t="shared" si="403"/>
        <v>0.28793501614281941</v>
      </c>
      <c r="AL2625" s="6">
        <f t="shared" si="404"/>
        <v>3.7314180746189667</v>
      </c>
      <c r="AN2625" s="6">
        <f>S2625-'ugly don''t look!'!$M$5</f>
        <v>-0.22597557306374094</v>
      </c>
      <c r="AO2625" s="6">
        <f t="shared" si="408"/>
        <v>-0.2800610833839603</v>
      </c>
      <c r="AP2625" s="6">
        <f t="shared" si="409"/>
        <v>3.5526389877043312</v>
      </c>
      <c r="AQ2625" s="6">
        <f t="shared" si="405"/>
        <v>6.9132997950514113E-2</v>
      </c>
      <c r="AV2625" s="6">
        <f t="shared" si="406"/>
        <v>0.20804140905242807</v>
      </c>
      <c r="AW2625" s="6">
        <f t="shared" si="407"/>
        <v>0.28793501614281941</v>
      </c>
    </row>
    <row r="2626" spans="1:49" x14ac:dyDescent="0.25">
      <c r="A2626" s="6">
        <v>1053083.7080000001</v>
      </c>
      <c r="B2626" s="6">
        <v>21.366523000000001</v>
      </c>
      <c r="C2626" s="6">
        <v>6.0074670000000001</v>
      </c>
      <c r="D2626" s="6">
        <v>-7.9788999999999999E-2</v>
      </c>
      <c r="E2626" s="6">
        <v>23.952418999999999</v>
      </c>
      <c r="F2626" s="6">
        <v>21.369333000000001</v>
      </c>
      <c r="G2626" s="6">
        <v>86.138456000000005</v>
      </c>
      <c r="H2626" s="6">
        <v>6</v>
      </c>
      <c r="I2626" s="6">
        <v>28.916060999999999</v>
      </c>
      <c r="L2626" s="6">
        <f t="shared" ref="L2626:L2689" si="410">0.000063090994667*C2626</f>
        <v>3.7901706845917853E-4</v>
      </c>
      <c r="M2626" s="6">
        <f>249.088908333*(E2626-AVERAGE('raw Data'!$Y$2:$Y$2801))</f>
        <v>5895.940048106967</v>
      </c>
      <c r="N2626" s="6" t="s">
        <v>18</v>
      </c>
      <c r="O2626" s="6">
        <f>L2626/(PI()*('ugly don''t look!'!$J$7^2)/4)</f>
        <v>0.75553622536988951</v>
      </c>
      <c r="P2626" s="6">
        <f>-M2626/'ugly don''t look!'!$H$7</f>
        <v>-5526.7529509814094</v>
      </c>
      <c r="Q2626" s="6">
        <f>-'ugly don''t look!'!$J$7/4*P2626</f>
        <v>34.919406832538293</v>
      </c>
      <c r="R2626" s="6">
        <f t="shared" ref="R2626:R2689" si="411">LN(O2626)</f>
        <v>-0.28032754955070011</v>
      </c>
      <c r="S2626" s="6">
        <f t="shared" ref="S2626:S2689" si="412">LN(Q2626)</f>
        <v>3.5530427443591543</v>
      </c>
      <c r="U2626" s="6">
        <v>1050218.1780000001</v>
      </c>
      <c r="V2626" s="6">
        <v>20.287462999999999</v>
      </c>
      <c r="W2626" s="6">
        <v>23.499568</v>
      </c>
      <c r="X2626" s="6">
        <v>16.207049999999999</v>
      </c>
      <c r="Y2626" s="6">
        <v>0.34920299999999999</v>
      </c>
      <c r="Z2626" s="6">
        <v>21.307873000000001</v>
      </c>
      <c r="AA2626" s="6">
        <v>86.163077999999999</v>
      </c>
      <c r="AB2626" s="6">
        <v>23.5</v>
      </c>
      <c r="AC2626" s="6">
        <v>80.473607000000001</v>
      </c>
      <c r="AE2626" s="6">
        <f>0.000063090994667*'raw Data'!W2626</f>
        <v>1.4826111193648038E-3</v>
      </c>
      <c r="AF2626" s="6">
        <f>249.088908333*('raw Data'!X2626-AVERAGE('raw Data'!$D$2:$D$3001))</f>
        <v>4053.2595990694999</v>
      </c>
      <c r="AG2626" s="6"/>
      <c r="AH2626" s="6">
        <f>AE2626/(PI()*('ugly don''t look!'!$K$7^2)/4)</f>
        <v>1.3340122611972676</v>
      </c>
      <c r="AI2626" s="6">
        <f>-AF2626/'ugly don''t look!'!$I$7</f>
        <v>-4432.6985991573711</v>
      </c>
      <c r="AJ2626" s="6">
        <f>-'ugly don''t look!'!$K$7/4*AI2626</f>
        <v>41.686649070985624</v>
      </c>
      <c r="AK2626" s="6">
        <f t="shared" ref="AK2626:AK2689" si="413">LN(AH2626)</f>
        <v>0.28819113875349173</v>
      </c>
      <c r="AL2626" s="6">
        <f t="shared" ref="AL2626:AL2689" si="414">LN(AJ2626)</f>
        <v>3.7301809113772131</v>
      </c>
      <c r="AN2626" s="6">
        <f>S2626-'ugly don''t look!'!$M$5</f>
        <v>-0.22557181640891777</v>
      </c>
      <c r="AO2626" s="6">
        <f t="shared" si="408"/>
        <v>-0.28032754955070011</v>
      </c>
      <c r="AP2626" s="6">
        <f t="shared" si="409"/>
        <v>3.5530427443591543</v>
      </c>
      <c r="AQ2626" s="6">
        <f t="shared" ref="AQ2626:AQ2689" si="415">AN2626-$AS$2*AO2626-$AT$2</f>
        <v>6.9707755662223453E-2</v>
      </c>
      <c r="AV2626" s="6">
        <f t="shared" ref="AV2626:AV2689" si="416">AN5626</f>
        <v>0.20680424581067447</v>
      </c>
      <c r="AW2626" s="6">
        <f t="shared" ref="AW2626:AW2689" si="417">AO5626</f>
        <v>0.28819113875349173</v>
      </c>
    </row>
    <row r="2627" spans="1:49" x14ac:dyDescent="0.25">
      <c r="A2627" s="6">
        <v>1053084.871</v>
      </c>
      <c r="B2627" s="6">
        <v>21.396322999999999</v>
      </c>
      <c r="C2627" s="6">
        <v>6.0144909999999996</v>
      </c>
      <c r="D2627" s="6">
        <v>-6.7030000000000006E-2</v>
      </c>
      <c r="E2627" s="6">
        <v>23.963837000000002</v>
      </c>
      <c r="F2627" s="6">
        <v>21.335775000000002</v>
      </c>
      <c r="G2627" s="6">
        <v>86.138660999999999</v>
      </c>
      <c r="H2627" s="6">
        <v>6</v>
      </c>
      <c r="I2627" s="6">
        <v>28.904568999999999</v>
      </c>
      <c r="L2627" s="6">
        <f t="shared" si="410"/>
        <v>3.7946021960571949E-4</v>
      </c>
      <c r="M2627" s="6">
        <f>249.088908333*(E2627-AVERAGE('raw Data'!$Y$2:$Y$2801))</f>
        <v>5898.7841452623134</v>
      </c>
      <c r="N2627" s="6" t="s">
        <v>18</v>
      </c>
      <c r="O2627" s="6">
        <f>L2627/(PI()*('ugly don''t look!'!$J$7^2)/4)</f>
        <v>0.75641960707585598</v>
      </c>
      <c r="P2627" s="6">
        <f>-M2627/'ugly don''t look!'!$H$7</f>
        <v>-5529.4189588135669</v>
      </c>
      <c r="Q2627" s="6">
        <f>-'ugly don''t look!'!$J$7/4*P2627</f>
        <v>34.936251336523817</v>
      </c>
      <c r="R2627" s="6">
        <f t="shared" si="411"/>
        <v>-0.27915902096338557</v>
      </c>
      <c r="S2627" s="6">
        <f t="shared" si="412"/>
        <v>3.5535250103560254</v>
      </c>
      <c r="U2627" s="6">
        <v>1050219.817</v>
      </c>
      <c r="V2627" s="6">
        <v>20.353020000000001</v>
      </c>
      <c r="W2627" s="6">
        <v>23.449185</v>
      </c>
      <c r="X2627" s="6">
        <v>16.181587</v>
      </c>
      <c r="Y2627" s="6">
        <v>0.344696</v>
      </c>
      <c r="Z2627" s="6">
        <v>21.140630000000002</v>
      </c>
      <c r="AA2627" s="6">
        <v>86.165448999999995</v>
      </c>
      <c r="AB2627" s="6">
        <v>23.5</v>
      </c>
      <c r="AC2627" s="6">
        <v>80.532916999999998</v>
      </c>
      <c r="AE2627" s="6">
        <f>0.000063090994667*'raw Data'!W2627</f>
        <v>1.4794324057804966E-3</v>
      </c>
      <c r="AF2627" s="6">
        <f>249.088908333*('raw Data'!X2627-AVERAGE('raw Data'!$D$2:$D$3001))</f>
        <v>4046.9170481966171</v>
      </c>
      <c r="AG2627" s="6"/>
      <c r="AH2627" s="6">
        <f>AE2627/(PI()*('ugly don''t look!'!$K$7^2)/4)</f>
        <v>1.3311521430982498</v>
      </c>
      <c r="AI2627" s="6">
        <f>-AF2627/'ugly don''t look!'!$I$7</f>
        <v>-4425.7623011774031</v>
      </c>
      <c r="AJ2627" s="6">
        <f>-'ugly don''t look!'!$K$7/4*AI2627</f>
        <v>41.62141769707771</v>
      </c>
      <c r="AK2627" s="6">
        <f t="shared" si="413"/>
        <v>0.28604484024195603</v>
      </c>
      <c r="AL2627" s="6">
        <f t="shared" si="414"/>
        <v>3.7286148832656525</v>
      </c>
      <c r="AN2627" s="6">
        <f>S2627-'ugly don''t look!'!$M$5</f>
        <v>-0.2250895504120467</v>
      </c>
      <c r="AO2627" s="6">
        <f t="shared" ref="AO2627:AO2690" si="418">R2627</f>
        <v>-0.27915902096338557</v>
      </c>
      <c r="AP2627" s="6">
        <f t="shared" ref="AP2627:AP2690" si="419">S2627</f>
        <v>3.5535250103560254</v>
      </c>
      <c r="AQ2627" s="6">
        <f t="shared" si="415"/>
        <v>6.9440134249832558E-2</v>
      </c>
      <c r="AV2627" s="6">
        <f t="shared" si="416"/>
        <v>0.20523821769911388</v>
      </c>
      <c r="AW2627" s="6">
        <f t="shared" si="417"/>
        <v>0.28604484024195603</v>
      </c>
    </row>
    <row r="2628" spans="1:49" x14ac:dyDescent="0.25">
      <c r="A2628" s="6">
        <v>1053085.3030000001</v>
      </c>
      <c r="B2628" s="6">
        <v>21.295062000000001</v>
      </c>
      <c r="C2628" s="6">
        <v>6.0154379999999996</v>
      </c>
      <c r="D2628" s="6">
        <v>-6.6312999999999997E-2</v>
      </c>
      <c r="E2628" s="6">
        <v>23.955604000000001</v>
      </c>
      <c r="F2628" s="6">
        <v>21.397100999999999</v>
      </c>
      <c r="G2628" s="6">
        <v>86.144547000000003</v>
      </c>
      <c r="H2628" s="6">
        <v>6</v>
      </c>
      <c r="I2628" s="6">
        <v>28.901617999999999</v>
      </c>
      <c r="L2628" s="6">
        <f t="shared" si="410"/>
        <v>3.7951996677766913E-4</v>
      </c>
      <c r="M2628" s="6">
        <f>249.088908333*(E2628-AVERAGE('raw Data'!$Y$2:$Y$2801))</f>
        <v>5896.7333962800076</v>
      </c>
      <c r="N2628" s="6" t="s">
        <v>18</v>
      </c>
      <c r="O2628" s="6">
        <f>L2628/(PI()*('ugly don''t look!'!$J$7^2)/4)</f>
        <v>0.75653870765608811</v>
      </c>
      <c r="P2628" s="6">
        <f>-M2628/'ugly don''t look!'!$H$7</f>
        <v>-5527.4966219347652</v>
      </c>
      <c r="Q2628" s="6">
        <f>-'ugly don''t look!'!$J$7/4*P2628</f>
        <v>34.924105531539333</v>
      </c>
      <c r="R2628" s="6">
        <f t="shared" si="411"/>
        <v>-0.27900158029986105</v>
      </c>
      <c r="S2628" s="6">
        <f t="shared" si="412"/>
        <v>3.5531772936923445</v>
      </c>
      <c r="U2628" s="6">
        <v>1050221.223</v>
      </c>
      <c r="V2628" s="6">
        <v>20.412310999999999</v>
      </c>
      <c r="W2628" s="6">
        <v>23.468471999999998</v>
      </c>
      <c r="X2628" s="6">
        <v>16.193434</v>
      </c>
      <c r="Y2628" s="6">
        <v>0.34920299999999999</v>
      </c>
      <c r="Z2628" s="6">
        <v>21.312446999999999</v>
      </c>
      <c r="AA2628" s="6">
        <v>86.159908000000001</v>
      </c>
      <c r="AB2628" s="6">
        <v>23.5</v>
      </c>
      <c r="AC2628" s="6">
        <v>80.527519999999996</v>
      </c>
      <c r="AE2628" s="6">
        <f>0.000063090994667*'raw Data'!W2628</f>
        <v>1.4806492417946389E-3</v>
      </c>
      <c r="AF2628" s="6">
        <f>249.088908333*('raw Data'!X2628-AVERAGE('raw Data'!$D$2:$D$3001))</f>
        <v>4049.8680044936382</v>
      </c>
      <c r="AG2628" s="6"/>
      <c r="AH2628" s="6">
        <f>AE2628/(PI()*('ugly don''t look!'!$K$7^2)/4)</f>
        <v>1.3322470183096455</v>
      </c>
      <c r="AI2628" s="6">
        <f>-AF2628/'ugly don''t look!'!$I$7</f>
        <v>-4428.9895062266387</v>
      </c>
      <c r="AJ2628" s="6">
        <f>-'ugly don''t look!'!$K$7/4*AI2628</f>
        <v>41.651767462882489</v>
      </c>
      <c r="AK2628" s="6">
        <f t="shared" si="413"/>
        <v>0.28686700410603916</v>
      </c>
      <c r="AL2628" s="6">
        <f t="shared" si="414"/>
        <v>3.7293438037960795</v>
      </c>
      <c r="AN2628" s="6">
        <f>S2628-'ugly don''t look!'!$M$5</f>
        <v>-0.22543726707572764</v>
      </c>
      <c r="AO2628" s="6">
        <f t="shared" si="418"/>
        <v>-0.27900158029986105</v>
      </c>
      <c r="AP2628" s="6">
        <f t="shared" si="419"/>
        <v>3.5531772936923445</v>
      </c>
      <c r="AQ2628" s="6">
        <f t="shared" si="415"/>
        <v>6.8991382170703025E-2</v>
      </c>
      <c r="AV2628" s="6">
        <f t="shared" si="416"/>
        <v>0.20596713822954094</v>
      </c>
      <c r="AW2628" s="6">
        <f t="shared" si="417"/>
        <v>0.28686700410603916</v>
      </c>
    </row>
    <row r="2629" spans="1:49" x14ac:dyDescent="0.25">
      <c r="A2629" s="6">
        <v>1053086.9890000001</v>
      </c>
      <c r="B2629" s="6">
        <v>21.425941999999999</v>
      </c>
      <c r="C2629" s="6">
        <v>6.0261329999999997</v>
      </c>
      <c r="D2629" s="6">
        <v>-6.1664999999999998E-2</v>
      </c>
      <c r="E2629" s="6">
        <v>23.960559</v>
      </c>
      <c r="F2629" s="6">
        <v>21.406357</v>
      </c>
      <c r="G2629" s="6">
        <v>86.138140000000007</v>
      </c>
      <c r="H2629" s="6">
        <v>6</v>
      </c>
      <c r="I2629" s="6">
        <v>28.882003000000001</v>
      </c>
      <c r="L2629" s="6">
        <f t="shared" si="410"/>
        <v>3.801947249656327E-4</v>
      </c>
      <c r="M2629" s="6">
        <f>249.088908333*(E2629-AVERAGE('raw Data'!$Y$2:$Y$2801))</f>
        <v>5897.9676318207976</v>
      </c>
      <c r="N2629" s="6" t="s">
        <v>18</v>
      </c>
      <c r="O2629" s="6">
        <f>L2629/(PI()*('ugly don''t look!'!$J$7^2)/4)</f>
        <v>0.75788377703896292</v>
      </c>
      <c r="P2629" s="6">
        <f>-M2629/'ugly don''t look!'!$H$7</f>
        <v>-5528.6535731353561</v>
      </c>
      <c r="Q2629" s="6">
        <f>-'ugly don''t look!'!$J$7/4*P2629</f>
        <v>34.931415438462466</v>
      </c>
      <c r="R2629" s="6">
        <f t="shared" si="411"/>
        <v>-0.27722523354041301</v>
      </c>
      <c r="S2629" s="6">
        <f t="shared" si="412"/>
        <v>3.5533865801409545</v>
      </c>
      <c r="U2629" s="6">
        <v>1050221.496</v>
      </c>
      <c r="V2629" s="6">
        <v>20.261856000000002</v>
      </c>
      <c r="W2629" s="6">
        <v>23.459394</v>
      </c>
      <c r="X2629" s="6">
        <v>16.193024000000001</v>
      </c>
      <c r="Y2629" s="6">
        <v>0.346391</v>
      </c>
      <c r="Z2629" s="6">
        <v>21.251352000000001</v>
      </c>
      <c r="AA2629" s="6">
        <v>86.162948</v>
      </c>
      <c r="AB2629" s="6">
        <v>23.5</v>
      </c>
      <c r="AC2629" s="6">
        <v>80.540774999999996</v>
      </c>
      <c r="AE2629" s="6">
        <f>0.000063090994667*'raw Data'!W2629</f>
        <v>1.4800765017450518E-3</v>
      </c>
      <c r="AF2629" s="6">
        <f>249.088908333*('raw Data'!X2629-AVERAGE('raw Data'!$D$2:$D$3001))</f>
        <v>4049.7658780412216</v>
      </c>
      <c r="AG2629" s="6"/>
      <c r="AH2629" s="6">
        <f>AE2629/(PI()*('ugly don''t look!'!$K$7^2)/4)</f>
        <v>1.3317316827380663</v>
      </c>
      <c r="AI2629" s="6">
        <f>-AF2629/'ugly don''t look!'!$I$7</f>
        <v>-4428.8778193801636</v>
      </c>
      <c r="AJ2629" s="6">
        <f>-'ugly don''t look!'!$K$7/4*AI2629</f>
        <v>41.650717120687844</v>
      </c>
      <c r="AK2629" s="6">
        <f t="shared" si="413"/>
        <v>0.28648011244072313</v>
      </c>
      <c r="AL2629" s="6">
        <f t="shared" si="414"/>
        <v>3.7293185862482492</v>
      </c>
      <c r="AN2629" s="6">
        <f>S2629-'ugly don''t look!'!$M$5</f>
        <v>-0.22522798062711757</v>
      </c>
      <c r="AO2629" s="6">
        <f t="shared" si="418"/>
        <v>-0.27722523354041301</v>
      </c>
      <c r="AP2629" s="6">
        <f t="shared" si="419"/>
        <v>3.5533865801409545</v>
      </c>
      <c r="AQ2629" s="6">
        <f t="shared" si="415"/>
        <v>6.8060722122621348E-2</v>
      </c>
      <c r="AV2629" s="6">
        <f t="shared" si="416"/>
        <v>0.20594192068171058</v>
      </c>
      <c r="AW2629" s="6">
        <f t="shared" si="417"/>
        <v>0.28648011244072313</v>
      </c>
    </row>
    <row r="2630" spans="1:49" x14ac:dyDescent="0.25">
      <c r="A2630" s="6">
        <v>1053088.513</v>
      </c>
      <c r="B2630" s="6">
        <v>21.271173999999998</v>
      </c>
      <c r="C2630" s="6">
        <v>6.0051540000000001</v>
      </c>
      <c r="D2630" s="6">
        <v>-5.6832000000000001E-2</v>
      </c>
      <c r="E2630" s="6">
        <v>23.983059999999998</v>
      </c>
      <c r="F2630" s="6">
        <v>21.250612</v>
      </c>
      <c r="G2630" s="6">
        <v>86.133993000000004</v>
      </c>
      <c r="H2630" s="6">
        <v>6</v>
      </c>
      <c r="I2630" s="6">
        <v>28.894447</v>
      </c>
      <c r="L2630" s="6">
        <f t="shared" si="410"/>
        <v>3.7887113898851376E-4</v>
      </c>
      <c r="M2630" s="6">
        <f>249.088908333*(E2630-AVERAGE('raw Data'!$Y$2:$Y$2801))</f>
        <v>5903.5723813471977</v>
      </c>
      <c r="N2630" s="6" t="s">
        <v>18</v>
      </c>
      <c r="O2630" s="6">
        <f>L2630/(PI()*('ugly don''t look!'!$J$7^2)/4)</f>
        <v>0.75524532817656653</v>
      </c>
      <c r="P2630" s="6">
        <f>-M2630/'ugly don''t look!'!$H$7</f>
        <v>-5533.9073690918613</v>
      </c>
      <c r="Q2630" s="6">
        <f>-'ugly don''t look!'!$J$7/4*P2630</f>
        <v>34.964610234764656</v>
      </c>
      <c r="R2630" s="6">
        <f t="shared" si="411"/>
        <v>-0.28071264453181777</v>
      </c>
      <c r="S2630" s="6">
        <f t="shared" si="412"/>
        <v>3.5543364137968205</v>
      </c>
      <c r="U2630" s="6">
        <v>1050224.172</v>
      </c>
      <c r="V2630" s="6">
        <v>20.35895</v>
      </c>
      <c r="W2630" s="6">
        <v>23.497070999999998</v>
      </c>
      <c r="X2630" s="6">
        <v>16.202067</v>
      </c>
      <c r="Y2630" s="6">
        <v>0.34383900000000001</v>
      </c>
      <c r="Z2630" s="6">
        <v>21.297505000000001</v>
      </c>
      <c r="AA2630" s="6">
        <v>86.166443999999998</v>
      </c>
      <c r="AB2630" s="6">
        <v>23.5</v>
      </c>
      <c r="AC2630" s="6">
        <v>80.549496000000005</v>
      </c>
      <c r="AE2630" s="6">
        <f>0.000063090994667*'raw Data'!W2630</f>
        <v>1.4824535811511204E-3</v>
      </c>
      <c r="AF2630" s="6">
        <f>249.088908333*('raw Data'!X2630-AVERAGE('raw Data'!$D$2:$D$3001))</f>
        <v>4052.0183890392768</v>
      </c>
      <c r="AG2630" s="6"/>
      <c r="AH2630" s="6">
        <f>AE2630/(PI()*('ugly don''t look!'!$K$7^2)/4)</f>
        <v>1.3338705126929458</v>
      </c>
      <c r="AI2630" s="6">
        <f>-AF2630/'ugly don''t look!'!$I$7</f>
        <v>-4431.341195362289</v>
      </c>
      <c r="AJ2630" s="6">
        <f>-'ugly don''t look!'!$K$7/4*AI2630</f>
        <v>41.673883570605348</v>
      </c>
      <c r="AK2630" s="6">
        <f t="shared" si="413"/>
        <v>0.28808487583531373</v>
      </c>
      <c r="AL2630" s="6">
        <f t="shared" si="414"/>
        <v>3.7298746393303452</v>
      </c>
      <c r="AN2630" s="6">
        <f>S2630-'ugly don''t look!'!$M$5</f>
        <v>-0.22427814697125159</v>
      </c>
      <c r="AO2630" s="6">
        <f t="shared" si="418"/>
        <v>-0.28071264453181777</v>
      </c>
      <c r="AP2630" s="6">
        <f t="shared" si="419"/>
        <v>3.5543364137968205</v>
      </c>
      <c r="AQ2630" s="6">
        <f t="shared" si="415"/>
        <v>7.124855459320717E-2</v>
      </c>
      <c r="AV2630" s="6">
        <f t="shared" si="416"/>
        <v>0.20649797376380663</v>
      </c>
      <c r="AW2630" s="6">
        <f t="shared" si="417"/>
        <v>0.28808487583531373</v>
      </c>
    </row>
    <row r="2631" spans="1:49" x14ac:dyDescent="0.25">
      <c r="A2631" s="6">
        <v>1053089.1159999999</v>
      </c>
      <c r="B2631" s="6">
        <v>21.440750999999999</v>
      </c>
      <c r="C2631" s="6">
        <v>6.003368</v>
      </c>
      <c r="D2631" s="6">
        <v>-6.4692E-2</v>
      </c>
      <c r="E2631" s="6">
        <v>23.976298</v>
      </c>
      <c r="F2631" s="6">
        <v>21.358595999999999</v>
      </c>
      <c r="G2631" s="6">
        <v>86.136810999999994</v>
      </c>
      <c r="H2631" s="6">
        <v>6</v>
      </c>
      <c r="I2631" s="6">
        <v>28.895623000000001</v>
      </c>
      <c r="L2631" s="6">
        <f t="shared" si="410"/>
        <v>3.7875845847203847E-4</v>
      </c>
      <c r="M2631" s="6">
        <f>249.088908333*(E2631-AVERAGE('raw Data'!$Y$2:$Y$2801))</f>
        <v>5901.8880421490512</v>
      </c>
      <c r="N2631" s="6" t="s">
        <v>18</v>
      </c>
      <c r="O2631" s="6">
        <f>L2631/(PI()*('ugly don''t look!'!$J$7^2)/4)</f>
        <v>0.75502070976442859</v>
      </c>
      <c r="P2631" s="6">
        <f>-M2631/'ugly don''t look!'!$H$7</f>
        <v>-5532.3284984524289</v>
      </c>
      <c r="Q2631" s="6">
        <f>-'ugly don''t look!'!$J$7/4*P2631</f>
        <v>34.954634535347061</v>
      </c>
      <c r="R2631" s="6">
        <f t="shared" si="411"/>
        <v>-0.28101009995775106</v>
      </c>
      <c r="S2631" s="6">
        <f t="shared" si="412"/>
        <v>3.5540510646195496</v>
      </c>
      <c r="U2631" s="6">
        <v>1050226.2009999999</v>
      </c>
      <c r="V2631" s="6">
        <v>20.356522999999999</v>
      </c>
      <c r="W2631" s="6">
        <v>23.541443999999998</v>
      </c>
      <c r="X2631" s="6">
        <v>16.209890000000001</v>
      </c>
      <c r="Y2631" s="6">
        <v>0.311857</v>
      </c>
      <c r="Z2631" s="6">
        <v>21.347992999999999</v>
      </c>
      <c r="AA2631" s="6">
        <v>86.162902000000003</v>
      </c>
      <c r="AB2631" s="6">
        <v>23.5</v>
      </c>
      <c r="AC2631" s="6">
        <v>80.489936999999998</v>
      </c>
      <c r="AE2631" s="6">
        <f>0.000063090994667*'raw Data'!W2631</f>
        <v>1.4852531178574792E-3</v>
      </c>
      <c r="AF2631" s="6">
        <f>249.088908333*('raw Data'!X2631-AVERAGE('raw Data'!$D$2:$D$3001))</f>
        <v>4053.9670115691661</v>
      </c>
      <c r="AG2631" s="6"/>
      <c r="AH2631" s="6">
        <f>AE2631/(PI()*('ugly don''t look!'!$K$7^2)/4)</f>
        <v>1.3363894579801998</v>
      </c>
      <c r="AI2631" s="6">
        <f>-AF2631/'ugly don''t look!'!$I$7</f>
        <v>-4433.4722348744162</v>
      </c>
      <c r="AJ2631" s="6">
        <f>-'ugly don''t look!'!$K$7/4*AI2631</f>
        <v>41.693924612041222</v>
      </c>
      <c r="AK2631" s="6">
        <f t="shared" si="413"/>
        <v>0.28997154309775558</v>
      </c>
      <c r="AL2631" s="6">
        <f t="shared" si="414"/>
        <v>3.7303554254337299</v>
      </c>
      <c r="AN2631" s="6">
        <f>S2631-'ugly don''t look!'!$M$5</f>
        <v>-0.22456349614852256</v>
      </c>
      <c r="AO2631" s="6">
        <f t="shared" si="418"/>
        <v>-0.28101009995775106</v>
      </c>
      <c r="AP2631" s="6">
        <f t="shared" si="419"/>
        <v>3.5540510646195496</v>
      </c>
      <c r="AQ2631" s="6">
        <f t="shared" si="415"/>
        <v>7.1154093410586511E-2</v>
      </c>
      <c r="AV2631" s="6">
        <f t="shared" si="416"/>
        <v>0.20697875986719128</v>
      </c>
      <c r="AW2631" s="6">
        <f t="shared" si="417"/>
        <v>0.28997154309775558</v>
      </c>
    </row>
    <row r="2632" spans="1:49" x14ac:dyDescent="0.25">
      <c r="A2632" s="6">
        <v>1053090.852</v>
      </c>
      <c r="B2632" s="6">
        <v>21.346159</v>
      </c>
      <c r="C2632" s="6">
        <v>5.9897140000000002</v>
      </c>
      <c r="D2632" s="6">
        <v>-8.7854000000000002E-2</v>
      </c>
      <c r="E2632" s="6">
        <v>23.977677</v>
      </c>
      <c r="F2632" s="6">
        <v>21.316756000000002</v>
      </c>
      <c r="G2632" s="6">
        <v>86.132468000000003</v>
      </c>
      <c r="H2632" s="6">
        <v>6</v>
      </c>
      <c r="I2632" s="6">
        <v>28.902636999999999</v>
      </c>
      <c r="L2632" s="6">
        <f t="shared" si="410"/>
        <v>3.7789701403085528E-4</v>
      </c>
      <c r="M2632" s="6">
        <f>249.088908333*(E2632-AVERAGE('raw Data'!$Y$2:$Y$2801))</f>
        <v>5902.2315357536418</v>
      </c>
      <c r="N2632" s="6" t="s">
        <v>18</v>
      </c>
      <c r="O2632" s="6">
        <f>L2632/(PI()*('ugly don''t look!'!$J$7^2)/4)</f>
        <v>0.75330349823064902</v>
      </c>
      <c r="P2632" s="6">
        <f>-M2632/'ugly don''t look!'!$H$7</f>
        <v>-5532.6504834586067</v>
      </c>
      <c r="Q2632" s="6">
        <f>-'ugly don''t look!'!$J$7/4*P2632</f>
        <v>34.956668917112346</v>
      </c>
      <c r="R2632" s="6">
        <f t="shared" si="411"/>
        <v>-0.28328708028678651</v>
      </c>
      <c r="S2632" s="6">
        <f t="shared" si="412"/>
        <v>3.5541092635563563</v>
      </c>
      <c r="U2632" s="6">
        <v>1050227.682</v>
      </c>
      <c r="V2632" s="6">
        <v>20.347999999999999</v>
      </c>
      <c r="W2632" s="6">
        <v>23.478773</v>
      </c>
      <c r="X2632" s="6">
        <v>16.211874000000002</v>
      </c>
      <c r="Y2632" s="6">
        <v>0.30930600000000003</v>
      </c>
      <c r="Z2632" s="6">
        <v>21.296023999999999</v>
      </c>
      <c r="AA2632" s="6">
        <v>86.158950000000004</v>
      </c>
      <c r="AB2632" s="6">
        <v>23.5</v>
      </c>
      <c r="AC2632" s="6">
        <v>80.548102</v>
      </c>
      <c r="AE2632" s="6">
        <f>0.000063090994667*'raw Data'!W2632</f>
        <v>1.4812991421307036E-3</v>
      </c>
      <c r="AF2632" s="6">
        <f>249.088908333*('raw Data'!X2632-AVERAGE('raw Data'!$D$2:$D$3001))</f>
        <v>4054.4612039632989</v>
      </c>
      <c r="AG2632" s="6"/>
      <c r="AH2632" s="6">
        <f>AE2632/(PI()*('ugly don''t look!'!$K$7^2)/4)</f>
        <v>1.3328317805615557</v>
      </c>
      <c r="AI2632" s="6">
        <f>-AF2632/'ugly don''t look!'!$I$7</f>
        <v>-4434.0126902485772</v>
      </c>
      <c r="AJ2632" s="6">
        <f>-'ugly don''t look!'!$K$7/4*AI2632</f>
        <v>41.699007243539207</v>
      </c>
      <c r="AK2632" s="6">
        <f t="shared" si="413"/>
        <v>0.28730583710530511</v>
      </c>
      <c r="AL2632" s="6">
        <f t="shared" si="414"/>
        <v>3.7304773214119904</v>
      </c>
      <c r="AN2632" s="6">
        <f>S2632-'ugly don''t look!'!$M$5</f>
        <v>-0.22450529721171586</v>
      </c>
      <c r="AO2632" s="6">
        <f t="shared" si="418"/>
        <v>-0.28328708028678651</v>
      </c>
      <c r="AP2632" s="6">
        <f t="shared" si="419"/>
        <v>3.5541092635563563</v>
      </c>
      <c r="AQ2632" s="6">
        <f t="shared" si="415"/>
        <v>7.2673513663171985E-2</v>
      </c>
      <c r="AV2632" s="6">
        <f t="shared" si="416"/>
        <v>0.20710065584545179</v>
      </c>
      <c r="AW2632" s="6">
        <f t="shared" si="417"/>
        <v>0.28730583710530511</v>
      </c>
    </row>
    <row r="2633" spans="1:49" x14ac:dyDescent="0.25">
      <c r="A2633" s="6">
        <v>1053091.612</v>
      </c>
      <c r="B2633" s="6">
        <v>21.486657999999998</v>
      </c>
      <c r="C2633" s="6">
        <v>5.9648870000000001</v>
      </c>
      <c r="D2633" s="6">
        <v>-8.6652999999999994E-2</v>
      </c>
      <c r="E2633" s="6">
        <v>24.004946</v>
      </c>
      <c r="F2633" s="6">
        <v>21.354893000000001</v>
      </c>
      <c r="G2633" s="6">
        <v>86.141962000000007</v>
      </c>
      <c r="H2633" s="6">
        <v>6</v>
      </c>
      <c r="I2633" s="6">
        <v>28.931668999999999</v>
      </c>
      <c r="L2633" s="6">
        <f t="shared" si="410"/>
        <v>3.7633065390625767E-4</v>
      </c>
      <c r="M2633" s="6">
        <f>249.088908333*(E2633-AVERAGE('raw Data'!$Y$2:$Y$2801))</f>
        <v>5909.0239411949751</v>
      </c>
      <c r="N2633" s="6" t="s">
        <v>18</v>
      </c>
      <c r="O2633" s="6">
        <f>L2633/(PI()*('ugly don''t look!'!$J$7^2)/4)</f>
        <v>0.75018110107603153</v>
      </c>
      <c r="P2633" s="6">
        <f>-M2633/'ugly don''t look!'!$H$7</f>
        <v>-5539.0175676743302</v>
      </c>
      <c r="Q2633" s="6">
        <f>-'ugly don''t look!'!$J$7/4*P2633</f>
        <v>34.996897746958339</v>
      </c>
      <c r="R2633" s="6">
        <f t="shared" si="411"/>
        <v>-0.28744063349913529</v>
      </c>
      <c r="S2633" s="6">
        <f t="shared" si="412"/>
        <v>3.5552594217598386</v>
      </c>
      <c r="U2633" s="6">
        <v>1050228.2620000001</v>
      </c>
      <c r="V2633" s="6">
        <v>20.404326000000001</v>
      </c>
      <c r="W2633" s="6">
        <v>23.456636</v>
      </c>
      <c r="X2633" s="6">
        <v>16.205969</v>
      </c>
      <c r="Y2633" s="6">
        <v>0.31560100000000002</v>
      </c>
      <c r="Z2633" s="6">
        <v>21.200251000000002</v>
      </c>
      <c r="AA2633" s="6">
        <v>86.163274000000001</v>
      </c>
      <c r="AB2633" s="6">
        <v>23.5</v>
      </c>
      <c r="AC2633" s="6">
        <v>80.576312000000001</v>
      </c>
      <c r="AE2633" s="6">
        <f>0.000063090994667*'raw Data'!W2633</f>
        <v>1.4799024967817602E-3</v>
      </c>
      <c r="AF2633" s="6">
        <f>249.088908333*('raw Data'!X2633-AVERAGE('raw Data'!$D$2:$D$3001))</f>
        <v>4052.9903339595921</v>
      </c>
      <c r="AG2633" s="6"/>
      <c r="AH2633" s="6">
        <f>AE2633/(PI()*('ugly don''t look!'!$K$7^2)/4)</f>
        <v>1.331575117910305</v>
      </c>
      <c r="AI2633" s="6">
        <f>-AF2633/'ugly don''t look!'!$I$7</f>
        <v>-4432.4041272523973</v>
      </c>
      <c r="AJ2633" s="6">
        <f>-'ugly don''t look!'!$K$7/4*AI2633</f>
        <v>41.683879754126082</v>
      </c>
      <c r="AK2633" s="6">
        <f t="shared" si="413"/>
        <v>0.28636254068526223</v>
      </c>
      <c r="AL2633" s="6">
        <f t="shared" si="414"/>
        <v>3.7301144774250816</v>
      </c>
      <c r="AN2633" s="6">
        <f>S2633-'ugly don''t look!'!$M$5</f>
        <v>-0.22335513900823356</v>
      </c>
      <c r="AO2633" s="6">
        <f t="shared" si="418"/>
        <v>-0.28744063349913529</v>
      </c>
      <c r="AP2633" s="6">
        <f t="shared" si="419"/>
        <v>3.5552594217598386</v>
      </c>
      <c r="AQ2633" s="6">
        <f t="shared" si="415"/>
        <v>7.6489158437931082E-2</v>
      </c>
      <c r="AV2633" s="6">
        <f t="shared" si="416"/>
        <v>0.20673781185854301</v>
      </c>
      <c r="AW2633" s="6">
        <f t="shared" si="417"/>
        <v>0.28636254068526223</v>
      </c>
    </row>
    <row r="2634" spans="1:49" x14ac:dyDescent="0.25">
      <c r="A2634" s="6">
        <v>1053093.4169999999</v>
      </c>
      <c r="B2634" s="6">
        <v>21.369295000000001</v>
      </c>
      <c r="C2634" s="6">
        <v>5.9698320000000002</v>
      </c>
      <c r="D2634" s="6">
        <v>-7.6669000000000001E-2</v>
      </c>
      <c r="E2634" s="6">
        <v>23.950613000000001</v>
      </c>
      <c r="F2634" s="6">
        <v>21.408344</v>
      </c>
      <c r="G2634" s="6">
        <v>86.133815999999996</v>
      </c>
      <c r="H2634" s="6">
        <v>6</v>
      </c>
      <c r="I2634" s="6">
        <v>28.945592000000001</v>
      </c>
      <c r="L2634" s="6">
        <f t="shared" si="410"/>
        <v>3.7664263887488599E-4</v>
      </c>
      <c r="M2634" s="6">
        <f>249.088908333*(E2634-AVERAGE('raw Data'!$Y$2:$Y$2801))</f>
        <v>5895.4901935385178</v>
      </c>
      <c r="N2634" s="6" t="s">
        <v>18</v>
      </c>
      <c r="O2634" s="6">
        <f>L2634/(PI()*('ugly don''t look!'!$J$7^2)/4)</f>
        <v>0.75080301487671564</v>
      </c>
      <c r="P2634" s="6">
        <f>-M2634/'ugly don''t look!'!$H$7</f>
        <v>-5526.3312650342314</v>
      </c>
      <c r="Q2634" s="6">
        <f>-'ugly don''t look!'!$J$7/4*P2634</f>
        <v>34.916742515302531</v>
      </c>
      <c r="R2634" s="6">
        <f t="shared" si="411"/>
        <v>-0.28661195872548062</v>
      </c>
      <c r="S2634" s="6">
        <f t="shared" si="412"/>
        <v>3.5529664424077456</v>
      </c>
      <c r="U2634" s="6">
        <v>1050228.727</v>
      </c>
      <c r="V2634" s="6">
        <v>20.451015000000002</v>
      </c>
      <c r="W2634" s="6">
        <v>23.438012000000001</v>
      </c>
      <c r="X2634" s="6">
        <v>16.18196</v>
      </c>
      <c r="Y2634" s="6">
        <v>0.30213400000000001</v>
      </c>
      <c r="Z2634" s="6">
        <v>21.275790000000001</v>
      </c>
      <c r="AA2634" s="6">
        <v>86.161247000000003</v>
      </c>
      <c r="AB2634" s="6">
        <v>23.5</v>
      </c>
      <c r="AC2634" s="6">
        <v>80.603239000000002</v>
      </c>
      <c r="AE2634" s="6">
        <f>0.000063090994667*'raw Data'!W2634</f>
        <v>1.4787274900970821E-3</v>
      </c>
      <c r="AF2634" s="6">
        <f>249.088908333*('raw Data'!X2634-AVERAGE('raw Data'!$D$2:$D$3001))</f>
        <v>4047.0099583594251</v>
      </c>
      <c r="AG2634" s="6"/>
      <c r="AH2634" s="6">
        <f>AE2634/(PI()*('ugly don''t look!'!$K$7^2)/4)</f>
        <v>1.3305178795664965</v>
      </c>
      <c r="AI2634" s="6">
        <f>-AF2634/'ugly don''t look!'!$I$7</f>
        <v>-4425.8639089670005</v>
      </c>
      <c r="AJ2634" s="6">
        <f>-'ugly don''t look!'!$K$7/4*AI2634</f>
        <v>41.622373252293812</v>
      </c>
      <c r="AK2634" s="6">
        <f t="shared" si="413"/>
        <v>0.28556824957642807</v>
      </c>
      <c r="AL2634" s="6">
        <f t="shared" si="414"/>
        <v>3.7286378412594021</v>
      </c>
      <c r="AN2634" s="6">
        <f>S2634-'ugly don''t look!'!$M$5</f>
        <v>-0.2256481183603265</v>
      </c>
      <c r="AO2634" s="6">
        <f t="shared" si="418"/>
        <v>-0.28661195872548062</v>
      </c>
      <c r="AP2634" s="6">
        <f t="shared" si="419"/>
        <v>3.5529664424077456</v>
      </c>
      <c r="AQ2634" s="6">
        <f t="shared" si="415"/>
        <v>7.3664388262847019E-2</v>
      </c>
      <c r="AV2634" s="6">
        <f t="shared" si="416"/>
        <v>0.20526117569286351</v>
      </c>
      <c r="AW2634" s="6">
        <f t="shared" si="417"/>
        <v>0.28556824957642807</v>
      </c>
    </row>
    <row r="2635" spans="1:49" x14ac:dyDescent="0.25">
      <c r="A2635" s="6">
        <v>1053093.699</v>
      </c>
      <c r="B2635" s="6">
        <v>21.378920999999998</v>
      </c>
      <c r="C2635" s="6">
        <v>5.9663370000000002</v>
      </c>
      <c r="D2635" s="6">
        <v>-7.7776999999999999E-2</v>
      </c>
      <c r="E2635" s="6">
        <v>23.957840000000001</v>
      </c>
      <c r="F2635" s="6">
        <v>21.319718000000002</v>
      </c>
      <c r="G2635" s="6">
        <v>86.137907999999996</v>
      </c>
      <c r="H2635" s="6">
        <v>6</v>
      </c>
      <c r="I2635" s="6">
        <v>28.951889000000001</v>
      </c>
      <c r="L2635" s="6">
        <f t="shared" si="410"/>
        <v>3.7642213584852482E-4</v>
      </c>
      <c r="M2635" s="6">
        <f>249.088908333*(E2635-AVERAGE('raw Data'!$Y$2:$Y$2801))</f>
        <v>5897.2903590790402</v>
      </c>
      <c r="N2635" s="6" t="s">
        <v>18</v>
      </c>
      <c r="O2635" s="6">
        <f>L2635/(PI()*('ugly don''t look!'!$J$7^2)/4)</f>
        <v>0.75036346204893178</v>
      </c>
      <c r="P2635" s="6">
        <f>-M2635/'ugly don''t look!'!$H$7</f>
        <v>-5528.0187092979377</v>
      </c>
      <c r="Q2635" s="6">
        <f>-'ugly don''t look!'!$J$7/4*P2635</f>
        <v>34.927404210021692</v>
      </c>
      <c r="R2635" s="6">
        <f t="shared" si="411"/>
        <v>-0.2871975737749799</v>
      </c>
      <c r="S2635" s="6">
        <f t="shared" si="412"/>
        <v>3.5532717420012507</v>
      </c>
      <c r="U2635" s="6">
        <v>1050232.044</v>
      </c>
      <c r="V2635" s="6">
        <v>20.410793000000002</v>
      </c>
      <c r="W2635" s="6">
        <v>23.459133999999999</v>
      </c>
      <c r="X2635" s="6">
        <v>16.19688</v>
      </c>
      <c r="Y2635" s="6">
        <v>0.31545200000000001</v>
      </c>
      <c r="Z2635" s="6">
        <v>21.307634</v>
      </c>
      <c r="AA2635" s="6">
        <v>86.155444000000003</v>
      </c>
      <c r="AB2635" s="6">
        <v>23.5</v>
      </c>
      <c r="AC2635" s="6">
        <v>80.632971999999995</v>
      </c>
      <c r="AE2635" s="6">
        <f>0.000063090994667*'raw Data'!W2635</f>
        <v>1.4800600980864383E-3</v>
      </c>
      <c r="AF2635" s="6">
        <f>249.088908333*('raw Data'!X2635-AVERAGE('raw Data'!$D$2:$D$3001))</f>
        <v>4050.7263648717535</v>
      </c>
      <c r="AG2635" s="6"/>
      <c r="AH2635" s="6">
        <f>AE2635/(PI()*('ugly don''t look!'!$K$7^2)/4)</f>
        <v>1.3317169231821495</v>
      </c>
      <c r="AI2635" s="6">
        <f>-AF2635/'ugly don''t look!'!$I$7</f>
        <v>-4429.9282205509116</v>
      </c>
      <c r="AJ2635" s="6">
        <f>-'ugly don''t look!'!$K$7/4*AI2635</f>
        <v>41.660595460937969</v>
      </c>
      <c r="AK2635" s="6">
        <f t="shared" si="413"/>
        <v>0.28646902939907243</v>
      </c>
      <c r="AL2635" s="6">
        <f t="shared" si="414"/>
        <v>3.7295557290801242</v>
      </c>
      <c r="AN2635" s="6">
        <f>S2635-'ugly don''t look!'!$M$5</f>
        <v>-0.22534281876682138</v>
      </c>
      <c r="AO2635" s="6">
        <f t="shared" si="418"/>
        <v>-0.2871975737749799</v>
      </c>
      <c r="AP2635" s="6">
        <f t="shared" si="419"/>
        <v>3.5532717420012507</v>
      </c>
      <c r="AQ2635" s="6">
        <f t="shared" si="415"/>
        <v>7.4345498390267301E-2</v>
      </c>
      <c r="AV2635" s="6">
        <f t="shared" si="416"/>
        <v>0.20617906351358561</v>
      </c>
      <c r="AW2635" s="6">
        <f t="shared" si="417"/>
        <v>0.28646902939907243</v>
      </c>
    </row>
    <row r="2636" spans="1:49" x14ac:dyDescent="0.25">
      <c r="A2636" s="6">
        <v>1053095.801</v>
      </c>
      <c r="B2636" s="6">
        <v>21.379290999999998</v>
      </c>
      <c r="C2636" s="6">
        <v>5.9323480000000002</v>
      </c>
      <c r="D2636" s="6">
        <v>-5.808E-2</v>
      </c>
      <c r="E2636" s="6">
        <v>23.901923</v>
      </c>
      <c r="F2636" s="6">
        <v>21.413022000000002</v>
      </c>
      <c r="G2636" s="6">
        <v>86.136140999999995</v>
      </c>
      <c r="H2636" s="6">
        <v>6</v>
      </c>
      <c r="I2636" s="6">
        <v>29.025093999999999</v>
      </c>
      <c r="L2636" s="6">
        <f t="shared" si="410"/>
        <v>3.7427773603078814E-4</v>
      </c>
      <c r="M2636" s="6">
        <f>249.088908333*(E2636-AVERAGE('raw Data'!$Y$2:$Y$2801))</f>
        <v>5883.3620545917838</v>
      </c>
      <c r="N2636" s="6" t="s">
        <v>18</v>
      </c>
      <c r="O2636" s="6">
        <f>L2636/(PI()*('ugly don''t look!'!$J$7^2)/4)</f>
        <v>0.746088795077961</v>
      </c>
      <c r="P2636" s="6">
        <f>-M2636/'ugly don''t look!'!$H$7</f>
        <v>-5514.9625558603148</v>
      </c>
      <c r="Q2636" s="6">
        <f>-'ugly don''t look!'!$J$7/4*P2636</f>
        <v>34.844912168564434</v>
      </c>
      <c r="R2636" s="6">
        <f t="shared" si="411"/>
        <v>-0.29291065760703744</v>
      </c>
      <c r="S2636" s="6">
        <f t="shared" si="412"/>
        <v>3.550907134254917</v>
      </c>
      <c r="U2636" s="6">
        <v>1050233.135</v>
      </c>
      <c r="V2636" s="6">
        <v>20.383742000000002</v>
      </c>
      <c r="W2636" s="6">
        <v>23.461925000000001</v>
      </c>
      <c r="X2636" s="6">
        <v>16.173791999999999</v>
      </c>
      <c r="Y2636" s="6">
        <v>0.32750400000000002</v>
      </c>
      <c r="Z2636" s="6">
        <v>21.269363999999999</v>
      </c>
      <c r="AA2636" s="6">
        <v>86.154273000000003</v>
      </c>
      <c r="AB2636" s="6">
        <v>23.5</v>
      </c>
      <c r="AC2636" s="6">
        <v>80.646668000000005</v>
      </c>
      <c r="AE2636" s="6">
        <f>0.000063090994667*'raw Data'!W2636</f>
        <v>1.480236185052554E-3</v>
      </c>
      <c r="AF2636" s="6">
        <f>249.088908333*('raw Data'!X2636-AVERAGE('raw Data'!$D$2:$D$3001))</f>
        <v>4044.975400156161</v>
      </c>
      <c r="AG2636" s="6"/>
      <c r="AH2636" s="6">
        <f>AE2636/(PI()*('ugly don''t look!'!$K$7^2)/4)</f>
        <v>1.3318753613381618</v>
      </c>
      <c r="AI2636" s="6">
        <f>-AF2636/'ugly don''t look!'!$I$7</f>
        <v>-4423.6388890596691</v>
      </c>
      <c r="AJ2636" s="6">
        <f>-'ugly don''t look!'!$K$7/4*AI2636</f>
        <v>41.6014483863283</v>
      </c>
      <c r="AK2636" s="6">
        <f t="shared" si="413"/>
        <v>0.28658799517106381</v>
      </c>
      <c r="AL2636" s="6">
        <f t="shared" si="414"/>
        <v>3.7281349836401665</v>
      </c>
      <c r="AN2636" s="6">
        <f>S2636-'ugly don''t look!'!$M$5</f>
        <v>-0.22770742651315512</v>
      </c>
      <c r="AO2636" s="6">
        <f t="shared" si="418"/>
        <v>-0.29291065760703744</v>
      </c>
      <c r="AP2636" s="6">
        <f t="shared" si="419"/>
        <v>3.550907134254917</v>
      </c>
      <c r="AQ2636" s="6">
        <f t="shared" si="415"/>
        <v>7.5647184888016861E-2</v>
      </c>
      <c r="AV2636" s="6">
        <f t="shared" si="416"/>
        <v>0.20475831807362788</v>
      </c>
      <c r="AW2636" s="6">
        <f t="shared" si="417"/>
        <v>0.28658799517106381</v>
      </c>
    </row>
    <row r="2637" spans="1:49" x14ac:dyDescent="0.25">
      <c r="A2637" s="6">
        <v>1053096.5009999999</v>
      </c>
      <c r="B2637" s="6">
        <v>21.347270000000002</v>
      </c>
      <c r="C2637" s="6">
        <v>5.9423899999999996</v>
      </c>
      <c r="D2637" s="6">
        <v>-5.3218000000000001E-2</v>
      </c>
      <c r="E2637" s="6">
        <v>23.924834000000001</v>
      </c>
      <c r="F2637" s="6">
        <v>21.403395</v>
      </c>
      <c r="G2637" s="6">
        <v>86.139776999999995</v>
      </c>
      <c r="H2637" s="6">
        <v>6</v>
      </c>
      <c r="I2637" s="6">
        <v>29.02927</v>
      </c>
      <c r="L2637" s="6">
        <f t="shared" si="410"/>
        <v>3.7491129579923414E-4</v>
      </c>
      <c r="M2637" s="6">
        <f>249.088908333*(E2637-AVERAGE('raw Data'!$Y$2:$Y$2801))</f>
        <v>5889.0689305706019</v>
      </c>
      <c r="N2637" s="6" t="s">
        <v>18</v>
      </c>
      <c r="O2637" s="6">
        <f>L2637/(PI()*('ugly don''t look!'!$J$7^2)/4)</f>
        <v>0.74735173913993658</v>
      </c>
      <c r="P2637" s="6">
        <f>-M2637/'ugly don''t look!'!$H$7</f>
        <v>-5520.3120833995144</v>
      </c>
      <c r="Q2637" s="6">
        <f>-'ugly don''t look!'!$J$7/4*P2637</f>
        <v>34.878711820938982</v>
      </c>
      <c r="R2637" s="6">
        <f t="shared" si="411"/>
        <v>-0.29121933567743868</v>
      </c>
      <c r="S2637" s="6">
        <f t="shared" si="412"/>
        <v>3.5518766666196506</v>
      </c>
      <c r="U2637" s="6">
        <v>1050233.7009999999</v>
      </c>
      <c r="V2637" s="6">
        <v>20.320004000000001</v>
      </c>
      <c r="W2637" s="6">
        <v>23.468488000000001</v>
      </c>
      <c r="X2637" s="6">
        <v>16.185172999999999</v>
      </c>
      <c r="Y2637" s="6">
        <v>0.32823000000000002</v>
      </c>
      <c r="Z2637" s="6">
        <v>21.271108000000002</v>
      </c>
      <c r="AA2637" s="6">
        <v>86.155686000000003</v>
      </c>
      <c r="AB2637" s="6">
        <v>23.5</v>
      </c>
      <c r="AC2637" s="6">
        <v>80.646416000000002</v>
      </c>
      <c r="AE2637" s="6">
        <f>0.000063090994667*'raw Data'!W2637</f>
        <v>1.4806502512505536E-3</v>
      </c>
      <c r="AF2637" s="6">
        <f>249.088908333*('raw Data'!X2637-AVERAGE('raw Data'!$D$2:$D$3001))</f>
        <v>4047.8102810218988</v>
      </c>
      <c r="AG2637" s="6"/>
      <c r="AH2637" s="6">
        <f>AE2637/(PI()*('ugly don''t look!'!$K$7^2)/4)</f>
        <v>1.3322479265900098</v>
      </c>
      <c r="AI2637" s="6">
        <f>-AF2637/'ugly don''t look!'!$I$7</f>
        <v>-4426.7391524736431</v>
      </c>
      <c r="AJ2637" s="6">
        <f>-'ugly don''t look!'!$K$7/4*AI2637</f>
        <v>41.630604348565505</v>
      </c>
      <c r="AK2637" s="6">
        <f t="shared" si="413"/>
        <v>0.28686768587153921</v>
      </c>
      <c r="AL2637" s="6">
        <f t="shared" si="414"/>
        <v>3.7288355782421672</v>
      </c>
      <c r="AN2637" s="6">
        <f>S2637-'ugly don''t look!'!$M$5</f>
        <v>-0.22673789414842149</v>
      </c>
      <c r="AO2637" s="6">
        <f t="shared" si="418"/>
        <v>-0.29121933567743868</v>
      </c>
      <c r="AP2637" s="6">
        <f t="shared" si="419"/>
        <v>3.5518766666196506</v>
      </c>
      <c r="AQ2637" s="6">
        <f t="shared" si="415"/>
        <v>7.5531334290122654E-2</v>
      </c>
      <c r="AV2637" s="6">
        <f t="shared" si="416"/>
        <v>0.20545891267562855</v>
      </c>
      <c r="AW2637" s="6">
        <f t="shared" si="417"/>
        <v>0.28686768587153921</v>
      </c>
    </row>
    <row r="2638" spans="1:49" x14ac:dyDescent="0.25">
      <c r="A2638" s="6">
        <v>1053097.6529999999</v>
      </c>
      <c r="B2638" s="6">
        <v>21.390028999999998</v>
      </c>
      <c r="C2638" s="6">
        <v>5.9724050000000002</v>
      </c>
      <c r="D2638" s="6">
        <v>-6.1079000000000001E-2</v>
      </c>
      <c r="E2638" s="6">
        <v>23.913284999999998</v>
      </c>
      <c r="F2638" s="6">
        <v>21.374516</v>
      </c>
      <c r="G2638" s="6">
        <v>86.130785000000003</v>
      </c>
      <c r="H2638" s="6">
        <v>6</v>
      </c>
      <c r="I2638" s="6">
        <v>29.016051999999998</v>
      </c>
      <c r="L2638" s="6">
        <f t="shared" si="410"/>
        <v>3.7680497200416417E-4</v>
      </c>
      <c r="M2638" s="6">
        <f>249.088908333*(E2638-AVERAGE('raw Data'!$Y$2:$Y$2801))</f>
        <v>5886.1922027682631</v>
      </c>
      <c r="N2638" s="6" t="s">
        <v>18</v>
      </c>
      <c r="O2638" s="6">
        <f>L2638/(PI()*('ugly don''t look!'!$J$7^2)/4)</f>
        <v>0.75112661127897251</v>
      </c>
      <c r="P2638" s="6">
        <f>-M2638/'ugly don''t look!'!$H$7</f>
        <v>-5517.6154881592265</v>
      </c>
      <c r="Q2638" s="6">
        <f>-'ugly don''t look!'!$J$7/4*P2638</f>
        <v>34.861674058062036</v>
      </c>
      <c r="R2638" s="6">
        <f t="shared" si="411"/>
        <v>-0.28618105117611387</v>
      </c>
      <c r="S2638" s="6">
        <f t="shared" si="412"/>
        <v>3.5513880612584625</v>
      </c>
      <c r="U2638" s="6">
        <v>1050236.422</v>
      </c>
      <c r="V2638" s="6">
        <v>20.383001</v>
      </c>
      <c r="W2638" s="6">
        <v>23.453316999999998</v>
      </c>
      <c r="X2638" s="6">
        <v>16.171548000000001</v>
      </c>
      <c r="Y2638" s="6">
        <v>0.28792200000000001</v>
      </c>
      <c r="Z2638" s="6">
        <v>21.382294000000002</v>
      </c>
      <c r="AA2638" s="6">
        <v>86.161786000000006</v>
      </c>
      <c r="AB2638" s="6">
        <v>23.5</v>
      </c>
      <c r="AC2638" s="6">
        <v>80.707374999999999</v>
      </c>
      <c r="AE2638" s="6">
        <f>0.000063090994667*'raw Data'!W2638</f>
        <v>1.4796930977704604E-3</v>
      </c>
      <c r="AF2638" s="6">
        <f>249.088908333*('raw Data'!X2638-AVERAGE('raw Data'!$D$2:$D$3001))</f>
        <v>4044.4164446458622</v>
      </c>
      <c r="AG2638" s="6"/>
      <c r="AH2638" s="6">
        <f>AE2638/(PI()*('ugly don''t look!'!$K$7^2)/4)</f>
        <v>1.3313867065022775</v>
      </c>
      <c r="AI2638" s="6">
        <f>-AF2638/'ugly don''t look!'!$I$7</f>
        <v>-4423.0276078804263</v>
      </c>
      <c r="AJ2638" s="6">
        <f>-'ugly don''t look!'!$K$7/4*AI2638</f>
        <v>41.595699684170292</v>
      </c>
      <c r="AK2638" s="6">
        <f t="shared" si="413"/>
        <v>0.28622103553365646</v>
      </c>
      <c r="AL2638" s="6">
        <f t="shared" si="414"/>
        <v>3.7279967889471877</v>
      </c>
      <c r="AN2638" s="6">
        <f>S2638-'ugly don''t look!'!$M$5</f>
        <v>-0.2272264995096096</v>
      </c>
      <c r="AO2638" s="6">
        <f t="shared" si="418"/>
        <v>-0.28618105117611387</v>
      </c>
      <c r="AP2638" s="6">
        <f t="shared" si="419"/>
        <v>3.5513880612584625</v>
      </c>
      <c r="AQ2638" s="6">
        <f t="shared" si="415"/>
        <v>7.1809478024473627E-2</v>
      </c>
      <c r="AV2638" s="6">
        <f t="shared" si="416"/>
        <v>0.20462012338064905</v>
      </c>
      <c r="AW2638" s="6">
        <f t="shared" si="417"/>
        <v>0.28622103553365646</v>
      </c>
    </row>
    <row r="2639" spans="1:49" x14ac:dyDescent="0.25">
      <c r="A2639" s="6">
        <v>1053098.388</v>
      </c>
      <c r="B2639" s="6">
        <v>21.445012999999999</v>
      </c>
      <c r="C2639" s="6">
        <v>5.9576279999999997</v>
      </c>
      <c r="D2639" s="6">
        <v>-7.2255E-2</v>
      </c>
      <c r="E2639" s="6">
        <v>23.901233999999999</v>
      </c>
      <c r="F2639" s="6">
        <v>21.332307</v>
      </c>
      <c r="G2639" s="6">
        <v>86.130617999999998</v>
      </c>
      <c r="H2639" s="6">
        <v>6</v>
      </c>
      <c r="I2639" s="6">
        <v>29.039124999999999</v>
      </c>
      <c r="L2639" s="6">
        <f t="shared" si="410"/>
        <v>3.758726763759699E-4</v>
      </c>
      <c r="M2639" s="6">
        <f>249.088908333*(E2639-AVERAGE('raw Data'!$Y$2:$Y$2801))</f>
        <v>5883.1904323339422</v>
      </c>
      <c r="N2639" s="6" t="s">
        <v>18</v>
      </c>
      <c r="O2639" s="6">
        <f>L2639/(PI()*('ugly don''t look!'!$J$7^2)/4)</f>
        <v>0.7492681643158362</v>
      </c>
      <c r="P2639" s="6">
        <f>-M2639/'ugly don''t look!'!$H$7</f>
        <v>-5514.8016801030581</v>
      </c>
      <c r="Q2639" s="6">
        <f>-'ugly don''t look!'!$J$7/4*P2639</f>
        <v>34.843895715311149</v>
      </c>
      <c r="R2639" s="6">
        <f t="shared" si="411"/>
        <v>-0.28865832974811656</v>
      </c>
      <c r="S2639" s="6">
        <f t="shared" si="412"/>
        <v>3.5508779630498348</v>
      </c>
      <c r="U2639" s="6">
        <v>1050236.686</v>
      </c>
      <c r="V2639" s="6">
        <v>20.362417000000001</v>
      </c>
      <c r="W2639" s="6">
        <v>23.470072999999999</v>
      </c>
      <c r="X2639" s="6">
        <v>16.181429000000001</v>
      </c>
      <c r="Y2639" s="6">
        <v>0.28887200000000002</v>
      </c>
      <c r="Z2639" s="6">
        <v>21.382294000000002</v>
      </c>
      <c r="AA2639" s="6">
        <v>86.161786000000006</v>
      </c>
      <c r="AB2639" s="6">
        <v>23.5</v>
      </c>
      <c r="AC2639" s="6">
        <v>80.693746000000004</v>
      </c>
      <c r="AE2639" s="6">
        <f>0.000063090994667*'raw Data'!W2639</f>
        <v>1.4807502504771007E-3</v>
      </c>
      <c r="AF2639" s="6">
        <f>249.088908333*('raw Data'!X2639-AVERAGE('raw Data'!$D$2:$D$3001))</f>
        <v>4046.8776921491008</v>
      </c>
      <c r="AG2639" s="6"/>
      <c r="AH2639" s="6">
        <f>AE2639/(PI()*('ugly don''t look!'!$K$7^2)/4)</f>
        <v>1.332337903113578</v>
      </c>
      <c r="AI2639" s="6">
        <f>-AF2639/'ugly don''t look!'!$I$7</f>
        <v>-4425.7192608804689</v>
      </c>
      <c r="AJ2639" s="6">
        <f>-'ugly don''t look!'!$K$7/4*AI2639</f>
        <v>41.621012931061237</v>
      </c>
      <c r="AK2639" s="6">
        <f t="shared" si="413"/>
        <v>0.28693522096280888</v>
      </c>
      <c r="AL2639" s="6">
        <f t="shared" si="414"/>
        <v>3.7286051582729196</v>
      </c>
      <c r="AN2639" s="6">
        <f>S2639-'ugly don''t look!'!$M$5</f>
        <v>-0.22773659771823729</v>
      </c>
      <c r="AO2639" s="6">
        <f t="shared" si="418"/>
        <v>-0.28865832974811656</v>
      </c>
      <c r="AP2639" s="6">
        <f t="shared" si="419"/>
        <v>3.5508779630498348</v>
      </c>
      <c r="AQ2639" s="6">
        <f t="shared" si="415"/>
        <v>7.2889139818764243E-2</v>
      </c>
      <c r="AV2639" s="6">
        <f t="shared" si="416"/>
        <v>0.20522849270638099</v>
      </c>
      <c r="AW2639" s="6">
        <f t="shared" si="417"/>
        <v>0.28693522096280888</v>
      </c>
    </row>
    <row r="2640" spans="1:49" x14ac:dyDescent="0.25">
      <c r="A2640" s="6">
        <v>1053100.6850000001</v>
      </c>
      <c r="B2640" s="6">
        <v>21.454079</v>
      </c>
      <c r="C2640" s="6">
        <v>5.9776109999999996</v>
      </c>
      <c r="D2640" s="6">
        <v>-7.3726E-2</v>
      </c>
      <c r="E2640" s="6">
        <v>23.905909000000001</v>
      </c>
      <c r="F2640" s="6">
        <v>21.34318</v>
      </c>
      <c r="G2640" s="6">
        <v>86.139032999999998</v>
      </c>
      <c r="H2640" s="6">
        <v>6</v>
      </c>
      <c r="I2640" s="6">
        <v>29.042884999999998</v>
      </c>
      <c r="L2640" s="6">
        <f t="shared" si="410"/>
        <v>3.7713342372240052E-4</v>
      </c>
      <c r="M2640" s="6">
        <f>249.088908333*(E2640-AVERAGE('raw Data'!$Y$2:$Y$2801))</f>
        <v>5884.3549229803994</v>
      </c>
      <c r="N2640" s="6" t="s">
        <v>18</v>
      </c>
      <c r="O2640" s="6">
        <f>L2640/(PI()*('ugly don''t look!'!$J$7^2)/4)</f>
        <v>0.75178135005477842</v>
      </c>
      <c r="P2640" s="6">
        <f>-M2640/'ugly don''t look!'!$H$7</f>
        <v>-5515.8932536374195</v>
      </c>
      <c r="Q2640" s="6">
        <f>-'ugly don''t look!'!$J$7/4*P2640</f>
        <v>34.850792549794626</v>
      </c>
      <c r="R2640" s="6">
        <f t="shared" si="411"/>
        <v>-0.28530975521645224</v>
      </c>
      <c r="S2640" s="6">
        <f t="shared" si="412"/>
        <v>3.551075878692409</v>
      </c>
      <c r="U2640" s="6">
        <v>1050238.0090000001</v>
      </c>
      <c r="V2640" s="6">
        <v>20.398564</v>
      </c>
      <c r="W2640" s="6">
        <v>23.458447</v>
      </c>
      <c r="X2640" s="6">
        <v>16.16094</v>
      </c>
      <c r="Y2640" s="6">
        <v>0.28758699999999998</v>
      </c>
      <c r="Z2640" s="6">
        <v>21.285549</v>
      </c>
      <c r="AA2640" s="6">
        <v>86.154914000000005</v>
      </c>
      <c r="AB2640" s="6">
        <v>23.5</v>
      </c>
      <c r="AC2640" s="6">
        <v>80.723007999999993</v>
      </c>
      <c r="AE2640" s="6">
        <f>0.000063090994667*'raw Data'!W2640</f>
        <v>1.4800167545731021E-3</v>
      </c>
      <c r="AF2640" s="6">
        <f>249.088908333*('raw Data'!X2640-AVERAGE('raw Data'!$D$2:$D$3001))</f>
        <v>4041.7741095062656</v>
      </c>
      <c r="AG2640" s="6"/>
      <c r="AH2640" s="6">
        <f>AE2640/(PI()*('ugly don''t look!'!$K$7^2)/4)</f>
        <v>1.3316779238940162</v>
      </c>
      <c r="AI2640" s="6">
        <f>-AF2640/'ugly don''t look!'!$I$7</f>
        <v>-4420.1379150330986</v>
      </c>
      <c r="AJ2640" s="6">
        <f>-'ugly don''t look!'!$K$7/4*AI2640</f>
        <v>41.568524001241521</v>
      </c>
      <c r="AK2640" s="6">
        <f t="shared" si="413"/>
        <v>0.28643974400176914</v>
      </c>
      <c r="AL2640" s="6">
        <f t="shared" si="414"/>
        <v>3.7273432462892573</v>
      </c>
      <c r="AN2640" s="6">
        <f>S2640-'ugly don''t look!'!$M$5</f>
        <v>-0.22753868207566308</v>
      </c>
      <c r="AO2640" s="6">
        <f t="shared" si="418"/>
        <v>-0.28530975521645224</v>
      </c>
      <c r="AP2640" s="6">
        <f t="shared" si="419"/>
        <v>3.551075878692409</v>
      </c>
      <c r="AQ2640" s="6">
        <f t="shared" si="415"/>
        <v>7.0938153066026799E-2</v>
      </c>
      <c r="AV2640" s="6">
        <f t="shared" si="416"/>
        <v>0.20396658072271867</v>
      </c>
      <c r="AW2640" s="6">
        <f t="shared" si="417"/>
        <v>0.28643974400176914</v>
      </c>
    </row>
    <row r="2641" spans="1:49" x14ac:dyDescent="0.25">
      <c r="A2641" s="6">
        <v>1053101.56</v>
      </c>
      <c r="B2641" s="6">
        <v>21.442232000000001</v>
      </c>
      <c r="C2641" s="6">
        <v>5.9836460000000002</v>
      </c>
      <c r="D2641" s="6">
        <v>-7.7776999999999999E-2</v>
      </c>
      <c r="E2641" s="6">
        <v>23.939902</v>
      </c>
      <c r="F2641" s="6">
        <v>21.363174000000001</v>
      </c>
      <c r="G2641" s="6">
        <v>86.137423999999996</v>
      </c>
      <c r="H2641" s="6">
        <v>6</v>
      </c>
      <c r="I2641" s="6">
        <v>29.042123</v>
      </c>
      <c r="L2641" s="6">
        <f t="shared" si="410"/>
        <v>3.7751417787521593E-4</v>
      </c>
      <c r="M2641" s="6">
        <f>249.088908333*(E2641-AVERAGE('raw Data'!$Y$2:$Y$2801))</f>
        <v>5892.8222022413629</v>
      </c>
      <c r="N2641" s="6" t="s">
        <v>18</v>
      </c>
      <c r="O2641" s="6">
        <f>L2641/(PI()*('ugly don''t look!'!$J$7^2)/4)</f>
        <v>0.7525403490006084</v>
      </c>
      <c r="P2641" s="6">
        <f>-M2641/'ugly don''t look!'!$H$7</f>
        <v>-5523.8303358093017</v>
      </c>
      <c r="Q2641" s="6">
        <f>-'ugly don''t look!'!$J$7/4*P2641</f>
        <v>34.900941019227119</v>
      </c>
      <c r="R2641" s="6">
        <f t="shared" si="411"/>
        <v>-0.28430066386224023</v>
      </c>
      <c r="S2641" s="6">
        <f t="shared" si="412"/>
        <v>3.5525137921465149</v>
      </c>
      <c r="U2641" s="6">
        <v>1050239.9469999999</v>
      </c>
      <c r="V2641" s="6">
        <v>20.293320999999999</v>
      </c>
      <c r="W2641" s="6">
        <v>23.417207999999999</v>
      </c>
      <c r="X2641" s="6">
        <v>16.157941000000001</v>
      </c>
      <c r="Y2641" s="6">
        <v>0.26273999999999997</v>
      </c>
      <c r="Z2641" s="6">
        <v>21.345770999999999</v>
      </c>
      <c r="AA2641" s="6">
        <v>86.155630000000002</v>
      </c>
      <c r="AB2641" s="6">
        <v>23.5</v>
      </c>
      <c r="AC2641" s="6">
        <v>80.803680999999997</v>
      </c>
      <c r="AE2641" s="6">
        <f>0.000063090994667*'raw Data'!W2641</f>
        <v>1.4774149450440298E-3</v>
      </c>
      <c r="AF2641" s="6">
        <f>249.088908333*('raw Data'!X2641-AVERAGE('raw Data'!$D$2:$D$3001))</f>
        <v>4041.0270918701749</v>
      </c>
      <c r="AG2641" s="6"/>
      <c r="AH2641" s="6">
        <f>AE2641/(PI()*('ugly don''t look!'!$K$7^2)/4)</f>
        <v>1.3293368880230796</v>
      </c>
      <c r="AI2641" s="6">
        <f>-AF2641/'ugly don''t look!'!$I$7</f>
        <v>-4419.3209666121775</v>
      </c>
      <c r="AJ2641" s="6">
        <f>-'ugly don''t look!'!$K$7/4*AI2641</f>
        <v>41.560841132359236</v>
      </c>
      <c r="AK2641" s="6">
        <f t="shared" si="413"/>
        <v>0.28468023746733495</v>
      </c>
      <c r="AL2641" s="6">
        <f t="shared" si="414"/>
        <v>3.7271584050146531</v>
      </c>
      <c r="AN2641" s="6">
        <f>S2641-'ugly don''t look!'!$M$5</f>
        <v>-0.22610076862155726</v>
      </c>
      <c r="AO2641" s="6">
        <f t="shared" si="418"/>
        <v>-0.28430066386224023</v>
      </c>
      <c r="AP2641" s="6">
        <f t="shared" si="419"/>
        <v>3.5525137921465149</v>
      </c>
      <c r="AQ2641" s="6">
        <f t="shared" si="415"/>
        <v>7.1728495797829861E-2</v>
      </c>
      <c r="AV2641" s="6">
        <f t="shared" si="416"/>
        <v>0.20378173944811451</v>
      </c>
      <c r="AW2641" s="6">
        <f t="shared" si="417"/>
        <v>0.28468023746733495</v>
      </c>
    </row>
    <row r="2642" spans="1:49" x14ac:dyDescent="0.25">
      <c r="A2642" s="6">
        <v>1053103.2679999999</v>
      </c>
      <c r="B2642" s="6">
        <v>21.400395</v>
      </c>
      <c r="C2642" s="6">
        <v>5.9963439999999997</v>
      </c>
      <c r="D2642" s="6">
        <v>-9.0201000000000003E-2</v>
      </c>
      <c r="E2642" s="6">
        <v>23.945732</v>
      </c>
      <c r="F2642" s="6">
        <v>21.400062999999999</v>
      </c>
      <c r="G2642" s="6">
        <v>86.132598000000002</v>
      </c>
      <c r="H2642" s="6">
        <v>6</v>
      </c>
      <c r="I2642" s="6">
        <v>29.031112</v>
      </c>
      <c r="L2642" s="6">
        <f t="shared" si="410"/>
        <v>3.7831530732549746E-4</v>
      </c>
      <c r="M2642" s="6">
        <f>249.088908333*(E2642-AVERAGE('raw Data'!$Y$2:$Y$2801))</f>
        <v>5894.2743905769439</v>
      </c>
      <c r="N2642" s="6" t="s">
        <v>18</v>
      </c>
      <c r="O2642" s="6">
        <f>L2642/(PI()*('ugly don''t look!'!$J$7^2)/4)</f>
        <v>0.75413732805846201</v>
      </c>
      <c r="P2642" s="6">
        <f>-M2642/'ugly don''t look!'!$H$7</f>
        <v>-5525.1915922168582</v>
      </c>
      <c r="Q2642" s="6">
        <f>-'ugly don''t look!'!$J$7/4*P2642</f>
        <v>34.909541777524161</v>
      </c>
      <c r="R2642" s="6">
        <f t="shared" si="411"/>
        <v>-0.28218079485479769</v>
      </c>
      <c r="S2642" s="6">
        <f t="shared" si="412"/>
        <v>3.5527601952079459</v>
      </c>
      <c r="U2642" s="6">
        <v>1050241.8019999999</v>
      </c>
      <c r="V2642" s="6">
        <v>20.490829999999999</v>
      </c>
      <c r="W2642" s="6">
        <v>23.385985000000002</v>
      </c>
      <c r="X2642" s="6">
        <v>16.184055000000001</v>
      </c>
      <c r="Y2642" s="6">
        <v>0.247224</v>
      </c>
      <c r="Z2642" s="6">
        <v>21.280604</v>
      </c>
      <c r="AA2642" s="6">
        <v>86.160335000000003</v>
      </c>
      <c r="AB2642" s="6">
        <v>23.5</v>
      </c>
      <c r="AC2642" s="6">
        <v>80.901338999999993</v>
      </c>
      <c r="AE2642" s="6">
        <f>0.000063090994667*'raw Data'!W2642</f>
        <v>1.4754450549175422E-3</v>
      </c>
      <c r="AF2642" s="6">
        <f>249.088908333*('raw Data'!X2642-AVERAGE('raw Data'!$D$2:$D$3001))</f>
        <v>4047.531799622383</v>
      </c>
      <c r="AG2642" s="6"/>
      <c r="AH2642" s="6">
        <f>AE2642/(PI()*('ugly don''t look!'!$K$7^2)/4)</f>
        <v>1.3275644356600678</v>
      </c>
      <c r="AI2642" s="6">
        <f>-AF2642/'ugly don''t look!'!$I$7</f>
        <v>-4426.4346015117926</v>
      </c>
      <c r="AJ2642" s="6">
        <f>-'ugly don''t look!'!$K$7/4*AI2642</f>
        <v>41.627740244727427</v>
      </c>
      <c r="AK2642" s="6">
        <f t="shared" si="413"/>
        <v>0.28334601205960186</v>
      </c>
      <c r="AL2642" s="6">
        <f t="shared" si="414"/>
        <v>3.7287667778389597</v>
      </c>
      <c r="AN2642" s="6">
        <f>S2642-'ugly don''t look!'!$M$5</f>
        <v>-0.22585436556012617</v>
      </c>
      <c r="AO2642" s="6">
        <f t="shared" si="418"/>
        <v>-0.28218079485479769</v>
      </c>
      <c r="AP2642" s="6">
        <f t="shared" si="419"/>
        <v>3.5527601952079459</v>
      </c>
      <c r="AQ2642" s="6">
        <f t="shared" si="415"/>
        <v>7.0614501608202568E-2</v>
      </c>
      <c r="AV2642" s="6">
        <f t="shared" si="416"/>
        <v>0.2053901122724211</v>
      </c>
      <c r="AW2642" s="6">
        <f t="shared" si="417"/>
        <v>0.28334601205960186</v>
      </c>
    </row>
    <row r="2643" spans="1:49" x14ac:dyDescent="0.25">
      <c r="A2643" s="6">
        <v>1053103.5530000001</v>
      </c>
      <c r="B2643" s="6">
        <v>21.388176999999999</v>
      </c>
      <c r="C2643" s="6">
        <v>5.996378</v>
      </c>
      <c r="D2643" s="6">
        <v>-9.4932000000000002E-2</v>
      </c>
      <c r="E2643" s="6">
        <v>23.958659000000001</v>
      </c>
      <c r="F2643" s="6">
        <v>21.447823</v>
      </c>
      <c r="G2643" s="6">
        <v>86.138902999999999</v>
      </c>
      <c r="H2643" s="6">
        <v>6</v>
      </c>
      <c r="I2643" s="6">
        <v>29.031402</v>
      </c>
      <c r="L2643" s="6">
        <f t="shared" si="410"/>
        <v>3.7831745241931613E-4</v>
      </c>
      <c r="M2643" s="6">
        <f>249.088908333*(E2643-AVERAGE('raw Data'!$Y$2:$Y$2801))</f>
        <v>5897.494362894965</v>
      </c>
      <c r="N2643" s="6" t="s">
        <v>18</v>
      </c>
      <c r="O2643" s="6">
        <f>L2643/(PI()*('ugly don''t look!'!$J$7^2)/4)</f>
        <v>0.754141604108861</v>
      </c>
      <c r="P2643" s="6">
        <f>-M2643/'ugly don''t look!'!$H$7</f>
        <v>-5528.2099389716586</v>
      </c>
      <c r="Q2643" s="6">
        <f>-'ugly don''t look!'!$J$7/4*P2643</f>
        <v>34.928612446907685</v>
      </c>
      <c r="R2643" s="6">
        <f t="shared" si="411"/>
        <v>-0.28217512474921203</v>
      </c>
      <c r="S2643" s="6">
        <f t="shared" si="412"/>
        <v>3.5533063342080191</v>
      </c>
      <c r="U2643" s="6">
        <v>1050242.9180000001</v>
      </c>
      <c r="V2643" s="6">
        <v>20.442995</v>
      </c>
      <c r="W2643" s="6">
        <v>23.393025999999999</v>
      </c>
      <c r="X2643" s="6">
        <v>16.167403</v>
      </c>
      <c r="Y2643" s="6">
        <v>0.23995900000000001</v>
      </c>
      <c r="Z2643" s="6">
        <v>21.377852000000001</v>
      </c>
      <c r="AA2643" s="6">
        <v>86.154411999999994</v>
      </c>
      <c r="AB2643" s="6">
        <v>23.5</v>
      </c>
      <c r="AC2643" s="6">
        <v>80.935942999999995</v>
      </c>
      <c r="AE2643" s="6">
        <f>0.000063090994667*'raw Data'!W2643</f>
        <v>1.4758892786109923E-3</v>
      </c>
      <c r="AF2643" s="6">
        <f>249.088908333*('raw Data'!X2643-AVERAGE('raw Data'!$D$2:$D$3001))</f>
        <v>4043.3839711208216</v>
      </c>
      <c r="AG2643" s="6"/>
      <c r="AH2643" s="6">
        <f>AE2643/(PI()*('ugly don''t look!'!$K$7^2)/4)</f>
        <v>1.3279641357877929</v>
      </c>
      <c r="AI2643" s="6">
        <f>-AF2643/'ugly don''t look!'!$I$7</f>
        <v>-4421.8984811032606</v>
      </c>
      <c r="AJ2643" s="6">
        <f>-'ugly don''t look!'!$K$7/4*AI2643</f>
        <v>41.58508098076345</v>
      </c>
      <c r="AK2643" s="6">
        <f t="shared" si="413"/>
        <v>0.28364704450567768</v>
      </c>
      <c r="AL2643" s="6">
        <f t="shared" si="414"/>
        <v>3.7277414726738938</v>
      </c>
      <c r="AN2643" s="6">
        <f>S2643-'ugly don''t look!'!$M$5</f>
        <v>-0.225308226560053</v>
      </c>
      <c r="AO2643" s="6">
        <f t="shared" si="418"/>
        <v>-0.28217512474921203</v>
      </c>
      <c r="AP2643" s="6">
        <f t="shared" si="419"/>
        <v>3.5533063342080191</v>
      </c>
      <c r="AQ2643" s="6">
        <f t="shared" si="415"/>
        <v>7.1157001894739724E-2</v>
      </c>
      <c r="AV2643" s="6">
        <f t="shared" si="416"/>
        <v>0.20436480710735516</v>
      </c>
      <c r="AW2643" s="6">
        <f t="shared" si="417"/>
        <v>0.28364704450567768</v>
      </c>
    </row>
    <row r="2644" spans="1:49" x14ac:dyDescent="0.25">
      <c r="A2644" s="6">
        <v>1053105.7660000001</v>
      </c>
      <c r="B2644" s="6">
        <v>21.510351</v>
      </c>
      <c r="C2644" s="6">
        <v>6.0066870000000003</v>
      </c>
      <c r="D2644" s="6">
        <v>-9.3842999999999996E-2</v>
      </c>
      <c r="E2644" s="6">
        <v>23.954673</v>
      </c>
      <c r="F2644" s="6">
        <v>21.407838000000002</v>
      </c>
      <c r="G2644" s="6">
        <v>86.130925000000005</v>
      </c>
      <c r="H2644" s="6">
        <v>6</v>
      </c>
      <c r="I2644" s="6">
        <v>29.015287000000001</v>
      </c>
      <c r="L2644" s="6">
        <f t="shared" si="410"/>
        <v>3.7896785748333826E-4</v>
      </c>
      <c r="M2644" s="6">
        <f>249.088908333*(E2644-AVERAGE('raw Data'!$Y$2:$Y$2801))</f>
        <v>5896.5014945063494</v>
      </c>
      <c r="N2644" s="6" t="s">
        <v>18</v>
      </c>
      <c r="O2644" s="6">
        <f>L2644/(PI()*('ugly don''t look!'!$J$7^2)/4)</f>
        <v>0.75543812774308794</v>
      </c>
      <c r="P2644" s="6">
        <f>-M2644/'ugly don''t look!'!$H$7</f>
        <v>-5527.2792411945538</v>
      </c>
      <c r="Q2644" s="6">
        <f>-'ugly don''t look!'!$J$7/4*P2644</f>
        <v>34.922732065677494</v>
      </c>
      <c r="R2644" s="6">
        <f t="shared" si="411"/>
        <v>-0.28045739639652817</v>
      </c>
      <c r="S2644" s="6">
        <f t="shared" si="412"/>
        <v>3.553137965759706</v>
      </c>
      <c r="U2644" s="6">
        <v>1050243.19</v>
      </c>
      <c r="V2644" s="6">
        <v>20.356857999999999</v>
      </c>
      <c r="W2644" s="6">
        <v>23.397292</v>
      </c>
      <c r="X2644" s="6">
        <v>16.147752000000001</v>
      </c>
      <c r="Y2644" s="6">
        <v>0.24612500000000001</v>
      </c>
      <c r="Z2644" s="6">
        <v>21.306892999999999</v>
      </c>
      <c r="AA2644" s="6">
        <v>86.159042999999997</v>
      </c>
      <c r="AB2644" s="6">
        <v>23.5</v>
      </c>
      <c r="AC2644" s="6">
        <v>80.941141999999999</v>
      </c>
      <c r="AE2644" s="6">
        <f>0.000063090994667*'raw Data'!W2644</f>
        <v>1.4761584247942419E-3</v>
      </c>
      <c r="AF2644" s="6">
        <f>249.088908333*('raw Data'!X2644-AVERAGE('raw Data'!$D$2:$D$3001))</f>
        <v>4038.4891249831699</v>
      </c>
      <c r="AG2644" s="6"/>
      <c r="AH2644" s="6">
        <f>AE2644/(PI()*('ugly don''t look!'!$K$7^2)/4)</f>
        <v>1.3282063060398703</v>
      </c>
      <c r="AI2644" s="6">
        <f>-AF2644/'ugly don''t look!'!$I$7</f>
        <v>-4416.5454122738074</v>
      </c>
      <c r="AJ2644" s="6">
        <f>-'ugly don''t look!'!$K$7/4*AI2644</f>
        <v>41.534738847917183</v>
      </c>
      <c r="AK2644" s="6">
        <f t="shared" si="413"/>
        <v>0.28382938992217271</v>
      </c>
      <c r="AL2644" s="6">
        <f t="shared" si="414"/>
        <v>3.7265301577527219</v>
      </c>
      <c r="AN2644" s="6">
        <f>S2644-'ugly don''t look!'!$M$5</f>
        <v>-0.22547659500836614</v>
      </c>
      <c r="AO2644" s="6">
        <f t="shared" si="418"/>
        <v>-0.28045739639652817</v>
      </c>
      <c r="AP2644" s="6">
        <f t="shared" si="419"/>
        <v>3.553137965759706</v>
      </c>
      <c r="AQ2644" s="6">
        <f t="shared" si="415"/>
        <v>6.9886304519095693E-2</v>
      </c>
      <c r="AV2644" s="6">
        <f t="shared" si="416"/>
        <v>0.20315349218618328</v>
      </c>
      <c r="AW2644" s="6">
        <f t="shared" si="417"/>
        <v>0.28382938992217271</v>
      </c>
    </row>
    <row r="2645" spans="1:49" x14ac:dyDescent="0.25">
      <c r="A2645" s="6">
        <v>1053106.0430000001</v>
      </c>
      <c r="B2645" s="6">
        <v>21.468888</v>
      </c>
      <c r="C2645" s="6">
        <v>6.0059500000000003</v>
      </c>
      <c r="D2645" s="6">
        <v>-9.0797000000000003E-2</v>
      </c>
      <c r="E2645" s="6">
        <v>23.988350000000001</v>
      </c>
      <c r="F2645" s="6">
        <v>21.407838000000002</v>
      </c>
      <c r="G2645" s="6">
        <v>86.130925000000005</v>
      </c>
      <c r="H2645" s="6">
        <v>6</v>
      </c>
      <c r="I2645" s="6">
        <v>29.015426000000001</v>
      </c>
      <c r="L2645" s="6">
        <f t="shared" si="410"/>
        <v>3.7892135942026872E-4</v>
      </c>
      <c r="M2645" s="6">
        <f>249.088908333*(E2645-AVERAGE('raw Data'!$Y$2:$Y$2801))</f>
        <v>5904.8900616722804</v>
      </c>
      <c r="N2645" s="6" t="s">
        <v>18</v>
      </c>
      <c r="O2645" s="6">
        <f>L2645/(PI()*('ugly don''t look!'!$J$7^2)/4)</f>
        <v>0.75534543806237942</v>
      </c>
      <c r="P2645" s="6">
        <f>-M2645/'ugly don''t look!'!$H$7</f>
        <v>-5535.1425400002627</v>
      </c>
      <c r="Q2645" s="6">
        <f>-'ugly don''t look!'!$J$7/4*P2645</f>
        <v>34.972414353356662</v>
      </c>
      <c r="R2645" s="6">
        <f t="shared" si="411"/>
        <v>-0.28058010051235621</v>
      </c>
      <c r="S2645" s="6">
        <f t="shared" si="412"/>
        <v>3.5545595893943056</v>
      </c>
      <c r="U2645" s="6">
        <v>1050245.226</v>
      </c>
      <c r="V2645" s="6">
        <v>20.396305999999999</v>
      </c>
      <c r="W2645" s="6">
        <v>23.418147000000001</v>
      </c>
      <c r="X2645" s="6">
        <v>16.147427</v>
      </c>
      <c r="Y2645" s="6">
        <v>0.23513500000000001</v>
      </c>
      <c r="Z2645" s="6">
        <v>21.360211</v>
      </c>
      <c r="AA2645" s="6">
        <v>86.152804000000003</v>
      </c>
      <c r="AB2645" s="6">
        <v>23.5</v>
      </c>
      <c r="AC2645" s="6">
        <v>80.975981000000004</v>
      </c>
      <c r="AE2645" s="6">
        <f>0.000063090994667*'raw Data'!W2645</f>
        <v>1.4774741874880222E-3</v>
      </c>
      <c r="AF2645" s="6">
        <f>249.088908333*('raw Data'!X2645-AVERAGE('raw Data'!$D$2:$D$3001))</f>
        <v>4038.4081710879618</v>
      </c>
      <c r="AG2645" s="6"/>
      <c r="AH2645" s="6">
        <f>AE2645/(PI()*('ugly don''t look!'!$K$7^2)/4)</f>
        <v>1.3293901927269476</v>
      </c>
      <c r="AI2645" s="6">
        <f>-AF2645/'ugly don''t look!'!$I$7</f>
        <v>-4416.4568800174557</v>
      </c>
      <c r="AJ2645" s="6">
        <f>-'ugly don''t look!'!$K$7/4*AI2645</f>
        <v>41.533906259592165</v>
      </c>
      <c r="AK2645" s="6">
        <f t="shared" si="413"/>
        <v>0.28472033538055147</v>
      </c>
      <c r="AL2645" s="6">
        <f t="shared" si="414"/>
        <v>3.7265101119623045</v>
      </c>
      <c r="AN2645" s="6">
        <f>S2645-'ugly don''t look!'!$M$5</f>
        <v>-0.22405497137376651</v>
      </c>
      <c r="AO2645" s="6">
        <f t="shared" si="418"/>
        <v>-0.28058010051235621</v>
      </c>
      <c r="AP2645" s="6">
        <f t="shared" si="419"/>
        <v>3.5545595893943056</v>
      </c>
      <c r="AQ2645" s="6">
        <f t="shared" si="415"/>
        <v>7.1386671859688472E-2</v>
      </c>
      <c r="AV2645" s="6">
        <f t="shared" si="416"/>
        <v>0.20313344639576592</v>
      </c>
      <c r="AW2645" s="6">
        <f t="shared" si="417"/>
        <v>0.28472033538055147</v>
      </c>
    </row>
    <row r="2646" spans="1:49" x14ac:dyDescent="0.25">
      <c r="A2646" s="6">
        <v>1053107.2339999999</v>
      </c>
      <c r="B2646" s="6">
        <v>21.391138999999999</v>
      </c>
      <c r="C2646" s="6">
        <v>6.0127480000000002</v>
      </c>
      <c r="D2646" s="6">
        <v>-9.0163999999999994E-2</v>
      </c>
      <c r="E2646" s="6">
        <v>23.992932</v>
      </c>
      <c r="F2646" s="6">
        <v>21.385759</v>
      </c>
      <c r="G2646" s="6">
        <v>86.131455000000003</v>
      </c>
      <c r="H2646" s="6">
        <v>6</v>
      </c>
      <c r="I2646" s="6">
        <v>29.002897999999998</v>
      </c>
      <c r="L2646" s="6">
        <f t="shared" si="410"/>
        <v>3.7935025200201494E-4</v>
      </c>
      <c r="M2646" s="6">
        <f>249.088908333*(E2646-AVERAGE('raw Data'!$Y$2:$Y$2801))</f>
        <v>5906.0313870502614</v>
      </c>
      <c r="N2646" s="6" t="s">
        <v>18</v>
      </c>
      <c r="O2646" s="6">
        <f>L2646/(PI()*('ugly don''t look!'!$J$7^2)/4)</f>
        <v>0.75620039660981109</v>
      </c>
      <c r="P2646" s="6">
        <f>-M2646/'ugly don''t look!'!$H$7</f>
        <v>-5536.2123988097692</v>
      </c>
      <c r="Q2646" s="6">
        <f>-'ugly don''t look!'!$J$7/4*P2646</f>
        <v>34.979173988779827</v>
      </c>
      <c r="R2646" s="6">
        <f t="shared" si="411"/>
        <v>-0.27944886304804051</v>
      </c>
      <c r="S2646" s="6">
        <f t="shared" si="412"/>
        <v>3.554752855497461</v>
      </c>
      <c r="U2646" s="6">
        <v>1050245.7679999999</v>
      </c>
      <c r="V2646" s="6">
        <v>20.349243999999999</v>
      </c>
      <c r="W2646" s="6">
        <v>23.419387</v>
      </c>
      <c r="X2646" s="6">
        <v>16.134899999999998</v>
      </c>
      <c r="Y2646" s="6">
        <v>0.23496700000000001</v>
      </c>
      <c r="Z2646" s="6">
        <v>21.300968999999998</v>
      </c>
      <c r="AA2646" s="6">
        <v>86.163655000000006</v>
      </c>
      <c r="AB2646" s="6">
        <v>23.5</v>
      </c>
      <c r="AC2646" s="6">
        <v>80.988704999999996</v>
      </c>
      <c r="AE2646" s="6">
        <f>0.000063090994667*'raw Data'!W2646</f>
        <v>1.4775524203214092E-3</v>
      </c>
      <c r="AF2646" s="6">
        <f>249.088908333*('raw Data'!X2646-AVERAGE('raw Data'!$D$2:$D$3001))</f>
        <v>4035.2878343332736</v>
      </c>
      <c r="AG2646" s="6"/>
      <c r="AH2646" s="6">
        <f>AE2646/(PI()*('ugly don''t look!'!$K$7^2)/4)</f>
        <v>1.329460584455165</v>
      </c>
      <c r="AI2646" s="6">
        <f>-AF2646/'ugly don''t look!'!$I$7</f>
        <v>-4413.0444382472369</v>
      </c>
      <c r="AJ2646" s="6">
        <f>-'ugly don''t look!'!$K$7/4*AI2646</f>
        <v>41.501814462830403</v>
      </c>
      <c r="AK2646" s="6">
        <f t="shared" si="413"/>
        <v>0.28477328436801475</v>
      </c>
      <c r="AL2646" s="6">
        <f t="shared" si="414"/>
        <v>3.7257371482767874</v>
      </c>
      <c r="AN2646" s="6">
        <f>S2646-'ugly don''t look!'!$M$5</f>
        <v>-0.22386170527061111</v>
      </c>
      <c r="AO2646" s="6">
        <f t="shared" si="418"/>
        <v>-0.27944886304804051</v>
      </c>
      <c r="AP2646" s="6">
        <f t="shared" si="419"/>
        <v>3.554752855497461</v>
      </c>
      <c r="AQ2646" s="6">
        <f t="shared" si="415"/>
        <v>7.0853981627171075E-2</v>
      </c>
      <c r="AV2646" s="6">
        <f t="shared" si="416"/>
        <v>0.20236048271024876</v>
      </c>
      <c r="AW2646" s="6">
        <f t="shared" si="417"/>
        <v>0.28477328436801475</v>
      </c>
    </row>
    <row r="2647" spans="1:49" x14ac:dyDescent="0.25">
      <c r="A2647" s="6">
        <v>1053109.1159999999</v>
      </c>
      <c r="B2647" s="6">
        <v>21.458521000000001</v>
      </c>
      <c r="C2647" s="6">
        <v>5.9974420000000004</v>
      </c>
      <c r="D2647" s="6">
        <v>-8.2583000000000004E-2</v>
      </c>
      <c r="E2647" s="6">
        <v>23.956536</v>
      </c>
      <c r="F2647" s="6">
        <v>21.395250000000001</v>
      </c>
      <c r="G2647" s="6">
        <v>86.135332000000005</v>
      </c>
      <c r="H2647" s="6">
        <v>6</v>
      </c>
      <c r="I2647" s="6">
        <v>29.022438000000001</v>
      </c>
      <c r="L2647" s="6">
        <f t="shared" si="410"/>
        <v>3.7838458123764184E-4</v>
      </c>
      <c r="M2647" s="6">
        <f>249.088908333*(E2647-AVERAGE('raw Data'!$Y$2:$Y$2801))</f>
        <v>5896.965547142574</v>
      </c>
      <c r="N2647" s="6" t="s">
        <v>18</v>
      </c>
      <c r="O2647" s="6">
        <f>L2647/(PI()*('ugly don''t look!'!$J$7^2)/4)</f>
        <v>0.75427541933311337</v>
      </c>
      <c r="P2647" s="6">
        <f>-M2647/'ugly don''t look!'!$H$7</f>
        <v>-5527.7142361666429</v>
      </c>
      <c r="Q2647" s="6">
        <f>-'ugly don''t look!'!$J$7/4*P2647</f>
        <v>34.925480472659892</v>
      </c>
      <c r="R2647" s="6">
        <f t="shared" si="411"/>
        <v>-0.28199770004168906</v>
      </c>
      <c r="S2647" s="6">
        <f t="shared" si="412"/>
        <v>3.5532166623185422</v>
      </c>
      <c r="U2647" s="6">
        <v>1050248.4180000001</v>
      </c>
      <c r="V2647" s="6">
        <v>20.437436999999999</v>
      </c>
      <c r="W2647" s="6">
        <v>23.375029999999999</v>
      </c>
      <c r="X2647" s="6">
        <v>16.093093</v>
      </c>
      <c r="Y2647" s="6">
        <v>0.21107000000000001</v>
      </c>
      <c r="Z2647" s="6">
        <v>21.31615</v>
      </c>
      <c r="AA2647" s="6">
        <v>86.157471000000001</v>
      </c>
      <c r="AB2647" s="6">
        <v>23.5</v>
      </c>
      <c r="AC2647" s="6">
        <v>81.122538000000006</v>
      </c>
      <c r="AE2647" s="6">
        <f>0.000063090994667*'raw Data'!W2647</f>
        <v>1.4747538930709649E-3</v>
      </c>
      <c r="AF2647" s="6">
        <f>249.088908333*('raw Data'!X2647-AVERAGE('raw Data'!$D$2:$D$3001))</f>
        <v>4024.8741743425962</v>
      </c>
      <c r="AG2647" s="6"/>
      <c r="AH2647" s="6">
        <f>AE2647/(PI()*('ugly don''t look!'!$K$7^2)/4)</f>
        <v>1.326942547448275</v>
      </c>
      <c r="AI2647" s="6">
        <f>-AF2647/'ugly don''t look!'!$I$7</f>
        <v>-4401.6559211970653</v>
      </c>
      <c r="AJ2647" s="6">
        <f>-'ugly don''t look!'!$K$7/4*AI2647</f>
        <v>41.394712862509621</v>
      </c>
      <c r="AK2647" s="6">
        <f t="shared" si="413"/>
        <v>0.28287745934745789</v>
      </c>
      <c r="AL2647" s="6">
        <f t="shared" si="414"/>
        <v>3.7231531640407933</v>
      </c>
      <c r="AN2647" s="6">
        <f>S2647-'ugly don''t look!'!$M$5</f>
        <v>-0.22539789844952995</v>
      </c>
      <c r="AO2647" s="6">
        <f t="shared" si="418"/>
        <v>-0.28199770004168906</v>
      </c>
      <c r="AP2647" s="6">
        <f t="shared" si="419"/>
        <v>3.5532166623185422</v>
      </c>
      <c r="AQ2647" s="6">
        <f t="shared" si="415"/>
        <v>7.0953470099987176E-2</v>
      </c>
      <c r="AV2647" s="6">
        <f t="shared" si="416"/>
        <v>0.19977649847425472</v>
      </c>
      <c r="AW2647" s="6">
        <f t="shared" si="417"/>
        <v>0.28287745934745789</v>
      </c>
    </row>
    <row r="2648" spans="1:49" x14ac:dyDescent="0.25">
      <c r="A2648" s="6">
        <v>1053110.4280000001</v>
      </c>
      <c r="B2648" s="6">
        <v>21.390398999999999</v>
      </c>
      <c r="C2648" s="6">
        <v>5.9951790000000003</v>
      </c>
      <c r="D2648" s="6">
        <v>-7.7237E-2</v>
      </c>
      <c r="E2648" s="6">
        <v>23.945582999999999</v>
      </c>
      <c r="F2648" s="6">
        <v>21.38044</v>
      </c>
      <c r="G2648" s="6">
        <v>86.135648000000003</v>
      </c>
      <c r="H2648" s="6">
        <v>6</v>
      </c>
      <c r="I2648" s="6">
        <v>29.024825</v>
      </c>
      <c r="L2648" s="6">
        <f t="shared" si="410"/>
        <v>3.7824180631671042E-4</v>
      </c>
      <c r="M2648" s="6">
        <f>249.088908333*(E2648-AVERAGE('raw Data'!$Y$2:$Y$2801))</f>
        <v>5894.2372763296025</v>
      </c>
      <c r="N2648" s="6" t="s">
        <v>18</v>
      </c>
      <c r="O2648" s="6">
        <f>L2648/(PI()*('ugly don''t look!'!$J$7^2)/4)</f>
        <v>0.75399081044920069</v>
      </c>
      <c r="P2648" s="6">
        <f>-M2648/'ugly don''t look!'!$H$7</f>
        <v>-5525.1568019587576</v>
      </c>
      <c r="Q2648" s="6">
        <f>-'ugly don''t look!'!$J$7/4*P2648</f>
        <v>34.90932196397592</v>
      </c>
      <c r="R2648" s="6">
        <f t="shared" si="411"/>
        <v>-0.2823750987816076</v>
      </c>
      <c r="S2648" s="6">
        <f t="shared" si="412"/>
        <v>3.5527538985271794</v>
      </c>
      <c r="U2648" s="6">
        <v>1050248.952</v>
      </c>
      <c r="V2648" s="6">
        <v>20.331455999999999</v>
      </c>
      <c r="W2648" s="6">
        <v>23.370328000000001</v>
      </c>
      <c r="X2648" s="6">
        <v>16.081469999999999</v>
      </c>
      <c r="Y2648" s="6">
        <v>0.20671100000000001</v>
      </c>
      <c r="Z2648" s="6">
        <v>21.243576000000001</v>
      </c>
      <c r="AA2648" s="6">
        <v>86.153965999999997</v>
      </c>
      <c r="AB2648" s="6">
        <v>23.5</v>
      </c>
      <c r="AC2648" s="6">
        <v>81.150176000000002</v>
      </c>
      <c r="AE2648" s="6">
        <f>0.000063090994667*'raw Data'!W2648</f>
        <v>1.4744572392140409E-3</v>
      </c>
      <c r="AF2648" s="6">
        <f>249.088908333*('raw Data'!X2648-AVERAGE('raw Data'!$D$2:$D$3001))</f>
        <v>4021.9790139610418</v>
      </c>
      <c r="AG2648" s="6"/>
      <c r="AH2648" s="6">
        <f>AE2648/(PI()*('ugly don''t look!'!$K$7^2)/4)</f>
        <v>1.3266756265562762</v>
      </c>
      <c r="AI2648" s="6">
        <f>-AF2648/'ugly don''t look!'!$I$7</f>
        <v>-4398.4897353029764</v>
      </c>
      <c r="AJ2648" s="6">
        <f>-'ugly don''t look!'!$K$7/4*AI2648</f>
        <v>41.36493694219655</v>
      </c>
      <c r="AK2648" s="6">
        <f t="shared" si="413"/>
        <v>0.28267628429106595</v>
      </c>
      <c r="AL2648" s="6">
        <f t="shared" si="414"/>
        <v>3.7224335882168709</v>
      </c>
      <c r="AN2648" s="6">
        <f>S2648-'ugly don''t look!'!$M$5</f>
        <v>-0.22586066224089274</v>
      </c>
      <c r="AO2648" s="6">
        <f t="shared" si="418"/>
        <v>-0.2823750987816076</v>
      </c>
      <c r="AP2648" s="6">
        <f t="shared" si="419"/>
        <v>3.5527538985271794</v>
      </c>
      <c r="AQ2648" s="6">
        <f t="shared" si="415"/>
        <v>7.0732896843292148E-2</v>
      </c>
      <c r="AV2648" s="6">
        <f t="shared" si="416"/>
        <v>0.19905692265033226</v>
      </c>
      <c r="AW2648" s="6">
        <f t="shared" si="417"/>
        <v>0.28267628429106595</v>
      </c>
    </row>
    <row r="2649" spans="1:49" x14ac:dyDescent="0.25">
      <c r="A2649" s="6">
        <v>1053111.6839999999</v>
      </c>
      <c r="B2649" s="6">
        <v>21.419647999999999</v>
      </c>
      <c r="C2649" s="6">
        <v>5.9576279999999997</v>
      </c>
      <c r="D2649" s="6">
        <v>-5.6674000000000002E-2</v>
      </c>
      <c r="E2649" s="6">
        <v>23.896056000000002</v>
      </c>
      <c r="F2649" s="6">
        <v>21.457449</v>
      </c>
      <c r="G2649" s="6">
        <v>86.135992000000002</v>
      </c>
      <c r="H2649" s="6">
        <v>6</v>
      </c>
      <c r="I2649" s="6">
        <v>29.072130999999999</v>
      </c>
      <c r="L2649" s="6">
        <f t="shared" si="410"/>
        <v>3.758726763759699E-4</v>
      </c>
      <c r="M2649" s="6">
        <f>249.088908333*(E2649-AVERAGE('raw Data'!$Y$2:$Y$2801))</f>
        <v>5881.9006499665948</v>
      </c>
      <c r="N2649" s="6" t="s">
        <v>18</v>
      </c>
      <c r="O2649" s="6">
        <f>L2649/(PI()*('ugly don''t look!'!$J$7^2)/4)</f>
        <v>0.7492681643158362</v>
      </c>
      <c r="P2649" s="6">
        <f>-M2649/'ugly don''t look!'!$H$7</f>
        <v>-5513.5926602611498</v>
      </c>
      <c r="Q2649" s="6">
        <f>-'ugly don''t look!'!$J$7/4*P2649</f>
        <v>34.83625682569501</v>
      </c>
      <c r="R2649" s="6">
        <f t="shared" si="411"/>
        <v>-0.28865832974811656</v>
      </c>
      <c r="S2649" s="6">
        <f t="shared" si="412"/>
        <v>3.5506587072253808</v>
      </c>
      <c r="U2649" s="6">
        <v>1050250.844</v>
      </c>
      <c r="V2649" s="6">
        <v>20.530069999999998</v>
      </c>
      <c r="W2649" s="6">
        <v>23.377704000000001</v>
      </c>
      <c r="X2649" s="6">
        <v>16.119440000000001</v>
      </c>
      <c r="Y2649" s="6">
        <v>0.21751400000000001</v>
      </c>
      <c r="Z2649" s="6">
        <v>21.386127999999999</v>
      </c>
      <c r="AA2649" s="6">
        <v>86.156020999999996</v>
      </c>
      <c r="AB2649" s="6">
        <v>23.5</v>
      </c>
      <c r="AC2649" s="6">
        <v>81.219054</v>
      </c>
      <c r="AE2649" s="6">
        <f>0.000063090994667*'raw Data'!W2649</f>
        <v>1.4749225983907046E-3</v>
      </c>
      <c r="AF2649" s="6">
        <f>249.088908333*('raw Data'!X2649-AVERAGE('raw Data'!$D$2:$D$3001))</f>
        <v>4031.4369198104464</v>
      </c>
      <c r="AG2649" s="6"/>
      <c r="AH2649" s="6">
        <f>AE2649/(PI()*('ugly don''t look!'!$K$7^2)/4)</f>
        <v>1.3270943438041247</v>
      </c>
      <c r="AI2649" s="6">
        <f>-AF2649/'ugly don''t look!'!$I$7</f>
        <v>-4408.8330269143116</v>
      </c>
      <c r="AJ2649" s="6">
        <f>-'ugly don''t look!'!$K$7/4*AI2649</f>
        <v>41.462208876661606</v>
      </c>
      <c r="AK2649" s="6">
        <f t="shared" si="413"/>
        <v>0.28299184837989039</v>
      </c>
      <c r="AL2649" s="6">
        <f t="shared" si="414"/>
        <v>3.7247823828837121</v>
      </c>
      <c r="AN2649" s="6">
        <f>S2649-'ugly don''t look!'!$M$5</f>
        <v>-0.22795585354269132</v>
      </c>
      <c r="AO2649" s="6">
        <f t="shared" si="418"/>
        <v>-0.28865832974811656</v>
      </c>
      <c r="AP2649" s="6">
        <f t="shared" si="419"/>
        <v>3.5506587072253808</v>
      </c>
      <c r="AQ2649" s="6">
        <f t="shared" si="415"/>
        <v>7.2669883994310208E-2</v>
      </c>
      <c r="AV2649" s="6">
        <f t="shared" si="416"/>
        <v>0.20140571731717349</v>
      </c>
      <c r="AW2649" s="6">
        <f t="shared" si="417"/>
        <v>0.28299184837989039</v>
      </c>
    </row>
    <row r="2650" spans="1:49" x14ac:dyDescent="0.25">
      <c r="A2650" s="6">
        <v>1053111.9569999999</v>
      </c>
      <c r="B2650" s="6">
        <v>21.432976</v>
      </c>
      <c r="C2650" s="6">
        <v>5.9546359999999998</v>
      </c>
      <c r="D2650" s="6">
        <v>-4.8813000000000002E-2</v>
      </c>
      <c r="E2650" s="6">
        <v>23.935600000000001</v>
      </c>
      <c r="F2650" s="6">
        <v>21.464483000000001</v>
      </c>
      <c r="G2650" s="6">
        <v>86.136679999999998</v>
      </c>
      <c r="H2650" s="6">
        <v>6</v>
      </c>
      <c r="I2650" s="6">
        <v>29.078946999999999</v>
      </c>
      <c r="L2650" s="6">
        <f t="shared" si="410"/>
        <v>3.7568390811992624E-4</v>
      </c>
      <c r="M2650" s="6">
        <f>249.088908333*(E2650-AVERAGE('raw Data'!$Y$2:$Y$2801))</f>
        <v>5891.7506217577147</v>
      </c>
      <c r="N2650" s="6" t="s">
        <v>18</v>
      </c>
      <c r="O2650" s="6">
        <f>L2650/(PI()*('ugly don''t look!'!$J$7^2)/4)</f>
        <v>0.74889187188072059</v>
      </c>
      <c r="P2650" s="6">
        <f>-M2650/'ugly don''t look!'!$H$7</f>
        <v>-5522.8258546660245</v>
      </c>
      <c r="Q2650" s="6">
        <f>-'ugly don''t look!'!$J$7/4*P2650</f>
        <v>34.89459445624361</v>
      </c>
      <c r="R2650" s="6">
        <f t="shared" si="411"/>
        <v>-0.28916066919642258</v>
      </c>
      <c r="S2650" s="6">
        <f t="shared" si="412"/>
        <v>3.552331930571623</v>
      </c>
      <c r="U2650" s="6">
        <v>1050251.277</v>
      </c>
      <c r="V2650" s="6">
        <v>20.426859</v>
      </c>
      <c r="W2650" s="6">
        <v>23.387962999999999</v>
      </c>
      <c r="X2650" s="6">
        <v>16.123183999999998</v>
      </c>
      <c r="Y2650" s="6">
        <v>0.217663</v>
      </c>
      <c r="Z2650" s="6">
        <v>21.340826</v>
      </c>
      <c r="AA2650" s="6">
        <v>86.153036</v>
      </c>
      <c r="AB2650" s="6">
        <v>23.5</v>
      </c>
      <c r="AC2650" s="6">
        <v>81.225558000000007</v>
      </c>
      <c r="AE2650" s="6">
        <f>0.000063090994667*'raw Data'!W2650</f>
        <v>1.4755698489049933E-3</v>
      </c>
      <c r="AF2650" s="6">
        <f>249.088908333*('raw Data'!X2650-AVERAGE('raw Data'!$D$2:$D$3001))</f>
        <v>4032.3695086832445</v>
      </c>
      <c r="AG2650" s="6"/>
      <c r="AH2650" s="6">
        <f>AE2650/(PI()*('ugly don''t look!'!$K$7^2)/4)</f>
        <v>1.3276767218200789</v>
      </c>
      <c r="AI2650" s="6">
        <f>-AF2650/'ugly don''t look!'!$I$7</f>
        <v>-4409.8529185074849</v>
      </c>
      <c r="AJ2650" s="6">
        <f>-'ugly don''t look!'!$K$7/4*AI2650</f>
        <v>41.471800294165867</v>
      </c>
      <c r="AK2650" s="6">
        <f t="shared" si="413"/>
        <v>0.28343058905537627</v>
      </c>
      <c r="AL2650" s="6">
        <f t="shared" si="414"/>
        <v>3.7250136852804707</v>
      </c>
      <c r="AN2650" s="6">
        <f>S2650-'ugly don''t look!'!$M$5</f>
        <v>-0.22628263019644912</v>
      </c>
      <c r="AO2650" s="6">
        <f t="shared" si="418"/>
        <v>-0.28916066919642258</v>
      </c>
      <c r="AP2650" s="6">
        <f t="shared" si="419"/>
        <v>3.552331930571623</v>
      </c>
      <c r="AQ2650" s="6">
        <f t="shared" si="415"/>
        <v>7.4665476884224424E-2</v>
      </c>
      <c r="AV2650" s="6">
        <f t="shared" si="416"/>
        <v>0.20163701971393211</v>
      </c>
      <c r="AW2650" s="6">
        <f t="shared" si="417"/>
        <v>0.28343058905537627</v>
      </c>
    </row>
    <row r="2651" spans="1:49" x14ac:dyDescent="0.25">
      <c r="A2651" s="6">
        <v>1053113.8899999999</v>
      </c>
      <c r="B2651" s="6">
        <v>21.508870000000002</v>
      </c>
      <c r="C2651" s="6">
        <v>5.9502439999999996</v>
      </c>
      <c r="D2651" s="6">
        <v>3.872E-3</v>
      </c>
      <c r="E2651" s="6">
        <v>23.813279999999999</v>
      </c>
      <c r="F2651" s="6">
        <v>21.438196999999999</v>
      </c>
      <c r="G2651" s="6">
        <v>86.139200000000002</v>
      </c>
      <c r="H2651" s="6">
        <v>6</v>
      </c>
      <c r="I2651" s="6">
        <v>29.114968000000001</v>
      </c>
      <c r="L2651" s="6">
        <f t="shared" si="410"/>
        <v>3.7540681247134877E-4</v>
      </c>
      <c r="M2651" s="6">
        <f>249.088908333*(E2651-AVERAGE('raw Data'!$Y$2:$Y$2801))</f>
        <v>5861.2820664904211</v>
      </c>
      <c r="N2651" s="6" t="s">
        <v>18</v>
      </c>
      <c r="O2651" s="6">
        <f>L2651/(PI()*('ugly don''t look!'!$J$7^2)/4)</f>
        <v>0.74833950678211514</v>
      </c>
      <c r="P2651" s="6">
        <f>-M2651/'ugly don''t look!'!$H$7</f>
        <v>-5494.2651541904961</v>
      </c>
      <c r="Q2651" s="6">
        <f>-'ugly don''t look!'!$J$7/4*P2651</f>
        <v>34.714140810464102</v>
      </c>
      <c r="R2651" s="6">
        <f t="shared" si="411"/>
        <v>-0.28989851791043858</v>
      </c>
      <c r="S2651" s="6">
        <f t="shared" si="412"/>
        <v>3.5471471200923617</v>
      </c>
      <c r="U2651" s="6">
        <v>1050252.6310000001</v>
      </c>
      <c r="V2651" s="6">
        <v>20.420762</v>
      </c>
      <c r="W2651" s="6">
        <v>23.353345999999998</v>
      </c>
      <c r="X2651" s="6">
        <v>16.140105999999999</v>
      </c>
      <c r="Y2651" s="6">
        <v>0.217663</v>
      </c>
      <c r="Z2651" s="6">
        <v>21.322444999999998</v>
      </c>
      <c r="AA2651" s="6">
        <v>86.158280000000005</v>
      </c>
      <c r="AB2651" s="6">
        <v>23.5</v>
      </c>
      <c r="AC2651" s="6">
        <v>81.321963999999994</v>
      </c>
      <c r="AE2651" s="6">
        <f>0.000063090994667*'raw Data'!W2651</f>
        <v>1.4733858279426058E-3</v>
      </c>
      <c r="AF2651" s="6">
        <f>249.088908333*('raw Data'!X2651-AVERAGE('raw Data'!$D$2:$D$3001))</f>
        <v>4036.5845911900556</v>
      </c>
      <c r="AG2651" s="6"/>
      <c r="AH2651" s="6">
        <f>AE2651/(PI()*('ugly don''t look!'!$K$7^2)/4)</f>
        <v>1.3257116004848328</v>
      </c>
      <c r="AI2651" s="6">
        <f>-AF2651/'ugly don''t look!'!$I$7</f>
        <v>-4414.4625887905249</v>
      </c>
      <c r="AJ2651" s="6">
        <f>-'ugly don''t look!'!$K$7/4*AI2651</f>
        <v>41.515151246892174</v>
      </c>
      <c r="AK2651" s="6">
        <f t="shared" si="413"/>
        <v>0.28194937224439004</v>
      </c>
      <c r="AL2651" s="6">
        <f t="shared" si="414"/>
        <v>3.7260584508939689</v>
      </c>
      <c r="AN2651" s="6">
        <f>S2651-'ugly don''t look!'!$M$5</f>
        <v>-0.23146744067571046</v>
      </c>
      <c r="AO2651" s="6">
        <f t="shared" si="418"/>
        <v>-0.28989851791043858</v>
      </c>
      <c r="AP2651" s="6">
        <f t="shared" si="419"/>
        <v>3.5471471200923617</v>
      </c>
      <c r="AQ2651" s="6">
        <f t="shared" si="415"/>
        <v>6.9954170833170792E-2</v>
      </c>
      <c r="AV2651" s="6">
        <f t="shared" si="416"/>
        <v>0.20268178532743031</v>
      </c>
      <c r="AW2651" s="6">
        <f t="shared" si="417"/>
        <v>0.28194937224439004</v>
      </c>
    </row>
    <row r="2652" spans="1:49" x14ac:dyDescent="0.25">
      <c r="A2652" s="6">
        <v>1053116.32</v>
      </c>
      <c r="B2652" s="6">
        <v>21.489619999999999</v>
      </c>
      <c r="C2652" s="6">
        <v>5.9529509999999997</v>
      </c>
      <c r="D2652" s="6">
        <v>5.483E-3</v>
      </c>
      <c r="E2652" s="6">
        <v>23.799272999999999</v>
      </c>
      <c r="F2652" s="6">
        <v>21.419315999999998</v>
      </c>
      <c r="G2652" s="6">
        <v>86.139432999999997</v>
      </c>
      <c r="H2652" s="6">
        <v>6</v>
      </c>
      <c r="I2652" s="6">
        <v>29.146858000000002</v>
      </c>
      <c r="L2652" s="6">
        <f t="shared" si="410"/>
        <v>3.7557759979391233E-4</v>
      </c>
      <c r="M2652" s="6">
        <f>249.088908333*(E2652-AVERAGE('raw Data'!$Y$2:$Y$2801))</f>
        <v>5857.7930781514015</v>
      </c>
      <c r="N2652" s="6" t="s">
        <v>18</v>
      </c>
      <c r="O2652" s="6">
        <f>L2652/(PI()*('ugly don''t look!'!$J$7^2)/4)</f>
        <v>0.74867995585359171</v>
      </c>
      <c r="P2652" s="6">
        <f>-M2652/'ugly don''t look!'!$H$7</f>
        <v>-5490.9946364373845</v>
      </c>
      <c r="Q2652" s="6">
        <f>-'ugly don''t look!'!$J$7/4*P2652</f>
        <v>34.693476861670504</v>
      </c>
      <c r="R2652" s="6">
        <f t="shared" si="411"/>
        <v>-0.2894436820371008</v>
      </c>
      <c r="S2652" s="6">
        <f t="shared" si="412"/>
        <v>3.5465516825857253</v>
      </c>
      <c r="U2652" s="6">
        <v>1050254.3330000001</v>
      </c>
      <c r="V2652" s="6">
        <v>20.433361000000001</v>
      </c>
      <c r="W2652" s="6">
        <v>23.313296999999999</v>
      </c>
      <c r="X2652" s="6">
        <v>16.139258999999999</v>
      </c>
      <c r="Y2652" s="6">
        <v>0.23468800000000001</v>
      </c>
      <c r="Z2652" s="6">
        <v>21.310966000000001</v>
      </c>
      <c r="AA2652" s="6">
        <v>86.159460999999993</v>
      </c>
      <c r="AB2652" s="6">
        <v>23.5</v>
      </c>
      <c r="AC2652" s="6">
        <v>81.452115000000006</v>
      </c>
      <c r="AE2652" s="6">
        <f>0.000063090994667*'raw Data'!W2652</f>
        <v>1.4708590966971871E-3</v>
      </c>
      <c r="AF2652" s="6">
        <f>249.088908333*('raw Data'!X2652-AVERAGE('raw Data'!$D$2:$D$3001))</f>
        <v>4036.3736128846976</v>
      </c>
      <c r="AG2652" s="6"/>
      <c r="AH2652" s="6">
        <f>AE2652/(PI()*('ugly don''t look!'!$K$7^2)/4)</f>
        <v>1.323438117965976</v>
      </c>
      <c r="AI2652" s="6">
        <f>-AF2652/'ugly don''t look!'!$I$7</f>
        <v>-4414.2318601101242</v>
      </c>
      <c r="AJ2652" s="6">
        <f>-'ugly don''t look!'!$K$7/4*AI2652</f>
        <v>41.512981393626646</v>
      </c>
      <c r="AK2652" s="6">
        <f t="shared" si="413"/>
        <v>0.28023298523828055</v>
      </c>
      <c r="AL2652" s="6">
        <f t="shared" si="414"/>
        <v>3.7260061829891753</v>
      </c>
      <c r="AN2652" s="6">
        <f>S2652-'ugly don''t look!'!$M$5</f>
        <v>-0.23206287818234683</v>
      </c>
      <c r="AO2652" s="6">
        <f t="shared" si="418"/>
        <v>-0.2894436820371008</v>
      </c>
      <c r="AP2652" s="6">
        <f t="shared" si="419"/>
        <v>3.5465516825857253</v>
      </c>
      <c r="AQ2652" s="6">
        <f t="shared" si="415"/>
        <v>6.9066848559315747E-2</v>
      </c>
      <c r="AV2652" s="6">
        <f t="shared" si="416"/>
        <v>0.20262951742263668</v>
      </c>
      <c r="AW2652" s="6">
        <f t="shared" si="417"/>
        <v>0.28023298523828055</v>
      </c>
    </row>
    <row r="2653" spans="1:49" x14ac:dyDescent="0.25">
      <c r="A2653" s="6">
        <v>1053116.7790000001</v>
      </c>
      <c r="B2653" s="6">
        <v>21.478883</v>
      </c>
      <c r="C2653" s="6">
        <v>5.9612319999999999</v>
      </c>
      <c r="D2653" s="6">
        <v>3.2569999999999999E-3</v>
      </c>
      <c r="E2653" s="6">
        <v>23.762318</v>
      </c>
      <c r="F2653" s="6">
        <v>21.479662000000001</v>
      </c>
      <c r="G2653" s="6">
        <v>86.138270000000006</v>
      </c>
      <c r="H2653" s="6">
        <v>6</v>
      </c>
      <c r="I2653" s="6">
        <v>29.145388000000001</v>
      </c>
      <c r="L2653" s="6">
        <f t="shared" si="410"/>
        <v>3.7610005632074975E-4</v>
      </c>
      <c r="M2653" s="6">
        <f>249.088908333*(E2653-AVERAGE('raw Data'!$Y$2:$Y$2801))</f>
        <v>5848.5879975439557</v>
      </c>
      <c r="N2653" s="6" t="s">
        <v>18</v>
      </c>
      <c r="O2653" s="6">
        <f>L2653/(PI()*('ugly don''t look!'!$J$7^2)/4)</f>
        <v>0.7497214256581346</v>
      </c>
      <c r="P2653" s="6">
        <f>-M2653/'ugly don''t look!'!$H$7</f>
        <v>-5482.365951953464</v>
      </c>
      <c r="Q2653" s="6">
        <f>-'ugly don''t look!'!$J$7/4*P2653</f>
        <v>34.638958675929977</v>
      </c>
      <c r="R2653" s="6">
        <f t="shared" si="411"/>
        <v>-0.28805357390572206</v>
      </c>
      <c r="S2653" s="6">
        <f t="shared" si="412"/>
        <v>3.5449790219239654</v>
      </c>
      <c r="U2653" s="6">
        <v>1050255.4069999999</v>
      </c>
      <c r="V2653" s="6">
        <v>20.450202999999998</v>
      </c>
      <c r="W2653" s="6">
        <v>23.328057999999999</v>
      </c>
      <c r="X2653" s="6">
        <v>16.171724999999999</v>
      </c>
      <c r="Y2653" s="6">
        <v>0.225244</v>
      </c>
      <c r="Z2653" s="6">
        <v>21.294543000000001</v>
      </c>
      <c r="AA2653" s="6">
        <v>86.156244000000001</v>
      </c>
      <c r="AB2653" s="6">
        <v>23.5</v>
      </c>
      <c r="AC2653" s="6">
        <v>81.501996000000005</v>
      </c>
      <c r="AE2653" s="6">
        <f>0.000063090994667*'raw Data'!W2653</f>
        <v>1.4717903828694668E-3</v>
      </c>
      <c r="AF2653" s="6">
        <f>249.088908333*('raw Data'!X2653-AVERAGE('raw Data'!$D$2:$D$3001))</f>
        <v>4044.4605333826366</v>
      </c>
      <c r="AG2653" s="6"/>
      <c r="AH2653" s="6">
        <f>AE2653/(PI()*('ugly don''t look!'!$K$7^2)/4)</f>
        <v>1.3242760633693782</v>
      </c>
      <c r="AI2653" s="6">
        <f>-AF2653/'ugly don''t look!'!$I$7</f>
        <v>-4423.0758239092702</v>
      </c>
      <c r="AJ2653" s="6">
        <f>-'ugly don''t look!'!$K$7/4*AI2653</f>
        <v>41.59615312458115</v>
      </c>
      <c r="AK2653" s="6">
        <f t="shared" si="413"/>
        <v>0.28086594285680677</v>
      </c>
      <c r="AL2653" s="6">
        <f t="shared" si="414"/>
        <v>3.7280076900245298</v>
      </c>
      <c r="AN2653" s="6">
        <f>S2653-'ugly don''t look!'!$M$5</f>
        <v>-0.2336355388441067</v>
      </c>
      <c r="AO2653" s="6">
        <f t="shared" si="418"/>
        <v>-0.28805357390572206</v>
      </c>
      <c r="AP2653" s="6">
        <f t="shared" si="419"/>
        <v>3.5449790219239654</v>
      </c>
      <c r="AQ2653" s="6">
        <f t="shared" si="415"/>
        <v>6.6602104814137891E-2</v>
      </c>
      <c r="AV2653" s="6">
        <f t="shared" si="416"/>
        <v>0.2046310244579912</v>
      </c>
      <c r="AW2653" s="6">
        <f t="shared" si="417"/>
        <v>0.28086594285680677</v>
      </c>
    </row>
    <row r="2654" spans="1:49" x14ac:dyDescent="0.25">
      <c r="A2654" s="6">
        <v>1053118.6310000001</v>
      </c>
      <c r="B2654" s="6">
        <v>21.414283999999999</v>
      </c>
      <c r="C2654" s="6">
        <v>5.963889</v>
      </c>
      <c r="D2654" s="6">
        <v>-1.7510999999999999E-2</v>
      </c>
      <c r="E2654" s="6">
        <v>23.793703000000001</v>
      </c>
      <c r="F2654" s="6">
        <v>21.438568</v>
      </c>
      <c r="G2654" s="6">
        <v>86.132374999999996</v>
      </c>
      <c r="H2654" s="6">
        <v>6</v>
      </c>
      <c r="I2654" s="6">
        <v>29.162241999999999</v>
      </c>
      <c r="L2654" s="6">
        <f t="shared" si="410"/>
        <v>3.7626768909358E-4</v>
      </c>
      <c r="M2654" s="6">
        <f>249.088908333*(E2654-AVERAGE('raw Data'!$Y$2:$Y$2801))</f>
        <v>5856.4056529319869</v>
      </c>
      <c r="N2654" s="6" t="s">
        <v>18</v>
      </c>
      <c r="O2654" s="6">
        <f>L2654/(PI()*('ugly don''t look!'!$J$7^2)/4)</f>
        <v>0.75005558642020087</v>
      </c>
      <c r="P2654" s="6">
        <f>-M2654/'ugly don''t look!'!$H$7</f>
        <v>-5489.6940878627547</v>
      </c>
      <c r="Q2654" s="6">
        <f>-'ugly don''t look!'!$J$7/4*P2654</f>
        <v>34.68525967063885</v>
      </c>
      <c r="R2654" s="6">
        <f t="shared" si="411"/>
        <v>-0.28760795997124416</v>
      </c>
      <c r="S2654" s="6">
        <f t="shared" si="412"/>
        <v>3.5463148033492105</v>
      </c>
      <c r="U2654" s="6">
        <v>1050255.8389999999</v>
      </c>
      <c r="V2654" s="6">
        <v>20.510062000000001</v>
      </c>
      <c r="W2654" s="6">
        <v>23.351427000000001</v>
      </c>
      <c r="X2654" s="6">
        <v>16.192018000000001</v>
      </c>
      <c r="Y2654" s="6">
        <v>0.21839</v>
      </c>
      <c r="Z2654" s="6">
        <v>21.349342</v>
      </c>
      <c r="AA2654" s="6">
        <v>86.162028000000007</v>
      </c>
      <c r="AB2654" s="6">
        <v>23.5</v>
      </c>
      <c r="AC2654" s="6">
        <v>81.501540000000006</v>
      </c>
      <c r="AE2654" s="6">
        <f>0.000063090994667*'raw Data'!W2654</f>
        <v>1.4732647563238399E-3</v>
      </c>
      <c r="AF2654" s="6">
        <f>249.088908333*('raw Data'!X2654-AVERAGE('raw Data'!$D$2:$D$3001))</f>
        <v>4049.5152945994387</v>
      </c>
      <c r="AG2654" s="6"/>
      <c r="AH2654" s="6">
        <f>AE2654/(PI()*('ugly don''t look!'!$K$7^2)/4)</f>
        <v>1.3256026636086642</v>
      </c>
      <c r="AI2654" s="6">
        <f>-AF2654/'ugly don''t look!'!$I$7</f>
        <v>-4428.603777995887</v>
      </c>
      <c r="AJ2654" s="6">
        <f>-'ugly don''t look!'!$K$7/4*AI2654</f>
        <v>41.648139939595623</v>
      </c>
      <c r="AK2654" s="6">
        <f t="shared" si="413"/>
        <v>0.28186719648898806</v>
      </c>
      <c r="AL2654" s="6">
        <f t="shared" si="414"/>
        <v>3.7292567083021644</v>
      </c>
      <c r="AN2654" s="6">
        <f>S2654-'ugly don''t look!'!$M$5</f>
        <v>-0.23229975741886166</v>
      </c>
      <c r="AO2654" s="6">
        <f t="shared" si="418"/>
        <v>-0.28760795997124416</v>
      </c>
      <c r="AP2654" s="6">
        <f t="shared" si="419"/>
        <v>3.5463148033492105</v>
      </c>
      <c r="AQ2654" s="6">
        <f t="shared" si="415"/>
        <v>6.7651919526643262E-2</v>
      </c>
      <c r="AV2654" s="6">
        <f t="shared" si="416"/>
        <v>0.20588004273562577</v>
      </c>
      <c r="AW2654" s="6">
        <f t="shared" si="417"/>
        <v>0.28186719648898806</v>
      </c>
    </row>
    <row r="2655" spans="1:49" x14ac:dyDescent="0.25">
      <c r="A2655" s="6">
        <v>1053118.9169999999</v>
      </c>
      <c r="B2655" s="6">
        <v>21.562919000000001</v>
      </c>
      <c r="C2655" s="6">
        <v>5.9647690000000004</v>
      </c>
      <c r="D2655" s="6">
        <v>-1.8061000000000001E-2</v>
      </c>
      <c r="E2655" s="6">
        <v>23.784296999999999</v>
      </c>
      <c r="F2655" s="6">
        <v>21.352301000000001</v>
      </c>
      <c r="G2655" s="6">
        <v>86.134885999999995</v>
      </c>
      <c r="H2655" s="6">
        <v>6</v>
      </c>
      <c r="I2655" s="6">
        <v>29.164674000000002</v>
      </c>
      <c r="L2655" s="6">
        <f t="shared" si="410"/>
        <v>3.7632320916888699E-4</v>
      </c>
      <c r="M2655" s="6">
        <f>249.088908333*(E2655-AVERAGE('raw Data'!$Y$2:$Y$2801))</f>
        <v>5854.0627226602064</v>
      </c>
      <c r="N2655" s="6" t="s">
        <v>18</v>
      </c>
      <c r="O2655" s="6">
        <f>L2655/(PI()*('ugly don''t look!'!$J$7^2)/4)</f>
        <v>0.75016626066582315</v>
      </c>
      <c r="P2655" s="6">
        <f>-M2655/'ugly don''t look!'!$H$7</f>
        <v>-5487.4978652607861</v>
      </c>
      <c r="Q2655" s="6">
        <f>-'ugly don''t look!'!$J$7/4*P2655</f>
        <v>34.671383387183965</v>
      </c>
      <c r="R2655" s="6">
        <f t="shared" si="411"/>
        <v>-0.28746041613159401</v>
      </c>
      <c r="S2655" s="6">
        <f t="shared" si="412"/>
        <v>3.5459146604637346</v>
      </c>
      <c r="U2655" s="6">
        <v>1050257.723</v>
      </c>
      <c r="V2655" s="6">
        <v>20.465025000000001</v>
      </c>
      <c r="W2655" s="6">
        <v>23.364301000000001</v>
      </c>
      <c r="X2655" s="6">
        <v>16.174137000000002</v>
      </c>
      <c r="Y2655" s="6">
        <v>0.21576400000000001</v>
      </c>
      <c r="Z2655" s="6">
        <v>21.284676999999999</v>
      </c>
      <c r="AA2655" s="6">
        <v>86.148898000000003</v>
      </c>
      <c r="AB2655" s="6">
        <v>23.5</v>
      </c>
      <c r="AC2655" s="6">
        <v>81.574138000000005</v>
      </c>
      <c r="AE2655" s="6">
        <f>0.000063090994667*'raw Data'!W2655</f>
        <v>1.4740769897891829E-3</v>
      </c>
      <c r="AF2655" s="6">
        <f>249.088908333*('raw Data'!X2655-AVERAGE('raw Data'!$D$2:$D$3001))</f>
        <v>4045.0613358295363</v>
      </c>
      <c r="AG2655" s="6"/>
      <c r="AH2655" s="6">
        <f>AE2655/(PI()*('ugly don''t look!'!$K$7^2)/4)</f>
        <v>1.3263334886966256</v>
      </c>
      <c r="AI2655" s="6">
        <f>-AF2655/'ugly don''t look!'!$I$7</f>
        <v>-4423.7328694548733</v>
      </c>
      <c r="AJ2655" s="6">
        <f>-'ugly don''t look!'!$K$7/4*AI2655</f>
        <v>41.602332210857938</v>
      </c>
      <c r="AK2655" s="6">
        <f t="shared" si="413"/>
        <v>0.28241835991411579</v>
      </c>
      <c r="AL2655" s="6">
        <f t="shared" si="414"/>
        <v>3.728156228456768</v>
      </c>
      <c r="AN2655" s="6">
        <f>S2655-'ugly don''t look!'!$M$5</f>
        <v>-0.23269990030433751</v>
      </c>
      <c r="AO2655" s="6">
        <f t="shared" si="418"/>
        <v>-0.28746041613159401</v>
      </c>
      <c r="AP2655" s="6">
        <f t="shared" si="419"/>
        <v>3.5459146604637346</v>
      </c>
      <c r="AQ2655" s="6">
        <f t="shared" si="415"/>
        <v>6.7157092378523853E-2</v>
      </c>
      <c r="AV2655" s="6">
        <f t="shared" si="416"/>
        <v>0.20477956289022936</v>
      </c>
      <c r="AW2655" s="6">
        <f t="shared" si="417"/>
        <v>0.28241835991411579</v>
      </c>
    </row>
    <row r="2656" spans="1:49" x14ac:dyDescent="0.25">
      <c r="A2656" s="6">
        <v>1053120.6329999999</v>
      </c>
      <c r="B2656" s="6">
        <v>21.400214999999999</v>
      </c>
      <c r="C2656" s="6">
        <v>5.9695049999999998</v>
      </c>
      <c r="D2656" s="6">
        <v>-2.3602000000000001E-2</v>
      </c>
      <c r="E2656" s="6">
        <v>23.788432</v>
      </c>
      <c r="F2656" s="6">
        <v>21.435976</v>
      </c>
      <c r="G2656" s="6">
        <v>86.137647000000001</v>
      </c>
      <c r="H2656" s="6">
        <v>6</v>
      </c>
      <c r="I2656" s="6">
        <v>29.179209</v>
      </c>
      <c r="L2656" s="6">
        <f t="shared" si="410"/>
        <v>3.7662200811962987E-4</v>
      </c>
      <c r="M2656" s="6">
        <f>249.088908333*(E2656-AVERAGE('raw Data'!$Y$2:$Y$2801))</f>
        <v>5855.0927052961633</v>
      </c>
      <c r="N2656" s="6" t="s">
        <v>18</v>
      </c>
      <c r="O2656" s="6">
        <f>L2656/(PI()*('ugly don''t look!'!$J$7^2)/4)</f>
        <v>0.75076188933317189</v>
      </c>
      <c r="P2656" s="6">
        <f>-M2656/'ugly don''t look!'!$H$7</f>
        <v>-5488.4633532959915</v>
      </c>
      <c r="Q2656" s="6">
        <f>-'ugly don''t look!'!$J$7/4*P2656</f>
        <v>34.677483581962399</v>
      </c>
      <c r="R2656" s="6">
        <f t="shared" si="411"/>
        <v>-0.28666673563647355</v>
      </c>
      <c r="S2656" s="6">
        <f t="shared" si="412"/>
        <v>3.5460905882059106</v>
      </c>
      <c r="U2656" s="6">
        <v>1050257.993</v>
      </c>
      <c r="V2656" s="6">
        <v>20.336071</v>
      </c>
      <c r="W2656" s="6">
        <v>23.351485</v>
      </c>
      <c r="X2656" s="6">
        <v>16.172507</v>
      </c>
      <c r="Y2656" s="6">
        <v>0.203601</v>
      </c>
      <c r="Z2656" s="6">
        <v>21.197288</v>
      </c>
      <c r="AA2656" s="6">
        <v>86.157099000000002</v>
      </c>
      <c r="AB2656" s="6">
        <v>23.5</v>
      </c>
      <c r="AC2656" s="6">
        <v>81.601866999999999</v>
      </c>
      <c r="AE2656" s="6">
        <f>0.000063090994667*'raw Data'!W2656</f>
        <v>1.4732684156015306E-3</v>
      </c>
      <c r="AF2656" s="6">
        <f>249.088908333*('raw Data'!X2656-AVERAGE('raw Data'!$D$2:$D$3001))</f>
        <v>4044.6553209089534</v>
      </c>
      <c r="AG2656" s="6"/>
      <c r="AH2656" s="6">
        <f>AE2656/(PI()*('ugly don''t look!'!$K$7^2)/4)</f>
        <v>1.325605956124984</v>
      </c>
      <c r="AI2656" s="6">
        <f>-AF2656/'ugly don''t look!'!$I$7</f>
        <v>-4423.2888461384009</v>
      </c>
      <c r="AJ2656" s="6">
        <f>-'ugly don''t look!'!$K$7/4*AI2656</f>
        <v>41.59815646018167</v>
      </c>
      <c r="AK2656" s="6">
        <f t="shared" si="413"/>
        <v>0.28186968027415332</v>
      </c>
      <c r="AL2656" s="6">
        <f t="shared" si="414"/>
        <v>3.7280558504242234</v>
      </c>
      <c r="AN2656" s="6">
        <f>S2656-'ugly don''t look!'!$M$5</f>
        <v>-0.23252397256216151</v>
      </c>
      <c r="AO2656" s="6">
        <f t="shared" si="418"/>
        <v>-0.28666673563647355</v>
      </c>
      <c r="AP2656" s="6">
        <f t="shared" si="419"/>
        <v>3.5460905882059106</v>
      </c>
      <c r="AQ2656" s="6">
        <f t="shared" si="415"/>
        <v>6.6823686402441879E-2</v>
      </c>
      <c r="AV2656" s="6">
        <f t="shared" si="416"/>
        <v>0.20467918485768477</v>
      </c>
      <c r="AW2656" s="6">
        <f t="shared" si="417"/>
        <v>0.28186968027415332</v>
      </c>
    </row>
    <row r="2657" spans="1:49" x14ac:dyDescent="0.25">
      <c r="A2657" s="6">
        <v>1053122.2579999999</v>
      </c>
      <c r="B2657" s="6">
        <v>21.454449</v>
      </c>
      <c r="C2657" s="6">
        <v>5.9712069999999997</v>
      </c>
      <c r="D2657" s="6">
        <v>-2.9954000000000001E-2</v>
      </c>
      <c r="E2657" s="6">
        <v>23.779230999999999</v>
      </c>
      <c r="F2657" s="6">
        <v>21.406728000000001</v>
      </c>
      <c r="G2657" s="6">
        <v>86.138810000000007</v>
      </c>
      <c r="H2657" s="6">
        <v>6</v>
      </c>
      <c r="I2657" s="6">
        <v>29.193957999999999</v>
      </c>
      <c r="L2657" s="6">
        <f t="shared" si="410"/>
        <v>3.7672938899255308E-4</v>
      </c>
      <c r="M2657" s="6">
        <f>249.088908333*(E2657-AVERAGE('raw Data'!$Y$2:$Y$2801))</f>
        <v>5852.8008382505914</v>
      </c>
      <c r="N2657" s="6" t="s">
        <v>18</v>
      </c>
      <c r="O2657" s="6">
        <f>L2657/(PI()*('ugly don''t look!'!$J$7^2)/4)</f>
        <v>0.75097594338550033</v>
      </c>
      <c r="P2657" s="6">
        <f>-M2657/'ugly don''t look!'!$H$7</f>
        <v>-5486.3149964853692</v>
      </c>
      <c r="Q2657" s="6">
        <f>-'ugly don''t look!'!$J$7/4*P2657</f>
        <v>34.663909726543686</v>
      </c>
      <c r="R2657" s="6">
        <f t="shared" si="411"/>
        <v>-0.28638166050669467</v>
      </c>
      <c r="S2657" s="6">
        <f t="shared" si="412"/>
        <v>3.545699080191882</v>
      </c>
      <c r="U2657" s="6">
        <v>1050259.7990000001</v>
      </c>
      <c r="V2657" s="6">
        <v>20.532461000000001</v>
      </c>
      <c r="W2657" s="6">
        <v>23.310649000000002</v>
      </c>
      <c r="X2657" s="6">
        <v>16.154755999999999</v>
      </c>
      <c r="Y2657" s="6">
        <v>0.229659</v>
      </c>
      <c r="Z2657" s="6">
        <v>21.306152999999998</v>
      </c>
      <c r="AA2657" s="6">
        <v>86.161311999999995</v>
      </c>
      <c r="AB2657" s="6">
        <v>23.5</v>
      </c>
      <c r="AC2657" s="6">
        <v>81.748884000000004</v>
      </c>
      <c r="AE2657" s="6">
        <f>0.000063090994667*'raw Data'!W2657</f>
        <v>1.4706920317433092E-3</v>
      </c>
      <c r="AF2657" s="6">
        <f>249.088908333*('raw Data'!X2657-AVERAGE('raw Data'!$D$2:$D$3001))</f>
        <v>4040.2337436971338</v>
      </c>
      <c r="AG2657" s="6"/>
      <c r="AH2657" s="6">
        <f>AE2657/(PI()*('ugly don''t look!'!$K$7^2)/4)</f>
        <v>1.3232877975657182</v>
      </c>
      <c r="AI2657" s="6">
        <f>-AF2657/'ugly don''t look!'!$I$7</f>
        <v>-4418.4533504999281</v>
      </c>
      <c r="AJ2657" s="6">
        <f>-'ugly don''t look!'!$K$7/4*AI2657</f>
        <v>41.552681766774</v>
      </c>
      <c r="AK2657" s="6">
        <f t="shared" si="413"/>
        <v>0.28011939553899412</v>
      </c>
      <c r="AL2657" s="6">
        <f t="shared" si="414"/>
        <v>3.7269620623419608</v>
      </c>
      <c r="AN2657" s="6">
        <f>S2657-'ugly don''t look!'!$M$5</f>
        <v>-0.23291548057619016</v>
      </c>
      <c r="AO2657" s="6">
        <f t="shared" si="418"/>
        <v>-0.28638166050669467</v>
      </c>
      <c r="AP2657" s="6">
        <f t="shared" si="419"/>
        <v>3.545699080191882</v>
      </c>
      <c r="AQ2657" s="6">
        <f t="shared" si="415"/>
        <v>6.6249235281299196E-2</v>
      </c>
      <c r="AV2657" s="6">
        <f t="shared" si="416"/>
        <v>0.2035853967754222</v>
      </c>
      <c r="AW2657" s="6">
        <f t="shared" si="417"/>
        <v>0.28011939553899412</v>
      </c>
    </row>
    <row r="2658" spans="1:49" x14ac:dyDescent="0.25">
      <c r="A2658" s="6">
        <v>1053124.9280000001</v>
      </c>
      <c r="B2658" s="6">
        <v>21.559037</v>
      </c>
      <c r="C2658" s="6">
        <v>5.8308850000000003</v>
      </c>
      <c r="D2658" s="6">
        <v>-1.3535E-2</v>
      </c>
      <c r="E2658" s="6">
        <v>23.642251999999999</v>
      </c>
      <c r="F2658" s="6">
        <v>21.397100999999999</v>
      </c>
      <c r="G2658" s="6">
        <v>86.138242000000005</v>
      </c>
      <c r="H2658" s="6">
        <v>6</v>
      </c>
      <c r="I2658" s="6">
        <v>29.432749000000001</v>
      </c>
      <c r="L2658" s="6">
        <f t="shared" si="410"/>
        <v>3.6787633443889032E-4</v>
      </c>
      <c r="M2658" s="6">
        <f>249.088908333*(E2658-AVERAGE('raw Data'!$Y$2:$Y$2801))</f>
        <v>5818.6808886760455</v>
      </c>
      <c r="N2658" s="6" t="s">
        <v>18</v>
      </c>
      <c r="O2658" s="6">
        <f>L2658/(PI()*('ugly don''t look!'!$J$7^2)/4)</f>
        <v>0.7333281803239049</v>
      </c>
      <c r="P2658" s="6">
        <f>-M2658/'ugly don''t look!'!$H$7</f>
        <v>-5454.3315416910818</v>
      </c>
      <c r="Q2658" s="6">
        <f>-'ugly don''t look!'!$J$7/4*P2658</f>
        <v>34.461830263289677</v>
      </c>
      <c r="R2658" s="6">
        <f t="shared" si="411"/>
        <v>-0.31016195515956657</v>
      </c>
      <c r="S2658" s="6">
        <f t="shared" si="412"/>
        <v>3.5398523423791306</v>
      </c>
      <c r="U2658" s="6">
        <v>1050262.5530000001</v>
      </c>
      <c r="V2658" s="6">
        <v>20.442387</v>
      </c>
      <c r="W2658" s="6">
        <v>23.354042</v>
      </c>
      <c r="X2658" s="6">
        <v>16.167701000000001</v>
      </c>
      <c r="Y2658" s="6">
        <v>0.23830200000000001</v>
      </c>
      <c r="Z2658" s="6">
        <v>21.299118</v>
      </c>
      <c r="AA2658" s="6">
        <v>86.160577000000004</v>
      </c>
      <c r="AB2658" s="6">
        <v>23.5</v>
      </c>
      <c r="AC2658" s="6">
        <v>81.865660000000005</v>
      </c>
      <c r="AE2658" s="6">
        <f>0.000063090994667*'raw Data'!W2658</f>
        <v>1.4734297392748942E-3</v>
      </c>
      <c r="AF2658" s="6">
        <f>249.088908333*('raw Data'!X2658-AVERAGE('raw Data'!$D$2:$D$3001))</f>
        <v>4043.4581996155052</v>
      </c>
      <c r="AG2658" s="6"/>
      <c r="AH2658" s="6">
        <f>AE2658/(PI()*('ugly don''t look!'!$K$7^2)/4)</f>
        <v>1.3257511106806712</v>
      </c>
      <c r="AI2658" s="6">
        <f>-AF2658/'ugly don''t look!'!$I$7</f>
        <v>-4421.9796583721627</v>
      </c>
      <c r="AJ2658" s="6">
        <f>-'ugly don''t look!'!$K$7/4*AI2658</f>
        <v>41.585844400212252</v>
      </c>
      <c r="AK2658" s="6">
        <f t="shared" si="413"/>
        <v>0.2819791748101021</v>
      </c>
      <c r="AL2658" s="6">
        <f t="shared" si="414"/>
        <v>3.7277598305181843</v>
      </c>
      <c r="AN2658" s="6">
        <f>S2658-'ugly don''t look!'!$M$5</f>
        <v>-0.23876221838894152</v>
      </c>
      <c r="AO2658" s="6">
        <f t="shared" si="418"/>
        <v>-0.31016195515956657</v>
      </c>
      <c r="AP2658" s="6">
        <f t="shared" si="419"/>
        <v>3.5398523423791306</v>
      </c>
      <c r="AQ2658" s="6">
        <f t="shared" si="415"/>
        <v>7.5663179785024348E-2</v>
      </c>
      <c r="AV2658" s="6">
        <f t="shared" si="416"/>
        <v>0.20438316495164566</v>
      </c>
      <c r="AW2658" s="6">
        <f t="shared" si="417"/>
        <v>0.2819791748101021</v>
      </c>
    </row>
    <row r="2659" spans="1:49" x14ac:dyDescent="0.25">
      <c r="A2659" s="6">
        <v>1053126.4180000001</v>
      </c>
      <c r="B2659" s="6">
        <v>21.633071999999999</v>
      </c>
      <c r="C2659" s="6">
        <v>5.862317</v>
      </c>
      <c r="D2659" s="6">
        <v>-2.3564999999999999E-2</v>
      </c>
      <c r="E2659" s="6">
        <v>23.530307000000001</v>
      </c>
      <c r="F2659" s="6">
        <v>21.449439000000002</v>
      </c>
      <c r="G2659" s="6">
        <v>86.130757000000003</v>
      </c>
      <c r="H2659" s="6">
        <v>6</v>
      </c>
      <c r="I2659" s="6">
        <v>29.478020999999998</v>
      </c>
      <c r="L2659" s="6">
        <f t="shared" si="410"/>
        <v>3.6985941058326346E-4</v>
      </c>
      <c r="M2659" s="6">
        <f>249.088908333*(E2659-AVERAGE('raw Data'!$Y$2:$Y$2801))</f>
        <v>5790.7966308327077</v>
      </c>
      <c r="N2659" s="6" t="s">
        <v>18</v>
      </c>
      <c r="O2659" s="6">
        <f>L2659/(PI()*('ugly don''t look!'!$J$7^2)/4)</f>
        <v>0.73728126315163012</v>
      </c>
      <c r="P2659" s="6">
        <f>-M2659/'ugly don''t look!'!$H$7</f>
        <v>-5428.1933172410081</v>
      </c>
      <c r="Q2659" s="6">
        <f>-'ugly don''t look!'!$J$7/4*P2659</f>
        <v>34.296682426658002</v>
      </c>
      <c r="R2659" s="6">
        <f t="shared" si="411"/>
        <v>-0.30478582709714069</v>
      </c>
      <c r="S2659" s="6">
        <f t="shared" si="412"/>
        <v>3.5350486272391266</v>
      </c>
      <c r="U2659" s="6">
        <v>1050262.82</v>
      </c>
      <c r="V2659" s="6">
        <v>20.466674999999999</v>
      </c>
      <c r="W2659" s="6">
        <v>23.349716999999998</v>
      </c>
      <c r="X2659" s="6">
        <v>16.170345999999999</v>
      </c>
      <c r="Y2659" s="6">
        <v>0.22872799999999999</v>
      </c>
      <c r="Z2659" s="6">
        <v>21.396864999999998</v>
      </c>
      <c r="AA2659" s="6">
        <v>86.160577000000004</v>
      </c>
      <c r="AB2659" s="6">
        <v>23.5</v>
      </c>
      <c r="AC2659" s="6">
        <v>81.883255000000005</v>
      </c>
      <c r="AE2659" s="6">
        <f>0.000063090994667*'raw Data'!W2659</f>
        <v>1.4731568707229592E-3</v>
      </c>
      <c r="AF2659" s="6">
        <f>249.088908333*('raw Data'!X2659-AVERAGE('raw Data'!$D$2:$D$3001))</f>
        <v>4044.1170397780452</v>
      </c>
      <c r="AG2659" s="6"/>
      <c r="AH2659" s="6">
        <f>AE2659/(PI()*('ugly don''t look!'!$K$7^2)/4)</f>
        <v>1.3255055911447513</v>
      </c>
      <c r="AI2659" s="6">
        <f>-AF2659/'ugly don''t look!'!$I$7</f>
        <v>-4422.7001747353952</v>
      </c>
      <c r="AJ2659" s="6">
        <f>-'ugly don''t look!'!$K$7/4*AI2659</f>
        <v>41.592620388272813</v>
      </c>
      <c r="AK2659" s="6">
        <f t="shared" si="413"/>
        <v>0.28179396487818364</v>
      </c>
      <c r="AL2659" s="6">
        <f t="shared" si="414"/>
        <v>3.7279227570182774</v>
      </c>
      <c r="AN2659" s="6">
        <f>S2659-'ugly don''t look!'!$M$5</f>
        <v>-0.24356593352894551</v>
      </c>
      <c r="AO2659" s="6">
        <f t="shared" si="418"/>
        <v>-0.30478582709714069</v>
      </c>
      <c r="AP2659" s="6">
        <f t="shared" si="419"/>
        <v>3.5350486272391266</v>
      </c>
      <c r="AQ2659" s="6">
        <f t="shared" si="415"/>
        <v>6.7409407206666994E-2</v>
      </c>
      <c r="AV2659" s="6">
        <f t="shared" si="416"/>
        <v>0.20454609145173874</v>
      </c>
      <c r="AW2659" s="6">
        <f t="shared" si="417"/>
        <v>0.28179396487818364</v>
      </c>
    </row>
    <row r="2660" spans="1:49" x14ac:dyDescent="0.25">
      <c r="A2660" s="6">
        <v>1053126.81</v>
      </c>
      <c r="B2660" s="6">
        <v>21.471298999999998</v>
      </c>
      <c r="C2660" s="6">
        <v>5.8664579999999997</v>
      </c>
      <c r="D2660" s="6">
        <v>-3.1546999999999999E-2</v>
      </c>
      <c r="E2660" s="6">
        <v>23.518274000000002</v>
      </c>
      <c r="F2660" s="6">
        <v>21.228259000000001</v>
      </c>
      <c r="G2660" s="6">
        <v>86.129464999999996</v>
      </c>
      <c r="H2660" s="6">
        <v>6</v>
      </c>
      <c r="I2660" s="6">
        <v>29.492408999999999</v>
      </c>
      <c r="L2660" s="6">
        <f t="shared" si="410"/>
        <v>3.7012067039217947E-4</v>
      </c>
      <c r="M2660" s="6">
        <f>249.088908333*(E2660-AVERAGE('raw Data'!$Y$2:$Y$2801))</f>
        <v>5787.7993439987376</v>
      </c>
      <c r="N2660" s="6" t="s">
        <v>18</v>
      </c>
      <c r="O2660" s="6">
        <f>L2660/(PI()*('ugly don''t look!'!$J$7^2)/4)</f>
        <v>0.73780206093699563</v>
      </c>
      <c r="P2660" s="6">
        <f>-M2660/'ugly don''t look!'!$H$7</f>
        <v>-5425.3837120348126</v>
      </c>
      <c r="Q2660" s="6">
        <f>-'ugly don''t look!'!$J$7/4*P2660</f>
        <v>34.278930638563956</v>
      </c>
      <c r="R2660" s="6">
        <f t="shared" si="411"/>
        <v>-0.30407970046890148</v>
      </c>
      <c r="S2660" s="6">
        <f t="shared" si="412"/>
        <v>3.5345308983353054</v>
      </c>
      <c r="U2660" s="6">
        <v>1050265.328</v>
      </c>
      <c r="V2660" s="6">
        <v>20.447239</v>
      </c>
      <c r="W2660" s="6">
        <v>23.430928999999999</v>
      </c>
      <c r="X2660" s="6">
        <v>16.215496999999999</v>
      </c>
      <c r="Y2660" s="6">
        <v>0.28842499999999999</v>
      </c>
      <c r="Z2660" s="6">
        <v>21.203213000000002</v>
      </c>
      <c r="AA2660" s="6">
        <v>86.154625999999993</v>
      </c>
      <c r="AB2660" s="6">
        <v>23.5</v>
      </c>
      <c r="AC2660" s="6">
        <v>81.877951999999993</v>
      </c>
      <c r="AE2660" s="6">
        <f>0.000063090994667*'raw Data'!W2660</f>
        <v>1.4782806165818557E-3</v>
      </c>
      <c r="AF2660" s="6">
        <f>249.088908333*('raw Data'!X2660-AVERAGE('raw Data'!$D$2:$D$3001))</f>
        <v>4055.3636530781887</v>
      </c>
      <c r="AG2660" s="6"/>
      <c r="AH2660" s="6">
        <f>AE2660/(PI()*('ugly don''t look!'!$K$7^2)/4)</f>
        <v>1.3301157952028153</v>
      </c>
      <c r="AI2660" s="6">
        <f>-AF2660/'ugly don''t look!'!$I$7</f>
        <v>-4434.999620601694</v>
      </c>
      <c r="AJ2660" s="6">
        <f>-'ugly don''t look!'!$K$7/4*AI2660</f>
        <v>41.708288682005545</v>
      </c>
      <c r="AK2660" s="6">
        <f t="shared" si="413"/>
        <v>0.28526600250607403</v>
      </c>
      <c r="AL2660" s="6">
        <f t="shared" si="414"/>
        <v>3.7306998784053964</v>
      </c>
      <c r="AN2660" s="6">
        <f>S2660-'ugly don''t look!'!$M$5</f>
        <v>-0.24408366243276669</v>
      </c>
      <c r="AO2660" s="6">
        <f t="shared" si="418"/>
        <v>-0.30407970046890148</v>
      </c>
      <c r="AP2660" s="6">
        <f t="shared" si="419"/>
        <v>3.5345308983353054</v>
      </c>
      <c r="AQ2660" s="6">
        <f t="shared" si="415"/>
        <v>6.6438531093946013E-2</v>
      </c>
      <c r="AV2660" s="6">
        <f t="shared" si="416"/>
        <v>0.2073232128388578</v>
      </c>
      <c r="AW2660" s="6">
        <f t="shared" si="417"/>
        <v>0.28526600250607403</v>
      </c>
    </row>
    <row r="2661" spans="1:49" x14ac:dyDescent="0.25">
      <c r="A2661" s="6">
        <v>1053128.473</v>
      </c>
      <c r="B2661" s="6">
        <v>21.574954999999999</v>
      </c>
      <c r="C2661" s="6">
        <v>5.9028939999999999</v>
      </c>
      <c r="D2661" s="6">
        <v>-5.1355999999999999E-2</v>
      </c>
      <c r="E2661" s="6">
        <v>23.514754</v>
      </c>
      <c r="F2661" s="6">
        <v>21.505946999999999</v>
      </c>
      <c r="G2661" s="6">
        <v>86.135554999999997</v>
      </c>
      <c r="H2661" s="6">
        <v>6</v>
      </c>
      <c r="I2661" s="6">
        <v>29.515744999999999</v>
      </c>
      <c r="L2661" s="6">
        <f t="shared" si="410"/>
        <v>3.7241945387386631E-4</v>
      </c>
      <c r="M2661" s="6">
        <f>249.088908333*(E2661-AVERAGE('raw Data'!$Y$2:$Y$2801))</f>
        <v>5786.9225510414044</v>
      </c>
      <c r="N2661" s="6" t="s">
        <v>18</v>
      </c>
      <c r="O2661" s="6">
        <f>L2661/(PI()*('ugly don''t look!'!$J$7^2)/4)</f>
        <v>0.74238447777050931</v>
      </c>
      <c r="P2661" s="6">
        <f>-M2661/'ugly don''t look!'!$H$7</f>
        <v>-5424.5618213736452</v>
      </c>
      <c r="Q2661" s="6">
        <f>-'ugly don''t look!'!$J$7/4*P2661</f>
        <v>34.273737727894037</v>
      </c>
      <c r="R2661" s="6">
        <f t="shared" si="411"/>
        <v>-0.29788800590422448</v>
      </c>
      <c r="S2661" s="6">
        <f t="shared" si="412"/>
        <v>3.5343793969917807</v>
      </c>
      <c r="U2661" s="6">
        <v>1050266.33</v>
      </c>
      <c r="V2661" s="6">
        <v>20.447036000000001</v>
      </c>
      <c r="W2661" s="6">
        <v>23.451447999999999</v>
      </c>
      <c r="X2661" s="6">
        <v>16.246789</v>
      </c>
      <c r="Y2661" s="6">
        <v>0.30675400000000003</v>
      </c>
      <c r="Z2661" s="6">
        <v>21.318000999999999</v>
      </c>
      <c r="AA2661" s="6">
        <v>86.151149000000004</v>
      </c>
      <c r="AB2661" s="6">
        <v>23.5</v>
      </c>
      <c r="AC2661" s="6">
        <v>81.876717999999997</v>
      </c>
      <c r="AE2661" s="6">
        <f>0.000063090994667*'raw Data'!W2661</f>
        <v>1.4795751807014279E-3</v>
      </c>
      <c r="AF2661" s="6">
        <f>249.088908333*('raw Data'!X2661-AVERAGE('raw Data'!$D$2:$D$3001))</f>
        <v>4063.1581431977452</v>
      </c>
      <c r="AG2661" s="6"/>
      <c r="AH2661" s="6">
        <f>AE2661/(PI()*('ugly don''t look!'!$K$7^2)/4)</f>
        <v>1.3312806080022468</v>
      </c>
      <c r="AI2661" s="6">
        <f>-AF2661/'ugly don''t look!'!$I$7</f>
        <v>-4443.523778650203</v>
      </c>
      <c r="AJ2661" s="6">
        <f>-'ugly don''t look!'!$K$7/4*AI2661</f>
        <v>41.788452847749042</v>
      </c>
      <c r="AK2661" s="6">
        <f t="shared" si="413"/>
        <v>0.28614134213785825</v>
      </c>
      <c r="AL2661" s="6">
        <f t="shared" si="414"/>
        <v>3.7326200537057908</v>
      </c>
      <c r="AN2661" s="6">
        <f>S2661-'ugly don''t look!'!$M$5</f>
        <v>-0.2442351637762914</v>
      </c>
      <c r="AO2661" s="6">
        <f t="shared" si="418"/>
        <v>-0.29788800590422448</v>
      </c>
      <c r="AP2661" s="6">
        <f t="shared" si="419"/>
        <v>3.5343793969917807</v>
      </c>
      <c r="AQ2661" s="6">
        <f t="shared" si="415"/>
        <v>6.2313593544878809E-2</v>
      </c>
      <c r="AV2661" s="6">
        <f t="shared" si="416"/>
        <v>0.20924338813925214</v>
      </c>
      <c r="AW2661" s="6">
        <f t="shared" si="417"/>
        <v>0.28614134213785825</v>
      </c>
    </row>
    <row r="2662" spans="1:49" x14ac:dyDescent="0.25">
      <c r="A2662" s="6">
        <v>1053130.17</v>
      </c>
      <c r="B2662" s="6">
        <v>21.463153999999999</v>
      </c>
      <c r="C2662" s="6">
        <v>5.9144110000000003</v>
      </c>
      <c r="D2662" s="6">
        <v>-6.7877000000000007E-2</v>
      </c>
      <c r="E2662" s="6">
        <v>23.497301</v>
      </c>
      <c r="F2662" s="6">
        <v>21.390436999999999</v>
      </c>
      <c r="G2662" s="6">
        <v>86.130133999999998</v>
      </c>
      <c r="H2662" s="6">
        <v>6</v>
      </c>
      <c r="I2662" s="6">
        <v>29.559252000000001</v>
      </c>
      <c r="L2662" s="6">
        <f t="shared" si="410"/>
        <v>3.7314607285944616E-4</v>
      </c>
      <c r="M2662" s="6">
        <f>249.088908333*(E2662-AVERAGE('raw Data'!$Y$2:$Y$2801))</f>
        <v>5782.5752023242685</v>
      </c>
      <c r="N2662" s="6" t="s">
        <v>18</v>
      </c>
      <c r="O2662" s="6">
        <f>L2662/(PI()*('ugly don''t look!'!$J$7^2)/4)</f>
        <v>0.7438329269600904</v>
      </c>
      <c r="P2662" s="6">
        <f>-M2662/'ugly don''t look!'!$H$7</f>
        <v>-5420.486691342584</v>
      </c>
      <c r="Q2662" s="6">
        <f>-'ugly don''t look!'!$J$7/4*P2662</f>
        <v>34.247990037575285</v>
      </c>
      <c r="R2662" s="6">
        <f t="shared" si="411"/>
        <v>-0.2959388299040509</v>
      </c>
      <c r="S2662" s="6">
        <f t="shared" si="412"/>
        <v>3.5336278779519019</v>
      </c>
      <c r="U2662" s="6">
        <v>1050267.5919999999</v>
      </c>
      <c r="V2662" s="6">
        <v>20.407758000000001</v>
      </c>
      <c r="W2662" s="6">
        <v>23.475805999999999</v>
      </c>
      <c r="X2662" s="6">
        <v>16.268843</v>
      </c>
      <c r="Y2662" s="6">
        <v>0.31321700000000002</v>
      </c>
      <c r="Z2662" s="6">
        <v>21.344159000000001</v>
      </c>
      <c r="AA2662" s="6">
        <v>86.157517999999996</v>
      </c>
      <c r="AB2662" s="6">
        <v>23.5</v>
      </c>
      <c r="AC2662" s="6">
        <v>81.865685999999997</v>
      </c>
      <c r="AE2662" s="6">
        <f>0.000063090994667*'raw Data'!W2662</f>
        <v>1.4811119511495266E-3</v>
      </c>
      <c r="AF2662" s="6">
        <f>249.088908333*('raw Data'!X2662-AVERAGE('raw Data'!$D$2:$D$3001))</f>
        <v>4068.6515499821212</v>
      </c>
      <c r="AG2662" s="6"/>
      <c r="AH2662" s="6">
        <f>AE2662/(PI()*('ugly don''t look!'!$K$7^2)/4)</f>
        <v>1.3326633513215385</v>
      </c>
      <c r="AI2662" s="6">
        <f>-AF2662/'ugly don''t look!'!$I$7</f>
        <v>-4449.5314413627748</v>
      </c>
      <c r="AJ2662" s="6">
        <f>-'ugly don''t look!'!$K$7/4*AI2662</f>
        <v>41.844951010580012</v>
      </c>
      <c r="AK2662" s="6">
        <f t="shared" si="413"/>
        <v>0.28717945965428165</v>
      </c>
      <c r="AL2662" s="6">
        <f t="shared" si="414"/>
        <v>3.7339711447488195</v>
      </c>
      <c r="AN2662" s="6">
        <f>S2662-'ugly don''t look!'!$M$5</f>
        <v>-0.2449866828161702</v>
      </c>
      <c r="AO2662" s="6">
        <f t="shared" si="418"/>
        <v>-0.2959388299040509</v>
      </c>
      <c r="AP2662" s="6">
        <f t="shared" si="419"/>
        <v>3.5336278779519019</v>
      </c>
      <c r="AQ2662" s="6">
        <f t="shared" si="415"/>
        <v>6.0311217181667515E-2</v>
      </c>
      <c r="AV2662" s="6">
        <f t="shared" si="416"/>
        <v>0.21059447918228091</v>
      </c>
      <c r="AW2662" s="6">
        <f t="shared" si="417"/>
        <v>0.28717945965428165</v>
      </c>
    </row>
    <row r="2663" spans="1:49" x14ac:dyDescent="0.25">
      <c r="A2663" s="6">
        <v>1053130.8659999999</v>
      </c>
      <c r="B2663" s="6">
        <v>21.403547</v>
      </c>
      <c r="C2663" s="6">
        <v>5.941141</v>
      </c>
      <c r="D2663" s="6">
        <v>-6.7923999999999998E-2</v>
      </c>
      <c r="E2663" s="6">
        <v>23.516708999999999</v>
      </c>
      <c r="F2663" s="6">
        <v>21.404876000000002</v>
      </c>
      <c r="G2663" s="6">
        <v>86.130525000000006</v>
      </c>
      <c r="H2663" s="6">
        <v>6</v>
      </c>
      <c r="I2663" s="6">
        <v>29.550677</v>
      </c>
      <c r="L2663" s="6">
        <f t="shared" si="410"/>
        <v>3.7483249514689508E-4</v>
      </c>
      <c r="M2663" s="6">
        <f>249.088908333*(E2663-AVERAGE('raw Data'!$Y$2:$Y$2801))</f>
        <v>5787.4095198571949</v>
      </c>
      <c r="N2663" s="6" t="s">
        <v>18</v>
      </c>
      <c r="O2663" s="6">
        <f>L2663/(PI()*('ugly don''t look!'!$J$7^2)/4)</f>
        <v>0.74719465717086597</v>
      </c>
      <c r="P2663" s="6">
        <f>-M2663/'ugly don''t look!'!$H$7</f>
        <v>-5425.018297578923</v>
      </c>
      <c r="Q2663" s="6">
        <f>-'ugly don''t look!'!$J$7/4*P2663</f>
        <v>34.276621858678034</v>
      </c>
      <c r="R2663" s="6">
        <f t="shared" si="411"/>
        <v>-0.29142954256032538</v>
      </c>
      <c r="S2663" s="6">
        <f t="shared" si="412"/>
        <v>3.5344635433274991</v>
      </c>
      <c r="U2663" s="6">
        <v>1050267.8840000001</v>
      </c>
      <c r="V2663" s="6">
        <v>20.424061999999999</v>
      </c>
      <c r="W2663" s="6">
        <v>23.486332999999998</v>
      </c>
      <c r="X2663" s="6">
        <v>16.291623000000001</v>
      </c>
      <c r="Y2663" s="6">
        <v>0.31999699999999998</v>
      </c>
      <c r="Z2663" s="6">
        <v>21.240852</v>
      </c>
      <c r="AA2663" s="6">
        <v>86.151399999999995</v>
      </c>
      <c r="AB2663" s="6">
        <v>23.5</v>
      </c>
      <c r="AC2663" s="6">
        <v>81.857290000000006</v>
      </c>
      <c r="AE2663" s="6">
        <f>0.000063090994667*'raw Data'!W2663</f>
        <v>1.4817761100503861E-3</v>
      </c>
      <c r="AF2663" s="6">
        <f>249.088908333*('raw Data'!X2663-AVERAGE('raw Data'!$D$2:$D$3001))</f>
        <v>4074.3257953139473</v>
      </c>
      <c r="AG2663" s="6"/>
      <c r="AH2663" s="6">
        <f>AE2663/(PI()*('ugly don''t look!'!$K$7^2)/4)</f>
        <v>1.3332609430335913</v>
      </c>
      <c r="AI2663" s="6">
        <f>-AF2663/'ugly don''t look!'!$I$7</f>
        <v>-4455.7368715156908</v>
      </c>
      <c r="AJ2663" s="6">
        <f>-'ugly don''t look!'!$K$7/4*AI2663</f>
        <v>41.903309047638587</v>
      </c>
      <c r="AK2663" s="6">
        <f t="shared" si="413"/>
        <v>0.28762777825307106</v>
      </c>
      <c r="AL2663" s="6">
        <f t="shared" si="414"/>
        <v>3.7353647986937157</v>
      </c>
      <c r="AN2663" s="6">
        <f>S2663-'ugly don''t look!'!$M$5</f>
        <v>-0.24415101744057299</v>
      </c>
      <c r="AO2663" s="6">
        <f t="shared" si="418"/>
        <v>-0.29142954256032538</v>
      </c>
      <c r="AP2663" s="6">
        <f t="shared" si="419"/>
        <v>3.5344635433274991</v>
      </c>
      <c r="AQ2663" s="6">
        <f t="shared" si="415"/>
        <v>5.8253108420702776E-2</v>
      </c>
      <c r="AV2663" s="6">
        <f t="shared" si="416"/>
        <v>0.21198813312717713</v>
      </c>
      <c r="AW2663" s="6">
        <f t="shared" si="417"/>
        <v>0.28762777825307106</v>
      </c>
    </row>
    <row r="2664" spans="1:49" x14ac:dyDescent="0.25">
      <c r="A2664" s="6">
        <v>1053133.007</v>
      </c>
      <c r="B2664" s="6">
        <v>21.468897999999999</v>
      </c>
      <c r="C2664" s="6">
        <v>6.029344</v>
      </c>
      <c r="D2664" s="6">
        <v>-7.6053999999999997E-2</v>
      </c>
      <c r="E2664" s="6">
        <v>23.595815999999999</v>
      </c>
      <c r="F2664" s="6">
        <v>21.369568000000001</v>
      </c>
      <c r="G2664" s="6">
        <v>86.139032999999998</v>
      </c>
      <c r="H2664" s="6">
        <v>6</v>
      </c>
      <c r="I2664" s="6">
        <v>29.468174999999999</v>
      </c>
      <c r="L2664" s="6">
        <f t="shared" si="410"/>
        <v>3.8039731014950849E-4</v>
      </c>
      <c r="M2664" s="6">
        <f>249.088908333*(E2664-AVERAGE('raw Data'!$Y$2:$Y$2801))</f>
        <v>5807.1141961286939</v>
      </c>
      <c r="N2664" s="6" t="s">
        <v>18</v>
      </c>
      <c r="O2664" s="6">
        <f>L2664/(PI()*('ugly don''t look!'!$J$7^2)/4)</f>
        <v>0.75828761226929597</v>
      </c>
      <c r="P2664" s="6">
        <f>-M2664/'ugly don''t look!'!$H$7</f>
        <v>-5443.4891227303096</v>
      </c>
      <c r="Q2664" s="6">
        <f>-'ugly don''t look!'!$J$7/4*P2664</f>
        <v>34.393325149690781</v>
      </c>
      <c r="R2664" s="6">
        <f t="shared" si="411"/>
        <v>-0.27669252959581858</v>
      </c>
      <c r="S2664" s="6">
        <f t="shared" si="412"/>
        <v>3.537862509205667</v>
      </c>
      <c r="U2664" s="6">
        <v>1050269.757</v>
      </c>
      <c r="V2664" s="6">
        <v>20.417392</v>
      </c>
      <c r="W2664" s="6">
        <v>23.583639000000002</v>
      </c>
      <c r="X2664" s="6">
        <v>16.272559000000001</v>
      </c>
      <c r="Y2664" s="6">
        <v>0.340449</v>
      </c>
      <c r="Z2664" s="6">
        <v>21.263940999999999</v>
      </c>
      <c r="AA2664" s="6">
        <v>86.156345999999999</v>
      </c>
      <c r="AB2664" s="6">
        <v>23.5</v>
      </c>
      <c r="AC2664" s="6">
        <v>81.731435000000005</v>
      </c>
      <c r="AE2664" s="6">
        <f>0.000063090994667*'raw Data'!W2664</f>
        <v>1.4879152423774534E-3</v>
      </c>
      <c r="AF2664" s="6">
        <f>249.088908333*('raw Data'!X2664-AVERAGE('raw Data'!$D$2:$D$3001))</f>
        <v>4069.5771643654871</v>
      </c>
      <c r="AG2664" s="6"/>
      <c r="AH2664" s="6">
        <f>AE2664/(PI()*('ugly don''t look!'!$K$7^2)/4)</f>
        <v>1.3387847636028913</v>
      </c>
      <c r="AI2664" s="6">
        <f>-AF2664/'ugly don''t look!'!$I$7</f>
        <v>-4450.5437055615566</v>
      </c>
      <c r="AJ2664" s="6">
        <f>-'ugly don''t look!'!$K$7/4*AI2664</f>
        <v>41.854470697397829</v>
      </c>
      <c r="AK2664" s="6">
        <f t="shared" si="413"/>
        <v>0.29176230965305566</v>
      </c>
      <c r="AL2664" s="6">
        <f t="shared" si="414"/>
        <v>3.7341986179299864</v>
      </c>
      <c r="AN2664" s="6">
        <f>S2664-'ugly don''t look!'!$M$5</f>
        <v>-0.24075205156240509</v>
      </c>
      <c r="AO2664" s="6">
        <f t="shared" si="418"/>
        <v>-0.27669252959581858</v>
      </c>
      <c r="AP2664" s="6">
        <f t="shared" si="419"/>
        <v>3.537862509205667</v>
      </c>
      <c r="AQ2664" s="6">
        <f t="shared" si="415"/>
        <v>5.2194795639038172E-2</v>
      </c>
      <c r="AV2664" s="6">
        <f t="shared" si="416"/>
        <v>0.21082195236344781</v>
      </c>
      <c r="AW2664" s="6">
        <f t="shared" si="417"/>
        <v>0.29176230965305566</v>
      </c>
    </row>
    <row r="2665" spans="1:49" x14ac:dyDescent="0.25">
      <c r="A2665" s="6">
        <v>1053133.4439999999</v>
      </c>
      <c r="B2665" s="6">
        <v>21.480004000000001</v>
      </c>
      <c r="C2665" s="6">
        <v>6.0205590000000004</v>
      </c>
      <c r="D2665" s="6">
        <v>-7.1649000000000004E-2</v>
      </c>
      <c r="E2665" s="6">
        <v>23.595835000000001</v>
      </c>
      <c r="F2665" s="6">
        <v>21.462496999999999</v>
      </c>
      <c r="G2665" s="6">
        <v>86.137248</v>
      </c>
      <c r="H2665" s="6">
        <v>6</v>
      </c>
      <c r="I2665" s="6">
        <v>29.474093</v>
      </c>
      <c r="L2665" s="6">
        <f t="shared" si="410"/>
        <v>3.798430557613589E-4</v>
      </c>
      <c r="M2665" s="6">
        <f>249.088908333*(E2665-AVERAGE('raw Data'!$Y$2:$Y$2801))</f>
        <v>5807.118928817953</v>
      </c>
      <c r="N2665" s="6" t="s">
        <v>18</v>
      </c>
      <c r="O2665" s="6">
        <f>L2665/(PI()*('ugly don''t look!'!$J$7^2)/4)</f>
        <v>0.75718275630589671</v>
      </c>
      <c r="P2665" s="6">
        <f>-M2665/'ugly don''t look!'!$H$7</f>
        <v>-5443.4935590719469</v>
      </c>
      <c r="Q2665" s="6">
        <f>-'ugly don''t look!'!$J$7/4*P2665</f>
        <v>34.393353179606329</v>
      </c>
      <c r="R2665" s="6">
        <f t="shared" si="411"/>
        <v>-0.2781506328778876</v>
      </c>
      <c r="S2665" s="6">
        <f t="shared" si="412"/>
        <v>3.5378633241865973</v>
      </c>
      <c r="U2665" s="6">
        <v>1050270.051</v>
      </c>
      <c r="V2665" s="6">
        <v>20.417224999999998</v>
      </c>
      <c r="W2665" s="6">
        <v>23.588735</v>
      </c>
      <c r="X2665" s="6">
        <v>16.297751000000002</v>
      </c>
      <c r="Y2665" s="6">
        <v>0.337171</v>
      </c>
      <c r="Z2665" s="6">
        <v>21.263940999999999</v>
      </c>
      <c r="AA2665" s="6">
        <v>86.156345999999999</v>
      </c>
      <c r="AB2665" s="6">
        <v>23.5</v>
      </c>
      <c r="AC2665" s="6">
        <v>81.717974999999996</v>
      </c>
      <c r="AE2665" s="6">
        <f>0.000063090994667*'raw Data'!W2665</f>
        <v>1.4882367540862763E-3</v>
      </c>
      <c r="AF2665" s="6">
        <f>249.088908333*('raw Data'!X2665-AVERAGE('raw Data'!$D$2:$D$3001))</f>
        <v>4075.852212144212</v>
      </c>
      <c r="AG2665" s="6"/>
      <c r="AH2665" s="6">
        <f>AE2665/(PI()*('ugly don''t look!'!$K$7^2)/4)</f>
        <v>1.3390740508988561</v>
      </c>
      <c r="AI2665" s="6">
        <f>-AF2665/'ugly don''t look!'!$I$7</f>
        <v>-4457.4061812600748</v>
      </c>
      <c r="AJ2665" s="6">
        <f>-'ugly don''t look!'!$K$7/4*AI2665</f>
        <v>41.919007820733185</v>
      </c>
      <c r="AK2665" s="6">
        <f t="shared" si="413"/>
        <v>0.2919783683156883</v>
      </c>
      <c r="AL2665" s="6">
        <f t="shared" si="414"/>
        <v>3.7357393713341454</v>
      </c>
      <c r="AN2665" s="6">
        <f>S2665-'ugly don''t look!'!$M$5</f>
        <v>-0.24075123658147479</v>
      </c>
      <c r="AO2665" s="6">
        <f t="shared" si="418"/>
        <v>-0.2781506328778876</v>
      </c>
      <c r="AP2665" s="6">
        <f t="shared" si="419"/>
        <v>3.5378633241865973</v>
      </c>
      <c r="AQ2665" s="6">
        <f t="shared" si="415"/>
        <v>5.3131328671282868E-2</v>
      </c>
      <c r="AV2665" s="6">
        <f t="shared" si="416"/>
        <v>0.21236270576760674</v>
      </c>
      <c r="AW2665" s="6">
        <f t="shared" si="417"/>
        <v>0.2919783683156883</v>
      </c>
    </row>
    <row r="2666" spans="1:49" x14ac:dyDescent="0.25">
      <c r="A2666" s="6">
        <v>1053135.5959999999</v>
      </c>
      <c r="B2666" s="6">
        <v>21.494993000000001</v>
      </c>
      <c r="C2666" s="6">
        <v>6.0078440000000004</v>
      </c>
      <c r="D2666" s="6">
        <v>-4.4882999999999999E-2</v>
      </c>
      <c r="E2666" s="6">
        <v>23.690232999999999</v>
      </c>
      <c r="F2666" s="6">
        <v>21.326383</v>
      </c>
      <c r="G2666" s="6">
        <v>86.137117000000003</v>
      </c>
      <c r="H2666" s="6">
        <v>6</v>
      </c>
      <c r="I2666" s="6">
        <v>29.478487999999999</v>
      </c>
      <c r="L2666" s="6">
        <f t="shared" si="410"/>
        <v>3.7904085376416801E-4</v>
      </c>
      <c r="M2666" s="6">
        <f>249.088908333*(E2666-AVERAGE('raw Data'!$Y$2:$Y$2801))</f>
        <v>5830.6324235867705</v>
      </c>
      <c r="N2666" s="6" t="s">
        <v>18</v>
      </c>
      <c r="O2666" s="6">
        <f>L2666/(PI()*('ugly don''t look!'!$J$7^2)/4)</f>
        <v>0.75558363922284355</v>
      </c>
      <c r="P2666" s="6">
        <f>-M2666/'ugly don''t look!'!$H$7</f>
        <v>-5465.5347052744382</v>
      </c>
      <c r="Q2666" s="6">
        <f>-'ugly don''t look!'!$J$7/4*P2666</f>
        <v>34.53261465160022</v>
      </c>
      <c r="R2666" s="6">
        <f t="shared" si="411"/>
        <v>-0.28026479628528345</v>
      </c>
      <c r="S2666" s="6">
        <f t="shared" si="412"/>
        <v>3.5419042296936181</v>
      </c>
      <c r="U2666" s="6">
        <v>1050271.182</v>
      </c>
      <c r="V2666" s="6">
        <v>20.565975000000002</v>
      </c>
      <c r="W2666" s="6">
        <v>23.606453999999999</v>
      </c>
      <c r="X2666" s="6">
        <v>16.279916</v>
      </c>
      <c r="Y2666" s="6">
        <v>0.34844000000000003</v>
      </c>
      <c r="Z2666" s="6">
        <v>21.269496</v>
      </c>
      <c r="AA2666" s="6">
        <v>86.153426999999994</v>
      </c>
      <c r="AB2666" s="6">
        <v>23.5</v>
      </c>
      <c r="AC2666" s="6">
        <v>81.667150000000007</v>
      </c>
      <c r="AE2666" s="6">
        <f>0.000063090994667*'raw Data'!W2666</f>
        <v>1.4893546634207808E-3</v>
      </c>
      <c r="AF2666" s="6">
        <f>249.088908333*('raw Data'!X2666-AVERAGE('raw Data'!$D$2:$D$3001))</f>
        <v>4071.4097114640927</v>
      </c>
      <c r="AG2666" s="6"/>
      <c r="AH2666" s="6">
        <f>AE2666/(PI()*('ugly don''t look!'!$K$7^2)/4)</f>
        <v>1.3400799146345703</v>
      </c>
      <c r="AI2666" s="6">
        <f>-AF2666/'ugly don''t look!'!$I$7</f>
        <v>-4452.5478034384214</v>
      </c>
      <c r="AJ2666" s="6">
        <f>-'ugly don''t look!'!$K$7/4*AI2666</f>
        <v>41.873317935266122</v>
      </c>
      <c r="AK2666" s="6">
        <f t="shared" si="413"/>
        <v>0.29272924997155064</v>
      </c>
      <c r="AL2666" s="6">
        <f t="shared" si="414"/>
        <v>3.7346488206283834</v>
      </c>
      <c r="AN2666" s="6">
        <f>S2666-'ugly don''t look!'!$M$5</f>
        <v>-0.23671033107445405</v>
      </c>
      <c r="AO2666" s="6">
        <f t="shared" si="418"/>
        <v>-0.28026479628528345</v>
      </c>
      <c r="AP2666" s="6">
        <f t="shared" si="419"/>
        <v>3.5419042296936181</v>
      </c>
      <c r="AQ2666" s="6">
        <f t="shared" si="415"/>
        <v>5.8528969937735875E-2</v>
      </c>
      <c r="AV2666" s="6">
        <f t="shared" si="416"/>
        <v>0.21127215506184482</v>
      </c>
      <c r="AW2666" s="6">
        <f t="shared" si="417"/>
        <v>0.29272924997155064</v>
      </c>
    </row>
    <row r="2667" spans="1:49" x14ac:dyDescent="0.25">
      <c r="A2667" s="6">
        <v>1053136.264</v>
      </c>
      <c r="B2667" s="6">
        <v>21.544599999999999</v>
      </c>
      <c r="C2667" s="6">
        <v>6.006176</v>
      </c>
      <c r="D2667" s="6">
        <v>-4.4082000000000003E-2</v>
      </c>
      <c r="E2667" s="6">
        <v>23.669184999999999</v>
      </c>
      <c r="F2667" s="6">
        <v>21.369333000000001</v>
      </c>
      <c r="G2667" s="6">
        <v>86.133668</v>
      </c>
      <c r="H2667" s="6">
        <v>6</v>
      </c>
      <c r="I2667" s="6">
        <v>29.479562000000001</v>
      </c>
      <c r="L2667" s="6">
        <f t="shared" si="410"/>
        <v>3.7893561798506341E-4</v>
      </c>
      <c r="M2667" s="6">
        <f>249.088908333*(E2667-AVERAGE('raw Data'!$Y$2:$Y$2801))</f>
        <v>5825.3896002441779</v>
      </c>
      <c r="N2667" s="6" t="s">
        <v>18</v>
      </c>
      <c r="O2667" s="6">
        <f>L2667/(PI()*('ugly don''t look!'!$J$7^2)/4)</f>
        <v>0.7553738612209141</v>
      </c>
      <c r="P2667" s="6">
        <f>-M2667/'ugly don''t look!'!$H$7</f>
        <v>-5460.6201727073285</v>
      </c>
      <c r="Q2667" s="6">
        <f>-'ugly don''t look!'!$J$7/4*P2667</f>
        <v>34.501563406208078</v>
      </c>
      <c r="R2667" s="6">
        <f t="shared" si="411"/>
        <v>-0.28054247186942893</v>
      </c>
      <c r="S2667" s="6">
        <f t="shared" si="412"/>
        <v>3.5410046391325429</v>
      </c>
      <c r="U2667" s="6">
        <v>1050273.3189999999</v>
      </c>
      <c r="V2667" s="6">
        <v>20.478161</v>
      </c>
      <c r="W2667" s="6">
        <v>23.702503</v>
      </c>
      <c r="X2667" s="6">
        <v>16.316545000000001</v>
      </c>
      <c r="Y2667" s="6">
        <v>0.362317</v>
      </c>
      <c r="Z2667" s="6">
        <v>21.302689000000001</v>
      </c>
      <c r="AA2667" s="6">
        <v>86.157351000000006</v>
      </c>
      <c r="AB2667" s="6">
        <v>23.5</v>
      </c>
      <c r="AC2667" s="6">
        <v>81.465541999999999</v>
      </c>
      <c r="AE2667" s="6">
        <f>0.000063090994667*'raw Data'!W2667</f>
        <v>1.4954144903675515E-3</v>
      </c>
      <c r="AF2667" s="6">
        <f>249.088908333*('raw Data'!X2667-AVERAGE('raw Data'!$D$2:$D$3001))</f>
        <v>4080.5335890874221</v>
      </c>
      <c r="AG2667" s="6"/>
      <c r="AH2667" s="6">
        <f>AE2667/(PI()*('ugly don''t look!'!$K$7^2)/4)</f>
        <v>1.345532378427766</v>
      </c>
      <c r="AI2667" s="6">
        <f>-AF2667/'ugly don''t look!'!$I$7</f>
        <v>-4462.5257973397001</v>
      </c>
      <c r="AJ2667" s="6">
        <f>-'ugly don''t look!'!$K$7/4*AI2667</f>
        <v>41.967154482211612</v>
      </c>
      <c r="AK2667" s="6">
        <f t="shared" si="413"/>
        <v>0.29678975512996741</v>
      </c>
      <c r="AL2667" s="6">
        <f t="shared" si="414"/>
        <v>3.7368872761957697</v>
      </c>
      <c r="AN2667" s="6">
        <f>S2667-'ugly don''t look!'!$M$5</f>
        <v>-0.23760992163552919</v>
      </c>
      <c r="AO2667" s="6">
        <f t="shared" si="418"/>
        <v>-0.28054247186942893</v>
      </c>
      <c r="AP2667" s="6">
        <f t="shared" si="419"/>
        <v>3.5410046391325429</v>
      </c>
      <c r="AQ2667" s="6">
        <f t="shared" si="415"/>
        <v>5.780757392548963E-2</v>
      </c>
      <c r="AV2667" s="6">
        <f t="shared" si="416"/>
        <v>0.21351061062923105</v>
      </c>
      <c r="AW2667" s="6">
        <f t="shared" si="417"/>
        <v>0.29678975512996741</v>
      </c>
    </row>
    <row r="2668" spans="1:49" x14ac:dyDescent="0.25">
      <c r="A2668" s="6">
        <v>1053138.1129999999</v>
      </c>
      <c r="B2668" s="6">
        <v>21.426321999999999</v>
      </c>
      <c r="C2668" s="6">
        <v>5.9750290000000001</v>
      </c>
      <c r="D2668" s="6">
        <v>-3.3214E-2</v>
      </c>
      <c r="E2668" s="6">
        <v>23.692003</v>
      </c>
      <c r="F2668" s="6">
        <v>21.467310000000001</v>
      </c>
      <c r="G2668" s="6">
        <v>86.139702</v>
      </c>
      <c r="H2668" s="6">
        <v>6</v>
      </c>
      <c r="I2668" s="6">
        <v>29.522100999999999</v>
      </c>
      <c r="L2668" s="6">
        <f t="shared" si="410"/>
        <v>3.7697052277417038E-4</v>
      </c>
      <c r="M2668" s="6">
        <f>249.088908333*(E2668-AVERAGE('raw Data'!$Y$2:$Y$2801))</f>
        <v>5831.0733109545208</v>
      </c>
      <c r="N2668" s="6" t="s">
        <v>18</v>
      </c>
      <c r="O2668" s="6">
        <f>L2668/(PI()*('ugly don''t look!'!$J$7^2)/4)</f>
        <v>0.75145662175682781</v>
      </c>
      <c r="P2668" s="6">
        <f>-M2668/'ugly don''t look!'!$H$7</f>
        <v>-5465.9479855216732</v>
      </c>
      <c r="Q2668" s="6">
        <f>-'ugly don''t look!'!$J$7/4*P2668</f>
        <v>34.535225859522313</v>
      </c>
      <c r="R2668" s="6">
        <f t="shared" si="411"/>
        <v>-0.28574179366823554</v>
      </c>
      <c r="S2668" s="6">
        <f t="shared" si="412"/>
        <v>3.5419798425375704</v>
      </c>
      <c r="U2668" s="6">
        <v>1050275.4809999999</v>
      </c>
      <c r="V2668" s="6">
        <v>20.466674999999999</v>
      </c>
      <c r="W2668" s="6">
        <v>23.693843999999999</v>
      </c>
      <c r="X2668" s="6">
        <v>16.325309000000001</v>
      </c>
      <c r="Y2668" s="6">
        <v>0.34436099999999997</v>
      </c>
      <c r="Z2668" s="6">
        <v>21.283936000000001</v>
      </c>
      <c r="AA2668" s="6">
        <v>86.155304999999998</v>
      </c>
      <c r="AB2668" s="6">
        <v>23.5</v>
      </c>
      <c r="AC2668" s="6">
        <v>81.333877999999999</v>
      </c>
      <c r="AE2668" s="6">
        <f>0.000063090994667*'raw Data'!W2668</f>
        <v>1.49486818544473E-3</v>
      </c>
      <c r="AF2668" s="6">
        <f>249.088908333*('raw Data'!X2668-AVERAGE('raw Data'!$D$2:$D$3001))</f>
        <v>4082.7166042800527</v>
      </c>
      <c r="AG2668" s="6"/>
      <c r="AH2668" s="6">
        <f>AE2668/(PI()*('ugly don''t look!'!$K$7^2)/4)</f>
        <v>1.3450408284482214</v>
      </c>
      <c r="AI2668" s="6">
        <f>-AF2668/'ugly don''t look!'!$I$7</f>
        <v>-4464.913171784835</v>
      </c>
      <c r="AJ2668" s="6">
        <f>-'ugly don''t look!'!$K$7/4*AI2668</f>
        <v>41.989606187074713</v>
      </c>
      <c r="AK2668" s="6">
        <f t="shared" si="413"/>
        <v>0.29642436831666141</v>
      </c>
      <c r="AL2668" s="6">
        <f t="shared" si="414"/>
        <v>3.7374221159208689</v>
      </c>
      <c r="AN2668" s="6">
        <f>S2668-'ugly don''t look!'!$M$5</f>
        <v>-0.23663471823050175</v>
      </c>
      <c r="AO2668" s="6">
        <f t="shared" si="418"/>
        <v>-0.28574179366823554</v>
      </c>
      <c r="AP2668" s="6">
        <f t="shared" si="419"/>
        <v>3.5419798425375704</v>
      </c>
      <c r="AQ2668" s="6">
        <f t="shared" si="415"/>
        <v>6.2119371741601703E-2</v>
      </c>
      <c r="AV2668" s="6">
        <f t="shared" si="416"/>
        <v>0.21404545035433031</v>
      </c>
      <c r="AW2668" s="6">
        <f t="shared" si="417"/>
        <v>0.29642436831666141</v>
      </c>
    </row>
    <row r="2669" spans="1:49" x14ac:dyDescent="0.25">
      <c r="A2669" s="6">
        <v>1053138.395</v>
      </c>
      <c r="B2669" s="6">
        <v>21.343197</v>
      </c>
      <c r="C2669" s="6">
        <v>5.9593720000000001</v>
      </c>
      <c r="D2669" s="6">
        <v>-3.6352000000000002E-2</v>
      </c>
      <c r="E2669" s="6">
        <v>23.671476999999999</v>
      </c>
      <c r="F2669" s="6">
        <v>21.407703000000001</v>
      </c>
      <c r="G2669" s="6">
        <v>86.145049</v>
      </c>
      <c r="H2669" s="6">
        <v>6</v>
      </c>
      <c r="I2669" s="6">
        <v>29.541105000000002</v>
      </c>
      <c r="L2669" s="6">
        <f t="shared" si="410"/>
        <v>3.7598270707066918E-4</v>
      </c>
      <c r="M2669" s="6">
        <f>249.088908333*(E2669-AVERAGE('raw Data'!$Y$2:$Y$2801))</f>
        <v>5825.9605120220776</v>
      </c>
      <c r="N2669" s="6" t="s">
        <v>18</v>
      </c>
      <c r="O2669" s="6">
        <f>L2669/(PI()*('ugly don''t look!'!$J$7^2)/4)</f>
        <v>0.74948750054806945</v>
      </c>
      <c r="P2669" s="6">
        <f>-M2669/'ugly don''t look!'!$H$7</f>
        <v>-5461.1553356037475</v>
      </c>
      <c r="Q2669" s="6">
        <f>-'ugly don''t look!'!$J$7/4*P2669</f>
        <v>34.504944699178381</v>
      </c>
      <c r="R2669" s="6">
        <f t="shared" si="411"/>
        <v>-0.28836563863249165</v>
      </c>
      <c r="S2669" s="6">
        <f t="shared" si="412"/>
        <v>3.5411026383811892</v>
      </c>
      <c r="U2669" s="6">
        <v>1050276.034</v>
      </c>
      <c r="V2669" s="6">
        <v>20.421301</v>
      </c>
      <c r="W2669" s="6">
        <v>23.696232999999999</v>
      </c>
      <c r="X2669" s="6">
        <v>16.331689000000001</v>
      </c>
      <c r="Y2669" s="6">
        <v>0.35214600000000001</v>
      </c>
      <c r="Z2669" s="6">
        <v>21.339106000000001</v>
      </c>
      <c r="AA2669" s="6">
        <v>86.159869999999998</v>
      </c>
      <c r="AB2669" s="6">
        <v>23.5</v>
      </c>
      <c r="AC2669" s="6">
        <v>81.296341999999996</v>
      </c>
      <c r="AE2669" s="6">
        <f>0.000063090994667*'raw Data'!W2669</f>
        <v>1.4950189098309895E-3</v>
      </c>
      <c r="AF2669" s="6">
        <f>249.088908333*('raw Data'!X2669-AVERAGE('raw Data'!$D$2:$D$3001))</f>
        <v>4084.3057915152172</v>
      </c>
      <c r="AG2669" s="6"/>
      <c r="AH2669" s="6">
        <f>AE2669/(PI()*('ugly don''t look!'!$K$7^2)/4)</f>
        <v>1.3451764460600857</v>
      </c>
      <c r="AI2669" s="6">
        <f>-AF2669/'ugly don''t look!'!$I$7</f>
        <v>-4466.651128078759</v>
      </c>
      <c r="AJ2669" s="6">
        <f>-'ugly don''t look!'!$K$7/4*AI2669</f>
        <v>42.005950536347477</v>
      </c>
      <c r="AK2669" s="6">
        <f t="shared" si="413"/>
        <v>0.29652519111135855</v>
      </c>
      <c r="AL2669" s="6">
        <f t="shared" si="414"/>
        <v>3.7378112876846297</v>
      </c>
      <c r="AN2669" s="6">
        <f>S2669-'ugly don''t look!'!$M$5</f>
        <v>-0.2375119223868829</v>
      </c>
      <c r="AO2669" s="6">
        <f t="shared" si="418"/>
        <v>-0.28836563863249165</v>
      </c>
      <c r="AP2669" s="6">
        <f t="shared" si="419"/>
        <v>3.5411026383811892</v>
      </c>
      <c r="AQ2669" s="6">
        <f t="shared" si="415"/>
        <v>6.2925984587141659E-2</v>
      </c>
      <c r="AV2669" s="6">
        <f t="shared" si="416"/>
        <v>0.21443462211809106</v>
      </c>
      <c r="AW2669" s="6">
        <f t="shared" si="417"/>
        <v>0.29652519111135855</v>
      </c>
    </row>
    <row r="2670" spans="1:49" x14ac:dyDescent="0.25">
      <c r="A2670" s="6">
        <v>1053140.1200000001</v>
      </c>
      <c r="B2670" s="6">
        <v>21.415956000000001</v>
      </c>
      <c r="C2670" s="6">
        <v>5.9506119999999996</v>
      </c>
      <c r="D2670" s="6">
        <v>-2.8902000000000001E-2</v>
      </c>
      <c r="E2670" s="6">
        <v>23.675034</v>
      </c>
      <c r="F2670" s="6">
        <v>21.492619000000001</v>
      </c>
      <c r="G2670" s="6">
        <v>86.138484000000005</v>
      </c>
      <c r="H2670" s="6">
        <v>6</v>
      </c>
      <c r="I2670" s="6">
        <v>29.573167999999999</v>
      </c>
      <c r="L2670" s="6">
        <f t="shared" si="410"/>
        <v>3.7543002995738618E-4</v>
      </c>
      <c r="M2670" s="6">
        <f>249.088908333*(E2670-AVERAGE('raw Data'!$Y$2:$Y$2801))</f>
        <v>5826.846521269018</v>
      </c>
      <c r="N2670" s="6" t="s">
        <v>18</v>
      </c>
      <c r="O2670" s="6">
        <f>L2670/(PI()*('ugly don''t look!'!$J$7^2)/4)</f>
        <v>0.74838578873937522</v>
      </c>
      <c r="P2670" s="6">
        <f>-M2670/'ugly don''t look!'!$H$7</f>
        <v>-5461.9858654565223</v>
      </c>
      <c r="Q2670" s="6">
        <f>-'ugly don''t look!'!$J$7/4*P2670</f>
        <v>34.510192194420675</v>
      </c>
      <c r="R2670" s="6">
        <f t="shared" si="411"/>
        <v>-0.28983667361955456</v>
      </c>
      <c r="S2670" s="6">
        <f t="shared" si="412"/>
        <v>3.541254706332905</v>
      </c>
      <c r="U2670" s="6">
        <v>1050278.683</v>
      </c>
      <c r="V2670" s="6">
        <v>20.530035000000002</v>
      </c>
      <c r="W2670" s="6">
        <v>23.605834000000002</v>
      </c>
      <c r="X2670" s="6">
        <v>16.349803000000001</v>
      </c>
      <c r="Y2670" s="6">
        <v>0.32837899999999998</v>
      </c>
      <c r="Z2670" s="6">
        <v>21.287137000000001</v>
      </c>
      <c r="AA2670" s="6">
        <v>86.155536999999995</v>
      </c>
      <c r="AB2670" s="6">
        <v>23.5</v>
      </c>
      <c r="AC2670" s="6">
        <v>81.256125999999995</v>
      </c>
      <c r="AE2670" s="6">
        <f>0.000063090994667*'raw Data'!W2670</f>
        <v>1.4893155470040874E-3</v>
      </c>
      <c r="AF2670" s="6">
        <f>249.088908333*('raw Data'!X2670-AVERAGE('raw Data'!$D$2:$D$3001))</f>
        <v>4088.8177880007611</v>
      </c>
      <c r="AG2670" s="6"/>
      <c r="AH2670" s="6">
        <f>AE2670/(PI()*('ugly don''t look!'!$K$7^2)/4)</f>
        <v>1.3400447187704618</v>
      </c>
      <c r="AI2670" s="6">
        <f>-AF2670/'ugly don''t look!'!$I$7</f>
        <v>-4471.5855074374031</v>
      </c>
      <c r="AJ2670" s="6">
        <f>-'ugly don''t look!'!$K$7/4*AI2670</f>
        <v>42.052355166868942</v>
      </c>
      <c r="AK2670" s="6">
        <f t="shared" si="413"/>
        <v>0.2927029856227425</v>
      </c>
      <c r="AL2670" s="6">
        <f t="shared" si="414"/>
        <v>3.7389153935751156</v>
      </c>
      <c r="AN2670" s="6">
        <f>S2670-'ugly don''t look!'!$M$5</f>
        <v>-0.23735985443516716</v>
      </c>
      <c r="AO2670" s="6">
        <f t="shared" si="418"/>
        <v>-0.28983667361955456</v>
      </c>
      <c r="AP2670" s="6">
        <f t="shared" si="419"/>
        <v>3.541254706332905</v>
      </c>
      <c r="AQ2670" s="6">
        <f t="shared" si="415"/>
        <v>6.4022069336869547E-2</v>
      </c>
      <c r="AV2670" s="6">
        <f t="shared" si="416"/>
        <v>0.21553872800857699</v>
      </c>
      <c r="AW2670" s="6">
        <f t="shared" si="417"/>
        <v>0.2927029856227425</v>
      </c>
    </row>
    <row r="2671" spans="1:49" x14ac:dyDescent="0.25">
      <c r="A2671" s="6">
        <v>1053141.673</v>
      </c>
      <c r="B2671" s="6">
        <v>21.480004000000001</v>
      </c>
      <c r="C2671" s="6">
        <v>5.8896090000000001</v>
      </c>
      <c r="D2671" s="6">
        <v>-1.1113E-2</v>
      </c>
      <c r="E2671" s="6">
        <v>23.617739</v>
      </c>
      <c r="F2671" s="6">
        <v>21.485585</v>
      </c>
      <c r="G2671" s="6">
        <v>86.137293999999997</v>
      </c>
      <c r="H2671" s="6">
        <v>6</v>
      </c>
      <c r="I2671" s="6">
        <v>29.675578000000002</v>
      </c>
      <c r="L2671" s="6">
        <f t="shared" si="410"/>
        <v>3.7158129000971525E-4</v>
      </c>
      <c r="M2671" s="6">
        <f>249.088908333*(E2671-AVERAGE('raw Data'!$Y$2:$Y$2801))</f>
        <v>5812.5749722660785</v>
      </c>
      <c r="N2671" s="6" t="s">
        <v>18</v>
      </c>
      <c r="O2671" s="6">
        <f>L2671/(PI()*('ugly don''t look!'!$J$7^2)/4)</f>
        <v>0.74071367396017818</v>
      </c>
      <c r="P2671" s="6">
        <f>-M2671/'ugly don''t look!'!$H$7</f>
        <v>-5448.607960504386</v>
      </c>
      <c r="Q2671" s="6">
        <f>-'ugly don''t look!'!$J$7/4*P2671</f>
        <v>34.42566724645684</v>
      </c>
      <c r="R2671" s="6">
        <f t="shared" si="411"/>
        <v>-0.30014113327170522</v>
      </c>
      <c r="S2671" s="6">
        <f t="shared" si="412"/>
        <v>3.5388024270400034</v>
      </c>
      <c r="U2671" s="6">
        <v>1050279.5449999999</v>
      </c>
      <c r="V2671" s="6">
        <v>20.485942999999999</v>
      </c>
      <c r="W2671" s="6">
        <v>23.586179000000001</v>
      </c>
      <c r="X2671" s="6">
        <v>16.324983</v>
      </c>
      <c r="Y2671" s="6">
        <v>0.31299399999999999</v>
      </c>
      <c r="Z2671" s="6">
        <v>21.334531999999999</v>
      </c>
      <c r="AA2671" s="6">
        <v>86.162985000000006</v>
      </c>
      <c r="AB2671" s="6">
        <v>23.5</v>
      </c>
      <c r="AC2671" s="6">
        <v>81.247311999999994</v>
      </c>
      <c r="AE2671" s="6">
        <f>0.000063090994667*'raw Data'!W2671</f>
        <v>1.4880754935039076E-3</v>
      </c>
      <c r="AF2671" s="6">
        <f>249.088908333*('raw Data'!X2671-AVERAGE('raw Data'!$D$2:$D$3001))</f>
        <v>4082.6354012959359</v>
      </c>
      <c r="AG2671" s="6"/>
      <c r="AH2671" s="6">
        <f>AE2671/(PI()*('ugly don''t look!'!$K$7^2)/4)</f>
        <v>1.3389289531106918</v>
      </c>
      <c r="AI2671" s="6">
        <f>-AF2671/'ugly don''t look!'!$I$7</f>
        <v>-4464.8243671215396</v>
      </c>
      <c r="AJ2671" s="6">
        <f>-'ugly don''t look!'!$K$7/4*AI2671</f>
        <v>41.988771036939454</v>
      </c>
      <c r="AK2671" s="6">
        <f t="shared" si="413"/>
        <v>0.2918700056379101</v>
      </c>
      <c r="AL2671" s="6">
        <f t="shared" si="414"/>
        <v>3.7374022262739648</v>
      </c>
      <c r="AN2671" s="6">
        <f>S2671-'ugly don''t look!'!$M$5</f>
        <v>-0.23981213372806875</v>
      </c>
      <c r="AO2671" s="6">
        <f t="shared" si="418"/>
        <v>-0.30014113327170522</v>
      </c>
      <c r="AP2671" s="6">
        <f t="shared" si="419"/>
        <v>3.5388024270400034</v>
      </c>
      <c r="AQ2671" s="6">
        <f t="shared" si="415"/>
        <v>6.818253759356277E-2</v>
      </c>
      <c r="AV2671" s="6">
        <f t="shared" si="416"/>
        <v>0.21402556070742618</v>
      </c>
      <c r="AW2671" s="6">
        <f t="shared" si="417"/>
        <v>0.2918700056379101</v>
      </c>
    </row>
    <row r="2672" spans="1:49" x14ac:dyDescent="0.25">
      <c r="A2672" s="6">
        <v>1053141.953</v>
      </c>
      <c r="B2672" s="6">
        <v>21.402996999999999</v>
      </c>
      <c r="C2672" s="6">
        <v>5.8730380000000002</v>
      </c>
      <c r="D2672" s="6">
        <v>-9.9860000000000001E-3</v>
      </c>
      <c r="E2672" s="6">
        <v>23.584752000000002</v>
      </c>
      <c r="F2672" s="6">
        <v>21.423994</v>
      </c>
      <c r="G2672" s="6">
        <v>86.133863000000005</v>
      </c>
      <c r="H2672" s="6">
        <v>6</v>
      </c>
      <c r="I2672" s="6">
        <v>29.703151999999999</v>
      </c>
      <c r="L2672" s="6">
        <f t="shared" si="410"/>
        <v>3.705358091370884E-4</v>
      </c>
      <c r="M2672" s="6">
        <f>249.088908333*(E2672-AVERAGE('raw Data'!$Y$2:$Y$2801))</f>
        <v>5804.3582764468983</v>
      </c>
      <c r="N2672" s="6" t="s">
        <v>18</v>
      </c>
      <c r="O2672" s="6">
        <f>L2672/(PI()*('ugly don''t look!'!$J$7^2)/4)</f>
        <v>0.73862960245539844</v>
      </c>
      <c r="P2672" s="6">
        <f>-M2672/'ugly don''t look!'!$H$7</f>
        <v>-5440.9057709475992</v>
      </c>
      <c r="Q2672" s="6">
        <f>-'ugly don''t look!'!$J$7/4*P2672</f>
        <v>34.37700288728967</v>
      </c>
      <c r="R2672" s="6">
        <f t="shared" si="411"/>
        <v>-0.30295869822330901</v>
      </c>
      <c r="S2672" s="6">
        <f t="shared" si="412"/>
        <v>3.537387820101412</v>
      </c>
      <c r="U2672" s="6">
        <v>1050281.2779999999</v>
      </c>
      <c r="V2672" s="6">
        <v>20.492242000000001</v>
      </c>
      <c r="W2672" s="6">
        <v>23.567495000000001</v>
      </c>
      <c r="X2672" s="6">
        <v>16.357747</v>
      </c>
      <c r="Y2672" s="6">
        <v>0.31962499999999999</v>
      </c>
      <c r="Z2672" s="6">
        <v>21.255054000000001</v>
      </c>
      <c r="AA2672" s="6">
        <v>86.154848999999999</v>
      </c>
      <c r="AB2672" s="6">
        <v>23.5</v>
      </c>
      <c r="AC2672" s="6">
        <v>81.218834999999999</v>
      </c>
      <c r="AE2672" s="6">
        <f>0.000063090994667*'raw Data'!W2672</f>
        <v>1.4868967013595494E-3</v>
      </c>
      <c r="AF2672" s="6">
        <f>249.088908333*('raw Data'!X2672-AVERAGE('raw Data'!$D$2:$D$3001))</f>
        <v>4090.7965502885581</v>
      </c>
      <c r="AG2672" s="6"/>
      <c r="AH2672" s="6">
        <f>AE2672/(PI()*('ugly don''t look!'!$K$7^2)/4)</f>
        <v>1.3378683087155177</v>
      </c>
      <c r="AI2672" s="6">
        <f>-AF2672/'ugly don''t look!'!$I$7</f>
        <v>-4473.7495081895868</v>
      </c>
      <c r="AJ2672" s="6">
        <f>-'ugly don''t look!'!$K$7/4*AI2672</f>
        <v>42.072706187342746</v>
      </c>
      <c r="AK2672" s="6">
        <f t="shared" si="413"/>
        <v>0.29107753288264526</v>
      </c>
      <c r="AL2672" s="6">
        <f t="shared" si="414"/>
        <v>3.7393992213558791</v>
      </c>
      <c r="AN2672" s="6">
        <f>S2672-'ugly don''t look!'!$M$5</f>
        <v>-0.24122674066666017</v>
      </c>
      <c r="AO2672" s="6">
        <f t="shared" si="418"/>
        <v>-0.30295869822330901</v>
      </c>
      <c r="AP2672" s="6">
        <f t="shared" si="419"/>
        <v>3.537387820101412</v>
      </c>
      <c r="AQ2672" s="6">
        <f t="shared" si="415"/>
        <v>6.8576064837500117E-2</v>
      </c>
      <c r="AV2672" s="6">
        <f t="shared" si="416"/>
        <v>0.21602255578934049</v>
      </c>
      <c r="AW2672" s="6">
        <f t="shared" si="417"/>
        <v>0.29107753288264526</v>
      </c>
    </row>
    <row r="2673" spans="1:49" x14ac:dyDescent="0.25">
      <c r="A2673" s="6">
        <v>1053144.4839999999</v>
      </c>
      <c r="B2673" s="6">
        <v>21.409852000000001</v>
      </c>
      <c r="C2673" s="6">
        <v>5.9043109999999999</v>
      </c>
      <c r="D2673" s="6">
        <v>-2.2438E-2</v>
      </c>
      <c r="E2673" s="6">
        <v>23.499404999999999</v>
      </c>
      <c r="F2673" s="6">
        <v>21.584292999999999</v>
      </c>
      <c r="G2673" s="6">
        <v>86.138465999999994</v>
      </c>
      <c r="H2673" s="6">
        <v>6</v>
      </c>
      <c r="I2673" s="6">
        <v>29.762315999999998</v>
      </c>
      <c r="L2673" s="6">
        <f t="shared" si="410"/>
        <v>3.7250885381330946E-4</v>
      </c>
      <c r="M2673" s="6">
        <f>249.088908333*(E2673-AVERAGE('raw Data'!$Y$2:$Y$2801))</f>
        <v>5783.0992853874013</v>
      </c>
      <c r="N2673" s="6" t="s">
        <v>18</v>
      </c>
      <c r="O2673" s="6">
        <f>L2673/(PI()*('ugly don''t look!'!$J$7^2)/4)</f>
        <v>0.74256268845919871</v>
      </c>
      <c r="P2673" s="6">
        <f>-M2673/'ugly don''t look!'!$H$7</f>
        <v>-5420.9779578059633</v>
      </c>
      <c r="Q2673" s="6">
        <f>-'ugly don''t look!'!$J$7/4*P2673</f>
        <v>34.25109398190753</v>
      </c>
      <c r="R2673" s="6">
        <f t="shared" si="411"/>
        <v>-0.29764798296792372</v>
      </c>
      <c r="S2673" s="6">
        <f t="shared" si="412"/>
        <v>3.5337185052757212</v>
      </c>
      <c r="U2673" s="6">
        <v>1050281.699</v>
      </c>
      <c r="V2673" s="6">
        <v>20.481293999999998</v>
      </c>
      <c r="W2673" s="6">
        <v>23.569817</v>
      </c>
      <c r="X2673" s="6">
        <v>16.350362000000001</v>
      </c>
      <c r="Y2673" s="6">
        <v>0.32200899999999999</v>
      </c>
      <c r="Z2673" s="6">
        <v>21.305651000000001</v>
      </c>
      <c r="AA2673" s="6">
        <v>86.154263</v>
      </c>
      <c r="AB2673" s="6">
        <v>23.5</v>
      </c>
      <c r="AC2673" s="6">
        <v>81.206676000000002</v>
      </c>
      <c r="AE2673" s="6">
        <f>0.000063090994667*'raw Data'!W2673</f>
        <v>1.4870431986491661E-3</v>
      </c>
      <c r="AF2673" s="6">
        <f>249.088908333*('raw Data'!X2673-AVERAGE('raw Data'!$D$2:$D$3001))</f>
        <v>4088.957028700519</v>
      </c>
      <c r="AG2673" s="6"/>
      <c r="AH2673" s="6">
        <f>AE2673/(PI()*('ugly don''t look!'!$K$7^2)/4)</f>
        <v>1.3380001229033573</v>
      </c>
      <c r="AI2673" s="6">
        <f>-AF2673/'ugly don''t look!'!$I$7</f>
        <v>-4471.7377829183279</v>
      </c>
      <c r="AJ2673" s="6">
        <f>-'ugly don''t look!'!$K$7/4*AI2673</f>
        <v>42.053787218787981</v>
      </c>
      <c r="AK2673" s="6">
        <f t="shared" si="413"/>
        <v>0.29117605356205445</v>
      </c>
      <c r="AL2673" s="6">
        <f t="shared" si="414"/>
        <v>3.7389494470194551</v>
      </c>
      <c r="AN2673" s="6">
        <f>S2673-'ugly don''t look!'!$M$5</f>
        <v>-0.24489605549235094</v>
      </c>
      <c r="AO2673" s="6">
        <f t="shared" si="418"/>
        <v>-0.29764798296792372</v>
      </c>
      <c r="AP2673" s="6">
        <f t="shared" si="419"/>
        <v>3.5337185052757212</v>
      </c>
      <c r="AQ2673" s="6">
        <f t="shared" si="415"/>
        <v>6.1498670357257534E-2</v>
      </c>
      <c r="AV2673" s="6">
        <f t="shared" si="416"/>
        <v>0.21557278145291647</v>
      </c>
      <c r="AW2673" s="6">
        <f t="shared" si="417"/>
        <v>0.29117605356205445</v>
      </c>
    </row>
    <row r="2674" spans="1:49" x14ac:dyDescent="0.25">
      <c r="A2674" s="6">
        <v>1053145.5109999999</v>
      </c>
      <c r="B2674" s="6">
        <v>21.478522999999999</v>
      </c>
      <c r="C2674" s="6">
        <v>5.8950490000000002</v>
      </c>
      <c r="D2674" s="6">
        <v>-2.3705E-2</v>
      </c>
      <c r="E2674" s="6">
        <v>23.475750000000001</v>
      </c>
      <c r="F2674" s="6">
        <v>21.498913000000002</v>
      </c>
      <c r="G2674" s="6">
        <v>86.135602000000006</v>
      </c>
      <c r="H2674" s="6">
        <v>6</v>
      </c>
      <c r="I2674" s="6">
        <v>29.805351000000002</v>
      </c>
      <c r="L2674" s="6">
        <f t="shared" si="410"/>
        <v>3.7192450502070374E-4</v>
      </c>
      <c r="M2674" s="6">
        <f>249.088908333*(E2674-AVERAGE('raw Data'!$Y$2:$Y$2801))</f>
        <v>5777.2070872607846</v>
      </c>
      <c r="N2674" s="6" t="s">
        <v>18</v>
      </c>
      <c r="O2674" s="6">
        <f>L2674/(PI()*('ugly don''t look!'!$J$7^2)/4)</f>
        <v>0.7413978420240247</v>
      </c>
      <c r="P2674" s="6">
        <f>-M2674/'ugly don''t look!'!$H$7</f>
        <v>-5415.4547124679275</v>
      </c>
      <c r="Q2674" s="6">
        <f>-'ugly don''t look!'!$J$7/4*P2674</f>
        <v>34.216196737050481</v>
      </c>
      <c r="R2674" s="6">
        <f t="shared" si="411"/>
        <v>-0.29921789894680523</v>
      </c>
      <c r="S2674" s="6">
        <f t="shared" si="412"/>
        <v>3.532699120763422</v>
      </c>
      <c r="U2674" s="6">
        <v>1050282.878</v>
      </c>
      <c r="V2674" s="6">
        <v>20.518549</v>
      </c>
      <c r="W2674" s="6">
        <v>23.546590999999999</v>
      </c>
      <c r="X2674" s="6">
        <v>16.345369999999999</v>
      </c>
      <c r="Y2674" s="6">
        <v>0.30716399999999999</v>
      </c>
      <c r="Z2674" s="6">
        <v>21.389222</v>
      </c>
      <c r="AA2674" s="6">
        <v>86.15258</v>
      </c>
      <c r="AB2674" s="6">
        <v>23.5</v>
      </c>
      <c r="AC2674" s="6">
        <v>81.205691000000002</v>
      </c>
      <c r="AE2674" s="6">
        <f>0.000063090994667*'raw Data'!W2674</f>
        <v>1.4855778472070303E-3</v>
      </c>
      <c r="AF2674" s="6">
        <f>249.088908333*('raw Data'!X2674-AVERAGE('raw Data'!$D$2:$D$3001))</f>
        <v>4087.7135768701205</v>
      </c>
      <c r="AG2674" s="6"/>
      <c r="AH2674" s="6">
        <f>AE2674/(PI()*('ugly don''t look!'!$K$7^2)/4)</f>
        <v>1.3366816404198252</v>
      </c>
      <c r="AI2674" s="6">
        <f>-AF2674/'ugly don''t look!'!$I$7</f>
        <v>-4470.3779274607614</v>
      </c>
      <c r="AJ2674" s="6">
        <f>-'ugly don''t look!'!$K$7/4*AI2674</f>
        <v>42.040998662115612</v>
      </c>
      <c r="AK2674" s="6">
        <f t="shared" si="413"/>
        <v>0.2901901548967189</v>
      </c>
      <c r="AL2674" s="6">
        <f t="shared" si="414"/>
        <v>3.7386453007721703</v>
      </c>
      <c r="AN2674" s="6">
        <f>S2674-'ugly don''t look!'!$M$5</f>
        <v>-0.24591544000465015</v>
      </c>
      <c r="AO2674" s="6">
        <f t="shared" si="418"/>
        <v>-0.29921789894680523</v>
      </c>
      <c r="AP2674" s="6">
        <f t="shared" si="419"/>
        <v>3.532699120763422</v>
      </c>
      <c r="AQ2674" s="6">
        <f t="shared" si="415"/>
        <v>6.148675818148705E-2</v>
      </c>
      <c r="AV2674" s="6">
        <f t="shared" si="416"/>
        <v>0.21526863520563166</v>
      </c>
      <c r="AW2674" s="6">
        <f t="shared" si="417"/>
        <v>0.2901901548967189</v>
      </c>
    </row>
    <row r="2675" spans="1:49" x14ac:dyDescent="0.25">
      <c r="A2675" s="6">
        <v>1053145.919</v>
      </c>
      <c r="B2675" s="6">
        <v>21.483336000000001</v>
      </c>
      <c r="C2675" s="6">
        <v>5.9081330000000003</v>
      </c>
      <c r="D2675" s="6">
        <v>-1.9598000000000001E-2</v>
      </c>
      <c r="E2675" s="6">
        <v>23.483051</v>
      </c>
      <c r="F2675" s="6">
        <v>21.554677999999999</v>
      </c>
      <c r="G2675" s="6">
        <v>86.137517000000003</v>
      </c>
      <c r="H2675" s="6">
        <v>6</v>
      </c>
      <c r="I2675" s="6">
        <v>29.805626</v>
      </c>
      <c r="L2675" s="6">
        <f t="shared" si="410"/>
        <v>3.7274998759492676E-4</v>
      </c>
      <c r="M2675" s="6">
        <f>249.088908333*(E2675-AVERAGE('raw Data'!$Y$2:$Y$2801))</f>
        <v>5779.0256853805231</v>
      </c>
      <c r="N2675" s="6" t="s">
        <v>18</v>
      </c>
      <c r="O2675" s="6">
        <f>L2675/(PI()*('ugly don''t look!'!$J$7^2)/4)</f>
        <v>0.7430433668305263</v>
      </c>
      <c r="P2675" s="6">
        <f>-M2675/'ugly don''t look!'!$H$7</f>
        <v>-5417.1594351148515</v>
      </c>
      <c r="Q2675" s="6">
        <f>-'ugly don''t look!'!$J$7/4*P2675</f>
        <v>34.226967600914413</v>
      </c>
      <c r="R2675" s="6">
        <f t="shared" si="411"/>
        <v>-0.29700086876643</v>
      </c>
      <c r="S2675" s="6">
        <f t="shared" si="412"/>
        <v>3.5330138596875216</v>
      </c>
      <c r="U2675" s="6">
        <v>1050283.6980000001</v>
      </c>
      <c r="V2675" s="6">
        <v>20.417560000000002</v>
      </c>
      <c r="W2675" s="6">
        <v>23.530622999999999</v>
      </c>
      <c r="X2675" s="6">
        <v>16.327684000000001</v>
      </c>
      <c r="Y2675" s="6">
        <v>0.30744300000000002</v>
      </c>
      <c r="Z2675" s="6">
        <v>21.304911000000001</v>
      </c>
      <c r="AA2675" s="6">
        <v>86.155676999999997</v>
      </c>
      <c r="AB2675" s="6">
        <v>23.5</v>
      </c>
      <c r="AC2675" s="6">
        <v>81.210712000000001</v>
      </c>
      <c r="AE2675" s="6">
        <f>0.000063090994667*'raw Data'!W2675</f>
        <v>1.4845704102041876E-3</v>
      </c>
      <c r="AF2675" s="6">
        <f>249.088908333*('raw Data'!X2675-AVERAGE('raw Data'!$D$2:$D$3001))</f>
        <v>4083.3081904373435</v>
      </c>
      <c r="AG2675" s="6"/>
      <c r="AH2675" s="6">
        <f>AE2675/(PI()*('ugly don''t look!'!$K$7^2)/4)</f>
        <v>1.3357751766164567</v>
      </c>
      <c r="AI2675" s="6">
        <f>-AF2675/'ugly don''t look!'!$I$7</f>
        <v>-4465.5601382735604</v>
      </c>
      <c r="AJ2675" s="6">
        <f>-'ugly don''t look!'!$K$7/4*AI2675</f>
        <v>41.995690486372958</v>
      </c>
      <c r="AK2675" s="6">
        <f t="shared" si="413"/>
        <v>0.28951177997791588</v>
      </c>
      <c r="AL2675" s="6">
        <f t="shared" si="414"/>
        <v>3.7375670055515515</v>
      </c>
      <c r="AN2675" s="6">
        <f>S2675-'ugly don''t look!'!$M$5</f>
        <v>-0.24560070108055054</v>
      </c>
      <c r="AO2675" s="6">
        <f t="shared" si="418"/>
        <v>-0.29700086876643</v>
      </c>
      <c r="AP2675" s="6">
        <f t="shared" si="419"/>
        <v>3.5330138596875216</v>
      </c>
      <c r="AQ2675" s="6">
        <f t="shared" si="415"/>
        <v>6.0378747986510439E-2</v>
      </c>
      <c r="AV2675" s="6">
        <f t="shared" si="416"/>
        <v>0.21419033998501291</v>
      </c>
      <c r="AW2675" s="6">
        <f t="shared" si="417"/>
        <v>0.28951177997791588</v>
      </c>
    </row>
    <row r="2676" spans="1:49" x14ac:dyDescent="0.25">
      <c r="A2676" s="6">
        <v>1053148.3659999999</v>
      </c>
      <c r="B2676" s="6">
        <v>21.559227</v>
      </c>
      <c r="C2676" s="6">
        <v>5.9056850000000001</v>
      </c>
      <c r="D2676" s="6">
        <v>-8.5609999999999992E-3</v>
      </c>
      <c r="E2676" s="6">
        <v>23.519204999999999</v>
      </c>
      <c r="F2676" s="6">
        <v>21.506921999999999</v>
      </c>
      <c r="G2676" s="6">
        <v>86.137647000000001</v>
      </c>
      <c r="H2676" s="6">
        <v>6</v>
      </c>
      <c r="I2676" s="6">
        <v>29.888577999999999</v>
      </c>
      <c r="L2676" s="6">
        <f t="shared" si="410"/>
        <v>3.7259554083998194E-4</v>
      </c>
      <c r="M2676" s="6">
        <f>249.088908333*(E2676-AVERAGE('raw Data'!$Y$2:$Y$2801))</f>
        <v>5788.0312457723949</v>
      </c>
      <c r="N2676" s="6" t="s">
        <v>18</v>
      </c>
      <c r="O2676" s="6">
        <f>L2676/(PI()*('ugly don''t look!'!$J$7^2)/4)</f>
        <v>0.74273549120179538</v>
      </c>
      <c r="P2676" s="6">
        <f>-M2676/'ugly don''t look!'!$H$7</f>
        <v>-5425.6010927750231</v>
      </c>
      <c r="Q2676" s="6">
        <f>-'ugly don''t look!'!$J$7/4*P2676</f>
        <v>34.280304104425788</v>
      </c>
      <c r="R2676" s="6">
        <f t="shared" si="411"/>
        <v>-0.29741529872210343</v>
      </c>
      <c r="S2676" s="6">
        <f t="shared" si="412"/>
        <v>3.5345709648811807</v>
      </c>
      <c r="U2676" s="6">
        <v>1050286.301</v>
      </c>
      <c r="V2676" s="6">
        <v>20.381616000000001</v>
      </c>
      <c r="W2676" s="6">
        <v>23.497800000000002</v>
      </c>
      <c r="X2676" s="6">
        <v>16.325672000000001</v>
      </c>
      <c r="Y2676" s="6">
        <v>0.28108699999999998</v>
      </c>
      <c r="Z2676" s="6">
        <v>21.322444999999998</v>
      </c>
      <c r="AA2676" s="6">
        <v>86.150191000000007</v>
      </c>
      <c r="AB2676" s="6">
        <v>23.5</v>
      </c>
      <c r="AC2676" s="6">
        <v>81.233270000000005</v>
      </c>
      <c r="AE2676" s="6">
        <f>0.000063090994667*'raw Data'!W2676</f>
        <v>1.4824995744862329E-3</v>
      </c>
      <c r="AF2676" s="6">
        <f>249.088908333*('raw Data'!X2676-AVERAGE('raw Data'!$D$2:$D$3001))</f>
        <v>4082.8070235537775</v>
      </c>
      <c r="AG2676" s="6"/>
      <c r="AH2676" s="6">
        <f>AE2676/(PI()*('ugly don''t look!'!$K$7^2)/4)</f>
        <v>1.3339118962170351</v>
      </c>
      <c r="AI2676" s="6">
        <f>-AF2676/'ugly don''t look!'!$I$7</f>
        <v>-4465.0120555050062</v>
      </c>
      <c r="AJ2676" s="6">
        <f>-'ugly don''t look!'!$K$7/4*AI2676</f>
        <v>41.990536124188509</v>
      </c>
      <c r="AK2676" s="6">
        <f t="shared" si="413"/>
        <v>0.28811590049756092</v>
      </c>
      <c r="AL2676" s="6">
        <f t="shared" si="414"/>
        <v>3.7374442625162008</v>
      </c>
      <c r="AN2676" s="6">
        <f>S2676-'ugly don''t look!'!$M$5</f>
        <v>-0.2440435958868914</v>
      </c>
      <c r="AO2676" s="6">
        <f t="shared" si="418"/>
        <v>-0.29741529872210343</v>
      </c>
      <c r="AP2676" s="6">
        <f t="shared" si="419"/>
        <v>3.5345709648811807</v>
      </c>
      <c r="AQ2676" s="6">
        <f t="shared" si="415"/>
        <v>6.2201807996469544E-2</v>
      </c>
      <c r="AV2676" s="6">
        <f t="shared" si="416"/>
        <v>0.21406759694966215</v>
      </c>
      <c r="AW2676" s="6">
        <f t="shared" si="417"/>
        <v>0.28811590049756092</v>
      </c>
    </row>
    <row r="2677" spans="1:49" x14ac:dyDescent="0.25">
      <c r="A2677" s="6">
        <v>1053148.659</v>
      </c>
      <c r="B2677" s="6">
        <v>21.487409</v>
      </c>
      <c r="C2677" s="6">
        <v>5.9025340000000002</v>
      </c>
      <c r="D2677" s="6">
        <v>-9.7099999999999997E-4</v>
      </c>
      <c r="E2677" s="6">
        <v>23.516784000000001</v>
      </c>
      <c r="F2677" s="6">
        <v>21.472123</v>
      </c>
      <c r="G2677" s="6">
        <v>86.135062000000005</v>
      </c>
      <c r="H2677" s="6">
        <v>6</v>
      </c>
      <c r="I2677" s="6">
        <v>29.901204</v>
      </c>
      <c r="L2677" s="6">
        <f t="shared" si="410"/>
        <v>3.7239674111578619E-4</v>
      </c>
      <c r="M2677" s="6">
        <f>249.088908333*(E2677-AVERAGE('raw Data'!$Y$2:$Y$2801))</f>
        <v>5787.4282015253211</v>
      </c>
      <c r="N2677" s="6" t="s">
        <v>18</v>
      </c>
      <c r="O2677" s="6">
        <f>L2677/(PI()*('ugly don''t look!'!$J$7^2)/4)</f>
        <v>0.74233920194275471</v>
      </c>
      <c r="P2677" s="6">
        <f>-M2677/'ugly don''t look!'!$H$7</f>
        <v>-5425.0358094538069</v>
      </c>
      <c r="Q2677" s="6">
        <f>-'ugly don''t look!'!$J$7/4*P2677</f>
        <v>34.276732503081519</v>
      </c>
      <c r="R2677" s="6">
        <f t="shared" si="411"/>
        <v>-0.29794899479850462</v>
      </c>
      <c r="S2677" s="6">
        <f t="shared" si="412"/>
        <v>3.5344667713067723</v>
      </c>
      <c r="U2677" s="6">
        <v>1050287.5249999999</v>
      </c>
      <c r="V2677" s="6">
        <v>20.573923000000001</v>
      </c>
      <c r="W2677" s="6">
        <v>23.469042000000002</v>
      </c>
      <c r="X2677" s="6">
        <v>16.295116</v>
      </c>
      <c r="Y2677" s="6">
        <v>0.29449799999999998</v>
      </c>
      <c r="Z2677" s="6">
        <v>21.440553000000001</v>
      </c>
      <c r="AA2677" s="6">
        <v>86.150683999999998</v>
      </c>
      <c r="AB2677" s="6">
        <v>23.5</v>
      </c>
      <c r="AC2677" s="6">
        <v>81.269463000000002</v>
      </c>
      <c r="AE2677" s="6">
        <f>0.000063090994667*'raw Data'!W2677</f>
        <v>1.4806852036615991E-3</v>
      </c>
      <c r="AF2677" s="6">
        <f>249.088908333*('raw Data'!X2677-AVERAGE('raw Data'!$D$2:$D$3001))</f>
        <v>4075.1958628707544</v>
      </c>
      <c r="AG2677" s="6"/>
      <c r="AH2677" s="6">
        <f>AE2677/(PI()*('ugly don''t look!'!$K$7^2)/4)</f>
        <v>1.3322793757976166</v>
      </c>
      <c r="AI2677" s="6">
        <f>-AF2677/'ugly don''t look!'!$I$7</f>
        <v>-4456.6883889662668</v>
      </c>
      <c r="AJ2677" s="6">
        <f>-'ugly don''t look!'!$K$7/4*AI2677</f>
        <v>41.912257450774916</v>
      </c>
      <c r="AK2677" s="6">
        <f t="shared" si="413"/>
        <v>0.28689129171530753</v>
      </c>
      <c r="AL2677" s="6">
        <f t="shared" si="414"/>
        <v>3.7355783247377232</v>
      </c>
      <c r="AN2677" s="6">
        <f>S2677-'ugly don''t look!'!$M$5</f>
        <v>-0.24414778946129978</v>
      </c>
      <c r="AO2677" s="6">
        <f t="shared" si="418"/>
        <v>-0.29794899479850462</v>
      </c>
      <c r="AP2677" s="6">
        <f t="shared" si="419"/>
        <v>3.5344667713067723</v>
      </c>
      <c r="AQ2677" s="6">
        <f t="shared" si="415"/>
        <v>6.2440106657519007E-2</v>
      </c>
      <c r="AV2677" s="6">
        <f t="shared" si="416"/>
        <v>0.21220165917118461</v>
      </c>
      <c r="AW2677" s="6">
        <f t="shared" si="417"/>
        <v>0.28689129171530753</v>
      </c>
    </row>
    <row r="2678" spans="1:49" x14ac:dyDescent="0.25">
      <c r="A2678" s="6">
        <v>1053152.1070000001</v>
      </c>
      <c r="B2678" s="6">
        <v>21.464825000000001</v>
      </c>
      <c r="C2678" s="6">
        <v>5.9165229999999998</v>
      </c>
      <c r="D2678" s="6">
        <v>-5.5007E-2</v>
      </c>
      <c r="E2678" s="6">
        <v>23.599875999999998</v>
      </c>
      <c r="F2678" s="6">
        <v>21.482859000000001</v>
      </c>
      <c r="G2678" s="6">
        <v>86.135554999999997</v>
      </c>
      <c r="H2678" s="6">
        <v>6</v>
      </c>
      <c r="I2678" s="6">
        <v>29.982662000000001</v>
      </c>
      <c r="L2678" s="6">
        <f t="shared" si="410"/>
        <v>3.7327932104018284E-4</v>
      </c>
      <c r="M2678" s="6">
        <f>249.088908333*(E2678-AVERAGE('raw Data'!$Y$2:$Y$2801))</f>
        <v>5808.1254970965256</v>
      </c>
      <c r="N2678" s="6" t="s">
        <v>18</v>
      </c>
      <c r="O2678" s="6">
        <f>L2678/(PI()*('ugly don''t look!'!$J$7^2)/4)</f>
        <v>0.74409854514958373</v>
      </c>
      <c r="P2678" s="6">
        <f>-M2678/'ugly don''t look!'!$H$7</f>
        <v>-5444.4370988906312</v>
      </c>
      <c r="Q2678" s="6">
        <f>-'ugly don''t look!'!$J$7/4*P2678</f>
        <v>34.39931470006573</v>
      </c>
      <c r="R2678" s="6">
        <f t="shared" si="411"/>
        <v>-0.29558179976214755</v>
      </c>
      <c r="S2678" s="6">
        <f t="shared" si="412"/>
        <v>3.5380366426711998</v>
      </c>
      <c r="U2678" s="6">
        <v>1050287.8189999999</v>
      </c>
      <c r="V2678" s="6">
        <v>20.339371</v>
      </c>
      <c r="W2678" s="6">
        <v>23.466359000000001</v>
      </c>
      <c r="X2678" s="6">
        <v>16.295124999999999</v>
      </c>
      <c r="Y2678" s="6">
        <v>0.29088399999999998</v>
      </c>
      <c r="Z2678" s="6">
        <v>21.267644000000001</v>
      </c>
      <c r="AA2678" s="6">
        <v>86.153026999999994</v>
      </c>
      <c r="AB2678" s="6">
        <v>23.5</v>
      </c>
      <c r="AC2678" s="6">
        <v>81.275349000000006</v>
      </c>
      <c r="AE2678" s="6">
        <f>0.000063090994667*'raw Data'!W2678</f>
        <v>1.4805159305229076E-3</v>
      </c>
      <c r="AF2678" s="6">
        <f>249.088908333*('raw Data'!X2678-AVERAGE('raw Data'!$D$2:$D$3001))</f>
        <v>4075.1981046709288</v>
      </c>
      <c r="AG2678" s="6"/>
      <c r="AH2678" s="6">
        <f>AE2678/(PI()*('ugly don''t look!'!$K$7^2)/4)</f>
        <v>1.3321270685340623</v>
      </c>
      <c r="AI2678" s="6">
        <f>-AF2678/'ugly don''t look!'!$I$7</f>
        <v>-4456.6908406287503</v>
      </c>
      <c r="AJ2678" s="6">
        <f>-'ugly don''t look!'!$K$7/4*AI2678</f>
        <v>41.912280507066988</v>
      </c>
      <c r="AK2678" s="6">
        <f t="shared" si="413"/>
        <v>0.28677696436555633</v>
      </c>
      <c r="AL2678" s="6">
        <f t="shared" si="414"/>
        <v>3.7355788748461434</v>
      </c>
      <c r="AN2678" s="6">
        <f>S2678-'ugly don''t look!'!$M$5</f>
        <v>-0.24057791809687235</v>
      </c>
      <c r="AO2678" s="6">
        <f t="shared" si="418"/>
        <v>-0.29558179976214755</v>
      </c>
      <c r="AP2678" s="6">
        <f t="shared" si="419"/>
        <v>3.5380366426711998</v>
      </c>
      <c r="AQ2678" s="6">
        <f t="shared" si="415"/>
        <v>6.4490862638461377E-2</v>
      </c>
      <c r="AV2678" s="6">
        <f t="shared" si="416"/>
        <v>0.21220220927960476</v>
      </c>
      <c r="AW2678" s="6">
        <f t="shared" si="417"/>
        <v>0.28677696436555633</v>
      </c>
    </row>
    <row r="2679" spans="1:49" x14ac:dyDescent="0.25">
      <c r="A2679" s="6">
        <v>1053152.398</v>
      </c>
      <c r="B2679" s="6">
        <v>21.539977</v>
      </c>
      <c r="C2679" s="6">
        <v>5.9168919999999998</v>
      </c>
      <c r="D2679" s="6">
        <v>-6.2689999999999996E-2</v>
      </c>
      <c r="E2679" s="6">
        <v>23.570447000000001</v>
      </c>
      <c r="F2679" s="6">
        <v>21.413727000000002</v>
      </c>
      <c r="G2679" s="6">
        <v>86.141914999999997</v>
      </c>
      <c r="H2679" s="6">
        <v>6</v>
      </c>
      <c r="I2679" s="6">
        <v>29.990382</v>
      </c>
      <c r="L2679" s="6">
        <f t="shared" si="410"/>
        <v>3.7330260161721497E-4</v>
      </c>
      <c r="M2679" s="6">
        <f>249.088908333*(E2679-AVERAGE('raw Data'!$Y$2:$Y$2801))</f>
        <v>5800.795059613195</v>
      </c>
      <c r="N2679" s="6" t="s">
        <v>18</v>
      </c>
      <c r="O2679" s="6">
        <f>L2679/(PI()*('ugly don''t look!'!$J$7^2)/4)</f>
        <v>0.74414495287303217</v>
      </c>
      <c r="P2679" s="6">
        <f>-M2679/'ugly don''t look!'!$H$7</f>
        <v>-5437.5656726782854</v>
      </c>
      <c r="Q2679" s="6">
        <f>-'ugly don''t look!'!$J$7/4*P2679</f>
        <v>34.355899311399575</v>
      </c>
      <c r="R2679" s="6">
        <f t="shared" si="411"/>
        <v>-0.29551943399535585</v>
      </c>
      <c r="S2679" s="6">
        <f t="shared" si="412"/>
        <v>3.5367737451568608</v>
      </c>
      <c r="U2679" s="6">
        <v>1050290.7439999999</v>
      </c>
      <c r="V2679" s="6">
        <v>20.499247</v>
      </c>
      <c r="W2679" s="6">
        <v>23.459250999999998</v>
      </c>
      <c r="X2679" s="6">
        <v>16.215133999999999</v>
      </c>
      <c r="Y2679" s="6">
        <v>0.24077899999999999</v>
      </c>
      <c r="Z2679" s="6">
        <v>21.291473</v>
      </c>
      <c r="AA2679" s="6">
        <v>86.148674999999997</v>
      </c>
      <c r="AB2679" s="6">
        <v>23.5</v>
      </c>
      <c r="AC2679" s="6">
        <v>81.324661000000006</v>
      </c>
      <c r="AE2679" s="6">
        <f>0.000063090994667*'raw Data'!W2679</f>
        <v>1.4800674797328145E-3</v>
      </c>
      <c r="AF2679" s="6">
        <f>249.088908333*('raw Data'!X2679-AVERAGE('raw Data'!$D$2:$D$3001))</f>
        <v>4055.2732338044639</v>
      </c>
      <c r="AG2679" s="6"/>
      <c r="AH2679" s="6">
        <f>AE2679/(PI()*('ugly don''t look!'!$K$7^2)/4)</f>
        <v>1.331723564982312</v>
      </c>
      <c r="AI2679" s="6">
        <f>-AF2679/'ugly don''t look!'!$I$7</f>
        <v>-4434.9007368815219</v>
      </c>
      <c r="AJ2679" s="6">
        <f>-'ugly don''t look!'!$K$7/4*AI2679</f>
        <v>41.707358744891742</v>
      </c>
      <c r="AK2679" s="6">
        <f t="shared" si="413"/>
        <v>0.28647401678301593</v>
      </c>
      <c r="AL2679" s="6">
        <f t="shared" si="414"/>
        <v>3.7306775819384259</v>
      </c>
      <c r="AN2679" s="6">
        <f>S2679-'ugly don''t look!'!$M$5</f>
        <v>-0.24184081561121129</v>
      </c>
      <c r="AO2679" s="6">
        <f t="shared" si="418"/>
        <v>-0.29551943399535585</v>
      </c>
      <c r="AP2679" s="6">
        <f t="shared" si="419"/>
        <v>3.5367737451568608</v>
      </c>
      <c r="AQ2679" s="6">
        <f t="shared" si="415"/>
        <v>6.3187942737170349E-2</v>
      </c>
      <c r="AV2679" s="6">
        <f t="shared" si="416"/>
        <v>0.2073009163718873</v>
      </c>
      <c r="AW2679" s="6">
        <f t="shared" si="417"/>
        <v>0.28647401678301593</v>
      </c>
    </row>
    <row r="2680" spans="1:49" x14ac:dyDescent="0.25">
      <c r="A2680" s="6">
        <v>1053153.58</v>
      </c>
      <c r="B2680" s="6">
        <v>21.494443</v>
      </c>
      <c r="C2680" s="6">
        <v>5.9292550000000004</v>
      </c>
      <c r="D2680" s="6">
        <v>-6.8295999999999996E-2</v>
      </c>
      <c r="E2680" s="6">
        <v>23.596672999999999</v>
      </c>
      <c r="F2680" s="6">
        <v>21.511600000000001</v>
      </c>
      <c r="G2680" s="6">
        <v>86.132960999999995</v>
      </c>
      <c r="H2680" s="6">
        <v>6</v>
      </c>
      <c r="I2680" s="6">
        <v>30.010524</v>
      </c>
      <c r="L2680" s="6">
        <f t="shared" si="410"/>
        <v>3.7408259558428315E-4</v>
      </c>
      <c r="M2680" s="6">
        <f>249.088908333*(E2680-AVERAGE('raw Data'!$Y$2:$Y$2801))</f>
        <v>5807.3276653231351</v>
      </c>
      <c r="N2680" s="6" t="s">
        <v>18</v>
      </c>
      <c r="O2680" s="6">
        <f>L2680/(PI()*('ugly don''t look!'!$J$7^2)/4)</f>
        <v>0.74569980025783655</v>
      </c>
      <c r="P2680" s="6">
        <f>-M2680/'ugly don''t look!'!$H$7</f>
        <v>-5443.6892250873034</v>
      </c>
      <c r="Q2680" s="6">
        <f>-'ugly don''t look!'!$J$7/4*P2680</f>
        <v>34.394589446407856</v>
      </c>
      <c r="R2680" s="6">
        <f t="shared" si="411"/>
        <v>-0.29343217229103108</v>
      </c>
      <c r="S2680" s="6">
        <f t="shared" si="412"/>
        <v>3.5378992684743449</v>
      </c>
      <c r="U2680" s="6">
        <v>1050291.03</v>
      </c>
      <c r="V2680" s="6">
        <v>20.417358</v>
      </c>
      <c r="W2680" s="6">
        <v>23.465647000000001</v>
      </c>
      <c r="X2680" s="6">
        <v>16.236702999999999</v>
      </c>
      <c r="Y2680" s="6">
        <v>0.235787</v>
      </c>
      <c r="Z2680" s="6">
        <v>21.353916999999999</v>
      </c>
      <c r="AA2680" s="6">
        <v>86.153929000000005</v>
      </c>
      <c r="AB2680" s="6">
        <v>23.5</v>
      </c>
      <c r="AC2680" s="6">
        <v>81.321776</v>
      </c>
      <c r="AE2680" s="6">
        <f>0.000063090994667*'raw Data'!W2680</f>
        <v>1.4804710097347047E-3</v>
      </c>
      <c r="AF2680" s="6">
        <f>249.088908333*('raw Data'!X2680-AVERAGE('raw Data'!$D$2:$D$3001))</f>
        <v>4060.6458324682981</v>
      </c>
      <c r="AG2680" s="6"/>
      <c r="AH2680" s="6">
        <f>AE2680/(PI()*('ugly don''t look!'!$K$7^2)/4)</f>
        <v>1.3320866500578599</v>
      </c>
      <c r="AI2680" s="6">
        <f>-AF2680/'ugly don''t look!'!$I$7</f>
        <v>-4440.7762822269224</v>
      </c>
      <c r="AJ2680" s="6">
        <f>-'ugly don''t look!'!$K$7/4*AI2680</f>
        <v>41.76261442976076</v>
      </c>
      <c r="AK2680" s="6">
        <f t="shared" si="413"/>
        <v>0.28674662259835992</v>
      </c>
      <c r="AL2680" s="6">
        <f t="shared" si="414"/>
        <v>3.7320015476913513</v>
      </c>
      <c r="AN2680" s="6">
        <f>S2680-'ugly don''t look!'!$M$5</f>
        <v>-0.24071529229372723</v>
      </c>
      <c r="AO2680" s="6">
        <f t="shared" si="418"/>
        <v>-0.29343217229103108</v>
      </c>
      <c r="AP2680" s="6">
        <f t="shared" si="419"/>
        <v>3.5378992684743449</v>
      </c>
      <c r="AQ2680" s="6">
        <f t="shared" si="415"/>
        <v>6.297399409915444E-2</v>
      </c>
      <c r="AV2680" s="6">
        <f t="shared" si="416"/>
        <v>0.20862488212481267</v>
      </c>
      <c r="AW2680" s="6">
        <f t="shared" si="417"/>
        <v>0.28674662259835992</v>
      </c>
    </row>
    <row r="2681" spans="1:49" x14ac:dyDescent="0.25">
      <c r="A2681" s="6">
        <v>1053155.5630000001</v>
      </c>
      <c r="B2681" s="6">
        <v>21.530162000000001</v>
      </c>
      <c r="C2681" s="6">
        <v>5.9226000000000001</v>
      </c>
      <c r="D2681" s="6">
        <v>-6.5847000000000003E-2</v>
      </c>
      <c r="E2681" s="6">
        <v>23.631430000000002</v>
      </c>
      <c r="F2681" s="6">
        <v>21.452366000000001</v>
      </c>
      <c r="G2681" s="6">
        <v>86.132002999999997</v>
      </c>
      <c r="H2681" s="6">
        <v>6</v>
      </c>
      <c r="I2681" s="6">
        <v>30.061602000000001</v>
      </c>
      <c r="L2681" s="6">
        <f t="shared" si="410"/>
        <v>3.7366272501477421E-4</v>
      </c>
      <c r="M2681" s="6">
        <f>249.088908333*(E2681-AVERAGE('raw Data'!$Y$2:$Y$2801))</f>
        <v>5815.9852485100664</v>
      </c>
      <c r="N2681" s="6" t="s">
        <v>18</v>
      </c>
      <c r="O2681" s="6">
        <f>L2681/(PI()*('ugly don''t look!'!$J$7^2)/4)</f>
        <v>0.74486282627531819</v>
      </c>
      <c r="P2681" s="6">
        <f>-M2681/'ugly don''t look!'!$H$7</f>
        <v>-5451.8046948913261</v>
      </c>
      <c r="Q2681" s="6">
        <f>-'ugly don''t look!'!$J$7/4*P2681</f>
        <v>34.445865013497119</v>
      </c>
      <c r="R2681" s="6">
        <f t="shared" si="411"/>
        <v>-0.29455520336075663</v>
      </c>
      <c r="S2681" s="6">
        <f t="shared" si="412"/>
        <v>3.539388961619867</v>
      </c>
      <c r="U2681" s="6">
        <v>1050293.0689999999</v>
      </c>
      <c r="V2681" s="6">
        <v>20.388622000000002</v>
      </c>
      <c r="W2681" s="6">
        <v>23.464147000000001</v>
      </c>
      <c r="X2681" s="6">
        <v>16.240475</v>
      </c>
      <c r="Y2681" s="6">
        <v>0.23887900000000001</v>
      </c>
      <c r="Z2681" s="6">
        <v>21.432407999999999</v>
      </c>
      <c r="AA2681" s="6">
        <v>86.156820999999994</v>
      </c>
      <c r="AB2681" s="6">
        <v>23.5</v>
      </c>
      <c r="AC2681" s="6">
        <v>81.348149000000006</v>
      </c>
      <c r="AE2681" s="6">
        <f>0.000063090994667*'raw Data'!W2681</f>
        <v>1.4803763732427041E-3</v>
      </c>
      <c r="AF2681" s="6">
        <f>249.088908333*('raw Data'!X2681-AVERAGE('raw Data'!$D$2:$D$3001))</f>
        <v>4061.5853958305306</v>
      </c>
      <c r="AG2681" s="6"/>
      <c r="AH2681" s="6">
        <f>AE2681/(PI()*('ugly don''t look!'!$K$7^2)/4)</f>
        <v>1.3320014987737256</v>
      </c>
      <c r="AI2681" s="6">
        <f>-AF2681/'ugly don''t look!'!$I$7</f>
        <v>-4441.8038012144907</v>
      </c>
      <c r="AJ2681" s="6">
        <f>-'ugly don''t look!'!$K$7/4*AI2681</f>
        <v>41.772277577951499</v>
      </c>
      <c r="AK2681" s="6">
        <f t="shared" si="413"/>
        <v>0.28668269732306406</v>
      </c>
      <c r="AL2681" s="6">
        <f t="shared" si="414"/>
        <v>3.7322329036673176</v>
      </c>
      <c r="AN2681" s="6">
        <f>S2681-'ugly don''t look!'!$M$5</f>
        <v>-0.23922559914820507</v>
      </c>
      <c r="AO2681" s="6">
        <f t="shared" si="418"/>
        <v>-0.29455520336075663</v>
      </c>
      <c r="AP2681" s="6">
        <f t="shared" si="419"/>
        <v>3.539388961619867</v>
      </c>
      <c r="AQ2681" s="6">
        <f t="shared" si="415"/>
        <v>6.5184377237663932E-2</v>
      </c>
      <c r="AV2681" s="6">
        <f t="shared" si="416"/>
        <v>0.20885623810077902</v>
      </c>
      <c r="AW2681" s="6">
        <f t="shared" si="417"/>
        <v>0.28668269732306406</v>
      </c>
    </row>
    <row r="2682" spans="1:49" x14ac:dyDescent="0.25">
      <c r="A2682" s="6">
        <v>1053157.6029999999</v>
      </c>
      <c r="B2682" s="6">
        <v>21.554044999999999</v>
      </c>
      <c r="C2682" s="6">
        <v>5.9467150000000002</v>
      </c>
      <c r="D2682" s="6">
        <v>-8.9930999999999997E-2</v>
      </c>
      <c r="E2682" s="6">
        <v>23.652757000000001</v>
      </c>
      <c r="F2682" s="6">
        <v>21.422747999999999</v>
      </c>
      <c r="G2682" s="6">
        <v>86.132142999999999</v>
      </c>
      <c r="H2682" s="6">
        <v>6</v>
      </c>
      <c r="I2682" s="6">
        <v>30.078873999999999</v>
      </c>
      <c r="L2682" s="6">
        <f t="shared" si="410"/>
        <v>3.7518416435116894E-4</v>
      </c>
      <c r="M2682" s="6">
        <f>249.088908333*(E2682-AVERAGE('raw Data'!$Y$2:$Y$2801))</f>
        <v>5821.2975676580836</v>
      </c>
      <c r="N2682" s="6" t="s">
        <v>18</v>
      </c>
      <c r="O2682" s="6">
        <f>L2682/(PI()*('ugly don''t look!'!$J$7^2)/4)</f>
        <v>0.7478956779039323</v>
      </c>
      <c r="P2682" s="6">
        <f>-M2682/'ugly don''t look!'!$H$7</f>
        <v>-5456.784371632999</v>
      </c>
      <c r="Q2682" s="6">
        <f>-'ugly don''t look!'!$J$7/4*P2682</f>
        <v>34.477327856070197</v>
      </c>
      <c r="R2682" s="6">
        <f t="shared" si="411"/>
        <v>-0.29049177877710292</v>
      </c>
      <c r="S2682" s="6">
        <f t="shared" si="412"/>
        <v>3.5403019444185042</v>
      </c>
      <c r="U2682" s="6">
        <v>1050293.6089999999</v>
      </c>
      <c r="V2682" s="6">
        <v>20.482944</v>
      </c>
      <c r="W2682" s="6">
        <v>23.464213999999998</v>
      </c>
      <c r="X2682" s="6">
        <v>16.196852</v>
      </c>
      <c r="Y2682" s="6">
        <v>0.23371900000000001</v>
      </c>
      <c r="Z2682" s="6">
        <v>21.250001999999999</v>
      </c>
      <c r="AA2682" s="6">
        <v>86.153659000000005</v>
      </c>
      <c r="AB2682" s="6">
        <v>23.5</v>
      </c>
      <c r="AC2682" s="6">
        <v>81.354299999999995</v>
      </c>
      <c r="AE2682" s="6">
        <f>0.000063090994667*'raw Data'!W2682</f>
        <v>1.4803806003393467E-3</v>
      </c>
      <c r="AF2682" s="6">
        <f>249.088908333*('raw Data'!X2682-AVERAGE('raw Data'!$D$2:$D$3001))</f>
        <v>4050.7193903823199</v>
      </c>
      <c r="AG2682" s="6"/>
      <c r="AH2682" s="6">
        <f>AE2682/(PI()*('ugly don''t look!'!$K$7^2)/4)</f>
        <v>1.3320053021977503</v>
      </c>
      <c r="AI2682" s="6">
        <f>-AF2682/'ugly don''t look!'!$I$7</f>
        <v>-4429.9205931565175</v>
      </c>
      <c r="AJ2682" s="6">
        <f>-'ugly don''t look!'!$K$7/4*AI2682</f>
        <v>41.660523730251498</v>
      </c>
      <c r="AK2682" s="6">
        <f t="shared" si="413"/>
        <v>0.28668555273921636</v>
      </c>
      <c r="AL2682" s="6">
        <f t="shared" si="414"/>
        <v>3.7295540072912869</v>
      </c>
      <c r="AN2682" s="6">
        <f>S2682-'ugly don''t look!'!$M$5</f>
        <v>-0.23831261634956791</v>
      </c>
      <c r="AO2682" s="6">
        <f t="shared" si="418"/>
        <v>-0.29049177877710292</v>
      </c>
      <c r="AP2682" s="6">
        <f t="shared" si="419"/>
        <v>3.5403019444185042</v>
      </c>
      <c r="AQ2682" s="6">
        <f t="shared" si="415"/>
        <v>6.3489712292936762E-2</v>
      </c>
      <c r="AV2682" s="6">
        <f t="shared" si="416"/>
        <v>0.20617734172474833</v>
      </c>
      <c r="AW2682" s="6">
        <f t="shared" si="417"/>
        <v>0.28668555273921636</v>
      </c>
    </row>
    <row r="2683" spans="1:49" x14ac:dyDescent="0.25">
      <c r="A2683" s="6">
        <v>1053157.885</v>
      </c>
      <c r="B2683" s="6">
        <v>21.505548999999998</v>
      </c>
      <c r="C2683" s="6">
        <v>5.9470919999999996</v>
      </c>
      <c r="D2683" s="6">
        <v>-9.7353999999999996E-2</v>
      </c>
      <c r="E2683" s="6">
        <v>23.612076999999999</v>
      </c>
      <c r="F2683" s="6">
        <v>21.500359</v>
      </c>
      <c r="G2683" s="6">
        <v>86.134755999999996</v>
      </c>
      <c r="H2683" s="6">
        <v>6</v>
      </c>
      <c r="I2683" s="6">
        <v>30.08351</v>
      </c>
      <c r="L2683" s="6">
        <f t="shared" si="410"/>
        <v>3.7520794965615836E-4</v>
      </c>
      <c r="M2683" s="6">
        <f>249.088908333*(E2683-AVERAGE('raw Data'!$Y$2:$Y$2801))</f>
        <v>5811.164630867097</v>
      </c>
      <c r="N2683" s="6" t="s">
        <v>18</v>
      </c>
      <c r="O2683" s="6">
        <f>L2683/(PI()*('ugly don''t look!'!$J$7^2)/4)</f>
        <v>0.74794309175688622</v>
      </c>
      <c r="P2683" s="6">
        <f>-M2683/'ugly don''t look!'!$H$7</f>
        <v>-5447.2859306965665</v>
      </c>
      <c r="Q2683" s="6">
        <f>-'ugly don''t look!'!$J$7/4*P2683</f>
        <v>34.417314331623579</v>
      </c>
      <c r="R2683" s="6">
        <f t="shared" si="411"/>
        <v>-0.29042838444085295</v>
      </c>
      <c r="S2683" s="6">
        <f t="shared" si="412"/>
        <v>3.5385597613482282</v>
      </c>
      <c r="U2683" s="6">
        <v>1050294.629</v>
      </c>
      <c r="V2683" s="6">
        <v>20.511845000000001</v>
      </c>
      <c r="W2683" s="6">
        <v>23.417627</v>
      </c>
      <c r="X2683" s="6">
        <v>16.204507</v>
      </c>
      <c r="Y2683" s="6">
        <v>0.21166599999999999</v>
      </c>
      <c r="Z2683" s="6">
        <v>21.446978000000001</v>
      </c>
      <c r="AA2683" s="6">
        <v>86.157313000000002</v>
      </c>
      <c r="AB2683" s="6">
        <v>23.5</v>
      </c>
      <c r="AC2683" s="6">
        <v>81.417092999999994</v>
      </c>
      <c r="AE2683" s="6">
        <f>0.000063090994667*'raw Data'!W2683</f>
        <v>1.4774413801707954E-3</v>
      </c>
      <c r="AF2683" s="6">
        <f>249.088908333*('raw Data'!X2683-AVERAGE('raw Data'!$D$2:$D$3001))</f>
        <v>4052.6261659756092</v>
      </c>
      <c r="AG2683" s="6"/>
      <c r="AH2683" s="6">
        <f>AE2683/(PI()*('ugly don''t look!'!$K$7^2)/4)</f>
        <v>1.3293606736151145</v>
      </c>
      <c r="AI2683" s="6">
        <f>-AF2683/'ugly don''t look!'!$I$7</f>
        <v>-4432.0058683022844</v>
      </c>
      <c r="AJ2683" s="6">
        <f>-'ugly don''t look!'!$K$7/4*AI2683</f>
        <v>41.680134387568593</v>
      </c>
      <c r="AK2683" s="6">
        <f t="shared" si="413"/>
        <v>0.28469813013205825</v>
      </c>
      <c r="AL2683" s="6">
        <f t="shared" si="414"/>
        <v>3.7300246217097932</v>
      </c>
      <c r="AN2683" s="6">
        <f>S2683-'ugly don''t look!'!$M$5</f>
        <v>-0.24005479941984387</v>
      </c>
      <c r="AO2683" s="6">
        <f t="shared" si="418"/>
        <v>-0.29042838444085295</v>
      </c>
      <c r="AP2683" s="6">
        <f t="shared" si="419"/>
        <v>3.5385597613482282</v>
      </c>
      <c r="AQ2683" s="6">
        <f t="shared" si="415"/>
        <v>6.1706846765176709E-2</v>
      </c>
      <c r="AV2683" s="6">
        <f t="shared" si="416"/>
        <v>0.2066479561432546</v>
      </c>
      <c r="AW2683" s="6">
        <f t="shared" si="417"/>
        <v>0.28469813013205825</v>
      </c>
    </row>
    <row r="2684" spans="1:49" x14ac:dyDescent="0.25">
      <c r="A2684" s="6">
        <v>1053158.615</v>
      </c>
      <c r="B2684" s="6">
        <v>21.470379000000001</v>
      </c>
      <c r="C2684" s="6">
        <v>5.9421049999999997</v>
      </c>
      <c r="D2684" s="6">
        <v>-0.11171499999999999</v>
      </c>
      <c r="E2684" s="6">
        <v>23.656780000000001</v>
      </c>
      <c r="F2684" s="6">
        <v>21.489757999999998</v>
      </c>
      <c r="G2684" s="6">
        <v>86.131007999999994</v>
      </c>
      <c r="H2684" s="6">
        <v>6</v>
      </c>
      <c r="I2684" s="6">
        <v>30.101799</v>
      </c>
      <c r="L2684" s="6">
        <f t="shared" si="410"/>
        <v>3.7489331486575402E-4</v>
      </c>
      <c r="M2684" s="6">
        <f>249.088908333*(E2684-AVERAGE('raw Data'!$Y$2:$Y$2801))</f>
        <v>5822.2996523363072</v>
      </c>
      <c r="N2684" s="6" t="s">
        <v>18</v>
      </c>
      <c r="O2684" s="6">
        <f>L2684/(PI()*('ugly don''t look!'!$J$7^2)/4)</f>
        <v>0.74731589577629753</v>
      </c>
      <c r="P2684" s="6">
        <f>-M2684/'ugly don''t look!'!$H$7</f>
        <v>-5457.723708601713</v>
      </c>
      <c r="Q2684" s="6">
        <f>-'ugly don''t look!'!$J$7/4*P2684</f>
        <v>34.483262821872771</v>
      </c>
      <c r="R2684" s="6">
        <f t="shared" si="411"/>
        <v>-0.29126729732832157</v>
      </c>
      <c r="S2684" s="6">
        <f t="shared" si="412"/>
        <v>3.5404740707230755</v>
      </c>
      <c r="U2684" s="6">
        <v>1050297.0919999999</v>
      </c>
      <c r="V2684" s="6">
        <v>20.402702999999999</v>
      </c>
      <c r="W2684" s="6">
        <v>23.426670999999999</v>
      </c>
      <c r="X2684" s="6">
        <v>16.189903999999999</v>
      </c>
      <c r="Y2684" s="6">
        <v>0.21693699999999999</v>
      </c>
      <c r="Z2684" s="6">
        <v>21.315541</v>
      </c>
      <c r="AA2684" s="6">
        <v>86.150423000000004</v>
      </c>
      <c r="AB2684" s="6">
        <v>23.5</v>
      </c>
      <c r="AC2684" s="6">
        <v>81.474013999999997</v>
      </c>
      <c r="AE2684" s="6">
        <f>0.000063090994667*'raw Data'!W2684</f>
        <v>1.4780119751265635E-3</v>
      </c>
      <c r="AF2684" s="6">
        <f>249.088908333*('raw Data'!X2684-AVERAGE('raw Data'!$D$2:$D$3001))</f>
        <v>4048.9887206472222</v>
      </c>
      <c r="AG2684" s="6"/>
      <c r="AH2684" s="6">
        <f>AE2684/(PI()*('ugly don''t look!'!$K$7^2)/4)</f>
        <v>1.32987407909092</v>
      </c>
      <c r="AI2684" s="6">
        <f>-AF2684/'ugly don''t look!'!$I$7</f>
        <v>-4428.0279097191842</v>
      </c>
      <c r="AJ2684" s="6">
        <f>-'ugly don''t look!'!$K$7/4*AI2684</f>
        <v>41.642724272767616</v>
      </c>
      <c r="AK2684" s="6">
        <f t="shared" si="413"/>
        <v>0.28508426037622869</v>
      </c>
      <c r="AL2684" s="6">
        <f t="shared" si="414"/>
        <v>3.7291266660247344</v>
      </c>
      <c r="AN2684" s="6">
        <f>S2684-'ugly don''t look!'!$M$5</f>
        <v>-0.2381404900449966</v>
      </c>
      <c r="AO2684" s="6">
        <f t="shared" si="418"/>
        <v>-0.29126729732832157</v>
      </c>
      <c r="AP2684" s="6">
        <f t="shared" si="419"/>
        <v>3.5404740707230755</v>
      </c>
      <c r="AQ2684" s="6">
        <f t="shared" si="415"/>
        <v>6.4159517134020766E-2</v>
      </c>
      <c r="AV2684" s="6">
        <f t="shared" si="416"/>
        <v>0.2057500004581958</v>
      </c>
      <c r="AW2684" s="6">
        <f t="shared" si="417"/>
        <v>0.28508426037622869</v>
      </c>
    </row>
    <row r="2685" spans="1:49" x14ac:dyDescent="0.25">
      <c r="A2685" s="6">
        <v>1053159.784</v>
      </c>
      <c r="B2685" s="6">
        <v>21.493331999999999</v>
      </c>
      <c r="C2685" s="6">
        <v>5.9460189999999997</v>
      </c>
      <c r="D2685" s="6">
        <v>-0.12035700000000001</v>
      </c>
      <c r="E2685" s="6">
        <v>23.657041</v>
      </c>
      <c r="F2685" s="6">
        <v>21.571200999999999</v>
      </c>
      <c r="G2685" s="6">
        <v>86.135210999999998</v>
      </c>
      <c r="H2685" s="6">
        <v>6</v>
      </c>
      <c r="I2685" s="6">
        <v>30.120346000000001</v>
      </c>
      <c r="L2685" s="6">
        <f t="shared" si="410"/>
        <v>3.7514025301888068E-4</v>
      </c>
      <c r="M2685" s="6">
        <f>249.088908333*(E2685-AVERAGE('raw Data'!$Y$2:$Y$2801))</f>
        <v>5822.3646645413819</v>
      </c>
      <c r="N2685" s="6" t="s">
        <v>18</v>
      </c>
      <c r="O2685" s="6">
        <f>L2685/(PI()*('ugly don''t look!'!$J$7^2)/4)</f>
        <v>0.74780814463694012</v>
      </c>
      <c r="P2685" s="6">
        <f>-M2685/'ugly don''t look!'!$H$7</f>
        <v>-5457.7846499263051</v>
      </c>
      <c r="Q2685" s="6">
        <f>-'ugly don''t look!'!$J$7/4*P2685</f>
        <v>34.483647864396879</v>
      </c>
      <c r="R2685" s="6">
        <f t="shared" si="411"/>
        <v>-0.29060882503422009</v>
      </c>
      <c r="S2685" s="6">
        <f t="shared" si="412"/>
        <v>3.5404852367306661</v>
      </c>
      <c r="U2685" s="6">
        <v>1050298.6599999999</v>
      </c>
      <c r="V2685" s="6">
        <v>20.409002999999998</v>
      </c>
      <c r="W2685" s="6">
        <v>23.444583000000002</v>
      </c>
      <c r="X2685" s="6">
        <v>16.199432000000002</v>
      </c>
      <c r="Y2685" s="6">
        <v>0.219079</v>
      </c>
      <c r="Z2685" s="6">
        <v>21.31578</v>
      </c>
      <c r="AA2685" s="6">
        <v>86.163831000000002</v>
      </c>
      <c r="AB2685" s="6">
        <v>23.5</v>
      </c>
      <c r="AC2685" s="6">
        <v>81.494248999999996</v>
      </c>
      <c r="AE2685" s="6">
        <f>0.000063090994667*'raw Data'!W2685</f>
        <v>1.479142061023039E-3</v>
      </c>
      <c r="AF2685" s="6">
        <f>249.088908333*('raw Data'!X2685-AVERAGE('raw Data'!$D$2:$D$3001))</f>
        <v>4051.3620397658196</v>
      </c>
      <c r="AG2685" s="6"/>
      <c r="AH2685" s="6">
        <f>AE2685/(PI()*('ugly don''t look!'!$K$7^2)/4)</f>
        <v>1.3308908989585264</v>
      </c>
      <c r="AI2685" s="6">
        <f>-AF2685/'ugly don''t look!'!$I$7</f>
        <v>-4430.6234030684818</v>
      </c>
      <c r="AJ2685" s="6">
        <f>-'ugly don''t look!'!$K$7/4*AI2685</f>
        <v>41.667133200647079</v>
      </c>
      <c r="AK2685" s="6">
        <f t="shared" si="413"/>
        <v>0.28584856682606102</v>
      </c>
      <c r="AL2685" s="6">
        <f t="shared" si="414"/>
        <v>3.7297126453870373</v>
      </c>
      <c r="AN2685" s="6">
        <f>S2685-'ugly don''t look!'!$M$5</f>
        <v>-0.23812932403740605</v>
      </c>
      <c r="AO2685" s="6">
        <f t="shared" si="418"/>
        <v>-0.29060882503422009</v>
      </c>
      <c r="AP2685" s="6">
        <f t="shared" si="419"/>
        <v>3.5404852367306661</v>
      </c>
      <c r="AQ2685" s="6">
        <f t="shared" si="415"/>
        <v>6.3748117456821934E-2</v>
      </c>
      <c r="AV2685" s="6">
        <f t="shared" si="416"/>
        <v>0.20633597982049867</v>
      </c>
      <c r="AW2685" s="6">
        <f t="shared" si="417"/>
        <v>0.28584856682606102</v>
      </c>
    </row>
    <row r="2686" spans="1:49" x14ac:dyDescent="0.25">
      <c r="A2686" s="6">
        <v>1053160.862</v>
      </c>
      <c r="B2686" s="6">
        <v>21.541267999999999</v>
      </c>
      <c r="C2686" s="6">
        <v>5.9493970000000003</v>
      </c>
      <c r="D2686" s="6">
        <v>-0.116427</v>
      </c>
      <c r="E2686" s="6">
        <v>23.663542</v>
      </c>
      <c r="F2686" s="6">
        <v>21.477910999999999</v>
      </c>
      <c r="G2686" s="6">
        <v>86.135778000000002</v>
      </c>
      <c r="H2686" s="6">
        <v>6</v>
      </c>
      <c r="I2686" s="6">
        <v>30.135901</v>
      </c>
      <c r="L2686" s="6">
        <f t="shared" si="410"/>
        <v>3.7535337439886584E-4</v>
      </c>
      <c r="M2686" s="6">
        <f>249.088908333*(E2686-AVERAGE('raw Data'!$Y$2:$Y$2801))</f>
        <v>5823.9839915344546</v>
      </c>
      <c r="N2686" s="6" t="s">
        <v>18</v>
      </c>
      <c r="O2686" s="6">
        <f>L2686/(PI()*('ugly don''t look!'!$J$7^2)/4)</f>
        <v>0.74823298282070372</v>
      </c>
      <c r="P2686" s="6">
        <f>-M2686/'ugly don''t look!'!$H$7</f>
        <v>-5459.3025792411463</v>
      </c>
      <c r="Q2686" s="6">
        <f>-'ugly don''t look!'!$J$7/4*P2686</f>
        <v>34.493238521290372</v>
      </c>
      <c r="R2686" s="6">
        <f t="shared" si="411"/>
        <v>-0.29004087514649812</v>
      </c>
      <c r="S2686" s="6">
        <f t="shared" si="412"/>
        <v>3.5407633199396318</v>
      </c>
      <c r="U2686" s="6">
        <v>1050299.2560000001</v>
      </c>
      <c r="V2686" s="6">
        <v>20.430865000000001</v>
      </c>
      <c r="W2686" s="6">
        <v>23.395137999999999</v>
      </c>
      <c r="X2686" s="6">
        <v>16.214024999999999</v>
      </c>
      <c r="Y2686" s="6">
        <v>0.212448</v>
      </c>
      <c r="Z2686" s="6">
        <v>21.273700000000002</v>
      </c>
      <c r="AA2686" s="6">
        <v>86.152784999999994</v>
      </c>
      <c r="AB2686" s="6">
        <v>23.5</v>
      </c>
      <c r="AC2686" s="6">
        <v>81.559399999999997</v>
      </c>
      <c r="AE2686" s="6">
        <f>0.000063090994667*'raw Data'!W2686</f>
        <v>1.4760225267917292E-3</v>
      </c>
      <c r="AF2686" s="6">
        <f>249.088908333*('raw Data'!X2686-AVERAGE('raw Data'!$D$2:$D$3001))</f>
        <v>4054.9969942051225</v>
      </c>
      <c r="AG2686" s="6"/>
      <c r="AH2686" s="6">
        <f>AE2686/(PI()*('ugly don''t look!'!$K$7^2)/4)</f>
        <v>1.3280840287958537</v>
      </c>
      <c r="AI2686" s="6">
        <f>-AF2686/'ugly don''t look!'!$I$7</f>
        <v>-4434.5986375821549</v>
      </c>
      <c r="AJ2686" s="6">
        <f>-'ugly don''t look!'!$K$7/4*AI2686</f>
        <v>41.704517697345743</v>
      </c>
      <c r="AK2686" s="6">
        <f t="shared" si="413"/>
        <v>0.28373732374815597</v>
      </c>
      <c r="AL2686" s="6">
        <f t="shared" si="414"/>
        <v>3.7306094610024565</v>
      </c>
      <c r="AN2686" s="6">
        <f>S2686-'ugly don''t look!'!$M$5</f>
        <v>-0.23785124082844034</v>
      </c>
      <c r="AO2686" s="6">
        <f t="shared" si="418"/>
        <v>-0.29004087514649812</v>
      </c>
      <c r="AP2686" s="6">
        <f t="shared" si="419"/>
        <v>3.5407633199396318</v>
      </c>
      <c r="AQ2686" s="6">
        <f t="shared" si="415"/>
        <v>6.3661726510411409E-2</v>
      </c>
      <c r="AV2686" s="6">
        <f t="shared" si="416"/>
        <v>0.20723279543591788</v>
      </c>
      <c r="AW2686" s="6">
        <f t="shared" si="417"/>
        <v>0.28373732374815597</v>
      </c>
    </row>
    <row r="2687" spans="1:49" x14ac:dyDescent="0.25">
      <c r="A2687" s="6">
        <v>1053163.844</v>
      </c>
      <c r="B2687" s="6">
        <v>21.37726</v>
      </c>
      <c r="C2687" s="6">
        <v>5.9562280000000003</v>
      </c>
      <c r="D2687" s="6">
        <v>-6.9759000000000002E-2</v>
      </c>
      <c r="E2687" s="6">
        <v>23.688500999999999</v>
      </c>
      <c r="F2687" s="6">
        <v>21.404841999999999</v>
      </c>
      <c r="G2687" s="6">
        <v>86.139386000000002</v>
      </c>
      <c r="H2687" s="6">
        <v>6</v>
      </c>
      <c r="I2687" s="6">
        <v>30.175768999999999</v>
      </c>
      <c r="L2687" s="6">
        <f t="shared" si="410"/>
        <v>3.7578434898343611E-4</v>
      </c>
      <c r="M2687" s="6">
        <f>249.088908333*(E2687-AVERAGE('raw Data'!$Y$2:$Y$2801))</f>
        <v>5830.2010015975384</v>
      </c>
      <c r="N2687" s="6" t="s">
        <v>18</v>
      </c>
      <c r="O2687" s="6">
        <f>L2687/(PI()*('ugly don''t look!'!$J$7^2)/4)</f>
        <v>0.74909209165234636</v>
      </c>
      <c r="P2687" s="6">
        <f>-M2687/'ugly don''t look!'!$H$7</f>
        <v>-5465.1302977104788</v>
      </c>
      <c r="Q2687" s="6">
        <f>-'ugly don''t look!'!$J$7/4*P2687</f>
        <v>34.530059503509236</v>
      </c>
      <c r="R2687" s="6">
        <f t="shared" si="411"/>
        <v>-0.28889335021612345</v>
      </c>
      <c r="S2687" s="6">
        <f t="shared" si="412"/>
        <v>3.5418302346413442</v>
      </c>
      <c r="U2687" s="6">
        <v>1050300.32</v>
      </c>
      <c r="V2687" s="6">
        <v>20.420286999999998</v>
      </c>
      <c r="W2687" s="6">
        <v>23.416982000000001</v>
      </c>
      <c r="X2687" s="6">
        <v>16.20786</v>
      </c>
      <c r="Y2687" s="6">
        <v>0.207009</v>
      </c>
      <c r="Z2687" s="6">
        <v>21.388719999999999</v>
      </c>
      <c r="AA2687" s="6">
        <v>86.157089999999997</v>
      </c>
      <c r="AB2687" s="6">
        <v>23.5</v>
      </c>
      <c r="AC2687" s="6">
        <v>81.573897000000002</v>
      </c>
      <c r="AE2687" s="6">
        <f>0.000063090994667*'raw Data'!W2687</f>
        <v>1.4774006864792352E-3</v>
      </c>
      <c r="AF2687" s="6">
        <f>249.088908333*('raw Data'!X2687-AVERAGE('raw Data'!$D$2:$D$3001))</f>
        <v>4053.4613610852498</v>
      </c>
      <c r="AG2687" s="6"/>
      <c r="AH2687" s="6">
        <f>AE2687/(PI()*('ugly don''t look!'!$K$7^2)/4)</f>
        <v>1.3293240585629369</v>
      </c>
      <c r="AI2687" s="6">
        <f>-AF2687/'ugly don''t look!'!$I$7</f>
        <v>-4432.9192487808941</v>
      </c>
      <c r="AJ2687" s="6">
        <f>-'ugly don''t look!'!$K$7/4*AI2687</f>
        <v>41.688724137272601</v>
      </c>
      <c r="AK2687" s="6">
        <f t="shared" si="413"/>
        <v>0.28467058639831899</v>
      </c>
      <c r="AL2687" s="6">
        <f t="shared" si="414"/>
        <v>3.7302306878569471</v>
      </c>
      <c r="AN2687" s="6">
        <f>S2687-'ugly don''t look!'!$M$5</f>
        <v>-0.23678432612672795</v>
      </c>
      <c r="AO2687" s="6">
        <f t="shared" si="418"/>
        <v>-0.28889335021612345</v>
      </c>
      <c r="AP2687" s="6">
        <f t="shared" si="419"/>
        <v>3.5418302346413442</v>
      </c>
      <c r="AQ2687" s="6">
        <f t="shared" si="415"/>
        <v>6.3992232615497358E-2</v>
      </c>
      <c r="AV2687" s="6">
        <f t="shared" si="416"/>
        <v>0.2068540222904085</v>
      </c>
      <c r="AW2687" s="6">
        <f t="shared" si="417"/>
        <v>0.28467058639831899</v>
      </c>
    </row>
    <row r="2688" spans="1:49" x14ac:dyDescent="0.25">
      <c r="A2688" s="6">
        <v>1053164.7039999999</v>
      </c>
      <c r="B2688" s="6">
        <v>21.507400000000001</v>
      </c>
      <c r="C2688" s="6">
        <v>5.9474359999999997</v>
      </c>
      <c r="D2688" s="6">
        <v>-6.0678000000000003E-2</v>
      </c>
      <c r="E2688" s="6">
        <v>23.707015999999999</v>
      </c>
      <c r="F2688" s="6">
        <v>21.449269000000001</v>
      </c>
      <c r="G2688" s="6">
        <v>86.138131000000001</v>
      </c>
      <c r="H2688" s="6">
        <v>6</v>
      </c>
      <c r="I2688" s="6">
        <v>30.198194000000001</v>
      </c>
      <c r="L2688" s="6">
        <f t="shared" si="410"/>
        <v>3.7522965295832384E-4</v>
      </c>
      <c r="M2688" s="6">
        <f>249.088908333*(E2688-AVERAGE('raw Data'!$Y$2:$Y$2801))</f>
        <v>5834.8128827353239</v>
      </c>
      <c r="N2688" s="6" t="s">
        <v>18</v>
      </c>
      <c r="O2688" s="6">
        <f>L2688/(PI()*('ugly don''t look!'!$J$7^2)/4)</f>
        <v>0.74798635532562963</v>
      </c>
      <c r="P2688" s="6">
        <f>-M2688/'ugly don''t look!'!$H$7</f>
        <v>-5469.4533958898801</v>
      </c>
      <c r="Q2688" s="6">
        <f>-'ugly don''t look!'!$J$7/4*P2688</f>
        <v>34.557373918581234</v>
      </c>
      <c r="R2688" s="6">
        <f t="shared" si="411"/>
        <v>-0.29037054271731466</v>
      </c>
      <c r="S2688" s="6">
        <f t="shared" si="412"/>
        <v>3.5426209548965977</v>
      </c>
      <c r="U2688" s="6">
        <v>1050302.1499999999</v>
      </c>
      <c r="V2688" s="6">
        <v>20.565332000000001</v>
      </c>
      <c r="W2688" s="6">
        <v>23.447172999999999</v>
      </c>
      <c r="X2688" s="6">
        <v>16.179044999999999</v>
      </c>
      <c r="Y2688" s="6">
        <v>0.22395899999999999</v>
      </c>
      <c r="Z2688" s="6">
        <v>21.518429000000001</v>
      </c>
      <c r="AA2688" s="6">
        <v>86.159350000000003</v>
      </c>
      <c r="AB2688" s="6">
        <v>23.5</v>
      </c>
      <c r="AC2688" s="6">
        <v>81.57911</v>
      </c>
      <c r="AE2688" s="6">
        <f>0.000063090994667*'raw Data'!W2688</f>
        <v>1.4793054666992263E-3</v>
      </c>
      <c r="AF2688" s="6">
        <f>249.088908333*('raw Data'!X2688-AVERAGE('raw Data'!$D$2:$D$3001))</f>
        <v>4046.2838641916342</v>
      </c>
      <c r="AG2688" s="6"/>
      <c r="AH2688" s="6">
        <f>AE2688/(PI()*('ugly don''t look!'!$K$7^2)/4)</f>
        <v>1.3310379268424646</v>
      </c>
      <c r="AI2688" s="6">
        <f>-AF2688/'ugly don''t look!'!$I$7</f>
        <v>-4425.0698427292591</v>
      </c>
      <c r="AJ2688" s="6">
        <f>-'ugly don''t look!'!$K$7/4*AI2688</f>
        <v>41.614905575470914</v>
      </c>
      <c r="AK2688" s="6">
        <f t="shared" si="413"/>
        <v>0.28595903400509493</v>
      </c>
      <c r="AL2688" s="6">
        <f t="shared" si="414"/>
        <v>3.7284584101932232</v>
      </c>
      <c r="AN2688" s="6">
        <f>S2688-'ugly don''t look!'!$M$5</f>
        <v>-0.23599360587147444</v>
      </c>
      <c r="AO2688" s="6">
        <f t="shared" si="418"/>
        <v>-0.29037054271731466</v>
      </c>
      <c r="AP2688" s="6">
        <f t="shared" si="419"/>
        <v>3.5426209548965977</v>
      </c>
      <c r="AQ2688" s="6">
        <f t="shared" si="415"/>
        <v>6.5730921170135986E-2</v>
      </c>
      <c r="AV2688" s="6">
        <f t="shared" si="416"/>
        <v>0.2050817446266846</v>
      </c>
      <c r="AW2688" s="6">
        <f t="shared" si="417"/>
        <v>0.28595903400509493</v>
      </c>
    </row>
    <row r="2689" spans="1:49" x14ac:dyDescent="0.25">
      <c r="A2689" s="6">
        <v>1053165.3049999999</v>
      </c>
      <c r="B2689" s="6">
        <v>21.544419999999999</v>
      </c>
      <c r="C2689" s="6">
        <v>5.9558759999999999</v>
      </c>
      <c r="D2689" s="6">
        <v>-4.9501999999999997E-2</v>
      </c>
      <c r="E2689" s="6">
        <v>23.692264000000002</v>
      </c>
      <c r="F2689" s="6">
        <v>21.500494</v>
      </c>
      <c r="G2689" s="6">
        <v>86.133324000000002</v>
      </c>
      <c r="H2689" s="6">
        <v>6</v>
      </c>
      <c r="I2689" s="6">
        <v>30.198846</v>
      </c>
      <c r="L2689" s="6">
        <f t="shared" si="410"/>
        <v>3.7576214095331334E-4</v>
      </c>
      <c r="M2689" s="6">
        <f>249.088908333*(E2689-AVERAGE('raw Data'!$Y$2:$Y$2801))</f>
        <v>5831.1383231595955</v>
      </c>
      <c r="N2689" s="6" t="s">
        <v>18</v>
      </c>
      <c r="O2689" s="6">
        <f>L2689/(PI()*('ugly don''t look!'!$J$7^2)/4)</f>
        <v>0.74904782195409747</v>
      </c>
      <c r="P2689" s="6">
        <f>-M2689/'ugly don''t look!'!$H$7</f>
        <v>-5466.0089268462652</v>
      </c>
      <c r="Q2689" s="6">
        <f>-'ugly don''t look!'!$J$7/4*P2689</f>
        <v>34.535610902046415</v>
      </c>
      <c r="R2689" s="6">
        <f t="shared" si="411"/>
        <v>-0.28895244976731982</v>
      </c>
      <c r="S2689" s="6">
        <f t="shared" si="412"/>
        <v>3.5419909917444472</v>
      </c>
      <c r="U2689" s="6">
        <v>1050303.2250000001</v>
      </c>
      <c r="V2689" s="6">
        <v>20.457139000000002</v>
      </c>
      <c r="W2689" s="6">
        <v>23.435338000000002</v>
      </c>
      <c r="X2689" s="6">
        <v>16.174704999999999</v>
      </c>
      <c r="Y2689" s="6">
        <v>0.21162900000000001</v>
      </c>
      <c r="Z2689" s="6">
        <v>21.403290999999999</v>
      </c>
      <c r="AA2689" s="6">
        <v>86.158056999999999</v>
      </c>
      <c r="AB2689" s="6">
        <v>23.5</v>
      </c>
      <c r="AC2689" s="6">
        <v>81.609933999999996</v>
      </c>
      <c r="AE2689" s="6">
        <f>0.000063090994667*'raw Data'!W2689</f>
        <v>1.4785587847773425E-3</v>
      </c>
      <c r="AF2689" s="6">
        <f>249.088908333*('raw Data'!X2689-AVERAGE('raw Data'!$D$2:$D$3001))</f>
        <v>4045.2028183294692</v>
      </c>
      <c r="AG2689" s="6"/>
      <c r="AH2689" s="6">
        <f>AE2689/(PI()*('ugly don''t look!'!$K$7^2)/4)</f>
        <v>1.3303660832106468</v>
      </c>
      <c r="AI2689" s="6">
        <f>-AF2689/'ugly don''t look!'!$I$7</f>
        <v>-4423.8875965982825</v>
      </c>
      <c r="AJ2689" s="6">
        <f>-'ugly don''t look!'!$K$7/4*AI2689</f>
        <v>41.603787319069063</v>
      </c>
      <c r="AK2689" s="6">
        <f t="shared" si="413"/>
        <v>0.28545415489350479</v>
      </c>
      <c r="AL2689" s="6">
        <f t="shared" si="414"/>
        <v>3.7281912044469832</v>
      </c>
      <c r="AN2689" s="6">
        <f>S2689-'ugly don''t look!'!$M$5</f>
        <v>-0.23662356902362491</v>
      </c>
      <c r="AO2689" s="6">
        <f t="shared" si="418"/>
        <v>-0.28895244976731982</v>
      </c>
      <c r="AP2689" s="6">
        <f t="shared" si="419"/>
        <v>3.5419909917444472</v>
      </c>
      <c r="AQ2689" s="6">
        <f t="shared" si="415"/>
        <v>6.419091605589014E-2</v>
      </c>
      <c r="AV2689" s="6">
        <f t="shared" si="416"/>
        <v>0.20481453888044454</v>
      </c>
      <c r="AW2689" s="6">
        <f t="shared" si="417"/>
        <v>0.28545415489350479</v>
      </c>
    </row>
    <row r="2690" spans="1:49" x14ac:dyDescent="0.25">
      <c r="A2690" s="6">
        <v>1053166.1059999999</v>
      </c>
      <c r="B2690" s="6">
        <v>21.500546</v>
      </c>
      <c r="C2690" s="6">
        <v>5.9583409999999999</v>
      </c>
      <c r="D2690" s="6">
        <v>-4.5040999999999998E-2</v>
      </c>
      <c r="E2690" s="6">
        <v>23.700925000000002</v>
      </c>
      <c r="F2690" s="6">
        <v>21.409049</v>
      </c>
      <c r="G2690" s="6">
        <v>86.137479999999996</v>
      </c>
      <c r="H2690" s="6">
        <v>6</v>
      </c>
      <c r="I2690" s="6">
        <v>30.208705999999999</v>
      </c>
      <c r="L2690" s="6">
        <f t="shared" ref="L2690:L2753" si="420">0.000063090994667*C2690</f>
        <v>3.7591766025516746E-4</v>
      </c>
      <c r="M2690" s="6">
        <f>249.088908333*(E2690-AVERAGE('raw Data'!$Y$2:$Y$2801))</f>
        <v>5833.2956821946682</v>
      </c>
      <c r="N2690" s="6" t="s">
        <v>18</v>
      </c>
      <c r="O2690" s="6">
        <f>L2690/(PI()*('ugly don''t look!'!$J$7^2)/4)</f>
        <v>0.74935783560802782</v>
      </c>
      <c r="P2690" s="6">
        <f>-M2690/'ugly don''t look!'!$H$7</f>
        <v>-5468.0311981577315</v>
      </c>
      <c r="Q2690" s="6">
        <f>-'ugly don''t look!'!$J$7/4*P2690</f>
        <v>34.548388117760091</v>
      </c>
      <c r="R2690" s="6">
        <f t="shared" ref="R2690:R2753" si="421">LN(O2690)</f>
        <v>-0.28853865840609633</v>
      </c>
      <c r="S2690" s="6">
        <f t="shared" ref="S2690:S2753" si="422">LN(Q2690)</f>
        <v>3.5423608955149484</v>
      </c>
      <c r="U2690" s="6">
        <v>1050304.487</v>
      </c>
      <c r="V2690" s="6">
        <v>20.473072999999999</v>
      </c>
      <c r="W2690" s="6">
        <v>23.42098</v>
      </c>
      <c r="X2690" s="6">
        <v>16.184922</v>
      </c>
      <c r="Y2690" s="6">
        <v>0.22092300000000001</v>
      </c>
      <c r="Z2690" s="6">
        <v>21.295916999999999</v>
      </c>
      <c r="AA2690" s="6">
        <v>86.158698999999999</v>
      </c>
      <c r="AB2690" s="6">
        <v>23.5</v>
      </c>
      <c r="AC2690" s="6">
        <v>81.650959</v>
      </c>
      <c r="AE2690" s="6">
        <f>0.000063090994667*'raw Data'!W2690</f>
        <v>1.4776529242759137E-3</v>
      </c>
      <c r="AF2690" s="6">
        <f>249.088908333*('raw Data'!X2690-AVERAGE('raw Data'!$D$2:$D$3001))</f>
        <v>4047.7477597059074</v>
      </c>
      <c r="AG2690" s="6"/>
      <c r="AH2690" s="6">
        <f>AE2690/(PI()*('ugly don''t look!'!$K$7^2)/4)</f>
        <v>1.3295510151189154</v>
      </c>
      <c r="AI2690" s="6">
        <f>-AF2690/'ugly don''t look!'!$I$7</f>
        <v>-4426.6707783310449</v>
      </c>
      <c r="AJ2690" s="6">
        <f>-'ugly don''t look!'!$K$7/4*AI2690</f>
        <v>41.629961334197567</v>
      </c>
      <c r="AK2690" s="6">
        <f t="shared" ref="AK2690:AK2753" si="423">LN(AH2690)</f>
        <v>0.28484130262246665</v>
      </c>
      <c r="AL2690" s="6">
        <f t="shared" ref="AL2690:AL2753" si="424">LN(AJ2690)</f>
        <v>3.7288201324098535</v>
      </c>
      <c r="AN2690" s="6">
        <f>S2690-'ugly don''t look!'!$M$5</f>
        <v>-0.23625366525312375</v>
      </c>
      <c r="AO2690" s="6">
        <f t="shared" si="418"/>
        <v>-0.28853865840609633</v>
      </c>
      <c r="AP2690" s="6">
        <f t="shared" si="419"/>
        <v>3.5423608955149484</v>
      </c>
      <c r="AQ2690" s="6">
        <f t="shared" ref="AQ2690:AQ2753" si="425">AN2690-$AS$2*AO2690-$AT$2</f>
        <v>6.4295274819438586E-2</v>
      </c>
      <c r="AV2690" s="6">
        <f t="shared" ref="AV2690:AV2753" si="426">AN5690</f>
        <v>0.20544346684331494</v>
      </c>
      <c r="AW2690" s="6">
        <f t="shared" ref="AW2690:AW2753" si="427">AO5690</f>
        <v>0.28484130262246665</v>
      </c>
    </row>
    <row r="2691" spans="1:49" x14ac:dyDescent="0.25">
      <c r="A2691" s="6">
        <v>1053167.969</v>
      </c>
      <c r="B2691" s="6">
        <v>21.509801</v>
      </c>
      <c r="C2691" s="6">
        <v>5.9592039999999997</v>
      </c>
      <c r="D2691" s="6">
        <v>-3.7740000000000003E-2</v>
      </c>
      <c r="E2691" s="6">
        <v>23.719384000000002</v>
      </c>
      <c r="F2691" s="6">
        <v>21.575137999999999</v>
      </c>
      <c r="G2691" s="6">
        <v>86.139162999999996</v>
      </c>
      <c r="H2691" s="6">
        <v>6</v>
      </c>
      <c r="I2691" s="6">
        <v>30.233187999999998</v>
      </c>
      <c r="L2691" s="6">
        <f t="shared" si="420"/>
        <v>3.7597210778356508E-4</v>
      </c>
      <c r="M2691" s="6">
        <f>249.088908333*(E2691-AVERAGE('raw Data'!$Y$2:$Y$2801))</f>
        <v>5837.8936143535866</v>
      </c>
      <c r="N2691" s="6" t="s">
        <v>18</v>
      </c>
      <c r="O2691" s="6">
        <f>L2691/(PI()*('ugly don''t look!'!$J$7^2)/4)</f>
        <v>0.74946637182845055</v>
      </c>
      <c r="P2691" s="6">
        <f>-M2691/'ugly don''t look!'!$H$7</f>
        <v>-5472.3412208038872</v>
      </c>
      <c r="Q2691" s="6">
        <f>-'ugly don''t look!'!$J$7/4*P2691</f>
        <v>34.575619918344159</v>
      </c>
      <c r="R2691" s="6">
        <f t="shared" si="421"/>
        <v>-0.28839382991977491</v>
      </c>
      <c r="S2691" s="6">
        <f t="shared" si="422"/>
        <v>3.5431488070602004</v>
      </c>
      <c r="U2691" s="6">
        <v>1050306.2879999999</v>
      </c>
      <c r="V2691" s="6">
        <v>20.468088000000002</v>
      </c>
      <c r="W2691" s="6">
        <v>23.427869999999999</v>
      </c>
      <c r="X2691" s="6">
        <v>16.156973000000001</v>
      </c>
      <c r="Y2691" s="6">
        <v>0.20283699999999999</v>
      </c>
      <c r="Z2691" s="6">
        <v>21.368117999999999</v>
      </c>
      <c r="AA2691" s="6">
        <v>86.155574999999999</v>
      </c>
      <c r="AB2691" s="6">
        <v>23.5</v>
      </c>
      <c r="AC2691" s="6">
        <v>81.688733999999997</v>
      </c>
      <c r="AE2691" s="6">
        <f>0.000063090994667*'raw Data'!W2691</f>
        <v>1.4780876212291693E-3</v>
      </c>
      <c r="AF2691" s="6">
        <f>249.088908333*('raw Data'!X2691-AVERAGE('raw Data'!$D$2:$D$3001))</f>
        <v>4040.7859738069087</v>
      </c>
      <c r="AG2691" s="6"/>
      <c r="AH2691" s="6">
        <f>AE2691/(PI()*('ugly don''t look!'!$K$7^2)/4)</f>
        <v>1.3299421433507046</v>
      </c>
      <c r="AI2691" s="6">
        <f>-AF2691/'ugly don''t look!'!$I$7</f>
        <v>-4419.0572766917203</v>
      </c>
      <c r="AJ2691" s="6">
        <f>-'ugly don''t look!'!$K$7/4*AI2691</f>
        <v>41.558361300055779</v>
      </c>
      <c r="AK2691" s="6">
        <f t="shared" si="423"/>
        <v>0.28513544004738428</v>
      </c>
      <c r="AL2691" s="6">
        <f t="shared" si="424"/>
        <v>3.7270987357148613</v>
      </c>
      <c r="AN2691" s="6">
        <f>S2691-'ugly don''t look!'!$M$5</f>
        <v>-0.23546575370787171</v>
      </c>
      <c r="AO2691" s="6">
        <f t="shared" ref="AO2691:AO2754" si="428">R2691</f>
        <v>-0.28839382991977491</v>
      </c>
      <c r="AP2691" s="6">
        <f t="shared" ref="AP2691:AP2754" si="429">S2691</f>
        <v>3.5431488070602004</v>
      </c>
      <c r="AQ2691" s="6">
        <f t="shared" si="425"/>
        <v>6.4990244643303663E-2</v>
      </c>
      <c r="AV2691" s="6">
        <f t="shared" si="426"/>
        <v>0.20372207014832266</v>
      </c>
      <c r="AW2691" s="6">
        <f t="shared" si="427"/>
        <v>0.28513544004738428</v>
      </c>
    </row>
    <row r="2692" spans="1:49" x14ac:dyDescent="0.25">
      <c r="A2692" s="6">
        <v>1053168.3259999999</v>
      </c>
      <c r="B2692" s="6">
        <v>21.460013</v>
      </c>
      <c r="C2692" s="6">
        <v>5.9513999999999996</v>
      </c>
      <c r="D2692" s="6">
        <v>-4.1297E-2</v>
      </c>
      <c r="E2692" s="6">
        <v>23.723277</v>
      </c>
      <c r="F2692" s="6">
        <v>21.575137999999999</v>
      </c>
      <c r="G2692" s="6">
        <v>86.139162999999996</v>
      </c>
      <c r="H2692" s="6">
        <v>6</v>
      </c>
      <c r="I2692" s="6">
        <v>30.245934999999999</v>
      </c>
      <c r="L2692" s="6">
        <f t="shared" si="420"/>
        <v>3.754797456611838E-4</v>
      </c>
      <c r="M2692" s="6">
        <f>249.088908333*(E2692-AVERAGE('raw Data'!$Y$2:$Y$2801))</f>
        <v>5838.863317473727</v>
      </c>
      <c r="N2692" s="6" t="s">
        <v>18</v>
      </c>
      <c r="O2692" s="6">
        <f>L2692/(PI()*('ugly don''t look!'!$J$7^2)/4)</f>
        <v>0.7484848924956824</v>
      </c>
      <c r="P2692" s="6">
        <f>-M2692/'ugly don''t look!'!$H$7</f>
        <v>-5473.250203856137</v>
      </c>
      <c r="Q2692" s="6">
        <f>-'ugly don''t look!'!$J$7/4*P2692</f>
        <v>34.581363100514039</v>
      </c>
      <c r="R2692" s="6">
        <f t="shared" si="421"/>
        <v>-0.2897042590326509</v>
      </c>
      <c r="S2692" s="6">
        <f t="shared" si="422"/>
        <v>3.5433148982322664</v>
      </c>
      <c r="U2692" s="6">
        <v>1050307.179</v>
      </c>
      <c r="V2692" s="6">
        <v>20.549771</v>
      </c>
      <c r="W2692" s="6">
        <v>23.449041999999999</v>
      </c>
      <c r="X2692" s="6">
        <v>16.147333</v>
      </c>
      <c r="Y2692" s="6">
        <v>0.2009</v>
      </c>
      <c r="Z2692" s="6">
        <v>21.397976</v>
      </c>
      <c r="AA2692" s="6">
        <v>86.157313000000002</v>
      </c>
      <c r="AB2692" s="6">
        <v>23.5</v>
      </c>
      <c r="AC2692" s="6">
        <v>81.688203999999999</v>
      </c>
      <c r="AE2692" s="6">
        <f>0.000063090994667*'raw Data'!W2692</f>
        <v>1.479423383768259E-3</v>
      </c>
      <c r="AF2692" s="6">
        <f>249.088908333*('raw Data'!X2692-AVERAGE('raw Data'!$D$2:$D$3001))</f>
        <v>4038.3847567305784</v>
      </c>
      <c r="AG2692" s="6"/>
      <c r="AH2692" s="6">
        <f>AE2692/(PI()*('ugly don''t look!'!$K$7^2)/4)</f>
        <v>1.3311440253424955</v>
      </c>
      <c r="AI2692" s="6">
        <f>-AF2692/'ugly don''t look!'!$I$7</f>
        <v>-4416.4312737648497</v>
      </c>
      <c r="AJ2692" s="6">
        <f>-'ugly don''t look!'!$K$7/4*AI2692</f>
        <v>41.533665449430465</v>
      </c>
      <c r="AK2692" s="6">
        <f t="shared" si="423"/>
        <v>0.28603874193039286</v>
      </c>
      <c r="AL2692" s="6">
        <f t="shared" si="424"/>
        <v>3.7265043140280025</v>
      </c>
      <c r="AN2692" s="6">
        <f>S2692-'ugly don''t look!'!$M$5</f>
        <v>-0.2352996625358057</v>
      </c>
      <c r="AO2692" s="6">
        <f t="shared" si="428"/>
        <v>-0.2897042590326509</v>
      </c>
      <c r="AP2692" s="6">
        <f t="shared" si="429"/>
        <v>3.5433148982322664</v>
      </c>
      <c r="AQ2692" s="6">
        <f t="shared" si="425"/>
        <v>6.5997285966819863E-2</v>
      </c>
      <c r="AV2692" s="6">
        <f t="shared" si="426"/>
        <v>0.20312764846146392</v>
      </c>
      <c r="AW2692" s="6">
        <f t="shared" si="427"/>
        <v>0.28603874193039286</v>
      </c>
    </row>
    <row r="2693" spans="1:49" x14ac:dyDescent="0.25">
      <c r="A2693" s="6">
        <v>1053170.193</v>
      </c>
      <c r="B2693" s="6">
        <v>21.434097000000001</v>
      </c>
      <c r="C2693" s="6">
        <v>5.9479810000000004</v>
      </c>
      <c r="D2693" s="6">
        <v>-5.1867999999999997E-2</v>
      </c>
      <c r="E2693" s="6">
        <v>23.711523</v>
      </c>
      <c r="F2693" s="6">
        <v>21.461856999999998</v>
      </c>
      <c r="G2693" s="6">
        <v>86.136726999999993</v>
      </c>
      <c r="H2693" s="6">
        <v>6</v>
      </c>
      <c r="I2693" s="6">
        <v>30.279395000000001</v>
      </c>
      <c r="L2693" s="6">
        <f t="shared" si="420"/>
        <v>3.7526403755041736E-4</v>
      </c>
      <c r="M2693" s="6">
        <f>249.088908333*(E2693-AVERAGE('raw Data'!$Y$2:$Y$2801))</f>
        <v>5835.9355264451806</v>
      </c>
      <c r="N2693" s="6" t="s">
        <v>18</v>
      </c>
      <c r="O2693" s="6">
        <f>L2693/(PI()*('ugly don''t look!'!$J$7^2)/4)</f>
        <v>0.74805489789820245</v>
      </c>
      <c r="P2693" s="6">
        <f>-M2693/'ugly don''t look!'!$H$7</f>
        <v>-5470.5057428245036</v>
      </c>
      <c r="Q2693" s="6">
        <f>-'ugly don''t look!'!$J$7/4*P2693</f>
        <v>34.564022909600922</v>
      </c>
      <c r="R2693" s="6">
        <f t="shared" si="421"/>
        <v>-0.29027891078875245</v>
      </c>
      <c r="S2693" s="6">
        <f t="shared" si="422"/>
        <v>3.5428133407957634</v>
      </c>
      <c r="U2693" s="6">
        <v>1050310.254</v>
      </c>
      <c r="V2693" s="6">
        <v>20.385252000000001</v>
      </c>
      <c r="W2693" s="6">
        <v>23.378450000000001</v>
      </c>
      <c r="X2693" s="6">
        <v>16.185964999999999</v>
      </c>
      <c r="Y2693" s="6">
        <v>0.22379199999999999</v>
      </c>
      <c r="Z2693" s="6">
        <v>21.427726</v>
      </c>
      <c r="AA2693" s="6">
        <v>86.155426000000006</v>
      </c>
      <c r="AB2693" s="6">
        <v>23.5</v>
      </c>
      <c r="AC2693" s="6">
        <v>81.847431999999998</v>
      </c>
      <c r="AE2693" s="6">
        <f>0.000063090994667*'raw Data'!W2693</f>
        <v>1.4749696642727263E-3</v>
      </c>
      <c r="AF2693" s="6">
        <f>249.088908333*('raw Data'!X2693-AVERAGE('raw Data'!$D$2:$D$3001))</f>
        <v>4048.0075594372988</v>
      </c>
      <c r="AG2693" s="6"/>
      <c r="AH2693" s="6">
        <f>AE2693/(PI()*('ugly don''t look!'!$K$7^2)/4)</f>
        <v>1.3271366923761008</v>
      </c>
      <c r="AI2693" s="6">
        <f>-AF2693/'ugly don''t look!'!$I$7</f>
        <v>-4426.9548987721992</v>
      </c>
      <c r="AJ2693" s="6">
        <f>-'ugly don''t look!'!$K$7/4*AI2693</f>
        <v>41.632633302268331</v>
      </c>
      <c r="AK2693" s="6">
        <f t="shared" si="423"/>
        <v>0.28302375861784806</v>
      </c>
      <c r="AL2693" s="6">
        <f t="shared" si="424"/>
        <v>3.7288843141251444</v>
      </c>
      <c r="AN2693" s="6">
        <f>S2693-'ugly don''t look!'!$M$5</f>
        <v>-0.23580121997230874</v>
      </c>
      <c r="AO2693" s="6">
        <f t="shared" si="428"/>
        <v>-0.29027891078875245</v>
      </c>
      <c r="AP2693" s="6">
        <f t="shared" si="429"/>
        <v>3.5428133407957634</v>
      </c>
      <c r="AQ2693" s="6">
        <f t="shared" si="425"/>
        <v>6.5864503519041023E-2</v>
      </c>
      <c r="AV2693" s="6">
        <f t="shared" si="426"/>
        <v>0.20550764855860582</v>
      </c>
      <c r="AW2693" s="6">
        <f t="shared" si="427"/>
        <v>0.28302375861784806</v>
      </c>
    </row>
    <row r="2694" spans="1:49" x14ac:dyDescent="0.25">
      <c r="A2694" s="6">
        <v>1053170.7790000001</v>
      </c>
      <c r="B2694" s="6">
        <v>21.520357000000001</v>
      </c>
      <c r="C2694" s="6">
        <v>5.9516270000000002</v>
      </c>
      <c r="D2694" s="6">
        <v>-5.1011000000000001E-2</v>
      </c>
      <c r="E2694" s="6">
        <v>23.706215</v>
      </c>
      <c r="F2694" s="6">
        <v>21.430893000000001</v>
      </c>
      <c r="G2694" s="6">
        <v>86.134085999999996</v>
      </c>
      <c r="H2694" s="6">
        <v>6</v>
      </c>
      <c r="I2694" s="6">
        <v>30.285689999999999</v>
      </c>
      <c r="L2694" s="6">
        <f t="shared" si="420"/>
        <v>3.7549406731697326E-4</v>
      </c>
      <c r="M2694" s="6">
        <f>249.088908333*(E2694-AVERAGE('raw Data'!$Y$2:$Y$2801))</f>
        <v>5834.613362519749</v>
      </c>
      <c r="N2694" s="6" t="s">
        <v>18</v>
      </c>
      <c r="O2694" s="6">
        <f>L2694/(PI()*('ugly don''t look!'!$J$7^2)/4)</f>
        <v>0.74851344142040555</v>
      </c>
      <c r="P2694" s="6">
        <f>-M2694/'ugly don''t look!'!$H$7</f>
        <v>-5469.2663690661311</v>
      </c>
      <c r="Q2694" s="6">
        <f>-'ugly don''t look!'!$J$7/4*P2694</f>
        <v>34.556192236352082</v>
      </c>
      <c r="R2694" s="6">
        <f t="shared" si="421"/>
        <v>-0.28966611747420051</v>
      </c>
      <c r="S2694" s="6">
        <f t="shared" si="422"/>
        <v>3.5425867595194811</v>
      </c>
      <c r="U2694" s="6">
        <v>1050311.4979999999</v>
      </c>
      <c r="V2694" s="6">
        <v>20.494192999999999</v>
      </c>
      <c r="W2694" s="6">
        <v>23.396235999999998</v>
      </c>
      <c r="X2694" s="6">
        <v>16.185759999999998</v>
      </c>
      <c r="Y2694" s="6">
        <v>0.21973100000000001</v>
      </c>
      <c r="Z2694" s="6">
        <v>21.340719</v>
      </c>
      <c r="AA2694" s="6">
        <v>86.158597</v>
      </c>
      <c r="AB2694" s="6">
        <v>23.5</v>
      </c>
      <c r="AC2694" s="6">
        <v>81.874301000000003</v>
      </c>
      <c r="AE2694" s="6">
        <f>0.000063090994667*'raw Data'!W2694</f>
        <v>1.4760918007038733E-3</v>
      </c>
      <c r="AF2694" s="6">
        <f>249.088908333*('raw Data'!X2694-AVERAGE('raw Data'!$D$2:$D$3001))</f>
        <v>4047.9564962110903</v>
      </c>
      <c r="AG2694" s="6"/>
      <c r="AH2694" s="6">
        <f>AE2694/(PI()*('ugly don''t look!'!$K$7^2)/4)</f>
        <v>1.3281463595358396</v>
      </c>
      <c r="AI2694" s="6">
        <f>-AF2694/'ugly don''t look!'!$I$7</f>
        <v>-4426.8990553489612</v>
      </c>
      <c r="AJ2694" s="6">
        <f>-'ugly don''t look!'!$K$7/4*AI2694</f>
        <v>41.632108131171009</v>
      </c>
      <c r="AK2694" s="6">
        <f t="shared" si="423"/>
        <v>0.28378425547536695</v>
      </c>
      <c r="AL2694" s="6">
        <f t="shared" si="424"/>
        <v>3.7288716996357869</v>
      </c>
      <c r="AN2694" s="6">
        <f>S2694-'ugly don''t look!'!$M$5</f>
        <v>-0.23602780124859102</v>
      </c>
      <c r="AO2694" s="6">
        <f t="shared" si="428"/>
        <v>-0.28966611747420051</v>
      </c>
      <c r="AP2694" s="6">
        <f t="shared" si="429"/>
        <v>3.5425867595194811</v>
      </c>
      <c r="AQ2694" s="6">
        <f t="shared" si="425"/>
        <v>6.5244670425001788E-2</v>
      </c>
      <c r="AV2694" s="6">
        <f t="shared" si="426"/>
        <v>0.20549503406924829</v>
      </c>
      <c r="AW2694" s="6">
        <f t="shared" si="427"/>
        <v>0.28378425547536695</v>
      </c>
    </row>
    <row r="2695" spans="1:49" x14ac:dyDescent="0.25">
      <c r="A2695" s="6">
        <v>1053172.517</v>
      </c>
      <c r="B2695" s="6">
        <v>21.467047000000001</v>
      </c>
      <c r="C2695" s="6">
        <v>5.9488019999999997</v>
      </c>
      <c r="D2695" s="6">
        <v>-7.1155999999999997E-2</v>
      </c>
      <c r="E2695" s="6">
        <v>23.698913000000001</v>
      </c>
      <c r="F2695" s="6">
        <v>21.382256999999999</v>
      </c>
      <c r="G2695" s="6">
        <v>86.136949999999999</v>
      </c>
      <c r="H2695" s="6">
        <v>6</v>
      </c>
      <c r="I2695" s="6">
        <v>30.315619999999999</v>
      </c>
      <c r="L2695" s="6">
        <f t="shared" si="420"/>
        <v>3.7531583525703892E-4</v>
      </c>
      <c r="M2695" s="6">
        <f>249.088908333*(E2695-AVERAGE('raw Data'!$Y$2:$Y$2801))</f>
        <v>5832.7945153111023</v>
      </c>
      <c r="N2695" s="6" t="s">
        <v>18</v>
      </c>
      <c r="O2695" s="6">
        <f>L2695/(PI()*('ugly don''t look!'!$J$7^2)/4)</f>
        <v>0.74815815193872037</v>
      </c>
      <c r="P2695" s="6">
        <f>-M2695/'ugly don''t look!'!$H$7</f>
        <v>-5467.5614129275427</v>
      </c>
      <c r="Q2695" s="6">
        <f>-'ugly don''t look!'!$J$7/4*P2695</f>
        <v>34.545419897229451</v>
      </c>
      <c r="R2695" s="6">
        <f t="shared" si="421"/>
        <v>-0.29014089028332629</v>
      </c>
      <c r="S2695" s="6">
        <f t="shared" si="422"/>
        <v>3.5422749769466209</v>
      </c>
      <c r="U2695" s="6">
        <v>1050312.8670000001</v>
      </c>
      <c r="V2695" s="6">
        <v>20.531413000000001</v>
      </c>
      <c r="W2695" s="6">
        <v>23.437207000000001</v>
      </c>
      <c r="X2695" s="6">
        <v>16.177582999999998</v>
      </c>
      <c r="Y2695" s="6">
        <v>0.22379199999999999</v>
      </c>
      <c r="Z2695" s="6">
        <v>21.375893000000001</v>
      </c>
      <c r="AA2695" s="6">
        <v>86.152970999999994</v>
      </c>
      <c r="AB2695" s="6">
        <v>23.5</v>
      </c>
      <c r="AC2695" s="6">
        <v>81.877397999999999</v>
      </c>
      <c r="AE2695" s="6">
        <f>0.000063090994667*'raw Data'!W2695</f>
        <v>1.4786767018463752E-3</v>
      </c>
      <c r="AF2695" s="6">
        <f>249.088908333*('raw Data'!X2695-AVERAGE('raw Data'!$D$2:$D$3001))</f>
        <v>4045.9196962076512</v>
      </c>
      <c r="AG2695" s="6"/>
      <c r="AH2695" s="6">
        <f>AE2695/(PI()*('ugly don''t look!'!$K$7^2)/4)</f>
        <v>1.3304721817106779</v>
      </c>
      <c r="AI2695" s="6">
        <f>-AF2695/'ugly don''t look!'!$I$7</f>
        <v>-4424.6715837791462</v>
      </c>
      <c r="AJ2695" s="6">
        <f>-'ugly don''t look!'!$K$7/4*AI2695</f>
        <v>41.611160208913418</v>
      </c>
      <c r="AK2695" s="6">
        <f t="shared" si="423"/>
        <v>0.28553390307022497</v>
      </c>
      <c r="AL2695" s="6">
        <f t="shared" si="424"/>
        <v>3.7283684055408415</v>
      </c>
      <c r="AN2695" s="6">
        <f>S2695-'ugly don''t look!'!$M$5</f>
        <v>-0.23633958382145126</v>
      </c>
      <c r="AO2695" s="6">
        <f t="shared" si="428"/>
        <v>-0.29014089028332629</v>
      </c>
      <c r="AP2695" s="6">
        <f t="shared" si="429"/>
        <v>3.5422749769466209</v>
      </c>
      <c r="AQ2695" s="6">
        <f t="shared" si="425"/>
        <v>6.5237566878130593E-2</v>
      </c>
      <c r="AV2695" s="6">
        <f t="shared" si="426"/>
        <v>0.20499173997430287</v>
      </c>
      <c r="AW2695" s="6">
        <f t="shared" si="427"/>
        <v>0.28553390307022497</v>
      </c>
    </row>
    <row r="2696" spans="1:49" x14ac:dyDescent="0.25">
      <c r="A2696" s="6">
        <v>1053173.3929999999</v>
      </c>
      <c r="B2696" s="6">
        <v>21.407070000000001</v>
      </c>
      <c r="C2696" s="6">
        <v>5.9492130000000003</v>
      </c>
      <c r="D2696" s="6">
        <v>-8.3291000000000004E-2</v>
      </c>
      <c r="E2696" s="6">
        <v>23.655570000000001</v>
      </c>
      <c r="F2696" s="6">
        <v>21.340553</v>
      </c>
      <c r="G2696" s="6">
        <v>86.137423999999996</v>
      </c>
      <c r="H2696" s="6">
        <v>6</v>
      </c>
      <c r="I2696" s="6">
        <v>30.330289</v>
      </c>
      <c r="L2696" s="6">
        <f t="shared" si="420"/>
        <v>3.7534176565584711E-4</v>
      </c>
      <c r="M2696" s="6">
        <f>249.088908333*(E2696-AVERAGE('raw Data'!$Y$2:$Y$2801))</f>
        <v>5821.9982547572245</v>
      </c>
      <c r="N2696" s="6" t="s">
        <v>18</v>
      </c>
      <c r="O2696" s="6">
        <f>L2696/(PI()*('ugly don''t look!'!$J$7^2)/4)</f>
        <v>0.74820984184207362</v>
      </c>
      <c r="P2696" s="6">
        <f>-M2696/'ugly don''t look!'!$H$7</f>
        <v>-5457.4411836869376</v>
      </c>
      <c r="Q2696" s="6">
        <f>-'ugly don''t look!'!$J$7/4*P2696</f>
        <v>34.481477758829996</v>
      </c>
      <c r="R2696" s="6">
        <f t="shared" si="421"/>
        <v>-0.29007180312884473</v>
      </c>
      <c r="S2696" s="6">
        <f t="shared" si="422"/>
        <v>3.5404223033118405</v>
      </c>
      <c r="U2696" s="6">
        <v>1050313.321</v>
      </c>
      <c r="V2696" s="6">
        <v>20.390643000000001</v>
      </c>
      <c r="W2696" s="6">
        <v>23.430443</v>
      </c>
      <c r="X2696" s="6">
        <v>16.183702</v>
      </c>
      <c r="Y2696" s="6">
        <v>0.22770299999999999</v>
      </c>
      <c r="Z2696" s="6">
        <v>21.363303999999999</v>
      </c>
      <c r="AA2696" s="6">
        <v>86.154542000000006</v>
      </c>
      <c r="AB2696" s="6">
        <v>23.5</v>
      </c>
      <c r="AC2696" s="6">
        <v>81.894008999999997</v>
      </c>
      <c r="AE2696" s="6">
        <f>0.000063090994667*'raw Data'!W2696</f>
        <v>1.4782499543584476E-3</v>
      </c>
      <c r="AF2696" s="6">
        <f>249.088908333*('raw Data'!X2696-AVERAGE('raw Data'!$D$2:$D$3001))</f>
        <v>4047.4438712377414</v>
      </c>
      <c r="AG2696" s="6"/>
      <c r="AH2696" s="6">
        <f>AE2696/(PI()*('ugly don''t look!'!$K$7^2)/4)</f>
        <v>1.3300882061867561</v>
      </c>
      <c r="AI2696" s="6">
        <f>-AF2696/'ugly don''t look!'!$I$7</f>
        <v>-4426.3384418610467</v>
      </c>
      <c r="AJ2696" s="6">
        <f>-'ugly don''t look!'!$K$7/4*AI2696</f>
        <v>41.626835925715937</v>
      </c>
      <c r="AK2696" s="6">
        <f t="shared" si="423"/>
        <v>0.28524526047572912</v>
      </c>
      <c r="AL2696" s="6">
        <f t="shared" si="424"/>
        <v>3.7287450536514588</v>
      </c>
      <c r="AN2696" s="6">
        <f>S2696-'ugly don''t look!'!$M$5</f>
        <v>-0.23819225745623163</v>
      </c>
      <c r="AO2696" s="6">
        <f t="shared" si="428"/>
        <v>-0.29007180312884473</v>
      </c>
      <c r="AP2696" s="6">
        <f t="shared" si="429"/>
        <v>3.5404223033118405</v>
      </c>
      <c r="AQ2696" s="6">
        <f t="shared" si="425"/>
        <v>6.3340557496796929E-2</v>
      </c>
      <c r="AV2696" s="6">
        <f t="shared" si="426"/>
        <v>0.20536838808492019</v>
      </c>
      <c r="AW2696" s="6">
        <f t="shared" si="427"/>
        <v>0.28524526047572912</v>
      </c>
    </row>
    <row r="2697" spans="1:49" x14ac:dyDescent="0.25">
      <c r="A2697" s="6">
        <v>1053174.7649999999</v>
      </c>
      <c r="B2697" s="6">
        <v>21.486298000000001</v>
      </c>
      <c r="C2697" s="6">
        <v>5.8930790000000002</v>
      </c>
      <c r="D2697" s="6">
        <v>-6.5325999999999995E-2</v>
      </c>
      <c r="E2697" s="6">
        <v>23.624538000000001</v>
      </c>
      <c r="F2697" s="6">
        <v>21.430388000000001</v>
      </c>
      <c r="G2697" s="6">
        <v>86.131613000000002</v>
      </c>
      <c r="H2697" s="6">
        <v>6</v>
      </c>
      <c r="I2697" s="6">
        <v>30.427652999999999</v>
      </c>
      <c r="L2697" s="6">
        <f t="shared" si="420"/>
        <v>3.7180021576120972E-4</v>
      </c>
      <c r="M2697" s="6">
        <f>249.088908333*(E2697-AVERAGE('raw Data'!$Y$2:$Y$2801))</f>
        <v>5814.2685277538349</v>
      </c>
      <c r="N2697" s="6" t="s">
        <v>18</v>
      </c>
      <c r="O2697" s="6">
        <f>L2697/(PI()*('ugly don''t look!'!$J$7^2)/4)</f>
        <v>0.74115008263325677</v>
      </c>
      <c r="P2697" s="6">
        <f>-M2697/'ugly don''t look!'!$H$7</f>
        <v>-5450.1954703354286</v>
      </c>
      <c r="Q2697" s="6">
        <f>-'ugly don''t look!'!$J$7/4*P2697</f>
        <v>34.435697530446824</v>
      </c>
      <c r="R2697" s="6">
        <f t="shared" si="421"/>
        <v>-0.29955213352897797</v>
      </c>
      <c r="S2697" s="6">
        <f t="shared" si="422"/>
        <v>3.5390937452296272</v>
      </c>
      <c r="U2697" s="6">
        <v>1050316.375</v>
      </c>
      <c r="V2697" s="6">
        <v>20.563479999999998</v>
      </c>
      <c r="W2697" s="6">
        <v>23.440685999999999</v>
      </c>
      <c r="X2697" s="6">
        <v>16.162849000000001</v>
      </c>
      <c r="Y2697" s="6">
        <v>0.214534</v>
      </c>
      <c r="Z2697" s="6">
        <v>21.448089</v>
      </c>
      <c r="AA2697" s="6">
        <v>86.157313000000002</v>
      </c>
      <c r="AB2697" s="6">
        <v>23.5</v>
      </c>
      <c r="AC2697" s="6">
        <v>81.964025000000007</v>
      </c>
      <c r="AE2697" s="6">
        <f>0.000063090994667*'raw Data'!W2697</f>
        <v>1.4788961954168216E-3</v>
      </c>
      <c r="AF2697" s="6">
        <f>249.088908333*('raw Data'!X2697-AVERAGE('raw Data'!$D$2:$D$3001))</f>
        <v>4042.2496202322736</v>
      </c>
      <c r="AG2697" s="6"/>
      <c r="AH2697" s="6">
        <f>AE2697/(PI()*('ugly don''t look!'!$K$7^2)/4)</f>
        <v>1.330669675922346</v>
      </c>
      <c r="AI2697" s="6">
        <f>-AF2697/'ugly don''t look!'!$I$7</f>
        <v>-4420.6579398865633</v>
      </c>
      <c r="AJ2697" s="6">
        <f>-'ugly don''t look!'!$K$7/4*AI2697</f>
        <v>41.573414496972205</v>
      </c>
      <c r="AK2697" s="6">
        <f t="shared" si="423"/>
        <v>0.28568233124323961</v>
      </c>
      <c r="AL2697" s="6">
        <f t="shared" si="424"/>
        <v>3.7274608883799916</v>
      </c>
      <c r="AN2697" s="6">
        <f>S2697-'ugly don''t look!'!$M$5</f>
        <v>-0.23952081553844495</v>
      </c>
      <c r="AO2697" s="6">
        <f t="shared" si="428"/>
        <v>-0.29955213352897797</v>
      </c>
      <c r="AP2697" s="6">
        <f t="shared" si="429"/>
        <v>3.5390937452296272</v>
      </c>
      <c r="AQ2697" s="6">
        <f t="shared" si="425"/>
        <v>6.8095873168191434E-2</v>
      </c>
      <c r="AV2697" s="6">
        <f t="shared" si="426"/>
        <v>0.20408422281345295</v>
      </c>
      <c r="AW2697" s="6">
        <f t="shared" si="427"/>
        <v>0.28568233124323961</v>
      </c>
    </row>
    <row r="2698" spans="1:49" x14ac:dyDescent="0.25">
      <c r="A2698" s="6">
        <v>1053175.3670000001</v>
      </c>
      <c r="B2698" s="6">
        <v>21.470379000000001</v>
      </c>
      <c r="C2698" s="6">
        <v>5.9019469999999998</v>
      </c>
      <c r="D2698" s="6">
        <v>-7.3334999999999997E-2</v>
      </c>
      <c r="E2698" s="6">
        <v>23.613474</v>
      </c>
      <c r="F2698" s="6">
        <v>21.451491000000001</v>
      </c>
      <c r="G2698" s="6">
        <v>86.137023999999997</v>
      </c>
      <c r="H2698" s="6">
        <v>6</v>
      </c>
      <c r="I2698" s="6">
        <v>30.439776999999999</v>
      </c>
      <c r="L2698" s="6">
        <f t="shared" si="420"/>
        <v>3.7235970670191666E-4</v>
      </c>
      <c r="M2698" s="6">
        <f>249.088908333*(E2698-AVERAGE('raw Data'!$Y$2:$Y$2801))</f>
        <v>5811.5126080720383</v>
      </c>
      <c r="N2698" s="6" t="s">
        <v>18</v>
      </c>
      <c r="O2698" s="6">
        <f>L2698/(PI()*('ugly don''t look!'!$J$7^2)/4)</f>
        <v>0.74226537719027719</v>
      </c>
      <c r="P2698" s="6">
        <f>-M2698/'ugly don''t look!'!$H$7</f>
        <v>-5447.6121185527172</v>
      </c>
      <c r="Q2698" s="6">
        <f>-'ugly don''t look!'!$J$7/4*P2698</f>
        <v>34.419375268045705</v>
      </c>
      <c r="R2698" s="6">
        <f t="shared" si="421"/>
        <v>-0.29804844855686702</v>
      </c>
      <c r="S2698" s="6">
        <f t="shared" si="422"/>
        <v>3.5386196403585273</v>
      </c>
      <c r="U2698" s="6">
        <v>1050317.0079999999</v>
      </c>
      <c r="V2698" s="6">
        <v>20.458621999999998</v>
      </c>
      <c r="W2698" s="6">
        <v>23.426721000000001</v>
      </c>
      <c r="X2698" s="6">
        <v>16.177164000000001</v>
      </c>
      <c r="Y2698" s="6">
        <v>0.21356600000000001</v>
      </c>
      <c r="Z2698" s="6">
        <v>21.408104000000002</v>
      </c>
      <c r="AA2698" s="6">
        <v>86.161497999999995</v>
      </c>
      <c r="AB2698" s="6">
        <v>23.5</v>
      </c>
      <c r="AC2698" s="6">
        <v>81.991647999999998</v>
      </c>
      <c r="AE2698" s="6">
        <f>0.000063090994667*'raw Data'!W2698</f>
        <v>1.4780151296762971E-3</v>
      </c>
      <c r="AF2698" s="6">
        <f>249.088908333*('raw Data'!X2698-AVERAGE('raw Data'!$D$2:$D$3001))</f>
        <v>4045.8153279550602</v>
      </c>
      <c r="AG2698" s="6"/>
      <c r="AH2698" s="6">
        <f>AE2698/(PI()*('ugly don''t look!'!$K$7^2)/4)</f>
        <v>1.3298769174670579</v>
      </c>
      <c r="AI2698" s="6">
        <f>-AF2698/'ugly don''t look!'!$I$7</f>
        <v>-4424.5574452701885</v>
      </c>
      <c r="AJ2698" s="6">
        <f>-'ugly don''t look!'!$K$7/4*AI2698</f>
        <v>41.610086810426701</v>
      </c>
      <c r="AK2698" s="6">
        <f t="shared" si="423"/>
        <v>0.28508639469341973</v>
      </c>
      <c r="AL2698" s="6">
        <f t="shared" si="424"/>
        <v>3.7283426092802654</v>
      </c>
      <c r="AN2698" s="6">
        <f>S2698-'ugly don''t look!'!$M$5</f>
        <v>-0.23999492040954484</v>
      </c>
      <c r="AO2698" s="6">
        <f t="shared" si="428"/>
        <v>-0.29804844855686702</v>
      </c>
      <c r="AP2698" s="6">
        <f t="shared" si="429"/>
        <v>3.5386196403585273</v>
      </c>
      <c r="AQ2698" s="6">
        <f t="shared" si="425"/>
        <v>6.6656798812969792E-2</v>
      </c>
      <c r="AV2698" s="6">
        <f t="shared" si="426"/>
        <v>0.20496594371372678</v>
      </c>
      <c r="AW2698" s="6">
        <f t="shared" si="427"/>
        <v>0.28508639469341973</v>
      </c>
    </row>
    <row r="2699" spans="1:49" x14ac:dyDescent="0.25">
      <c r="A2699" s="6">
        <v>1053177.8419999999</v>
      </c>
      <c r="B2699" s="6">
        <v>21.440760999999998</v>
      </c>
      <c r="C2699" s="6">
        <v>5.9523479999999998</v>
      </c>
      <c r="D2699" s="6">
        <v>-9.0257000000000004E-2</v>
      </c>
      <c r="E2699" s="6">
        <v>23.666820000000001</v>
      </c>
      <c r="F2699" s="6">
        <v>21.486661000000002</v>
      </c>
      <c r="G2699" s="6">
        <v>86.131844999999998</v>
      </c>
      <c r="H2699" s="6">
        <v>6</v>
      </c>
      <c r="I2699" s="6">
        <v>30.449096999999998</v>
      </c>
      <c r="L2699" s="6">
        <f t="shared" si="420"/>
        <v>3.7553955592412811E-4</v>
      </c>
      <c r="M2699" s="6">
        <f>249.088908333*(E2699-AVERAGE('raw Data'!$Y$2:$Y$2801))</f>
        <v>5824.8005049759713</v>
      </c>
      <c r="N2699" s="6" t="s">
        <v>18</v>
      </c>
      <c r="O2699" s="6">
        <f>L2699/(PI()*('ugly don''t look!'!$J$7^2)/4)</f>
        <v>0.74860411884210276</v>
      </c>
      <c r="P2699" s="6">
        <f>-M2699/'ugly don''t look!'!$H$7</f>
        <v>-5460.067964919358</v>
      </c>
      <c r="Q2699" s="6">
        <f>-'ugly don''t look!'!$J$7/4*P2699</f>
        <v>34.498074419351731</v>
      </c>
      <c r="R2699" s="6">
        <f t="shared" si="421"/>
        <v>-0.28954498146696245</v>
      </c>
      <c r="S2699" s="6">
        <f t="shared" si="422"/>
        <v>3.5409035085478249</v>
      </c>
      <c r="U2699" s="6">
        <v>1050318.3400000001</v>
      </c>
      <c r="V2699" s="6">
        <v>20.605513999999999</v>
      </c>
      <c r="W2699" s="6">
        <v>23.406437</v>
      </c>
      <c r="X2699" s="6">
        <v>16.196031999999999</v>
      </c>
      <c r="Y2699" s="6">
        <v>0.21446000000000001</v>
      </c>
      <c r="Z2699" s="6">
        <v>21.367747000000001</v>
      </c>
      <c r="AA2699" s="6">
        <v>86.157889999999995</v>
      </c>
      <c r="AB2699" s="6">
        <v>23.5</v>
      </c>
      <c r="AC2699" s="6">
        <v>82.049767000000003</v>
      </c>
      <c r="AE2699" s="6">
        <f>0.000063090994667*'raw Data'!W2699</f>
        <v>1.4767353919404717E-3</v>
      </c>
      <c r="AF2699" s="6">
        <f>249.088908333*('raw Data'!X2699-AVERAGE('raw Data'!$D$2:$D$3001))</f>
        <v>4050.5151374774869</v>
      </c>
      <c r="AG2699" s="6"/>
      <c r="AH2699" s="6">
        <f>AE2699/(PI()*('ugly don''t look!'!$K$7^2)/4)</f>
        <v>1.3287254450354744</v>
      </c>
      <c r="AI2699" s="6">
        <f>-AF2699/'ugly don''t look!'!$I$7</f>
        <v>-4429.6972194635682</v>
      </c>
      <c r="AJ2699" s="6">
        <f>-'ugly don''t look!'!$K$7/4*AI2699</f>
        <v>41.658423045862207</v>
      </c>
      <c r="AK2699" s="6">
        <f t="shared" si="423"/>
        <v>0.28422017075574169</v>
      </c>
      <c r="AL2699" s="6">
        <f t="shared" si="424"/>
        <v>3.7295035821606048</v>
      </c>
      <c r="AN2699" s="6">
        <f>S2699-'ugly don''t look!'!$M$5</f>
        <v>-0.23771105222024724</v>
      </c>
      <c r="AO2699" s="6">
        <f t="shared" si="428"/>
        <v>-0.28954498146696245</v>
      </c>
      <c r="AP2699" s="6">
        <f t="shared" si="429"/>
        <v>3.5409035085478249</v>
      </c>
      <c r="AQ2699" s="6">
        <f t="shared" si="425"/>
        <v>6.3483682059821578E-2</v>
      </c>
      <c r="AV2699" s="6">
        <f t="shared" si="426"/>
        <v>0.20612691659406623</v>
      </c>
      <c r="AW2699" s="6">
        <f t="shared" si="427"/>
        <v>0.28422017075574169</v>
      </c>
    </row>
    <row r="2700" spans="1:49" x14ac:dyDescent="0.25">
      <c r="A2700" s="6">
        <v>1053178.179</v>
      </c>
      <c r="B2700" s="6">
        <v>21.408550999999999</v>
      </c>
      <c r="C2700" s="6">
        <v>5.9586259999999998</v>
      </c>
      <c r="D2700" s="6">
        <v>-0.10137699999999999</v>
      </c>
      <c r="E2700" s="6">
        <v>23.702359000000001</v>
      </c>
      <c r="F2700" s="6">
        <v>21.453711999999999</v>
      </c>
      <c r="G2700" s="6">
        <v>86.136326999999994</v>
      </c>
      <c r="H2700" s="6">
        <v>6</v>
      </c>
      <c r="I2700" s="6">
        <v>30.447882</v>
      </c>
      <c r="L2700" s="6">
        <f t="shared" si="420"/>
        <v>3.7593564118864757E-4</v>
      </c>
      <c r="M2700" s="6">
        <f>249.088908333*(E2700-AVERAGE('raw Data'!$Y$2:$Y$2801))</f>
        <v>5833.6528756892176</v>
      </c>
      <c r="N2700" s="6" t="s">
        <v>18</v>
      </c>
      <c r="O2700" s="6">
        <f>L2700/(PI()*('ugly don''t look!'!$J$7^2)/4)</f>
        <v>0.74939367897166698</v>
      </c>
      <c r="P2700" s="6">
        <f>-M2700/'ugly don''t look!'!$H$7</f>
        <v>-5468.3660252054906</v>
      </c>
      <c r="Q2700" s="6">
        <f>-'ugly don''t look!'!$J$7/4*P2700</f>
        <v>34.550503638754591</v>
      </c>
      <c r="R2700" s="6">
        <f t="shared" si="421"/>
        <v>-0.28849082744372889</v>
      </c>
      <c r="S2700" s="6">
        <f t="shared" si="422"/>
        <v>3.5424221272059748</v>
      </c>
      <c r="U2700" s="6">
        <v>1050320.1839999999</v>
      </c>
      <c r="V2700" s="6">
        <v>20.473241000000002</v>
      </c>
      <c r="W2700" s="6">
        <v>23.418239</v>
      </c>
      <c r="X2700" s="6">
        <v>16.204526000000001</v>
      </c>
      <c r="Y2700" s="6">
        <v>0.23154</v>
      </c>
      <c r="Z2700" s="6">
        <v>21.274440999999999</v>
      </c>
      <c r="AA2700" s="6">
        <v>86.155928000000003</v>
      </c>
      <c r="AB2700" s="6">
        <v>23.5</v>
      </c>
      <c r="AC2700" s="6">
        <v>82.090253000000004</v>
      </c>
      <c r="AE2700" s="6">
        <f>0.000063090994667*'raw Data'!W2700</f>
        <v>1.4774799918595314E-3</v>
      </c>
      <c r="AF2700" s="6">
        <f>249.088908333*('raw Data'!X2700-AVERAGE('raw Data'!$D$2:$D$3001))</f>
        <v>4052.6308986648678</v>
      </c>
      <c r="AG2700" s="6"/>
      <c r="AH2700" s="6">
        <f>AE2700/(PI()*('ugly don''t look!'!$K$7^2)/4)</f>
        <v>1.329395415339041</v>
      </c>
      <c r="AI2700" s="6">
        <f>-AF2700/'ugly don''t look!'!$I$7</f>
        <v>-4432.011044034195</v>
      </c>
      <c r="AJ2700" s="6">
        <f>-'ugly don''t look!'!$K$7/4*AI2700</f>
        <v>41.680183061962985</v>
      </c>
      <c r="AK2700" s="6">
        <f t="shared" si="423"/>
        <v>0.28472426395010414</v>
      </c>
      <c r="AL2700" s="6">
        <f t="shared" si="424"/>
        <v>3.7300257895171121</v>
      </c>
      <c r="AN2700" s="6">
        <f>S2700-'ugly don''t look!'!$M$5</f>
        <v>-0.23619243356209729</v>
      </c>
      <c r="AO2700" s="6">
        <f t="shared" si="428"/>
        <v>-0.28849082744372889</v>
      </c>
      <c r="AP2700" s="6">
        <f t="shared" si="429"/>
        <v>3.5424221272059748</v>
      </c>
      <c r="AQ2700" s="6">
        <f t="shared" si="425"/>
        <v>6.4325811637578251E-2</v>
      </c>
      <c r="AV2700" s="6">
        <f t="shared" si="426"/>
        <v>0.20664912395057344</v>
      </c>
      <c r="AW2700" s="6">
        <f t="shared" si="427"/>
        <v>0.28472426395010414</v>
      </c>
    </row>
    <row r="2701" spans="1:49" x14ac:dyDescent="0.25">
      <c r="A2701" s="6">
        <v>1053180.9410000001</v>
      </c>
      <c r="B2701" s="6">
        <v>21.417987</v>
      </c>
      <c r="C2701" s="6">
        <v>6.0597279999999998</v>
      </c>
      <c r="D2701" s="6">
        <v>-0.12861800000000001</v>
      </c>
      <c r="E2701" s="6">
        <v>23.792083000000002</v>
      </c>
      <c r="F2701" s="6">
        <v>21.466670000000001</v>
      </c>
      <c r="G2701" s="6">
        <v>86.139422999999994</v>
      </c>
      <c r="H2701" s="6">
        <v>6</v>
      </c>
      <c r="I2701" s="6">
        <v>30.379629999999999</v>
      </c>
      <c r="L2701" s="6">
        <f t="shared" si="420"/>
        <v>3.8231426693147061E-4</v>
      </c>
      <c r="M2701" s="6">
        <f>249.088908333*(E2701-AVERAGE('raw Data'!$Y$2:$Y$2801))</f>
        <v>5856.0021289004881</v>
      </c>
      <c r="N2701" s="6" t="s">
        <v>18</v>
      </c>
      <c r="O2701" s="6">
        <f>L2701/(PI()*('ugly don''t look!'!$J$7^2)/4)</f>
        <v>0.76210889213178024</v>
      </c>
      <c r="P2701" s="6">
        <f>-M2701/'ugly don''t look!'!$H$7</f>
        <v>-5489.3158313652866</v>
      </c>
      <c r="Q2701" s="6">
        <f>-'ugly don''t look!'!$J$7/4*P2701</f>
        <v>34.682869751523725</v>
      </c>
      <c r="R2701" s="6">
        <f t="shared" si="421"/>
        <v>-0.27166583044508136</v>
      </c>
      <c r="S2701" s="6">
        <f t="shared" si="422"/>
        <v>3.5462458979560281</v>
      </c>
      <c r="U2701" s="6">
        <v>1050320.899</v>
      </c>
      <c r="V2701" s="6">
        <v>20.510832000000001</v>
      </c>
      <c r="W2701" s="6">
        <v>23.425539000000001</v>
      </c>
      <c r="X2701" s="6">
        <v>16.229922999999999</v>
      </c>
      <c r="Y2701" s="6">
        <v>0.22463</v>
      </c>
      <c r="Z2701" s="6">
        <v>21.289992000000002</v>
      </c>
      <c r="AA2701" s="6">
        <v>86.156858</v>
      </c>
      <c r="AB2701" s="6">
        <v>23.5</v>
      </c>
      <c r="AC2701" s="6">
        <v>82.102453999999994</v>
      </c>
      <c r="AE2701" s="6">
        <f>0.000063090994667*'raw Data'!W2701</f>
        <v>1.4779405561206006E-3</v>
      </c>
      <c r="AF2701" s="6">
        <f>249.088908333*('raw Data'!X2701-AVERAGE('raw Data'!$D$2:$D$3001))</f>
        <v>4058.9570096698008</v>
      </c>
      <c r="AG2701" s="6"/>
      <c r="AH2701" s="6">
        <f>AE2701/(PI()*('ugly don''t look!'!$K$7^2)/4)</f>
        <v>1.3298098182551603</v>
      </c>
      <c r="AI2701" s="6">
        <f>-AF2701/'ugly don''t look!'!$I$7</f>
        <v>-4438.9293631559503</v>
      </c>
      <c r="AJ2701" s="6">
        <f>-'ugly don''t look!'!$K$7/4*AI2701</f>
        <v>41.745245356395664</v>
      </c>
      <c r="AK2701" s="6">
        <f t="shared" si="423"/>
        <v>0.28503593821596268</v>
      </c>
      <c r="AL2701" s="6">
        <f t="shared" si="424"/>
        <v>3.73158556113248</v>
      </c>
      <c r="AN2701" s="6">
        <f>S2701-'ugly don''t look!'!$M$5</f>
        <v>-0.23236866281204405</v>
      </c>
      <c r="AO2701" s="6">
        <f t="shared" si="428"/>
        <v>-0.27166583044508136</v>
      </c>
      <c r="AP2701" s="6">
        <f t="shared" si="429"/>
        <v>3.5462458979560281</v>
      </c>
      <c r="AQ2701" s="6">
        <f t="shared" si="425"/>
        <v>5.7352368226913669E-2</v>
      </c>
      <c r="AV2701" s="6">
        <f t="shared" si="426"/>
        <v>0.20820889556594135</v>
      </c>
      <c r="AW2701" s="6">
        <f t="shared" si="427"/>
        <v>0.28503593821596268</v>
      </c>
    </row>
    <row r="2702" spans="1:49" x14ac:dyDescent="0.25">
      <c r="A2702" s="6">
        <v>1051000.3540000001</v>
      </c>
      <c r="B2702" s="6">
        <v>21.118943999999999</v>
      </c>
      <c r="C2702" s="6">
        <v>5.061083</v>
      </c>
      <c r="D2702" s="6">
        <v>-7.3382000000000003E-2</v>
      </c>
      <c r="E2702" s="6">
        <v>22.517959000000001</v>
      </c>
      <c r="F2702" s="6">
        <v>21.372800000000002</v>
      </c>
      <c r="G2702" s="6">
        <v>86.147401000000002</v>
      </c>
      <c r="H2702" s="6">
        <v>5</v>
      </c>
      <c r="I2702" s="6">
        <v>24.838971999999998</v>
      </c>
      <c r="L2702" s="6">
        <f t="shared" si="420"/>
        <v>3.193087605622444E-4</v>
      </c>
      <c r="M2702" s="6">
        <f>249.088908333*(E2702-AVERAGE('raw Data'!$Y$2:$Y$2801))</f>
        <v>5538.6319726596121</v>
      </c>
      <c r="N2702" s="6" t="s">
        <v>18</v>
      </c>
      <c r="O2702" s="6">
        <f>L2702/(PI()*('ugly don''t look!'!$J$7^2)/4)</f>
        <v>0.6365131171097097</v>
      </c>
      <c r="P2702" s="6">
        <f>-M2702/'ugly don''t look!'!$H$7</f>
        <v>-5191.8184970562543</v>
      </c>
      <c r="Q2702" s="6">
        <f>-'ugly don''t look!'!$J$7/4*P2702</f>
        <v>32.80320721902568</v>
      </c>
      <c r="R2702" s="6">
        <f t="shared" si="421"/>
        <v>-0.45175025301208882</v>
      </c>
      <c r="S2702" s="6">
        <f t="shared" si="422"/>
        <v>3.4905262916776971</v>
      </c>
      <c r="U2702" s="6">
        <v>1055318.7960000001</v>
      </c>
      <c r="V2702" s="6">
        <v>21.470500999999999</v>
      </c>
      <c r="W2702" s="6">
        <v>1.0869629999999999</v>
      </c>
      <c r="X2702" s="6">
        <v>1.743582</v>
      </c>
      <c r="Y2702" s="6">
        <v>0.24035100000000001</v>
      </c>
      <c r="Z2702" s="6">
        <v>21.331181000000001</v>
      </c>
      <c r="AA2702" s="6">
        <v>86.120697000000007</v>
      </c>
      <c r="AB2702" s="6">
        <v>1</v>
      </c>
      <c r="AC2702" s="6">
        <v>7.237781</v>
      </c>
      <c r="AE2702" s="6">
        <f>0.000063090994667*'raw Data'!W2702</f>
        <v>6.8577576836226318E-5</v>
      </c>
      <c r="AF2702" s="6">
        <f>249.088908333*('raw Data'!X2702-AVERAGE('raw Data'!$D$2:$D$3001))</f>
        <v>450.57014424022094</v>
      </c>
      <c r="AG2702" s="6"/>
      <c r="AH2702" s="6">
        <f>AE2702/(PI()*('ugly don''t look!'!$K$7^2)/4)</f>
        <v>6.1704196837480824E-2</v>
      </c>
      <c r="AI2702" s="6">
        <f>-AF2702/'ugly don''t look!'!$I$7</f>
        <v>-492.7495015750448</v>
      </c>
      <c r="AJ2702" s="6">
        <f>-'ugly don''t look!'!$K$7/4*AI2702</f>
        <v>4.633988775137273</v>
      </c>
      <c r="AK2702" s="6">
        <f t="shared" si="423"/>
        <v>-2.7854033303276386</v>
      </c>
      <c r="AL2702" s="6">
        <f t="shared" si="424"/>
        <v>1.5334180037235374</v>
      </c>
      <c r="AN2702" s="6">
        <f>S2702-'ugly don''t look!'!$M$5</f>
        <v>-0.28808826909037499</v>
      </c>
      <c r="AO2702" s="6">
        <f t="shared" si="428"/>
        <v>-0.45175025301208882</v>
      </c>
      <c r="AP2702" s="6">
        <f t="shared" si="429"/>
        <v>3.4905262916776971</v>
      </c>
      <c r="AQ2702" s="6">
        <f t="shared" si="425"/>
        <v>0.11719950336443472</v>
      </c>
      <c r="AV2702" s="6">
        <f t="shared" si="426"/>
        <v>-1.9899586618430012</v>
      </c>
      <c r="AW2702" s="6">
        <f t="shared" si="427"/>
        <v>-2.7854033303276386</v>
      </c>
    </row>
    <row r="2703" spans="1:49" x14ac:dyDescent="0.25">
      <c r="A2703" s="6">
        <v>1051001.1470000001</v>
      </c>
      <c r="B2703" s="6">
        <v>21.066925000000001</v>
      </c>
      <c r="C2703" s="6">
        <v>5.066389</v>
      </c>
      <c r="D2703" s="6">
        <v>-7.2291999999999995E-2</v>
      </c>
      <c r="E2703" s="6">
        <v>22.494024</v>
      </c>
      <c r="F2703" s="6">
        <v>21.376367999999999</v>
      </c>
      <c r="G2703" s="6">
        <v>86.141962000000007</v>
      </c>
      <c r="H2703" s="6">
        <v>5</v>
      </c>
      <c r="I2703" s="6">
        <v>24.815759</v>
      </c>
      <c r="L2703" s="6">
        <f t="shared" si="420"/>
        <v>3.1964352137994751E-4</v>
      </c>
      <c r="M2703" s="6">
        <f>249.088908333*(E2703-AVERAGE('raw Data'!$Y$2:$Y$2801))</f>
        <v>5532.6700296386616</v>
      </c>
      <c r="N2703" s="6" t="s">
        <v>18</v>
      </c>
      <c r="O2703" s="6">
        <f>L2703/(PI()*('ugly don''t look!'!$J$7^2)/4)</f>
        <v>0.63718043250433654</v>
      </c>
      <c r="P2703" s="6">
        <f>-M2703/'ugly don''t look!'!$H$7</f>
        <v>-5186.2298740519891</v>
      </c>
      <c r="Q2703" s="6">
        <f>-'ugly don''t look!'!$J$7/4*P2703</f>
        <v>32.767896901728982</v>
      </c>
      <c r="R2703" s="6">
        <f t="shared" si="421"/>
        <v>-0.45070240997969374</v>
      </c>
      <c r="S2703" s="6">
        <f t="shared" si="422"/>
        <v>3.4894492831025525</v>
      </c>
      <c r="U2703" s="6">
        <v>1055319.348</v>
      </c>
      <c r="V2703" s="6">
        <v>21.457905</v>
      </c>
      <c r="W2703" s="6">
        <v>1.032807</v>
      </c>
      <c r="X2703" s="6">
        <v>1.7239869999999999</v>
      </c>
      <c r="Y2703" s="6">
        <v>0.25106099999999998</v>
      </c>
      <c r="Z2703" s="6">
        <v>21.359691000000002</v>
      </c>
      <c r="AA2703" s="6">
        <v>86.124109000000004</v>
      </c>
      <c r="AB2703" s="6">
        <v>1</v>
      </c>
      <c r="AC2703" s="6">
        <v>7.2817990000000004</v>
      </c>
      <c r="AE2703" s="6">
        <f>0.000063090994667*'raw Data'!W2703</f>
        <v>6.5160820929040274E-5</v>
      </c>
      <c r="AF2703" s="6">
        <f>249.088908333*('raw Data'!X2703-AVERAGE('raw Data'!$D$2:$D$3001))</f>
        <v>445.68924708143584</v>
      </c>
      <c r="AG2703" s="6"/>
      <c r="AH2703" s="6">
        <f>AE2703/(PI()*('ugly don''t look!'!$K$7^2)/4)</f>
        <v>5.8629894875104359E-2</v>
      </c>
      <c r="AI2703" s="6">
        <f>-AF2703/'ugly don''t look!'!$I$7</f>
        <v>-487.41168753437864</v>
      </c>
      <c r="AJ2703" s="6">
        <f>-'ugly don''t look!'!$K$7/4*AI2703</f>
        <v>4.5837901036639339</v>
      </c>
      <c r="AK2703" s="6">
        <f t="shared" si="423"/>
        <v>-2.8365105610298902</v>
      </c>
      <c r="AL2703" s="6">
        <f t="shared" si="424"/>
        <v>1.5225261894600661</v>
      </c>
      <c r="AN2703" s="6">
        <f>S2703-'ugly don''t look!'!$M$5</f>
        <v>-0.28916527766551958</v>
      </c>
      <c r="AO2703" s="6">
        <f t="shared" si="428"/>
        <v>-0.45070240997969374</v>
      </c>
      <c r="AP2703" s="6">
        <f t="shared" si="429"/>
        <v>3.4894492831025525</v>
      </c>
      <c r="AQ2703" s="6">
        <f t="shared" si="425"/>
        <v>0.11545005570187186</v>
      </c>
      <c r="AV2703" s="6">
        <f t="shared" si="426"/>
        <v>-2.0008504761064723</v>
      </c>
      <c r="AW2703" s="6">
        <f t="shared" si="427"/>
        <v>-2.8365105610298902</v>
      </c>
    </row>
    <row r="2704" spans="1:49" x14ac:dyDescent="0.25">
      <c r="A2704" s="6">
        <v>1051005.48</v>
      </c>
      <c r="B2704" s="6">
        <v>21.014136000000001</v>
      </c>
      <c r="C2704" s="6">
        <v>5.0725579999999999</v>
      </c>
      <c r="D2704" s="6">
        <v>-9.0229000000000004E-2</v>
      </c>
      <c r="E2704" s="6">
        <v>22.425906999999999</v>
      </c>
      <c r="F2704" s="6">
        <v>21.405887</v>
      </c>
      <c r="G2704" s="6">
        <v>86.146286000000003</v>
      </c>
      <c r="H2704" s="6">
        <v>5</v>
      </c>
      <c r="I2704" s="6">
        <v>24.705562</v>
      </c>
      <c r="L2704" s="6">
        <f t="shared" si="420"/>
        <v>3.2003272972604818E-4</v>
      </c>
      <c r="M2704" s="6">
        <f>249.088908333*(E2704-AVERAGE('raw Data'!$Y$2:$Y$2801))</f>
        <v>5515.7028404697421</v>
      </c>
      <c r="N2704" s="6" t="s">
        <v>18</v>
      </c>
      <c r="O2704" s="6">
        <f>L2704/(PI()*('ugly don''t look!'!$J$7^2)/4)</f>
        <v>0.63795628411938599</v>
      </c>
      <c r="P2704" s="6">
        <f>-M2704/'ugly don''t look!'!$H$7</f>
        <v>-5170.3251223000962</v>
      </c>
      <c r="Q2704" s="6">
        <f>-'ugly don''t look!'!$J$7/4*P2704</f>
        <v>32.667406703972581</v>
      </c>
      <c r="R2704" s="6">
        <f t="shared" si="421"/>
        <v>-0.44948551817401272</v>
      </c>
      <c r="S2704" s="6">
        <f t="shared" si="422"/>
        <v>3.4863778439491018</v>
      </c>
      <c r="U2704" s="6">
        <v>1055322.986</v>
      </c>
      <c r="V2704" s="6">
        <v>21.382567000000002</v>
      </c>
      <c r="W2704" s="6">
        <v>0.992977</v>
      </c>
      <c r="X2704" s="6">
        <v>1.633286</v>
      </c>
      <c r="Y2704" s="6">
        <v>0.254469</v>
      </c>
      <c r="Z2704" s="6">
        <v>21.286749</v>
      </c>
      <c r="AA2704" s="6">
        <v>86.125262000000006</v>
      </c>
      <c r="AB2704" s="6">
        <v>1</v>
      </c>
      <c r="AC2704" s="6">
        <v>7.3200390000000004</v>
      </c>
      <c r="AE2704" s="6">
        <f>0.000063090994667*'raw Data'!W2704</f>
        <v>6.2647906611453661E-5</v>
      </c>
      <c r="AF2704" s="6">
        <f>249.088908333*('raw Data'!X2704-AVERAGE('raw Data'!$D$2:$D$3001))</f>
        <v>423.0966340067244</v>
      </c>
      <c r="AG2704" s="6"/>
      <c r="AH2704" s="6">
        <f>AE2704/(PI()*('ugly don''t look!'!$K$7^2)/4)</f>
        <v>5.6368844443731018E-2</v>
      </c>
      <c r="AI2704" s="6">
        <f>-AF2704/'ugly don''t look!'!$I$7</f>
        <v>-462.70410543167588</v>
      </c>
      <c r="AJ2704" s="6">
        <f>-'ugly don''t look!'!$K$7/4*AI2704</f>
        <v>4.3514313539163814</v>
      </c>
      <c r="AK2704" s="6">
        <f t="shared" si="423"/>
        <v>-2.8758386765890847</v>
      </c>
      <c r="AL2704" s="6">
        <f t="shared" si="424"/>
        <v>1.4705048378538705</v>
      </c>
      <c r="AN2704" s="6">
        <f>S2704-'ugly don''t look!'!$M$5</f>
        <v>-0.29223671681897034</v>
      </c>
      <c r="AO2704" s="6">
        <f t="shared" si="428"/>
        <v>-0.44948551817401272</v>
      </c>
      <c r="AP2704" s="6">
        <f t="shared" si="429"/>
        <v>3.4863778439491018</v>
      </c>
      <c r="AQ2704" s="6">
        <f t="shared" si="425"/>
        <v>0.11159769269818701</v>
      </c>
      <c r="AV2704" s="6">
        <f t="shared" si="426"/>
        <v>-2.0528718277126679</v>
      </c>
      <c r="AW2704" s="6">
        <f t="shared" si="427"/>
        <v>-2.8758386765890847</v>
      </c>
    </row>
    <row r="2705" spans="1:49" x14ac:dyDescent="0.25">
      <c r="A2705" s="6">
        <v>1051005.8</v>
      </c>
      <c r="B2705" s="6">
        <v>21.028950999999999</v>
      </c>
      <c r="C2705" s="6">
        <v>5.0702860000000003</v>
      </c>
      <c r="D2705" s="6">
        <v>-8.7891999999999998E-2</v>
      </c>
      <c r="E2705" s="6">
        <v>22.411565</v>
      </c>
      <c r="F2705" s="6">
        <v>21.497332</v>
      </c>
      <c r="G2705" s="6">
        <v>86.145263</v>
      </c>
      <c r="H2705" s="6">
        <v>5</v>
      </c>
      <c r="I2705" s="6">
        <v>24.700281</v>
      </c>
      <c r="L2705" s="6">
        <f t="shared" si="420"/>
        <v>3.1988938698616481E-4</v>
      </c>
      <c r="M2705" s="6">
        <f>249.088908333*(E2705-AVERAGE('raw Data'!$Y$2:$Y$2801))</f>
        <v>5512.1304073464307</v>
      </c>
      <c r="N2705" s="6" t="s">
        <v>18</v>
      </c>
      <c r="O2705" s="6">
        <f>L2705/(PI()*('ugly don''t look!'!$J$7^2)/4)</f>
        <v>0.63767054333977957</v>
      </c>
      <c r="P2705" s="6">
        <f>-M2705/'ugly don''t look!'!$H$7</f>
        <v>-5166.976384839174</v>
      </c>
      <c r="Q2705" s="6">
        <f>-'ugly don''t look!'!$J$7/4*P2705</f>
        <v>32.646248543510112</v>
      </c>
      <c r="R2705" s="6">
        <f t="shared" si="421"/>
        <v>-0.44993351876201337</v>
      </c>
      <c r="S2705" s="6">
        <f t="shared" si="422"/>
        <v>3.4857299499942336</v>
      </c>
      <c r="U2705" s="6">
        <v>1055323.5870000001</v>
      </c>
      <c r="V2705" s="6">
        <v>21.409223999999998</v>
      </c>
      <c r="W2705" s="6">
        <v>0.99965700000000002</v>
      </c>
      <c r="X2705" s="6">
        <v>1.621337</v>
      </c>
      <c r="Y2705" s="6">
        <v>0.25191799999999998</v>
      </c>
      <c r="Z2705" s="6">
        <v>21.280453999999999</v>
      </c>
      <c r="AA2705" s="6">
        <v>86.119152999999997</v>
      </c>
      <c r="AB2705" s="6">
        <v>1</v>
      </c>
      <c r="AC2705" s="6">
        <v>7.3137460000000001</v>
      </c>
      <c r="AE2705" s="6">
        <f>0.000063090994667*'raw Data'!W2705</f>
        <v>6.3069354455829219E-5</v>
      </c>
      <c r="AF2705" s="6">
        <f>249.088908333*('raw Data'!X2705-AVERAGE('raw Data'!$D$2:$D$3001))</f>
        <v>420.12027064105342</v>
      </c>
      <c r="AG2705" s="6"/>
      <c r="AH2705" s="6">
        <f>AE2705/(PI()*('ugly don''t look!'!$K$7^2)/4)</f>
        <v>5.6748051495741407E-2</v>
      </c>
      <c r="AI2705" s="6">
        <f>-AF2705/'ugly don''t look!'!$I$7</f>
        <v>-459.44911487429289</v>
      </c>
      <c r="AJ2705" s="6">
        <f>-'ugly don''t look!'!$K$7/4*AI2705</f>
        <v>4.3208202834680565</v>
      </c>
      <c r="AK2705" s="6">
        <f t="shared" si="423"/>
        <v>-2.8691339580868838</v>
      </c>
      <c r="AL2705" s="6">
        <f t="shared" si="424"/>
        <v>1.4634452646634317</v>
      </c>
      <c r="AN2705" s="6">
        <f>S2705-'ugly don''t look!'!$M$5</f>
        <v>-0.29288461077383854</v>
      </c>
      <c r="AO2705" s="6">
        <f t="shared" si="428"/>
        <v>-0.44993351876201337</v>
      </c>
      <c r="AP2705" s="6">
        <f t="shared" si="429"/>
        <v>3.4857299499942336</v>
      </c>
      <c r="AQ2705" s="6">
        <f t="shared" si="425"/>
        <v>0.11123729705866234</v>
      </c>
      <c r="AV2705" s="6">
        <f t="shared" si="426"/>
        <v>-2.0599314009031069</v>
      </c>
      <c r="AW2705" s="6">
        <f t="shared" si="427"/>
        <v>-2.8691339580868838</v>
      </c>
    </row>
    <row r="2706" spans="1:49" x14ac:dyDescent="0.25">
      <c r="A2706" s="6">
        <v>1051007.5349999999</v>
      </c>
      <c r="B2706" s="6">
        <v>21.08248</v>
      </c>
      <c r="C2706" s="6">
        <v>5.0333310000000004</v>
      </c>
      <c r="D2706" s="6">
        <v>-8.2192000000000001E-2</v>
      </c>
      <c r="E2706" s="6">
        <v>22.365501999999999</v>
      </c>
      <c r="F2706" s="6">
        <v>21.354928999999998</v>
      </c>
      <c r="G2706" s="6">
        <v>86.146602000000001</v>
      </c>
      <c r="H2706" s="6">
        <v>5</v>
      </c>
      <c r="I2706" s="6">
        <v>24.711559999999999</v>
      </c>
      <c r="L2706" s="6">
        <f t="shared" si="420"/>
        <v>3.1755785927824583E-4</v>
      </c>
      <c r="M2706" s="6">
        <f>249.088908333*(E2706-AVERAGE('raw Data'!$Y$2:$Y$2801))</f>
        <v>5500.6566249618872</v>
      </c>
      <c r="N2706" s="6" t="s">
        <v>18</v>
      </c>
      <c r="O2706" s="6">
        <f>L2706/(PI()*('ugly don''t look!'!$J$7^2)/4)</f>
        <v>0.63302285385458656</v>
      </c>
      <c r="P2706" s="6">
        <f>-M2706/'ugly don''t look!'!$H$7</f>
        <v>-5156.2210582694861</v>
      </c>
      <c r="Q2706" s="6">
        <f>-'ugly don''t look!'!$J$7/4*P2706</f>
        <v>32.578293701411184</v>
      </c>
      <c r="R2706" s="6">
        <f t="shared" si="421"/>
        <v>-0.45724875345401411</v>
      </c>
      <c r="S2706" s="6">
        <f t="shared" si="422"/>
        <v>3.4836462292244823</v>
      </c>
      <c r="U2706" s="6">
        <v>1055324.9820000001</v>
      </c>
      <c r="V2706" s="6">
        <v>21.477345</v>
      </c>
      <c r="W2706" s="6">
        <v>0.99630399999999997</v>
      </c>
      <c r="X2706" s="6">
        <v>1.584876</v>
      </c>
      <c r="Y2706" s="6">
        <v>0.257077</v>
      </c>
      <c r="Z2706" s="6">
        <v>21.380794999999999</v>
      </c>
      <c r="AA2706" s="6">
        <v>86.122304999999997</v>
      </c>
      <c r="AB2706" s="6">
        <v>1</v>
      </c>
      <c r="AC2706" s="6">
        <v>7.3183800000000003</v>
      </c>
      <c r="AE2706" s="6">
        <f>0.000063090994667*'raw Data'!W2706</f>
        <v>6.2857810350710767E-5</v>
      </c>
      <c r="AF2706" s="6">
        <f>249.088908333*('raw Data'!X2706-AVERAGE('raw Data'!$D$2:$D$3001))</f>
        <v>411.03823995432384</v>
      </c>
      <c r="AG2706" s="6"/>
      <c r="AH2706" s="6">
        <f>AE2706/(PI()*('ugly don''t look!'!$K$7^2)/4)</f>
        <v>5.6557709991940382E-2</v>
      </c>
      <c r="AI2706" s="6">
        <f>-AF2706/'ugly don''t look!'!$I$7</f>
        <v>-449.51688533937431</v>
      </c>
      <c r="AJ2706" s="6">
        <f>-'ugly don''t look!'!$K$7/4*AI2706</f>
        <v>4.2274141206413454</v>
      </c>
      <c r="AK2706" s="6">
        <f t="shared" si="423"/>
        <v>-2.8724937463333515</v>
      </c>
      <c r="AL2706" s="6">
        <f t="shared" si="424"/>
        <v>1.4415904871292233</v>
      </c>
      <c r="AN2706" s="6">
        <f>S2706-'ugly don''t look!'!$M$5</f>
        <v>-0.29496833154358981</v>
      </c>
      <c r="AO2706" s="6">
        <f t="shared" si="428"/>
        <v>-0.45724875345401411</v>
      </c>
      <c r="AP2706" s="6">
        <f t="shared" si="429"/>
        <v>3.4836462292244823</v>
      </c>
      <c r="AQ2706" s="6">
        <f t="shared" si="425"/>
        <v>0.11384802916826633</v>
      </c>
      <c r="AV2706" s="6">
        <f t="shared" si="426"/>
        <v>-2.0817861784373153</v>
      </c>
      <c r="AW2706" s="6">
        <f t="shared" si="427"/>
        <v>-2.8724937463333515</v>
      </c>
    </row>
    <row r="2707" spans="1:49" x14ac:dyDescent="0.25">
      <c r="A2707" s="6">
        <v>1051007.7960000001</v>
      </c>
      <c r="B2707" s="6">
        <v>21.11544</v>
      </c>
      <c r="C2707" s="6">
        <v>5.0337500000000004</v>
      </c>
      <c r="D2707" s="6">
        <v>-8.1819000000000003E-2</v>
      </c>
      <c r="E2707" s="6">
        <v>22.363918000000002</v>
      </c>
      <c r="F2707" s="6">
        <v>21.480067999999999</v>
      </c>
      <c r="G2707" s="6">
        <v>86.148387</v>
      </c>
      <c r="H2707" s="6">
        <v>5</v>
      </c>
      <c r="I2707" s="6">
        <v>24.707996000000001</v>
      </c>
      <c r="L2707" s="6">
        <f t="shared" si="420"/>
        <v>3.1758429440501132E-4</v>
      </c>
      <c r="M2707" s="6">
        <f>249.088908333*(E2707-AVERAGE('raw Data'!$Y$2:$Y$2801))</f>
        <v>5500.2620681310891</v>
      </c>
      <c r="N2707" s="6" t="s">
        <v>18</v>
      </c>
      <c r="O2707" s="6">
        <f>L2707/(PI()*('ugly don''t look!'!$J$7^2)/4)</f>
        <v>0.6330755498874453</v>
      </c>
      <c r="P2707" s="6">
        <f>-M2707/'ugly don''t look!'!$H$7</f>
        <v>-5155.851207471962</v>
      </c>
      <c r="Q2707" s="6">
        <f>-'ugly don''t look!'!$J$7/4*P2707</f>
        <v>32.575956891609721</v>
      </c>
      <c r="R2707" s="6">
        <f t="shared" si="421"/>
        <v>-0.45716551184698984</v>
      </c>
      <c r="S2707" s="6">
        <f t="shared" si="422"/>
        <v>3.4835744976097005</v>
      </c>
      <c r="U2707" s="6">
        <v>1055326.5649999999</v>
      </c>
      <c r="V2707" s="6">
        <v>21.528064000000001</v>
      </c>
      <c r="W2707" s="6">
        <v>1.0132270000000001</v>
      </c>
      <c r="X2707" s="6">
        <v>1.552605</v>
      </c>
      <c r="Y2707" s="6">
        <v>0.25767299999999999</v>
      </c>
      <c r="Z2707" s="6">
        <v>21.381164999999999</v>
      </c>
      <c r="AA2707" s="6">
        <v>86.117777000000004</v>
      </c>
      <c r="AB2707" s="6">
        <v>1</v>
      </c>
      <c r="AC2707" s="6">
        <v>7.3001909999999999</v>
      </c>
      <c r="AE2707" s="6">
        <f>0.000063090994667*'raw Data'!W2707</f>
        <v>6.3925499253460414E-5</v>
      </c>
      <c r="AF2707" s="6">
        <f>249.088908333*('raw Data'!X2707-AVERAGE('raw Data'!$D$2:$D$3001))</f>
        <v>402.99989179350962</v>
      </c>
      <c r="AG2707" s="6"/>
      <c r="AH2707" s="6">
        <f>AE2707/(PI()*('ugly don''t look!'!$K$7^2)/4)</f>
        <v>5.7518386779540964E-2</v>
      </c>
      <c r="AI2707" s="6">
        <f>-AF2707/'ugly don''t look!'!$I$7</f>
        <v>-440.72604089403939</v>
      </c>
      <c r="AJ2707" s="6">
        <f>-'ugly don''t look!'!$K$7/4*AI2707</f>
        <v>4.1447419426818595</v>
      </c>
      <c r="AK2707" s="6">
        <f t="shared" si="423"/>
        <v>-2.8556506122154142</v>
      </c>
      <c r="AL2707" s="6">
        <f t="shared" si="424"/>
        <v>1.4218405291538505</v>
      </c>
      <c r="AN2707" s="6">
        <f>S2707-'ugly don''t look!'!$M$5</f>
        <v>-0.29504006315837161</v>
      </c>
      <c r="AO2707" s="6">
        <f t="shared" si="428"/>
        <v>-0.45716551184698984</v>
      </c>
      <c r="AP2707" s="6">
        <f t="shared" si="429"/>
        <v>3.4835744976097005</v>
      </c>
      <c r="AQ2707" s="6">
        <f t="shared" si="425"/>
        <v>0.11372287837853931</v>
      </c>
      <c r="AV2707" s="6">
        <f t="shared" si="426"/>
        <v>-2.1015361364126881</v>
      </c>
      <c r="AW2707" s="6">
        <f t="shared" si="427"/>
        <v>-2.8556506122154142</v>
      </c>
    </row>
    <row r="2708" spans="1:49" x14ac:dyDescent="0.25">
      <c r="A2708" s="6">
        <v>1051009.9790000001</v>
      </c>
      <c r="B2708" s="6">
        <v>20.985987999999999</v>
      </c>
      <c r="C2708" s="6">
        <v>5.0217299999999998</v>
      </c>
      <c r="D2708" s="6">
        <v>-9.1254000000000002E-2</v>
      </c>
      <c r="E2708" s="6">
        <v>22.36647</v>
      </c>
      <c r="F2708" s="6">
        <v>21.494136000000001</v>
      </c>
      <c r="G2708" s="6">
        <v>86.145263</v>
      </c>
      <c r="H2708" s="6">
        <v>5</v>
      </c>
      <c r="I2708" s="6">
        <v>24.705358</v>
      </c>
      <c r="L2708" s="6">
        <f t="shared" si="420"/>
        <v>3.168259406491139E-4</v>
      </c>
      <c r="M2708" s="6">
        <f>249.088908333*(E2708-AVERAGE('raw Data'!$Y$2:$Y$2801))</f>
        <v>5500.8977430251543</v>
      </c>
      <c r="N2708" s="6" t="s">
        <v>18</v>
      </c>
      <c r="O2708" s="6">
        <f>L2708/(PI()*('ugly don''t look!'!$J$7^2)/4)</f>
        <v>0.63156384030519597</v>
      </c>
      <c r="P2708" s="6">
        <f>-M2708/'ugly don''t look!'!$H$7</f>
        <v>-5156.4470782013068</v>
      </c>
      <c r="Q2708" s="6">
        <f>-'ugly don''t look!'!$J$7/4*P2708</f>
        <v>32.579721751845405</v>
      </c>
      <c r="R2708" s="6">
        <f t="shared" si="421"/>
        <v>-0.4595562491812894</v>
      </c>
      <c r="S2708" s="6">
        <f t="shared" si="422"/>
        <v>3.4836900626784177</v>
      </c>
      <c r="U2708" s="6">
        <v>1055327.0060000001</v>
      </c>
      <c r="V2708" s="6">
        <v>21.484559999999998</v>
      </c>
      <c r="W2708" s="6">
        <v>1.015096</v>
      </c>
      <c r="X2708" s="6">
        <v>1.554403</v>
      </c>
      <c r="Y2708" s="6">
        <v>0.267098</v>
      </c>
      <c r="Z2708" s="6">
        <v>21.299337999999999</v>
      </c>
      <c r="AA2708" s="6">
        <v>86.124955</v>
      </c>
      <c r="AB2708" s="6">
        <v>1</v>
      </c>
      <c r="AC2708" s="6">
        <v>7.2963079999999998</v>
      </c>
      <c r="AE2708" s="6">
        <f>0.000063090994667*'raw Data'!W2708</f>
        <v>6.4043416322493037E-5</v>
      </c>
      <c r="AF2708" s="6">
        <f>249.088908333*('raw Data'!X2708-AVERAGE('raw Data'!$D$2:$D$3001))</f>
        <v>403.44775365069239</v>
      </c>
      <c r="AG2708" s="6"/>
      <c r="AH2708" s="6">
        <f>AE2708/(PI()*('ugly don''t look!'!$K$7^2)/4)</f>
        <v>5.7624485279572021E-2</v>
      </c>
      <c r="AI2708" s="6">
        <f>-AF2708/'ugly don''t look!'!$I$7</f>
        <v>-441.2158285768727</v>
      </c>
      <c r="AJ2708" s="6">
        <f>-'ugly don''t look!'!$K$7/4*AI2708</f>
        <v>4.1493480774769127</v>
      </c>
      <c r="AK2708" s="6">
        <f t="shared" si="423"/>
        <v>-2.8538077099469175</v>
      </c>
      <c r="AL2708" s="6">
        <f t="shared" si="424"/>
        <v>1.4229512321381181</v>
      </c>
      <c r="AN2708" s="6">
        <f>S2708-'ugly don''t look!'!$M$5</f>
        <v>-0.29492449808965437</v>
      </c>
      <c r="AO2708" s="6">
        <f t="shared" si="428"/>
        <v>-0.4595562491812894</v>
      </c>
      <c r="AP2708" s="6">
        <f t="shared" si="429"/>
        <v>3.4836900626784177</v>
      </c>
      <c r="AQ2708" s="6">
        <f t="shared" si="425"/>
        <v>0.11537266678188959</v>
      </c>
      <c r="AV2708" s="6">
        <f t="shared" si="426"/>
        <v>-2.1004254334284207</v>
      </c>
      <c r="AW2708" s="6">
        <f t="shared" si="427"/>
        <v>-2.8538077099469175</v>
      </c>
    </row>
    <row r="2709" spans="1:49" x14ac:dyDescent="0.25">
      <c r="A2709" s="6">
        <v>1051011.6000000001</v>
      </c>
      <c r="B2709" s="6">
        <v>21.084330999999999</v>
      </c>
      <c r="C2709" s="6">
        <v>5.0188050000000004</v>
      </c>
      <c r="D2709" s="6">
        <v>-9.2530000000000001E-2</v>
      </c>
      <c r="E2709" s="6">
        <v>22.371200999999999</v>
      </c>
      <c r="F2709" s="6">
        <v>21.411071</v>
      </c>
      <c r="G2709" s="6">
        <v>86.138902999999999</v>
      </c>
      <c r="H2709" s="6">
        <v>5</v>
      </c>
      <c r="I2709" s="6">
        <v>24.702439999999999</v>
      </c>
      <c r="L2709" s="6">
        <f t="shared" si="420"/>
        <v>3.16641399489713E-4</v>
      </c>
      <c r="M2709" s="6">
        <f>249.088908333*(E2709-AVERAGE('raw Data'!$Y$2:$Y$2801))</f>
        <v>5502.0761826504777</v>
      </c>
      <c r="N2709" s="6" t="s">
        <v>18</v>
      </c>
      <c r="O2709" s="6">
        <f>L2709/(PI()*('ugly don''t look!'!$J$7^2)/4)</f>
        <v>0.63119597420469042</v>
      </c>
      <c r="P2709" s="6">
        <f>-M2709/'ugly don''t look!'!$H$7</f>
        <v>-5157.551727268914</v>
      </c>
      <c r="Q2709" s="6">
        <f>-'ugly don''t look!'!$J$7/4*P2709</f>
        <v>32.586701200816819</v>
      </c>
      <c r="R2709" s="6">
        <f t="shared" si="421"/>
        <v>-0.46013888747352055</v>
      </c>
      <c r="S2709" s="6">
        <f t="shared" si="422"/>
        <v>3.4839042665178144</v>
      </c>
      <c r="U2709" s="6">
        <v>1055329.3799999999</v>
      </c>
      <c r="V2709" s="6">
        <v>21.504922000000001</v>
      </c>
      <c r="W2709" s="6">
        <v>1.0361180000000001</v>
      </c>
      <c r="X2709" s="6">
        <v>1.552233</v>
      </c>
      <c r="Y2709" s="6">
        <v>0.29488900000000001</v>
      </c>
      <c r="Z2709" s="6">
        <v>21.221071999999999</v>
      </c>
      <c r="AA2709" s="6">
        <v>86.121765999999994</v>
      </c>
      <c r="AB2709" s="6">
        <v>1</v>
      </c>
      <c r="AC2709" s="6">
        <v>7.257225</v>
      </c>
      <c r="AE2709" s="6">
        <f>0.000063090994667*'raw Data'!W2709</f>
        <v>6.5369715212382717E-5</v>
      </c>
      <c r="AF2709" s="6">
        <f>249.088908333*('raw Data'!X2709-AVERAGE('raw Data'!$D$2:$D$3001))</f>
        <v>402.90723071960974</v>
      </c>
      <c r="AG2709" s="6"/>
      <c r="AH2709" s="6">
        <f>AE2709/(PI()*('ugly don''t look!'!$K$7^2)/4)</f>
        <v>5.8817852142949635E-2</v>
      </c>
      <c r="AI2709" s="6">
        <f>-AF2709/'ugly don''t look!'!$I$7</f>
        <v>-440.62470551138426</v>
      </c>
      <c r="AJ2709" s="6">
        <f>-'ugly don''t look!'!$K$7/4*AI2709</f>
        <v>4.1437889492759865</v>
      </c>
      <c r="AK2709" s="6">
        <f t="shared" si="423"/>
        <v>-2.8333098622838064</v>
      </c>
      <c r="AL2709" s="6">
        <f t="shared" si="424"/>
        <v>1.4216105744314771</v>
      </c>
      <c r="AN2709" s="6">
        <f>S2709-'ugly don''t look!'!$M$5</f>
        <v>-0.29471029425025774</v>
      </c>
      <c r="AO2709" s="6">
        <f t="shared" si="428"/>
        <v>-0.46013888747352055</v>
      </c>
      <c r="AP2709" s="6">
        <f t="shared" si="429"/>
        <v>3.4839042665178144</v>
      </c>
      <c r="AQ2709" s="6">
        <f t="shared" si="425"/>
        <v>0.11596077086150383</v>
      </c>
      <c r="AV2709" s="6">
        <f t="shared" si="426"/>
        <v>-2.1017660911350617</v>
      </c>
      <c r="AW2709" s="6">
        <f t="shared" si="427"/>
        <v>-2.8333098622838064</v>
      </c>
    </row>
    <row r="2710" spans="1:49" x14ac:dyDescent="0.25">
      <c r="A2710" s="6">
        <v>1051011.94</v>
      </c>
      <c r="B2710" s="6">
        <v>20.997298000000001</v>
      </c>
      <c r="C2710" s="6">
        <v>5.0065749999999998</v>
      </c>
      <c r="D2710" s="6">
        <v>-9.4653000000000001E-2</v>
      </c>
      <c r="E2710" s="6">
        <v>22.376062999999998</v>
      </c>
      <c r="F2710" s="6">
        <v>21.444897000000001</v>
      </c>
      <c r="G2710" s="6">
        <v>86.144091000000003</v>
      </c>
      <c r="H2710" s="6">
        <v>5</v>
      </c>
      <c r="I2710" s="6">
        <v>24.713263000000001</v>
      </c>
      <c r="L2710" s="6">
        <f t="shared" si="420"/>
        <v>3.1586979662493554E-4</v>
      </c>
      <c r="M2710" s="6">
        <f>249.088908333*(E2710-AVERAGE('raw Data'!$Y$2:$Y$2801))</f>
        <v>5503.2872529227925</v>
      </c>
      <c r="N2710" s="6" t="s">
        <v>18</v>
      </c>
      <c r="O2710" s="6">
        <f>L2710/(PI()*('ugly don''t look!'!$J$7^2)/4)</f>
        <v>0.62965785372291749</v>
      </c>
      <c r="P2710" s="6">
        <f>-M2710/'ugly don''t look!'!$H$7</f>
        <v>-5158.6869637446498</v>
      </c>
      <c r="Q2710" s="6">
        <f>-'ugly don''t look!'!$J$7/4*P2710</f>
        <v>32.593873908679633</v>
      </c>
      <c r="R2710" s="6">
        <f t="shared" si="421"/>
        <v>-0.46257869645168631</v>
      </c>
      <c r="S2710" s="6">
        <f t="shared" si="422"/>
        <v>3.4841243538023989</v>
      </c>
      <c r="U2710" s="6">
        <v>1055329.648</v>
      </c>
      <c r="V2710" s="6">
        <v>21.453092000000002</v>
      </c>
      <c r="W2710" s="6">
        <v>1.0339560000000001</v>
      </c>
      <c r="X2710" s="6">
        <v>1.54196</v>
      </c>
      <c r="Y2710" s="6">
        <v>0.30602699999999999</v>
      </c>
      <c r="Z2710" s="6">
        <v>21.221071999999999</v>
      </c>
      <c r="AA2710" s="6">
        <v>86.121765999999994</v>
      </c>
      <c r="AB2710" s="6">
        <v>1</v>
      </c>
      <c r="AC2710" s="6">
        <v>7.2560560000000001</v>
      </c>
      <c r="AE2710" s="6">
        <f>0.000063090994667*'raw Data'!W2710</f>
        <v>6.5233312481912664E-5</v>
      </c>
      <c r="AF2710" s="6">
        <f>249.088908333*('raw Data'!X2710-AVERAGE('raw Data'!$D$2:$D$3001))</f>
        <v>400.34834036430487</v>
      </c>
      <c r="AG2710" s="6"/>
      <c r="AH2710" s="6">
        <f>AE2710/(PI()*('ugly don''t look!'!$K$7^2)/4)</f>
        <v>5.8695120758751065E-2</v>
      </c>
      <c r="AI2710" s="6">
        <f>-AF2710/'ugly don''t look!'!$I$7</f>
        <v>-437.82626898983472</v>
      </c>
      <c r="AJ2710" s="6">
        <f>-'ugly don''t look!'!$K$7/4*AI2710</f>
        <v>4.1174714727745521</v>
      </c>
      <c r="AK2710" s="6">
        <f t="shared" si="423"/>
        <v>-2.8353986772595938</v>
      </c>
      <c r="AL2710" s="6">
        <f t="shared" si="424"/>
        <v>1.4152392547577528</v>
      </c>
      <c r="AN2710" s="6">
        <f>S2710-'ugly don''t look!'!$M$5</f>
        <v>-0.29449020696567318</v>
      </c>
      <c r="AO2710" s="6">
        <f t="shared" si="428"/>
        <v>-0.46257869645168631</v>
      </c>
      <c r="AP2710" s="6">
        <f t="shared" si="429"/>
        <v>3.4841243538023989</v>
      </c>
      <c r="AQ2710" s="6">
        <f t="shared" si="425"/>
        <v>0.11774657254417206</v>
      </c>
      <c r="AV2710" s="6">
        <f t="shared" si="426"/>
        <v>-2.1081374108087858</v>
      </c>
      <c r="AW2710" s="6">
        <f t="shared" si="427"/>
        <v>-2.8353986772595938</v>
      </c>
    </row>
    <row r="2711" spans="1:49" x14ac:dyDescent="0.25">
      <c r="A2711" s="6">
        <v>1051013.385</v>
      </c>
      <c r="B2711" s="6">
        <v>20.998211000000001</v>
      </c>
      <c r="C2711" s="6">
        <v>5.016248</v>
      </c>
      <c r="D2711" s="6">
        <v>-8.2033999999999996E-2</v>
      </c>
      <c r="E2711" s="6">
        <v>22.378278999999999</v>
      </c>
      <c r="F2711" s="6">
        <v>21.464383000000002</v>
      </c>
      <c r="G2711" s="6">
        <v>86.147363999999996</v>
      </c>
      <c r="H2711" s="6">
        <v>5</v>
      </c>
      <c r="I2711" s="6">
        <v>24.695321</v>
      </c>
      <c r="L2711" s="6">
        <f t="shared" si="420"/>
        <v>3.1648007581634946E-4</v>
      </c>
      <c r="M2711" s="6">
        <f>249.088908333*(E2711-AVERAGE('raw Data'!$Y$2:$Y$2801))</f>
        <v>5503.8392339436587</v>
      </c>
      <c r="N2711" s="6" t="s">
        <v>18</v>
      </c>
      <c r="O2711" s="6">
        <f>L2711/(PI()*('ugly don''t look!'!$J$7^2)/4)</f>
        <v>0.63087439006144475</v>
      </c>
      <c r="P2711" s="6">
        <f>-M2711/'ugly don''t look!'!$H$7</f>
        <v>-5159.2043812745205</v>
      </c>
      <c r="Q2711" s="6">
        <f>-'ugly don''t look!'!$J$7/4*P2711</f>
        <v>32.597143081987738</v>
      </c>
      <c r="R2711" s="6">
        <f t="shared" si="421"/>
        <v>-0.46064850113581818</v>
      </c>
      <c r="S2711" s="6">
        <f t="shared" si="422"/>
        <v>3.4842246490105966</v>
      </c>
      <c r="U2711" s="6">
        <v>1055331.7879999999</v>
      </c>
      <c r="V2711" s="6">
        <v>21.507142999999999</v>
      </c>
      <c r="W2711" s="6">
        <v>1.050057</v>
      </c>
      <c r="X2711" s="6">
        <v>1.5376019999999999</v>
      </c>
      <c r="Y2711" s="6">
        <v>0.31159700000000001</v>
      </c>
      <c r="Z2711" s="6">
        <v>21.196262000000001</v>
      </c>
      <c r="AA2711" s="6">
        <v>86.122816999999998</v>
      </c>
      <c r="AB2711" s="6">
        <v>1</v>
      </c>
      <c r="AC2711" s="6">
        <v>7.2045539999999999</v>
      </c>
      <c r="AE2711" s="6">
        <f>0.000063090994667*'raw Data'!W2711</f>
        <v>6.6249140587046028E-5</v>
      </c>
      <c r="AF2711" s="6">
        <f>249.088908333*('raw Data'!X2711-AVERAGE('raw Data'!$D$2:$D$3001))</f>
        <v>399.26281090178963</v>
      </c>
      <c r="AG2711" s="6"/>
      <c r="AH2711" s="6">
        <f>AE2711/(PI()*('ugly don''t look!'!$K$7^2)/4)</f>
        <v>5.9609134642646174E-2</v>
      </c>
      <c r="AI2711" s="6">
        <f>-AF2711/'ugly don''t look!'!$I$7</f>
        <v>-436.63911953389066</v>
      </c>
      <c r="AJ2711" s="6">
        <f>-'ugly don''t look!'!$K$7/4*AI2711</f>
        <v>4.106307103788545</v>
      </c>
      <c r="AK2711" s="6">
        <f t="shared" si="423"/>
        <v>-2.8199464508386272</v>
      </c>
      <c r="AL2711" s="6">
        <f t="shared" si="424"/>
        <v>1.4125241097083763</v>
      </c>
      <c r="AN2711" s="6">
        <f>S2711-'ugly don''t look!'!$M$5</f>
        <v>-0.29438991175747553</v>
      </c>
      <c r="AO2711" s="6">
        <f t="shared" si="428"/>
        <v>-0.46064850113581818</v>
      </c>
      <c r="AP2711" s="6">
        <f t="shared" si="429"/>
        <v>3.4842246490105966</v>
      </c>
      <c r="AQ2711" s="6">
        <f t="shared" si="425"/>
        <v>0.11660819102635797</v>
      </c>
      <c r="AV2711" s="6">
        <f t="shared" si="426"/>
        <v>-2.1108525558581626</v>
      </c>
      <c r="AW2711" s="6">
        <f t="shared" si="427"/>
        <v>-2.8199464508386272</v>
      </c>
    </row>
    <row r="2712" spans="1:49" x14ac:dyDescent="0.25">
      <c r="A2712" s="6">
        <v>1051015.1839999999</v>
      </c>
      <c r="B2712" s="6">
        <v>20.956900000000001</v>
      </c>
      <c r="C2712" s="6">
        <v>5.0639659999999997</v>
      </c>
      <c r="D2712" s="6">
        <v>-7.0987999999999996E-2</v>
      </c>
      <c r="E2712" s="6">
        <v>22.371686</v>
      </c>
      <c r="F2712" s="6">
        <v>21.485486000000002</v>
      </c>
      <c r="G2712" s="6">
        <v>86.146024999999995</v>
      </c>
      <c r="H2712" s="6">
        <v>5</v>
      </c>
      <c r="I2712" s="6">
        <v>24.628639</v>
      </c>
      <c r="L2712" s="6">
        <f t="shared" si="420"/>
        <v>3.1949065189986934E-4</v>
      </c>
      <c r="M2712" s="6">
        <f>249.088908333*(E2712-AVERAGE('raw Data'!$Y$2:$Y$2801))</f>
        <v>5502.196990771019</v>
      </c>
      <c r="N2712" s="6" t="s">
        <v>18</v>
      </c>
      <c r="O2712" s="6">
        <f>L2712/(PI()*('ugly don''t look!'!$J$7^2)/4)</f>
        <v>0.63687570103031066</v>
      </c>
      <c r="P2712" s="6">
        <f>-M2712/'ugly don''t look!'!$H$7</f>
        <v>-5157.6649707264896</v>
      </c>
      <c r="Q2712" s="6">
        <f>-'ugly don''t look!'!$J$7/4*P2712</f>
        <v>32.587416701292646</v>
      </c>
      <c r="R2712" s="6">
        <f t="shared" si="421"/>
        <v>-0.45118077427121284</v>
      </c>
      <c r="S2712" s="6">
        <f t="shared" si="422"/>
        <v>3.4839262231011601</v>
      </c>
      <c r="U2712" s="6">
        <v>1055332.0549999999</v>
      </c>
      <c r="V2712" s="6">
        <v>21.580441</v>
      </c>
      <c r="W2712" s="6">
        <v>1.060208</v>
      </c>
      <c r="X2712" s="6">
        <v>1.531827</v>
      </c>
      <c r="Y2712" s="6">
        <v>0.30936200000000003</v>
      </c>
      <c r="Z2712" s="6">
        <v>21.196262000000001</v>
      </c>
      <c r="AA2712" s="6">
        <v>86.122816999999998</v>
      </c>
      <c r="AB2712" s="6">
        <v>1</v>
      </c>
      <c r="AC2712" s="6">
        <v>7.1894359999999997</v>
      </c>
      <c r="AE2712" s="6">
        <f>0.000063090994667*'raw Data'!W2712</f>
        <v>6.6889577273910737E-5</v>
      </c>
      <c r="AF2712" s="6">
        <f>249.088908333*('raw Data'!X2712-AVERAGE('raw Data'!$D$2:$D$3001))</f>
        <v>397.82432245616656</v>
      </c>
      <c r="AG2712" s="6"/>
      <c r="AH2712" s="6">
        <f>AE2712/(PI()*('ugly don''t look!'!$K$7^2)/4)</f>
        <v>6.0185381766142798E-2</v>
      </c>
      <c r="AI2712" s="6">
        <f>-AF2712/'ugly don''t look!'!$I$7</f>
        <v>-435.06596944025216</v>
      </c>
      <c r="AJ2712" s="6">
        <f>-'ugly don''t look!'!$K$7/4*AI2712</f>
        <v>4.0915126497054359</v>
      </c>
      <c r="AK2712" s="6">
        <f t="shared" si="423"/>
        <v>-2.8103257839597435</v>
      </c>
      <c r="AL2712" s="6">
        <f t="shared" si="424"/>
        <v>1.4089147426841584</v>
      </c>
      <c r="AN2712" s="6">
        <f>S2712-'ugly don''t look!'!$M$5</f>
        <v>-0.29468833766691205</v>
      </c>
      <c r="AO2712" s="6">
        <f t="shared" si="428"/>
        <v>-0.45118077427121284</v>
      </c>
      <c r="AP2712" s="6">
        <f t="shared" si="429"/>
        <v>3.4839262231011601</v>
      </c>
      <c r="AQ2712" s="6">
        <f t="shared" si="425"/>
        <v>0.11023397951169714</v>
      </c>
      <c r="AV2712" s="6">
        <f t="shared" si="426"/>
        <v>-2.1144619228823802</v>
      </c>
      <c r="AW2712" s="6">
        <f t="shared" si="427"/>
        <v>-2.8103257839597435</v>
      </c>
    </row>
    <row r="2713" spans="1:49" x14ac:dyDescent="0.25">
      <c r="A2713" s="6">
        <v>1051015.44</v>
      </c>
      <c r="B2713" s="6">
        <v>20.991344999999999</v>
      </c>
      <c r="C2713" s="6">
        <v>5.0614520000000001</v>
      </c>
      <c r="D2713" s="6">
        <v>-6.6004999999999994E-2</v>
      </c>
      <c r="E2713" s="6">
        <v>22.360137000000002</v>
      </c>
      <c r="F2713" s="6">
        <v>21.485486000000002</v>
      </c>
      <c r="G2713" s="6">
        <v>86.146024999999995</v>
      </c>
      <c r="H2713" s="6">
        <v>5</v>
      </c>
      <c r="I2713" s="6">
        <v>24.625456</v>
      </c>
      <c r="L2713" s="6">
        <f t="shared" si="420"/>
        <v>3.1933204113927653E-4</v>
      </c>
      <c r="M2713" s="6">
        <f>249.088908333*(E2713-AVERAGE('raw Data'!$Y$2:$Y$2801))</f>
        <v>5499.3202629686812</v>
      </c>
      <c r="N2713" s="6" t="s">
        <v>18</v>
      </c>
      <c r="O2713" s="6">
        <f>L2713/(PI()*('ugly don''t look!'!$J$7^2)/4)</f>
        <v>0.63655952483315814</v>
      </c>
      <c r="P2713" s="6">
        <f>-M2713/'ugly don''t look!'!$H$7</f>
        <v>-5154.9683754862026</v>
      </c>
      <c r="Q2713" s="6">
        <f>-'ugly don''t look!'!$J$7/4*P2713</f>
        <v>32.570378938415701</v>
      </c>
      <c r="R2713" s="6">
        <f t="shared" si="421"/>
        <v>-0.45167734637355139</v>
      </c>
      <c r="S2713" s="6">
        <f t="shared" si="422"/>
        <v>3.4834032538049158</v>
      </c>
      <c r="U2713" s="6">
        <v>1055334.267</v>
      </c>
      <c r="V2713" s="6">
        <v>21.590806000000001</v>
      </c>
      <c r="W2713" s="6">
        <v>1.0766610000000001</v>
      </c>
      <c r="X2713" s="6">
        <v>1.5291269999999999</v>
      </c>
      <c r="Y2713" s="6">
        <v>0.32558500000000001</v>
      </c>
      <c r="Z2713" s="6">
        <v>21.350435000000001</v>
      </c>
      <c r="AA2713" s="6">
        <v>86.125856999999996</v>
      </c>
      <c r="AB2713" s="6">
        <v>1</v>
      </c>
      <c r="AC2713" s="6">
        <v>7.1186689999999997</v>
      </c>
      <c r="AE2713" s="6">
        <f>0.000063090994667*'raw Data'!W2713</f>
        <v>6.7927613409166901E-5</v>
      </c>
      <c r="AF2713" s="6">
        <f>249.088908333*('raw Data'!X2713-AVERAGE('raw Data'!$D$2:$D$3001))</f>
        <v>397.15178240366743</v>
      </c>
      <c r="AG2713" s="6"/>
      <c r="AH2713" s="6">
        <f>AE2713/(PI()*('ugly don''t look!'!$K$7^2)/4)</f>
        <v>6.1119377818048042E-2</v>
      </c>
      <c r="AI2713" s="6">
        <f>-AF2713/'ugly don''t look!'!$I$7</f>
        <v>-434.33047069517437</v>
      </c>
      <c r="AJ2713" s="6">
        <f>-'ugly don''t look!'!$K$7/4*AI2713</f>
        <v>4.0845957620821629</v>
      </c>
      <c r="AK2713" s="6">
        <f t="shared" si="423"/>
        <v>-2.7949263138542184</v>
      </c>
      <c r="AL2713" s="6">
        <f t="shared" si="424"/>
        <v>1.4072227667648005</v>
      </c>
      <c r="AN2713" s="6">
        <f>S2713-'ugly don''t look!'!$M$5</f>
        <v>-0.29521130696315634</v>
      </c>
      <c r="AO2713" s="6">
        <f t="shared" si="428"/>
        <v>-0.45167734637355139</v>
      </c>
      <c r="AP2713" s="6">
        <f t="shared" si="429"/>
        <v>3.4834032538049158</v>
      </c>
      <c r="AQ2713" s="6">
        <f t="shared" si="425"/>
        <v>0.11002967864288957</v>
      </c>
      <c r="AV2713" s="6">
        <f t="shared" si="426"/>
        <v>-2.1161538988017381</v>
      </c>
      <c r="AW2713" s="6">
        <f t="shared" si="427"/>
        <v>-2.7949263138542184</v>
      </c>
    </row>
    <row r="2714" spans="1:49" x14ac:dyDescent="0.25">
      <c r="A2714" s="6">
        <v>1051017.8289999999</v>
      </c>
      <c r="B2714" s="6">
        <v>21.087665000000001</v>
      </c>
      <c r="C2714" s="6">
        <v>5.0910149999999996</v>
      </c>
      <c r="D2714" s="6">
        <v>-5.9131999999999997E-2</v>
      </c>
      <c r="E2714" s="6">
        <v>22.390591000000001</v>
      </c>
      <c r="F2714" s="6">
        <v>21.482894000000002</v>
      </c>
      <c r="G2714" s="6">
        <v>86.147447999999997</v>
      </c>
      <c r="H2714" s="6">
        <v>5</v>
      </c>
      <c r="I2714" s="6">
        <v>24.538336999999999</v>
      </c>
      <c r="L2714" s="6">
        <f t="shared" si="420"/>
        <v>3.2119720021461697E-4</v>
      </c>
      <c r="M2714" s="6">
        <f>249.088908333*(E2714-AVERAGE('raw Data'!$Y$2:$Y$2801))</f>
        <v>5506.9060165830542</v>
      </c>
      <c r="N2714" s="6" t="s">
        <v>18</v>
      </c>
      <c r="O2714" s="6">
        <f>L2714/(PI()*('ugly don''t look!'!$J$7^2)/4)</f>
        <v>0.64027755065512426</v>
      </c>
      <c r="P2714" s="6">
        <f>-M2714/'ugly don''t look!'!$H$7</f>
        <v>-5162.0791306552819</v>
      </c>
      <c r="Q2714" s="6">
        <f>-'ugly don''t look!'!$J$7/4*P2714</f>
        <v>32.615306467262734</v>
      </c>
      <c r="R2714" s="6">
        <f t="shared" si="421"/>
        <v>-0.44585352373870091</v>
      </c>
      <c r="S2714" s="6">
        <f t="shared" si="422"/>
        <v>3.4847817017166438</v>
      </c>
      <c r="U2714" s="6">
        <v>1055334.8370000001</v>
      </c>
      <c r="V2714" s="6">
        <v>21.465489999999999</v>
      </c>
      <c r="W2714" s="6">
        <v>1.080308</v>
      </c>
      <c r="X2714" s="6">
        <v>1.5337270000000001</v>
      </c>
      <c r="Y2714" s="6">
        <v>0.32947799999999999</v>
      </c>
      <c r="Z2714" s="6">
        <v>21.319936999999999</v>
      </c>
      <c r="AA2714" s="6">
        <v>86.123903999999996</v>
      </c>
      <c r="AB2714" s="6">
        <v>1</v>
      </c>
      <c r="AC2714" s="6">
        <v>7.1001339999999997</v>
      </c>
      <c r="AE2714" s="6">
        <f>0.000063090994667*'raw Data'!W2714</f>
        <v>6.8157706266717437E-5</v>
      </c>
      <c r="AF2714" s="6">
        <f>249.088908333*('raw Data'!X2714-AVERAGE('raw Data'!$D$2:$D$3001))</f>
        <v>398.29759138199927</v>
      </c>
      <c r="AG2714" s="6"/>
      <c r="AH2714" s="6">
        <f>AE2714/(PI()*('ugly don''t look!'!$K$7^2)/4)</f>
        <v>6.1326408973539331E-2</v>
      </c>
      <c r="AI2714" s="6">
        <f>-AF2714/'ugly don''t look!'!$I$7</f>
        <v>-435.58354263123277</v>
      </c>
      <c r="AJ2714" s="6">
        <f>-'ugly don''t look!'!$K$7/4*AI2714</f>
        <v>4.0963800891440343</v>
      </c>
      <c r="AK2714" s="6">
        <f t="shared" si="423"/>
        <v>-2.7915447135851807</v>
      </c>
      <c r="AL2714" s="6">
        <f t="shared" si="424"/>
        <v>1.4101036786331786</v>
      </c>
      <c r="AN2714" s="6">
        <f>S2714-'ugly don''t look!'!$M$5</f>
        <v>-0.29383285905142831</v>
      </c>
      <c r="AO2714" s="6">
        <f t="shared" si="428"/>
        <v>-0.44585352373870091</v>
      </c>
      <c r="AP2714" s="6">
        <f t="shared" si="429"/>
        <v>3.4847817017166438</v>
      </c>
      <c r="AQ2714" s="6">
        <f t="shared" si="425"/>
        <v>0.10767076718227589</v>
      </c>
      <c r="AV2714" s="6">
        <f t="shared" si="426"/>
        <v>-2.1132729869333602</v>
      </c>
      <c r="AW2714" s="6">
        <f t="shared" si="427"/>
        <v>-2.7915447135851807</v>
      </c>
    </row>
    <row r="2715" spans="1:49" x14ac:dyDescent="0.25">
      <c r="A2715" s="6">
        <v>1051018.7</v>
      </c>
      <c r="B2715" s="6">
        <v>21.031742000000001</v>
      </c>
      <c r="C2715" s="6">
        <v>5.1031940000000002</v>
      </c>
      <c r="D2715" s="6">
        <v>-4.7696000000000002E-2</v>
      </c>
      <c r="E2715" s="6">
        <v>22.382358</v>
      </c>
      <c r="F2715" s="6">
        <v>21.488817000000001</v>
      </c>
      <c r="G2715" s="6">
        <v>86.147047999999998</v>
      </c>
      <c r="H2715" s="6">
        <v>5</v>
      </c>
      <c r="I2715" s="6">
        <v>24.498141</v>
      </c>
      <c r="L2715" s="6">
        <f t="shared" si="420"/>
        <v>3.2196558543866642E-4</v>
      </c>
      <c r="M2715" s="6">
        <f>249.088908333*(E2715-AVERAGE('raw Data'!$Y$2:$Y$2801))</f>
        <v>5504.8552676007484</v>
      </c>
      <c r="N2715" s="6" t="s">
        <v>18</v>
      </c>
      <c r="O2715" s="6">
        <f>L2715/(PI()*('ugly don''t look!'!$J$7^2)/4)</f>
        <v>0.64180925706129843</v>
      </c>
      <c r="P2715" s="6">
        <f>-M2715/'ugly don''t look!'!$H$7</f>
        <v>-5160.1567937764794</v>
      </c>
      <c r="Q2715" s="6">
        <f>-'ugly don''t look!'!$J$7/4*P2715</f>
        <v>32.603160662278242</v>
      </c>
      <c r="R2715" s="6">
        <f t="shared" si="421"/>
        <v>-0.44346412681847303</v>
      </c>
      <c r="S2715" s="6">
        <f t="shared" si="422"/>
        <v>3.484409236503661</v>
      </c>
      <c r="U2715" s="6">
        <v>1055338.2290000001</v>
      </c>
      <c r="V2715" s="6">
        <v>21.530094999999999</v>
      </c>
      <c r="W2715" s="6">
        <v>1.094163</v>
      </c>
      <c r="X2715" s="6">
        <v>1.494165</v>
      </c>
      <c r="Y2715" s="6">
        <v>0.33923799999999998</v>
      </c>
      <c r="Z2715" s="6">
        <v>21.340672000000001</v>
      </c>
      <c r="AA2715" s="6">
        <v>86.124861999999993</v>
      </c>
      <c r="AB2715" s="6">
        <v>1</v>
      </c>
      <c r="AC2715" s="6">
        <v>6.9709979999999998</v>
      </c>
      <c r="AE2715" s="6">
        <f>0.000063090994667*'raw Data'!W2715</f>
        <v>6.9031831997828729E-5</v>
      </c>
      <c r="AF2715" s="6">
        <f>249.088908333*('raw Data'!X2715-AVERAGE('raw Data'!$D$2:$D$3001))</f>
        <v>388.44313599052913</v>
      </c>
      <c r="AG2715" s="6"/>
      <c r="AH2715" s="6">
        <f>AE2715/(PI()*('ugly don''t look!'!$K$7^2)/4)</f>
        <v>6.2112923001324365E-2</v>
      </c>
      <c r="AI2715" s="6">
        <f>-AF2715/'ugly don''t look!'!$I$7</f>
        <v>-424.80657916724533</v>
      </c>
      <c r="AJ2715" s="6">
        <f>-'ugly don''t look!'!$K$7/4*AI2715</f>
        <v>3.995029752791484</v>
      </c>
      <c r="AK2715" s="6">
        <f t="shared" si="423"/>
        <v>-2.7788012118321808</v>
      </c>
      <c r="AL2715" s="6">
        <f t="shared" si="424"/>
        <v>1.3850510266977605</v>
      </c>
      <c r="AN2715" s="6">
        <f>S2715-'ugly don''t look!'!$M$5</f>
        <v>-0.29420532426441115</v>
      </c>
      <c r="AO2715" s="6">
        <f t="shared" si="428"/>
        <v>-0.44346412681847303</v>
      </c>
      <c r="AP2715" s="6">
        <f t="shared" si="429"/>
        <v>3.484409236503661</v>
      </c>
      <c r="AQ2715" s="6">
        <f t="shared" si="425"/>
        <v>0.10576493882725305</v>
      </c>
      <c r="AV2715" s="6">
        <f t="shared" si="426"/>
        <v>-2.1383256388687784</v>
      </c>
      <c r="AW2715" s="6">
        <f t="shared" si="427"/>
        <v>-2.7788012118321808</v>
      </c>
    </row>
    <row r="2716" spans="1:49" x14ac:dyDescent="0.25">
      <c r="A2716" s="6">
        <v>1051019.034</v>
      </c>
      <c r="B2716" s="6">
        <v>21.147658</v>
      </c>
      <c r="C2716" s="6">
        <v>5.1019449999999997</v>
      </c>
      <c r="D2716" s="6">
        <v>-4.6587000000000003E-2</v>
      </c>
      <c r="E2716" s="6">
        <v>22.388244</v>
      </c>
      <c r="F2716" s="6">
        <v>21.400099000000001</v>
      </c>
      <c r="G2716" s="6">
        <v>86.145438999999996</v>
      </c>
      <c r="H2716" s="6">
        <v>5</v>
      </c>
      <c r="I2716" s="6">
        <v>24.488105000000001</v>
      </c>
      <c r="L2716" s="6">
        <f t="shared" si="420"/>
        <v>3.218867847863273E-4</v>
      </c>
      <c r="M2716" s="6">
        <f>249.088908333*(E2716-AVERAGE('raw Data'!$Y$2:$Y$2801))</f>
        <v>5506.3214049151966</v>
      </c>
      <c r="N2716" s="6" t="s">
        <v>18</v>
      </c>
      <c r="O2716" s="6">
        <f>L2716/(PI()*('ugly don''t look!'!$J$7^2)/4)</f>
        <v>0.64165217509222772</v>
      </c>
      <c r="P2716" s="6">
        <f>-M2716/'ugly don''t look!'!$H$7</f>
        <v>-5161.5311257172825</v>
      </c>
      <c r="Q2716" s="6">
        <f>-'ugly don''t look!'!$J$7/4*P2716</f>
        <v>32.611844035063221</v>
      </c>
      <c r="R2716" s="6">
        <f t="shared" si="421"/>
        <v>-0.44370890545524355</v>
      </c>
      <c r="S2716" s="6">
        <f t="shared" si="422"/>
        <v>3.4846755363491213</v>
      </c>
      <c r="U2716" s="6">
        <v>1055338.49</v>
      </c>
      <c r="V2716" s="6">
        <v>21.488813</v>
      </c>
      <c r="W2716" s="6">
        <v>1.0924529999999999</v>
      </c>
      <c r="X2716" s="6">
        <v>1.495385</v>
      </c>
      <c r="Y2716" s="6">
        <v>0.33603499999999997</v>
      </c>
      <c r="Z2716" s="6">
        <v>21.242042999999999</v>
      </c>
      <c r="AA2716" s="6">
        <v>86.130255000000005</v>
      </c>
      <c r="AB2716" s="6">
        <v>1</v>
      </c>
      <c r="AC2716" s="6">
        <v>6.9646119999999998</v>
      </c>
      <c r="AE2716" s="6">
        <f>0.000063090994667*'raw Data'!W2716</f>
        <v>6.8923946396948145E-5</v>
      </c>
      <c r="AF2716" s="6">
        <f>249.088908333*('raw Data'!X2716-AVERAGE('raw Data'!$D$2:$D$3001))</f>
        <v>388.74702445869536</v>
      </c>
      <c r="AG2716" s="6"/>
      <c r="AH2716" s="6">
        <f>AE2716/(PI()*('ugly don''t look!'!$K$7^2)/4)</f>
        <v>6.2015850537411515E-2</v>
      </c>
      <c r="AI2716" s="6">
        <f>-AF2716/'ugly don''t look!'!$I$7</f>
        <v>-425.13891563724343</v>
      </c>
      <c r="AJ2716" s="6">
        <f>-'ugly don''t look!'!$K$7/4*AI2716</f>
        <v>3.9981551612731105</v>
      </c>
      <c r="AK2716" s="6">
        <f t="shared" si="423"/>
        <v>-2.7803652727816992</v>
      </c>
      <c r="AL2716" s="6">
        <f t="shared" si="424"/>
        <v>1.3858330450482697</v>
      </c>
      <c r="AN2716" s="6">
        <f>S2716-'ugly don''t look!'!$M$5</f>
        <v>-0.29393902441895081</v>
      </c>
      <c r="AO2716" s="6">
        <f t="shared" si="428"/>
        <v>-0.44370890545524355</v>
      </c>
      <c r="AP2716" s="6">
        <f t="shared" si="429"/>
        <v>3.4846755363491213</v>
      </c>
      <c r="AQ2716" s="6">
        <f t="shared" si="425"/>
        <v>0.10618832205070103</v>
      </c>
      <c r="AV2716" s="6">
        <f t="shared" si="426"/>
        <v>-2.1375436205182687</v>
      </c>
      <c r="AW2716" s="6">
        <f t="shared" si="427"/>
        <v>-2.7803652727816992</v>
      </c>
    </row>
    <row r="2717" spans="1:49" x14ac:dyDescent="0.25">
      <c r="A2717" s="6">
        <v>1051021.7509999999</v>
      </c>
      <c r="B2717" s="6">
        <v>21.015618</v>
      </c>
      <c r="C2717" s="6">
        <v>5.1177609999999998</v>
      </c>
      <c r="D2717" s="6">
        <v>-2.5687999999999999E-2</v>
      </c>
      <c r="E2717" s="6">
        <v>22.332979999999999</v>
      </c>
      <c r="F2717" s="6">
        <v>21.467110000000002</v>
      </c>
      <c r="G2717" s="6">
        <v>86.144955999999993</v>
      </c>
      <c r="H2717" s="6">
        <v>5</v>
      </c>
      <c r="I2717" s="6">
        <v>24.372439</v>
      </c>
      <c r="L2717" s="6">
        <f t="shared" si="420"/>
        <v>3.2288463195798058E-4</v>
      </c>
      <c r="M2717" s="6">
        <f>249.088908333*(E2717-AVERAGE('raw Data'!$Y$2:$Y$2801))</f>
        <v>5492.555755485082</v>
      </c>
      <c r="N2717" s="6" t="s">
        <v>18</v>
      </c>
      <c r="O2717" s="6">
        <f>L2717/(PI()*('ugly don''t look!'!$J$7^2)/4)</f>
        <v>0.64364129312491114</v>
      </c>
      <c r="P2717" s="6">
        <f>-M2717/'ugly don''t look!'!$H$7</f>
        <v>-5148.6274423369723</v>
      </c>
      <c r="Q2717" s="6">
        <f>-'ugly don''t look!'!$J$7/4*P2717</f>
        <v>32.530315337545574</v>
      </c>
      <c r="R2717" s="6">
        <f t="shared" si="421"/>
        <v>-0.4406137063121805</v>
      </c>
      <c r="S2717" s="6">
        <f t="shared" si="422"/>
        <v>3.4821724341839131</v>
      </c>
      <c r="U2717" s="6">
        <v>1055339.9210000001</v>
      </c>
      <c r="V2717" s="6">
        <v>21.553228000000001</v>
      </c>
      <c r="W2717" s="6">
        <v>1.0765439999999999</v>
      </c>
      <c r="X2717" s="6">
        <v>1.485746</v>
      </c>
      <c r="Y2717" s="6">
        <v>0.33862399999999998</v>
      </c>
      <c r="Z2717" s="6">
        <v>21.347200999999998</v>
      </c>
      <c r="AA2717" s="6">
        <v>86.124471999999997</v>
      </c>
      <c r="AB2717" s="6">
        <v>1</v>
      </c>
      <c r="AC2717" s="6">
        <v>6.9371559999999999</v>
      </c>
      <c r="AE2717" s="6">
        <f>0.000063090994667*'raw Data'!W2717</f>
        <v>6.7920231762790844E-5</v>
      </c>
      <c r="AF2717" s="6">
        <f>249.088908333*('raw Data'!X2717-AVERAGE('raw Data'!$D$2:$D$3001))</f>
        <v>386.34605647127358</v>
      </c>
      <c r="AG2717" s="6"/>
      <c r="AH2717" s="6">
        <f>AE2717/(PI()*('ugly don''t look!'!$K$7^2)/4)</f>
        <v>6.1112736017885569E-2</v>
      </c>
      <c r="AI2717" s="6">
        <f>-AF2717/'ugly don''t look!'!$I$7</f>
        <v>-422.5131851173158</v>
      </c>
      <c r="AJ2717" s="6">
        <f>-'ugly don''t look!'!$K$7/4*AI2717</f>
        <v>3.9734618724580293</v>
      </c>
      <c r="AK2717" s="6">
        <f t="shared" si="423"/>
        <v>-2.7950349890617492</v>
      </c>
      <c r="AL2717" s="6">
        <f t="shared" si="424"/>
        <v>1.3796377228966759</v>
      </c>
      <c r="AN2717" s="6">
        <f>S2717-'ugly don''t look!'!$M$5</f>
        <v>-0.29644212658415903</v>
      </c>
      <c r="AO2717" s="6">
        <f t="shared" si="428"/>
        <v>-0.4406137063121805</v>
      </c>
      <c r="AP2717" s="6">
        <f t="shared" si="429"/>
        <v>3.4821724341839131</v>
      </c>
      <c r="AQ2717" s="6">
        <f t="shared" si="425"/>
        <v>0.10169891771733144</v>
      </c>
      <c r="AV2717" s="6">
        <f t="shared" si="426"/>
        <v>-2.143738942669863</v>
      </c>
      <c r="AW2717" s="6">
        <f t="shared" si="427"/>
        <v>-2.7950349890617492</v>
      </c>
    </row>
    <row r="2718" spans="1:49" x14ac:dyDescent="0.25">
      <c r="A2718" s="6">
        <v>1051022.7239999999</v>
      </c>
      <c r="B2718" s="6">
        <v>21.065073999999999</v>
      </c>
      <c r="C2718" s="6">
        <v>5.1096310000000003</v>
      </c>
      <c r="D2718" s="6">
        <v>-2.146E-2</v>
      </c>
      <c r="E2718" s="6">
        <v>22.300328</v>
      </c>
      <c r="F2718" s="6">
        <v>21.388991000000001</v>
      </c>
      <c r="G2718" s="6">
        <v>86.145030000000006</v>
      </c>
      <c r="H2718" s="6">
        <v>5</v>
      </c>
      <c r="I2718" s="6">
        <v>24.340575999999999</v>
      </c>
      <c r="L2718" s="6">
        <f t="shared" si="420"/>
        <v>3.223717021713379E-4</v>
      </c>
      <c r="M2718" s="6">
        <f>249.088908333*(E2718-AVERAGE('raw Data'!$Y$2:$Y$2801))</f>
        <v>5484.4225044501927</v>
      </c>
      <c r="N2718" s="6" t="s">
        <v>18</v>
      </c>
      <c r="O2718" s="6">
        <f>L2718/(PI()*('ugly don''t look!'!$J$7^2)/4)</f>
        <v>0.64261881401478749</v>
      </c>
      <c r="P2718" s="6">
        <f>-M2718/'ugly don''t look!'!$H$7</f>
        <v>-5141.0034724879952</v>
      </c>
      <c r="Q2718" s="6">
        <f>-'ugly don''t look!'!$J$7/4*P2718</f>
        <v>32.482145190047277</v>
      </c>
      <c r="R2718" s="6">
        <f t="shared" si="421"/>
        <v>-0.4422035547725624</v>
      </c>
      <c r="S2718" s="6">
        <f t="shared" si="422"/>
        <v>3.4806905596041071</v>
      </c>
      <c r="U2718" s="6">
        <v>1055342.4809999999</v>
      </c>
      <c r="V2718" s="6">
        <v>21.473635000000002</v>
      </c>
      <c r="W2718" s="6">
        <v>1.053016</v>
      </c>
      <c r="X2718" s="6">
        <v>1.4609350000000001</v>
      </c>
      <c r="Y2718" s="6">
        <v>0.32651599999999997</v>
      </c>
      <c r="Z2718" s="6">
        <v>21.336093000000002</v>
      </c>
      <c r="AA2718" s="6">
        <v>86.122388999999998</v>
      </c>
      <c r="AB2718" s="6">
        <v>1</v>
      </c>
      <c r="AC2718" s="6">
        <v>6.914447</v>
      </c>
      <c r="AE2718" s="6">
        <f>0.000063090994667*'raw Data'!W2718</f>
        <v>6.6435826840265672E-5</v>
      </c>
      <c r="AF2718" s="6">
        <f>249.088908333*('raw Data'!X2718-AVERAGE('raw Data'!$D$2:$D$3001))</f>
        <v>380.16591156662355</v>
      </c>
      <c r="AG2718" s="6"/>
      <c r="AH2718" s="6">
        <f>AE2718/(PI()*('ugly don''t look!'!$K$7^2)/4)</f>
        <v>5.9777109742481307E-2</v>
      </c>
      <c r="AI2718" s="6">
        <f>-AF2718/'ugly don''t look!'!$I$7</f>
        <v>-415.7544964639365</v>
      </c>
      <c r="AJ2718" s="6">
        <f>-'ugly don''t look!'!$K$7/4*AI2718</f>
        <v>3.9099007988206216</v>
      </c>
      <c r="AK2718" s="6">
        <f t="shared" si="423"/>
        <v>-2.8171324715306674</v>
      </c>
      <c r="AL2718" s="6">
        <f t="shared" si="424"/>
        <v>1.3635120025298004</v>
      </c>
      <c r="AN2718" s="6">
        <f>S2718-'ugly don''t look!'!$M$5</f>
        <v>-0.297924001163965</v>
      </c>
      <c r="AO2718" s="6">
        <f t="shared" si="428"/>
        <v>-0.4422035547725624</v>
      </c>
      <c r="AP2718" s="6">
        <f t="shared" si="429"/>
        <v>3.4806905596041071</v>
      </c>
      <c r="AQ2718" s="6">
        <f t="shared" si="425"/>
        <v>0.10123730687434582</v>
      </c>
      <c r="AV2718" s="6">
        <f t="shared" si="426"/>
        <v>-2.1598646630367382</v>
      </c>
      <c r="AW2718" s="6">
        <f t="shared" si="427"/>
        <v>-2.8171324715306674</v>
      </c>
    </row>
    <row r="2719" spans="1:49" x14ac:dyDescent="0.25">
      <c r="A2719" s="6">
        <v>1051023.348</v>
      </c>
      <c r="B2719" s="6">
        <v>21.124327999999998</v>
      </c>
      <c r="C2719" s="6">
        <v>5.1063200000000002</v>
      </c>
      <c r="D2719" s="6">
        <v>-1.8228999999999999E-2</v>
      </c>
      <c r="E2719" s="6">
        <v>22.263894000000001</v>
      </c>
      <c r="F2719" s="6">
        <v>21.434159999999999</v>
      </c>
      <c r="G2719" s="6">
        <v>86.146100000000004</v>
      </c>
      <c r="H2719" s="6">
        <v>5</v>
      </c>
      <c r="I2719" s="6">
        <v>24.322890999999998</v>
      </c>
      <c r="L2719" s="6">
        <f t="shared" si="420"/>
        <v>3.2216280788799546E-4</v>
      </c>
      <c r="M2719" s="6">
        <f>249.088908333*(E2719-AVERAGE('raw Data'!$Y$2:$Y$2801))</f>
        <v>5475.3471991639881</v>
      </c>
      <c r="N2719" s="6" t="s">
        <v>18</v>
      </c>
      <c r="O2719" s="6">
        <f>L2719/(PI()*('ugly don''t look!'!$J$7^2)/4)</f>
        <v>0.64220240216563385</v>
      </c>
      <c r="P2719" s="6">
        <f>-M2719/'ugly don''t look!'!$H$7</f>
        <v>-5132.4964371615933</v>
      </c>
      <c r="Q2719" s="6">
        <f>-'ugly don''t look!'!$J$7/4*P2719</f>
        <v>32.428395614096239</v>
      </c>
      <c r="R2719" s="6">
        <f t="shared" si="421"/>
        <v>-0.44285175680797362</v>
      </c>
      <c r="S2719" s="6">
        <f t="shared" si="422"/>
        <v>3.4790344468196466</v>
      </c>
      <c r="U2719" s="6">
        <v>1055342.7509999999</v>
      </c>
      <c r="V2719" s="6">
        <v>21.637439000000001</v>
      </c>
      <c r="W2719" s="6">
        <v>1.053167</v>
      </c>
      <c r="X2719" s="6">
        <v>1.4532799999999999</v>
      </c>
      <c r="Y2719" s="6">
        <v>0.32977600000000001</v>
      </c>
      <c r="Z2719" s="6">
        <v>21.344004000000002</v>
      </c>
      <c r="AA2719" s="6">
        <v>86.121589</v>
      </c>
      <c r="AB2719" s="6">
        <v>1</v>
      </c>
      <c r="AC2719" s="6">
        <v>6.909503</v>
      </c>
      <c r="AE2719" s="6">
        <f>0.000063090994667*'raw Data'!W2719</f>
        <v>6.6445353580460393E-5</v>
      </c>
      <c r="AF2719" s="6">
        <f>249.088908333*('raw Data'!X2719-AVERAGE('raw Data'!$D$2:$D$3001))</f>
        <v>378.25913597333437</v>
      </c>
      <c r="AG2719" s="6"/>
      <c r="AH2719" s="6">
        <f>AE2719/(PI()*('ugly don''t look!'!$K$7^2)/4)</f>
        <v>5.9785681638417472E-2</v>
      </c>
      <c r="AI2719" s="6">
        <f>-AF2719/'ugly don''t look!'!$I$7</f>
        <v>-413.66922131816972</v>
      </c>
      <c r="AJ2719" s="6">
        <f>-'ugly don''t look!'!$K$7/4*AI2719</f>
        <v>3.8902901415035296</v>
      </c>
      <c r="AK2719" s="6">
        <f t="shared" si="423"/>
        <v>-2.8169890841799399</v>
      </c>
      <c r="AL2719" s="6">
        <f t="shared" si="424"/>
        <v>1.3584837413536832</v>
      </c>
      <c r="AN2719" s="6">
        <f>S2719-'ugly don''t look!'!$M$5</f>
        <v>-0.29958011394842554</v>
      </c>
      <c r="AO2719" s="6">
        <f t="shared" si="428"/>
        <v>-0.44285175680797362</v>
      </c>
      <c r="AP2719" s="6">
        <f t="shared" si="429"/>
        <v>3.4790344468196466</v>
      </c>
      <c r="AQ2719" s="6">
        <f t="shared" si="425"/>
        <v>9.9997168975129586E-2</v>
      </c>
      <c r="AV2719" s="6">
        <f t="shared" si="426"/>
        <v>-2.1648929242128556</v>
      </c>
      <c r="AW2719" s="6">
        <f t="shared" si="427"/>
        <v>-2.8169890841799399</v>
      </c>
    </row>
    <row r="2720" spans="1:49" x14ac:dyDescent="0.25">
      <c r="A2720" s="6">
        <v>1051025.2560000001</v>
      </c>
      <c r="B2720" s="6">
        <v>21.176000999999999</v>
      </c>
      <c r="C2720" s="6">
        <v>5.1096060000000003</v>
      </c>
      <c r="D2720" s="6">
        <v>1.0219999999999999E-3</v>
      </c>
      <c r="E2720" s="6">
        <v>22.157499999999999</v>
      </c>
      <c r="F2720" s="6">
        <v>21.381587</v>
      </c>
      <c r="G2720" s="6">
        <v>86.139925000000005</v>
      </c>
      <c r="H2720" s="6">
        <v>5</v>
      </c>
      <c r="I2720" s="6">
        <v>24.250806999999998</v>
      </c>
      <c r="L2720" s="6">
        <f t="shared" si="420"/>
        <v>3.2237012489647125E-4</v>
      </c>
      <c r="M2720" s="6">
        <f>249.088908333*(E2720-AVERAGE('raw Data'!$Y$2:$Y$2801))</f>
        <v>5448.8456338508067</v>
      </c>
      <c r="N2720" s="6" t="s">
        <v>18</v>
      </c>
      <c r="O2720" s="6">
        <f>L2720/(PI()*('ugly don''t look!'!$J$7^2)/4)</f>
        <v>0.64261566986008245</v>
      </c>
      <c r="P2720" s="6">
        <f>-M2720/'ugly don''t look!'!$H$7</f>
        <v>-5107.6543249445131</v>
      </c>
      <c r="Q2720" s="6">
        <f>-'ugly don''t look!'!$J$7/4*P2720</f>
        <v>32.271436938580671</v>
      </c>
      <c r="R2720" s="6">
        <f t="shared" si="421"/>
        <v>-0.44220844750574767</v>
      </c>
      <c r="S2720" s="6">
        <f t="shared" si="422"/>
        <v>3.474182533692912</v>
      </c>
      <c r="U2720" s="6">
        <v>1055345.145</v>
      </c>
      <c r="V2720" s="6">
        <v>21.564143999999999</v>
      </c>
      <c r="W2720" s="6">
        <v>1.001233</v>
      </c>
      <c r="X2720" s="6">
        <v>1.408204</v>
      </c>
      <c r="Y2720" s="6">
        <v>0.30110999999999999</v>
      </c>
      <c r="Z2720" s="6">
        <v>21.229219000000001</v>
      </c>
      <c r="AA2720" s="6">
        <v>86.119654999999995</v>
      </c>
      <c r="AB2720" s="6">
        <v>1</v>
      </c>
      <c r="AC2720" s="6">
        <v>6.9321469999999996</v>
      </c>
      <c r="AE2720" s="6">
        <f>0.000063090994667*'raw Data'!W2720</f>
        <v>6.3168785863424413E-5</v>
      </c>
      <c r="AF2720" s="6">
        <f>249.088908333*('raw Data'!X2720-AVERAGE('raw Data'!$D$2:$D$3001))</f>
        <v>367.03120434131608</v>
      </c>
      <c r="AG2720" s="6"/>
      <c r="AH2720" s="6">
        <f>AE2720/(PI()*('ugly don''t look!'!$K$7^2)/4)</f>
        <v>5.6837517111604938E-2</v>
      </c>
      <c r="AI2720" s="6">
        <f>-AF2720/'ugly don''t look!'!$I$7</f>
        <v>-401.39020597256791</v>
      </c>
      <c r="AJ2720" s="6">
        <f>-'ugly don''t look!'!$K$7/4*AI2720</f>
        <v>3.7748139835381194</v>
      </c>
      <c r="AK2720" s="6">
        <f t="shared" si="423"/>
        <v>-2.8675586587691675</v>
      </c>
      <c r="AL2720" s="6">
        <f t="shared" si="424"/>
        <v>1.3283511056029498</v>
      </c>
      <c r="AN2720" s="6">
        <f>S2720-'ugly don''t look!'!$M$5</f>
        <v>-0.30443202707516015</v>
      </c>
      <c r="AO2720" s="6">
        <f t="shared" si="428"/>
        <v>-0.44220844750574767</v>
      </c>
      <c r="AP2720" s="6">
        <f t="shared" si="429"/>
        <v>3.474182533692912</v>
      </c>
      <c r="AQ2720" s="6">
        <f t="shared" si="425"/>
        <v>9.4732420808467527E-2</v>
      </c>
      <c r="AV2720" s="6">
        <f t="shared" si="426"/>
        <v>-2.1950255599635886</v>
      </c>
      <c r="AW2720" s="6">
        <f t="shared" si="427"/>
        <v>-2.8675586587691675</v>
      </c>
    </row>
    <row r="2721" spans="1:49" x14ac:dyDescent="0.25">
      <c r="A2721" s="6">
        <v>1051026.3319999999</v>
      </c>
      <c r="B2721" s="6">
        <v>21.034903</v>
      </c>
      <c r="C2721" s="6">
        <v>5.0837899999999996</v>
      </c>
      <c r="D2721" s="6">
        <v>1.1807E-2</v>
      </c>
      <c r="E2721" s="6">
        <v>22.148187</v>
      </c>
      <c r="F2721" s="6">
        <v>21.510425000000001</v>
      </c>
      <c r="G2721" s="6">
        <v>86.147307999999995</v>
      </c>
      <c r="H2721" s="6">
        <v>5</v>
      </c>
      <c r="I2721" s="6">
        <v>24.242581999999999</v>
      </c>
      <c r="L2721" s="6">
        <f t="shared" si="420"/>
        <v>3.2074136777814793E-4</v>
      </c>
      <c r="M2721" s="6">
        <f>249.088908333*(E2721-AVERAGE('raw Data'!$Y$2:$Y$2801))</f>
        <v>5446.5258688475014</v>
      </c>
      <c r="N2721" s="6" t="s">
        <v>18</v>
      </c>
      <c r="O2721" s="6">
        <f>L2721/(PI()*('ugly don''t look!'!$J$7^2)/4)</f>
        <v>0.63936888994532803</v>
      </c>
      <c r="P2721" s="6">
        <f>-M2721/'ugly don''t look!'!$H$7</f>
        <v>-5105.4798170673994</v>
      </c>
      <c r="Q2721" s="6">
        <f>-'ugly don''t look!'!$J$7/4*P2721</f>
        <v>32.257697854186098</v>
      </c>
      <c r="R2721" s="6">
        <f t="shared" si="421"/>
        <v>-0.44727369861464988</v>
      </c>
      <c r="S2721" s="6">
        <f t="shared" si="422"/>
        <v>3.4737567079121603</v>
      </c>
      <c r="U2721" s="6">
        <v>1055345.5060000001</v>
      </c>
      <c r="V2721" s="6">
        <v>21.648544000000001</v>
      </c>
      <c r="W2721" s="6">
        <v>0.98424299999999998</v>
      </c>
      <c r="X2721" s="6">
        <v>1.4016660000000001</v>
      </c>
      <c r="Y2721" s="6">
        <v>0.29866999999999999</v>
      </c>
      <c r="Z2721" s="6">
        <v>21.38251</v>
      </c>
      <c r="AA2721" s="6">
        <v>86.114707999999993</v>
      </c>
      <c r="AB2721" s="6">
        <v>1</v>
      </c>
      <c r="AC2721" s="6">
        <v>6.9501489999999997</v>
      </c>
      <c r="AE2721" s="6">
        <f>0.000063090994667*'raw Data'!W2721</f>
        <v>6.2096869864032079E-5</v>
      </c>
      <c r="AF2721" s="6">
        <f>249.088908333*('raw Data'!X2721-AVERAGE('raw Data'!$D$2:$D$3001))</f>
        <v>365.40266105863498</v>
      </c>
      <c r="AG2721" s="6"/>
      <c r="AH2721" s="6">
        <f>AE2721/(PI()*('ugly don''t look!'!$K$7^2)/4)</f>
        <v>5.5873036899979703E-2</v>
      </c>
      <c r="AI2721" s="6">
        <f>-AF2721/'ugly don''t look!'!$I$7</f>
        <v>-399.60920938170932</v>
      </c>
      <c r="AJ2721" s="6">
        <f>-'ugly don''t look!'!$K$7/4*AI2721</f>
        <v>3.7580648682488782</v>
      </c>
      <c r="AK2721" s="6">
        <f t="shared" si="423"/>
        <v>-2.8846733604467336</v>
      </c>
      <c r="AL2721" s="6">
        <f t="shared" si="424"/>
        <v>1.323904162217731</v>
      </c>
      <c r="AN2721" s="6">
        <f>S2721-'ugly don''t look!'!$M$5</f>
        <v>-0.30485785285591183</v>
      </c>
      <c r="AO2721" s="6">
        <f t="shared" si="428"/>
        <v>-0.44727369861464988</v>
      </c>
      <c r="AP2721" s="6">
        <f t="shared" si="429"/>
        <v>3.4737567079121603</v>
      </c>
      <c r="AQ2721" s="6">
        <f t="shared" si="425"/>
        <v>9.7557151387697799E-2</v>
      </c>
      <c r="AV2721" s="6">
        <f t="shared" si="426"/>
        <v>-2.1994725033488076</v>
      </c>
      <c r="AW2721" s="6">
        <f t="shared" si="427"/>
        <v>-2.8846733604467336</v>
      </c>
    </row>
    <row r="2722" spans="1:49" x14ac:dyDescent="0.25">
      <c r="A2722" s="6">
        <v>1051027.875</v>
      </c>
      <c r="B2722" s="6">
        <v>21.078036000000001</v>
      </c>
      <c r="C2722" s="6">
        <v>5.0468000000000002</v>
      </c>
      <c r="D2722" s="6">
        <v>1.6462999999999998E-2</v>
      </c>
      <c r="E2722" s="6">
        <v>22.082528</v>
      </c>
      <c r="F2722" s="6">
        <v>21.396395999999999</v>
      </c>
      <c r="G2722" s="6">
        <v>86.145477</v>
      </c>
      <c r="H2722" s="6">
        <v>5</v>
      </c>
      <c r="I2722" s="6">
        <v>24.247876999999999</v>
      </c>
      <c r="L2722" s="6">
        <f t="shared" si="420"/>
        <v>3.1840763188541562E-4</v>
      </c>
      <c r="M2722" s="6">
        <f>249.088908333*(E2722-AVERAGE('raw Data'!$Y$2:$Y$2801))</f>
        <v>5430.1709402152655</v>
      </c>
      <c r="N2722" s="6" t="s">
        <v>18</v>
      </c>
      <c r="O2722" s="6">
        <f>L2722/(PI()*('ugly don''t look!'!$J$7^2)/4)</f>
        <v>0.6347167986435478</v>
      </c>
      <c r="P2722" s="6">
        <f>-M2722/'ugly don''t look!'!$H$7</f>
        <v>-5090.1489878283328</v>
      </c>
      <c r="Q2722" s="6">
        <f>-'ugly don''t look!'!$J$7/4*P2722</f>
        <v>32.160833842346364</v>
      </c>
      <c r="R2722" s="6">
        <f t="shared" si="421"/>
        <v>-0.45457636595906764</v>
      </c>
      <c r="S2722" s="6">
        <f t="shared" si="422"/>
        <v>3.470749371908298</v>
      </c>
      <c r="U2722" s="6">
        <v>1055346.7930000001</v>
      </c>
      <c r="V2722" s="6">
        <v>21.608196</v>
      </c>
      <c r="W2722" s="6">
        <v>0.97605399999999998</v>
      </c>
      <c r="X2722" s="6">
        <v>1.394299</v>
      </c>
      <c r="Y2722" s="6">
        <v>0.30429499999999998</v>
      </c>
      <c r="Z2722" s="6">
        <v>21.283280000000001</v>
      </c>
      <c r="AA2722" s="6">
        <v>86.120965999999996</v>
      </c>
      <c r="AB2722" s="6">
        <v>1</v>
      </c>
      <c r="AC2722" s="6">
        <v>6.9668710000000003</v>
      </c>
      <c r="AE2722" s="6">
        <f>0.000063090994667*'raw Data'!W2722</f>
        <v>6.1580217708704014E-5</v>
      </c>
      <c r="AF2722" s="6">
        <f>249.088908333*('raw Data'!X2722-AVERAGE('raw Data'!$D$2:$D$3001))</f>
        <v>363.56762307094573</v>
      </c>
      <c r="AG2722" s="6"/>
      <c r="AH2722" s="6">
        <f>AE2722/(PI()*('ugly don''t look!'!$K$7^2)/4)</f>
        <v>5.5408167656130436E-2</v>
      </c>
      <c r="AI2722" s="6">
        <f>-AF2722/'ugly don''t look!'!$I$7</f>
        <v>-397.60238743541748</v>
      </c>
      <c r="AJ2722" s="6">
        <f>-'ugly don''t look!'!$K$7/4*AI2722</f>
        <v>3.7391920122782687</v>
      </c>
      <c r="AK2722" s="6">
        <f t="shared" si="423"/>
        <v>-2.8930282654796513</v>
      </c>
      <c r="AL2722" s="6">
        <f t="shared" si="424"/>
        <v>1.3188695485887576</v>
      </c>
      <c r="AN2722" s="6">
        <f>S2722-'ugly don''t look!'!$M$5</f>
        <v>-0.3078651888597741</v>
      </c>
      <c r="AO2722" s="6">
        <f t="shared" si="428"/>
        <v>-0.45457636595906764</v>
      </c>
      <c r="AP2722" s="6">
        <f t="shared" si="429"/>
        <v>3.470749371908298</v>
      </c>
      <c r="AQ2722" s="6">
        <f t="shared" si="425"/>
        <v>9.9236203337931289E-2</v>
      </c>
      <c r="AV2722" s="6">
        <f t="shared" si="426"/>
        <v>-2.2045071169777808</v>
      </c>
      <c r="AW2722" s="6">
        <f t="shared" si="427"/>
        <v>-2.8930282654796513</v>
      </c>
    </row>
    <row r="2723" spans="1:49" x14ac:dyDescent="0.25">
      <c r="A2723" s="6">
        <v>1051028.385</v>
      </c>
      <c r="B2723" s="6">
        <v>21.148596999999999</v>
      </c>
      <c r="C2723" s="6">
        <v>5.0430789999999996</v>
      </c>
      <c r="D2723" s="6">
        <v>1.5084999999999999E-2</v>
      </c>
      <c r="E2723" s="6">
        <v>22.05321</v>
      </c>
      <c r="F2723" s="6">
        <v>21.514866999999999</v>
      </c>
      <c r="G2723" s="6">
        <v>86.139878999999993</v>
      </c>
      <c r="H2723" s="6">
        <v>5</v>
      </c>
      <c r="I2723" s="6">
        <v>24.244202000000001</v>
      </c>
      <c r="L2723" s="6">
        <f t="shared" si="420"/>
        <v>3.181728702942597E-4</v>
      </c>
      <c r="M2723" s="6">
        <f>249.088908333*(E2723-AVERAGE('raw Data'!$Y$2:$Y$2801))</f>
        <v>5422.8681516007582</v>
      </c>
      <c r="N2723" s="6" t="s">
        <v>18</v>
      </c>
      <c r="O2723" s="6">
        <f>L2723/(PI()*('ugly don''t look!'!$J$7^2)/4)</f>
        <v>0.63424882265722915</v>
      </c>
      <c r="P2723" s="6">
        <f>-M2723/'ugly don''t look!'!$H$7</f>
        <v>-5083.3034791908121</v>
      </c>
      <c r="Q2723" s="6">
        <f>-'ugly don''t look!'!$J$7/4*P2723</f>
        <v>32.117582207397348</v>
      </c>
      <c r="R2723" s="6">
        <f t="shared" si="421"/>
        <v>-0.4553139367800238</v>
      </c>
      <c r="S2723" s="6">
        <f t="shared" si="422"/>
        <v>3.4694036125030512</v>
      </c>
      <c r="U2723" s="6">
        <v>1055348.976</v>
      </c>
      <c r="V2723" s="6">
        <v>21.567475999999999</v>
      </c>
      <c r="W2723" s="6">
        <v>0.96587000000000001</v>
      </c>
      <c r="X2723" s="6">
        <v>1.363305</v>
      </c>
      <c r="Y2723" s="6">
        <v>0.26918399999999998</v>
      </c>
      <c r="Z2723" s="6">
        <v>21.340672000000001</v>
      </c>
      <c r="AA2723" s="6">
        <v>86.122566000000006</v>
      </c>
      <c r="AB2723" s="6">
        <v>1</v>
      </c>
      <c r="AC2723" s="6">
        <v>6.9951650000000001</v>
      </c>
      <c r="AE2723" s="6">
        <f>0.000063090994667*'raw Data'!W2723</f>
        <v>6.0937699019015295E-5</v>
      </c>
      <c r="AF2723" s="6">
        <f>249.088908333*('raw Data'!X2723-AVERAGE('raw Data'!$D$2:$D$3001))</f>
        <v>355.84736144607274</v>
      </c>
      <c r="AG2723" s="6"/>
      <c r="AH2723" s="6">
        <f>AE2723/(PI()*('ugly don''t look!'!$K$7^2)/4)</f>
        <v>5.4830047204382865E-2</v>
      </c>
      <c r="AI2723" s="6">
        <f>-AF2723/'ugly don''t look!'!$I$7</f>
        <v>-389.15940665581007</v>
      </c>
      <c r="AJ2723" s="6">
        <f>-'ugly don''t look!'!$K$7/4*AI2723</f>
        <v>3.6597912659835679</v>
      </c>
      <c r="AK2723" s="6">
        <f t="shared" si="423"/>
        <v>-2.9035169286440108</v>
      </c>
      <c r="AL2723" s="6">
        <f t="shared" si="424"/>
        <v>1.2974061146349063</v>
      </c>
      <c r="AN2723" s="6">
        <f>S2723-'ugly don''t look!'!$M$5</f>
        <v>-0.30921094826502094</v>
      </c>
      <c r="AO2723" s="6">
        <f t="shared" si="428"/>
        <v>-0.4553139367800238</v>
      </c>
      <c r="AP2723" s="6">
        <f t="shared" si="429"/>
        <v>3.4694036125030512</v>
      </c>
      <c r="AQ2723" s="6">
        <f t="shared" si="425"/>
        <v>9.8363770026781233E-2</v>
      </c>
      <c r="AV2723" s="6">
        <f t="shared" si="426"/>
        <v>-2.2259705509316321</v>
      </c>
      <c r="AW2723" s="6">
        <f t="shared" si="427"/>
        <v>-2.9035169286440108</v>
      </c>
    </row>
    <row r="2724" spans="1:49" x14ac:dyDescent="0.25">
      <c r="A2724" s="6">
        <v>1051030.8929999999</v>
      </c>
      <c r="B2724" s="6">
        <v>21.098033999999998</v>
      </c>
      <c r="C2724" s="6">
        <v>5.0578390000000004</v>
      </c>
      <c r="D2724" s="6">
        <v>-1.3563E-2</v>
      </c>
      <c r="E2724" s="6">
        <v>22.013517</v>
      </c>
      <c r="F2724" s="6">
        <v>21.469937000000002</v>
      </c>
      <c r="G2724" s="6">
        <v>86.147225000000006</v>
      </c>
      <c r="H2724" s="6">
        <v>5</v>
      </c>
      <c r="I2724" s="6">
        <v>24.191896</v>
      </c>
      <c r="L2724" s="6">
        <f t="shared" si="420"/>
        <v>3.1910409337554467E-4</v>
      </c>
      <c r="M2724" s="6">
        <f>249.088908333*(E2724-AVERAGE('raw Data'!$Y$2:$Y$2801))</f>
        <v>5412.9810655622969</v>
      </c>
      <c r="N2724" s="6" t="s">
        <v>18</v>
      </c>
      <c r="O2724" s="6">
        <f>L2724/(PI()*('ugly don''t look!'!$J$7^2)/4)</f>
        <v>0.63610513159516591</v>
      </c>
      <c r="P2724" s="6">
        <f>-M2724/'ugly don''t look!'!$H$7</f>
        <v>-5074.0354945278377</v>
      </c>
      <c r="Q2724" s="6">
        <f>-'ugly don''t look!'!$J$7/4*P2724</f>
        <v>32.059024763300513</v>
      </c>
      <c r="R2724" s="6">
        <f t="shared" si="421"/>
        <v>-0.45239142805250032</v>
      </c>
      <c r="S2724" s="6">
        <f t="shared" si="422"/>
        <v>3.4675787276077106</v>
      </c>
      <c r="U2724" s="6">
        <v>1055349.415</v>
      </c>
      <c r="V2724" s="6">
        <v>21.622443000000001</v>
      </c>
      <c r="W2724" s="6">
        <v>0.953573</v>
      </c>
      <c r="X2724" s="6">
        <v>1.3600639999999999</v>
      </c>
      <c r="Y2724" s="6">
        <v>0.26553300000000002</v>
      </c>
      <c r="Z2724" s="6">
        <v>21.388805000000001</v>
      </c>
      <c r="AA2724" s="6">
        <v>86.121143000000004</v>
      </c>
      <c r="AB2724" s="6">
        <v>1</v>
      </c>
      <c r="AC2724" s="6">
        <v>7.0137179999999999</v>
      </c>
      <c r="AE2724" s="6">
        <f>0.000063090994667*'raw Data'!W2724</f>
        <v>6.0161869057595197E-5</v>
      </c>
      <c r="AF2724" s="6">
        <f>249.088908333*('raw Data'!X2724-AVERAGE('raw Data'!$D$2:$D$3001))</f>
        <v>355.04006429416546</v>
      </c>
      <c r="AG2724" s="6"/>
      <c r="AH2724" s="6">
        <f>AE2724/(PI()*('ugly don''t look!'!$K$7^2)/4)</f>
        <v>5.4131976977051757E-2</v>
      </c>
      <c r="AI2724" s="6">
        <f>-AF2724/'ugly don''t look!'!$I$7</f>
        <v>-388.2765357547741</v>
      </c>
      <c r="AJ2724" s="6">
        <f>-'ugly don''t look!'!$K$7/4*AI2724</f>
        <v>3.6514884390254099</v>
      </c>
      <c r="AK2724" s="6">
        <f t="shared" si="423"/>
        <v>-2.9163301960792118</v>
      </c>
      <c r="AL2724" s="6">
        <f t="shared" si="424"/>
        <v>1.2951348759838492</v>
      </c>
      <c r="AN2724" s="6">
        <f>S2724-'ugly don''t look!'!$M$5</f>
        <v>-0.31103583316036154</v>
      </c>
      <c r="AO2724" s="6">
        <f t="shared" si="428"/>
        <v>-0.45239142805250032</v>
      </c>
      <c r="AP2724" s="6">
        <f t="shared" si="429"/>
        <v>3.4675787276077106</v>
      </c>
      <c r="AQ2724" s="6">
        <f t="shared" si="425"/>
        <v>9.4663404700735393E-2</v>
      </c>
      <c r="AV2724" s="6">
        <f t="shared" si="426"/>
        <v>-2.2282417895826896</v>
      </c>
      <c r="AW2724" s="6">
        <f t="shared" si="427"/>
        <v>-2.9163301960792118</v>
      </c>
    </row>
    <row r="2725" spans="1:49" x14ac:dyDescent="0.25">
      <c r="A2725" s="6">
        <v>1051031.1969999999</v>
      </c>
      <c r="B2725" s="6">
        <v>21.078036000000001</v>
      </c>
      <c r="C2725" s="6">
        <v>5.0440339999999999</v>
      </c>
      <c r="D2725" s="6">
        <v>-1.5155E-2</v>
      </c>
      <c r="E2725" s="6">
        <v>21.979393999999999</v>
      </c>
      <c r="F2725" s="6">
        <v>21.425139000000001</v>
      </c>
      <c r="G2725" s="6">
        <v>86.149354000000002</v>
      </c>
      <c r="H2725" s="6">
        <v>5</v>
      </c>
      <c r="I2725" s="6">
        <v>24.200776000000001</v>
      </c>
      <c r="L2725" s="6">
        <f t="shared" si="420"/>
        <v>3.1823312219416669E-4</v>
      </c>
      <c r="M2725" s="6">
        <f>249.088908333*(E2725-AVERAGE('raw Data'!$Y$2:$Y$2801))</f>
        <v>5404.4814047432492</v>
      </c>
      <c r="N2725" s="6" t="s">
        <v>18</v>
      </c>
      <c r="O2725" s="6">
        <f>L2725/(PI()*('ugly don''t look!'!$J$7^2)/4)</f>
        <v>0.63436892936696698</v>
      </c>
      <c r="P2725" s="6">
        <f>-M2725/'ugly don''t look!'!$H$7</f>
        <v>-5066.0680584394913</v>
      </c>
      <c r="Q2725" s="6">
        <f>-'ugly don''t look!'!$J$7/4*P2725</f>
        <v>32.008684510235319</v>
      </c>
      <c r="R2725" s="6">
        <f t="shared" si="421"/>
        <v>-0.45512458626856356</v>
      </c>
      <c r="S2725" s="6">
        <f t="shared" si="422"/>
        <v>3.4660072569247196</v>
      </c>
      <c r="U2725" s="6">
        <v>1055351.1540000001</v>
      </c>
      <c r="V2725" s="6">
        <v>21.635950000000001</v>
      </c>
      <c r="W2725" s="6">
        <v>0.94110899999999997</v>
      </c>
      <c r="X2725" s="6">
        <v>1.3464940000000001</v>
      </c>
      <c r="Y2725" s="6">
        <v>0.24850900000000001</v>
      </c>
      <c r="Z2725" s="6">
        <v>21.275134000000001</v>
      </c>
      <c r="AA2725" s="6">
        <v>86.130803999999998</v>
      </c>
      <c r="AB2725" s="6">
        <v>1</v>
      </c>
      <c r="AC2725" s="6">
        <v>7.0616110000000001</v>
      </c>
      <c r="AE2725" s="6">
        <f>0.000063090994667*'raw Data'!W2725</f>
        <v>5.9375502900065707E-5</v>
      </c>
      <c r="AF2725" s="6">
        <f>249.088908333*('raw Data'!X2725-AVERAGE('raw Data'!$D$2:$D$3001))</f>
        <v>351.65992780808671</v>
      </c>
      <c r="AG2725" s="6"/>
      <c r="AH2725" s="6">
        <f>AE2725/(PI()*('ugly don''t look!'!$K$7^2)/4)</f>
        <v>5.3424426573420385E-2</v>
      </c>
      <c r="AI2725" s="6">
        <f>-AF2725/'ugly don''t look!'!$I$7</f>
        <v>-384.57997354340193</v>
      </c>
      <c r="AJ2725" s="6">
        <f>-'ugly don''t look!'!$K$7/4*AI2725</f>
        <v>3.6167246741928922</v>
      </c>
      <c r="AK2725" s="6">
        <f t="shared" si="423"/>
        <v>-2.9294872111350356</v>
      </c>
      <c r="AL2725" s="6">
        <f t="shared" si="424"/>
        <v>1.2855688301370798</v>
      </c>
      <c r="AN2725" s="6">
        <f>S2725-'ugly don''t look!'!$M$5</f>
        <v>-0.31260730384335256</v>
      </c>
      <c r="AO2725" s="6">
        <f t="shared" si="428"/>
        <v>-0.45512458626856356</v>
      </c>
      <c r="AP2725" s="6">
        <f t="shared" si="429"/>
        <v>3.4660072569247196</v>
      </c>
      <c r="AQ2725" s="6">
        <f t="shared" si="425"/>
        <v>9.4845901319868225E-2</v>
      </c>
      <c r="AV2725" s="6">
        <f t="shared" si="426"/>
        <v>-2.237807835429459</v>
      </c>
      <c r="AW2725" s="6">
        <f t="shared" si="427"/>
        <v>-2.9294872111350356</v>
      </c>
    </row>
    <row r="2726" spans="1:49" x14ac:dyDescent="0.25">
      <c r="A2726" s="6">
        <v>1051032.0530000001</v>
      </c>
      <c r="B2726" s="6">
        <v>21.110996</v>
      </c>
      <c r="C2726" s="6">
        <v>5.0423830000000001</v>
      </c>
      <c r="D2726" s="6">
        <v>-3.2627000000000003E-2</v>
      </c>
      <c r="E2726" s="6">
        <v>21.987235999999999</v>
      </c>
      <c r="F2726" s="6">
        <v>21.452905999999999</v>
      </c>
      <c r="G2726" s="6">
        <v>86.146825000000007</v>
      </c>
      <c r="H2726" s="6">
        <v>5</v>
      </c>
      <c r="I2726" s="6">
        <v>24.190439000000001</v>
      </c>
      <c r="L2726" s="6">
        <f t="shared" si="420"/>
        <v>3.181289589619715E-4</v>
      </c>
      <c r="M2726" s="6">
        <f>249.088908333*(E2726-AVERAGE('raw Data'!$Y$2:$Y$2801))</f>
        <v>5406.434759962397</v>
      </c>
      <c r="N2726" s="6" t="s">
        <v>18</v>
      </c>
      <c r="O2726" s="6">
        <f>L2726/(PI()*('ugly don''t look!'!$J$7^2)/4)</f>
        <v>0.63416128939023708</v>
      </c>
      <c r="P2726" s="6">
        <f>-M2726/'ugly don''t look!'!$H$7</f>
        <v>-5067.8991000772376</v>
      </c>
      <c r="Q2726" s="6">
        <f>-'ugly don''t look!'!$J$7/4*P2726</f>
        <v>32.020253489063009</v>
      </c>
      <c r="R2726" s="6">
        <f t="shared" si="421"/>
        <v>-0.45545195722987614</v>
      </c>
      <c r="S2726" s="6">
        <f t="shared" si="422"/>
        <v>3.4663686241225857</v>
      </c>
      <c r="U2726" s="6">
        <v>1055353.6259999999</v>
      </c>
      <c r="V2726" s="6">
        <v>21.664642000000001</v>
      </c>
      <c r="W2726" s="6">
        <v>0.934639</v>
      </c>
      <c r="X2726" s="6">
        <v>1.3272900000000001</v>
      </c>
      <c r="Y2726" s="6">
        <v>0.22755400000000001</v>
      </c>
      <c r="Z2726" s="6">
        <v>21.363122000000001</v>
      </c>
      <c r="AA2726" s="6">
        <v>86.120779999999996</v>
      </c>
      <c r="AB2726" s="6">
        <v>1</v>
      </c>
      <c r="AC2726" s="6">
        <v>7.1131330000000004</v>
      </c>
      <c r="AE2726" s="6">
        <f>0.000063090994667*'raw Data'!W2726</f>
        <v>5.8967304164570219E-5</v>
      </c>
      <c r="AF2726" s="6">
        <f>249.088908333*('raw Data'!X2726-AVERAGE('raw Data'!$D$2:$D$3001))</f>
        <v>346.87642441245976</v>
      </c>
      <c r="AG2726" s="6"/>
      <c r="AH2726" s="6">
        <f>AE2726/(PI()*('ugly don''t look!'!$K$7^2)/4)</f>
        <v>5.3057140701188769E-2</v>
      </c>
      <c r="AI2726" s="6">
        <f>-AF2726/'ugly don''t look!'!$I$7</f>
        <v>-379.34867061730068</v>
      </c>
      <c r="AJ2726" s="6">
        <f>-'ugly don''t look!'!$K$7/4*AI2726</f>
        <v>3.5675276705198118</v>
      </c>
      <c r="AK2726" s="6">
        <f t="shared" si="423"/>
        <v>-2.9363858197534141</v>
      </c>
      <c r="AL2726" s="6">
        <f t="shared" si="424"/>
        <v>1.2718728266162271</v>
      </c>
      <c r="AN2726" s="6">
        <f>S2726-'ugly don''t look!'!$M$5</f>
        <v>-0.31224593664548639</v>
      </c>
      <c r="AO2726" s="6">
        <f t="shared" si="428"/>
        <v>-0.45545195722987614</v>
      </c>
      <c r="AP2726" s="6">
        <f t="shared" si="429"/>
        <v>3.4663686241225857</v>
      </c>
      <c r="AQ2726" s="6">
        <f t="shared" si="425"/>
        <v>9.5417354402419913E-2</v>
      </c>
      <c r="AV2726" s="6">
        <f t="shared" si="426"/>
        <v>-2.2515038389503115</v>
      </c>
      <c r="AW2726" s="6">
        <f t="shared" si="427"/>
        <v>-2.9363858197534141</v>
      </c>
    </row>
    <row r="2727" spans="1:49" x14ac:dyDescent="0.25">
      <c r="A2727" s="6">
        <v>1051034.568</v>
      </c>
      <c r="B2727" s="6">
        <v>21.109144000000001</v>
      </c>
      <c r="C2727" s="6">
        <v>5.0107660000000003</v>
      </c>
      <c r="D2727" s="6">
        <v>-4.1036999999999997E-2</v>
      </c>
      <c r="E2727" s="6">
        <v>21.939178999999999</v>
      </c>
      <c r="F2727" s="6">
        <v>21.564843</v>
      </c>
      <c r="G2727" s="6">
        <v>86.147763999999995</v>
      </c>
      <c r="H2727" s="6">
        <v>5</v>
      </c>
      <c r="I2727" s="6">
        <v>24.19783</v>
      </c>
      <c r="L2727" s="6">
        <f t="shared" si="420"/>
        <v>3.1613421098358497E-4</v>
      </c>
      <c r="M2727" s="6">
        <f>249.088908333*(E2727-AVERAGE('raw Data'!$Y$2:$Y$2801))</f>
        <v>5394.4642942946384</v>
      </c>
      <c r="N2727" s="6" t="s">
        <v>18</v>
      </c>
      <c r="O2727" s="6">
        <f>L2727/(PI()*('ugly don''t look!'!$J$7^2)/4)</f>
        <v>0.63018493981769352</v>
      </c>
      <c r="P2727" s="6">
        <f>-M2727/'ugly don''t look!'!$H$7</f>
        <v>-5056.6781911273329</v>
      </c>
      <c r="Q2727" s="6">
        <f>-'ugly don''t look!'!$J$7/4*P2727</f>
        <v>31.949356981090272</v>
      </c>
      <c r="R2727" s="6">
        <f t="shared" si="421"/>
        <v>-0.46174194740929514</v>
      </c>
      <c r="S2727" s="6">
        <f t="shared" si="422"/>
        <v>3.4641520548335456</v>
      </c>
      <c r="U2727" s="6">
        <v>1055354.3729999999</v>
      </c>
      <c r="V2727" s="6">
        <v>21.530638</v>
      </c>
      <c r="W2727" s="6">
        <v>0.91159699999999999</v>
      </c>
      <c r="X2727" s="6">
        <v>1.324012</v>
      </c>
      <c r="Y2727" s="6">
        <v>0.21939600000000001</v>
      </c>
      <c r="Z2727" s="6">
        <v>21.306978000000001</v>
      </c>
      <c r="AA2727" s="6">
        <v>86.120371000000006</v>
      </c>
      <c r="AB2727" s="6">
        <v>1</v>
      </c>
      <c r="AC2727" s="6">
        <v>7.155608</v>
      </c>
      <c r="AE2727" s="6">
        <f>0.000063090994667*'raw Data'!W2727</f>
        <v>5.7513561465453201E-5</v>
      </c>
      <c r="AF2727" s="6">
        <f>249.088908333*('raw Data'!X2727-AVERAGE('raw Data'!$D$2:$D$3001))</f>
        <v>346.05991097094414</v>
      </c>
      <c r="AG2727" s="6"/>
      <c r="AH2727" s="6">
        <f>AE2727/(PI()*('ugly don''t look!'!$K$7^2)/4)</f>
        <v>5.1749103441843934E-2</v>
      </c>
      <c r="AI2727" s="6">
        <f>-AF2727/'ugly don''t look!'!$I$7</f>
        <v>-378.45572065938774</v>
      </c>
      <c r="AJ2727" s="6">
        <f>-'ugly don''t look!'!$K$7/4*AI2727</f>
        <v>3.5591300565831134</v>
      </c>
      <c r="AK2727" s="6">
        <f t="shared" si="423"/>
        <v>-2.9613481717820207</v>
      </c>
      <c r="AL2727" s="6">
        <f t="shared" si="424"/>
        <v>1.2695161488733329</v>
      </c>
      <c r="AN2727" s="6">
        <f>S2727-'ugly don''t look!'!$M$5</f>
        <v>-0.31446250593452652</v>
      </c>
      <c r="AO2727" s="6">
        <f t="shared" si="428"/>
        <v>-0.46174194740929514</v>
      </c>
      <c r="AP2727" s="6">
        <f t="shared" si="429"/>
        <v>3.4641520548335456</v>
      </c>
      <c r="AQ2727" s="6">
        <f t="shared" si="425"/>
        <v>9.7237301199620901E-2</v>
      </c>
      <c r="AV2727" s="6">
        <f t="shared" si="426"/>
        <v>-2.253860516693206</v>
      </c>
      <c r="AW2727" s="6">
        <f t="shared" si="427"/>
        <v>-2.9613481717820207</v>
      </c>
    </row>
    <row r="2728" spans="1:49" x14ac:dyDescent="0.25">
      <c r="A2728" s="6">
        <v>1051035.406</v>
      </c>
      <c r="B2728" s="6">
        <v>21.072481</v>
      </c>
      <c r="C2728" s="6">
        <v>5.0000629999999999</v>
      </c>
      <c r="D2728" s="6">
        <v>-3.3158E-2</v>
      </c>
      <c r="E2728" s="6">
        <v>21.929120999999999</v>
      </c>
      <c r="F2728" s="6">
        <v>21.455867999999999</v>
      </c>
      <c r="G2728" s="6">
        <v>86.140056000000001</v>
      </c>
      <c r="H2728" s="6">
        <v>5</v>
      </c>
      <c r="I2728" s="6">
        <v>24.206993000000001</v>
      </c>
      <c r="L2728" s="6">
        <f t="shared" si="420"/>
        <v>3.1545894806766405E-4</v>
      </c>
      <c r="M2728" s="6">
        <f>249.088908333*(E2728-AVERAGE('raw Data'!$Y$2:$Y$2801))</f>
        <v>5391.9589580546244</v>
      </c>
      <c r="N2728" s="6" t="s">
        <v>18</v>
      </c>
      <c r="O2728" s="6">
        <f>L2728/(PI()*('ugly don''t look!'!$J$7^2)/4)</f>
        <v>0.62883886430531299</v>
      </c>
      <c r="P2728" s="6">
        <f>-M2728/'ugly don''t look!'!$H$7</f>
        <v>-5054.3297319597159</v>
      </c>
      <c r="Q2728" s="6">
        <f>-'ugly don''t look!'!$J$7/4*P2728</f>
        <v>31.934518828954474</v>
      </c>
      <c r="R2728" s="6">
        <f t="shared" si="421"/>
        <v>-0.4638802326757957</v>
      </c>
      <c r="S2728" s="6">
        <f t="shared" si="422"/>
        <v>3.4636875196996173</v>
      </c>
      <c r="U2728" s="6">
        <v>1055356.9979999999</v>
      </c>
      <c r="V2728" s="6">
        <v>21.637069</v>
      </c>
      <c r="W2728" s="6">
        <v>0.89966900000000005</v>
      </c>
      <c r="X2728" s="6">
        <v>1.3113090000000001</v>
      </c>
      <c r="Y2728" s="6">
        <v>0.205072</v>
      </c>
      <c r="Z2728" s="6">
        <v>21.273516999999998</v>
      </c>
      <c r="AA2728" s="6">
        <v>86.123373999999998</v>
      </c>
      <c r="AB2728" s="6">
        <v>1</v>
      </c>
      <c r="AC2728" s="6">
        <v>7.2477260000000001</v>
      </c>
      <c r="AE2728" s="6">
        <f>0.000063090994667*'raw Data'!W2728</f>
        <v>5.6761012081065228E-5</v>
      </c>
      <c r="AF2728" s="6">
        <f>249.088908333*('raw Data'!X2728-AVERAGE('raw Data'!$D$2:$D$3001))</f>
        <v>342.89573456839008</v>
      </c>
      <c r="AG2728" s="6"/>
      <c r="AH2728" s="6">
        <f>AE2728/(PI()*('ugly don''t look!'!$K$7^2)/4)</f>
        <v>5.1071980430409815E-2</v>
      </c>
      <c r="AI2728" s="6">
        <f>-AF2728/'ugly don''t look!'!$I$7</f>
        <v>-374.99533526726827</v>
      </c>
      <c r="AJ2728" s="6">
        <f>-'ugly don''t look!'!$K$7/4*AI2728</f>
        <v>3.5265873812207347</v>
      </c>
      <c r="AK2728" s="6">
        <f t="shared" si="423"/>
        <v>-2.9745192603313666</v>
      </c>
      <c r="AL2728" s="6">
        <f t="shared" si="424"/>
        <v>1.2603306558138827</v>
      </c>
      <c r="AN2728" s="6">
        <f>S2728-'ugly don''t look!'!$M$5</f>
        <v>-0.31492704106845482</v>
      </c>
      <c r="AO2728" s="6">
        <f t="shared" si="428"/>
        <v>-0.4638802326757957</v>
      </c>
      <c r="AP2728" s="6">
        <f t="shared" si="429"/>
        <v>3.4636875196996173</v>
      </c>
      <c r="AQ2728" s="6">
        <f t="shared" si="425"/>
        <v>9.814498170180655E-2</v>
      </c>
      <c r="AV2728" s="6">
        <f t="shared" si="426"/>
        <v>-2.2630460097526557</v>
      </c>
      <c r="AW2728" s="6">
        <f t="shared" si="427"/>
        <v>-2.9745192603313666</v>
      </c>
    </row>
    <row r="2729" spans="1:49" x14ac:dyDescent="0.25">
      <c r="A2729" s="6">
        <v>1051036.2209999999</v>
      </c>
      <c r="B2729" s="6">
        <v>21.139710000000001</v>
      </c>
      <c r="C2729" s="6">
        <v>4.9903649999999997</v>
      </c>
      <c r="D2729" s="6">
        <v>-3.0689999999999999E-2</v>
      </c>
      <c r="E2729" s="6">
        <v>21.904682999999999</v>
      </c>
      <c r="F2729" s="6">
        <v>21.454758000000002</v>
      </c>
      <c r="G2729" s="6">
        <v>86.147047999999998</v>
      </c>
      <c r="H2729" s="6">
        <v>5</v>
      </c>
      <c r="I2729" s="6">
        <v>24.218506999999999</v>
      </c>
      <c r="L2729" s="6">
        <f t="shared" si="420"/>
        <v>3.1484709160138348E-4</v>
      </c>
      <c r="M2729" s="6">
        <f>249.088908333*(E2729-AVERAGE('raw Data'!$Y$2:$Y$2801))</f>
        <v>5385.8717233127827</v>
      </c>
      <c r="N2729" s="6" t="s">
        <v>18</v>
      </c>
      <c r="O2729" s="6">
        <f>L2729/(PI()*('ugly don''t look!'!$J$7^2)/4)</f>
        <v>0.62761918381208059</v>
      </c>
      <c r="P2729" s="6">
        <f>-M2729/'ugly don''t look!'!$H$7</f>
        <v>-5048.6236626479031</v>
      </c>
      <c r="Q2729" s="6">
        <f>-'ugly don''t look!'!$J$7/4*P2729</f>
        <v>31.898466456525114</v>
      </c>
      <c r="R2729" s="6">
        <f t="shared" si="421"/>
        <v>-0.46582169164956394</v>
      </c>
      <c r="S2729" s="6">
        <f t="shared" si="422"/>
        <v>3.4625579351720703</v>
      </c>
      <c r="U2729" s="6">
        <v>1055357.2579999999</v>
      </c>
      <c r="V2729" s="6">
        <v>21.605605000000001</v>
      </c>
      <c r="W2729" s="6">
        <v>0.89499200000000001</v>
      </c>
      <c r="X2729" s="6">
        <v>1.2967059999999999</v>
      </c>
      <c r="Y2729" s="6">
        <v>0.19784499999999999</v>
      </c>
      <c r="Z2729" s="6">
        <v>21.273516999999998</v>
      </c>
      <c r="AA2729" s="6">
        <v>86.123373999999998</v>
      </c>
      <c r="AB2729" s="6">
        <v>1</v>
      </c>
      <c r="AC2729" s="6">
        <v>7.2613539999999999</v>
      </c>
      <c r="AE2729" s="6">
        <f>0.000063090994667*'raw Data'!W2729</f>
        <v>5.6465935499007668E-5</v>
      </c>
      <c r="AF2729" s="6">
        <f>249.088908333*('raw Data'!X2729-AVERAGE('raw Data'!$D$2:$D$3001))</f>
        <v>339.25828924000325</v>
      </c>
      <c r="AG2729" s="6"/>
      <c r="AH2729" s="6">
        <f>AE2729/(PI()*('ugly don''t look!'!$K$7^2)/4)</f>
        <v>5.0806478726479781E-2</v>
      </c>
      <c r="AI2729" s="6">
        <f>-AF2729/'ugly don''t look!'!$I$7</f>
        <v>-371.01737668416803</v>
      </c>
      <c r="AJ2729" s="6">
        <f>-'ugly don''t look!'!$K$7/4*AI2729</f>
        <v>3.4891772664197558</v>
      </c>
      <c r="AK2729" s="6">
        <f t="shared" si="423"/>
        <v>-2.9797313985436458</v>
      </c>
      <c r="AL2729" s="6">
        <f t="shared" si="424"/>
        <v>1.2496659681423559</v>
      </c>
      <c r="AN2729" s="6">
        <f>S2729-'ugly don''t look!'!$M$5</f>
        <v>-0.31605662559600178</v>
      </c>
      <c r="AO2729" s="6">
        <f t="shared" si="428"/>
        <v>-0.46582169164956394</v>
      </c>
      <c r="AP2729" s="6">
        <f t="shared" si="429"/>
        <v>3.4625579351720703</v>
      </c>
      <c r="AQ2729" s="6">
        <f t="shared" si="425"/>
        <v>9.8261302200317396E-2</v>
      </c>
      <c r="AV2729" s="6">
        <f t="shared" si="426"/>
        <v>-2.2737106974241827</v>
      </c>
      <c r="AW2729" s="6">
        <f t="shared" si="427"/>
        <v>-2.9797313985436458</v>
      </c>
    </row>
    <row r="2730" spans="1:49" x14ac:dyDescent="0.25">
      <c r="A2730" s="6">
        <v>1051039.452</v>
      </c>
      <c r="B2730" s="6">
        <v>21.125809</v>
      </c>
      <c r="C2730" s="6">
        <v>4.985671</v>
      </c>
      <c r="D2730" s="6">
        <v>-2.4011999999999999E-2</v>
      </c>
      <c r="E2730" s="6">
        <v>21.879574999999999</v>
      </c>
      <c r="F2730" s="6">
        <v>21.530785999999999</v>
      </c>
      <c r="G2730" s="6">
        <v>86.147493999999995</v>
      </c>
      <c r="H2730" s="6">
        <v>5</v>
      </c>
      <c r="I2730" s="6">
        <v>24.236160000000002</v>
      </c>
      <c r="L2730" s="6">
        <f t="shared" si="420"/>
        <v>3.145509424724166E-4</v>
      </c>
      <c r="M2730" s="6">
        <f>249.088908333*(E2730-AVERAGE('raw Data'!$Y$2:$Y$2801))</f>
        <v>5379.6175990023576</v>
      </c>
      <c r="N2730" s="6" t="s">
        <v>18</v>
      </c>
      <c r="O2730" s="6">
        <f>L2730/(PI()*('ugly don''t look!'!$J$7^2)/4)</f>
        <v>0.62702883732463655</v>
      </c>
      <c r="P2730" s="6">
        <f>-M2730/'ugly don''t look!'!$H$7</f>
        <v>-5042.76115392047</v>
      </c>
      <c r="Q2730" s="6">
        <f>-'ugly don''t look!'!$J$7/4*P2730</f>
        <v>31.861425660758009</v>
      </c>
      <c r="R2730" s="6">
        <f t="shared" si="421"/>
        <v>-0.46676274686356095</v>
      </c>
      <c r="S2730" s="6">
        <f t="shared" si="422"/>
        <v>3.4613960511504982</v>
      </c>
      <c r="U2730" s="6">
        <v>1055359.2039999999</v>
      </c>
      <c r="V2730" s="6">
        <v>21.476588</v>
      </c>
      <c r="W2730" s="6">
        <v>0.87285599999999997</v>
      </c>
      <c r="X2730" s="6">
        <v>1.283779</v>
      </c>
      <c r="Y2730" s="6">
        <v>0.204737</v>
      </c>
      <c r="Z2730" s="6">
        <v>21.300782000000002</v>
      </c>
      <c r="AA2730" s="6">
        <v>86.122742000000002</v>
      </c>
      <c r="AB2730" s="6">
        <v>1</v>
      </c>
      <c r="AC2730" s="6">
        <v>7.3637360000000003</v>
      </c>
      <c r="AE2730" s="6">
        <f>0.000063090994667*'raw Data'!W2730</f>
        <v>5.5069353241058953E-5</v>
      </c>
      <c r="AF2730" s="6">
        <f>249.088908333*('raw Data'!X2730-AVERAGE('raw Data'!$D$2:$D$3001))</f>
        <v>336.03831692198258</v>
      </c>
      <c r="AG2730" s="6"/>
      <c r="AH2730" s="6">
        <f>AE2730/(PI()*('ugly don''t look!'!$K$7^2)/4)</f>
        <v>4.9549872842751926E-2</v>
      </c>
      <c r="AI2730" s="6">
        <f>-AF2730/'ugly don''t look!'!$I$7</f>
        <v>-367.49597213690134</v>
      </c>
      <c r="AJ2730" s="6">
        <f>-'ugly don''t look!'!$K$7/4*AI2730</f>
        <v>3.4560607455656682</v>
      </c>
      <c r="AK2730" s="6">
        <f t="shared" si="423"/>
        <v>-3.0047755844505644</v>
      </c>
      <c r="AL2730" s="6">
        <f t="shared" si="424"/>
        <v>1.2401294276292563</v>
      </c>
      <c r="AN2730" s="6">
        <f>S2730-'ugly don''t look!'!$M$5</f>
        <v>-0.31721850961757392</v>
      </c>
      <c r="AO2730" s="6">
        <f t="shared" si="428"/>
        <v>-0.46676274686356095</v>
      </c>
      <c r="AP2730" s="6">
        <f t="shared" si="429"/>
        <v>3.4613960511504982</v>
      </c>
      <c r="AQ2730" s="6">
        <f t="shared" si="425"/>
        <v>9.7703327628678754E-2</v>
      </c>
      <c r="AV2730" s="6">
        <f t="shared" si="426"/>
        <v>-2.2832472379372826</v>
      </c>
      <c r="AW2730" s="6">
        <f t="shared" si="427"/>
        <v>-3.0047755844505644</v>
      </c>
    </row>
    <row r="2731" spans="1:49" x14ac:dyDescent="0.25">
      <c r="A2731" s="6">
        <v>1051039.7</v>
      </c>
      <c r="B2731" s="6">
        <v>21.084900999999999</v>
      </c>
      <c r="C2731" s="6">
        <v>4.9897280000000004</v>
      </c>
      <c r="D2731" s="6">
        <v>-2.5968000000000001E-2</v>
      </c>
      <c r="E2731" s="6">
        <v>21.877227999999999</v>
      </c>
      <c r="F2731" s="6">
        <v>21.530785999999999</v>
      </c>
      <c r="G2731" s="6">
        <v>86.147493999999995</v>
      </c>
      <c r="H2731" s="6">
        <v>5</v>
      </c>
      <c r="I2731" s="6">
        <v>24.233222999999999</v>
      </c>
      <c r="L2731" s="6">
        <f t="shared" si="420"/>
        <v>3.1480690263778059E-4</v>
      </c>
      <c r="M2731" s="6">
        <f>249.088908333*(E2731-AVERAGE('raw Data'!$Y$2:$Y$2801))</f>
        <v>5379.0329873344999</v>
      </c>
      <c r="N2731" s="6" t="s">
        <v>18</v>
      </c>
      <c r="O2731" s="6">
        <f>L2731/(PI()*('ugly don''t look!'!$J$7^2)/4)</f>
        <v>0.62753907075019266</v>
      </c>
      <c r="P2731" s="6">
        <f>-M2731/'ugly don''t look!'!$H$7</f>
        <v>-5042.2131489824706</v>
      </c>
      <c r="Q2731" s="6">
        <f>-'ugly don''t look!'!$J$7/4*P2731</f>
        <v>31.857963228558496</v>
      </c>
      <c r="R2731" s="6">
        <f t="shared" si="421"/>
        <v>-0.46594934577079611</v>
      </c>
      <c r="S2731" s="6">
        <f t="shared" si="422"/>
        <v>3.4612873736423402</v>
      </c>
      <c r="U2731" s="6">
        <v>1055359.7139999999</v>
      </c>
      <c r="V2731" s="6">
        <v>21.508236</v>
      </c>
      <c r="W2731" s="6">
        <v>0.87912500000000005</v>
      </c>
      <c r="X2731" s="6">
        <v>1.2847379999999999</v>
      </c>
      <c r="Y2731" s="6">
        <v>0.19003999999999999</v>
      </c>
      <c r="Z2731" s="6">
        <v>21.437404000000001</v>
      </c>
      <c r="AA2731" s="6">
        <v>86.118493000000001</v>
      </c>
      <c r="AB2731" s="6">
        <v>1</v>
      </c>
      <c r="AC2731" s="6">
        <v>7.3783380000000003</v>
      </c>
      <c r="AE2731" s="6">
        <f>0.000063090994667*'raw Data'!W2731</f>
        <v>5.5464870686626384E-5</v>
      </c>
      <c r="AF2731" s="6">
        <f>249.088908333*('raw Data'!X2731-AVERAGE('raw Data'!$D$2:$D$3001))</f>
        <v>336.27719318507388</v>
      </c>
      <c r="AG2731" s="6"/>
      <c r="AH2731" s="6">
        <f>AE2731/(PI()*('ugly don''t look!'!$K$7^2)/4)</f>
        <v>4.9905748442909591E-2</v>
      </c>
      <c r="AI2731" s="6">
        <f>-AF2731/'ugly don''t look!'!$I$7</f>
        <v>-367.75721039487519</v>
      </c>
      <c r="AJ2731" s="6">
        <f>-'ugly don''t look!'!$K$7/4*AI2731</f>
        <v>3.4585175215770447</v>
      </c>
      <c r="AK2731" s="6">
        <f t="shared" si="423"/>
        <v>-2.9976190836028835</v>
      </c>
      <c r="AL2731" s="6">
        <f t="shared" si="424"/>
        <v>1.2408400352816225</v>
      </c>
      <c r="AN2731" s="6">
        <f>S2731-'ugly don''t look!'!$M$5</f>
        <v>-0.31732718712573194</v>
      </c>
      <c r="AO2731" s="6">
        <f t="shared" si="428"/>
        <v>-0.46594934577079611</v>
      </c>
      <c r="AP2731" s="6">
        <f t="shared" si="429"/>
        <v>3.4612873736423402</v>
      </c>
      <c r="AQ2731" s="6">
        <f t="shared" si="425"/>
        <v>9.7072660975568742E-2</v>
      </c>
      <c r="AV2731" s="6">
        <f t="shared" si="426"/>
        <v>-2.2825366302849162</v>
      </c>
      <c r="AW2731" s="6">
        <f t="shared" si="427"/>
        <v>-2.9976190836028835</v>
      </c>
    </row>
    <row r="2732" spans="1:49" x14ac:dyDescent="0.25">
      <c r="A2732" s="6">
        <v>1051041.7450000001</v>
      </c>
      <c r="B2732" s="6">
        <v>21.159507999999999</v>
      </c>
      <c r="C2732" s="6">
        <v>4.9820000000000002</v>
      </c>
      <c r="D2732" s="6">
        <v>-4.1791000000000002E-2</v>
      </c>
      <c r="E2732" s="6">
        <v>21.815947000000001</v>
      </c>
      <c r="F2732" s="6">
        <v>21.508808999999999</v>
      </c>
      <c r="G2732" s="6">
        <v>86.145011999999994</v>
      </c>
      <c r="H2732" s="6">
        <v>5</v>
      </c>
      <c r="I2732" s="6">
        <v>24.249891999999999</v>
      </c>
      <c r="L2732" s="6">
        <f t="shared" si="420"/>
        <v>3.1431933543099404E-4</v>
      </c>
      <c r="M2732" s="6">
        <f>249.088908333*(E2732-AVERAGE('raw Data'!$Y$2:$Y$2801))</f>
        <v>5363.7685699429467</v>
      </c>
      <c r="N2732" s="6" t="s">
        <v>18</v>
      </c>
      <c r="O2732" s="6">
        <f>L2732/(PI()*('ugly don''t look!'!$J$7^2)/4)</f>
        <v>0.62656714964772831</v>
      </c>
      <c r="P2732" s="6">
        <f>-M2732/'ugly don''t look!'!$H$7</f>
        <v>-5027.9045462532313</v>
      </c>
      <c r="Q2732" s="6">
        <f>-'ugly don''t look!'!$J$7/4*P2732</f>
        <v>31.76755789936448</v>
      </c>
      <c r="R2732" s="6">
        <f t="shared" si="421"/>
        <v>-0.46749932819052809</v>
      </c>
      <c r="S2732" s="6">
        <f t="shared" si="422"/>
        <v>3.4584455771923412</v>
      </c>
      <c r="U2732" s="6">
        <v>1055361.0889999999</v>
      </c>
      <c r="V2732" s="6">
        <v>21.682409</v>
      </c>
      <c r="W2732" s="6">
        <v>0.86854699999999996</v>
      </c>
      <c r="X2732" s="6">
        <v>1.2844120000000001</v>
      </c>
      <c r="Y2732" s="6">
        <v>0.210399</v>
      </c>
      <c r="Z2732" s="6">
        <v>21.310174</v>
      </c>
      <c r="AA2732" s="6">
        <v>86.124183000000002</v>
      </c>
      <c r="AB2732" s="6">
        <v>1</v>
      </c>
      <c r="AC2732" s="6">
        <v>7.4420409999999997</v>
      </c>
      <c r="AE2732" s="6">
        <f>0.000063090994667*'raw Data'!W2732</f>
        <v>5.479749414503885E-5</v>
      </c>
      <c r="AF2732" s="6">
        <f>249.088908333*('raw Data'!X2732-AVERAGE('raw Data'!$D$2:$D$3001))</f>
        <v>336.1959902009574</v>
      </c>
      <c r="AG2732" s="6"/>
      <c r="AH2732" s="6">
        <f>AE2732/(PI()*('ugly don''t look!'!$K$7^2)/4)</f>
        <v>4.9305261587196121E-2</v>
      </c>
      <c r="AI2732" s="6">
        <f>-AF2732/'ugly don''t look!'!$I$7</f>
        <v>-367.66840573158072</v>
      </c>
      <c r="AJ2732" s="6">
        <f>-'ugly don''t look!'!$K$7/4*AI2732</f>
        <v>3.4576823714417912</v>
      </c>
      <c r="AK2732" s="6">
        <f t="shared" si="423"/>
        <v>-3.0097244777216821</v>
      </c>
      <c r="AL2732" s="6">
        <f t="shared" si="424"/>
        <v>1.2405985297866307</v>
      </c>
      <c r="AN2732" s="6">
        <f>S2732-'ugly don''t look!'!$M$5</f>
        <v>-0.32016898357573087</v>
      </c>
      <c r="AO2732" s="6">
        <f t="shared" si="428"/>
        <v>-0.46749932819052809</v>
      </c>
      <c r="AP2732" s="6">
        <f t="shared" si="429"/>
        <v>3.4584455771923412</v>
      </c>
      <c r="AQ2732" s="6">
        <f t="shared" si="425"/>
        <v>9.5225544770240228E-2</v>
      </c>
      <c r="AV2732" s="6">
        <f t="shared" si="426"/>
        <v>-2.2827781357799077</v>
      </c>
      <c r="AW2732" s="6">
        <f t="shared" si="427"/>
        <v>-3.0097244777216821</v>
      </c>
    </row>
    <row r="2733" spans="1:49" x14ac:dyDescent="0.25">
      <c r="A2733" s="6">
        <v>1051042.317</v>
      </c>
      <c r="B2733" s="6">
        <v>21.098973000000001</v>
      </c>
      <c r="C2733" s="6">
        <v>4.9726619999999997</v>
      </c>
      <c r="D2733" s="6">
        <v>-4.7955999999999999E-2</v>
      </c>
      <c r="E2733" s="6">
        <v>21.846885</v>
      </c>
      <c r="F2733" s="6">
        <v>21.451426000000001</v>
      </c>
      <c r="G2733" s="6">
        <v>86.147401000000002</v>
      </c>
      <c r="H2733" s="6">
        <v>5</v>
      </c>
      <c r="I2733" s="6">
        <v>24.263656000000001</v>
      </c>
      <c r="L2733" s="6">
        <f t="shared" si="420"/>
        <v>3.1373019172279353E-4</v>
      </c>
      <c r="M2733" s="6">
        <f>249.088908333*(E2733-AVERAGE('raw Data'!$Y$2:$Y$2801))</f>
        <v>5371.4748825889519</v>
      </c>
      <c r="N2733" s="6" t="s">
        <v>18</v>
      </c>
      <c r="O2733" s="6">
        <f>L2733/(PI()*('ugly don''t look!'!$J$7^2)/4)</f>
        <v>0.62539274498225039</v>
      </c>
      <c r="P2733" s="6">
        <f>-M2733/'ugly don''t look!'!$H$7</f>
        <v>-5035.1283113882191</v>
      </c>
      <c r="Q2733" s="6">
        <f>-'ugly don''t look!'!$J$7/4*P2733</f>
        <v>31.813199453428616</v>
      </c>
      <c r="R2733" s="6">
        <f t="shared" si="421"/>
        <v>-0.4693754346296965</v>
      </c>
      <c r="S2733" s="6">
        <f t="shared" si="422"/>
        <v>3.4598812808172839</v>
      </c>
      <c r="U2733" s="6">
        <v>1055365.5859999999</v>
      </c>
      <c r="V2733" s="6">
        <v>21.556550999999999</v>
      </c>
      <c r="W2733" s="6">
        <v>0.926315</v>
      </c>
      <c r="X2733" s="6">
        <v>1.3139350000000001</v>
      </c>
      <c r="Y2733" s="6">
        <v>0.30092400000000002</v>
      </c>
      <c r="Z2733" s="6">
        <v>21.339424999999999</v>
      </c>
      <c r="AA2733" s="6">
        <v>86.127056999999994</v>
      </c>
      <c r="AB2733" s="6">
        <v>1</v>
      </c>
      <c r="AC2733" s="6">
        <v>7.5634430000000004</v>
      </c>
      <c r="AE2733" s="6">
        <f>0.000063090994667*'raw Data'!W2733</f>
        <v>5.844213472496211E-5</v>
      </c>
      <c r="AF2733" s="6">
        <f>249.088908333*('raw Data'!X2733-AVERAGE('raw Data'!$D$2:$D$3001))</f>
        <v>343.54984204167255</v>
      </c>
      <c r="AG2733" s="6"/>
      <c r="AH2733" s="6">
        <f>AE2733/(PI()*('ugly don''t look!'!$K$7^2)/4)</f>
        <v>5.2584607841767432E-2</v>
      </c>
      <c r="AI2733" s="6">
        <f>-AF2733/'ugly don''t look!'!$I$7</f>
        <v>-375.710675898592</v>
      </c>
      <c r="AJ2733" s="6">
        <f>-'ugly don''t look!'!$K$7/4*AI2733</f>
        <v>3.5333146948869238</v>
      </c>
      <c r="AK2733" s="6">
        <f t="shared" si="423"/>
        <v>-2.9453318286443539</v>
      </c>
      <c r="AL2733" s="6">
        <f t="shared" si="424"/>
        <v>1.262236437403996</v>
      </c>
      <c r="AN2733" s="6">
        <f>S2733-'ugly don''t look!'!$M$5</f>
        <v>-0.31873327995078826</v>
      </c>
      <c r="AO2733" s="6">
        <f t="shared" si="428"/>
        <v>-0.4693754346296965</v>
      </c>
      <c r="AP2733" s="6">
        <f t="shared" si="429"/>
        <v>3.4598812808172839</v>
      </c>
      <c r="AQ2733" s="6">
        <f t="shared" si="425"/>
        <v>9.7865214316462418E-2</v>
      </c>
      <c r="AV2733" s="6">
        <f t="shared" si="426"/>
        <v>-2.2611402281625423</v>
      </c>
      <c r="AW2733" s="6">
        <f t="shared" si="427"/>
        <v>-2.9453318286443539</v>
      </c>
    </row>
    <row r="2734" spans="1:49" x14ac:dyDescent="0.25">
      <c r="A2734" s="6">
        <v>1051044.1499999999</v>
      </c>
      <c r="B2734" s="6">
        <v>21.243936999999999</v>
      </c>
      <c r="C2734" s="6">
        <v>4.9565270000000003</v>
      </c>
      <c r="D2734" s="6">
        <v>-6.4879000000000006E-2</v>
      </c>
      <c r="E2734" s="6">
        <v>21.793538999999999</v>
      </c>
      <c r="F2734" s="6">
        <v>21.514731999999999</v>
      </c>
      <c r="G2734" s="6">
        <v>86.146508999999995</v>
      </c>
      <c r="H2734" s="6">
        <v>5</v>
      </c>
      <c r="I2734" s="6">
        <v>24.304639000000002</v>
      </c>
      <c r="L2734" s="6">
        <f t="shared" si="420"/>
        <v>3.1271221852384153E-4</v>
      </c>
      <c r="M2734" s="6">
        <f>249.088908333*(E2734-AVERAGE('raw Data'!$Y$2:$Y$2801))</f>
        <v>5358.1869856850199</v>
      </c>
      <c r="N2734" s="6" t="s">
        <v>18</v>
      </c>
      <c r="O2734" s="6">
        <f>L2734/(PI()*('ugly don''t look!'!$J$7^2)/4)</f>
        <v>0.62336350753552905</v>
      </c>
      <c r="P2734" s="6">
        <f>-M2734/'ugly don''t look!'!$H$7</f>
        <v>-5022.6724650215783</v>
      </c>
      <c r="Q2734" s="6">
        <f>-'ugly don''t look!'!$J$7/4*P2734</f>
        <v>31.734500302122587</v>
      </c>
      <c r="R2734" s="6">
        <f t="shared" si="421"/>
        <v>-0.47262545116222554</v>
      </c>
      <c r="S2734" s="6">
        <f t="shared" si="422"/>
        <v>3.4574044266796067</v>
      </c>
      <c r="U2734" s="6">
        <v>1055365.8570000001</v>
      </c>
      <c r="V2734" s="6">
        <v>21.66131</v>
      </c>
      <c r="W2734" s="6">
        <v>0.93197300000000005</v>
      </c>
      <c r="X2734" s="6">
        <v>1.3073969999999999</v>
      </c>
      <c r="Y2734" s="6">
        <v>0.30075600000000002</v>
      </c>
      <c r="Z2734" s="6">
        <v>21.322023000000002</v>
      </c>
      <c r="AA2734" s="6">
        <v>86.124779000000004</v>
      </c>
      <c r="AB2734" s="6">
        <v>1</v>
      </c>
      <c r="AC2734" s="6">
        <v>7.5640869999999998</v>
      </c>
      <c r="AE2734" s="6">
        <f>0.000063090994667*'raw Data'!W2734</f>
        <v>5.8799103572787998E-5</v>
      </c>
      <c r="AF2734" s="6">
        <f>249.088908333*('raw Data'!X2734-AVERAGE('raw Data'!$D$2:$D$3001))</f>
        <v>341.92129875899133</v>
      </c>
      <c r="AG2734" s="6"/>
      <c r="AH2734" s="6">
        <f>AE2734/(PI()*('ugly don''t look!'!$K$7^2)/4)</f>
        <v>5.2905798485521148E-2</v>
      </c>
      <c r="AI2734" s="6">
        <f>-AF2734/'ugly don''t look!'!$I$7</f>
        <v>-373.92967930773329</v>
      </c>
      <c r="AJ2734" s="6">
        <f>-'ugly don''t look!'!$K$7/4*AI2734</f>
        <v>3.5165655795976818</v>
      </c>
      <c r="AK2734" s="6">
        <f t="shared" si="423"/>
        <v>-2.9392423339221936</v>
      </c>
      <c r="AL2734" s="6">
        <f t="shared" si="424"/>
        <v>1.2574848257027165</v>
      </c>
      <c r="AN2734" s="6">
        <f>S2734-'ugly don''t look!'!$M$5</f>
        <v>-0.32121013408846544</v>
      </c>
      <c r="AO2734" s="6">
        <f t="shared" si="428"/>
        <v>-0.47262545116222554</v>
      </c>
      <c r="AP2734" s="6">
        <f t="shared" si="429"/>
        <v>3.4574044266796067</v>
      </c>
      <c r="AQ2734" s="6">
        <f t="shared" si="425"/>
        <v>9.7474014311764307E-2</v>
      </c>
      <c r="AV2734" s="6">
        <f t="shared" si="426"/>
        <v>-2.2658918398638219</v>
      </c>
      <c r="AW2734" s="6">
        <f t="shared" si="427"/>
        <v>-2.9392423339221936</v>
      </c>
    </row>
    <row r="2735" spans="1:49" x14ac:dyDescent="0.25">
      <c r="A2735" s="6">
        <v>1051044.916</v>
      </c>
      <c r="B2735" s="6">
        <v>21.102848000000002</v>
      </c>
      <c r="C2735" s="6">
        <v>4.954834</v>
      </c>
      <c r="D2735" s="6">
        <v>-7.1471999999999994E-2</v>
      </c>
      <c r="E2735" s="6">
        <v>21.799909</v>
      </c>
      <c r="F2735" s="6">
        <v>21.475625000000001</v>
      </c>
      <c r="G2735" s="6">
        <v>86.146248</v>
      </c>
      <c r="H2735" s="6">
        <v>5</v>
      </c>
      <c r="I2735" s="6">
        <v>24.318138000000001</v>
      </c>
      <c r="L2735" s="6">
        <f t="shared" si="420"/>
        <v>3.1260540546987028E-4</v>
      </c>
      <c r="M2735" s="6">
        <f>249.088908333*(E2735-AVERAGE('raw Data'!$Y$2:$Y$2801))</f>
        <v>5359.7736820311011</v>
      </c>
      <c r="N2735" s="6" t="s">
        <v>18</v>
      </c>
      <c r="O2735" s="6">
        <f>L2735/(PI()*('ugly don''t look!'!$J$7^2)/4)</f>
        <v>0.62315058537889445</v>
      </c>
      <c r="P2735" s="6">
        <f>-M2735/'ugly don''t look!'!$H$7</f>
        <v>-5024.1598069282918</v>
      </c>
      <c r="Q2735" s="6">
        <f>-'ugly don''t look!'!$J$7/4*P2735</f>
        <v>31.74389770012468</v>
      </c>
      <c r="R2735" s="6">
        <f t="shared" si="421"/>
        <v>-0.47296707932337634</v>
      </c>
      <c r="S2735" s="6">
        <f t="shared" si="422"/>
        <v>3.457700508444947</v>
      </c>
      <c r="U2735" s="6">
        <v>1055367.9469999999</v>
      </c>
      <c r="V2735" s="6">
        <v>21.612078</v>
      </c>
      <c r="W2735" s="6">
        <v>0.97968299999999997</v>
      </c>
      <c r="X2735" s="6">
        <v>1.3460190000000001</v>
      </c>
      <c r="Y2735" s="6">
        <v>0.31886100000000001</v>
      </c>
      <c r="Z2735" s="6">
        <v>21.196359999999999</v>
      </c>
      <c r="AA2735" s="6">
        <v>86.124611000000002</v>
      </c>
      <c r="AB2735" s="6">
        <v>1</v>
      </c>
      <c r="AC2735" s="6">
        <v>7.5487570000000002</v>
      </c>
      <c r="AE2735" s="6">
        <f>0.000063090994667*'raw Data'!W2735</f>
        <v>6.1809174928350563E-5</v>
      </c>
      <c r="AF2735" s="6">
        <f>249.088908333*('raw Data'!X2735-AVERAGE('raw Data'!$D$2:$D$3001))</f>
        <v>351.5416105766285</v>
      </c>
      <c r="AG2735" s="6"/>
      <c r="AH2735" s="6">
        <f>AE2735/(PI()*('ugly don''t look!'!$K$7^2)/4)</f>
        <v>5.5614176996212135E-2</v>
      </c>
      <c r="AI2735" s="6">
        <f>-AF2735/'ugly don''t look!'!$I$7</f>
        <v>-384.45058024565674</v>
      </c>
      <c r="AJ2735" s="6">
        <f>-'ugly don''t look!'!$K$7/4*AI2735</f>
        <v>3.6155078143332422</v>
      </c>
      <c r="AK2735" s="6">
        <f t="shared" si="423"/>
        <v>-2.8893171282817107</v>
      </c>
      <c r="AL2735" s="6">
        <f t="shared" si="424"/>
        <v>1.285232319972877</v>
      </c>
      <c r="AN2735" s="6">
        <f>S2735-'ugly don''t look!'!$M$5</f>
        <v>-0.32091405232312509</v>
      </c>
      <c r="AO2735" s="6">
        <f t="shared" si="428"/>
        <v>-0.47296707932337634</v>
      </c>
      <c r="AP2735" s="6">
        <f t="shared" si="429"/>
        <v>3.457700508444947</v>
      </c>
      <c r="AQ2735" s="6">
        <f t="shared" si="425"/>
        <v>9.7989331326868684E-2</v>
      </c>
      <c r="AV2735" s="6">
        <f t="shared" si="426"/>
        <v>-2.2381443455936614</v>
      </c>
      <c r="AW2735" s="6">
        <f t="shared" si="427"/>
        <v>-2.8893171282817107</v>
      </c>
    </row>
    <row r="2736" spans="1:49" x14ac:dyDescent="0.25">
      <c r="A2736" s="6">
        <v>1051045.834</v>
      </c>
      <c r="B2736" s="6">
        <v>21.089887000000001</v>
      </c>
      <c r="C2736" s="6">
        <v>4.9494360000000004</v>
      </c>
      <c r="D2736" s="6">
        <v>-7.3009000000000004E-2</v>
      </c>
      <c r="E2736" s="6">
        <v>21.782363</v>
      </c>
      <c r="F2736" s="6">
        <v>21.521531</v>
      </c>
      <c r="G2736" s="6">
        <v>86.146555000000006</v>
      </c>
      <c r="H2736" s="6">
        <v>5</v>
      </c>
      <c r="I2736" s="6">
        <v>24.337112999999999</v>
      </c>
      <c r="L2736" s="6">
        <f t="shared" si="420"/>
        <v>3.1226484028065786E-4</v>
      </c>
      <c r="M2736" s="6">
        <f>249.088908333*(E2736-AVERAGE('raw Data'!$Y$2:$Y$2801))</f>
        <v>5355.40316804549</v>
      </c>
      <c r="N2736" s="6" t="s">
        <v>18</v>
      </c>
      <c r="O2736" s="6">
        <f>L2736/(PI()*('ugly don''t look!'!$J$7^2)/4)</f>
        <v>0.62247169949495262</v>
      </c>
      <c r="P2736" s="6">
        <f>-M2736/'ugly don''t look!'!$H$7</f>
        <v>-5020.0629621723756</v>
      </c>
      <c r="Q2736" s="6">
        <f>-'ugly don''t look!'!$J$7/4*P2736</f>
        <v>31.718012810745613</v>
      </c>
      <c r="R2736" s="6">
        <f t="shared" si="421"/>
        <v>-0.47405711433544301</v>
      </c>
      <c r="S2736" s="6">
        <f t="shared" si="422"/>
        <v>3.4568847469714536</v>
      </c>
      <c r="U2736" s="6">
        <v>1055372.1240000001</v>
      </c>
      <c r="V2736" s="6">
        <v>21.543595</v>
      </c>
      <c r="W2736" s="6">
        <v>0.973464</v>
      </c>
      <c r="X2736" s="6">
        <v>1.345181</v>
      </c>
      <c r="Y2736" s="6">
        <v>0.32986900000000002</v>
      </c>
      <c r="Z2736" s="6">
        <v>21.366454000000001</v>
      </c>
      <c r="AA2736" s="6">
        <v>86.123653000000004</v>
      </c>
      <c r="AB2736" s="6">
        <v>1</v>
      </c>
      <c r="AC2736" s="6">
        <v>7.5556469999999996</v>
      </c>
      <c r="AE2736" s="6">
        <f>0.000063090994667*'raw Data'!W2736</f>
        <v>6.1416812032516488E-5</v>
      </c>
      <c r="AF2736" s="6">
        <f>249.088908333*('raw Data'!X2736-AVERAGE('raw Data'!$D$2:$D$3001))</f>
        <v>351.33287407144542</v>
      </c>
      <c r="AG2736" s="6"/>
      <c r="AH2736" s="6">
        <f>AE2736/(PI()*('ugly don''t look!'!$K$7^2)/4)</f>
        <v>5.5261139772192276E-2</v>
      </c>
      <c r="AI2736" s="6">
        <f>-AF2736/'ugly don''t look!'!$I$7</f>
        <v>-384.22230322773999</v>
      </c>
      <c r="AJ2736" s="6">
        <f>-'ugly don''t look!'!$K$7/4*AI2736</f>
        <v>3.6133610173597965</v>
      </c>
      <c r="AK2736" s="6">
        <f t="shared" si="423"/>
        <v>-2.895685334071771</v>
      </c>
      <c r="AL2736" s="6">
        <f t="shared" si="424"/>
        <v>1.2846383689449803</v>
      </c>
      <c r="AN2736" s="6">
        <f>S2736-'ugly don''t look!'!$M$5</f>
        <v>-0.32172981379661847</v>
      </c>
      <c r="AO2736" s="6">
        <f t="shared" si="428"/>
        <v>-0.47405711433544301</v>
      </c>
      <c r="AP2736" s="6">
        <f t="shared" si="429"/>
        <v>3.4568847469714536</v>
      </c>
      <c r="AQ2736" s="6">
        <f t="shared" si="425"/>
        <v>9.787308507283779E-2</v>
      </c>
      <c r="AV2736" s="6">
        <f t="shared" si="426"/>
        <v>-2.2387382966215581</v>
      </c>
      <c r="AW2736" s="6">
        <f t="shared" si="427"/>
        <v>-2.895685334071771</v>
      </c>
    </row>
    <row r="2737" spans="1:49" x14ac:dyDescent="0.25">
      <c r="A2737" s="6">
        <v>1051047.4790000001</v>
      </c>
      <c r="B2737" s="6">
        <v>21.14988</v>
      </c>
      <c r="C2737" s="6">
        <v>4.9592010000000002</v>
      </c>
      <c r="D2737" s="6">
        <v>-8.2461999999999994E-2</v>
      </c>
      <c r="E2737" s="6">
        <v>21.755130999999999</v>
      </c>
      <c r="F2737" s="6">
        <v>21.436616999999998</v>
      </c>
      <c r="G2737" s="6">
        <v>86.141914999999997</v>
      </c>
      <c r="H2737" s="6">
        <v>5</v>
      </c>
      <c r="I2737" s="6">
        <v>24.349771</v>
      </c>
      <c r="L2737" s="6">
        <f t="shared" si="420"/>
        <v>3.1288092384358109E-4</v>
      </c>
      <c r="M2737" s="6">
        <f>249.088908333*(E2737-AVERAGE('raw Data'!$Y$2:$Y$2801))</f>
        <v>5348.6199788937656</v>
      </c>
      <c r="N2737" s="6" t="s">
        <v>18</v>
      </c>
      <c r="O2737" s="6">
        <f>L2737/(PI()*('ugly don''t look!'!$J$7^2)/4)</f>
        <v>0.62369980632279476</v>
      </c>
      <c r="P2737" s="6">
        <f>-M2737/'ugly don''t look!'!$H$7</f>
        <v>-5013.7045171482623</v>
      </c>
      <c r="Q2737" s="6">
        <f>-'ugly don''t look!'!$J$7/4*P2737</f>
        <v>31.677838565472008</v>
      </c>
      <c r="R2737" s="6">
        <f t="shared" si="421"/>
        <v>-0.47208610597953793</v>
      </c>
      <c r="S2737" s="6">
        <f t="shared" si="422"/>
        <v>3.455617337518651</v>
      </c>
      <c r="U2737" s="6">
        <v>1055372.5319999999</v>
      </c>
      <c r="V2737" s="6">
        <v>21.617630999999999</v>
      </c>
      <c r="W2737" s="6">
        <v>0.95814999999999995</v>
      </c>
      <c r="X2737" s="6">
        <v>1.348338</v>
      </c>
      <c r="Y2737" s="6">
        <v>0.33741300000000002</v>
      </c>
      <c r="Z2737" s="6">
        <v>21.310409</v>
      </c>
      <c r="AA2737" s="6">
        <v>86.126434000000003</v>
      </c>
      <c r="AB2737" s="6">
        <v>1</v>
      </c>
      <c r="AC2737" s="6">
        <v>7.5745110000000002</v>
      </c>
      <c r="AE2737" s="6">
        <f>0.000063090994667*'raw Data'!W2737</f>
        <v>6.0450636540186052E-5</v>
      </c>
      <c r="AF2737" s="6">
        <f>249.088908333*('raw Data'!X2737-AVERAGE('raw Data'!$D$2:$D$3001))</f>
        <v>352.11924775505275</v>
      </c>
      <c r="AG2737" s="6"/>
      <c r="AH2737" s="6">
        <f>AE2737/(PI()*('ugly don''t look!'!$K$7^2)/4)</f>
        <v>5.4391801928706178E-2</v>
      </c>
      <c r="AI2737" s="6">
        <f>-AF2737/'ugly don''t look!'!$I$7</f>
        <v>-385.08229194559573</v>
      </c>
      <c r="AJ2737" s="6">
        <f>-'ugly don''t look!'!$K$7/4*AI2737</f>
        <v>3.6214486522585636</v>
      </c>
      <c r="AK2737" s="6">
        <f t="shared" si="423"/>
        <v>-2.9115418363165619</v>
      </c>
      <c r="AL2737" s="6">
        <f t="shared" si="424"/>
        <v>1.2868741259688701</v>
      </c>
      <c r="AN2737" s="6">
        <f>S2737-'ugly don''t look!'!$M$5</f>
        <v>-0.32299722324942115</v>
      </c>
      <c r="AO2737" s="6">
        <f t="shared" si="428"/>
        <v>-0.47208610597953793</v>
      </c>
      <c r="AP2737" s="6">
        <f t="shared" si="429"/>
        <v>3.455617337518651</v>
      </c>
      <c r="AQ2737" s="6">
        <f t="shared" si="425"/>
        <v>9.5340807677830902E-2</v>
      </c>
      <c r="AV2737" s="6">
        <f t="shared" si="426"/>
        <v>-2.2365025395976685</v>
      </c>
      <c r="AW2737" s="6">
        <f t="shared" si="427"/>
        <v>-2.9115418363165619</v>
      </c>
    </row>
    <row r="2738" spans="1:49" x14ac:dyDescent="0.25">
      <c r="A2738" s="6">
        <v>1051049.325</v>
      </c>
      <c r="B2738" s="6">
        <v>21.173010999999999</v>
      </c>
      <c r="C2738" s="6">
        <v>4.9624949999999997</v>
      </c>
      <c r="D2738" s="6">
        <v>-9.3368000000000007E-2</v>
      </c>
      <c r="E2738" s="6">
        <v>21.785139000000001</v>
      </c>
      <c r="F2738" s="6">
        <v>21.377008</v>
      </c>
      <c r="G2738" s="6">
        <v>86.143170999999995</v>
      </c>
      <c r="H2738" s="6">
        <v>5</v>
      </c>
      <c r="I2738" s="6">
        <v>24.369046999999998</v>
      </c>
      <c r="L2738" s="6">
        <f t="shared" si="420"/>
        <v>3.1308874558001417E-4</v>
      </c>
      <c r="M2738" s="6">
        <f>249.088908333*(E2738-AVERAGE('raw Data'!$Y$2:$Y$2801))</f>
        <v>5356.0946388550228</v>
      </c>
      <c r="N2738" s="6" t="s">
        <v>18</v>
      </c>
      <c r="O2738" s="6">
        <f>L2738/(PI()*('ugly don''t look!'!$J$7^2)/4)</f>
        <v>0.62411408014674896</v>
      </c>
      <c r="P2738" s="6">
        <f>-M2738/'ugly don''t look!'!$H$7</f>
        <v>-5020.711135034705</v>
      </c>
      <c r="Q2738" s="6">
        <f>-'ugly don''t look!'!$J$7/4*P2738</f>
        <v>31.722108128933026</v>
      </c>
      <c r="R2738" s="6">
        <f t="shared" si="421"/>
        <v>-0.47142210657439065</v>
      </c>
      <c r="S2738" s="6">
        <f t="shared" si="422"/>
        <v>3.4570138551172911</v>
      </c>
      <c r="U2738" s="6">
        <v>1055374.2830000001</v>
      </c>
      <c r="V2738" s="6">
        <v>21.535450000000001</v>
      </c>
      <c r="W2738" s="6">
        <v>0.98145099999999996</v>
      </c>
      <c r="X2738" s="6">
        <v>1.3139449999999999</v>
      </c>
      <c r="Y2738" s="6">
        <v>0.31364599999999998</v>
      </c>
      <c r="Z2738" s="6">
        <v>21.394826999999999</v>
      </c>
      <c r="AA2738" s="6">
        <v>86.124695000000003</v>
      </c>
      <c r="AB2738" s="6">
        <v>1</v>
      </c>
      <c r="AC2738" s="6">
        <v>7.5712120000000001</v>
      </c>
      <c r="AE2738" s="6">
        <f>0.000063090994667*'raw Data'!W2738</f>
        <v>6.1920719806921821E-5</v>
      </c>
      <c r="AF2738" s="6">
        <f>249.088908333*('raw Data'!X2738-AVERAGE('raw Data'!$D$2:$D$3001))</f>
        <v>343.55233293075582</v>
      </c>
      <c r="AG2738" s="6"/>
      <c r="AH2738" s="6">
        <f>AE2738/(PI()*('ugly don''t look!'!$K$7^2)/4)</f>
        <v>5.5714541976444827E-2</v>
      </c>
      <c r="AI2738" s="6">
        <f>-AF2738/'ugly don''t look!'!$I$7</f>
        <v>-375.71339996801817</v>
      </c>
      <c r="AJ2738" s="6">
        <f>-'ugly don''t look!'!$K$7/4*AI2738</f>
        <v>3.5333403129892318</v>
      </c>
      <c r="AK2738" s="6">
        <f t="shared" si="423"/>
        <v>-2.8875140893471216</v>
      </c>
      <c r="AL2738" s="6">
        <f t="shared" si="424"/>
        <v>1.2622436878222716</v>
      </c>
      <c r="AN2738" s="6">
        <f>S2738-'ugly don''t look!'!$M$5</f>
        <v>-0.32160070565078103</v>
      </c>
      <c r="AO2738" s="6">
        <f t="shared" si="428"/>
        <v>-0.47142210657439065</v>
      </c>
      <c r="AP2738" s="6">
        <f t="shared" si="429"/>
        <v>3.4570138551172911</v>
      </c>
      <c r="AQ2738" s="6">
        <f t="shared" si="425"/>
        <v>9.6311212642956695E-2</v>
      </c>
      <c r="AV2738" s="6">
        <f t="shared" si="426"/>
        <v>-2.2611329777442668</v>
      </c>
      <c r="AW2738" s="6">
        <f t="shared" si="427"/>
        <v>-2.8875140893471216</v>
      </c>
    </row>
    <row r="2739" spans="1:49" x14ac:dyDescent="0.25">
      <c r="A2739" s="6">
        <v>1051049.7760000001</v>
      </c>
      <c r="B2739" s="6">
        <v>21.240036</v>
      </c>
      <c r="C2739" s="6">
        <v>4.9620680000000004</v>
      </c>
      <c r="D2739" s="6">
        <v>-9.3694E-2</v>
      </c>
      <c r="E2739" s="6">
        <v>21.794321</v>
      </c>
      <c r="F2739" s="6">
        <v>21.491039000000001</v>
      </c>
      <c r="G2739" s="6">
        <v>86.146508999999995</v>
      </c>
      <c r="H2739" s="6">
        <v>5</v>
      </c>
      <c r="I2739" s="6">
        <v>24.375254999999999</v>
      </c>
      <c r="L2739" s="6">
        <f t="shared" si="420"/>
        <v>3.1306180572529139E-4</v>
      </c>
      <c r="M2739" s="6">
        <f>249.088908333*(E2739-AVERAGE('raw Data'!$Y$2:$Y$2801))</f>
        <v>5358.3817732113366</v>
      </c>
      <c r="N2739" s="6" t="s">
        <v>18</v>
      </c>
      <c r="O2739" s="6">
        <f>L2739/(PI()*('ugly don''t look!'!$J$7^2)/4)</f>
        <v>0.62406037798438463</v>
      </c>
      <c r="P2739" s="6">
        <f>-M2739/'ugly don''t look!'!$H$7</f>
        <v>-5022.85505550369</v>
      </c>
      <c r="Q2739" s="6">
        <f>-'ugly don''t look!'!$J$7/4*P2739</f>
        <v>31.735653954436188</v>
      </c>
      <c r="R2739" s="6">
        <f t="shared" si="421"/>
        <v>-0.4715081557032566</v>
      </c>
      <c r="S2739" s="6">
        <f t="shared" si="422"/>
        <v>3.4574407792716948</v>
      </c>
      <c r="U2739" s="6">
        <v>1055374.5449999999</v>
      </c>
      <c r="V2739" s="6">
        <v>21.583756000000001</v>
      </c>
      <c r="W2739" s="6">
        <v>0.97089000000000003</v>
      </c>
      <c r="X2739" s="6">
        <v>1.3170269999999999</v>
      </c>
      <c r="Y2739" s="6">
        <v>0.31249100000000002</v>
      </c>
      <c r="Z2739" s="6">
        <v>21.344103</v>
      </c>
      <c r="AA2739" s="6">
        <v>86.121673000000001</v>
      </c>
      <c r="AB2739" s="6">
        <v>1</v>
      </c>
      <c r="AC2739" s="6">
        <v>7.5839600000000003</v>
      </c>
      <c r="AE2739" s="6">
        <f>0.000063090994667*'raw Data'!W2739</f>
        <v>6.1254415812243639E-5</v>
      </c>
      <c r="AF2739" s="6">
        <f>249.088908333*('raw Data'!X2739-AVERAGE('raw Data'!$D$2:$D$3001))</f>
        <v>344.32002494623816</v>
      </c>
      <c r="AG2739" s="6"/>
      <c r="AH2739" s="6">
        <f>AE2739/(PI()*('ugly don''t look!'!$K$7^2)/4)</f>
        <v>5.5115020168618217E-2</v>
      </c>
      <c r="AI2739" s="6">
        <f>-AF2739/'ugly don''t look!'!$I$7</f>
        <v>-376.55295816517736</v>
      </c>
      <c r="AJ2739" s="6">
        <f>-'ugly don''t look!'!$K$7/4*AI2739</f>
        <v>3.5412358121206857</v>
      </c>
      <c r="AK2739" s="6">
        <f t="shared" si="423"/>
        <v>-2.8983330016299167</v>
      </c>
      <c r="AL2739" s="6">
        <f t="shared" si="424"/>
        <v>1.2644757656937615</v>
      </c>
      <c r="AN2739" s="6">
        <f>S2739-'ugly don''t look!'!$M$5</f>
        <v>-0.32117378149637732</v>
      </c>
      <c r="AO2739" s="6">
        <f t="shared" si="428"/>
        <v>-0.4715081557032566</v>
      </c>
      <c r="AP2739" s="6">
        <f t="shared" si="429"/>
        <v>3.4574407792716948</v>
      </c>
      <c r="AQ2739" s="6">
        <f t="shared" si="425"/>
        <v>9.6793357661458218E-2</v>
      </c>
      <c r="AV2739" s="6">
        <f t="shared" si="426"/>
        <v>-2.2589008998727769</v>
      </c>
      <c r="AW2739" s="6">
        <f t="shared" si="427"/>
        <v>-2.8983330016299167</v>
      </c>
    </row>
    <row r="2740" spans="1:49" x14ac:dyDescent="0.25">
      <c r="A2740" s="6">
        <v>1051050.6299999999</v>
      </c>
      <c r="B2740" s="6">
        <v>21.048407999999998</v>
      </c>
      <c r="C2740" s="6">
        <v>4.95594</v>
      </c>
      <c r="D2740" s="6">
        <v>-9.2436000000000004E-2</v>
      </c>
      <c r="E2740" s="6">
        <v>21.79814</v>
      </c>
      <c r="F2740" s="6">
        <v>21.462026999999999</v>
      </c>
      <c r="G2740" s="6">
        <v>86.143821000000003</v>
      </c>
      <c r="H2740" s="6">
        <v>5</v>
      </c>
      <c r="I2740" s="6">
        <v>24.393077999999999</v>
      </c>
      <c r="L2740" s="6">
        <f t="shared" si="420"/>
        <v>3.12675184109972E-4</v>
      </c>
      <c r="M2740" s="6">
        <f>249.088908333*(E2740-AVERAGE('raw Data'!$Y$2:$Y$2801))</f>
        <v>5359.33304375226</v>
      </c>
      <c r="N2740" s="6" t="s">
        <v>18</v>
      </c>
      <c r="O2740" s="6">
        <f>L2740/(PI()*('ugly don''t look!'!$J$7^2)/4)</f>
        <v>0.62328968278305152</v>
      </c>
      <c r="P2740" s="6">
        <f>-M2740/'ugly don''t look!'!$H$7</f>
        <v>-5023.7467601727221</v>
      </c>
      <c r="Q2740" s="6">
        <f>-'ugly don''t look!'!$J$7/4*P2740</f>
        <v>31.741287967461304</v>
      </c>
      <c r="R2740" s="6">
        <f t="shared" si="421"/>
        <v>-0.47274388787443572</v>
      </c>
      <c r="S2740" s="6">
        <f t="shared" si="422"/>
        <v>3.4576182929599515</v>
      </c>
      <c r="U2740" s="6">
        <v>1055376.7009999999</v>
      </c>
      <c r="V2740" s="6">
        <v>21.540262999999999</v>
      </c>
      <c r="W2740" s="6">
        <v>0.95049700000000004</v>
      </c>
      <c r="X2740" s="6">
        <v>1.2955140000000001</v>
      </c>
      <c r="Y2740" s="6">
        <v>0.29926599999999998</v>
      </c>
      <c r="Z2740" s="6">
        <v>21.285971</v>
      </c>
      <c r="AA2740" s="6">
        <v>86.1233</v>
      </c>
      <c r="AB2740" s="6">
        <v>1</v>
      </c>
      <c r="AC2740" s="6">
        <v>7.627351</v>
      </c>
      <c r="AE2740" s="6">
        <f>0.000063090994667*'raw Data'!W2740</f>
        <v>5.9967801157999503E-5</v>
      </c>
      <c r="AF2740" s="6">
        <f>249.088908333*('raw Data'!X2740-AVERAGE('raw Data'!$D$2:$D$3001))</f>
        <v>338.96137526127035</v>
      </c>
      <c r="AG2740" s="6"/>
      <c r="AH2740" s="6">
        <f>AE2740/(PI()*('ugly don''t look!'!$K$7^2)/4)</f>
        <v>5.3957360077054158E-2</v>
      </c>
      <c r="AI2740" s="6">
        <f>-AF2740/'ugly don''t look!'!$I$7</f>
        <v>-370.6926676085634</v>
      </c>
      <c r="AJ2740" s="6">
        <f>-'ugly don''t look!'!$K$7/4*AI2740</f>
        <v>3.4861235886245936</v>
      </c>
      <c r="AK2740" s="6">
        <f t="shared" si="423"/>
        <v>-2.9195611725411243</v>
      </c>
      <c r="AL2740" s="6">
        <f t="shared" si="424"/>
        <v>1.248790399316378</v>
      </c>
      <c r="AN2740" s="6">
        <f>S2740-'ugly don''t look!'!$M$5</f>
        <v>-0.32099626780812063</v>
      </c>
      <c r="AO2740" s="6">
        <f t="shared" si="428"/>
        <v>-0.47274388787443572</v>
      </c>
      <c r="AP2740" s="6">
        <f t="shared" si="429"/>
        <v>3.4576182929599515</v>
      </c>
      <c r="AQ2740" s="6">
        <f t="shared" si="425"/>
        <v>9.7763885749573814E-2</v>
      </c>
      <c r="AV2740" s="6">
        <f t="shared" si="426"/>
        <v>-2.2745862662501608</v>
      </c>
      <c r="AW2740" s="6">
        <f t="shared" si="427"/>
        <v>-2.9195611725411243</v>
      </c>
    </row>
    <row r="2741" spans="1:49" x14ac:dyDescent="0.25">
      <c r="A2741" s="6">
        <v>1051053.173</v>
      </c>
      <c r="B2741" s="6">
        <v>21.098206000000001</v>
      </c>
      <c r="C2741" s="6">
        <v>4.9585220000000003</v>
      </c>
      <c r="D2741" s="6">
        <v>-0.105978</v>
      </c>
      <c r="E2741" s="6">
        <v>21.800729</v>
      </c>
      <c r="F2741" s="6">
        <v>21.501404999999998</v>
      </c>
      <c r="G2741" s="6">
        <v>86.144733000000002</v>
      </c>
      <c r="H2741" s="6">
        <v>5</v>
      </c>
      <c r="I2741" s="6">
        <v>24.428902000000001</v>
      </c>
      <c r="L2741" s="6">
        <f t="shared" si="420"/>
        <v>3.128380850582022E-4</v>
      </c>
      <c r="M2741" s="6">
        <f>249.088908333*(E2741-AVERAGE('raw Data'!$Y$2:$Y$2801))</f>
        <v>5359.9779349359342</v>
      </c>
      <c r="N2741" s="6" t="s">
        <v>18</v>
      </c>
      <c r="O2741" s="6">
        <f>L2741/(PI()*('ugly don''t look!'!$J$7^2)/4)</f>
        <v>0.62361441108100224</v>
      </c>
      <c r="P2741" s="6">
        <f>-M2741/'ugly don''t look!'!$H$7</f>
        <v>-5024.3512700936772</v>
      </c>
      <c r="Q2741" s="6">
        <f>-'ugly don''t look!'!$J$7/4*P2741</f>
        <v>31.745107412269377</v>
      </c>
      <c r="R2741" s="6">
        <f t="shared" si="421"/>
        <v>-0.47222303257066378</v>
      </c>
      <c r="S2741" s="6">
        <f t="shared" si="422"/>
        <v>3.4577386162131409</v>
      </c>
      <c r="U2741" s="6">
        <v>1055376.9739999999</v>
      </c>
      <c r="V2741" s="6">
        <v>21.631146000000001</v>
      </c>
      <c r="W2741" s="6">
        <v>0.94507399999999997</v>
      </c>
      <c r="X2741" s="6">
        <v>1.2966500000000001</v>
      </c>
      <c r="Y2741" s="6">
        <v>0.30235800000000002</v>
      </c>
      <c r="Z2741" s="6">
        <v>21.410007</v>
      </c>
      <c r="AA2741" s="6">
        <v>86.124843999999996</v>
      </c>
      <c r="AB2741" s="6">
        <v>1</v>
      </c>
      <c r="AC2741" s="6">
        <v>7.6374199999999997</v>
      </c>
      <c r="AE2741" s="6">
        <f>0.000063090994667*'raw Data'!W2741</f>
        <v>5.9625658693920357E-5</v>
      </c>
      <c r="AF2741" s="6">
        <f>249.088908333*('raw Data'!X2741-AVERAGE('raw Data'!$D$2:$D$3001))</f>
        <v>339.24434026113664</v>
      </c>
      <c r="AG2741" s="6"/>
      <c r="AH2741" s="6">
        <f>AE2741/(PI()*('ugly don''t look!'!$K$7^2)/4)</f>
        <v>5.3649509801148111E-2</v>
      </c>
      <c r="AI2741" s="6">
        <f>-AF2741/'ugly don''t look!'!$I$7</f>
        <v>-371.00212189538126</v>
      </c>
      <c r="AJ2741" s="6">
        <f>-'ugly don''t look!'!$K$7/4*AI2741</f>
        <v>3.4890338050468288</v>
      </c>
      <c r="AK2741" s="6">
        <f t="shared" si="423"/>
        <v>-2.92528294692484</v>
      </c>
      <c r="AL2741" s="6">
        <f t="shared" si="424"/>
        <v>1.2496248511937631</v>
      </c>
      <c r="AN2741" s="6">
        <f>S2741-'ugly don''t look!'!$M$5</f>
        <v>-0.32087594455493118</v>
      </c>
      <c r="AO2741" s="6">
        <f t="shared" si="428"/>
        <v>-0.47222303257066378</v>
      </c>
      <c r="AP2741" s="6">
        <f t="shared" si="429"/>
        <v>3.4577386162131409</v>
      </c>
      <c r="AQ2741" s="6">
        <f t="shared" si="425"/>
        <v>9.7549957159388551E-2</v>
      </c>
      <c r="AV2741" s="6">
        <f t="shared" si="426"/>
        <v>-2.2737518143727753</v>
      </c>
      <c r="AW2741" s="6">
        <f t="shared" si="427"/>
        <v>-2.92528294692484</v>
      </c>
    </row>
    <row r="2742" spans="1:49" x14ac:dyDescent="0.25">
      <c r="A2742" s="6">
        <v>1051053.4310000001</v>
      </c>
      <c r="B2742" s="6">
        <v>21.196368</v>
      </c>
      <c r="C2742" s="6">
        <v>4.9593769999999999</v>
      </c>
      <c r="D2742" s="6">
        <v>-0.101899</v>
      </c>
      <c r="E2742" s="6">
        <v>21.857669999999999</v>
      </c>
      <c r="F2742" s="6">
        <v>21.479797000000001</v>
      </c>
      <c r="G2742" s="6">
        <v>86.147363999999996</v>
      </c>
      <c r="H2742" s="6">
        <v>5</v>
      </c>
      <c r="I2742" s="6">
        <v>24.431632</v>
      </c>
      <c r="L2742" s="6">
        <f t="shared" si="420"/>
        <v>3.1289202785864247E-4</v>
      </c>
      <c r="M2742" s="6">
        <f>249.088908333*(E2742-AVERAGE('raw Data'!$Y$2:$Y$2801))</f>
        <v>5374.1613064653229</v>
      </c>
      <c r="N2742" s="6" t="s">
        <v>18</v>
      </c>
      <c r="O2742" s="6">
        <f>L2742/(PI()*('ugly don''t look!'!$J$7^2)/4)</f>
        <v>0.62372194117191926</v>
      </c>
      <c r="P2742" s="6">
        <f>-M2742/'ugly don''t look!'!$H$7</f>
        <v>-5037.6465189963656</v>
      </c>
      <c r="Q2742" s="6">
        <f>-'ugly don''t look!'!$J$7/4*P2742</f>
        <v>31.829110118648789</v>
      </c>
      <c r="R2742" s="6">
        <f t="shared" si="421"/>
        <v>-0.47205061702133871</v>
      </c>
      <c r="S2742" s="6">
        <f t="shared" si="422"/>
        <v>3.4603812835877248</v>
      </c>
      <c r="U2742" s="6">
        <v>1055378.0889999999</v>
      </c>
      <c r="V2742" s="6">
        <v>21.719052999999999</v>
      </c>
      <c r="W2742" s="6">
        <v>0.96089100000000005</v>
      </c>
      <c r="X2742" s="6">
        <v>1.302173</v>
      </c>
      <c r="Y2742" s="6">
        <v>0.28255799999999998</v>
      </c>
      <c r="Z2742" s="6">
        <v>21.302126999999999</v>
      </c>
      <c r="AA2742" s="6">
        <v>86.130358000000001</v>
      </c>
      <c r="AB2742" s="6">
        <v>1</v>
      </c>
      <c r="AC2742" s="6">
        <v>7.6407720000000001</v>
      </c>
      <c r="AE2742" s="6">
        <f>0.000063090994667*'raw Data'!W2742</f>
        <v>6.0623568956568306E-5</v>
      </c>
      <c r="AF2742" s="6">
        <f>249.088908333*('raw Data'!X2742-AVERAGE('raw Data'!$D$2:$D$3001))</f>
        <v>340.62005830185979</v>
      </c>
      <c r="AG2742" s="6"/>
      <c r="AH2742" s="6">
        <f>AE2742/(PI()*('ugly don''t look!'!$K$7^2)/4)</f>
        <v>5.4547401708580509E-2</v>
      </c>
      <c r="AI2742" s="6">
        <f>-AF2742/'ugly don''t look!'!$I$7</f>
        <v>-372.50662543947919</v>
      </c>
      <c r="AJ2742" s="6">
        <f>-'ugly don''t look!'!$K$7/4*AI2742</f>
        <v>3.5031826829517665</v>
      </c>
      <c r="AK2742" s="6">
        <f t="shared" si="423"/>
        <v>-2.9086851992108769</v>
      </c>
      <c r="AL2742" s="6">
        <f t="shared" si="424"/>
        <v>1.2536718932842721</v>
      </c>
      <c r="AN2742" s="6">
        <f>S2742-'ugly don''t look!'!$M$5</f>
        <v>-0.31823327718034733</v>
      </c>
      <c r="AO2742" s="6">
        <f t="shared" si="428"/>
        <v>-0.47205061702133871</v>
      </c>
      <c r="AP2742" s="6">
        <f t="shared" si="429"/>
        <v>3.4603812835877248</v>
      </c>
      <c r="AQ2742" s="6">
        <f t="shared" si="425"/>
        <v>0.1000819791881902</v>
      </c>
      <c r="AV2742" s="6">
        <f t="shared" si="426"/>
        <v>-2.2697047722822665</v>
      </c>
      <c r="AW2742" s="6">
        <f t="shared" si="427"/>
        <v>-2.9086851992108769</v>
      </c>
    </row>
    <row r="2743" spans="1:49" x14ac:dyDescent="0.25">
      <c r="A2743" s="6">
        <v>1051056</v>
      </c>
      <c r="B2743" s="6">
        <v>21.01952</v>
      </c>
      <c r="C2743" s="6">
        <v>4.93947</v>
      </c>
      <c r="D2743" s="6">
        <v>-0.10653700000000001</v>
      </c>
      <c r="E2743" s="6">
        <v>21.844332999999999</v>
      </c>
      <c r="F2743" s="6">
        <v>21.444020999999999</v>
      </c>
      <c r="G2743" s="6">
        <v>86.140865000000005</v>
      </c>
      <c r="H2743" s="6">
        <v>5</v>
      </c>
      <c r="I2743" s="6">
        <v>24.507686</v>
      </c>
      <c r="L2743" s="6">
        <f t="shared" si="420"/>
        <v>3.1163607542780653E-4</v>
      </c>
      <c r="M2743" s="6">
        <f>249.088908333*(E2743-AVERAGE('raw Data'!$Y$2:$Y$2801))</f>
        <v>5370.8392076948858</v>
      </c>
      <c r="N2743" s="6" t="s">
        <v>18</v>
      </c>
      <c r="O2743" s="6">
        <f>L2743/(PI()*('ugly don''t look!'!$J$7^2)/4)</f>
        <v>0.62121831366328073</v>
      </c>
      <c r="P2743" s="6">
        <f>-M2743/'ugly don''t look!'!$H$7</f>
        <v>-5034.5324406588734</v>
      </c>
      <c r="Q2743" s="6">
        <f>-'ugly don''t look!'!$J$7/4*P2743</f>
        <v>31.809434593192925</v>
      </c>
      <c r="R2743" s="6">
        <f t="shared" si="421"/>
        <v>-0.47607270703578841</v>
      </c>
      <c r="S2743" s="6">
        <f t="shared" si="422"/>
        <v>3.4597629311042768</v>
      </c>
      <c r="U2743" s="6">
        <v>1055379.8049999999</v>
      </c>
      <c r="V2743" s="6">
        <v>21.565255000000001</v>
      </c>
      <c r="W2743" s="6">
        <v>0.90985300000000002</v>
      </c>
      <c r="X2743" s="6">
        <v>1.2998259999999999</v>
      </c>
      <c r="Y2743" s="6">
        <v>0.27162399999999998</v>
      </c>
      <c r="Z2743" s="6">
        <v>21.321145999999999</v>
      </c>
      <c r="AA2743" s="6">
        <v>86.127559000000005</v>
      </c>
      <c r="AB2743" s="6">
        <v>1</v>
      </c>
      <c r="AC2743" s="6">
        <v>7.7297589999999996</v>
      </c>
      <c r="AE2743" s="6">
        <f>0.000063090994667*'raw Data'!W2743</f>
        <v>5.7403530770753953E-5</v>
      </c>
      <c r="AF2743" s="6">
        <f>249.088908333*('raw Data'!X2743-AVERAGE('raw Data'!$D$2:$D$3001))</f>
        <v>340.0354466340022</v>
      </c>
      <c r="AG2743" s="6"/>
      <c r="AH2743" s="6">
        <f>AE2743/(PI()*('ugly don''t look!'!$K$7^2)/4)</f>
        <v>5.1650100882157386E-2</v>
      </c>
      <c r="AI2743" s="6">
        <f>-AF2743/'ugly don''t look!'!$I$7</f>
        <v>-371.86728634514674</v>
      </c>
      <c r="AJ2743" s="6">
        <f>-'ugly don''t look!'!$K$7/4*AI2743</f>
        <v>3.4971701143399812</v>
      </c>
      <c r="AK2743" s="6">
        <f t="shared" si="423"/>
        <v>-2.9632631302304513</v>
      </c>
      <c r="AL2743" s="6">
        <f t="shared" si="424"/>
        <v>1.2519541026916026</v>
      </c>
      <c r="AN2743" s="6">
        <f>S2743-'ugly don''t look!'!$M$5</f>
        <v>-0.31885162966379532</v>
      </c>
      <c r="AO2743" s="6">
        <f t="shared" si="428"/>
        <v>-0.47607270703578841</v>
      </c>
      <c r="AP2743" s="6">
        <f t="shared" si="429"/>
        <v>3.4597629311042768</v>
      </c>
      <c r="AQ2743" s="6">
        <f t="shared" si="425"/>
        <v>0.10204474854762804</v>
      </c>
      <c r="AV2743" s="6">
        <f t="shared" si="426"/>
        <v>-2.2714225628749363</v>
      </c>
      <c r="AW2743" s="6">
        <f t="shared" si="427"/>
        <v>-2.9632631302304513</v>
      </c>
    </row>
    <row r="2744" spans="1:49" x14ac:dyDescent="0.25">
      <c r="A2744" s="6">
        <v>1051056.3049999999</v>
      </c>
      <c r="B2744" s="6">
        <v>21.067295999999999</v>
      </c>
      <c r="C2744" s="6">
        <v>4.938447</v>
      </c>
      <c r="D2744" s="6">
        <v>-0.10539999999999999</v>
      </c>
      <c r="E2744" s="6">
        <v>21.834890000000001</v>
      </c>
      <c r="F2744" s="6">
        <v>21.562722000000001</v>
      </c>
      <c r="G2744" s="6">
        <v>86.139786000000001</v>
      </c>
      <c r="H2744" s="6">
        <v>5</v>
      </c>
      <c r="I2744" s="6">
        <v>24.514838999999998</v>
      </c>
      <c r="L2744" s="6">
        <f t="shared" si="420"/>
        <v>3.1157153334026216E-4</v>
      </c>
      <c r="M2744" s="6">
        <f>249.088908333*(E2744-AVERAGE('raw Data'!$Y$2:$Y$2801))</f>
        <v>5368.4870611334982</v>
      </c>
      <c r="N2744" s="6" t="s">
        <v>18</v>
      </c>
      <c r="O2744" s="6">
        <f>L2744/(PI()*('ugly don''t look!'!$J$7^2)/4)</f>
        <v>0.62108965485274481</v>
      </c>
      <c r="P2744" s="6">
        <f>-M2744/'ugly don''t look!'!$H$7</f>
        <v>-5032.3275788652963</v>
      </c>
      <c r="Q2744" s="6">
        <f>-'ugly don''t look!'!$J$7/4*P2744</f>
        <v>31.795503725165659</v>
      </c>
      <c r="R2744" s="6">
        <f t="shared" si="421"/>
        <v>-0.47627983572570509</v>
      </c>
      <c r="S2744" s="6">
        <f t="shared" si="422"/>
        <v>3.4593248874989109</v>
      </c>
      <c r="U2744" s="6">
        <v>1055380.1340000001</v>
      </c>
      <c r="V2744" s="6">
        <v>21.598562999999999</v>
      </c>
      <c r="W2744" s="6">
        <v>0.89705400000000002</v>
      </c>
      <c r="X2744" s="6">
        <v>1.3011299999999999</v>
      </c>
      <c r="Y2744" s="6">
        <v>0.26350299999999999</v>
      </c>
      <c r="Z2744" s="6">
        <v>21.288563</v>
      </c>
      <c r="AA2744" s="6">
        <v>86.128041999999994</v>
      </c>
      <c r="AB2744" s="6">
        <v>1</v>
      </c>
      <c r="AC2744" s="6">
        <v>7.7532160000000001</v>
      </c>
      <c r="AE2744" s="6">
        <f>0.000063090994667*'raw Data'!W2744</f>
        <v>5.6596029130011024E-5</v>
      </c>
      <c r="AF2744" s="6">
        <f>249.088908333*('raw Data'!X2744-AVERAGE('raw Data'!$D$2:$D$3001))</f>
        <v>340.36025857046843</v>
      </c>
      <c r="AG2744" s="6"/>
      <c r="AH2744" s="6">
        <f>AE2744/(PI()*('ugly don''t look!'!$K$7^2)/4)</f>
        <v>5.0923533358402752E-2</v>
      </c>
      <c r="AI2744" s="6">
        <f>-AF2744/'ugly don''t look!'!$I$7</f>
        <v>-372.22250499832506</v>
      </c>
      <c r="AJ2744" s="6">
        <f>-'ugly don''t look!'!$K$7/4*AI2744</f>
        <v>3.5005107148809986</v>
      </c>
      <c r="AK2744" s="6">
        <f t="shared" si="423"/>
        <v>-2.977430117315361</v>
      </c>
      <c r="AL2744" s="6">
        <f t="shared" si="424"/>
        <v>1.2529088763877219</v>
      </c>
      <c r="AN2744" s="6">
        <f>S2744-'ugly don''t look!'!$M$5</f>
        <v>-0.31928967326916124</v>
      </c>
      <c r="AO2744" s="6">
        <f t="shared" si="428"/>
        <v>-0.47627983572570509</v>
      </c>
      <c r="AP2744" s="6">
        <f t="shared" si="429"/>
        <v>3.4593248874989109</v>
      </c>
      <c r="AQ2744" s="6">
        <f t="shared" si="425"/>
        <v>0.10173962697630698</v>
      </c>
      <c r="AV2744" s="6">
        <f t="shared" si="426"/>
        <v>-2.2704677891788165</v>
      </c>
      <c r="AW2744" s="6">
        <f t="shared" si="427"/>
        <v>-2.977430117315361</v>
      </c>
    </row>
    <row r="2745" spans="1:49" x14ac:dyDescent="0.25">
      <c r="A2745" s="6">
        <v>1051058.0589999999</v>
      </c>
      <c r="B2745" s="6">
        <v>21.135608999999999</v>
      </c>
      <c r="C2745" s="6">
        <v>4.9345410000000003</v>
      </c>
      <c r="D2745" s="6">
        <v>-0.105782</v>
      </c>
      <c r="E2745" s="6">
        <v>21.833493000000001</v>
      </c>
      <c r="F2745" s="6">
        <v>21.374281</v>
      </c>
      <c r="G2745" s="6">
        <v>86.139748999999995</v>
      </c>
      <c r="H2745" s="6">
        <v>5</v>
      </c>
      <c r="I2745" s="6">
        <v>24.556414</v>
      </c>
      <c r="L2745" s="6">
        <f t="shared" si="420"/>
        <v>3.113250999150929E-4</v>
      </c>
      <c r="M2745" s="6">
        <f>249.088908333*(E2745-AVERAGE('raw Data'!$Y$2:$Y$2801))</f>
        <v>5368.1390839285568</v>
      </c>
      <c r="N2745" s="6" t="s">
        <v>18</v>
      </c>
      <c r="O2745" s="6">
        <f>L2745/(PI()*('ugly don''t look!'!$J$7^2)/4)</f>
        <v>0.62059841212160805</v>
      </c>
      <c r="P2745" s="6">
        <f>-M2745/'ugly don''t look!'!$H$7</f>
        <v>-5032.0013910091457</v>
      </c>
      <c r="Q2745" s="6">
        <f>-'ugly don''t look!'!$J$7/4*P2745</f>
        <v>31.793442788743533</v>
      </c>
      <c r="R2745" s="6">
        <f t="shared" si="421"/>
        <v>-0.47707108558922906</v>
      </c>
      <c r="S2745" s="6">
        <f t="shared" si="422"/>
        <v>3.4592600669118174</v>
      </c>
      <c r="U2745" s="6">
        <v>1055383.0390000001</v>
      </c>
      <c r="V2745" s="6">
        <v>21.656317000000001</v>
      </c>
      <c r="W2745" s="6">
        <v>0.91344899999999996</v>
      </c>
      <c r="X2745" s="6">
        <v>1.288864</v>
      </c>
      <c r="Y2745" s="6">
        <v>0.25251400000000002</v>
      </c>
      <c r="Z2745" s="6">
        <v>21.395197</v>
      </c>
      <c r="AA2745" s="6">
        <v>86.129436999999996</v>
      </c>
      <c r="AB2745" s="6">
        <v>1</v>
      </c>
      <c r="AC2745" s="6">
        <v>7.8274020000000002</v>
      </c>
      <c r="AE2745" s="6">
        <f>0.000063090994667*'raw Data'!W2745</f>
        <v>5.7630405987576486E-5</v>
      </c>
      <c r="AF2745" s="6">
        <f>249.088908333*('raw Data'!X2745-AVERAGE('raw Data'!$D$2:$D$3001))</f>
        <v>337.30493402085591</v>
      </c>
      <c r="AG2745" s="6"/>
      <c r="AH2745" s="6">
        <f>AE2745/(PI()*('ugly don''t look!'!$K$7^2)/4)</f>
        <v>5.1854236893988132E-2</v>
      </c>
      <c r="AI2745" s="6">
        <f>-AF2745/'ugly don''t look!'!$I$7</f>
        <v>-368.88116144013117</v>
      </c>
      <c r="AJ2745" s="6">
        <f>-'ugly don''t look!'!$K$7/4*AI2745</f>
        <v>3.4690875505894976</v>
      </c>
      <c r="AK2745" s="6">
        <f t="shared" si="423"/>
        <v>-2.9593186331997572</v>
      </c>
      <c r="AL2745" s="6">
        <f t="shared" si="424"/>
        <v>1.2438916056597706</v>
      </c>
      <c r="AN2745" s="6">
        <f>S2745-'ugly don''t look!'!$M$5</f>
        <v>-0.3193544938562547</v>
      </c>
      <c r="AO2745" s="6">
        <f t="shared" si="428"/>
        <v>-0.47707108558922906</v>
      </c>
      <c r="AP2745" s="6">
        <f t="shared" si="429"/>
        <v>3.4592600669118174</v>
      </c>
      <c r="AQ2745" s="6">
        <f t="shared" si="425"/>
        <v>0.10218258028253394</v>
      </c>
      <c r="AV2745" s="6">
        <f t="shared" si="426"/>
        <v>-2.2794850599067678</v>
      </c>
      <c r="AW2745" s="6">
        <f t="shared" si="427"/>
        <v>-2.9593186331997572</v>
      </c>
    </row>
    <row r="2746" spans="1:49" x14ac:dyDescent="0.25">
      <c r="A2746" s="6">
        <v>1051060.382</v>
      </c>
      <c r="B2746" s="6">
        <v>21.113588</v>
      </c>
      <c r="C2746" s="6">
        <v>4.9368629999999998</v>
      </c>
      <c r="D2746" s="6">
        <v>-0.10485999999999999</v>
      </c>
      <c r="E2746" s="6">
        <v>21.878792000000001</v>
      </c>
      <c r="F2746" s="6">
        <v>21.537548999999999</v>
      </c>
      <c r="G2746" s="6">
        <v>86.144537</v>
      </c>
      <c r="H2746" s="6">
        <v>5</v>
      </c>
      <c r="I2746" s="6">
        <v>24.597788000000001</v>
      </c>
      <c r="L2746" s="6">
        <f t="shared" si="420"/>
        <v>3.1147159720470963E-4</v>
      </c>
      <c r="M2746" s="6">
        <f>249.088908333*(E2746-AVERAGE('raw Data'!$Y$2:$Y$2801))</f>
        <v>5379.4225623871334</v>
      </c>
      <c r="N2746" s="6" t="s">
        <v>18</v>
      </c>
      <c r="O2746" s="6">
        <f>L2746/(PI()*('ugly don''t look!'!$J$7^2)/4)</f>
        <v>0.62089044121062476</v>
      </c>
      <c r="P2746" s="6">
        <f>-M2746/'ugly don''t look!'!$H$7</f>
        <v>-5042.5783299466948</v>
      </c>
      <c r="Q2746" s="6">
        <f>-'ugly don''t look!'!$J$7/4*P2746</f>
        <v>31.860270533185705</v>
      </c>
      <c r="R2746" s="6">
        <f t="shared" si="421"/>
        <v>-0.4766006357843533</v>
      </c>
      <c r="S2746" s="6">
        <f t="shared" si="422"/>
        <v>3.4613597957573927</v>
      </c>
      <c r="U2746" s="6">
        <v>1055383.5209999999</v>
      </c>
      <c r="V2746" s="6">
        <v>21.788456</v>
      </c>
      <c r="W2746" s="6">
        <v>0.93260200000000004</v>
      </c>
      <c r="X2746" s="6">
        <v>1.2832950000000001</v>
      </c>
      <c r="Y2746" s="6">
        <v>0.24163599999999999</v>
      </c>
      <c r="Z2746" s="6">
        <v>21.316703</v>
      </c>
      <c r="AA2746" s="6">
        <v>86.123523000000006</v>
      </c>
      <c r="AB2746" s="6">
        <v>1</v>
      </c>
      <c r="AC2746" s="6">
        <v>7.8205109999999998</v>
      </c>
      <c r="AE2746" s="6">
        <f>0.000063090994667*'raw Data'!W2746</f>
        <v>5.8838787808433542E-5</v>
      </c>
      <c r="AF2746" s="6">
        <f>249.088908333*('raw Data'!X2746-AVERAGE('raw Data'!$D$2:$D$3001))</f>
        <v>335.91775789034944</v>
      </c>
      <c r="AG2746" s="6"/>
      <c r="AH2746" s="6">
        <f>AE2746/(PI()*('ugly don''t look!'!$K$7^2)/4)</f>
        <v>5.2941505257334702E-2</v>
      </c>
      <c r="AI2746" s="6">
        <f>-AF2746/'ugly don''t look!'!$I$7</f>
        <v>-367.36412717667264</v>
      </c>
      <c r="AJ2746" s="6">
        <f>-'ugly don''t look!'!$K$7/4*AI2746</f>
        <v>3.4548208294139418</v>
      </c>
      <c r="AK2746" s="6">
        <f t="shared" si="423"/>
        <v>-2.938567649317005</v>
      </c>
      <c r="AL2746" s="6">
        <f t="shared" si="424"/>
        <v>1.239770597528761</v>
      </c>
      <c r="AN2746" s="6">
        <f>S2746-'ugly don''t look!'!$M$5</f>
        <v>-0.3172547650106794</v>
      </c>
      <c r="AO2746" s="6">
        <f t="shared" si="428"/>
        <v>-0.4766006357843533</v>
      </c>
      <c r="AP2746" s="6">
        <f t="shared" si="429"/>
        <v>3.4613597957573927</v>
      </c>
      <c r="AQ2746" s="6">
        <f t="shared" si="425"/>
        <v>0.10398040433160202</v>
      </c>
      <c r="AV2746" s="6">
        <f t="shared" si="426"/>
        <v>-2.2836060680377779</v>
      </c>
      <c r="AW2746" s="6">
        <f t="shared" si="427"/>
        <v>-2.938567649317005</v>
      </c>
    </row>
    <row r="2747" spans="1:49" x14ac:dyDescent="0.25">
      <c r="A2747" s="6">
        <v>1051060.838</v>
      </c>
      <c r="B2747" s="6">
        <v>21.102650000000001</v>
      </c>
      <c r="C2747" s="6">
        <v>4.9257489999999997</v>
      </c>
      <c r="D2747" s="6">
        <v>-0.10174</v>
      </c>
      <c r="E2747" s="6">
        <v>21.879835</v>
      </c>
      <c r="F2747" s="6">
        <v>21.513486</v>
      </c>
      <c r="G2747" s="6">
        <v>86.148191999999995</v>
      </c>
      <c r="H2747" s="6">
        <v>5</v>
      </c>
      <c r="I2747" s="6">
        <v>24.620262</v>
      </c>
      <c r="L2747" s="6">
        <f t="shared" si="420"/>
        <v>3.1077040388998058E-4</v>
      </c>
      <c r="M2747" s="6">
        <f>249.088908333*(E2747-AVERAGE('raw Data'!$Y$2:$Y$2801))</f>
        <v>5379.6823621185249</v>
      </c>
      <c r="N2747" s="6" t="s">
        <v>18</v>
      </c>
      <c r="O2747" s="6">
        <f>L2747/(PI()*('ugly don''t look!'!$J$7^2)/4)</f>
        <v>0.61949267579489109</v>
      </c>
      <c r="P2747" s="6">
        <f>-M2747/'ugly don''t look!'!$H$7</f>
        <v>-5042.8218617533985</v>
      </c>
      <c r="Q2747" s="6">
        <f>-'ugly don''t look!'!$J$7/4*P2747</f>
        <v>31.861809228023411</v>
      </c>
      <c r="R2747" s="6">
        <f t="shared" si="421"/>
        <v>-0.47885440075136676</v>
      </c>
      <c r="S2747" s="6">
        <f t="shared" si="422"/>
        <v>3.4614080896876529</v>
      </c>
      <c r="U2747" s="6">
        <v>1055385.1470000001</v>
      </c>
      <c r="V2747" s="6">
        <v>21.715351999999999</v>
      </c>
      <c r="W2747" s="6">
        <v>0.89520200000000005</v>
      </c>
      <c r="X2747" s="6">
        <v>1.2542279999999999</v>
      </c>
      <c r="Y2747" s="6">
        <v>0.202297</v>
      </c>
      <c r="Z2747" s="6">
        <v>21.428753</v>
      </c>
      <c r="AA2747" s="6">
        <v>86.119784999999993</v>
      </c>
      <c r="AB2747" s="6">
        <v>1</v>
      </c>
      <c r="AC2747" s="6">
        <v>7.9063749999999997</v>
      </c>
      <c r="AE2747" s="6">
        <f>0.000063090994667*'raw Data'!W2747</f>
        <v>5.6479184607887739E-5</v>
      </c>
      <c r="AF2747" s="6">
        <f>249.088908333*('raw Data'!X2747-AVERAGE('raw Data'!$D$2:$D$3001))</f>
        <v>328.67749059183404</v>
      </c>
      <c r="AG2747" s="6"/>
      <c r="AH2747" s="6">
        <f>AE2747/(PI()*('ugly don''t look!'!$K$7^2)/4)</f>
        <v>5.0818399906258555E-2</v>
      </c>
      <c r="AI2747" s="6">
        <f>-AF2747/'ugly don''t look!'!$I$7</f>
        <v>-359.44607457549654</v>
      </c>
      <c r="AJ2747" s="6">
        <f>-'ugly don''t look!'!$K$7/4*AI2747</f>
        <v>3.3803566914340712</v>
      </c>
      <c r="AK2747" s="6">
        <f t="shared" si="423"/>
        <v>-2.9794967870982232</v>
      </c>
      <c r="AL2747" s="6">
        <f t="shared" si="424"/>
        <v>1.2179812339371079</v>
      </c>
      <c r="AN2747" s="6">
        <f>S2747-'ugly don''t look!'!$M$5</f>
        <v>-0.31720647108041922</v>
      </c>
      <c r="AO2747" s="6">
        <f t="shared" si="428"/>
        <v>-0.47885440075136676</v>
      </c>
      <c r="AP2747" s="6">
        <f t="shared" si="429"/>
        <v>3.4614080896876529</v>
      </c>
      <c r="AQ2747" s="6">
        <f t="shared" si="425"/>
        <v>0.10547502143319606</v>
      </c>
      <c r="AV2747" s="6">
        <f t="shared" si="426"/>
        <v>-2.3053954316294307</v>
      </c>
      <c r="AW2747" s="6">
        <f t="shared" si="427"/>
        <v>-2.9794967870982232</v>
      </c>
    </row>
    <row r="2748" spans="1:49" x14ac:dyDescent="0.25">
      <c r="A2748" s="6">
        <v>1051063.2890000001</v>
      </c>
      <c r="B2748" s="6">
        <v>21.083022</v>
      </c>
      <c r="C2748" s="6">
        <v>4.9213399999999998</v>
      </c>
      <c r="D2748" s="6">
        <v>-0.119342</v>
      </c>
      <c r="E2748" s="6">
        <v>21.890788000000001</v>
      </c>
      <c r="F2748" s="6">
        <v>21.540510999999999</v>
      </c>
      <c r="G2748" s="6">
        <v>86.14331</v>
      </c>
      <c r="H2748" s="6">
        <v>5</v>
      </c>
      <c r="I2748" s="6">
        <v>24.688312</v>
      </c>
      <c r="L2748" s="6">
        <f t="shared" si="420"/>
        <v>3.1049223569449381E-4</v>
      </c>
      <c r="M2748" s="6">
        <f>249.088908333*(E2748-AVERAGE('raw Data'!$Y$2:$Y$2801))</f>
        <v>5382.4106329314964</v>
      </c>
      <c r="N2748" s="6" t="s">
        <v>18</v>
      </c>
      <c r="O2748" s="6">
        <f>L2748/(PI()*('ugly don''t look!'!$J$7^2)/4)</f>
        <v>0.6189381726710862</v>
      </c>
      <c r="P2748" s="6">
        <f>-M2748/'ugly don''t look!'!$H$7</f>
        <v>-5045.3792959612829</v>
      </c>
      <c r="Q2748" s="6">
        <f>-'ugly don''t look!'!$J$7/4*P2748</f>
        <v>31.877967736707376</v>
      </c>
      <c r="R2748" s="6">
        <f t="shared" si="421"/>
        <v>-0.47974989388535449</v>
      </c>
      <c r="S2748" s="6">
        <f t="shared" si="422"/>
        <v>3.4619151046098748</v>
      </c>
      <c r="U2748" s="6">
        <v>1055385.82</v>
      </c>
      <c r="V2748" s="6">
        <v>21.566175999999999</v>
      </c>
      <c r="W2748" s="6">
        <v>0.88624999999999998</v>
      </c>
      <c r="X2748" s="6">
        <v>1.257404</v>
      </c>
      <c r="Y2748" s="6">
        <v>0.210232</v>
      </c>
      <c r="Z2748" s="6">
        <v>21.412967999999999</v>
      </c>
      <c r="AA2748" s="6">
        <v>86.123373999999998</v>
      </c>
      <c r="AB2748" s="6">
        <v>1</v>
      </c>
      <c r="AC2748" s="6">
        <v>7.9391740000000004</v>
      </c>
      <c r="AE2748" s="6">
        <f>0.000063090994667*'raw Data'!W2748</f>
        <v>5.5914394023628755E-5</v>
      </c>
      <c r="AF2748" s="6">
        <f>249.088908333*('raw Data'!X2748-AVERAGE('raw Data'!$D$2:$D$3001))</f>
        <v>329.46859696469971</v>
      </c>
      <c r="AG2748" s="6"/>
      <c r="AH2748" s="6">
        <f>AE2748/(PI()*('ugly don''t look!'!$K$7^2)/4)</f>
        <v>5.0310217042546422E-2</v>
      </c>
      <c r="AI2748" s="6">
        <f>-AF2748/'ugly don''t look!'!$I$7</f>
        <v>-360.31123902526218</v>
      </c>
      <c r="AJ2748" s="6">
        <f>-'ugly don''t look!'!$K$7/4*AI2748</f>
        <v>3.3884930007272245</v>
      </c>
      <c r="AK2748" s="6">
        <f t="shared" si="423"/>
        <v>-2.9895471003847289</v>
      </c>
      <c r="AL2748" s="6">
        <f t="shared" si="424"/>
        <v>1.220385279995682</v>
      </c>
      <c r="AN2748" s="6">
        <f>S2748-'ugly don''t look!'!$M$5</f>
        <v>-0.31669945615819728</v>
      </c>
      <c r="AO2748" s="6">
        <f t="shared" si="428"/>
        <v>-0.47974989388535449</v>
      </c>
      <c r="AP2748" s="6">
        <f t="shared" si="429"/>
        <v>3.4619151046098748</v>
      </c>
      <c r="AQ2748" s="6">
        <f t="shared" si="425"/>
        <v>0.10655670695701727</v>
      </c>
      <c r="AV2748" s="6">
        <f t="shared" si="426"/>
        <v>-2.3029913855708566</v>
      </c>
      <c r="AW2748" s="6">
        <f t="shared" si="427"/>
        <v>-2.9895471003847289</v>
      </c>
    </row>
    <row r="2749" spans="1:49" x14ac:dyDescent="0.25">
      <c r="A2749" s="6">
        <v>1051064.6000000001</v>
      </c>
      <c r="B2749" s="6">
        <v>21.091539999999998</v>
      </c>
      <c r="C2749" s="6">
        <v>4.9274420000000001</v>
      </c>
      <c r="D2749" s="6">
        <v>-0.120646</v>
      </c>
      <c r="E2749" s="6">
        <v>21.883355999999999</v>
      </c>
      <c r="F2749" s="6">
        <v>21.492619000000001</v>
      </c>
      <c r="G2749" s="6">
        <v>86.147587000000001</v>
      </c>
      <c r="H2749" s="6">
        <v>5</v>
      </c>
      <c r="I2749" s="6">
        <v>24.715886999999999</v>
      </c>
      <c r="L2749" s="6">
        <f t="shared" si="420"/>
        <v>3.1087721694395183E-4</v>
      </c>
      <c r="M2749" s="6">
        <f>249.088908333*(E2749-AVERAGE('raw Data'!$Y$2:$Y$2801))</f>
        <v>5380.5594041647646</v>
      </c>
      <c r="N2749" s="6" t="s">
        <v>18</v>
      </c>
      <c r="O2749" s="6">
        <f>L2749/(PI()*('ugly don''t look!'!$J$7^2)/4)</f>
        <v>0.6197055979515258</v>
      </c>
      <c r="P2749" s="6">
        <f>-M2749/'ugly don''t look!'!$H$7</f>
        <v>-5043.6439859062284</v>
      </c>
      <c r="Q2749" s="6">
        <f>-'ugly don''t look!'!$J$7/4*P2749</f>
        <v>31.867003613952029</v>
      </c>
      <c r="R2749" s="6">
        <f t="shared" si="421"/>
        <v>-0.47851075572983787</v>
      </c>
      <c r="S2749" s="6">
        <f t="shared" si="422"/>
        <v>3.4615711049929279</v>
      </c>
      <c r="U2749" s="6">
        <v>1055386.2080000001</v>
      </c>
      <c r="V2749" s="6">
        <v>21.676676</v>
      </c>
      <c r="W2749" s="6">
        <v>0.89785000000000004</v>
      </c>
      <c r="X2749" s="6">
        <v>1.2483329999999999</v>
      </c>
      <c r="Y2749" s="6">
        <v>0.20931900000000001</v>
      </c>
      <c r="Z2749" s="6">
        <v>21.244733</v>
      </c>
      <c r="AA2749" s="6">
        <v>86.123662999999993</v>
      </c>
      <c r="AB2749" s="6">
        <v>1</v>
      </c>
      <c r="AC2749" s="6">
        <v>7.9416659999999997</v>
      </c>
      <c r="AE2749" s="6">
        <f>0.000063090994667*'raw Data'!W2749</f>
        <v>5.6646249561765953E-5</v>
      </c>
      <c r="AF2749" s="6">
        <f>249.088908333*('raw Data'!X2749-AVERAGE('raw Data'!$D$2:$D$3001))</f>
        <v>327.20911147721102</v>
      </c>
      <c r="AG2749" s="6"/>
      <c r="AH2749" s="6">
        <f>AE2749/(PI()*('ugly don''t look!'!$K$7^2)/4)</f>
        <v>5.0968720306516564E-2</v>
      </c>
      <c r="AI2749" s="6">
        <f>-AF2749/'ugly don''t look!'!$I$7</f>
        <v>-357.84023564874349</v>
      </c>
      <c r="AJ2749" s="6">
        <f>-'ugly don''t look!'!$K$7/4*AI2749</f>
        <v>3.365254820123261</v>
      </c>
      <c r="AK2749" s="6">
        <f t="shared" si="423"/>
        <v>-2.9765431617431592</v>
      </c>
      <c r="AL2749" s="6">
        <f t="shared" si="424"/>
        <v>1.2135036868635301</v>
      </c>
      <c r="AN2749" s="6">
        <f>S2749-'ugly don''t look!'!$M$5</f>
        <v>-0.31704345577514426</v>
      </c>
      <c r="AO2749" s="6">
        <f t="shared" si="428"/>
        <v>-0.47851075572983787</v>
      </c>
      <c r="AP2749" s="6">
        <f t="shared" si="429"/>
        <v>3.4615711049929279</v>
      </c>
      <c r="AQ2749" s="6">
        <f t="shared" si="425"/>
        <v>0.10541750719585</v>
      </c>
      <c r="AV2749" s="6">
        <f t="shared" si="426"/>
        <v>-2.3098729787030088</v>
      </c>
      <c r="AW2749" s="6">
        <f t="shared" si="427"/>
        <v>-2.9765431617431592</v>
      </c>
    </row>
    <row r="2750" spans="1:49" x14ac:dyDescent="0.25">
      <c r="A2750" s="6">
        <v>1051065.8500000001</v>
      </c>
      <c r="B2750" s="6">
        <v>21.063023000000001</v>
      </c>
      <c r="C2750" s="6">
        <v>4.9688230000000004</v>
      </c>
      <c r="D2750" s="6">
        <v>-0.112842</v>
      </c>
      <c r="E2750" s="6">
        <v>21.950057000000001</v>
      </c>
      <c r="F2750" s="6">
        <v>21.544953</v>
      </c>
      <c r="G2750" s="6">
        <v>86.145662999999999</v>
      </c>
      <c r="H2750" s="6">
        <v>5</v>
      </c>
      <c r="I2750" s="6">
        <v>24.69398</v>
      </c>
      <c r="L2750" s="6">
        <f t="shared" si="420"/>
        <v>3.1348798539426699E-4</v>
      </c>
      <c r="M2750" s="6">
        <f>249.088908333*(E2750-AVERAGE('raw Data'!$Y$2:$Y$2801))</f>
        <v>5397.1738834394846</v>
      </c>
      <c r="N2750" s="6" t="s">
        <v>18</v>
      </c>
      <c r="O2750" s="6">
        <f>L2750/(PI()*('ugly don''t look!'!$J$7^2)/4)</f>
        <v>0.62490992858572347</v>
      </c>
      <c r="P2750" s="6">
        <f>-M2750/'ugly don''t look!'!$H$7</f>
        <v>-5059.2181134603343</v>
      </c>
      <c r="Q2750" s="6">
        <f>-'ugly don''t look!'!$J$7/4*P2750</f>
        <v>31.965404845370756</v>
      </c>
      <c r="R2750" s="6">
        <f t="shared" si="421"/>
        <v>-0.47014775389403618</v>
      </c>
      <c r="S2750" s="6">
        <f t="shared" si="422"/>
        <v>3.464654219408962</v>
      </c>
      <c r="U2750" s="6">
        <v>1055388.2760000001</v>
      </c>
      <c r="V2750" s="6">
        <v>21.57451</v>
      </c>
      <c r="W2750" s="6">
        <v>0.88079300000000005</v>
      </c>
      <c r="X2750" s="6">
        <v>1.23102</v>
      </c>
      <c r="Y2750" s="6">
        <v>0.206208</v>
      </c>
      <c r="Z2750" s="6">
        <v>21.443562</v>
      </c>
      <c r="AA2750" s="6">
        <v>86.122964999999994</v>
      </c>
      <c r="AB2750" s="6">
        <v>1</v>
      </c>
      <c r="AC2750" s="6">
        <v>8.0377589999999994</v>
      </c>
      <c r="AE2750" s="6">
        <f>0.000063090994667*'raw Data'!W2750</f>
        <v>5.5570106465730937E-5</v>
      </c>
      <c r="AF2750" s="6">
        <f>249.088908333*('raw Data'!X2750-AVERAGE('raw Data'!$D$2:$D$3001))</f>
        <v>322.89663520724184</v>
      </c>
      <c r="AG2750" s="6"/>
      <c r="AH2750" s="6">
        <f>AE2750/(PI()*('ugly don''t look!'!$K$7^2)/4)</f>
        <v>5.0000436670866677E-2</v>
      </c>
      <c r="AI2750" s="6">
        <f>-AF2750/'ugly don''t look!'!$I$7</f>
        <v>-353.1240542511394</v>
      </c>
      <c r="AJ2750" s="6">
        <f>-'ugly don''t look!'!$K$7/4*AI2750</f>
        <v>3.320902199596703</v>
      </c>
      <c r="AK2750" s="6">
        <f t="shared" si="423"/>
        <v>-2.9957235401747937</v>
      </c>
      <c r="AL2750" s="6">
        <f t="shared" si="424"/>
        <v>1.200236492878382</v>
      </c>
      <c r="AN2750" s="6">
        <f>S2750-'ugly don''t look!'!$M$5</f>
        <v>-0.31396034135911011</v>
      </c>
      <c r="AO2750" s="6">
        <f t="shared" si="428"/>
        <v>-0.47014775389403618</v>
      </c>
      <c r="AP2750" s="6">
        <f t="shared" si="429"/>
        <v>3.464654219408962</v>
      </c>
      <c r="AQ2750" s="6">
        <f t="shared" si="425"/>
        <v>0.10313377834558904</v>
      </c>
      <c r="AV2750" s="6">
        <f t="shared" si="426"/>
        <v>-2.3231401726881566</v>
      </c>
      <c r="AW2750" s="6">
        <f t="shared" si="427"/>
        <v>-2.9957235401747937</v>
      </c>
    </row>
    <row r="2751" spans="1:49" x14ac:dyDescent="0.25">
      <c r="A2751" s="6">
        <v>1051066.1310000001</v>
      </c>
      <c r="B2751" s="6">
        <v>21.130226</v>
      </c>
      <c r="C2751" s="6">
        <v>4.9562090000000003</v>
      </c>
      <c r="D2751" s="6">
        <v>-0.11766600000000001</v>
      </c>
      <c r="E2751" s="6">
        <v>21.928208000000001</v>
      </c>
      <c r="F2751" s="6">
        <v>21.511130000000001</v>
      </c>
      <c r="G2751" s="6">
        <v>86.146694999999994</v>
      </c>
      <c r="H2751" s="6">
        <v>5</v>
      </c>
      <c r="I2751" s="6">
        <v>24.710129999999999</v>
      </c>
      <c r="L2751" s="6">
        <f t="shared" si="420"/>
        <v>3.1269215558753742E-4</v>
      </c>
      <c r="M2751" s="6">
        <f>249.088908333*(E2751-AVERAGE('raw Data'!$Y$2:$Y$2801))</f>
        <v>5391.7315398813171</v>
      </c>
      <c r="N2751" s="6" t="s">
        <v>18</v>
      </c>
      <c r="O2751" s="6">
        <f>L2751/(PI()*('ugly don''t look!'!$J$7^2)/4)</f>
        <v>0.62332351388767915</v>
      </c>
      <c r="P2751" s="6">
        <f>-M2751/'ugly don''t look!'!$H$7</f>
        <v>-5054.1165540694765</v>
      </c>
      <c r="Q2751" s="6">
        <f>-'ugly don''t look!'!$J$7/4*P2751</f>
        <v>31.933171917749469</v>
      </c>
      <c r="R2751" s="6">
        <f t="shared" si="421"/>
        <v>-0.47268961104706653</v>
      </c>
      <c r="S2751" s="6">
        <f t="shared" si="422"/>
        <v>3.4636453415281681</v>
      </c>
      <c r="U2751" s="6">
        <v>1055389.1780000001</v>
      </c>
      <c r="V2751" s="6">
        <v>21.545265000000001</v>
      </c>
      <c r="W2751" s="6">
        <v>0.88305599999999995</v>
      </c>
      <c r="X2751" s="6">
        <v>1.2305729999999999</v>
      </c>
      <c r="Y2751" s="6">
        <v>0.208816</v>
      </c>
      <c r="Z2751" s="6">
        <v>21.266950999999999</v>
      </c>
      <c r="AA2751" s="6">
        <v>86.124695000000003</v>
      </c>
      <c r="AB2751" s="6">
        <v>1</v>
      </c>
      <c r="AC2751" s="6">
        <v>8.0704750000000001</v>
      </c>
      <c r="AE2751" s="6">
        <f>0.000063090994667*'raw Data'!W2751</f>
        <v>5.5712881386662356E-5</v>
      </c>
      <c r="AF2751" s="6">
        <f>249.088908333*('raw Data'!X2751-AVERAGE('raw Data'!$D$2:$D$3001))</f>
        <v>322.78529246521697</v>
      </c>
      <c r="AG2751" s="6"/>
      <c r="AH2751" s="6">
        <f>AE2751/(PI()*('ugly don''t look!'!$K$7^2)/4)</f>
        <v>5.0128901574863605E-2</v>
      </c>
      <c r="AI2751" s="6">
        <f>-AF2751/'ugly don''t look!'!$I$7</f>
        <v>-353.00228834778761</v>
      </c>
      <c r="AJ2751" s="6">
        <f>-'ugly don''t look!'!$K$7/4*AI2751</f>
        <v>3.3197570704235164</v>
      </c>
      <c r="AK2751" s="6">
        <f t="shared" si="423"/>
        <v>-2.993157559479529</v>
      </c>
      <c r="AL2751" s="6">
        <f t="shared" si="424"/>
        <v>1.1998916086920461</v>
      </c>
      <c r="AN2751" s="6">
        <f>S2751-'ugly don''t look!'!$M$5</f>
        <v>-0.31496921923990406</v>
      </c>
      <c r="AO2751" s="6">
        <f t="shared" si="428"/>
        <v>-0.47268961104706653</v>
      </c>
      <c r="AP2751" s="6">
        <f t="shared" si="429"/>
        <v>3.4636453415281681</v>
      </c>
      <c r="AQ2751" s="6">
        <f t="shared" si="425"/>
        <v>0.10375610289825923</v>
      </c>
      <c r="AV2751" s="6">
        <f t="shared" si="426"/>
        <v>-2.3234850568744925</v>
      </c>
      <c r="AW2751" s="6">
        <f t="shared" si="427"/>
        <v>-2.993157559479529</v>
      </c>
    </row>
    <row r="2752" spans="1:49" x14ac:dyDescent="0.25">
      <c r="A2752" s="6">
        <v>1051068.9129999999</v>
      </c>
      <c r="B2752" s="6">
        <v>21.050232999999999</v>
      </c>
      <c r="C2752" s="6">
        <v>4.9266959999999997</v>
      </c>
      <c r="D2752" s="6">
        <v>-0.116353</v>
      </c>
      <c r="E2752" s="6">
        <v>21.987290999999999</v>
      </c>
      <c r="F2752" s="6">
        <v>21.4419</v>
      </c>
      <c r="G2752" s="6">
        <v>86.140595000000005</v>
      </c>
      <c r="H2752" s="6">
        <v>5</v>
      </c>
      <c r="I2752" s="6">
        <v>24.797740000000001</v>
      </c>
      <c r="L2752" s="6">
        <f t="shared" si="420"/>
        <v>3.1083015106193022E-4</v>
      </c>
      <c r="M2752" s="6">
        <f>249.088908333*(E2752-AVERAGE('raw Data'!$Y$2:$Y$2801))</f>
        <v>5406.448459852355</v>
      </c>
      <c r="N2752" s="6" t="s">
        <v>18</v>
      </c>
      <c r="O2752" s="6">
        <f>L2752/(PI()*('ugly don''t look!'!$J$7^2)/4)</f>
        <v>0.61961177637512321</v>
      </c>
      <c r="P2752" s="6">
        <f>-M2752/'ugly don''t look!'!$H$7</f>
        <v>-5067.9119421188179</v>
      </c>
      <c r="Q2752" s="6">
        <f>-'ugly don''t look!'!$J$7/4*P2752</f>
        <v>32.020334628292218</v>
      </c>
      <c r="R2752" s="6">
        <f t="shared" si="421"/>
        <v>-0.47866216420441493</v>
      </c>
      <c r="S2752" s="6">
        <f t="shared" si="422"/>
        <v>3.4663711581164667</v>
      </c>
      <c r="U2752" s="6">
        <v>1055390.22</v>
      </c>
      <c r="V2752" s="6">
        <v>21.607825999999999</v>
      </c>
      <c r="W2752" s="6">
        <v>0.86946900000000005</v>
      </c>
      <c r="X2752" s="6">
        <v>1.2272479999999999</v>
      </c>
      <c r="Y2752" s="6">
        <v>0.199633</v>
      </c>
      <c r="Z2752" s="6">
        <v>21.368403000000001</v>
      </c>
      <c r="AA2752" s="6">
        <v>86.122630999999998</v>
      </c>
      <c r="AB2752" s="6">
        <v>1</v>
      </c>
      <c r="AC2752" s="6">
        <v>8.129448</v>
      </c>
      <c r="AE2752" s="6">
        <f>0.000063090994667*'raw Data'!W2752</f>
        <v>5.4855664042121829E-5</v>
      </c>
      <c r="AF2752" s="6">
        <f>249.088908333*('raw Data'!X2752-AVERAGE('raw Data'!$D$2:$D$3001))</f>
        <v>321.95707184500975</v>
      </c>
      <c r="AG2752" s="6"/>
      <c r="AH2752" s="6">
        <f>AE2752/(PI()*('ugly don''t look!'!$K$7^2)/4)</f>
        <v>4.9357601243177202E-2</v>
      </c>
      <c r="AI2752" s="6">
        <f>-AF2752/'ugly don''t look!'!$I$7</f>
        <v>-352.09653526357147</v>
      </c>
      <c r="AJ2752" s="6">
        <f>-'ugly don''t look!'!$K$7/4*AI2752</f>
        <v>3.3112390514059684</v>
      </c>
      <c r="AK2752" s="6">
        <f t="shared" si="423"/>
        <v>-3.0086634977462507</v>
      </c>
      <c r="AL2752" s="6">
        <f t="shared" si="424"/>
        <v>1.1973224551150123</v>
      </c>
      <c r="AN2752" s="6">
        <f>S2752-'ugly don''t look!'!$M$5</f>
        <v>-0.31224340265160544</v>
      </c>
      <c r="AO2752" s="6">
        <f t="shared" si="428"/>
        <v>-0.47866216420441493</v>
      </c>
      <c r="AP2752" s="6">
        <f t="shared" si="429"/>
        <v>3.4663711581164667</v>
      </c>
      <c r="AQ2752" s="6">
        <f t="shared" si="425"/>
        <v>0.11031472465920342</v>
      </c>
      <c r="AV2752" s="6">
        <f t="shared" si="426"/>
        <v>-2.3260542104515265</v>
      </c>
      <c r="AW2752" s="6">
        <f t="shared" si="427"/>
        <v>-3.0086634977462507</v>
      </c>
    </row>
    <row r="2753" spans="1:49" x14ac:dyDescent="0.25">
      <c r="A2753" s="6">
        <v>1051070.6499999999</v>
      </c>
      <c r="B2753" s="6">
        <v>20.993196999999999</v>
      </c>
      <c r="C2753" s="6">
        <v>4.9536020000000001</v>
      </c>
      <c r="D2753" s="6">
        <v>-0.110774</v>
      </c>
      <c r="E2753" s="6">
        <v>22.017261000000001</v>
      </c>
      <c r="F2753" s="6">
        <v>21.489657999999999</v>
      </c>
      <c r="G2753" s="6">
        <v>86.143394000000001</v>
      </c>
      <c r="H2753" s="6">
        <v>5</v>
      </c>
      <c r="I2753" s="6">
        <v>24.809484999999999</v>
      </c>
      <c r="L2753" s="6">
        <f t="shared" si="420"/>
        <v>3.1252767736444058E-4</v>
      </c>
      <c r="M2753" s="6">
        <f>249.088908333*(E2753-AVERAGE('raw Data'!$Y$2:$Y$2801))</f>
        <v>5413.9136544350959</v>
      </c>
      <c r="N2753" s="6" t="s">
        <v>18</v>
      </c>
      <c r="O2753" s="6">
        <f>L2753/(PI()*('ugly don''t look!'!$J$7^2)/4)</f>
        <v>0.6229956414350234</v>
      </c>
      <c r="P2753" s="6">
        <f>-M2753/'ugly don''t look!'!$H$7</f>
        <v>-5074.9096873219869</v>
      </c>
      <c r="Q2753" s="6">
        <f>-'ugly don''t look!'!$J$7/4*P2753</f>
        <v>32.064548131922145</v>
      </c>
      <c r="R2753" s="6">
        <f t="shared" si="421"/>
        <v>-0.47321575631061191</v>
      </c>
      <c r="S2753" s="6">
        <f t="shared" si="422"/>
        <v>3.4677510002489846</v>
      </c>
      <c r="U2753" s="6">
        <v>1055391.5730000001</v>
      </c>
      <c r="V2753" s="6">
        <v>21.532678000000001</v>
      </c>
      <c r="W2753" s="6">
        <v>0.87146400000000002</v>
      </c>
      <c r="X2753" s="6">
        <v>1.2417670000000001</v>
      </c>
      <c r="Y2753" s="6">
        <v>0.20293</v>
      </c>
      <c r="Z2753" s="6">
        <v>21.300411</v>
      </c>
      <c r="AA2753" s="6">
        <v>86.124703999999994</v>
      </c>
      <c r="AB2753" s="6">
        <v>1</v>
      </c>
      <c r="AC2753" s="6">
        <v>8.1877680000000002</v>
      </c>
      <c r="AE2753" s="6">
        <f>0.000063090994667*'raw Data'!W2753</f>
        <v>5.498153057648249E-5</v>
      </c>
      <c r="AF2753" s="6">
        <f>249.088908333*('raw Data'!X2753-AVERAGE('raw Data'!$D$2:$D$3001))</f>
        <v>325.57359370509658</v>
      </c>
      <c r="AG2753" s="6"/>
      <c r="AH2753" s="6">
        <f>AE2753/(PI()*('ugly don''t look!'!$K$7^2)/4)</f>
        <v>4.9470852451075513E-2</v>
      </c>
      <c r="AI2753" s="6">
        <f>-AF2753/'ugly don''t look!'!$I$7</f>
        <v>-356.05161166349143</v>
      </c>
      <c r="AJ2753" s="6">
        <f>-'ugly don''t look!'!$K$7/4*AI2753</f>
        <v>3.3484339741475559</v>
      </c>
      <c r="AK2753" s="6">
        <f t="shared" si="423"/>
        <v>-3.006371622213694</v>
      </c>
      <c r="AL2753" s="6">
        <f t="shared" si="424"/>
        <v>1.2084927661349074</v>
      </c>
      <c r="AN2753" s="6">
        <f>S2753-'ugly don''t look!'!$M$5</f>
        <v>-0.31086356051908748</v>
      </c>
      <c r="AO2753" s="6">
        <f t="shared" si="428"/>
        <v>-0.47321575631061191</v>
      </c>
      <c r="AP2753" s="6">
        <f t="shared" si="429"/>
        <v>3.4677510002489846</v>
      </c>
      <c r="AQ2753" s="6">
        <f t="shared" si="425"/>
        <v>0.10819940822255539</v>
      </c>
      <c r="AV2753" s="6">
        <f t="shared" si="426"/>
        <v>-2.3148838994316314</v>
      </c>
      <c r="AW2753" s="6">
        <f t="shared" si="427"/>
        <v>-3.006371622213694</v>
      </c>
    </row>
    <row r="2754" spans="1:49" x14ac:dyDescent="0.25">
      <c r="A2754" s="6">
        <v>1051070.9240000001</v>
      </c>
      <c r="B2754" s="6">
        <v>21.020406000000001</v>
      </c>
      <c r="C2754" s="6">
        <v>4.9530909999999997</v>
      </c>
      <c r="D2754" s="6">
        <v>-0.110504</v>
      </c>
      <c r="E2754" s="6">
        <v>22.054086000000002</v>
      </c>
      <c r="F2754" s="6">
        <v>21.620705000000001</v>
      </c>
      <c r="G2754" s="6">
        <v>86.143839999999997</v>
      </c>
      <c r="H2754" s="6">
        <v>5</v>
      </c>
      <c r="I2754" s="6">
        <v>24.815895000000001</v>
      </c>
      <c r="L2754" s="6">
        <f t="shared" ref="L2754:L2817" si="430">0.000063090994667*C2754</f>
        <v>3.1249543786616567E-4</v>
      </c>
      <c r="M2754" s="6">
        <f>249.088908333*(E2754-AVERAGE('raw Data'!$Y$2:$Y$2801))</f>
        <v>5423.0863534844584</v>
      </c>
      <c r="N2754" s="6" t="s">
        <v>18</v>
      </c>
      <c r="O2754" s="6">
        <f>L2754/(PI()*('ugly don''t look!'!$J$7^2)/4)</f>
        <v>0.62293137491284944</v>
      </c>
      <c r="P2754" s="6">
        <f>-M2754/'ugly don''t look!'!$H$7</f>
        <v>-5083.5080178894441</v>
      </c>
      <c r="Q2754" s="6">
        <f>-'ugly don''t look!'!$J$7/4*P2754</f>
        <v>32.118874534029977</v>
      </c>
      <c r="R2754" s="6">
        <f t="shared" ref="R2754:R2817" si="431">LN(O2754)</f>
        <v>-0.47331891888978017</v>
      </c>
      <c r="S2754" s="6">
        <f t="shared" ref="S2754:S2817" si="432">LN(Q2754)</f>
        <v>3.4694438490509047</v>
      </c>
      <c r="U2754" s="6">
        <v>1055392.013</v>
      </c>
      <c r="V2754" s="6">
        <v>21.510276999999999</v>
      </c>
      <c r="W2754" s="6">
        <v>0.87625900000000001</v>
      </c>
      <c r="X2754" s="6">
        <v>1.2423439999999999</v>
      </c>
      <c r="Y2754" s="6">
        <v>0.205705</v>
      </c>
      <c r="Z2754" s="6">
        <v>21.418016000000001</v>
      </c>
      <c r="AA2754" s="6">
        <v>86.122834999999995</v>
      </c>
      <c r="AB2754" s="6">
        <v>1</v>
      </c>
      <c r="AC2754" s="6">
        <v>8.2015370000000001</v>
      </c>
      <c r="AE2754" s="6">
        <f>0.000063090994667*'raw Data'!W2754</f>
        <v>5.5284051895910754E-5</v>
      </c>
      <c r="AF2754" s="6">
        <f>249.088908333*('raw Data'!X2754-AVERAGE('raw Data'!$D$2:$D$3001))</f>
        <v>325.71731800520467</v>
      </c>
      <c r="AG2754" s="6"/>
      <c r="AH2754" s="6">
        <f>AE2754/(PI()*('ugly don''t look!'!$K$7^2)/4)</f>
        <v>4.9743052722690757E-2</v>
      </c>
      <c r="AI2754" s="6">
        <f>-AF2754/'ugly don''t look!'!$I$7</f>
        <v>-356.20879046938393</v>
      </c>
      <c r="AJ2754" s="6">
        <f>-'ugly don''t look!'!$K$7/4*AI2754</f>
        <v>3.3499121386507511</v>
      </c>
      <c r="AK2754" s="6">
        <f t="shared" ref="AK2754:AK2801" si="433">LN(AH2754)</f>
        <v>-3.0008844688936436</v>
      </c>
      <c r="AL2754" s="6">
        <f t="shared" ref="AL2754:AL2801" si="434">LN(AJ2754)</f>
        <v>1.2089341182246018</v>
      </c>
      <c r="AN2754" s="6">
        <f>S2754-'ugly don''t look!'!$M$5</f>
        <v>-0.30917071171716737</v>
      </c>
      <c r="AO2754" s="6">
        <f t="shared" si="428"/>
        <v>-0.47331891888978017</v>
      </c>
      <c r="AP2754" s="6">
        <f t="shared" si="429"/>
        <v>3.4694438490509047</v>
      </c>
      <c r="AQ2754" s="6">
        <f t="shared" ref="AQ2754:AQ2817" si="435">AN2754-$AS$2*AO2754-$AT$2</f>
        <v>0.10995846021373853</v>
      </c>
      <c r="AV2754" s="6">
        <f t="shared" ref="AV2754:AV2801" si="436">AN5754</f>
        <v>-2.3144425473419368</v>
      </c>
      <c r="AW2754" s="6">
        <f t="shared" ref="AW2754:AW2801" si="437">AO5754</f>
        <v>-3.0008844688936436</v>
      </c>
    </row>
    <row r="2755" spans="1:49" x14ac:dyDescent="0.25">
      <c r="A2755" s="6">
        <v>1051072.2039999999</v>
      </c>
      <c r="B2755" s="6">
        <v>21.103192</v>
      </c>
      <c r="C2755" s="6">
        <v>4.9873810000000001</v>
      </c>
      <c r="D2755" s="6">
        <v>-0.105102</v>
      </c>
      <c r="E2755" s="6">
        <v>22.075171000000001</v>
      </c>
      <c r="F2755" s="6">
        <v>21.466199</v>
      </c>
      <c r="G2755" s="6">
        <v>86.143617000000006</v>
      </c>
      <c r="H2755" s="6">
        <v>5</v>
      </c>
      <c r="I2755" s="6">
        <v>24.794498999999998</v>
      </c>
      <c r="L2755" s="6">
        <f t="shared" si="430"/>
        <v>3.1465882807329716E-4</v>
      </c>
      <c r="M2755" s="6">
        <f>249.088908333*(E2755-AVERAGE('raw Data'!$Y$2:$Y$2801))</f>
        <v>5428.33839311666</v>
      </c>
      <c r="N2755" s="6" t="s">
        <v>18</v>
      </c>
      <c r="O2755" s="6">
        <f>L2755/(PI()*('ugly don''t look!'!$J$7^2)/4)</f>
        <v>0.62724389750647069</v>
      </c>
      <c r="P2755" s="6">
        <f>-M2755/'ugly don''t look!'!$H$7</f>
        <v>-5088.4311896481631</v>
      </c>
      <c r="Q2755" s="6">
        <f>-'ugly don''t look!'!$J$7/4*P2755</f>
        <v>32.149980363994509</v>
      </c>
      <c r="R2755" s="6">
        <f t="shared" si="431"/>
        <v>-0.46641982274830363</v>
      </c>
      <c r="S2755" s="6">
        <f t="shared" si="432"/>
        <v>3.4704118399212183</v>
      </c>
      <c r="U2755" s="6">
        <v>1055393.5549999999</v>
      </c>
      <c r="V2755" s="6">
        <v>21.653915999999999</v>
      </c>
      <c r="W2755" s="6">
        <v>0.87408799999999998</v>
      </c>
      <c r="X2755" s="6">
        <v>1.2570410000000001</v>
      </c>
      <c r="Y2755" s="6">
        <v>0.210753</v>
      </c>
      <c r="Z2755" s="6">
        <v>21.374327000000001</v>
      </c>
      <c r="AA2755" s="6">
        <v>86.122928000000002</v>
      </c>
      <c r="AB2755" s="6">
        <v>1</v>
      </c>
      <c r="AC2755" s="6">
        <v>8.2707789999999992</v>
      </c>
      <c r="AE2755" s="6">
        <f>0.000063090994667*'raw Data'!W2755</f>
        <v>5.5147081346488701E-5</v>
      </c>
      <c r="AF2755" s="6">
        <f>249.088908333*('raw Data'!X2755-AVERAGE('raw Data'!$D$2:$D$3001))</f>
        <v>329.37817769097484</v>
      </c>
      <c r="AG2755" s="6"/>
      <c r="AH2755" s="6">
        <f>AE2755/(PI()*('ugly don''t look!'!$K$7^2)/4)</f>
        <v>4.9619810430787378E-2</v>
      </c>
      <c r="AI2755" s="6">
        <f>-AF2755/'ugly don''t look!'!$I$7</f>
        <v>-360.21235530509057</v>
      </c>
      <c r="AJ2755" s="6">
        <f>-'ugly don''t look!'!$K$7/4*AI2755</f>
        <v>3.3875630636134288</v>
      </c>
      <c r="AK2755" s="6">
        <f t="shared" si="433"/>
        <v>-3.0033651211452201</v>
      </c>
      <c r="AL2755" s="6">
        <f t="shared" si="434"/>
        <v>1.220110802597383</v>
      </c>
      <c r="AN2755" s="6">
        <f>S2755-'ugly don''t look!'!$M$5</f>
        <v>-0.30820272084685385</v>
      </c>
      <c r="AO2755" s="6">
        <f t="shared" ref="AO2755:AO2818" si="438">R2755</f>
        <v>-0.46641982274830363</v>
      </c>
      <c r="AP2755" s="6">
        <f t="shared" ref="AP2755:AP2818" si="439">S2755</f>
        <v>3.4704118399212183</v>
      </c>
      <c r="AQ2755" s="6">
        <f t="shared" si="435"/>
        <v>0.10649904948862285</v>
      </c>
      <c r="AV2755" s="6">
        <f t="shared" si="436"/>
        <v>-2.3032658629691554</v>
      </c>
      <c r="AW2755" s="6">
        <f t="shared" si="437"/>
        <v>-3.0033651211452201</v>
      </c>
    </row>
    <row r="2756" spans="1:49" x14ac:dyDescent="0.25">
      <c r="A2756" s="6">
        <v>1051074.3640000001</v>
      </c>
      <c r="B2756" s="6">
        <v>20.935787999999999</v>
      </c>
      <c r="C2756" s="6">
        <v>5.030799</v>
      </c>
      <c r="D2756" s="6">
        <v>-8.8943999999999995E-2</v>
      </c>
      <c r="E2756" s="6">
        <v>22.136638000000001</v>
      </c>
      <c r="F2756" s="6">
        <v>21.488917000000001</v>
      </c>
      <c r="G2756" s="6">
        <v>86.141553000000002</v>
      </c>
      <c r="H2756" s="6">
        <v>5</v>
      </c>
      <c r="I2756" s="6">
        <v>24.742075</v>
      </c>
      <c r="L2756" s="6">
        <f t="shared" si="430"/>
        <v>3.1739811287974894E-4</v>
      </c>
      <c r="M2756" s="6">
        <f>249.088908333*(E2756-AVERAGE('raw Data'!$Y$2:$Y$2801))</f>
        <v>5443.6491410451645</v>
      </c>
      <c r="N2756" s="6" t="s">
        <v>18</v>
      </c>
      <c r="O2756" s="6">
        <f>L2756/(PI()*('ugly don''t look!'!$J$7^2)/4)</f>
        <v>0.63270441386604614</v>
      </c>
      <c r="P2756" s="6">
        <f>-M2756/'ugly don''t look!'!$H$7</f>
        <v>-5102.7832218271133</v>
      </c>
      <c r="Q2756" s="6">
        <f>-'ugly don''t look!'!$J$7/4*P2756</f>
        <v>32.240660091309159</v>
      </c>
      <c r="R2756" s="6">
        <f t="shared" si="431"/>
        <v>-0.45775192661521574</v>
      </c>
      <c r="S2756" s="6">
        <f t="shared" si="432"/>
        <v>3.473228391725022</v>
      </c>
      <c r="U2756" s="6">
        <v>1055394.835</v>
      </c>
      <c r="V2756" s="6">
        <v>21.511016999999999</v>
      </c>
      <c r="W2756" s="6">
        <v>0.87234400000000001</v>
      </c>
      <c r="X2756" s="6">
        <v>1.2640819999999999</v>
      </c>
      <c r="Y2756" s="6">
        <v>0.230404</v>
      </c>
      <c r="Z2756" s="6">
        <v>21.359752</v>
      </c>
      <c r="AA2756" s="6">
        <v>86.1233</v>
      </c>
      <c r="AB2756" s="6">
        <v>1</v>
      </c>
      <c r="AC2756" s="6">
        <v>8.3282530000000001</v>
      </c>
      <c r="AE2756" s="6">
        <f>0.000063090994667*'raw Data'!W2756</f>
        <v>5.5037050651789453E-5</v>
      </c>
      <c r="AF2756" s="6">
        <f>249.088908333*('raw Data'!X2756-AVERAGE('raw Data'!$D$2:$D$3001))</f>
        <v>331.13201269454748</v>
      </c>
      <c r="AG2756" s="6"/>
      <c r="AH2756" s="6">
        <f>AE2756/(PI()*('ugly don''t look!'!$K$7^2)/4)</f>
        <v>4.9520807871100837E-2</v>
      </c>
      <c r="AI2756" s="6">
        <f>-AF2756/'ugly don''t look!'!$I$7</f>
        <v>-362.13037258808782</v>
      </c>
      <c r="AJ2756" s="6">
        <f>-'ugly don''t look!'!$K$7/4*AI2756</f>
        <v>3.405600769448784</v>
      </c>
      <c r="AK2756" s="6">
        <f t="shared" si="433"/>
        <v>-3.005362336702099</v>
      </c>
      <c r="AL2756" s="6">
        <f t="shared" si="434"/>
        <v>1.2254213614681155</v>
      </c>
      <c r="AN2756" s="6">
        <f>S2756-'ugly don''t look!'!$M$5</f>
        <v>-0.30538616904305016</v>
      </c>
      <c r="AO2756" s="6">
        <f t="shared" si="438"/>
        <v>-0.45775192661521574</v>
      </c>
      <c r="AP2756" s="6">
        <f t="shared" si="439"/>
        <v>3.473228391725022</v>
      </c>
      <c r="AQ2756" s="6">
        <f t="shared" si="435"/>
        <v>0.10375309623644755</v>
      </c>
      <c r="AV2756" s="6">
        <f t="shared" si="436"/>
        <v>-2.2979553040984229</v>
      </c>
      <c r="AW2756" s="6">
        <f t="shared" si="437"/>
        <v>-3.005362336702099</v>
      </c>
    </row>
    <row r="2757" spans="1:49" x14ac:dyDescent="0.25">
      <c r="A2757" s="6">
        <v>1051075.493</v>
      </c>
      <c r="B2757" s="6">
        <v>21.000406000000002</v>
      </c>
      <c r="C2757" s="6">
        <v>5.0628349999999998</v>
      </c>
      <c r="D2757" s="6">
        <v>-7.4927999999999995E-2</v>
      </c>
      <c r="E2757" s="6">
        <v>22.172139999999999</v>
      </c>
      <c r="F2757" s="6">
        <v>21.563327000000001</v>
      </c>
      <c r="G2757" s="6">
        <v>86.145252999999997</v>
      </c>
      <c r="H2757" s="6">
        <v>5</v>
      </c>
      <c r="I2757" s="6">
        <v>24.690477999999999</v>
      </c>
      <c r="L2757" s="6">
        <f t="shared" si="430"/>
        <v>3.1941929598490096E-4</v>
      </c>
      <c r="M2757" s="6">
        <f>249.088908333*(E2757-AVERAGE('raw Data'!$Y$2:$Y$2801))</f>
        <v>5452.4922954688018</v>
      </c>
      <c r="N2757" s="6" t="s">
        <v>18</v>
      </c>
      <c r="O2757" s="6">
        <f>L2757/(PI()*('ugly don''t look!'!$J$7^2)/4)</f>
        <v>0.63673345947144844</v>
      </c>
      <c r="P2757" s="6">
        <f>-M2757/'ugly don''t look!'!$H$7</f>
        <v>-5111.0726429216365</v>
      </c>
      <c r="Q2757" s="6">
        <f>-'ugly don''t look!'!$J$7/4*P2757</f>
        <v>32.293034726139631</v>
      </c>
      <c r="R2757" s="6">
        <f t="shared" si="431"/>
        <v>-0.45140414194767897</v>
      </c>
      <c r="S2757" s="6">
        <f t="shared" si="432"/>
        <v>3.4748515638207111</v>
      </c>
      <c r="U2757" s="6">
        <v>1055395.872</v>
      </c>
      <c r="V2757" s="6">
        <v>21.502132</v>
      </c>
      <c r="W2757" s="6">
        <v>0.85839699999999997</v>
      </c>
      <c r="X2757" s="6">
        <v>1.2716810000000001</v>
      </c>
      <c r="Y2757" s="6">
        <v>0.23100000000000001</v>
      </c>
      <c r="Z2757" s="6">
        <v>21.346188000000001</v>
      </c>
      <c r="AA2757" s="6">
        <v>86.122259</v>
      </c>
      <c r="AB2757" s="6">
        <v>1</v>
      </c>
      <c r="AC2757" s="6">
        <v>8.3895750000000007</v>
      </c>
      <c r="AE2757" s="6">
        <f>0.000063090994667*'raw Data'!W2757</f>
        <v>5.4157120549168802E-5</v>
      </c>
      <c r="AF2757" s="6">
        <f>249.088908333*('raw Data'!X2757-AVERAGE('raw Data'!$D$2:$D$3001))</f>
        <v>333.02483930896994</v>
      </c>
      <c r="AG2757" s="6"/>
      <c r="AH2757" s="6">
        <f>AE2757/(PI()*('ugly don''t look!'!$K$7^2)/4)</f>
        <v>4.8729071231222248E-2</v>
      </c>
      <c r="AI2757" s="6">
        <f>-AF2757/'ugly don''t look!'!$I$7</f>
        <v>-364.20039294506773</v>
      </c>
      <c r="AJ2757" s="6">
        <f>-'ugly don''t look!'!$K$7/4*AI2757</f>
        <v>3.4250679653929481</v>
      </c>
      <c r="AK2757" s="6">
        <f t="shared" si="433"/>
        <v>-3.0214794817948691</v>
      </c>
      <c r="AL2757" s="6">
        <f t="shared" si="434"/>
        <v>1.2311213154276506</v>
      </c>
      <c r="AN2757" s="6">
        <f>S2757-'ugly don''t look!'!$M$5</f>
        <v>-0.30376299694736097</v>
      </c>
      <c r="AO2757" s="6">
        <f t="shared" si="438"/>
        <v>-0.45140414194767897</v>
      </c>
      <c r="AP2757" s="6">
        <f t="shared" si="439"/>
        <v>3.4748515638207111</v>
      </c>
      <c r="AQ2757" s="6">
        <f t="shared" si="435"/>
        <v>0.10130266341517749</v>
      </c>
      <c r="AV2757" s="6">
        <f t="shared" si="436"/>
        <v>-2.292255350138888</v>
      </c>
      <c r="AW2757" s="6">
        <f t="shared" si="437"/>
        <v>-3.0214794817948691</v>
      </c>
    </row>
    <row r="2758" spans="1:49" x14ac:dyDescent="0.25">
      <c r="A2758" s="6">
        <v>1051075.7649999999</v>
      </c>
      <c r="B2758" s="6">
        <v>21.011887000000002</v>
      </c>
      <c r="C2758" s="6">
        <v>5.0745529999999999</v>
      </c>
      <c r="D2758" s="6">
        <v>-7.707E-2</v>
      </c>
      <c r="E2758" s="6">
        <v>22.146975999999999</v>
      </c>
      <c r="F2758" s="6">
        <v>21.563327000000001</v>
      </c>
      <c r="G2758" s="6">
        <v>86.145252999999997</v>
      </c>
      <c r="H2758" s="6">
        <v>5</v>
      </c>
      <c r="I2758" s="6">
        <v>24.672477000000001</v>
      </c>
      <c r="L2758" s="6">
        <f t="shared" si="430"/>
        <v>3.2015859626040885E-4</v>
      </c>
      <c r="M2758" s="6">
        <f>249.088908333*(E2758-AVERAGE('raw Data'!$Y$2:$Y$2801))</f>
        <v>5446.2242221795104</v>
      </c>
      <c r="N2758" s="6" t="s">
        <v>18</v>
      </c>
      <c r="O2758" s="6">
        <f>L2758/(PI()*('ugly don''t look!'!$J$7^2)/4)</f>
        <v>0.63820718766485918</v>
      </c>
      <c r="P2758" s="6">
        <f>-M2758/'ugly don''t look!'!$H$7</f>
        <v>-5105.1970586609586</v>
      </c>
      <c r="Q2758" s="6">
        <f>-'ugly don''t look!'!$J$7/4*P2758</f>
        <v>32.255911315884603</v>
      </c>
      <c r="R2758" s="6">
        <f t="shared" si="431"/>
        <v>-0.44909230279956663</v>
      </c>
      <c r="S2758" s="6">
        <f t="shared" si="432"/>
        <v>3.4737013230615861</v>
      </c>
      <c r="U2758" s="6">
        <v>1055396.138</v>
      </c>
      <c r="V2758" s="6">
        <v>21.595980000000001</v>
      </c>
      <c r="W2758" s="6">
        <v>0.85695500000000002</v>
      </c>
      <c r="X2758" s="6">
        <v>1.2724819999999999</v>
      </c>
      <c r="Y2758" s="6">
        <v>0.227573</v>
      </c>
      <c r="Z2758" s="6">
        <v>21.299769000000001</v>
      </c>
      <c r="AA2758" s="6">
        <v>86.124221000000006</v>
      </c>
      <c r="AB2758" s="6">
        <v>1</v>
      </c>
      <c r="AC2758" s="6">
        <v>8.4035379999999993</v>
      </c>
      <c r="AE2758" s="6">
        <f>0.000063090994667*'raw Data'!W2758</f>
        <v>5.406614333485899E-5</v>
      </c>
      <c r="AF2758" s="6">
        <f>249.088908333*('raw Data'!X2758-AVERAGE('raw Data'!$D$2:$D$3001))</f>
        <v>333.22435952454464</v>
      </c>
      <c r="AG2758" s="6"/>
      <c r="AH2758" s="6">
        <f>AE2758/(PI()*('ugly don''t look!'!$K$7^2)/4)</f>
        <v>4.8647212463408029E-2</v>
      </c>
      <c r="AI2758" s="6">
        <f>-AF2758/'ugly don''t look!'!$I$7</f>
        <v>-364.41859090610745</v>
      </c>
      <c r="AJ2758" s="6">
        <f>-'ugly don''t look!'!$K$7/4*AI2758</f>
        <v>3.4271199753878516</v>
      </c>
      <c r="AK2758" s="6">
        <f t="shared" si="433"/>
        <v>-3.0231607697633778</v>
      </c>
      <c r="AL2758" s="6">
        <f t="shared" si="434"/>
        <v>1.2317202511468632</v>
      </c>
      <c r="AN2758" s="6">
        <f>S2758-'ugly don''t look!'!$M$5</f>
        <v>-0.30491323770648604</v>
      </c>
      <c r="AO2758" s="6">
        <f t="shared" si="438"/>
        <v>-0.44909230279956663</v>
      </c>
      <c r="AP2758" s="6">
        <f t="shared" si="439"/>
        <v>3.4737013230615861</v>
      </c>
      <c r="AQ2758" s="6">
        <f t="shared" si="435"/>
        <v>9.8668831164814313E-2</v>
      </c>
      <c r="AV2758" s="6">
        <f t="shared" si="436"/>
        <v>-2.2916564144196752</v>
      </c>
      <c r="AW2758" s="6">
        <f t="shared" si="437"/>
        <v>-3.0231607697633778</v>
      </c>
    </row>
    <row r="2759" spans="1:49" x14ac:dyDescent="0.25">
      <c r="A2759" s="6">
        <v>1051077.591</v>
      </c>
      <c r="B2759" s="6">
        <v>21.053737999999999</v>
      </c>
      <c r="C2759" s="6">
        <v>5.0755499999999998</v>
      </c>
      <c r="D2759" s="6">
        <v>-6.2428999999999998E-2</v>
      </c>
      <c r="E2759" s="6">
        <v>22.176833999999999</v>
      </c>
      <c r="F2759" s="6">
        <v>21.499148000000002</v>
      </c>
      <c r="G2759" s="6">
        <v>86.146732</v>
      </c>
      <c r="H2759" s="6">
        <v>5</v>
      </c>
      <c r="I2759" s="6">
        <v>24.629982999999999</v>
      </c>
      <c r="L2759" s="6">
        <f t="shared" si="430"/>
        <v>3.2022149798209185E-4</v>
      </c>
      <c r="M2759" s="6">
        <f>249.088908333*(E2759-AVERAGE('raw Data'!$Y$2:$Y$2801))</f>
        <v>5453.6615188045171</v>
      </c>
      <c r="N2759" s="6" t="s">
        <v>18</v>
      </c>
      <c r="O2759" s="6">
        <f>L2759/(PI()*('ugly don''t look!'!$J$7^2)/4)</f>
        <v>0.6383325765545016</v>
      </c>
      <c r="P2759" s="6">
        <f>-M2759/'ugly don''t look!'!$H$7</f>
        <v>-5112.1686527976353</v>
      </c>
      <c r="Q2759" s="6">
        <f>-'ugly don''t look!'!$J$7/4*P2759</f>
        <v>32.299959590538663</v>
      </c>
      <c r="R2759" s="6">
        <f t="shared" si="431"/>
        <v>-0.44889585159050877</v>
      </c>
      <c r="S2759" s="6">
        <f t="shared" si="432"/>
        <v>3.475065979160914</v>
      </c>
      <c r="U2759" s="6">
        <v>1055398.5079999999</v>
      </c>
      <c r="V2759" s="6">
        <v>21.493807</v>
      </c>
      <c r="W2759" s="6">
        <v>0.85449900000000001</v>
      </c>
      <c r="X2759" s="6">
        <v>1.2666519999999999</v>
      </c>
      <c r="Y2759" s="6">
        <v>0.239922</v>
      </c>
      <c r="Z2759" s="6">
        <v>21.324712999999999</v>
      </c>
      <c r="AA2759" s="6">
        <v>86.121143000000004</v>
      </c>
      <c r="AB2759" s="6">
        <v>1</v>
      </c>
      <c r="AC2759" s="6">
        <v>8.5279249999999998</v>
      </c>
      <c r="AE2759" s="6">
        <f>0.000063090994667*'raw Data'!W2759</f>
        <v>5.391119185195684E-5</v>
      </c>
      <c r="AF2759" s="6">
        <f>249.088908333*('raw Data'!X2759-AVERAGE('raw Data'!$D$2:$D$3001))</f>
        <v>331.77217118896328</v>
      </c>
      <c r="AG2759" s="6"/>
      <c r="AH2759" s="6">
        <f>AE2759/(PI()*('ugly don''t look!'!$K$7^2)/4)</f>
        <v>4.8507791427519181E-2</v>
      </c>
      <c r="AI2759" s="6">
        <f>-AF2759/'ugly don''t look!'!$I$7</f>
        <v>-362.83045843062479</v>
      </c>
      <c r="AJ2759" s="6">
        <f>-'ugly don''t look!'!$K$7/4*AI2759</f>
        <v>3.4121846217420466</v>
      </c>
      <c r="AK2759" s="6">
        <f t="shared" si="433"/>
        <v>-3.0260308459511198</v>
      </c>
      <c r="AL2759" s="6">
        <f t="shared" si="434"/>
        <v>1.2273527377030928</v>
      </c>
      <c r="AN2759" s="6">
        <f>S2759-'ugly don''t look!'!$M$5</f>
        <v>-0.30354858160715814</v>
      </c>
      <c r="AO2759" s="6">
        <f t="shared" si="438"/>
        <v>-0.44889585159050877</v>
      </c>
      <c r="AP2759" s="6">
        <f t="shared" si="439"/>
        <v>3.475065979160914</v>
      </c>
      <c r="AQ2759" s="6">
        <f t="shared" si="435"/>
        <v>9.9907417358958833E-2</v>
      </c>
      <c r="AV2759" s="6">
        <f t="shared" si="436"/>
        <v>-2.2960239278634456</v>
      </c>
      <c r="AW2759" s="6">
        <f t="shared" si="437"/>
        <v>-3.0260308459511198</v>
      </c>
    </row>
    <row r="2760" spans="1:49" x14ac:dyDescent="0.25">
      <c r="A2760" s="6">
        <v>1051078.8330000001</v>
      </c>
      <c r="B2760" s="6">
        <v>20.991147000000002</v>
      </c>
      <c r="C2760" s="6">
        <v>5.115113</v>
      </c>
      <c r="D2760" s="6">
        <v>-5.6468999999999998E-2</v>
      </c>
      <c r="E2760" s="6">
        <v>22.1754</v>
      </c>
      <c r="F2760" s="6">
        <v>21.452366000000001</v>
      </c>
      <c r="G2760" s="6">
        <v>86.135565</v>
      </c>
      <c r="H2760" s="6">
        <v>5</v>
      </c>
      <c r="I2760" s="6">
        <v>24.554328000000002</v>
      </c>
      <c r="L2760" s="6">
        <f t="shared" si="430"/>
        <v>3.227175670041024E-4</v>
      </c>
      <c r="M2760" s="6">
        <f>249.088908333*(E2760-AVERAGE('raw Data'!$Y$2:$Y$2801))</f>
        <v>5453.3043253099677</v>
      </c>
      <c r="N2760" s="6" t="s">
        <v>18</v>
      </c>
      <c r="O2760" s="6">
        <f>L2760/(PI()*('ugly don''t look!'!$J$7^2)/4)</f>
        <v>0.64330826425853882</v>
      </c>
      <c r="P2760" s="6">
        <f>-M2760/'ugly don''t look!'!$H$7</f>
        <v>-5111.8338257498763</v>
      </c>
      <c r="Q2760" s="6">
        <f>-'ugly don''t look!'!$J$7/4*P2760</f>
        <v>32.297844069544155</v>
      </c>
      <c r="R2760" s="6">
        <f t="shared" si="431"/>
        <v>-0.44113125398434111</v>
      </c>
      <c r="S2760" s="6">
        <f t="shared" si="432"/>
        <v>3.4750004809279895</v>
      </c>
      <c r="U2760" s="6">
        <v>1055398.7790000001</v>
      </c>
      <c r="V2760" s="6">
        <v>21.501581000000002</v>
      </c>
      <c r="W2760" s="6">
        <v>0.855379</v>
      </c>
      <c r="X2760" s="6">
        <v>1.26329</v>
      </c>
      <c r="Y2760" s="6">
        <v>0.245529</v>
      </c>
      <c r="Z2760" s="6">
        <v>21.343966999999999</v>
      </c>
      <c r="AA2760" s="6">
        <v>86.124815999999996</v>
      </c>
      <c r="AB2760" s="6">
        <v>1</v>
      </c>
      <c r="AC2760" s="6">
        <v>8.5401380000000007</v>
      </c>
      <c r="AE2760" s="6">
        <f>0.000063090994667*'raw Data'!W2760</f>
        <v>5.3966711927263796E-5</v>
      </c>
      <c r="AF2760" s="6">
        <f>249.088908333*('raw Data'!X2760-AVERAGE('raw Data'!$D$2:$D$3001))</f>
        <v>330.93473427914773</v>
      </c>
      <c r="AG2760" s="6"/>
      <c r="AH2760" s="6">
        <f>AE2760/(PI()*('ugly don''t look!'!$K$7^2)/4)</f>
        <v>4.8557746847544499E-2</v>
      </c>
      <c r="AI2760" s="6">
        <f>-AF2760/'ugly don''t look!'!$I$7</f>
        <v>-361.91462628953167</v>
      </c>
      <c r="AJ2760" s="6">
        <f>-'ugly don''t look!'!$K$7/4*AI2760</f>
        <v>3.4035718157459574</v>
      </c>
      <c r="AK2760" s="6">
        <f t="shared" si="433"/>
        <v>-3.0250015326577788</v>
      </c>
      <c r="AL2760" s="6">
        <f t="shared" si="434"/>
        <v>1.2248254142403165</v>
      </c>
      <c r="AN2760" s="6">
        <f>S2760-'ugly don''t look!'!$M$5</f>
        <v>-0.3036140798400826</v>
      </c>
      <c r="AO2760" s="6">
        <f t="shared" si="438"/>
        <v>-0.44113125398434111</v>
      </c>
      <c r="AP2760" s="6">
        <f t="shared" si="439"/>
        <v>3.4750004809279895</v>
      </c>
      <c r="AQ2760" s="6">
        <f t="shared" si="435"/>
        <v>9.4859093676952361E-2</v>
      </c>
      <c r="AV2760" s="6">
        <f t="shared" si="436"/>
        <v>-2.2985512513262218</v>
      </c>
      <c r="AW2760" s="6">
        <f t="shared" si="437"/>
        <v>-3.0250015326577788</v>
      </c>
    </row>
    <row r="2761" spans="1:49" x14ac:dyDescent="0.25">
      <c r="A2761" s="6">
        <v>1051080.5149999999</v>
      </c>
      <c r="B2761" s="6">
        <v>21.033539999999999</v>
      </c>
      <c r="C2761" s="6">
        <v>5.1223380000000001</v>
      </c>
      <c r="D2761" s="6">
        <v>-4.6280000000000002E-2</v>
      </c>
      <c r="E2761" s="6">
        <v>22.157146000000001</v>
      </c>
      <c r="F2761" s="6">
        <v>21.554542999999999</v>
      </c>
      <c r="G2761" s="6">
        <v>86.138215000000002</v>
      </c>
      <c r="H2761" s="6">
        <v>5</v>
      </c>
      <c r="I2761" s="6">
        <v>24.482112999999998</v>
      </c>
      <c r="L2761" s="6">
        <f t="shared" si="430"/>
        <v>3.2317339944057144E-4</v>
      </c>
      <c r="M2761" s="6">
        <f>249.088908333*(E2761-AVERAGE('raw Data'!$Y$2:$Y$2801))</f>
        <v>5448.7574563772578</v>
      </c>
      <c r="N2761" s="6" t="s">
        <v>18</v>
      </c>
      <c r="O2761" s="6">
        <f>L2761/(PI()*('ugly don''t look!'!$J$7^2)/4)</f>
        <v>0.64421692496833505</v>
      </c>
      <c r="P2761" s="6">
        <f>-M2761/'ugly don''t look!'!$H$7</f>
        <v>-5107.571668895067</v>
      </c>
      <c r="Q2761" s="6">
        <f>-'ugly don''t look!'!$J$7/4*P2761</f>
        <v>32.270914696996257</v>
      </c>
      <c r="R2761" s="6">
        <f t="shared" si="431"/>
        <v>-0.43971976958270176</v>
      </c>
      <c r="S2761" s="6">
        <f t="shared" si="432"/>
        <v>3.4741663507813452</v>
      </c>
      <c r="U2761" s="6">
        <v>1055400.6599999999</v>
      </c>
      <c r="V2761" s="6">
        <v>21.520831999999999</v>
      </c>
      <c r="W2761" s="6">
        <v>0.87260400000000005</v>
      </c>
      <c r="X2761" s="6">
        <v>1.272678</v>
      </c>
      <c r="Y2761" s="6">
        <v>0.24537999999999999</v>
      </c>
      <c r="Z2761" s="6">
        <v>21.209185000000002</v>
      </c>
      <c r="AA2761" s="6">
        <v>86.122434999999996</v>
      </c>
      <c r="AB2761" s="6">
        <v>1</v>
      </c>
      <c r="AC2761" s="6">
        <v>8.6078489999999999</v>
      </c>
      <c r="AE2761" s="6">
        <f>0.000063090994667*'raw Data'!W2761</f>
        <v>5.5053454310402872E-5</v>
      </c>
      <c r="AF2761" s="6">
        <f>249.088908333*('raw Data'!X2761-AVERAGE('raw Data'!$D$2:$D$3001))</f>
        <v>333.27318095057791</v>
      </c>
      <c r="AG2761" s="6"/>
      <c r="AH2761" s="6">
        <f>AE2761/(PI()*('ugly don''t look!'!$K$7^2)/4)</f>
        <v>4.9535567427017403E-2</v>
      </c>
      <c r="AI2761" s="6">
        <f>-AF2761/'ugly don''t look!'!$I$7</f>
        <v>-364.47198266686121</v>
      </c>
      <c r="AJ2761" s="6">
        <f>-'ugly don''t look!'!$K$7/4*AI2761</f>
        <v>3.4276220901930965</v>
      </c>
      <c r="AK2761" s="6">
        <f t="shared" si="433"/>
        <v>-3.0050643335502296</v>
      </c>
      <c r="AL2761" s="6">
        <f t="shared" si="434"/>
        <v>1.231866752591072</v>
      </c>
      <c r="AN2761" s="6">
        <f>S2761-'ugly don''t look!'!$M$5</f>
        <v>-0.30444820998672695</v>
      </c>
      <c r="AO2761" s="6">
        <f t="shared" si="438"/>
        <v>-0.43971976958270176</v>
      </c>
      <c r="AP2761" s="6">
        <f t="shared" si="439"/>
        <v>3.4741663507813452</v>
      </c>
      <c r="AQ2761" s="6">
        <f t="shared" si="435"/>
        <v>9.3119162514697901E-2</v>
      </c>
      <c r="AV2761" s="6">
        <f t="shared" si="436"/>
        <v>-2.2915099129754664</v>
      </c>
      <c r="AW2761" s="6">
        <f t="shared" si="437"/>
        <v>-3.0050643335502296</v>
      </c>
    </row>
    <row r="2762" spans="1:49" x14ac:dyDescent="0.25">
      <c r="A2762" s="6">
        <v>1051080.7860000001</v>
      </c>
      <c r="B2762" s="6">
        <v>21.021516999999999</v>
      </c>
      <c r="C2762" s="6">
        <v>5.1331249999999997</v>
      </c>
      <c r="D2762" s="6">
        <v>-4.6149999999999997E-2</v>
      </c>
      <c r="E2762" s="6">
        <v>22.189947</v>
      </c>
      <c r="F2762" s="6">
        <v>21.554542999999999</v>
      </c>
      <c r="G2762" s="6">
        <v>86.138215000000002</v>
      </c>
      <c r="H2762" s="6">
        <v>5</v>
      </c>
      <c r="I2762" s="6">
        <v>24.459658000000001</v>
      </c>
      <c r="L2762" s="6">
        <f t="shared" si="430"/>
        <v>3.2385396200004438E-4</v>
      </c>
      <c r="M2762" s="6">
        <f>249.088908333*(E2762-AVERAGE('raw Data'!$Y$2:$Y$2801))</f>
        <v>5456.9278216594876</v>
      </c>
      <c r="N2762" s="6" t="s">
        <v>18</v>
      </c>
      <c r="O2762" s="6">
        <f>L2762/(PI()*('ugly don''t look!'!$J$7^2)/4)</f>
        <v>0.64557356484052486</v>
      </c>
      <c r="P2762" s="6">
        <f>-M2762/'ugly don''t look!'!$H$7</f>
        <v>-5115.2304290021448</v>
      </c>
      <c r="Q2762" s="6">
        <f>-'ugly don''t look!'!$J$7/4*P2762</f>
        <v>32.319304658042803</v>
      </c>
      <c r="R2762" s="6">
        <f t="shared" si="431"/>
        <v>-0.43761610951819724</v>
      </c>
      <c r="S2762" s="6">
        <f t="shared" si="432"/>
        <v>3.4756647191282286</v>
      </c>
      <c r="U2762" s="6">
        <v>1055402.138</v>
      </c>
      <c r="V2762" s="6">
        <v>21.471955999999999</v>
      </c>
      <c r="W2762" s="6">
        <v>0.90252699999999997</v>
      </c>
      <c r="X2762" s="6">
        <v>1.296063</v>
      </c>
      <c r="Y2762" s="6">
        <v>0.257878</v>
      </c>
      <c r="Z2762" s="6">
        <v>21.352112000000002</v>
      </c>
      <c r="AA2762" s="6">
        <v>86.126889000000006</v>
      </c>
      <c r="AB2762" s="6">
        <v>1</v>
      </c>
      <c r="AC2762" s="6">
        <v>8.6297630000000005</v>
      </c>
      <c r="AE2762" s="6">
        <f>0.000063090994667*'raw Data'!W2762</f>
        <v>5.6941326143823512E-5</v>
      </c>
      <c r="AF2762" s="6">
        <f>249.088908333*('raw Data'!X2762-AVERAGE('raw Data'!$D$2:$D$3001))</f>
        <v>339.09812507194516</v>
      </c>
      <c r="AG2762" s="6"/>
      <c r="AH2762" s="6">
        <f>AE2762/(PI()*('ugly don''t look!'!$K$7^2)/4)</f>
        <v>5.1234222010446591E-2</v>
      </c>
      <c r="AI2762" s="6">
        <f>-AF2762/'ugly don''t look!'!$I$7</f>
        <v>-370.84221902006254</v>
      </c>
      <c r="AJ2762" s="6">
        <f>-'ugly don''t look!'!$K$7/4*AI2762</f>
        <v>3.4875300224413253</v>
      </c>
      <c r="AK2762" s="6">
        <f t="shared" si="433"/>
        <v>-2.9713475715740247</v>
      </c>
      <c r="AL2762" s="6">
        <f t="shared" si="434"/>
        <v>1.2491937556957566</v>
      </c>
      <c r="AN2762" s="6">
        <f>S2762-'ugly don''t look!'!$M$5</f>
        <v>-0.30294984163984351</v>
      </c>
      <c r="AO2762" s="6">
        <f t="shared" si="438"/>
        <v>-0.43761610951819724</v>
      </c>
      <c r="AP2762" s="6">
        <f t="shared" si="439"/>
        <v>3.4756647191282286</v>
      </c>
      <c r="AQ2762" s="6">
        <f t="shared" si="435"/>
        <v>9.3267535480326208E-2</v>
      </c>
      <c r="AV2762" s="6">
        <f t="shared" si="436"/>
        <v>-2.274182909870782</v>
      </c>
      <c r="AW2762" s="6">
        <f t="shared" si="437"/>
        <v>-2.9713475715740247</v>
      </c>
    </row>
    <row r="2763" spans="1:49" x14ac:dyDescent="0.25">
      <c r="A2763" s="6">
        <v>1051082.956</v>
      </c>
      <c r="B2763" s="6">
        <v>21.110572000000001</v>
      </c>
      <c r="C2763" s="6">
        <v>5.106312</v>
      </c>
      <c r="D2763" s="6">
        <v>-3.7990999999999997E-2</v>
      </c>
      <c r="E2763" s="6">
        <v>22.130976</v>
      </c>
      <c r="F2763" s="6">
        <v>21.519508999999999</v>
      </c>
      <c r="G2763" s="6">
        <v>86.143253999999999</v>
      </c>
      <c r="H2763" s="6">
        <v>5</v>
      </c>
      <c r="I2763" s="6">
        <v>24.402291999999999</v>
      </c>
      <c r="L2763" s="6">
        <f t="shared" si="430"/>
        <v>3.2216230316003811E-4</v>
      </c>
      <c r="M2763" s="6">
        <f>249.088908333*(E2763-AVERAGE('raw Data'!$Y$2:$Y$2801))</f>
        <v>5442.238799646183</v>
      </c>
      <c r="N2763" s="6" t="s">
        <v>18</v>
      </c>
      <c r="O2763" s="6">
        <f>L2763/(PI()*('ugly don''t look!'!$J$7^2)/4)</f>
        <v>0.64220139603612814</v>
      </c>
      <c r="P2763" s="6">
        <f>-M2763/'ugly don''t look!'!$H$7</f>
        <v>-5101.4611920192947</v>
      </c>
      <c r="Q2763" s="6">
        <f>-'ugly don''t look!'!$J$7/4*P2763</f>
        <v>32.232307176475906</v>
      </c>
      <c r="R2763" s="6">
        <f t="shared" si="431"/>
        <v>-0.44285332349519008</v>
      </c>
      <c r="S2763" s="6">
        <f t="shared" si="432"/>
        <v>3.4729692780147658</v>
      </c>
      <c r="U2763" s="6">
        <v>1055403.4620000001</v>
      </c>
      <c r="V2763" s="6">
        <v>21.48066</v>
      </c>
      <c r="W2763" s="6">
        <v>0.91944199999999998</v>
      </c>
      <c r="X2763" s="6">
        <v>1.3150809999999999</v>
      </c>
      <c r="Y2763" s="6">
        <v>0.25253199999999998</v>
      </c>
      <c r="Z2763" s="6">
        <v>21.404921999999999</v>
      </c>
      <c r="AA2763" s="6">
        <v>86.120343000000005</v>
      </c>
      <c r="AB2763" s="6">
        <v>1</v>
      </c>
      <c r="AC2763" s="6">
        <v>8.6514450000000007</v>
      </c>
      <c r="AE2763" s="6">
        <f>0.000063090994667*'raw Data'!W2763</f>
        <v>5.8008510318615813E-5</v>
      </c>
      <c r="AF2763" s="6">
        <f>249.088908333*('raw Data'!X2763-AVERAGE('raw Data'!$D$2:$D$3001))</f>
        <v>343.83529793062212</v>
      </c>
      <c r="AG2763" s="6"/>
      <c r="AH2763" s="6">
        <f>AE2763/(PI()*('ugly don''t look!'!$K$7^2)/4)</f>
        <v>5.2194444657865116E-2</v>
      </c>
      <c r="AI2763" s="6">
        <f>-AF2763/'ugly don''t look!'!$I$7</f>
        <v>-376.02285425483609</v>
      </c>
      <c r="AJ2763" s="6">
        <f>-'ugly don''t look!'!$K$7/4*AI2763</f>
        <v>3.5362505294114679</v>
      </c>
      <c r="AK2763" s="6">
        <f t="shared" si="433"/>
        <v>-2.9527792139358278</v>
      </c>
      <c r="AL2763" s="6">
        <f t="shared" si="434"/>
        <v>1.2630669933434817</v>
      </c>
      <c r="AN2763" s="6">
        <f>S2763-'ugly don''t look!'!$M$5</f>
        <v>-0.30564528275330627</v>
      </c>
      <c r="AO2763" s="6">
        <f t="shared" si="438"/>
        <v>-0.44285332349519008</v>
      </c>
      <c r="AP2763" s="6">
        <f t="shared" si="439"/>
        <v>3.4729692780147658</v>
      </c>
      <c r="AQ2763" s="6">
        <f t="shared" si="435"/>
        <v>9.3933005570570799E-2</v>
      </c>
      <c r="AV2763" s="6">
        <f t="shared" si="436"/>
        <v>-2.2603096722230571</v>
      </c>
      <c r="AW2763" s="6">
        <f t="shared" si="437"/>
        <v>-2.9527792139358278</v>
      </c>
    </row>
    <row r="2764" spans="1:49" x14ac:dyDescent="0.25">
      <c r="A2764" s="6">
        <v>1051084.4650000001</v>
      </c>
      <c r="B2764" s="6">
        <v>21.061858999999998</v>
      </c>
      <c r="C2764" s="6">
        <v>5.0725910000000001</v>
      </c>
      <c r="D2764" s="6">
        <v>-3.6584999999999999E-2</v>
      </c>
      <c r="E2764" s="6">
        <v>22.080404999999999</v>
      </c>
      <c r="F2764" s="6">
        <v>21.438161999999998</v>
      </c>
      <c r="G2764" s="6">
        <v>86.145662999999999</v>
      </c>
      <c r="H2764" s="6">
        <v>5</v>
      </c>
      <c r="I2764" s="6">
        <v>24.390957</v>
      </c>
      <c r="L2764" s="6">
        <f t="shared" si="430"/>
        <v>3.2003481172887223E-4</v>
      </c>
      <c r="M2764" s="6">
        <f>249.088908333*(E2764-AVERAGE('raw Data'!$Y$2:$Y$2801))</f>
        <v>5429.6421244628746</v>
      </c>
      <c r="N2764" s="6" t="s">
        <v>18</v>
      </c>
      <c r="O2764" s="6">
        <f>L2764/(PI()*('ugly don''t look!'!$J$7^2)/4)</f>
        <v>0.63796043440359695</v>
      </c>
      <c r="P2764" s="6">
        <f>-M2764/'ugly don''t look!'!$H$7</f>
        <v>-5089.653285023317</v>
      </c>
      <c r="Q2764" s="6">
        <f>-'ugly don''t look!'!$J$7/4*P2764</f>
        <v>32.15770186809857</v>
      </c>
      <c r="R2764" s="6">
        <f t="shared" si="431"/>
        <v>-0.44947901260174344</v>
      </c>
      <c r="S2764" s="6">
        <f t="shared" si="432"/>
        <v>3.4706519824321331</v>
      </c>
      <c r="U2764" s="6">
        <v>1055404.175</v>
      </c>
      <c r="V2764" s="6">
        <v>21.635587999999998</v>
      </c>
      <c r="W2764" s="6">
        <v>0.93803300000000001</v>
      </c>
      <c r="X2764" s="6">
        <v>1.3159000000000001</v>
      </c>
      <c r="Y2764" s="6">
        <v>0.25819500000000001</v>
      </c>
      <c r="Z2764" s="6">
        <v>21.342486000000001</v>
      </c>
      <c r="AA2764" s="6">
        <v>86.128758000000005</v>
      </c>
      <c r="AB2764" s="6">
        <v>1</v>
      </c>
      <c r="AC2764" s="6">
        <v>8.6492050000000003</v>
      </c>
      <c r="AE2764" s="6">
        <f>0.000063090994667*'raw Data'!W2764</f>
        <v>5.9181435000470013E-5</v>
      </c>
      <c r="AF2764" s="6">
        <f>249.088908333*('raw Data'!X2764-AVERAGE('raw Data'!$D$2:$D$3001))</f>
        <v>344.03930174654687</v>
      </c>
      <c r="AG2764" s="6"/>
      <c r="AH2764" s="6">
        <f>AE2764/(PI()*('ugly don''t look!'!$K$7^2)/4)</f>
        <v>5.3249809673422785E-2</v>
      </c>
      <c r="AI2764" s="6">
        <f>-AF2764/'ugly don''t look!'!$I$7</f>
        <v>-376.24595554084306</v>
      </c>
      <c r="AJ2764" s="6">
        <f>-'ugly don''t look!'!$K$7/4*AI2764</f>
        <v>3.5383486519905274</v>
      </c>
      <c r="AK2764" s="6">
        <f t="shared" si="433"/>
        <v>-2.9327610486070128</v>
      </c>
      <c r="AL2764" s="6">
        <f t="shared" si="434"/>
        <v>1.2636601358203272</v>
      </c>
      <c r="AN2764" s="6">
        <f>S2764-'ugly don''t look!'!$M$5</f>
        <v>-0.30796257833593899</v>
      </c>
      <c r="AO2764" s="6">
        <f t="shared" si="438"/>
        <v>-0.44947901260174344</v>
      </c>
      <c r="AP2764" s="6">
        <f t="shared" si="439"/>
        <v>3.4706519824321331</v>
      </c>
      <c r="AQ2764" s="6">
        <f t="shared" si="435"/>
        <v>9.5867656318243039E-2</v>
      </c>
      <c r="AV2764" s="6">
        <f t="shared" si="436"/>
        <v>-2.2597165297462114</v>
      </c>
      <c r="AW2764" s="6">
        <f t="shared" si="437"/>
        <v>-2.9327610486070128</v>
      </c>
    </row>
    <row r="2765" spans="1:49" x14ac:dyDescent="0.25">
      <c r="A2765" s="6">
        <v>1051084.9080000001</v>
      </c>
      <c r="B2765" s="6">
        <v>21.005565000000001</v>
      </c>
      <c r="C2765" s="6">
        <v>5.0555339999999998</v>
      </c>
      <c r="D2765" s="6">
        <v>-3.3456E-2</v>
      </c>
      <c r="E2765" s="6">
        <v>22.071390000000001</v>
      </c>
      <c r="F2765" s="6">
        <v>21.477910999999999</v>
      </c>
      <c r="G2765" s="6">
        <v>86.135740999999996</v>
      </c>
      <c r="H2765" s="6">
        <v>5</v>
      </c>
      <c r="I2765" s="6">
        <v>24.398371999999998</v>
      </c>
      <c r="L2765" s="6">
        <f t="shared" si="430"/>
        <v>3.1895866863283719E-4</v>
      </c>
      <c r="M2765" s="6">
        <f>249.088908333*(E2765-AVERAGE('raw Data'!$Y$2:$Y$2801))</f>
        <v>5427.3965879542529</v>
      </c>
      <c r="N2765" s="6" t="s">
        <v>18</v>
      </c>
      <c r="O2765" s="6">
        <f>L2765/(PI()*('ugly don''t look!'!$J$7^2)/4)</f>
        <v>0.63581524053134852</v>
      </c>
      <c r="P2765" s="6">
        <f>-M2765/'ugly don''t look!'!$H$7</f>
        <v>-5087.5483576624047</v>
      </c>
      <c r="Q2765" s="6">
        <f>-'ugly don''t look!'!$J$7/4*P2765</f>
        <v>32.144402410800488</v>
      </c>
      <c r="R2765" s="6">
        <f t="shared" si="431"/>
        <v>-0.45284726015518495</v>
      </c>
      <c r="S2765" s="6">
        <f t="shared" si="432"/>
        <v>3.4702383269962227</v>
      </c>
      <c r="U2765" s="6">
        <v>1055405.828</v>
      </c>
      <c r="V2765" s="6">
        <v>21.612449000000002</v>
      </c>
      <c r="W2765" s="6">
        <v>0.98311899999999997</v>
      </c>
      <c r="X2765" s="6">
        <v>1.331966</v>
      </c>
      <c r="Y2765" s="6">
        <v>0.28589199999999998</v>
      </c>
      <c r="Z2765" s="6">
        <v>21.315321000000001</v>
      </c>
      <c r="AA2765" s="6">
        <v>86.125764000000004</v>
      </c>
      <c r="AB2765" s="6">
        <v>1</v>
      </c>
      <c r="AC2765" s="6">
        <v>8.6301509999999997</v>
      </c>
      <c r="AE2765" s="6">
        <f>0.000063090994667*'raw Data'!W2765</f>
        <v>6.2025955586026381E-5</v>
      </c>
      <c r="AF2765" s="6">
        <f>249.088908333*('raw Data'!X2765-AVERAGE('raw Data'!$D$2:$D$3001))</f>
        <v>348.04116414782482</v>
      </c>
      <c r="AG2765" s="6"/>
      <c r="AH2765" s="6">
        <f>AE2765/(PI()*('ugly don''t look!'!$K$7^2)/4)</f>
        <v>5.5809230204401913E-2</v>
      </c>
      <c r="AI2765" s="6">
        <f>-AF2765/'ugly don''t look!'!$I$7</f>
        <v>-380.62244548099829</v>
      </c>
      <c r="AJ2765" s="6">
        <f>-'ugly don''t look!'!$K$7/4*AI2765</f>
        <v>3.5795066951592265</v>
      </c>
      <c r="AK2765" s="6">
        <f t="shared" si="433"/>
        <v>-2.8858160074250683</v>
      </c>
      <c r="AL2765" s="6">
        <f t="shared" si="434"/>
        <v>1.2752249962697935</v>
      </c>
      <c r="AN2765" s="6">
        <f>S2765-'ugly don''t look!'!$M$5</f>
        <v>-0.30837623377184942</v>
      </c>
      <c r="AO2765" s="6">
        <f t="shared" si="438"/>
        <v>-0.45284726015518495</v>
      </c>
      <c r="AP2765" s="6">
        <f t="shared" si="439"/>
        <v>3.4702383269962227</v>
      </c>
      <c r="AQ2765" s="6">
        <f t="shared" si="435"/>
        <v>9.7615528173169291E-2</v>
      </c>
      <c r="AV2765" s="6">
        <f t="shared" si="436"/>
        <v>-2.2481516692967451</v>
      </c>
      <c r="AW2765" s="6">
        <f t="shared" si="437"/>
        <v>-2.8858160074250683</v>
      </c>
    </row>
    <row r="2766" spans="1:49" x14ac:dyDescent="0.25">
      <c r="A2766" s="6">
        <v>1051085.6059999999</v>
      </c>
      <c r="B2766" s="6">
        <v>21.066303000000001</v>
      </c>
      <c r="C2766" s="6">
        <v>5.0387449999999996</v>
      </c>
      <c r="D2766" s="6">
        <v>-3.6090999999999998E-2</v>
      </c>
      <c r="E2766" s="6">
        <v>22.012605000000001</v>
      </c>
      <c r="F2766" s="6">
        <v>21.450379999999999</v>
      </c>
      <c r="G2766" s="6">
        <v>86.139348999999996</v>
      </c>
      <c r="H2766" s="6">
        <v>5</v>
      </c>
      <c r="I2766" s="6">
        <v>24.404378999999999</v>
      </c>
      <c r="L2766" s="6">
        <f t="shared" si="430"/>
        <v>3.1789943392337289E-4</v>
      </c>
      <c r="M2766" s="6">
        <f>249.088908333*(E2766-AVERAGE('raw Data'!$Y$2:$Y$2801))</f>
        <v>5412.7538964778969</v>
      </c>
      <c r="N2766" s="6" t="s">
        <v>18</v>
      </c>
      <c r="O2766" s="6">
        <f>L2766/(PI()*('ugly don''t look!'!$J$7^2)/4)</f>
        <v>0.63370375199753959</v>
      </c>
      <c r="P2766" s="6">
        <f>-M2766/'ugly don''t look!'!$H$7</f>
        <v>-5073.8225501292627</v>
      </c>
      <c r="Q2766" s="6">
        <f>-'ugly don''t look!'!$J$7/4*P2766</f>
        <v>32.057679327354215</v>
      </c>
      <c r="R2766" s="6">
        <f t="shared" si="431"/>
        <v>-0.45617370189137135</v>
      </c>
      <c r="S2766" s="6">
        <f t="shared" si="432"/>
        <v>3.4675367592637172</v>
      </c>
      <c r="U2766" s="6">
        <v>1055407.7239999999</v>
      </c>
      <c r="V2766" s="6">
        <v>21.479368999999998</v>
      </c>
      <c r="W2766" s="6">
        <v>0.99577599999999999</v>
      </c>
      <c r="X2766" s="6">
        <v>1.342136</v>
      </c>
      <c r="Y2766" s="6">
        <v>0.27210899999999999</v>
      </c>
      <c r="Z2766" s="6">
        <v>21.347299</v>
      </c>
      <c r="AA2766" s="6">
        <v>86.127373000000006</v>
      </c>
      <c r="AB2766" s="6">
        <v>1</v>
      </c>
      <c r="AC2766" s="6">
        <v>8.6235300000000006</v>
      </c>
      <c r="AE2766" s="6">
        <f>0.000063090994667*'raw Data'!W2766</f>
        <v>6.2824498305526596E-5</v>
      </c>
      <c r="AF2766" s="6">
        <f>249.088908333*('raw Data'!X2766-AVERAGE('raw Data'!$D$2:$D$3001))</f>
        <v>350.57439834557147</v>
      </c>
      <c r="AG2766" s="6"/>
      <c r="AH2766" s="6">
        <f>AE2766/(PI()*('ugly don''t look!'!$K$7^2)/4)</f>
        <v>5.6527736739925193E-2</v>
      </c>
      <c r="AI2766" s="6">
        <f>-AF2766/'ugly don''t look!'!$I$7</f>
        <v>-383.39282408745788</v>
      </c>
      <c r="AJ2766" s="6">
        <f>-'ugly don''t look!'!$K$7/4*AI2766</f>
        <v>3.6055603052068848</v>
      </c>
      <c r="AK2766" s="6">
        <f t="shared" si="433"/>
        <v>-2.8730238455385684</v>
      </c>
      <c r="AL2766" s="6">
        <f t="shared" si="434"/>
        <v>1.2824771831277104</v>
      </c>
      <c r="AN2766" s="6">
        <f>S2766-'ugly don''t look!'!$M$5</f>
        <v>-0.31107780150435493</v>
      </c>
      <c r="AO2766" s="6">
        <f t="shared" si="438"/>
        <v>-0.45617370189137135</v>
      </c>
      <c r="AP2766" s="6">
        <f t="shared" si="439"/>
        <v>3.4675367592637172</v>
      </c>
      <c r="AQ2766" s="6">
        <f t="shared" si="435"/>
        <v>9.7048659413961763E-2</v>
      </c>
      <c r="AV2766" s="6">
        <f t="shared" si="436"/>
        <v>-2.2408994824388282</v>
      </c>
      <c r="AW2766" s="6">
        <f t="shared" si="437"/>
        <v>-2.8730238455385684</v>
      </c>
    </row>
    <row r="2767" spans="1:49" x14ac:dyDescent="0.25">
      <c r="A2767" s="6">
        <v>1051088.041</v>
      </c>
      <c r="B2767" s="6">
        <v>21.014082999999999</v>
      </c>
      <c r="C2767" s="6">
        <v>5.0278989999999997</v>
      </c>
      <c r="D2767" s="6">
        <v>-3.7712000000000002E-2</v>
      </c>
      <c r="E2767" s="6">
        <v>21.930537000000001</v>
      </c>
      <c r="F2767" s="6">
        <v>21.412381</v>
      </c>
      <c r="G2767" s="6">
        <v>86.146955000000005</v>
      </c>
      <c r="H2767" s="6">
        <v>5</v>
      </c>
      <c r="I2767" s="6">
        <v>24.393044</v>
      </c>
      <c r="L2767" s="6">
        <f t="shared" si="430"/>
        <v>3.1721514899521464E-4</v>
      </c>
      <c r="M2767" s="6">
        <f>249.088908333*(E2767-AVERAGE('raw Data'!$Y$2:$Y$2801))</f>
        <v>5392.3116679488248</v>
      </c>
      <c r="N2767" s="6" t="s">
        <v>18</v>
      </c>
      <c r="O2767" s="6">
        <f>L2767/(PI()*('ugly don''t look!'!$J$7^2)/4)</f>
        <v>0.63233969192024553</v>
      </c>
      <c r="P2767" s="6">
        <f>-M2767/'ugly don''t look!'!$H$7</f>
        <v>-5054.6603561575039</v>
      </c>
      <c r="Q2767" s="6">
        <f>-'ugly don''t look!'!$J$7/4*P2767</f>
        <v>31.936607795292151</v>
      </c>
      <c r="R2767" s="6">
        <f t="shared" si="431"/>
        <v>-0.45832854201421691</v>
      </c>
      <c r="S2767" s="6">
        <f t="shared" si="432"/>
        <v>3.4637529316141658</v>
      </c>
      <c r="U2767" s="6">
        <v>1055408.19</v>
      </c>
      <c r="V2767" s="6">
        <v>21.494917000000001</v>
      </c>
      <c r="W2767" s="6">
        <v>0.99555000000000005</v>
      </c>
      <c r="X2767" s="6">
        <v>1.3409990000000001</v>
      </c>
      <c r="Y2767" s="6">
        <v>0.27074900000000002</v>
      </c>
      <c r="Z2767" s="6">
        <v>21.339016999999998</v>
      </c>
      <c r="AA2767" s="6">
        <v>86.125978000000003</v>
      </c>
      <c r="AB2767" s="6">
        <v>1</v>
      </c>
      <c r="AC2767" s="6">
        <v>8.6243420000000004</v>
      </c>
      <c r="AE2767" s="6">
        <f>0.000063090994667*'raw Data'!W2767</f>
        <v>6.2810239740731854E-5</v>
      </c>
      <c r="AF2767" s="6">
        <f>249.088908333*('raw Data'!X2767-AVERAGE('raw Data'!$D$2:$D$3001))</f>
        <v>350.29118425679684</v>
      </c>
      <c r="AG2767" s="6"/>
      <c r="AH2767" s="6">
        <f>AE2767/(PI()*('ugly don''t look!'!$K$7^2)/4)</f>
        <v>5.6514907279782325E-2</v>
      </c>
      <c r="AI2767" s="6">
        <f>-AF2767/'ugly don''t look!'!$I$7</f>
        <v>-383.08309739369736</v>
      </c>
      <c r="AJ2767" s="6">
        <f>-'ugly don''t look!'!$K$7/4*AI2767</f>
        <v>3.602647526974418</v>
      </c>
      <c r="AK2767" s="6">
        <f t="shared" si="433"/>
        <v>-2.8732508299710227</v>
      </c>
      <c r="AL2767" s="6">
        <f t="shared" si="434"/>
        <v>1.2816689993297889</v>
      </c>
      <c r="AN2767" s="6">
        <f>S2767-'ugly don''t look!'!$M$5</f>
        <v>-0.31486162915390636</v>
      </c>
      <c r="AO2767" s="6">
        <f t="shared" si="438"/>
        <v>-0.45832854201421691</v>
      </c>
      <c r="AP2767" s="6">
        <f t="shared" si="439"/>
        <v>3.4637529316141658</v>
      </c>
      <c r="AQ2767" s="6">
        <f t="shared" si="435"/>
        <v>9.4647671255575855E-2</v>
      </c>
      <c r="AV2767" s="6">
        <f t="shared" si="436"/>
        <v>-2.2417076662367497</v>
      </c>
      <c r="AW2767" s="6">
        <f t="shared" si="437"/>
        <v>-2.8732508299710227</v>
      </c>
    </row>
    <row r="2768" spans="1:49" x14ac:dyDescent="0.25">
      <c r="A2768" s="6">
        <v>1051088.314</v>
      </c>
      <c r="B2768" s="6">
        <v>21.091684999999998</v>
      </c>
      <c r="C2768" s="6">
        <v>5.0282590000000003</v>
      </c>
      <c r="D2768" s="6">
        <v>-3.6138000000000003E-2</v>
      </c>
      <c r="E2768" s="6">
        <v>21.918783000000001</v>
      </c>
      <c r="F2768" s="6">
        <v>21.438533</v>
      </c>
      <c r="G2768" s="6">
        <v>86.141161999999994</v>
      </c>
      <c r="H2768" s="6">
        <v>5</v>
      </c>
      <c r="I2768" s="6">
        <v>24.390125000000001</v>
      </c>
      <c r="L2768" s="6">
        <f t="shared" si="430"/>
        <v>3.1723786175329481E-4</v>
      </c>
      <c r="M2768" s="6">
        <f>249.088908333*(E2768-AVERAGE('raw Data'!$Y$2:$Y$2801))</f>
        <v>5389.3838769202785</v>
      </c>
      <c r="N2768" s="6" t="s">
        <v>18</v>
      </c>
      <c r="O2768" s="6">
        <f>L2768/(PI()*('ugly don''t look!'!$J$7^2)/4)</f>
        <v>0.63238496774800013</v>
      </c>
      <c r="P2768" s="6">
        <f>-M2768/'ugly don''t look!'!$H$7</f>
        <v>-5051.9158951258705</v>
      </c>
      <c r="Q2768" s="6">
        <f>-'ugly don''t look!'!$J$7/4*P2768</f>
        <v>31.919267604379034</v>
      </c>
      <c r="R2768" s="6">
        <f t="shared" si="431"/>
        <v>-0.45825694409378759</v>
      </c>
      <c r="S2768" s="6">
        <f t="shared" si="432"/>
        <v>3.4632098275934062</v>
      </c>
      <c r="U2768" s="6">
        <v>1055410.5919999999</v>
      </c>
      <c r="V2768" s="6">
        <v>21.563403999999998</v>
      </c>
      <c r="W2768" s="6">
        <v>1.1309089999999999</v>
      </c>
      <c r="X2768" s="6">
        <v>1.358117</v>
      </c>
      <c r="Y2768" s="6">
        <v>0.28306100000000001</v>
      </c>
      <c r="Z2768" s="6">
        <v>21.265703999999999</v>
      </c>
      <c r="AA2768" s="6">
        <v>86.126034000000004</v>
      </c>
      <c r="AB2768" s="6">
        <v>1</v>
      </c>
      <c r="AC2768" s="6">
        <v>8.4676729999999996</v>
      </c>
      <c r="AE2768" s="6">
        <f>0.000063090994667*'raw Data'!W2768</f>
        <v>7.135017368786231E-5</v>
      </c>
      <c r="AF2768" s="6">
        <f>249.088908333*('raw Data'!X2768-AVERAGE('raw Data'!$D$2:$D$3001))</f>
        <v>354.55508818964114</v>
      </c>
      <c r="AG2768" s="6"/>
      <c r="AH2768" s="6">
        <f>AE2768/(PI()*('ugly don''t look!'!$K$7^2)/4)</f>
        <v>6.4198902392518062E-2</v>
      </c>
      <c r="AI2768" s="6">
        <f>-AF2768/'ugly don''t look!'!$I$7</f>
        <v>-387.74615943749029</v>
      </c>
      <c r="AJ2768" s="6">
        <f>-'ugly don''t look!'!$K$7/4*AI2768</f>
        <v>3.6465005945059619</v>
      </c>
      <c r="AK2768" s="6">
        <f t="shared" si="433"/>
        <v>-2.7457691651221214</v>
      </c>
      <c r="AL2768" s="6">
        <f t="shared" si="434"/>
        <v>1.2937679664768178</v>
      </c>
      <c r="AN2768" s="6">
        <f>S2768-'ugly don''t look!'!$M$5</f>
        <v>-0.31540473317466589</v>
      </c>
      <c r="AO2768" s="6">
        <f t="shared" si="438"/>
        <v>-0.45825694409378759</v>
      </c>
      <c r="AP2768" s="6">
        <f t="shared" si="439"/>
        <v>3.4632098275934062</v>
      </c>
      <c r="AQ2768" s="6">
        <f t="shared" si="435"/>
        <v>9.4058620238189866E-2</v>
      </c>
      <c r="AV2768" s="6">
        <f t="shared" si="436"/>
        <v>-2.229608699089721</v>
      </c>
      <c r="AW2768" s="6">
        <f t="shared" si="437"/>
        <v>-2.7457691651221214</v>
      </c>
    </row>
    <row r="2769" spans="1:49" x14ac:dyDescent="0.25">
      <c r="A2769" s="6">
        <v>1051090.379</v>
      </c>
      <c r="B2769" s="6">
        <v>21.010577999999999</v>
      </c>
      <c r="C2769" s="6">
        <v>5.0146300000000004</v>
      </c>
      <c r="D2769" s="6">
        <v>-3.5728000000000003E-2</v>
      </c>
      <c r="E2769" s="6">
        <v>21.892780999999999</v>
      </c>
      <c r="F2769" s="6">
        <v>21.41817</v>
      </c>
      <c r="G2769" s="6">
        <v>86.145624999999995</v>
      </c>
      <c r="H2769" s="6">
        <v>5</v>
      </c>
      <c r="I2769" s="6">
        <v>24.388401999999999</v>
      </c>
      <c r="L2769" s="6">
        <f t="shared" si="430"/>
        <v>3.1637799458697827E-4</v>
      </c>
      <c r="M2769" s="6">
        <f>249.088908333*(E2769-AVERAGE('raw Data'!$Y$2:$Y$2801))</f>
        <v>5382.9070671258032</v>
      </c>
      <c r="N2769" s="6" t="s">
        <v>18</v>
      </c>
      <c r="O2769" s="6">
        <f>L2769/(PI()*('ugly don''t look!'!$J$7^2)/4)</f>
        <v>0.6306709003689257</v>
      </c>
      <c r="P2769" s="6">
        <f>-M2769/'ugly don''t look!'!$H$7</f>
        <v>-5045.8446448498344</v>
      </c>
      <c r="Q2769" s="6">
        <f>-'ugly don''t look!'!$J$7/4*P2769</f>
        <v>31.880907927322465</v>
      </c>
      <c r="R2769" s="6">
        <f t="shared" si="431"/>
        <v>-0.46097110500240535</v>
      </c>
      <c r="S2769" s="6">
        <f t="shared" si="432"/>
        <v>3.4620073330435339</v>
      </c>
      <c r="U2769" s="6">
        <v>1055411.0360000001</v>
      </c>
      <c r="V2769" s="6">
        <v>21.415320000000001</v>
      </c>
      <c r="W2769" s="6">
        <v>1.190639</v>
      </c>
      <c r="X2769" s="6">
        <v>1.3655679999999999</v>
      </c>
      <c r="Y2769" s="6">
        <v>0.27747300000000003</v>
      </c>
      <c r="Z2769" s="6">
        <v>21.299029000000001</v>
      </c>
      <c r="AA2769" s="6">
        <v>86.123346999999995</v>
      </c>
      <c r="AB2769" s="6">
        <v>1</v>
      </c>
      <c r="AC2769" s="6">
        <v>8.3844960000000004</v>
      </c>
      <c r="AE2769" s="6">
        <f>0.000063090994667*'raw Data'!W2769</f>
        <v>7.5118598799322215E-5</v>
      </c>
      <c r="AF2769" s="6">
        <f>249.088908333*('raw Data'!X2769-AVERAGE('raw Data'!$D$2:$D$3001))</f>
        <v>356.41104964563027</v>
      </c>
      <c r="AG2769" s="6"/>
      <c r="AH2769" s="6">
        <f>AE2769/(PI()*('ugly don''t look!'!$K$7^2)/4)</f>
        <v>6.7589626526736724E-2</v>
      </c>
      <c r="AI2769" s="6">
        <f>-AF2769/'ugly don''t look!'!$I$7</f>
        <v>-389.77586356696224</v>
      </c>
      <c r="AJ2769" s="6">
        <f>-'ugly don''t look!'!$K$7/4*AI2769</f>
        <v>3.6655886425359614</v>
      </c>
      <c r="AK2769" s="6">
        <f t="shared" si="433"/>
        <v>-2.6943007614549477</v>
      </c>
      <c r="AL2769" s="6">
        <f t="shared" si="434"/>
        <v>1.2989889343207515</v>
      </c>
      <c r="AN2769" s="6">
        <f>S2769-'ugly don''t look!'!$M$5</f>
        <v>-0.3166072277245382</v>
      </c>
      <c r="AO2769" s="6">
        <f t="shared" si="438"/>
        <v>-0.46097110500240535</v>
      </c>
      <c r="AP2769" s="6">
        <f t="shared" si="439"/>
        <v>3.4620073330435339</v>
      </c>
      <c r="AQ2769" s="6">
        <f t="shared" si="435"/>
        <v>9.4597901725445493E-2</v>
      </c>
      <c r="AV2769" s="6">
        <f t="shared" si="436"/>
        <v>-2.2243877312457871</v>
      </c>
      <c r="AW2769" s="6">
        <f t="shared" si="437"/>
        <v>-2.6943007614549477</v>
      </c>
    </row>
    <row r="2770" spans="1:49" x14ac:dyDescent="0.25">
      <c r="A2770" s="6">
        <v>1051090.7050000001</v>
      </c>
      <c r="B2770" s="6">
        <v>21.039638</v>
      </c>
      <c r="C2770" s="6">
        <v>5.0160549999999997</v>
      </c>
      <c r="D2770" s="6">
        <v>-3.1350999999999997E-2</v>
      </c>
      <c r="E2770" s="6">
        <v>21.867951999999999</v>
      </c>
      <c r="F2770" s="6">
        <v>21.41817</v>
      </c>
      <c r="G2770" s="6">
        <v>86.145624999999995</v>
      </c>
      <c r="H2770" s="6">
        <v>5</v>
      </c>
      <c r="I2770" s="6">
        <v>24.385242000000002</v>
      </c>
      <c r="L2770" s="6">
        <f t="shared" si="430"/>
        <v>3.1646789925437866E-4</v>
      </c>
      <c r="M2770" s="6">
        <f>249.088908333*(E2770-AVERAGE('raw Data'!$Y$2:$Y$2801))</f>
        <v>5376.7224386208036</v>
      </c>
      <c r="N2770" s="6" t="s">
        <v>18</v>
      </c>
      <c r="O2770" s="6">
        <f>L2770/(PI()*('ugly don''t look!'!$J$7^2)/4)</f>
        <v>0.6308501171871207</v>
      </c>
      <c r="P2770" s="6">
        <f>-M2770/'ugly don''t look!'!$H$7</f>
        <v>-5040.0472802969662</v>
      </c>
      <c r="Q2770" s="6">
        <f>-'ugly don''t look!'!$J$7/4*P2770</f>
        <v>31.844278728736306</v>
      </c>
      <c r="R2770" s="6">
        <f t="shared" si="431"/>
        <v>-0.46068697684773086</v>
      </c>
      <c r="S2770" s="6">
        <f t="shared" si="432"/>
        <v>3.4608577341316344</v>
      </c>
      <c r="U2770" s="6">
        <v>1055413.1129999999</v>
      </c>
      <c r="V2770" s="6">
        <v>21.695923000000001</v>
      </c>
      <c r="W2770" s="6">
        <v>1.2582469999999999</v>
      </c>
      <c r="X2770" s="6">
        <v>1.429624</v>
      </c>
      <c r="Y2770" s="6">
        <v>0.26752700000000001</v>
      </c>
      <c r="Z2770" s="6">
        <v>21.353691999999999</v>
      </c>
      <c r="AA2770" s="6">
        <v>86.125067000000001</v>
      </c>
      <c r="AB2770" s="6">
        <v>1</v>
      </c>
      <c r="AC2770" s="6">
        <v>8.1507170000000002</v>
      </c>
      <c r="AE2770" s="6">
        <f>0.000063090994667*'raw Data'!W2770</f>
        <v>7.9384054766768741E-5</v>
      </c>
      <c r="AF2770" s="6">
        <f>249.088908333*('raw Data'!X2770-AVERAGE('raw Data'!$D$2:$D$3001))</f>
        <v>372.36668875780896</v>
      </c>
      <c r="AG2770" s="6"/>
      <c r="AH2770" s="6">
        <f>AE2770/(PI()*('ugly don''t look!'!$K$7^2)/4)</f>
        <v>7.1427565205227528E-2</v>
      </c>
      <c r="AI2770" s="6">
        <f>-AF2770/'ugly don''t look!'!$I$7</f>
        <v>-407.22516268351814</v>
      </c>
      <c r="AJ2770" s="6">
        <f>-'ugly don''t look!'!$K$7/4*AI2770</f>
        <v>3.8296879586827441</v>
      </c>
      <c r="AK2770" s="6">
        <f t="shared" si="433"/>
        <v>-2.6390714168412979</v>
      </c>
      <c r="AL2770" s="6">
        <f t="shared" si="434"/>
        <v>1.3427833269446678</v>
      </c>
      <c r="AN2770" s="6">
        <f>S2770-'ugly don''t look!'!$M$5</f>
        <v>-0.31775682663643767</v>
      </c>
      <c r="AO2770" s="6">
        <f t="shared" si="438"/>
        <v>-0.46068697684773086</v>
      </c>
      <c r="AP2770" s="6">
        <f t="shared" si="439"/>
        <v>3.4608577341316344</v>
      </c>
      <c r="AQ2770" s="6">
        <f t="shared" si="435"/>
        <v>9.3265967414891487E-2</v>
      </c>
      <c r="AV2770" s="6">
        <f t="shared" si="436"/>
        <v>-2.180593338621871</v>
      </c>
      <c r="AW2770" s="6">
        <f t="shared" si="437"/>
        <v>-2.6390714168412979</v>
      </c>
    </row>
    <row r="2771" spans="1:49" x14ac:dyDescent="0.25">
      <c r="A2771" s="6">
        <v>1051093.007</v>
      </c>
      <c r="B2771" s="6">
        <v>20.993884999999999</v>
      </c>
      <c r="C2771" s="6">
        <v>5.0095510000000001</v>
      </c>
      <c r="D2771" s="6">
        <v>-2.7858000000000001E-2</v>
      </c>
      <c r="E2771" s="6">
        <v>21.845116000000001</v>
      </c>
      <c r="F2771" s="6">
        <v>21.604752999999999</v>
      </c>
      <c r="G2771" s="6">
        <v>86.147791999999995</v>
      </c>
      <c r="H2771" s="6">
        <v>5</v>
      </c>
      <c r="I2771" s="6">
        <v>24.382323</v>
      </c>
      <c r="L2771" s="6">
        <f t="shared" si="430"/>
        <v>3.1605755542506452E-4</v>
      </c>
      <c r="M2771" s="6">
        <f>249.088908333*(E2771-AVERAGE('raw Data'!$Y$2:$Y$2801))</f>
        <v>5371.0342443101117</v>
      </c>
      <c r="N2771" s="6" t="s">
        <v>18</v>
      </c>
      <c r="O2771" s="6">
        <f>L2771/(PI()*('ugly don''t look!'!$J$7^2)/4)</f>
        <v>0.6300321338990218</v>
      </c>
      <c r="P2771" s="6">
        <f>-M2771/'ugly don''t look!'!$H$7</f>
        <v>-5034.7152646326504</v>
      </c>
      <c r="Q2771" s="6">
        <f>-'ugly don''t look!'!$J$7/4*P2771</f>
        <v>31.810589720765243</v>
      </c>
      <c r="R2771" s="6">
        <f t="shared" si="431"/>
        <v>-0.4619844547084066</v>
      </c>
      <c r="S2771" s="6">
        <f t="shared" si="432"/>
        <v>3.4597992444375363</v>
      </c>
      <c r="U2771" s="6">
        <v>1055414.048</v>
      </c>
      <c r="V2771" s="6">
        <v>21.694813</v>
      </c>
      <c r="W2771" s="6">
        <v>1.2589090000000001</v>
      </c>
      <c r="X2771" s="6">
        <v>1.475557</v>
      </c>
      <c r="Y2771" s="6">
        <v>0.28937499999999999</v>
      </c>
      <c r="Z2771" s="6">
        <v>21.371230000000001</v>
      </c>
      <c r="AA2771" s="6">
        <v>86.120649999999998</v>
      </c>
      <c r="AB2771" s="6">
        <v>1</v>
      </c>
      <c r="AC2771" s="6">
        <v>8.0694300000000005</v>
      </c>
      <c r="AE2771" s="6">
        <f>0.000063090994667*'raw Data'!W2771</f>
        <v>7.9425821005238315E-5</v>
      </c>
      <c r="AF2771" s="6">
        <f>249.088908333*('raw Data'!X2771-AVERAGE('raw Data'!$D$2:$D$3001))</f>
        <v>383.80808958426866</v>
      </c>
      <c r="AG2771" s="6"/>
      <c r="AH2771" s="6">
        <f>AE2771/(PI()*('ugly don''t look!'!$K$7^2)/4)</f>
        <v>7.1465145305292049E-2</v>
      </c>
      <c r="AI2771" s="6">
        <f>-AF2771/'ugly don''t look!'!$I$7</f>
        <v>-419.73763077894648</v>
      </c>
      <c r="AJ2771" s="6">
        <f>-'ugly don''t look!'!$K$7/4*AI2771</f>
        <v>3.9473595880159857</v>
      </c>
      <c r="AK2771" s="6">
        <f t="shared" si="433"/>
        <v>-2.638545426385988</v>
      </c>
      <c r="AL2771" s="6">
        <f t="shared" si="434"/>
        <v>1.3730468966647493</v>
      </c>
      <c r="AN2771" s="6">
        <f>S2771-'ugly don''t look!'!$M$5</f>
        <v>-0.31881531633053584</v>
      </c>
      <c r="AO2771" s="6">
        <f t="shared" si="438"/>
        <v>-0.4619844547084066</v>
      </c>
      <c r="AP2771" s="6">
        <f t="shared" si="439"/>
        <v>3.4597992444375363</v>
      </c>
      <c r="AQ2771" s="6">
        <f t="shared" si="435"/>
        <v>9.3040116581390581E-2</v>
      </c>
      <c r="AV2771" s="6">
        <f t="shared" si="436"/>
        <v>-2.1503297689017895</v>
      </c>
      <c r="AW2771" s="6">
        <f t="shared" si="437"/>
        <v>-2.638545426385988</v>
      </c>
    </row>
    <row r="2772" spans="1:49" x14ac:dyDescent="0.25">
      <c r="A2772" s="6">
        <v>1051093.28</v>
      </c>
      <c r="B2772" s="6">
        <v>21.107583000000002</v>
      </c>
      <c r="C2772" s="6">
        <v>5.0078240000000003</v>
      </c>
      <c r="D2772" s="6">
        <v>-2.7196999999999999E-2</v>
      </c>
      <c r="E2772" s="6">
        <v>21.803485999999999</v>
      </c>
      <c r="F2772" s="6">
        <v>21.489488000000001</v>
      </c>
      <c r="G2772" s="6">
        <v>86.143933000000004</v>
      </c>
      <c r="H2772" s="6">
        <v>5</v>
      </c>
      <c r="I2772" s="6">
        <v>24.383265000000002</v>
      </c>
      <c r="L2772" s="6">
        <f t="shared" si="430"/>
        <v>3.1594859727727465E-4</v>
      </c>
      <c r="M2772" s="6">
        <f>249.088908333*(E2772-AVERAGE('raw Data'!$Y$2:$Y$2801))</f>
        <v>5360.6646730562079</v>
      </c>
      <c r="N2772" s="6" t="s">
        <v>18</v>
      </c>
      <c r="O2772" s="6">
        <f>L2772/(PI()*('ugly don''t look!'!$J$7^2)/4)</f>
        <v>0.62981493569198821</v>
      </c>
      <c r="P2772" s="6">
        <f>-M2772/'ugly don''t look!'!$H$7</f>
        <v>-5024.9950066143683</v>
      </c>
      <c r="Q2772" s="6">
        <f>-'ugly don''t look!'!$J$7/4*P2772</f>
        <v>31.749174700541232</v>
      </c>
      <c r="R2772" s="6">
        <f t="shared" si="431"/>
        <v>-0.46232925562024418</v>
      </c>
      <c r="S2772" s="6">
        <f t="shared" si="432"/>
        <v>3.4578667313171181</v>
      </c>
      <c r="U2772" s="6">
        <v>1055415.1580000001</v>
      </c>
      <c r="V2772" s="6">
        <v>21.601533</v>
      </c>
      <c r="W2772" s="6">
        <v>1.240259</v>
      </c>
      <c r="X2772" s="6">
        <v>1.525485</v>
      </c>
      <c r="Y2772" s="6">
        <v>0.28714000000000001</v>
      </c>
      <c r="Z2772" s="6">
        <v>21.340869000000001</v>
      </c>
      <c r="AA2772" s="6">
        <v>86.125986999999995</v>
      </c>
      <c r="AB2772" s="6">
        <v>1</v>
      </c>
      <c r="AC2772" s="6">
        <v>7.9938760000000002</v>
      </c>
      <c r="AE2772" s="6">
        <f>0.000063090994667*'raw Data'!W2772</f>
        <v>7.8249173954698752E-5</v>
      </c>
      <c r="AF2772" s="6">
        <f>249.088908333*('raw Data'!X2772-AVERAGE('raw Data'!$D$2:$D$3001))</f>
        <v>396.24460059951866</v>
      </c>
      <c r="AG2772" s="6"/>
      <c r="AH2772" s="6">
        <f>AE2772/(PI()*('ugly don''t look!'!$K$7^2)/4)</f>
        <v>7.0406431005891765E-2</v>
      </c>
      <c r="AI2772" s="6">
        <f>-AF2772/'ugly don''t look!'!$I$7</f>
        <v>-433.33836461014727</v>
      </c>
      <c r="AJ2772" s="6">
        <f>-'ugly don''t look!'!$K$7/4*AI2772</f>
        <v>4.0752656492214383</v>
      </c>
      <c r="AK2772" s="6">
        <f t="shared" si="433"/>
        <v>-2.6534706704747451</v>
      </c>
      <c r="AL2772" s="6">
        <f t="shared" si="434"/>
        <v>1.4049359345610417</v>
      </c>
      <c r="AN2772" s="6">
        <f>S2772-'ugly don''t look!'!$M$5</f>
        <v>-0.32074782945095404</v>
      </c>
      <c r="AO2772" s="6">
        <f t="shared" si="438"/>
        <v>-0.46232925562024418</v>
      </c>
      <c r="AP2772" s="6">
        <f t="shared" si="439"/>
        <v>3.4578667313171181</v>
      </c>
      <c r="AQ2772" s="6">
        <f t="shared" si="435"/>
        <v>9.1328874780558372E-2</v>
      </c>
      <c r="AV2772" s="6">
        <f t="shared" si="436"/>
        <v>-2.1184407310054967</v>
      </c>
      <c r="AW2772" s="6">
        <f t="shared" si="437"/>
        <v>-2.6534706704747451</v>
      </c>
    </row>
    <row r="2773" spans="1:49" x14ac:dyDescent="0.25">
      <c r="A2773" s="6">
        <v>1051095.727</v>
      </c>
      <c r="B2773" s="6">
        <v>21.024255</v>
      </c>
      <c r="C2773" s="6">
        <v>5.0032310000000004</v>
      </c>
      <c r="D2773" s="6">
        <v>-1.9681000000000001E-2</v>
      </c>
      <c r="E2773" s="6">
        <v>21.780239999999999</v>
      </c>
      <c r="F2773" s="6">
        <v>21.556629000000001</v>
      </c>
      <c r="G2773" s="6">
        <v>86.141700999999998</v>
      </c>
      <c r="H2773" s="6">
        <v>5</v>
      </c>
      <c r="I2773" s="6">
        <v>24.385097999999999</v>
      </c>
      <c r="L2773" s="6">
        <f t="shared" si="430"/>
        <v>3.156588203387691E-4</v>
      </c>
      <c r="M2773" s="6">
        <f>249.088908333*(E2773-AVERAGE('raw Data'!$Y$2:$Y$2801))</f>
        <v>5354.874352293099</v>
      </c>
      <c r="N2773" s="6" t="s">
        <v>18</v>
      </c>
      <c r="O2773" s="6">
        <f>L2773/(PI()*('ugly don''t look!'!$J$7^2)/4)</f>
        <v>0.62923729158955299</v>
      </c>
      <c r="P2773" s="6">
        <f>-M2773/'ugly don''t look!'!$H$7</f>
        <v>-5019.5672593673598</v>
      </c>
      <c r="Q2773" s="6">
        <f>-'ugly don''t look!'!$J$7/4*P2773</f>
        <v>31.714880836497823</v>
      </c>
      <c r="R2773" s="6">
        <f t="shared" si="431"/>
        <v>-0.4632468412937345</v>
      </c>
      <c r="S2773" s="6">
        <f t="shared" si="432"/>
        <v>3.4567859977556998</v>
      </c>
      <c r="U2773" s="6">
        <v>1055415.6170000001</v>
      </c>
      <c r="V2773" s="6">
        <v>21.553408999999998</v>
      </c>
      <c r="W2773" s="6">
        <v>1.2427490000000001</v>
      </c>
      <c r="X2773" s="6">
        <v>1.5428729999999999</v>
      </c>
      <c r="Y2773" s="6">
        <v>0.28572500000000001</v>
      </c>
      <c r="Z2773" s="6">
        <v>21.282601</v>
      </c>
      <c r="AA2773" s="6">
        <v>86.121227000000005</v>
      </c>
      <c r="AB2773" s="6">
        <v>1</v>
      </c>
      <c r="AC2773" s="6">
        <v>7.9550689999999999</v>
      </c>
      <c r="AE2773" s="6">
        <f>0.000063090994667*'raw Data'!W2773</f>
        <v>7.8406270531419594E-5</v>
      </c>
      <c r="AF2773" s="6">
        <f>249.088908333*('raw Data'!X2773-AVERAGE('raw Data'!$D$2:$D$3001))</f>
        <v>400.57575853761284</v>
      </c>
      <c r="AG2773" s="6"/>
      <c r="AH2773" s="6">
        <f>AE2773/(PI()*('ugly don''t look!'!$K$7^2)/4)</f>
        <v>7.0547782137554332E-2</v>
      </c>
      <c r="AI2773" s="6">
        <f>-AF2773/'ugly don''t look!'!$I$7</f>
        <v>-438.07497652844802</v>
      </c>
      <c r="AJ2773" s="6">
        <f>-'ugly don''t look!'!$K$7/4*AI2773</f>
        <v>4.1198104055153104</v>
      </c>
      <c r="AK2773" s="6">
        <f t="shared" si="433"/>
        <v>-2.6514650379236766</v>
      </c>
      <c r="AL2773" s="6">
        <f t="shared" si="434"/>
        <v>1.4158071442237625</v>
      </c>
      <c r="AN2773" s="6">
        <f>S2773-'ugly don''t look!'!$M$5</f>
        <v>-0.32182856301237228</v>
      </c>
      <c r="AO2773" s="6">
        <f t="shared" si="438"/>
        <v>-0.4632468412937345</v>
      </c>
      <c r="AP2773" s="6">
        <f t="shared" si="439"/>
        <v>3.4567859977556998</v>
      </c>
      <c r="AQ2773" s="6">
        <f t="shared" si="435"/>
        <v>9.0836989409025543E-2</v>
      </c>
      <c r="AV2773" s="6">
        <f t="shared" si="436"/>
        <v>-2.1075695213427759</v>
      </c>
      <c r="AW2773" s="6">
        <f t="shared" si="437"/>
        <v>-2.6514650379236766</v>
      </c>
    </row>
    <row r="2774" spans="1:49" x14ac:dyDescent="0.25">
      <c r="A2774" s="6">
        <v>1051095.9990000001</v>
      </c>
      <c r="B2774" s="6">
        <v>21.161650000000002</v>
      </c>
      <c r="C2774" s="6">
        <v>5.0079000000000002</v>
      </c>
      <c r="D2774" s="6">
        <v>-2.2671E-2</v>
      </c>
      <c r="E2774" s="6">
        <v>21.773199000000002</v>
      </c>
      <c r="F2774" s="6">
        <v>21.500729</v>
      </c>
      <c r="G2774" s="6">
        <v>86.152356999999995</v>
      </c>
      <c r="H2774" s="6">
        <v>5</v>
      </c>
      <c r="I2774" s="6">
        <v>24.379887</v>
      </c>
      <c r="L2774" s="6">
        <f t="shared" si="430"/>
        <v>3.1595339219286933E-4</v>
      </c>
      <c r="M2774" s="6">
        <f>249.088908333*(E2774-AVERAGE('raw Data'!$Y$2:$Y$2801))</f>
        <v>5353.120517289527</v>
      </c>
      <c r="N2774" s="6" t="s">
        <v>18</v>
      </c>
      <c r="O2774" s="6">
        <f>L2774/(PI()*('ugly don''t look!'!$J$7^2)/4)</f>
        <v>0.62982449392229201</v>
      </c>
      <c r="P2774" s="6">
        <f>-M2774/'ugly don''t look!'!$H$7</f>
        <v>-5017.9232445533626</v>
      </c>
      <c r="Q2774" s="6">
        <f>-'ugly don''t look!'!$J$7/4*P2774</f>
        <v>31.704493539899282</v>
      </c>
      <c r="R2774" s="6">
        <f t="shared" si="431"/>
        <v>-0.46231407948320169</v>
      </c>
      <c r="S2774" s="6">
        <f t="shared" si="432"/>
        <v>3.4564584228846589</v>
      </c>
      <c r="U2774" s="6">
        <v>1055417.2439999999</v>
      </c>
      <c r="V2774" s="6">
        <v>21.606164</v>
      </c>
      <c r="W2774" s="6">
        <v>1.1773279999999999</v>
      </c>
      <c r="X2774" s="6">
        <v>1.586897</v>
      </c>
      <c r="Y2774" s="6">
        <v>0.30431399999999997</v>
      </c>
      <c r="Z2774" s="6">
        <v>21.409969</v>
      </c>
      <c r="AA2774" s="6">
        <v>86.117182</v>
      </c>
      <c r="AB2774" s="6">
        <v>1</v>
      </c>
      <c r="AC2774" s="6">
        <v>7.90937</v>
      </c>
      <c r="AE2774" s="6">
        <f>0.000063090994667*'raw Data'!W2774</f>
        <v>7.4278794569309771E-5</v>
      </c>
      <c r="AF2774" s="6">
        <f>249.088908333*('raw Data'!X2774-AVERAGE('raw Data'!$D$2:$D$3001))</f>
        <v>411.54164863806488</v>
      </c>
      <c r="AG2774" s="6"/>
      <c r="AH2774" s="6">
        <f>AE2774/(PI()*('ugly don''t look!'!$K$7^2)/4)</f>
        <v>6.6833994031330987E-2</v>
      </c>
      <c r="AI2774" s="6">
        <f>-AF2774/'ugly don''t look!'!$I$7</f>
        <v>-450.06741977041219</v>
      </c>
      <c r="AJ2774" s="6">
        <f>-'ugly don''t look!'!$K$7/4*AI2774</f>
        <v>4.2325915391178759</v>
      </c>
      <c r="AK2774" s="6">
        <f t="shared" si="433"/>
        <v>-2.7055434351969105</v>
      </c>
      <c r="AL2774" s="6">
        <f t="shared" si="434"/>
        <v>1.4428144624623656</v>
      </c>
      <c r="AN2774" s="6">
        <f>S2774-'ugly don''t look!'!$M$5</f>
        <v>-0.32215613788341324</v>
      </c>
      <c r="AO2774" s="6">
        <f t="shared" si="438"/>
        <v>-0.46231407948320169</v>
      </c>
      <c r="AP2774" s="6">
        <f t="shared" si="439"/>
        <v>3.4564584228846589</v>
      </c>
      <c r="AQ2774" s="6">
        <f t="shared" si="435"/>
        <v>8.9910827267504184E-2</v>
      </c>
      <c r="AV2774" s="6">
        <f t="shared" si="436"/>
        <v>-2.0805622031041731</v>
      </c>
      <c r="AW2774" s="6">
        <f t="shared" si="437"/>
        <v>-2.7055434351969105</v>
      </c>
    </row>
    <row r="2775" spans="1:49" x14ac:dyDescent="0.25">
      <c r="A2775" s="6">
        <v>1051097.547</v>
      </c>
      <c r="B2775" s="6">
        <v>21.106273000000002</v>
      </c>
      <c r="C2775" s="6">
        <v>5.013382</v>
      </c>
      <c r="D2775" s="6">
        <v>-1.848E-2</v>
      </c>
      <c r="E2775" s="6">
        <v>21.762544999999999</v>
      </c>
      <c r="F2775" s="6">
        <v>21.494301</v>
      </c>
      <c r="G2775" s="6">
        <v>86.149707000000006</v>
      </c>
      <c r="H2775" s="6">
        <v>5</v>
      </c>
      <c r="I2775" s="6">
        <v>24.369799</v>
      </c>
      <c r="L2775" s="6">
        <f t="shared" si="430"/>
        <v>3.1629925702563382E-4</v>
      </c>
      <c r="M2775" s="6">
        <f>249.088908333*(E2775-AVERAGE('raw Data'!$Y$2:$Y$2801))</f>
        <v>5350.4667240601466</v>
      </c>
      <c r="N2775" s="6" t="s">
        <v>18</v>
      </c>
      <c r="O2775" s="6">
        <f>L2775/(PI()*('ugly don''t look!'!$J$7^2)/4)</f>
        <v>0.63051394416604323</v>
      </c>
      <c r="P2775" s="6">
        <f>-M2775/'ugly don''t look!'!$H$7</f>
        <v>-5015.435624353343</v>
      </c>
      <c r="Q2775" s="6">
        <f>-'ugly don''t look!'!$J$7/4*P2775</f>
        <v>31.68877613357051</v>
      </c>
      <c r="R2775" s="6">
        <f t="shared" si="431"/>
        <v>-0.46122000777724115</v>
      </c>
      <c r="S2775" s="6">
        <f t="shared" si="432"/>
        <v>3.4559625530003069</v>
      </c>
      <c r="U2775" s="6">
        <v>1055417.5260000001</v>
      </c>
      <c r="V2775" s="6">
        <v>21.451421</v>
      </c>
      <c r="W2775" s="6">
        <v>1.149232</v>
      </c>
      <c r="X2775" s="6">
        <v>1.592503</v>
      </c>
      <c r="Y2775" s="6">
        <v>0.30455599999999999</v>
      </c>
      <c r="Z2775" s="6">
        <v>21.289266000000001</v>
      </c>
      <c r="AA2775" s="6">
        <v>86.119032000000004</v>
      </c>
      <c r="AB2775" s="6">
        <v>1</v>
      </c>
      <c r="AC2775" s="6">
        <v>7.9211559999999999</v>
      </c>
      <c r="AE2775" s="6">
        <f>0.000063090994667*'raw Data'!W2775</f>
        <v>7.2506189983145752E-5</v>
      </c>
      <c r="AF2775" s="6">
        <f>249.088908333*('raw Data'!X2775-AVERAGE('raw Data'!$D$2:$D$3001))</f>
        <v>412.93804105817969</v>
      </c>
      <c r="AG2775" s="6"/>
      <c r="AH2775" s="6">
        <f>AE2775/(PI()*('ugly don''t look!'!$K$7^2)/4)</f>
        <v>6.5239053711977107E-2</v>
      </c>
      <c r="AI2775" s="6">
        <f>-AF2775/'ugly don''t look!'!$I$7</f>
        <v>-451.59453309074769</v>
      </c>
      <c r="AJ2775" s="6">
        <f>-'ugly don''t look!'!$K$7/4*AI2775</f>
        <v>4.2469530472719734</v>
      </c>
      <c r="AK2775" s="6">
        <f t="shared" si="433"/>
        <v>-2.7296970060558992</v>
      </c>
      <c r="AL2775" s="6">
        <f t="shared" si="434"/>
        <v>1.4462017957654238</v>
      </c>
      <c r="AN2775" s="6">
        <f>S2775-'ugly don''t look!'!$M$5</f>
        <v>-0.32265200776776526</v>
      </c>
      <c r="AO2775" s="6">
        <f t="shared" si="438"/>
        <v>-0.46122000777724115</v>
      </c>
      <c r="AP2775" s="6">
        <f t="shared" si="439"/>
        <v>3.4559625530003069</v>
      </c>
      <c r="AQ2775" s="6">
        <f t="shared" si="435"/>
        <v>8.8712851670004783E-2</v>
      </c>
      <c r="AV2775" s="6">
        <f t="shared" si="436"/>
        <v>-2.077174869801115</v>
      </c>
      <c r="AW2775" s="6">
        <f t="shared" si="437"/>
        <v>-2.7296970060558992</v>
      </c>
    </row>
    <row r="2776" spans="1:49" x14ac:dyDescent="0.25">
      <c r="A2776" s="6">
        <v>1051098.9040000001</v>
      </c>
      <c r="B2776" s="6">
        <v>21.028870999999999</v>
      </c>
      <c r="C2776" s="6">
        <v>5.0074300000000003</v>
      </c>
      <c r="D2776" s="6">
        <v>-1.2947999999999999E-2</v>
      </c>
      <c r="E2776" s="6">
        <v>21.792048999999999</v>
      </c>
      <c r="F2776" s="6">
        <v>21.428771999999999</v>
      </c>
      <c r="G2776" s="6">
        <v>86.144761000000003</v>
      </c>
      <c r="H2776" s="6">
        <v>5</v>
      </c>
      <c r="I2776" s="6">
        <v>24.371621999999999</v>
      </c>
      <c r="L2776" s="6">
        <f t="shared" si="430"/>
        <v>3.1592373942537587E-4</v>
      </c>
      <c r="M2776" s="6">
        <f>249.088908333*(E2776-AVERAGE('raw Data'!$Y$2:$Y$2801))</f>
        <v>5357.8158432116034</v>
      </c>
      <c r="N2776" s="6" t="s">
        <v>18</v>
      </c>
      <c r="O2776" s="6">
        <f>L2776/(PI()*('ugly don''t look!'!$J$7^2)/4)</f>
        <v>0.62976538381383473</v>
      </c>
      <c r="P2776" s="6">
        <f>-M2776/'ugly don''t look!'!$H$7</f>
        <v>-5022.3245624405736</v>
      </c>
      <c r="Q2776" s="6">
        <f>-'ugly don''t look!'!$J$7/4*P2776</f>
        <v>31.732302166640153</v>
      </c>
      <c r="R2776" s="6">
        <f t="shared" si="431"/>
        <v>-0.46240793560184074</v>
      </c>
      <c r="S2776" s="6">
        <f t="shared" si="432"/>
        <v>3.4573351578525093</v>
      </c>
      <c r="U2776" s="6">
        <v>1055419.3359999999</v>
      </c>
      <c r="V2776" s="6">
        <v>21.610786999999998</v>
      </c>
      <c r="W2776" s="6">
        <v>1.081774</v>
      </c>
      <c r="X2776" s="6">
        <v>1.5994790000000001</v>
      </c>
      <c r="Y2776" s="6">
        <v>0.31010700000000002</v>
      </c>
      <c r="Z2776" s="6">
        <v>21.392938000000001</v>
      </c>
      <c r="AA2776" s="6">
        <v>86.120873000000003</v>
      </c>
      <c r="AB2776" s="6">
        <v>1</v>
      </c>
      <c r="AC2776" s="6">
        <v>7.9261790000000003</v>
      </c>
      <c r="AE2776" s="6">
        <f>0.000063090994667*'raw Data'!W2776</f>
        <v>6.8250197664899265E-5</v>
      </c>
      <c r="AF2776" s="6">
        <f>249.088908333*('raw Data'!X2776-AVERAGE('raw Data'!$D$2:$D$3001))</f>
        <v>414.67568528271067</v>
      </c>
      <c r="AG2776" s="6"/>
      <c r="AH2776" s="6">
        <f>AE2776/(PI()*('ugly don''t look!'!$K$7^2)/4)</f>
        <v>6.1409630161899702E-2</v>
      </c>
      <c r="AI2776" s="6">
        <f>-AF2776/'ugly don''t look!'!$I$7</f>
        <v>-453.4948439224745</v>
      </c>
      <c r="AJ2776" s="6">
        <f>-'ugly don''t look!'!$K$7/4*AI2776</f>
        <v>4.2648242354423234</v>
      </c>
      <c r="AK2776" s="6">
        <f t="shared" si="433"/>
        <v>-2.7901886130999394</v>
      </c>
      <c r="AL2776" s="6">
        <f t="shared" si="434"/>
        <v>1.4504009691782296</v>
      </c>
      <c r="AN2776" s="6">
        <f>S2776-'ugly don''t look!'!$M$5</f>
        <v>-0.32127940291556278</v>
      </c>
      <c r="AO2776" s="6">
        <f t="shared" si="438"/>
        <v>-0.46240793560184074</v>
      </c>
      <c r="AP2776" s="6">
        <f t="shared" si="439"/>
        <v>3.4573351578525093</v>
      </c>
      <c r="AQ2776" s="6">
        <f t="shared" si="435"/>
        <v>9.0847793129501059E-2</v>
      </c>
      <c r="AV2776" s="6">
        <f t="shared" si="436"/>
        <v>-2.0729756963883093</v>
      </c>
      <c r="AW2776" s="6">
        <f t="shared" si="437"/>
        <v>-2.7901886130999394</v>
      </c>
    </row>
    <row r="2777" spans="1:49" x14ac:dyDescent="0.25">
      <c r="A2777" s="6">
        <v>1051099.9839999999</v>
      </c>
      <c r="B2777" s="6">
        <v>21.138491999999999</v>
      </c>
      <c r="C2777" s="6">
        <v>4.997573</v>
      </c>
      <c r="D2777" s="6">
        <v>-1.3702000000000001E-2</v>
      </c>
      <c r="E2777" s="6">
        <v>21.758391</v>
      </c>
      <c r="F2777" s="6">
        <v>21.432103999999999</v>
      </c>
      <c r="G2777" s="6">
        <v>86.140195000000006</v>
      </c>
      <c r="H2777" s="6">
        <v>5</v>
      </c>
      <c r="I2777" s="6">
        <v>24.381516999999999</v>
      </c>
      <c r="L2777" s="6">
        <f t="shared" si="430"/>
        <v>3.1530185149094322E-4</v>
      </c>
      <c r="M2777" s="6">
        <f>249.088908333*(E2777-AVERAGE('raw Data'!$Y$2:$Y$2801))</f>
        <v>5349.4320087349315</v>
      </c>
      <c r="N2777" s="6" t="s">
        <v>18</v>
      </c>
      <c r="O2777" s="6">
        <f>L2777/(PI()*('ugly don''t look!'!$J$7^2)/4)</f>
        <v>0.62852570649667738</v>
      </c>
      <c r="P2777" s="6">
        <f>-M2777/'ugly don''t look!'!$H$7</f>
        <v>-5014.4656999765011</v>
      </c>
      <c r="Q2777" s="6">
        <f>-'ugly don''t look!'!$J$7/4*P2777</f>
        <v>31.682647908876529</v>
      </c>
      <c r="R2777" s="6">
        <f t="shared" si="431"/>
        <v>-0.4643783504411324</v>
      </c>
      <c r="S2777" s="6">
        <f t="shared" si="432"/>
        <v>3.4557691464355758</v>
      </c>
      <c r="U2777" s="6">
        <v>1055420.4169999999</v>
      </c>
      <c r="V2777" s="6">
        <v>21.550077000000002</v>
      </c>
      <c r="W2777" s="6">
        <v>1.0689169999999999</v>
      </c>
      <c r="X2777" s="6">
        <v>1.580983</v>
      </c>
      <c r="Y2777" s="6">
        <v>0.31826500000000002</v>
      </c>
      <c r="Z2777" s="6">
        <v>21.319997999999998</v>
      </c>
      <c r="AA2777" s="6">
        <v>86.127697999999995</v>
      </c>
      <c r="AB2777" s="6">
        <v>1</v>
      </c>
      <c r="AC2777" s="6">
        <v>7.912947</v>
      </c>
      <c r="AE2777" s="6">
        <f>0.000063090994667*'raw Data'!W2777</f>
        <v>6.7439036746465641E-5</v>
      </c>
      <c r="AF2777" s="6">
        <f>249.088908333*('raw Data'!X2777-AVERAGE('raw Data'!$D$2:$D$3001))</f>
        <v>410.06853683418353</v>
      </c>
      <c r="AG2777" s="6"/>
      <c r="AH2777" s="6">
        <f>AE2777/(PI()*('ugly don''t look!'!$K$7^2)/4)</f>
        <v>6.0679770121825204E-2</v>
      </c>
      <c r="AI2777" s="6">
        <f>-AF2777/'ugly don''t look!'!$I$7</f>
        <v>-448.45640511174929</v>
      </c>
      <c r="AJ2777" s="6">
        <f>-'ugly don''t look!'!$K$7/4*AI2777</f>
        <v>4.21744099341268</v>
      </c>
      <c r="AK2777" s="6">
        <f t="shared" si="433"/>
        <v>-2.8021449128770564</v>
      </c>
      <c r="AL2777" s="6">
        <f t="shared" si="434"/>
        <v>1.4392285444480393</v>
      </c>
      <c r="AN2777" s="6">
        <f>S2777-'ugly don''t look!'!$M$5</f>
        <v>-0.32284541433249636</v>
      </c>
      <c r="AO2777" s="6">
        <f t="shared" si="438"/>
        <v>-0.4643783504411324</v>
      </c>
      <c r="AP2777" s="6">
        <f t="shared" si="439"/>
        <v>3.4557691464355758</v>
      </c>
      <c r="AQ2777" s="6">
        <f t="shared" si="435"/>
        <v>9.0546268773516042E-2</v>
      </c>
      <c r="AV2777" s="6">
        <f t="shared" si="436"/>
        <v>-2.0841481211184991</v>
      </c>
      <c r="AW2777" s="6">
        <f t="shared" si="437"/>
        <v>-2.8021449128770564</v>
      </c>
    </row>
    <row r="2778" spans="1:49" x14ac:dyDescent="0.25">
      <c r="A2778" s="6">
        <v>1051100.5120000001</v>
      </c>
      <c r="B2778" s="6">
        <v>21.097014999999999</v>
      </c>
      <c r="C2778" s="6">
        <v>4.9885630000000001</v>
      </c>
      <c r="D2778" s="6">
        <v>-1.0647999999999999E-2</v>
      </c>
      <c r="E2778" s="6">
        <v>21.770237000000002</v>
      </c>
      <c r="F2778" s="6">
        <v>21.425439999999998</v>
      </c>
      <c r="G2778" s="6">
        <v>86.146154999999993</v>
      </c>
      <c r="H2778" s="6">
        <v>5</v>
      </c>
      <c r="I2778" s="6">
        <v>24.391728000000001</v>
      </c>
      <c r="L2778" s="6">
        <f t="shared" si="430"/>
        <v>3.1473340162899356E-4</v>
      </c>
      <c r="M2778" s="6">
        <f>249.088908333*(E2778-AVERAGE('raw Data'!$Y$2:$Y$2801))</f>
        <v>5352.3827159430448</v>
      </c>
      <c r="N2778" s="6" t="s">
        <v>18</v>
      </c>
      <c r="O2778" s="6">
        <f>L2778/(PI()*('ugly don''t look!'!$J$7^2)/4)</f>
        <v>0.62739255314093145</v>
      </c>
      <c r="P2778" s="6">
        <f>-M2778/'ugly don''t look!'!$H$7</f>
        <v>-5017.2316422413242</v>
      </c>
      <c r="Q2778" s="6">
        <f>-'ugly don''t look!'!$J$7/4*P2778</f>
        <v>31.700123823591248</v>
      </c>
      <c r="R2778" s="6">
        <f t="shared" si="431"/>
        <v>-0.46618285269203003</v>
      </c>
      <c r="S2778" s="6">
        <f t="shared" si="432"/>
        <v>3.4563205869825855</v>
      </c>
      <c r="U2778" s="6">
        <v>1055421.0419999999</v>
      </c>
      <c r="V2778" s="6">
        <v>21.628924999999999</v>
      </c>
      <c r="W2778" s="6">
        <v>1.064432</v>
      </c>
      <c r="X2778" s="6">
        <v>1.5725450000000001</v>
      </c>
      <c r="Y2778" s="6">
        <v>0.30418299999999998</v>
      </c>
      <c r="Z2778" s="6">
        <v>21.265937999999998</v>
      </c>
      <c r="AA2778" s="6">
        <v>86.120947999999999</v>
      </c>
      <c r="AB2778" s="6">
        <v>1</v>
      </c>
      <c r="AC2778" s="6">
        <v>7.9026509999999996</v>
      </c>
      <c r="AE2778" s="6">
        <f>0.000063090994667*'raw Data'!W2778</f>
        <v>6.7156073635384146E-5</v>
      </c>
      <c r="AF2778" s="6">
        <f>249.088908333*('raw Data'!X2778-AVERAGE('raw Data'!$D$2:$D$3001))</f>
        <v>407.96672462566966</v>
      </c>
      <c r="AG2778" s="6"/>
      <c r="AH2778" s="6">
        <f>AE2778/(PI()*('ugly don''t look!'!$K$7^2)/4)</f>
        <v>6.0425167782264338E-2</v>
      </c>
      <c r="AI2778" s="6">
        <f>-AF2778/'ugly don''t look!'!$I$7</f>
        <v>-446.15783532990997</v>
      </c>
      <c r="AJ2778" s="6">
        <f>-'ugly don''t look!'!$K$7/4*AI2778</f>
        <v>4.1958244386848387</v>
      </c>
      <c r="AK2778" s="6">
        <f t="shared" si="433"/>
        <v>-2.8063495756936843</v>
      </c>
      <c r="AL2778" s="6">
        <f t="shared" si="434"/>
        <v>1.4340898494978209</v>
      </c>
      <c r="AN2778" s="6">
        <f>S2778-'ugly don''t look!'!$M$5</f>
        <v>-0.32229397378548663</v>
      </c>
      <c r="AO2778" s="6">
        <f t="shared" si="438"/>
        <v>-0.46618285269203003</v>
      </c>
      <c r="AP2778" s="6">
        <f t="shared" si="439"/>
        <v>3.4563205869825855</v>
      </c>
      <c r="AQ2778" s="6">
        <f t="shared" si="435"/>
        <v>9.2255724222876451E-2</v>
      </c>
      <c r="AV2778" s="6">
        <f t="shared" si="436"/>
        <v>-2.0892868160687179</v>
      </c>
      <c r="AW2778" s="6">
        <f t="shared" si="437"/>
        <v>-2.8063495756936843</v>
      </c>
    </row>
    <row r="2779" spans="1:49" x14ac:dyDescent="0.25">
      <c r="A2779" s="6">
        <v>1051102.2949999999</v>
      </c>
      <c r="B2779" s="6">
        <v>21.064425</v>
      </c>
      <c r="C2779" s="6">
        <v>4.9921249999999997</v>
      </c>
      <c r="D2779" s="6">
        <v>-2.0389000000000001E-2</v>
      </c>
      <c r="E2779" s="6">
        <v>21.749376000000002</v>
      </c>
      <c r="F2779" s="6">
        <v>21.521695999999999</v>
      </c>
      <c r="G2779" s="6">
        <v>86.149456000000001</v>
      </c>
      <c r="H2779" s="6">
        <v>5</v>
      </c>
      <c r="I2779" s="6">
        <v>24.391317000000001</v>
      </c>
      <c r="L2779" s="6">
        <f t="shared" si="430"/>
        <v>3.1495813175199739E-4</v>
      </c>
      <c r="M2779" s="6">
        <f>249.088908333*(E2779-AVERAGE('raw Data'!$Y$2:$Y$2801))</f>
        <v>5347.1864722263099</v>
      </c>
      <c r="N2779" s="6" t="s">
        <v>18</v>
      </c>
      <c r="O2779" s="6">
        <f>L2779/(PI()*('ugly don''t look!'!$J$7^2)/4)</f>
        <v>0.62784053230332504</v>
      </c>
      <c r="P2779" s="6">
        <f>-M2779/'ugly don''t look!'!$H$7</f>
        <v>-5012.3607726155888</v>
      </c>
      <c r="Q2779" s="6">
        <f>-'ugly don''t look!'!$J$7/4*P2779</f>
        <v>31.669348451578443</v>
      </c>
      <c r="R2779" s="6">
        <f t="shared" si="431"/>
        <v>-0.46546907421278494</v>
      </c>
      <c r="S2779" s="6">
        <f t="shared" si="432"/>
        <v>3.4553492872911922</v>
      </c>
      <c r="U2779" s="6">
        <v>1055422.4890000001</v>
      </c>
      <c r="V2779" s="6">
        <v>21.563033999999998</v>
      </c>
      <c r="W2779" s="6">
        <v>1.078883</v>
      </c>
      <c r="X2779" s="6">
        <v>1.5381419999999999</v>
      </c>
      <c r="Y2779" s="6">
        <v>0.31273299999999998</v>
      </c>
      <c r="Z2779" s="6">
        <v>21.328513999999998</v>
      </c>
      <c r="AA2779" s="6">
        <v>86.122630999999998</v>
      </c>
      <c r="AB2779" s="6">
        <v>1</v>
      </c>
      <c r="AC2779" s="6">
        <v>7.8555409999999997</v>
      </c>
      <c r="AE2779" s="6">
        <f>0.000063090994667*'raw Data'!W2779</f>
        <v>6.8067801599316964E-5</v>
      </c>
      <c r="AF2779" s="6">
        <f>249.088908333*('raw Data'!X2779-AVERAGE('raw Data'!$D$2:$D$3001))</f>
        <v>399.39731891228945</v>
      </c>
      <c r="AG2779" s="6"/>
      <c r="AH2779" s="6">
        <f>AE2779/(PI()*('ugly don''t look!'!$K$7^2)/4)</f>
        <v>6.1245515253611972E-2</v>
      </c>
      <c r="AI2779" s="6">
        <f>-AF2779/'ugly don''t look!'!$I$7</f>
        <v>-436.78621928290625</v>
      </c>
      <c r="AJ2779" s="6">
        <f>-'ugly don''t look!'!$K$7/4*AI2779</f>
        <v>4.1076904813131998</v>
      </c>
      <c r="AK2779" s="6">
        <f t="shared" si="433"/>
        <v>-2.7928646525872338</v>
      </c>
      <c r="AL2779" s="6">
        <f t="shared" si="434"/>
        <v>1.4128609438803861</v>
      </c>
      <c r="AN2779" s="6">
        <f>S2779-'ugly don''t look!'!$M$5</f>
        <v>-0.32326527347687994</v>
      </c>
      <c r="AO2779" s="6">
        <f t="shared" si="438"/>
        <v>-0.46546907421278494</v>
      </c>
      <c r="AP2779" s="6">
        <f t="shared" si="439"/>
        <v>3.4553492872911922</v>
      </c>
      <c r="AQ2779" s="6">
        <f t="shared" si="435"/>
        <v>9.0826366850739443E-2</v>
      </c>
      <c r="AV2779" s="6">
        <f t="shared" si="436"/>
        <v>-2.1105157216861525</v>
      </c>
      <c r="AW2779" s="6">
        <f t="shared" si="437"/>
        <v>-2.7928646525872338</v>
      </c>
    </row>
    <row r="2780" spans="1:49" x14ac:dyDescent="0.25">
      <c r="A2780" s="6">
        <v>1051103.9539999999</v>
      </c>
      <c r="B2780" s="6">
        <v>21.004228999999999</v>
      </c>
      <c r="C2780" s="6">
        <v>5.0053850000000004</v>
      </c>
      <c r="D2780" s="6">
        <v>-3.8559000000000003E-2</v>
      </c>
      <c r="E2780" s="6">
        <v>21.77007</v>
      </c>
      <c r="F2780" s="6">
        <v>21.503556</v>
      </c>
      <c r="G2780" s="6">
        <v>86.149224000000004</v>
      </c>
      <c r="H2780" s="6">
        <v>5</v>
      </c>
      <c r="I2780" s="6">
        <v>24.376429999999999</v>
      </c>
      <c r="L2780" s="6">
        <f t="shared" si="430"/>
        <v>3.1579471834128185E-4</v>
      </c>
      <c r="M2780" s="6">
        <f>249.088908333*(E2780-AVERAGE('raw Data'!$Y$2:$Y$2801))</f>
        <v>5352.3411180953526</v>
      </c>
      <c r="N2780" s="6" t="s">
        <v>18</v>
      </c>
      <c r="O2780" s="6">
        <f>L2780/(PI()*('ugly don''t look!'!$J$7^2)/4)</f>
        <v>0.62950819195895114</v>
      </c>
      <c r="P2780" s="6">
        <f>-M2780/'ugly don''t look!'!$H$7</f>
        <v>-5017.1926491332515</v>
      </c>
      <c r="Q2780" s="6">
        <f>-'ugly don''t look!'!$J$7/4*P2780</f>
        <v>31.699877455386165</v>
      </c>
      <c r="R2780" s="6">
        <f t="shared" si="431"/>
        <v>-0.46281641214483793</v>
      </c>
      <c r="S2780" s="6">
        <f t="shared" si="432"/>
        <v>3.4563128151150742</v>
      </c>
      <c r="U2780" s="6">
        <v>1055424.6310000001</v>
      </c>
      <c r="V2780" s="6">
        <v>21.609314999999999</v>
      </c>
      <c r="W2780" s="6">
        <v>1.0688409999999999</v>
      </c>
      <c r="X2780" s="6">
        <v>1.512167</v>
      </c>
      <c r="Y2780" s="6">
        <v>0.32292199999999999</v>
      </c>
      <c r="Z2780" s="6">
        <v>21.388494999999999</v>
      </c>
      <c r="AA2780" s="6">
        <v>86.123104999999995</v>
      </c>
      <c r="AB2780" s="6">
        <v>1</v>
      </c>
      <c r="AC2780" s="6">
        <v>7.8136720000000004</v>
      </c>
      <c r="AE2780" s="6">
        <f>0.000063090994667*'raw Data'!W2780</f>
        <v>6.7434241830870953E-5</v>
      </c>
      <c r="AF2780" s="6">
        <f>249.088908333*('raw Data'!X2780-AVERAGE('raw Data'!$D$2:$D$3001))</f>
        <v>392.92723451833979</v>
      </c>
      <c r="AG2780" s="6"/>
      <c r="AH2780" s="6">
        <f>AE2780/(PI()*('ugly don''t look!'!$K$7^2)/4)</f>
        <v>6.0675455790095749E-2</v>
      </c>
      <c r="AI2780" s="6">
        <f>-AF2780/'ugly don''t look!'!$I$7</f>
        <v>-429.71044894831562</v>
      </c>
      <c r="AJ2780" s="6">
        <f>-'ugly don''t look!'!$K$7/4*AI2780</f>
        <v>4.0411474605670925</v>
      </c>
      <c r="AK2780" s="6">
        <f t="shared" si="433"/>
        <v>-2.8022160154059974</v>
      </c>
      <c r="AL2780" s="6">
        <f t="shared" si="434"/>
        <v>1.3965286765384692</v>
      </c>
      <c r="AN2780" s="6">
        <f>S2780-'ugly don''t look!'!$M$5</f>
        <v>-0.32230174565299796</v>
      </c>
      <c r="AO2780" s="6">
        <f t="shared" si="438"/>
        <v>-0.46281641214483793</v>
      </c>
      <c r="AP2780" s="6">
        <f t="shared" si="439"/>
        <v>3.4563128151150742</v>
      </c>
      <c r="AQ2780" s="6">
        <f t="shared" si="435"/>
        <v>9.0087584686337957E-2</v>
      </c>
      <c r="AV2780" s="6">
        <f t="shared" si="436"/>
        <v>-2.1268479890280694</v>
      </c>
      <c r="AW2780" s="6">
        <f t="shared" si="437"/>
        <v>-2.8022160154059974</v>
      </c>
    </row>
    <row r="2781" spans="1:49" x14ac:dyDescent="0.25">
      <c r="A2781" s="6">
        <v>1051104.986</v>
      </c>
      <c r="B2781" s="6">
        <v>21.199396</v>
      </c>
      <c r="C2781" s="6">
        <v>5.0062569999999997</v>
      </c>
      <c r="D2781" s="6">
        <v>-4.0618000000000001E-2</v>
      </c>
      <c r="E2781" s="6">
        <v>21.771038000000001</v>
      </c>
      <c r="F2781" s="6">
        <v>21.499113000000001</v>
      </c>
      <c r="G2781" s="6">
        <v>86.142408000000003</v>
      </c>
      <c r="H2781" s="6">
        <v>5</v>
      </c>
      <c r="I2781" s="6">
        <v>24.375793000000002</v>
      </c>
      <c r="L2781" s="6">
        <f t="shared" si="430"/>
        <v>3.1584973368863143E-4</v>
      </c>
      <c r="M2781" s="6">
        <f>249.088908333*(E2781-AVERAGE('raw Data'!$Y$2:$Y$2801))</f>
        <v>5352.5822361586197</v>
      </c>
      <c r="N2781" s="6" t="s">
        <v>18</v>
      </c>
      <c r="O2781" s="6">
        <f>L2781/(PI()*('ugly don''t look!'!$J$7^2)/4)</f>
        <v>0.6296178600750677</v>
      </c>
      <c r="P2781" s="6">
        <f>-M2781/'ugly don''t look!'!$H$7</f>
        <v>-5017.4186690650731</v>
      </c>
      <c r="Q2781" s="6">
        <f>-'ugly don''t look!'!$J$7/4*P2781</f>
        <v>31.7013055058204</v>
      </c>
      <c r="R2781" s="6">
        <f t="shared" si="431"/>
        <v>-0.46264221494477725</v>
      </c>
      <c r="S2781" s="6">
        <f t="shared" si="432"/>
        <v>3.4563578631841407</v>
      </c>
      <c r="U2781" s="6">
        <v>1055426.4990000001</v>
      </c>
      <c r="V2781" s="6">
        <v>21.547305000000001</v>
      </c>
      <c r="W2781" s="6">
        <v>1.06833</v>
      </c>
      <c r="X2781" s="6">
        <v>1.4889030000000001</v>
      </c>
      <c r="Y2781" s="6">
        <v>0.32802500000000001</v>
      </c>
      <c r="Z2781" s="6">
        <v>21.369847</v>
      </c>
      <c r="AA2781" s="6">
        <v>86.121589</v>
      </c>
      <c r="AB2781" s="6">
        <v>1</v>
      </c>
      <c r="AC2781" s="6">
        <v>7.7712560000000002</v>
      </c>
      <c r="AE2781" s="6">
        <f>0.000063090994667*'raw Data'!W2781</f>
        <v>6.7402002332596115E-5</v>
      </c>
      <c r="AF2781" s="6">
        <f>249.088908333*('raw Data'!X2781-AVERAGE('raw Data'!$D$2:$D$3001))</f>
        <v>387.13243015488086</v>
      </c>
      <c r="AG2781" s="6"/>
      <c r="AH2781" s="6">
        <f>AE2781/(PI()*('ugly don''t look!'!$K$7^2)/4)</f>
        <v>6.0646447585967413E-2</v>
      </c>
      <c r="AI2781" s="6">
        <f>-AF2781/'ugly don''t look!'!$I$7</f>
        <v>-423.37317383517154</v>
      </c>
      <c r="AJ2781" s="6">
        <f>-'ugly don''t look!'!$K$7/4*AI2781</f>
        <v>3.9815495073567959</v>
      </c>
      <c r="AK2781" s="6">
        <f t="shared" si="433"/>
        <v>-2.8026942176740777</v>
      </c>
      <c r="AL2781" s="6">
        <f t="shared" si="434"/>
        <v>1.3816710669861154</v>
      </c>
      <c r="AN2781" s="6">
        <f>S2781-'ugly don''t look!'!$M$5</f>
        <v>-0.32225669758393138</v>
      </c>
      <c r="AO2781" s="6">
        <f t="shared" si="438"/>
        <v>-0.46264221494477725</v>
      </c>
      <c r="AP2781" s="6">
        <f t="shared" si="439"/>
        <v>3.4563578631841407</v>
      </c>
      <c r="AQ2781" s="6">
        <f t="shared" si="435"/>
        <v>9.0020844059370692E-2</v>
      </c>
      <c r="AV2781" s="6">
        <f t="shared" si="436"/>
        <v>-2.1417055985804234</v>
      </c>
      <c r="AW2781" s="6">
        <f t="shared" si="437"/>
        <v>-2.8026942176740777</v>
      </c>
    </row>
    <row r="2782" spans="1:49" x14ac:dyDescent="0.25">
      <c r="A2782" s="6">
        <v>1051105.406</v>
      </c>
      <c r="B2782" s="6">
        <v>21.067188999999999</v>
      </c>
      <c r="C2782" s="6">
        <v>5.0043119999999996</v>
      </c>
      <c r="D2782" s="6">
        <v>-4.4101000000000001E-2</v>
      </c>
      <c r="E2782" s="6">
        <v>21.764202000000001</v>
      </c>
      <c r="F2782" s="6">
        <v>21.558209999999999</v>
      </c>
      <c r="G2782" s="6">
        <v>86.141608000000005</v>
      </c>
      <c r="H2782" s="6">
        <v>5</v>
      </c>
      <c r="I2782" s="6">
        <v>24.376944999999999</v>
      </c>
      <c r="L2782" s="6">
        <f t="shared" si="430"/>
        <v>3.1572702170400412E-4</v>
      </c>
      <c r="M2782" s="6">
        <f>249.088908333*(E2782-AVERAGE('raw Data'!$Y$2:$Y$2801))</f>
        <v>5350.8794643812553</v>
      </c>
      <c r="N2782" s="6" t="s">
        <v>18</v>
      </c>
      <c r="O2782" s="6">
        <f>L2782/(PI()*('ugly don''t look!'!$J$7^2)/4)</f>
        <v>0.62937324483900492</v>
      </c>
      <c r="P2782" s="6">
        <f>-M2782/'ugly don''t look!'!$H$7</f>
        <v>-5015.8225200424213</v>
      </c>
      <c r="Q2782" s="6">
        <f>-'ugly don''t look!'!$J$7/4*P2782</f>
        <v>31.691220637258027</v>
      </c>
      <c r="R2782" s="6">
        <f t="shared" si="431"/>
        <v>-0.46303080424963594</v>
      </c>
      <c r="S2782" s="6">
        <f t="shared" si="432"/>
        <v>3.4560396910190283</v>
      </c>
      <c r="U2782" s="6">
        <v>1055427.6359999999</v>
      </c>
      <c r="V2782" s="6">
        <v>21.600421999999998</v>
      </c>
      <c r="W2782" s="6">
        <v>1.071766</v>
      </c>
      <c r="X2782" s="6">
        <v>1.474933</v>
      </c>
      <c r="Y2782" s="6">
        <v>0.32178499999999999</v>
      </c>
      <c r="Z2782" s="6">
        <v>21.304310999999998</v>
      </c>
      <c r="AA2782" s="6">
        <v>86.125309000000001</v>
      </c>
      <c r="AB2782" s="6">
        <v>1</v>
      </c>
      <c r="AC2782" s="6">
        <v>7.7421730000000002</v>
      </c>
      <c r="AE2782" s="6">
        <f>0.000063090994667*'raw Data'!W2782</f>
        <v>6.7618782990271932E-5</v>
      </c>
      <c r="AF2782" s="6">
        <f>249.088908333*('raw Data'!X2782-AVERAGE('raw Data'!$D$2:$D$3001))</f>
        <v>383.65265810546884</v>
      </c>
      <c r="AG2782" s="6"/>
      <c r="AH2782" s="6">
        <f>AE2782/(PI()*('ugly don''t look!'!$K$7^2)/4)</f>
        <v>6.0841500794157191E-2</v>
      </c>
      <c r="AI2782" s="6">
        <f>-AF2782/'ugly don''t look!'!$I$7</f>
        <v>-419.56764884675073</v>
      </c>
      <c r="AJ2782" s="6">
        <f>-'ugly don''t look!'!$K$7/4*AI2782</f>
        <v>3.9457610184319405</v>
      </c>
      <c r="AK2782" s="6">
        <f t="shared" si="433"/>
        <v>-2.799483144009737</v>
      </c>
      <c r="AL2782" s="6">
        <f t="shared" si="434"/>
        <v>1.372641842773999</v>
      </c>
      <c r="AN2782" s="6">
        <f>S2782-'ugly don''t look!'!$M$5</f>
        <v>-0.32257486974904381</v>
      </c>
      <c r="AO2782" s="6">
        <f t="shared" si="438"/>
        <v>-0.46303080424963594</v>
      </c>
      <c r="AP2782" s="6">
        <f t="shared" si="439"/>
        <v>3.4560396910190283</v>
      </c>
      <c r="AQ2782" s="6">
        <f t="shared" si="435"/>
        <v>8.9952043822554034E-2</v>
      </c>
      <c r="AV2782" s="6">
        <f t="shared" si="436"/>
        <v>-2.1507348227925398</v>
      </c>
      <c r="AW2782" s="6">
        <f t="shared" si="437"/>
        <v>-2.799483144009737</v>
      </c>
    </row>
    <row r="2783" spans="1:49" x14ac:dyDescent="0.25">
      <c r="A2783" s="6">
        <v>1051107.044</v>
      </c>
      <c r="B2783" s="6">
        <v>21.221786000000002</v>
      </c>
      <c r="C2783" s="6">
        <v>5.0166339999999998</v>
      </c>
      <c r="D2783" s="6">
        <v>-4.7211000000000003E-2</v>
      </c>
      <c r="E2783" s="6">
        <v>21.750903000000001</v>
      </c>
      <c r="F2783" s="6">
        <v>21.553398000000001</v>
      </c>
      <c r="G2783" s="6">
        <v>86.147093999999996</v>
      </c>
      <c r="H2783" s="6">
        <v>5</v>
      </c>
      <c r="I2783" s="6">
        <v>24.361174999999999</v>
      </c>
      <c r="L2783" s="6">
        <f t="shared" si="430"/>
        <v>3.165044289402909E-4</v>
      </c>
      <c r="M2783" s="6">
        <f>249.088908333*(E2783-AVERAGE('raw Data'!$Y$2:$Y$2801))</f>
        <v>5347.5668309893344</v>
      </c>
      <c r="N2783" s="6" t="s">
        <v>18</v>
      </c>
      <c r="O2783" s="6">
        <f>L2783/(PI()*('ugly don''t look!'!$J$7^2)/4)</f>
        <v>0.63092293581009262</v>
      </c>
      <c r="P2783" s="6">
        <f>-M2783/'ugly don''t look!'!$H$7</f>
        <v>-5012.7173143882028</v>
      </c>
      <c r="Q2783" s="6">
        <f>-'ugly don''t look!'!$J$7/4*P2783</f>
        <v>31.671601171633263</v>
      </c>
      <c r="R2783" s="6">
        <f t="shared" si="431"/>
        <v>-0.46057155415284956</v>
      </c>
      <c r="S2783" s="6">
        <f t="shared" si="432"/>
        <v>3.4554204172653766</v>
      </c>
      <c r="U2783" s="6">
        <v>1055428.091</v>
      </c>
      <c r="V2783" s="6">
        <v>21.658356999999999</v>
      </c>
      <c r="W2783" s="6">
        <v>1.0733170000000001</v>
      </c>
      <c r="X2783" s="6">
        <v>1.466979</v>
      </c>
      <c r="Y2783" s="6">
        <v>0.331285</v>
      </c>
      <c r="Z2783" s="6">
        <v>21.310371</v>
      </c>
      <c r="AA2783" s="6">
        <v>86.120697000000007</v>
      </c>
      <c r="AB2783" s="6">
        <v>1</v>
      </c>
      <c r="AC2783" s="6">
        <v>7.729743</v>
      </c>
      <c r="AE2783" s="6">
        <f>0.000063090994667*'raw Data'!W2783</f>
        <v>6.7716637123000449E-5</v>
      </c>
      <c r="AF2783" s="6">
        <f>249.088908333*('raw Data'!X2783-AVERAGE('raw Data'!$D$2:$D$3001))</f>
        <v>381.67140492858817</v>
      </c>
      <c r="AG2783" s="6"/>
      <c r="AH2783" s="6">
        <f>AE2783/(PI()*('ugly don''t look!'!$K$7^2)/4)</f>
        <v>6.0929547221951819E-2</v>
      </c>
      <c r="AI2783" s="6">
        <f>-AF2783/'ugly don''t look!'!$I$7</f>
        <v>-417.40092402514017</v>
      </c>
      <c r="AJ2783" s="6">
        <f>-'ugly don''t look!'!$K$7/4*AI2783</f>
        <v>3.925384379855827</v>
      </c>
      <c r="AK2783" s="6">
        <f t="shared" si="433"/>
        <v>-2.7980370458678117</v>
      </c>
      <c r="AL2783" s="6">
        <f t="shared" si="434"/>
        <v>1.3674642776128865</v>
      </c>
      <c r="AN2783" s="6">
        <f>S2783-'ugly don''t look!'!$M$5</f>
        <v>-0.32319414350269549</v>
      </c>
      <c r="AO2783" s="6">
        <f t="shared" si="438"/>
        <v>-0.46057155415284956</v>
      </c>
      <c r="AP2783" s="6">
        <f t="shared" si="439"/>
        <v>3.4554204172653766</v>
      </c>
      <c r="AQ2783" s="6">
        <f t="shared" si="435"/>
        <v>8.7754579596006438E-2</v>
      </c>
      <c r="AV2783" s="6">
        <f t="shared" si="436"/>
        <v>-2.1559123879536521</v>
      </c>
      <c r="AW2783" s="6">
        <f t="shared" si="437"/>
        <v>-2.7980370458678117</v>
      </c>
    </row>
    <row r="2784" spans="1:49" x14ac:dyDescent="0.25">
      <c r="A2784" s="6">
        <v>1051109.379</v>
      </c>
      <c r="B2784" s="6">
        <v>21.133109000000001</v>
      </c>
      <c r="C2784" s="6">
        <v>5.0110849999999996</v>
      </c>
      <c r="D2784" s="6">
        <v>-2.7522999999999999E-2</v>
      </c>
      <c r="E2784" s="6">
        <v>21.691913</v>
      </c>
      <c r="F2784" s="6">
        <v>21.473064000000001</v>
      </c>
      <c r="G2784" s="6">
        <v>86.146424999999994</v>
      </c>
      <c r="H2784" s="6">
        <v>5</v>
      </c>
      <c r="I2784" s="6">
        <v>24.362518000000001</v>
      </c>
      <c r="L2784" s="6">
        <f t="shared" si="430"/>
        <v>3.1615433701088369E-4</v>
      </c>
      <c r="M2784" s="6">
        <f>249.088908333*(E2784-AVERAGE('raw Data'!$Y$2:$Y$2801))</f>
        <v>5332.8730762867708</v>
      </c>
      <c r="N2784" s="6" t="s">
        <v>18</v>
      </c>
      <c r="O2784" s="6">
        <f>L2784/(PI()*('ugly don''t look!'!$J$7^2)/4)</f>
        <v>0.63022505923173144</v>
      </c>
      <c r="P2784" s="6">
        <f>-M2784/'ugly don''t look!'!$H$7</f>
        <v>-4998.9436410637145</v>
      </c>
      <c r="Q2784" s="6">
        <f>-'ugly don''t look!'!$J$7/4*P2784</f>
        <v>31.584575660150815</v>
      </c>
      <c r="R2784" s="6">
        <f t="shared" si="431"/>
        <v>-0.46167828651469461</v>
      </c>
      <c r="S2784" s="6">
        <f t="shared" si="432"/>
        <v>3.4526688894068713</v>
      </c>
      <c r="U2784" s="6">
        <v>1055429.7679999999</v>
      </c>
      <c r="V2784" s="6">
        <v>21.612826999999999</v>
      </c>
      <c r="W2784" s="6">
        <v>1.0743400000000001</v>
      </c>
      <c r="X2784" s="6">
        <v>1.4518549999999999</v>
      </c>
      <c r="Y2784" s="6">
        <v>0.32661000000000001</v>
      </c>
      <c r="Z2784" s="6">
        <v>21.438576000000001</v>
      </c>
      <c r="AA2784" s="6">
        <v>86.122482000000005</v>
      </c>
      <c r="AB2784" s="6">
        <v>1</v>
      </c>
      <c r="AC2784" s="6">
        <v>7.6876629999999997</v>
      </c>
      <c r="AE2784" s="6">
        <f>0.000063090994667*'raw Data'!W2784</f>
        <v>6.7781179210544794E-5</v>
      </c>
      <c r="AF2784" s="6">
        <f>249.088908333*('raw Data'!X2784-AVERAGE('raw Data'!$D$2:$D$3001))</f>
        <v>377.90418427895986</v>
      </c>
      <c r="AG2784" s="6"/>
      <c r="AH2784" s="6">
        <f>AE2784/(PI()*('ugly don''t look!'!$K$7^2)/4)</f>
        <v>6.0987620397731257E-2</v>
      </c>
      <c r="AI2784" s="6">
        <f>-AF2784/'ugly don''t look!'!$I$7</f>
        <v>-413.28104142493424</v>
      </c>
      <c r="AJ2784" s="6">
        <f>-'ugly don''t look!'!$K$7/4*AI2784</f>
        <v>3.8866395619245804</v>
      </c>
      <c r="AK2784" s="6">
        <f t="shared" si="433"/>
        <v>-2.7970843797042941</v>
      </c>
      <c r="AL2784" s="6">
        <f t="shared" si="434"/>
        <v>1.3575449184540829</v>
      </c>
      <c r="AN2784" s="6">
        <f>S2784-'ugly don''t look!'!$M$5</f>
        <v>-0.32594567136120078</v>
      </c>
      <c r="AO2784" s="6">
        <f t="shared" si="438"/>
        <v>-0.46167828651469461</v>
      </c>
      <c r="AP2784" s="6">
        <f t="shared" si="439"/>
        <v>3.4526688894068713</v>
      </c>
      <c r="AQ2784" s="6">
        <f t="shared" si="435"/>
        <v>8.5713282255247963E-2</v>
      </c>
      <c r="AV2784" s="6">
        <f t="shared" si="436"/>
        <v>-2.1658317471124557</v>
      </c>
      <c r="AW2784" s="6">
        <f t="shared" si="437"/>
        <v>-2.7970843797042941</v>
      </c>
    </row>
    <row r="2785" spans="1:49" x14ac:dyDescent="0.25">
      <c r="A2785" s="6">
        <v>1051110.672</v>
      </c>
      <c r="B2785" s="6">
        <v>21.118098</v>
      </c>
      <c r="C2785" s="6">
        <v>5.0096429999999996</v>
      </c>
      <c r="D2785" s="6">
        <v>-1.5089999999999999E-2</v>
      </c>
      <c r="E2785" s="6">
        <v>21.715215000000001</v>
      </c>
      <c r="F2785" s="6">
        <v>21.508368999999998</v>
      </c>
      <c r="G2785" s="6">
        <v>86.147447999999997</v>
      </c>
      <c r="H2785" s="6">
        <v>5</v>
      </c>
      <c r="I2785" s="6">
        <v>24.365022</v>
      </c>
      <c r="L2785" s="6">
        <f t="shared" si="430"/>
        <v>3.1606335979657388E-4</v>
      </c>
      <c r="M2785" s="6">
        <f>249.088908333*(E2785-AVERAGE('raw Data'!$Y$2:$Y$2801))</f>
        <v>5338.6773460287459</v>
      </c>
      <c r="N2785" s="6" t="s">
        <v>18</v>
      </c>
      <c r="O2785" s="6">
        <f>L2785/(PI()*('ugly don''t look!'!$J$7^2)/4)</f>
        <v>0.6300437043883369</v>
      </c>
      <c r="P2785" s="6">
        <f>-M2785/'ugly don''t look!'!$H$7</f>
        <v>-5004.3844638439687</v>
      </c>
      <c r="Q2785" s="6">
        <f>-'ugly don''t look!'!$J$7/4*P2785</f>
        <v>31.618952138682154</v>
      </c>
      <c r="R2785" s="6">
        <f t="shared" si="431"/>
        <v>-0.46196608995770849</v>
      </c>
      <c r="S2785" s="6">
        <f t="shared" si="432"/>
        <v>3.4537566920380978</v>
      </c>
      <c r="U2785" s="6">
        <v>1055431.6410000001</v>
      </c>
      <c r="V2785" s="6">
        <v>21.543422</v>
      </c>
      <c r="W2785" s="6">
        <v>1.0794280000000001</v>
      </c>
      <c r="X2785" s="6">
        <v>1.425163</v>
      </c>
      <c r="Y2785" s="6">
        <v>0.33493600000000001</v>
      </c>
      <c r="Z2785" s="6">
        <v>21.313061999999999</v>
      </c>
      <c r="AA2785" s="6">
        <v>86.125364000000005</v>
      </c>
      <c r="AB2785" s="6">
        <v>1</v>
      </c>
      <c r="AC2785" s="6">
        <v>7.6339790000000001</v>
      </c>
      <c r="AE2785" s="6">
        <f>0.000063090994667*'raw Data'!W2785</f>
        <v>6.8102186191410481E-5</v>
      </c>
      <c r="AF2785" s="6">
        <f>249.088908333*('raw Data'!X2785-AVERAGE('raw Data'!$D$2:$D$3001))</f>
        <v>371.25550313773545</v>
      </c>
      <c r="AG2785" s="6"/>
      <c r="AH2785" s="6">
        <f>AE2785/(PI()*('ugly don''t look!'!$K$7^2)/4)</f>
        <v>6.1276453553514014E-2</v>
      </c>
      <c r="AI2785" s="6">
        <f>-AF2785/'ugly don''t look!'!$I$7</f>
        <v>-406.00995531248407</v>
      </c>
      <c r="AJ2785" s="6">
        <f>-'ugly don''t look!'!$K$7/4*AI2785</f>
        <v>3.8182597232429596</v>
      </c>
      <c r="AK2785" s="6">
        <f t="shared" si="433"/>
        <v>-2.7923596280457441</v>
      </c>
      <c r="AL2785" s="6">
        <f t="shared" si="434"/>
        <v>1.3397947489833344</v>
      </c>
      <c r="AN2785" s="6">
        <f>S2785-'ugly don''t look!'!$M$5</f>
        <v>-0.32485786872997435</v>
      </c>
      <c r="AO2785" s="6">
        <f t="shared" si="438"/>
        <v>-0.46196608995770849</v>
      </c>
      <c r="AP2785" s="6">
        <f t="shared" si="439"/>
        <v>3.4537566920380978</v>
      </c>
      <c r="AQ2785" s="6">
        <f t="shared" si="435"/>
        <v>8.6985778851689483E-2</v>
      </c>
      <c r="AV2785" s="6">
        <f t="shared" si="436"/>
        <v>-2.1835819165832042</v>
      </c>
      <c r="AW2785" s="6">
        <f t="shared" si="437"/>
        <v>-2.7923596280457441</v>
      </c>
    </row>
    <row r="2786" spans="1:49" x14ac:dyDescent="0.25">
      <c r="A2786" s="6">
        <v>1051110.94</v>
      </c>
      <c r="B2786" s="6">
        <v>21.081804999999999</v>
      </c>
      <c r="C2786" s="6">
        <v>5.0128199999999996</v>
      </c>
      <c r="D2786" s="6">
        <v>-1.8834E-2</v>
      </c>
      <c r="E2786" s="6">
        <v>21.694538999999999</v>
      </c>
      <c r="F2786" s="6">
        <v>21.458020000000001</v>
      </c>
      <c r="G2786" s="6">
        <v>86.146732</v>
      </c>
      <c r="H2786" s="6">
        <v>5</v>
      </c>
      <c r="I2786" s="6">
        <v>24.360861</v>
      </c>
      <c r="L2786" s="6">
        <f t="shared" si="430"/>
        <v>3.1626379988663095E-4</v>
      </c>
      <c r="M2786" s="6">
        <f>249.088908333*(E2786-AVERAGE('raw Data'!$Y$2:$Y$2801))</f>
        <v>5333.527183760053</v>
      </c>
      <c r="N2786" s="6" t="s">
        <v>18</v>
      </c>
      <c r="O2786" s="6">
        <f>L2786/(PI()*('ugly don''t look!'!$J$7^2)/4)</f>
        <v>0.63044326356827085</v>
      </c>
      <c r="P2786" s="6">
        <f>-M2786/'ugly don''t look!'!$H$7</f>
        <v>-4999.5567901762779</v>
      </c>
      <c r="Q2786" s="6">
        <f>-'ugly don''t look!'!$J$7/4*P2786</f>
        <v>31.588449689531267</v>
      </c>
      <c r="R2786" s="6">
        <f t="shared" si="431"/>
        <v>-0.46133211403653823</v>
      </c>
      <c r="S2786" s="6">
        <f t="shared" si="432"/>
        <v>3.4527915376214806</v>
      </c>
      <c r="U2786" s="6">
        <v>1055432.0930000001</v>
      </c>
      <c r="V2786" s="6">
        <v>21.643000000000001</v>
      </c>
      <c r="W2786" s="6">
        <v>1.0738369999999999</v>
      </c>
      <c r="X2786" s="6">
        <v>1.418895</v>
      </c>
      <c r="Y2786" s="6">
        <v>0.34184599999999998</v>
      </c>
      <c r="Z2786" s="6">
        <v>21.358370000000001</v>
      </c>
      <c r="AA2786" s="6">
        <v>86.123885999999999</v>
      </c>
      <c r="AB2786" s="6">
        <v>1</v>
      </c>
      <c r="AC2786" s="6">
        <v>7.6272529999999996</v>
      </c>
      <c r="AE2786" s="6">
        <f>0.000063090994667*'raw Data'!W2786</f>
        <v>6.7749444440227274E-5</v>
      </c>
      <c r="AF2786" s="6">
        <f>249.088908333*('raw Data'!X2786-AVERAGE('raw Data'!$D$2:$D$3001))</f>
        <v>369.69421386030422</v>
      </c>
      <c r="AG2786" s="6"/>
      <c r="AH2786" s="6">
        <f>AE2786/(PI()*('ugly don''t look!'!$K$7^2)/4)</f>
        <v>6.095906633378495E-2</v>
      </c>
      <c r="AI2786" s="6">
        <f>-AF2786/'ugly don''t look!'!$I$7</f>
        <v>-404.30250859613324</v>
      </c>
      <c r="AJ2786" s="6">
        <f>-'ugly don''t look!'!$K$7/4*AI2786</f>
        <v>3.8022022967160458</v>
      </c>
      <c r="AK2786" s="6">
        <f t="shared" si="433"/>
        <v>-2.797552683767873</v>
      </c>
      <c r="AL2786" s="6">
        <f t="shared" si="434"/>
        <v>1.3355804506244535</v>
      </c>
      <c r="AN2786" s="6">
        <f>S2786-'ugly don''t look!'!$M$5</f>
        <v>-0.32582302314659151</v>
      </c>
      <c r="AO2786" s="6">
        <f t="shared" si="438"/>
        <v>-0.46133211403653823</v>
      </c>
      <c r="AP2786" s="6">
        <f t="shared" si="439"/>
        <v>3.4527915376214806</v>
      </c>
      <c r="AQ2786" s="6">
        <f t="shared" si="435"/>
        <v>8.561377896614511E-2</v>
      </c>
      <c r="AV2786" s="6">
        <f t="shared" si="436"/>
        <v>-2.1877962149420851</v>
      </c>
      <c r="AW2786" s="6">
        <f t="shared" si="437"/>
        <v>-2.797552683767873</v>
      </c>
    </row>
    <row r="2787" spans="1:49" x14ac:dyDescent="0.25">
      <c r="A2787" s="6">
        <v>1051112.5249999999</v>
      </c>
      <c r="B2787" s="6">
        <v>21.111062</v>
      </c>
      <c r="C2787" s="6">
        <v>4.9772720000000001</v>
      </c>
      <c r="D2787" s="6">
        <v>-2.4691999999999999E-2</v>
      </c>
      <c r="E2787" s="6">
        <v>21.706161999999999</v>
      </c>
      <c r="F2787" s="6">
        <v>21.356439999999999</v>
      </c>
      <c r="G2787" s="6">
        <v>86.146202000000002</v>
      </c>
      <c r="H2787" s="6">
        <v>5</v>
      </c>
      <c r="I2787" s="6">
        <v>24.396287000000001</v>
      </c>
      <c r="L2787" s="6">
        <f t="shared" si="430"/>
        <v>3.1402104120820844E-4</v>
      </c>
      <c r="M2787" s="6">
        <f>249.088908333*(E2787-AVERAGE('raw Data'!$Y$2:$Y$2801))</f>
        <v>5336.422344141607</v>
      </c>
      <c r="N2787" s="6" t="s">
        <v>18</v>
      </c>
      <c r="O2787" s="6">
        <f>L2787/(PI()*('ugly don''t look!'!$J$7^2)/4)</f>
        <v>0.62597252710988516</v>
      </c>
      <c r="P2787" s="6">
        <f>-M2787/'ugly don''t look!'!$H$7</f>
        <v>-5002.2706637997817</v>
      </c>
      <c r="Q2787" s="6">
        <f>-'ugly don''t look!'!$J$7/4*P2787</f>
        <v>31.605596621552969</v>
      </c>
      <c r="R2787" s="6">
        <f t="shared" si="431"/>
        <v>-0.46844879525100924</v>
      </c>
      <c r="S2787" s="6">
        <f t="shared" si="432"/>
        <v>3.45333421318804</v>
      </c>
      <c r="U2787" s="6">
        <v>1055434.551</v>
      </c>
      <c r="V2787" s="6">
        <v>21.620049999999999</v>
      </c>
      <c r="W2787" s="6">
        <v>1.061599</v>
      </c>
      <c r="X2787" s="6">
        <v>1.4201060000000001</v>
      </c>
      <c r="Y2787" s="6">
        <v>0.34761999999999998</v>
      </c>
      <c r="Z2787" s="6">
        <v>21.310099999999998</v>
      </c>
      <c r="AA2787" s="6">
        <v>86.125309000000001</v>
      </c>
      <c r="AB2787" s="6">
        <v>1</v>
      </c>
      <c r="AC2787" s="6">
        <v>7.5786230000000003</v>
      </c>
      <c r="AE2787" s="6">
        <f>0.000063090994667*'raw Data'!W2787</f>
        <v>6.6977336847492532E-5</v>
      </c>
      <c r="AF2787" s="6">
        <f>249.088908333*('raw Data'!X2787-AVERAGE('raw Data'!$D$2:$D$3001))</f>
        <v>369.99586052829551</v>
      </c>
      <c r="AG2787" s="6"/>
      <c r="AH2787" s="6">
        <f>AE2787/(PI()*('ugly don''t look!'!$K$7^2)/4)</f>
        <v>6.0264345390296452E-2</v>
      </c>
      <c r="AI2787" s="6">
        <f>-AF2787/'ugly don''t look!'!$I$7</f>
        <v>-404.63239340364777</v>
      </c>
      <c r="AJ2787" s="6">
        <f>-'ugly don''t look!'!$K$7/4*AI2787</f>
        <v>3.8053046489055951</v>
      </c>
      <c r="AK2787" s="6">
        <f t="shared" si="433"/>
        <v>-2.8090146371878904</v>
      </c>
      <c r="AL2787" s="6">
        <f t="shared" si="434"/>
        <v>1.3363960535239843</v>
      </c>
      <c r="AN2787" s="6">
        <f>S2787-'ugly don''t look!'!$M$5</f>
        <v>-0.3252803475800321</v>
      </c>
      <c r="AO2787" s="6">
        <f t="shared" si="438"/>
        <v>-0.46844879525100924</v>
      </c>
      <c r="AP2787" s="6">
        <f t="shared" si="439"/>
        <v>3.45333421318804</v>
      </c>
      <c r="AQ2787" s="6">
        <f t="shared" si="435"/>
        <v>9.0723488404530955E-2</v>
      </c>
      <c r="AV2787" s="6">
        <f t="shared" si="436"/>
        <v>-2.1869806120425546</v>
      </c>
      <c r="AW2787" s="6">
        <f t="shared" si="437"/>
        <v>-2.8090146371878904</v>
      </c>
    </row>
    <row r="2788" spans="1:49" x14ac:dyDescent="0.25">
      <c r="A2788" s="6">
        <v>1051114.483</v>
      </c>
      <c r="B2788" s="6">
        <v>21.043091</v>
      </c>
      <c r="C2788" s="6">
        <v>4.9917559999999996</v>
      </c>
      <c r="D2788" s="6">
        <v>-5.2575999999999998E-2</v>
      </c>
      <c r="E2788" s="6">
        <v>21.681388999999999</v>
      </c>
      <c r="F2788" s="6">
        <v>21.438497999999999</v>
      </c>
      <c r="G2788" s="6">
        <v>86.144769999999994</v>
      </c>
      <c r="H2788" s="6">
        <v>5</v>
      </c>
      <c r="I2788" s="6">
        <v>24.390384000000001</v>
      </c>
      <c r="L2788" s="6">
        <f t="shared" si="430"/>
        <v>3.1493485117496526E-4</v>
      </c>
      <c r="M2788" s="6">
        <f>249.088908333*(E2788-AVERAGE('raw Data'!$Y$2:$Y$2801))</f>
        <v>5330.2516646154736</v>
      </c>
      <c r="N2788" s="6" t="s">
        <v>18</v>
      </c>
      <c r="O2788" s="6">
        <f>L2788/(PI()*('ugly don''t look!'!$J$7^2)/4)</f>
        <v>0.6277941245798766</v>
      </c>
      <c r="P2788" s="6">
        <f>-M2788/'ugly don''t look!'!$H$7</f>
        <v>-4996.4863747801592</v>
      </c>
      <c r="Q2788" s="6">
        <f>-'ugly don''t look!'!$J$7/4*P2788</f>
        <v>31.56905003745474</v>
      </c>
      <c r="R2788" s="6">
        <f t="shared" si="431"/>
        <v>-0.46554299336309696</v>
      </c>
      <c r="S2788" s="6">
        <f t="shared" si="432"/>
        <v>3.4521772114442095</v>
      </c>
      <c r="U2788" s="6">
        <v>1055434.811</v>
      </c>
      <c r="V2788" s="6">
        <v>21.713329000000002</v>
      </c>
      <c r="W2788" s="6">
        <v>1.073753</v>
      </c>
      <c r="X2788" s="6">
        <v>1.423449</v>
      </c>
      <c r="Y2788" s="6">
        <v>0.341418</v>
      </c>
      <c r="Z2788" s="6">
        <v>21.310099999999998</v>
      </c>
      <c r="AA2788" s="6">
        <v>86.125309000000001</v>
      </c>
      <c r="AB2788" s="6">
        <v>1</v>
      </c>
      <c r="AC2788" s="6">
        <v>7.5606200000000001</v>
      </c>
      <c r="AE2788" s="6">
        <f>0.000063090994667*'raw Data'!W2788</f>
        <v>6.7744144796675254E-5</v>
      </c>
      <c r="AF2788" s="6">
        <f>249.088908333*('raw Data'!X2788-AVERAGE('raw Data'!$D$2:$D$3001))</f>
        <v>370.82856474885267</v>
      </c>
      <c r="AG2788" s="6"/>
      <c r="AH2788" s="6">
        <f>AE2788/(PI()*('ugly don''t look!'!$K$7^2)/4)</f>
        <v>6.0954297861873452E-2</v>
      </c>
      <c r="AI2788" s="6">
        <f>-AF2788/'ugly don''t look!'!$I$7</f>
        <v>-405.54304981283099</v>
      </c>
      <c r="AJ2788" s="6">
        <f>-'ugly don''t look!'!$K$7/4*AI2788</f>
        <v>3.8138687805072973</v>
      </c>
      <c r="AK2788" s="6">
        <f t="shared" si="433"/>
        <v>-2.7976309109900548</v>
      </c>
      <c r="AL2788" s="6">
        <f t="shared" si="434"/>
        <v>1.3386441018950501</v>
      </c>
      <c r="AN2788" s="6">
        <f>S2788-'ugly don''t look!'!$M$5</f>
        <v>-0.32643734932386259</v>
      </c>
      <c r="AO2788" s="6">
        <f t="shared" si="438"/>
        <v>-0.46554299336309696</v>
      </c>
      <c r="AP2788" s="6">
        <f t="shared" si="439"/>
        <v>3.4521772114442095</v>
      </c>
      <c r="AQ2788" s="6">
        <f t="shared" si="435"/>
        <v>8.7701727618251318E-2</v>
      </c>
      <c r="AV2788" s="6">
        <f t="shared" si="436"/>
        <v>-2.1847325636714885</v>
      </c>
      <c r="AW2788" s="6">
        <f t="shared" si="437"/>
        <v>-2.7976309109900548</v>
      </c>
    </row>
    <row r="2789" spans="1:49" x14ac:dyDescent="0.25">
      <c r="A2789" s="6">
        <v>1051114.83</v>
      </c>
      <c r="B2789" s="6">
        <v>21.159745999999998</v>
      </c>
      <c r="C2789" s="6">
        <v>4.9886629999999998</v>
      </c>
      <c r="D2789" s="6">
        <v>-5.2249999999999998E-2</v>
      </c>
      <c r="E2789" s="6">
        <v>21.673677999999999</v>
      </c>
      <c r="F2789" s="6">
        <v>21.523412</v>
      </c>
      <c r="G2789" s="6">
        <v>86.146154999999993</v>
      </c>
      <c r="H2789" s="6">
        <v>5</v>
      </c>
      <c r="I2789" s="6">
        <v>24.394461</v>
      </c>
      <c r="L2789" s="6">
        <f t="shared" si="430"/>
        <v>3.1473971072846021E-4</v>
      </c>
      <c r="M2789" s="6">
        <f>249.088908333*(E2789-AVERAGE('raw Data'!$Y$2:$Y$2801))</f>
        <v>5328.3309400433182</v>
      </c>
      <c r="N2789" s="6" t="s">
        <v>18</v>
      </c>
      <c r="O2789" s="6">
        <f>L2789/(PI()*('ugly don''t look!'!$J$7^2)/4)</f>
        <v>0.62740512975975204</v>
      </c>
      <c r="P2789" s="6">
        <f>-M2789/'ugly don''t look!'!$H$7</f>
        <v>-4994.6859205505425</v>
      </c>
      <c r="Q2789" s="6">
        <f>-'ugly don''t look!'!$J$7/4*P2789</f>
        <v>31.557674317518465</v>
      </c>
      <c r="R2789" s="6">
        <f t="shared" si="431"/>
        <v>-0.46616280704006174</v>
      </c>
      <c r="S2789" s="6">
        <f t="shared" si="432"/>
        <v>3.4518168024359599</v>
      </c>
      <c r="U2789" s="6">
        <v>1055436.8759999999</v>
      </c>
      <c r="V2789" s="6">
        <v>21.684646999999998</v>
      </c>
      <c r="W2789" s="6">
        <v>1.0728979999999999</v>
      </c>
      <c r="X2789" s="6">
        <v>1.4119759999999999</v>
      </c>
      <c r="Y2789" s="6">
        <v>0.35525699999999999</v>
      </c>
      <c r="Z2789" s="6">
        <v>21.374894999999999</v>
      </c>
      <c r="AA2789" s="6">
        <v>86.120007999999999</v>
      </c>
      <c r="AB2789" s="6">
        <v>1</v>
      </c>
      <c r="AC2789" s="6">
        <v>7.5127009999999999</v>
      </c>
      <c r="AE2789" s="6">
        <f>0.000063090994667*'raw Data'!W2789</f>
        <v>6.7690201996234962E-5</v>
      </c>
      <c r="AF2789" s="6">
        <f>249.088908333*('raw Data'!X2789-AVERAGE('raw Data'!$D$2:$D$3001))</f>
        <v>367.97076770354818</v>
      </c>
      <c r="AG2789" s="6"/>
      <c r="AH2789" s="6">
        <f>AE2789/(PI()*('ugly don''t look!'!$K$7^2)/4)</f>
        <v>6.0905761629917024E-2</v>
      </c>
      <c r="AI2789" s="6">
        <f>-AF2789/'ugly don''t look!'!$I$7</f>
        <v>-402.41772496013579</v>
      </c>
      <c r="AJ2789" s="6">
        <f>-'ugly don''t look!'!$K$7/4*AI2789</f>
        <v>3.784477131728853</v>
      </c>
      <c r="AK2789" s="6">
        <f t="shared" si="433"/>
        <v>-2.7984275006967301</v>
      </c>
      <c r="AL2789" s="6">
        <f t="shared" si="434"/>
        <v>1.3309077351352343</v>
      </c>
      <c r="AN2789" s="6">
        <f>S2789-'ugly don''t look!'!$M$5</f>
        <v>-0.32679775833211222</v>
      </c>
      <c r="AO2789" s="6">
        <f t="shared" si="438"/>
        <v>-0.46616280704006174</v>
      </c>
      <c r="AP2789" s="6">
        <f t="shared" si="439"/>
        <v>3.4518168024359599</v>
      </c>
      <c r="AQ2789" s="6">
        <f t="shared" si="435"/>
        <v>8.7739075650342863E-2</v>
      </c>
      <c r="AV2789" s="6">
        <f t="shared" si="436"/>
        <v>-2.1924689304313043</v>
      </c>
      <c r="AW2789" s="6">
        <f t="shared" si="437"/>
        <v>-2.7984275006967301</v>
      </c>
    </row>
    <row r="2790" spans="1:49" x14ac:dyDescent="0.25">
      <c r="A2790" s="6">
        <v>1051117.2139999999</v>
      </c>
      <c r="B2790" s="6">
        <v>21.134564000000001</v>
      </c>
      <c r="C2790" s="6">
        <v>4.9721510000000002</v>
      </c>
      <c r="D2790" s="6">
        <v>-6.9990999999999998E-2</v>
      </c>
      <c r="E2790" s="6">
        <v>21.713854999999999</v>
      </c>
      <c r="F2790" s="6">
        <v>21.411235999999999</v>
      </c>
      <c r="G2790" s="6">
        <v>86.139302000000001</v>
      </c>
      <c r="H2790" s="6">
        <v>5</v>
      </c>
      <c r="I2790" s="6">
        <v>24.431455</v>
      </c>
      <c r="L2790" s="6">
        <f t="shared" si="430"/>
        <v>3.1369795222451873E-4</v>
      </c>
      <c r="M2790" s="6">
        <f>249.088908333*(E2790-AVERAGE('raw Data'!$Y$2:$Y$2801))</f>
        <v>5338.3385851134126</v>
      </c>
      <c r="N2790" s="6" t="s">
        <v>18</v>
      </c>
      <c r="O2790" s="6">
        <f>L2790/(PI()*('ugly don''t look!'!$J$7^2)/4)</f>
        <v>0.62532847846007666</v>
      </c>
      <c r="P2790" s="6">
        <f>-M2790/'ugly don''t look!'!$H$7</f>
        <v>-5004.0669151794273</v>
      </c>
      <c r="Q2790" s="6">
        <f>-'ugly don''t look!'!$J$7/4*P2790</f>
        <v>31.616945786832417</v>
      </c>
      <c r="R2790" s="6">
        <f t="shared" si="431"/>
        <v>-0.4694782017708079</v>
      </c>
      <c r="S2790" s="6">
        <f t="shared" si="432"/>
        <v>3.4536932359343266</v>
      </c>
      <c r="U2790" s="6">
        <v>1055437.3189999999</v>
      </c>
      <c r="V2790" s="6">
        <v>21.656507000000001</v>
      </c>
      <c r="W2790" s="6">
        <v>1.0790420000000001</v>
      </c>
      <c r="X2790" s="6">
        <v>1.4068350000000001</v>
      </c>
      <c r="Y2790" s="6">
        <v>0.34858899999999998</v>
      </c>
      <c r="Z2790" s="6">
        <v>21.255669000000001</v>
      </c>
      <c r="AA2790" s="6">
        <v>86.119022999999999</v>
      </c>
      <c r="AB2790" s="6">
        <v>1</v>
      </c>
      <c r="AC2790" s="6">
        <v>7.495215</v>
      </c>
      <c r="AE2790" s="6">
        <f>0.000063090994667*'raw Data'!W2790</f>
        <v>6.8077833067469018E-5</v>
      </c>
      <c r="AF2790" s="6">
        <f>249.088908333*('raw Data'!X2790-AVERAGE('raw Data'!$D$2:$D$3001))</f>
        <v>366.69020162580824</v>
      </c>
      <c r="AG2790" s="6"/>
      <c r="AH2790" s="6">
        <f>AE2790/(PI()*('ugly don''t look!'!$K$7^2)/4)</f>
        <v>6.125454128973018E-2</v>
      </c>
      <c r="AI2790" s="6">
        <f>-AF2790/'ugly don''t look!'!$I$7</f>
        <v>-401.01728086811926</v>
      </c>
      <c r="AJ2790" s="6">
        <f>-'ugly don''t look!'!$K$7/4*AI2790</f>
        <v>3.7713068653320976</v>
      </c>
      <c r="AK2790" s="6">
        <f t="shared" si="433"/>
        <v>-2.7927172887999956</v>
      </c>
      <c r="AL2790" s="6">
        <f t="shared" si="434"/>
        <v>1.3274215900203683</v>
      </c>
      <c r="AN2790" s="6">
        <f>S2790-'ugly don''t look!'!$M$5</f>
        <v>-0.32492132483374547</v>
      </c>
      <c r="AO2790" s="6">
        <f t="shared" si="438"/>
        <v>-0.4694782017708079</v>
      </c>
      <c r="AP2790" s="6">
        <f t="shared" si="439"/>
        <v>3.4536932359343266</v>
      </c>
      <c r="AQ2790" s="6">
        <f t="shared" si="435"/>
        <v>9.174311885574607E-2</v>
      </c>
      <c r="AV2790" s="6">
        <f t="shared" si="436"/>
        <v>-2.1959550755461703</v>
      </c>
      <c r="AW2790" s="6">
        <f t="shared" si="437"/>
        <v>-2.7927172887999956</v>
      </c>
    </row>
    <row r="2791" spans="1:49" x14ac:dyDescent="0.25">
      <c r="A2791" s="6">
        <v>1051118.3540000001</v>
      </c>
      <c r="B2791" s="6">
        <v>21.072545999999999</v>
      </c>
      <c r="C2791" s="6">
        <v>4.9478850000000003</v>
      </c>
      <c r="D2791" s="6">
        <v>-6.6434000000000007E-2</v>
      </c>
      <c r="E2791" s="6">
        <v>21.688151000000001</v>
      </c>
      <c r="F2791" s="6">
        <v>21.450984999999999</v>
      </c>
      <c r="G2791" s="6">
        <v>86.142306000000005</v>
      </c>
      <c r="H2791" s="6">
        <v>5</v>
      </c>
      <c r="I2791" s="6">
        <v>24.472742</v>
      </c>
      <c r="L2791" s="6">
        <f t="shared" si="430"/>
        <v>3.1216698614792933E-4</v>
      </c>
      <c r="M2791" s="6">
        <f>249.088908333*(E2791-AVERAGE('raw Data'!$Y$2:$Y$2801))</f>
        <v>5331.9360038136219</v>
      </c>
      <c r="N2791" s="6" t="s">
        <v>18</v>
      </c>
      <c r="O2791" s="6">
        <f>L2791/(PI()*('ugly don''t look!'!$J$7^2)/4)</f>
        <v>0.62227663613704343</v>
      </c>
      <c r="P2791" s="6">
        <f>-M2791/'ugly don''t look!'!$H$7</f>
        <v>-4998.0652454195933</v>
      </c>
      <c r="Q2791" s="6">
        <f>-'ugly don''t look!'!$J$7/4*P2791</f>
        <v>31.579025736872346</v>
      </c>
      <c r="R2791" s="6">
        <f t="shared" si="431"/>
        <v>-0.47437053248419181</v>
      </c>
      <c r="S2791" s="6">
        <f t="shared" si="432"/>
        <v>3.452493157714251</v>
      </c>
      <c r="U2791" s="6">
        <v>1055439.8019999999</v>
      </c>
      <c r="V2791" s="6">
        <v>21.672982999999999</v>
      </c>
      <c r="W2791" s="6">
        <v>1.046109</v>
      </c>
      <c r="X2791" s="6">
        <v>1.3550070000000001</v>
      </c>
      <c r="Y2791" s="6">
        <v>0.33147100000000002</v>
      </c>
      <c r="Z2791" s="6">
        <v>21.347496</v>
      </c>
      <c r="AA2791" s="6">
        <v>86.122259</v>
      </c>
      <c r="AB2791" s="6">
        <v>1</v>
      </c>
      <c r="AC2791" s="6">
        <v>7.4726860000000004</v>
      </c>
      <c r="AE2791" s="6">
        <f>0.000063090994667*'raw Data'!W2791</f>
        <v>6.6000057340100704E-5</v>
      </c>
      <c r="AF2791" s="6">
        <f>249.088908333*('raw Data'!X2791-AVERAGE('raw Data'!$D$2:$D$3001))</f>
        <v>353.78042168472552</v>
      </c>
      <c r="AG2791" s="6"/>
      <c r="AH2791" s="6">
        <f>AE2791/(PI()*('ugly don''t look!'!$K$7^2)/4)</f>
        <v>5.9385016462805293E-2</v>
      </c>
      <c r="AI2791" s="6">
        <f>-AF2791/'ugly don''t look!'!$I$7</f>
        <v>-386.8989738459378</v>
      </c>
      <c r="AJ2791" s="6">
        <f>-'ugly don''t look!'!$K$7/4*AI2791</f>
        <v>3.6385333646880453</v>
      </c>
      <c r="AK2791" s="6">
        <f t="shared" si="433"/>
        <v>-2.823713332534362</v>
      </c>
      <c r="AL2791" s="6">
        <f t="shared" si="434"/>
        <v>1.2915806786648558</v>
      </c>
      <c r="AN2791" s="6">
        <f>S2791-'ugly don''t look!'!$M$5</f>
        <v>-0.32612140305382109</v>
      </c>
      <c r="AO2791" s="6">
        <f t="shared" si="438"/>
        <v>-0.47437053248419181</v>
      </c>
      <c r="AP2791" s="6">
        <f t="shared" si="439"/>
        <v>3.452493157714251</v>
      </c>
      <c r="AQ2791" s="6">
        <f t="shared" si="435"/>
        <v>9.3682627671656832E-2</v>
      </c>
      <c r="AV2791" s="6">
        <f t="shared" si="436"/>
        <v>-2.231795986901683</v>
      </c>
      <c r="AW2791" s="6">
        <f t="shared" si="437"/>
        <v>-2.823713332534362</v>
      </c>
    </row>
    <row r="2792" spans="1:49" x14ac:dyDescent="0.25">
      <c r="A2792" s="6">
        <v>1051119.017</v>
      </c>
      <c r="B2792" s="6">
        <v>21.088643000000001</v>
      </c>
      <c r="C2792" s="6">
        <v>4.956804</v>
      </c>
      <c r="D2792" s="6">
        <v>-7.8448000000000004E-2</v>
      </c>
      <c r="E2792" s="6">
        <v>21.678018000000002</v>
      </c>
      <c r="F2792" s="6">
        <v>21.423959</v>
      </c>
      <c r="G2792" s="6">
        <v>86.143477000000004</v>
      </c>
      <c r="H2792" s="6">
        <v>5</v>
      </c>
      <c r="I2792" s="6">
        <v>24.474540999999999</v>
      </c>
      <c r="L2792" s="6">
        <f t="shared" si="430"/>
        <v>3.1272969472936429E-4</v>
      </c>
      <c r="M2792" s="6">
        <f>249.088908333*(E2792-AVERAGE('raw Data'!$Y$2:$Y$2801))</f>
        <v>5329.4119859054836</v>
      </c>
      <c r="N2792" s="6" t="s">
        <v>18</v>
      </c>
      <c r="O2792" s="6">
        <f>L2792/(PI()*('ugly don''t look!'!$J$7^2)/4)</f>
        <v>0.62339834476966238</v>
      </c>
      <c r="P2792" s="6">
        <f>-M2792/'ugly don''t look!'!$H$7</f>
        <v>-4995.6992743770934</v>
      </c>
      <c r="Q2792" s="6">
        <f>-'ugly don''t look!'!$J$7/4*P2792</f>
        <v>31.56407694033307</v>
      </c>
      <c r="R2792" s="6">
        <f t="shared" si="431"/>
        <v>-0.47256956681818985</v>
      </c>
      <c r="S2792" s="6">
        <f t="shared" si="432"/>
        <v>3.4520196682534943</v>
      </c>
      <c r="U2792" s="6">
        <v>1055440.8810000001</v>
      </c>
      <c r="V2792" s="6">
        <v>21.562301999999999</v>
      </c>
      <c r="W2792" s="6">
        <v>1.0421450000000001</v>
      </c>
      <c r="X2792" s="6">
        <v>1.3483480000000001</v>
      </c>
      <c r="Y2792" s="6">
        <v>0.34074700000000002</v>
      </c>
      <c r="Z2792" s="6">
        <v>21.453015000000001</v>
      </c>
      <c r="AA2792" s="6">
        <v>86.126062000000005</v>
      </c>
      <c r="AB2792" s="6">
        <v>1</v>
      </c>
      <c r="AC2792" s="6">
        <v>7.4591630000000002</v>
      </c>
      <c r="AE2792" s="6">
        <f>0.000063090994667*'raw Data'!W2792</f>
        <v>6.5749964637240729E-5</v>
      </c>
      <c r="AF2792" s="6">
        <f>249.088908333*('raw Data'!X2792-AVERAGE('raw Data'!$D$2:$D$3001))</f>
        <v>352.12173864413609</v>
      </c>
      <c r="AG2792" s="6"/>
      <c r="AH2792" s="6">
        <f>AE2792/(PI()*('ugly don''t look!'!$K$7^2)/4)</f>
        <v>5.9159990002600332E-2</v>
      </c>
      <c r="AI2792" s="6">
        <f>-AF2792/'ugly don''t look!'!$I$7</f>
        <v>-385.08501601502195</v>
      </c>
      <c r="AJ2792" s="6">
        <f>-'ugly don''t look!'!$K$7/4*AI2792</f>
        <v>3.621474270360872</v>
      </c>
      <c r="AK2792" s="6">
        <f t="shared" si="433"/>
        <v>-2.8275098101287286</v>
      </c>
      <c r="AL2792" s="6">
        <f t="shared" si="434"/>
        <v>1.2868811999368199</v>
      </c>
      <c r="AN2792" s="6">
        <f>S2792-'ugly don''t look!'!$M$5</f>
        <v>-0.32659489251457785</v>
      </c>
      <c r="AO2792" s="6">
        <f t="shared" si="438"/>
        <v>-0.47256956681818985</v>
      </c>
      <c r="AP2792" s="6">
        <f t="shared" si="439"/>
        <v>3.4520196682534943</v>
      </c>
      <c r="AQ2792" s="6">
        <f t="shared" si="435"/>
        <v>9.2053392864051814E-2</v>
      </c>
      <c r="AV2792" s="6">
        <f t="shared" si="436"/>
        <v>-2.2364954656297185</v>
      </c>
      <c r="AW2792" s="6">
        <f t="shared" si="437"/>
        <v>-2.8275098101287286</v>
      </c>
    </row>
    <row r="2793" spans="1:49" x14ac:dyDescent="0.25">
      <c r="A2793" s="6">
        <v>1051121.1129999999</v>
      </c>
      <c r="B2793" s="6">
        <v>21.143823000000001</v>
      </c>
      <c r="C2793" s="6">
        <v>4.9772049999999997</v>
      </c>
      <c r="D2793" s="6">
        <v>-6.4087000000000005E-2</v>
      </c>
      <c r="E2793" s="6">
        <v>21.694372000000001</v>
      </c>
      <c r="F2793" s="6">
        <v>21.430623000000001</v>
      </c>
      <c r="G2793" s="6">
        <v>86.138940000000005</v>
      </c>
      <c r="H2793" s="6">
        <v>5</v>
      </c>
      <c r="I2793" s="6">
        <v>24.471653</v>
      </c>
      <c r="L2793" s="6">
        <f t="shared" si="430"/>
        <v>3.1401681411156573E-4</v>
      </c>
      <c r="M2793" s="6">
        <f>249.088908333*(E2793-AVERAGE('raw Data'!$Y$2:$Y$2801))</f>
        <v>5333.4855859123618</v>
      </c>
      <c r="N2793" s="6" t="s">
        <v>18</v>
      </c>
      <c r="O2793" s="6">
        <f>L2793/(PI()*('ugly don''t look!'!$J$7^2)/4)</f>
        <v>0.6259641007752752</v>
      </c>
      <c r="P2793" s="6">
        <f>-M2793/'ugly don''t look!'!$H$7</f>
        <v>-4999.5177970682062</v>
      </c>
      <c r="Q2793" s="6">
        <f>-'ugly don''t look!'!$J$7/4*P2793</f>
        <v>31.588203321326194</v>
      </c>
      <c r="R2793" s="6">
        <f t="shared" si="431"/>
        <v>-0.46846225653079354</v>
      </c>
      <c r="S2793" s="6">
        <f t="shared" si="432"/>
        <v>3.4527837382781055</v>
      </c>
      <c r="U2793" s="6">
        <v>1055441.2479999999</v>
      </c>
      <c r="V2793" s="6">
        <v>21.466608999999998</v>
      </c>
      <c r="W2793" s="6">
        <v>1.0261610000000001</v>
      </c>
      <c r="X2793" s="6">
        <v>1.349456</v>
      </c>
      <c r="Y2793" s="6">
        <v>0.34249800000000002</v>
      </c>
      <c r="Z2793" s="6">
        <v>21.267147999999999</v>
      </c>
      <c r="AA2793" s="6">
        <v>86.126070999999996</v>
      </c>
      <c r="AB2793" s="6">
        <v>1</v>
      </c>
      <c r="AC2793" s="6">
        <v>7.4709250000000003</v>
      </c>
      <c r="AE2793" s="6">
        <f>0.000063090994667*'raw Data'!W2793</f>
        <v>6.4741518178483394E-5</v>
      </c>
      <c r="AF2793" s="6">
        <f>249.088908333*('raw Data'!X2793-AVERAGE('raw Data'!$D$2:$D$3001))</f>
        <v>352.39772915456899</v>
      </c>
      <c r="AG2793" s="6"/>
      <c r="AH2793" s="6">
        <f>AE2793/(PI()*('ugly don''t look!'!$K$7^2)/4)</f>
        <v>5.8252617918867676E-2</v>
      </c>
      <c r="AI2793" s="6">
        <f>-AF2793/'ugly don''t look!'!$I$7</f>
        <v>-385.38684290744641</v>
      </c>
      <c r="AJ2793" s="6">
        <f>-'ugly don''t look!'!$K$7/4*AI2793</f>
        <v>3.6243127560966437</v>
      </c>
      <c r="AK2793" s="6">
        <f t="shared" si="433"/>
        <v>-2.8429662447330459</v>
      </c>
      <c r="AL2793" s="6">
        <f t="shared" si="434"/>
        <v>1.2876646858081566</v>
      </c>
      <c r="AN2793" s="6">
        <f>S2793-'ugly don''t look!'!$M$5</f>
        <v>-0.32583082248996664</v>
      </c>
      <c r="AO2793" s="6">
        <f t="shared" si="438"/>
        <v>-0.46846225653079354</v>
      </c>
      <c r="AP2793" s="6">
        <f t="shared" si="439"/>
        <v>3.4527837382781055</v>
      </c>
      <c r="AQ2793" s="6">
        <f t="shared" si="435"/>
        <v>9.0181652088750092E-2</v>
      </c>
      <c r="AV2793" s="6">
        <f t="shared" si="436"/>
        <v>-2.2357119797583822</v>
      </c>
      <c r="AW2793" s="6">
        <f t="shared" si="437"/>
        <v>-2.8429662447330459</v>
      </c>
    </row>
    <row r="2794" spans="1:49" x14ac:dyDescent="0.25">
      <c r="A2794" s="6">
        <v>1051121.4669999999</v>
      </c>
      <c r="B2794" s="6">
        <v>21.019559999999998</v>
      </c>
      <c r="C2794" s="6">
        <v>4.973115</v>
      </c>
      <c r="D2794" s="6">
        <v>-6.6060999999999995E-2</v>
      </c>
      <c r="E2794" s="6">
        <v>21.692751000000001</v>
      </c>
      <c r="F2794" s="6">
        <v>21.487871999999999</v>
      </c>
      <c r="G2794" s="6">
        <v>86.146332000000001</v>
      </c>
      <c r="H2794" s="6">
        <v>5</v>
      </c>
      <c r="I2794" s="6">
        <v>24.479232</v>
      </c>
      <c r="L2794" s="6">
        <f t="shared" si="430"/>
        <v>3.1375877194337774E-4</v>
      </c>
      <c r="M2794" s="6">
        <f>249.088908333*(E2794-AVERAGE('raw Data'!$Y$2:$Y$2801))</f>
        <v>5333.0818127919538</v>
      </c>
      <c r="N2794" s="6" t="s">
        <v>18</v>
      </c>
      <c r="O2794" s="6">
        <f>L2794/(PI()*('ugly don''t look!'!$J$7^2)/4)</f>
        <v>0.62544971706550834</v>
      </c>
      <c r="P2794" s="6">
        <f>-M2794/'ugly don''t look!'!$H$7</f>
        <v>-4999.1393070790718</v>
      </c>
      <c r="Q2794" s="6">
        <f>-'ugly don''t look!'!$J$7/4*P2794</f>
        <v>31.585811926952346</v>
      </c>
      <c r="R2794" s="6">
        <f t="shared" si="431"/>
        <v>-0.46928434069096964</v>
      </c>
      <c r="S2794" s="6">
        <f t="shared" si="432"/>
        <v>3.4527080301134241</v>
      </c>
      <c r="U2794" s="6">
        <v>1055443.7339999999</v>
      </c>
      <c r="V2794" s="6">
        <v>21.578959999999999</v>
      </c>
      <c r="W2794" s="6">
        <v>1.0126740000000001</v>
      </c>
      <c r="X2794" s="6">
        <v>1.324254</v>
      </c>
      <c r="Y2794" s="6">
        <v>0.33007399999999998</v>
      </c>
      <c r="Z2794" s="6">
        <v>21.228638</v>
      </c>
      <c r="AA2794" s="6">
        <v>86.124815999999996</v>
      </c>
      <c r="AB2794" s="6">
        <v>1</v>
      </c>
      <c r="AC2794" s="6">
        <v>7.4757740000000004</v>
      </c>
      <c r="AE2794" s="6">
        <f>0.000063090994667*'raw Data'!W2794</f>
        <v>6.3890609933409565E-5</v>
      </c>
      <c r="AF2794" s="6">
        <f>249.088908333*('raw Data'!X2794-AVERAGE('raw Data'!$D$2:$D$3001))</f>
        <v>346.12019048676075</v>
      </c>
      <c r="AG2794" s="6"/>
      <c r="AH2794" s="6">
        <f>AE2794/(PI()*('ugly don''t look!'!$K$7^2)/4)</f>
        <v>5.7486994339456872E-2</v>
      </c>
      <c r="AI2794" s="6">
        <f>-AF2794/'ugly don''t look!'!$I$7</f>
        <v>-378.52164313950215</v>
      </c>
      <c r="AJ2794" s="6">
        <f>-'ugly don''t look!'!$K$7/4*AI2794</f>
        <v>3.5597500146589773</v>
      </c>
      <c r="AK2794" s="6">
        <f t="shared" si="433"/>
        <v>-2.8561965421633579</v>
      </c>
      <c r="AL2794" s="6">
        <f t="shared" si="434"/>
        <v>1.2696903217969464</v>
      </c>
      <c r="AN2794" s="6">
        <f>S2794-'ugly don''t look!'!$M$5</f>
        <v>-0.32590653065464803</v>
      </c>
      <c r="AO2794" s="6">
        <f t="shared" si="438"/>
        <v>-0.46928434069096964</v>
      </c>
      <c r="AP2794" s="6">
        <f t="shared" si="439"/>
        <v>3.4527080301134241</v>
      </c>
      <c r="AQ2794" s="6">
        <f t="shared" si="435"/>
        <v>9.0633505310039136E-2</v>
      </c>
      <c r="AV2794" s="6">
        <f t="shared" si="436"/>
        <v>-2.2536863437695924</v>
      </c>
      <c r="AW2794" s="6">
        <f t="shared" si="437"/>
        <v>-2.8561965421633579</v>
      </c>
    </row>
    <row r="2795" spans="1:49" x14ac:dyDescent="0.25">
      <c r="A2795" s="6">
        <v>1051123.2220000001</v>
      </c>
      <c r="B2795" s="6">
        <v>21.166042000000001</v>
      </c>
      <c r="C2795" s="6">
        <v>4.9509699999999999</v>
      </c>
      <c r="D2795" s="6">
        <v>-7.5569999999999998E-2</v>
      </c>
      <c r="E2795" s="6">
        <v>21.680775000000001</v>
      </c>
      <c r="F2795" s="6">
        <v>21.406053</v>
      </c>
      <c r="G2795" s="6">
        <v>86.143569999999997</v>
      </c>
      <c r="H2795" s="6">
        <v>5</v>
      </c>
      <c r="I2795" s="6">
        <v>24.522977999999998</v>
      </c>
      <c r="L2795" s="6">
        <f t="shared" si="430"/>
        <v>3.1236162186647703E-4</v>
      </c>
      <c r="M2795" s="6">
        <f>249.088908333*(E2795-AVERAGE('raw Data'!$Y$2:$Y$2801))</f>
        <v>5330.0987240257582</v>
      </c>
      <c r="N2795" s="6" t="s">
        <v>18</v>
      </c>
      <c r="O2795" s="6">
        <f>L2795/(PI()*('ugly don''t look!'!$J$7^2)/4)</f>
        <v>0.62266462482766227</v>
      </c>
      <c r="P2795" s="6">
        <f>-M2795/'ugly don''t look!'!$H$7</f>
        <v>-4996.3430108977864</v>
      </c>
      <c r="Q2795" s="6">
        <f>-'ugly don''t look!'!$J$7/4*P2795</f>
        <v>31.56814422860494</v>
      </c>
      <c r="R2795" s="6">
        <f t="shared" si="431"/>
        <v>-0.47374722805153191</v>
      </c>
      <c r="S2795" s="6">
        <f t="shared" si="432"/>
        <v>3.4521485180928377</v>
      </c>
      <c r="U2795" s="6">
        <v>1055444.091</v>
      </c>
      <c r="V2795" s="6">
        <v>21.631343999999999</v>
      </c>
      <c r="W2795" s="6">
        <v>1.010025</v>
      </c>
      <c r="X2795" s="6">
        <v>1.325642</v>
      </c>
      <c r="Y2795" s="6">
        <v>0.33748699999999998</v>
      </c>
      <c r="Z2795" s="6">
        <v>21.351939000000002</v>
      </c>
      <c r="AA2795" s="6">
        <v>86.130125000000007</v>
      </c>
      <c r="AB2795" s="6">
        <v>1</v>
      </c>
      <c r="AC2795" s="6">
        <v>7.4769389999999998</v>
      </c>
      <c r="AE2795" s="6">
        <f>0.000063090994667*'raw Data'!W2795</f>
        <v>6.3723481888536669E-5</v>
      </c>
      <c r="AF2795" s="6">
        <f>249.088908333*('raw Data'!X2795-AVERAGE('raw Data'!$D$2:$D$3001))</f>
        <v>346.46592589152698</v>
      </c>
      <c r="AG2795" s="6"/>
      <c r="AH2795" s="6">
        <f>AE2795/(PI()*('ugly don''t look!'!$K$7^2)/4)</f>
        <v>5.7336617171676096E-2</v>
      </c>
      <c r="AI2795" s="6">
        <f>-AF2795/'ugly don''t look!'!$I$7</f>
        <v>-378.89974397586064</v>
      </c>
      <c r="AJ2795" s="6">
        <f>-'ugly don''t look!'!$K$7/4*AI2795</f>
        <v>3.5633058072593853</v>
      </c>
      <c r="AK2795" s="6">
        <f t="shared" si="433"/>
        <v>-2.8588158162268509</v>
      </c>
      <c r="AL2795" s="6">
        <f t="shared" si="434"/>
        <v>1.2706887115287322</v>
      </c>
      <c r="AN2795" s="6">
        <f>S2795-'ugly don''t look!'!$M$5</f>
        <v>-0.32646604267523438</v>
      </c>
      <c r="AO2795" s="6">
        <f t="shared" si="438"/>
        <v>-0.47374722805153191</v>
      </c>
      <c r="AP2795" s="6">
        <f t="shared" si="439"/>
        <v>3.4521485180928377</v>
      </c>
      <c r="AQ2795" s="6">
        <f t="shared" si="435"/>
        <v>9.2937990864669334E-2</v>
      </c>
      <c r="AV2795" s="6">
        <f t="shared" si="436"/>
        <v>-2.2526879540378064</v>
      </c>
      <c r="AW2795" s="6">
        <f t="shared" si="437"/>
        <v>-2.8588158162268509</v>
      </c>
    </row>
    <row r="2796" spans="1:49" x14ac:dyDescent="0.25">
      <c r="A2796" s="6">
        <v>1051123.594</v>
      </c>
      <c r="B2796" s="6">
        <v>21.047905</v>
      </c>
      <c r="C2796" s="6">
        <v>4.960458</v>
      </c>
      <c r="D2796" s="6">
        <v>-7.3940000000000006E-2</v>
      </c>
      <c r="E2796" s="6">
        <v>21.671592</v>
      </c>
      <c r="F2796" s="6">
        <v>21.465423999999999</v>
      </c>
      <c r="G2796" s="6">
        <v>86.147225000000006</v>
      </c>
      <c r="H2796" s="6">
        <v>5</v>
      </c>
      <c r="I2796" s="6">
        <v>24.518944999999999</v>
      </c>
      <c r="L2796" s="6">
        <f t="shared" si="430"/>
        <v>3.1296022922387749E-4</v>
      </c>
      <c r="M2796" s="6">
        <f>249.088908333*(E2796-AVERAGE('raw Data'!$Y$2:$Y$2801))</f>
        <v>5327.8113405805361</v>
      </c>
      <c r="N2796" s="6" t="s">
        <v>18</v>
      </c>
      <c r="O2796" s="6">
        <f>L2796/(PI()*('ugly don''t look!'!$J$7^2)/4)</f>
        <v>0.62385789442137107</v>
      </c>
      <c r="P2796" s="6">
        <f>-M2796/'ugly don''t look!'!$H$7</f>
        <v>-4994.198856937136</v>
      </c>
      <c r="Q2796" s="6">
        <f>-'ugly don''t look!'!$J$7/4*P2796</f>
        <v>31.554596927843061</v>
      </c>
      <c r="R2796" s="6">
        <f t="shared" si="431"/>
        <v>-0.4718326698469596</v>
      </c>
      <c r="S2796" s="6">
        <f t="shared" si="432"/>
        <v>3.4517192813163073</v>
      </c>
      <c r="U2796" s="6">
        <v>1055444.8130000001</v>
      </c>
      <c r="V2796" s="6">
        <v>21.559159999999999</v>
      </c>
      <c r="W2796" s="6">
        <v>1.012632</v>
      </c>
      <c r="X2796" s="6">
        <v>1.3232759999999999</v>
      </c>
      <c r="Y2796" s="6">
        <v>0.32577099999999998</v>
      </c>
      <c r="Z2796" s="6">
        <v>21.329723999999999</v>
      </c>
      <c r="AA2796" s="6">
        <v>86.121049999999997</v>
      </c>
      <c r="AB2796" s="6">
        <v>1</v>
      </c>
      <c r="AC2796" s="6">
        <v>7.4717770000000003</v>
      </c>
      <c r="AE2796" s="6">
        <f>0.000063090994667*'raw Data'!W2796</f>
        <v>6.3887960111633541E-5</v>
      </c>
      <c r="AF2796" s="6">
        <f>249.088908333*('raw Data'!X2796-AVERAGE('raw Data'!$D$2:$D$3001))</f>
        <v>345.87658153441106</v>
      </c>
      <c r="AG2796" s="6"/>
      <c r="AH2796" s="6">
        <f>AE2796/(PI()*('ugly don''t look!'!$K$7^2)/4)</f>
        <v>5.7484610103501109E-2</v>
      </c>
      <c r="AI2796" s="6">
        <f>-AF2796/'ugly don''t look!'!$I$7</f>
        <v>-378.2552291496184</v>
      </c>
      <c r="AJ2796" s="6">
        <f>-'ugly don''t look!'!$K$7/4*AI2796</f>
        <v>3.5572445642532142</v>
      </c>
      <c r="AK2796" s="6">
        <f t="shared" si="433"/>
        <v>-2.8562380173774797</v>
      </c>
      <c r="AL2796" s="6">
        <f t="shared" si="434"/>
        <v>1.2689862463669361</v>
      </c>
      <c r="AN2796" s="6">
        <f>S2796-'ugly don''t look!'!$M$5</f>
        <v>-0.32689527945176478</v>
      </c>
      <c r="AO2796" s="6">
        <f t="shared" si="438"/>
        <v>-0.4718326698469596</v>
      </c>
      <c r="AP2796" s="6">
        <f t="shared" si="439"/>
        <v>3.4517192813163073</v>
      </c>
      <c r="AQ2796" s="6">
        <f t="shared" si="435"/>
        <v>9.1280112266711649E-2</v>
      </c>
      <c r="AV2796" s="6">
        <f t="shared" si="436"/>
        <v>-2.2543904191996025</v>
      </c>
      <c r="AW2796" s="6">
        <f t="shared" si="437"/>
        <v>-2.8562380173774797</v>
      </c>
    </row>
    <row r="2797" spans="1:49" x14ac:dyDescent="0.25">
      <c r="A2797" s="6">
        <v>1051125.5630000001</v>
      </c>
      <c r="B2797" s="6">
        <v>21.077335000000001</v>
      </c>
      <c r="C2797" s="6">
        <v>4.9609110000000003</v>
      </c>
      <c r="D2797" s="6">
        <v>-8.6066000000000004E-2</v>
      </c>
      <c r="E2797" s="6">
        <v>21.672747000000001</v>
      </c>
      <c r="F2797" s="6">
        <v>21.497498</v>
      </c>
      <c r="G2797" s="6">
        <v>86.146100000000004</v>
      </c>
      <c r="H2797" s="6">
        <v>5</v>
      </c>
      <c r="I2797" s="6">
        <v>24.541909</v>
      </c>
      <c r="L2797" s="6">
        <f t="shared" si="430"/>
        <v>3.129888094444617E-4</v>
      </c>
      <c r="M2797" s="6">
        <f>249.088908333*(E2797-AVERAGE('raw Data'!$Y$2:$Y$2801))</f>
        <v>5328.0990382696609</v>
      </c>
      <c r="N2797" s="6" t="s">
        <v>18</v>
      </c>
      <c r="O2797" s="6">
        <f>L2797/(PI()*('ugly don''t look!'!$J$7^2)/4)</f>
        <v>0.62391486650462902</v>
      </c>
      <c r="P2797" s="6">
        <f>-M2797/'ugly don''t look!'!$H$7</f>
        <v>-4994.4685398103311</v>
      </c>
      <c r="Q2797" s="6">
        <f>-'ugly don''t look!'!$J$7/4*P2797</f>
        <v>31.556300851656626</v>
      </c>
      <c r="R2797" s="6">
        <f t="shared" si="431"/>
        <v>-0.47174135180399274</v>
      </c>
      <c r="S2797" s="6">
        <f t="shared" si="432"/>
        <v>3.4517732790844877</v>
      </c>
      <c r="U2797" s="6">
        <v>1055446.9820000001</v>
      </c>
      <c r="V2797" s="6">
        <v>21.818994</v>
      </c>
      <c r="W2797" s="6">
        <v>0.98374799999999996</v>
      </c>
      <c r="X2797" s="6">
        <v>1.310797</v>
      </c>
      <c r="Y2797" s="6">
        <v>0.30423899999999998</v>
      </c>
      <c r="Z2797" s="6">
        <v>21.380313000000001</v>
      </c>
      <c r="AA2797" s="6">
        <v>86.122538000000006</v>
      </c>
      <c r="AB2797" s="6">
        <v>1</v>
      </c>
      <c r="AC2797" s="6">
        <v>7.4972339999999997</v>
      </c>
      <c r="AE2797" s="6">
        <f>0.000063090994667*'raw Data'!W2797</f>
        <v>6.2065639821671918E-5</v>
      </c>
      <c r="AF2797" s="6">
        <f>249.088908333*('raw Data'!X2797-AVERAGE('raw Data'!$D$2:$D$3001))</f>
        <v>342.76820104732354</v>
      </c>
      <c r="AG2797" s="6"/>
      <c r="AH2797" s="6">
        <f>AE2797/(PI()*('ugly don''t look!'!$K$7^2)/4)</f>
        <v>5.584493697621546E-2</v>
      </c>
      <c r="AI2797" s="6">
        <f>-AF2797/'ugly don''t look!'!$I$7</f>
        <v>-374.85586291264605</v>
      </c>
      <c r="AJ2797" s="6">
        <f>-'ugly don''t look!'!$K$7/4*AI2797</f>
        <v>3.5252757343825429</v>
      </c>
      <c r="AK2797" s="6">
        <f t="shared" si="433"/>
        <v>-2.8851764115383687</v>
      </c>
      <c r="AL2797" s="6">
        <f t="shared" si="434"/>
        <v>1.2599586557248805</v>
      </c>
      <c r="AN2797" s="6">
        <f>S2797-'ugly don''t look!'!$M$5</f>
        <v>-0.32684128168358439</v>
      </c>
      <c r="AO2797" s="6">
        <f t="shared" si="438"/>
        <v>-0.47174135180399274</v>
      </c>
      <c r="AP2797" s="6">
        <f t="shared" si="439"/>
        <v>3.4517732790844877</v>
      </c>
      <c r="AQ2797" s="6">
        <f t="shared" si="435"/>
        <v>9.127550791646491E-2</v>
      </c>
      <c r="AV2797" s="6">
        <f t="shared" si="436"/>
        <v>-2.2634180098416579</v>
      </c>
      <c r="AW2797" s="6">
        <f t="shared" si="437"/>
        <v>-2.8851764115383687</v>
      </c>
    </row>
    <row r="2798" spans="1:49" x14ac:dyDescent="0.25">
      <c r="A2798" s="6">
        <v>1051126.0549999999</v>
      </c>
      <c r="B2798" s="6">
        <v>21.071038999999999</v>
      </c>
      <c r="C2798" s="6">
        <v>4.9559319999999998</v>
      </c>
      <c r="D2798" s="6">
        <v>-8.9362999999999998E-2</v>
      </c>
      <c r="E2798" s="6">
        <v>21.639498</v>
      </c>
      <c r="F2798" s="6">
        <v>21.478752</v>
      </c>
      <c r="G2798" s="6">
        <v>86.148210000000006</v>
      </c>
      <c r="H2798" s="6">
        <v>5</v>
      </c>
      <c r="I2798" s="6">
        <v>24.553560999999998</v>
      </c>
      <c r="L2798" s="6">
        <f t="shared" si="430"/>
        <v>3.1267467938201466E-4</v>
      </c>
      <c r="M2798" s="6">
        <f>249.088908333*(E2798-AVERAGE('raw Data'!$Y$2:$Y$2801))</f>
        <v>5319.817081156496</v>
      </c>
      <c r="N2798" s="6" t="s">
        <v>18</v>
      </c>
      <c r="O2798" s="6">
        <f>L2798/(PI()*('ugly don''t look!'!$J$7^2)/4)</f>
        <v>0.62328867665354581</v>
      </c>
      <c r="P2798" s="6">
        <f>-M2798/'ugly don''t look!'!$H$7</f>
        <v>-4986.7051754372851</v>
      </c>
      <c r="Q2798" s="6">
        <f>-'ugly don''t look!'!$J$7/4*P2798</f>
        <v>31.507249974706628</v>
      </c>
      <c r="R2798" s="6">
        <f t="shared" si="431"/>
        <v>-0.47274550210028538</v>
      </c>
      <c r="S2798" s="6">
        <f t="shared" si="432"/>
        <v>3.4502176772765094</v>
      </c>
      <c r="U2798" s="6">
        <v>1055447.42</v>
      </c>
      <c r="V2798" s="6">
        <v>21.709627000000001</v>
      </c>
      <c r="W2798" s="6">
        <v>0.98197999999999996</v>
      </c>
      <c r="X2798" s="6">
        <v>1.3035509999999999</v>
      </c>
      <c r="Y2798" s="6">
        <v>0.29665799999999998</v>
      </c>
      <c r="Z2798" s="6">
        <v>21.365269000000001</v>
      </c>
      <c r="AA2798" s="6">
        <v>86.123187999999999</v>
      </c>
      <c r="AB2798" s="6">
        <v>1</v>
      </c>
      <c r="AC2798" s="6">
        <v>7.5014909999999997</v>
      </c>
      <c r="AE2798" s="6">
        <f>0.000063090994667*'raw Data'!W2798</f>
        <v>6.195409494310066E-5</v>
      </c>
      <c r="AF2798" s="6">
        <f>249.088908333*('raw Data'!X2798-AVERAGE('raw Data'!$D$2:$D$3001))</f>
        <v>340.96330281754263</v>
      </c>
      <c r="AG2798" s="6"/>
      <c r="AH2798" s="6">
        <f>AE2798/(PI()*('ugly don''t look!'!$K$7^2)/4)</f>
        <v>5.5744571995982768E-2</v>
      </c>
      <c r="AI2798" s="6">
        <f>-AF2798/'ugly don''t look!'!$I$7</f>
        <v>-372.88200220641147</v>
      </c>
      <c r="AJ2798" s="6">
        <f>-'ugly don''t look!'!$K$7/4*AI2798</f>
        <v>3.506712857449866</v>
      </c>
      <c r="AK2798" s="6">
        <f t="shared" si="433"/>
        <v>-2.8869752366827801</v>
      </c>
      <c r="AL2798" s="6">
        <f t="shared" si="434"/>
        <v>1.2546790908312782</v>
      </c>
      <c r="AN2798" s="6">
        <f>S2798-'ugly don''t look!'!$M$5</f>
        <v>-0.32839688349156271</v>
      </c>
      <c r="AO2798" s="6">
        <f t="shared" si="438"/>
        <v>-0.47274550210028538</v>
      </c>
      <c r="AP2798" s="6">
        <f t="shared" si="439"/>
        <v>3.4502176772765094</v>
      </c>
      <c r="AQ2798" s="6">
        <f t="shared" si="435"/>
        <v>9.0364305973728271E-2</v>
      </c>
      <c r="AV2798" s="6">
        <f t="shared" si="436"/>
        <v>-2.2686975747352607</v>
      </c>
      <c r="AW2798" s="6">
        <f t="shared" si="437"/>
        <v>-2.8869752366827801</v>
      </c>
    </row>
    <row r="2799" spans="1:49" x14ac:dyDescent="0.25">
      <c r="A2799" s="6">
        <v>1051128.1059999999</v>
      </c>
      <c r="B2799" s="6">
        <v>21.105851000000001</v>
      </c>
      <c r="C2799" s="6">
        <v>4.9399059999999997</v>
      </c>
      <c r="D2799" s="6">
        <v>-8.1000000000000003E-2</v>
      </c>
      <c r="E2799" s="6">
        <v>21.663675000000001</v>
      </c>
      <c r="F2799" s="6">
        <v>21.468385999999999</v>
      </c>
      <c r="G2799" s="6">
        <v>86.141059999999996</v>
      </c>
      <c r="H2799" s="6">
        <v>5</v>
      </c>
      <c r="I2799" s="6">
        <v>24.606262999999998</v>
      </c>
      <c r="L2799" s="6">
        <f t="shared" si="430"/>
        <v>3.1166358310148133E-4</v>
      </c>
      <c r="M2799" s="6">
        <f>249.088908333*(E2799-AVERAGE('raw Data'!$Y$2:$Y$2801))</f>
        <v>5325.8393036932639</v>
      </c>
      <c r="N2799" s="6" t="s">
        <v>18</v>
      </c>
      <c r="O2799" s="6">
        <f>L2799/(PI()*('ugly don''t look!'!$J$7^2)/4)</f>
        <v>0.62127314772133901</v>
      </c>
      <c r="P2799" s="6">
        <f>-M2799/'ugly don''t look!'!$H$7</f>
        <v>-4992.3503034245068</v>
      </c>
      <c r="Q2799" s="6">
        <f>-'ugly don''t look!'!$J$7/4*P2799</f>
        <v>31.54291730461189</v>
      </c>
      <c r="R2799" s="6">
        <f t="shared" si="431"/>
        <v>-0.47598444235180776</v>
      </c>
      <c r="S2799" s="6">
        <f t="shared" si="432"/>
        <v>3.4513490726478153</v>
      </c>
      <c r="U2799" s="6">
        <v>1055449.1410000001</v>
      </c>
      <c r="V2799" s="6">
        <v>21.648371999999998</v>
      </c>
      <c r="W2799" s="6">
        <v>0.97138500000000005</v>
      </c>
      <c r="X2799" s="6">
        <v>1.2818419999999999</v>
      </c>
      <c r="Y2799" s="6">
        <v>0.28958</v>
      </c>
      <c r="Z2799" s="6">
        <v>21.380818999999999</v>
      </c>
      <c r="AA2799" s="6">
        <v>86.123328000000001</v>
      </c>
      <c r="AB2799" s="6">
        <v>1</v>
      </c>
      <c r="AC2799" s="6">
        <v>7.5314189999999996</v>
      </c>
      <c r="AE2799" s="6">
        <f>0.000063090994667*'raw Data'!W2799</f>
        <v>6.12856458546038E-5</v>
      </c>
      <c r="AF2799" s="6">
        <f>249.088908333*('raw Data'!X2799-AVERAGE('raw Data'!$D$2:$D$3001))</f>
        <v>335.55583170654154</v>
      </c>
      <c r="AG2799" s="6"/>
      <c r="AH2799" s="6">
        <f>AE2799/(PI()*('ugly don''t look!'!$K$7^2)/4)</f>
        <v>5.514312009238246E-2</v>
      </c>
      <c r="AI2799" s="6">
        <f>-AF2799/'ugly don''t look!'!$I$7</f>
        <v>-366.9683198890437</v>
      </c>
      <c r="AJ2799" s="6">
        <f>-'ugly don''t look!'!$K$7/4*AI2799</f>
        <v>3.4510985191485282</v>
      </c>
      <c r="AK2799" s="6">
        <f t="shared" si="433"/>
        <v>-2.8978232900692809</v>
      </c>
      <c r="AL2799" s="6">
        <f t="shared" si="434"/>
        <v>1.238692591708533</v>
      </c>
      <c r="AN2799" s="6">
        <f>S2799-'ugly don''t look!'!$M$5</f>
        <v>-0.3272654881202568</v>
      </c>
      <c r="AO2799" s="6">
        <f t="shared" si="438"/>
        <v>-0.47598444235180776</v>
      </c>
      <c r="AP2799" s="6">
        <f t="shared" si="439"/>
        <v>3.4513490726478153</v>
      </c>
      <c r="AQ2799" s="6">
        <f t="shared" si="435"/>
        <v>9.3574247424553086E-2</v>
      </c>
      <c r="AV2799" s="6">
        <f t="shared" si="436"/>
        <v>-2.2846840738580054</v>
      </c>
      <c r="AW2799" s="6">
        <f t="shared" si="437"/>
        <v>-2.8978232900692809</v>
      </c>
    </row>
    <row r="2800" spans="1:49" x14ac:dyDescent="0.25">
      <c r="A2800" s="6">
        <v>1051128.4939999999</v>
      </c>
      <c r="B2800" s="6">
        <v>21.109553999999999</v>
      </c>
      <c r="C2800" s="6">
        <v>4.9393359999999999</v>
      </c>
      <c r="D2800" s="6">
        <v>-8.3738000000000007E-2</v>
      </c>
      <c r="E2800" s="6">
        <v>21.672449</v>
      </c>
      <c r="F2800" s="6">
        <v>21.452331000000001</v>
      </c>
      <c r="G2800" s="6">
        <v>86.145932000000002</v>
      </c>
      <c r="H2800" s="6">
        <v>5</v>
      </c>
      <c r="I2800" s="6">
        <v>24.615234000000001</v>
      </c>
      <c r="L2800" s="6">
        <f t="shared" si="430"/>
        <v>3.116276212345211E-4</v>
      </c>
      <c r="M2800" s="6">
        <f>249.088908333*(E2800-AVERAGE('raw Data'!$Y$2:$Y$2801))</f>
        <v>5328.0248097749773</v>
      </c>
      <c r="N2800" s="6" t="s">
        <v>18</v>
      </c>
      <c r="O2800" s="6">
        <f>L2800/(PI()*('ugly don''t look!'!$J$7^2)/4)</f>
        <v>0.62120146099406093</v>
      </c>
      <c r="P2800" s="6">
        <f>-M2800/'ugly don''t look!'!$H$7</f>
        <v>-4994.3989592941298</v>
      </c>
      <c r="Q2800" s="6">
        <f>-'ugly don''t look!'!$J$7/4*P2800</f>
        <v>31.555861224560136</v>
      </c>
      <c r="R2800" s="6">
        <f t="shared" si="431"/>
        <v>-0.47609983582038212</v>
      </c>
      <c r="S2800" s="6">
        <f t="shared" si="432"/>
        <v>3.451759347471878</v>
      </c>
      <c r="U2800" s="6">
        <v>1055450.9620000001</v>
      </c>
      <c r="V2800" s="6">
        <v>21.639858</v>
      </c>
      <c r="W2800" s="6">
        <v>0.95155299999999998</v>
      </c>
      <c r="X2800" s="6">
        <v>1.2559880000000001</v>
      </c>
      <c r="Y2800" s="6">
        <v>0.26504899999999998</v>
      </c>
      <c r="Z2800" s="6">
        <v>21.435244000000001</v>
      </c>
      <c r="AA2800" s="6">
        <v>86.118009000000001</v>
      </c>
      <c r="AB2800" s="6">
        <v>1</v>
      </c>
      <c r="AC2800" s="6">
        <v>7.5769419999999998</v>
      </c>
      <c r="AE2800" s="6">
        <f>0.000063090994667*'raw Data'!W2800</f>
        <v>6.0034425248367852E-5</v>
      </c>
      <c r="AF2800" s="6">
        <f>249.088908333*('raw Data'!X2800-AVERAGE('raw Data'!$D$2:$D$3001))</f>
        <v>329.11588707050021</v>
      </c>
      <c r="AG2800" s="6"/>
      <c r="AH2800" s="6">
        <f>AE2800/(PI()*('ugly don''t look!'!$K$7^2)/4)</f>
        <v>5.4017306581084536E-2</v>
      </c>
      <c r="AI2800" s="6">
        <f>-AF2800/'ugly don''t look!'!$I$7</f>
        <v>-359.92551079451027</v>
      </c>
      <c r="AJ2800" s="6">
        <f>-'ugly don''t look!'!$K$7/4*AI2800</f>
        <v>3.384865477440353</v>
      </c>
      <c r="AK2800" s="6">
        <f t="shared" si="433"/>
        <v>-2.9184507915222246</v>
      </c>
      <c r="AL2800" s="6">
        <f t="shared" si="434"/>
        <v>1.2193141647888368</v>
      </c>
      <c r="AN2800" s="6">
        <f>S2800-'ugly don''t look!'!$M$5</f>
        <v>-0.32685521329619416</v>
      </c>
      <c r="AO2800" s="6">
        <f t="shared" si="438"/>
        <v>-0.47609983582038212</v>
      </c>
      <c r="AP2800" s="6">
        <f t="shared" si="439"/>
        <v>3.451759347471878</v>
      </c>
      <c r="AQ2800" s="6">
        <f t="shared" si="435"/>
        <v>9.405857444565599E-2</v>
      </c>
      <c r="AV2800" s="6">
        <f t="shared" si="436"/>
        <v>-2.304062500777702</v>
      </c>
      <c r="AW2800" s="6">
        <f t="shared" si="437"/>
        <v>-2.9184507915222246</v>
      </c>
    </row>
    <row r="2801" spans="1:49" x14ac:dyDescent="0.25">
      <c r="A2801" s="6">
        <v>1051130.392</v>
      </c>
      <c r="B2801" s="6">
        <v>21.062692999999999</v>
      </c>
      <c r="C2801" s="6">
        <v>4.9525290000000002</v>
      </c>
      <c r="D2801" s="6">
        <v>-9.1878000000000001E-2</v>
      </c>
      <c r="E2801" s="6">
        <v>21.667904</v>
      </c>
      <c r="F2801" s="6">
        <v>21.455528999999999</v>
      </c>
      <c r="G2801" s="6">
        <v>86.146286000000003</v>
      </c>
      <c r="H2801" s="6">
        <v>5</v>
      </c>
      <c r="I2801" s="6">
        <v>24.637159</v>
      </c>
      <c r="L2801" s="6">
        <f t="shared" si="430"/>
        <v>3.1245998072716285E-4</v>
      </c>
      <c r="M2801" s="6">
        <f>249.088908333*(E2801-AVERAGE('raw Data'!$Y$2:$Y$2801))</f>
        <v>5326.8927006866033</v>
      </c>
      <c r="N2801" s="6" t="s">
        <v>18</v>
      </c>
      <c r="O2801" s="6">
        <f>L2801/(PI()*('ugly don''t look!'!$J$7^2)/4)</f>
        <v>0.62286069431507707</v>
      </c>
      <c r="P2801" s="6">
        <f>-M2801/'ugly don''t look!'!$H$7</f>
        <v>-4993.3377396762316</v>
      </c>
      <c r="Q2801" s="6">
        <f>-'ugly don''t look!'!$J$7/4*P2801</f>
        <v>31.549156173709353</v>
      </c>
      <c r="R2801" s="6">
        <f t="shared" si="431"/>
        <v>-0.47343238982862157</v>
      </c>
      <c r="S2801" s="6">
        <f t="shared" si="432"/>
        <v>3.4515468429468035</v>
      </c>
      <c r="U2801" s="6">
        <v>1055451.4639999999</v>
      </c>
      <c r="V2801" s="6">
        <v>21.640228</v>
      </c>
      <c r="W2801" s="6">
        <v>0.94732000000000005</v>
      </c>
      <c r="X2801" s="6">
        <v>1.256948</v>
      </c>
      <c r="Y2801" s="6">
        <v>0.26013199999999997</v>
      </c>
      <c r="Z2801" s="6">
        <v>21.377721000000001</v>
      </c>
      <c r="AA2801" s="6">
        <v>86.118696999999997</v>
      </c>
      <c r="AB2801" s="6">
        <v>1</v>
      </c>
      <c r="AC2801" s="6">
        <v>7.5889600000000002</v>
      </c>
      <c r="AE2801" s="6">
        <f>0.000063090994667*'raw Data'!W2801</f>
        <v>5.9767361067942444E-5</v>
      </c>
      <c r="AF2801" s="6">
        <f>249.088908333*('raw Data'!X2801-AVERAGE('raw Data'!$D$2:$D$3001))</f>
        <v>329.35501242249984</v>
      </c>
      <c r="AG2801" s="6"/>
      <c r="AH2801" s="6">
        <f>AE2801/(PI()*('ugly don''t look!'!$K$7^2)/4)</f>
        <v>5.3777009657258193E-2</v>
      </c>
      <c r="AI2801" s="6">
        <f>-AF2801/'ugly don''t look!'!$I$7</f>
        <v>-360.18702145942677</v>
      </c>
      <c r="AJ2801" s="6">
        <f>-'ugly don''t look!'!$K$7/4*AI2801</f>
        <v>3.3873248152619602</v>
      </c>
      <c r="AK2801" s="6">
        <f t="shared" si="433"/>
        <v>-2.9229092329365334</v>
      </c>
      <c r="AL2801" s="6">
        <f t="shared" si="434"/>
        <v>1.22004046981673</v>
      </c>
      <c r="AN2801" s="6">
        <f>S2801-'ugly don''t look!'!$M$5</f>
        <v>-0.32706771782126864</v>
      </c>
      <c r="AO2801" s="6">
        <f t="shared" si="438"/>
        <v>-0.47343238982862157</v>
      </c>
      <c r="AP2801" s="6">
        <f t="shared" si="439"/>
        <v>3.4515468429468035</v>
      </c>
      <c r="AQ2801" s="6">
        <f t="shared" si="435"/>
        <v>9.2134272549235591E-2</v>
      </c>
      <c r="AV2801" s="6">
        <f t="shared" si="436"/>
        <v>-2.3033361957498086</v>
      </c>
      <c r="AW2801" s="6">
        <f t="shared" si="437"/>
        <v>-2.9229092329365334</v>
      </c>
    </row>
    <row r="2802" spans="1:49" x14ac:dyDescent="0.25">
      <c r="A2802" s="6">
        <v>1051203.4269999999</v>
      </c>
      <c r="B2802" s="6">
        <v>21.035754000000001</v>
      </c>
      <c r="C2802" s="6">
        <v>7.9556139999999997</v>
      </c>
      <c r="D2802" s="6">
        <v>-0.12500500000000001</v>
      </c>
      <c r="E2802" s="6">
        <v>29.254829999999998</v>
      </c>
      <c r="F2802" s="6">
        <v>21.575776999999999</v>
      </c>
      <c r="G2802" s="6">
        <v>86.140325000000004</v>
      </c>
      <c r="H2802" s="6">
        <v>8</v>
      </c>
      <c r="I2802" s="6">
        <v>35.447428000000002</v>
      </c>
      <c r="L2802" s="6">
        <f t="shared" si="430"/>
        <v>5.0192760044671058E-4</v>
      </c>
      <c r="M2802" s="6">
        <f>249.088908333*(E2802-AVERAGE('raw Data'!$Y$2:$Y$2801))</f>
        <v>7216.7118156298575</v>
      </c>
      <c r="N2802" s="6" t="s">
        <v>18</v>
      </c>
      <c r="O2802" s="6">
        <f>L2802/(PI()*('ugly don''t look!'!$J$7^2)/4)</f>
        <v>1.0005472476269694</v>
      </c>
      <c r="P2802" s="6">
        <f>-M2802/'ugly don''t look!'!$H$7</f>
        <v>-6764.8217244374373</v>
      </c>
      <c r="Q2802" s="6">
        <f>-'ugly don''t look!'!$J$7/4*P2802</f>
        <v>42.741834860426842</v>
      </c>
      <c r="R2802" s="6">
        <f t="shared" si="431"/>
        <v>5.4709794159432527E-4</v>
      </c>
      <c r="S2802" s="6">
        <f t="shared" si="432"/>
        <v>3.7551781797235235</v>
      </c>
      <c r="AN2802" s="6">
        <f>S2802-'ugly don''t look!'!$M$5</f>
        <v>-2.3436381044548593E-2</v>
      </c>
      <c r="AO2802" s="6">
        <f t="shared" si="438"/>
        <v>5.4709794159432527E-4</v>
      </c>
      <c r="AP2802" s="6">
        <f t="shared" si="439"/>
        <v>3.7551781797235235</v>
      </c>
      <c r="AQ2802" s="6">
        <f t="shared" si="435"/>
        <v>9.1595686582211039E-2</v>
      </c>
    </row>
    <row r="2803" spans="1:49" x14ac:dyDescent="0.25">
      <c r="A2803" s="6">
        <v>1051204.6140000001</v>
      </c>
      <c r="B2803" s="6">
        <v>21.022421000000001</v>
      </c>
      <c r="C2803" s="6">
        <v>7.9892589999999997</v>
      </c>
      <c r="D2803" s="6">
        <v>-0.124791</v>
      </c>
      <c r="E2803" s="6">
        <v>29.337941000000001</v>
      </c>
      <c r="F2803" s="6">
        <v>21.500997000000002</v>
      </c>
      <c r="G2803" s="6">
        <v>86.140279000000007</v>
      </c>
      <c r="H2803" s="6">
        <v>8</v>
      </c>
      <c r="I2803" s="6">
        <v>35.425939</v>
      </c>
      <c r="L2803" s="6">
        <f t="shared" si="430"/>
        <v>5.0405029696228172E-4</v>
      </c>
      <c r="M2803" s="6">
        <f>249.088908333*(E2803-AVERAGE('raw Data'!$Y$2:$Y$2801))</f>
        <v>7237.4138438903219</v>
      </c>
      <c r="N2803" s="6" t="s">
        <v>18</v>
      </c>
      <c r="O2803" s="6">
        <f>L2803/(PI()*('ugly don''t look!'!$J$7^2)/4)</f>
        <v>1.0047786510291969</v>
      </c>
      <c r="P2803" s="6">
        <f>-M2803/'ugly don''t look!'!$H$7</f>
        <v>-6784.2274502158998</v>
      </c>
      <c r="Q2803" s="6">
        <f>-'ugly don''t look!'!$J$7/4*P2803</f>
        <v>42.864445087326608</v>
      </c>
      <c r="R2803" s="6">
        <f t="shared" si="431"/>
        <v>4.7672695208030485E-3</v>
      </c>
      <c r="S2803" s="6">
        <f t="shared" si="432"/>
        <v>3.7580426964579035</v>
      </c>
      <c r="AN2803" s="6">
        <f>S2803-'ugly don''t look!'!$M$5</f>
        <v>-2.0571864310168664E-2</v>
      </c>
      <c r="AO2803" s="6">
        <f t="shared" si="438"/>
        <v>4.7672695208030485E-3</v>
      </c>
      <c r="AP2803" s="6">
        <f t="shared" si="439"/>
        <v>3.7580426964579035</v>
      </c>
      <c r="AQ2803" s="6">
        <f t="shared" si="435"/>
        <v>9.1751965309811279E-2</v>
      </c>
    </row>
    <row r="2804" spans="1:49" x14ac:dyDescent="0.25">
      <c r="A2804" s="6">
        <v>1051204.8840000001</v>
      </c>
      <c r="B2804" s="6">
        <v>20.957236000000002</v>
      </c>
      <c r="C2804" s="6">
        <v>8.0076239999999999</v>
      </c>
      <c r="D2804" s="6">
        <v>-0.11171499999999999</v>
      </c>
      <c r="E2804" s="6">
        <v>29.308250999999998</v>
      </c>
      <c r="F2804" s="6">
        <v>21.583786</v>
      </c>
      <c r="G2804" s="6">
        <v>86.138986000000003</v>
      </c>
      <c r="H2804" s="6">
        <v>8</v>
      </c>
      <c r="I2804" s="6">
        <v>35.407232999999998</v>
      </c>
      <c r="L2804" s="6">
        <f t="shared" si="430"/>
        <v>5.0520896307934126E-4</v>
      </c>
      <c r="M2804" s="6">
        <f>249.088908333*(E2804-AVERAGE('raw Data'!$Y$2:$Y$2801))</f>
        <v>7230.0183942019148</v>
      </c>
      <c r="N2804" s="6" t="s">
        <v>18</v>
      </c>
      <c r="O2804" s="6">
        <f>L2804/(PI()*('ugly don''t look!'!$J$7^2)/4)</f>
        <v>1.0070883470756204</v>
      </c>
      <c r="P2804" s="6">
        <f>-M2804/'ugly don''t look!'!$H$7</f>
        <v>-6777.2950826789602</v>
      </c>
      <c r="Q2804" s="6">
        <f>-'ugly don''t look!'!$J$7/4*P2804</f>
        <v>42.820644656136338</v>
      </c>
      <c r="R2804" s="6">
        <f t="shared" si="431"/>
        <v>7.0633428331209145E-3</v>
      </c>
      <c r="S2804" s="6">
        <f t="shared" si="432"/>
        <v>3.757020338072413</v>
      </c>
      <c r="AN2804" s="6">
        <f>S2804-'ugly don''t look!'!$M$5</f>
        <v>-2.1594222695659138E-2</v>
      </c>
      <c r="AO2804" s="6">
        <f t="shared" si="438"/>
        <v>7.0633428331209145E-3</v>
      </c>
      <c r="AP2804" s="6">
        <f t="shared" si="439"/>
        <v>3.757020338072413</v>
      </c>
      <c r="AQ2804" s="6">
        <f t="shared" si="435"/>
        <v>8.9256132944872404E-2</v>
      </c>
    </row>
    <row r="2805" spans="1:49" x14ac:dyDescent="0.25">
      <c r="A2805" s="6">
        <v>1051206.429</v>
      </c>
      <c r="B2805" s="6">
        <v>21.047778000000001</v>
      </c>
      <c r="C2805" s="6">
        <v>8.0249989999999993</v>
      </c>
      <c r="D2805" s="6">
        <v>-7.7609999999999998E-2</v>
      </c>
      <c r="E2805" s="6">
        <v>29.359919999999999</v>
      </c>
      <c r="F2805" s="6">
        <v>21.442502999999999</v>
      </c>
      <c r="G2805" s="6">
        <v>86.146154999999993</v>
      </c>
      <c r="H2805" s="6">
        <v>8</v>
      </c>
      <c r="I2805" s="6">
        <v>35.383991999999999</v>
      </c>
      <c r="L2805" s="6">
        <f t="shared" si="430"/>
        <v>5.0630516911168036E-4</v>
      </c>
      <c r="M2805" s="6">
        <f>249.088908333*(E2805-AVERAGE('raw Data'!$Y$2:$Y$2801))</f>
        <v>7242.8885690065727</v>
      </c>
      <c r="N2805" s="6" t="s">
        <v>18</v>
      </c>
      <c r="O2805" s="6">
        <f>L2805/(PI()*('ugly don''t look!'!$J$7^2)/4)</f>
        <v>1.0092735345957184</v>
      </c>
      <c r="P2805" s="6">
        <f>-M2805/'ugly don''t look!'!$H$7</f>
        <v>-6789.3593635232219</v>
      </c>
      <c r="Q2805" s="6">
        <f>-'ugly don''t look!'!$J$7/4*P2805</f>
        <v>42.896869798580596</v>
      </c>
      <c r="R2805" s="6">
        <f t="shared" si="431"/>
        <v>9.2307993749630012E-3</v>
      </c>
      <c r="S2805" s="6">
        <f t="shared" si="432"/>
        <v>3.7587988582038396</v>
      </c>
      <c r="AN2805" s="6">
        <f>S2805-'ugly don''t look!'!$M$5</f>
        <v>-1.9815702564232485E-2</v>
      </c>
      <c r="AO2805" s="6">
        <f t="shared" si="438"/>
        <v>9.2307993749630012E-3</v>
      </c>
      <c r="AP2805" s="6">
        <f t="shared" si="439"/>
        <v>3.7587988582038396</v>
      </c>
      <c r="AQ2805" s="6">
        <f t="shared" si="435"/>
        <v>8.9643717168958387E-2</v>
      </c>
    </row>
    <row r="2806" spans="1:49" x14ac:dyDescent="0.25">
      <c r="A2806" s="6">
        <v>1051208.193</v>
      </c>
      <c r="B2806" s="6">
        <v>21.010940000000002</v>
      </c>
      <c r="C2806" s="6">
        <v>8.0445039999999999</v>
      </c>
      <c r="D2806" s="6">
        <v>-6.2113000000000002E-2</v>
      </c>
      <c r="E2806" s="6">
        <v>29.415165999999999</v>
      </c>
      <c r="F2806" s="6">
        <v>21.477674</v>
      </c>
      <c r="G2806" s="6">
        <v>86.149652000000003</v>
      </c>
      <c r="H2806" s="6">
        <v>8</v>
      </c>
      <c r="I2806" s="6">
        <v>35.341523000000002</v>
      </c>
      <c r="L2806" s="6">
        <f t="shared" si="430"/>
        <v>5.0753575896266023E-4</v>
      </c>
      <c r="M2806" s="6">
        <f>249.088908333*(E2806-AVERAGE('raw Data'!$Y$2:$Y$2801))</f>
        <v>7256.6497348363373</v>
      </c>
      <c r="N2806" s="6" t="s">
        <v>18</v>
      </c>
      <c r="O2806" s="6">
        <f>L2806/(PI()*('ugly don''t look!'!$J$7^2)/4)</f>
        <v>1.0117266040966979</v>
      </c>
      <c r="P2806" s="6">
        <f>-M2806/'ugly don''t look!'!$H$7</f>
        <v>-6802.2588440535601</v>
      </c>
      <c r="Q2806" s="6">
        <f>-'ugly don''t look!'!$J$7/4*P2806</f>
        <v>42.978371941441409</v>
      </c>
      <c r="R2806" s="6">
        <f t="shared" si="431"/>
        <v>1.1658380312447269E-2</v>
      </c>
      <c r="S2806" s="6">
        <f t="shared" si="432"/>
        <v>3.7606970110516293</v>
      </c>
      <c r="AN2806" s="6">
        <f>S2806-'ugly don''t look!'!$M$5</f>
        <v>-1.7917549716442771E-2</v>
      </c>
      <c r="AO2806" s="6">
        <f t="shared" si="438"/>
        <v>1.1658380312447269E-2</v>
      </c>
      <c r="AP2806" s="6">
        <f t="shared" si="439"/>
        <v>3.7606970110516293</v>
      </c>
      <c r="AQ2806" s="6">
        <f t="shared" si="435"/>
        <v>8.9984002798311105E-2</v>
      </c>
    </row>
    <row r="2807" spans="1:49" x14ac:dyDescent="0.25">
      <c r="A2807" s="6">
        <v>1051209.7109999999</v>
      </c>
      <c r="B2807" s="6">
        <v>21.022421000000001</v>
      </c>
      <c r="C2807" s="6">
        <v>8.0496090000000002</v>
      </c>
      <c r="D2807" s="6">
        <v>-6.4543000000000003E-2</v>
      </c>
      <c r="E2807" s="6">
        <v>29.423753000000001</v>
      </c>
      <c r="F2807" s="6">
        <v>21.480872000000002</v>
      </c>
      <c r="G2807" s="6">
        <v>86.148191999999995</v>
      </c>
      <c r="H2807" s="6">
        <v>8</v>
      </c>
      <c r="I2807" s="6">
        <v>35.310701999999999</v>
      </c>
      <c r="L2807" s="6">
        <f t="shared" si="430"/>
        <v>5.078578384904353E-4</v>
      </c>
      <c r="M2807" s="6">
        <f>249.088908333*(E2807-AVERAGE('raw Data'!$Y$2:$Y$2801))</f>
        <v>7258.7886612921939</v>
      </c>
      <c r="N2807" s="6" t="s">
        <v>18</v>
      </c>
      <c r="O2807" s="6">
        <f>L2807/(PI()*('ugly don''t look!'!$J$7^2)/4)</f>
        <v>1.0123686404874952</v>
      </c>
      <c r="P2807" s="6">
        <f>-M2807/'ugly don''t look!'!$H$7</f>
        <v>-6804.2638369818096</v>
      </c>
      <c r="Q2807" s="6">
        <f>-'ugly don''t look!'!$J$7/4*P2807</f>
        <v>42.991039988010321</v>
      </c>
      <c r="R2807" s="6">
        <f t="shared" si="431"/>
        <v>1.2292773791753878E-2</v>
      </c>
      <c r="S2807" s="6">
        <f t="shared" si="432"/>
        <v>3.7609917216091704</v>
      </c>
      <c r="AN2807" s="6">
        <f>S2807-'ugly don''t look!'!$M$5</f>
        <v>-1.7622839158901726E-2</v>
      </c>
      <c r="AO2807" s="6">
        <f t="shared" si="438"/>
        <v>1.2292773791753878E-2</v>
      </c>
      <c r="AP2807" s="6">
        <f t="shared" si="439"/>
        <v>3.7609917216091704</v>
      </c>
      <c r="AQ2807" s="6">
        <f t="shared" si="435"/>
        <v>8.9871599924641027E-2</v>
      </c>
    </row>
    <row r="2808" spans="1:49" x14ac:dyDescent="0.25">
      <c r="A2808" s="6">
        <v>1051210.169</v>
      </c>
      <c r="B2808" s="6">
        <v>21.07037</v>
      </c>
      <c r="C2808" s="6">
        <v>8.0422410000000006</v>
      </c>
      <c r="D2808" s="6">
        <v>-6.3975000000000004E-2</v>
      </c>
      <c r="E2808" s="6">
        <v>29.395831999999999</v>
      </c>
      <c r="F2808" s="6">
        <v>21.503319999999999</v>
      </c>
      <c r="G2808" s="6">
        <v>86.140279000000007</v>
      </c>
      <c r="H2808" s="6">
        <v>8</v>
      </c>
      <c r="I2808" s="6">
        <v>35.310881999999999</v>
      </c>
      <c r="L2808" s="6">
        <f t="shared" si="430"/>
        <v>5.0739298404172881E-4</v>
      </c>
      <c r="M2808" s="6">
        <f>249.088908333*(E2808-AVERAGE('raw Data'!$Y$2:$Y$2801))</f>
        <v>7251.833849882627</v>
      </c>
      <c r="N2808" s="6" t="s">
        <v>18</v>
      </c>
      <c r="O2808" s="6">
        <f>L2808/(PI()*('ugly don''t look!'!$J$7^2)/4)</f>
        <v>1.0114419952127853</v>
      </c>
      <c r="P2808" s="6">
        <f>-M2808/'ugly don''t look!'!$H$7</f>
        <v>-6797.7445162004378</v>
      </c>
      <c r="Q2808" s="6">
        <f>-'ugly don''t look!'!$J$7/4*P2808</f>
        <v>42.949849289483417</v>
      </c>
      <c r="R2808" s="6">
        <f t="shared" si="431"/>
        <v>1.1377030665277848E-2</v>
      </c>
      <c r="S2808" s="6">
        <f t="shared" si="432"/>
        <v>3.760033139448169</v>
      </c>
      <c r="AN2808" s="6">
        <f>S2808-'ugly don''t look!'!$M$5</f>
        <v>-1.8581421319903146E-2</v>
      </c>
      <c r="AO2808" s="6">
        <f t="shared" si="438"/>
        <v>1.1377030665277848E-2</v>
      </c>
      <c r="AP2808" s="6">
        <f t="shared" si="439"/>
        <v>3.760033139448169</v>
      </c>
      <c r="AQ2808" s="6">
        <f t="shared" si="435"/>
        <v>8.9500683523910565E-2</v>
      </c>
    </row>
    <row r="2809" spans="1:49" x14ac:dyDescent="0.25">
      <c r="A2809" s="6">
        <v>1051213.3570000001</v>
      </c>
      <c r="B2809" s="6">
        <v>21.032222999999998</v>
      </c>
      <c r="C2809" s="6">
        <v>8.0108669999999993</v>
      </c>
      <c r="D2809" s="6">
        <v>-6.2271E-2</v>
      </c>
      <c r="E2809" s="6">
        <v>29.336935</v>
      </c>
      <c r="F2809" s="6">
        <v>21.649677000000001</v>
      </c>
      <c r="G2809" s="6">
        <v>86.146146000000002</v>
      </c>
      <c r="H2809" s="6">
        <v>8</v>
      </c>
      <c r="I2809" s="6">
        <v>35.321053999999997</v>
      </c>
      <c r="L2809" s="6">
        <f t="shared" si="430"/>
        <v>5.0541356717504632E-4</v>
      </c>
      <c r="M2809" s="6">
        <f>249.088908333*(E2809-AVERAGE('raw Data'!$Y$2:$Y$2801))</f>
        <v>7237.1632604485394</v>
      </c>
      <c r="N2809" s="6" t="s">
        <v>18</v>
      </c>
      <c r="O2809" s="6">
        <f>L2809/(PI()*('ugly don''t look!'!$J$7^2)/4)</f>
        <v>1.0074962068239759</v>
      </c>
      <c r="P2809" s="6">
        <f>-M2809/'ugly don''t look!'!$H$7</f>
        <v>-6783.9925576008054</v>
      </c>
      <c r="Q2809" s="6">
        <f>-'ugly don''t look!'!$J$7/4*P2809</f>
        <v>42.862960977061292</v>
      </c>
      <c r="R2809" s="6">
        <f t="shared" si="431"/>
        <v>7.4682498926318501E-3</v>
      </c>
      <c r="S2809" s="6">
        <f t="shared" si="432"/>
        <v>3.7580080725182881</v>
      </c>
      <c r="AN2809" s="6">
        <f>S2809-'ugly don''t look!'!$M$5</f>
        <v>-2.0606488249784061E-2</v>
      </c>
      <c r="AO2809" s="6">
        <f t="shared" si="438"/>
        <v>7.4682498926318501E-3</v>
      </c>
      <c r="AP2809" s="6">
        <f t="shared" si="439"/>
        <v>3.7580080725182881</v>
      </c>
      <c r="AQ2809" s="6">
        <f t="shared" si="435"/>
        <v>8.9984023764203142E-2</v>
      </c>
    </row>
    <row r="2810" spans="1:49" x14ac:dyDescent="0.25">
      <c r="A2810" s="6">
        <v>1051213.798</v>
      </c>
      <c r="B2810" s="6">
        <v>21.112957999999999</v>
      </c>
      <c r="C2810" s="6">
        <v>8.0162910000000007</v>
      </c>
      <c r="D2810" s="6">
        <v>-6.8407999999999997E-2</v>
      </c>
      <c r="E2810" s="6">
        <v>29.341536000000001</v>
      </c>
      <c r="F2810" s="6">
        <v>21.484438999999998</v>
      </c>
      <c r="G2810" s="6">
        <v>86.143394000000001</v>
      </c>
      <c r="H2810" s="6">
        <v>8</v>
      </c>
      <c r="I2810" s="6">
        <v>35.313451000000001</v>
      </c>
      <c r="L2810" s="6">
        <f t="shared" si="430"/>
        <v>5.0575577273012022E-4</v>
      </c>
      <c r="M2810" s="6">
        <f>249.088908333*(E2810-AVERAGE('raw Data'!$Y$2:$Y$2801))</f>
        <v>7238.3093185157795</v>
      </c>
      <c r="N2810" s="6" t="s">
        <v>18</v>
      </c>
      <c r="O2810" s="6">
        <f>L2810/(PI()*('ugly don''t look!'!$J$7^2)/4)</f>
        <v>1.0081783626288114</v>
      </c>
      <c r="P2810" s="6">
        <f>-M2810/'ugly don''t look!'!$H$7</f>
        <v>-6785.0668527519492</v>
      </c>
      <c r="Q2810" s="6">
        <f>-'ugly don''t look!'!$J$7/4*P2810</f>
        <v>42.869748642400005</v>
      </c>
      <c r="R2810" s="6">
        <f t="shared" si="431"/>
        <v>8.1451010482860089E-3</v>
      </c>
      <c r="S2810" s="6">
        <f t="shared" si="432"/>
        <v>3.7581664173410059</v>
      </c>
      <c r="AN2810" s="6">
        <f>S2810-'ugly don''t look!'!$M$5</f>
        <v>-2.0448143427066245E-2</v>
      </c>
      <c r="AO2810" s="6">
        <f t="shared" si="438"/>
        <v>8.1451010482860089E-3</v>
      </c>
      <c r="AP2810" s="6">
        <f t="shared" si="439"/>
        <v>3.7581664173410059</v>
      </c>
      <c r="AQ2810" s="6">
        <f t="shared" si="435"/>
        <v>8.9708008516419024E-2</v>
      </c>
    </row>
    <row r="2811" spans="1:49" x14ac:dyDescent="0.25">
      <c r="A2811" s="6">
        <v>1051214.9469999999</v>
      </c>
      <c r="B2811" s="6">
        <v>21.114809999999999</v>
      </c>
      <c r="C2811" s="6">
        <v>8.0089480000000002</v>
      </c>
      <c r="D2811" s="6">
        <v>-6.9795999999999997E-2</v>
      </c>
      <c r="E2811" s="6">
        <v>29.327119</v>
      </c>
      <c r="F2811" s="6">
        <v>21.508133000000001</v>
      </c>
      <c r="G2811" s="6">
        <v>86.138307999999995</v>
      </c>
      <c r="H2811" s="6">
        <v>8</v>
      </c>
      <c r="I2811" s="6">
        <v>35.314763999999997</v>
      </c>
      <c r="L2811" s="6">
        <f t="shared" si="430"/>
        <v>5.0529249555628032E-4</v>
      </c>
      <c r="M2811" s="6">
        <f>249.088908333*(E2811-AVERAGE('raw Data'!$Y$2:$Y$2801))</f>
        <v>7234.7182037243419</v>
      </c>
      <c r="N2811" s="6" t="s">
        <v>18</v>
      </c>
      <c r="O2811" s="6">
        <f>L2811/(PI()*('ugly don''t look!'!$J$7^2)/4)</f>
        <v>1.0072548615088064</v>
      </c>
      <c r="P2811" s="6">
        <f>-M2811/'ugly don''t look!'!$H$7</f>
        <v>-6781.7006034161441</v>
      </c>
      <c r="Q2811" s="6">
        <f>-'ugly don''t look!'!$J$7/4*P2811</f>
        <v>42.84847983753405</v>
      </c>
      <c r="R2811" s="6">
        <f t="shared" si="431"/>
        <v>7.2286715942333187E-3</v>
      </c>
      <c r="S2811" s="6">
        <f t="shared" si="432"/>
        <v>3.7576701680442204</v>
      </c>
      <c r="AN2811" s="6">
        <f>S2811-'ugly don''t look!'!$M$5</f>
        <v>-2.0944392723851735E-2</v>
      </c>
      <c r="AO2811" s="6">
        <f t="shared" si="438"/>
        <v>7.2286715942333187E-3</v>
      </c>
      <c r="AP2811" s="6">
        <f t="shared" si="439"/>
        <v>3.7576701680442204</v>
      </c>
      <c r="AQ2811" s="6">
        <f t="shared" si="435"/>
        <v>8.9799865421339969E-2</v>
      </c>
    </row>
    <row r="2812" spans="1:49" x14ac:dyDescent="0.25">
      <c r="A2812" s="6">
        <v>1051216.5930000001</v>
      </c>
      <c r="B2812" s="6">
        <v>21.117946</v>
      </c>
      <c r="C2812" s="6">
        <v>7.9710700000000001</v>
      </c>
      <c r="D2812" s="6">
        <v>-6.4599000000000004E-2</v>
      </c>
      <c r="E2812" s="6">
        <v>29.338165</v>
      </c>
      <c r="F2812" s="6">
        <v>21.444085000000001</v>
      </c>
      <c r="G2812" s="6">
        <v>86.144155999999995</v>
      </c>
      <c r="H2812" s="6">
        <v>8</v>
      </c>
      <c r="I2812" s="6">
        <v>35.363159000000003</v>
      </c>
      <c r="L2812" s="6">
        <f t="shared" si="430"/>
        <v>5.0290273486028369E-4</v>
      </c>
      <c r="M2812" s="6">
        <f>249.088908333*(E2812-AVERAGE('raw Data'!$Y$2:$Y$2801))</f>
        <v>7237.4696398057886</v>
      </c>
      <c r="N2812" s="6" t="s">
        <v>18</v>
      </c>
      <c r="O2812" s="6">
        <f>L2812/(PI()*('ugly don''t look!'!$J$7^2)/4)</f>
        <v>1.0024910898318982</v>
      </c>
      <c r="P2812" s="6">
        <f>-M2812/'ugly don''t look!'!$H$7</f>
        <v>-6784.2797523488834</v>
      </c>
      <c r="Q2812" s="6">
        <f>-'ugly don''t look!'!$J$7/4*P2812</f>
        <v>42.864775545278334</v>
      </c>
      <c r="R2812" s="6">
        <f t="shared" si="431"/>
        <v>2.4879922108578946E-3</v>
      </c>
      <c r="S2812" s="6">
        <f t="shared" si="432"/>
        <v>3.7580504058001623</v>
      </c>
      <c r="AN2812" s="6">
        <f>S2812-'ugly don''t look!'!$M$5</f>
        <v>-2.0564154967909865E-2</v>
      </c>
      <c r="AO2812" s="6">
        <f t="shared" si="438"/>
        <v>2.4879922108578946E-3</v>
      </c>
      <c r="AP2812" s="6">
        <f t="shared" si="439"/>
        <v>3.7580504058001623</v>
      </c>
      <c r="AQ2812" s="6">
        <f t="shared" si="435"/>
        <v>9.3222370024266643E-2</v>
      </c>
    </row>
    <row r="2813" spans="1:49" x14ac:dyDescent="0.25">
      <c r="A2813" s="6">
        <v>1051217.4350000001</v>
      </c>
      <c r="B2813" s="6">
        <v>21.184801</v>
      </c>
      <c r="C2813" s="6">
        <v>7.9708690000000004</v>
      </c>
      <c r="D2813" s="6">
        <v>-6.5447000000000005E-2</v>
      </c>
      <c r="E2813" s="6">
        <v>29.282080000000001</v>
      </c>
      <c r="F2813" s="6">
        <v>21.602160999999999</v>
      </c>
      <c r="G2813" s="6">
        <v>86.149130999999997</v>
      </c>
      <c r="H2813" s="6">
        <v>8</v>
      </c>
      <c r="I2813" s="6">
        <v>35.371845</v>
      </c>
      <c r="L2813" s="6">
        <f t="shared" si="430"/>
        <v>5.028900535703557E-4</v>
      </c>
      <c r="M2813" s="6">
        <f>249.088908333*(E2813-AVERAGE('raw Data'!$Y$2:$Y$2801))</f>
        <v>7223.4994883819327</v>
      </c>
      <c r="N2813" s="6" t="s">
        <v>18</v>
      </c>
      <c r="O2813" s="6">
        <f>L2813/(PI()*('ugly don''t look!'!$J$7^2)/4)</f>
        <v>1.0024658108280688</v>
      </c>
      <c r="P2813" s="6">
        <f>-M2813/'ugly don''t look!'!$H$7</f>
        <v>-6771.1843723115235</v>
      </c>
      <c r="Q2813" s="6">
        <f>-'ugly don''t look!'!$J$7/4*P2813</f>
        <v>42.78203566035728</v>
      </c>
      <c r="R2813" s="6">
        <f t="shared" si="431"/>
        <v>2.4627757048847902E-3</v>
      </c>
      <c r="S2813" s="6">
        <f t="shared" si="432"/>
        <v>3.7561182869157363</v>
      </c>
      <c r="AN2813" s="6">
        <f>S2813-'ugly don''t look!'!$M$5</f>
        <v>-2.2496273852335769E-2</v>
      </c>
      <c r="AO2813" s="6">
        <f t="shared" si="438"/>
        <v>2.4627757048847902E-3</v>
      </c>
      <c r="AP2813" s="6">
        <f t="shared" si="439"/>
        <v>3.7561182869157363</v>
      </c>
      <c r="AQ2813" s="6">
        <f t="shared" si="435"/>
        <v>9.130643349133824E-2</v>
      </c>
    </row>
    <row r="2814" spans="1:49" x14ac:dyDescent="0.25">
      <c r="A2814" s="6">
        <v>1051219.297</v>
      </c>
      <c r="B2814" s="6">
        <v>21.032025999999998</v>
      </c>
      <c r="C2814" s="6">
        <v>7.9237880000000001</v>
      </c>
      <c r="D2814" s="6">
        <v>-9.4298999999999994E-2</v>
      </c>
      <c r="E2814" s="6">
        <v>29.259336999999999</v>
      </c>
      <c r="F2814" s="6">
        <v>21.498507</v>
      </c>
      <c r="G2814" s="6">
        <v>86.139348999999996</v>
      </c>
      <c r="H2814" s="6">
        <v>8</v>
      </c>
      <c r="I2814" s="6">
        <v>35.447429</v>
      </c>
      <c r="L2814" s="6">
        <f t="shared" si="430"/>
        <v>4.999196664504386E-4</v>
      </c>
      <c r="M2814" s="6">
        <f>249.088908333*(E2814-AVERAGE('raw Data'!$Y$2:$Y$2801))</f>
        <v>7217.8344593397142</v>
      </c>
      <c r="N2814" s="6" t="s">
        <v>18</v>
      </c>
      <c r="O2814" s="6">
        <f>L2814/(PI()*('ugly don''t look!'!$J$7^2)/4)</f>
        <v>0.99654461292109053</v>
      </c>
      <c r="P2814" s="6">
        <f>-M2814/'ugly don''t look!'!$H$7</f>
        <v>-6765.8740713720608</v>
      </c>
      <c r="Q2814" s="6">
        <f>-'ugly don''t look!'!$J$7/4*P2814</f>
        <v>42.748483851446522</v>
      </c>
      <c r="R2814" s="6">
        <f t="shared" si="431"/>
        <v>-3.4613707166748038E-3</v>
      </c>
      <c r="S2814" s="6">
        <f t="shared" si="432"/>
        <v>3.7553337292906157</v>
      </c>
      <c r="AN2814" s="6">
        <f>S2814-'ugly don''t look!'!$M$5</f>
        <v>-2.328083147745641E-2</v>
      </c>
      <c r="AO2814" s="6">
        <f t="shared" si="438"/>
        <v>-3.4613707166748038E-3</v>
      </c>
      <c r="AP2814" s="6">
        <f t="shared" si="439"/>
        <v>3.7553337292906157</v>
      </c>
      <c r="AQ2814" s="6">
        <f t="shared" si="435"/>
        <v>9.4323616671174101E-2</v>
      </c>
    </row>
    <row r="2815" spans="1:49" x14ac:dyDescent="0.25">
      <c r="A2815" s="6">
        <v>1051219.571</v>
      </c>
      <c r="B2815" s="6">
        <v>21.143498000000001</v>
      </c>
      <c r="C2815" s="6">
        <v>7.9258329999999999</v>
      </c>
      <c r="D2815" s="6">
        <v>-0.106248</v>
      </c>
      <c r="E2815" s="6">
        <v>29.258537</v>
      </c>
      <c r="F2815" s="6">
        <v>21.543672000000001</v>
      </c>
      <c r="G2815" s="6">
        <v>86.141385</v>
      </c>
      <c r="H2815" s="6">
        <v>8</v>
      </c>
      <c r="I2815" s="6">
        <v>35.452607</v>
      </c>
      <c r="L2815" s="6">
        <f t="shared" si="430"/>
        <v>5.0004868753453268E-4</v>
      </c>
      <c r="M2815" s="6">
        <f>249.088908333*(E2815-AVERAGE('raw Data'!$Y$2:$Y$2801))</f>
        <v>7217.6351882130484</v>
      </c>
      <c r="N2815" s="6" t="s">
        <v>18</v>
      </c>
      <c r="O2815" s="6">
        <f>L2815/(PI()*('ugly don''t look!'!$J$7^2)/4)</f>
        <v>0.99680180477597424</v>
      </c>
      <c r="P2815" s="6">
        <f>-M2815/'ugly don''t look!'!$H$7</f>
        <v>-6765.6872780399781</v>
      </c>
      <c r="Q2815" s="6">
        <f>-'ugly don''t look!'!$J$7/4*P2815</f>
        <v>42.747303644476091</v>
      </c>
      <c r="R2815" s="6">
        <f t="shared" si="431"/>
        <v>-3.2033203807898393E-3</v>
      </c>
      <c r="S2815" s="6">
        <f t="shared" si="432"/>
        <v>3.7553061207497724</v>
      </c>
      <c r="AN2815" s="6">
        <f>S2815-'ugly don''t look!'!$M$5</f>
        <v>-2.3308440018299681E-2</v>
      </c>
      <c r="AO2815" s="6">
        <f t="shared" si="438"/>
        <v>-3.2033203807898393E-3</v>
      </c>
      <c r="AP2815" s="6">
        <f t="shared" si="439"/>
        <v>3.7553061207497724</v>
      </c>
      <c r="AQ2815" s="6">
        <f t="shared" si="435"/>
        <v>9.4130407819019102E-2</v>
      </c>
    </row>
    <row r="2816" spans="1:49" x14ac:dyDescent="0.25">
      <c r="A2816" s="6">
        <v>1051221.0619999999</v>
      </c>
      <c r="B2816" s="6">
        <v>21.151644999999998</v>
      </c>
      <c r="C2816" s="6">
        <v>7.9193449999999999</v>
      </c>
      <c r="D2816" s="6">
        <v>-0.114956</v>
      </c>
      <c r="E2816" s="6">
        <v>29.264963000000002</v>
      </c>
      <c r="F2816" s="6">
        <v>21.532195999999999</v>
      </c>
      <c r="G2816" s="6">
        <v>86.145922999999996</v>
      </c>
      <c r="H2816" s="6">
        <v>8</v>
      </c>
      <c r="I2816" s="6">
        <v>35.498514999999998</v>
      </c>
      <c r="L2816" s="6">
        <f t="shared" si="430"/>
        <v>4.9963935316113311E-4</v>
      </c>
      <c r="M2816" s="6">
        <f>249.088908333*(E2816-AVERAGE('raw Data'!$Y$2:$Y$2801))</f>
        <v>7219.2358335379968</v>
      </c>
      <c r="N2816" s="6" t="s">
        <v>18</v>
      </c>
      <c r="O2816" s="6">
        <f>L2816/(PI()*('ugly don''t look!'!$J$7^2)/4)</f>
        <v>0.99598583374688643</v>
      </c>
      <c r="P2816" s="6">
        <f>-M2816/'ugly don''t look!'!$H$7</f>
        <v>-6767.1876954799372</v>
      </c>
      <c r="Q2816" s="6">
        <f>-'ugly don''t look!'!$J$7/4*P2816</f>
        <v>42.756783656966114</v>
      </c>
      <c r="R2816" s="6">
        <f t="shared" si="431"/>
        <v>-4.0222446443850708E-3</v>
      </c>
      <c r="S2816" s="6">
        <f t="shared" si="432"/>
        <v>3.7555278648284021</v>
      </c>
      <c r="AN2816" s="6">
        <f>S2816-'ugly don''t look!'!$M$5</f>
        <v>-2.3086695939670054E-2</v>
      </c>
      <c r="AO2816" s="6">
        <f t="shared" si="438"/>
        <v>-4.0222446443850708E-3</v>
      </c>
      <c r="AP2816" s="6">
        <f t="shared" si="439"/>
        <v>3.7555278648284021</v>
      </c>
      <c r="AQ2816" s="6">
        <f t="shared" si="435"/>
        <v>9.4877685462745734E-2</v>
      </c>
    </row>
    <row r="2817" spans="1:43" x14ac:dyDescent="0.25">
      <c r="A2817" s="6">
        <v>1051222.895</v>
      </c>
      <c r="B2817" s="6">
        <v>21.038124</v>
      </c>
      <c r="C2817" s="6">
        <v>7.9304680000000003</v>
      </c>
      <c r="D2817" s="6">
        <v>-0.13394500000000001</v>
      </c>
      <c r="E2817" s="6">
        <v>29.276268999999999</v>
      </c>
      <c r="F2817" s="6">
        <v>21.487400999999998</v>
      </c>
      <c r="G2817" s="6">
        <v>86.145746000000003</v>
      </c>
      <c r="H2817" s="6">
        <v>8</v>
      </c>
      <c r="I2817" s="6">
        <v>35.532947999999998</v>
      </c>
      <c r="L2817" s="6">
        <f t="shared" si="430"/>
        <v>5.0034111429481424E-4</v>
      </c>
      <c r="M2817" s="6">
        <f>249.088908333*(E2817-AVERAGE('raw Data'!$Y$2:$Y$2801))</f>
        <v>7222.0520327356089</v>
      </c>
      <c r="N2817" s="6" t="s">
        <v>18</v>
      </c>
      <c r="O2817" s="6">
        <f>L2817/(PI()*('ugly don''t look!'!$J$7^2)/4)</f>
        <v>0.99738473105831416</v>
      </c>
      <c r="P2817" s="6">
        <f>-M2817/'ugly don''t look!'!$H$7</f>
        <v>-6769.8275522456024</v>
      </c>
      <c r="Q2817" s="6">
        <f>-'ugly don''t look!'!$J$7/4*P2817</f>
        <v>42.773462931975779</v>
      </c>
      <c r="R2817" s="6">
        <f t="shared" si="431"/>
        <v>-2.6186947317162449E-3</v>
      </c>
      <c r="S2817" s="6">
        <f t="shared" si="432"/>
        <v>3.7559178853389534</v>
      </c>
      <c r="AN2817" s="6">
        <f>S2817-'ugly don''t look!'!$M$5</f>
        <v>-2.2696675429118685E-2</v>
      </c>
      <c r="AO2817" s="6">
        <f t="shared" si="438"/>
        <v>-2.6186947317162449E-3</v>
      </c>
      <c r="AP2817" s="6">
        <f t="shared" si="439"/>
        <v>3.7559178853389534</v>
      </c>
      <c r="AQ2817" s="6">
        <f t="shared" si="435"/>
        <v>9.4366996808620263E-2</v>
      </c>
    </row>
    <row r="2818" spans="1:43" x14ac:dyDescent="0.25">
      <c r="A2818" s="6">
        <v>1051223.398</v>
      </c>
      <c r="B2818" s="6">
        <v>21.112020000000001</v>
      </c>
      <c r="C2818" s="6">
        <v>7.937316</v>
      </c>
      <c r="D2818" s="6">
        <v>-0.138686</v>
      </c>
      <c r="E2818" s="6">
        <v>29.228846000000001</v>
      </c>
      <c r="F2818" s="6">
        <v>21.536504000000001</v>
      </c>
      <c r="G2818" s="6">
        <v>86.145830000000004</v>
      </c>
      <c r="H2818" s="6">
        <v>8</v>
      </c>
      <c r="I2818" s="6">
        <v>35.536365000000004</v>
      </c>
      <c r="L2818" s="6">
        <f t="shared" ref="L2818:L2881" si="440">0.000063090994667*C2818</f>
        <v>5.0077316142629381E-4</v>
      </c>
      <c r="M2818" s="6">
        <f>249.088908333*(E2818-AVERAGE('raw Data'!$Y$2:$Y$2801))</f>
        <v>7210.239489435734</v>
      </c>
      <c r="N2818" s="6" t="s">
        <v>18</v>
      </c>
      <c r="O2818" s="6">
        <f>L2818/(PI()*('ugly don''t look!'!$J$7^2)/4)</f>
        <v>0.99824597791515624</v>
      </c>
      <c r="P2818" s="6">
        <f>-M2818/'ugly don''t look!'!$H$7</f>
        <v>-6758.754677011374</v>
      </c>
      <c r="Q2818" s="6">
        <f>-'ugly don''t look!'!$J$7/4*P2818</f>
        <v>42.703501738027114</v>
      </c>
      <c r="R2818" s="6">
        <f t="shared" ref="R2818:R2881" si="441">LN(O2818)</f>
        <v>-1.7555621827548067E-3</v>
      </c>
      <c r="S2818" s="6">
        <f t="shared" ref="S2818:S2881" si="442">LN(Q2818)</f>
        <v>3.7542809247884392</v>
      </c>
      <c r="AN2818" s="6">
        <f>S2818-'ugly don''t look!'!$M$5</f>
        <v>-2.4333635979632895E-2</v>
      </c>
      <c r="AO2818" s="6">
        <f t="shared" si="438"/>
        <v>-1.7555621827548067E-3</v>
      </c>
      <c r="AP2818" s="6">
        <f t="shared" si="439"/>
        <v>3.7542809247884392</v>
      </c>
      <c r="AQ2818" s="6">
        <f t="shared" ref="AQ2818:AQ2881" si="443">AN2818-$AS$2*AO2818-$AT$2</f>
        <v>9.2176132624068444E-2</v>
      </c>
    </row>
    <row r="2819" spans="1:43" x14ac:dyDescent="0.25">
      <c r="A2819" s="6">
        <v>1051226.6769999999</v>
      </c>
      <c r="B2819" s="6">
        <v>21.082764000000001</v>
      </c>
      <c r="C2819" s="6">
        <v>7.950291</v>
      </c>
      <c r="D2819" s="6">
        <v>-0.13992499999999999</v>
      </c>
      <c r="E2819" s="6">
        <v>29.253153999999999</v>
      </c>
      <c r="F2819" s="6">
        <v>21.506516999999999</v>
      </c>
      <c r="G2819" s="6">
        <v>86.139256000000003</v>
      </c>
      <c r="H2819" s="6">
        <v>8</v>
      </c>
      <c r="I2819" s="6">
        <v>35.596601999999997</v>
      </c>
      <c r="L2819" s="6">
        <f t="shared" si="440"/>
        <v>5.0159176708209816E-4</v>
      </c>
      <c r="M2819" s="6">
        <f>249.088908333*(E2819-AVERAGE('raw Data'!$Y$2:$Y$2801))</f>
        <v>7216.2943426194915</v>
      </c>
      <c r="N2819" s="6" t="s">
        <v>18</v>
      </c>
      <c r="O2819" s="6">
        <f>L2819/(PI()*('ugly don''t look!'!$J$7^2)/4)</f>
        <v>0.99987779420714329</v>
      </c>
      <c r="P2819" s="6">
        <f>-M2819/'ugly don''t look!'!$H$7</f>
        <v>-6764.4303924067226</v>
      </c>
      <c r="Q2819" s="6">
        <f>-'ugly don''t look!'!$J$7/4*P2819</f>
        <v>42.739362326823773</v>
      </c>
      <c r="R2819" s="6">
        <f t="shared" si="441"/>
        <v>-1.2221326059302156E-4</v>
      </c>
      <c r="S2819" s="6">
        <f t="shared" si="442"/>
        <v>3.7551203299580753</v>
      </c>
      <c r="AN2819" s="6">
        <f>S2819-'ugly don''t look!'!$M$5</f>
        <v>-2.3494230809996797E-2</v>
      </c>
      <c r="AO2819" s="6">
        <f t="shared" ref="AO2819:AO2882" si="444">R2819</f>
        <v>-1.2221326059302156E-4</v>
      </c>
      <c r="AP2819" s="6">
        <f t="shared" ref="AP2819:AP2882" si="445">S2819</f>
        <v>3.7551203299580753</v>
      </c>
      <c r="AQ2819" s="6">
        <f t="shared" si="443"/>
        <v>9.196735822415239E-2</v>
      </c>
    </row>
    <row r="2820" spans="1:43" x14ac:dyDescent="0.25">
      <c r="A2820" s="6">
        <v>1051226.966</v>
      </c>
      <c r="B2820" s="6">
        <v>21.122388999999998</v>
      </c>
      <c r="C2820" s="6">
        <v>7.9398390000000001</v>
      </c>
      <c r="D2820" s="6">
        <v>-0.14322099999999999</v>
      </c>
      <c r="E2820" s="6">
        <v>29.289809999999999</v>
      </c>
      <c r="F2820" s="6">
        <v>21.506516999999999</v>
      </c>
      <c r="G2820" s="6">
        <v>86.139256000000003</v>
      </c>
      <c r="H2820" s="6">
        <v>8</v>
      </c>
      <c r="I2820" s="6">
        <v>35.612554000000003</v>
      </c>
      <c r="L2820" s="6">
        <f t="shared" si="440"/>
        <v>5.0093234000583864E-4</v>
      </c>
      <c r="M2820" s="6">
        <f>249.088908333*(E2820-AVERAGE('raw Data'!$Y$2:$Y$2801))</f>
        <v>7225.4249456433463</v>
      </c>
      <c r="N2820" s="6" t="s">
        <v>18</v>
      </c>
      <c r="O2820" s="6">
        <f>L2820/(PI()*('ugly don''t look!'!$J$7^2)/4)</f>
        <v>0.99856328600800259</v>
      </c>
      <c r="P2820" s="6">
        <f>-M2820/'ugly don''t look!'!$H$7</f>
        <v>-6772.9892628827774</v>
      </c>
      <c r="Q2820" s="6">
        <f>-'ugly don''t look!'!$J$7/4*P2820</f>
        <v>42.79343941020911</v>
      </c>
      <c r="R2820" s="6">
        <f t="shared" si="441"/>
        <v>-1.43774705514088E-3</v>
      </c>
      <c r="S2820" s="6">
        <f t="shared" si="442"/>
        <v>3.7563848060302361</v>
      </c>
      <c r="AN2820" s="6">
        <f>S2820-'ugly don''t look!'!$M$5</f>
        <v>-2.222975473783606E-2</v>
      </c>
      <c r="AO2820" s="6">
        <f t="shared" si="444"/>
        <v>-1.43774705514088E-3</v>
      </c>
      <c r="AP2820" s="6">
        <f t="shared" si="445"/>
        <v>3.7563848060302361</v>
      </c>
      <c r="AQ2820" s="6">
        <f t="shared" si="443"/>
        <v>9.4076060308153547E-2</v>
      </c>
    </row>
    <row r="2821" spans="1:43" x14ac:dyDescent="0.25">
      <c r="A2821" s="6">
        <v>1051228.72</v>
      </c>
      <c r="B2821" s="6">
        <v>21.143671000000001</v>
      </c>
      <c r="C2821" s="6">
        <v>7.9624280000000001</v>
      </c>
      <c r="D2821" s="6">
        <v>-0.14207600000000001</v>
      </c>
      <c r="E2821" s="6">
        <v>29.280906999999999</v>
      </c>
      <c r="F2821" s="6">
        <v>21.473198</v>
      </c>
      <c r="G2821" s="6">
        <v>86.140761999999995</v>
      </c>
      <c r="H2821" s="6">
        <v>8</v>
      </c>
      <c r="I2821" s="6">
        <v>35.623354999999997</v>
      </c>
      <c r="L2821" s="6">
        <f t="shared" si="440"/>
        <v>5.0235750248437154E-4</v>
      </c>
      <c r="M2821" s="6">
        <f>249.088908333*(E2821-AVERAGE('raw Data'!$Y$2:$Y$2801))</f>
        <v>7223.2073070924571</v>
      </c>
      <c r="N2821" s="6" t="s">
        <v>18</v>
      </c>
      <c r="O2821" s="6">
        <f>L2821/(PI()*('ugly don''t look!'!$J$7^2)/4)</f>
        <v>1.0014042184334127</v>
      </c>
      <c r="P2821" s="6">
        <f>-M2821/'ugly don''t look!'!$H$7</f>
        <v>-6770.9104865883555</v>
      </c>
      <c r="Q2821" s="6">
        <f>-'ugly don''t look!'!$J$7/4*P2821</f>
        <v>42.780305181886881</v>
      </c>
      <c r="R2821" s="6">
        <f t="shared" si="441"/>
        <v>1.4032334406970811E-3</v>
      </c>
      <c r="S2821" s="6">
        <f t="shared" si="442"/>
        <v>3.756077837380261</v>
      </c>
      <c r="AN2821" s="6">
        <f>S2821-'ugly don''t look!'!$M$5</f>
        <v>-2.2536723387811097E-2</v>
      </c>
      <c r="AO2821" s="6">
        <f t="shared" si="444"/>
        <v>1.4032334406970811E-3</v>
      </c>
      <c r="AP2821" s="6">
        <f t="shared" si="445"/>
        <v>3.756077837380261</v>
      </c>
      <c r="AQ2821" s="6">
        <f t="shared" si="443"/>
        <v>9.1945930866978928E-2</v>
      </c>
    </row>
    <row r="2822" spans="1:43" x14ac:dyDescent="0.25">
      <c r="A2822" s="6">
        <v>1051231.2450000001</v>
      </c>
      <c r="B2822" s="6">
        <v>21.081085000000002</v>
      </c>
      <c r="C2822" s="6">
        <v>8.0044299999999993</v>
      </c>
      <c r="D2822" s="6">
        <v>-0.14285800000000001</v>
      </c>
      <c r="E2822" s="6">
        <v>29.379663999999998</v>
      </c>
      <c r="F2822" s="6">
        <v>21.440753000000001</v>
      </c>
      <c r="G2822" s="6">
        <v>86.146100000000004</v>
      </c>
      <c r="H2822" s="6">
        <v>8</v>
      </c>
      <c r="I2822" s="6">
        <v>35.595790999999998</v>
      </c>
      <c r="L2822" s="6">
        <f t="shared" si="440"/>
        <v>5.0500745044237483E-4</v>
      </c>
      <c r="M2822" s="6">
        <f>249.088908333*(E2822-AVERAGE('raw Data'!$Y$2:$Y$2801))</f>
        <v>7247.8065804126991</v>
      </c>
      <c r="N2822" s="6" t="s">
        <v>18</v>
      </c>
      <c r="O2822" s="6">
        <f>L2822/(PI()*('ugly don''t look!'!$J$7^2)/4)</f>
        <v>1.0066866498704869</v>
      </c>
      <c r="P2822" s="6">
        <f>-M2822/'ugly don''t look!'!$H$7</f>
        <v>-6793.9694229590359</v>
      </c>
      <c r="Q2822" s="6">
        <f>-'ugly don''t look!'!$J$7/4*P2822</f>
        <v>42.925997306610931</v>
      </c>
      <c r="R2822" s="6">
        <f t="shared" si="441"/>
        <v>6.6643933863649064E-3</v>
      </c>
      <c r="S2822" s="6">
        <f t="shared" si="442"/>
        <v>3.7594776402145365</v>
      </c>
      <c r="AN2822" s="6">
        <f>S2822-'ugly don''t look!'!$M$5</f>
        <v>-1.9136920553535663E-2</v>
      </c>
      <c r="AO2822" s="6">
        <f t="shared" si="444"/>
        <v>6.6643933863649064E-3</v>
      </c>
      <c r="AP2822" s="6">
        <f t="shared" si="445"/>
        <v>3.7594776402145365</v>
      </c>
      <c r="AQ2822" s="6">
        <f t="shared" si="443"/>
        <v>9.1969455496168653E-2</v>
      </c>
    </row>
    <row r="2823" spans="1:43" x14ac:dyDescent="0.25">
      <c r="A2823" s="6">
        <v>1051232.067</v>
      </c>
      <c r="B2823" s="6">
        <v>21.104416000000001</v>
      </c>
      <c r="C2823" s="6">
        <v>7.9869620000000001</v>
      </c>
      <c r="D2823" s="6">
        <v>-0.14568900000000001</v>
      </c>
      <c r="E2823" s="6">
        <v>29.413675999999999</v>
      </c>
      <c r="F2823" s="6">
        <v>21.535898</v>
      </c>
      <c r="G2823" s="6">
        <v>86.144453999999996</v>
      </c>
      <c r="H2823" s="6">
        <v>8</v>
      </c>
      <c r="I2823" s="6">
        <v>35.614510000000003</v>
      </c>
      <c r="L2823" s="6">
        <f t="shared" si="440"/>
        <v>5.0390537694753169E-4</v>
      </c>
      <c r="M2823" s="6">
        <f>249.088908333*(E2823-AVERAGE('raw Data'!$Y$2:$Y$2801))</f>
        <v>7256.2785923629217</v>
      </c>
      <c r="N2823" s="6" t="s">
        <v>18</v>
      </c>
      <c r="O2823" s="6">
        <f>L2823/(PI()*('ugly don''t look!'!$J$7^2)/4)</f>
        <v>1.0044897660948855</v>
      </c>
      <c r="P2823" s="6">
        <f>-M2823/'ugly don''t look!'!$H$7</f>
        <v>-6801.9109414725554</v>
      </c>
      <c r="Q2823" s="6">
        <f>-'ugly don''t look!'!$J$7/4*P2823</f>
        <v>42.976173805958972</v>
      </c>
      <c r="R2823" s="6">
        <f t="shared" si="441"/>
        <v>4.4797171621037465E-3</v>
      </c>
      <c r="S2823" s="6">
        <f t="shared" si="442"/>
        <v>3.7606458645889544</v>
      </c>
      <c r="AN2823" s="6">
        <f>S2823-'ugly don''t look!'!$M$5</f>
        <v>-1.7968696179117671E-2</v>
      </c>
      <c r="AO2823" s="6">
        <f t="shared" si="444"/>
        <v>4.4797171621037465E-3</v>
      </c>
      <c r="AP2823" s="6">
        <f t="shared" si="445"/>
        <v>3.7606458645889544</v>
      </c>
      <c r="AQ2823" s="6">
        <f t="shared" si="443"/>
        <v>9.4539666276116013E-2</v>
      </c>
    </row>
    <row r="2824" spans="1:43" x14ac:dyDescent="0.25">
      <c r="A2824" s="6">
        <v>1051232.629</v>
      </c>
      <c r="B2824" s="6">
        <v>21.081824999999998</v>
      </c>
      <c r="C2824" s="6">
        <v>7.9775830000000001</v>
      </c>
      <c r="D2824" s="6">
        <v>-0.14243</v>
      </c>
      <c r="E2824" s="6">
        <v>29.419618</v>
      </c>
      <c r="F2824" s="6">
        <v>21.501839</v>
      </c>
      <c r="G2824" s="6">
        <v>86.140547999999995</v>
      </c>
      <c r="H2824" s="6">
        <v>8</v>
      </c>
      <c r="I2824" s="6">
        <v>35.627113999999999</v>
      </c>
      <c r="L2824" s="6">
        <f t="shared" si="440"/>
        <v>5.0331364650854984E-4</v>
      </c>
      <c r="M2824" s="6">
        <f>249.088908333*(E2824-AVERAGE('raw Data'!$Y$2:$Y$2801))</f>
        <v>7257.758678656236</v>
      </c>
      <c r="N2824" s="6" t="s">
        <v>18</v>
      </c>
      <c r="O2824" s="6">
        <f>L2824/(PI()*('ugly don''t look!'!$J$7^2)/4)</f>
        <v>1.003310205015691</v>
      </c>
      <c r="P2824" s="6">
        <f>-M2824/'ugly don''t look!'!$H$7</f>
        <v>-6803.2983489466033</v>
      </c>
      <c r="Q2824" s="6">
        <f>-'ugly don''t look!'!$J$7/4*P2824</f>
        <v>42.984939793231874</v>
      </c>
      <c r="R2824" s="6">
        <f t="shared" si="441"/>
        <v>3.304738347607509E-3</v>
      </c>
      <c r="S2824" s="6">
        <f t="shared" si="442"/>
        <v>3.7608498169794307</v>
      </c>
      <c r="AN2824" s="6">
        <f>S2824-'ugly don''t look!'!$M$5</f>
        <v>-1.7764743788641457E-2</v>
      </c>
      <c r="AO2824" s="6">
        <f t="shared" si="444"/>
        <v>3.304738347607509E-3</v>
      </c>
      <c r="AP2824" s="6">
        <f t="shared" si="445"/>
        <v>3.7608498169794307</v>
      </c>
      <c r="AQ2824" s="6">
        <f t="shared" si="443"/>
        <v>9.5497645421868435E-2</v>
      </c>
    </row>
    <row r="2825" spans="1:43" x14ac:dyDescent="0.25">
      <c r="A2825" s="6">
        <v>1051234.4140000001</v>
      </c>
      <c r="B2825" s="6">
        <v>21.084614999999999</v>
      </c>
      <c r="C2825" s="6">
        <v>7.957986</v>
      </c>
      <c r="D2825" s="6">
        <v>-0.135799</v>
      </c>
      <c r="E2825" s="6">
        <v>29.369848000000001</v>
      </c>
      <c r="F2825" s="6">
        <v>21.45223</v>
      </c>
      <c r="G2825" s="6">
        <v>86.146871000000004</v>
      </c>
      <c r="H2825" s="6">
        <v>8</v>
      </c>
      <c r="I2825" s="6">
        <v>35.659269999999999</v>
      </c>
      <c r="L2825" s="6">
        <f t="shared" si="440"/>
        <v>5.0207725228606072E-4</v>
      </c>
      <c r="M2825" s="6">
        <f>249.088908333*(E2825-AVERAGE('raw Data'!$Y$2:$Y$2801))</f>
        <v>7245.3615236885034</v>
      </c>
      <c r="N2825" s="6" t="s">
        <v>18</v>
      </c>
      <c r="O2825" s="6">
        <f>L2825/(PI()*('ugly don''t look!'!$J$7^2)/4)</f>
        <v>1.0008455650253969</v>
      </c>
      <c r="P2825" s="6">
        <f>-M2825/'ugly don''t look!'!$H$7</f>
        <v>-6791.6774687743755</v>
      </c>
      <c r="Q2825" s="6">
        <f>-'ugly don''t look!'!$J$7/4*P2825</f>
        <v>42.911516167083697</v>
      </c>
      <c r="R2825" s="6">
        <f t="shared" si="441"/>
        <v>8.4520773668385308E-4</v>
      </c>
      <c r="S2825" s="6">
        <f t="shared" si="442"/>
        <v>3.7591402320329945</v>
      </c>
      <c r="AN2825" s="6">
        <f>S2825-'ugly don''t look!'!$M$5</f>
        <v>-1.9474328735077595E-2</v>
      </c>
      <c r="AO2825" s="6">
        <f t="shared" si="444"/>
        <v>8.4520773668385308E-4</v>
      </c>
      <c r="AP2825" s="6">
        <f t="shared" si="445"/>
        <v>3.7591402320329945</v>
      </c>
      <c r="AQ2825" s="6">
        <f t="shared" si="443"/>
        <v>9.5366430964480137E-2</v>
      </c>
    </row>
    <row r="2826" spans="1:43" x14ac:dyDescent="0.25">
      <c r="A2826" s="6">
        <v>1051234.821</v>
      </c>
      <c r="B2826" s="6">
        <v>21.078492000000001</v>
      </c>
      <c r="C2826" s="6">
        <v>7.958564</v>
      </c>
      <c r="D2826" s="6">
        <v>-0.133349</v>
      </c>
      <c r="E2826" s="6">
        <v>29.379142999999999</v>
      </c>
      <c r="F2826" s="6">
        <v>21.458524000000001</v>
      </c>
      <c r="G2826" s="6">
        <v>86.138996000000006</v>
      </c>
      <c r="H2826" s="6">
        <v>8</v>
      </c>
      <c r="I2826" s="6">
        <v>35.664034999999998</v>
      </c>
      <c r="L2826" s="6">
        <f t="shared" si="440"/>
        <v>5.0211371888097818E-4</v>
      </c>
      <c r="M2826" s="6">
        <f>249.088908333*(E2826-AVERAGE('raw Data'!$Y$2:$Y$2801))</f>
        <v>7247.6768050914579</v>
      </c>
      <c r="N2826" s="6" t="s">
        <v>18</v>
      </c>
      <c r="O2826" s="6">
        <f>L2826/(PI()*('ugly don''t look!'!$J$7^2)/4)</f>
        <v>1.0009182578821805</v>
      </c>
      <c r="P2826" s="6">
        <f>-M2826/'ugly don''t look!'!$H$7</f>
        <v>-6793.8477738015172</v>
      </c>
      <c r="Q2826" s="6">
        <f>-'ugly don''t look!'!$J$7/4*P2826</f>
        <v>42.925228696821435</v>
      </c>
      <c r="R2826" s="6">
        <f t="shared" si="441"/>
        <v>9.178365413246934E-4</v>
      </c>
      <c r="S2826" s="6">
        <f t="shared" si="442"/>
        <v>3.7594597345927929</v>
      </c>
      <c r="AN2826" s="6">
        <f>S2826-'ugly don''t look!'!$M$5</f>
        <v>-1.9154826175279194E-2</v>
      </c>
      <c r="AO2826" s="6">
        <f t="shared" si="444"/>
        <v>9.178365413246934E-4</v>
      </c>
      <c r="AP2826" s="6">
        <f t="shared" si="445"/>
        <v>3.7594597345927929</v>
      </c>
      <c r="AQ2826" s="6">
        <f t="shared" si="443"/>
        <v>9.5639324971658474E-2</v>
      </c>
    </row>
    <row r="2827" spans="1:43" x14ac:dyDescent="0.25">
      <c r="A2827" s="6">
        <v>1051235.4169999999</v>
      </c>
      <c r="B2827" s="6">
        <v>21.037013000000002</v>
      </c>
      <c r="C2827" s="6">
        <v>7.9675669999999998</v>
      </c>
      <c r="D2827" s="6">
        <v>-0.13584499999999999</v>
      </c>
      <c r="E2827" s="6">
        <v>29.367557000000001</v>
      </c>
      <c r="F2827" s="6">
        <v>21.442605</v>
      </c>
      <c r="G2827" s="6">
        <v>86.141041000000001</v>
      </c>
      <c r="H2827" s="6">
        <v>8</v>
      </c>
      <c r="I2827" s="6">
        <v>35.661881000000001</v>
      </c>
      <c r="L2827" s="6">
        <f t="shared" si="440"/>
        <v>5.0268172710596522E-4</v>
      </c>
      <c r="M2827" s="6">
        <f>249.088908333*(E2827-AVERAGE('raw Data'!$Y$2:$Y$2801))</f>
        <v>7244.790860999512</v>
      </c>
      <c r="N2827" s="6" t="s">
        <v>18</v>
      </c>
      <c r="O2827" s="6">
        <f>L2827/(PI()*('ugly don''t look!'!$J$7^2)/4)</f>
        <v>1.0020505308746088</v>
      </c>
      <c r="P2827" s="6">
        <f>-M2827/'ugly don''t look!'!$H$7</f>
        <v>-6791.1425393696218</v>
      </c>
      <c r="Q2827" s="6">
        <f>-'ugly don''t look!'!$J$7/4*P2827</f>
        <v>42.908136349372114</v>
      </c>
      <c r="R2827" s="6">
        <f t="shared" si="441"/>
        <v>2.0484314057022854E-3</v>
      </c>
      <c r="S2827" s="6">
        <f t="shared" si="442"/>
        <v>3.7590614664445954</v>
      </c>
      <c r="AN2827" s="6">
        <f>S2827-'ugly don''t look!'!$M$5</f>
        <v>-1.9553094323476738E-2</v>
      </c>
      <c r="AO2827" s="6">
        <f t="shared" si="444"/>
        <v>2.0484314057022854E-3</v>
      </c>
      <c r="AP2827" s="6">
        <f t="shared" si="445"/>
        <v>3.7590614664445954</v>
      </c>
      <c r="AQ2827" s="6">
        <f t="shared" si="443"/>
        <v>9.4515512867603221E-2</v>
      </c>
    </row>
    <row r="2828" spans="1:43" x14ac:dyDescent="0.25">
      <c r="A2828" s="6">
        <v>1051239.1769999999</v>
      </c>
      <c r="B2828" s="6">
        <v>21.119402000000001</v>
      </c>
      <c r="C2828" s="6">
        <v>7.9779520000000002</v>
      </c>
      <c r="D2828" s="6">
        <v>-0.11497400000000001</v>
      </c>
      <c r="E2828" s="6">
        <v>29.425633999999999</v>
      </c>
      <c r="F2828" s="6">
        <v>21.498743000000001</v>
      </c>
      <c r="G2828" s="6">
        <v>86.139656000000002</v>
      </c>
      <c r="H2828" s="6">
        <v>8</v>
      </c>
      <c r="I2828" s="6">
        <v>35.693213</v>
      </c>
      <c r="L2828" s="6">
        <f t="shared" si="440"/>
        <v>5.0333692708558198E-4</v>
      </c>
      <c r="M2828" s="6">
        <f>249.088908333*(E2828-AVERAGE('raw Data'!$Y$2:$Y$2801))</f>
        <v>7259.2571975287674</v>
      </c>
      <c r="N2828" s="6" t="s">
        <v>18</v>
      </c>
      <c r="O2828" s="6">
        <f>L2828/(PI()*('ugly don''t look!'!$J$7^2)/4)</f>
        <v>1.0033566127391393</v>
      </c>
      <c r="P2828" s="6">
        <f>-M2828/'ugly don''t look!'!$H$7</f>
        <v>-6804.7030348038688</v>
      </c>
      <c r="Q2828" s="6">
        <f>-'ugly don''t look!'!$J$7/4*P2828</f>
        <v>42.993814949649547</v>
      </c>
      <c r="R2828" s="6">
        <f t="shared" si="441"/>
        <v>3.3509918890982926E-3</v>
      </c>
      <c r="S2828" s="6">
        <f t="shared" si="442"/>
        <v>3.7610562669675875</v>
      </c>
      <c r="AN2828" s="6">
        <f>S2828-'ugly don''t look!'!$M$5</f>
        <v>-1.755829380048457E-2</v>
      </c>
      <c r="AO2828" s="6">
        <f t="shared" si="444"/>
        <v>3.3509918890982926E-3</v>
      </c>
      <c r="AP2828" s="6">
        <f t="shared" si="445"/>
        <v>3.7610562669675875</v>
      </c>
      <c r="AQ2828" s="6">
        <f t="shared" si="443"/>
        <v>9.5674412825641625E-2</v>
      </c>
    </row>
    <row r="2829" spans="1:43" x14ac:dyDescent="0.25">
      <c r="A2829" s="6">
        <v>1051240.798</v>
      </c>
      <c r="B2829" s="6">
        <v>21.117007000000001</v>
      </c>
      <c r="C2829" s="6">
        <v>7.9620759999999997</v>
      </c>
      <c r="D2829" s="6">
        <v>-0.10441300000000001</v>
      </c>
      <c r="E2829" s="6">
        <v>29.439399000000002</v>
      </c>
      <c r="F2829" s="6">
        <v>21.492214000000001</v>
      </c>
      <c r="G2829" s="6">
        <v>86.140417999999997</v>
      </c>
      <c r="H2829" s="6">
        <v>8</v>
      </c>
      <c r="I2829" s="6">
        <v>35.731388000000003</v>
      </c>
      <c r="L2829" s="6">
        <f t="shared" si="440"/>
        <v>5.0233529445424866E-4</v>
      </c>
      <c r="M2829" s="6">
        <f>249.088908333*(E2829-AVERAGE('raw Data'!$Y$2:$Y$2801))</f>
        <v>7262.6859063519723</v>
      </c>
      <c r="N2829" s="6" t="s">
        <v>18</v>
      </c>
      <c r="O2829" s="6">
        <f>L2829/(PI()*('ugly don''t look!'!$J$7^2)/4)</f>
        <v>1.0013599487351637</v>
      </c>
      <c r="P2829" s="6">
        <f>-M2829/'ugly don''t look!'!$H$7</f>
        <v>-6807.9170475740275</v>
      </c>
      <c r="Q2829" s="6">
        <f>-'ugly don''t look!'!$J$7/4*P2829</f>
        <v>43.014121885834598</v>
      </c>
      <c r="R2829" s="6">
        <f t="shared" si="441"/>
        <v>1.359024842418836E-3</v>
      </c>
      <c r="S2829" s="6">
        <f t="shared" si="442"/>
        <v>3.7615284777264906</v>
      </c>
      <c r="AN2829" s="6">
        <f>S2829-'ugly don''t look!'!$M$5</f>
        <v>-1.7086083041581546E-2</v>
      </c>
      <c r="AO2829" s="6">
        <f t="shared" si="444"/>
        <v>1.359024842418836E-3</v>
      </c>
      <c r="AP2829" s="6">
        <f t="shared" si="445"/>
        <v>3.7615284777264906</v>
      </c>
      <c r="AQ2829" s="6">
        <f t="shared" si="443"/>
        <v>9.7424941482956148E-2</v>
      </c>
    </row>
    <row r="2830" spans="1:43" x14ac:dyDescent="0.25">
      <c r="A2830" s="6">
        <v>1051241.2080000001</v>
      </c>
      <c r="B2830" s="6">
        <v>21.068863</v>
      </c>
      <c r="C2830" s="6">
        <v>7.9670639999999997</v>
      </c>
      <c r="D2830" s="6">
        <v>-9.6701999999999996E-2</v>
      </c>
      <c r="E2830" s="6">
        <v>29.444578</v>
      </c>
      <c r="F2830" s="6">
        <v>21.497026000000002</v>
      </c>
      <c r="G2830" s="6">
        <v>86.142398999999997</v>
      </c>
      <c r="H2830" s="6">
        <v>8</v>
      </c>
      <c r="I2830" s="6">
        <v>35.731416000000003</v>
      </c>
      <c r="L2830" s="6">
        <f t="shared" si="440"/>
        <v>5.0264999233564766E-4</v>
      </c>
      <c r="M2830" s="6">
        <f>249.088908333*(E2830-AVERAGE('raw Data'!$Y$2:$Y$2801))</f>
        <v>7263.9759378082281</v>
      </c>
      <c r="N2830" s="6" t="s">
        <v>18</v>
      </c>
      <c r="O2830" s="6">
        <f>L2830/(PI()*('ugly don''t look!'!$J$7^2)/4)</f>
        <v>1.0019872704819406</v>
      </c>
      <c r="P2830" s="6">
        <f>-M2830/'ugly don''t look!'!$H$7</f>
        <v>-6809.1263009076001</v>
      </c>
      <c r="Q2830" s="6">
        <f>-'ugly don''t look!'!$J$7/4*P2830</f>
        <v>43.021762250709443</v>
      </c>
      <c r="R2830" s="6">
        <f t="shared" si="441"/>
        <v>1.9852984721354327E-3</v>
      </c>
      <c r="S2830" s="6">
        <f t="shared" si="442"/>
        <v>3.7617060865224392</v>
      </c>
      <c r="AN2830" s="6">
        <f>S2830-'ugly don''t look!'!$M$5</f>
        <v>-1.690847424563291E-2</v>
      </c>
      <c r="AO2830" s="6">
        <f t="shared" si="444"/>
        <v>1.9852984721354327E-3</v>
      </c>
      <c r="AP2830" s="6">
        <f t="shared" si="445"/>
        <v>3.7617060865224392</v>
      </c>
      <c r="AQ2830" s="6">
        <f t="shared" si="443"/>
        <v>9.7200647651296365E-2</v>
      </c>
    </row>
    <row r="2831" spans="1:43" x14ac:dyDescent="0.25">
      <c r="A2831" s="6">
        <v>1051243.5249999999</v>
      </c>
      <c r="B2831" s="6">
        <v>21.033111999999999</v>
      </c>
      <c r="C2831" s="6">
        <v>7.9671060000000002</v>
      </c>
      <c r="D2831" s="6">
        <v>-8.1931000000000004E-2</v>
      </c>
      <c r="E2831" s="6">
        <v>29.433140999999999</v>
      </c>
      <c r="F2831" s="6">
        <v>21.462831999999999</v>
      </c>
      <c r="G2831" s="6">
        <v>86.141831999999994</v>
      </c>
      <c r="H2831" s="6">
        <v>8</v>
      </c>
      <c r="I2831" s="6">
        <v>35.758136</v>
      </c>
      <c r="L2831" s="6">
        <f t="shared" si="440"/>
        <v>5.0265264215742372E-4</v>
      </c>
      <c r="M2831" s="6">
        <f>249.088908333*(E2831-AVERAGE('raw Data'!$Y$2:$Y$2801))</f>
        <v>7261.1271079636235</v>
      </c>
      <c r="N2831" s="6" t="s">
        <v>18</v>
      </c>
      <c r="O2831" s="6">
        <f>L2831/(PI()*('ugly don''t look!'!$J$7^2)/4)</f>
        <v>1.0019925526618454</v>
      </c>
      <c r="P2831" s="6">
        <f>-M2831/'ugly don''t look!'!$H$7</f>
        <v>-6806.4558567338054</v>
      </c>
      <c r="Q2831" s="6">
        <f>-'ugly don''t look!'!$J$7/4*P2831</f>
        <v>43.004889716808364</v>
      </c>
      <c r="R2831" s="6">
        <f t="shared" si="441"/>
        <v>1.9905701618438991E-3</v>
      </c>
      <c r="S2831" s="6">
        <f t="shared" si="442"/>
        <v>3.7613138235729568</v>
      </c>
      <c r="AN2831" s="6">
        <f>S2831-'ugly don''t look!'!$M$5</f>
        <v>-1.7300737195115268E-2</v>
      </c>
      <c r="AO2831" s="6">
        <f t="shared" si="444"/>
        <v>1.9905701618438991E-3</v>
      </c>
      <c r="AP2831" s="6">
        <f t="shared" si="445"/>
        <v>3.7613138235729568</v>
      </c>
      <c r="AQ2831" s="6">
        <f t="shared" si="443"/>
        <v>9.6805001666276119E-2</v>
      </c>
    </row>
    <row r="2832" spans="1:43" x14ac:dyDescent="0.25">
      <c r="A2832" s="6">
        <v>1051246.6270000001</v>
      </c>
      <c r="B2832" s="6">
        <v>21.145152</v>
      </c>
      <c r="C2832" s="6">
        <v>7.9808180000000002</v>
      </c>
      <c r="D2832" s="6">
        <v>-8.4948999999999997E-2</v>
      </c>
      <c r="E2832" s="6">
        <v>29.509696000000002</v>
      </c>
      <c r="F2832" s="6">
        <v>21.507258</v>
      </c>
      <c r="G2832" s="6">
        <v>86.143561000000005</v>
      </c>
      <c r="H2832" s="6">
        <v>8</v>
      </c>
      <c r="I2832" s="6">
        <v>35.760916999999999</v>
      </c>
      <c r="L2832" s="6">
        <f t="shared" si="440"/>
        <v>5.0351774587629767E-4</v>
      </c>
      <c r="M2832" s="6">
        <f>249.088908333*(E2832-AVERAGE('raw Data'!$Y$2:$Y$2801))</f>
        <v>7280.1961093410564</v>
      </c>
      <c r="N2832" s="6" t="s">
        <v>18</v>
      </c>
      <c r="O2832" s="6">
        <f>L2832/(PI()*('ugly don''t look!'!$J$7^2)/4)</f>
        <v>1.0037170586345412</v>
      </c>
      <c r="P2832" s="6">
        <f>-M2832/'ugly don''t look!'!$H$7</f>
        <v>-6824.3308111558463</v>
      </c>
      <c r="Q2832" s="6">
        <f>-'ugly don''t look!'!$J$7/4*P2832</f>
        <v>43.117828147585428</v>
      </c>
      <c r="R2832" s="6">
        <f t="shared" si="441"/>
        <v>3.7101674434566541E-3</v>
      </c>
      <c r="S2832" s="6">
        <f t="shared" si="442"/>
        <v>3.7639365576974035</v>
      </c>
      <c r="AN2832" s="6">
        <f>S2832-'ugly don''t look!'!$M$5</f>
        <v>-1.4678003070668577E-2</v>
      </c>
      <c r="AO2832" s="6">
        <f t="shared" si="444"/>
        <v>3.7101674434566541E-3</v>
      </c>
      <c r="AP2832" s="6">
        <f t="shared" si="445"/>
        <v>3.7639365576974035</v>
      </c>
      <c r="AQ2832" s="6">
        <f t="shared" si="443"/>
        <v>9.8324207503540734E-2</v>
      </c>
    </row>
    <row r="2833" spans="1:43" x14ac:dyDescent="0.25">
      <c r="A2833" s="6">
        <v>1051247.0589999999</v>
      </c>
      <c r="B2833" s="6">
        <v>21.002199000000001</v>
      </c>
      <c r="C2833" s="6">
        <v>7.9829140000000001</v>
      </c>
      <c r="D2833" s="6">
        <v>-8.9726E-2</v>
      </c>
      <c r="E2833" s="6">
        <v>29.507200000000001</v>
      </c>
      <c r="F2833" s="6">
        <v>21.551310999999998</v>
      </c>
      <c r="G2833" s="6">
        <v>86.139776999999995</v>
      </c>
      <c r="H2833" s="6">
        <v>8</v>
      </c>
      <c r="I2833" s="6">
        <v>35.761377000000003</v>
      </c>
      <c r="L2833" s="6">
        <f t="shared" si="440"/>
        <v>5.0364998460111971E-4</v>
      </c>
      <c r="M2833" s="6">
        <f>249.088908333*(E2833-AVERAGE('raw Data'!$Y$2:$Y$2801))</f>
        <v>7279.5743834258574</v>
      </c>
      <c r="N2833" s="6" t="s">
        <v>18</v>
      </c>
      <c r="O2833" s="6">
        <f>L2833/(PI()*('ugly don''t look!'!$J$7^2)/4)</f>
        <v>1.0039806645650231</v>
      </c>
      <c r="P2833" s="6">
        <f>-M2833/'ugly don''t look!'!$H$7</f>
        <v>-6823.7480159597462</v>
      </c>
      <c r="Q2833" s="6">
        <f>-'ugly don''t look!'!$J$7/4*P2833</f>
        <v>43.114145901837666</v>
      </c>
      <c r="R2833" s="6">
        <f t="shared" si="441"/>
        <v>3.9727626827206529E-3</v>
      </c>
      <c r="S2833" s="6">
        <f t="shared" si="442"/>
        <v>3.7638511544397235</v>
      </c>
      <c r="AN2833" s="6">
        <f>S2833-'ugly don''t look!'!$M$5</f>
        <v>-1.4763406328348605E-2</v>
      </c>
      <c r="AO2833" s="6">
        <f t="shared" si="444"/>
        <v>3.9727626827206529E-3</v>
      </c>
      <c r="AP2833" s="6">
        <f t="shared" si="445"/>
        <v>3.7638511544397235</v>
      </c>
      <c r="AQ2833" s="6">
        <f t="shared" si="443"/>
        <v>9.8070287304303672E-2</v>
      </c>
    </row>
    <row r="2834" spans="1:43" x14ac:dyDescent="0.25">
      <c r="A2834" s="6">
        <v>1051251.2080000001</v>
      </c>
      <c r="B2834" s="6">
        <v>21.025334999999998</v>
      </c>
      <c r="C2834" s="6">
        <v>7.9465529999999998</v>
      </c>
      <c r="D2834" s="6">
        <v>-8.8915999999999995E-2</v>
      </c>
      <c r="E2834" s="6">
        <v>29.539870000000001</v>
      </c>
      <c r="F2834" s="6">
        <v>21.420760999999999</v>
      </c>
      <c r="G2834" s="6">
        <v>86.141441</v>
      </c>
      <c r="H2834" s="6">
        <v>8</v>
      </c>
      <c r="I2834" s="6">
        <v>35.862060999999997</v>
      </c>
      <c r="L2834" s="6">
        <f t="shared" si="440"/>
        <v>5.0135593294403289E-4</v>
      </c>
      <c r="M2834" s="6">
        <f>249.088908333*(E2834-AVERAGE('raw Data'!$Y$2:$Y$2801))</f>
        <v>7287.7121180610966</v>
      </c>
      <c r="N2834" s="6" t="s">
        <v>18</v>
      </c>
      <c r="O2834" s="6">
        <f>L2834/(PI()*('ugly don''t look!'!$J$7^2)/4)</f>
        <v>0.99940768019562509</v>
      </c>
      <c r="P2834" s="6">
        <f>-M2834/'ugly don''t look!'!$H$7</f>
        <v>-6831.3761886586963</v>
      </c>
      <c r="Q2834" s="6">
        <f>-'ugly don''t look!'!$J$7/4*P2834</f>
        <v>43.162342603992805</v>
      </c>
      <c r="R2834" s="6">
        <f t="shared" si="441"/>
        <v>-5.9249529505139224E-4</v>
      </c>
      <c r="S2834" s="6">
        <f t="shared" si="442"/>
        <v>3.7649684161179255</v>
      </c>
      <c r="AN2834" s="6">
        <f>S2834-'ugly don''t look!'!$M$5</f>
        <v>-1.3646144650146574E-2</v>
      </c>
      <c r="AO2834" s="6">
        <f t="shared" si="444"/>
        <v>-5.9249529505139224E-4</v>
      </c>
      <c r="AP2834" s="6">
        <f t="shared" si="445"/>
        <v>3.7649684161179255</v>
      </c>
      <c r="AQ2834" s="6">
        <f t="shared" si="443"/>
        <v>0.10211724151611463</v>
      </c>
    </row>
    <row r="2835" spans="1:43" x14ac:dyDescent="0.25">
      <c r="A2835" s="6">
        <v>1051251.7069999999</v>
      </c>
      <c r="B2835" s="6">
        <v>21.051826999999999</v>
      </c>
      <c r="C2835" s="6">
        <v>7.9525290000000002</v>
      </c>
      <c r="D2835" s="6">
        <v>-9.0331999999999996E-2</v>
      </c>
      <c r="E2835" s="6">
        <v>29.513345999999999</v>
      </c>
      <c r="F2835" s="6">
        <v>21.481342999999999</v>
      </c>
      <c r="G2835" s="6">
        <v>86.140623000000005</v>
      </c>
      <c r="H2835" s="6">
        <v>8</v>
      </c>
      <c r="I2835" s="6">
        <v>35.864947000000001</v>
      </c>
      <c r="L2835" s="6">
        <f t="shared" si="440"/>
        <v>5.0173296472816287E-4</v>
      </c>
      <c r="M2835" s="6">
        <f>249.088908333*(E2835-AVERAGE('raw Data'!$Y$2:$Y$2801))</f>
        <v>7281.105283856471</v>
      </c>
      <c r="N2835" s="6" t="s">
        <v>18</v>
      </c>
      <c r="O2835" s="6">
        <f>L2835/(PI()*('ugly don''t look!'!$J$7^2)/4)</f>
        <v>1.0001592589363506</v>
      </c>
      <c r="P2835" s="6">
        <f>-M2835/'ugly don''t look!'!$H$7</f>
        <v>-6825.1830557334752</v>
      </c>
      <c r="Q2835" s="6">
        <f>-'ugly don''t look!'!$J$7/4*P2835</f>
        <v>43.123212841888027</v>
      </c>
      <c r="R2835" s="6">
        <f t="shared" si="441"/>
        <v>1.5924625599248888E-4</v>
      </c>
      <c r="S2835" s="6">
        <f t="shared" si="442"/>
        <v>3.7640614331452835</v>
      </c>
      <c r="AN2835" s="6">
        <f>S2835-'ugly don''t look!'!$M$5</f>
        <v>-1.4553127622788598E-2</v>
      </c>
      <c r="AO2835" s="6">
        <f t="shared" si="444"/>
        <v>1.5924625599248888E-4</v>
      </c>
      <c r="AP2835" s="6">
        <f t="shared" si="445"/>
        <v>3.7640614331452835</v>
      </c>
      <c r="AQ2835" s="6">
        <f t="shared" si="443"/>
        <v>0.10072783857508966</v>
      </c>
    </row>
    <row r="2836" spans="1:43" x14ac:dyDescent="0.25">
      <c r="A2836" s="6">
        <v>1051254.3149999999</v>
      </c>
      <c r="B2836" s="6">
        <v>21.006817000000002</v>
      </c>
      <c r="C2836" s="6">
        <v>8.0258380000000002</v>
      </c>
      <c r="D2836" s="6">
        <v>-8.8106000000000004E-2</v>
      </c>
      <c r="E2836" s="6">
        <v>29.603480000000001</v>
      </c>
      <c r="F2836" s="6">
        <v>21.503689999999999</v>
      </c>
      <c r="G2836" s="6">
        <v>86.142844999999994</v>
      </c>
      <c r="H2836" s="6">
        <v>8</v>
      </c>
      <c r="I2836" s="6">
        <v>35.796688000000003</v>
      </c>
      <c r="L2836" s="6">
        <f t="shared" si="440"/>
        <v>5.06358102456206E-4</v>
      </c>
      <c r="M2836" s="6">
        <f>249.088908333*(E2836-AVERAGE('raw Data'!$Y$2:$Y$2801))</f>
        <v>7303.5566635201585</v>
      </c>
      <c r="N2836" s="6" t="s">
        <v>18</v>
      </c>
      <c r="O2836" s="6">
        <f>L2836/(PI()*('ugly don''t look!'!$J$7^2)/4)</f>
        <v>1.0093790524276243</v>
      </c>
      <c r="P2836" s="6">
        <f>-M2836/'ugly don''t look!'!$H$7</f>
        <v>-6846.2285934759639</v>
      </c>
      <c r="Q2836" s="6">
        <f>-'ugly don''t look!'!$J$7/4*P2836</f>
        <v>43.25618381072951</v>
      </c>
      <c r="R2836" s="6">
        <f t="shared" si="441"/>
        <v>9.3353422098026682E-3</v>
      </c>
      <c r="S2836" s="6">
        <f t="shared" si="442"/>
        <v>3.7671402014402311</v>
      </c>
      <c r="AN2836" s="6">
        <f>S2836-'ugly don''t look!'!$M$5</f>
        <v>-1.1474359327841022E-2</v>
      </c>
      <c r="AO2836" s="6">
        <f t="shared" si="444"/>
        <v>9.3353422098026682E-3</v>
      </c>
      <c r="AP2836" s="6">
        <f t="shared" si="445"/>
        <v>3.7671402014402311</v>
      </c>
      <c r="AQ2836" s="6">
        <f t="shared" si="443"/>
        <v>9.7917971455686245E-2</v>
      </c>
    </row>
    <row r="2837" spans="1:43" x14ac:dyDescent="0.25">
      <c r="A2837" s="6">
        <v>1051254.9099999999</v>
      </c>
      <c r="B2837" s="6">
        <v>20.987383999999999</v>
      </c>
      <c r="C2837" s="6">
        <v>8.0621729999999996</v>
      </c>
      <c r="D2837" s="6">
        <v>-8.0944000000000002E-2</v>
      </c>
      <c r="E2837" s="6">
        <v>29.617822</v>
      </c>
      <c r="F2837" s="6">
        <v>21.456302999999998</v>
      </c>
      <c r="G2837" s="6">
        <v>86.143161000000006</v>
      </c>
      <c r="H2837" s="6">
        <v>8</v>
      </c>
      <c r="I2837" s="6">
        <v>35.749997</v>
      </c>
      <c r="L2837" s="6">
        <f t="shared" si="440"/>
        <v>5.0865051374743135E-4</v>
      </c>
      <c r="M2837" s="6">
        <f>249.088908333*(E2837-AVERAGE('raw Data'!$Y$2:$Y$2801))</f>
        <v>7307.1290966434708</v>
      </c>
      <c r="N2837" s="6" t="s">
        <v>18</v>
      </c>
      <c r="O2837" s="6">
        <f>L2837/(PI()*('ugly don''t look!'!$J$7^2)/4)</f>
        <v>1.0139487668761289</v>
      </c>
      <c r="P2837" s="6">
        <f>-M2837/'ugly don''t look!'!$H$7</f>
        <v>-6849.5773309368869</v>
      </c>
      <c r="Q2837" s="6">
        <f>-'ugly don''t look!'!$J$7/4*P2837</f>
        <v>43.277341971191987</v>
      </c>
      <c r="R2837" s="6">
        <f t="shared" si="441"/>
        <v>1.3852378129335555E-2</v>
      </c>
      <c r="S2837" s="6">
        <f t="shared" si="442"/>
        <v>3.7676292179385866</v>
      </c>
      <c r="AN2837" s="6">
        <f>S2837-'ugly don''t look!'!$M$5</f>
        <v>-1.0985342829485489E-2</v>
      </c>
      <c r="AO2837" s="6">
        <f t="shared" si="444"/>
        <v>1.3852378129335555E-2</v>
      </c>
      <c r="AP2837" s="6">
        <f t="shared" si="445"/>
        <v>3.7676292179385866</v>
      </c>
      <c r="AQ2837" s="6">
        <f t="shared" si="443"/>
        <v>9.5508241273803321E-2</v>
      </c>
    </row>
    <row r="2838" spans="1:43" x14ac:dyDescent="0.25">
      <c r="A2838" s="6">
        <v>1051255.3589999999</v>
      </c>
      <c r="B2838" s="6">
        <v>20.968865999999998</v>
      </c>
      <c r="C2838" s="6">
        <v>8.042878</v>
      </c>
      <c r="D2838" s="6">
        <v>-7.5989000000000001E-2</v>
      </c>
      <c r="E2838" s="6">
        <v>29.598879</v>
      </c>
      <c r="F2838" s="6">
        <v>21.450748999999998</v>
      </c>
      <c r="G2838" s="6">
        <v>86.141775999999993</v>
      </c>
      <c r="H2838" s="6">
        <v>8</v>
      </c>
      <c r="I2838" s="6">
        <v>35.762022999999999</v>
      </c>
      <c r="L2838" s="6">
        <f t="shared" si="440"/>
        <v>5.0743317300533169E-4</v>
      </c>
      <c r="M2838" s="6">
        <f>249.088908333*(E2838-AVERAGE('raw Data'!$Y$2:$Y$2801))</f>
        <v>7302.4106054529184</v>
      </c>
      <c r="N2838" s="6" t="s">
        <v>18</v>
      </c>
      <c r="O2838" s="6">
        <f>L2838/(PI()*('ugly don''t look!'!$J$7^2)/4)</f>
        <v>1.0115221082746733</v>
      </c>
      <c r="P2838" s="6">
        <f>-M2838/'ugly don''t look!'!$H$7</f>
        <v>-6845.154298324821</v>
      </c>
      <c r="Q2838" s="6">
        <f>-'ugly don''t look!'!$J$7/4*P2838</f>
        <v>43.249396145390797</v>
      </c>
      <c r="R2838" s="6">
        <f t="shared" si="441"/>
        <v>1.1456234306896306E-2</v>
      </c>
      <c r="S2838" s="6">
        <f t="shared" si="442"/>
        <v>3.7669832713241371</v>
      </c>
      <c r="AN2838" s="6">
        <f>S2838-'ugly don''t look!'!$M$5</f>
        <v>-1.1631289443934989E-2</v>
      </c>
      <c r="AO2838" s="6">
        <f t="shared" si="444"/>
        <v>1.1456234306896306E-2</v>
      </c>
      <c r="AP2838" s="6">
        <f t="shared" si="445"/>
        <v>3.7669832713241371</v>
      </c>
      <c r="AQ2838" s="6">
        <f t="shared" si="443"/>
        <v>9.6399987534594E-2</v>
      </c>
    </row>
    <row r="2839" spans="1:43" x14ac:dyDescent="0.25">
      <c r="A2839" s="6">
        <v>1051257.321</v>
      </c>
      <c r="B2839" s="6">
        <v>21.168655000000001</v>
      </c>
      <c r="C2839" s="6">
        <v>8.1029590000000002</v>
      </c>
      <c r="D2839" s="6">
        <v>-5.4531999999999997E-2</v>
      </c>
      <c r="E2839" s="6">
        <v>29.666642</v>
      </c>
      <c r="F2839" s="6">
        <v>21.439271999999999</v>
      </c>
      <c r="G2839" s="6">
        <v>86.143300999999994</v>
      </c>
      <c r="H2839" s="6">
        <v>8</v>
      </c>
      <c r="I2839" s="6">
        <v>35.648817999999999</v>
      </c>
      <c r="L2839" s="6">
        <f t="shared" si="440"/>
        <v>5.1122374305591974E-4</v>
      </c>
      <c r="M2839" s="6">
        <f>249.088908333*(E2839-AVERAGE('raw Data'!$Y$2:$Y$2801))</f>
        <v>7319.2896171482871</v>
      </c>
      <c r="N2839" s="6" t="s">
        <v>18</v>
      </c>
      <c r="O2839" s="6">
        <f>L2839/(PI()*('ugly don''t look!'!$J$7^2)/4)</f>
        <v>1.0190782666283436</v>
      </c>
      <c r="P2839" s="6">
        <f>-M2839/'ugly don''t look!'!$H$7</f>
        <v>-6860.976394027266</v>
      </c>
      <c r="Q2839" s="6">
        <f>-'ugly don''t look!'!$J$7/4*P2839</f>
        <v>43.349364101562777</v>
      </c>
      <c r="R2839" s="6">
        <f t="shared" si="441"/>
        <v>1.8898558580895564E-2</v>
      </c>
      <c r="S2839" s="6">
        <f t="shared" si="442"/>
        <v>3.7692920341815395</v>
      </c>
      <c r="AN2839" s="6">
        <f>S2839-'ugly don''t look!'!$M$5</f>
        <v>-9.3225265865326534E-3</v>
      </c>
      <c r="AO2839" s="6">
        <f t="shared" si="444"/>
        <v>1.8898558580895564E-2</v>
      </c>
      <c r="AP2839" s="6">
        <f t="shared" si="445"/>
        <v>3.7692920341815395</v>
      </c>
      <c r="AQ2839" s="6">
        <f t="shared" si="443"/>
        <v>9.3932739493073847E-2</v>
      </c>
    </row>
    <row r="2840" spans="1:43" x14ac:dyDescent="0.25">
      <c r="A2840" s="6">
        <v>1051257.6370000001</v>
      </c>
      <c r="B2840" s="6">
        <v>21.139399999999998</v>
      </c>
      <c r="C2840" s="6">
        <v>8.0865229999999997</v>
      </c>
      <c r="D2840" s="6">
        <v>-5.1635E-2</v>
      </c>
      <c r="E2840" s="6">
        <v>29.661930000000002</v>
      </c>
      <c r="F2840" s="6">
        <v>21.503556</v>
      </c>
      <c r="G2840" s="6">
        <v>86.141003999999995</v>
      </c>
      <c r="H2840" s="6">
        <v>8</v>
      </c>
      <c r="I2840" s="6">
        <v>35.655737000000002</v>
      </c>
      <c r="L2840" s="6">
        <f t="shared" si="440"/>
        <v>5.1018677946757288E-4</v>
      </c>
      <c r="M2840" s="6">
        <f>249.088908333*(E2840-AVERAGE('raw Data'!$Y$2:$Y$2801))</f>
        <v>7318.1159102122228</v>
      </c>
      <c r="N2840" s="6" t="s">
        <v>18</v>
      </c>
      <c r="O2840" s="6">
        <f>L2840/(PI()*('ugly don''t look!'!$J$7^2)/4)</f>
        <v>1.0170111735589717</v>
      </c>
      <c r="P2840" s="6">
        <f>-M2840/'ugly don''t look!'!$H$7</f>
        <v>-6859.8761813012961</v>
      </c>
      <c r="Q2840" s="6">
        <f>-'ugly don''t look!'!$J$7/4*P2840</f>
        <v>43.342412682506918</v>
      </c>
      <c r="R2840" s="6">
        <f t="shared" si="441"/>
        <v>1.6868103789718338E-2</v>
      </c>
      <c r="S2840" s="6">
        <f t="shared" si="442"/>
        <v>3.7691316632829692</v>
      </c>
      <c r="AN2840" s="6">
        <f>S2840-'ugly don''t look!'!$M$5</f>
        <v>-9.4828974851028924E-3</v>
      </c>
      <c r="AO2840" s="6">
        <f t="shared" si="444"/>
        <v>1.6868103789718338E-2</v>
      </c>
      <c r="AP2840" s="6">
        <f t="shared" si="445"/>
        <v>3.7691316632829692</v>
      </c>
      <c r="AQ2840" s="6">
        <f t="shared" si="443"/>
        <v>9.5075385482159408E-2</v>
      </c>
    </row>
    <row r="2841" spans="1:43" x14ac:dyDescent="0.25">
      <c r="A2841" s="6">
        <v>1051259.5789999999</v>
      </c>
      <c r="B2841" s="6">
        <v>21.196058000000001</v>
      </c>
      <c r="C2841" s="6">
        <v>8.0790209999999991</v>
      </c>
      <c r="D2841" s="6">
        <v>-5.4316999999999997E-2</v>
      </c>
      <c r="E2841" s="6">
        <v>29.639094</v>
      </c>
      <c r="F2841" s="6">
        <v>21.428536000000001</v>
      </c>
      <c r="G2841" s="6">
        <v>86.141942999999998</v>
      </c>
      <c r="H2841" s="6">
        <v>8</v>
      </c>
      <c r="I2841" s="6">
        <v>35.609082000000001</v>
      </c>
      <c r="L2841" s="6">
        <f t="shared" si="440"/>
        <v>5.0971347082558096E-4</v>
      </c>
      <c r="M2841" s="6">
        <f>249.088908333*(E2841-AVERAGE('raw Data'!$Y$2:$Y$2801))</f>
        <v>7312.4277159015301</v>
      </c>
      <c r="N2841" s="6" t="s">
        <v>18</v>
      </c>
      <c r="O2841" s="6">
        <f>L2841/(PI()*('ugly don''t look!'!$J$7^2)/4)</f>
        <v>1.016067675615042</v>
      </c>
      <c r="P2841" s="6">
        <f>-M2841/'ugly don''t look!'!$H$7</f>
        <v>-6854.5441656369803</v>
      </c>
      <c r="Q2841" s="6">
        <f>-'ugly don''t look!'!$J$7/4*P2841</f>
        <v>43.308723674535848</v>
      </c>
      <c r="R2841" s="6">
        <f t="shared" si="441"/>
        <v>1.5939956795276881E-2</v>
      </c>
      <c r="S2841" s="6">
        <f t="shared" si="442"/>
        <v>3.7683540852595327</v>
      </c>
      <c r="AN2841" s="6">
        <f>S2841-'ugly don''t look!'!$M$5</f>
        <v>-1.0260475508539368E-2</v>
      </c>
      <c r="AO2841" s="6">
        <f t="shared" si="444"/>
        <v>1.5939956795276881E-2</v>
      </c>
      <c r="AP2841" s="6">
        <f t="shared" si="445"/>
        <v>3.7683540852595327</v>
      </c>
      <c r="AQ2841" s="6">
        <f t="shared" si="443"/>
        <v>9.4893433233420948E-2</v>
      </c>
    </row>
    <row r="2842" spans="1:43" x14ac:dyDescent="0.25">
      <c r="A2842" s="6">
        <v>1051261.2320000001</v>
      </c>
      <c r="B2842" s="6">
        <v>21.316400999999999</v>
      </c>
      <c r="C2842" s="6">
        <v>8.1091370000000005</v>
      </c>
      <c r="D2842" s="6">
        <v>-6.8557000000000007E-2</v>
      </c>
      <c r="E2842" s="6">
        <v>29.582021999999998</v>
      </c>
      <c r="F2842" s="6">
        <v>21.415948</v>
      </c>
      <c r="G2842" s="6">
        <v>86.142416999999995</v>
      </c>
      <c r="H2842" s="6">
        <v>8</v>
      </c>
      <c r="I2842" s="6">
        <v>35.527481000000002</v>
      </c>
      <c r="L2842" s="6">
        <f t="shared" si="440"/>
        <v>5.1161351922097249E-4</v>
      </c>
      <c r="M2842" s="6">
        <f>249.088908333*(E2842-AVERAGE('raw Data'!$Y$2:$Y$2801))</f>
        <v>7298.2117137251489</v>
      </c>
      <c r="N2842" s="6" t="s">
        <v>18</v>
      </c>
      <c r="O2842" s="6">
        <f>L2842/(PI()*('ugly don''t look!'!$J$7^2)/4)</f>
        <v>1.019855250139087</v>
      </c>
      <c r="P2842" s="6">
        <f>-M2842/'ugly don''t look!'!$H$7</f>
        <v>-6841.2183293261614</v>
      </c>
      <c r="Q2842" s="6">
        <f>-'ugly don''t look!'!$J$7/4*P2842</f>
        <v>43.224527709265018</v>
      </c>
      <c r="R2842" s="6">
        <f t="shared" si="441"/>
        <v>1.966070559742571E-2</v>
      </c>
      <c r="S2842" s="6">
        <f t="shared" si="442"/>
        <v>3.7664081051768683</v>
      </c>
      <c r="AN2842" s="6">
        <f>S2842-'ugly don''t look!'!$M$5</f>
        <v>-1.2206455591203813E-2</v>
      </c>
      <c r="AO2842" s="6">
        <f t="shared" si="444"/>
        <v>1.966070559742571E-2</v>
      </c>
      <c r="AP2842" s="6">
        <f t="shared" si="445"/>
        <v>3.7664081051768683</v>
      </c>
      <c r="AQ2842" s="6">
        <f t="shared" si="443"/>
        <v>9.0559712953342822E-2</v>
      </c>
    </row>
    <row r="2843" spans="1:43" x14ac:dyDescent="0.25">
      <c r="A2843" s="6">
        <v>1051261.6510000001</v>
      </c>
      <c r="B2843" s="6">
        <v>21.106268</v>
      </c>
      <c r="C2843" s="6">
        <v>8.1025069999999992</v>
      </c>
      <c r="D2843" s="6">
        <v>-6.3044000000000003E-2</v>
      </c>
      <c r="E2843" s="6">
        <v>29.569877999999999</v>
      </c>
      <c r="F2843" s="6">
        <v>21.424092999999999</v>
      </c>
      <c r="G2843" s="6">
        <v>86.141728999999998</v>
      </c>
      <c r="H2843" s="6">
        <v>8</v>
      </c>
      <c r="I2843" s="6">
        <v>35.519492</v>
      </c>
      <c r="L2843" s="6">
        <f t="shared" si="440"/>
        <v>5.1119522592633015E-4</v>
      </c>
      <c r="M2843" s="6">
        <f>249.088908333*(E2843-AVERAGE('raw Data'!$Y$2:$Y$2801))</f>
        <v>7295.1867780223529</v>
      </c>
      <c r="N2843" s="6" t="s">
        <v>18</v>
      </c>
      <c r="O2843" s="6">
        <f>L2843/(PI()*('ugly don''t look!'!$J$7^2)/4)</f>
        <v>1.0190214203112737</v>
      </c>
      <c r="P2843" s="6">
        <f>-M2843/'ugly don''t look!'!$H$7</f>
        <v>-6838.382806545138</v>
      </c>
      <c r="Q2843" s="6">
        <f>-'ugly don''t look!'!$J$7/4*P2843</f>
        <v>43.206612167453819</v>
      </c>
      <c r="R2843" s="6">
        <f t="shared" si="441"/>
        <v>1.8842774933560909E-2</v>
      </c>
      <c r="S2843" s="6">
        <f t="shared" si="442"/>
        <v>3.7659935429694662</v>
      </c>
      <c r="AN2843" s="6">
        <f>S2843-'ugly don''t look!'!$M$5</f>
        <v>-1.2621017798605916E-2</v>
      </c>
      <c r="AO2843" s="6">
        <f t="shared" si="444"/>
        <v>1.8842774933560909E-2</v>
      </c>
      <c r="AP2843" s="6">
        <f t="shared" si="445"/>
        <v>3.7659935429694662</v>
      </c>
      <c r="AQ2843" s="6">
        <f t="shared" si="443"/>
        <v>9.0670046681855368E-2</v>
      </c>
    </row>
    <row r="2844" spans="1:43" x14ac:dyDescent="0.25">
      <c r="A2844" s="6">
        <v>1051262.9990000001</v>
      </c>
      <c r="B2844" s="6">
        <v>21.151990999999999</v>
      </c>
      <c r="C2844" s="6">
        <v>8.0877630000000007</v>
      </c>
      <c r="D2844" s="6">
        <v>-6.3500000000000001E-2</v>
      </c>
      <c r="E2844" s="6">
        <v>29.596495000000001</v>
      </c>
      <c r="F2844" s="6">
        <v>21.482958</v>
      </c>
      <c r="G2844" s="6">
        <v>86.138047</v>
      </c>
      <c r="H2844" s="6">
        <v>8</v>
      </c>
      <c r="I2844" s="6">
        <v>35.488008999999998</v>
      </c>
      <c r="L2844" s="6">
        <f t="shared" si="440"/>
        <v>5.1026501230096004E-4</v>
      </c>
      <c r="M2844" s="6">
        <f>249.088908333*(E2844-AVERAGE('raw Data'!$Y$2:$Y$2801))</f>
        <v>7301.8167774954527</v>
      </c>
      <c r="N2844" s="6" t="s">
        <v>18</v>
      </c>
      <c r="O2844" s="6">
        <f>L2844/(PI()*('ugly don''t look!'!$J$7^2)/4)</f>
        <v>1.0171671236323485</v>
      </c>
      <c r="P2844" s="6">
        <f>-M2844/'ugly don''t look!'!$H$7</f>
        <v>-6844.5976541952123</v>
      </c>
      <c r="Q2844" s="6">
        <f>-'ugly don''t look!'!$J$7/4*P2844</f>
        <v>43.245879128618903</v>
      </c>
      <c r="R2844" s="6">
        <f t="shared" si="441"/>
        <v>1.7021433587698805E-2</v>
      </c>
      <c r="S2844" s="6">
        <f t="shared" si="442"/>
        <v>3.7669019485752888</v>
      </c>
      <c r="AN2844" s="6">
        <f>S2844-'ugly don''t look!'!$M$5</f>
        <v>-1.17126121927833E-2</v>
      </c>
      <c r="AO2844" s="6">
        <f t="shared" si="444"/>
        <v>1.7021433587698805E-2</v>
      </c>
      <c r="AP2844" s="6">
        <f t="shared" si="445"/>
        <v>3.7669019485752888</v>
      </c>
      <c r="AQ2844" s="6">
        <f t="shared" si="443"/>
        <v>9.2747273451368184E-2</v>
      </c>
    </row>
    <row r="2845" spans="1:43" x14ac:dyDescent="0.25">
      <c r="A2845" s="6">
        <v>1051265.2339999999</v>
      </c>
      <c r="B2845" s="6">
        <v>21.129598000000001</v>
      </c>
      <c r="C2845" s="6">
        <v>8.0942340000000002</v>
      </c>
      <c r="D2845" s="6">
        <v>-3.9983999999999999E-2</v>
      </c>
      <c r="E2845" s="6">
        <v>29.516438000000001</v>
      </c>
      <c r="F2845" s="6">
        <v>21.396090000000001</v>
      </c>
      <c r="G2845" s="6">
        <v>86.139162999999996</v>
      </c>
      <c r="H2845" s="6">
        <v>8</v>
      </c>
      <c r="I2845" s="6">
        <v>35.407395000000001</v>
      </c>
      <c r="L2845" s="6">
        <f t="shared" si="440"/>
        <v>5.1067327412745013E-4</v>
      </c>
      <c r="M2845" s="6">
        <f>249.088908333*(E2845-AVERAGE('raw Data'!$Y$2:$Y$2801))</f>
        <v>7281.8754667610374</v>
      </c>
      <c r="N2845" s="6" t="s">
        <v>18</v>
      </c>
      <c r="O2845" s="6">
        <f>L2845/(PI()*('ugly don''t look!'!$J$7^2)/4)</f>
        <v>1.0179809566362366</v>
      </c>
      <c r="P2845" s="6">
        <f>-M2845/'ugly don''t look!'!$H$7</f>
        <v>-6825.9050119619778</v>
      </c>
      <c r="Q2845" s="6">
        <f>-'ugly don''t look!'!$J$7/4*P2845</f>
        <v>43.127774341828768</v>
      </c>
      <c r="R2845" s="6">
        <f t="shared" si="441"/>
        <v>1.7821211309191138E-2</v>
      </c>
      <c r="S2845" s="6">
        <f t="shared" si="442"/>
        <v>3.7641672058464186</v>
      </c>
      <c r="AN2845" s="6">
        <f>S2845-'ugly don''t look!'!$M$5</f>
        <v>-1.4447354921653499E-2</v>
      </c>
      <c r="AO2845" s="6">
        <f t="shared" si="444"/>
        <v>1.7821211309191138E-2</v>
      </c>
      <c r="AP2845" s="6">
        <f t="shared" si="445"/>
        <v>3.7641672058464186</v>
      </c>
      <c r="AQ2845" s="6">
        <f t="shared" si="443"/>
        <v>8.9499284191718931E-2</v>
      </c>
    </row>
    <row r="2846" spans="1:43" x14ac:dyDescent="0.25">
      <c r="A2846" s="6">
        <v>1051265.5179999999</v>
      </c>
      <c r="B2846" s="6">
        <v>21.046444999999999</v>
      </c>
      <c r="C2846" s="6">
        <v>8.0921800000000008</v>
      </c>
      <c r="D2846" s="6">
        <v>-4.3402000000000003E-2</v>
      </c>
      <c r="E2846" s="6">
        <v>29.524317</v>
      </c>
      <c r="F2846" s="6">
        <v>21.466669</v>
      </c>
      <c r="G2846" s="6">
        <v>86.146777999999998</v>
      </c>
      <c r="H2846" s="6">
        <v>8</v>
      </c>
      <c r="I2846" s="6">
        <v>35.400582</v>
      </c>
      <c r="L2846" s="6">
        <f t="shared" si="440"/>
        <v>5.1054368522440415E-4</v>
      </c>
      <c r="M2846" s="6">
        <f>249.088908333*(E2846-AVERAGE('raw Data'!$Y$2:$Y$2801))</f>
        <v>7283.8380382697933</v>
      </c>
      <c r="N2846" s="6" t="s">
        <v>18</v>
      </c>
      <c r="O2846" s="6">
        <f>L2846/(PI()*('ugly don''t look!'!$J$7^2)/4)</f>
        <v>1.0177226328856592</v>
      </c>
      <c r="P2846" s="6">
        <f>-M2846/'ugly don''t look!'!$H$7</f>
        <v>-6827.7446927913325</v>
      </c>
      <c r="Q2846" s="6">
        <f>-'ugly don''t look!'!$J$7/4*P2846</f>
        <v>43.13939790522884</v>
      </c>
      <c r="R2846" s="6">
        <f t="shared" si="441"/>
        <v>1.7567418219378322E-2</v>
      </c>
      <c r="S2846" s="6">
        <f t="shared" si="442"/>
        <v>3.7644366841002581</v>
      </c>
      <c r="AN2846" s="6">
        <f>S2846-'ugly don''t look!'!$M$5</f>
        <v>-1.4177876667814004E-2</v>
      </c>
      <c r="AO2846" s="6">
        <f t="shared" si="444"/>
        <v>1.7567418219378322E-2</v>
      </c>
      <c r="AP2846" s="6">
        <f t="shared" si="445"/>
        <v>3.7644366841002581</v>
      </c>
      <c r="AQ2846" s="6">
        <f t="shared" si="443"/>
        <v>8.9931630726809209E-2</v>
      </c>
    </row>
    <row r="2847" spans="1:43" x14ac:dyDescent="0.25">
      <c r="A2847" s="6">
        <v>1051267.713</v>
      </c>
      <c r="B2847" s="6">
        <v>21.101452999999999</v>
      </c>
      <c r="C2847" s="6">
        <v>8.0181090000000008</v>
      </c>
      <c r="D2847" s="6">
        <v>-3.2849999999999997E-2</v>
      </c>
      <c r="E2847" s="6">
        <v>29.464898999999999</v>
      </c>
      <c r="F2847" s="6">
        <v>21.537883000000001</v>
      </c>
      <c r="G2847" s="6">
        <v>86.138986000000003</v>
      </c>
      <c r="H2847" s="6">
        <v>8</v>
      </c>
      <c r="I2847" s="6">
        <v>35.434404999999998</v>
      </c>
      <c r="L2847" s="6">
        <f t="shared" si="440"/>
        <v>5.0587047215842483E-4</v>
      </c>
      <c r="M2847" s="6">
        <f>249.088908333*(E2847-AVERAGE('raw Data'!$Y$2:$Y$2801))</f>
        <v>7269.0376735144628</v>
      </c>
      <c r="N2847" s="6" t="s">
        <v>18</v>
      </c>
      <c r="O2847" s="6">
        <f>L2847/(PI()*('ugly don''t look!'!$J$7^2)/4)</f>
        <v>1.0084070055589718</v>
      </c>
      <c r="P2847" s="6">
        <f>-M2847/'ugly don''t look!'!$H$7</f>
        <v>-6813.8710850341795</v>
      </c>
      <c r="Q2847" s="6">
        <f>-'ugly don''t look!'!$J$7/4*P2847</f>
        <v>43.051740983017204</v>
      </c>
      <c r="R2847" s="6">
        <f t="shared" si="441"/>
        <v>8.3718635099670324E-3</v>
      </c>
      <c r="S2847" s="6">
        <f t="shared" si="442"/>
        <v>3.762402671008807</v>
      </c>
      <c r="AN2847" s="6">
        <f>S2847-'ugly don''t look!'!$M$5</f>
        <v>-1.621188975926513E-2</v>
      </c>
      <c r="AO2847" s="6">
        <f t="shared" si="444"/>
        <v>8.3718635099670324E-3</v>
      </c>
      <c r="AP2847" s="6">
        <f t="shared" si="445"/>
        <v>3.762402671008807</v>
      </c>
      <c r="AQ2847" s="6">
        <f t="shared" si="443"/>
        <v>9.3798740442814874E-2</v>
      </c>
    </row>
    <row r="2848" spans="1:43" x14ac:dyDescent="0.25">
      <c r="A2848" s="6">
        <v>1051267.9939999999</v>
      </c>
      <c r="B2848" s="6">
        <v>21.148485000000001</v>
      </c>
      <c r="C2848" s="6">
        <v>8.0208250000000003</v>
      </c>
      <c r="D2848" s="6">
        <v>-3.6678000000000002E-2</v>
      </c>
      <c r="E2848" s="6">
        <v>29.408553999999999</v>
      </c>
      <c r="F2848" s="6">
        <v>21.487535000000001</v>
      </c>
      <c r="G2848" s="6">
        <v>86.133685999999997</v>
      </c>
      <c r="H2848" s="6">
        <v>8</v>
      </c>
      <c r="I2848" s="6">
        <v>35.430081000000001</v>
      </c>
      <c r="L2848" s="6">
        <f t="shared" si="440"/>
        <v>5.0604182729994029E-4</v>
      </c>
      <c r="M2848" s="6">
        <f>249.088908333*(E2848-AVERAGE('raw Data'!$Y$2:$Y$2801))</f>
        <v>7255.0027589744395</v>
      </c>
      <c r="N2848" s="6" t="s">
        <v>18</v>
      </c>
      <c r="O2848" s="6">
        <f>L2848/(PI()*('ugly don''t look!'!$J$7^2)/4)</f>
        <v>1.0087485865261421</v>
      </c>
      <c r="P2848" s="6">
        <f>-M2848/'ugly don''t look!'!$H$7</f>
        <v>-6800.7149971638919</v>
      </c>
      <c r="Q2848" s="6">
        <f>-'ugly don''t look!'!$J$7/4*P2848</f>
        <v>42.968617530830763</v>
      </c>
      <c r="R2848" s="6">
        <f t="shared" si="441"/>
        <v>8.7105393877977468E-3</v>
      </c>
      <c r="S2848" s="6">
        <f t="shared" si="442"/>
        <v>3.7604700243773452</v>
      </c>
      <c r="AN2848" s="6">
        <f>S2848-'ugly don''t look!'!$M$5</f>
        <v>-1.8144536390726884E-2</v>
      </c>
      <c r="AO2848" s="6">
        <f t="shared" si="444"/>
        <v>8.7105393877977468E-3</v>
      </c>
      <c r="AP2848" s="6">
        <f t="shared" si="445"/>
        <v>3.7604700243773452</v>
      </c>
      <c r="AQ2848" s="6">
        <f t="shared" si="443"/>
        <v>9.1648753149461692E-2</v>
      </c>
    </row>
    <row r="2849" spans="1:43" x14ac:dyDescent="0.25">
      <c r="A2849" s="6">
        <v>1051270.5049999999</v>
      </c>
      <c r="B2849" s="6">
        <v>21.22662</v>
      </c>
      <c r="C2849" s="6">
        <v>8.0475969999999997</v>
      </c>
      <c r="D2849" s="6">
        <v>-5.944E-2</v>
      </c>
      <c r="E2849" s="6">
        <v>29.39207</v>
      </c>
      <c r="F2849" s="6">
        <v>21.453105000000001</v>
      </c>
      <c r="G2849" s="6">
        <v>86.136968999999993</v>
      </c>
      <c r="H2849" s="6">
        <v>8</v>
      </c>
      <c r="I2849" s="6">
        <v>35.380999000000003</v>
      </c>
      <c r="L2849" s="6">
        <f t="shared" si="440"/>
        <v>5.0773089940916517E-4</v>
      </c>
      <c r="M2849" s="6">
        <f>249.088908333*(E2849-AVERAGE('raw Data'!$Y$2:$Y$2801))</f>
        <v>7250.896777409479</v>
      </c>
      <c r="N2849" s="6" t="s">
        <v>18</v>
      </c>
      <c r="O2849" s="6">
        <f>L2849/(PI()*('ugly don''t look!'!$J$7^2)/4)</f>
        <v>1.0121155989168222</v>
      </c>
      <c r="P2849" s="6">
        <f>-M2849/'ugly don''t look!'!$H$7</f>
        <v>-6796.8661205563176</v>
      </c>
      <c r="Q2849" s="6">
        <f>-'ugly don''t look!'!$J$7/4*P2849</f>
        <v>42.944299366204952</v>
      </c>
      <c r="R2849" s="6">
        <f t="shared" si="441"/>
        <v>1.2042792520410274E-2</v>
      </c>
      <c r="S2849" s="6">
        <f t="shared" si="442"/>
        <v>3.7599039124083053</v>
      </c>
      <c r="AN2849" s="6">
        <f>S2849-'ugly don''t look!'!$M$5</f>
        <v>-1.8710648359766768E-2</v>
      </c>
      <c r="AO2849" s="6">
        <f t="shared" si="444"/>
        <v>1.2042792520410274E-2</v>
      </c>
      <c r="AP2849" s="6">
        <f t="shared" si="445"/>
        <v>3.7599039124083053</v>
      </c>
      <c r="AQ2849" s="6">
        <f t="shared" si="443"/>
        <v>8.8944212822102797E-2</v>
      </c>
    </row>
    <row r="2850" spans="1:43" x14ac:dyDescent="0.25">
      <c r="A2850" s="6">
        <v>1051271.4080000001</v>
      </c>
      <c r="B2850" s="6">
        <v>21.183295000000001</v>
      </c>
      <c r="C2850" s="6">
        <v>8.0461390000000002</v>
      </c>
      <c r="D2850" s="6">
        <v>-6.5540000000000001E-2</v>
      </c>
      <c r="E2850" s="6">
        <v>29.392889</v>
      </c>
      <c r="F2850" s="6">
        <v>21.317831999999999</v>
      </c>
      <c r="G2850" s="6">
        <v>86.143022000000002</v>
      </c>
      <c r="H2850" s="6">
        <v>8</v>
      </c>
      <c r="I2850" s="6">
        <v>35.367055999999998</v>
      </c>
      <c r="L2850" s="6">
        <f t="shared" si="440"/>
        <v>5.0763891273894078E-4</v>
      </c>
      <c r="M2850" s="6">
        <f>249.088908333*(E2850-AVERAGE('raw Data'!$Y$2:$Y$2801))</f>
        <v>7251.1007812254038</v>
      </c>
      <c r="N2850" s="6" t="s">
        <v>18</v>
      </c>
      <c r="O2850" s="6">
        <f>L2850/(PI()*('ugly don''t look!'!$J$7^2)/4)</f>
        <v>1.0119322318144166</v>
      </c>
      <c r="P2850" s="6">
        <f>-M2850/'ugly don''t look!'!$H$7</f>
        <v>-6797.0573502300376</v>
      </c>
      <c r="Q2850" s="6">
        <f>-'ugly don''t look!'!$J$7/4*P2850</f>
        <v>42.945507603090938</v>
      </c>
      <c r="R2850" s="6">
        <f t="shared" si="441"/>
        <v>1.1861604012783916E-2</v>
      </c>
      <c r="S2850" s="6">
        <f t="shared" si="442"/>
        <v>3.759932046989781</v>
      </c>
      <c r="AN2850" s="6">
        <f>S2850-'ugly don''t look!'!$M$5</f>
        <v>-1.868251377829111E-2</v>
      </c>
      <c r="AO2850" s="6">
        <f t="shared" si="444"/>
        <v>1.1861604012783916E-2</v>
      </c>
      <c r="AP2850" s="6">
        <f t="shared" si="445"/>
        <v>3.759932046989781</v>
      </c>
      <c r="AQ2850" s="6">
        <f t="shared" si="443"/>
        <v>8.9088622676641499E-2</v>
      </c>
    </row>
    <row r="2851" spans="1:43" x14ac:dyDescent="0.25">
      <c r="A2851" s="6">
        <v>1051273.5819999999</v>
      </c>
      <c r="B2851" s="6">
        <v>21.104219000000001</v>
      </c>
      <c r="C2851" s="6">
        <v>7.9874400000000003</v>
      </c>
      <c r="D2851" s="6">
        <v>-6.4105999999999996E-2</v>
      </c>
      <c r="E2851" s="6">
        <v>29.357499000000001</v>
      </c>
      <c r="F2851" s="6">
        <v>21.482723</v>
      </c>
      <c r="G2851" s="6">
        <v>86.140865000000005</v>
      </c>
      <c r="H2851" s="6">
        <v>8</v>
      </c>
      <c r="I2851" s="6">
        <v>35.420178</v>
      </c>
      <c r="L2851" s="6">
        <f t="shared" si="440"/>
        <v>5.0393553444298255E-4</v>
      </c>
      <c r="M2851" s="6">
        <f>249.088908333*(E2851-AVERAGE('raw Data'!$Y$2:$Y$2801))</f>
        <v>7242.2855247594989</v>
      </c>
      <c r="N2851" s="6" t="s">
        <v>18</v>
      </c>
      <c r="O2851" s="6">
        <f>L2851/(PI()*('ugly don''t look!'!$J$7^2)/4)</f>
        <v>1.0045498823328485</v>
      </c>
      <c r="P2851" s="6">
        <f>-M2851/'ugly don''t look!'!$H$7</f>
        <v>-6788.7940802020048</v>
      </c>
      <c r="Q2851" s="6">
        <f>-'ugly don''t look!'!$J$7/4*P2851</f>
        <v>42.893298197236319</v>
      </c>
      <c r="R2851" s="6">
        <f t="shared" si="441"/>
        <v>4.539562907834022E-3</v>
      </c>
      <c r="S2851" s="6">
        <f t="shared" si="442"/>
        <v>3.7587155945518438</v>
      </c>
      <c r="AN2851" s="6">
        <f>S2851-'ugly don''t look!'!$M$5</f>
        <v>-1.9898966216228331E-2</v>
      </c>
      <c r="AO2851" s="6">
        <f t="shared" si="444"/>
        <v>4.539562907834022E-3</v>
      </c>
      <c r="AP2851" s="6">
        <f t="shared" si="445"/>
        <v>3.7587155945518438</v>
      </c>
      <c r="AQ2851" s="6">
        <f t="shared" si="443"/>
        <v>9.2570991041470416E-2</v>
      </c>
    </row>
    <row r="2852" spans="1:43" x14ac:dyDescent="0.25">
      <c r="A2852" s="6">
        <v>1051273.8540000001</v>
      </c>
      <c r="B2852" s="6">
        <v>21.154952999999999</v>
      </c>
      <c r="C2852" s="6">
        <v>7.9726879999999998</v>
      </c>
      <c r="D2852" s="6">
        <v>-6.2512999999999999E-2</v>
      </c>
      <c r="E2852" s="6">
        <v>29.317415</v>
      </c>
      <c r="F2852" s="6">
        <v>21.386832999999999</v>
      </c>
      <c r="G2852" s="6">
        <v>86.141794000000004</v>
      </c>
      <c r="H2852" s="6">
        <v>8</v>
      </c>
      <c r="I2852" s="6">
        <v>35.436698999999997</v>
      </c>
      <c r="L2852" s="6">
        <f t="shared" si="440"/>
        <v>5.0300481608965488E-4</v>
      </c>
      <c r="M2852" s="6">
        <f>249.088908333*(E2852-AVERAGE('raw Data'!$Y$2:$Y$2801))</f>
        <v>7232.3010449578787</v>
      </c>
      <c r="N2852" s="6" t="s">
        <v>18</v>
      </c>
      <c r="O2852" s="6">
        <f>L2852/(PI()*('ugly don''t look!'!$J$7^2)/4)</f>
        <v>1.0026945795244173</v>
      </c>
      <c r="P2852" s="6">
        <f>-M2852/'ugly don''t look!'!$H$7</f>
        <v>-6779.4348002979741</v>
      </c>
      <c r="Q2852" s="6">
        <f>-'ugly don''t look!'!$J$7/4*P2852</f>
        <v>42.834163926982676</v>
      </c>
      <c r="R2852" s="6">
        <f t="shared" si="441"/>
        <v>2.690955653423316E-3</v>
      </c>
      <c r="S2852" s="6">
        <f t="shared" si="442"/>
        <v>3.7573360067705805</v>
      </c>
      <c r="AN2852" s="6">
        <f>S2852-'ugly don''t look!'!$M$5</f>
        <v>-2.1278553997491567E-2</v>
      </c>
      <c r="AO2852" s="6">
        <f t="shared" si="444"/>
        <v>2.690955653423316E-3</v>
      </c>
      <c r="AP2852" s="6">
        <f t="shared" si="445"/>
        <v>3.7573360067705805</v>
      </c>
      <c r="AQ2852" s="6">
        <f t="shared" si="443"/>
        <v>9.2377721951766731E-2</v>
      </c>
    </row>
    <row r="2853" spans="1:43" x14ac:dyDescent="0.25">
      <c r="A2853" s="6">
        <v>1051276.0660000001</v>
      </c>
      <c r="B2853" s="6">
        <v>21.242913000000001</v>
      </c>
      <c r="C2853" s="6">
        <v>7.9818490000000004</v>
      </c>
      <c r="D2853" s="6">
        <v>-6.0706000000000003E-2</v>
      </c>
      <c r="E2853" s="6">
        <v>29.301227999999998</v>
      </c>
      <c r="F2853" s="6">
        <v>21.359570000000001</v>
      </c>
      <c r="G2853" s="6">
        <v>86.142920000000004</v>
      </c>
      <c r="H2853" s="6">
        <v>8</v>
      </c>
      <c r="I2853" s="6">
        <v>35.446485000000003</v>
      </c>
      <c r="L2853" s="6">
        <f t="shared" si="440"/>
        <v>5.0358279269179938E-4</v>
      </c>
      <c r="M2853" s="6">
        <f>249.088908333*(E2853-AVERAGE('raw Data'!$Y$2:$Y$2801))</f>
        <v>7228.2690427986918</v>
      </c>
      <c r="N2853" s="6" t="s">
        <v>18</v>
      </c>
      <c r="O2853" s="6">
        <f>L2853/(PI()*('ugly don''t look!'!$J$7^2)/4)</f>
        <v>1.0038467235745827</v>
      </c>
      <c r="P2853" s="6">
        <f>-M2853/'ugly don''t look!'!$H$7</f>
        <v>-6775.655270714934</v>
      </c>
      <c r="Q2853" s="6">
        <f>-'ugly don''t look!'!$J$7/4*P2853</f>
        <v>42.810283914194635</v>
      </c>
      <c r="R2853" s="6">
        <f t="shared" si="441"/>
        <v>3.8393438525659478E-3</v>
      </c>
      <c r="S2853" s="6">
        <f t="shared" si="442"/>
        <v>3.7567783520945603</v>
      </c>
      <c r="AN2853" s="6">
        <f>S2853-'ugly don''t look!'!$M$5</f>
        <v>-2.183620867351177E-2</v>
      </c>
      <c r="AO2853" s="6">
        <f t="shared" si="444"/>
        <v>3.8393438525659478E-3</v>
      </c>
      <c r="AP2853" s="6">
        <f t="shared" si="445"/>
        <v>3.7567783520945603</v>
      </c>
      <c r="AQ2853" s="6">
        <f t="shared" si="443"/>
        <v>9.108310468806935E-2</v>
      </c>
    </row>
    <row r="2854" spans="1:43" x14ac:dyDescent="0.25">
      <c r="A2854" s="6">
        <v>1051276.6310000001</v>
      </c>
      <c r="B2854" s="6">
        <v>21.177171999999999</v>
      </c>
      <c r="C2854" s="6">
        <v>7.967047</v>
      </c>
      <c r="D2854" s="6">
        <v>-6.8231E-2</v>
      </c>
      <c r="E2854" s="6">
        <v>29.321922000000001</v>
      </c>
      <c r="F2854" s="6">
        <v>21.356608000000001</v>
      </c>
      <c r="G2854" s="6">
        <v>86.141339000000002</v>
      </c>
      <c r="H2854" s="6">
        <v>8</v>
      </c>
      <c r="I2854" s="6">
        <v>35.465302999999999</v>
      </c>
      <c r="L2854" s="6">
        <f t="shared" si="440"/>
        <v>5.0264891978873841E-4</v>
      </c>
      <c r="M2854" s="6">
        <f>249.088908333*(E2854-AVERAGE('raw Data'!$Y$2:$Y$2801))</f>
        <v>7233.4236886677354</v>
      </c>
      <c r="N2854" s="6" t="s">
        <v>18</v>
      </c>
      <c r="O2854" s="6">
        <f>L2854/(PI()*('ugly don''t look!'!$J$7^2)/4)</f>
        <v>1.0019851324567413</v>
      </c>
      <c r="P2854" s="6">
        <f>-M2854/'ugly don''t look!'!$H$7</f>
        <v>-6780.4871472325976</v>
      </c>
      <c r="Q2854" s="6">
        <f>-'ugly don''t look!'!$J$7/4*P2854</f>
        <v>42.840812918002364</v>
      </c>
      <c r="R2854" s="6">
        <f t="shared" si="441"/>
        <v>1.9831646850671145E-3</v>
      </c>
      <c r="S2854" s="6">
        <f t="shared" si="442"/>
        <v>3.7574912210765046</v>
      </c>
      <c r="AN2854" s="6">
        <f>S2854-'ugly don''t look!'!$M$5</f>
        <v>-2.1123339691567544E-2</v>
      </c>
      <c r="AO2854" s="6">
        <f t="shared" si="444"/>
        <v>1.9831646850671145E-3</v>
      </c>
      <c r="AP2854" s="6">
        <f t="shared" si="445"/>
        <v>3.7574912210765046</v>
      </c>
      <c r="AQ2854" s="6">
        <f t="shared" si="443"/>
        <v>9.2987151534340021E-2</v>
      </c>
    </row>
    <row r="2855" spans="1:43" x14ac:dyDescent="0.25">
      <c r="A2855" s="6">
        <v>1051277.841</v>
      </c>
      <c r="B2855" s="6">
        <v>21.207536999999999</v>
      </c>
      <c r="C2855" s="6">
        <v>7.9574920000000002</v>
      </c>
      <c r="D2855" s="6">
        <v>-6.8958000000000005E-2</v>
      </c>
      <c r="E2855" s="6">
        <v>29.308958000000001</v>
      </c>
      <c r="F2855" s="6">
        <v>21.447921999999998</v>
      </c>
      <c r="G2855" s="6">
        <v>86.146777999999998</v>
      </c>
      <c r="H2855" s="6">
        <v>8</v>
      </c>
      <c r="I2855" s="6">
        <v>35.487690999999998</v>
      </c>
      <c r="L2855" s="6">
        <f t="shared" si="440"/>
        <v>5.0204608533469517E-4</v>
      </c>
      <c r="M2855" s="6">
        <f>249.088908333*(E2855-AVERAGE('raw Data'!$Y$2:$Y$2801))</f>
        <v>7230.1945000601063</v>
      </c>
      <c r="N2855" s="6" t="s">
        <v>18</v>
      </c>
      <c r="O2855" s="6">
        <f>L2855/(PI()*('ugly don''t look!'!$J$7^2)/4)</f>
        <v>1.0007834365284225</v>
      </c>
      <c r="P2855" s="6">
        <f>-M2855/'ugly don''t look!'!$H$7</f>
        <v>-6777.4601612861888</v>
      </c>
      <c r="Q2855" s="6">
        <f>-'ugly don''t look!'!$J$7/4*P2855</f>
        <v>42.821687664046465</v>
      </c>
      <c r="R2855" s="6">
        <f t="shared" si="441"/>
        <v>7.8312980221535407E-4</v>
      </c>
      <c r="S2855" s="6">
        <f t="shared" si="442"/>
        <v>3.7570446953705372</v>
      </c>
      <c r="AN2855" s="6">
        <f>S2855-'ugly don''t look!'!$M$5</f>
        <v>-2.1569865397534915E-2</v>
      </c>
      <c r="AO2855" s="6">
        <f t="shared" si="444"/>
        <v>7.8312980221535407E-4</v>
      </c>
      <c r="AP2855" s="6">
        <f t="shared" si="445"/>
        <v>3.7570446953705372</v>
      </c>
      <c r="AQ2855" s="6">
        <f t="shared" si="443"/>
        <v>9.3310731976476213E-2</v>
      </c>
    </row>
    <row r="2856" spans="1:43" x14ac:dyDescent="0.25">
      <c r="A2856" s="6">
        <v>1051280.402</v>
      </c>
      <c r="B2856" s="6">
        <v>21.266981000000001</v>
      </c>
      <c r="C2856" s="6">
        <v>7.9702739999999999</v>
      </c>
      <c r="D2856" s="6">
        <v>-6.3192999999999999E-2</v>
      </c>
      <c r="E2856" s="6">
        <v>29.259356</v>
      </c>
      <c r="F2856" s="6">
        <v>21.393632</v>
      </c>
      <c r="G2856" s="6">
        <v>86.137815000000003</v>
      </c>
      <c r="H2856" s="6">
        <v>8</v>
      </c>
      <c r="I2856" s="6">
        <v>35.514203999999999</v>
      </c>
      <c r="L2856" s="6">
        <f t="shared" si="440"/>
        <v>5.0285251442852878E-4</v>
      </c>
      <c r="M2856" s="6">
        <f>249.088908333*(E2856-AVERAGE('raw Data'!$Y$2:$Y$2801))</f>
        <v>7217.8391920289732</v>
      </c>
      <c r="N2856" s="6" t="s">
        <v>18</v>
      </c>
      <c r="O2856" s="6">
        <f>L2856/(PI()*('ugly don''t look!'!$J$7^2)/4)</f>
        <v>1.0023909799460855</v>
      </c>
      <c r="P2856" s="6">
        <f>-M2856/'ugly don''t look!'!$H$7</f>
        <v>-6765.8785077136981</v>
      </c>
      <c r="Q2856" s="6">
        <f>-'ugly don''t look!'!$J$7/4*P2856</f>
        <v>42.748511881362077</v>
      </c>
      <c r="R2856" s="6">
        <f t="shared" si="441"/>
        <v>2.3881261016189129E-3</v>
      </c>
      <c r="S2856" s="6">
        <f t="shared" si="442"/>
        <v>3.7553343849841943</v>
      </c>
      <c r="AN2856" s="6">
        <f>S2856-'ugly don''t look!'!$M$5</f>
        <v>-2.3280175783877866E-2</v>
      </c>
      <c r="AO2856" s="6">
        <f t="shared" si="444"/>
        <v>2.3881261016189129E-3</v>
      </c>
      <c r="AP2856" s="6">
        <f t="shared" si="445"/>
        <v>3.7553343849841943</v>
      </c>
      <c r="AQ2856" s="6">
        <f t="shared" si="443"/>
        <v>9.0570436932589912E-2</v>
      </c>
    </row>
    <row r="2857" spans="1:43" x14ac:dyDescent="0.25">
      <c r="A2857" s="6">
        <v>1051281.348</v>
      </c>
      <c r="B2857" s="6">
        <v>21.134239999999998</v>
      </c>
      <c r="C2857" s="6">
        <v>7.9632329999999998</v>
      </c>
      <c r="D2857" s="6">
        <v>-7.0327000000000001E-2</v>
      </c>
      <c r="E2857" s="6">
        <v>29.276641000000001</v>
      </c>
      <c r="F2857" s="6">
        <v>21.406220000000001</v>
      </c>
      <c r="G2857" s="6">
        <v>86.133713999999998</v>
      </c>
      <c r="H2857" s="6">
        <v>8</v>
      </c>
      <c r="I2857" s="6">
        <v>35.530904</v>
      </c>
      <c r="L2857" s="6">
        <f t="shared" si="440"/>
        <v>5.0240829073507846E-4</v>
      </c>
      <c r="M2857" s="6">
        <f>249.088908333*(E2857-AVERAGE('raw Data'!$Y$2:$Y$2801))</f>
        <v>7222.1446938095096</v>
      </c>
      <c r="N2857" s="6" t="s">
        <v>18</v>
      </c>
      <c r="O2857" s="6">
        <f>L2857/(PI()*('ugly don''t look!'!$J$7^2)/4)</f>
        <v>1.0015054602149194</v>
      </c>
      <c r="P2857" s="6">
        <f>-M2857/'ugly don''t look!'!$H$7</f>
        <v>-6769.9144111450223</v>
      </c>
      <c r="Q2857" s="6">
        <f>-'ugly don''t look!'!$J$7/4*P2857</f>
        <v>42.77401172821704</v>
      </c>
      <c r="R2857" s="6">
        <f t="shared" si="441"/>
        <v>1.5043281457376709E-3</v>
      </c>
      <c r="S2857" s="6">
        <f t="shared" si="442"/>
        <v>3.7559307155538355</v>
      </c>
      <c r="AN2857" s="6">
        <f>S2857-'ugly don''t look!'!$M$5</f>
        <v>-2.2683845214236609E-2</v>
      </c>
      <c r="AO2857" s="6">
        <f t="shared" si="444"/>
        <v>1.5043281457376709E-3</v>
      </c>
      <c r="AP2857" s="6">
        <f t="shared" si="445"/>
        <v>3.7559307155538355</v>
      </c>
      <c r="AQ2857" s="6">
        <f t="shared" si="443"/>
        <v>9.173393288153088E-2</v>
      </c>
    </row>
    <row r="2858" spans="1:43" x14ac:dyDescent="0.25">
      <c r="A2858" s="6">
        <v>1051281.8089999999</v>
      </c>
      <c r="B2858" s="6">
        <v>21.202921</v>
      </c>
      <c r="C2858" s="6">
        <v>7.9392269999999998</v>
      </c>
      <c r="D2858" s="6">
        <v>-6.9255999999999998E-2</v>
      </c>
      <c r="E2858" s="6">
        <v>29.269041999999999</v>
      </c>
      <c r="F2858" s="6">
        <v>21.421534999999999</v>
      </c>
      <c r="G2858" s="6">
        <v>86.139256000000003</v>
      </c>
      <c r="H2858" s="6">
        <v>8</v>
      </c>
      <c r="I2858" s="6">
        <v>35.561968999999998</v>
      </c>
      <c r="L2858" s="6">
        <f t="shared" si="440"/>
        <v>5.0089372831710246E-4</v>
      </c>
      <c r="M2858" s="6">
        <f>249.088908333*(E2858-AVERAGE('raw Data'!$Y$2:$Y$2801))</f>
        <v>7220.2518671950866</v>
      </c>
      <c r="N2858" s="6" t="s">
        <v>18</v>
      </c>
      <c r="O2858" s="6">
        <f>L2858/(PI()*('ugly don''t look!'!$J$7^2)/4)</f>
        <v>0.99848631710081992</v>
      </c>
      <c r="P2858" s="6">
        <f>-M2858/'ugly don''t look!'!$H$7</f>
        <v>-6768.1401079818961</v>
      </c>
      <c r="Q2858" s="6">
        <f>-'ugly don''t look!'!$J$7/4*P2858</f>
        <v>42.762801237256618</v>
      </c>
      <c r="R2858" s="6">
        <f t="shared" si="441"/>
        <v>-1.5148296745219566E-3</v>
      </c>
      <c r="S2858" s="6">
        <f t="shared" si="442"/>
        <v>3.7556685947046726</v>
      </c>
      <c r="AN2858" s="6">
        <f>S2858-'ugly don''t look!'!$M$5</f>
        <v>-2.2945966063399492E-2</v>
      </c>
      <c r="AO2858" s="6">
        <f t="shared" si="444"/>
        <v>-1.5148296745219566E-3</v>
      </c>
      <c r="AP2858" s="6">
        <f t="shared" si="445"/>
        <v>3.7556685947046726</v>
      </c>
      <c r="AQ2858" s="6">
        <f t="shared" si="443"/>
        <v>9.3409315710554067E-2</v>
      </c>
    </row>
    <row r="2859" spans="1:43" x14ac:dyDescent="0.25">
      <c r="A2859" s="6">
        <v>1051284.348</v>
      </c>
      <c r="B2859" s="6">
        <v>21.148855000000001</v>
      </c>
      <c r="C2859" s="6">
        <v>7.9349780000000001</v>
      </c>
      <c r="D2859" s="6">
        <v>-8.5833000000000007E-2</v>
      </c>
      <c r="E2859" s="6">
        <v>29.302737</v>
      </c>
      <c r="F2859" s="6">
        <v>21.437958999999999</v>
      </c>
      <c r="G2859" s="6">
        <v>86.137973000000002</v>
      </c>
      <c r="H2859" s="6">
        <v>8</v>
      </c>
      <c r="I2859" s="6">
        <v>35.629362999999998</v>
      </c>
      <c r="L2859" s="6">
        <f t="shared" si="440"/>
        <v>5.0062565468076239E-4</v>
      </c>
      <c r="M2859" s="6">
        <f>249.088908333*(E2859-AVERAGE('raw Data'!$Y$2:$Y$2801))</f>
        <v>7228.6449179613674</v>
      </c>
      <c r="N2859" s="6" t="s">
        <v>18</v>
      </c>
      <c r="O2859" s="6">
        <f>L2859/(PI()*('ugly don''t look!'!$J$7^2)/4)</f>
        <v>0.997951936567128</v>
      </c>
      <c r="P2859" s="6">
        <f>-M2859/'ugly don''t look!'!$H$7</f>
        <v>-6776.0076096375769</v>
      </c>
      <c r="Q2859" s="6">
        <f>-'ugly don''t look!'!$J$7/4*P2859</f>
        <v>42.81251007959262</v>
      </c>
      <c r="R2859" s="6">
        <f t="shared" si="441"/>
        <v>-2.0501635827679448E-3</v>
      </c>
      <c r="S2859" s="6">
        <f t="shared" si="442"/>
        <v>3.7568303514581562</v>
      </c>
      <c r="AN2859" s="6">
        <f>S2859-'ugly don''t look!'!$M$5</f>
        <v>-2.178420930991587E-2</v>
      </c>
      <c r="AO2859" s="6">
        <f t="shared" si="444"/>
        <v>-2.0501635827679448E-3</v>
      </c>
      <c r="AP2859" s="6">
        <f t="shared" si="445"/>
        <v>3.7568303514581562</v>
      </c>
      <c r="AQ2859" s="6">
        <f t="shared" si="443"/>
        <v>9.4914615755920043E-2</v>
      </c>
    </row>
    <row r="2860" spans="1:43" x14ac:dyDescent="0.25">
      <c r="A2860" s="6">
        <v>1051284.6299999999</v>
      </c>
      <c r="B2860" s="6">
        <v>21.085529000000001</v>
      </c>
      <c r="C2860" s="6">
        <v>7.9455559999999998</v>
      </c>
      <c r="D2860" s="6">
        <v>-9.2613000000000001E-2</v>
      </c>
      <c r="E2860" s="6">
        <v>29.271892000000001</v>
      </c>
      <c r="F2860" s="6">
        <v>21.340820999999998</v>
      </c>
      <c r="G2860" s="6">
        <v>86.131407999999993</v>
      </c>
      <c r="H2860" s="6">
        <v>8</v>
      </c>
      <c r="I2860" s="6">
        <v>35.624392999999998</v>
      </c>
      <c r="L2860" s="6">
        <f t="shared" si="440"/>
        <v>5.0129303122234989E-4</v>
      </c>
      <c r="M2860" s="6">
        <f>249.088908333*(E2860-AVERAGE('raw Data'!$Y$2:$Y$2801))</f>
        <v>7220.9617705838364</v>
      </c>
      <c r="N2860" s="6" t="s">
        <v>18</v>
      </c>
      <c r="O2860" s="6">
        <f>L2860/(PI()*('ugly don''t look!'!$J$7^2)/4)</f>
        <v>0.99928229130598256</v>
      </c>
      <c r="P2860" s="6">
        <f>-M2860/'ugly don''t look!'!$H$7</f>
        <v>-6768.8055592274432</v>
      </c>
      <c r="Q2860" s="6">
        <f>-'ugly don''t look!'!$J$7/4*P2860</f>
        <v>42.767005724588792</v>
      </c>
      <c r="R2860" s="6">
        <f t="shared" si="441"/>
        <v>-7.1796637020050697E-4</v>
      </c>
      <c r="S2860" s="6">
        <f t="shared" si="442"/>
        <v>3.755766911010646</v>
      </c>
      <c r="AN2860" s="6">
        <f>S2860-'ugly don''t look!'!$M$5</f>
        <v>-2.2847649757426147E-2</v>
      </c>
      <c r="AO2860" s="6">
        <f t="shared" si="444"/>
        <v>-7.1796637020050697E-4</v>
      </c>
      <c r="AP2860" s="6">
        <f t="shared" si="445"/>
        <v>3.755766911010646</v>
      </c>
      <c r="AQ2860" s="6">
        <f t="shared" si="443"/>
        <v>9.2996255773532099E-2</v>
      </c>
    </row>
    <row r="2861" spans="1:43" x14ac:dyDescent="0.25">
      <c r="A2861" s="6">
        <v>1051286.9990000001</v>
      </c>
      <c r="B2861" s="6">
        <v>21.236049999999999</v>
      </c>
      <c r="C2861" s="6">
        <v>7.9011319999999996</v>
      </c>
      <c r="D2861" s="6">
        <v>-9.4242999999999993E-2</v>
      </c>
      <c r="E2861" s="6">
        <v>29.330435000000001</v>
      </c>
      <c r="F2861" s="6">
        <v>21.343782999999998</v>
      </c>
      <c r="G2861" s="6">
        <v>86.139831999999998</v>
      </c>
      <c r="H2861" s="6">
        <v>8</v>
      </c>
      <c r="I2861" s="6">
        <v>35.727454999999999</v>
      </c>
      <c r="L2861" s="6">
        <f t="shared" si="440"/>
        <v>4.9849027687526304E-4</v>
      </c>
      <c r="M2861" s="6">
        <f>249.088908333*(E2861-AVERAGE('raw Data'!$Y$2:$Y$2801))</f>
        <v>7235.544182544375</v>
      </c>
      <c r="N2861" s="6" t="s">
        <v>18</v>
      </c>
      <c r="O2861" s="6">
        <f>L2861/(PI()*('ugly don''t look!'!$J$7^2)/4)</f>
        <v>0.99369525416107074</v>
      </c>
      <c r="P2861" s="6">
        <f>-M2861/'ugly don''t look!'!$H$7</f>
        <v>-6782.4748617776295</v>
      </c>
      <c r="Q2861" s="6">
        <f>-'ugly don''t look!'!$J$7/4*P2861</f>
        <v>42.853371795426511</v>
      </c>
      <c r="R2861" s="6">
        <f t="shared" si="441"/>
        <v>-6.3247046834952201E-3</v>
      </c>
      <c r="S2861" s="6">
        <f t="shared" si="442"/>
        <v>3.7577843302893656</v>
      </c>
      <c r="AN2861" s="6">
        <f>S2861-'ugly don''t look!'!$M$5</f>
        <v>-2.0830230478706468E-2</v>
      </c>
      <c r="AO2861" s="6">
        <f t="shared" si="444"/>
        <v>-6.3247046834952201E-3</v>
      </c>
      <c r="AP2861" s="6">
        <f t="shared" si="445"/>
        <v>3.7577843302893656</v>
      </c>
      <c r="AQ2861" s="6">
        <f t="shared" si="443"/>
        <v>9.8611723498656309E-2</v>
      </c>
    </row>
    <row r="2862" spans="1:43" x14ac:dyDescent="0.25">
      <c r="A2862" s="6">
        <v>1051287.7239999999</v>
      </c>
      <c r="B2862" s="6">
        <v>21.133302</v>
      </c>
      <c r="C2862" s="6">
        <v>7.9283809999999999</v>
      </c>
      <c r="D2862" s="6">
        <v>-9.4001000000000001E-2</v>
      </c>
      <c r="E2862" s="6">
        <v>29.330490999999999</v>
      </c>
      <c r="F2862" s="6">
        <v>21.44708</v>
      </c>
      <c r="G2862" s="6">
        <v>86.141031999999996</v>
      </c>
      <c r="H2862" s="6">
        <v>8</v>
      </c>
      <c r="I2862" s="6">
        <v>35.729649999999999</v>
      </c>
      <c r="L2862" s="6">
        <f t="shared" si="440"/>
        <v>5.002094433889441E-4</v>
      </c>
      <c r="M2862" s="6">
        <f>249.088908333*(E2862-AVERAGE('raw Data'!$Y$2:$Y$2801))</f>
        <v>7235.5581315232412</v>
      </c>
      <c r="N2862" s="6" t="s">
        <v>18</v>
      </c>
      <c r="O2862" s="6">
        <f>L2862/(PI()*('ugly don''t look!'!$J$7^2)/4)</f>
        <v>0.99712225702352564</v>
      </c>
      <c r="P2862" s="6">
        <f>-M2862/'ugly don''t look!'!$H$7</f>
        <v>-6782.4879373108752</v>
      </c>
      <c r="Q2862" s="6">
        <f>-'ugly don''t look!'!$J$7/4*P2862</f>
        <v>42.853454409914434</v>
      </c>
      <c r="R2862" s="6">
        <f t="shared" si="441"/>
        <v>-2.8818916398966801E-3</v>
      </c>
      <c r="S2862" s="6">
        <f t="shared" si="442"/>
        <v>3.757786258128526</v>
      </c>
      <c r="AN2862" s="6">
        <f>S2862-'ugly don''t look!'!$M$5</f>
        <v>-2.0828302639546159E-2</v>
      </c>
      <c r="AO2862" s="6">
        <f t="shared" si="444"/>
        <v>-2.8818916398966801E-3</v>
      </c>
      <c r="AP2862" s="6">
        <f t="shared" si="445"/>
        <v>3.757786258128526</v>
      </c>
      <c r="AQ2862" s="6">
        <f t="shared" si="443"/>
        <v>9.6404272652635625E-2</v>
      </c>
    </row>
    <row r="2863" spans="1:43" x14ac:dyDescent="0.25">
      <c r="A2863" s="6">
        <v>1051290.0009999999</v>
      </c>
      <c r="B2863" s="6">
        <v>21.116267000000001</v>
      </c>
      <c r="C2863" s="6">
        <v>7.8677210000000004</v>
      </c>
      <c r="D2863" s="6">
        <v>-8.7510000000000004E-2</v>
      </c>
      <c r="E2863" s="6">
        <v>29.353178</v>
      </c>
      <c r="F2863" s="6">
        <v>21.527685999999999</v>
      </c>
      <c r="G2863" s="6">
        <v>86.140325000000004</v>
      </c>
      <c r="H2863" s="6">
        <v>8</v>
      </c>
      <c r="I2863" s="6">
        <v>35.850999000000002</v>
      </c>
      <c r="L2863" s="6">
        <f t="shared" si="440"/>
        <v>4.9638234365244392E-4</v>
      </c>
      <c r="M2863" s="6">
        <f>249.088908333*(E2863-AVERAGE('raw Data'!$Y$2:$Y$2801))</f>
        <v>7241.2092115865917</v>
      </c>
      <c r="N2863" s="6" t="s">
        <v>18</v>
      </c>
      <c r="O2863" s="6">
        <f>L2863/(PI()*('ugly don''t look!'!$J$7^2)/4)</f>
        <v>0.98949328004688364</v>
      </c>
      <c r="P2863" s="6">
        <f>-M2863/'ugly don''t look!'!$H$7</f>
        <v>-6787.7851627170903</v>
      </c>
      <c r="Q2863" s="6">
        <f>-'ugly don''t look!'!$J$7/4*P2863</f>
        <v>42.886923604337255</v>
      </c>
      <c r="R2863" s="6">
        <f t="shared" si="441"/>
        <v>-1.0562305223938003E-2</v>
      </c>
      <c r="S2863" s="6">
        <f t="shared" si="442"/>
        <v>3.7585669683819201</v>
      </c>
      <c r="AN2863" s="6">
        <f>S2863-'ugly don''t look!'!$M$5</f>
        <v>-2.0047592386152058E-2</v>
      </c>
      <c r="AO2863" s="6">
        <f t="shared" si="444"/>
        <v>-1.0562305223938003E-2</v>
      </c>
      <c r="AP2863" s="6">
        <f t="shared" si="445"/>
        <v>3.7585669683819201</v>
      </c>
      <c r="AQ2863" s="6">
        <f t="shared" si="443"/>
        <v>0.10211378439802682</v>
      </c>
    </row>
    <row r="2864" spans="1:43" x14ac:dyDescent="0.25">
      <c r="A2864" s="6">
        <v>1051291.1100000001</v>
      </c>
      <c r="B2864" s="6">
        <v>21.098293000000002</v>
      </c>
      <c r="C2864" s="6">
        <v>7.8670679999999997</v>
      </c>
      <c r="D2864" s="6">
        <v>-8.0823000000000006E-2</v>
      </c>
      <c r="E2864" s="6">
        <v>29.412987000000001</v>
      </c>
      <c r="F2864" s="6">
        <v>21.441662000000001</v>
      </c>
      <c r="G2864" s="6">
        <v>86.135926999999995</v>
      </c>
      <c r="H2864" s="6">
        <v>8</v>
      </c>
      <c r="I2864" s="6">
        <v>35.903277000000003</v>
      </c>
      <c r="L2864" s="6">
        <f t="shared" si="440"/>
        <v>4.9634114523292635E-4</v>
      </c>
      <c r="M2864" s="6">
        <f>249.088908333*(E2864-AVERAGE('raw Data'!$Y$2:$Y$2801))</f>
        <v>7256.1069701050801</v>
      </c>
      <c r="N2864" s="6" t="s">
        <v>18</v>
      </c>
      <c r="O2864" s="6">
        <f>L2864/(PI()*('ugly don''t look!'!$J$7^2)/4)</f>
        <v>0.9894111547259844</v>
      </c>
      <c r="P2864" s="6">
        <f>-M2864/'ugly don''t look!'!$H$7</f>
        <v>-6801.7500657152987</v>
      </c>
      <c r="Q2864" s="6">
        <f>-'ugly don''t look!'!$J$7/4*P2864</f>
        <v>42.975157352705686</v>
      </c>
      <c r="R2864" s="6">
        <f t="shared" si="441"/>
        <v>-1.0645306019229882E-2</v>
      </c>
      <c r="S2864" s="6">
        <f t="shared" si="442"/>
        <v>3.7606222127562337</v>
      </c>
      <c r="AN2864" s="6">
        <f>S2864-'ugly don''t look!'!$M$5</f>
        <v>-1.7992348011838466E-2</v>
      </c>
      <c r="AO2864" s="6">
        <f t="shared" si="444"/>
        <v>-1.0645306019229882E-2</v>
      </c>
      <c r="AP2864" s="6">
        <f t="shared" si="445"/>
        <v>3.7606222127562337</v>
      </c>
      <c r="AQ2864" s="6">
        <f t="shared" si="443"/>
        <v>0.10422229340961484</v>
      </c>
    </row>
    <row r="2865" spans="1:43" x14ac:dyDescent="0.25">
      <c r="A2865" s="6">
        <v>1051291.5430000001</v>
      </c>
      <c r="B2865" s="6">
        <v>21.125351999999999</v>
      </c>
      <c r="C2865" s="6">
        <v>7.8899499999999998</v>
      </c>
      <c r="D2865" s="6">
        <v>-8.8441000000000006E-2</v>
      </c>
      <c r="E2865" s="6">
        <v>29.373014999999999</v>
      </c>
      <c r="F2865" s="6">
        <v>21.339980000000001</v>
      </c>
      <c r="G2865" s="6">
        <v>86.138717</v>
      </c>
      <c r="H2865" s="6">
        <v>8</v>
      </c>
      <c r="I2865" s="6">
        <v>35.897685000000003</v>
      </c>
      <c r="L2865" s="6">
        <f t="shared" si="440"/>
        <v>4.9778479337289671E-4</v>
      </c>
      <c r="M2865" s="6">
        <f>249.088908333*(E2865-AVERAGE('raw Data'!$Y$2:$Y$2801))</f>
        <v>7246.1503882611933</v>
      </c>
      <c r="N2865" s="6" t="s">
        <v>18</v>
      </c>
      <c r="O2865" s="6">
        <f>L2865/(PI()*('ugly don''t look!'!$J$7^2)/4)</f>
        <v>0.9922889366445391</v>
      </c>
      <c r="P2865" s="6">
        <f>-M2865/'ugly don''t look!'!$H$7</f>
        <v>-6792.4169368777593</v>
      </c>
      <c r="Q2865" s="6">
        <f>-'ugly don''t look!'!$J$7/4*P2865</f>
        <v>42.916188311427902</v>
      </c>
      <c r="R2865" s="6">
        <f t="shared" si="441"/>
        <v>-7.7409473284283433E-3</v>
      </c>
      <c r="S2865" s="6">
        <f t="shared" si="442"/>
        <v>3.7592491046721315</v>
      </c>
      <c r="AN2865" s="6">
        <f>S2865-'ugly don''t look!'!$M$5</f>
        <v>-1.9365456095940647E-2</v>
      </c>
      <c r="AO2865" s="6">
        <f t="shared" si="444"/>
        <v>-7.7409473284283433E-3</v>
      </c>
      <c r="AP2865" s="6">
        <f t="shared" si="445"/>
        <v>3.7592491046721315</v>
      </c>
      <c r="AQ2865" s="6">
        <f t="shared" si="443"/>
        <v>0.1009853524352811</v>
      </c>
    </row>
    <row r="2866" spans="1:43" x14ac:dyDescent="0.25">
      <c r="A2866" s="6">
        <v>1051292.952</v>
      </c>
      <c r="B2866" s="6">
        <v>21.092195</v>
      </c>
      <c r="C2866" s="6">
        <v>7.9696290000000003</v>
      </c>
      <c r="D2866" s="6">
        <v>-9.5556000000000002E-2</v>
      </c>
      <c r="E2866" s="6">
        <v>29.413360000000001</v>
      </c>
      <c r="F2866" s="6">
        <v>21.454619999999998</v>
      </c>
      <c r="G2866" s="6">
        <v>86.140995000000004</v>
      </c>
      <c r="H2866" s="6">
        <v>8</v>
      </c>
      <c r="I2866" s="6">
        <v>35.850659999999998</v>
      </c>
      <c r="L2866" s="6">
        <f t="shared" si="440"/>
        <v>5.0281182073696855E-4</v>
      </c>
      <c r="M2866" s="6">
        <f>249.088908333*(E2866-AVERAGE('raw Data'!$Y$2:$Y$2801))</f>
        <v>7256.1998802678891</v>
      </c>
      <c r="N2866" s="6" t="s">
        <v>18</v>
      </c>
      <c r="O2866" s="6">
        <f>L2866/(PI()*('ugly don''t look!'!$J$7^2)/4)</f>
        <v>1.0023098607546919</v>
      </c>
      <c r="P2866" s="6">
        <f>-M2866/'ugly don''t look!'!$H$7</f>
        <v>-6801.837158106383</v>
      </c>
      <c r="Q2866" s="6">
        <f>-'ugly don''t look!'!$J$7/4*P2866</f>
        <v>42.975707624205654</v>
      </c>
      <c r="R2866" s="6">
        <f t="shared" si="441"/>
        <v>2.3071971272891978E-3</v>
      </c>
      <c r="S2866" s="6">
        <f t="shared" si="442"/>
        <v>3.760635017083453</v>
      </c>
      <c r="AN2866" s="6">
        <f>S2866-'ugly don''t look!'!$M$5</f>
        <v>-1.797954368461907E-2</v>
      </c>
      <c r="AO2866" s="6">
        <f t="shared" si="444"/>
        <v>2.3071971272891978E-3</v>
      </c>
      <c r="AP2866" s="6">
        <f t="shared" si="445"/>
        <v>3.760635017083453</v>
      </c>
      <c r="AQ2866" s="6">
        <f t="shared" si="443"/>
        <v>9.592300410605499E-2</v>
      </c>
    </row>
    <row r="2867" spans="1:43" x14ac:dyDescent="0.25">
      <c r="A2867" s="6">
        <v>1051295.3149999999</v>
      </c>
      <c r="B2867" s="6">
        <v>21.165520000000001</v>
      </c>
      <c r="C2867" s="6">
        <v>8.0349319999999995</v>
      </c>
      <c r="D2867" s="6">
        <v>-7.8215000000000007E-2</v>
      </c>
      <c r="E2867" s="6">
        <v>29.472702999999999</v>
      </c>
      <c r="F2867" s="6">
        <v>21.452397999999999</v>
      </c>
      <c r="G2867" s="6">
        <v>86.146378999999996</v>
      </c>
      <c r="H2867" s="6">
        <v>8</v>
      </c>
      <c r="I2867" s="6">
        <v>35.782331999999997</v>
      </c>
      <c r="L2867" s="6">
        <f t="shared" si="440"/>
        <v>5.0693185196170763E-4</v>
      </c>
      <c r="M2867" s="6">
        <f>249.088908333*(E2867-AVERAGE('raw Data'!$Y$2:$Y$2801))</f>
        <v>7270.9815633550934</v>
      </c>
      <c r="N2867" s="6" t="s">
        <v>18</v>
      </c>
      <c r="O2867" s="6">
        <f>L2867/(PI()*('ugly don''t look!'!$J$7^2)/4)</f>
        <v>1.0105227701431796</v>
      </c>
      <c r="P2867" s="6">
        <f>-M2867/'ugly don''t look!'!$H$7</f>
        <v>-6815.693253988652</v>
      </c>
      <c r="Q2867" s="6">
        <f>-'ugly don''t look!'!$J$7/4*P2867</f>
        <v>43.063253902013798</v>
      </c>
      <c r="R2867" s="6">
        <f t="shared" si="441"/>
        <v>1.046779114866133E-2</v>
      </c>
      <c r="S2867" s="6">
        <f t="shared" si="442"/>
        <v>3.7626700557791497</v>
      </c>
      <c r="AN2867" s="6">
        <f>S2867-'ugly don''t look!'!$M$5</f>
        <v>-1.5944504988922414E-2</v>
      </c>
      <c r="AO2867" s="6">
        <f t="shared" si="444"/>
        <v>1.046779114866133E-2</v>
      </c>
      <c r="AP2867" s="6">
        <f t="shared" si="445"/>
        <v>3.7626700557791497</v>
      </c>
      <c r="AQ2867" s="6">
        <f t="shared" si="443"/>
        <v>9.2721092011536874E-2</v>
      </c>
    </row>
    <row r="2868" spans="1:43" x14ac:dyDescent="0.25">
      <c r="A2868" s="6">
        <v>1051296.456</v>
      </c>
      <c r="B2868" s="6">
        <v>21.080912000000001</v>
      </c>
      <c r="C2868" s="6">
        <v>8.0354430000000008</v>
      </c>
      <c r="D2868" s="6">
        <v>-7.2758000000000003E-2</v>
      </c>
      <c r="E2868" s="6">
        <v>29.482165999999999</v>
      </c>
      <c r="F2868" s="6">
        <v>21.374279000000001</v>
      </c>
      <c r="G2868" s="6">
        <v>86.143422000000001</v>
      </c>
      <c r="H2868" s="6">
        <v>8</v>
      </c>
      <c r="I2868" s="6">
        <v>35.770226000000001</v>
      </c>
      <c r="L2868" s="6">
        <f t="shared" si="440"/>
        <v>5.0696409145998254E-4</v>
      </c>
      <c r="M2868" s="6">
        <f>249.088908333*(E2868-AVERAGE('raw Data'!$Y$2:$Y$2801))</f>
        <v>7273.3386916946483</v>
      </c>
      <c r="N2868" s="6" t="s">
        <v>18</v>
      </c>
      <c r="O2868" s="6">
        <f>L2868/(PI()*('ugly don''t look!'!$J$7^2)/4)</f>
        <v>1.0105870366653535</v>
      </c>
      <c r="P2868" s="6">
        <f>-M2868/'ugly don''t look!'!$H$7</f>
        <v>-6817.9027856155308</v>
      </c>
      <c r="Q2868" s="6">
        <f>-'ugly don''t look!'!$J$7/4*P2868</f>
        <v>43.077214275215326</v>
      </c>
      <c r="R2868" s="6">
        <f t="shared" si="441"/>
        <v>1.0531386428817921E-2</v>
      </c>
      <c r="S2868" s="6">
        <f t="shared" si="442"/>
        <v>3.7629941862051655</v>
      </c>
      <c r="AN2868" s="6">
        <f>S2868-'ugly don''t look!'!$M$5</f>
        <v>-1.5620374562906658E-2</v>
      </c>
      <c r="AO2868" s="6">
        <f t="shared" si="444"/>
        <v>1.0531386428817921E-2</v>
      </c>
      <c r="AP2868" s="6">
        <f t="shared" si="445"/>
        <v>3.7629941862051655</v>
      </c>
      <c r="AQ2868" s="6">
        <f t="shared" si="443"/>
        <v>9.300441102703548E-2</v>
      </c>
    </row>
    <row r="2869" spans="1:43" x14ac:dyDescent="0.25">
      <c r="A2869" s="6">
        <v>1051297.6680000001</v>
      </c>
      <c r="B2869" s="6">
        <v>21.098663999999999</v>
      </c>
      <c r="C2869" s="6">
        <v>8.0688949999999995</v>
      </c>
      <c r="D2869" s="6">
        <v>-6.1656000000000002E-2</v>
      </c>
      <c r="E2869" s="6">
        <v>29.517724000000001</v>
      </c>
      <c r="F2869" s="6">
        <v>21.355025000000001</v>
      </c>
      <c r="G2869" s="6">
        <v>86.149754000000001</v>
      </c>
      <c r="H2869" s="6">
        <v>8</v>
      </c>
      <c r="I2869" s="6">
        <v>35.716023</v>
      </c>
      <c r="L2869" s="6">
        <f t="shared" si="440"/>
        <v>5.0907461141358294E-4</v>
      </c>
      <c r="M2869" s="6">
        <f>249.088908333*(E2869-AVERAGE('raw Data'!$Y$2:$Y$2801))</f>
        <v>7282.1957950971537</v>
      </c>
      <c r="N2869" s="6" t="s">
        <v>18</v>
      </c>
      <c r="O2869" s="6">
        <f>L2869/(PI()*('ugly don''t look!'!$J$7^2)/4)</f>
        <v>1.014794167193257</v>
      </c>
      <c r="P2869" s="6">
        <f>-M2869/'ugly don''t look!'!$H$7</f>
        <v>-6826.2052822433016</v>
      </c>
      <c r="Q2869" s="6">
        <f>-'ugly don''t look!'!$J$7/4*P2869</f>
        <v>43.129671524533741</v>
      </c>
      <c r="R2869" s="6">
        <f t="shared" si="441"/>
        <v>1.4685800986283212E-2</v>
      </c>
      <c r="S2869" s="6">
        <f t="shared" si="442"/>
        <v>3.7642111946913519</v>
      </c>
      <c r="AN2869" s="6">
        <f>S2869-'ugly don''t look!'!$M$5</f>
        <v>-1.4403366076720214E-2</v>
      </c>
      <c r="AO2869" s="6">
        <f t="shared" si="444"/>
        <v>1.4685800986283212E-2</v>
      </c>
      <c r="AP2869" s="6">
        <f t="shared" si="445"/>
        <v>3.7642111946913519</v>
      </c>
      <c r="AQ2869" s="6">
        <f t="shared" si="443"/>
        <v>9.1555380185371682E-2</v>
      </c>
    </row>
    <row r="2870" spans="1:43" x14ac:dyDescent="0.25">
      <c r="A2870" s="6">
        <v>1051297.9350000001</v>
      </c>
      <c r="B2870" s="6">
        <v>21.103674999999999</v>
      </c>
      <c r="C2870" s="6">
        <v>8.0762549999999997</v>
      </c>
      <c r="D2870" s="6">
        <v>-6.4449999999999993E-2</v>
      </c>
      <c r="E2870" s="6">
        <v>29.539815000000001</v>
      </c>
      <c r="F2870" s="6">
        <v>21.409081</v>
      </c>
      <c r="G2870" s="6">
        <v>86.146917999999999</v>
      </c>
      <c r="H2870" s="6">
        <v>8</v>
      </c>
      <c r="I2870" s="6">
        <v>35.702298999999996</v>
      </c>
      <c r="L2870" s="6">
        <f t="shared" si="440"/>
        <v>5.0953896113433209E-4</v>
      </c>
      <c r="M2870" s="6">
        <f>249.088908333*(E2870-AVERAGE('raw Data'!$Y$2:$Y$2801))</f>
        <v>7287.6984181711387</v>
      </c>
      <c r="N2870" s="6" t="s">
        <v>18</v>
      </c>
      <c r="O2870" s="6">
        <f>L2870/(PI()*('ugly don''t look!'!$J$7^2)/4)</f>
        <v>1.0157198063384612</v>
      </c>
      <c r="P2870" s="6">
        <f>-M2870/'ugly don''t look!'!$H$7</f>
        <v>-6831.3633466171159</v>
      </c>
      <c r="Q2870" s="6">
        <f>-'ugly don''t look!'!$J$7/4*P2870</f>
        <v>43.162261464763596</v>
      </c>
      <c r="R2870" s="6">
        <f t="shared" si="441"/>
        <v>1.5597529958740315E-2</v>
      </c>
      <c r="S2870" s="6">
        <f t="shared" si="442"/>
        <v>3.7649665362545868</v>
      </c>
      <c r="AN2870" s="6">
        <f>S2870-'ugly don''t look!'!$M$5</f>
        <v>-1.3648024513485346E-2</v>
      </c>
      <c r="AO2870" s="6">
        <f t="shared" si="444"/>
        <v>1.5597529958740315E-2</v>
      </c>
      <c r="AP2870" s="6">
        <f t="shared" si="445"/>
        <v>3.7649665362545868</v>
      </c>
      <c r="AQ2870" s="6">
        <f t="shared" si="443"/>
        <v>9.1725632017360725E-2</v>
      </c>
    </row>
    <row r="2871" spans="1:43" x14ac:dyDescent="0.25">
      <c r="A2871" s="6">
        <v>1051299.892</v>
      </c>
      <c r="B2871" s="6">
        <v>21.140708</v>
      </c>
      <c r="C2871" s="6">
        <v>8.1287000000000003</v>
      </c>
      <c r="D2871" s="6">
        <v>-4.9977000000000001E-2</v>
      </c>
      <c r="E2871" s="6">
        <v>29.544546</v>
      </c>
      <c r="F2871" s="6">
        <v>21.453879000000001</v>
      </c>
      <c r="G2871" s="6">
        <v>86.141161999999994</v>
      </c>
      <c r="H2871" s="6">
        <v>8</v>
      </c>
      <c r="I2871" s="6">
        <v>35.582818000000003</v>
      </c>
      <c r="L2871" s="6">
        <f t="shared" si="440"/>
        <v>5.12847768349643E-4</v>
      </c>
      <c r="M2871" s="6">
        <f>249.088908333*(E2871-AVERAGE('raw Data'!$Y$2:$Y$2801))</f>
        <v>7288.8768577964611</v>
      </c>
      <c r="N2871" s="6" t="s">
        <v>18</v>
      </c>
      <c r="O2871" s="6">
        <f>L2871/(PI()*('ugly don''t look!'!$J$7^2)/4)</f>
        <v>1.0223156140789822</v>
      </c>
      <c r="P2871" s="6">
        <f>-M2871/'ugly don''t look!'!$H$7</f>
        <v>-6832.4679956847222</v>
      </c>
      <c r="Q2871" s="6">
        <f>-'ugly don''t look!'!$J$7/4*P2871</f>
        <v>43.169240913734996</v>
      </c>
      <c r="R2871" s="6">
        <f t="shared" si="441"/>
        <v>2.2070264144562854E-2</v>
      </c>
      <c r="S2871" s="6">
        <f t="shared" si="442"/>
        <v>3.7651282257606029</v>
      </c>
      <c r="AN2871" s="6">
        <f>S2871-'ugly don''t look!'!$M$5</f>
        <v>-1.3486335007469208E-2</v>
      </c>
      <c r="AO2871" s="6">
        <f t="shared" si="444"/>
        <v>2.2070264144562854E-2</v>
      </c>
      <c r="AP2871" s="6">
        <f t="shared" si="445"/>
        <v>3.7651282257606029</v>
      </c>
      <c r="AQ2871" s="6">
        <f t="shared" si="443"/>
        <v>8.7733531943780307E-2</v>
      </c>
    </row>
    <row r="2872" spans="1:43" x14ac:dyDescent="0.25">
      <c r="A2872" s="6">
        <v>1051302.2749999999</v>
      </c>
      <c r="B2872" s="6">
        <v>21.131820000000001</v>
      </c>
      <c r="C2872" s="6">
        <v>8.0448730000000008</v>
      </c>
      <c r="D2872" s="6">
        <v>-3.8876000000000001E-2</v>
      </c>
      <c r="E2872" s="6">
        <v>29.490770999999999</v>
      </c>
      <c r="F2872" s="6">
        <v>21.460678000000001</v>
      </c>
      <c r="G2872" s="6">
        <v>86.140817999999996</v>
      </c>
      <c r="H2872" s="6">
        <v>8</v>
      </c>
      <c r="I2872" s="6">
        <v>35.592168000000001</v>
      </c>
      <c r="L2872" s="6">
        <f t="shared" si="440"/>
        <v>5.0755903953969236E-4</v>
      </c>
      <c r="M2872" s="6">
        <f>249.088908333*(E2872-AVERAGE('raw Data'!$Y$2:$Y$2801))</f>
        <v>7275.4821017508539</v>
      </c>
      <c r="N2872" s="6" t="s">
        <v>18</v>
      </c>
      <c r="O2872" s="6">
        <f>L2872/(PI()*('ugly don''t look!'!$J$7^2)/4)</f>
        <v>1.0117730118201465</v>
      </c>
      <c r="P2872" s="6">
        <f>-M2872/'ugly don''t look!'!$H$7</f>
        <v>-6819.9119813937514</v>
      </c>
      <c r="Q2872" s="6">
        <f>-'ugly don''t look!'!$J$7/4*P2872</f>
        <v>43.089908876441072</v>
      </c>
      <c r="R2872" s="6">
        <f t="shared" si="441"/>
        <v>1.1704249086616183E-2</v>
      </c>
      <c r="S2872" s="6">
        <f t="shared" si="442"/>
        <v>3.7632888368991488</v>
      </c>
      <c r="AN2872" s="6">
        <f>S2872-'ugly don''t look!'!$M$5</f>
        <v>-1.532572386892328E-2</v>
      </c>
      <c r="AO2872" s="6">
        <f t="shared" si="444"/>
        <v>1.1704249086616183E-2</v>
      </c>
      <c r="AP2872" s="6">
        <f t="shared" si="445"/>
        <v>3.7632888368991488</v>
      </c>
      <c r="AQ2872" s="6">
        <f t="shared" si="443"/>
        <v>9.2546392980669329E-2</v>
      </c>
    </row>
    <row r="2873" spans="1:43" x14ac:dyDescent="0.25">
      <c r="A2873" s="6">
        <v>1051302.5789999999</v>
      </c>
      <c r="B2873" s="6">
        <v>21.166260000000001</v>
      </c>
      <c r="C2873" s="6">
        <v>8.0376560000000001</v>
      </c>
      <c r="D2873" s="6">
        <v>-3.9378999999999997E-2</v>
      </c>
      <c r="E2873" s="6">
        <v>29.432210000000001</v>
      </c>
      <c r="F2873" s="6">
        <v>21.580622999999999</v>
      </c>
      <c r="G2873" s="6">
        <v>86.142882</v>
      </c>
      <c r="H2873" s="6">
        <v>8</v>
      </c>
      <c r="I2873" s="6">
        <v>35.595125000000003</v>
      </c>
      <c r="L2873" s="6">
        <f t="shared" si="440"/>
        <v>5.0710371183118055E-4</v>
      </c>
      <c r="M2873" s="6">
        <f>249.088908333*(E2873-AVERAGE('raw Data'!$Y$2:$Y$2801))</f>
        <v>7260.8952061899663</v>
      </c>
      <c r="N2873" s="6" t="s">
        <v>18</v>
      </c>
      <c r="O2873" s="6">
        <f>L2873/(PI()*('ugly don''t look!'!$J$7^2)/4)</f>
        <v>1.0108653572398556</v>
      </c>
      <c r="P2873" s="6">
        <f>-M2873/'ugly don''t look!'!$H$7</f>
        <v>-6806.238475993594</v>
      </c>
      <c r="Q2873" s="6">
        <f>-'ugly don''t look!'!$J$7/4*P2873</f>
        <v>43.003516250946525</v>
      </c>
      <c r="R2873" s="6">
        <f t="shared" si="441"/>
        <v>1.0806753365086012E-2</v>
      </c>
      <c r="S2873" s="6">
        <f t="shared" si="442"/>
        <v>3.7612818856281365</v>
      </c>
      <c r="AN2873" s="6">
        <f>S2873-'ugly don''t look!'!$M$5</f>
        <v>-1.7332675139935638E-2</v>
      </c>
      <c r="AO2873" s="6">
        <f t="shared" si="444"/>
        <v>1.0806753365086012E-2</v>
      </c>
      <c r="AP2873" s="6">
        <f t="shared" si="445"/>
        <v>3.7612818856281365</v>
      </c>
      <c r="AQ2873" s="6">
        <f t="shared" si="443"/>
        <v>9.1115397444714058E-2</v>
      </c>
    </row>
    <row r="2874" spans="1:43" x14ac:dyDescent="0.25">
      <c r="A2874" s="6">
        <v>1051304.3470000001</v>
      </c>
      <c r="B2874" s="6">
        <v>21.113674</v>
      </c>
      <c r="C2874" s="6">
        <v>8.0445879999999992</v>
      </c>
      <c r="D2874" s="6">
        <v>-4.6597E-2</v>
      </c>
      <c r="E2874" s="6">
        <v>29.390858999999999</v>
      </c>
      <c r="F2874" s="6">
        <v>21.457346000000001</v>
      </c>
      <c r="G2874" s="6">
        <v>86.140679000000006</v>
      </c>
      <c r="H2874" s="6">
        <v>8</v>
      </c>
      <c r="I2874" s="6">
        <v>35.569006999999999</v>
      </c>
      <c r="L2874" s="6">
        <f t="shared" si="440"/>
        <v>5.0754105860621214E-4</v>
      </c>
      <c r="M2874" s="6">
        <f>249.088908333*(E2874-AVERAGE('raw Data'!$Y$2:$Y$2801))</f>
        <v>7250.5951307414871</v>
      </c>
      <c r="N2874" s="6" t="s">
        <v>18</v>
      </c>
      <c r="O2874" s="6">
        <f>L2874/(PI()*('ugly don''t look!'!$J$7^2)/4)</f>
        <v>1.0117371684565071</v>
      </c>
      <c r="P2874" s="6">
        <f>-M2874/'ugly don''t look!'!$H$7</f>
        <v>-6796.5833621498759</v>
      </c>
      <c r="Q2874" s="6">
        <f>-'ugly don''t look!'!$J$7/4*P2874</f>
        <v>42.942512827903457</v>
      </c>
      <c r="R2874" s="6">
        <f t="shared" si="441"/>
        <v>1.1668822169576185E-2</v>
      </c>
      <c r="S2874" s="6">
        <f t="shared" si="442"/>
        <v>3.7598623102517901</v>
      </c>
      <c r="AN2874" s="6">
        <f>S2874-'ugly don''t look!'!$M$5</f>
        <v>-1.8752250516282043E-2</v>
      </c>
      <c r="AO2874" s="6">
        <f t="shared" si="444"/>
        <v>1.1668822169576185E-2</v>
      </c>
      <c r="AP2874" s="6">
        <f t="shared" si="445"/>
        <v>3.7598623102517901</v>
      </c>
      <c r="AQ2874" s="6">
        <f t="shared" si="443"/>
        <v>8.9142601077950689E-2</v>
      </c>
    </row>
    <row r="2875" spans="1:43" x14ac:dyDescent="0.25">
      <c r="A2875" s="6">
        <v>1051305.571</v>
      </c>
      <c r="B2875" s="6">
        <v>21.069234000000002</v>
      </c>
      <c r="C2875" s="6">
        <v>8.0177569999999996</v>
      </c>
      <c r="D2875" s="6">
        <v>-4.2685000000000001E-2</v>
      </c>
      <c r="E2875" s="6">
        <v>29.378862999999999</v>
      </c>
      <c r="F2875" s="6">
        <v>21.417597000000001</v>
      </c>
      <c r="G2875" s="6">
        <v>86.139831999999998</v>
      </c>
      <c r="H2875" s="6">
        <v>8</v>
      </c>
      <c r="I2875" s="6">
        <v>35.583002</v>
      </c>
      <c r="L2875" s="6">
        <f t="shared" si="440"/>
        <v>5.0584826412830195E-4</v>
      </c>
      <c r="M2875" s="6">
        <f>249.088908333*(E2875-AVERAGE('raw Data'!$Y$2:$Y$2801))</f>
        <v>7247.6070601971251</v>
      </c>
      <c r="N2875" s="6" t="s">
        <v>18</v>
      </c>
      <c r="O2875" s="6">
        <f>L2875/(PI()*('ugly don''t look!'!$J$7^2)/4)</f>
        <v>1.0083627358607228</v>
      </c>
      <c r="P2875" s="6">
        <f>-M2875/'ugly don''t look!'!$H$7</f>
        <v>-6793.7823961352879</v>
      </c>
      <c r="Q2875" s="6">
        <f>-'ugly don''t look!'!$J$7/4*P2875</f>
        <v>42.924815624381786</v>
      </c>
      <c r="R2875" s="6">
        <f t="shared" si="441"/>
        <v>8.3279619208595449E-3</v>
      </c>
      <c r="S2875" s="6">
        <f t="shared" si="442"/>
        <v>3.759450111477443</v>
      </c>
      <c r="AN2875" s="6">
        <f>S2875-'ugly don''t look!'!$M$5</f>
        <v>-1.9164449290629104E-2</v>
      </c>
      <c r="AO2875" s="6">
        <f t="shared" si="444"/>
        <v>8.3279619208595449E-3</v>
      </c>
      <c r="AP2875" s="6">
        <f t="shared" si="445"/>
        <v>3.759450111477443</v>
      </c>
      <c r="AQ2875" s="6">
        <f t="shared" si="443"/>
        <v>9.0874354162217452E-2</v>
      </c>
    </row>
    <row r="2876" spans="1:43" x14ac:dyDescent="0.25">
      <c r="A2876" s="6">
        <v>1051306.003</v>
      </c>
      <c r="B2876" s="6">
        <v>21.009606999999999</v>
      </c>
      <c r="C2876" s="6">
        <v>7.9930890000000003</v>
      </c>
      <c r="D2876" s="6">
        <v>-3.2273000000000003E-2</v>
      </c>
      <c r="E2876" s="6">
        <v>29.361559</v>
      </c>
      <c r="F2876" s="6">
        <v>21.509781</v>
      </c>
      <c r="G2876" s="6">
        <v>86.136679999999998</v>
      </c>
      <c r="H2876" s="6">
        <v>8</v>
      </c>
      <c r="I2876" s="6">
        <v>35.606684000000001</v>
      </c>
      <c r="L2876" s="6">
        <f t="shared" si="440"/>
        <v>5.0429193547185636E-4</v>
      </c>
      <c r="M2876" s="6">
        <f>249.088908333*(E2876-AVERAGE('raw Data'!$Y$2:$Y$2801))</f>
        <v>7243.2968257273305</v>
      </c>
      <c r="N2876" s="6" t="s">
        <v>18</v>
      </c>
      <c r="O2876" s="6">
        <f>L2876/(PI()*('ugly don''t look!'!$J$7^2)/4)</f>
        <v>1.0052603355300302</v>
      </c>
      <c r="P2876" s="6">
        <f>-M2876/'ugly don''t look!'!$H$7</f>
        <v>-6789.7420563623273</v>
      </c>
      <c r="Q2876" s="6">
        <f>-'ugly don''t look!'!$J$7/4*P2876</f>
        <v>42.899287747611275</v>
      </c>
      <c r="R2876" s="6">
        <f t="shared" si="441"/>
        <v>5.2465482942744201E-3</v>
      </c>
      <c r="S2876" s="6">
        <f t="shared" si="442"/>
        <v>3.7588552231763623</v>
      </c>
      <c r="AN2876" s="6">
        <f>S2876-'ugly don''t look!'!$M$5</f>
        <v>-1.975933759170978E-2</v>
      </c>
      <c r="AO2876" s="6">
        <f t="shared" si="444"/>
        <v>5.2465482942744201E-3</v>
      </c>
      <c r="AP2876" s="6">
        <f t="shared" si="445"/>
        <v>3.7588552231763623</v>
      </c>
      <c r="AQ2876" s="6">
        <f t="shared" si="443"/>
        <v>9.225692136063364E-2</v>
      </c>
    </row>
    <row r="2877" spans="1:43" x14ac:dyDescent="0.25">
      <c r="A2877" s="6">
        <v>1051308.4779999999</v>
      </c>
      <c r="B2877" s="6">
        <v>21.017384</v>
      </c>
      <c r="C2877" s="6">
        <v>7.9699220000000004</v>
      </c>
      <c r="D2877" s="6">
        <v>-4.1231999999999998E-2</v>
      </c>
      <c r="E2877" s="6">
        <v>29.288637000000001</v>
      </c>
      <c r="F2877" s="6">
        <v>21.42352</v>
      </c>
      <c r="G2877" s="6">
        <v>86.134309000000002</v>
      </c>
      <c r="H2877" s="6">
        <v>8</v>
      </c>
      <c r="I2877" s="6">
        <v>35.650008</v>
      </c>
      <c r="L2877" s="6">
        <f t="shared" si="440"/>
        <v>5.02830306398406E-4</v>
      </c>
      <c r="M2877" s="6">
        <f>249.088908333*(E2877-AVERAGE('raw Data'!$Y$2:$Y$2801))</f>
        <v>7225.1327643538725</v>
      </c>
      <c r="N2877" s="6" t="s">
        <v>18</v>
      </c>
      <c r="O2877" s="6">
        <f>L2877/(PI()*('ugly don''t look!'!$J$7^2)/4)</f>
        <v>1.0023467102478365</v>
      </c>
      <c r="P2877" s="6">
        <f>-M2877/'ugly don''t look!'!$H$7</f>
        <v>-6772.7153771596104</v>
      </c>
      <c r="Q2877" s="6">
        <f>-'ugly don''t look!'!$J$7/4*P2877</f>
        <v>42.791708931738711</v>
      </c>
      <c r="R2877" s="6">
        <f t="shared" si="441"/>
        <v>2.3439610235912599E-3</v>
      </c>
      <c r="S2877" s="6">
        <f t="shared" si="442"/>
        <v>3.7563443672741164</v>
      </c>
      <c r="AN2877" s="6">
        <f>S2877-'ugly don''t look!'!$M$5</f>
        <v>-2.2270193493955759E-2</v>
      </c>
      <c r="AO2877" s="6">
        <f t="shared" si="444"/>
        <v>2.3439610235912599E-3</v>
      </c>
      <c r="AP2877" s="6">
        <f t="shared" si="445"/>
        <v>3.7563443672741164</v>
      </c>
      <c r="AQ2877" s="6">
        <f t="shared" si="443"/>
        <v>9.1608761563727756E-2</v>
      </c>
    </row>
    <row r="2878" spans="1:43" x14ac:dyDescent="0.25">
      <c r="A2878" s="6">
        <v>1051309.4040000001</v>
      </c>
      <c r="B2878" s="6">
        <v>21.046271999999998</v>
      </c>
      <c r="C2878" s="6">
        <v>7.9728969999999997</v>
      </c>
      <c r="D2878" s="6">
        <v>-5.3450999999999999E-2</v>
      </c>
      <c r="E2878" s="6">
        <v>29.312049999999999</v>
      </c>
      <c r="F2878" s="6">
        <v>21.387978</v>
      </c>
      <c r="G2878" s="6">
        <v>86.141171</v>
      </c>
      <c r="H2878" s="6">
        <v>8</v>
      </c>
      <c r="I2878" s="6">
        <v>35.654358000000002</v>
      </c>
      <c r="L2878" s="6">
        <f t="shared" si="440"/>
        <v>5.0301800210754031E-4</v>
      </c>
      <c r="M2878" s="6">
        <f>249.088908333*(E2878-AVERAGE('raw Data'!$Y$2:$Y$2801))</f>
        <v>7230.9646829646717</v>
      </c>
      <c r="N2878" s="6" t="s">
        <v>18</v>
      </c>
      <c r="O2878" s="6">
        <f>L2878/(PI()*('ugly don''t look!'!$J$7^2)/4)</f>
        <v>1.0027208646577526</v>
      </c>
      <c r="P2878" s="6">
        <f>-M2878/'ugly don''t look!'!$H$7</f>
        <v>-6778.1821175146906</v>
      </c>
      <c r="Q2878" s="6">
        <f>-'ugly don''t look!'!$J$7/4*P2878</f>
        <v>42.826249163987193</v>
      </c>
      <c r="R2878" s="6">
        <f t="shared" si="441"/>
        <v>2.7171698061197124E-3</v>
      </c>
      <c r="S2878" s="6">
        <f t="shared" si="442"/>
        <v>3.7571512128212539</v>
      </c>
      <c r="AN2878" s="6">
        <f>S2878-'ugly don''t look!'!$M$5</f>
        <v>-2.1463347946818256E-2</v>
      </c>
      <c r="AO2878" s="6">
        <f t="shared" si="444"/>
        <v>2.7171698061197124E-3</v>
      </c>
      <c r="AP2878" s="6">
        <f t="shared" si="445"/>
        <v>3.7571512128212539</v>
      </c>
      <c r="AQ2878" s="6">
        <f t="shared" si="443"/>
        <v>9.2176105424657262E-2</v>
      </c>
    </row>
    <row r="2879" spans="1:43" x14ac:dyDescent="0.25">
      <c r="A2879" s="6">
        <v>1051310.078</v>
      </c>
      <c r="B2879" s="6">
        <v>21.069604000000002</v>
      </c>
      <c r="C2879" s="6">
        <v>7.9832739999999998</v>
      </c>
      <c r="D2879" s="6">
        <v>-5.4681E-2</v>
      </c>
      <c r="E2879" s="6">
        <v>29.295231000000001</v>
      </c>
      <c r="F2879" s="6">
        <v>21.404267999999998</v>
      </c>
      <c r="G2879" s="6">
        <v>86.136754999999994</v>
      </c>
      <c r="H2879" s="6">
        <v>8</v>
      </c>
      <c r="I2879" s="6">
        <v>35.649991</v>
      </c>
      <c r="L2879" s="6">
        <f t="shared" si="440"/>
        <v>5.0367269735919972E-4</v>
      </c>
      <c r="M2879" s="6">
        <f>249.088908333*(E2879-AVERAGE('raw Data'!$Y$2:$Y$2801))</f>
        <v>7226.7752566154195</v>
      </c>
      <c r="N2879" s="6" t="s">
        <v>18</v>
      </c>
      <c r="O2879" s="6">
        <f>L2879/(PI()*('ugly don''t look!'!$J$7^2)/4)</f>
        <v>1.0040259403927776</v>
      </c>
      <c r="P2879" s="6">
        <f>-M2879/'ugly don''t look!'!$H$7</f>
        <v>-6774.2550211993057</v>
      </c>
      <c r="Q2879" s="6">
        <f>-'ugly don''t look!'!$J$7/4*P2879</f>
        <v>42.801436787692516</v>
      </c>
      <c r="R2879" s="6">
        <f t="shared" si="441"/>
        <v>4.0178579803659626E-3</v>
      </c>
      <c r="S2879" s="6">
        <f t="shared" si="442"/>
        <v>3.7565716718301978</v>
      </c>
      <c r="AN2879" s="6">
        <f>S2879-'ugly don''t look!'!$M$5</f>
        <v>-2.2042888937874316E-2</v>
      </c>
      <c r="AO2879" s="6">
        <f t="shared" si="444"/>
        <v>4.0178579803659626E-3</v>
      </c>
      <c r="AP2879" s="6">
        <f t="shared" si="445"/>
        <v>3.7565716718301978</v>
      </c>
      <c r="AQ2879" s="6">
        <f t="shared" si="443"/>
        <v>9.0761865397709626E-2</v>
      </c>
    </row>
    <row r="2880" spans="1:43" x14ac:dyDescent="0.25">
      <c r="A2880" s="6">
        <v>1051310.5109999999</v>
      </c>
      <c r="B2880" s="6">
        <v>20.988693000000001</v>
      </c>
      <c r="C2880" s="6">
        <v>7.981833</v>
      </c>
      <c r="D2880" s="6">
        <v>-6.5827999999999998E-2</v>
      </c>
      <c r="E2880" s="6">
        <v>29.293443</v>
      </c>
      <c r="F2880" s="6">
        <v>21.443276999999998</v>
      </c>
      <c r="G2880" s="6">
        <v>86.143523999999999</v>
      </c>
      <c r="H2880" s="6">
        <v>8</v>
      </c>
      <c r="I2880" s="6">
        <v>35.653937999999997</v>
      </c>
      <c r="L2880" s="6">
        <f t="shared" si="440"/>
        <v>5.0358178323588469E-4</v>
      </c>
      <c r="M2880" s="6">
        <f>249.088908333*(E2880-AVERAGE('raw Data'!$Y$2:$Y$2801))</f>
        <v>7226.3298856473202</v>
      </c>
      <c r="N2880" s="6" t="s">
        <v>18</v>
      </c>
      <c r="O2880" s="6">
        <f>L2880/(PI()*('ugly don''t look!'!$J$7^2)/4)</f>
        <v>1.0038447113155713</v>
      </c>
      <c r="P2880" s="6">
        <f>-M2880/'ugly don''t look!'!$H$7</f>
        <v>-6773.8375381021006</v>
      </c>
      <c r="Q2880" s="6">
        <f>-'ugly don''t look!'!$J$7/4*P2880</f>
        <v>42.798799025113595</v>
      </c>
      <c r="R2880" s="6">
        <f t="shared" si="441"/>
        <v>3.8373393024877336E-3</v>
      </c>
      <c r="S2880" s="6">
        <f t="shared" si="442"/>
        <v>3.7565100420331601</v>
      </c>
      <c r="AN2880" s="6">
        <f>S2880-'ugly don''t look!'!$M$5</f>
        <v>-2.2104518734912038E-2</v>
      </c>
      <c r="AO2880" s="6">
        <f t="shared" si="444"/>
        <v>3.8373393024877336E-3</v>
      </c>
      <c r="AP2880" s="6">
        <f t="shared" si="445"/>
        <v>3.7565100420331601</v>
      </c>
      <c r="AQ2880" s="6">
        <f t="shared" si="443"/>
        <v>9.0816081019557723E-2</v>
      </c>
    </row>
    <row r="2881" spans="1:43" x14ac:dyDescent="0.25">
      <c r="A2881" s="6">
        <v>1051312.6310000001</v>
      </c>
      <c r="B2881" s="6">
        <v>21.183295000000001</v>
      </c>
      <c r="C2881" s="6">
        <v>7.9590839999999998</v>
      </c>
      <c r="D2881" s="6">
        <v>-9.2342999999999995E-2</v>
      </c>
      <c r="E2881" s="6">
        <v>29.286756</v>
      </c>
      <c r="F2881" s="6">
        <v>21.451422000000001</v>
      </c>
      <c r="G2881" s="6">
        <v>86.142510000000001</v>
      </c>
      <c r="H2881" s="6">
        <v>8</v>
      </c>
      <c r="I2881" s="6">
        <v>35.701335</v>
      </c>
      <c r="L2881" s="6">
        <f t="shared" si="440"/>
        <v>5.021465261982051E-4</v>
      </c>
      <c r="M2881" s="6">
        <f>249.088908333*(E2881-AVERAGE('raw Data'!$Y$2:$Y$2801))</f>
        <v>7224.6642281172972</v>
      </c>
      <c r="N2881" s="6" t="s">
        <v>18</v>
      </c>
      <c r="O2881" s="6">
        <f>L2881/(PI()*('ugly don''t look!'!$J$7^2)/4)</f>
        <v>1.0009836563000483</v>
      </c>
      <c r="P2881" s="6">
        <f>-M2881/'ugly don''t look!'!$H$7</f>
        <v>-6772.2761793375494</v>
      </c>
      <c r="Q2881" s="6">
        <f>-'ugly don''t look!'!$J$7/4*P2881</f>
        <v>42.788933970099471</v>
      </c>
      <c r="R2881" s="6">
        <f t="shared" si="441"/>
        <v>9.8317282721137713E-4</v>
      </c>
      <c r="S2881" s="6">
        <f t="shared" si="442"/>
        <v>3.7562795170569148</v>
      </c>
      <c r="AN2881" s="6">
        <f>S2881-'ugly don''t look!'!$M$5</f>
        <v>-2.2335043711157354E-2</v>
      </c>
      <c r="AO2881" s="6">
        <f t="shared" si="444"/>
        <v>9.8317282721137713E-4</v>
      </c>
      <c r="AP2881" s="6">
        <f t="shared" si="445"/>
        <v>3.7562795170569148</v>
      </c>
      <c r="AQ2881" s="6">
        <f t="shared" si="443"/>
        <v>9.241717875839385E-2</v>
      </c>
    </row>
    <row r="2882" spans="1:43" x14ac:dyDescent="0.25">
      <c r="A2882" s="6">
        <v>1051313.024</v>
      </c>
      <c r="B2882" s="6">
        <v>21.07311</v>
      </c>
      <c r="C2882" s="6">
        <v>7.955756</v>
      </c>
      <c r="D2882" s="6">
        <v>-0.102243</v>
      </c>
      <c r="E2882" s="6">
        <v>29.300222999999999</v>
      </c>
      <c r="F2882" s="6">
        <v>21.601353</v>
      </c>
      <c r="G2882" s="6">
        <v>86.139748999999995</v>
      </c>
      <c r="H2882" s="6">
        <v>8</v>
      </c>
      <c r="I2882" s="6">
        <v>35.70485</v>
      </c>
      <c r="L2882" s="6">
        <f t="shared" ref="L2882:L2945" si="446">0.000063090994667*C2882</f>
        <v>5.0193655936795324E-4</v>
      </c>
      <c r="M2882" s="6">
        <f>249.088908333*(E2882-AVERAGE('raw Data'!$Y$2:$Y$2801))</f>
        <v>7228.0187084458175</v>
      </c>
      <c r="N2882" s="6" t="s">
        <v>18</v>
      </c>
      <c r="O2882" s="6">
        <f>L2882/(PI()*('ugly don''t look!'!$J$7^2)/4)</f>
        <v>1.0005651064256949</v>
      </c>
      <c r="P2882" s="6">
        <f>-M2882/'ugly don''t look!'!$H$7</f>
        <v>-6775.4206115915049</v>
      </c>
      <c r="Q2882" s="6">
        <f>-'ugly don''t look!'!$J$7/4*P2882</f>
        <v>42.808801279188025</v>
      </c>
      <c r="R2882" s="6">
        <f t="shared" ref="R2882:R2945" si="447">LN(O2882)</f>
        <v>5.6494681318787401E-4</v>
      </c>
      <c r="S2882" s="6">
        <f t="shared" ref="S2882:S2945" si="448">LN(Q2882)</f>
        <v>3.7567437188114927</v>
      </c>
      <c r="AN2882" s="6">
        <f>S2882-'ugly don''t look!'!$M$5</f>
        <v>-2.1870841956579401E-2</v>
      </c>
      <c r="AO2882" s="6">
        <f t="shared" si="444"/>
        <v>5.6494681318787401E-4</v>
      </c>
      <c r="AP2882" s="6">
        <f t="shared" si="445"/>
        <v>3.7567437188114927</v>
      </c>
      <c r="AQ2882" s="6">
        <f t="shared" ref="AQ2882:AQ2945" si="449">AN2882-$AS$2*AO2882-$AT$2</f>
        <v>9.3149771398352538E-2</v>
      </c>
    </row>
    <row r="2883" spans="1:43" x14ac:dyDescent="0.25">
      <c r="A2883" s="6">
        <v>1051314.409</v>
      </c>
      <c r="B2883" s="6">
        <v>21.044592999999999</v>
      </c>
      <c r="C2883" s="6">
        <v>7.9745150000000002</v>
      </c>
      <c r="D2883" s="6">
        <v>-0.110485</v>
      </c>
      <c r="E2883" s="6">
        <v>29.287091</v>
      </c>
      <c r="F2883" s="6">
        <v>21.543839999999999</v>
      </c>
      <c r="G2883" s="6">
        <v>86.143794</v>
      </c>
      <c r="H2883" s="6">
        <v>8</v>
      </c>
      <c r="I2883" s="6">
        <v>35.706440000000001</v>
      </c>
      <c r="L2883" s="6">
        <f t="shared" si="446"/>
        <v>5.031200833369115E-4</v>
      </c>
      <c r="M2883" s="6">
        <f>249.088908333*(E2883-AVERAGE('raw Data'!$Y$2:$Y$2801))</f>
        <v>7224.7476729015889</v>
      </c>
      <c r="N2883" s="6" t="s">
        <v>18</v>
      </c>
      <c r="O2883" s="6">
        <f>L2883/(PI()*('ugly don''t look!'!$J$7^2)/4)</f>
        <v>1.0029243543502717</v>
      </c>
      <c r="P2883" s="6">
        <f>-M2883/'ugly don''t look!'!$H$7</f>
        <v>-6772.3543990453591</v>
      </c>
      <c r="Q2883" s="6">
        <f>-'ugly don''t look!'!$J$7/4*P2883</f>
        <v>42.789428181768344</v>
      </c>
      <c r="R2883" s="6">
        <f t="shared" si="447"/>
        <v>2.9200867440595415E-3</v>
      </c>
      <c r="S2883" s="6">
        <f t="shared" si="448"/>
        <v>3.7562910669780969</v>
      </c>
      <c r="AN2883" s="6">
        <f>S2883-'ugly don''t look!'!$M$5</f>
        <v>-2.2323493789975224E-2</v>
      </c>
      <c r="AO2883" s="6">
        <f t="shared" ref="AO2883:AO2946" si="450">R2883</f>
        <v>2.9200867440595415E-3</v>
      </c>
      <c r="AP2883" s="6">
        <f t="shared" ref="AP2883:AP2946" si="451">S2883</f>
        <v>3.7562910669780969</v>
      </c>
      <c r="AQ2883" s="6">
        <f t="shared" si="449"/>
        <v>9.1185740382296307E-2</v>
      </c>
    </row>
    <row r="2884" spans="1:43" x14ac:dyDescent="0.25">
      <c r="A2884" s="6">
        <v>1051314.76</v>
      </c>
      <c r="B2884" s="6">
        <v>21.132536999999999</v>
      </c>
      <c r="C2884" s="6">
        <v>7.9707179999999997</v>
      </c>
      <c r="D2884" s="6">
        <v>-0.113326</v>
      </c>
      <c r="E2884" s="6">
        <v>29.302029000000001</v>
      </c>
      <c r="F2884" s="6">
        <v>21.54532</v>
      </c>
      <c r="G2884" s="6">
        <v>86.146825000000007</v>
      </c>
      <c r="H2884" s="6">
        <v>8</v>
      </c>
      <c r="I2884" s="6">
        <v>35.713895999999998</v>
      </c>
      <c r="L2884" s="6">
        <f t="shared" si="446"/>
        <v>5.0288052683016091E-4</v>
      </c>
      <c r="M2884" s="6">
        <f>249.088908333*(E2884-AVERAGE('raw Data'!$Y$2:$Y$2801))</f>
        <v>7228.4685630142676</v>
      </c>
      <c r="N2884" s="6" t="s">
        <v>18</v>
      </c>
      <c r="O2884" s="6">
        <f>L2884/(PI()*('ugly don''t look!'!$J$7^2)/4)</f>
        <v>1.0024468201336494</v>
      </c>
      <c r="P2884" s="6">
        <f>-M2884/'ugly don''t look!'!$H$7</f>
        <v>-6775.8422975386839</v>
      </c>
      <c r="Q2884" s="6">
        <f>-'ugly don''t look!'!$J$7/4*P2884</f>
        <v>42.811465596423787</v>
      </c>
      <c r="R2884" s="6">
        <f t="shared" si="447"/>
        <v>2.4438315433021269E-3</v>
      </c>
      <c r="S2884" s="6">
        <f t="shared" si="448"/>
        <v>3.756805954479141</v>
      </c>
      <c r="AN2884" s="6">
        <f>S2884-'ugly don''t look!'!$M$5</f>
        <v>-2.1808606288931109E-2</v>
      </c>
      <c r="AO2884" s="6">
        <f t="shared" si="450"/>
        <v>2.4438315433021269E-3</v>
      </c>
      <c r="AP2884" s="6">
        <f t="shared" si="451"/>
        <v>3.756805954479141</v>
      </c>
      <c r="AQ2884" s="6">
        <f t="shared" si="449"/>
        <v>9.2006258214100467E-2</v>
      </c>
    </row>
    <row r="2885" spans="1:43" x14ac:dyDescent="0.25">
      <c r="A2885" s="6">
        <v>1051317.3259999999</v>
      </c>
      <c r="B2885" s="6">
        <v>20.962174000000001</v>
      </c>
      <c r="C2885" s="6">
        <v>7.9396719999999998</v>
      </c>
      <c r="D2885" s="6">
        <v>-0.12528400000000001</v>
      </c>
      <c r="E2885" s="6">
        <v>29.364819000000001</v>
      </c>
      <c r="F2885" s="6">
        <v>21.542359000000001</v>
      </c>
      <c r="G2885" s="6">
        <v>86.140817999999996</v>
      </c>
      <c r="H2885" s="6">
        <v>8</v>
      </c>
      <c r="I2885" s="6">
        <v>35.770468000000001</v>
      </c>
      <c r="L2885" s="6">
        <f t="shared" si="446"/>
        <v>5.0092180380972926E-4</v>
      </c>
      <c r="M2885" s="6">
        <f>249.088908333*(E2885-AVERAGE('raw Data'!$Y$2:$Y$2801))</f>
        <v>7244.1088555684964</v>
      </c>
      <c r="N2885" s="6" t="s">
        <v>18</v>
      </c>
      <c r="O2885" s="6">
        <f>L2885/(PI()*('ugly don''t look!'!$J$7^2)/4)</f>
        <v>0.99854228305457204</v>
      </c>
      <c r="P2885" s="6">
        <f>-M2885/'ugly don''t look!'!$H$7</f>
        <v>-6790.503239190567</v>
      </c>
      <c r="Q2885" s="6">
        <f>-'ugly don''t look!'!$J$7/4*P2885</f>
        <v>42.904097091015799</v>
      </c>
      <c r="R2885" s="6">
        <f t="shared" si="447"/>
        <v>-1.4587804484243226E-3</v>
      </c>
      <c r="S2885" s="6">
        <f t="shared" si="448"/>
        <v>3.7589673246609041</v>
      </c>
      <c r="AN2885" s="6">
        <f>S2885-'ugly don''t look!'!$M$5</f>
        <v>-1.9647236107168009E-2</v>
      </c>
      <c r="AO2885" s="6">
        <f t="shared" si="450"/>
        <v>-1.4587804484243226E-3</v>
      </c>
      <c r="AP2885" s="6">
        <f t="shared" si="451"/>
        <v>3.7589673246609041</v>
      </c>
      <c r="AQ2885" s="6">
        <f t="shared" si="449"/>
        <v>9.6672076834353235E-2</v>
      </c>
    </row>
    <row r="2886" spans="1:43" x14ac:dyDescent="0.25">
      <c r="A2886" s="6">
        <v>1051318.2590000001</v>
      </c>
      <c r="B2886" s="6">
        <v>21.065875999999999</v>
      </c>
      <c r="C2886" s="6">
        <v>7.9245510000000001</v>
      </c>
      <c r="D2886" s="6">
        <v>-0.10574500000000001</v>
      </c>
      <c r="E2886" s="6">
        <v>29.326150999999999</v>
      </c>
      <c r="F2886" s="6">
        <v>21.474240999999999</v>
      </c>
      <c r="G2886" s="6">
        <v>86.145968999999994</v>
      </c>
      <c r="H2886" s="6">
        <v>8</v>
      </c>
      <c r="I2886" s="6">
        <v>35.806815</v>
      </c>
      <c r="L2886" s="6">
        <f t="shared" si="446"/>
        <v>4.9996780487936957E-4</v>
      </c>
      <c r="M2886" s="6">
        <f>249.088908333*(E2886-AVERAGE('raw Data'!$Y$2:$Y$2801))</f>
        <v>7234.4770856610758</v>
      </c>
      <c r="N2886" s="6" t="s">
        <v>18</v>
      </c>
      <c r="O2886" s="6">
        <f>L2886/(PI()*('ugly don''t look!'!$J$7^2)/4)</f>
        <v>0.99664057252269267</v>
      </c>
      <c r="P2886" s="6">
        <f>-M2886/'ugly don''t look!'!$H$7</f>
        <v>-6781.4745834843234</v>
      </c>
      <c r="Q2886" s="6">
        <f>-'ugly don''t look!'!$J$7/4*P2886</f>
        <v>42.847051787099829</v>
      </c>
      <c r="R2886" s="6">
        <f t="shared" si="447"/>
        <v>-3.3650830236123959E-3</v>
      </c>
      <c r="S2886" s="6">
        <f t="shared" si="448"/>
        <v>3.757636839575226</v>
      </c>
      <c r="AN2886" s="6">
        <f>S2886-'ugly don''t look!'!$M$5</f>
        <v>-2.0977721192846133E-2</v>
      </c>
      <c r="AO2886" s="6">
        <f t="shared" si="450"/>
        <v>-3.3650830236123959E-3</v>
      </c>
      <c r="AP2886" s="6">
        <f t="shared" si="451"/>
        <v>3.757636839575226</v>
      </c>
      <c r="AQ2886" s="6">
        <f t="shared" si="449"/>
        <v>9.6564935631653998E-2</v>
      </c>
    </row>
    <row r="2887" spans="1:43" x14ac:dyDescent="0.25">
      <c r="A2887" s="6">
        <v>1051318.8940000001</v>
      </c>
      <c r="B2887" s="6">
        <v>21.101799</v>
      </c>
      <c r="C2887" s="6">
        <v>7.9255310000000003</v>
      </c>
      <c r="D2887" s="6">
        <v>-9.0815999999999994E-2</v>
      </c>
      <c r="E2887" s="6">
        <v>29.335277999999999</v>
      </c>
      <c r="F2887" s="6">
        <v>21.460173000000001</v>
      </c>
      <c r="G2887" s="6">
        <v>86.143002999999993</v>
      </c>
      <c r="H2887" s="6">
        <v>8</v>
      </c>
      <c r="I2887" s="6">
        <v>35.821930999999999</v>
      </c>
      <c r="L2887" s="6">
        <f t="shared" si="446"/>
        <v>5.0002963405414321E-4</v>
      </c>
      <c r="M2887" s="6">
        <f>249.088908333*(E2887-AVERAGE('raw Data'!$Y$2:$Y$2801))</f>
        <v>7236.7505201274307</v>
      </c>
      <c r="N2887" s="6" t="s">
        <v>18</v>
      </c>
      <c r="O2887" s="6">
        <f>L2887/(PI()*('ugly don''t look!'!$J$7^2)/4)</f>
        <v>0.99676382338713565</v>
      </c>
      <c r="P2887" s="6">
        <f>-M2887/'ugly don''t look!'!$H$7</f>
        <v>-6783.6056619117271</v>
      </c>
      <c r="Q2887" s="6">
        <f>-'ugly don''t look!'!$J$7/4*P2887</f>
        <v>42.860516473373771</v>
      </c>
      <c r="R2887" s="6">
        <f t="shared" si="447"/>
        <v>-3.2414243572094015E-3</v>
      </c>
      <c r="S2887" s="6">
        <f t="shared" si="448"/>
        <v>3.7579510402148659</v>
      </c>
      <c r="AN2887" s="6">
        <f>S2887-'ugly don''t look!'!$M$5</f>
        <v>-2.0663520553206194E-2</v>
      </c>
      <c r="AO2887" s="6">
        <f t="shared" si="450"/>
        <v>-3.2414243572094015E-3</v>
      </c>
      <c r="AP2887" s="6">
        <f t="shared" si="451"/>
        <v>3.7579510402148659</v>
      </c>
      <c r="AQ2887" s="6">
        <f t="shared" si="449"/>
        <v>9.6799779995385582E-2</v>
      </c>
    </row>
    <row r="2888" spans="1:43" x14ac:dyDescent="0.25">
      <c r="A2888" s="6">
        <v>1051319.3770000001</v>
      </c>
      <c r="B2888" s="6">
        <v>21.041260000000001</v>
      </c>
      <c r="C2888" s="6">
        <v>7.9353629999999997</v>
      </c>
      <c r="D2888" s="6">
        <v>-8.2563999999999999E-2</v>
      </c>
      <c r="E2888" s="6">
        <v>29.375454999999999</v>
      </c>
      <c r="F2888" s="6">
        <v>21.484237</v>
      </c>
      <c r="G2888" s="6">
        <v>86.141115999999997</v>
      </c>
      <c r="H2888" s="6">
        <v>8</v>
      </c>
      <c r="I2888" s="6">
        <v>35.822412999999997</v>
      </c>
      <c r="L2888" s="6">
        <f t="shared" si="446"/>
        <v>5.006499447137091E-4</v>
      </c>
      <c r="M2888" s="6">
        <f>249.088908333*(E2888-AVERAGE('raw Data'!$Y$2:$Y$2801))</f>
        <v>7246.7581651975261</v>
      </c>
      <c r="N2888" s="6" t="s">
        <v>18</v>
      </c>
      <c r="O2888" s="6">
        <f>L2888/(PI()*('ugly don''t look!'!$J$7^2)/4)</f>
        <v>0.99800035654958763</v>
      </c>
      <c r="P2888" s="6">
        <f>-M2888/'ugly don''t look!'!$H$7</f>
        <v>-6792.9866565406137</v>
      </c>
      <c r="Q2888" s="6">
        <f>-'ugly don''t look!'!$J$7/4*P2888</f>
        <v>42.919787942687734</v>
      </c>
      <c r="R2888" s="6">
        <f t="shared" si="447"/>
        <v>-2.001645406621034E-3</v>
      </c>
      <c r="S2888" s="6">
        <f t="shared" si="448"/>
        <v>3.7593329769927837</v>
      </c>
      <c r="AN2888" s="6">
        <f>S2888-'ugly don''t look!'!$M$5</f>
        <v>-1.9281583775288436E-2</v>
      </c>
      <c r="AO2888" s="6">
        <f t="shared" si="450"/>
        <v>-2.001645406621034E-3</v>
      </c>
      <c r="AP2888" s="6">
        <f t="shared" si="451"/>
        <v>3.7593329769927837</v>
      </c>
      <c r="AQ2888" s="6">
        <f t="shared" si="449"/>
        <v>9.7386105407516549E-2</v>
      </c>
    </row>
    <row r="2889" spans="1:43" x14ac:dyDescent="0.25">
      <c r="A2889" s="6">
        <v>1051321.686</v>
      </c>
      <c r="B2889" s="6">
        <v>21.071999000000002</v>
      </c>
      <c r="C2889" s="6">
        <v>7.9493020000000003</v>
      </c>
      <c r="D2889" s="6">
        <v>-7.1482000000000004E-2</v>
      </c>
      <c r="E2889" s="6">
        <v>29.372810000000001</v>
      </c>
      <c r="F2889" s="6">
        <v>21.499179999999999</v>
      </c>
      <c r="G2889" s="6">
        <v>86.137201000000005</v>
      </c>
      <c r="H2889" s="6">
        <v>8</v>
      </c>
      <c r="I2889" s="6">
        <v>35.847180000000002</v>
      </c>
      <c r="L2889" s="6">
        <f t="shared" si="446"/>
        <v>5.0152937008837251E-4</v>
      </c>
      <c r="M2889" s="6">
        <f>249.088908333*(E2889-AVERAGE('raw Data'!$Y$2:$Y$2801))</f>
        <v>7246.0993250349857</v>
      </c>
      <c r="N2889" s="6" t="s">
        <v>18</v>
      </c>
      <c r="O2889" s="6">
        <f>L2889/(PI()*('ugly don''t look!'!$J$7^2)/4)</f>
        <v>0.99975341144700647</v>
      </c>
      <c r="P2889" s="6">
        <f>-M2889/'ugly don''t look!'!$H$7</f>
        <v>-6792.3690710864139</v>
      </c>
      <c r="Q2889" s="6">
        <f>-'ugly don''t look!'!$J$7/4*P2889</f>
        <v>42.915885883391738</v>
      </c>
      <c r="R2889" s="6">
        <f t="shared" si="447"/>
        <v>-2.4661896094970429E-4</v>
      </c>
      <c r="S2889" s="6">
        <f t="shared" si="448"/>
        <v>3.759242057701893</v>
      </c>
      <c r="AN2889" s="6">
        <f>S2889-'ugly don''t look!'!$M$5</f>
        <v>-1.9372503066179103E-2</v>
      </c>
      <c r="AO2889" s="6">
        <f t="shared" si="450"/>
        <v>-2.4661896094970429E-4</v>
      </c>
      <c r="AP2889" s="6">
        <f t="shared" si="451"/>
        <v>3.759242057701893</v>
      </c>
      <c r="AQ2889" s="6">
        <f t="shared" si="449"/>
        <v>9.6168921642809921E-2</v>
      </c>
    </row>
    <row r="2890" spans="1:43" x14ac:dyDescent="0.25">
      <c r="A2890" s="6">
        <v>1051322.344</v>
      </c>
      <c r="B2890" s="6">
        <v>21.042717</v>
      </c>
      <c r="C2890" s="6">
        <v>7.9151629999999997</v>
      </c>
      <c r="D2890" s="6">
        <v>-7.3577000000000004E-2</v>
      </c>
      <c r="E2890" s="6">
        <v>29.357965</v>
      </c>
      <c r="F2890" s="6">
        <v>21.527550999999999</v>
      </c>
      <c r="G2890" s="6">
        <v>86.140901999999997</v>
      </c>
      <c r="H2890" s="6">
        <v>8</v>
      </c>
      <c r="I2890" s="6">
        <v>35.897536000000002</v>
      </c>
      <c r="L2890" s="6">
        <f t="shared" si="446"/>
        <v>4.993755066214357E-4</v>
      </c>
      <c r="M2890" s="6">
        <f>249.088908333*(E2890-AVERAGE('raw Data'!$Y$2:$Y$2801))</f>
        <v>7242.4016001907821</v>
      </c>
      <c r="N2890" s="6" t="s">
        <v>18</v>
      </c>
      <c r="O2890" s="6">
        <f>L2890/(PI()*('ugly don''t look!'!$J$7^2)/4)</f>
        <v>0.99545987954780435</v>
      </c>
      <c r="P2890" s="6">
        <f>-M2890/'ugly don''t look!'!$H$7</f>
        <v>-6788.9028873179441</v>
      </c>
      <c r="Q2890" s="6">
        <f>-'ugly don''t look!'!$J$7/4*P2890</f>
        <v>42.893985667796599</v>
      </c>
      <c r="R2890" s="6">
        <f t="shared" si="447"/>
        <v>-4.5504581003680397E-3</v>
      </c>
      <c r="S2890" s="6">
        <f t="shared" si="448"/>
        <v>3.7587316218819868</v>
      </c>
      <c r="AN2890" s="6">
        <f>S2890-'ugly don''t look!'!$M$5</f>
        <v>-1.9882938886085277E-2</v>
      </c>
      <c r="AO2890" s="6">
        <f t="shared" si="450"/>
        <v>-4.5504581003680397E-3</v>
      </c>
      <c r="AP2890" s="6">
        <f t="shared" si="451"/>
        <v>3.7587316218819868</v>
      </c>
      <c r="AQ2890" s="6">
        <f t="shared" si="449"/>
        <v>9.8420416354321652E-2</v>
      </c>
    </row>
    <row r="2891" spans="1:43" x14ac:dyDescent="0.25">
      <c r="A2891" s="6">
        <v>1051322.8319999999</v>
      </c>
      <c r="B2891" s="6">
        <v>21.020496000000001</v>
      </c>
      <c r="C2891" s="6">
        <v>7.9229659999999997</v>
      </c>
      <c r="D2891" s="6">
        <v>-7.8904000000000002E-2</v>
      </c>
      <c r="E2891" s="6">
        <v>29.398011</v>
      </c>
      <c r="F2891" s="6">
        <v>21.518160999999999</v>
      </c>
      <c r="G2891" s="6">
        <v>86.142230999999995</v>
      </c>
      <c r="H2891" s="6">
        <v>8</v>
      </c>
      <c r="I2891" s="6">
        <v>35.900896000000003</v>
      </c>
      <c r="L2891" s="6">
        <f t="shared" si="446"/>
        <v>4.9986780565282232E-4</v>
      </c>
      <c r="M2891" s="6">
        <f>249.088908333*(E2891-AVERAGE('raw Data'!$Y$2:$Y$2801))</f>
        <v>7252.3766146138851</v>
      </c>
      <c r="N2891" s="6" t="s">
        <v>18</v>
      </c>
      <c r="O2891" s="6">
        <f>L2891/(PI()*('ugly don''t look!'!$J$7^2)/4)</f>
        <v>0.99644123311438437</v>
      </c>
      <c r="P2891" s="6">
        <f>-M2891/'ugly don''t look!'!$H$7</f>
        <v>-6798.2532945387002</v>
      </c>
      <c r="Q2891" s="6">
        <f>-'ugly don''t look!'!$J$7/4*P2891</f>
        <v>42.95306387821914</v>
      </c>
      <c r="R2891" s="6">
        <f t="shared" si="447"/>
        <v>-3.565114360418716E-3</v>
      </c>
      <c r="S2891" s="6">
        <f t="shared" si="448"/>
        <v>3.7601079818165748</v>
      </c>
      <c r="AN2891" s="6">
        <f>S2891-'ugly don''t look!'!$M$5</f>
        <v>-1.8506578951497321E-2</v>
      </c>
      <c r="AO2891" s="6">
        <f t="shared" si="450"/>
        <v>-3.565114360418716E-3</v>
      </c>
      <c r="AP2891" s="6">
        <f t="shared" si="451"/>
        <v>3.7601079818165748</v>
      </c>
      <c r="AQ2891" s="6">
        <f t="shared" si="449"/>
        <v>9.9164445276725133E-2</v>
      </c>
    </row>
    <row r="2892" spans="1:43" x14ac:dyDescent="0.25">
      <c r="A2892" s="6">
        <v>1051324.9920000001</v>
      </c>
      <c r="B2892" s="6">
        <v>21.004767000000001</v>
      </c>
      <c r="C2892" s="6">
        <v>7.9504089999999996</v>
      </c>
      <c r="D2892" s="6">
        <v>-0.124167</v>
      </c>
      <c r="E2892" s="6">
        <v>29.404177000000001</v>
      </c>
      <c r="F2892" s="6">
        <v>21.465356</v>
      </c>
      <c r="G2892" s="6">
        <v>86.136010999999996</v>
      </c>
      <c r="H2892" s="6">
        <v>8</v>
      </c>
      <c r="I2892" s="6">
        <v>35.917253000000002</v>
      </c>
      <c r="L2892" s="6">
        <f t="shared" si="446"/>
        <v>5.0159921181946879E-4</v>
      </c>
      <c r="M2892" s="6">
        <f>249.088908333*(E2892-AVERAGE('raw Data'!$Y$2:$Y$2801))</f>
        <v>7253.912496822667</v>
      </c>
      <c r="N2892" s="6" t="s">
        <v>18</v>
      </c>
      <c r="O2892" s="6">
        <f>L2892/(PI()*('ugly don''t look!'!$J$7^2)/4)</f>
        <v>0.99989263461735156</v>
      </c>
      <c r="P2892" s="6">
        <f>-M2892/'ugly don''t look!'!$H$7</f>
        <v>-6799.6930041457326</v>
      </c>
      <c r="Q2892" s="6">
        <f>-'ugly don''t look!'!$J$7/4*P2892</f>
        <v>42.962160323443776</v>
      </c>
      <c r="R2892" s="6">
        <f t="shared" si="447"/>
        <v>-1.0737114672371294E-4</v>
      </c>
      <c r="S2892" s="6">
        <f t="shared" si="448"/>
        <v>3.7603197357948286</v>
      </c>
      <c r="AN2892" s="6">
        <f>S2892-'ugly don''t look!'!$M$5</f>
        <v>-1.8294824973243529E-2</v>
      </c>
      <c r="AO2892" s="6">
        <f t="shared" si="450"/>
        <v>-1.0737114672371294E-4</v>
      </c>
      <c r="AP2892" s="6">
        <f t="shared" si="451"/>
        <v>3.7603197357948286</v>
      </c>
      <c r="AQ2892" s="6">
        <f t="shared" si="449"/>
        <v>9.7157239335162321E-2</v>
      </c>
    </row>
    <row r="2893" spans="1:43" x14ac:dyDescent="0.25">
      <c r="A2893" s="6">
        <v>1051325.334</v>
      </c>
      <c r="B2893" s="6">
        <v>21.083825999999998</v>
      </c>
      <c r="C2893" s="6">
        <v>7.9698380000000002</v>
      </c>
      <c r="D2893" s="6">
        <v>-0.119342</v>
      </c>
      <c r="E2893" s="6">
        <v>29.420362999999998</v>
      </c>
      <c r="F2893" s="6">
        <v>21.465356</v>
      </c>
      <c r="G2893" s="6">
        <v>86.136010999999996</v>
      </c>
      <c r="H2893" s="6">
        <v>8</v>
      </c>
      <c r="I2893" s="6">
        <v>35.902397000000001</v>
      </c>
      <c r="L2893" s="6">
        <f t="shared" si="446"/>
        <v>5.0282500675485398E-4</v>
      </c>
      <c r="M2893" s="6">
        <f>249.088908333*(E2893-AVERAGE('raw Data'!$Y$2:$Y$2801))</f>
        <v>7257.9442498929438</v>
      </c>
      <c r="N2893" s="6" t="s">
        <v>18</v>
      </c>
      <c r="O2893" s="6">
        <f>L2893/(PI()*('ugly don''t look!'!$J$7^2)/4)</f>
        <v>1.0023361458880271</v>
      </c>
      <c r="P2893" s="6">
        <f>-M2893/'ugly don''t look!'!$H$7</f>
        <v>-6803.4723002371056</v>
      </c>
      <c r="Q2893" s="6">
        <f>-'ugly don''t look!'!$J$7/4*P2893</f>
        <v>42.986038860973096</v>
      </c>
      <c r="R2893" s="6">
        <f t="shared" si="447"/>
        <v>2.3334213416888001E-3</v>
      </c>
      <c r="S2893" s="6">
        <f t="shared" si="448"/>
        <v>3.7608753853225738</v>
      </c>
      <c r="AN2893" s="6">
        <f>S2893-'ugly don''t look!'!$M$5</f>
        <v>-1.7739175445498301E-2</v>
      </c>
      <c r="AO2893" s="6">
        <f t="shared" si="450"/>
        <v>2.3334213416888001E-3</v>
      </c>
      <c r="AP2893" s="6">
        <f t="shared" si="451"/>
        <v>3.7608753853225738</v>
      </c>
      <c r="AQ2893" s="6">
        <f t="shared" si="449"/>
        <v>9.6146543310431098E-2</v>
      </c>
    </row>
    <row r="2894" spans="1:43" x14ac:dyDescent="0.25">
      <c r="A2894" s="6">
        <v>1051328.2120000001</v>
      </c>
      <c r="B2894" s="6">
        <v>20.983632</v>
      </c>
      <c r="C2894" s="6">
        <v>7.9378279999999997</v>
      </c>
      <c r="D2894" s="6">
        <v>-0.112749</v>
      </c>
      <c r="E2894" s="6">
        <v>29.540467</v>
      </c>
      <c r="F2894" s="6">
        <v>21.430554999999998</v>
      </c>
      <c r="G2894" s="6">
        <v>86.135165000000001</v>
      </c>
      <c r="H2894" s="6">
        <v>8</v>
      </c>
      <c r="I2894" s="6">
        <v>35.971299999999999</v>
      </c>
      <c r="L2894" s="6">
        <f t="shared" si="446"/>
        <v>5.0080546401556328E-4</v>
      </c>
      <c r="M2894" s="6">
        <f>249.088908333*(E2894-AVERAGE('raw Data'!$Y$2:$Y$2801))</f>
        <v>7287.8608241393713</v>
      </c>
      <c r="N2894" s="6" t="s">
        <v>18</v>
      </c>
      <c r="O2894" s="6">
        <f>L2894/(PI()*('ugly don''t look!'!$J$7^2)/4)</f>
        <v>0.99831037020351809</v>
      </c>
      <c r="P2894" s="6">
        <f>-M2894/'ugly don''t look!'!$H$7</f>
        <v>-6831.5155831827633</v>
      </c>
      <c r="Q2894" s="6">
        <f>-'ugly don''t look!'!$J$7/4*P2894</f>
        <v>43.163223333444492</v>
      </c>
      <c r="R2894" s="6">
        <f t="shared" si="447"/>
        <v>-1.6910588308260111E-3</v>
      </c>
      <c r="S2894" s="6">
        <f t="shared" si="448"/>
        <v>3.7649888209526265</v>
      </c>
      <c r="AN2894" s="6">
        <f>S2894-'ugly don''t look!'!$M$5</f>
        <v>-1.362573981544557E-2</v>
      </c>
      <c r="AO2894" s="6">
        <f t="shared" si="450"/>
        <v>-1.6910588308260111E-3</v>
      </c>
      <c r="AP2894" s="6">
        <f t="shared" si="451"/>
        <v>3.7649888209526265</v>
      </c>
      <c r="AQ2894" s="6">
        <f t="shared" si="449"/>
        <v>0.10284263463496615</v>
      </c>
    </row>
    <row r="2895" spans="1:43" x14ac:dyDescent="0.25">
      <c r="A2895" s="6">
        <v>1051328.5549999999</v>
      </c>
      <c r="B2895" s="6">
        <v>21.051604999999999</v>
      </c>
      <c r="C2895" s="6">
        <v>7.9289259999999997</v>
      </c>
      <c r="D2895" s="6">
        <v>-0.10186099999999999</v>
      </c>
      <c r="E2895" s="6">
        <v>29.553784</v>
      </c>
      <c r="F2895" s="6">
        <v>21.430554999999998</v>
      </c>
      <c r="G2895" s="6">
        <v>86.135165000000001</v>
      </c>
      <c r="H2895" s="6">
        <v>8</v>
      </c>
      <c r="I2895" s="6">
        <v>35.987499999999997</v>
      </c>
      <c r="L2895" s="6">
        <f t="shared" si="446"/>
        <v>5.0024382798103762E-4</v>
      </c>
      <c r="M2895" s="6">
        <f>249.088908333*(E2895-AVERAGE('raw Data'!$Y$2:$Y$2801))</f>
        <v>7291.177941131642</v>
      </c>
      <c r="N2895" s="6" t="s">
        <v>18</v>
      </c>
      <c r="O2895" s="6">
        <f>L2895/(PI()*('ugly don''t look!'!$J$7^2)/4)</f>
        <v>0.99719079959609858</v>
      </c>
      <c r="P2895" s="6">
        <f>-M2895/'ugly don''t look!'!$H$7</f>
        <v>-6834.6249916869538</v>
      </c>
      <c r="Q2895" s="6">
        <f>-'ugly don''t look!'!$J$7/4*P2895</f>
        <v>43.182869353726097</v>
      </c>
      <c r="R2895" s="6">
        <f t="shared" si="447"/>
        <v>-2.8131536126622734E-3</v>
      </c>
      <c r="S2895" s="6">
        <f t="shared" si="448"/>
        <v>3.7654438738683802</v>
      </c>
      <c r="AN2895" s="6">
        <f>S2895-'ugly don''t look!'!$M$5</f>
        <v>-1.3170686899691919E-2</v>
      </c>
      <c r="AO2895" s="6">
        <f t="shared" si="450"/>
        <v>-2.8131536126622734E-3</v>
      </c>
      <c r="AP2895" s="6">
        <f t="shared" si="451"/>
        <v>3.7654438738683802</v>
      </c>
      <c r="AQ2895" s="6">
        <f t="shared" si="449"/>
        <v>0.1040177766936233</v>
      </c>
    </row>
    <row r="2896" spans="1:43" x14ac:dyDescent="0.25">
      <c r="A2896" s="6">
        <v>1051330.0460000001</v>
      </c>
      <c r="B2896" s="6">
        <v>21.043631000000001</v>
      </c>
      <c r="C2896" s="6">
        <v>7.9409210000000003</v>
      </c>
      <c r="D2896" s="6">
        <v>-8.9418999999999998E-2</v>
      </c>
      <c r="E2896" s="6">
        <v>29.540727</v>
      </c>
      <c r="F2896" s="6">
        <v>21.538892000000001</v>
      </c>
      <c r="G2896" s="6">
        <v>86.137023999999997</v>
      </c>
      <c r="H2896" s="6">
        <v>8</v>
      </c>
      <c r="I2896" s="6">
        <v>36.011212</v>
      </c>
      <c r="L2896" s="6">
        <f t="shared" si="446"/>
        <v>5.0100060446206832E-4</v>
      </c>
      <c r="M2896" s="6">
        <f>249.088908333*(E2896-AVERAGE('raw Data'!$Y$2:$Y$2801))</f>
        <v>7287.9255872555377</v>
      </c>
      <c r="N2896" s="6" t="s">
        <v>18</v>
      </c>
      <c r="O2896" s="6">
        <f>L2896/(PI()*('ugly don''t look!'!$J$7^2)/4)</f>
        <v>0.99869936502364276</v>
      </c>
      <c r="P2896" s="6">
        <f>-M2896/'ugly don''t look!'!$H$7</f>
        <v>-6831.57629101569</v>
      </c>
      <c r="Q2896" s="6">
        <f>-'ugly don''t look!'!$J$7/4*P2896</f>
        <v>43.163606900709887</v>
      </c>
      <c r="R2896" s="6">
        <f t="shared" si="447"/>
        <v>-1.3014815361512358E-3</v>
      </c>
      <c r="S2896" s="6">
        <f t="shared" si="448"/>
        <v>3.7649977073501546</v>
      </c>
      <c r="AN2896" s="6">
        <f>S2896-'ugly don''t look!'!$M$5</f>
        <v>-1.3616853417917518E-2</v>
      </c>
      <c r="AO2896" s="6">
        <f t="shared" si="450"/>
        <v>-1.3014815361512358E-3</v>
      </c>
      <c r="AP2896" s="6">
        <f t="shared" si="451"/>
        <v>3.7649977073501546</v>
      </c>
      <c r="AQ2896" s="6">
        <f t="shared" si="449"/>
        <v>0.10260151507510266</v>
      </c>
    </row>
    <row r="2897" spans="1:43" x14ac:dyDescent="0.25">
      <c r="A2897" s="6">
        <v>1051331.983</v>
      </c>
      <c r="B2897" s="6">
        <v>21.069012000000001</v>
      </c>
      <c r="C2897" s="6">
        <v>7.9902819999999997</v>
      </c>
      <c r="D2897" s="6">
        <v>-8.7099999999999997E-2</v>
      </c>
      <c r="E2897" s="6">
        <v>29.610558000000001</v>
      </c>
      <c r="F2897" s="6">
        <v>21.475352000000001</v>
      </c>
      <c r="G2897" s="6">
        <v>86.133193000000006</v>
      </c>
      <c r="H2897" s="6">
        <v>8</v>
      </c>
      <c r="I2897" s="6">
        <v>35.982889</v>
      </c>
      <c r="L2897" s="6">
        <f t="shared" si="446"/>
        <v>5.041148390498261E-4</v>
      </c>
      <c r="M2897" s="6">
        <f>249.088908333*(E2897-AVERAGE('raw Data'!$Y$2:$Y$2801))</f>
        <v>7305.3197148133395</v>
      </c>
      <c r="N2897" s="6" t="s">
        <v>18</v>
      </c>
      <c r="O2897" s="6">
        <f>L2897/(PI()*('ugly don''t look!'!$J$7^2)/4)</f>
        <v>1.004907309839733</v>
      </c>
      <c r="P2897" s="6">
        <f>-M2897/'ugly don''t look!'!$H$7</f>
        <v>-6847.8812474815704</v>
      </c>
      <c r="Q2897" s="6">
        <f>-'ugly don''t look!'!$J$7/4*P2897</f>
        <v>43.26662569190043</v>
      </c>
      <c r="R2897" s="6">
        <f t="shared" si="447"/>
        <v>4.89530824249086E-3</v>
      </c>
      <c r="S2897" s="6">
        <f t="shared" si="448"/>
        <v>3.7673815685729362</v>
      </c>
      <c r="AN2897" s="6">
        <f>S2897-'ugly don''t look!'!$M$5</f>
        <v>-1.123299219513596E-2</v>
      </c>
      <c r="AO2897" s="6">
        <f t="shared" si="450"/>
        <v>4.89530824249086E-3</v>
      </c>
      <c r="AP2897" s="6">
        <f t="shared" si="451"/>
        <v>3.7673815685729362</v>
      </c>
      <c r="AQ2897" s="6">
        <f t="shared" si="449"/>
        <v>0.1010086703077242</v>
      </c>
    </row>
    <row r="2898" spans="1:43" x14ac:dyDescent="0.25">
      <c r="A2898" s="6">
        <v>1051332.341</v>
      </c>
      <c r="B2898" s="6">
        <v>21.048445000000001</v>
      </c>
      <c r="C2898" s="6">
        <v>8.0079250000000002</v>
      </c>
      <c r="D2898" s="6">
        <v>-8.1680000000000003E-2</v>
      </c>
      <c r="E2898" s="6">
        <v>29.612216</v>
      </c>
      <c r="F2898" s="6">
        <v>21.455966</v>
      </c>
      <c r="G2898" s="6">
        <v>86.140231999999997</v>
      </c>
      <c r="H2898" s="6">
        <v>8</v>
      </c>
      <c r="I2898" s="6">
        <v>35.965243999999998</v>
      </c>
      <c r="L2898" s="6">
        <f t="shared" si="446"/>
        <v>5.0522795346873606E-4</v>
      </c>
      <c r="M2898" s="6">
        <f>249.088908333*(E2898-AVERAGE('raw Data'!$Y$2:$Y$2801))</f>
        <v>7305.7327042233555</v>
      </c>
      <c r="N2898" s="6" t="s">
        <v>18</v>
      </c>
      <c r="O2898" s="6">
        <f>L2898/(PI()*('ugly don''t look!'!$J$7^2)/4)</f>
        <v>1.0071262026982708</v>
      </c>
      <c r="P2898" s="6">
        <f>-M2898/'ugly don''t look!'!$H$7</f>
        <v>-6848.2683766623131</v>
      </c>
      <c r="Q2898" s="6">
        <f>-'ugly don''t look!'!$J$7/4*P2898</f>
        <v>43.269071670846664</v>
      </c>
      <c r="R2898" s="6">
        <f t="shared" si="447"/>
        <v>7.1009313041793306E-3</v>
      </c>
      <c r="S2898" s="6">
        <f t="shared" si="448"/>
        <v>3.767438099669846</v>
      </c>
      <c r="AN2898" s="6">
        <f>S2898-'ugly don''t look!'!$M$5</f>
        <v>-1.117646109822612E-2</v>
      </c>
      <c r="AO2898" s="6">
        <f t="shared" si="450"/>
        <v>7.1009313041793306E-3</v>
      </c>
      <c r="AP2898" s="6">
        <f t="shared" si="451"/>
        <v>3.767438099669846</v>
      </c>
      <c r="AQ2898" s="6">
        <f t="shared" si="449"/>
        <v>9.9649772649622506E-2</v>
      </c>
    </row>
    <row r="2899" spans="1:43" x14ac:dyDescent="0.25">
      <c r="A2899" s="6">
        <v>1051334.2949999999</v>
      </c>
      <c r="B2899" s="6">
        <v>21.049728999999999</v>
      </c>
      <c r="C2899" s="6">
        <v>8.0839660000000002</v>
      </c>
      <c r="D2899" s="6">
        <v>-0.101619</v>
      </c>
      <c r="E2899" s="6">
        <v>29.665748000000001</v>
      </c>
      <c r="F2899" s="6">
        <v>21.559252999999998</v>
      </c>
      <c r="G2899" s="6">
        <v>86.13655</v>
      </c>
      <c r="H2899" s="6">
        <v>8</v>
      </c>
      <c r="I2899" s="6">
        <v>35.860971999999997</v>
      </c>
      <c r="L2899" s="6">
        <f t="shared" si="446"/>
        <v>5.1002545579420934E-4</v>
      </c>
      <c r="M2899" s="6">
        <f>249.088908333*(E2899-AVERAGE('raw Data'!$Y$2:$Y$2801))</f>
        <v>7319.0669316642379</v>
      </c>
      <c r="N2899" s="6" t="s">
        <v>18</v>
      </c>
      <c r="O2899" s="6">
        <f>L2899/(PI()*('ugly don''t look!'!$J$7^2)/4)</f>
        <v>1.016689589415726</v>
      </c>
      <c r="P2899" s="6">
        <f>-M2899/'ugly don''t look!'!$H$7</f>
        <v>-6860.767652478663</v>
      </c>
      <c r="Q2899" s="6">
        <f>-'ugly don''t look!'!$J$7/4*P2899</f>
        <v>43.348045220273313</v>
      </c>
      <c r="R2899" s="6">
        <f t="shared" si="447"/>
        <v>1.6551848663319369E-2</v>
      </c>
      <c r="S2899" s="6">
        <f t="shared" si="448"/>
        <v>3.7692616092518931</v>
      </c>
      <c r="AN2899" s="6">
        <f>S2899-'ugly don''t look!'!$M$5</f>
        <v>-9.3529515161789867E-3</v>
      </c>
      <c r="AO2899" s="6">
        <f t="shared" si="450"/>
        <v>1.6551848663319369E-2</v>
      </c>
      <c r="AP2899" s="6">
        <f t="shared" si="451"/>
        <v>3.7692616092518931</v>
      </c>
      <c r="AQ2899" s="6">
        <f t="shared" si="449"/>
        <v>9.5408283899124119E-2</v>
      </c>
    </row>
    <row r="2900" spans="1:43" x14ac:dyDescent="0.25">
      <c r="A2900" s="6">
        <v>1051335.5090000001</v>
      </c>
      <c r="B2900" s="6">
        <v>20.988447000000001</v>
      </c>
      <c r="C2900" s="6">
        <v>8.0932030000000008</v>
      </c>
      <c r="D2900" s="6">
        <v>-9.9476999999999996E-2</v>
      </c>
      <c r="E2900" s="6">
        <v>29.676960999999999</v>
      </c>
      <c r="F2900" s="6">
        <v>21.461888999999999</v>
      </c>
      <c r="G2900" s="6">
        <v>86.134531999999993</v>
      </c>
      <c r="H2900" s="6">
        <v>8</v>
      </c>
      <c r="I2900" s="6">
        <v>35.816906000000003</v>
      </c>
      <c r="L2900" s="6">
        <f t="shared" si="446"/>
        <v>5.1060822731194852E-4</v>
      </c>
      <c r="M2900" s="6">
        <f>249.088908333*(E2900-AVERAGE('raw Data'!$Y$2:$Y$2801))</f>
        <v>7321.8599655933749</v>
      </c>
      <c r="N2900" s="6" t="s">
        <v>18</v>
      </c>
      <c r="O2900" s="6">
        <f>L2900/(PI()*('ugly don''t look!'!$J$7^2)/4)</f>
        <v>1.0178512916961953</v>
      </c>
      <c r="P2900" s="6">
        <f>-M2900/'ugly don''t look!'!$H$7</f>
        <v>-6863.3857945194741</v>
      </c>
      <c r="Q2900" s="6">
        <f>-'ugly don''t look!'!$J$7/4*P2900</f>
        <v>43.364587296222666</v>
      </c>
      <c r="R2900" s="6">
        <f t="shared" si="447"/>
        <v>1.7693828573877027E-2</v>
      </c>
      <c r="S2900" s="6">
        <f t="shared" si="448"/>
        <v>3.7696431471125242</v>
      </c>
      <c r="AN2900" s="6">
        <f>S2900-'ugly don''t look!'!$M$5</f>
        <v>-8.9714136555478774E-3</v>
      </c>
      <c r="AO2900" s="6">
        <f t="shared" si="450"/>
        <v>1.7693828573877027E-2</v>
      </c>
      <c r="AP2900" s="6">
        <f t="shared" si="451"/>
        <v>3.7696431471125242</v>
      </c>
      <c r="AQ2900" s="6">
        <f t="shared" si="449"/>
        <v>9.5056971604565332E-2</v>
      </c>
    </row>
    <row r="2901" spans="1:43" x14ac:dyDescent="0.25">
      <c r="A2901" s="6">
        <v>1051336.3060000001</v>
      </c>
      <c r="B2901" s="6">
        <v>21.006595000000001</v>
      </c>
      <c r="C2901" s="6">
        <v>8.0872270000000004</v>
      </c>
      <c r="D2901" s="6">
        <v>-9.2026999999999998E-2</v>
      </c>
      <c r="E2901" s="6">
        <v>29.677371000000001</v>
      </c>
      <c r="F2901" s="6">
        <v>21.467206999999998</v>
      </c>
      <c r="G2901" s="6">
        <v>86.136438999999996</v>
      </c>
      <c r="H2901" s="6">
        <v>8</v>
      </c>
      <c r="I2901" s="6">
        <v>35.797758000000002</v>
      </c>
      <c r="L2901" s="6">
        <f t="shared" si="446"/>
        <v>5.1023119552781842E-4</v>
      </c>
      <c r="M2901" s="6">
        <f>249.088908333*(E2901-AVERAGE('raw Data'!$Y$2:$Y$2801))</f>
        <v>7321.9620920457919</v>
      </c>
      <c r="N2901" s="6" t="s">
        <v>18</v>
      </c>
      <c r="O2901" s="6">
        <f>L2901/(PI()*('ugly don''t look!'!$J$7^2)/4)</f>
        <v>1.0170997129554693</v>
      </c>
      <c r="P2901" s="6">
        <f>-M2901/'ugly don''t look!'!$H$7</f>
        <v>-6863.4815261021677</v>
      </c>
      <c r="Q2901" s="6">
        <f>-'ugly don''t look!'!$J$7/4*P2901</f>
        <v>43.365192152295023</v>
      </c>
      <c r="R2901" s="6">
        <f t="shared" si="447"/>
        <v>1.6955158430780888E-2</v>
      </c>
      <c r="S2901" s="6">
        <f t="shared" si="448"/>
        <v>3.7696570951722617</v>
      </c>
      <c r="AN2901" s="6">
        <f>S2901-'ugly don''t look!'!$M$5</f>
        <v>-8.9574655958104543E-3</v>
      </c>
      <c r="AO2901" s="6">
        <f t="shared" si="450"/>
        <v>1.6955158430780888E-2</v>
      </c>
      <c r="AP2901" s="6">
        <f t="shared" si="451"/>
        <v>3.7696570951722617</v>
      </c>
      <c r="AQ2901" s="6">
        <f t="shared" si="449"/>
        <v>9.5544951233507674E-2</v>
      </c>
    </row>
    <row r="2902" spans="1:43" x14ac:dyDescent="0.25">
      <c r="A2902" s="6">
        <v>1051458.3759999999</v>
      </c>
      <c r="B2902" s="6">
        <v>21.159208</v>
      </c>
      <c r="C2902" s="6">
        <v>3.0690149999999998</v>
      </c>
      <c r="D2902" s="6">
        <v>-3.6221999999999997E-2</v>
      </c>
      <c r="E2902" s="6">
        <v>16.013062000000001</v>
      </c>
      <c r="F2902" s="6">
        <v>21.545656999999999</v>
      </c>
      <c r="G2902" s="6">
        <v>86.132644999999997</v>
      </c>
      <c r="H2902" s="6">
        <v>3</v>
      </c>
      <c r="I2902" s="6">
        <v>17.005431999999999</v>
      </c>
      <c r="L2902" s="6">
        <f t="shared" si="446"/>
        <v>1.9362720899794301E-4</v>
      </c>
      <c r="M2902" s="6">
        <f>249.088908333*(E2902-AVERAGE('raw Data'!$Y$2:$Y$2801))</f>
        <v>3918.3342801110057</v>
      </c>
      <c r="N2902" s="6" t="s">
        <v>18</v>
      </c>
      <c r="O2902" s="6">
        <f>L2902/(PI()*('ugly don''t look!'!$J$7^2)/4)</f>
        <v>0.38597831810038596</v>
      </c>
      <c r="P2902" s="6">
        <f>-M2902/'ugly don''t look!'!$H$7</f>
        <v>-3672.9792651959183</v>
      </c>
      <c r="Q2902" s="6">
        <f>-'ugly don''t look!'!$J$7/4*P2902</f>
        <v>23.206801242324111</v>
      </c>
      <c r="R2902" s="6">
        <f t="shared" si="447"/>
        <v>-0.95197408181932908</v>
      </c>
      <c r="S2902" s="6">
        <f t="shared" si="448"/>
        <v>3.144445392706877</v>
      </c>
      <c r="AN2902" s="6">
        <f>S2902-'ugly don''t look!'!$M$5</f>
        <v>-0.63416916806119517</v>
      </c>
      <c r="AO2902" s="6">
        <f t="shared" si="450"/>
        <v>-0.95197408181932908</v>
      </c>
      <c r="AP2902" s="6">
        <f t="shared" si="451"/>
        <v>3.144445392706877</v>
      </c>
      <c r="AQ2902" s="6">
        <f t="shared" si="449"/>
        <v>9.2130477879249023E-2</v>
      </c>
    </row>
    <row r="2903" spans="1:43" x14ac:dyDescent="0.25">
      <c r="A2903" s="6">
        <v>1051458.9280000001</v>
      </c>
      <c r="B2903" s="6">
        <v>21.131063000000001</v>
      </c>
      <c r="C2903" s="6">
        <v>3.047876</v>
      </c>
      <c r="D2903" s="6">
        <v>-4.5208999999999999E-2</v>
      </c>
      <c r="E2903" s="6">
        <v>15.992592</v>
      </c>
      <c r="F2903" s="6">
        <v>21.434594000000001</v>
      </c>
      <c r="G2903" s="6">
        <v>86.133221000000006</v>
      </c>
      <c r="H2903" s="6">
        <v>3</v>
      </c>
      <c r="I2903" s="6">
        <v>17.015832</v>
      </c>
      <c r="L2903" s="6">
        <f t="shared" si="446"/>
        <v>1.9229352846167731E-4</v>
      </c>
      <c r="M2903" s="6">
        <f>249.088908333*(E2903-AVERAGE('raw Data'!$Y$2:$Y$2801))</f>
        <v>3913.2354301574287</v>
      </c>
      <c r="N2903" s="6" t="s">
        <v>18</v>
      </c>
      <c r="O2903" s="6">
        <f>L2903/(PI()*('ugly don''t look!'!$J$7^2)/4)</f>
        <v>0.38331974664787627</v>
      </c>
      <c r="P2903" s="6">
        <f>-M2903/'ugly don''t look!'!$H$7</f>
        <v>-3668.1996908112383</v>
      </c>
      <c r="Q2903" s="6">
        <f>-'ugly don''t look!'!$J$7/4*P2903</f>
        <v>23.176602696468105</v>
      </c>
      <c r="R2903" s="6">
        <f t="shared" si="447"/>
        <v>-0.95888579044836697</v>
      </c>
      <c r="S2903" s="6">
        <f t="shared" si="448"/>
        <v>3.1431432653268878</v>
      </c>
      <c r="AN2903" s="6">
        <f>S2903-'ugly don''t look!'!$M$5</f>
        <v>-0.6354712954411843</v>
      </c>
      <c r="AO2903" s="6">
        <f t="shared" si="450"/>
        <v>-0.95888579044836697</v>
      </c>
      <c r="AP2903" s="6">
        <f t="shared" si="451"/>
        <v>3.1431432653268878</v>
      </c>
      <c r="AQ2903" s="6">
        <f t="shared" si="449"/>
        <v>9.5263845987918955E-2</v>
      </c>
    </row>
    <row r="2904" spans="1:43" x14ac:dyDescent="0.25">
      <c r="A2904" s="6">
        <v>1051460.801</v>
      </c>
      <c r="B2904" s="6">
        <v>21.195868000000001</v>
      </c>
      <c r="C2904" s="6">
        <v>3.0499710000000002</v>
      </c>
      <c r="D2904" s="6">
        <v>-6.2540999999999999E-2</v>
      </c>
      <c r="E2904" s="6">
        <v>15.954594</v>
      </c>
      <c r="F2904" s="6">
        <v>21.503824999999999</v>
      </c>
      <c r="G2904" s="6">
        <v>86.133993000000004</v>
      </c>
      <c r="H2904" s="6">
        <v>3</v>
      </c>
      <c r="I2904" s="6">
        <v>16.981708000000001</v>
      </c>
      <c r="L2904" s="6">
        <f t="shared" si="446"/>
        <v>1.9242570409550469E-4</v>
      </c>
      <c r="M2904" s="6">
        <f>249.088908333*(E2904-AVERAGE('raw Data'!$Y$2:$Y$2801))</f>
        <v>3903.7705498185915</v>
      </c>
      <c r="N2904" s="6" t="s">
        <v>18</v>
      </c>
      <c r="O2904" s="6">
        <f>L2904/(PI()*('ugly don''t look!'!$J$7^2)/4)</f>
        <v>0.38358322681217016</v>
      </c>
      <c r="P2904" s="6">
        <f>-M2904/'ugly don''t look!'!$H$7</f>
        <v>-3659.3274745206145</v>
      </c>
      <c r="Q2904" s="6">
        <f>-'ugly don''t look!'!$J$7/4*P2904</f>
        <v>23.120545815889873</v>
      </c>
      <c r="R2904" s="6">
        <f t="shared" si="447"/>
        <v>-0.95819866265312093</v>
      </c>
      <c r="S2904" s="6">
        <f t="shared" si="448"/>
        <v>3.1407216514792275</v>
      </c>
      <c r="AN2904" s="6">
        <f>S2904-'ugly don''t look!'!$M$5</f>
        <v>-0.63789290928884457</v>
      </c>
      <c r="AO2904" s="6">
        <f t="shared" si="450"/>
        <v>-0.95819866265312093</v>
      </c>
      <c r="AP2904" s="6">
        <f t="shared" si="451"/>
        <v>3.1407216514792275</v>
      </c>
      <c r="AQ2904" s="6">
        <f t="shared" si="449"/>
        <v>9.2401277175354429E-2</v>
      </c>
    </row>
    <row r="2905" spans="1:43" x14ac:dyDescent="0.25">
      <c r="A2905" s="6">
        <v>1051461.074</v>
      </c>
      <c r="B2905" s="6">
        <v>21.07255</v>
      </c>
      <c r="C2905" s="6">
        <v>3.0498959999999999</v>
      </c>
      <c r="D2905" s="6">
        <v>-6.2950999999999993E-2</v>
      </c>
      <c r="E2905" s="6">
        <v>15.946137</v>
      </c>
      <c r="F2905" s="6">
        <v>21.503824999999999</v>
      </c>
      <c r="G2905" s="6">
        <v>86.133993000000004</v>
      </c>
      <c r="H2905" s="6">
        <v>3</v>
      </c>
      <c r="I2905" s="6">
        <v>16.977343000000001</v>
      </c>
      <c r="L2905" s="6">
        <f t="shared" si="446"/>
        <v>1.9242097227090463E-4</v>
      </c>
      <c r="M2905" s="6">
        <f>249.088908333*(E2905-AVERAGE('raw Data'!$Y$2:$Y$2801))</f>
        <v>3901.664004920819</v>
      </c>
      <c r="N2905" s="6" t="s">
        <v>18</v>
      </c>
      <c r="O2905" s="6">
        <f>L2905/(PI()*('ugly don''t look!'!$J$7^2)/4)</f>
        <v>0.38357379434805455</v>
      </c>
      <c r="P2905" s="6">
        <f>-M2905/'ugly don''t look!'!$H$7</f>
        <v>-3657.3528355088292</v>
      </c>
      <c r="Q2905" s="6">
        <f>-'ugly don''t look!'!$J$7/4*P2905</f>
        <v>23.108069552953662</v>
      </c>
      <c r="R2905" s="6">
        <f t="shared" si="447"/>
        <v>-0.95822325335321468</v>
      </c>
      <c r="S2905" s="6">
        <f t="shared" si="448"/>
        <v>3.1401818878224721</v>
      </c>
      <c r="AN2905" s="6">
        <f>S2905-'ugly don''t look!'!$M$5</f>
        <v>-0.63843267294560002</v>
      </c>
      <c r="AO2905" s="6">
        <f t="shared" si="450"/>
        <v>-0.95822325335321468</v>
      </c>
      <c r="AP2905" s="6">
        <f t="shared" si="451"/>
        <v>3.1401818878224721</v>
      </c>
      <c r="AQ2905" s="6">
        <f t="shared" si="449"/>
        <v>9.187729426764138E-2</v>
      </c>
    </row>
    <row r="2906" spans="1:43" x14ac:dyDescent="0.25">
      <c r="A2906" s="6">
        <v>1051462.9750000001</v>
      </c>
      <c r="B2906" s="6">
        <v>21.115138999999999</v>
      </c>
      <c r="C2906" s="6">
        <v>3.0125959999999998</v>
      </c>
      <c r="D2906" s="6">
        <v>-7.3372000000000007E-2</v>
      </c>
      <c r="E2906" s="6">
        <v>15.907413</v>
      </c>
      <c r="F2906" s="6">
        <v>21.535796000000001</v>
      </c>
      <c r="G2906" s="6">
        <v>86.131957</v>
      </c>
      <c r="H2906" s="6">
        <v>3</v>
      </c>
      <c r="I2906" s="6">
        <v>16.992968000000001</v>
      </c>
      <c r="L2906" s="6">
        <f t="shared" si="446"/>
        <v>1.9006767816982553E-4</v>
      </c>
      <c r="M2906" s="6">
        <f>249.088908333*(E2906-AVERAGE('raw Data'!$Y$2:$Y$2801))</f>
        <v>3892.0182860345321</v>
      </c>
      <c r="N2906" s="6" t="s">
        <v>18</v>
      </c>
      <c r="O2906" s="6">
        <f>L2906/(PI()*('ugly don''t look!'!$J$7^2)/4)</f>
        <v>0.37888271552793007</v>
      </c>
      <c r="P2906" s="6">
        <f>-M2906/'ugly don''t look!'!$H$7</f>
        <v>-3648.3111042693404</v>
      </c>
      <c r="Q2906" s="6">
        <f>-'ugly don''t look!'!$J$7/4*P2906</f>
        <v>23.050941634549758</v>
      </c>
      <c r="R2906" s="6">
        <f t="shared" si="447"/>
        <v>-0.97052857950157545</v>
      </c>
      <c r="S2906" s="6">
        <f t="shared" si="448"/>
        <v>3.137706620432529</v>
      </c>
      <c r="AN2906" s="6">
        <f>S2906-'ugly don''t look!'!$M$5</f>
        <v>-0.6409079403355431</v>
      </c>
      <c r="AO2906" s="6">
        <f t="shared" si="450"/>
        <v>-0.97052857950157545</v>
      </c>
      <c r="AP2906" s="6">
        <f t="shared" si="451"/>
        <v>3.137706620432529</v>
      </c>
      <c r="AQ2906" s="6">
        <f t="shared" si="449"/>
        <v>9.729880342702027E-2</v>
      </c>
    </row>
    <row r="2907" spans="1:43" x14ac:dyDescent="0.25">
      <c r="A2907" s="6">
        <v>1051464.4669999999</v>
      </c>
      <c r="B2907" s="6">
        <v>21.046059</v>
      </c>
      <c r="C2907" s="6">
        <v>2.998732</v>
      </c>
      <c r="D2907" s="6">
        <v>-6.9302000000000002E-2</v>
      </c>
      <c r="E2907" s="6">
        <v>15.858407</v>
      </c>
      <c r="F2907" s="6">
        <v>21.537513000000001</v>
      </c>
      <c r="G2907" s="6">
        <v>86.132644999999997</v>
      </c>
      <c r="H2907" s="6">
        <v>3</v>
      </c>
      <c r="I2907" s="6">
        <v>17.003523000000001</v>
      </c>
      <c r="L2907" s="6">
        <f t="shared" si="446"/>
        <v>1.8919298461976224E-4</v>
      </c>
      <c r="M2907" s="6">
        <f>249.088908333*(E2907-AVERAGE('raw Data'!$Y$2:$Y$2801))</f>
        <v>3879.811434992765</v>
      </c>
      <c r="N2907" s="6" t="s">
        <v>18</v>
      </c>
      <c r="O2907" s="6">
        <f>L2907/(PI()*('ugly don''t look!'!$J$7^2)/4)</f>
        <v>0.37713909309462695</v>
      </c>
      <c r="P2907" s="6">
        <f>-M2907/'ugly don''t look!'!$H$7</f>
        <v>-3636.8686117292514</v>
      </c>
      <c r="Q2907" s="6">
        <f>-'ugly don''t look!'!$J$7/4*P2907</f>
        <v>22.978645106058345</v>
      </c>
      <c r="R2907" s="6">
        <f t="shared" si="447"/>
        <v>-0.97514121237780671</v>
      </c>
      <c r="S2907" s="6">
        <f t="shared" si="448"/>
        <v>3.1345653109808667</v>
      </c>
      <c r="AN2907" s="6">
        <f>S2907-'ugly don''t look!'!$M$5</f>
        <v>-0.64404924978720546</v>
      </c>
      <c r="AO2907" s="6">
        <f t="shared" si="450"/>
        <v>-0.97514121237780671</v>
      </c>
      <c r="AP2907" s="6">
        <f t="shared" si="451"/>
        <v>3.1345653109808667</v>
      </c>
      <c r="AQ2907" s="6">
        <f t="shared" si="449"/>
        <v>9.7117588709011687E-2</v>
      </c>
    </row>
    <row r="2908" spans="1:43" x14ac:dyDescent="0.25">
      <c r="A2908" s="6">
        <v>1051466.051</v>
      </c>
      <c r="B2908" s="6">
        <v>21.122349</v>
      </c>
      <c r="C2908" s="6">
        <v>3.0065360000000001</v>
      </c>
      <c r="D2908" s="6">
        <v>-5.9114E-2</v>
      </c>
      <c r="E2908" s="6">
        <v>15.875748</v>
      </c>
      <c r="F2908" s="6">
        <v>21.490497000000001</v>
      </c>
      <c r="G2908" s="6">
        <v>86.137787000000003</v>
      </c>
      <c r="H2908" s="6">
        <v>3</v>
      </c>
      <c r="I2908" s="6">
        <v>16.993082000000001</v>
      </c>
      <c r="L2908" s="6">
        <f t="shared" si="446"/>
        <v>1.8968534674214353E-4</v>
      </c>
      <c r="M2908" s="6">
        <f>249.088908333*(E2908-AVERAGE('raw Data'!$Y$2:$Y$2801))</f>
        <v>3884.1308857521676</v>
      </c>
      <c r="N2908" s="6" t="s">
        <v>18</v>
      </c>
      <c r="O2908" s="6">
        <f>L2908/(PI()*('ugly don''t look!'!$J$7^2)/4)</f>
        <v>0.37812057242739511</v>
      </c>
      <c r="P2908" s="6">
        <f>-M2908/'ugly don''t look!'!$H$7</f>
        <v>-3640.9175906938203</v>
      </c>
      <c r="Q2908" s="6">
        <f>-'ugly don''t look!'!$J$7/4*P2908</f>
        <v>23.00422756740123</v>
      </c>
      <c r="R2908" s="6">
        <f t="shared" si="447"/>
        <v>-0.97254215954850731</v>
      </c>
      <c r="S2908" s="6">
        <f t="shared" si="448"/>
        <v>3.1356780063169758</v>
      </c>
      <c r="AN2908" s="6">
        <f>S2908-'ugly don''t look!'!$M$5</f>
        <v>-0.64293655445109632</v>
      </c>
      <c r="AO2908" s="6">
        <f t="shared" si="450"/>
        <v>-0.97254215954850731</v>
      </c>
      <c r="AP2908" s="6">
        <f t="shared" si="451"/>
        <v>3.1356780063169758</v>
      </c>
      <c r="AQ2908" s="6">
        <f t="shared" si="449"/>
        <v>9.6562377060339682E-2</v>
      </c>
    </row>
    <row r="2909" spans="1:43" x14ac:dyDescent="0.25">
      <c r="A2909" s="6">
        <v>1051466.3219999999</v>
      </c>
      <c r="B2909" s="6">
        <v>21.076993999999999</v>
      </c>
      <c r="C2909" s="6">
        <v>3.0107349999999999</v>
      </c>
      <c r="D2909" s="6">
        <v>-5.6412999999999998E-2</v>
      </c>
      <c r="E2909" s="6">
        <v>15.871706</v>
      </c>
      <c r="F2909" s="6">
        <v>21.490497000000001</v>
      </c>
      <c r="G2909" s="6">
        <v>86.137787000000003</v>
      </c>
      <c r="H2909" s="6">
        <v>3</v>
      </c>
      <c r="I2909" s="6">
        <v>16.988209000000001</v>
      </c>
      <c r="L2909" s="6">
        <f t="shared" si="446"/>
        <v>1.8995026582875024E-4</v>
      </c>
      <c r="M2909" s="6">
        <f>249.088908333*(E2909-AVERAGE('raw Data'!$Y$2:$Y$2801))</f>
        <v>3883.1240683846854</v>
      </c>
      <c r="N2909" s="6" t="s">
        <v>18</v>
      </c>
      <c r="O2909" s="6">
        <f>L2909/(PI()*('ugly don''t look!'!$J$7^2)/4)</f>
        <v>0.37864866465167663</v>
      </c>
      <c r="P2909" s="6">
        <f>-M2909/'ugly don''t look!'!$H$7</f>
        <v>-3639.9738173834699</v>
      </c>
      <c r="Q2909" s="6">
        <f>-'ugly don''t look!'!$J$7/4*P2909</f>
        <v>22.998264571683109</v>
      </c>
      <c r="R2909" s="6">
        <f t="shared" si="447"/>
        <v>-0.9711465100317811</v>
      </c>
      <c r="S2909" s="6">
        <f t="shared" si="448"/>
        <v>3.1354187596773162</v>
      </c>
      <c r="AN2909" s="6">
        <f>S2909-'ugly don''t look!'!$M$5</f>
        <v>-0.64319580109075591</v>
      </c>
      <c r="AO2909" s="6">
        <f t="shared" si="450"/>
        <v>-0.9711465100317811</v>
      </c>
      <c r="AP2909" s="6">
        <f t="shared" si="451"/>
        <v>3.1354187596773162</v>
      </c>
      <c r="AQ2909" s="6">
        <f t="shared" si="449"/>
        <v>9.5407491228197278E-2</v>
      </c>
    </row>
    <row r="2910" spans="1:43" x14ac:dyDescent="0.25">
      <c r="A2910" s="6">
        <v>1051468.023</v>
      </c>
      <c r="B2910" s="6">
        <v>21.173824</v>
      </c>
      <c r="C2910" s="6">
        <v>2.984416</v>
      </c>
      <c r="D2910" s="6">
        <v>-4.2573E-2</v>
      </c>
      <c r="E2910" s="6">
        <v>15.843450000000001</v>
      </c>
      <c r="F2910" s="6">
        <v>21.487535000000001</v>
      </c>
      <c r="G2910" s="6">
        <v>86.133324000000002</v>
      </c>
      <c r="H2910" s="6">
        <v>3</v>
      </c>
      <c r="I2910" s="6">
        <v>17.01022</v>
      </c>
      <c r="L2910" s="6">
        <f t="shared" si="446"/>
        <v>1.8828977394010947E-4</v>
      </c>
      <c r="M2910" s="6">
        <f>249.088908333*(E2910-AVERAGE('raw Data'!$Y$2:$Y$2801))</f>
        <v>3876.0858121908286</v>
      </c>
      <c r="N2910" s="6" t="s">
        <v>18</v>
      </c>
      <c r="O2910" s="6">
        <f>L2910/(PI()*('ugly don''t look!'!$J$7^2)/4)</f>
        <v>0.37533862434425419</v>
      </c>
      <c r="P2910" s="6">
        <f>-M2910/'ugly don''t look!'!$H$7</f>
        <v>-3633.3762768942902</v>
      </c>
      <c r="Q2910" s="6">
        <f>-'ugly don''t look!'!$J$7/4*P2910</f>
        <v>22.95657966148735</v>
      </c>
      <c r="R2910" s="6">
        <f t="shared" si="447"/>
        <v>-0.97992666221803215</v>
      </c>
      <c r="S2910" s="6">
        <f t="shared" si="448"/>
        <v>3.1336045909069004</v>
      </c>
      <c r="AN2910" s="6">
        <f>S2910-'ugly don''t look!'!$M$5</f>
        <v>-0.64500996986117176</v>
      </c>
      <c r="AO2910" s="6">
        <f t="shared" si="450"/>
        <v>-0.97992666221803215</v>
      </c>
      <c r="AP2910" s="6">
        <f t="shared" si="451"/>
        <v>3.1336045909069004</v>
      </c>
      <c r="AQ2910" s="6">
        <f t="shared" si="449"/>
        <v>9.9227866316913632E-2</v>
      </c>
    </row>
    <row r="2911" spans="1:43" x14ac:dyDescent="0.25">
      <c r="A2911" s="6">
        <v>1051469.6599999999</v>
      </c>
      <c r="B2911" s="6">
        <v>21.100303</v>
      </c>
      <c r="C2911" s="6">
        <v>2.9631180000000001</v>
      </c>
      <c r="D2911" s="6">
        <v>-5.9494999999999999E-2</v>
      </c>
      <c r="E2911" s="6">
        <v>15.828232</v>
      </c>
      <c r="F2911" s="6">
        <v>21.45223</v>
      </c>
      <c r="G2911" s="6">
        <v>86.135015999999993</v>
      </c>
      <c r="H2911" s="6">
        <v>3</v>
      </c>
      <c r="I2911" s="6">
        <v>17.052558000000001</v>
      </c>
      <c r="L2911" s="6">
        <f t="shared" si="446"/>
        <v>1.8694606193569172E-4</v>
      </c>
      <c r="M2911" s="6">
        <f>249.088908333*(E2911-AVERAGE('raw Data'!$Y$2:$Y$2801))</f>
        <v>3872.2951771838166</v>
      </c>
      <c r="N2911" s="6" t="s">
        <v>18</v>
      </c>
      <c r="O2911" s="6">
        <f>L2911/(PI()*('ugly don''t look!'!$J$7^2)/4)</f>
        <v>0.3726600560678196</v>
      </c>
      <c r="P2911" s="6">
        <f>-M2911/'ugly don''t look!'!$H$7</f>
        <v>-3629.8230007347365</v>
      </c>
      <c r="Q2911" s="6">
        <f>-'ugly don''t look!'!$J$7/4*P2911</f>
        <v>22.93412917439225</v>
      </c>
      <c r="R2911" s="6">
        <f t="shared" si="447"/>
        <v>-0.98708865272986934</v>
      </c>
      <c r="S2911" s="6">
        <f t="shared" si="448"/>
        <v>3.1326261580408299</v>
      </c>
      <c r="AN2911" s="6">
        <f>S2911-'ugly don''t look!'!$M$5</f>
        <v>-0.64598840272724223</v>
      </c>
      <c r="AO2911" s="6">
        <f t="shared" si="450"/>
        <v>-0.98708865272986934</v>
      </c>
      <c r="AP2911" s="6">
        <f t="shared" si="451"/>
        <v>3.1326261580408299</v>
      </c>
      <c r="AQ2911" s="6">
        <f t="shared" si="449"/>
        <v>0.1028455439511631</v>
      </c>
    </row>
    <row r="2912" spans="1:43" x14ac:dyDescent="0.25">
      <c r="A2912" s="6">
        <v>1051470.2080000001</v>
      </c>
      <c r="B2912" s="6">
        <v>21.159555000000001</v>
      </c>
      <c r="C2912" s="6">
        <v>2.9579879999999998</v>
      </c>
      <c r="D2912" s="6">
        <v>-6.1525999999999997E-2</v>
      </c>
      <c r="E2912" s="6">
        <v>15.808078</v>
      </c>
      <c r="F2912" s="6">
        <v>21.453845999999999</v>
      </c>
      <c r="G2912" s="6">
        <v>86.132013000000001</v>
      </c>
      <c r="H2912" s="6">
        <v>3</v>
      </c>
      <c r="I2912" s="6">
        <v>17.065293</v>
      </c>
      <c r="L2912" s="6">
        <f t="shared" si="446"/>
        <v>1.8662240513304999E-4</v>
      </c>
      <c r="M2912" s="6">
        <f>249.088908333*(E2912-AVERAGE('raw Data'!$Y$2:$Y$2801))</f>
        <v>3867.2750393252736</v>
      </c>
      <c r="N2912" s="6" t="s">
        <v>18</v>
      </c>
      <c r="O2912" s="6">
        <f>L2912/(PI()*('ugly don''t look!'!$J$7^2)/4)</f>
        <v>0.37201487552231721</v>
      </c>
      <c r="P2912" s="6">
        <f>-M2912/'ugly don''t look!'!$H$7</f>
        <v>-3625.1172097162294</v>
      </c>
      <c r="Q2912" s="6">
        <f>-'ugly don''t look!'!$J$7/4*P2912</f>
        <v>22.904396810289565</v>
      </c>
      <c r="R2912" s="6">
        <f t="shared" si="447"/>
        <v>-0.98882143754526952</v>
      </c>
      <c r="S2912" s="6">
        <f t="shared" si="448"/>
        <v>3.1313288925797926</v>
      </c>
      <c r="AN2912" s="6">
        <f>S2912-'ugly don''t look!'!$M$5</f>
        <v>-0.64728566818827948</v>
      </c>
      <c r="AO2912" s="6">
        <f t="shared" si="450"/>
        <v>-0.98882143754526952</v>
      </c>
      <c r="AP2912" s="6">
        <f t="shared" si="451"/>
        <v>3.1313288925797926</v>
      </c>
      <c r="AQ2912" s="6">
        <f t="shared" si="449"/>
        <v>0.10266026969867217</v>
      </c>
    </row>
    <row r="2913" spans="1:43" x14ac:dyDescent="0.25">
      <c r="A2913" s="6">
        <v>1051473.7009999999</v>
      </c>
      <c r="B2913" s="6">
        <v>21.149927000000002</v>
      </c>
      <c r="C2913" s="6">
        <v>2.971625</v>
      </c>
      <c r="D2913" s="6">
        <v>-8.8487999999999997E-2</v>
      </c>
      <c r="E2913" s="6">
        <v>15.801726</v>
      </c>
      <c r="F2913" s="6">
        <v>21.447787999999999</v>
      </c>
      <c r="G2913" s="6">
        <v>86.136904000000001</v>
      </c>
      <c r="H2913" s="6">
        <v>3</v>
      </c>
      <c r="I2913" s="6">
        <v>17.087107</v>
      </c>
      <c r="L2913" s="6">
        <f t="shared" si="446"/>
        <v>1.8748277702732388E-4</v>
      </c>
      <c r="M2913" s="6">
        <f>249.088908333*(E2913-AVERAGE('raw Data'!$Y$2:$Y$2801))</f>
        <v>3865.6928265795423</v>
      </c>
      <c r="N2913" s="6" t="s">
        <v>18</v>
      </c>
      <c r="O2913" s="6">
        <f>L2913/(PI()*('ugly don''t look!'!$J$7^2)/4)</f>
        <v>0.37372994903089735</v>
      </c>
      <c r="P2913" s="6">
        <f>-M2913/'ugly don''t look!'!$H$7</f>
        <v>-3623.6340706594883</v>
      </c>
      <c r="Q2913" s="6">
        <f>-'ugly don''t look!'!$J$7/4*P2913</f>
        <v>22.895025966944313</v>
      </c>
      <c r="R2913" s="6">
        <f t="shared" si="447"/>
        <v>-0.98422180379421709</v>
      </c>
      <c r="S2913" s="6">
        <f t="shared" si="448"/>
        <v>3.1309196802837516</v>
      </c>
      <c r="AN2913" s="6">
        <f>S2913-'ugly don''t look!'!$M$5</f>
        <v>-0.64769488048432056</v>
      </c>
      <c r="AO2913" s="6">
        <f t="shared" si="450"/>
        <v>-0.98422180379421709</v>
      </c>
      <c r="AP2913" s="6">
        <f t="shared" si="451"/>
        <v>3.1309196802837516</v>
      </c>
      <c r="AQ2913" s="6">
        <f t="shared" si="449"/>
        <v>9.9299304681666506E-2</v>
      </c>
    </row>
    <row r="2914" spans="1:43" x14ac:dyDescent="0.25">
      <c r="A2914" s="6">
        <v>1051474.267</v>
      </c>
      <c r="B2914" s="6">
        <v>21.154174000000001</v>
      </c>
      <c r="C2914" s="6">
        <v>2.965414</v>
      </c>
      <c r="D2914" s="6">
        <v>-8.5135000000000002E-2</v>
      </c>
      <c r="E2914" s="6">
        <v>15.805861</v>
      </c>
      <c r="F2914" s="6">
        <v>21.516276999999999</v>
      </c>
      <c r="G2914" s="6">
        <v>86.13655</v>
      </c>
      <c r="H2914" s="6">
        <v>3</v>
      </c>
      <c r="I2914" s="6">
        <v>17.099094000000001</v>
      </c>
      <c r="L2914" s="6">
        <f t="shared" si="446"/>
        <v>1.8709091885944716E-4</v>
      </c>
      <c r="M2914" s="6">
        <f>249.088908333*(E2914-AVERAGE('raw Data'!$Y$2:$Y$2801))</f>
        <v>3866.7228092154992</v>
      </c>
      <c r="N2914" s="6" t="s">
        <v>18</v>
      </c>
      <c r="O2914" s="6">
        <f>L2914/(PI()*('ugly don''t look!'!$J$7^2)/4)</f>
        <v>0.37294881523594314</v>
      </c>
      <c r="P2914" s="6">
        <f>-M2914/'ugly don''t look!'!$H$7</f>
        <v>-3624.5995586946938</v>
      </c>
      <c r="Q2914" s="6">
        <f>-'ugly don''t look!'!$J$7/4*P2914</f>
        <v>22.90112616172275</v>
      </c>
      <c r="R2914" s="6">
        <f t="shared" si="447"/>
        <v>-0.98631409332299114</v>
      </c>
      <c r="S2914" s="6">
        <f t="shared" si="448"/>
        <v>3.1311860867188326</v>
      </c>
      <c r="AN2914" s="6">
        <f>S2914-'ugly don''t look!'!$M$5</f>
        <v>-0.64742847404923953</v>
      </c>
      <c r="AO2914" s="6">
        <f t="shared" si="450"/>
        <v>-0.98631409332299114</v>
      </c>
      <c r="AP2914" s="6">
        <f t="shared" si="451"/>
        <v>3.1311860867188326</v>
      </c>
      <c r="AQ2914" s="6">
        <f t="shared" si="449"/>
        <v>0.10090840961055517</v>
      </c>
    </row>
    <row r="2915" spans="1:43" x14ac:dyDescent="0.25">
      <c r="A2915" s="6">
        <v>1051476.1129999999</v>
      </c>
      <c r="B2915" s="6">
        <v>21.128622</v>
      </c>
      <c r="C2915" s="6">
        <v>2.9434619999999998</v>
      </c>
      <c r="D2915" s="6">
        <v>-8.3225999999999994E-2</v>
      </c>
      <c r="E2915" s="6">
        <v>15.806308</v>
      </c>
      <c r="F2915" s="6">
        <v>21.609193999999999</v>
      </c>
      <c r="G2915" s="6">
        <v>86.135424999999998</v>
      </c>
      <c r="H2915" s="6">
        <v>3</v>
      </c>
      <c r="I2915" s="6">
        <v>17.151911999999999</v>
      </c>
      <c r="L2915" s="6">
        <f t="shared" si="446"/>
        <v>1.8570594534451714E-4</v>
      </c>
      <c r="M2915" s="6">
        <f>249.088908333*(E2915-AVERAGE('raw Data'!$Y$2:$Y$2801))</f>
        <v>3866.8341519575238</v>
      </c>
      <c r="N2915" s="6" t="s">
        <v>18</v>
      </c>
      <c r="O2915" s="6">
        <f>L2915/(PI()*('ugly don''t look!'!$J$7^2)/4)</f>
        <v>0.37018799587242096</v>
      </c>
      <c r="P2915" s="6">
        <f>-M2915/'ugly don''t look!'!$H$7</f>
        <v>-3624.7039294689948</v>
      </c>
      <c r="Q2915" s="6">
        <f>-'ugly don''t look!'!$J$7/4*P2915</f>
        <v>22.901785602367475</v>
      </c>
      <c r="R2915" s="6">
        <f t="shared" si="447"/>
        <v>-0.99374430542892722</v>
      </c>
      <c r="S2915" s="6">
        <f t="shared" si="448"/>
        <v>3.1312148814228973</v>
      </c>
      <c r="AN2915" s="6">
        <f>S2915-'ugly don''t look!'!$M$5</f>
        <v>-0.64739967934517484</v>
      </c>
      <c r="AO2915" s="6">
        <f t="shared" si="450"/>
        <v>-0.99374430542892722</v>
      </c>
      <c r="AP2915" s="6">
        <f t="shared" si="451"/>
        <v>3.1312148814228973</v>
      </c>
      <c r="AQ2915" s="6">
        <f t="shared" si="449"/>
        <v>0.10570544239358051</v>
      </c>
    </row>
    <row r="2916" spans="1:43" x14ac:dyDescent="0.25">
      <c r="A2916" s="6">
        <v>1051476.733</v>
      </c>
      <c r="B2916" s="6">
        <v>21.088256000000001</v>
      </c>
      <c r="C2916" s="6">
        <v>2.9354990000000001</v>
      </c>
      <c r="D2916" s="6">
        <v>-7.0383000000000001E-2</v>
      </c>
      <c r="E2916" s="6">
        <v>15.838514</v>
      </c>
      <c r="F2916" s="6">
        <v>21.422006</v>
      </c>
      <c r="G2916" s="6">
        <v>86.132774999999995</v>
      </c>
      <c r="H2916" s="6">
        <v>3</v>
      </c>
      <c r="I2916" s="6">
        <v>17.173017000000002</v>
      </c>
      <c r="L2916" s="6">
        <f t="shared" si="446"/>
        <v>1.8520355175398386E-4</v>
      </c>
      <c r="M2916" s="6">
        <f>249.088908333*(E2916-AVERAGE('raw Data'!$Y$2:$Y$2801))</f>
        <v>3874.8563093392968</v>
      </c>
      <c r="N2916" s="6" t="s">
        <v>18</v>
      </c>
      <c r="O2916" s="6">
        <f>L2916/(PI()*('ugly don''t look!'!$J$7^2)/4)</f>
        <v>0.36918651971572797</v>
      </c>
      <c r="P2916" s="6">
        <f>-M2916/'ugly don''t look!'!$H$7</f>
        <v>-3632.2237620353362</v>
      </c>
      <c r="Q2916" s="6">
        <f>-'ugly don''t look!'!$J$7/4*P2916</f>
        <v>22.949297784479764</v>
      </c>
      <c r="R2916" s="6">
        <f t="shared" si="447"/>
        <v>-0.99645328916594011</v>
      </c>
      <c r="S2916" s="6">
        <f t="shared" si="448"/>
        <v>3.1332873384122832</v>
      </c>
      <c r="AN2916" s="6">
        <f>S2916-'ugly don''t look!'!$M$5</f>
        <v>-0.64532722235578888</v>
      </c>
      <c r="AO2916" s="6">
        <f t="shared" si="450"/>
        <v>-0.99645328916594011</v>
      </c>
      <c r="AP2916" s="6">
        <f t="shared" si="451"/>
        <v>3.1332873384122832</v>
      </c>
      <c r="AQ2916" s="6">
        <f t="shared" si="449"/>
        <v>0.10951635304027055</v>
      </c>
    </row>
    <row r="2917" spans="1:43" x14ac:dyDescent="0.25">
      <c r="A2917" s="6">
        <v>1051478.52</v>
      </c>
      <c r="B2917" s="6">
        <v>21.091391999999999</v>
      </c>
      <c r="C2917" s="6">
        <v>2.969052</v>
      </c>
      <c r="D2917" s="6">
        <v>-6.5279000000000004E-2</v>
      </c>
      <c r="E2917" s="6">
        <v>15.855426</v>
      </c>
      <c r="F2917" s="6">
        <v>21.488882</v>
      </c>
      <c r="G2917" s="6">
        <v>86.134838999999999</v>
      </c>
      <c r="H2917" s="6">
        <v>3</v>
      </c>
      <c r="I2917" s="6">
        <v>17.169122999999999</v>
      </c>
      <c r="L2917" s="6">
        <f t="shared" si="446"/>
        <v>1.873204438980457E-4</v>
      </c>
      <c r="M2917" s="6">
        <f>249.088908333*(E2917-AVERAGE('raw Data'!$Y$2:$Y$2801))</f>
        <v>3879.0689009570242</v>
      </c>
      <c r="N2917" s="6" t="s">
        <v>18</v>
      </c>
      <c r="O2917" s="6">
        <f>L2917/(PI()*('ugly don''t look!'!$J$7^2)/4)</f>
        <v>0.37340635262864053</v>
      </c>
      <c r="P2917" s="6">
        <f>-M2917/'ugly don''t look!'!$H$7</f>
        <v>-3636.1725730755757</v>
      </c>
      <c r="Q2917" s="6">
        <f>-'ugly don''t look!'!$J$7/4*P2917</f>
        <v>22.974247359834756</v>
      </c>
      <c r="R2917" s="6">
        <f t="shared" si="447"/>
        <v>-0.98508803508768372</v>
      </c>
      <c r="S2917" s="6">
        <f t="shared" si="448"/>
        <v>3.1343739086120044</v>
      </c>
      <c r="AN2917" s="6">
        <f>S2917-'ugly don''t look!'!$M$5</f>
        <v>-0.64424065215606774</v>
      </c>
      <c r="AO2917" s="6">
        <f t="shared" si="450"/>
        <v>-0.98508803508768372</v>
      </c>
      <c r="AP2917" s="6">
        <f t="shared" si="451"/>
        <v>3.1343739086120044</v>
      </c>
      <c r="AQ2917" s="6">
        <f t="shared" si="449"/>
        <v>0.10330942522131328</v>
      </c>
    </row>
    <row r="2918" spans="1:43" x14ac:dyDescent="0.25">
      <c r="A2918" s="6">
        <v>1051478.8</v>
      </c>
      <c r="B2918" s="6">
        <v>21.112501000000002</v>
      </c>
      <c r="C2918" s="6">
        <v>2.9773499999999999</v>
      </c>
      <c r="D2918" s="6">
        <v>-6.9498000000000004E-2</v>
      </c>
      <c r="E2918" s="6">
        <v>15.850248000000001</v>
      </c>
      <c r="F2918" s="6">
        <v>21.479627000000001</v>
      </c>
      <c r="G2918" s="6">
        <v>86.135015999999993</v>
      </c>
      <c r="H2918" s="6">
        <v>3</v>
      </c>
      <c r="I2918" s="6">
        <v>17.163536000000001</v>
      </c>
      <c r="L2918" s="6">
        <f t="shared" si="446"/>
        <v>1.8784397297179245E-4</v>
      </c>
      <c r="M2918" s="6">
        <f>249.088908333*(E2918-AVERAGE('raw Data'!$Y$2:$Y$2801))</f>
        <v>3877.7791185896763</v>
      </c>
      <c r="N2918" s="6" t="s">
        <v>18</v>
      </c>
      <c r="O2918" s="6">
        <f>L2918/(PI()*('ugly don''t look!'!$J$7^2)/4)</f>
        <v>0.37444996045838291</v>
      </c>
      <c r="P2918" s="6">
        <f>-M2918/'ugly don''t look!'!$H$7</f>
        <v>-3634.9635532336674</v>
      </c>
      <c r="Q2918" s="6">
        <f>-'ugly don''t look!'!$J$7/4*P2918</f>
        <v>22.96660847021862</v>
      </c>
      <c r="R2918" s="6">
        <f t="shared" si="447"/>
        <v>-0.98229710188595754</v>
      </c>
      <c r="S2918" s="6">
        <f t="shared" si="448"/>
        <v>3.1340413553955475</v>
      </c>
      <c r="AN2918" s="6">
        <f>S2918-'ugly don''t look!'!$M$5</f>
        <v>-0.6445732053725246</v>
      </c>
      <c r="AO2918" s="6">
        <f t="shared" si="450"/>
        <v>-0.98229710188595754</v>
      </c>
      <c r="AP2918" s="6">
        <f t="shared" si="451"/>
        <v>3.1340413553955475</v>
      </c>
      <c r="AQ2918" s="6">
        <f t="shared" si="449"/>
        <v>0.10118582838745085</v>
      </c>
    </row>
    <row r="2919" spans="1:43" x14ac:dyDescent="0.25">
      <c r="A2919" s="6">
        <v>1051480.767</v>
      </c>
      <c r="B2919" s="6">
        <v>21.158988000000001</v>
      </c>
      <c r="C2919" s="6">
        <v>3.0090759999999999</v>
      </c>
      <c r="D2919" s="6">
        <v>-5.6198999999999999E-2</v>
      </c>
      <c r="E2919" s="6">
        <v>15.880684</v>
      </c>
      <c r="F2919" s="6">
        <v>21.484069000000002</v>
      </c>
      <c r="G2919" s="6">
        <v>86.134439</v>
      </c>
      <c r="H2919" s="6">
        <v>3</v>
      </c>
      <c r="I2919" s="6">
        <v>17.136275000000001</v>
      </c>
      <c r="L2919" s="6">
        <f t="shared" si="446"/>
        <v>1.8984559786859768E-4</v>
      </c>
      <c r="M2919" s="6">
        <f>249.088908333*(E2919-AVERAGE('raw Data'!$Y$2:$Y$2801))</f>
        <v>3885.3603886036994</v>
      </c>
      <c r="N2919" s="6" t="s">
        <v>18</v>
      </c>
      <c r="O2919" s="6">
        <f>L2919/(PI()*('ugly don''t look!'!$J$7^2)/4)</f>
        <v>0.37844001854544107</v>
      </c>
      <c r="P2919" s="6">
        <f>-M2919/'ugly don''t look!'!$H$7</f>
        <v>-3642.0701055527743</v>
      </c>
      <c r="Q2919" s="6">
        <f>-'ugly don''t look!'!$J$7/4*P2919</f>
        <v>23.011509444408816</v>
      </c>
      <c r="R2919" s="6">
        <f t="shared" si="447"/>
        <v>-0.97169769014092422</v>
      </c>
      <c r="S2919" s="6">
        <f t="shared" si="448"/>
        <v>3.1359945013919761</v>
      </c>
      <c r="AN2919" s="6">
        <f>S2919-'ugly don''t look!'!$M$5</f>
        <v>-0.64262005937609601</v>
      </c>
      <c r="AO2919" s="6">
        <f t="shared" si="450"/>
        <v>-0.97169769014092422</v>
      </c>
      <c r="AP2919" s="6">
        <f t="shared" si="451"/>
        <v>3.1359945013919761</v>
      </c>
      <c r="AQ2919" s="6">
        <f t="shared" si="449"/>
        <v>9.6336945319746375E-2</v>
      </c>
    </row>
    <row r="2920" spans="1:43" x14ac:dyDescent="0.25">
      <c r="A2920" s="6">
        <v>1051482.301</v>
      </c>
      <c r="B2920" s="6">
        <v>21.106031999999999</v>
      </c>
      <c r="C2920" s="6">
        <v>3.0388820000000001</v>
      </c>
      <c r="D2920" s="6">
        <v>-4.3541999999999997E-2</v>
      </c>
      <c r="E2920" s="6">
        <v>15.929187000000001</v>
      </c>
      <c r="F2920" s="6">
        <v>21.431733999999999</v>
      </c>
      <c r="G2920" s="6">
        <v>86.128321</v>
      </c>
      <c r="H2920" s="6">
        <v>3</v>
      </c>
      <c r="I2920" s="6">
        <v>17.092573000000002</v>
      </c>
      <c r="L2920" s="6">
        <f t="shared" si="446"/>
        <v>1.9172608805564231E-4</v>
      </c>
      <c r="M2920" s="6">
        <f>249.088908333*(E2920-AVERAGE('raw Data'!$Y$2:$Y$2801))</f>
        <v>3897.4419479245748</v>
      </c>
      <c r="N2920" s="6" t="s">
        <v>18</v>
      </c>
      <c r="O2920" s="6">
        <f>L2920/(PI()*('ugly don''t look!'!$J$7^2)/4)</f>
        <v>0.3821886055511417</v>
      </c>
      <c r="P2920" s="6">
        <f>-M2920/'ugly don''t look!'!$H$7</f>
        <v>-3653.3951517853156</v>
      </c>
      <c r="Q2920" s="6">
        <f>-'ugly don''t look!'!$J$7/4*P2920</f>
        <v>23.083063917767571</v>
      </c>
      <c r="R2920" s="6">
        <f t="shared" si="447"/>
        <v>-0.96184106041173578</v>
      </c>
      <c r="S2920" s="6">
        <f t="shared" si="448"/>
        <v>3.1390991848987748</v>
      </c>
      <c r="AN2920" s="6">
        <f>S2920-'ugly don''t look!'!$M$5</f>
        <v>-0.6395153758692973</v>
      </c>
      <c r="AO2920" s="6">
        <f t="shared" si="450"/>
        <v>-0.96184106041173578</v>
      </c>
      <c r="AP2920" s="6">
        <f t="shared" si="451"/>
        <v>3.1390991848987748</v>
      </c>
      <c r="AQ2920" s="6">
        <f t="shared" si="449"/>
        <v>9.3116270070314672E-2</v>
      </c>
    </row>
    <row r="2921" spans="1:43" x14ac:dyDescent="0.25">
      <c r="A2921" s="6">
        <v>1051484.6429999999</v>
      </c>
      <c r="B2921" s="6">
        <v>21.092503000000001</v>
      </c>
      <c r="C2921" s="6">
        <v>3.0903969999999998</v>
      </c>
      <c r="D2921" s="6">
        <v>-3.5979999999999998E-2</v>
      </c>
      <c r="E2921" s="6">
        <v>15.950682</v>
      </c>
      <c r="F2921" s="6">
        <v>21.444085000000001</v>
      </c>
      <c r="G2921" s="6">
        <v>86.135508999999999</v>
      </c>
      <c r="H2921" s="6">
        <v>3</v>
      </c>
      <c r="I2921" s="6">
        <v>16.991603999999999</v>
      </c>
      <c r="L2921" s="6">
        <f t="shared" si="446"/>
        <v>1.9497622064591281E-4</v>
      </c>
      <c r="M2921" s="6">
        <f>249.088908333*(E2921-AVERAGE('raw Data'!$Y$2:$Y$2801))</f>
        <v>3902.7961140091929</v>
      </c>
      <c r="N2921" s="6" t="s">
        <v>18</v>
      </c>
      <c r="O2921" s="6">
        <f>L2921/(PI()*('ugly don''t look!'!$J$7^2)/4)</f>
        <v>0.38866745073662995</v>
      </c>
      <c r="P2921" s="6">
        <f>-M2921/'ugly don''t look!'!$H$7</f>
        <v>-3658.4140551267278</v>
      </c>
      <c r="Q2921" s="6">
        <f>-'ugly don''t look!'!$J$7/4*P2921</f>
        <v>23.114774603804449</v>
      </c>
      <c r="R2921" s="6">
        <f t="shared" si="447"/>
        <v>-0.9450311834091768</v>
      </c>
      <c r="S2921" s="6">
        <f t="shared" si="448"/>
        <v>3.1404720063134532</v>
      </c>
      <c r="AN2921" s="6">
        <f>S2921-'ugly don''t look!'!$M$5</f>
        <v>-0.63814255445461887</v>
      </c>
      <c r="AO2921" s="6">
        <f t="shared" si="450"/>
        <v>-0.9450311834091768</v>
      </c>
      <c r="AP2921" s="6">
        <f t="shared" si="451"/>
        <v>3.1404720063134532</v>
      </c>
      <c r="AQ2921" s="6">
        <f t="shared" si="449"/>
        <v>8.3701580377172707E-2</v>
      </c>
    </row>
    <row r="2922" spans="1:43" x14ac:dyDescent="0.25">
      <c r="A2922" s="6">
        <v>1051484.9480000001</v>
      </c>
      <c r="B2922" s="6">
        <v>21.005099999999999</v>
      </c>
      <c r="C2922" s="6">
        <v>3.1029360000000001</v>
      </c>
      <c r="D2922" s="6">
        <v>-3.2691999999999999E-2</v>
      </c>
      <c r="E2922" s="6">
        <v>15.977281</v>
      </c>
      <c r="F2922" s="6">
        <v>21.445937000000001</v>
      </c>
      <c r="G2922" s="6">
        <v>86.134291000000005</v>
      </c>
      <c r="H2922" s="6">
        <v>3</v>
      </c>
      <c r="I2922" s="6">
        <v>16.969401999999999</v>
      </c>
      <c r="L2922" s="6">
        <f t="shared" si="446"/>
        <v>1.9576731862804234E-4</v>
      </c>
      <c r="M2922" s="6">
        <f>249.088908333*(E2922-AVERAGE('raw Data'!$Y$2:$Y$2801))</f>
        <v>3909.421629881942</v>
      </c>
      <c r="N2922" s="6" t="s">
        <v>18</v>
      </c>
      <c r="O2922" s="6">
        <f>L2922/(PI()*('ugly don''t look!'!$J$7^2)/4)</f>
        <v>0.39024443297055872</v>
      </c>
      <c r="P2922" s="6">
        <f>-M2922/'ugly don''t look!'!$H$7</f>
        <v>-3664.6246999268296</v>
      </c>
      <c r="Q2922" s="6">
        <f>-'ugly don''t look!'!$J$7/4*P2922</f>
        <v>23.15401501031269</v>
      </c>
      <c r="R2922" s="6">
        <f t="shared" si="447"/>
        <v>-0.94098198497839391</v>
      </c>
      <c r="S2922" s="6">
        <f t="shared" si="448"/>
        <v>3.1421682000649493</v>
      </c>
      <c r="AN2922" s="6">
        <f>S2922-'ugly don''t look!'!$M$5</f>
        <v>-0.63644636070312277</v>
      </c>
      <c r="AO2922" s="6">
        <f t="shared" si="450"/>
        <v>-0.94098198497839391</v>
      </c>
      <c r="AP2922" s="6">
        <f t="shared" si="451"/>
        <v>3.1421682000649493</v>
      </c>
      <c r="AQ2922" s="6">
        <f t="shared" si="449"/>
        <v>8.2799255826411816E-2</v>
      </c>
    </row>
    <row r="2923" spans="1:43" x14ac:dyDescent="0.25">
      <c r="A2923" s="6">
        <v>1051486.304</v>
      </c>
      <c r="B2923" s="6">
        <v>21.187131999999998</v>
      </c>
      <c r="C2923" s="6">
        <v>3.1369669999999998</v>
      </c>
      <c r="D2923" s="6">
        <v>-1.7083000000000001E-2</v>
      </c>
      <c r="E2923" s="6">
        <v>15.953234</v>
      </c>
      <c r="F2923" s="6">
        <v>21.527989000000002</v>
      </c>
      <c r="G2923" s="6">
        <v>86.134615999999994</v>
      </c>
      <c r="H2923" s="6">
        <v>3</v>
      </c>
      <c r="I2923" s="6">
        <v>16.881799000000001</v>
      </c>
      <c r="L2923" s="6">
        <f t="shared" si="446"/>
        <v>1.97914368267555E-4</v>
      </c>
      <c r="M2923" s="6">
        <f>249.088908333*(E2923-AVERAGE('raw Data'!$Y$2:$Y$2801))</f>
        <v>3903.4317889032586</v>
      </c>
      <c r="N2923" s="6" t="s">
        <v>18</v>
      </c>
      <c r="O2923" s="6">
        <f>L2923/(PI()*('ugly don''t look!'!$J$7^2)/4)</f>
        <v>0.3945243821214342</v>
      </c>
      <c r="P2923" s="6">
        <f>-M2923/'ugly don''t look!'!$H$7</f>
        <v>-3659.0099258560731</v>
      </c>
      <c r="Q2923" s="6">
        <f>-'ugly don''t look!'!$J$7/4*P2923</f>
        <v>23.118539464040133</v>
      </c>
      <c r="R2923" s="6">
        <f t="shared" si="447"/>
        <v>-0.93007433548202501</v>
      </c>
      <c r="S2923" s="6">
        <f t="shared" si="448"/>
        <v>3.1406348698381614</v>
      </c>
      <c r="AN2923" s="6">
        <f>S2923-'ugly don''t look!'!$M$5</f>
        <v>-0.63797969092991069</v>
      </c>
      <c r="AO2923" s="6">
        <f t="shared" si="450"/>
        <v>-0.93007433548202501</v>
      </c>
      <c r="AP2923" s="6">
        <f t="shared" si="451"/>
        <v>3.1406348698381614</v>
      </c>
      <c r="AQ2923" s="6">
        <f t="shared" si="449"/>
        <v>7.4266089129411822E-2</v>
      </c>
    </row>
    <row r="2924" spans="1:43" x14ac:dyDescent="0.25">
      <c r="A2924" s="6">
        <v>1051488.1470000001</v>
      </c>
      <c r="B2924" s="6">
        <v>21.117315999999999</v>
      </c>
      <c r="C2924" s="6">
        <v>3.1437979999999999</v>
      </c>
      <c r="D2924" s="6">
        <v>1.32E-3</v>
      </c>
      <c r="E2924" s="6">
        <v>15.952451999999999</v>
      </c>
      <c r="F2924" s="6">
        <v>21.465053999999999</v>
      </c>
      <c r="G2924" s="6">
        <v>86.129650999999996</v>
      </c>
      <c r="H2924" s="6">
        <v>3</v>
      </c>
      <c r="I2924" s="6">
        <v>16.785824999999999</v>
      </c>
      <c r="L2924" s="6">
        <f t="shared" si="446"/>
        <v>1.9834534285212527E-4</v>
      </c>
      <c r="M2924" s="6">
        <f>249.088908333*(E2924-AVERAGE('raw Data'!$Y$2:$Y$2801))</f>
        <v>3903.2370013769419</v>
      </c>
      <c r="N2924" s="6" t="s">
        <v>18</v>
      </c>
      <c r="O2924" s="6">
        <f>L2924/(PI()*('ugly don''t look!'!$J$7^2)/4)</f>
        <v>0.39538349095307684</v>
      </c>
      <c r="P2924" s="6">
        <f>-M2924/'ugly don''t look!'!$H$7</f>
        <v>-3658.8273353739614</v>
      </c>
      <c r="Q2924" s="6">
        <f>-'ugly don''t look!'!$J$7/4*P2924</f>
        <v>23.117385811726532</v>
      </c>
      <c r="R2924" s="6">
        <f t="shared" si="447"/>
        <v>-0.92789912189150314</v>
      </c>
      <c r="S2924" s="6">
        <f t="shared" si="448"/>
        <v>3.1405849669841808</v>
      </c>
      <c r="AN2924" s="6">
        <f>S2924-'ugly don''t look!'!$M$5</f>
        <v>-0.63802959378389135</v>
      </c>
      <c r="AO2924" s="6">
        <f t="shared" si="450"/>
        <v>-0.92789912189150314</v>
      </c>
      <c r="AP2924" s="6">
        <f t="shared" si="451"/>
        <v>3.1405849669841808</v>
      </c>
      <c r="AQ2924" s="6">
        <f t="shared" si="449"/>
        <v>7.2820272387062818E-2</v>
      </c>
    </row>
    <row r="2925" spans="1:43" x14ac:dyDescent="0.25">
      <c r="A2925" s="6">
        <v>1051489.2180000001</v>
      </c>
      <c r="B2925" s="6">
        <v>21.135090999999999</v>
      </c>
      <c r="C2925" s="6">
        <v>3.109893</v>
      </c>
      <c r="D2925" s="6">
        <v>1.1341E-2</v>
      </c>
      <c r="E2925" s="6">
        <v>15.914994</v>
      </c>
      <c r="F2925" s="6">
        <v>21.408912999999998</v>
      </c>
      <c r="G2925" s="6">
        <v>86.132292000000007</v>
      </c>
      <c r="H2925" s="6">
        <v>3</v>
      </c>
      <c r="I2925" s="6">
        <v>16.772637</v>
      </c>
      <c r="L2925" s="6">
        <f t="shared" si="446"/>
        <v>1.9620624267794063E-4</v>
      </c>
      <c r="M2925" s="6">
        <f>249.088908333*(E2925-AVERAGE('raw Data'!$Y$2:$Y$2801))</f>
        <v>3893.9066290486044</v>
      </c>
      <c r="N2925" s="6" t="s">
        <v>18</v>
      </c>
      <c r="O2925" s="6">
        <f>L2925/(PI()*('ugly don''t look!'!$J$7^2)/4)</f>
        <v>0.3911193883419154</v>
      </c>
      <c r="P2925" s="6">
        <f>-M2925/'ugly don''t look!'!$H$7</f>
        <v>-3650.0812045824937</v>
      </c>
      <c r="Q2925" s="6">
        <f>-'ugly don''t look!'!$J$7/4*P2925</f>
        <v>23.06212557085334</v>
      </c>
      <c r="R2925" s="6">
        <f t="shared" si="447"/>
        <v>-0.93874242457593915</v>
      </c>
      <c r="S2925" s="6">
        <f t="shared" si="448"/>
        <v>3.1381916862587969</v>
      </c>
      <c r="AN2925" s="6">
        <f>S2925-'ugly don''t look!'!$M$5</f>
        <v>-0.64042287450927526</v>
      </c>
      <c r="AO2925" s="6">
        <f t="shared" si="450"/>
        <v>-0.93874242457593915</v>
      </c>
      <c r="AP2925" s="6">
        <f t="shared" si="451"/>
        <v>3.1381916862587969</v>
      </c>
      <c r="AQ2925" s="6">
        <f t="shared" si="449"/>
        <v>7.7385534436025499E-2</v>
      </c>
    </row>
    <row r="2926" spans="1:43" x14ac:dyDescent="0.25">
      <c r="A2926" s="6">
        <v>1051489.4879999999</v>
      </c>
      <c r="B2926" s="6">
        <v>21.081764</v>
      </c>
      <c r="C2926" s="6">
        <v>3.1046960000000001</v>
      </c>
      <c r="D2926" s="6">
        <v>5.6039999999999996E-3</v>
      </c>
      <c r="E2926" s="6">
        <v>15.914211</v>
      </c>
      <c r="F2926" s="6">
        <v>21.508873000000001</v>
      </c>
      <c r="G2926" s="6">
        <v>86.142956999999996</v>
      </c>
      <c r="H2926" s="6">
        <v>3</v>
      </c>
      <c r="I2926" s="6">
        <v>16.7682</v>
      </c>
      <c r="L2926" s="6">
        <f t="shared" si="446"/>
        <v>1.9587835877865625E-4</v>
      </c>
      <c r="M2926" s="6">
        <f>249.088908333*(E2926-AVERAGE('raw Data'!$Y$2:$Y$2801))</f>
        <v>3893.7115924333798</v>
      </c>
      <c r="N2926" s="6" t="s">
        <v>18</v>
      </c>
      <c r="O2926" s="6">
        <f>L2926/(PI()*('ugly don''t look!'!$J$7^2)/4)</f>
        <v>0.39046578146180316</v>
      </c>
      <c r="P2926" s="6">
        <f>-M2926/'ugly don''t look!'!$H$7</f>
        <v>-3649.8983806087176</v>
      </c>
      <c r="Q2926" s="6">
        <f>-'ugly don''t look!'!$J$7/4*P2926</f>
        <v>23.060970443281029</v>
      </c>
      <c r="R2926" s="6">
        <f t="shared" si="447"/>
        <v>-0.94041494104049339</v>
      </c>
      <c r="S2926" s="6">
        <f t="shared" si="448"/>
        <v>3.1381415973587719</v>
      </c>
      <c r="AN2926" s="6">
        <f>S2926-'ugly don''t look!'!$M$5</f>
        <v>-0.64047296340930027</v>
      </c>
      <c r="AO2926" s="6">
        <f t="shared" si="450"/>
        <v>-0.94041494104049339</v>
      </c>
      <c r="AP2926" s="6">
        <f t="shared" si="451"/>
        <v>3.1381415973587719</v>
      </c>
      <c r="AQ2926" s="6">
        <f t="shared" si="449"/>
        <v>7.8408760345897305E-2</v>
      </c>
    </row>
    <row r="2927" spans="1:43" x14ac:dyDescent="0.25">
      <c r="A2927" s="6">
        <v>1051491.108</v>
      </c>
      <c r="B2927" s="6">
        <v>21.120649</v>
      </c>
      <c r="C2927" s="6">
        <v>3.07572</v>
      </c>
      <c r="D2927" s="6">
        <v>-1.9580000000000001E-3</v>
      </c>
      <c r="E2927" s="6">
        <v>15.823128000000001</v>
      </c>
      <c r="F2927" s="6">
        <v>21.424092999999999</v>
      </c>
      <c r="G2927" s="6">
        <v>86.135406000000003</v>
      </c>
      <c r="H2927" s="6">
        <v>3</v>
      </c>
      <c r="I2927" s="6">
        <v>16.747302999999999</v>
      </c>
      <c r="L2927" s="6">
        <f t="shared" si="446"/>
        <v>1.9405023411718525E-4</v>
      </c>
      <c r="M2927" s="6">
        <f>249.088908333*(E2927-AVERAGE('raw Data'!$Y$2:$Y$2801))</f>
        <v>3871.0238273956852</v>
      </c>
      <c r="N2927" s="6" t="s">
        <v>18</v>
      </c>
      <c r="O2927" s="6">
        <f>L2927/(PI()*('ugly don''t look!'!$J$7^2)/4)</f>
        <v>0.38682158039231451</v>
      </c>
      <c r="P2927" s="6">
        <f>-M2927/'ugly don''t look!'!$H$7</f>
        <v>-3628.6312592760455</v>
      </c>
      <c r="Q2927" s="6">
        <f>-'ugly don''t look!'!$J$7/4*P2927</f>
        <v>22.926599453920876</v>
      </c>
      <c r="R2927" s="6">
        <f t="shared" si="447"/>
        <v>-0.94979172483854857</v>
      </c>
      <c r="S2927" s="6">
        <f t="shared" si="448"/>
        <v>3.1322977846911582</v>
      </c>
      <c r="AN2927" s="6">
        <f>S2927-'ugly don''t look!'!$M$5</f>
        <v>-0.64631677607691396</v>
      </c>
      <c r="AO2927" s="6">
        <f t="shared" si="450"/>
        <v>-0.94979172483854857</v>
      </c>
      <c r="AP2927" s="6">
        <f t="shared" si="451"/>
        <v>3.1322977846911582</v>
      </c>
      <c r="AQ2927" s="6">
        <f t="shared" si="449"/>
        <v>7.8582371801122403E-2</v>
      </c>
    </row>
    <row r="2928" spans="1:43" x14ac:dyDescent="0.25">
      <c r="A2928" s="6">
        <v>1051492.4210000001</v>
      </c>
      <c r="B2928" s="6">
        <v>21.125463</v>
      </c>
      <c r="C2928" s="6">
        <v>3.0620240000000001</v>
      </c>
      <c r="D2928" s="6">
        <v>-2.4552000000000001E-2</v>
      </c>
      <c r="E2928" s="6">
        <v>15.719341</v>
      </c>
      <c r="F2928" s="6">
        <v>21.455327</v>
      </c>
      <c r="G2928" s="6">
        <v>86.134838999999999</v>
      </c>
      <c r="H2928" s="6">
        <v>3</v>
      </c>
      <c r="I2928" s="6">
        <v>16.725995999999999</v>
      </c>
      <c r="L2928" s="6">
        <f t="shared" si="446"/>
        <v>1.9318613985422602E-4</v>
      </c>
      <c r="M2928" s="6">
        <f>249.088908333*(E2928-AVERAGE('raw Data'!$Y$2:$Y$2801))</f>
        <v>3845.1716368665279</v>
      </c>
      <c r="N2928" s="6" t="s">
        <v>18</v>
      </c>
      <c r="O2928" s="6">
        <f>L2928/(PI()*('ugly don''t look!'!$J$7^2)/4)</f>
        <v>0.38509908667863019</v>
      </c>
      <c r="P2928" s="6">
        <f>-M2928/'ugly don''t look!'!$H$7</f>
        <v>-3604.3978598298913</v>
      </c>
      <c r="Q2928" s="6">
        <f>-'ugly don''t look!'!$J$7/4*P2928</f>
        <v>22.773486777870211</v>
      </c>
      <c r="R2928" s="6">
        <f t="shared" si="447"/>
        <v>-0.95425460981137211</v>
      </c>
      <c r="S2928" s="6">
        <f t="shared" si="448"/>
        <v>3.1255969986936423</v>
      </c>
      <c r="AN2928" s="6">
        <f>S2928-'ugly don''t look!'!$M$5</f>
        <v>-0.65301756207442985</v>
      </c>
      <c r="AO2928" s="6">
        <f t="shared" si="450"/>
        <v>-0.95425460981137211</v>
      </c>
      <c r="AP2928" s="6">
        <f t="shared" si="451"/>
        <v>3.1255969986936423</v>
      </c>
      <c r="AQ2928" s="6">
        <f t="shared" si="449"/>
        <v>7.474558184652394E-2</v>
      </c>
    </row>
    <row r="2929" spans="1:43" x14ac:dyDescent="0.25">
      <c r="A2929" s="6">
        <v>1051493.6610000001</v>
      </c>
      <c r="B2929" s="6">
        <v>21.057124000000002</v>
      </c>
      <c r="C2929" s="6">
        <v>3.0196540000000001</v>
      </c>
      <c r="D2929" s="6">
        <v>-2.2764E-2</v>
      </c>
      <c r="E2929" s="6">
        <v>15.696375</v>
      </c>
      <c r="F2929" s="6">
        <v>21.487400999999998</v>
      </c>
      <c r="G2929" s="6">
        <v>86.135388000000006</v>
      </c>
      <c r="H2929" s="6">
        <v>3</v>
      </c>
      <c r="I2929" s="6">
        <v>16.754538</v>
      </c>
      <c r="L2929" s="6">
        <f t="shared" si="446"/>
        <v>1.9051297441018524E-4</v>
      </c>
      <c r="M2929" s="6">
        <f>249.088908333*(E2929-AVERAGE('raw Data'!$Y$2:$Y$2801))</f>
        <v>3839.4510609977524</v>
      </c>
      <c r="N2929" s="6" t="s">
        <v>18</v>
      </c>
      <c r="O2929" s="6">
        <f>L2929/(PI()*('ugly don''t look!'!$J$7^2)/4)</f>
        <v>0.37977037328429575</v>
      </c>
      <c r="P2929" s="6">
        <f>-M2929/'ugly don''t look!'!$H$7</f>
        <v>-3599.0354902491117</v>
      </c>
      <c r="Q2929" s="6">
        <f>-'ugly don''t look!'!$J$7/4*P2929</f>
        <v>22.739605986266451</v>
      </c>
      <c r="R2929" s="6">
        <f t="shared" si="447"/>
        <v>-0.96818848974375293</v>
      </c>
      <c r="S2929" s="6">
        <f t="shared" si="448"/>
        <v>3.1241081612710659</v>
      </c>
      <c r="AN2929" s="6">
        <f>S2929-'ugly don''t look!'!$M$5</f>
        <v>-0.65450639949700617</v>
      </c>
      <c r="AO2929" s="6">
        <f t="shared" si="450"/>
        <v>-0.96818848974375293</v>
      </c>
      <c r="AP2929" s="6">
        <f t="shared" si="451"/>
        <v>3.1241081612710659</v>
      </c>
      <c r="AQ2929" s="6">
        <f t="shared" si="449"/>
        <v>8.2198623327803505E-2</v>
      </c>
    </row>
    <row r="2930" spans="1:43" x14ac:dyDescent="0.25">
      <c r="A2930" s="6">
        <v>1051494.4380000001</v>
      </c>
      <c r="B2930" s="6">
        <v>21.155829000000001</v>
      </c>
      <c r="C2930" s="6">
        <v>3.0304160000000002</v>
      </c>
      <c r="D2930" s="6">
        <v>-3.3083000000000001E-2</v>
      </c>
      <c r="E2930" s="6">
        <v>15.645505999999999</v>
      </c>
      <c r="F2930" s="6">
        <v>21.476295</v>
      </c>
      <c r="G2930" s="6">
        <v>86.133937000000003</v>
      </c>
      <c r="H2930" s="6">
        <v>3</v>
      </c>
      <c r="I2930" s="6">
        <v>16.737798000000002</v>
      </c>
      <c r="L2930" s="6">
        <f t="shared" si="446"/>
        <v>1.911919596947915E-4</v>
      </c>
      <c r="M2930" s="6">
        <f>249.088908333*(E2930-AVERAGE('raw Data'!$Y$2:$Y$2801))</f>
        <v>3826.7801573197607</v>
      </c>
      <c r="N2930" s="6" t="s">
        <v>18</v>
      </c>
      <c r="O2930" s="6">
        <f>L2930/(PI()*('ugly don''t look!'!$J$7^2)/4)</f>
        <v>0.38112386900178047</v>
      </c>
      <c r="P2930" s="6">
        <f>-M2930/'ugly don''t look!'!$H$7</f>
        <v>-3587.1580027369337</v>
      </c>
      <c r="Q2930" s="6">
        <f>-'ugly don''t look!'!$J$7/4*P2930</f>
        <v>22.664561050792631</v>
      </c>
      <c r="R2930" s="6">
        <f t="shared" si="447"/>
        <v>-0.9646308412037875</v>
      </c>
      <c r="S2930" s="6">
        <f t="shared" si="448"/>
        <v>3.1208025173750342</v>
      </c>
      <c r="AN2930" s="6">
        <f>S2930-'ugly don''t look!'!$M$5</f>
        <v>-0.65781204339303789</v>
      </c>
      <c r="AO2930" s="6">
        <f t="shared" si="450"/>
        <v>-0.9646308412037875</v>
      </c>
      <c r="AP2930" s="6">
        <f t="shared" si="451"/>
        <v>3.1208025173750342</v>
      </c>
      <c r="AQ2930" s="6">
        <f t="shared" si="449"/>
        <v>7.6609906620664608E-2</v>
      </c>
    </row>
    <row r="2931" spans="1:43" x14ac:dyDescent="0.25">
      <c r="A2931" s="6">
        <v>1051496.0730000001</v>
      </c>
      <c r="B2931" s="6">
        <v>21.126747999999999</v>
      </c>
      <c r="C2931" s="6">
        <v>2.9826640000000002</v>
      </c>
      <c r="D2931" s="6">
        <v>-4.5608999999999997E-2</v>
      </c>
      <c r="E2931" s="6">
        <v>15.547791999999999</v>
      </c>
      <c r="F2931" s="6">
        <v>21.476295</v>
      </c>
      <c r="G2931" s="6">
        <v>86.139162999999996</v>
      </c>
      <c r="H2931" s="6">
        <v>3</v>
      </c>
      <c r="I2931" s="6">
        <v>16.784192000000001</v>
      </c>
      <c r="L2931" s="6">
        <f t="shared" si="446"/>
        <v>1.881792385174529E-4</v>
      </c>
      <c r="M2931" s="6">
        <f>249.088908333*(E2931-AVERAGE('raw Data'!$Y$2:$Y$2801))</f>
        <v>3802.4406837309102</v>
      </c>
      <c r="N2931" s="6" t="s">
        <v>18</v>
      </c>
      <c r="O2931" s="6">
        <f>L2931/(PI()*('ugly don''t look!'!$J$7^2)/4)</f>
        <v>0.3751182819825154</v>
      </c>
      <c r="P2931" s="6">
        <f>-M2931/'ugly don''t look!'!$H$7</f>
        <v>-3564.342598172957</v>
      </c>
      <c r="Q2931" s="6">
        <f>-'ugly don''t look!'!$J$7/4*P2931</f>
        <v>22.520407620906287</v>
      </c>
      <c r="R2931" s="6">
        <f t="shared" si="447"/>
        <v>-0.98051388412568041</v>
      </c>
      <c r="S2931" s="6">
        <f t="shared" si="448"/>
        <v>3.1144219035031631</v>
      </c>
      <c r="AN2931" s="6">
        <f>S2931-'ugly don''t look!'!$M$5</f>
        <v>-0.66419265726490906</v>
      </c>
      <c r="AO2931" s="6">
        <f t="shared" si="450"/>
        <v>-0.98051388412568041</v>
      </c>
      <c r="AP2931" s="6">
        <f t="shared" si="451"/>
        <v>3.1144219035031631</v>
      </c>
      <c r="AQ2931" s="6">
        <f t="shared" si="449"/>
        <v>8.042202062656581E-2</v>
      </c>
    </row>
    <row r="2932" spans="1:43" x14ac:dyDescent="0.25">
      <c r="A2932" s="6">
        <v>1051496.895</v>
      </c>
      <c r="B2932" s="6">
        <v>21.127314999999999</v>
      </c>
      <c r="C2932" s="6">
        <v>2.985036</v>
      </c>
      <c r="D2932" s="6">
        <v>-3.8951E-2</v>
      </c>
      <c r="E2932" s="6">
        <v>15.533021</v>
      </c>
      <c r="F2932" s="6">
        <v>21.465558000000001</v>
      </c>
      <c r="G2932" s="6">
        <v>86.137349999999998</v>
      </c>
      <c r="H2932" s="6">
        <v>3</v>
      </c>
      <c r="I2932" s="6">
        <v>16.786711</v>
      </c>
      <c r="L2932" s="6">
        <f t="shared" si="446"/>
        <v>1.8832889035680302E-4</v>
      </c>
      <c r="M2932" s="6">
        <f>249.088908333*(E2932-AVERAGE('raw Data'!$Y$2:$Y$2801))</f>
        <v>3798.7613914659232</v>
      </c>
      <c r="N2932" s="6" t="s">
        <v>18</v>
      </c>
      <c r="O2932" s="6">
        <f>L2932/(PI()*('ugly don''t look!'!$J$7^2)/4)</f>
        <v>0.37541659938094263</v>
      </c>
      <c r="P2932" s="6">
        <f>-M2932/'ugly don''t look!'!$H$7</f>
        <v>-3560.8936927877048</v>
      </c>
      <c r="Q2932" s="6">
        <f>-'ugly don''t look!'!$J$7/4*P2932</f>
        <v>22.498616574455916</v>
      </c>
      <c r="R2932" s="6">
        <f t="shared" si="447"/>
        <v>-0.97971893795716869</v>
      </c>
      <c r="S2932" s="6">
        <f t="shared" si="448"/>
        <v>3.1134538217403218</v>
      </c>
      <c r="AN2932" s="6">
        <f>S2932-'ugly don''t look!'!$M$5</f>
        <v>-0.6651607390277503</v>
      </c>
      <c r="AO2932" s="6">
        <f t="shared" si="450"/>
        <v>-0.97971893795716869</v>
      </c>
      <c r="AP2932" s="6">
        <f t="shared" si="451"/>
        <v>3.1134538217403218</v>
      </c>
      <c r="AQ2932" s="6">
        <f t="shared" si="449"/>
        <v>7.8943792916693872E-2</v>
      </c>
    </row>
    <row r="2933" spans="1:43" x14ac:dyDescent="0.25">
      <c r="A2933" s="6">
        <v>1051499.993</v>
      </c>
      <c r="B2933" s="6">
        <v>21.083048999999999</v>
      </c>
      <c r="C2933" s="6">
        <v>2.9182079999999999</v>
      </c>
      <c r="D2933" s="6">
        <v>-6.0463999999999997E-2</v>
      </c>
      <c r="E2933" s="6">
        <v>15.47377</v>
      </c>
      <c r="F2933" s="6">
        <v>21.447417000000002</v>
      </c>
      <c r="G2933" s="6">
        <v>86.13655</v>
      </c>
      <c r="H2933" s="6">
        <v>3</v>
      </c>
      <c r="I2933" s="6">
        <v>16.895505</v>
      </c>
      <c r="L2933" s="6">
        <f t="shared" si="446"/>
        <v>1.8411264536519675E-4</v>
      </c>
      <c r="M2933" s="6">
        <f>249.088908333*(E2933-AVERAGE('raw Data'!$Y$2:$Y$2801))</f>
        <v>3784.0026245582849</v>
      </c>
      <c r="N2933" s="6" t="s">
        <v>18</v>
      </c>
      <c r="O2933" s="6">
        <f>L2933/(PI()*('ugly don''t look!'!$J$7^2)/4)</f>
        <v>0.36701189655543914</v>
      </c>
      <c r="P2933" s="6">
        <f>-M2933/'ugly don''t look!'!$H$7</f>
        <v>-3547.059078138625</v>
      </c>
      <c r="Q2933" s="6">
        <f>-'ugly don''t look!'!$J$7/4*P2933</f>
        <v>22.411206020449367</v>
      </c>
      <c r="R2933" s="6">
        <f t="shared" si="447"/>
        <v>-1.0023610157705483</v>
      </c>
      <c r="S2933" s="6">
        <f t="shared" si="448"/>
        <v>3.1095611025383523</v>
      </c>
      <c r="AN2933" s="6">
        <f>S2933-'ugly don''t look!'!$M$5</f>
        <v>-0.66905345822971984</v>
      </c>
      <c r="AO2933" s="6">
        <f t="shared" si="450"/>
        <v>-1.0023610157705483</v>
      </c>
      <c r="AP2933" s="6">
        <f t="shared" si="451"/>
        <v>3.1095611025383523</v>
      </c>
      <c r="AQ2933" s="6">
        <f t="shared" si="449"/>
        <v>8.9581320775948076E-2</v>
      </c>
    </row>
    <row r="2934" spans="1:43" x14ac:dyDescent="0.25">
      <c r="A2934" s="6">
        <v>1051501.0430000001</v>
      </c>
      <c r="B2934" s="6">
        <v>21.039173000000002</v>
      </c>
      <c r="C2934" s="6">
        <v>2.8726769999999999</v>
      </c>
      <c r="D2934" s="6">
        <v>-6.4655000000000004E-2</v>
      </c>
      <c r="E2934" s="6">
        <v>15.444862000000001</v>
      </c>
      <c r="F2934" s="6">
        <v>21.357953999999999</v>
      </c>
      <c r="G2934" s="6">
        <v>86.136801000000006</v>
      </c>
      <c r="H2934" s="6">
        <v>3</v>
      </c>
      <c r="I2934" s="6">
        <v>16.977625</v>
      </c>
      <c r="L2934" s="6">
        <f t="shared" si="446"/>
        <v>1.8124004928701356E-4</v>
      </c>
      <c r="M2934" s="6">
        <f>249.088908333*(E2934-AVERAGE('raw Data'!$Y$2:$Y$2801))</f>
        <v>3776.8019623961945</v>
      </c>
      <c r="N2934" s="6" t="s">
        <v>18</v>
      </c>
      <c r="O2934" s="6">
        <f>L2934/(PI()*('ugly don''t look!'!$J$7^2)/4)</f>
        <v>0.36128563624018206</v>
      </c>
      <c r="P2934" s="6">
        <f>-M2934/'ugly don''t look!'!$H$7</f>
        <v>-3540.309301083797</v>
      </c>
      <c r="Q2934" s="6">
        <f>-'ugly don''t look!'!$J$7/4*P2934</f>
        <v>22.368559241572701</v>
      </c>
      <c r="R2934" s="6">
        <f t="shared" si="447"/>
        <v>-1.0180863973891479</v>
      </c>
      <c r="S2934" s="6">
        <f t="shared" si="448"/>
        <v>3.1076563675974378</v>
      </c>
      <c r="AN2934" s="6">
        <f>S2934-'ugly don''t look!'!$M$5</f>
        <v>-0.67095819317063432</v>
      </c>
      <c r="AO2934" s="6">
        <f t="shared" si="450"/>
        <v>-1.0180863973891479</v>
      </c>
      <c r="AP2934" s="6">
        <f t="shared" si="451"/>
        <v>3.1076563675974378</v>
      </c>
      <c r="AQ2934" s="6">
        <f t="shared" si="449"/>
        <v>9.7768136704771275E-2</v>
      </c>
    </row>
    <row r="2935" spans="1:43" x14ac:dyDescent="0.25">
      <c r="A2935" s="6">
        <v>1051501.3160000001</v>
      </c>
      <c r="B2935" s="6">
        <v>21.208587000000001</v>
      </c>
      <c r="C2935" s="6">
        <v>2.8683350000000001</v>
      </c>
      <c r="D2935" s="6">
        <v>-6.4384999999999998E-2</v>
      </c>
      <c r="E2935" s="6">
        <v>15.436424000000001</v>
      </c>
      <c r="F2935" s="6">
        <v>21.479492</v>
      </c>
      <c r="G2935" s="6">
        <v>86.137201000000005</v>
      </c>
      <c r="H2935" s="6">
        <v>3</v>
      </c>
      <c r="I2935" s="6">
        <v>16.993946999999999</v>
      </c>
      <c r="L2935" s="6">
        <f t="shared" si="446"/>
        <v>1.8096610818816946E-4</v>
      </c>
      <c r="M2935" s="6">
        <f>249.088908333*(E2935-AVERAGE('raw Data'!$Y$2:$Y$2801))</f>
        <v>3774.7001501876807</v>
      </c>
      <c r="N2935" s="6" t="s">
        <v>18</v>
      </c>
      <c r="O2935" s="6">
        <f>L2935/(PI()*('ugly don''t look!'!$J$7^2)/4)</f>
        <v>0.3607395594509869</v>
      </c>
      <c r="P2935" s="6">
        <f>-M2935/'ugly don''t look!'!$H$7</f>
        <v>-3538.339098413649</v>
      </c>
      <c r="Q2935" s="6">
        <f>-'ugly don''t look!'!$J$7/4*P2935</f>
        <v>22.356111008552038</v>
      </c>
      <c r="R2935" s="6">
        <f t="shared" si="447"/>
        <v>-1.0195990229777678</v>
      </c>
      <c r="S2935" s="6">
        <f t="shared" si="448"/>
        <v>3.1070997068877002</v>
      </c>
      <c r="AN2935" s="6">
        <f>S2935-'ugly don''t look!'!$M$5</f>
        <v>-0.67151485388037191</v>
      </c>
      <c r="AO2935" s="6">
        <f t="shared" si="450"/>
        <v>-1.0195990229777678</v>
      </c>
      <c r="AP2935" s="6">
        <f t="shared" si="451"/>
        <v>3.1070997068877002</v>
      </c>
      <c r="AQ2935" s="6">
        <f t="shared" si="449"/>
        <v>9.8182182998822448E-2</v>
      </c>
    </row>
    <row r="2936" spans="1:43" x14ac:dyDescent="0.25">
      <c r="A2936" s="6">
        <v>1051502.392</v>
      </c>
      <c r="B2936" s="6">
        <v>21.093222000000001</v>
      </c>
      <c r="C2936" s="6">
        <v>2.8972020000000001</v>
      </c>
      <c r="D2936" s="6">
        <v>-6.9898000000000002E-2</v>
      </c>
      <c r="E2936" s="6">
        <v>15.385014999999999</v>
      </c>
      <c r="F2936" s="6">
        <v>21.460374999999999</v>
      </c>
      <c r="G2936" s="6">
        <v>86.139516</v>
      </c>
      <c r="H2936" s="6">
        <v>3</v>
      </c>
      <c r="I2936" s="6">
        <v>17.009830999999998</v>
      </c>
      <c r="L2936" s="6">
        <f t="shared" si="446"/>
        <v>1.8278735593122176E-4</v>
      </c>
      <c r="M2936" s="6">
        <f>249.088908333*(E2936-AVERAGE('raw Data'!$Y$2:$Y$2801))</f>
        <v>3761.8947384991893</v>
      </c>
      <c r="N2936" s="6" t="s">
        <v>18</v>
      </c>
      <c r="O2936" s="6">
        <f>L2936/(PI()*('ugly don''t look!'!$J$7^2)/4)</f>
        <v>0.36437005200596101</v>
      </c>
      <c r="P2936" s="6">
        <f>-M2936/'ugly don''t look!'!$H$7</f>
        <v>-3526.3355254023149</v>
      </c>
      <c r="Q2936" s="6">
        <f>-'ugly don''t look!'!$J$7/4*P2936</f>
        <v>22.280269433373178</v>
      </c>
      <c r="R2936" s="6">
        <f t="shared" si="447"/>
        <v>-1.0095853013700311</v>
      </c>
      <c r="S2936" s="6">
        <f t="shared" si="448"/>
        <v>3.1037015080458001</v>
      </c>
      <c r="AN2936" s="6">
        <f>S2936-'ugly don''t look!'!$M$5</f>
        <v>-0.67491305272227198</v>
      </c>
      <c r="AO2936" s="6">
        <f t="shared" si="450"/>
        <v>-1.0095853013700311</v>
      </c>
      <c r="AP2936" s="6">
        <f t="shared" si="451"/>
        <v>3.1037015080458001</v>
      </c>
      <c r="AQ2936" s="6">
        <f t="shared" si="449"/>
        <v>8.8357813813282365E-2</v>
      </c>
    </row>
    <row r="2937" spans="1:43" x14ac:dyDescent="0.25">
      <c r="A2937" s="6">
        <v>1051504.656</v>
      </c>
      <c r="B2937" s="6">
        <v>21.123785000000002</v>
      </c>
      <c r="C2937" s="6">
        <v>2.8799939999999999</v>
      </c>
      <c r="D2937" s="6">
        <v>-6.1068999999999998E-2</v>
      </c>
      <c r="E2937" s="6">
        <v>15.443073999999999</v>
      </c>
      <c r="F2937" s="6">
        <v>21.466062999999998</v>
      </c>
      <c r="G2937" s="6">
        <v>86.141125000000002</v>
      </c>
      <c r="H2937" s="6">
        <v>3</v>
      </c>
      <c r="I2937" s="6">
        <v>17.107443</v>
      </c>
      <c r="L2937" s="6">
        <f t="shared" si="446"/>
        <v>1.81701686094992E-4</v>
      </c>
      <c r="M2937" s="6">
        <f>249.088908333*(E2937-AVERAGE('raw Data'!$Y$2:$Y$2801))</f>
        <v>3776.3565914280948</v>
      </c>
      <c r="N2937" s="6" t="s">
        <v>18</v>
      </c>
      <c r="O2937" s="6">
        <f>L2937/(PI()*('ugly don''t look!'!$J$7^2)/4)</f>
        <v>0.36220586743929334</v>
      </c>
      <c r="P2937" s="6">
        <f>-M2937/'ugly don''t look!'!$H$7</f>
        <v>-3539.8918179865905</v>
      </c>
      <c r="Q2937" s="6">
        <f>-'ugly don''t look!'!$J$7/4*P2937</f>
        <v>22.365921478993776</v>
      </c>
      <c r="R2937" s="6">
        <f t="shared" si="447"/>
        <v>-1.0155425342181659</v>
      </c>
      <c r="S2937" s="6">
        <f t="shared" si="448"/>
        <v>3.1075384378689823</v>
      </c>
      <c r="AN2937" s="6">
        <f>S2937-'ugly don''t look!'!$M$5</f>
        <v>-0.6710761228990898</v>
      </c>
      <c r="AO2937" s="6">
        <f t="shared" si="450"/>
        <v>-1.0155425342181659</v>
      </c>
      <c r="AP2937" s="6">
        <f t="shared" si="451"/>
        <v>3.1075384378689823</v>
      </c>
      <c r="AQ2937" s="6">
        <f t="shared" si="449"/>
        <v>9.6017717207975056E-2</v>
      </c>
    </row>
    <row r="2938" spans="1:43" x14ac:dyDescent="0.25">
      <c r="A2938" s="6">
        <v>1051505.1070000001</v>
      </c>
      <c r="B2938" s="6">
        <v>21.099343000000001</v>
      </c>
      <c r="C2938" s="6">
        <v>2.889424</v>
      </c>
      <c r="D2938" s="6">
        <v>-6.0408000000000003E-2</v>
      </c>
      <c r="E2938" s="6">
        <v>15.435195</v>
      </c>
      <c r="F2938" s="6">
        <v>21.434830000000002</v>
      </c>
      <c r="G2938" s="6">
        <v>86.137703000000002</v>
      </c>
      <c r="H2938" s="6">
        <v>3</v>
      </c>
      <c r="I2938" s="6">
        <v>17.115199</v>
      </c>
      <c r="L2938" s="6">
        <f t="shared" si="446"/>
        <v>1.8229663417470182E-4</v>
      </c>
      <c r="M2938" s="6">
        <f>249.088908333*(E2938-AVERAGE('raw Data'!$Y$2:$Y$2801))</f>
        <v>3774.3940199193394</v>
      </c>
      <c r="N2938" s="6" t="s">
        <v>18</v>
      </c>
      <c r="O2938" s="6">
        <f>L2938/(PI()*('ugly don''t look!'!$J$7^2)/4)</f>
        <v>0.36339184259408625</v>
      </c>
      <c r="P2938" s="6">
        <f>-M2938/'ugly don''t look!'!$H$7</f>
        <v>-3538.0521371572363</v>
      </c>
      <c r="Q2938" s="6">
        <f>-'ugly don''t look!'!$J$7/4*P2938</f>
        <v>22.354297915593708</v>
      </c>
      <c r="R2938" s="6">
        <f t="shared" si="447"/>
        <v>-1.0122735707291242</v>
      </c>
      <c r="S2938" s="6">
        <f t="shared" si="448"/>
        <v>3.1070186030462033</v>
      </c>
      <c r="AN2938" s="6">
        <f>S2938-'ugly don''t look!'!$M$5</f>
        <v>-0.67159595772186886</v>
      </c>
      <c r="AO2938" s="6">
        <f t="shared" si="450"/>
        <v>-1.0122735707291242</v>
      </c>
      <c r="AP2938" s="6">
        <f t="shared" si="451"/>
        <v>3.1070186030462033</v>
      </c>
      <c r="AQ2938" s="6">
        <f t="shared" si="449"/>
        <v>9.3400069299250849E-2</v>
      </c>
    </row>
    <row r="2939" spans="1:43" x14ac:dyDescent="0.25">
      <c r="A2939" s="6">
        <v>1051507.1529999999</v>
      </c>
      <c r="B2939" s="6">
        <v>21.10248</v>
      </c>
      <c r="C2939" s="6">
        <v>2.9513579999999999</v>
      </c>
      <c r="D2939" s="6">
        <v>-3.5951999999999998E-2</v>
      </c>
      <c r="E2939" s="6">
        <v>15.512942000000001</v>
      </c>
      <c r="F2939" s="6">
        <v>21.485683999999999</v>
      </c>
      <c r="G2939" s="6">
        <v>86.128089000000003</v>
      </c>
      <c r="H2939" s="6">
        <v>3</v>
      </c>
      <c r="I2939" s="6">
        <v>17.107996</v>
      </c>
      <c r="L2939" s="6">
        <f t="shared" si="446"/>
        <v>1.8620411183840779E-4</v>
      </c>
      <c r="M2939" s="6">
        <f>249.088908333*(E2939-AVERAGE('raw Data'!$Y$2:$Y$2801))</f>
        <v>3793.7599352755055</v>
      </c>
      <c r="N2939" s="6" t="s">
        <v>18</v>
      </c>
      <c r="O2939" s="6">
        <f>L2939/(PI()*('ugly don''t look!'!$J$7^2)/4)</f>
        <v>0.37118104569450422</v>
      </c>
      <c r="P2939" s="6">
        <f>-M2939/'ugly don''t look!'!$H$7</f>
        <v>-3556.2054136440811</v>
      </c>
      <c r="Q2939" s="6">
        <f>-'ugly don''t look!'!$J$7/4*P2939</f>
        <v>22.468994854756716</v>
      </c>
      <c r="R2939" s="6">
        <f t="shared" si="447"/>
        <v>-0.99106534161922122</v>
      </c>
      <c r="S2939" s="6">
        <f t="shared" si="448"/>
        <v>3.1121363524310866</v>
      </c>
      <c r="AN2939" s="6">
        <f>S2939-'ugly don''t look!'!$M$5</f>
        <v>-0.66647820833698557</v>
      </c>
      <c r="AO2939" s="6">
        <f t="shared" si="450"/>
        <v>-0.99106534161922122</v>
      </c>
      <c r="AP2939" s="6">
        <f t="shared" si="451"/>
        <v>3.1121363524310866</v>
      </c>
      <c r="AQ2939" s="6">
        <f t="shared" si="449"/>
        <v>8.4907724626607811E-2</v>
      </c>
    </row>
    <row r="2940" spans="1:43" x14ac:dyDescent="0.25">
      <c r="A2940" s="6">
        <v>1051508.2649999999</v>
      </c>
      <c r="B2940" s="6">
        <v>21.073222999999999</v>
      </c>
      <c r="C2940" s="6">
        <v>2.98367</v>
      </c>
      <c r="D2940" s="6">
        <v>-3.0876000000000001E-2</v>
      </c>
      <c r="E2940" s="6">
        <v>15.522646</v>
      </c>
      <c r="F2940" s="6">
        <v>21.441493999999999</v>
      </c>
      <c r="G2940" s="6">
        <v>86.130116000000001</v>
      </c>
      <c r="H2940" s="6">
        <v>3</v>
      </c>
      <c r="I2940" s="6">
        <v>17.087942999999999</v>
      </c>
      <c r="L2940" s="6">
        <f t="shared" si="446"/>
        <v>1.8824270805808791E-4</v>
      </c>
      <c r="M2940" s="6">
        <f>249.088908333*(E2940-AVERAGE('raw Data'!$Y$2:$Y$2801))</f>
        <v>3796.1770940419688</v>
      </c>
      <c r="N2940" s="6" t="s">
        <v>18</v>
      </c>
      <c r="O2940" s="6">
        <f>L2940/(PI()*('ugly don''t look!'!$J$7^2)/4)</f>
        <v>0.37524480276785177</v>
      </c>
      <c r="P2940" s="6">
        <f>-M2940/'ugly don''t look!'!$H$7</f>
        <v>-3558.4712167622506</v>
      </c>
      <c r="Q2940" s="6">
        <f>-'ugly don''t look!'!$J$7/4*P2940</f>
        <v>22.48331076530809</v>
      </c>
      <c r="R2940" s="6">
        <f t="shared" si="447"/>
        <v>-0.980176658616839</v>
      </c>
      <c r="S2940" s="6">
        <f t="shared" si="448"/>
        <v>3.1127732902182763</v>
      </c>
      <c r="AN2940" s="6">
        <f>S2940-'ugly don''t look!'!$M$5</f>
        <v>-0.66584127054979581</v>
      </c>
      <c r="AO2940" s="6">
        <f t="shared" si="450"/>
        <v>-0.980176658616839</v>
      </c>
      <c r="AP2940" s="6">
        <f t="shared" si="451"/>
        <v>3.1127732902182763</v>
      </c>
      <c r="AQ2940" s="6">
        <f t="shared" si="449"/>
        <v>7.8556997434461234E-2</v>
      </c>
    </row>
    <row r="2941" spans="1:43" x14ac:dyDescent="0.25">
      <c r="A2941" s="6">
        <v>1051508.5319999999</v>
      </c>
      <c r="B2941" s="6">
        <v>21.049150999999998</v>
      </c>
      <c r="C2941" s="6">
        <v>2.9894699999999998</v>
      </c>
      <c r="D2941" s="6">
        <v>-2.7216000000000001E-2</v>
      </c>
      <c r="E2941" s="6">
        <v>15.564779</v>
      </c>
      <c r="F2941" s="6">
        <v>21.518128000000001</v>
      </c>
      <c r="G2941" s="6">
        <v>86.135508999999999</v>
      </c>
      <c r="H2941" s="6">
        <v>3</v>
      </c>
      <c r="I2941" s="6">
        <v>17.083500999999998</v>
      </c>
      <c r="L2941" s="6">
        <f t="shared" si="446"/>
        <v>1.8860863582715649E-4</v>
      </c>
      <c r="M2941" s="6">
        <f>249.088908333*(E2941-AVERAGE('raw Data'!$Y$2:$Y$2801))</f>
        <v>3806.6719570167629</v>
      </c>
      <c r="N2941" s="6" t="s">
        <v>18</v>
      </c>
      <c r="O2941" s="6">
        <f>L2941/(PI()*('ugly don''t look!'!$J$7^2)/4)</f>
        <v>0.37597424665945284</v>
      </c>
      <c r="P2941" s="6">
        <f>-M2941/'ugly don''t look!'!$H$7</f>
        <v>-3568.3089210880794</v>
      </c>
      <c r="Q2941" s="6">
        <f>-'ugly don''t look!'!$J$7/4*P2941</f>
        <v>22.54546784066476</v>
      </c>
      <c r="R2941" s="6">
        <f t="shared" si="447"/>
        <v>-0.97823463086497731</v>
      </c>
      <c r="S2941" s="6">
        <f t="shared" si="448"/>
        <v>3.1155340630733424</v>
      </c>
      <c r="AN2941" s="6">
        <f>S2941-'ugly don''t look!'!$M$5</f>
        <v>-0.66308049769472976</v>
      </c>
      <c r="AO2941" s="6">
        <f t="shared" si="450"/>
        <v>-0.97823463086497731</v>
      </c>
      <c r="AP2941" s="6">
        <f t="shared" si="451"/>
        <v>3.1155340630733424</v>
      </c>
      <c r="AQ2941" s="6">
        <f t="shared" si="449"/>
        <v>8.0071500257824196E-2</v>
      </c>
    </row>
    <row r="2942" spans="1:43" x14ac:dyDescent="0.25">
      <c r="A2942" s="6">
        <v>1051510.4339999999</v>
      </c>
      <c r="B2942" s="6">
        <v>21.139143000000001</v>
      </c>
      <c r="C2942" s="6">
        <v>3.0456460000000001</v>
      </c>
      <c r="D2942" s="6">
        <v>-1.3479E-2</v>
      </c>
      <c r="E2942" s="6">
        <v>15.595997000000001</v>
      </c>
      <c r="F2942" s="6">
        <v>21.420760999999999</v>
      </c>
      <c r="G2942" s="6">
        <v>86.138540000000006</v>
      </c>
      <c r="H2942" s="6">
        <v>3</v>
      </c>
      <c r="I2942" s="6">
        <v>17.011029000000001</v>
      </c>
      <c r="L2942" s="6">
        <f t="shared" si="446"/>
        <v>1.9215283554356989E-4</v>
      </c>
      <c r="M2942" s="6">
        <f>249.088908333*(E2942-AVERAGE('raw Data'!$Y$2:$Y$2801))</f>
        <v>3814.4480145571029</v>
      </c>
      <c r="N2942" s="6" t="s">
        <v>18</v>
      </c>
      <c r="O2942" s="6">
        <f>L2942/(PI()*('ugly don''t look!'!$J$7^2)/4)</f>
        <v>0.38303928804817444</v>
      </c>
      <c r="P2942" s="6">
        <f>-M2942/'ugly don''t look!'!$H$7</f>
        <v>-3575.5980638892979</v>
      </c>
      <c r="Q2942" s="6">
        <f>-'ugly don''t look!'!$J$7/4*P2942</f>
        <v>22.591522467168556</v>
      </c>
      <c r="R2942" s="6">
        <f t="shared" si="447"/>
        <v>-0.95961771530218831</v>
      </c>
      <c r="S2942" s="6">
        <f t="shared" si="448"/>
        <v>3.1175747238339202</v>
      </c>
      <c r="AN2942" s="6">
        <f>S2942-'ugly don''t look!'!$M$5</f>
        <v>-0.66103983693415191</v>
      </c>
      <c r="AO2942" s="6">
        <f t="shared" si="450"/>
        <v>-0.95961771530218831</v>
      </c>
      <c r="AP2942" s="6">
        <f t="shared" si="451"/>
        <v>3.1175747238339202</v>
      </c>
      <c r="AQ2942" s="6">
        <f t="shared" si="449"/>
        <v>7.0165007366036397E-2</v>
      </c>
    </row>
    <row r="2943" spans="1:43" x14ac:dyDescent="0.25">
      <c r="A2943" s="6">
        <v>1051511.8419999999</v>
      </c>
      <c r="B2943" s="6">
        <v>21.100825</v>
      </c>
      <c r="C2943" s="6">
        <v>3.0167030000000001</v>
      </c>
      <c r="D2943" s="6">
        <v>9.9069999999999991E-3</v>
      </c>
      <c r="E2943" s="6">
        <v>15.559246999999999</v>
      </c>
      <c r="F2943" s="6">
        <v>21.476058999999999</v>
      </c>
      <c r="G2943" s="6">
        <v>86.139210000000006</v>
      </c>
      <c r="H2943" s="6">
        <v>3</v>
      </c>
      <c r="I2943" s="6">
        <v>17.026198000000001</v>
      </c>
      <c r="L2943" s="6">
        <f t="shared" si="446"/>
        <v>1.9032679288492291E-4</v>
      </c>
      <c r="M2943" s="6">
        <f>249.088908333*(E2943-AVERAGE('raw Data'!$Y$2:$Y$2801))</f>
        <v>3805.2939971758647</v>
      </c>
      <c r="N2943" s="6" t="s">
        <v>18</v>
      </c>
      <c r="O2943" s="6">
        <f>L2943/(PI()*('ugly don''t look!'!$J$7^2)/4)</f>
        <v>0.37939923726289659</v>
      </c>
      <c r="P2943" s="6">
        <f>-M2943/'ugly don''t look!'!$H$7</f>
        <v>-3567.0172451967237</v>
      </c>
      <c r="Q2943" s="6">
        <f>-'ugly don''t look!'!$J$7/4*P2943</f>
        <v>22.5373067094642</v>
      </c>
      <c r="R2943" s="6">
        <f t="shared" si="447"/>
        <v>-0.9691662318604275</v>
      </c>
      <c r="S2943" s="6">
        <f t="shared" si="448"/>
        <v>3.1151720120961723</v>
      </c>
      <c r="AN2943" s="6">
        <f>S2943-'ugly don''t look!'!$M$5</f>
        <v>-0.66344254867189978</v>
      </c>
      <c r="AO2943" s="6">
        <f t="shared" si="450"/>
        <v>-0.9691662318604275</v>
      </c>
      <c r="AP2943" s="6">
        <f t="shared" si="451"/>
        <v>3.1151720120961723</v>
      </c>
      <c r="AQ2943" s="6">
        <f t="shared" si="449"/>
        <v>7.3889926926217236E-2</v>
      </c>
    </row>
    <row r="2944" spans="1:43" x14ac:dyDescent="0.25">
      <c r="A2944" s="6">
        <v>1051512.2990000001</v>
      </c>
      <c r="B2944" s="6">
        <v>21.15156</v>
      </c>
      <c r="C2944" s="6">
        <v>3.0010210000000002</v>
      </c>
      <c r="D2944" s="6">
        <v>1.3129E-2</v>
      </c>
      <c r="E2944" s="6">
        <v>15.541403000000001</v>
      </c>
      <c r="F2944" s="6">
        <v>21.447047000000001</v>
      </c>
      <c r="G2944" s="6">
        <v>86.136392000000001</v>
      </c>
      <c r="H2944" s="6">
        <v>3</v>
      </c>
      <c r="I2944" s="6">
        <v>17.040673000000002</v>
      </c>
      <c r="L2944" s="6">
        <f t="shared" si="446"/>
        <v>1.8933739990655503E-4</v>
      </c>
      <c r="M2944" s="6">
        <f>249.088908333*(E2944-AVERAGE('raw Data'!$Y$2:$Y$2801))</f>
        <v>3800.8492546955708</v>
      </c>
      <c r="N2944" s="6" t="s">
        <v>18</v>
      </c>
      <c r="O2944" s="6">
        <f>L2944/(PI()*('ugly don''t look!'!$J$7^2)/4)</f>
        <v>0.37742697189943303</v>
      </c>
      <c r="P2944" s="6">
        <f>-M2944/'ugly don''t look!'!$H$7</f>
        <v>-3562.8508199246071</v>
      </c>
      <c r="Q2944" s="6">
        <f>-'ugly don''t look!'!$J$7/4*P2944</f>
        <v>22.510982192988649</v>
      </c>
      <c r="R2944" s="6">
        <f t="shared" si="447"/>
        <v>-0.97437818092932604</v>
      </c>
      <c r="S2944" s="6">
        <f t="shared" si="448"/>
        <v>3.1140032875957155</v>
      </c>
      <c r="AN2944" s="6">
        <f>S2944-'ugly don''t look!'!$M$5</f>
        <v>-0.66461127317235658</v>
      </c>
      <c r="AO2944" s="6">
        <f t="shared" si="450"/>
        <v>-0.97437818092932604</v>
      </c>
      <c r="AP2944" s="6">
        <f t="shared" si="451"/>
        <v>3.1140032875957155</v>
      </c>
      <c r="AQ2944" s="6">
        <f t="shared" si="449"/>
        <v>7.6065900216563925E-2</v>
      </c>
    </row>
    <row r="2945" spans="1:43" x14ac:dyDescent="0.25">
      <c r="A2945" s="6">
        <v>1051514.402</v>
      </c>
      <c r="B2945" s="6">
        <v>21.116923</v>
      </c>
      <c r="C2945" s="6">
        <v>2.9521709999999999</v>
      </c>
      <c r="D2945" s="6">
        <v>8.2769999999999996E-3</v>
      </c>
      <c r="E2945" s="6">
        <v>15.375944</v>
      </c>
      <c r="F2945" s="6">
        <v>21.489386</v>
      </c>
      <c r="G2945" s="6">
        <v>86.140995000000004</v>
      </c>
      <c r="H2945" s="6">
        <v>3</v>
      </c>
      <c r="I2945" s="6">
        <v>17.103570000000001</v>
      </c>
      <c r="L2945" s="6">
        <f t="shared" si="446"/>
        <v>1.8625540481707206E-4</v>
      </c>
      <c r="M2945" s="6">
        <f>249.088908333*(E2945-AVERAGE('raw Data'!$Y$2:$Y$2801))</f>
        <v>3759.635253011701</v>
      </c>
      <c r="N2945" s="6" t="s">
        <v>18</v>
      </c>
      <c r="O2945" s="6">
        <f>L2945/(PI()*('ugly don''t look!'!$J$7^2)/4)</f>
        <v>0.3712832936055166</v>
      </c>
      <c r="P2945" s="6">
        <f>-M2945/'ugly don''t look!'!$H$7</f>
        <v>-3524.2175225081564</v>
      </c>
      <c r="Q2945" s="6">
        <f>-'ugly don''t look!'!$J$7/4*P2945</f>
        <v>22.266887361587159</v>
      </c>
      <c r="R2945" s="6">
        <f t="shared" si="447"/>
        <v>-0.99078991314071641</v>
      </c>
      <c r="S2945" s="6">
        <f t="shared" si="448"/>
        <v>3.1031007032738973</v>
      </c>
      <c r="AN2945" s="6">
        <f>S2945-'ugly don''t look!'!$M$5</f>
        <v>-0.67551385749417481</v>
      </c>
      <c r="AO2945" s="6">
        <f t="shared" si="450"/>
        <v>-0.99078991314071641</v>
      </c>
      <c r="AP2945" s="6">
        <f t="shared" si="451"/>
        <v>3.1031007032738973</v>
      </c>
      <c r="AQ2945" s="6">
        <f t="shared" si="449"/>
        <v>7.5695322970228435E-2</v>
      </c>
    </row>
    <row r="2946" spans="1:43" x14ac:dyDescent="0.25">
      <c r="A2946" s="6">
        <v>1051514.8049999999</v>
      </c>
      <c r="B2946" s="6">
        <v>21.177285000000001</v>
      </c>
      <c r="C2946" s="6">
        <v>2.9525730000000001</v>
      </c>
      <c r="D2946" s="6">
        <v>7.6249999999999998E-3</v>
      </c>
      <c r="E2946" s="6">
        <v>15.350445000000001</v>
      </c>
      <c r="F2946" s="6">
        <v>21.391646999999999</v>
      </c>
      <c r="G2946" s="6">
        <v>86.143794</v>
      </c>
      <c r="H2946" s="6">
        <v>3</v>
      </c>
      <c r="I2946" s="6">
        <v>17.109445000000001</v>
      </c>
      <c r="L2946" s="6">
        <f t="shared" ref="L2946:L3001" si="452">0.000063090994667*C2946</f>
        <v>1.8628076739692821E-4</v>
      </c>
      <c r="M2946" s="6">
        <f>249.088908333*(E2946-AVERAGE('raw Data'!$Y$2:$Y$2801))</f>
        <v>3753.283734938118</v>
      </c>
      <c r="N2946" s="6" t="s">
        <v>18</v>
      </c>
      <c r="O2946" s="6">
        <f>L2946/(PI()*('ugly don''t look!'!$J$7^2)/4)</f>
        <v>0.37133385161317584</v>
      </c>
      <c r="P2946" s="6">
        <f>-M2946/'ugly don''t look!'!$H$7</f>
        <v>-3518.2637185396684</v>
      </c>
      <c r="Q2946" s="6">
        <f>-'ugly don''t look!'!$J$7/4*P2946</f>
        <v>22.229269739663259</v>
      </c>
      <c r="R2946" s="6">
        <f t="shared" ref="R2946:R3001" si="453">LN(O2946)</f>
        <v>-0.99065375143730605</v>
      </c>
      <c r="S2946" s="6">
        <f t="shared" ref="S2946:S3001" si="454">LN(Q2946)</f>
        <v>3.101409877218948</v>
      </c>
      <c r="AN2946" s="6">
        <f>S2946-'ugly don''t look!'!$M$5</f>
        <v>-0.67720468354912411</v>
      </c>
      <c r="AO2946" s="6">
        <f t="shared" si="450"/>
        <v>-0.99065375143730605</v>
      </c>
      <c r="AP2946" s="6">
        <f t="shared" si="451"/>
        <v>3.101409877218948</v>
      </c>
      <c r="AQ2946" s="6">
        <f t="shared" ref="AQ2946:AQ3009" si="455">AN2946-$AS$2*AO2946-$AT$2</f>
        <v>7.3917116984552972E-2</v>
      </c>
    </row>
    <row r="2947" spans="1:43" x14ac:dyDescent="0.25">
      <c r="A2947" s="6">
        <v>1051517.719</v>
      </c>
      <c r="B2947" s="6">
        <v>21.117118999999999</v>
      </c>
      <c r="C2947" s="6">
        <v>2.9221219999999999</v>
      </c>
      <c r="D2947" s="6">
        <v>-4.2861999999999997E-2</v>
      </c>
      <c r="E2947" s="6">
        <v>15.264428000000001</v>
      </c>
      <c r="F2947" s="6">
        <v>21.495546000000001</v>
      </c>
      <c r="G2947" s="6">
        <v>86.143291000000005</v>
      </c>
      <c r="H2947" s="6">
        <v>3</v>
      </c>
      <c r="I2947" s="6">
        <v>17.183083</v>
      </c>
      <c r="L2947" s="6">
        <f t="shared" si="452"/>
        <v>1.8435958351832338E-4</v>
      </c>
      <c r="M2947" s="6">
        <f>249.088908333*(E2947-AVERAGE('raw Data'!$Y$2:$Y$2801))</f>
        <v>3731.857854310038</v>
      </c>
      <c r="N2947" s="6" t="s">
        <v>18</v>
      </c>
      <c r="O2947" s="6">
        <f>L2947/(PI()*('ugly don''t look!'!$J$7^2)/4)</f>
        <v>0.36750414541608173</v>
      </c>
      <c r="P2947" s="6">
        <f>-M2947/'ugly don''t look!'!$H$7</f>
        <v>-3498.1794659824127</v>
      </c>
      <c r="Q2947" s="6">
        <f>-'ugly don''t look!'!$J$7/4*P2947</f>
        <v>22.102372410943378</v>
      </c>
      <c r="R2947" s="6">
        <f t="shared" si="453"/>
        <v>-1.0010206803491051</v>
      </c>
      <c r="S2947" s="6">
        <f t="shared" si="454"/>
        <v>3.09568495167369</v>
      </c>
      <c r="AN2947" s="6">
        <f>S2947-'ugly don''t look!'!$M$5</f>
        <v>-0.68292960909438216</v>
      </c>
      <c r="AO2947" s="6">
        <f t="shared" ref="AO2947:AO3001" si="456">R2947</f>
        <v>-1.0010206803491051</v>
      </c>
      <c r="AP2947" s="6">
        <f t="shared" ref="AP2947:AP3001" si="457">S2947</f>
        <v>3.09568495167369</v>
      </c>
      <c r="AQ2947" s="6">
        <f t="shared" si="455"/>
        <v>7.4845027790982149E-2</v>
      </c>
    </row>
    <row r="2948" spans="1:43" x14ac:dyDescent="0.25">
      <c r="A2948" s="6">
        <v>1051518.2760000001</v>
      </c>
      <c r="B2948" s="6">
        <v>21.243024999999999</v>
      </c>
      <c r="C2948" s="6">
        <v>2.9331269999999998</v>
      </c>
      <c r="D2948" s="6">
        <v>-3.6650000000000002E-2</v>
      </c>
      <c r="E2948" s="6">
        <v>15.239523999999999</v>
      </c>
      <c r="F2948" s="6">
        <v>21.461991000000001</v>
      </c>
      <c r="G2948" s="6">
        <v>86.133815999999996</v>
      </c>
      <c r="H2948" s="6">
        <v>3</v>
      </c>
      <c r="I2948" s="6">
        <v>17.184699999999999</v>
      </c>
      <c r="L2948" s="6">
        <f t="shared" si="452"/>
        <v>1.8505389991463372E-4</v>
      </c>
      <c r="M2948" s="6">
        <f>249.088908333*(E2948-AVERAGE('raw Data'!$Y$2:$Y$2801))</f>
        <v>3725.654544136913</v>
      </c>
      <c r="N2948" s="6" t="s">
        <v>18</v>
      </c>
      <c r="O2948" s="6">
        <f>L2948/(PI()*('ugly don''t look!'!$J$7^2)/4)</f>
        <v>0.36888820231730074</v>
      </c>
      <c r="P2948" s="6">
        <f>-M2948/'ugly don''t look!'!$H$7</f>
        <v>-3492.364589554662</v>
      </c>
      <c r="Q2948" s="6">
        <f>-'ugly don''t look!'!$J$7/4*P2948</f>
        <v>22.065632567953742</v>
      </c>
      <c r="R2948" s="6">
        <f t="shared" si="453"/>
        <v>-0.99726165559759439</v>
      </c>
      <c r="S2948" s="6">
        <f t="shared" si="454"/>
        <v>3.0940213106973347</v>
      </c>
      <c r="AN2948" s="6">
        <f>S2948-'ugly don''t look!'!$M$5</f>
        <v>-0.68459325007073746</v>
      </c>
      <c r="AO2948" s="6">
        <f t="shared" si="456"/>
        <v>-0.99726165559759439</v>
      </c>
      <c r="AP2948" s="6">
        <f t="shared" si="457"/>
        <v>3.0940213106973347</v>
      </c>
      <c r="AQ2948" s="6">
        <f t="shared" si="455"/>
        <v>7.0769083544631545E-2</v>
      </c>
    </row>
    <row r="2949" spans="1:43" x14ac:dyDescent="0.25">
      <c r="A2949" s="6">
        <v>1051520.7109999999</v>
      </c>
      <c r="B2949" s="6">
        <v>21.247098000000001</v>
      </c>
      <c r="C2949" s="6">
        <v>2.887111</v>
      </c>
      <c r="D2949" s="6">
        <v>-5.4102999999999998E-2</v>
      </c>
      <c r="E2949" s="6">
        <v>15.167104</v>
      </c>
      <c r="F2949" s="6">
        <v>21.407567</v>
      </c>
      <c r="G2949" s="6">
        <v>86.138362999999998</v>
      </c>
      <c r="H2949" s="6">
        <v>3</v>
      </c>
      <c r="I2949" s="6">
        <v>17.300094999999999</v>
      </c>
      <c r="L2949" s="6">
        <f t="shared" si="452"/>
        <v>1.8215070470403705E-4</v>
      </c>
      <c r="M2949" s="6">
        <f>249.088908333*(E2949-AVERAGE('raw Data'!$Y$2:$Y$2801))</f>
        <v>3707.6155253954371</v>
      </c>
      <c r="N2949" s="6" t="s">
        <v>18</v>
      </c>
      <c r="O2949" s="6">
        <f>L2949/(PI()*('ugly don''t look!'!$J$7^2)/4)</f>
        <v>0.36310094540076326</v>
      </c>
      <c r="P2949" s="6">
        <f>-M2949/'ugly don''t look!'!$H$7</f>
        <v>-3475.4551231678265</v>
      </c>
      <c r="Q2949" s="6">
        <f>-'ugly don''t look!'!$J$7/4*P2949</f>
        <v>21.958794331955119</v>
      </c>
      <c r="R2949" s="6">
        <f t="shared" si="453"/>
        <v>-1.013074396872691</v>
      </c>
      <c r="S2949" s="6">
        <f t="shared" si="454"/>
        <v>3.0891677122176762</v>
      </c>
      <c r="AN2949" s="6">
        <f>S2949-'ugly don''t look!'!$M$5</f>
        <v>-0.68944684855039595</v>
      </c>
      <c r="AO2949" s="6">
        <f t="shared" si="456"/>
        <v>-1.013074396872691</v>
      </c>
      <c r="AP2949" s="6">
        <f t="shared" si="457"/>
        <v>3.0891677122176762</v>
      </c>
      <c r="AQ2949" s="6">
        <f t="shared" si="455"/>
        <v>7.6063097812182706E-2</v>
      </c>
    </row>
    <row r="2950" spans="1:43" x14ac:dyDescent="0.25">
      <c r="A2950" s="6">
        <v>1051521.7830000001</v>
      </c>
      <c r="B2950" s="6">
        <v>21.167113000000001</v>
      </c>
      <c r="C2950" s="6">
        <v>2.927889</v>
      </c>
      <c r="D2950" s="6">
        <v>-6.2960000000000002E-2</v>
      </c>
      <c r="E2950" s="6">
        <v>15.198079999999999</v>
      </c>
      <c r="F2950" s="6">
        <v>21.527888000000001</v>
      </c>
      <c r="G2950" s="6">
        <v>86.134838999999999</v>
      </c>
      <c r="H2950" s="6">
        <v>3</v>
      </c>
      <c r="I2950" s="6">
        <v>17.289947000000002</v>
      </c>
      <c r="L2950" s="6">
        <f t="shared" si="452"/>
        <v>1.8472342928456796E-4</v>
      </c>
      <c r="M2950" s="6">
        <f>249.088908333*(E2950-AVERAGE('raw Data'!$Y$2:$Y$2801))</f>
        <v>3715.33130341996</v>
      </c>
      <c r="N2950" s="6" t="s">
        <v>18</v>
      </c>
      <c r="O2950" s="6">
        <f>L2950/(PI()*('ugly don''t look!'!$J$7^2)/4)</f>
        <v>0.36822943902347199</v>
      </c>
      <c r="P2950" s="6">
        <f>-M2950/'ugly don''t look!'!$H$7</f>
        <v>-3482.6877609860894</v>
      </c>
      <c r="Q2950" s="6">
        <f>-'ugly don''t look!'!$J$7/4*P2950</f>
        <v>22.004491945850361</v>
      </c>
      <c r="R2950" s="6">
        <f t="shared" si="453"/>
        <v>-0.99904905948611322</v>
      </c>
      <c r="S2950" s="6">
        <f t="shared" si="454"/>
        <v>3.0912466118733826</v>
      </c>
      <c r="AN2950" s="6">
        <f>S2950-'ugly don''t look!'!$M$5</f>
        <v>-0.68736794889468955</v>
      </c>
      <c r="AO2950" s="6">
        <f t="shared" si="456"/>
        <v>-0.99904905948611322</v>
      </c>
      <c r="AP2950" s="6">
        <f t="shared" si="457"/>
        <v>3.0912466118733826</v>
      </c>
      <c r="AQ2950" s="6">
        <f t="shared" si="455"/>
        <v>6.914142698033568E-2</v>
      </c>
    </row>
    <row r="2951" spans="1:43" x14ac:dyDescent="0.25">
      <c r="A2951" s="6">
        <v>1051522.054</v>
      </c>
      <c r="B2951" s="6">
        <v>21.247098000000001</v>
      </c>
      <c r="C2951" s="6">
        <v>2.934904</v>
      </c>
      <c r="D2951" s="6">
        <v>-6.5408999999999995E-2</v>
      </c>
      <c r="E2951" s="6">
        <v>15.18601</v>
      </c>
      <c r="F2951" s="6">
        <v>21.440888000000001</v>
      </c>
      <c r="G2951" s="6">
        <v>86.136104000000003</v>
      </c>
      <c r="H2951" s="6">
        <v>3</v>
      </c>
      <c r="I2951" s="6">
        <v>17.289028999999999</v>
      </c>
      <c r="L2951" s="6">
        <f t="shared" si="452"/>
        <v>1.8516601261215699E-4</v>
      </c>
      <c r="M2951" s="6">
        <f>249.088908333*(E2951-AVERAGE('raw Data'!$Y$2:$Y$2801))</f>
        <v>3712.3248002963805</v>
      </c>
      <c r="N2951" s="6" t="s">
        <v>18</v>
      </c>
      <c r="O2951" s="6">
        <f>L2951/(PI()*('ugly don''t look!'!$J$7^2)/4)</f>
        <v>0.36911168883374479</v>
      </c>
      <c r="P2951" s="6">
        <f>-M2951/'ugly don''t look!'!$H$7</f>
        <v>-3479.8695165882832</v>
      </c>
      <c r="Q2951" s="6">
        <f>-'ugly don''t look!'!$J$7/4*P2951</f>
        <v>21.986685573183919</v>
      </c>
      <c r="R2951" s="6">
        <f t="shared" si="453"/>
        <v>-0.99665600097364304</v>
      </c>
      <c r="S2951" s="6">
        <f t="shared" si="454"/>
        <v>3.0904370689312231</v>
      </c>
      <c r="AN2951" s="6">
        <f>S2951-'ugly don''t look!'!$M$5</f>
        <v>-0.68817749183684906</v>
      </c>
      <c r="AO2951" s="6">
        <f t="shared" si="456"/>
        <v>-0.99665600097364304</v>
      </c>
      <c r="AP2951" s="6">
        <f t="shared" si="457"/>
        <v>3.0904370689312231</v>
      </c>
      <c r="AQ2951" s="6">
        <f t="shared" si="455"/>
        <v>6.679617111886052E-2</v>
      </c>
    </row>
    <row r="2952" spans="1:43" x14ac:dyDescent="0.25">
      <c r="A2952" s="6">
        <v>1051525.18</v>
      </c>
      <c r="B2952" s="6">
        <v>21.189135</v>
      </c>
      <c r="C2952" s="6">
        <v>2.8980489999999999</v>
      </c>
      <c r="D2952" s="6">
        <v>-0.120562</v>
      </c>
      <c r="E2952" s="6">
        <v>15.209441999999999</v>
      </c>
      <c r="F2952" s="6">
        <v>21.469899999999999</v>
      </c>
      <c r="G2952" s="6">
        <v>86.140101999999999</v>
      </c>
      <c r="H2952" s="6">
        <v>3</v>
      </c>
      <c r="I2952" s="6">
        <v>17.421412</v>
      </c>
      <c r="L2952" s="6">
        <f t="shared" si="452"/>
        <v>1.8284079400370469E-4</v>
      </c>
      <c r="M2952" s="6">
        <f>249.088908333*(E2952-AVERAGE('raw Data'!$Y$2:$Y$2801))</f>
        <v>3718.1614515964393</v>
      </c>
      <c r="N2952" s="6" t="s">
        <v>18</v>
      </c>
      <c r="O2952" s="6">
        <f>L2952/(PI()*('ugly don''t look!'!$J$7^2)/4)</f>
        <v>0.36447657596737237</v>
      </c>
      <c r="P2952" s="6">
        <f>-M2952/'ugly don''t look!'!$H$7</f>
        <v>-3485.3406932850012</v>
      </c>
      <c r="Q2952" s="6">
        <f>-'ugly don''t look!'!$J$7/4*P2952</f>
        <v>22.021253835347959</v>
      </c>
      <c r="R2952" s="6">
        <f t="shared" si="453"/>
        <v>-1.0092929930624082</v>
      </c>
      <c r="S2952" s="6">
        <f t="shared" si="454"/>
        <v>3.0920080704249675</v>
      </c>
      <c r="AN2952" s="6">
        <f>S2952-'ugly don''t look!'!$M$5</f>
        <v>-0.68660649034310461</v>
      </c>
      <c r="AO2952" s="6">
        <f t="shared" si="456"/>
        <v>-1.0092929930624082</v>
      </c>
      <c r="AP2952" s="6">
        <f t="shared" si="457"/>
        <v>3.0920080704249675</v>
      </c>
      <c r="AQ2952" s="6">
        <f t="shared" si="455"/>
        <v>7.6476791291328144E-2</v>
      </c>
    </row>
    <row r="2953" spans="1:43" x14ac:dyDescent="0.25">
      <c r="A2953" s="6">
        <v>1051525.5060000001</v>
      </c>
      <c r="B2953" s="6">
        <v>21.206365999999999</v>
      </c>
      <c r="C2953" s="6">
        <v>2.8993150000000001</v>
      </c>
      <c r="D2953" s="6">
        <v>-0.129354</v>
      </c>
      <c r="E2953" s="6">
        <v>15.236525</v>
      </c>
      <c r="F2953" s="6">
        <v>21.436074999999999</v>
      </c>
      <c r="G2953" s="6">
        <v>86.136140999999995</v>
      </c>
      <c r="H2953" s="6">
        <v>3</v>
      </c>
      <c r="I2953" s="6">
        <v>17.431039999999999</v>
      </c>
      <c r="L2953" s="6">
        <f t="shared" si="452"/>
        <v>1.8292066720295311E-4</v>
      </c>
      <c r="M2953" s="6">
        <f>249.088908333*(E2953-AVERAGE('raw Data'!$Y$2:$Y$2801))</f>
        <v>3724.9075265008223</v>
      </c>
      <c r="N2953" s="6" t="s">
        <v>18</v>
      </c>
      <c r="O2953" s="6">
        <f>L2953/(PI()*('ugly don''t look!'!$J$7^2)/4)</f>
        <v>0.36463579596164258</v>
      </c>
      <c r="P2953" s="6">
        <f>-M2953/'ugly don''t look!'!$H$7</f>
        <v>-3491.6643480510147</v>
      </c>
      <c r="Q2953" s="6">
        <f>-'ugly don''t look!'!$J$7/4*P2953</f>
        <v>22.061208267073322</v>
      </c>
      <c r="R2953" s="6">
        <f t="shared" si="453"/>
        <v>-1.0088562428358829</v>
      </c>
      <c r="S2953" s="6">
        <f t="shared" si="454"/>
        <v>3.0938207841782583</v>
      </c>
      <c r="AN2953" s="6">
        <f>S2953-'ugly don''t look!'!$M$5</f>
        <v>-0.68479377658981377</v>
      </c>
      <c r="AO2953" s="6">
        <f t="shared" si="456"/>
        <v>-1.0088562428358829</v>
      </c>
      <c r="AP2953" s="6">
        <f t="shared" si="457"/>
        <v>3.0938207841782583</v>
      </c>
      <c r="AQ2953" s="6">
        <f t="shared" si="455"/>
        <v>7.8009226496521006E-2</v>
      </c>
    </row>
    <row r="2954" spans="1:43" x14ac:dyDescent="0.25">
      <c r="A2954" s="6">
        <v>1051527.3940000001</v>
      </c>
      <c r="B2954" s="6">
        <v>21.191182999999999</v>
      </c>
      <c r="C2954" s="6">
        <v>2.8823409999999998</v>
      </c>
      <c r="D2954" s="6">
        <v>-0.123207</v>
      </c>
      <c r="E2954" s="6">
        <v>15.264111</v>
      </c>
      <c r="F2954" s="6">
        <v>21.501602999999999</v>
      </c>
      <c r="G2954" s="6">
        <v>86.136188000000004</v>
      </c>
      <c r="H2954" s="6">
        <v>3</v>
      </c>
      <c r="I2954" s="6">
        <v>17.518204999999998</v>
      </c>
      <c r="L2954" s="6">
        <f t="shared" si="452"/>
        <v>1.8184976065947544E-4</v>
      </c>
      <c r="M2954" s="6">
        <f>249.088908333*(E2954-AVERAGE('raw Data'!$Y$2:$Y$2801))</f>
        <v>3731.7788931260966</v>
      </c>
      <c r="N2954" s="6" t="s">
        <v>18</v>
      </c>
      <c r="O2954" s="6">
        <f>L2954/(PI()*('ugly don''t look!'!$J$7^2)/4)</f>
        <v>0.36250104068301536</v>
      </c>
      <c r="P2954" s="6">
        <f>-M2954/'ugly don''t look!'!$H$7</f>
        <v>-3498.105449124575</v>
      </c>
      <c r="Q2954" s="6">
        <f>-'ugly don''t look!'!$J$7/4*P2954</f>
        <v>22.101904753931347</v>
      </c>
      <c r="R2954" s="6">
        <f t="shared" si="453"/>
        <v>-1.0147279338418309</v>
      </c>
      <c r="S2954" s="6">
        <f t="shared" si="454"/>
        <v>3.0956637927704325</v>
      </c>
      <c r="AN2954" s="6">
        <f>S2954-'ugly don''t look!'!$M$5</f>
        <v>-0.68295076799763965</v>
      </c>
      <c r="AO2954" s="6">
        <f t="shared" si="456"/>
        <v>-1.0147279338418309</v>
      </c>
      <c r="AP2954" s="6">
        <f t="shared" si="457"/>
        <v>3.0956637927704325</v>
      </c>
      <c r="AQ2954" s="6">
        <f t="shared" si="455"/>
        <v>8.3620313340469959E-2</v>
      </c>
    </row>
    <row r="2955" spans="1:43" x14ac:dyDescent="0.25">
      <c r="A2955" s="6">
        <v>1051529.9669999999</v>
      </c>
      <c r="B2955" s="6">
        <v>21.099343000000001</v>
      </c>
      <c r="C2955" s="6">
        <v>2.8847390000000002</v>
      </c>
      <c r="D2955" s="6">
        <v>-5.0396000000000003E-2</v>
      </c>
      <c r="E2955" s="6">
        <v>15.38645</v>
      </c>
      <c r="F2955" s="6">
        <v>21.477910000000001</v>
      </c>
      <c r="G2955" s="6">
        <v>86.136996999999994</v>
      </c>
      <c r="H2955" s="6">
        <v>3</v>
      </c>
      <c r="I2955" s="6">
        <v>17.597019</v>
      </c>
      <c r="L2955" s="6">
        <f t="shared" si="452"/>
        <v>1.8200105286468693E-4</v>
      </c>
      <c r="M2955" s="6">
        <f>249.088908333*(E2955-AVERAGE('raw Data'!$Y$2:$Y$2801))</f>
        <v>3762.2521810826474</v>
      </c>
      <c r="N2955" s="6" t="s">
        <v>18</v>
      </c>
      <c r="O2955" s="6">
        <f>L2955/(PI()*('ugly don''t look!'!$J$7^2)/4)</f>
        <v>0.36280262800233604</v>
      </c>
      <c r="P2955" s="6">
        <f>-M2955/'ugly don''t look!'!$H$7</f>
        <v>-3526.6705859417393</v>
      </c>
      <c r="Q2955" s="6">
        <f>-'ugly don''t look!'!$J$7/4*P2955</f>
        <v>22.282386429626396</v>
      </c>
      <c r="R2955" s="6">
        <f t="shared" si="453"/>
        <v>-1.0138963171005329</v>
      </c>
      <c r="S2955" s="6">
        <f t="shared" si="454"/>
        <v>3.103796520168117</v>
      </c>
      <c r="AN2955" s="6">
        <f>S2955-'ugly don''t look!'!$M$5</f>
        <v>-0.67481804059995509</v>
      </c>
      <c r="AO2955" s="6">
        <f t="shared" si="456"/>
        <v>-1.0138963171005329</v>
      </c>
      <c r="AP2955" s="6">
        <f t="shared" si="457"/>
        <v>3.103796520168117</v>
      </c>
      <c r="AQ2955" s="6">
        <f t="shared" si="455"/>
        <v>9.1219361947236705E-2</v>
      </c>
    </row>
    <row r="2956" spans="1:43" x14ac:dyDescent="0.25">
      <c r="A2956" s="6">
        <v>1051530.2350000001</v>
      </c>
      <c r="B2956" s="6">
        <v>21.056384000000001</v>
      </c>
      <c r="C2956" s="6">
        <v>2.8786619999999998</v>
      </c>
      <c r="D2956" s="6">
        <v>-4.2451999999999997E-2</v>
      </c>
      <c r="E2956" s="6">
        <v>15.369667</v>
      </c>
      <c r="F2956" s="6">
        <v>21.479761</v>
      </c>
      <c r="G2956" s="6">
        <v>86.134485999999995</v>
      </c>
      <c r="H2956" s="6">
        <v>3</v>
      </c>
      <c r="I2956" s="6">
        <v>17.613371999999998</v>
      </c>
      <c r="L2956" s="6">
        <f t="shared" si="452"/>
        <v>1.8161764889009557E-4</v>
      </c>
      <c r="M2956" s="6">
        <f>249.088908333*(E2956-AVERAGE('raw Data'!$Y$2:$Y$2801))</f>
        <v>3758.0717219340945</v>
      </c>
      <c r="N2956" s="6" t="s">
        <v>18</v>
      </c>
      <c r="O2956" s="6">
        <f>L2956/(PI()*('ugly don''t look!'!$J$7^2)/4)</f>
        <v>0.36203834687660152</v>
      </c>
      <c r="P2956" s="6">
        <f>-M2956/'ugly don''t look!'!$H$7</f>
        <v>-3522.7518953262979</v>
      </c>
      <c r="Q2956" s="6">
        <f>-'ugly don''t look!'!$J$7/4*P2956</f>
        <v>22.257627162645381</v>
      </c>
      <c r="R2956" s="6">
        <f t="shared" si="453"/>
        <v>-1.016005142168269</v>
      </c>
      <c r="S2956" s="6">
        <f t="shared" si="454"/>
        <v>3.1026847436986276</v>
      </c>
      <c r="AN2956" s="6">
        <f>S2956-'ugly don''t look!'!$M$5</f>
        <v>-0.67592981706944455</v>
      </c>
      <c r="AO2956" s="6">
        <f t="shared" si="456"/>
        <v>-1.016005142168269</v>
      </c>
      <c r="AP2956" s="6">
        <f t="shared" si="457"/>
        <v>3.1026847436986276</v>
      </c>
      <c r="AQ2956" s="6">
        <f t="shared" si="455"/>
        <v>9.1460895429937322E-2</v>
      </c>
    </row>
    <row r="2957" spans="1:43" x14ac:dyDescent="0.25">
      <c r="A2957" s="6">
        <v>1051532.7690000001</v>
      </c>
      <c r="B2957" s="6">
        <v>21.070260999999999</v>
      </c>
      <c r="C2957" s="6">
        <v>2.9378549999999999</v>
      </c>
      <c r="D2957" s="6">
        <v>-1.5630000000000002E-2</v>
      </c>
      <c r="E2957" s="6">
        <v>15.472652999999999</v>
      </c>
      <c r="F2957" s="6">
        <v>21.482723</v>
      </c>
      <c r="G2957" s="6">
        <v>86.131055000000003</v>
      </c>
      <c r="H2957" s="6">
        <v>3</v>
      </c>
      <c r="I2957" s="6">
        <v>17.639799</v>
      </c>
      <c r="L2957" s="6">
        <f t="shared" si="452"/>
        <v>1.8535219413741929E-4</v>
      </c>
      <c r="M2957" s="6">
        <f>249.088908333*(E2957-AVERAGE('raw Data'!$Y$2:$Y$2801))</f>
        <v>3783.7243922476769</v>
      </c>
      <c r="N2957" s="6" t="s">
        <v>18</v>
      </c>
      <c r="O2957" s="6">
        <f>L2957/(PI()*('ugly don''t look!'!$J$7^2)/4)</f>
        <v>0.36948282485514383</v>
      </c>
      <c r="P2957" s="6">
        <f>-M2957/'ugly don''t look!'!$H$7</f>
        <v>-3546.7982679487036</v>
      </c>
      <c r="Q2957" s="6">
        <f>-'ugly don''t look!'!$J$7/4*P2957</f>
        <v>22.409558156466897</v>
      </c>
      <c r="R2957" s="6">
        <f t="shared" si="453"/>
        <v>-0.99565102179831133</v>
      </c>
      <c r="S2957" s="6">
        <f t="shared" si="454"/>
        <v>3.1094875712626826</v>
      </c>
      <c r="AN2957" s="6">
        <f>S2957-'ugly don''t look!'!$M$5</f>
        <v>-0.66912698950538951</v>
      </c>
      <c r="AO2957" s="6">
        <f t="shared" si="456"/>
        <v>-0.99565102179831133</v>
      </c>
      <c r="AP2957" s="6">
        <f t="shared" si="457"/>
        <v>3.1094875712626826</v>
      </c>
      <c r="AQ2957" s="6">
        <f t="shared" si="455"/>
        <v>8.5201741663170877E-2</v>
      </c>
    </row>
    <row r="2958" spans="1:43" x14ac:dyDescent="0.25">
      <c r="A2958" s="6">
        <v>1051533.334</v>
      </c>
      <c r="B2958" s="6">
        <v>21.126180999999999</v>
      </c>
      <c r="C2958" s="6">
        <v>2.981382</v>
      </c>
      <c r="D2958" s="6">
        <v>-1.7297E-2</v>
      </c>
      <c r="E2958" s="6">
        <v>15.475911999999999</v>
      </c>
      <c r="F2958" s="6">
        <v>21.47101</v>
      </c>
      <c r="G2958" s="6">
        <v>86.130803999999998</v>
      </c>
      <c r="H2958" s="6">
        <v>3</v>
      </c>
      <c r="I2958" s="6">
        <v>17.604189000000002</v>
      </c>
      <c r="L2958" s="6">
        <f t="shared" si="452"/>
        <v>1.8809835586228979E-4</v>
      </c>
      <c r="M2958" s="6">
        <f>249.088908333*(E2958-AVERAGE('raw Data'!$Y$2:$Y$2801))</f>
        <v>3784.536172999934</v>
      </c>
      <c r="N2958" s="6" t="s">
        <v>18</v>
      </c>
      <c r="O2958" s="6">
        <f>L2958/(PI()*('ugly don''t look!'!$J$7^2)/4)</f>
        <v>0.37495704972923388</v>
      </c>
      <c r="P2958" s="6">
        <f>-M2958/'ugly don''t look!'!$H$7</f>
        <v>-3547.5592172852776</v>
      </c>
      <c r="Q2958" s="6">
        <f>-'ugly don''t look!'!$J$7/4*P2958</f>
        <v>22.414366024612704</v>
      </c>
      <c r="R2958" s="6">
        <f t="shared" si="453"/>
        <v>-0.98094379362662831</v>
      </c>
      <c r="S2958" s="6">
        <f t="shared" si="454"/>
        <v>3.1097020936746347</v>
      </c>
      <c r="AN2958" s="6">
        <f>S2958-'ugly don''t look!'!$M$5</f>
        <v>-0.66891246709343744</v>
      </c>
      <c r="AO2958" s="6">
        <f t="shared" si="456"/>
        <v>-0.98094379362662831</v>
      </c>
      <c r="AP2958" s="6">
        <f t="shared" si="457"/>
        <v>3.1097020936746347</v>
      </c>
      <c r="AQ2958" s="6">
        <f t="shared" si="455"/>
        <v>7.5978099403059801E-2</v>
      </c>
    </row>
    <row r="2959" spans="1:43" x14ac:dyDescent="0.25">
      <c r="A2959" s="6">
        <v>1051534.53</v>
      </c>
      <c r="B2959" s="6">
        <v>21.074901000000001</v>
      </c>
      <c r="C2959" s="6">
        <v>2.9952540000000001</v>
      </c>
      <c r="D2959" s="6">
        <v>-2.9413999999999999E-2</v>
      </c>
      <c r="E2959" s="6">
        <v>15.509309999999999</v>
      </c>
      <c r="F2959" s="6">
        <v>21.431632</v>
      </c>
      <c r="G2959" s="6">
        <v>86.136848000000001</v>
      </c>
      <c r="H2959" s="6">
        <v>3</v>
      </c>
      <c r="I2959" s="6">
        <v>17.598383999999999</v>
      </c>
      <c r="L2959" s="6">
        <f t="shared" si="452"/>
        <v>1.8897355414031043E-4</v>
      </c>
      <c r="M2959" s="6">
        <f>249.088908333*(E2959-AVERAGE('raw Data'!$Y$2:$Y$2801))</f>
        <v>3792.8552443604394</v>
      </c>
      <c r="N2959" s="6" t="s">
        <v>18</v>
      </c>
      <c r="O2959" s="6">
        <f>L2959/(PI()*('ugly don''t look!'!$J$7^2)/4)</f>
        <v>0.37670167829204271</v>
      </c>
      <c r="P2959" s="6">
        <f>-M2959/'ugly don''t look!'!$H$7</f>
        <v>-3555.3573719164224</v>
      </c>
      <c r="Q2959" s="6">
        <f>-'ugly don''t look!'!$J$7/4*P2959</f>
        <v>22.463636715110937</v>
      </c>
      <c r="R2959" s="6">
        <f t="shared" si="453"/>
        <v>-0.97630170904574476</v>
      </c>
      <c r="S2959" s="6">
        <f t="shared" si="454"/>
        <v>3.1118978558425727</v>
      </c>
      <c r="AN2959" s="6">
        <f>S2959-'ugly don''t look!'!$M$5</f>
        <v>-0.66671670492549939</v>
      </c>
      <c r="AO2959" s="6">
        <f t="shared" si="456"/>
        <v>-0.97630170904574476</v>
      </c>
      <c r="AP2959" s="6">
        <f t="shared" si="457"/>
        <v>3.1118978558425727</v>
      </c>
      <c r="AQ2959" s="6">
        <f t="shared" si="455"/>
        <v>7.5194866604401694E-2</v>
      </c>
    </row>
    <row r="2960" spans="1:43" x14ac:dyDescent="0.25">
      <c r="A2960" s="6">
        <v>1051536.925</v>
      </c>
      <c r="B2960" s="6">
        <v>21.108231</v>
      </c>
      <c r="C2960" s="6">
        <v>3.0199720000000001</v>
      </c>
      <c r="D2960" s="6">
        <v>-2.1860999999999998E-2</v>
      </c>
      <c r="E2960" s="6">
        <v>15.525403000000001</v>
      </c>
      <c r="F2960" s="6">
        <v>21.550840000000001</v>
      </c>
      <c r="G2960" s="6">
        <v>86.132244999999998</v>
      </c>
      <c r="H2960" s="6">
        <v>3</v>
      </c>
      <c r="I2960" s="6">
        <v>17.571687000000001</v>
      </c>
      <c r="L2960" s="6">
        <f t="shared" si="452"/>
        <v>1.9053303734648935E-4</v>
      </c>
      <c r="M2960" s="6">
        <f>249.088908333*(E2960-AVERAGE('raw Data'!$Y$2:$Y$2801))</f>
        <v>3796.8638321622429</v>
      </c>
      <c r="N2960" s="6" t="s">
        <v>18</v>
      </c>
      <c r="O2960" s="6">
        <f>L2960/(PI()*('ugly don''t look!'!$J$7^2)/4)</f>
        <v>0.37981036693214559</v>
      </c>
      <c r="P2960" s="6">
        <f>-M2960/'ugly don''t look!'!$H$7</f>
        <v>-3559.1149532829427</v>
      </c>
      <c r="Q2960" s="6">
        <f>-'ugly don''t look!'!$J$7/4*P2960</f>
        <v>22.487378053579953</v>
      </c>
      <c r="R2960" s="6">
        <f t="shared" si="453"/>
        <v>-0.96808318520989811</v>
      </c>
      <c r="S2960" s="6">
        <f t="shared" si="454"/>
        <v>3.1129541764083601</v>
      </c>
      <c r="AN2960" s="6">
        <f>S2960-'ugly don''t look!'!$M$5</f>
        <v>-0.66566038435971198</v>
      </c>
      <c r="AO2960" s="6">
        <f t="shared" si="456"/>
        <v>-0.96808318520989811</v>
      </c>
      <c r="AP2960" s="6">
        <f t="shared" si="457"/>
        <v>3.1129541764083601</v>
      </c>
      <c r="AQ2960" s="6">
        <f t="shared" si="455"/>
        <v>7.0977060705397804E-2</v>
      </c>
    </row>
    <row r="2961" spans="1:43" x14ac:dyDescent="0.25">
      <c r="A2961" s="6">
        <v>1051537.561</v>
      </c>
      <c r="B2961" s="6">
        <v>21.187306</v>
      </c>
      <c r="C2961" s="6">
        <v>3.0373480000000002</v>
      </c>
      <c r="D2961" s="6">
        <v>-1.5491E-2</v>
      </c>
      <c r="E2961" s="6">
        <v>15.548742000000001</v>
      </c>
      <c r="F2961" s="6">
        <v>21.432002000000001</v>
      </c>
      <c r="G2961" s="6">
        <v>86.134309000000002</v>
      </c>
      <c r="H2961" s="6">
        <v>3</v>
      </c>
      <c r="I2961" s="6">
        <v>17.547698</v>
      </c>
      <c r="L2961" s="6">
        <f t="shared" si="452"/>
        <v>1.9162930646982314E-4</v>
      </c>
      <c r="M2961" s="6">
        <f>249.088908333*(E2961-AVERAGE('raw Data'!$Y$2:$Y$2801))</f>
        <v>3802.677318193827</v>
      </c>
      <c r="N2961" s="6" t="s">
        <v>18</v>
      </c>
      <c r="O2961" s="6">
        <f>L2961/(PI()*('ugly don''t look!'!$J$7^2)/4)</f>
        <v>0.381995680218432</v>
      </c>
      <c r="P2961" s="6">
        <f>-M2961/'ugly don''t look!'!$H$7</f>
        <v>-3564.5644152548061</v>
      </c>
      <c r="Q2961" s="6">
        <f>-'ugly don''t look!'!$J$7/4*P2961</f>
        <v>22.521809116683681</v>
      </c>
      <c r="R2961" s="6">
        <f t="shared" si="453"/>
        <v>-0.96234597876821359</v>
      </c>
      <c r="S2961" s="6">
        <f t="shared" si="454"/>
        <v>3.1144841338230429</v>
      </c>
      <c r="AN2961" s="6">
        <f>S2961-'ugly don''t look!'!$M$5</f>
        <v>-0.66413042694502922</v>
      </c>
      <c r="AO2961" s="6">
        <f t="shared" si="456"/>
        <v>-0.96234597876821359</v>
      </c>
      <c r="AP2961" s="6">
        <f t="shared" si="457"/>
        <v>3.1144841338230429</v>
      </c>
      <c r="AQ2961" s="6">
        <f t="shared" si="455"/>
        <v>6.8825243517678186E-2</v>
      </c>
    </row>
    <row r="2962" spans="1:43" x14ac:dyDescent="0.25">
      <c r="A2962" s="6">
        <v>1051539.162</v>
      </c>
      <c r="B2962" s="6">
        <v>21.228038999999999</v>
      </c>
      <c r="C2962" s="6">
        <v>3.0725519999999999</v>
      </c>
      <c r="D2962" s="6">
        <v>-1.0442999999999999E-2</v>
      </c>
      <c r="E2962" s="6">
        <v>15.573067999999999</v>
      </c>
      <c r="F2962" s="6">
        <v>21.420660000000002</v>
      </c>
      <c r="G2962" s="6">
        <v>86.128264999999999</v>
      </c>
      <c r="H2962" s="6">
        <v>3</v>
      </c>
      <c r="I2962" s="6">
        <v>17.482088000000001</v>
      </c>
      <c r="L2962" s="6">
        <f t="shared" si="452"/>
        <v>1.9385036184608019E-4</v>
      </c>
      <c r="M2962" s="6">
        <f>249.088908333*(E2962-AVERAGE('raw Data'!$Y$2:$Y$2801))</f>
        <v>3808.7366549779349</v>
      </c>
      <c r="N2962" s="6" t="s">
        <v>18</v>
      </c>
      <c r="O2962" s="6">
        <f>L2962/(PI()*('ugly don''t look!'!$J$7^2)/4)</f>
        <v>0.3864231531080744</v>
      </c>
      <c r="P2962" s="6">
        <f>-M2962/'ugly don''t look!'!$H$7</f>
        <v>-3570.2443335001267</v>
      </c>
      <c r="Q2962" s="6">
        <f>-'ugly don''t look!'!$J$7/4*P2962</f>
        <v>22.557696260137174</v>
      </c>
      <c r="R2962" s="6">
        <f t="shared" si="453"/>
        <v>-0.95082225838695633</v>
      </c>
      <c r="S2962" s="6">
        <f t="shared" si="454"/>
        <v>3.1160763052869798</v>
      </c>
      <c r="AN2962" s="6">
        <f>S2962-'ugly don''t look!'!$M$5</f>
        <v>-0.66253825548109235</v>
      </c>
      <c r="AO2962" s="6">
        <f t="shared" si="456"/>
        <v>-0.95082225838695633</v>
      </c>
      <c r="AP2962" s="6">
        <f t="shared" si="457"/>
        <v>3.1160763052869798</v>
      </c>
      <c r="AQ2962" s="6">
        <f t="shared" si="455"/>
        <v>6.3022223357232315E-2</v>
      </c>
    </row>
    <row r="2963" spans="1:43" x14ac:dyDescent="0.25">
      <c r="A2963" s="6">
        <v>1051539.595</v>
      </c>
      <c r="B2963" s="6">
        <v>21.227298999999999</v>
      </c>
      <c r="C2963" s="6">
        <v>3.0870440000000001</v>
      </c>
      <c r="D2963" s="6">
        <v>-3.1779999999999998E-3</v>
      </c>
      <c r="E2963" s="6">
        <v>15.57657</v>
      </c>
      <c r="F2963" s="6">
        <v>21.380673999999999</v>
      </c>
      <c r="G2963" s="6">
        <v>86.131696000000005</v>
      </c>
      <c r="H2963" s="6">
        <v>3</v>
      </c>
      <c r="I2963" s="6">
        <v>17.456133999999999</v>
      </c>
      <c r="L2963" s="6">
        <f t="shared" si="452"/>
        <v>1.9476467654079435E-4</v>
      </c>
      <c r="M2963" s="6">
        <f>249.088908333*(E2963-AVERAGE('raw Data'!$Y$2:$Y$2801))</f>
        <v>3809.6089643349173</v>
      </c>
      <c r="N2963" s="6" t="s">
        <v>18</v>
      </c>
      <c r="O2963" s="6">
        <f>L2963/(PI()*('ugly don''t look!'!$J$7^2)/4)</f>
        <v>0.38824575670757161</v>
      </c>
      <c r="P2963" s="6">
        <f>-M2963/'ugly don''t look!'!$H$7</f>
        <v>-3571.0620213113211</v>
      </c>
      <c r="Q2963" s="6">
        <f>-'ugly don''t look!'!$J$7/4*P2963</f>
        <v>22.562862616150255</v>
      </c>
      <c r="R2963" s="6">
        <f t="shared" si="453"/>
        <v>-0.9461167462916964</v>
      </c>
      <c r="S2963" s="6">
        <f t="shared" si="454"/>
        <v>3.1163053075938807</v>
      </c>
      <c r="AN2963" s="6">
        <f>S2963-'ugly don''t look!'!$M$5</f>
        <v>-0.66230925317419143</v>
      </c>
      <c r="AO2963" s="6">
        <f t="shared" si="456"/>
        <v>-0.9461167462916964</v>
      </c>
      <c r="AP2963" s="6">
        <f t="shared" si="457"/>
        <v>3.1163053075938807</v>
      </c>
      <c r="AQ2963" s="6">
        <f t="shared" si="455"/>
        <v>6.0231526948439279E-2</v>
      </c>
    </row>
    <row r="2964" spans="1:43" x14ac:dyDescent="0.25">
      <c r="A2964" s="6">
        <v>1051540.997</v>
      </c>
      <c r="B2964" s="6">
        <v>21.182492</v>
      </c>
      <c r="C2964" s="6">
        <v>3.0898099999999999</v>
      </c>
      <c r="D2964" s="6">
        <v>-1.0191E-2</v>
      </c>
      <c r="E2964" s="6">
        <v>15.589217</v>
      </c>
      <c r="F2964" s="6">
        <v>21.522704999999998</v>
      </c>
      <c r="G2964" s="6">
        <v>86.133909000000003</v>
      </c>
      <c r="H2964" s="6">
        <v>3</v>
      </c>
      <c r="I2964" s="6">
        <v>17.410709000000001</v>
      </c>
      <c r="L2964" s="6">
        <f t="shared" si="452"/>
        <v>1.9493918623204328E-4</v>
      </c>
      <c r="M2964" s="6">
        <f>249.088908333*(E2964-AVERAGE('raw Data'!$Y$2:$Y$2801))</f>
        <v>3812.7591917586046</v>
      </c>
      <c r="N2964" s="6" t="s">
        <v>18</v>
      </c>
      <c r="O2964" s="6">
        <f>L2964/(PI()*('ugly don''t look!'!$J$7^2)/4)</f>
        <v>0.38859362598415242</v>
      </c>
      <c r="P2964" s="6">
        <f>-M2964/'ugly don''t look!'!$H$7</f>
        <v>-3574.0149903998918</v>
      </c>
      <c r="Q2964" s="6">
        <f>-'ugly don''t look!'!$J$7/4*P2964</f>
        <v>22.581520213094116</v>
      </c>
      <c r="R2964" s="6">
        <f t="shared" si="453"/>
        <v>-0.9452211446845078</v>
      </c>
      <c r="S2964" s="6">
        <f t="shared" si="454"/>
        <v>3.1171318821015759</v>
      </c>
      <c r="AN2964" s="6">
        <f>S2964-'ugly don''t look!'!$M$5</f>
        <v>-0.66148267866649624</v>
      </c>
      <c r="AO2964" s="6">
        <f t="shared" si="456"/>
        <v>-0.9452211446845078</v>
      </c>
      <c r="AP2964" s="6">
        <f t="shared" si="457"/>
        <v>3.1171318821015759</v>
      </c>
      <c r="AQ2964" s="6">
        <f t="shared" si="455"/>
        <v>6.0483361243326345E-2</v>
      </c>
    </row>
    <row r="2965" spans="1:43" x14ac:dyDescent="0.25">
      <c r="A2965" s="6">
        <v>1051541.8189999999</v>
      </c>
      <c r="B2965" s="6">
        <v>21.117315999999999</v>
      </c>
      <c r="C2965" s="6">
        <v>3.0783100000000001</v>
      </c>
      <c r="D2965" s="6">
        <v>-1.401E-2</v>
      </c>
      <c r="E2965" s="6">
        <v>15.586366999999999</v>
      </c>
      <c r="F2965" s="6">
        <v>21.457547999999999</v>
      </c>
      <c r="G2965" s="6">
        <v>86.133761000000007</v>
      </c>
      <c r="H2965" s="6">
        <v>3</v>
      </c>
      <c r="I2965" s="6">
        <v>17.397642000000001</v>
      </c>
      <c r="L2965" s="6">
        <f t="shared" si="452"/>
        <v>1.9421363979337279E-4</v>
      </c>
      <c r="M2965" s="6">
        <f>249.088908333*(E2965-AVERAGE('raw Data'!$Y$2:$Y$2801))</f>
        <v>3812.0492883698557</v>
      </c>
      <c r="N2965" s="6" t="s">
        <v>18</v>
      </c>
      <c r="O2965" s="6">
        <f>L2965/(PI()*('ugly don''t look!'!$J$7^2)/4)</f>
        <v>0.38714731481977088</v>
      </c>
      <c r="P2965" s="6">
        <f>-M2965/'ugly don''t look!'!$H$7</f>
        <v>-3573.3495391543456</v>
      </c>
      <c r="Q2965" s="6">
        <f>-'ugly don''t look!'!$J$7/4*P2965</f>
        <v>22.577315725761945</v>
      </c>
      <c r="R2965" s="6">
        <f t="shared" si="453"/>
        <v>-0.94894999993538165</v>
      </c>
      <c r="S2965" s="6">
        <f t="shared" si="454"/>
        <v>3.1169456732564225</v>
      </c>
      <c r="AN2965" s="6">
        <f>S2965-'ugly don''t look!'!$M$5</f>
        <v>-0.66166888751164965</v>
      </c>
      <c r="AO2965" s="6">
        <f t="shared" si="456"/>
        <v>-0.94894999993538165</v>
      </c>
      <c r="AP2965" s="6">
        <f t="shared" si="457"/>
        <v>3.1169456732564225</v>
      </c>
      <c r="AQ2965" s="6">
        <f t="shared" si="455"/>
        <v>6.2690094799365631E-2</v>
      </c>
    </row>
    <row r="2966" spans="1:43" x14ac:dyDescent="0.25">
      <c r="A2966" s="6">
        <v>1051542.365</v>
      </c>
      <c r="B2966" s="6">
        <v>21.125267000000001</v>
      </c>
      <c r="C2966" s="6">
        <v>3.05925</v>
      </c>
      <c r="D2966" s="6">
        <v>-1.9719E-2</v>
      </c>
      <c r="E2966" s="6">
        <v>15.580258000000001</v>
      </c>
      <c r="F2966" s="6">
        <v>21.332305000000002</v>
      </c>
      <c r="G2966" s="6">
        <v>86.133815999999996</v>
      </c>
      <c r="H2966" s="6">
        <v>3</v>
      </c>
      <c r="I2966" s="6">
        <v>17.4053</v>
      </c>
      <c r="L2966" s="6">
        <f t="shared" si="452"/>
        <v>1.9301112543501975E-4</v>
      </c>
      <c r="M2966" s="6">
        <f>249.088908333*(E2966-AVERAGE('raw Data'!$Y$2:$Y$2801))</f>
        <v>3810.5276042288497</v>
      </c>
      <c r="N2966" s="6" t="s">
        <v>18</v>
      </c>
      <c r="O2966" s="6">
        <f>L2966/(PI()*('ugly don''t look!'!$J$7^2)/4)</f>
        <v>0.38475021127254366</v>
      </c>
      <c r="P2966" s="6">
        <f>-M2966/'ugly don''t look!'!$H$7</f>
        <v>-3571.9231385722251</v>
      </c>
      <c r="Q2966" s="6">
        <f>-'ugly don''t look!'!$J$7/4*P2966</f>
        <v>22.56830337028396</v>
      </c>
      <c r="R2966" s="6">
        <f t="shared" si="453"/>
        <v>-0.95516095714687643</v>
      </c>
      <c r="S2966" s="6">
        <f t="shared" si="454"/>
        <v>3.1165464161068623</v>
      </c>
      <c r="AN2966" s="6">
        <f>S2966-'ugly don''t look!'!$M$5</f>
        <v>-0.66206814466120978</v>
      </c>
      <c r="AO2966" s="6">
        <f t="shared" si="456"/>
        <v>-0.95516095714687643</v>
      </c>
      <c r="AP2966" s="6">
        <f t="shared" si="457"/>
        <v>3.1165464161068623</v>
      </c>
      <c r="AQ2966" s="6">
        <f t="shared" si="455"/>
        <v>6.6276635398295675E-2</v>
      </c>
    </row>
    <row r="2967" spans="1:43" x14ac:dyDescent="0.25">
      <c r="A2967" s="6">
        <v>1051545.051</v>
      </c>
      <c r="B2967" s="6">
        <v>21.250060000000001</v>
      </c>
      <c r="C2967" s="6">
        <v>3.0435509999999999</v>
      </c>
      <c r="D2967" s="6">
        <v>-1.8452E-2</v>
      </c>
      <c r="E2967" s="6">
        <v>15.491652</v>
      </c>
      <c r="F2967" s="6">
        <v>21.447451000000001</v>
      </c>
      <c r="G2967" s="6">
        <v>86.136326999999994</v>
      </c>
      <c r="H2967" s="6">
        <v>3</v>
      </c>
      <c r="I2967" s="6">
        <v>17.393526999999999</v>
      </c>
      <c r="L2967" s="6">
        <f t="shared" si="452"/>
        <v>1.9202065990974251E-4</v>
      </c>
      <c r="M2967" s="6">
        <f>249.088908333*(E2967-AVERAGE('raw Data'!$Y$2:$Y$2801))</f>
        <v>3788.4568324170955</v>
      </c>
      <c r="N2967" s="6" t="s">
        <v>18</v>
      </c>
      <c r="O2967" s="6">
        <f>L2967/(PI()*('ugly don''t look!'!$J$7^2)/4)</f>
        <v>0.38277580788388055</v>
      </c>
      <c r="P2967" s="6">
        <f>-M2967/'ugly don''t look!'!$H$7</f>
        <v>-3551.2343760940153</v>
      </c>
      <c r="Q2967" s="6">
        <f>-'ugly don''t look!'!$J$7/4*P2967</f>
        <v>22.437586596756013</v>
      </c>
      <c r="R2967" s="6">
        <f t="shared" si="453"/>
        <v>-0.96030581919590807</v>
      </c>
      <c r="S2967" s="6">
        <f t="shared" si="454"/>
        <v>3.1107375257064991</v>
      </c>
      <c r="AN2967" s="6">
        <f>S2967-'ugly don''t look!'!$M$5</f>
        <v>-0.66787703506157303</v>
      </c>
      <c r="AO2967" s="6">
        <f t="shared" si="456"/>
        <v>-0.96030581919590807</v>
      </c>
      <c r="AP2967" s="6">
        <f t="shared" si="457"/>
        <v>3.1107375257064991</v>
      </c>
      <c r="AQ2967" s="6">
        <f t="shared" si="455"/>
        <v>6.3769390601507242E-2</v>
      </c>
    </row>
    <row r="2968" spans="1:43" x14ac:dyDescent="0.25">
      <c r="A2968" s="6">
        <v>1051545.3400000001</v>
      </c>
      <c r="B2968" s="6">
        <v>21.236186</v>
      </c>
      <c r="C2968" s="6">
        <v>3.0440700000000001</v>
      </c>
      <c r="D2968" s="6">
        <v>-2.0119000000000001E-2</v>
      </c>
      <c r="E2968" s="6">
        <v>15.479563000000001</v>
      </c>
      <c r="F2968" s="6">
        <v>21.449301999999999</v>
      </c>
      <c r="G2968" s="6">
        <v>86.138531</v>
      </c>
      <c r="H2968" s="6">
        <v>3</v>
      </c>
      <c r="I2968" s="6">
        <v>17.388504999999999</v>
      </c>
      <c r="L2968" s="6">
        <f t="shared" si="452"/>
        <v>1.9205340413597471E-4</v>
      </c>
      <c r="M2968" s="6">
        <f>249.088908333*(E2968-AVERAGE('raw Data'!$Y$2:$Y$2801))</f>
        <v>3785.4455966042583</v>
      </c>
      <c r="N2968" s="6" t="s">
        <v>18</v>
      </c>
      <c r="O2968" s="6">
        <f>L2968/(PI()*('ugly don''t look!'!$J$7^2)/4)</f>
        <v>0.3828410805355601</v>
      </c>
      <c r="P2968" s="6">
        <f>-M2968/'ugly don''t look!'!$H$7</f>
        <v>-3548.4116953545731</v>
      </c>
      <c r="Q2968" s="6">
        <f>-'ugly don''t look!'!$J$7/4*P2968</f>
        <v>22.419752194174031</v>
      </c>
      <c r="R2968" s="6">
        <f t="shared" si="453"/>
        <v>-0.96013530923766388</v>
      </c>
      <c r="S2968" s="6">
        <f t="shared" si="454"/>
        <v>3.1099423646914954</v>
      </c>
      <c r="AN2968" s="6">
        <f>S2968-'ugly don''t look!'!$M$5</f>
        <v>-0.66867219607657669</v>
      </c>
      <c r="AO2968" s="6">
        <f t="shared" si="456"/>
        <v>-0.96013530923766388</v>
      </c>
      <c r="AP2968" s="6">
        <f t="shared" si="457"/>
        <v>3.1099423646914954</v>
      </c>
      <c r="AQ2968" s="6">
        <f t="shared" si="455"/>
        <v>6.2864807128012484E-2</v>
      </c>
    </row>
    <row r="2969" spans="1:43" x14ac:dyDescent="0.25">
      <c r="A2969" s="6">
        <v>1051546.304</v>
      </c>
      <c r="B2969" s="6">
        <v>21.183233000000001</v>
      </c>
      <c r="C2969" s="6">
        <v>3.0406170000000001</v>
      </c>
      <c r="D2969" s="6">
        <v>-2.5381000000000001E-2</v>
      </c>
      <c r="E2969" s="6">
        <v>15.455572</v>
      </c>
      <c r="F2969" s="6">
        <v>21.372662999999999</v>
      </c>
      <c r="G2969" s="6">
        <v>86.135015999999993</v>
      </c>
      <c r="H2969" s="6">
        <v>3</v>
      </c>
      <c r="I2969" s="6">
        <v>17.379221999999999</v>
      </c>
      <c r="L2969" s="6">
        <f t="shared" si="452"/>
        <v>1.9183555093138955E-4</v>
      </c>
      <c r="M2969" s="6">
        <f>249.088908333*(E2969-AVERAGE('raw Data'!$Y$2:$Y$2801))</f>
        <v>3779.4697046044412</v>
      </c>
      <c r="N2969" s="6" t="s">
        <v>18</v>
      </c>
      <c r="O2969" s="6">
        <f>L2969/(PI()*('ugly don''t look!'!$J$7^2)/4)</f>
        <v>0.38240680988768094</v>
      </c>
      <c r="P2969" s="6">
        <f>-M2969/'ugly don''t look!'!$H$7</f>
        <v>-3542.8099968170613</v>
      </c>
      <c r="Q2969" s="6">
        <f>-'ugly don''t look!'!$J$7/4*P2969</f>
        <v>22.384359262389399</v>
      </c>
      <c r="R2969" s="6">
        <f t="shared" si="453"/>
        <v>-0.96127028967977191</v>
      </c>
      <c r="S2969" s="6">
        <f t="shared" si="454"/>
        <v>3.1083624677581128</v>
      </c>
      <c r="AN2969" s="6">
        <f>S2969-'ugly don''t look!'!$M$5</f>
        <v>-0.67025209300995936</v>
      </c>
      <c r="AO2969" s="6">
        <f t="shared" si="456"/>
        <v>-0.96127028967977191</v>
      </c>
      <c r="AP2969" s="6">
        <f t="shared" si="457"/>
        <v>3.1083624677581128</v>
      </c>
      <c r="AQ2969" s="6">
        <f t="shared" si="455"/>
        <v>6.2013268535653615E-2</v>
      </c>
    </row>
    <row r="2970" spans="1:43" x14ac:dyDescent="0.25">
      <c r="A2970" s="6">
        <v>1051548.2879999999</v>
      </c>
      <c r="B2970" s="6">
        <v>21.24137</v>
      </c>
      <c r="C2970" s="6">
        <v>2.9768560000000002</v>
      </c>
      <c r="D2970" s="6">
        <v>-3.4089000000000001E-2</v>
      </c>
      <c r="E2970" s="6">
        <v>15.423534999999999</v>
      </c>
      <c r="F2970" s="6">
        <v>21.358222999999999</v>
      </c>
      <c r="G2970" s="6">
        <v>86.138354000000007</v>
      </c>
      <c r="H2970" s="6">
        <v>3</v>
      </c>
      <c r="I2970" s="6">
        <v>17.444101</v>
      </c>
      <c r="L2970" s="6">
        <f t="shared" si="452"/>
        <v>1.8781280602042698E-4</v>
      </c>
      <c r="M2970" s="6">
        <f>249.088908333*(E2970-AVERAGE('raw Data'!$Y$2:$Y$2801))</f>
        <v>3771.4896432481764</v>
      </c>
      <c r="N2970" s="6" t="s">
        <v>18</v>
      </c>
      <c r="O2970" s="6">
        <f>L2970/(PI()*('ugly don''t look!'!$J$7^2)/4)</f>
        <v>0.37438783196140868</v>
      </c>
      <c r="P2970" s="6">
        <f>-M2970/'ugly don''t look!'!$H$7</f>
        <v>-3535.3296243421228</v>
      </c>
      <c r="Q2970" s="6">
        <f>-'ugly don''t look!'!$J$7/4*P2970</f>
        <v>22.337096398999616</v>
      </c>
      <c r="R2970" s="6">
        <f t="shared" si="453"/>
        <v>-0.98246303500991494</v>
      </c>
      <c r="S2970" s="6">
        <f t="shared" si="454"/>
        <v>3.1062488120066827</v>
      </c>
      <c r="AN2970" s="6">
        <f>S2970-'ugly don''t look!'!$M$5</f>
        <v>-0.67236574876138944</v>
      </c>
      <c r="AO2970" s="6">
        <f t="shared" si="456"/>
        <v>-0.98246303500991494</v>
      </c>
      <c r="AP2970" s="6">
        <f t="shared" si="457"/>
        <v>3.1062488120066827</v>
      </c>
      <c r="AQ2970" s="6">
        <f t="shared" si="455"/>
        <v>7.349977033560387E-2</v>
      </c>
    </row>
    <row r="2971" spans="1:43" x14ac:dyDescent="0.25">
      <c r="A2971" s="6">
        <v>1051548.733</v>
      </c>
      <c r="B2971" s="6">
        <v>21.232112000000001</v>
      </c>
      <c r="C2971" s="6">
        <v>2.9849269999999999</v>
      </c>
      <c r="D2971" s="6">
        <v>-3.8270999999999999E-2</v>
      </c>
      <c r="E2971" s="6">
        <v>15.382277</v>
      </c>
      <c r="F2971" s="6">
        <v>21.359704000000001</v>
      </c>
      <c r="G2971" s="6">
        <v>86.136679999999998</v>
      </c>
      <c r="H2971" s="6">
        <v>3</v>
      </c>
      <c r="I2971" s="6">
        <v>17.438383000000002</v>
      </c>
      <c r="L2971" s="6">
        <f t="shared" si="452"/>
        <v>1.8832201343838432E-4</v>
      </c>
      <c r="M2971" s="6">
        <f>249.088908333*(E2971-AVERAGE('raw Data'!$Y$2:$Y$2801))</f>
        <v>3761.2127330681737</v>
      </c>
      <c r="N2971" s="6" t="s">
        <v>18</v>
      </c>
      <c r="O2971" s="6">
        <f>L2971/(PI()*('ugly don''t look!'!$J$7^2)/4)</f>
        <v>0.37540289086642809</v>
      </c>
      <c r="P2971" s="6">
        <f>-M2971/'ugly don''t look!'!$H$7</f>
        <v>-3525.6962252232602</v>
      </c>
      <c r="Q2971" s="6">
        <f>-'ugly don''t look!'!$J$7/4*P2971</f>
        <v>22.276230175016863</v>
      </c>
      <c r="R2971" s="6">
        <f t="shared" si="453"/>
        <v>-0.97975545409638498</v>
      </c>
      <c r="S2971" s="6">
        <f t="shared" si="454"/>
        <v>3.1035201985442513</v>
      </c>
      <c r="AN2971" s="6">
        <f>S2971-'ugly don''t look!'!$M$5</f>
        <v>-0.6750943622238208</v>
      </c>
      <c r="AO2971" s="6">
        <f t="shared" si="456"/>
        <v>-0.97975545409638498</v>
      </c>
      <c r="AP2971" s="6">
        <f t="shared" si="457"/>
        <v>3.1035201985442513</v>
      </c>
      <c r="AQ2971" s="6">
        <f t="shared" si="455"/>
        <v>6.9033603458856591E-2</v>
      </c>
    </row>
    <row r="2972" spans="1:43" x14ac:dyDescent="0.25">
      <c r="A2972" s="6">
        <v>1051550.2609999999</v>
      </c>
      <c r="B2972" s="6">
        <v>21.243962</v>
      </c>
      <c r="C2972" s="6">
        <v>2.9823369999999998</v>
      </c>
      <c r="D2972" s="6">
        <v>-5.7203999999999998E-2</v>
      </c>
      <c r="E2972" s="6">
        <v>15.364694</v>
      </c>
      <c r="F2972" s="6">
        <v>21.42352</v>
      </c>
      <c r="G2972" s="6">
        <v>86.132244999999998</v>
      </c>
      <c r="H2972" s="6">
        <v>3</v>
      </c>
      <c r="I2972" s="6">
        <v>17.450026000000001</v>
      </c>
      <c r="L2972" s="6">
        <f t="shared" si="452"/>
        <v>1.8815860776219678E-4</v>
      </c>
      <c r="M2972" s="6">
        <f>249.088908333*(E2972-AVERAGE('raw Data'!$Y$2:$Y$2801))</f>
        <v>3756.8330027929546</v>
      </c>
      <c r="N2972" s="6" t="s">
        <v>18</v>
      </c>
      <c r="O2972" s="6">
        <f>L2972/(PI()*('ugly don''t look!'!$J$7^2)/4)</f>
        <v>0.37507715643897166</v>
      </c>
      <c r="P2972" s="6">
        <f>-M2972/'ugly don''t look!'!$H$7</f>
        <v>-3521.5907412757356</v>
      </c>
      <c r="Q2972" s="6">
        <f>-'ugly don''t look!'!$J$7/4*P2972</f>
        <v>22.250290701065417</v>
      </c>
      <c r="R2972" s="6">
        <f t="shared" si="453"/>
        <v>-0.98062352367153383</v>
      </c>
      <c r="S2972" s="6">
        <f t="shared" si="454"/>
        <v>3.1023550737433232</v>
      </c>
      <c r="AN2972" s="6">
        <f>S2972-'ugly don''t look!'!$M$5</f>
        <v>-0.67625948702474892</v>
      </c>
      <c r="AO2972" s="6">
        <f t="shared" si="456"/>
        <v>-0.98062352367153383</v>
      </c>
      <c r="AP2972" s="6">
        <f t="shared" si="457"/>
        <v>3.1023550737433232</v>
      </c>
      <c r="AQ2972" s="6">
        <f t="shared" si="455"/>
        <v>6.8425550561717757E-2</v>
      </c>
    </row>
    <row r="2973" spans="1:43" x14ac:dyDescent="0.25">
      <c r="A2973" s="6">
        <v>1051552.152</v>
      </c>
      <c r="B2973" s="6">
        <v>21.182492</v>
      </c>
      <c r="C2973" s="6">
        <v>2.9392459999999998</v>
      </c>
      <c r="D2973" s="6">
        <v>-5.5807000000000002E-2</v>
      </c>
      <c r="E2973" s="6">
        <v>15.319152000000001</v>
      </c>
      <c r="F2973" s="6">
        <v>21.396863</v>
      </c>
      <c r="G2973" s="6">
        <v>86.130125000000007</v>
      </c>
      <c r="H2973" s="6">
        <v>3</v>
      </c>
      <c r="I2973" s="6">
        <v>17.520541999999999</v>
      </c>
      <c r="L2973" s="6">
        <f t="shared" si="452"/>
        <v>1.8543995371100109E-4</v>
      </c>
      <c r="M2973" s="6">
        <f>249.088908333*(E2973-AVERAGE('raw Data'!$Y$2:$Y$2801))</f>
        <v>3745.4889957296532</v>
      </c>
      <c r="N2973" s="6" t="s">
        <v>18</v>
      </c>
      <c r="O2973" s="6">
        <f>L2973/(PI()*('ugly don''t look!'!$J$7^2)/4)</f>
        <v>0.36965776562293995</v>
      </c>
      <c r="P2973" s="6">
        <f>-M2973/'ugly don''t look!'!$H$7</f>
        <v>-3510.9570638635669</v>
      </c>
      <c r="Q2973" s="6">
        <f>-'ugly don''t look!'!$J$7/4*P2973</f>
        <v>22.183104468755982</v>
      </c>
      <c r="R2973" s="6">
        <f t="shared" si="453"/>
        <v>-0.9951776591571132</v>
      </c>
      <c r="S2973" s="6">
        <f t="shared" si="454"/>
        <v>3.0993309391591288</v>
      </c>
      <c r="AN2973" s="6">
        <f>S2973-'ugly don''t look!'!$M$5</f>
        <v>-0.67928362160894329</v>
      </c>
      <c r="AO2973" s="6">
        <f t="shared" si="456"/>
        <v>-0.9951776591571132</v>
      </c>
      <c r="AP2973" s="6">
        <f t="shared" si="457"/>
        <v>3.0993309391591288</v>
      </c>
      <c r="AQ2973" s="6">
        <f t="shared" si="455"/>
        <v>7.4741335489814237E-2</v>
      </c>
    </row>
    <row r="2974" spans="1:43" x14ac:dyDescent="0.25">
      <c r="A2974" s="6">
        <v>1051553.2009999999</v>
      </c>
      <c r="B2974" s="6">
        <v>21.224509999999999</v>
      </c>
      <c r="C2974" s="6">
        <v>2.9419200000000001</v>
      </c>
      <c r="D2974" s="6">
        <v>-6.0109999999999997E-2</v>
      </c>
      <c r="E2974" s="6">
        <v>15.312801</v>
      </c>
      <c r="F2974" s="6">
        <v>21.395012000000001</v>
      </c>
      <c r="G2974" s="6">
        <v>86.137023999999997</v>
      </c>
      <c r="H2974" s="6">
        <v>3</v>
      </c>
      <c r="I2974" s="6">
        <v>17.538551999999999</v>
      </c>
      <c r="L2974" s="6">
        <f t="shared" si="452"/>
        <v>1.8560865903074065E-4</v>
      </c>
      <c r="M2974" s="6">
        <f>249.088908333*(E2974-AVERAGE('raw Data'!$Y$2:$Y$2801))</f>
        <v>3743.9070320728301</v>
      </c>
      <c r="N2974" s="6" t="s">
        <v>18</v>
      </c>
      <c r="O2974" s="6">
        <f>L2974/(PI()*('ugly don''t look!'!$J$7^2)/4)</f>
        <v>0.36999406441020571</v>
      </c>
      <c r="P2974" s="6">
        <f>-M2974/'ugly don''t look!'!$H$7</f>
        <v>-3509.4741582984911</v>
      </c>
      <c r="Q2974" s="6">
        <f>-'ugly don''t look!'!$J$7/4*P2974</f>
        <v>22.173735100669443</v>
      </c>
      <c r="R2974" s="6">
        <f t="shared" si="453"/>
        <v>-0.99426831560712248</v>
      </c>
      <c r="S2974" s="6">
        <f t="shared" si="454"/>
        <v>3.0989084848852522</v>
      </c>
      <c r="AN2974" s="6">
        <f>S2974-'ugly don''t look!'!$M$5</f>
        <v>-0.67970607588281995</v>
      </c>
      <c r="AO2974" s="6">
        <f t="shared" si="456"/>
        <v>-0.99426831560712248</v>
      </c>
      <c r="AP2974" s="6">
        <f t="shared" si="457"/>
        <v>3.0989084848852522</v>
      </c>
      <c r="AQ2974" s="6">
        <f t="shared" si="455"/>
        <v>7.3735322297281886E-2</v>
      </c>
    </row>
    <row r="2975" spans="1:43" x14ac:dyDescent="0.25">
      <c r="A2975" s="6">
        <v>1051554.304</v>
      </c>
      <c r="B2975" s="6">
        <v>21.139164999999998</v>
      </c>
      <c r="C2975" s="6">
        <v>2.9451049999999999</v>
      </c>
      <c r="D2975" s="6">
        <v>-6.9246000000000002E-2</v>
      </c>
      <c r="E2975" s="6">
        <v>15.260907</v>
      </c>
      <c r="F2975" s="6">
        <v>21.417967000000001</v>
      </c>
      <c r="G2975" s="6">
        <v>86.137925999999993</v>
      </c>
      <c r="H2975" s="6">
        <v>3</v>
      </c>
      <c r="I2975" s="6">
        <v>17.555375000000002</v>
      </c>
      <c r="L2975" s="6">
        <f t="shared" si="452"/>
        <v>1.8580960384875504E-4</v>
      </c>
      <c r="M2975" s="6">
        <f>249.088908333*(E2975-AVERAGE('raw Data'!$Y$2:$Y$2801))</f>
        <v>3730.9808122637974</v>
      </c>
      <c r="N2975" s="6" t="s">
        <v>18</v>
      </c>
      <c r="O2975" s="6">
        <f>L2975/(PI()*('ugly don''t look!'!$J$7^2)/4)</f>
        <v>0.37039462971964526</v>
      </c>
      <c r="P2975" s="6">
        <f>-M2975/'ugly don''t look!'!$H$7</f>
        <v>-3497.3573418295814</v>
      </c>
      <c r="Q2975" s="6">
        <f>-'ugly don''t look!'!$J$7/4*P2975</f>
        <v>22.097178025014752</v>
      </c>
      <c r="R2975" s="6">
        <f t="shared" si="453"/>
        <v>-0.99318627491228839</v>
      </c>
      <c r="S2975" s="6">
        <f t="shared" si="454"/>
        <v>3.0954499091946919</v>
      </c>
      <c r="AN2975" s="6">
        <f>S2975-'ugly don''t look!'!$M$5</f>
        <v>-0.68316465157338024</v>
      </c>
      <c r="AO2975" s="6">
        <f t="shared" si="456"/>
        <v>-0.99318627491228839</v>
      </c>
      <c r="AP2975" s="6">
        <f t="shared" si="457"/>
        <v>3.0954499091946919</v>
      </c>
      <c r="AQ2975" s="6">
        <f t="shared" si="455"/>
        <v>6.9582361632170048E-2</v>
      </c>
    </row>
    <row r="2976" spans="1:43" x14ac:dyDescent="0.25">
      <c r="A2976" s="6">
        <v>1051554.7890000001</v>
      </c>
      <c r="B2976" s="6">
        <v>21.186935999999999</v>
      </c>
      <c r="C2976" s="6">
        <v>2.9358179999999998</v>
      </c>
      <c r="D2976" s="6">
        <v>-7.0969000000000004E-2</v>
      </c>
      <c r="E2976" s="6">
        <v>15.295795</v>
      </c>
      <c r="F2976" s="6">
        <v>21.342065999999999</v>
      </c>
      <c r="G2976" s="6">
        <v>86.137665999999996</v>
      </c>
      <c r="H2976" s="6">
        <v>3</v>
      </c>
      <c r="I2976" s="6">
        <v>17.574397000000001</v>
      </c>
      <c r="L2976" s="6">
        <f t="shared" si="452"/>
        <v>1.8522367778128261E-4</v>
      </c>
      <c r="M2976" s="6">
        <f>249.088908333*(E2976-AVERAGE('raw Data'!$Y$2:$Y$2801))</f>
        <v>3739.6710260977193</v>
      </c>
      <c r="N2976" s="6" t="s">
        <v>18</v>
      </c>
      <c r="O2976" s="6">
        <f>L2976/(PI()*('ugly don''t look!'!$J$7^2)/4)</f>
        <v>0.369226639129766</v>
      </c>
      <c r="P2976" s="6">
        <f>-M2976/'ugly don''t look!'!$H$7</f>
        <v>-3505.5033990417319</v>
      </c>
      <c r="Q2976" s="6">
        <f>-'ugly don''t look!'!$J$7/4*P2976</f>
        <v>22.148646850995423</v>
      </c>
      <c r="R2976" s="6">
        <f t="shared" si="453"/>
        <v>-0.99634462530046886</v>
      </c>
      <c r="S2976" s="6">
        <f t="shared" si="454"/>
        <v>3.0977764043765457</v>
      </c>
      <c r="AN2976" s="6">
        <f>S2976-'ugly don''t look!'!$M$5</f>
        <v>-0.68083815639152645</v>
      </c>
      <c r="AO2976" s="6">
        <f t="shared" si="456"/>
        <v>-0.99634462530046886</v>
      </c>
      <c r="AP2976" s="6">
        <f t="shared" si="457"/>
        <v>3.0977764043765457</v>
      </c>
      <c r="AQ2976" s="6">
        <f t="shared" si="455"/>
        <v>7.3935685439224269E-2</v>
      </c>
    </row>
    <row r="2977" spans="1:43" x14ac:dyDescent="0.25">
      <c r="A2977" s="6">
        <v>1051556.6950000001</v>
      </c>
      <c r="B2977" s="6">
        <v>21.175456000000001</v>
      </c>
      <c r="C2977" s="6">
        <v>2.9051230000000001</v>
      </c>
      <c r="D2977" s="6">
        <v>-8.6122000000000004E-2</v>
      </c>
      <c r="E2977" s="6">
        <v>15.260348</v>
      </c>
      <c r="F2977" s="6">
        <v>21.398109000000002</v>
      </c>
      <c r="G2977" s="6">
        <v>86.139126000000005</v>
      </c>
      <c r="H2977" s="6">
        <v>3</v>
      </c>
      <c r="I2977" s="6">
        <v>17.659082000000001</v>
      </c>
      <c r="L2977" s="6">
        <f t="shared" si="452"/>
        <v>1.8328709969997906E-4</v>
      </c>
      <c r="M2977" s="6">
        <f>249.088908333*(E2977-AVERAGE('raw Data'!$Y$2:$Y$2801))</f>
        <v>3730.8415715640394</v>
      </c>
      <c r="N2977" s="6" t="s">
        <v>18</v>
      </c>
      <c r="O2977" s="6">
        <f>L2977/(PI()*('ugly don''t look!'!$J$7^2)/4)</f>
        <v>0.36536624598274936</v>
      </c>
      <c r="P2977" s="6">
        <f>-M2977/'ugly don''t look!'!$H$7</f>
        <v>-3497.2268199887885</v>
      </c>
      <c r="Q2977" s="6">
        <f>-'ugly don''t look!'!$J$7/4*P2977</f>
        <v>22.096353355394164</v>
      </c>
      <c r="R2977" s="6">
        <f t="shared" si="453"/>
        <v>-1.0068550148312498</v>
      </c>
      <c r="S2977" s="6">
        <f t="shared" si="454"/>
        <v>3.0954125883653791</v>
      </c>
      <c r="AN2977" s="6">
        <f>S2977-'ugly don''t look!'!$M$5</f>
        <v>-0.68320197240269298</v>
      </c>
      <c r="AO2977" s="6">
        <f t="shared" si="456"/>
        <v>-1.0068550148312498</v>
      </c>
      <c r="AP2977" s="6">
        <f t="shared" si="457"/>
        <v>3.0954125883653791</v>
      </c>
      <c r="AQ2977" s="6">
        <f t="shared" si="455"/>
        <v>7.8316769690775861E-2</v>
      </c>
    </row>
    <row r="2978" spans="1:43" x14ac:dyDescent="0.25">
      <c r="A2978" s="6">
        <v>1051557.128</v>
      </c>
      <c r="B2978" s="6">
        <v>21.169160999999999</v>
      </c>
      <c r="C2978" s="6">
        <v>2.9044699999999999</v>
      </c>
      <c r="D2978" s="6">
        <v>-8.9745000000000005E-2</v>
      </c>
      <c r="E2978" s="6">
        <v>15.251575000000001</v>
      </c>
      <c r="F2978" s="6">
        <v>21.383904999999999</v>
      </c>
      <c r="G2978" s="6">
        <v>86.139478999999994</v>
      </c>
      <c r="H2978" s="6">
        <v>3</v>
      </c>
      <c r="I2978" s="6">
        <v>17.673492</v>
      </c>
      <c r="L2978" s="6">
        <f t="shared" si="452"/>
        <v>1.8324590128046149E-4</v>
      </c>
      <c r="M2978" s="6">
        <f>249.088908333*(E2978-AVERAGE('raw Data'!$Y$2:$Y$2801))</f>
        <v>3728.6563145712344</v>
      </c>
      <c r="N2978" s="6" t="s">
        <v>18</v>
      </c>
      <c r="O2978" s="6">
        <f>L2978/(PI()*('ugly don''t look!'!$J$7^2)/4)</f>
        <v>0.36528412066185012</v>
      </c>
      <c r="P2978" s="6">
        <f>-M2978/'ugly don''t look!'!$H$7</f>
        <v>-3495.1783976108309</v>
      </c>
      <c r="Q2978" s="6">
        <f>-'ugly don''t look!'!$J$7/4*P2978</f>
        <v>22.083410910704632</v>
      </c>
      <c r="R2978" s="6">
        <f t="shared" si="453"/>
        <v>-1.0070798154335467</v>
      </c>
      <c r="S2978" s="6">
        <f t="shared" si="454"/>
        <v>3.0948266891296199</v>
      </c>
      <c r="AN2978" s="6">
        <f>S2978-'ugly don''t look!'!$M$5</f>
        <v>-0.68378787163845223</v>
      </c>
      <c r="AO2978" s="6">
        <f t="shared" si="456"/>
        <v>-1.0070798154335467</v>
      </c>
      <c r="AP2978" s="6">
        <f t="shared" si="457"/>
        <v>3.0948266891296199</v>
      </c>
      <c r="AQ2978" s="6">
        <f t="shared" si="455"/>
        <v>7.787513319970843E-2</v>
      </c>
    </row>
    <row r="2979" spans="1:43" x14ac:dyDescent="0.25">
      <c r="A2979" s="6">
        <v>1051558.689</v>
      </c>
      <c r="B2979" s="6">
        <v>21.162495</v>
      </c>
      <c r="C2979" s="6">
        <v>2.9214009999999999</v>
      </c>
      <c r="D2979" s="6">
        <v>-0.105084</v>
      </c>
      <c r="E2979" s="6">
        <v>15.267725</v>
      </c>
      <c r="F2979" s="6">
        <v>21.358357999999999</v>
      </c>
      <c r="G2979" s="6">
        <v>86.138940000000005</v>
      </c>
      <c r="H2979" s="6">
        <v>3</v>
      </c>
      <c r="I2979" s="6">
        <v>17.701703999999999</v>
      </c>
      <c r="L2979" s="6">
        <f t="shared" si="452"/>
        <v>1.8431409491116848E-4</v>
      </c>
      <c r="M2979" s="6">
        <f>249.088908333*(E2979-AVERAGE('raw Data'!$Y$2:$Y$2801))</f>
        <v>3732.6791004408119</v>
      </c>
      <c r="N2979" s="6" t="s">
        <v>18</v>
      </c>
      <c r="O2979" s="6">
        <f>L2979/(PI()*('ugly don''t look!'!$J$7^2)/4)</f>
        <v>0.3674134679943844</v>
      </c>
      <c r="P2979" s="6">
        <f>-M2979/'ugly don''t look!'!$H$7</f>
        <v>-3498.9492880022608</v>
      </c>
      <c r="Q2979" s="6">
        <f>-'ugly don''t look!'!$J$7/4*P2979</f>
        <v>22.107236338920284</v>
      </c>
      <c r="R2979" s="6">
        <f t="shared" si="453"/>
        <v>-1.0012674492943661</v>
      </c>
      <c r="S2979" s="6">
        <f t="shared" si="454"/>
        <v>3.0959049910784291</v>
      </c>
      <c r="AN2979" s="6">
        <f>S2979-'ugly don''t look!'!$M$5</f>
        <v>-0.68270956968964303</v>
      </c>
      <c r="AO2979" s="6">
        <f t="shared" si="456"/>
        <v>-1.0012674492943661</v>
      </c>
      <c r="AP2979" s="6">
        <f t="shared" si="457"/>
        <v>3.0959049910784291</v>
      </c>
      <c r="AQ2979" s="6">
        <f t="shared" si="455"/>
        <v>7.522342782725136E-2</v>
      </c>
    </row>
    <row r="2980" spans="1:43" x14ac:dyDescent="0.25">
      <c r="A2980" s="6">
        <v>1051560.9920000001</v>
      </c>
      <c r="B2980" s="6">
        <v>21.108798</v>
      </c>
      <c r="C2980" s="6">
        <v>2.9064139999999998</v>
      </c>
      <c r="D2980" s="6">
        <v>-0.121624</v>
      </c>
      <c r="E2980" s="6">
        <v>15.281527000000001</v>
      </c>
      <c r="F2980" s="6">
        <v>21.423655</v>
      </c>
      <c r="G2980" s="6">
        <v>86.138437999999994</v>
      </c>
      <c r="H2980" s="6">
        <v>3</v>
      </c>
      <c r="I2980" s="6">
        <v>17.789619999999999</v>
      </c>
      <c r="L2980" s="6">
        <f t="shared" si="452"/>
        <v>1.8336855017409413E-4</v>
      </c>
      <c r="M2980" s="6">
        <f>249.088908333*(E2980-AVERAGE('raw Data'!$Y$2:$Y$2801))</f>
        <v>3736.117025553624</v>
      </c>
      <c r="N2980" s="6" t="s">
        <v>18</v>
      </c>
      <c r="O2980" s="6">
        <f>L2980/(PI()*('ugly don''t look!'!$J$7^2)/4)</f>
        <v>0.36552861013172466</v>
      </c>
      <c r="P2980" s="6">
        <f>-M2980/'ugly don''t look!'!$H$7</f>
        <v>-3502.1719399640269</v>
      </c>
      <c r="Q2980" s="6">
        <f>-'ugly don''t look!'!$J$7/4*P2980</f>
        <v>22.127597859677714</v>
      </c>
      <c r="R2980" s="6">
        <f t="shared" si="453"/>
        <v>-1.0064107261615793</v>
      </c>
      <c r="S2980" s="6">
        <f t="shared" si="454"/>
        <v>3.0968256013876747</v>
      </c>
      <c r="AN2980" s="6">
        <f>S2980-'ugly don''t look!'!$M$5</f>
        <v>-0.68178895938039741</v>
      </c>
      <c r="AO2980" s="6">
        <f t="shared" si="456"/>
        <v>-1.0064107261615793</v>
      </c>
      <c r="AP2980" s="6">
        <f t="shared" si="457"/>
        <v>3.0968256013876747</v>
      </c>
      <c r="AQ2980" s="6">
        <f t="shared" si="455"/>
        <v>7.9444666471089415E-2</v>
      </c>
    </row>
    <row r="2981" spans="1:43" x14ac:dyDescent="0.25">
      <c r="A2981" s="6">
        <v>1051562.075</v>
      </c>
      <c r="B2981" s="6">
        <v>21.128622</v>
      </c>
      <c r="C2981" s="6">
        <v>2.9217029999999999</v>
      </c>
      <c r="D2981" s="6">
        <v>-0.10248500000000001</v>
      </c>
      <c r="E2981" s="6">
        <v>15.351264</v>
      </c>
      <c r="F2981" s="6">
        <v>21.401205000000001</v>
      </c>
      <c r="G2981" s="6">
        <v>86.136392000000001</v>
      </c>
      <c r="H2981" s="6">
        <v>3</v>
      </c>
      <c r="I2981" s="6">
        <v>17.804227999999998</v>
      </c>
      <c r="L2981" s="6">
        <f t="shared" si="452"/>
        <v>1.843331483915579E-4</v>
      </c>
      <c r="M2981" s="6">
        <f>249.088908333*(E2981-AVERAGE('raw Data'!$Y$2:$Y$2801))</f>
        <v>3753.4877387540428</v>
      </c>
      <c r="N2981" s="6" t="s">
        <v>18</v>
      </c>
      <c r="O2981" s="6">
        <f>L2981/(PI()*('ugly don''t look!'!$J$7^2)/4)</f>
        <v>0.36745144938322288</v>
      </c>
      <c r="P2981" s="6">
        <f>-M2981/'ugly don''t look!'!$H$7</f>
        <v>-3518.4549482133884</v>
      </c>
      <c r="Q2981" s="6">
        <f>-'ugly don''t look!'!$J$7/4*P2981</f>
        <v>22.230477976549242</v>
      </c>
      <c r="R2981" s="6">
        <f t="shared" si="453"/>
        <v>-1.0011640795784518</v>
      </c>
      <c r="S2981" s="6">
        <f t="shared" si="454"/>
        <v>3.1014642291641721</v>
      </c>
      <c r="AN2981" s="6">
        <f>S2981-'ugly don''t look!'!$M$5</f>
        <v>-0.67715033160390004</v>
      </c>
      <c r="AO2981" s="6">
        <f t="shared" si="456"/>
        <v>-1.0011640795784518</v>
      </c>
      <c r="AP2981" s="6">
        <f t="shared" si="457"/>
        <v>3.1014642291641721</v>
      </c>
      <c r="AQ2981" s="6">
        <f t="shared" si="455"/>
        <v>8.0716329796527347E-2</v>
      </c>
    </row>
    <row r="2982" spans="1:43" x14ac:dyDescent="0.25">
      <c r="A2982" s="6">
        <v>1051562.6580000001</v>
      </c>
      <c r="B2982" s="6">
        <v>21.113983000000001</v>
      </c>
      <c r="C2982" s="6">
        <v>2.9081160000000001</v>
      </c>
      <c r="D2982" s="6">
        <v>-9.8807000000000006E-2</v>
      </c>
      <c r="E2982" s="6">
        <v>15.355325000000001</v>
      </c>
      <c r="F2982" s="6">
        <v>21.546700000000001</v>
      </c>
      <c r="G2982" s="6">
        <v>86.140995000000004</v>
      </c>
      <c r="H2982" s="6">
        <v>3</v>
      </c>
      <c r="I2982" s="6">
        <v>17.834174999999998</v>
      </c>
      <c r="L2982" s="6">
        <f t="shared" si="452"/>
        <v>1.834759310470174E-4</v>
      </c>
      <c r="M2982" s="6">
        <f>249.088908333*(E2982-AVERAGE('raw Data'!$Y$2:$Y$2801))</f>
        <v>3754.4992888107827</v>
      </c>
      <c r="N2982" s="6" t="s">
        <v>18</v>
      </c>
      <c r="O2982" s="6">
        <f>L2982/(PI()*('ugly don''t look!'!$J$7^2)/4)</f>
        <v>0.36574266418405321</v>
      </c>
      <c r="P2982" s="6">
        <f>-M2982/'ugly don''t look!'!$H$7</f>
        <v>-3519.4031578653758</v>
      </c>
      <c r="Q2982" s="6">
        <f>-'ugly don''t look!'!$J$7/4*P2982</f>
        <v>22.236469002182911</v>
      </c>
      <c r="R2982" s="6">
        <f t="shared" si="453"/>
        <v>-1.0058252961960925</v>
      </c>
      <c r="S2982" s="6">
        <f t="shared" si="454"/>
        <v>3.1017336888899671</v>
      </c>
      <c r="AN2982" s="6">
        <f>S2982-'ugly don''t look!'!$M$5</f>
        <v>-0.67688087187810497</v>
      </c>
      <c r="AO2982" s="6">
        <f t="shared" si="456"/>
        <v>-1.0058252961960925</v>
      </c>
      <c r="AP2982" s="6">
        <f t="shared" si="457"/>
        <v>3.1017336888899671</v>
      </c>
      <c r="AQ2982" s="6">
        <f t="shared" si="455"/>
        <v>8.3977062214627224E-2</v>
      </c>
    </row>
    <row r="2983" spans="1:43" x14ac:dyDescent="0.25">
      <c r="A2983" s="6">
        <v>1051564.2749999999</v>
      </c>
      <c r="B2983" s="6">
        <v>21.047518</v>
      </c>
      <c r="C2983" s="6">
        <v>2.9189539999999998</v>
      </c>
      <c r="D2983" s="6">
        <v>-9.5816999999999999E-2</v>
      </c>
      <c r="E2983" s="6">
        <v>15.388722</v>
      </c>
      <c r="F2983" s="6">
        <v>21.401945999999999</v>
      </c>
      <c r="G2983" s="6">
        <v>86.136056999999994</v>
      </c>
      <c r="H2983" s="6">
        <v>3</v>
      </c>
      <c r="I2983" s="6">
        <v>17.879369000000001</v>
      </c>
      <c r="L2983" s="6">
        <f t="shared" si="452"/>
        <v>1.8415971124721833E-4</v>
      </c>
      <c r="M2983" s="6">
        <f>249.088908333*(E2983-AVERAGE('raw Data'!$Y$2:$Y$2801))</f>
        <v>3762.8181110823798</v>
      </c>
      <c r="N2983" s="6" t="s">
        <v>18</v>
      </c>
      <c r="O2983" s="6">
        <f>L2983/(PI()*('ugly don''t look!'!$J$7^2)/4)</f>
        <v>0.36710571813184162</v>
      </c>
      <c r="P2983" s="6">
        <f>-M2983/'ugly don''t look!'!$H$7</f>
        <v>-3527.2010790048557</v>
      </c>
      <c r="Q2983" s="6">
        <f>-'ugly don''t look!'!$J$7/4*P2983</f>
        <v>22.285738217422431</v>
      </c>
      <c r="R2983" s="6">
        <f t="shared" si="453"/>
        <v>-1.002105412104225</v>
      </c>
      <c r="S2983" s="6">
        <f t="shared" si="454"/>
        <v>3.1039469320523461</v>
      </c>
      <c r="AN2983" s="6">
        <f>S2983-'ugly don''t look!'!$M$5</f>
        <v>-0.67466762871572605</v>
      </c>
      <c r="AO2983" s="6">
        <f t="shared" si="456"/>
        <v>-1.002105412104225</v>
      </c>
      <c r="AP2983" s="6">
        <f t="shared" si="457"/>
        <v>3.1039469320523461</v>
      </c>
      <c r="AQ2983" s="6">
        <f t="shared" si="455"/>
        <v>8.3803120095714917E-2</v>
      </c>
    </row>
    <row r="2984" spans="1:43" x14ac:dyDescent="0.25">
      <c r="A2984" s="6">
        <v>1051566.9669999999</v>
      </c>
      <c r="B2984" s="6">
        <v>21.190835</v>
      </c>
      <c r="C2984" s="6">
        <v>2.9632100000000001</v>
      </c>
      <c r="D2984" s="6">
        <v>-8.3504999999999996E-2</v>
      </c>
      <c r="E2984" s="6">
        <v>15.539205000000001</v>
      </c>
      <c r="F2984" s="6">
        <v>21.469832</v>
      </c>
      <c r="G2984" s="6">
        <v>86.139702</v>
      </c>
      <c r="H2984" s="6">
        <v>3</v>
      </c>
      <c r="I2984" s="6">
        <v>17.883496999999998</v>
      </c>
      <c r="L2984" s="6">
        <f t="shared" si="452"/>
        <v>1.8695186630720108E-4</v>
      </c>
      <c r="M2984" s="6">
        <f>249.088908333*(E2984-AVERAGE('raw Data'!$Y$2:$Y$2801))</f>
        <v>3800.301757275055</v>
      </c>
      <c r="N2984" s="6" t="s">
        <v>18</v>
      </c>
      <c r="O2984" s="6">
        <f>L2984/(PI()*('ugly don''t look!'!$J$7^2)/4)</f>
        <v>0.37267162655713465</v>
      </c>
      <c r="P2984" s="6">
        <f>-M2984/'ugly don''t look!'!$H$7</f>
        <v>-3562.3376052447088</v>
      </c>
      <c r="Q2984" s="6">
        <f>-'ugly don''t look!'!$J$7/4*P2984</f>
        <v>22.507739574337382</v>
      </c>
      <c r="R2984" s="6">
        <f t="shared" si="453"/>
        <v>-0.98705760483646643</v>
      </c>
      <c r="S2984" s="6">
        <f t="shared" si="454"/>
        <v>3.1138592311441071</v>
      </c>
      <c r="AN2984" s="6">
        <f>S2984-'ugly don''t look!'!$M$5</f>
        <v>-0.664755329623965</v>
      </c>
      <c r="AO2984" s="6">
        <f t="shared" si="456"/>
        <v>-0.98705760483646643</v>
      </c>
      <c r="AP2984" s="6">
        <f t="shared" si="457"/>
        <v>3.1138592311441071</v>
      </c>
      <c r="AQ2984" s="6">
        <f t="shared" si="455"/>
        <v>8.4058692488965608E-2</v>
      </c>
    </row>
    <row r="2985" spans="1:43" x14ac:dyDescent="0.25">
      <c r="A2985" s="6">
        <v>1051568.0900000001</v>
      </c>
      <c r="B2985" s="6">
        <v>21.125658999999999</v>
      </c>
      <c r="C2985" s="6">
        <v>2.9966539999999999</v>
      </c>
      <c r="D2985" s="6">
        <v>-7.6883000000000007E-2</v>
      </c>
      <c r="E2985" s="6">
        <v>15.548686</v>
      </c>
      <c r="F2985" s="6">
        <v>21.366402000000001</v>
      </c>
      <c r="G2985" s="6">
        <v>86.140939000000003</v>
      </c>
      <c r="H2985" s="6">
        <v>3</v>
      </c>
      <c r="I2985" s="6">
        <v>17.861087999999999</v>
      </c>
      <c r="L2985" s="6">
        <f t="shared" si="452"/>
        <v>1.8906188153284422E-4</v>
      </c>
      <c r="M2985" s="6">
        <f>249.088908333*(E2985-AVERAGE('raw Data'!$Y$2:$Y$2801))</f>
        <v>3802.6633692149599</v>
      </c>
      <c r="N2985" s="6" t="s">
        <v>18</v>
      </c>
      <c r="O2985" s="6">
        <f>L2985/(PI()*('ugly don''t look!'!$J$7^2)/4)</f>
        <v>0.37687775095553261</v>
      </c>
      <c r="P2985" s="6">
        <f>-M2985/'ugly don''t look!'!$H$7</f>
        <v>-3564.5513397215595</v>
      </c>
      <c r="Q2985" s="6">
        <f>-'ugly don''t look!'!$J$7/4*P2985</f>
        <v>22.521726502195744</v>
      </c>
      <c r="R2985" s="6">
        <f t="shared" si="453"/>
        <v>-0.97583441214282973</v>
      </c>
      <c r="S2985" s="6">
        <f t="shared" si="454"/>
        <v>3.1144804656168597</v>
      </c>
      <c r="AN2985" s="6">
        <f>S2985-'ugly don''t look!'!$M$5</f>
        <v>-0.66413409515121247</v>
      </c>
      <c r="AO2985" s="6">
        <f t="shared" si="456"/>
        <v>-0.97583441214282973</v>
      </c>
      <c r="AP2985" s="6">
        <f t="shared" si="457"/>
        <v>3.1144804656168597</v>
      </c>
      <c r="AQ2985" s="6">
        <f t="shared" si="455"/>
        <v>7.7477594914351938E-2</v>
      </c>
    </row>
    <row r="2986" spans="1:43" x14ac:dyDescent="0.25">
      <c r="A2986" s="6">
        <v>1051568.4939999999</v>
      </c>
      <c r="B2986" s="6">
        <v>21.152322999999999</v>
      </c>
      <c r="C2986" s="6">
        <v>3.002907</v>
      </c>
      <c r="D2986" s="6">
        <v>-7.5038999999999995E-2</v>
      </c>
      <c r="E2986" s="6">
        <v>15.551778000000001</v>
      </c>
      <c r="F2986" s="6">
        <v>21.356539999999999</v>
      </c>
      <c r="G2986" s="6">
        <v>86.1404</v>
      </c>
      <c r="H2986" s="6">
        <v>3</v>
      </c>
      <c r="I2986" s="6">
        <v>17.854555999999999</v>
      </c>
      <c r="L2986" s="6">
        <f t="shared" si="452"/>
        <v>1.8945638952249698E-4</v>
      </c>
      <c r="M2986" s="6">
        <f>249.088908333*(E2986-AVERAGE('raw Data'!$Y$2:$Y$2801))</f>
        <v>3803.4335521195258</v>
      </c>
      <c r="N2986" s="6" t="s">
        <v>18</v>
      </c>
      <c r="O2986" s="6">
        <f>L2986/(PI()*('ugly don''t look!'!$J$7^2)/4)</f>
        <v>0.37766416693039156</v>
      </c>
      <c r="P2986" s="6">
        <f>-M2986/'ugly don''t look!'!$H$7</f>
        <v>-3565.2732959500618</v>
      </c>
      <c r="Q2986" s="6">
        <f>-'ugly don''t look!'!$J$7/4*P2986</f>
        <v>22.526288002136479</v>
      </c>
      <c r="R2986" s="6">
        <f t="shared" si="453"/>
        <v>-0.97374992553984296</v>
      </c>
      <c r="S2986" s="6">
        <f t="shared" si="454"/>
        <v>3.1146829828645792</v>
      </c>
      <c r="AN2986" s="6">
        <f>S2986-'ugly don''t look!'!$M$5</f>
        <v>-0.66393157790349289</v>
      </c>
      <c r="AO2986" s="6">
        <f t="shared" si="456"/>
        <v>-0.97374992553984296</v>
      </c>
      <c r="AP2986" s="6">
        <f t="shared" si="457"/>
        <v>3.1146829828645792</v>
      </c>
      <c r="AQ2986" s="6">
        <f t="shared" si="455"/>
        <v>7.6342421090304674E-2</v>
      </c>
    </row>
    <row r="2987" spans="1:43" x14ac:dyDescent="0.25">
      <c r="A2987" s="6">
        <v>1051570.19</v>
      </c>
      <c r="B2987" s="6">
        <v>21.176763000000001</v>
      </c>
      <c r="C2987" s="6">
        <v>3.0321259999999999</v>
      </c>
      <c r="D2987" s="6">
        <v>-5.3647E-2</v>
      </c>
      <c r="E2987" s="6">
        <v>15.539688999999999</v>
      </c>
      <c r="F2987" s="6">
        <v>21.388887</v>
      </c>
      <c r="G2987" s="6">
        <v>86.148694000000006</v>
      </c>
      <c r="H2987" s="6">
        <v>3</v>
      </c>
      <c r="I2987" s="6">
        <v>17.817281000000001</v>
      </c>
      <c r="L2987" s="6">
        <f t="shared" si="452"/>
        <v>1.9129984529567205E-4</v>
      </c>
      <c r="M2987" s="6">
        <f>249.088908333*(E2987-AVERAGE('raw Data'!$Y$2:$Y$2801))</f>
        <v>3800.4223163066877</v>
      </c>
      <c r="N2987" s="6" t="s">
        <v>18</v>
      </c>
      <c r="O2987" s="6">
        <f>L2987/(PI()*('ugly don''t look!'!$J$7^2)/4)</f>
        <v>0.38133892918361456</v>
      </c>
      <c r="P2987" s="6">
        <f>-M2987/'ugly don''t look!'!$H$7</f>
        <v>-3562.4506152106183</v>
      </c>
      <c r="Q2987" s="6">
        <f>-'ugly don''t look!'!$J$7/4*P2987</f>
        <v>22.508453599554489</v>
      </c>
      <c r="R2987" s="6">
        <f t="shared" si="453"/>
        <v>-0.96406672138561633</v>
      </c>
      <c r="S2987" s="6">
        <f t="shared" si="454"/>
        <v>3.1138909541827218</v>
      </c>
      <c r="AN2987" s="6">
        <f>S2987-'ugly don''t look!'!$M$5</f>
        <v>-0.66472360658535035</v>
      </c>
      <c r="AO2987" s="6">
        <f t="shared" si="456"/>
        <v>-0.96406672138561633</v>
      </c>
      <c r="AP2987" s="6">
        <f t="shared" si="457"/>
        <v>3.1138909541827218</v>
      </c>
      <c r="AQ2987" s="6">
        <f t="shared" si="455"/>
        <v>6.9336327168284556E-2</v>
      </c>
    </row>
    <row r="2988" spans="1:43" x14ac:dyDescent="0.25">
      <c r="A2988" s="6">
        <v>1051571.446</v>
      </c>
      <c r="B2988" s="6">
        <v>21.206018</v>
      </c>
      <c r="C2988" s="6">
        <v>3.0662400000000001</v>
      </c>
      <c r="D2988" s="6">
        <v>-2.8649999999999998E-2</v>
      </c>
      <c r="E2988" s="6">
        <v>15.569286999999999</v>
      </c>
      <c r="F2988" s="6">
        <v>21.429478</v>
      </c>
      <c r="G2988" s="6">
        <v>86.139776999999995</v>
      </c>
      <c r="H2988" s="6">
        <v>3</v>
      </c>
      <c r="I2988" s="6">
        <v>17.759587</v>
      </c>
      <c r="L2988" s="6">
        <f t="shared" si="452"/>
        <v>1.934521314877421E-4</v>
      </c>
      <c r="M2988" s="6">
        <f>249.088908333*(E2988-AVERAGE('raw Data'!$Y$2:$Y$2801))</f>
        <v>3807.7948498155279</v>
      </c>
      <c r="N2988" s="6" t="s">
        <v>18</v>
      </c>
      <c r="O2988" s="6">
        <f>L2988/(PI()*('ugly don''t look!'!$J$7^2)/4)</f>
        <v>0.38562931692811131</v>
      </c>
      <c r="P2988" s="6">
        <f>-M2988/'ugly don''t look!'!$H$7</f>
        <v>-3569.3615015143682</v>
      </c>
      <c r="Q2988" s="6">
        <f>-'ugly don''t look!'!$J$7/4*P2988</f>
        <v>22.552118306943157</v>
      </c>
      <c r="R2988" s="6">
        <f t="shared" si="453"/>
        <v>-0.95287868975795109</v>
      </c>
      <c r="S2988" s="6">
        <f t="shared" si="454"/>
        <v>3.1158289997604123</v>
      </c>
      <c r="AN2988" s="6">
        <f>S2988-'ugly don''t look!'!$M$5</f>
        <v>-0.66278556100765984</v>
      </c>
      <c r="AO2988" s="6">
        <f t="shared" si="456"/>
        <v>-0.95287868975795109</v>
      </c>
      <c r="AP2988" s="6">
        <f t="shared" si="457"/>
        <v>3.1158289997604123</v>
      </c>
      <c r="AQ2988" s="6">
        <f t="shared" si="455"/>
        <v>6.4094604836923003E-2</v>
      </c>
    </row>
    <row r="2989" spans="1:43" x14ac:dyDescent="0.25">
      <c r="A2989" s="6">
        <v>1051572.0719999999</v>
      </c>
      <c r="B2989" s="6">
        <v>21.225643999999999</v>
      </c>
      <c r="C2989" s="6">
        <v>3.079132</v>
      </c>
      <c r="D2989" s="6">
        <v>-1.5685999999999999E-2</v>
      </c>
      <c r="E2989" s="6">
        <v>15.571130999999999</v>
      </c>
      <c r="F2989" s="6">
        <v>21.469832</v>
      </c>
      <c r="G2989" s="6">
        <v>86.140947999999995</v>
      </c>
      <c r="H2989" s="6">
        <v>3</v>
      </c>
      <c r="I2989" s="6">
        <v>17.731826000000002</v>
      </c>
      <c r="L2989" s="6">
        <f t="shared" si="452"/>
        <v>1.9426550059098904E-4</v>
      </c>
      <c r="M2989" s="6">
        <f>249.088908333*(E2989-AVERAGE('raw Data'!$Y$2:$Y$2801))</f>
        <v>3808.2541697624938</v>
      </c>
      <c r="N2989" s="6" t="s">
        <v>18</v>
      </c>
      <c r="O2989" s="6">
        <f>L2989/(PI()*('ugly don''t look!'!$J$7^2)/4)</f>
        <v>0.38725069462647704</v>
      </c>
      <c r="P2989" s="6">
        <f>-M2989/'ugly don''t look!'!$H$7</f>
        <v>-3569.79206014482</v>
      </c>
      <c r="Q2989" s="6">
        <f>-'ugly don''t look!'!$J$7/4*P2989</f>
        <v>22.554838684010008</v>
      </c>
      <c r="R2989" s="6">
        <f t="shared" si="453"/>
        <v>-0.94868300594505817</v>
      </c>
      <c r="S2989" s="6">
        <f t="shared" si="454"/>
        <v>3.1159496187181794</v>
      </c>
      <c r="AN2989" s="6">
        <f>S2989-'ugly don''t look!'!$M$5</f>
        <v>-0.66266494204989268</v>
      </c>
      <c r="AO2989" s="6">
        <f t="shared" si="456"/>
        <v>-0.94868300594505817</v>
      </c>
      <c r="AP2989" s="6">
        <f t="shared" si="457"/>
        <v>3.1159496187181794</v>
      </c>
      <c r="AQ2989" s="6">
        <f t="shared" si="455"/>
        <v>6.1522700480593634E-2</v>
      </c>
    </row>
    <row r="2990" spans="1:43" x14ac:dyDescent="0.25">
      <c r="A2990" s="6">
        <v>1051574.9680000001</v>
      </c>
      <c r="B2990" s="6">
        <v>21.18881</v>
      </c>
      <c r="C2990" s="6">
        <v>3.0297200000000002</v>
      </c>
      <c r="D2990" s="6">
        <v>4.6731000000000002E-2</v>
      </c>
      <c r="E2990" s="6">
        <v>15.543545</v>
      </c>
      <c r="F2990" s="6">
        <v>21.429983</v>
      </c>
      <c r="G2990" s="6">
        <v>86.133668</v>
      </c>
      <c r="H2990" s="6">
        <v>3</v>
      </c>
      <c r="I2990" s="6">
        <v>17.712347000000001</v>
      </c>
      <c r="L2990" s="6">
        <f t="shared" si="452"/>
        <v>1.9114804836250327E-4</v>
      </c>
      <c r="M2990" s="6">
        <f>249.088908333*(E2990-AVERAGE('raw Data'!$Y$2:$Y$2801))</f>
        <v>3801.38280313722</v>
      </c>
      <c r="N2990" s="6" t="s">
        <v>18</v>
      </c>
      <c r="O2990" s="6">
        <f>L2990/(PI()*('ugly don''t look!'!$J$7^2)/4)</f>
        <v>0.38103633573478835</v>
      </c>
      <c r="P2990" s="6">
        <f>-M2990/'ugly don''t look!'!$H$7</f>
        <v>-3563.3509590712601</v>
      </c>
      <c r="Q2990" s="6">
        <f>-'ugly don''t look!'!$J$7/4*P2990</f>
        <v>22.51414219715199</v>
      </c>
      <c r="R2990" s="6">
        <f t="shared" si="453"/>
        <v>-0.96486053902016</v>
      </c>
      <c r="S2990" s="6">
        <f t="shared" si="454"/>
        <v>3.1141436538561682</v>
      </c>
      <c r="AN2990" s="6">
        <f>S2990-'ugly don''t look!'!$M$5</f>
        <v>-0.66447090691190391</v>
      </c>
      <c r="AO2990" s="6">
        <f t="shared" si="456"/>
        <v>-0.96486053902016</v>
      </c>
      <c r="AP2990" s="6">
        <f t="shared" si="457"/>
        <v>3.1141436538561682</v>
      </c>
      <c r="AQ2990" s="6">
        <f t="shared" si="455"/>
        <v>7.0098448567358057E-2</v>
      </c>
    </row>
    <row r="2991" spans="1:43" x14ac:dyDescent="0.25">
      <c r="A2991" s="6">
        <v>1051575.3160000001</v>
      </c>
      <c r="B2991" s="6">
        <v>21.232309000000001</v>
      </c>
      <c r="C2991" s="6">
        <v>3.0390329999999999</v>
      </c>
      <c r="D2991" s="6">
        <v>4.7019999999999999E-2</v>
      </c>
      <c r="E2991" s="6">
        <v>15.507838</v>
      </c>
      <c r="F2991" s="6">
        <v>21.429983</v>
      </c>
      <c r="G2991" s="6">
        <v>86.133668</v>
      </c>
      <c r="H2991" s="6">
        <v>3</v>
      </c>
      <c r="I2991" s="6">
        <v>17.699168</v>
      </c>
      <c r="L2991" s="6">
        <f t="shared" si="452"/>
        <v>1.9173561479583702E-4</v>
      </c>
      <c r="M2991" s="6">
        <f>249.088908333*(E2991-AVERAGE('raw Data'!$Y$2:$Y$2801))</f>
        <v>3792.4885854873733</v>
      </c>
      <c r="N2991" s="6" t="s">
        <v>18</v>
      </c>
      <c r="O2991" s="6">
        <f>L2991/(PI()*('ugly don''t look!'!$J$7^2)/4)</f>
        <v>0.38220759624556094</v>
      </c>
      <c r="P2991" s="6">
        <f>-M2991/'ugly don''t look!'!$H$7</f>
        <v>-3555.0136721853892</v>
      </c>
      <c r="Q2991" s="6">
        <f>-'ugly don''t look!'!$J$7/4*P2991</f>
        <v>22.461465134285337</v>
      </c>
      <c r="R2991" s="6">
        <f t="shared" si="453"/>
        <v>-0.96179137231967438</v>
      </c>
      <c r="S2991" s="6">
        <f t="shared" si="454"/>
        <v>3.1118011802319279</v>
      </c>
      <c r="AN2991" s="6">
        <f>S2991-'ugly don''t look!'!$M$5</f>
        <v>-0.66681338053614425</v>
      </c>
      <c r="AO2991" s="6">
        <f t="shared" si="456"/>
        <v>-0.96179137231967438</v>
      </c>
      <c r="AP2991" s="6">
        <f t="shared" si="457"/>
        <v>3.1118011802319279</v>
      </c>
      <c r="AQ2991" s="6">
        <f t="shared" si="455"/>
        <v>6.5786378742729107E-2</v>
      </c>
    </row>
    <row r="2992" spans="1:43" x14ac:dyDescent="0.25">
      <c r="A2992" s="6">
        <v>1051577.04</v>
      </c>
      <c r="B2992" s="6">
        <v>21.255462999999999</v>
      </c>
      <c r="C2992" s="6">
        <v>3.0217070000000001</v>
      </c>
      <c r="D2992" s="6">
        <v>3.6794E-2</v>
      </c>
      <c r="E2992" s="6">
        <v>15.433947</v>
      </c>
      <c r="F2992" s="6">
        <v>21.508738999999998</v>
      </c>
      <c r="G2992" s="6">
        <v>86.132188999999997</v>
      </c>
      <c r="H2992" s="6">
        <v>3</v>
      </c>
      <c r="I2992" s="6">
        <v>17.697935999999999</v>
      </c>
      <c r="L2992" s="6">
        <f t="shared" si="452"/>
        <v>1.9064250022223658E-4</v>
      </c>
      <c r="M2992" s="6">
        <f>249.088908333*(E2992-AVERAGE('raw Data'!$Y$2:$Y$2801))</f>
        <v>3774.0831569617399</v>
      </c>
      <c r="N2992" s="6" t="s">
        <v>18</v>
      </c>
      <c r="O2992" s="6">
        <f>L2992/(PI()*('ugly don''t look!'!$J$7^2)/4)</f>
        <v>0.38002857126868489</v>
      </c>
      <c r="P2992" s="6">
        <f>-M2992/'ugly don''t look!'!$H$7</f>
        <v>-3537.7607395591863</v>
      </c>
      <c r="Q2992" s="6">
        <f>-'ugly don''t look!'!$J$7/4*P2992</f>
        <v>22.352456792719828</v>
      </c>
      <c r="R2992" s="6">
        <f t="shared" si="453"/>
        <v>-0.96750884153897698</v>
      </c>
      <c r="S2992" s="6">
        <f t="shared" si="454"/>
        <v>3.1069362386300456</v>
      </c>
      <c r="AN2992" s="6">
        <f>S2992-'ugly don''t look!'!$M$5</f>
        <v>-0.67167832213802647</v>
      </c>
      <c r="AO2992" s="6">
        <f t="shared" si="456"/>
        <v>-0.96750884153897698</v>
      </c>
      <c r="AP2992" s="6">
        <f t="shared" si="457"/>
        <v>3.1069362386300456</v>
      </c>
      <c r="AQ2992" s="6">
        <f t="shared" si="455"/>
        <v>6.4590545647854852E-2</v>
      </c>
    </row>
    <row r="2993" spans="1:43" x14ac:dyDescent="0.25">
      <c r="A2993" s="6">
        <v>1051579.0930000001</v>
      </c>
      <c r="B2993" s="6">
        <v>21.314140999999999</v>
      </c>
      <c r="C2993" s="6">
        <v>2.9828489999999999</v>
      </c>
      <c r="D2993" s="6">
        <v>4.3930000000000002E-3</v>
      </c>
      <c r="E2993" s="6">
        <v>15.405467</v>
      </c>
      <c r="F2993" s="6">
        <v>21.412717000000001</v>
      </c>
      <c r="G2993" s="6">
        <v>86.129827000000006</v>
      </c>
      <c r="H2993" s="6">
        <v>3</v>
      </c>
      <c r="I2993" s="6">
        <v>17.737141999999999</v>
      </c>
      <c r="L2993" s="6">
        <f t="shared" si="452"/>
        <v>1.8819091035146627E-4</v>
      </c>
      <c r="M2993" s="6">
        <f>249.088908333*(E2993-AVERAGE('raw Data'!$Y$2:$Y$2801))</f>
        <v>3766.9891048524159</v>
      </c>
      <c r="N2993" s="6" t="s">
        <v>18</v>
      </c>
      <c r="O2993" s="6">
        <f>L2993/(PI()*('ugly don''t look!'!$J$7^2)/4)</f>
        <v>0.37514154872733368</v>
      </c>
      <c r="P2993" s="6">
        <f>-M2993/'ugly don''t look!'!$H$7</f>
        <v>-3531.110896937023</v>
      </c>
      <c r="Q2993" s="6">
        <f>-'ugly don''t look!'!$J$7/4*P2993</f>
        <v>22.310441424572346</v>
      </c>
      <c r="R2993" s="6">
        <f t="shared" si="453"/>
        <v>-0.98045186096017589</v>
      </c>
      <c r="S2993" s="6">
        <f t="shared" si="454"/>
        <v>3.1050547941999498</v>
      </c>
      <c r="AN2993" s="6">
        <f>S2993-'ugly don''t look!'!$M$5</f>
        <v>-0.67355976656812233</v>
      </c>
      <c r="AO2993" s="6">
        <f t="shared" si="456"/>
        <v>-0.98045186096017589</v>
      </c>
      <c r="AP2993" s="6">
        <f t="shared" si="457"/>
        <v>3.1050547941999498</v>
      </c>
      <c r="AQ2993" s="6">
        <f t="shared" si="455"/>
        <v>7.1015108796140619E-2</v>
      </c>
    </row>
    <row r="2994" spans="1:43" x14ac:dyDescent="0.25">
      <c r="A2994" s="6">
        <v>1051579.446</v>
      </c>
      <c r="B2994" s="6">
        <v>21.197130000000001</v>
      </c>
      <c r="C2994" s="6">
        <v>2.9786239999999999</v>
      </c>
      <c r="D2994" s="6">
        <v>-4.0540000000000003E-3</v>
      </c>
      <c r="E2994" s="6">
        <v>15.393025</v>
      </c>
      <c r="F2994" s="6">
        <v>21.428401999999998</v>
      </c>
      <c r="G2994" s="6">
        <v>86.134531999999993</v>
      </c>
      <c r="H2994" s="6">
        <v>3</v>
      </c>
      <c r="I2994" s="6">
        <v>17.743925000000001</v>
      </c>
      <c r="L2994" s="6">
        <f t="shared" si="452"/>
        <v>1.8792435089899821E-4</v>
      </c>
      <c r="M2994" s="6">
        <f>249.088908333*(E2994-AVERAGE('raw Data'!$Y$2:$Y$2801))</f>
        <v>3763.8899406549367</v>
      </c>
      <c r="N2994" s="6" t="s">
        <v>18</v>
      </c>
      <c r="O2994" s="6">
        <f>L2994/(PI()*('ugly don''t look!'!$J$7^2)/4)</f>
        <v>0.37461018658215878</v>
      </c>
      <c r="P2994" s="6">
        <f>-M2994/'ugly don''t look!'!$H$7</f>
        <v>-3528.2057936397982</v>
      </c>
      <c r="Q2994" s="6">
        <f>-'ugly don''t look!'!$J$7/4*P2994</f>
        <v>22.292086255664657</v>
      </c>
      <c r="R2994" s="6">
        <f t="shared" si="453"/>
        <v>-0.98186929611668106</v>
      </c>
      <c r="S2994" s="6">
        <f t="shared" si="454"/>
        <v>3.1042317390549385</v>
      </c>
      <c r="AN2994" s="6">
        <f>S2994-'ugly don''t look!'!$M$5</f>
        <v>-0.67438282171313357</v>
      </c>
      <c r="AO2994" s="6">
        <f t="shared" si="456"/>
        <v>-0.98186929611668106</v>
      </c>
      <c r="AP2994" s="6">
        <f t="shared" si="457"/>
        <v>3.1042317390549385</v>
      </c>
      <c r="AQ2994" s="6">
        <f t="shared" si="455"/>
        <v>7.1101673483153577E-2</v>
      </c>
    </row>
    <row r="2995" spans="1:43" x14ac:dyDescent="0.25">
      <c r="A2995" s="6">
        <v>1051581.1129999999</v>
      </c>
      <c r="B2995" s="6">
        <v>21.253415</v>
      </c>
      <c r="C2995" s="6">
        <v>2.9521630000000001</v>
      </c>
      <c r="D2995" s="6">
        <v>-4.3095000000000001E-2</v>
      </c>
      <c r="E2995" s="6">
        <v>15.330216</v>
      </c>
      <c r="F2995" s="6">
        <v>21.411235999999999</v>
      </c>
      <c r="G2995" s="6">
        <v>86.137787000000003</v>
      </c>
      <c r="H2995" s="6">
        <v>3</v>
      </c>
      <c r="I2995" s="6">
        <v>17.786292</v>
      </c>
      <c r="L2995" s="6">
        <f t="shared" si="452"/>
        <v>1.8625490008911474E-4</v>
      </c>
      <c r="M2995" s="6">
        <f>249.088908333*(E2995-AVERAGE('raw Data'!$Y$2:$Y$2801))</f>
        <v>3748.2449154114493</v>
      </c>
      <c r="N2995" s="6" t="s">
        <v>18</v>
      </c>
      <c r="O2995" s="6">
        <f>L2995/(PI()*('ugly don''t look!'!$J$7^2)/4)</f>
        <v>0.37128228747601094</v>
      </c>
      <c r="P2995" s="6">
        <f>-M2995/'ugly don''t look!'!$H$7</f>
        <v>-3513.5404156462778</v>
      </c>
      <c r="Q2995" s="6">
        <f>-'ugly don''t look!'!$J$7/4*P2995</f>
        <v>22.199426731157097</v>
      </c>
      <c r="R2995" s="6">
        <f t="shared" si="453"/>
        <v>-0.99079262301451421</v>
      </c>
      <c r="S2995" s="6">
        <f t="shared" si="454"/>
        <v>3.1000664656239647</v>
      </c>
      <c r="AN2995" s="6">
        <f>S2995-'ugly don''t look!'!$M$5</f>
        <v>-0.67854809514410741</v>
      </c>
      <c r="AO2995" s="6">
        <f t="shared" si="456"/>
        <v>-0.99079262301451421</v>
      </c>
      <c r="AP2995" s="6">
        <f t="shared" si="457"/>
        <v>3.1000664656239647</v>
      </c>
      <c r="AQ2995" s="6">
        <f t="shared" si="455"/>
        <v>7.2662824345137628E-2</v>
      </c>
    </row>
    <row r="2996" spans="1:43" x14ac:dyDescent="0.25">
      <c r="A2996" s="6">
        <v>1051583.8370000001</v>
      </c>
      <c r="B2996" s="6">
        <v>21.265460999999998</v>
      </c>
      <c r="C2996" s="6">
        <v>2.948852</v>
      </c>
      <c r="D2996" s="6">
        <v>-0.10047399999999999</v>
      </c>
      <c r="E2996" s="6">
        <v>15.291585</v>
      </c>
      <c r="F2996" s="6">
        <v>21.417294999999999</v>
      </c>
      <c r="G2996" s="6">
        <v>86.137609999999995</v>
      </c>
      <c r="H2996" s="6">
        <v>3</v>
      </c>
      <c r="I2996" s="6">
        <v>17.834458999999999</v>
      </c>
      <c r="L2996" s="6">
        <f t="shared" si="452"/>
        <v>1.860460058057723E-4</v>
      </c>
      <c r="M2996" s="6">
        <f>249.088908333*(E2996-AVERAGE('raw Data'!$Y$2:$Y$2801))</f>
        <v>3738.6223617936371</v>
      </c>
      <c r="N2996" s="6" t="s">
        <v>18</v>
      </c>
      <c r="O2996" s="6">
        <f>L2996/(PI()*('ugly don''t look!'!$J$7^2)/4)</f>
        <v>0.37086587562685724</v>
      </c>
      <c r="P2996" s="6">
        <f>-M2996/'ugly don''t look!'!$H$7</f>
        <v>-3504.5203991316434</v>
      </c>
      <c r="Q2996" s="6">
        <f>-'ugly don''t look!'!$J$7/4*P2996</f>
        <v>22.142436011813505</v>
      </c>
      <c r="R2996" s="6">
        <f t="shared" si="453"/>
        <v>-0.99191480296066192</v>
      </c>
      <c r="S2996" s="6">
        <f t="shared" si="454"/>
        <v>3.0974959488617477</v>
      </c>
      <c r="AN2996" s="6">
        <f>S2996-'ugly don''t look!'!$M$5</f>
        <v>-0.68111861190632439</v>
      </c>
      <c r="AO2996" s="6">
        <f t="shared" si="456"/>
        <v>-0.99191480296066192</v>
      </c>
      <c r="AP2996" s="6">
        <f t="shared" si="457"/>
        <v>3.0974959488617477</v>
      </c>
      <c r="AQ2996" s="6">
        <f t="shared" si="455"/>
        <v>7.0812451378868629E-2</v>
      </c>
    </row>
    <row r="2997" spans="1:43" x14ac:dyDescent="0.25">
      <c r="A2997" s="6">
        <v>1051584.368</v>
      </c>
      <c r="B2997" s="6">
        <v>21.170665</v>
      </c>
      <c r="C2997" s="6">
        <v>2.9463620000000001</v>
      </c>
      <c r="D2997" s="6">
        <v>-0.1149</v>
      </c>
      <c r="E2997" s="6">
        <v>15.273331000000001</v>
      </c>
      <c r="F2997" s="6">
        <v>21.462461999999999</v>
      </c>
      <c r="G2997" s="6">
        <v>86.136773000000005</v>
      </c>
      <c r="H2997" s="6">
        <v>3</v>
      </c>
      <c r="I2997" s="6">
        <v>17.846867</v>
      </c>
      <c r="L2997" s="6">
        <f t="shared" si="452"/>
        <v>1.8588890922905147E-4</v>
      </c>
      <c r="M2997" s="6">
        <f>249.088908333*(E2997-AVERAGE('raw Data'!$Y$2:$Y$2801))</f>
        <v>3734.0754928609267</v>
      </c>
      <c r="N2997" s="6" t="s">
        <v>18</v>
      </c>
      <c r="O2997" s="6">
        <f>L2997/(PI()*('ugly don''t look!'!$J$7^2)/4)</f>
        <v>0.37055271781822163</v>
      </c>
      <c r="P2997" s="6">
        <f>-M2997/'ugly don''t look!'!$H$7</f>
        <v>-3500.2582422768342</v>
      </c>
      <c r="Q2997" s="6">
        <f>-'ugly don''t look!'!$J$7/4*P2997</f>
        <v>22.115506639265607</v>
      </c>
      <c r="R2997" s="6">
        <f t="shared" si="453"/>
        <v>-0.9927595560597261</v>
      </c>
      <c r="S2997" s="6">
        <f t="shared" si="454"/>
        <v>3.0962790203622217</v>
      </c>
      <c r="AN2997" s="6">
        <f>S2997-'ugly don''t look!'!$M$5</f>
        <v>-0.68233554040585043</v>
      </c>
      <c r="AO2997" s="6">
        <f t="shared" si="456"/>
        <v>-0.9927595560597261</v>
      </c>
      <c r="AP2997" s="6">
        <f t="shared" si="457"/>
        <v>3.0962790203622217</v>
      </c>
      <c r="AQ2997" s="6">
        <f t="shared" si="455"/>
        <v>7.0137631750105484E-2</v>
      </c>
    </row>
    <row r="2998" spans="1:43" x14ac:dyDescent="0.25">
      <c r="A2998" s="6">
        <v>1051585.7109999999</v>
      </c>
      <c r="B2998" s="6">
        <v>21.315252000000001</v>
      </c>
      <c r="C2998" s="6">
        <v>2.913195</v>
      </c>
      <c r="D2998" s="6">
        <v>-0.12878600000000001</v>
      </c>
      <c r="E2998" s="6">
        <v>15.240698</v>
      </c>
      <c r="F2998" s="6">
        <v>21.440249000000001</v>
      </c>
      <c r="G2998" s="6">
        <v>86.133538000000001</v>
      </c>
      <c r="H2998" s="6">
        <v>3</v>
      </c>
      <c r="I2998" s="6">
        <v>17.917349999999999</v>
      </c>
      <c r="L2998" s="6">
        <f t="shared" si="452"/>
        <v>1.8379637020893107E-4</v>
      </c>
      <c r="M2998" s="6">
        <f>249.088908333*(E2998-AVERAGE('raw Data'!$Y$2:$Y$2801))</f>
        <v>3725.946974515296</v>
      </c>
      <c r="N2998" s="6" t="s">
        <v>18</v>
      </c>
      <c r="O2998" s="6">
        <f>L2998/(PI()*('ugly don''t look!'!$J$7^2)/4)</f>
        <v>0.36638143065395701</v>
      </c>
      <c r="P2998" s="6">
        <f>-M2998/'ugly don''t look!'!$H$7</f>
        <v>-3492.6387087694939</v>
      </c>
      <c r="Q2998" s="6">
        <f>-'ugly don''t look!'!$J$7/4*P2998</f>
        <v>22.067364521682855</v>
      </c>
      <c r="R2998" s="6">
        <f t="shared" si="453"/>
        <v>-1.0040803279960566</v>
      </c>
      <c r="S2998" s="6">
        <f t="shared" si="454"/>
        <v>3.094099798624474</v>
      </c>
      <c r="AN2998" s="6">
        <f>S2998-'ugly don''t look!'!$M$5</f>
        <v>-0.68451476214359808</v>
      </c>
      <c r="AO2998" s="6">
        <f t="shared" si="456"/>
        <v>-1.0040803279960566</v>
      </c>
      <c r="AP2998" s="6">
        <f t="shared" si="457"/>
        <v>3.094099798624474</v>
      </c>
      <c r="AQ2998" s="6">
        <f t="shared" si="455"/>
        <v>7.5223362218354156E-2</v>
      </c>
    </row>
    <row r="2999" spans="1:43" x14ac:dyDescent="0.25">
      <c r="A2999" s="6">
        <v>1051587.2919999999</v>
      </c>
      <c r="B2999" s="6">
        <v>21.162517999999999</v>
      </c>
      <c r="C2999" s="6">
        <v>2.9229940000000001</v>
      </c>
      <c r="D2999" s="6">
        <v>-0.142458</v>
      </c>
      <c r="E2999" s="6">
        <v>15.22833</v>
      </c>
      <c r="F2999" s="6">
        <v>21.467040000000001</v>
      </c>
      <c r="G2999" s="6">
        <v>86.137293999999997</v>
      </c>
      <c r="H2999" s="6">
        <v>3</v>
      </c>
      <c r="I2999" s="6">
        <v>17.951598000000001</v>
      </c>
      <c r="L2999" s="6">
        <f t="shared" si="452"/>
        <v>1.8441459886567302E-4</v>
      </c>
      <c r="M2999" s="6">
        <f>249.088908333*(E2999-AVERAGE('raw Data'!$Y$2:$Y$2801))</f>
        <v>3722.8662428970333</v>
      </c>
      <c r="N2999" s="6" t="s">
        <v>18</v>
      </c>
      <c r="O2999" s="6">
        <f>L2999/(PI()*('ugly don''t look!'!$J$7^2)/4)</f>
        <v>0.3676138135321983</v>
      </c>
      <c r="P2999" s="6">
        <f>-M2999/'ugly don''t look!'!$H$7</f>
        <v>-3489.7508838554868</v>
      </c>
      <c r="Q2999" s="6">
        <f>-'ugly don''t look!'!$J$7/4*P2999</f>
        <v>22.049118521919929</v>
      </c>
      <c r="R2999" s="6">
        <f t="shared" si="453"/>
        <v>-1.0007223115891117</v>
      </c>
      <c r="S2999" s="6">
        <f t="shared" si="454"/>
        <v>3.0932726247636184</v>
      </c>
      <c r="AN2999" s="6">
        <f>S2999-'ugly don''t look!'!$M$5</f>
        <v>-0.6853419360044537</v>
      </c>
      <c r="AO2999" s="6">
        <f t="shared" si="456"/>
        <v>-1.0007223115891117</v>
      </c>
      <c r="AP2999" s="6">
        <f t="shared" si="457"/>
        <v>3.0932726247636184</v>
      </c>
      <c r="AQ2999" s="6">
        <f t="shared" si="455"/>
        <v>7.2241226766485839E-2</v>
      </c>
    </row>
    <row r="3000" spans="1:43" x14ac:dyDescent="0.25">
      <c r="A3000" s="6">
        <v>1051588.4450000001</v>
      </c>
      <c r="B3000" s="6">
        <v>21.099388000000001</v>
      </c>
      <c r="C3000" s="6">
        <v>2.9003619999999999</v>
      </c>
      <c r="D3000" s="6">
        <v>-0.14391100000000001</v>
      </c>
      <c r="E3000" s="6">
        <v>15.238928</v>
      </c>
      <c r="F3000" s="6">
        <v>21.506651999999999</v>
      </c>
      <c r="G3000" s="6">
        <v>86.142910000000001</v>
      </c>
      <c r="H3000" s="6">
        <v>3</v>
      </c>
      <c r="I3000" s="6">
        <v>18.013261</v>
      </c>
      <c r="L3000" s="6">
        <f t="shared" si="452"/>
        <v>1.8298672347436947E-4</v>
      </c>
      <c r="M3000" s="6">
        <f>249.088908333*(E3000-AVERAGE('raw Data'!$Y$2:$Y$2801))</f>
        <v>3725.5060871475466</v>
      </c>
      <c r="N3000" s="6" t="s">
        <v>18</v>
      </c>
      <c r="O3000" s="6">
        <f>L3000/(PI()*('ugly don''t look!'!$J$7^2)/4)</f>
        <v>0.36476747316069541</v>
      </c>
      <c r="P3000" s="6">
        <f>-M3000/'ugly don''t look!'!$H$7</f>
        <v>-3492.2254285222598</v>
      </c>
      <c r="Q3000" s="6">
        <f>-'ugly don''t look!'!$J$7/4*P3000</f>
        <v>22.064753313760768</v>
      </c>
      <c r="R3000" s="6">
        <f t="shared" si="453"/>
        <v>-1.0084951882421964</v>
      </c>
      <c r="S3000" s="6">
        <f t="shared" si="454"/>
        <v>3.0939814626798965</v>
      </c>
      <c r="AN3000" s="6">
        <f>S3000-'ugly don''t look!'!$M$5</f>
        <v>-0.68463309808817563</v>
      </c>
      <c r="AO3000" s="6">
        <f t="shared" si="456"/>
        <v>-1.0084951882421964</v>
      </c>
      <c r="AP3000" s="6">
        <f t="shared" si="457"/>
        <v>3.0939814626798965</v>
      </c>
      <c r="AQ3000" s="6">
        <f t="shared" si="455"/>
        <v>7.7938203098179143E-2</v>
      </c>
    </row>
    <row r="3001" spans="1:43" x14ac:dyDescent="0.25">
      <c r="A3001" s="6">
        <v>1051588.969</v>
      </c>
      <c r="B3001" s="6">
        <v>21.185476999999999</v>
      </c>
      <c r="C3001" s="6">
        <v>2.8900440000000001</v>
      </c>
      <c r="D3001" s="6">
        <v>-0.138928</v>
      </c>
      <c r="E3001" s="6">
        <v>15.262025</v>
      </c>
      <c r="F3001" s="6">
        <v>21.434830000000002</v>
      </c>
      <c r="G3001" s="6">
        <v>86.138215000000002</v>
      </c>
      <c r="H3001" s="6">
        <v>3</v>
      </c>
      <c r="I3001" s="6">
        <v>18.041394</v>
      </c>
      <c r="L3001" s="6">
        <f t="shared" si="452"/>
        <v>1.8233575059139537E-4</v>
      </c>
      <c r="M3001" s="6">
        <f>249.088908333*(E3001-AVERAGE('raw Data'!$Y$2:$Y$2801))</f>
        <v>3731.2592936633137</v>
      </c>
      <c r="N3001" s="6" t="s">
        <v>18</v>
      </c>
      <c r="O3001" s="6">
        <f>L3001/(PI()*('ugly don''t look!'!$J$7^2)/4)</f>
        <v>0.36346981763077468</v>
      </c>
      <c r="P3001" s="6">
        <f>-M3001/'ugly don''t look!'!$H$7</f>
        <v>-3497.6183855111676</v>
      </c>
      <c r="Q3001" s="6">
        <f>-'ugly don''t look!'!$J$7/4*P3001</f>
        <v>22.098827364255936</v>
      </c>
      <c r="R3001" s="6">
        <f t="shared" si="453"/>
        <v>-1.0120590181085789</v>
      </c>
      <c r="S3001" s="6">
        <f t="shared" si="454"/>
        <v>3.0955245466750441</v>
      </c>
      <c r="AN3001" s="6">
        <f>S3001-'ugly don''t look!'!$M$5</f>
        <v>-0.68309001409302805</v>
      </c>
      <c r="AO3001" s="6">
        <f t="shared" si="456"/>
        <v>-1.0120590181085789</v>
      </c>
      <c r="AP3001" s="6">
        <f t="shared" si="457"/>
        <v>3.0955245466750441</v>
      </c>
      <c r="AQ3001" s="6">
        <f t="shared" si="455"/>
        <v>8.176832668702097E-2</v>
      </c>
    </row>
    <row r="3002" spans="1:43" x14ac:dyDescent="0.25">
      <c r="AN3002">
        <f>AL2-'ugly don''t look!'!$M$6</f>
        <v>-0.42178655057448289</v>
      </c>
      <c r="AO3002">
        <f>AK2</f>
        <v>-0.55407537829376829</v>
      </c>
      <c r="AP3002">
        <f>AL2</f>
        <v>3.1015901149920557</v>
      </c>
      <c r="AQ3002" s="6">
        <f t="shared" si="455"/>
        <v>4.9166986443457822E-2</v>
      </c>
    </row>
    <row r="3003" spans="1:43" x14ac:dyDescent="0.25">
      <c r="AN3003" s="6">
        <f>AL3-'ugly don''t look!'!$M$6</f>
        <v>-0.4237329662367979</v>
      </c>
      <c r="AO3003" s="6">
        <f t="shared" ref="AO3003:AO3066" si="458">AK3</f>
        <v>-0.55925194052058458</v>
      </c>
      <c r="AP3003" s="6">
        <f t="shared" ref="AP3003:AP3066" si="459">AL3</f>
        <v>3.0996436993297407</v>
      </c>
      <c r="AQ3003" s="6">
        <f t="shared" si="455"/>
        <v>5.0542559544868054E-2</v>
      </c>
    </row>
    <row r="3004" spans="1:43" x14ac:dyDescent="0.25">
      <c r="AN3004" s="6">
        <f>AL4-'ugly don''t look!'!$M$6</f>
        <v>-0.43868289000128913</v>
      </c>
      <c r="AO3004" s="6">
        <f t="shared" si="458"/>
        <v>-0.56399355508797433</v>
      </c>
      <c r="AP3004" s="6">
        <f t="shared" si="459"/>
        <v>3.0846937755652495</v>
      </c>
      <c r="AQ3004" s="6">
        <f t="shared" si="455"/>
        <v>3.8635502769048619E-2</v>
      </c>
    </row>
    <row r="3005" spans="1:43" x14ac:dyDescent="0.25">
      <c r="AN3005" s="6">
        <f>AL5-'ugly don''t look!'!$M$6</f>
        <v>-0.45527585655912794</v>
      </c>
      <c r="AO3005" s="6">
        <f t="shared" si="458"/>
        <v>-0.56135091035680507</v>
      </c>
      <c r="AP3005" s="6">
        <f t="shared" si="459"/>
        <v>3.0681008090074107</v>
      </c>
      <c r="AQ3005" s="6">
        <f t="shared" si="455"/>
        <v>2.0346654713256446E-2</v>
      </c>
    </row>
    <row r="3006" spans="1:43" x14ac:dyDescent="0.25">
      <c r="AN3006" s="6">
        <f>AL6-'ugly don''t look!'!$M$6</f>
        <v>-0.46008897679082672</v>
      </c>
      <c r="AO3006" s="6">
        <f t="shared" si="458"/>
        <v>-0.56266548060995436</v>
      </c>
      <c r="AP3006" s="6">
        <f t="shared" si="459"/>
        <v>3.0632876887757119</v>
      </c>
      <c r="AQ3006" s="6">
        <f t="shared" si="455"/>
        <v>1.6377142153743446E-2</v>
      </c>
    </row>
    <row r="3007" spans="1:43" x14ac:dyDescent="0.25">
      <c r="AN3007" s="6">
        <f>AL7-'ugly don''t look!'!$M$6</f>
        <v>-0.47574059118990775</v>
      </c>
      <c r="AO3007" s="6">
        <f t="shared" si="458"/>
        <v>-0.56334978855887552</v>
      </c>
      <c r="AP3007" s="6">
        <f t="shared" si="459"/>
        <v>3.0476360743766309</v>
      </c>
      <c r="AQ3007" s="6">
        <f t="shared" si="455"/>
        <v>1.1646731213437456E-3</v>
      </c>
    </row>
    <row r="3008" spans="1:43" x14ac:dyDescent="0.25">
      <c r="AN3008" s="6">
        <f>AL8-'ugly don''t look!'!$M$6</f>
        <v>-0.47923622044132586</v>
      </c>
      <c r="AO3008" s="6">
        <f t="shared" si="458"/>
        <v>-0.56239577365583326</v>
      </c>
      <c r="AP3008" s="6">
        <f t="shared" si="459"/>
        <v>3.0441404451252128</v>
      </c>
      <c r="AQ3008" s="6">
        <f t="shared" si="455"/>
        <v>-2.9431822850919109E-3</v>
      </c>
    </row>
    <row r="3009" spans="40:43" x14ac:dyDescent="0.25">
      <c r="AN3009" s="6">
        <f>AL9-'ugly don''t look!'!$M$6</f>
        <v>-0.48720336715003354</v>
      </c>
      <c r="AO3009" s="6">
        <f t="shared" si="458"/>
        <v>-0.56203003692781517</v>
      </c>
      <c r="AP3009" s="6">
        <f t="shared" si="459"/>
        <v>3.0361732984165051</v>
      </c>
      <c r="AQ3009" s="6">
        <f t="shared" si="455"/>
        <v>-1.1145035590131774E-2</v>
      </c>
    </row>
    <row r="3010" spans="40:43" x14ac:dyDescent="0.25">
      <c r="AN3010" s="6">
        <f>AL10-'ugly don''t look!'!$M$6</f>
        <v>-0.48841960529863382</v>
      </c>
      <c r="AO3010" s="6">
        <f t="shared" si="458"/>
        <v>-0.5614309241701777</v>
      </c>
      <c r="AP3010" s="6">
        <f t="shared" si="459"/>
        <v>3.0349570602679048</v>
      </c>
      <c r="AQ3010" s="6">
        <f t="shared" ref="AQ3010:AQ3073" si="460">AN3010-$AS$2*AO3010-$AT$2</f>
        <v>-1.2745746244204076E-2</v>
      </c>
    </row>
    <row r="3011" spans="40:43" x14ac:dyDescent="0.25">
      <c r="AN3011" s="6">
        <f>AL11-'ugly don''t look!'!$M$6</f>
        <v>-0.49297692242053603</v>
      </c>
      <c r="AO3011" s="6">
        <f t="shared" si="458"/>
        <v>-0.56601952360657315</v>
      </c>
      <c r="AP3011" s="6">
        <f t="shared" si="459"/>
        <v>3.0303997431460026</v>
      </c>
      <c r="AQ3011" s="6">
        <f t="shared" si="460"/>
        <v>-1.4358391767264805E-2</v>
      </c>
    </row>
    <row r="3012" spans="40:43" x14ac:dyDescent="0.25">
      <c r="AN3012" s="6">
        <f>AL12-'ugly don''t look!'!$M$6</f>
        <v>-0.49283872999678335</v>
      </c>
      <c r="AO3012" s="6">
        <f t="shared" si="458"/>
        <v>-0.56610501133486191</v>
      </c>
      <c r="AP3012" s="6">
        <f t="shared" si="459"/>
        <v>3.0305379355697553</v>
      </c>
      <c r="AQ3012" s="6">
        <f t="shared" si="460"/>
        <v>-1.4165338750638273E-2</v>
      </c>
    </row>
    <row r="3013" spans="40:43" x14ac:dyDescent="0.25">
      <c r="AN3013" s="6">
        <f>AL13-'ugly don''t look!'!$M$6</f>
        <v>-0.49586415034842313</v>
      </c>
      <c r="AO3013" s="6">
        <f t="shared" si="458"/>
        <v>-0.56647134150624812</v>
      </c>
      <c r="AP3013" s="6">
        <f t="shared" si="459"/>
        <v>3.0275125152181155</v>
      </c>
      <c r="AQ3013" s="6">
        <f t="shared" si="460"/>
        <v>-1.69556716716944E-2</v>
      </c>
    </row>
    <row r="3014" spans="40:43" x14ac:dyDescent="0.25">
      <c r="AN3014" s="6">
        <f>AL14-'ugly don''t look!'!$M$6</f>
        <v>-0.49639822539902445</v>
      </c>
      <c r="AO3014" s="6">
        <f t="shared" si="458"/>
        <v>-0.56627010832221703</v>
      </c>
      <c r="AP3014" s="6">
        <f t="shared" si="459"/>
        <v>3.0269784401675142</v>
      </c>
      <c r="AQ3014" s="6">
        <f t="shared" si="460"/>
        <v>-1.7618885395212086E-2</v>
      </c>
    </row>
    <row r="3015" spans="40:43" x14ac:dyDescent="0.25">
      <c r="AN3015" s="6">
        <f>AL15-'ugly don''t look!'!$M$6</f>
        <v>-0.49667226211884197</v>
      </c>
      <c r="AO3015" s="6">
        <f t="shared" si="458"/>
        <v>-0.56725055181151651</v>
      </c>
      <c r="AP3015" s="6">
        <f t="shared" si="459"/>
        <v>3.0267044034476966</v>
      </c>
      <c r="AQ3015" s="6">
        <f t="shared" si="460"/>
        <v>-1.7263735772393179E-2</v>
      </c>
    </row>
    <row r="3016" spans="40:43" x14ac:dyDescent="0.25">
      <c r="AN3016" s="6">
        <f>AL16-'ugly don''t look!'!$M$6</f>
        <v>-0.49590683607597397</v>
      </c>
      <c r="AO3016" s="6">
        <f t="shared" si="458"/>
        <v>-0.56817474333996432</v>
      </c>
      <c r="AP3016" s="6">
        <f t="shared" si="459"/>
        <v>3.0274698294905646</v>
      </c>
      <c r="AQ3016" s="6">
        <f t="shared" si="460"/>
        <v>-1.5905222321606211E-2</v>
      </c>
    </row>
    <row r="3017" spans="40:43" x14ac:dyDescent="0.25">
      <c r="AN3017" s="6">
        <f>AL17-'ugly don''t look!'!$M$6</f>
        <v>-0.49486961731696111</v>
      </c>
      <c r="AO3017" s="6">
        <f t="shared" si="458"/>
        <v>-0.56920580174474611</v>
      </c>
      <c r="AP3017" s="6">
        <f t="shared" si="459"/>
        <v>3.0285070482495775</v>
      </c>
      <c r="AQ3017" s="6">
        <f t="shared" si="460"/>
        <v>-1.420633578282901E-2</v>
      </c>
    </row>
    <row r="3018" spans="40:43" x14ac:dyDescent="0.25">
      <c r="AN3018" s="6">
        <f>AL18-'ugly don''t look!'!$M$6</f>
        <v>-0.49293201088107619</v>
      </c>
      <c r="AO3018" s="6">
        <f t="shared" si="458"/>
        <v>-0.57057031688997162</v>
      </c>
      <c r="AP3018" s="6">
        <f t="shared" si="459"/>
        <v>3.0304446546854624</v>
      </c>
      <c r="AQ3018" s="6">
        <f t="shared" si="460"/>
        <v>-1.1393070216084961E-2</v>
      </c>
    </row>
    <row r="3019" spans="40:43" x14ac:dyDescent="0.25">
      <c r="AN3019" s="6">
        <f>AL19-'ugly don''t look!'!$M$6</f>
        <v>-0.49395334987596362</v>
      </c>
      <c r="AO3019" s="6">
        <f t="shared" si="458"/>
        <v>-0.57051819123539482</v>
      </c>
      <c r="AP3019" s="6">
        <f t="shared" si="459"/>
        <v>3.029423315690575</v>
      </c>
      <c r="AQ3019" s="6">
        <f t="shared" si="460"/>
        <v>-1.2447860144471995E-2</v>
      </c>
    </row>
    <row r="3020" spans="40:43" x14ac:dyDescent="0.25">
      <c r="AN3020" s="6">
        <f>AL20-'ugly don''t look!'!$M$6</f>
        <v>-0.49385997367604739</v>
      </c>
      <c r="AO3020" s="6">
        <f t="shared" si="458"/>
        <v>-0.57052070204278871</v>
      </c>
      <c r="AP3020" s="6">
        <f t="shared" si="459"/>
        <v>3.0295166918904912</v>
      </c>
      <c r="AQ3020" s="6">
        <f t="shared" si="460"/>
        <v>-1.2352872667885123E-2</v>
      </c>
    </row>
    <row r="3021" spans="40:43" x14ac:dyDescent="0.25">
      <c r="AN3021" s="6">
        <f>AL21-'ugly don''t look!'!$M$6</f>
        <v>-0.49594964772004468</v>
      </c>
      <c r="AO3021" s="6">
        <f t="shared" si="458"/>
        <v>-0.56818816983984743</v>
      </c>
      <c r="AP3021" s="6">
        <f t="shared" si="459"/>
        <v>3.0274270178464939</v>
      </c>
      <c r="AQ3021" s="6">
        <f t="shared" si="460"/>
        <v>-1.5939417691054197E-2</v>
      </c>
    </row>
    <row r="3022" spans="40:43" x14ac:dyDescent="0.25">
      <c r="AN3022" s="6">
        <f>AL22-'ugly don''t look!'!$M$6</f>
        <v>-0.4981374653442816</v>
      </c>
      <c r="AO3022" s="6">
        <f t="shared" si="458"/>
        <v>-0.56529322278587402</v>
      </c>
      <c r="AP3022" s="6">
        <f t="shared" si="459"/>
        <v>3.025239200222257</v>
      </c>
      <c r="AQ3022" s="6">
        <f t="shared" si="460"/>
        <v>-1.9985028414939404E-2</v>
      </c>
    </row>
    <row r="3023" spans="40:43" x14ac:dyDescent="0.25">
      <c r="AN3023" s="6">
        <f>AL23-'ugly don''t look!'!$M$6</f>
        <v>-0.49881760644654349</v>
      </c>
      <c r="AO3023" s="6">
        <f t="shared" si="458"/>
        <v>-0.56819828993278609</v>
      </c>
      <c r="AP3023" s="6">
        <f t="shared" si="459"/>
        <v>3.0245590591199951</v>
      </c>
      <c r="AQ3023" s="6">
        <f t="shared" si="460"/>
        <v>-1.8800881984847057E-2</v>
      </c>
    </row>
    <row r="3024" spans="40:43" x14ac:dyDescent="0.25">
      <c r="AN3024" s="6">
        <f>AL24-'ugly don''t look!'!$M$6</f>
        <v>-0.49767890805783432</v>
      </c>
      <c r="AO3024" s="6">
        <f t="shared" si="458"/>
        <v>-0.56995432317401151</v>
      </c>
      <c r="AP3024" s="6">
        <f t="shared" si="459"/>
        <v>3.0256977575087043</v>
      </c>
      <c r="AQ3024" s="6">
        <f t="shared" si="460"/>
        <v>-1.6535273024898295E-2</v>
      </c>
    </row>
    <row r="3025" spans="40:43" x14ac:dyDescent="0.25">
      <c r="AN3025" s="6">
        <f>AL25-'ugly don''t look!'!$M$6</f>
        <v>-0.49740695660796153</v>
      </c>
      <c r="AO3025" s="6">
        <f t="shared" si="458"/>
        <v>-0.57014696241807228</v>
      </c>
      <c r="AP3025" s="6">
        <f t="shared" si="459"/>
        <v>3.0259697089585771</v>
      </c>
      <c r="AQ3025" s="6">
        <f t="shared" si="460"/>
        <v>-1.6139697946798398E-2</v>
      </c>
    </row>
    <row r="3026" spans="40:43" x14ac:dyDescent="0.25">
      <c r="AN3026" s="6">
        <f>AL26-'ugly don''t look!'!$M$6</f>
        <v>-0.49576364754612756</v>
      </c>
      <c r="AO3026" s="6">
        <f t="shared" si="458"/>
        <v>-0.56933279017713334</v>
      </c>
      <c r="AP3026" s="6">
        <f t="shared" si="459"/>
        <v>3.0276130180204111</v>
      </c>
      <c r="AQ3026" s="6">
        <f t="shared" si="460"/>
        <v>-1.5018872903822561E-2</v>
      </c>
    </row>
    <row r="3027" spans="40:43" x14ac:dyDescent="0.25">
      <c r="AN3027" s="6">
        <f>AL27-'ugly don''t look!'!$M$6</f>
        <v>-0.49568151571920849</v>
      </c>
      <c r="AO3027" s="6">
        <f t="shared" si="458"/>
        <v>-0.57188872348358533</v>
      </c>
      <c r="AP3027" s="6">
        <f t="shared" si="459"/>
        <v>3.0276951498473301</v>
      </c>
      <c r="AQ3027" s="6">
        <f t="shared" si="460"/>
        <v>-1.3296505462448899E-2</v>
      </c>
    </row>
    <row r="3028" spans="40:43" x14ac:dyDescent="0.25">
      <c r="AN3028" s="6">
        <f>AL28-'ugly don''t look!'!$M$6</f>
        <v>-0.49849309145562071</v>
      </c>
      <c r="AO3028" s="6">
        <f t="shared" si="458"/>
        <v>-0.56913940505115679</v>
      </c>
      <c r="AP3028" s="6">
        <f t="shared" si="459"/>
        <v>3.0248835741109179</v>
      </c>
      <c r="AQ3028" s="6">
        <f t="shared" si="460"/>
        <v>-1.7872419101169573E-2</v>
      </c>
    </row>
    <row r="3029" spans="40:43" x14ac:dyDescent="0.25">
      <c r="AN3029" s="6">
        <f>AL29-'ugly don''t look!'!$M$6</f>
        <v>-0.50205307956782708</v>
      </c>
      <c r="AO3029" s="6">
        <f t="shared" si="458"/>
        <v>-0.56633221424403657</v>
      </c>
      <c r="AP3029" s="6">
        <f t="shared" si="459"/>
        <v>3.0213235859987115</v>
      </c>
      <c r="AQ3029" s="6">
        <f t="shared" si="460"/>
        <v>-2.3233883929057481E-2</v>
      </c>
    </row>
    <row r="3030" spans="40:43" x14ac:dyDescent="0.25">
      <c r="AN3030" s="6">
        <f>AL30-'ugly don''t look!'!$M$6</f>
        <v>-0.50133592514932124</v>
      </c>
      <c r="AO3030" s="6">
        <f t="shared" si="458"/>
        <v>-0.56527643825114415</v>
      </c>
      <c r="AP3030" s="6">
        <f t="shared" si="459"/>
        <v>3.0220407404172174</v>
      </c>
      <c r="AQ3030" s="6">
        <f t="shared" si="460"/>
        <v>-2.3194259468026251E-2</v>
      </c>
    </row>
    <row r="3031" spans="40:43" x14ac:dyDescent="0.25">
      <c r="AN3031" s="6">
        <f>AL31-'ugly don''t look!'!$M$6</f>
        <v>-0.49748674456816788</v>
      </c>
      <c r="AO3031" s="6">
        <f t="shared" si="458"/>
        <v>-0.56536605894137426</v>
      </c>
      <c r="AP3031" s="6">
        <f t="shared" si="459"/>
        <v>3.0258899209983707</v>
      </c>
      <c r="AQ3031" s="6">
        <f t="shared" si="460"/>
        <v>-1.9287566021597286E-2</v>
      </c>
    </row>
    <row r="3032" spans="40:43" x14ac:dyDescent="0.25">
      <c r="AN3032" s="6">
        <f>AL32-'ugly don''t look!'!$M$6</f>
        <v>-0.49505780694854051</v>
      </c>
      <c r="AO3032" s="6">
        <f t="shared" si="458"/>
        <v>-0.56610331150764936</v>
      </c>
      <c r="AP3032" s="6">
        <f t="shared" si="459"/>
        <v>3.0283188586179981</v>
      </c>
      <c r="AQ3032" s="6">
        <f t="shared" si="460"/>
        <v>-1.6385506543508316E-2</v>
      </c>
    </row>
    <row r="3033" spans="40:43" x14ac:dyDescent="0.25">
      <c r="AN3033" s="6">
        <f>AL33-'ugly don''t look!'!$M$6</f>
        <v>-0.49318208121782847</v>
      </c>
      <c r="AO3033" s="6">
        <f t="shared" si="458"/>
        <v>-0.56442519248892531</v>
      </c>
      <c r="AP3033" s="6">
        <f t="shared" si="459"/>
        <v>3.0301945843487101</v>
      </c>
      <c r="AQ3033" s="6">
        <f t="shared" si="460"/>
        <v>-1.5586690986022084E-2</v>
      </c>
    </row>
    <row r="3034" spans="40:43" x14ac:dyDescent="0.25">
      <c r="AN3034" s="6">
        <f>AL34-'ugly don''t look!'!$M$6</f>
        <v>-0.49259554781016401</v>
      </c>
      <c r="AO3034" s="6">
        <f t="shared" si="458"/>
        <v>-0.56603802033172868</v>
      </c>
      <c r="AP3034" s="6">
        <f t="shared" si="459"/>
        <v>3.0307811177563746</v>
      </c>
      <c r="AQ3034" s="6">
        <f t="shared" si="460"/>
        <v>-1.3965147133807948E-2</v>
      </c>
    </row>
    <row r="3035" spans="40:43" x14ac:dyDescent="0.25">
      <c r="AN3035" s="6">
        <f>AL35-'ugly don''t look!'!$M$6</f>
        <v>-0.49319247639060348</v>
      </c>
      <c r="AO3035" s="6">
        <f t="shared" si="458"/>
        <v>-0.5648938672233661</v>
      </c>
      <c r="AP3035" s="6">
        <f t="shared" si="459"/>
        <v>3.0301841891759351</v>
      </c>
      <c r="AQ3035" s="6">
        <f t="shared" si="460"/>
        <v>-1.5296320489722598E-2</v>
      </c>
    </row>
    <row r="3036" spans="40:43" x14ac:dyDescent="0.25">
      <c r="AN3036" s="6">
        <f>AL36-'ugly don''t look!'!$M$6</f>
        <v>-0.49360403879847237</v>
      </c>
      <c r="AO3036" s="6">
        <f t="shared" si="458"/>
        <v>-0.56485951291459335</v>
      </c>
      <c r="AP3036" s="6">
        <f t="shared" si="459"/>
        <v>3.0297726267680662</v>
      </c>
      <c r="AQ3036" s="6">
        <f t="shared" si="460"/>
        <v>-1.5729929310389773E-2</v>
      </c>
    </row>
    <row r="3037" spans="40:43" x14ac:dyDescent="0.25">
      <c r="AN3037" s="6">
        <f>AL37-'ugly don''t look!'!$M$6</f>
        <v>-0.4966607130658085</v>
      </c>
      <c r="AO3037" s="6">
        <f t="shared" si="458"/>
        <v>-0.56534347816664476</v>
      </c>
      <c r="AP3037" s="6">
        <f t="shared" si="459"/>
        <v>3.0267159525007301</v>
      </c>
      <c r="AQ3037" s="6">
        <f t="shared" si="460"/>
        <v>-1.8476025425874537E-2</v>
      </c>
    </row>
    <row r="3038" spans="40:43" x14ac:dyDescent="0.25">
      <c r="AN3038" s="6">
        <f>AL38-'ugly don''t look!'!$M$6</f>
        <v>-0.49659936871887522</v>
      </c>
      <c r="AO3038" s="6">
        <f t="shared" si="458"/>
        <v>-0.56319434525874945</v>
      </c>
      <c r="AP3038" s="6">
        <f t="shared" si="459"/>
        <v>3.0267772968476634</v>
      </c>
      <c r="AQ3038" s="6">
        <f t="shared" si="460"/>
        <v>-1.9793858042138152E-2</v>
      </c>
    </row>
    <row r="3039" spans="40:43" x14ac:dyDescent="0.25">
      <c r="AN3039" s="6">
        <f>AL39-'ugly don''t look!'!$M$6</f>
        <v>-0.49744163003282793</v>
      </c>
      <c r="AO3039" s="6">
        <f t="shared" si="458"/>
        <v>-0.56400942007790811</v>
      </c>
      <c r="AP3039" s="6">
        <f t="shared" si="459"/>
        <v>3.0259350355337107</v>
      </c>
      <c r="AQ3039" s="6">
        <f t="shared" si="460"/>
        <v>-2.0113056119873268E-2</v>
      </c>
    </row>
    <row r="3040" spans="40:43" x14ac:dyDescent="0.25">
      <c r="AN3040" s="6">
        <f>AL40-'ugly don''t look!'!$M$6</f>
        <v>-0.49737104167562096</v>
      </c>
      <c r="AO3040" s="6">
        <f t="shared" si="458"/>
        <v>-0.56406460027344063</v>
      </c>
      <c r="AP3040" s="6">
        <f t="shared" si="459"/>
        <v>3.0260056238909177</v>
      </c>
      <c r="AQ3040" s="6">
        <f t="shared" si="460"/>
        <v>-2.0007056618840086E-2</v>
      </c>
    </row>
    <row r="3041" spans="40:43" x14ac:dyDescent="0.25">
      <c r="AN3041" s="6">
        <f>AL41-'ugly don''t look!'!$M$6</f>
        <v>-0.49493779787490588</v>
      </c>
      <c r="AO3041" s="6">
        <f t="shared" si="458"/>
        <v>-0.5655854986854103</v>
      </c>
      <c r="AP3041" s="6">
        <f t="shared" si="459"/>
        <v>3.0284388676916327</v>
      </c>
      <c r="AQ3041" s="6">
        <f t="shared" si="460"/>
        <v>-1.6597796841893192E-2</v>
      </c>
    </row>
    <row r="3042" spans="40:43" x14ac:dyDescent="0.25">
      <c r="AN3042" s="6">
        <f>AL42-'ugly don''t look!'!$M$6</f>
        <v>-0.49497585704435298</v>
      </c>
      <c r="AO3042" s="6">
        <f t="shared" si="458"/>
        <v>-0.56541721727292438</v>
      </c>
      <c r="AP3042" s="6">
        <f t="shared" si="459"/>
        <v>3.0284008085221856</v>
      </c>
      <c r="AQ3042" s="6">
        <f t="shared" si="460"/>
        <v>-1.674384833074602E-2</v>
      </c>
    </row>
    <row r="3043" spans="40:43" x14ac:dyDescent="0.25">
      <c r="AN3043" s="6">
        <f>AL43-'ugly don''t look!'!$M$6</f>
        <v>-0.49173214755505112</v>
      </c>
      <c r="AO3043" s="6">
        <f t="shared" si="458"/>
        <v>-0.56741163297179131</v>
      </c>
      <c r="AP3043" s="6">
        <f t="shared" si="459"/>
        <v>3.0316445180114875</v>
      </c>
      <c r="AQ3043" s="6">
        <f t="shared" si="460"/>
        <v>-1.222024955362469E-2</v>
      </c>
    </row>
    <row r="3044" spans="40:43" x14ac:dyDescent="0.25">
      <c r="AN3044" s="6">
        <f>AL44-'ugly don''t look!'!$M$6</f>
        <v>-0.49263710476743494</v>
      </c>
      <c r="AO3044" s="6">
        <f t="shared" si="458"/>
        <v>-0.56769872009639355</v>
      </c>
      <c r="AP3044" s="6">
        <f t="shared" si="459"/>
        <v>3.0307395607991037</v>
      </c>
      <c r="AQ3044" s="6">
        <f t="shared" si="460"/>
        <v>-1.2940972488441366E-2</v>
      </c>
    </row>
    <row r="3045" spans="40:43" x14ac:dyDescent="0.25">
      <c r="AN3045" s="6">
        <f>AL45-'ugly don''t look!'!$M$6</f>
        <v>-0.49296195168326529</v>
      </c>
      <c r="AO3045" s="6">
        <f t="shared" si="458"/>
        <v>-0.57109413468770276</v>
      </c>
      <c r="AP3045" s="6">
        <f t="shared" si="459"/>
        <v>3.0304147138832733</v>
      </c>
      <c r="AQ3045" s="6">
        <f t="shared" si="460"/>
        <v>-1.1086858034487307E-2</v>
      </c>
    </row>
    <row r="3046" spans="40:43" x14ac:dyDescent="0.25">
      <c r="AN3046" s="6">
        <f>AL46-'ugly don''t look!'!$M$6</f>
        <v>-0.49462841942062763</v>
      </c>
      <c r="AO3046" s="6">
        <f t="shared" si="458"/>
        <v>-0.57091136002820186</v>
      </c>
      <c r="AP3046" s="6">
        <f t="shared" si="459"/>
        <v>3.028748246145911</v>
      </c>
      <c r="AQ3046" s="6">
        <f t="shared" si="460"/>
        <v>-1.2870618936415529E-2</v>
      </c>
    </row>
    <row r="3047" spans="40:43" x14ac:dyDescent="0.25">
      <c r="AN3047" s="6">
        <f>AL47-'ugly don''t look!'!$M$6</f>
        <v>-0.49610452949768424</v>
      </c>
      <c r="AO3047" s="6">
        <f t="shared" si="458"/>
        <v>-0.57108398524622073</v>
      </c>
      <c r="AP3047" s="6">
        <f t="shared" si="459"/>
        <v>3.0272721360688544</v>
      </c>
      <c r="AQ3047" s="6">
        <f t="shared" si="460"/>
        <v>-1.4235949115642771E-2</v>
      </c>
    </row>
    <row r="3048" spans="40:43" x14ac:dyDescent="0.25">
      <c r="AN3048" s="6">
        <f>AL48-'ugly don''t look!'!$M$6</f>
        <v>-0.49887448207343477</v>
      </c>
      <c r="AO3048" s="6">
        <f t="shared" si="458"/>
        <v>-0.57038934506273375</v>
      </c>
      <c r="AP3048" s="6">
        <f t="shared" si="459"/>
        <v>3.0245021834931038</v>
      </c>
      <c r="AQ3048" s="6">
        <f t="shared" si="460"/>
        <v>-1.7451677629799239E-2</v>
      </c>
    </row>
    <row r="3049" spans="40:43" x14ac:dyDescent="0.25">
      <c r="AN3049" s="6">
        <f>AL49-'ugly don''t look!'!$M$6</f>
        <v>-0.50012357425108522</v>
      </c>
      <c r="AO3049" s="6">
        <f t="shared" si="458"/>
        <v>-0.57094250672916602</v>
      </c>
      <c r="AP3049" s="6">
        <f t="shared" si="459"/>
        <v>3.0232530913154534</v>
      </c>
      <c r="AQ3049" s="6">
        <f t="shared" si="460"/>
        <v>-1.8345785792983044E-2</v>
      </c>
    </row>
    <row r="3050" spans="40:43" x14ac:dyDescent="0.25">
      <c r="AN3050" s="6">
        <f>AL50-'ugly don''t look!'!$M$6</f>
        <v>-0.5017716980270972</v>
      </c>
      <c r="AO3050" s="6">
        <f t="shared" si="458"/>
        <v>-0.568976340643363</v>
      </c>
      <c r="AP3050" s="6">
        <f t="shared" si="459"/>
        <v>3.0216049675394414</v>
      </c>
      <c r="AQ3050" s="6">
        <f t="shared" si="460"/>
        <v>-2.1255670049883185E-2</v>
      </c>
    </row>
    <row r="3051" spans="40:43" x14ac:dyDescent="0.25">
      <c r="AN3051" s="6">
        <f>AL51-'ugly don''t look!'!$M$6</f>
        <v>-0.50193559876469562</v>
      </c>
      <c r="AO3051" s="6">
        <f t="shared" si="458"/>
        <v>-0.57194263040806359</v>
      </c>
      <c r="AP3051" s="6">
        <f t="shared" si="459"/>
        <v>3.021441066801843</v>
      </c>
      <c r="AQ3051" s="6">
        <f t="shared" si="460"/>
        <v>-1.9515994468579906E-2</v>
      </c>
    </row>
    <row r="3052" spans="40:43" x14ac:dyDescent="0.25">
      <c r="AN3052" s="6">
        <f>AL52-'ugly don''t look!'!$M$6</f>
        <v>-0.50107333017189459</v>
      </c>
      <c r="AO3052" s="6">
        <f t="shared" si="458"/>
        <v>-0.57192583446881839</v>
      </c>
      <c r="AP3052" s="6">
        <f t="shared" si="459"/>
        <v>3.022303335394644</v>
      </c>
      <c r="AQ3052" s="6">
        <f t="shared" si="460"/>
        <v>-1.8664504442519519E-2</v>
      </c>
    </row>
    <row r="3053" spans="40:43" x14ac:dyDescent="0.25">
      <c r="AN3053" s="6">
        <f>AL53-'ugly don''t look!'!$M$6</f>
        <v>-0.49396957395095331</v>
      </c>
      <c r="AO3053" s="6">
        <f t="shared" si="458"/>
        <v>-0.57154986030896748</v>
      </c>
      <c r="AP3053" s="6">
        <f t="shared" si="459"/>
        <v>3.0294070916155853</v>
      </c>
      <c r="AQ3053" s="6">
        <f t="shared" si="460"/>
        <v>-1.1802024551263918E-2</v>
      </c>
    </row>
    <row r="3054" spans="40:43" x14ac:dyDescent="0.25">
      <c r="AN3054" s="6">
        <f>AL54-'ugly don''t look!'!$M$6</f>
        <v>-0.48969022738402002</v>
      </c>
      <c r="AO3054" s="6">
        <f t="shared" si="458"/>
        <v>-0.5728113750663778</v>
      </c>
      <c r="AP3054" s="6">
        <f t="shared" si="459"/>
        <v>3.0336864381825186</v>
      </c>
      <c r="AQ3054" s="6">
        <f t="shared" si="460"/>
        <v>-6.7131179586283618E-3</v>
      </c>
    </row>
    <row r="3055" spans="40:43" x14ac:dyDescent="0.25">
      <c r="AN3055" s="6">
        <f>AL55-'ugly don''t look!'!$M$6</f>
        <v>-0.48185723618422216</v>
      </c>
      <c r="AO3055" s="6">
        <f t="shared" si="458"/>
        <v>-0.57626149565806872</v>
      </c>
      <c r="AP3055" s="6">
        <f t="shared" si="459"/>
        <v>3.0415194293823165</v>
      </c>
      <c r="AQ3055" s="6">
        <f t="shared" si="460"/>
        <v>3.333941446458516E-3</v>
      </c>
    </row>
    <row r="3056" spans="40:43" x14ac:dyDescent="0.25">
      <c r="AN3056" s="6">
        <f>AL56-'ugly don''t look!'!$M$6</f>
        <v>-0.48152790307771642</v>
      </c>
      <c r="AO3056" s="6">
        <f t="shared" si="458"/>
        <v>-0.57795202374754406</v>
      </c>
      <c r="AP3056" s="6">
        <f t="shared" si="459"/>
        <v>3.0418487624888222</v>
      </c>
      <c r="AQ3056" s="6">
        <f t="shared" si="460"/>
        <v>4.7481480794345499E-3</v>
      </c>
    </row>
    <row r="3057" spans="40:43" x14ac:dyDescent="0.25">
      <c r="AN3057" s="6">
        <f>AL57-'ugly don''t look!'!$M$6</f>
        <v>-0.47960459767594266</v>
      </c>
      <c r="AO3057" s="6">
        <f t="shared" si="458"/>
        <v>-0.57729496432567473</v>
      </c>
      <c r="AP3057" s="6">
        <f t="shared" si="459"/>
        <v>3.043772067890596</v>
      </c>
      <c r="AQ3057" s="6">
        <f t="shared" si="460"/>
        <v>6.2497944880559875E-3</v>
      </c>
    </row>
    <row r="3058" spans="40:43" x14ac:dyDescent="0.25">
      <c r="AN3058" s="6">
        <f>AL58-'ugly don''t look!'!$M$6</f>
        <v>-0.48169989636270971</v>
      </c>
      <c r="AO3058" s="6">
        <f t="shared" si="458"/>
        <v>-0.57447832941489152</v>
      </c>
      <c r="AP3058" s="6">
        <f t="shared" si="459"/>
        <v>3.0416767692038289</v>
      </c>
      <c r="AQ3058" s="6">
        <f t="shared" si="460"/>
        <v>2.3469584598721227E-3</v>
      </c>
    </row>
    <row r="3059" spans="40:43" x14ac:dyDescent="0.25">
      <c r="AN3059" s="6">
        <f>AL59-'ugly don''t look!'!$M$6</f>
        <v>-0.48340589451457916</v>
      </c>
      <c r="AO3059" s="6">
        <f t="shared" si="458"/>
        <v>-0.56981461016157486</v>
      </c>
      <c r="AP3059" s="6">
        <f t="shared" si="459"/>
        <v>3.0399707710519595</v>
      </c>
      <c r="AQ3059" s="6">
        <f t="shared" si="460"/>
        <v>-2.3519184168832863E-3</v>
      </c>
    </row>
    <row r="3060" spans="40:43" x14ac:dyDescent="0.25">
      <c r="AN3060" s="6">
        <f>AL60-'ugly don''t look!'!$M$6</f>
        <v>-0.48271900669300027</v>
      </c>
      <c r="AO3060" s="6">
        <f t="shared" si="458"/>
        <v>-0.56951939011513353</v>
      </c>
      <c r="AP3060" s="6">
        <f t="shared" si="459"/>
        <v>3.0406576588735383</v>
      </c>
      <c r="AQ3060" s="6">
        <f t="shared" si="460"/>
        <v>-1.8544840654132477E-3</v>
      </c>
    </row>
    <row r="3061" spans="40:43" x14ac:dyDescent="0.25">
      <c r="AN3061" s="6">
        <f>AL61-'ugly don''t look!'!$M$6</f>
        <v>-0.48678643747611483</v>
      </c>
      <c r="AO3061" s="6">
        <f t="shared" si="458"/>
        <v>-0.56526724683959895</v>
      </c>
      <c r="AP3061" s="6">
        <f t="shared" si="459"/>
        <v>3.0365902280904238</v>
      </c>
      <c r="AQ3061" s="6">
        <f t="shared" si="460"/>
        <v>-8.6506702588077522E-3</v>
      </c>
    </row>
    <row r="3062" spans="40:43" x14ac:dyDescent="0.25">
      <c r="AN3062" s="6">
        <f>AL62-'ugly don''t look!'!$M$6</f>
        <v>-0.48709794992573707</v>
      </c>
      <c r="AO3062" s="6">
        <f t="shared" si="458"/>
        <v>-0.5650261023792138</v>
      </c>
      <c r="AP3062" s="6">
        <f t="shared" si="459"/>
        <v>3.0362787156408015</v>
      </c>
      <c r="AQ3062" s="6">
        <f t="shared" si="460"/>
        <v>-9.1169339028972229E-3</v>
      </c>
    </row>
    <row r="3063" spans="40:43" x14ac:dyDescent="0.25">
      <c r="AN3063" s="6">
        <f>AL63-'ugly don''t look!'!$M$6</f>
        <v>-0.49255992893555778</v>
      </c>
      <c r="AO3063" s="6">
        <f t="shared" si="458"/>
        <v>-0.56117319113280906</v>
      </c>
      <c r="AP3063" s="6">
        <f t="shared" si="459"/>
        <v>3.0308167366309808</v>
      </c>
      <c r="AQ3063" s="6">
        <f t="shared" si="460"/>
        <v>-1.7051466570410373E-2</v>
      </c>
    </row>
    <row r="3064" spans="40:43" x14ac:dyDescent="0.25">
      <c r="AN3064" s="6">
        <f>AL64-'ugly don''t look!'!$M$6</f>
        <v>-0.49373317433522956</v>
      </c>
      <c r="AO3064" s="6">
        <f t="shared" si="458"/>
        <v>-0.56112981094455427</v>
      </c>
      <c r="AP3064" s="6">
        <f t="shared" si="459"/>
        <v>3.029643491231309</v>
      </c>
      <c r="AQ3064" s="6">
        <f t="shared" si="460"/>
        <v>-1.825255061890671E-2</v>
      </c>
    </row>
    <row r="3065" spans="40:43" x14ac:dyDescent="0.25">
      <c r="AN3065" s="6">
        <f>AL65-'ugly don''t look!'!$M$6</f>
        <v>-0.49305177946891821</v>
      </c>
      <c r="AO3065" s="6">
        <f t="shared" si="458"/>
        <v>-0.56026628021399916</v>
      </c>
      <c r="AP3065" s="6">
        <f t="shared" si="459"/>
        <v>3.0303248860976204</v>
      </c>
      <c r="AQ3065" s="6">
        <f t="shared" si="460"/>
        <v>-1.8125314914282847E-2</v>
      </c>
    </row>
    <row r="3066" spans="40:43" x14ac:dyDescent="0.25">
      <c r="AN3066" s="6">
        <f>AL66-'ugly don''t look!'!$M$6</f>
        <v>-0.49281101958023799</v>
      </c>
      <c r="AO3066" s="6">
        <f t="shared" si="458"/>
        <v>-0.56310152951154946</v>
      </c>
      <c r="AP3066" s="6">
        <f t="shared" si="459"/>
        <v>3.0305656459863006</v>
      </c>
      <c r="AQ3066" s="6">
        <f t="shared" si="460"/>
        <v>-1.6065072153353871E-2</v>
      </c>
    </row>
    <row r="3067" spans="40:43" x14ac:dyDescent="0.25">
      <c r="AN3067" s="6">
        <f>AL67-'ugly don''t look!'!$M$6</f>
        <v>-0.49118215578426039</v>
      </c>
      <c r="AO3067" s="6">
        <f t="shared" ref="AO3067:AO3130" si="461">AK67</f>
        <v>-0.56208182158134512</v>
      </c>
      <c r="AP3067" s="6">
        <f t="shared" ref="AP3067:AP3130" si="462">AL67</f>
        <v>3.0321945097822782</v>
      </c>
      <c r="AQ3067" s="6">
        <f t="shared" si="460"/>
        <v>-1.5090592123666619E-2</v>
      </c>
    </row>
    <row r="3068" spans="40:43" x14ac:dyDescent="0.25">
      <c r="AN3068" s="6">
        <f>AL68-'ugly don''t look!'!$M$6</f>
        <v>-0.48682996713763771</v>
      </c>
      <c r="AO3068" s="6">
        <f t="shared" si="461"/>
        <v>-0.56265382202648917</v>
      </c>
      <c r="AP3068" s="6">
        <f t="shared" si="462"/>
        <v>3.0365466984289009</v>
      </c>
      <c r="AQ3068" s="6">
        <f t="shared" si="460"/>
        <v>-1.0371329931251144E-2</v>
      </c>
    </row>
    <row r="3069" spans="40:43" x14ac:dyDescent="0.25">
      <c r="AN3069" s="6">
        <f>AL69-'ugly don''t look!'!$M$6</f>
        <v>-0.48619688329472677</v>
      </c>
      <c r="AO3069" s="6">
        <f t="shared" si="461"/>
        <v>-0.56193324665066158</v>
      </c>
      <c r="AP3069" s="6">
        <f t="shared" si="462"/>
        <v>3.0371797822718118</v>
      </c>
      <c r="AQ3069" s="6">
        <f t="shared" si="460"/>
        <v>-1.0200665585495289E-2</v>
      </c>
    </row>
    <row r="3070" spans="40:43" x14ac:dyDescent="0.25">
      <c r="AN3070" s="6">
        <f>AL70-'ugly don''t look!'!$M$6</f>
        <v>-0.48648301214008338</v>
      </c>
      <c r="AO3070" s="6">
        <f t="shared" si="461"/>
        <v>-0.56195246455083159</v>
      </c>
      <c r="AP3070" s="6">
        <f t="shared" si="462"/>
        <v>3.0368936534264552</v>
      </c>
      <c r="AQ3070" s="6">
        <f t="shared" si="460"/>
        <v>-1.0474461603459911E-2</v>
      </c>
    </row>
    <row r="3071" spans="40:43" x14ac:dyDescent="0.25">
      <c r="AN3071" s="6">
        <f>AL71-'ugly don''t look!'!$M$6</f>
        <v>-0.48771449685819324</v>
      </c>
      <c r="AO3071" s="6">
        <f t="shared" si="461"/>
        <v>-0.56126911180767869</v>
      </c>
      <c r="AP3071" s="6">
        <f t="shared" si="462"/>
        <v>3.0356621687083454</v>
      </c>
      <c r="AQ3071" s="6">
        <f t="shared" si="460"/>
        <v>-1.2144478697874467E-2</v>
      </c>
    </row>
    <row r="3072" spans="40:43" x14ac:dyDescent="0.25">
      <c r="AN3072" s="6">
        <f>AL72-'ugly don''t look!'!$M$6</f>
        <v>-0.48975460251973102</v>
      </c>
      <c r="AO3072" s="6">
        <f t="shared" si="461"/>
        <v>-0.56325865337941694</v>
      </c>
      <c r="AP3072" s="6">
        <f t="shared" si="462"/>
        <v>3.0336220630468076</v>
      </c>
      <c r="AQ3072" s="6">
        <f t="shared" si="460"/>
        <v>-1.2907822976724576E-2</v>
      </c>
    </row>
    <row r="3073" spans="40:43" x14ac:dyDescent="0.25">
      <c r="AN3073" s="6">
        <f>AL73-'ugly don''t look!'!$M$6</f>
        <v>-0.48782797995804872</v>
      </c>
      <c r="AO3073" s="6">
        <f t="shared" si="461"/>
        <v>-0.56373685662091422</v>
      </c>
      <c r="AP3073" s="6">
        <f t="shared" si="462"/>
        <v>3.0355486856084899</v>
      </c>
      <c r="AQ3073" s="6">
        <f t="shared" si="460"/>
        <v>-1.0674319955496864E-2</v>
      </c>
    </row>
    <row r="3074" spans="40:43" x14ac:dyDescent="0.25">
      <c r="AN3074" s="6">
        <f>AL74-'ugly don''t look!'!$M$6</f>
        <v>-0.48803208501184869</v>
      </c>
      <c r="AO3074" s="6">
        <f t="shared" si="461"/>
        <v>-0.56548836367836719</v>
      </c>
      <c r="AP3074" s="6">
        <f t="shared" si="462"/>
        <v>3.0353445805546899</v>
      </c>
      <c r="AQ3074" s="6">
        <f t="shared" ref="AQ3074:AQ3137" si="463">AN3074-$AS$2*AO3074-$AT$2</f>
        <v>-9.7544190552482923E-3</v>
      </c>
    </row>
    <row r="3075" spans="40:43" x14ac:dyDescent="0.25">
      <c r="AN3075" s="6">
        <f>AL75-'ugly don''t look!'!$M$6</f>
        <v>-0.4876411458717711</v>
      </c>
      <c r="AO3075" s="6">
        <f t="shared" si="461"/>
        <v>-0.56464612319310703</v>
      </c>
      <c r="AP3075" s="6">
        <f t="shared" si="462"/>
        <v>3.0357355196947675</v>
      </c>
      <c r="AQ3075" s="6">
        <f t="shared" si="463"/>
        <v>-9.9039763500236855E-3</v>
      </c>
    </row>
    <row r="3076" spans="40:43" x14ac:dyDescent="0.25">
      <c r="AN3076" s="6">
        <f>AL76-'ugly don''t look!'!$M$6</f>
        <v>-0.48922751432199529</v>
      </c>
      <c r="AO3076" s="6">
        <f t="shared" si="461"/>
        <v>-0.56401949796953366</v>
      </c>
      <c r="AP3076" s="6">
        <f t="shared" si="462"/>
        <v>3.0341491512445433</v>
      </c>
      <c r="AQ3076" s="6">
        <f t="shared" si="463"/>
        <v>-1.1892473058456338E-2</v>
      </c>
    </row>
    <row r="3077" spans="40:43" x14ac:dyDescent="0.25">
      <c r="AN3077" s="6">
        <f>AL77-'ugly don''t look!'!$M$6</f>
        <v>-0.49103494965213379</v>
      </c>
      <c r="AO3077" s="6">
        <f t="shared" si="461"/>
        <v>-0.56241330688054725</v>
      </c>
      <c r="AP3077" s="6">
        <f t="shared" si="462"/>
        <v>3.0323417159144048</v>
      </c>
      <c r="AQ3077" s="6">
        <f t="shared" si="463"/>
        <v>-1.4730659786186012E-2</v>
      </c>
    </row>
    <row r="3078" spans="40:43" x14ac:dyDescent="0.25">
      <c r="AN3078" s="6">
        <f>AL78-'ugly don''t look!'!$M$6</f>
        <v>-0.49587333258948441</v>
      </c>
      <c r="AO3078" s="6">
        <f t="shared" si="461"/>
        <v>-0.56341500416828494</v>
      </c>
      <c r="AP3078" s="6">
        <f t="shared" si="462"/>
        <v>3.0275033329770542</v>
      </c>
      <c r="AQ3078" s="6">
        <f t="shared" si="463"/>
        <v>-1.8926217043342825E-2</v>
      </c>
    </row>
    <row r="3079" spans="40:43" x14ac:dyDescent="0.25">
      <c r="AN3079" s="6">
        <f>AL79-'ugly don''t look!'!$M$6</f>
        <v>-0.49832054910730772</v>
      </c>
      <c r="AO3079" s="6">
        <f t="shared" si="461"/>
        <v>-0.5632946477916122</v>
      </c>
      <c r="AP3079" s="6">
        <f t="shared" si="462"/>
        <v>3.0250561164592309</v>
      </c>
      <c r="AQ3079" s="6">
        <f t="shared" si="463"/>
        <v>-2.1450670637324171E-2</v>
      </c>
    </row>
    <row r="3080" spans="40:43" x14ac:dyDescent="0.25">
      <c r="AN3080" s="6">
        <f>AL80-'ugly don''t look!'!$M$6</f>
        <v>-0.49978007405080671</v>
      </c>
      <c r="AO3080" s="6">
        <f t="shared" si="461"/>
        <v>-0.5644419627418511</v>
      </c>
      <c r="AP3080" s="6">
        <f t="shared" si="462"/>
        <v>3.0235965915157319</v>
      </c>
      <c r="AQ3080" s="6">
        <f t="shared" si="463"/>
        <v>-2.2173921736107577E-2</v>
      </c>
    </row>
    <row r="3081" spans="40:43" x14ac:dyDescent="0.25">
      <c r="AN3081" s="6">
        <f>AL81-'ugly don''t look!'!$M$6</f>
        <v>-0.50082240121501576</v>
      </c>
      <c r="AO3081" s="6">
        <f t="shared" si="461"/>
        <v>-0.56458921364512726</v>
      </c>
      <c r="AP3081" s="6">
        <f t="shared" si="462"/>
        <v>3.0225542643515229</v>
      </c>
      <c r="AQ3081" s="6">
        <f t="shared" si="463"/>
        <v>-2.3121752625627295E-2</v>
      </c>
    </row>
    <row r="3082" spans="40:43" x14ac:dyDescent="0.25">
      <c r="AN3082" s="6">
        <f>AL82-'ugly don''t look!'!$M$6</f>
        <v>-0.49965825140104814</v>
      </c>
      <c r="AO3082" s="6">
        <f t="shared" si="461"/>
        <v>-0.56444944955271104</v>
      </c>
      <c r="AP3082" s="6">
        <f t="shared" si="462"/>
        <v>3.0237184141654905</v>
      </c>
      <c r="AQ3082" s="6">
        <f t="shared" si="463"/>
        <v>-2.2047294526785527E-2</v>
      </c>
    </row>
    <row r="3083" spans="40:43" x14ac:dyDescent="0.25">
      <c r="AN3083" s="6">
        <f>AL83-'ugly don''t look!'!$M$6</f>
        <v>-0.49857072656315715</v>
      </c>
      <c r="AO3083" s="6">
        <f t="shared" si="461"/>
        <v>-0.56422277376414309</v>
      </c>
      <c r="AP3083" s="6">
        <f t="shared" si="462"/>
        <v>3.0248059390033815</v>
      </c>
      <c r="AQ3083" s="6">
        <f t="shared" si="463"/>
        <v>-2.1105235809002282E-2</v>
      </c>
    </row>
    <row r="3084" spans="40:43" x14ac:dyDescent="0.25">
      <c r="AN3084" s="6">
        <f>AL84-'ugly don''t look!'!$M$6</f>
        <v>-0.49681098536124235</v>
      </c>
      <c r="AO3084" s="6">
        <f t="shared" si="461"/>
        <v>-0.56252767886638988</v>
      </c>
      <c r="AP3084" s="6">
        <f t="shared" si="462"/>
        <v>3.0265656802052963</v>
      </c>
      <c r="AQ3084" s="6">
        <f t="shared" si="463"/>
        <v>-2.0433298820975471E-2</v>
      </c>
    </row>
    <row r="3085" spans="40:43" x14ac:dyDescent="0.25">
      <c r="AN3085" s="6">
        <f>AL85-'ugly don''t look!'!$M$6</f>
        <v>-0.49857197076459192</v>
      </c>
      <c r="AO3085" s="6">
        <f t="shared" si="461"/>
        <v>-0.56288931190706837</v>
      </c>
      <c r="AP3085" s="6">
        <f t="shared" si="462"/>
        <v>3.0248046948019467</v>
      </c>
      <c r="AQ3085" s="6">
        <f t="shared" si="463"/>
        <v>-2.196221111381505E-2</v>
      </c>
    </row>
    <row r="3086" spans="40:43" x14ac:dyDescent="0.25">
      <c r="AN3086" s="6">
        <f>AL86-'ugly don''t look!'!$M$6</f>
        <v>-0.49570000099530898</v>
      </c>
      <c r="AO3086" s="6">
        <f t="shared" si="461"/>
        <v>-0.56296456475792855</v>
      </c>
      <c r="AP3086" s="6">
        <f t="shared" si="462"/>
        <v>3.0276766645712296</v>
      </c>
      <c r="AQ3086" s="6">
        <f t="shared" si="463"/>
        <v>-1.9041948845757412E-2</v>
      </c>
    </row>
    <row r="3087" spans="40:43" x14ac:dyDescent="0.25">
      <c r="AN3087" s="6">
        <f>AL87-'ugly don''t look!'!$M$6</f>
        <v>-0.49113954775425972</v>
      </c>
      <c r="AO3087" s="6">
        <f t="shared" si="461"/>
        <v>-0.56438586335608465</v>
      </c>
      <c r="AP3087" s="6">
        <f t="shared" si="462"/>
        <v>3.0322371178122789</v>
      </c>
      <c r="AQ3087" s="6">
        <f t="shared" si="463"/>
        <v>-1.3569396461281663E-2</v>
      </c>
    </row>
    <row r="3088" spans="40:43" x14ac:dyDescent="0.25">
      <c r="AN3088" s="6">
        <f>AL88-'ugly don''t look!'!$M$6</f>
        <v>-0.49167913652398054</v>
      </c>
      <c r="AO3088" s="6">
        <f t="shared" si="461"/>
        <v>-0.56438506481103401</v>
      </c>
      <c r="AP3088" s="6">
        <f t="shared" si="462"/>
        <v>3.0316975290425581</v>
      </c>
      <c r="AQ3088" s="6">
        <f t="shared" si="463"/>
        <v>-1.4109497686483424E-2</v>
      </c>
    </row>
    <row r="3089" spans="40:43" x14ac:dyDescent="0.25">
      <c r="AN3089" s="6">
        <f>AL89-'ugly don''t look!'!$M$6</f>
        <v>-0.48870871170698349</v>
      </c>
      <c r="AO3089" s="6">
        <f t="shared" si="461"/>
        <v>-0.56610751108601176</v>
      </c>
      <c r="AP3089" s="6">
        <f t="shared" si="462"/>
        <v>3.0346679538595551</v>
      </c>
      <c r="AQ3089" s="6">
        <f t="shared" si="463"/>
        <v>-1.0033716279362753E-2</v>
      </c>
    </row>
    <row r="3090" spans="40:43" x14ac:dyDescent="0.25">
      <c r="AN3090" s="6">
        <f>AL90-'ugly don''t look!'!$M$6</f>
        <v>-0.48734201325344584</v>
      </c>
      <c r="AO3090" s="6">
        <f t="shared" si="461"/>
        <v>-0.56597593267783863</v>
      </c>
      <c r="AP3090" s="6">
        <f t="shared" si="462"/>
        <v>3.0360346523130928</v>
      </c>
      <c r="AQ3090" s="6">
        <f t="shared" si="463"/>
        <v>-8.7514564888504232E-3</v>
      </c>
    </row>
    <row r="3091" spans="40:43" x14ac:dyDescent="0.25">
      <c r="AN3091" s="6">
        <f>AL91-'ugly don''t look!'!$M$6</f>
        <v>-0.48803553225830365</v>
      </c>
      <c r="AO3091" s="6">
        <f t="shared" si="461"/>
        <v>-0.56919065649148659</v>
      </c>
      <c r="AP3091" s="6">
        <f t="shared" si="462"/>
        <v>3.035341133308235</v>
      </c>
      <c r="AQ3091" s="6">
        <f t="shared" si="463"/>
        <v>-7.3819699855166843E-3</v>
      </c>
    </row>
    <row r="3092" spans="40:43" x14ac:dyDescent="0.25">
      <c r="AN3092" s="6">
        <f>AL92-'ugly don''t look!'!$M$6</f>
        <v>-0.48517532914888273</v>
      </c>
      <c r="AO3092" s="6">
        <f t="shared" si="461"/>
        <v>-0.5709913386711335</v>
      </c>
      <c r="AP3092" s="6">
        <f t="shared" si="462"/>
        <v>3.0382013364176559</v>
      </c>
      <c r="AQ3092" s="6">
        <f t="shared" si="463"/>
        <v>-3.366203452779909E-3</v>
      </c>
    </row>
    <row r="3093" spans="40:43" x14ac:dyDescent="0.25">
      <c r="AN3093" s="6">
        <f>AL93-'ugly don''t look!'!$M$6</f>
        <v>-0.48557328814281009</v>
      </c>
      <c r="AO3093" s="6">
        <f t="shared" si="461"/>
        <v>-0.57085489654699839</v>
      </c>
      <c r="AP3093" s="6">
        <f t="shared" si="462"/>
        <v>3.0378033774237285</v>
      </c>
      <c r="AQ3093" s="6">
        <f t="shared" si="463"/>
        <v>-3.8517223336390904E-3</v>
      </c>
    </row>
    <row r="3094" spans="40:43" x14ac:dyDescent="0.25">
      <c r="AN3094" s="6">
        <f>AL94-'ugly don''t look!'!$M$6</f>
        <v>-0.48935152458569231</v>
      </c>
      <c r="AO3094" s="6">
        <f t="shared" si="461"/>
        <v>-0.57115312407490593</v>
      </c>
      <c r="AP3094" s="6">
        <f t="shared" si="462"/>
        <v>3.0340251409808463</v>
      </c>
      <c r="AQ3094" s="6">
        <f t="shared" si="463"/>
        <v>-7.4385752958765761E-3</v>
      </c>
    </row>
    <row r="3095" spans="40:43" x14ac:dyDescent="0.25">
      <c r="AN3095" s="6">
        <f>AL95-'ugly don''t look!'!$M$6</f>
        <v>-0.48800339945758697</v>
      </c>
      <c r="AO3095" s="6">
        <f t="shared" si="461"/>
        <v>-0.57096782669771018</v>
      </c>
      <c r="AP3095" s="6">
        <f t="shared" si="462"/>
        <v>3.0353732661089516</v>
      </c>
      <c r="AQ3095" s="6">
        <f t="shared" si="463"/>
        <v>-6.2093622522822745E-3</v>
      </c>
    </row>
    <row r="3096" spans="40:43" x14ac:dyDescent="0.25">
      <c r="AN3096" s="6">
        <f>AL96-'ugly don''t look!'!$M$6</f>
        <v>-0.49627333824068831</v>
      </c>
      <c r="AO3096" s="6">
        <f t="shared" si="461"/>
        <v>-0.56756102414795684</v>
      </c>
      <c r="AP3096" s="6">
        <f t="shared" si="462"/>
        <v>3.0271033273258503</v>
      </c>
      <c r="AQ3096" s="6">
        <f t="shared" si="463"/>
        <v>-1.6665570473406305E-2</v>
      </c>
    </row>
    <row r="3097" spans="40:43" x14ac:dyDescent="0.25">
      <c r="AN3097" s="6">
        <f>AL97-'ugly don''t look!'!$M$6</f>
        <v>-0.49965600940546917</v>
      </c>
      <c r="AO3097" s="6">
        <f t="shared" si="461"/>
        <v>-0.56666501167355465</v>
      </c>
      <c r="AP3097" s="6">
        <f t="shared" si="462"/>
        <v>3.0237206561610694</v>
      </c>
      <c r="AQ3097" s="6">
        <f t="shared" si="463"/>
        <v>-2.0623245519470063E-2</v>
      </c>
    </row>
    <row r="3098" spans="40:43" x14ac:dyDescent="0.25">
      <c r="AN3098" s="6">
        <f>AL98-'ugly don''t look!'!$M$6</f>
        <v>-0.50275450611266814</v>
      </c>
      <c r="AO3098" s="6">
        <f t="shared" si="461"/>
        <v>-0.56193663216067857</v>
      </c>
      <c r="AP3098" s="6">
        <f t="shared" si="462"/>
        <v>3.0206221594538705</v>
      </c>
      <c r="AQ3098" s="6">
        <f t="shared" si="463"/>
        <v>-2.6756115798193453E-2</v>
      </c>
    </row>
    <row r="3099" spans="40:43" x14ac:dyDescent="0.25">
      <c r="AN3099" s="6">
        <f>AL99-'ugly don''t look!'!$M$6</f>
        <v>-0.50330502582092196</v>
      </c>
      <c r="AO3099" s="6">
        <f t="shared" si="461"/>
        <v>-0.56339655589631643</v>
      </c>
      <c r="AP3099" s="6">
        <f t="shared" si="462"/>
        <v>3.0200716397456167</v>
      </c>
      <c r="AQ3099" s="6">
        <f t="shared" si="463"/>
        <v>-2.6369749203688092E-2</v>
      </c>
    </row>
    <row r="3100" spans="40:43" x14ac:dyDescent="0.25">
      <c r="AN3100" s="6">
        <f>AL100-'ugly don''t look!'!$M$6</f>
        <v>-0.50479638757160439</v>
      </c>
      <c r="AO3100" s="6">
        <f t="shared" si="461"/>
        <v>-0.56584357186968071</v>
      </c>
      <c r="AP3100" s="6">
        <f t="shared" si="462"/>
        <v>3.0185802779949342</v>
      </c>
      <c r="AQ3100" s="6">
        <f t="shared" si="463"/>
        <v>-2.6290771564637744E-2</v>
      </c>
    </row>
    <row r="3101" spans="40:43" x14ac:dyDescent="0.25">
      <c r="AN3101" s="6">
        <f>AL101-'ugly don''t look!'!$M$6</f>
        <v>-0.50357983666671302</v>
      </c>
      <c r="AO3101" s="6">
        <f t="shared" si="461"/>
        <v>-0.56618130655500354</v>
      </c>
      <c r="AP3101" s="6">
        <f t="shared" si="462"/>
        <v>3.0197968288998256</v>
      </c>
      <c r="AQ3101" s="6">
        <f t="shared" si="463"/>
        <v>-2.4857483995411406E-2</v>
      </c>
    </row>
    <row r="3102" spans="40:43" x14ac:dyDescent="0.25">
      <c r="AN3102" s="6">
        <f>AL102-'ugly don''t look!'!$M$6</f>
        <v>-9.3586774209547752E-2</v>
      </c>
      <c r="AO3102" s="6">
        <f t="shared" si="461"/>
        <v>8.3664441805590933E-2</v>
      </c>
      <c r="AP3102" s="6">
        <f t="shared" si="462"/>
        <v>3.4297898913569909</v>
      </c>
      <c r="AQ3102" s="6">
        <f t="shared" si="463"/>
        <v>-3.1894137326326261E-2</v>
      </c>
    </row>
    <row r="3103" spans="40:43" x14ac:dyDescent="0.25">
      <c r="AN3103" s="6">
        <f>AL103-'ugly don''t look!'!$M$6</f>
        <v>-9.3959370599700165E-2</v>
      </c>
      <c r="AO3103" s="6">
        <f t="shared" si="461"/>
        <v>8.2683222535901754E-2</v>
      </c>
      <c r="AP3103" s="6">
        <f t="shared" si="462"/>
        <v>3.4294172949668384</v>
      </c>
      <c r="AQ3103" s="6">
        <f t="shared" si="463"/>
        <v>-3.1637049527274419E-2</v>
      </c>
    </row>
    <row r="3104" spans="40:43" x14ac:dyDescent="0.25">
      <c r="AN3104" s="6">
        <f>AL104-'ugly don''t look!'!$M$6</f>
        <v>-9.910873606328785E-2</v>
      </c>
      <c r="AO3104" s="6">
        <f t="shared" si="461"/>
        <v>8.2048291639566243E-2</v>
      </c>
      <c r="AP3104" s="6">
        <f t="shared" si="462"/>
        <v>3.4242679295032508</v>
      </c>
      <c r="AQ3104" s="6">
        <f t="shared" si="463"/>
        <v>-3.6378956679544577E-2</v>
      </c>
    </row>
    <row r="3105" spans="40:43" x14ac:dyDescent="0.25">
      <c r="AN3105" s="6">
        <f>AL105-'ugly don''t look!'!$M$6</f>
        <v>-0.10053576499358385</v>
      </c>
      <c r="AO3105" s="6">
        <f t="shared" si="461"/>
        <v>8.1678701216967214E-2</v>
      </c>
      <c r="AP3105" s="6">
        <f t="shared" si="462"/>
        <v>3.4228409005729548</v>
      </c>
      <c r="AQ3105" s="6">
        <f t="shared" si="463"/>
        <v>-3.7568805957156393E-2</v>
      </c>
    </row>
    <row r="3106" spans="40:43" x14ac:dyDescent="0.25">
      <c r="AN3106" s="6">
        <f>AL106-'ugly don''t look!'!$M$6</f>
        <v>-0.10187688436972886</v>
      </c>
      <c r="AO3106" s="6">
        <f t="shared" si="461"/>
        <v>8.1724737474294748E-2</v>
      </c>
      <c r="AP3106" s="6">
        <f t="shared" si="462"/>
        <v>3.4214997811968098</v>
      </c>
      <c r="AQ3106" s="6">
        <f t="shared" si="463"/>
        <v>-3.8939468478513456E-2</v>
      </c>
    </row>
    <row r="3107" spans="40:43" x14ac:dyDescent="0.25">
      <c r="AN3107" s="6">
        <f>AL107-'ugly don''t look!'!$M$6</f>
        <v>-0.10170703355450694</v>
      </c>
      <c r="AO3107" s="6">
        <f t="shared" si="461"/>
        <v>8.153048146126271E-2</v>
      </c>
      <c r="AP3107" s="6">
        <f t="shared" si="462"/>
        <v>3.4216696320120317</v>
      </c>
      <c r="AQ3107" s="6">
        <f t="shared" si="463"/>
        <v>-3.8644956495454019E-2</v>
      </c>
    </row>
    <row r="3108" spans="40:43" x14ac:dyDescent="0.25">
      <c r="AN3108" s="6">
        <f>AL108-'ugly don''t look!'!$M$6</f>
        <v>-9.8402530403428834E-2</v>
      </c>
      <c r="AO3108" s="6">
        <f t="shared" si="461"/>
        <v>8.0023284210948606E-2</v>
      </c>
      <c r="AP3108" s="6">
        <f t="shared" si="462"/>
        <v>3.4249741351631098</v>
      </c>
      <c r="AQ3108" s="6">
        <f t="shared" si="463"/>
        <v>-3.4373229903242791E-2</v>
      </c>
    </row>
    <row r="3109" spans="40:43" x14ac:dyDescent="0.25">
      <c r="AN3109" s="6">
        <f>AL109-'ugly don''t look!'!$M$6</f>
        <v>-9.8814214539564293E-2</v>
      </c>
      <c r="AO3109" s="6">
        <f t="shared" si="461"/>
        <v>7.7389299955770471E-2</v>
      </c>
      <c r="AP3109" s="6">
        <f t="shared" si="462"/>
        <v>3.4245624510269743</v>
      </c>
      <c r="AQ3109" s="6">
        <f t="shared" si="463"/>
        <v>-3.3094590284705155E-2</v>
      </c>
    </row>
    <row r="3110" spans="40:43" x14ac:dyDescent="0.25">
      <c r="AN3110" s="6">
        <f>AL110-'ugly don''t look!'!$M$6</f>
        <v>-9.9988060823961611E-2</v>
      </c>
      <c r="AO3110" s="6">
        <f t="shared" si="461"/>
        <v>7.6573388529531647E-2</v>
      </c>
      <c r="AP3110" s="6">
        <f t="shared" si="462"/>
        <v>3.423388604742577</v>
      </c>
      <c r="AQ3110" s="6">
        <f t="shared" si="463"/>
        <v>-3.3744836451611498E-2</v>
      </c>
    </row>
    <row r="3111" spans="40:43" x14ac:dyDescent="0.25">
      <c r="AN3111" s="6">
        <f>AL111-'ugly don''t look!'!$M$6</f>
        <v>-0.10310501917943649</v>
      </c>
      <c r="AO3111" s="6">
        <f t="shared" si="461"/>
        <v>7.5781492070346151E-2</v>
      </c>
      <c r="AP3111" s="6">
        <f t="shared" si="462"/>
        <v>3.4202716463871021</v>
      </c>
      <c r="AQ3111" s="6">
        <f t="shared" si="463"/>
        <v>-3.6353605969749431E-2</v>
      </c>
    </row>
    <row r="3112" spans="40:43" x14ac:dyDescent="0.25">
      <c r="AN3112" s="6">
        <f>AL112-'ugly don''t look!'!$M$6</f>
        <v>-0.10263076765929258</v>
      </c>
      <c r="AO3112" s="6">
        <f t="shared" si="461"/>
        <v>7.5784123294770536E-2</v>
      </c>
      <c r="AP3112" s="6">
        <f t="shared" si="462"/>
        <v>3.420745897907246</v>
      </c>
      <c r="AQ3112" s="6">
        <f t="shared" si="463"/>
        <v>-3.5881043002276153E-2</v>
      </c>
    </row>
    <row r="3113" spans="40:43" x14ac:dyDescent="0.25">
      <c r="AN3113" s="6">
        <f>AL113-'ugly don''t look!'!$M$6</f>
        <v>-0.10288888939206231</v>
      </c>
      <c r="AO3113" s="6">
        <f t="shared" si="461"/>
        <v>7.3741104901170307E-2</v>
      </c>
      <c r="AP3113" s="6">
        <f t="shared" si="462"/>
        <v>3.4204877761744763</v>
      </c>
      <c r="AQ3113" s="6">
        <f t="shared" si="463"/>
        <v>-3.4828085325536301E-2</v>
      </c>
    </row>
    <row r="3114" spans="40:43" x14ac:dyDescent="0.25">
      <c r="AN3114" s="6">
        <f>AL114-'ugly don''t look!'!$M$6</f>
        <v>-0.10284910314645934</v>
      </c>
      <c r="AO3114" s="6">
        <f t="shared" si="461"/>
        <v>7.2450552217515743E-2</v>
      </c>
      <c r="AP3114" s="6">
        <f t="shared" si="462"/>
        <v>3.4205275624200793</v>
      </c>
      <c r="AQ3114" s="6">
        <f t="shared" si="463"/>
        <v>-3.3960104357983134E-2</v>
      </c>
    </row>
    <row r="3115" spans="40:43" x14ac:dyDescent="0.25">
      <c r="AN3115" s="6">
        <f>AL115-'ugly don''t look!'!$M$6</f>
        <v>-0.10228606716803768</v>
      </c>
      <c r="AO3115" s="6">
        <f t="shared" si="461"/>
        <v>7.209466876028342E-2</v>
      </c>
      <c r="AP3115" s="6">
        <f t="shared" si="462"/>
        <v>3.4210905983985009</v>
      </c>
      <c r="AQ3115" s="6">
        <f t="shared" si="463"/>
        <v>-3.3168684986429053E-2</v>
      </c>
    </row>
    <row r="3116" spans="40:43" x14ac:dyDescent="0.25">
      <c r="AN3116" s="6">
        <f>AL116-'ugly don''t look!'!$M$6</f>
        <v>-0.10374346118023103</v>
      </c>
      <c r="AO3116" s="6">
        <f t="shared" si="461"/>
        <v>7.3737149990213427E-2</v>
      </c>
      <c r="AP3116" s="6">
        <f t="shared" si="462"/>
        <v>3.4196332043863076</v>
      </c>
      <c r="AQ3116" s="6">
        <f t="shared" si="463"/>
        <v>-3.5680119103113306E-2</v>
      </c>
    </row>
    <row r="3117" spans="40:43" x14ac:dyDescent="0.25">
      <c r="AN3117" s="6">
        <f>AL117-'ugly don''t look!'!$M$6</f>
        <v>-0.10970281930177128</v>
      </c>
      <c r="AO3117" s="6">
        <f t="shared" si="461"/>
        <v>7.7664519220817754E-2</v>
      </c>
      <c r="AP3117" s="6">
        <f t="shared" si="462"/>
        <v>3.4136738462647673</v>
      </c>
      <c r="AQ3117" s="6">
        <f t="shared" si="463"/>
        <v>-4.4159813286196808E-2</v>
      </c>
    </row>
    <row r="3118" spans="40:43" x14ac:dyDescent="0.25">
      <c r="AN3118" s="6">
        <f>AL118-'ugly don''t look!'!$M$6</f>
        <v>-0.11218551283509548</v>
      </c>
      <c r="AO3118" s="6">
        <f t="shared" si="461"/>
        <v>7.6318171145701927E-2</v>
      </c>
      <c r="AP3118" s="6">
        <f t="shared" si="462"/>
        <v>3.4111911527314431</v>
      </c>
      <c r="AQ3118" s="6">
        <f t="shared" si="463"/>
        <v>-4.5778506160081694E-2</v>
      </c>
    </row>
    <row r="3119" spans="40:43" x14ac:dyDescent="0.25">
      <c r="AN3119" s="6">
        <f>AL119-'ugly don''t look!'!$M$6</f>
        <v>-0.11369687312074017</v>
      </c>
      <c r="AO3119" s="6">
        <f t="shared" si="461"/>
        <v>7.5695920878377537E-2</v>
      </c>
      <c r="AP3119" s="6">
        <f t="shared" si="462"/>
        <v>3.4096797924457984</v>
      </c>
      <c r="AQ3119" s="6">
        <f t="shared" si="463"/>
        <v>-4.6890545756492069E-2</v>
      </c>
    </row>
    <row r="3120" spans="40:43" x14ac:dyDescent="0.25">
      <c r="AN3120" s="6">
        <f>AL120-'ugly don''t look!'!$M$6</f>
        <v>-0.11476668815473001</v>
      </c>
      <c r="AO3120" s="6">
        <f t="shared" si="461"/>
        <v>7.3410420328885048E-2</v>
      </c>
      <c r="AP3120" s="6">
        <f t="shared" si="462"/>
        <v>3.4086099774118086</v>
      </c>
      <c r="AQ3120" s="6">
        <f t="shared" si="463"/>
        <v>-4.6493671738514042E-2</v>
      </c>
    </row>
    <row r="3121" spans="40:43" x14ac:dyDescent="0.25">
      <c r="AN3121" s="6">
        <f>AL121-'ugly don''t look!'!$M$6</f>
        <v>-0.11487095211180165</v>
      </c>
      <c r="AO3121" s="6">
        <f t="shared" si="461"/>
        <v>7.355367766117836E-2</v>
      </c>
      <c r="AP3121" s="6">
        <f t="shared" si="462"/>
        <v>3.408505713454737</v>
      </c>
      <c r="AQ3121" s="6">
        <f t="shared" si="463"/>
        <v>-4.6689869150134788E-2</v>
      </c>
    </row>
    <row r="3122" spans="40:43" x14ac:dyDescent="0.25">
      <c r="AN3122" s="6">
        <f>AL122-'ugly don''t look!'!$M$6</f>
        <v>-0.11272818223657888</v>
      </c>
      <c r="AO3122" s="6">
        <f t="shared" si="461"/>
        <v>7.3940412156213262E-2</v>
      </c>
      <c r="AP3122" s="6">
        <f t="shared" si="462"/>
        <v>3.4106484833299597</v>
      </c>
      <c r="AQ3122" s="6">
        <f t="shared" si="463"/>
        <v>-4.4795280904101287E-2</v>
      </c>
    </row>
    <row r="3123" spans="40:43" x14ac:dyDescent="0.25">
      <c r="AN3123" s="6">
        <f>AL123-'ugly don''t look!'!$M$6</f>
        <v>-0.10867362020050164</v>
      </c>
      <c r="AO3123" s="6">
        <f t="shared" si="461"/>
        <v>7.5302335944425328E-2</v>
      </c>
      <c r="AP3123" s="6">
        <f t="shared" si="462"/>
        <v>3.414703045366037</v>
      </c>
      <c r="AQ3123" s="6">
        <f t="shared" si="463"/>
        <v>-4.161471503058406E-2</v>
      </c>
    </row>
    <row r="3124" spans="40:43" x14ac:dyDescent="0.25">
      <c r="AN3124" s="6">
        <f>AL124-'ugly don''t look!'!$M$6</f>
        <v>-0.10827040570791446</v>
      </c>
      <c r="AO3124" s="6">
        <f t="shared" si="461"/>
        <v>7.7321941387327939E-2</v>
      </c>
      <c r="AP3124" s="6">
        <f t="shared" si="462"/>
        <v>3.4151062598586241</v>
      </c>
      <c r="AQ3124" s="6">
        <f t="shared" si="463"/>
        <v>-4.2507555003202663E-2</v>
      </c>
    </row>
    <row r="3125" spans="40:43" x14ac:dyDescent="0.25">
      <c r="AN3125" s="6">
        <f>AL125-'ugly don''t look!'!$M$6</f>
        <v>-0.10480124842531335</v>
      </c>
      <c r="AO3125" s="6">
        <f t="shared" si="461"/>
        <v>7.6032900601375422E-2</v>
      </c>
      <c r="AP3125" s="6">
        <f t="shared" si="462"/>
        <v>3.4185754171412253</v>
      </c>
      <c r="AQ3125" s="6">
        <f t="shared" si="463"/>
        <v>-3.8211173238543811E-2</v>
      </c>
    </row>
    <row r="3126" spans="40:43" x14ac:dyDescent="0.25">
      <c r="AN3126" s="6">
        <f>AL126-'ugly don''t look!'!$M$6</f>
        <v>-0.10590854752557277</v>
      </c>
      <c r="AO3126" s="6">
        <f t="shared" si="461"/>
        <v>7.7210069902062528E-2</v>
      </c>
      <c r="AP3126" s="6">
        <f t="shared" si="462"/>
        <v>3.4174681180409658</v>
      </c>
      <c r="AQ3126" s="6">
        <f t="shared" si="463"/>
        <v>-4.0073904808952426E-2</v>
      </c>
    </row>
    <row r="3127" spans="40:43" x14ac:dyDescent="0.25">
      <c r="AN3127" s="6">
        <f>AL127-'ugly don''t look!'!$M$6</f>
        <v>-0.10572625051035756</v>
      </c>
      <c r="AO3127" s="6">
        <f t="shared" si="461"/>
        <v>7.8363862523508354E-2</v>
      </c>
      <c r="AP3127" s="6">
        <f t="shared" si="462"/>
        <v>3.4176504150561811</v>
      </c>
      <c r="AQ3127" s="6">
        <f t="shared" si="463"/>
        <v>-4.0632038596298908E-2</v>
      </c>
    </row>
    <row r="3128" spans="40:43" x14ac:dyDescent="0.25">
      <c r="AN3128" s="6">
        <f>AL128-'ugly don''t look!'!$M$6</f>
        <v>-0.10391759913302234</v>
      </c>
      <c r="AO3128" s="6">
        <f t="shared" si="461"/>
        <v>8.2052213816977387E-2</v>
      </c>
      <c r="AP3128" s="6">
        <f t="shared" si="462"/>
        <v>3.4194590664335163</v>
      </c>
      <c r="AQ3128" s="6">
        <f t="shared" si="463"/>
        <v>-4.1190336753560736E-2</v>
      </c>
    </row>
    <row r="3129" spans="40:43" x14ac:dyDescent="0.25">
      <c r="AN3129" s="6">
        <f>AL129-'ugly don''t look!'!$M$6</f>
        <v>-0.10130812310496928</v>
      </c>
      <c r="AO3129" s="6">
        <f t="shared" si="461"/>
        <v>7.9645500627284163E-2</v>
      </c>
      <c r="AP3129" s="6">
        <f t="shared" si="462"/>
        <v>3.4220685424615693</v>
      </c>
      <c r="AQ3129" s="6">
        <f t="shared" si="463"/>
        <v>-3.7036385101848979E-2</v>
      </c>
    </row>
    <row r="3130" spans="40:43" x14ac:dyDescent="0.25">
      <c r="AN3130" s="6">
        <f>AL130-'ugly don''t look!'!$M$6</f>
        <v>-0.10233596058878414</v>
      </c>
      <c r="AO3130" s="6">
        <f t="shared" si="461"/>
        <v>7.8776864373192895E-2</v>
      </c>
      <c r="AP3130" s="6">
        <f t="shared" si="462"/>
        <v>3.4210407049777545</v>
      </c>
      <c r="AQ3130" s="6">
        <f t="shared" si="463"/>
        <v>-3.7506787023331128E-2</v>
      </c>
    </row>
    <row r="3131" spans="40:43" x14ac:dyDescent="0.25">
      <c r="AN3131" s="6">
        <f>AL131-'ugly don''t look!'!$M$6</f>
        <v>-0.10205689078307367</v>
      </c>
      <c r="AO3131" s="6">
        <f t="shared" ref="AO3131:AO3194" si="464">AK131</f>
        <v>7.8427214542908991E-2</v>
      </c>
      <c r="AP3131" s="6">
        <f t="shared" ref="AP3131:AP3194" si="465">AL131</f>
        <v>3.4213197747834649</v>
      </c>
      <c r="AQ3131" s="6">
        <f t="shared" si="463"/>
        <v>-3.7003334170233632E-2</v>
      </c>
    </row>
    <row r="3132" spans="40:43" x14ac:dyDescent="0.25">
      <c r="AN3132" s="6">
        <f>AL132-'ugly don''t look!'!$M$6</f>
        <v>-0.1012131240744063</v>
      </c>
      <c r="AO3132" s="6">
        <f t="shared" si="464"/>
        <v>7.9473228384288788E-2</v>
      </c>
      <c r="AP3132" s="6">
        <f t="shared" si="465"/>
        <v>3.4221635414921323</v>
      </c>
      <c r="AQ3132" s="6">
        <f t="shared" si="463"/>
        <v>-3.6830832690401716E-2</v>
      </c>
    </row>
    <row r="3133" spans="40:43" x14ac:dyDescent="0.25">
      <c r="AN3133" s="6">
        <f>AL133-'ugly don''t look!'!$M$6</f>
        <v>-0.1020872716301624</v>
      </c>
      <c r="AO3133" s="6">
        <f t="shared" si="464"/>
        <v>8.0121218394487395E-2</v>
      </c>
      <c r="AP3133" s="6">
        <f t="shared" si="465"/>
        <v>3.4212893939363762</v>
      </c>
      <c r="AQ3133" s="6">
        <f t="shared" si="463"/>
        <v>-3.8120819067090889E-2</v>
      </c>
    </row>
    <row r="3134" spans="40:43" x14ac:dyDescent="0.25">
      <c r="AN3134" s="6">
        <f>AL134-'ugly don''t look!'!$M$6</f>
        <v>-0.10319165175054668</v>
      </c>
      <c r="AO3134" s="6">
        <f t="shared" si="464"/>
        <v>8.2853166094877667E-2</v>
      </c>
      <c r="AP3134" s="6">
        <f t="shared" si="465"/>
        <v>3.4201850138159919</v>
      </c>
      <c r="AQ3134" s="6">
        <f t="shared" si="463"/>
        <v>-4.0978389657545716E-2</v>
      </c>
    </row>
    <row r="3135" spans="40:43" x14ac:dyDescent="0.25">
      <c r="AN3135" s="6">
        <f>AL135-'ugly don''t look!'!$M$6</f>
        <v>-0.10309019017826992</v>
      </c>
      <c r="AO3135" s="6">
        <f t="shared" si="464"/>
        <v>8.3400060786044158E-2</v>
      </c>
      <c r="AP3135" s="6">
        <f t="shared" si="465"/>
        <v>3.4202864753882687</v>
      </c>
      <c r="AQ3135" s="6">
        <f t="shared" si="463"/>
        <v>-4.1227890353158742E-2</v>
      </c>
    </row>
    <row r="3136" spans="40:43" x14ac:dyDescent="0.25">
      <c r="AN3136" s="6">
        <f>AL136-'ugly don''t look!'!$M$6</f>
        <v>-0.10267598858699944</v>
      </c>
      <c r="AO3136" s="6">
        <f t="shared" si="464"/>
        <v>8.4288329434820758E-2</v>
      </c>
      <c r="AP3136" s="6">
        <f t="shared" si="465"/>
        <v>3.4207006769795392</v>
      </c>
      <c r="AQ3136" s="6">
        <f t="shared" si="463"/>
        <v>-4.1383723147859514E-2</v>
      </c>
    </row>
    <row r="3137" spans="40:43" x14ac:dyDescent="0.25">
      <c r="AN3137" s="6">
        <f>AL137-'ugly don''t look!'!$M$6</f>
        <v>-0.10282338950985537</v>
      </c>
      <c r="AO3137" s="6">
        <f t="shared" si="464"/>
        <v>8.4650384672962278E-2</v>
      </c>
      <c r="AP3137" s="6">
        <f t="shared" si="465"/>
        <v>3.4205532760566832</v>
      </c>
      <c r="AQ3137" s="6">
        <f t="shared" si="463"/>
        <v>-4.1763468120734476E-2</v>
      </c>
    </row>
    <row r="3138" spans="40:43" x14ac:dyDescent="0.25">
      <c r="AN3138" s="6">
        <f>AL138-'ugly don''t look!'!$M$6</f>
        <v>-0.10308239875730507</v>
      </c>
      <c r="AO3138" s="6">
        <f t="shared" si="464"/>
        <v>8.3939662175472732E-2</v>
      </c>
      <c r="AP3138" s="6">
        <f t="shared" si="465"/>
        <v>3.4202942668092335</v>
      </c>
      <c r="AQ3138" s="6">
        <f t="shared" ref="AQ3138:AQ3201" si="466">AN3138-$AS$2*AO3138-$AT$2</f>
        <v>-4.1566380822380816E-2</v>
      </c>
    </row>
    <row r="3139" spans="40:43" x14ac:dyDescent="0.25">
      <c r="AN3139" s="6">
        <f>AL139-'ugly don''t look!'!$M$6</f>
        <v>-0.10255590639609791</v>
      </c>
      <c r="AO3139" s="6">
        <f t="shared" si="464"/>
        <v>8.1657670312366232E-2</v>
      </c>
      <c r="AP3139" s="6">
        <f t="shared" si="465"/>
        <v>3.4208207591704407</v>
      </c>
      <c r="AQ3139" s="6">
        <f t="shared" si="466"/>
        <v>-3.9575451061217098E-2</v>
      </c>
    </row>
    <row r="3140" spans="40:43" x14ac:dyDescent="0.25">
      <c r="AN3140" s="6">
        <f>AL140-'ugly don''t look!'!$M$6</f>
        <v>-0.10022219354547435</v>
      </c>
      <c r="AO3140" s="6">
        <f t="shared" si="464"/>
        <v>8.0917592668566907E-2</v>
      </c>
      <c r="AP3140" s="6">
        <f t="shared" si="465"/>
        <v>3.4231544720210643</v>
      </c>
      <c r="AQ3140" s="6">
        <f t="shared" si="466"/>
        <v>-3.6766803396857589E-2</v>
      </c>
    </row>
    <row r="3141" spans="40:43" x14ac:dyDescent="0.25">
      <c r="AN3141" s="6">
        <f>AL141-'ugly don''t look!'!$M$6</f>
        <v>-0.10078799691367157</v>
      </c>
      <c r="AO3141" s="6">
        <f t="shared" si="464"/>
        <v>7.9821674133430345E-2</v>
      </c>
      <c r="AP3141" s="6">
        <f t="shared" si="465"/>
        <v>3.422588668652867</v>
      </c>
      <c r="AQ3141" s="6">
        <f t="shared" si="466"/>
        <v>-3.6629315874273621E-2</v>
      </c>
    </row>
    <row r="3142" spans="40:43" x14ac:dyDescent="0.25">
      <c r="AN3142" s="6">
        <f>AL142-'ugly don''t look!'!$M$6</f>
        <v>-0.10088763685768942</v>
      </c>
      <c r="AO3142" s="6">
        <f t="shared" si="464"/>
        <v>7.9791379322462719E-2</v>
      </c>
      <c r="AP3142" s="6">
        <f t="shared" si="465"/>
        <v>3.4224890287088492</v>
      </c>
      <c r="AQ3142" s="6">
        <f t="shared" si="466"/>
        <v>-3.6709514533279503E-2</v>
      </c>
    </row>
    <row r="3143" spans="40:43" x14ac:dyDescent="0.25">
      <c r="AN3143" s="6">
        <f>AL143-'ugly don''t look!'!$M$6</f>
        <v>-0.10259099168185459</v>
      </c>
      <c r="AO3143" s="6">
        <f t="shared" si="464"/>
        <v>7.583090530919416E-2</v>
      </c>
      <c r="AP3143" s="6">
        <f t="shared" si="465"/>
        <v>3.420785673884684</v>
      </c>
      <c r="AQ3143" s="6">
        <f t="shared" si="466"/>
        <v>-3.5871288749575597E-2</v>
      </c>
    </row>
    <row r="3144" spans="40:43" x14ac:dyDescent="0.25">
      <c r="AN3144" s="6">
        <f>AL144-'ugly don''t look!'!$M$6</f>
        <v>-0.10294115836046425</v>
      </c>
      <c r="AO3144" s="6">
        <f t="shared" si="464"/>
        <v>7.5649606232136304E-2</v>
      </c>
      <c r="AP3144" s="6">
        <f t="shared" si="465"/>
        <v>3.4204355072060744</v>
      </c>
      <c r="AQ3144" s="6">
        <f t="shared" si="466"/>
        <v>-3.6105109198685675E-2</v>
      </c>
    </row>
    <row r="3145" spans="40:43" x14ac:dyDescent="0.25">
      <c r="AN3145" s="6">
        <f>AL145-'ugly don''t look!'!$M$6</f>
        <v>-0.11078491508220623</v>
      </c>
      <c r="AO3145" s="6">
        <f t="shared" si="464"/>
        <v>7.8491402263725432E-2</v>
      </c>
      <c r="AP3145" s="6">
        <f t="shared" si="465"/>
        <v>3.4125917504843324</v>
      </c>
      <c r="AQ3145" s="6">
        <f t="shared" si="466"/>
        <v>-4.5772550070660334E-2</v>
      </c>
    </row>
    <row r="3146" spans="40:43" x14ac:dyDescent="0.25">
      <c r="AN3146" s="6">
        <f>AL146-'ugly don''t look!'!$M$6</f>
        <v>-0.11037063716787765</v>
      </c>
      <c r="AO3146" s="6">
        <f t="shared" si="464"/>
        <v>7.8150892635579464E-2</v>
      </c>
      <c r="AP3146" s="6">
        <f t="shared" si="465"/>
        <v>3.413006028398661</v>
      </c>
      <c r="AQ3146" s="6">
        <f t="shared" si="466"/>
        <v>-4.5139754709988461E-2</v>
      </c>
    </row>
    <row r="3147" spans="40:43" x14ac:dyDescent="0.25">
      <c r="AN3147" s="6">
        <f>AL147-'ugly don''t look!'!$M$6</f>
        <v>-0.11039738954280276</v>
      </c>
      <c r="AO3147" s="6">
        <f t="shared" si="464"/>
        <v>7.7654801945469448E-2</v>
      </c>
      <c r="AP3147" s="6">
        <f t="shared" si="465"/>
        <v>3.4129792760237359</v>
      </c>
      <c r="AQ3147" s="6">
        <f t="shared" si="466"/>
        <v>-4.4848147597260357E-2</v>
      </c>
    </row>
    <row r="3148" spans="40:43" x14ac:dyDescent="0.25">
      <c r="AN3148" s="6">
        <f>AL148-'ugly don''t look!'!$M$6</f>
        <v>-0.11012939176880865</v>
      </c>
      <c r="AO3148" s="6">
        <f t="shared" si="464"/>
        <v>7.3400714377026471E-2</v>
      </c>
      <c r="AP3148" s="6">
        <f t="shared" si="465"/>
        <v>3.41324727379773</v>
      </c>
      <c r="AQ3148" s="6">
        <f t="shared" si="466"/>
        <v>-4.1850146689321049E-2</v>
      </c>
    </row>
    <row r="3149" spans="40:43" x14ac:dyDescent="0.25">
      <c r="AN3149" s="6">
        <f>AL149-'ugly don''t look!'!$M$6</f>
        <v>-0.11005632926924092</v>
      </c>
      <c r="AO3149" s="6">
        <f t="shared" si="464"/>
        <v>7.2861147394657627E-2</v>
      </c>
      <c r="AP3149" s="6">
        <f t="shared" si="465"/>
        <v>3.4133203362972977</v>
      </c>
      <c r="AQ3149" s="6">
        <f t="shared" si="466"/>
        <v>-4.1430824379831394E-2</v>
      </c>
    </row>
    <row r="3150" spans="40:43" x14ac:dyDescent="0.25">
      <c r="AN3150" s="6">
        <f>AL150-'ugly don''t look!'!$M$6</f>
        <v>-0.11301498485685979</v>
      </c>
      <c r="AO3150" s="6">
        <f t="shared" si="464"/>
        <v>7.4146795659297174E-2</v>
      </c>
      <c r="AP3150" s="6">
        <f t="shared" si="465"/>
        <v>3.4103616807096788</v>
      </c>
      <c r="AQ3150" s="6">
        <f t="shared" si="466"/>
        <v>-4.521452734486045E-2</v>
      </c>
    </row>
    <row r="3151" spans="40:43" x14ac:dyDescent="0.25">
      <c r="AN3151" s="6">
        <f>AL151-'ugly don''t look!'!$M$6</f>
        <v>-0.11400284128216365</v>
      </c>
      <c r="AO3151" s="6">
        <f t="shared" si="464"/>
        <v>7.3198186641337398E-2</v>
      </c>
      <c r="AP3151" s="6">
        <f t="shared" si="465"/>
        <v>3.409373824284375</v>
      </c>
      <c r="AQ3151" s="6">
        <f t="shared" si="466"/>
        <v>-4.559362676875009E-2</v>
      </c>
    </row>
    <row r="3152" spans="40:43" x14ac:dyDescent="0.25">
      <c r="AN3152" s="6">
        <f>AL152-'ugly don''t look!'!$M$6</f>
        <v>-0.11482670217782509</v>
      </c>
      <c r="AO3152" s="6">
        <f t="shared" si="464"/>
        <v>7.1291657103900674E-2</v>
      </c>
      <c r="AP3152" s="6">
        <f t="shared" si="465"/>
        <v>3.4085499633887135</v>
      </c>
      <c r="AQ3152" s="6">
        <f t="shared" si="466"/>
        <v>-4.5193998131480673E-2</v>
      </c>
    </row>
    <row r="3153" spans="40:43" x14ac:dyDescent="0.25">
      <c r="AN3153" s="6">
        <f>AL153-'ugly don''t look!'!$M$6</f>
        <v>-0.11400284128216365</v>
      </c>
      <c r="AO3153" s="6">
        <f t="shared" si="464"/>
        <v>7.0815685844170431E-2</v>
      </c>
      <c r="AP3153" s="6">
        <f t="shared" si="465"/>
        <v>3.409373824284375</v>
      </c>
      <c r="AQ3153" s="6">
        <f t="shared" si="466"/>
        <v>-4.4064689120371286E-2</v>
      </c>
    </row>
    <row r="3154" spans="40:43" x14ac:dyDescent="0.25">
      <c r="AN3154" s="6">
        <f>AL154-'ugly don''t look!'!$M$6</f>
        <v>-0.11450310988419465</v>
      </c>
      <c r="AO3154" s="6">
        <f t="shared" si="464"/>
        <v>7.1045292800059556E-2</v>
      </c>
      <c r="AP3154" s="6">
        <f t="shared" si="465"/>
        <v>3.408873555682344</v>
      </c>
      <c r="AQ3154" s="6">
        <f t="shared" si="466"/>
        <v>-4.4712304879476056E-2</v>
      </c>
    </row>
    <row r="3155" spans="40:43" x14ac:dyDescent="0.25">
      <c r="AN3155" s="6">
        <f>AL155-'ugly don''t look!'!$M$6</f>
        <v>-0.11832704762940782</v>
      </c>
      <c r="AO3155" s="6">
        <f t="shared" si="464"/>
        <v>7.1899378096027672E-2</v>
      </c>
      <c r="AP3155" s="6">
        <f t="shared" si="465"/>
        <v>3.4050496179371308</v>
      </c>
      <c r="AQ3155" s="6">
        <f t="shared" si="466"/>
        <v>-4.9084340306538993E-2</v>
      </c>
    </row>
    <row r="3156" spans="40:43" x14ac:dyDescent="0.25">
      <c r="AN3156" s="6">
        <f>AL156-'ugly don''t look!'!$M$6</f>
        <v>-0.11882463357476736</v>
      </c>
      <c r="AO3156" s="6">
        <f t="shared" si="464"/>
        <v>7.2547013419345677E-2</v>
      </c>
      <c r="AP3156" s="6">
        <f t="shared" si="465"/>
        <v>3.4045520319917713</v>
      </c>
      <c r="AQ3156" s="6">
        <f t="shared" si="466"/>
        <v>-4.9997537457325325E-2</v>
      </c>
    </row>
    <row r="3157" spans="40:43" x14ac:dyDescent="0.25">
      <c r="AN3157" s="6">
        <f>AL157-'ugly don''t look!'!$M$6</f>
        <v>-0.11994365958419939</v>
      </c>
      <c r="AO3157" s="6">
        <f t="shared" si="464"/>
        <v>7.486445717592044E-2</v>
      </c>
      <c r="AP3157" s="6">
        <f t="shared" si="465"/>
        <v>3.4034330059823392</v>
      </c>
      <c r="AQ3157" s="6">
        <f t="shared" si="466"/>
        <v>-5.2603751639638902E-2</v>
      </c>
    </row>
    <row r="3158" spans="40:43" x14ac:dyDescent="0.25">
      <c r="AN3158" s="6">
        <f>AL158-'ugly don''t look!'!$M$6</f>
        <v>-0.12041195959148299</v>
      </c>
      <c r="AO3158" s="6">
        <f t="shared" si="464"/>
        <v>7.5086501209070414E-2</v>
      </c>
      <c r="AP3158" s="6">
        <f t="shared" si="465"/>
        <v>3.4029647059750556</v>
      </c>
      <c r="AQ3158" s="6">
        <f t="shared" si="466"/>
        <v>-5.321454540066417E-2</v>
      </c>
    </row>
    <row r="3159" spans="40:43" x14ac:dyDescent="0.25">
      <c r="AN3159" s="6">
        <f>AL159-'ugly don''t look!'!$M$6</f>
        <v>-0.117931742023619</v>
      </c>
      <c r="AO3159" s="6">
        <f t="shared" si="464"/>
        <v>7.5691500027476322E-2</v>
      </c>
      <c r="AP3159" s="6">
        <f t="shared" si="465"/>
        <v>3.4054449235429196</v>
      </c>
      <c r="AQ3159" s="6">
        <f t="shared" si="466"/>
        <v>-5.1122577638124667E-2</v>
      </c>
    </row>
    <row r="3160" spans="40:43" x14ac:dyDescent="0.25">
      <c r="AN3160" s="6">
        <f>AL160-'ugly don''t look!'!$M$6</f>
        <v>-0.11924328080685909</v>
      </c>
      <c r="AO3160" s="6">
        <f t="shared" si="464"/>
        <v>7.3237545333139586E-2</v>
      </c>
      <c r="AP3160" s="6">
        <f t="shared" si="465"/>
        <v>3.4041333847596795</v>
      </c>
      <c r="AQ3160" s="6">
        <f t="shared" si="466"/>
        <v>-5.0859324201337458E-2</v>
      </c>
    </row>
    <row r="3161" spans="40:43" x14ac:dyDescent="0.25">
      <c r="AN3161" s="6">
        <f>AL161-'ugly don''t look!'!$M$6</f>
        <v>-0.121811774689498</v>
      </c>
      <c r="AO3161" s="6">
        <f t="shared" si="464"/>
        <v>7.3196445537421884E-2</v>
      </c>
      <c r="AP3161" s="6">
        <f t="shared" si="465"/>
        <v>3.4015648908770406</v>
      </c>
      <c r="AQ3161" s="6">
        <f t="shared" si="466"/>
        <v>-5.340144284620596E-2</v>
      </c>
    </row>
    <row r="3162" spans="40:43" x14ac:dyDescent="0.25">
      <c r="AN3162" s="6">
        <f>AL162-'ugly don''t look!'!$M$6</f>
        <v>-0.12201214007274741</v>
      </c>
      <c r="AO3162" s="6">
        <f t="shared" si="464"/>
        <v>7.3311826686143389E-2</v>
      </c>
      <c r="AP3162" s="6">
        <f t="shared" si="465"/>
        <v>3.4013645254937912</v>
      </c>
      <c r="AQ3162" s="6">
        <f t="shared" si="466"/>
        <v>-5.3675852520396777E-2</v>
      </c>
    </row>
    <row r="3163" spans="40:43" x14ac:dyDescent="0.25">
      <c r="AN3163" s="6">
        <f>AL163-'ugly don''t look!'!$M$6</f>
        <v>-0.1253789323017882</v>
      </c>
      <c r="AO3163" s="6">
        <f t="shared" si="464"/>
        <v>7.1941904737456042E-2</v>
      </c>
      <c r="AP3163" s="6">
        <f t="shared" si="465"/>
        <v>3.3979977332647504</v>
      </c>
      <c r="AQ3163" s="6">
        <f t="shared" si="466"/>
        <v>-5.6163515875617603E-2</v>
      </c>
    </row>
    <row r="3164" spans="40:43" x14ac:dyDescent="0.25">
      <c r="AN3164" s="6">
        <f>AL164-'ugly don''t look!'!$M$6</f>
        <v>-0.1263144287766429</v>
      </c>
      <c r="AO3164" s="6">
        <f t="shared" si="464"/>
        <v>7.2789471671643027E-2</v>
      </c>
      <c r="AP3164" s="6">
        <f t="shared" si="465"/>
        <v>3.3970622367898957</v>
      </c>
      <c r="AQ3164" s="6">
        <f t="shared" si="466"/>
        <v>-5.7642926961850555E-2</v>
      </c>
    </row>
    <row r="3165" spans="40:43" x14ac:dyDescent="0.25">
      <c r="AN3165" s="6">
        <f>AL165-'ugly don''t look!'!$M$6</f>
        <v>-0.12497132450607484</v>
      </c>
      <c r="AO3165" s="6">
        <f t="shared" si="464"/>
        <v>7.4815470236355625E-2</v>
      </c>
      <c r="AP3165" s="6">
        <f t="shared" si="465"/>
        <v>3.3984053410604638</v>
      </c>
      <c r="AQ3165" s="6">
        <f t="shared" si="466"/>
        <v>-5.7599979855902927E-2</v>
      </c>
    </row>
    <row r="3166" spans="40:43" x14ac:dyDescent="0.25">
      <c r="AN3166" s="6">
        <f>AL166-'ugly don''t look!'!$M$6</f>
        <v>-0.1242728934684747</v>
      </c>
      <c r="AO3166" s="6">
        <f t="shared" si="464"/>
        <v>7.4323044551016557E-2</v>
      </c>
      <c r="AP3166" s="6">
        <f t="shared" si="465"/>
        <v>3.3991037720980639</v>
      </c>
      <c r="AQ3166" s="6">
        <f t="shared" si="466"/>
        <v>-5.6585541297869274E-2</v>
      </c>
    </row>
    <row r="3167" spans="40:43" x14ac:dyDescent="0.25">
      <c r="AN3167" s="6">
        <f>AL167-'ugly don''t look!'!$M$6</f>
        <v>-0.12127533120105793</v>
      </c>
      <c r="AO3167" s="6">
        <f t="shared" si="464"/>
        <v>7.3209688403164705E-2</v>
      </c>
      <c r="AP3167" s="6">
        <f t="shared" si="465"/>
        <v>3.4021013343654807</v>
      </c>
      <c r="AQ3167" s="6">
        <f t="shared" si="466"/>
        <v>-5.2873497787663898E-2</v>
      </c>
    </row>
    <row r="3168" spans="40:43" x14ac:dyDescent="0.25">
      <c r="AN3168" s="6">
        <f>AL168-'ugly don''t look!'!$M$6</f>
        <v>-0.11996589780909739</v>
      </c>
      <c r="AO3168" s="6">
        <f t="shared" si="464"/>
        <v>7.3230475655451502E-2</v>
      </c>
      <c r="AP3168" s="6">
        <f t="shared" si="465"/>
        <v>3.4034107677574412</v>
      </c>
      <c r="AQ3168" s="6">
        <f t="shared" si="466"/>
        <v>-5.157740433358099E-2</v>
      </c>
    </row>
    <row r="3169" spans="40:43" x14ac:dyDescent="0.25">
      <c r="AN3169" s="6">
        <f>AL169-'ugly don''t look!'!$M$6</f>
        <v>-0.11936853448326135</v>
      </c>
      <c r="AO3169" s="6">
        <f t="shared" si="464"/>
        <v>7.4103466563633771E-2</v>
      </c>
      <c r="AP3169" s="6">
        <f t="shared" si="465"/>
        <v>3.4040081310832773</v>
      </c>
      <c r="AQ3169" s="6">
        <f t="shared" si="466"/>
        <v>-5.1540271110416647E-2</v>
      </c>
    </row>
    <row r="3170" spans="40:43" x14ac:dyDescent="0.25">
      <c r="AN3170" s="6">
        <f>AL170-'ugly don''t look!'!$M$6</f>
        <v>-0.11645200978294845</v>
      </c>
      <c r="AO3170" s="6">
        <f t="shared" si="464"/>
        <v>7.2295202141722595E-2</v>
      </c>
      <c r="AP3170" s="6">
        <f t="shared" si="465"/>
        <v>3.4069246557835902</v>
      </c>
      <c r="AQ3170" s="6">
        <f t="shared" si="466"/>
        <v>-4.7463317185411996E-2</v>
      </c>
    </row>
    <row r="3171" spans="40:43" x14ac:dyDescent="0.25">
      <c r="AN3171" s="6">
        <f>AL171-'ugly don''t look!'!$M$6</f>
        <v>-0.11663627277667699</v>
      </c>
      <c r="AO3171" s="6">
        <f t="shared" si="464"/>
        <v>7.2164598582777295E-2</v>
      </c>
      <c r="AP3171" s="6">
        <f t="shared" si="465"/>
        <v>3.4067403927898616</v>
      </c>
      <c r="AQ3171" s="6">
        <f t="shared" si="466"/>
        <v>-4.7563767112416194E-2</v>
      </c>
    </row>
    <row r="3172" spans="40:43" x14ac:dyDescent="0.25">
      <c r="AN3172" s="6">
        <f>AL172-'ugly don''t look!'!$M$6</f>
        <v>-0.11523969292497105</v>
      </c>
      <c r="AO3172" s="6">
        <f t="shared" si="464"/>
        <v>7.110911015154335E-2</v>
      </c>
      <c r="AP3172" s="6">
        <f t="shared" si="465"/>
        <v>3.4081369726415676</v>
      </c>
      <c r="AQ3172" s="6">
        <f t="shared" si="466"/>
        <v>-4.5489841842038942E-2</v>
      </c>
    </row>
    <row r="3173" spans="40:43" x14ac:dyDescent="0.25">
      <c r="AN3173" s="6">
        <f>AL173-'ugly don''t look!'!$M$6</f>
        <v>-0.11569001411424651</v>
      </c>
      <c r="AO3173" s="6">
        <f t="shared" si="464"/>
        <v>7.053196224617525E-2</v>
      </c>
      <c r="AP3173" s="6">
        <f t="shared" si="465"/>
        <v>3.4076866514522921</v>
      </c>
      <c r="AQ3173" s="6">
        <f t="shared" si="466"/>
        <v>-4.5569786172574372E-2</v>
      </c>
    </row>
    <row r="3174" spans="40:43" x14ac:dyDescent="0.25">
      <c r="AN3174" s="6">
        <f>AL174-'ugly don''t look!'!$M$6</f>
        <v>-0.1163159996219707</v>
      </c>
      <c r="AO3174" s="6">
        <f t="shared" si="464"/>
        <v>7.2731990152344786E-2</v>
      </c>
      <c r="AP3174" s="6">
        <f t="shared" si="465"/>
        <v>3.4070606659445679</v>
      </c>
      <c r="AQ3174" s="6">
        <f t="shared" si="466"/>
        <v>-4.7607609819965258E-2</v>
      </c>
    </row>
    <row r="3175" spans="40:43" x14ac:dyDescent="0.25">
      <c r="AN3175" s="6">
        <f>AL175-'ugly don''t look!'!$M$6</f>
        <v>-0.11599735662144539</v>
      </c>
      <c r="AO3175" s="6">
        <f t="shared" si="464"/>
        <v>7.2403611792061631E-2</v>
      </c>
      <c r="AP3175" s="6">
        <f t="shared" si="465"/>
        <v>3.4073793089450932</v>
      </c>
      <c r="AQ3175" s="6">
        <f t="shared" si="466"/>
        <v>-4.7078234450096429E-2</v>
      </c>
    </row>
    <row r="3176" spans="40:43" x14ac:dyDescent="0.25">
      <c r="AN3176" s="6">
        <f>AL176-'ugly don''t look!'!$M$6</f>
        <v>-0.11551059080733994</v>
      </c>
      <c r="AO3176" s="6">
        <f t="shared" si="464"/>
        <v>7.3267617284241776E-2</v>
      </c>
      <c r="AP3176" s="6">
        <f t="shared" si="465"/>
        <v>3.4078660747591987</v>
      </c>
      <c r="AQ3176" s="6">
        <f t="shared" si="466"/>
        <v>-4.7145932469527196E-2</v>
      </c>
    </row>
    <row r="3177" spans="40:43" x14ac:dyDescent="0.25">
      <c r="AN3177" s="6">
        <f>AL177-'ugly don''t look!'!$M$6</f>
        <v>-0.11528709899752654</v>
      </c>
      <c r="AO3177" s="6">
        <f t="shared" si="464"/>
        <v>7.4005362975496702E-2</v>
      </c>
      <c r="AP3177" s="6">
        <f t="shared" si="465"/>
        <v>3.4080895665690121</v>
      </c>
      <c r="AQ3177" s="6">
        <f t="shared" si="466"/>
        <v>-4.73958789744586E-2</v>
      </c>
    </row>
    <row r="3178" spans="40:43" x14ac:dyDescent="0.25">
      <c r="AN3178" s="6">
        <f>AL178-'ugly don''t look!'!$M$6</f>
        <v>-0.11480856196618694</v>
      </c>
      <c r="AO3178" s="6">
        <f t="shared" si="464"/>
        <v>7.4091975077296368E-2</v>
      </c>
      <c r="AP3178" s="6">
        <f t="shared" si="465"/>
        <v>3.4085681036003517</v>
      </c>
      <c r="AQ3178" s="6">
        <f t="shared" si="466"/>
        <v>-4.6972924087479356E-2</v>
      </c>
    </row>
    <row r="3179" spans="40:43" x14ac:dyDescent="0.25">
      <c r="AN3179" s="6">
        <f>AL179-'ugly don''t look!'!$M$6</f>
        <v>-0.11306541647548674</v>
      </c>
      <c r="AO3179" s="6">
        <f t="shared" si="464"/>
        <v>7.4243093386009859E-2</v>
      </c>
      <c r="AP3179" s="6">
        <f t="shared" si="465"/>
        <v>3.4103112490910519</v>
      </c>
      <c r="AQ3179" s="6">
        <f t="shared" si="466"/>
        <v>-4.53267567265771E-2</v>
      </c>
    </row>
    <row r="3180" spans="40:43" x14ac:dyDescent="0.25">
      <c r="AN3180" s="6">
        <f>AL180-'ugly don''t look!'!$M$6</f>
        <v>-0.11122926440118919</v>
      </c>
      <c r="AO3180" s="6">
        <f t="shared" si="464"/>
        <v>7.3976683913076755E-2</v>
      </c>
      <c r="AP3180" s="6">
        <f t="shared" si="465"/>
        <v>3.4121474011653494</v>
      </c>
      <c r="AQ3180" s="6">
        <f t="shared" si="466"/>
        <v>-4.3319639977876689E-2</v>
      </c>
    </row>
    <row r="3181" spans="40:43" x14ac:dyDescent="0.25">
      <c r="AN3181" s="6">
        <f>AL181-'ugly don''t look!'!$M$6</f>
        <v>-0.11123399438029269</v>
      </c>
      <c r="AO3181" s="6">
        <f t="shared" si="464"/>
        <v>7.3418385469001021E-2</v>
      </c>
      <c r="AP3181" s="6">
        <f t="shared" si="465"/>
        <v>3.4121426711862459</v>
      </c>
      <c r="AQ3181" s="6">
        <f t="shared" si="466"/>
        <v>-4.2966089484967884E-2</v>
      </c>
    </row>
    <row r="3182" spans="40:43" x14ac:dyDescent="0.25">
      <c r="AN3182" s="6">
        <f>AL182-'ugly don''t look!'!$M$6</f>
        <v>-0.11096898111496634</v>
      </c>
      <c r="AO3182" s="6">
        <f t="shared" si="464"/>
        <v>7.321232640328193E-2</v>
      </c>
      <c r="AP3182" s="6">
        <f t="shared" si="465"/>
        <v>3.4124076844515723</v>
      </c>
      <c r="AQ3182" s="6">
        <f t="shared" si="466"/>
        <v>-4.2568840602452113E-2</v>
      </c>
    </row>
    <row r="3183" spans="40:43" x14ac:dyDescent="0.25">
      <c r="AN3183" s="6">
        <f>AL183-'ugly don''t look!'!$M$6</f>
        <v>-0.11353990282355841</v>
      </c>
      <c r="AO3183" s="6">
        <f t="shared" si="464"/>
        <v>7.1634087248709968E-2</v>
      </c>
      <c r="AP3183" s="6">
        <f t="shared" si="465"/>
        <v>3.4098367627429802</v>
      </c>
      <c r="AQ3183" s="6">
        <f t="shared" si="466"/>
        <v>-4.4126948689138995E-2</v>
      </c>
    </row>
    <row r="3184" spans="40:43" x14ac:dyDescent="0.25">
      <c r="AN3184" s="6">
        <f>AL184-'ugly don''t look!'!$M$6</f>
        <v>-0.11279746418386383</v>
      </c>
      <c r="AO3184" s="6">
        <f t="shared" si="464"/>
        <v>7.223146044102742E-2</v>
      </c>
      <c r="AP3184" s="6">
        <f t="shared" si="465"/>
        <v>3.4105792013826748</v>
      </c>
      <c r="AQ3184" s="6">
        <f t="shared" si="466"/>
        <v>-4.3767866212410855E-2</v>
      </c>
    </row>
    <row r="3185" spans="40:43" x14ac:dyDescent="0.25">
      <c r="AN3185" s="6">
        <f>AL185-'ugly don''t look!'!$M$6</f>
        <v>-0.11076684804081038</v>
      </c>
      <c r="AO3185" s="6">
        <f t="shared" si="464"/>
        <v>7.2635969115693005E-2</v>
      </c>
      <c r="AP3185" s="6">
        <f t="shared" si="465"/>
        <v>3.4126098175257282</v>
      </c>
      <c r="AQ3185" s="6">
        <f t="shared" si="466"/>
        <v>-4.1996838037817869E-2</v>
      </c>
    </row>
    <row r="3186" spans="40:43" x14ac:dyDescent="0.25">
      <c r="AN3186" s="6">
        <f>AL186-'ugly don''t look!'!$M$6</f>
        <v>-0.11041156774774796</v>
      </c>
      <c r="AO3186" s="6">
        <f t="shared" si="464"/>
        <v>7.4258536001002518E-2</v>
      </c>
      <c r="AP3186" s="6">
        <f t="shared" si="465"/>
        <v>3.4129650978187906</v>
      </c>
      <c r="AQ3186" s="6">
        <f t="shared" si="466"/>
        <v>-4.2682818088052049E-2</v>
      </c>
    </row>
    <row r="3187" spans="40:43" x14ac:dyDescent="0.25">
      <c r="AN3187" s="6">
        <f>AL187-'ugly don''t look!'!$M$6</f>
        <v>-0.11258396598395315</v>
      </c>
      <c r="AO3187" s="6">
        <f t="shared" si="464"/>
        <v>7.5421949088704782E-2</v>
      </c>
      <c r="AP3187" s="6">
        <f t="shared" si="465"/>
        <v>3.4107926995825855</v>
      </c>
      <c r="AQ3187" s="6">
        <f t="shared" si="466"/>
        <v>-4.5601820930862097E-2</v>
      </c>
    </row>
    <row r="3188" spans="40:43" x14ac:dyDescent="0.25">
      <c r="AN3188" s="6">
        <f>AL188-'ugly don''t look!'!$M$6</f>
        <v>-0.11134025587913809</v>
      </c>
      <c r="AO3188" s="6">
        <f t="shared" si="464"/>
        <v>7.6233960887312227E-2</v>
      </c>
      <c r="AP3188" s="6">
        <f t="shared" si="465"/>
        <v>3.4120364096874005</v>
      </c>
      <c r="AQ3188" s="6">
        <f t="shared" si="466"/>
        <v>-4.4879208410272403E-2</v>
      </c>
    </row>
    <row r="3189" spans="40:43" x14ac:dyDescent="0.25">
      <c r="AN3189" s="6">
        <f>AL189-'ugly don''t look!'!$M$6</f>
        <v>-0.10994708294978706</v>
      </c>
      <c r="AO3189" s="6">
        <f t="shared" si="464"/>
        <v>7.9821254834351776E-2</v>
      </c>
      <c r="AP3189" s="6">
        <f t="shared" si="465"/>
        <v>3.4134295826167516</v>
      </c>
      <c r="AQ3189" s="6">
        <f t="shared" si="466"/>
        <v>-4.5788132830879069E-2</v>
      </c>
    </row>
    <row r="3190" spans="40:43" x14ac:dyDescent="0.25">
      <c r="AN3190" s="6">
        <f>AL190-'ugly don''t look!'!$M$6</f>
        <v>-0.10996285754978707</v>
      </c>
      <c r="AO3190" s="6">
        <f t="shared" si="464"/>
        <v>8.0635830907449718E-2</v>
      </c>
      <c r="AP3190" s="6">
        <f t="shared" si="465"/>
        <v>3.4134138080167515</v>
      </c>
      <c r="AQ3190" s="6">
        <f t="shared" si="466"/>
        <v>-4.6326650603560893E-2</v>
      </c>
    </row>
    <row r="3191" spans="40:43" x14ac:dyDescent="0.25">
      <c r="AN3191" s="6">
        <f>AL191-'ugly don''t look!'!$M$6</f>
        <v>-0.11180133179993046</v>
      </c>
      <c r="AO3191" s="6">
        <f t="shared" si="464"/>
        <v>8.1051874139221519E-2</v>
      </c>
      <c r="AP3191" s="6">
        <f t="shared" si="465"/>
        <v>3.4115753337666082</v>
      </c>
      <c r="AQ3191" s="6">
        <f t="shared" si="466"/>
        <v>-4.8432114968110757E-2</v>
      </c>
    </row>
    <row r="3192" spans="40:43" x14ac:dyDescent="0.25">
      <c r="AN3192" s="6">
        <f>AL192-'ugly don''t look!'!$M$6</f>
        <v>-0.10972483094821062</v>
      </c>
      <c r="AO3192" s="6">
        <f t="shared" si="464"/>
        <v>8.0100626288656246E-2</v>
      </c>
      <c r="AP3192" s="6">
        <f t="shared" si="465"/>
        <v>3.413651834618328</v>
      </c>
      <c r="AQ3192" s="6">
        <f t="shared" si="466"/>
        <v>-4.5745163679858786E-2</v>
      </c>
    </row>
    <row r="3193" spans="40:43" x14ac:dyDescent="0.25">
      <c r="AN3193" s="6">
        <f>AL193-'ugly don''t look!'!$M$6</f>
        <v>-0.11040684165709758</v>
      </c>
      <c r="AO3193" s="6">
        <f t="shared" si="464"/>
        <v>8.065688331301514E-2</v>
      </c>
      <c r="AP3193" s="6">
        <f t="shared" si="465"/>
        <v>3.412969823909441</v>
      </c>
      <c r="AQ3193" s="6">
        <f t="shared" si="466"/>
        <v>-4.6784144807277744E-2</v>
      </c>
    </row>
    <row r="3194" spans="40:43" x14ac:dyDescent="0.25">
      <c r="AN3194" s="6">
        <f>AL194-'ugly don''t look!'!$M$6</f>
        <v>-0.11006029441802223</v>
      </c>
      <c r="AO3194" s="6">
        <f t="shared" si="464"/>
        <v>8.2376550797626596E-2</v>
      </c>
      <c r="AP3194" s="6">
        <f t="shared" si="465"/>
        <v>3.4133163711485164</v>
      </c>
      <c r="AQ3194" s="6">
        <f t="shared" si="466"/>
        <v>-4.7541170907208968E-2</v>
      </c>
    </row>
    <row r="3195" spans="40:43" x14ac:dyDescent="0.25">
      <c r="AN3195" s="6">
        <f>AL195-'ugly don''t look!'!$M$6</f>
        <v>-0.10915007260841936</v>
      </c>
      <c r="AO3195" s="6">
        <f t="shared" ref="AO3195:AO3258" si="467">AK195</f>
        <v>8.3338328744760423E-2</v>
      </c>
      <c r="AP3195" s="6">
        <f t="shared" ref="AP3195:AP3258" si="468">AL195</f>
        <v>3.4142265929581193</v>
      </c>
      <c r="AQ3195" s="6">
        <f t="shared" si="466"/>
        <v>-4.7248157081125758E-2</v>
      </c>
    </row>
    <row r="3196" spans="40:43" x14ac:dyDescent="0.25">
      <c r="AN3196" s="6">
        <f>AL196-'ugly don''t look!'!$M$6</f>
        <v>-0.10881963286773511</v>
      </c>
      <c r="AO3196" s="6">
        <f t="shared" si="467"/>
        <v>8.3326107228844051E-2</v>
      </c>
      <c r="AP3196" s="6">
        <f t="shared" si="468"/>
        <v>3.4145570326988035</v>
      </c>
      <c r="AQ3196" s="6">
        <f t="shared" si="466"/>
        <v>-4.6909874347974501E-2</v>
      </c>
    </row>
    <row r="3197" spans="40:43" x14ac:dyDescent="0.25">
      <c r="AN3197" s="6">
        <f>AL197-'ugly don''t look!'!$M$6</f>
        <v>-0.10747388857342122</v>
      </c>
      <c r="AO3197" s="6">
        <f t="shared" si="467"/>
        <v>8.358695715772016E-2</v>
      </c>
      <c r="AP3197" s="6">
        <f t="shared" si="468"/>
        <v>3.4159027769931174</v>
      </c>
      <c r="AQ3197" s="6">
        <f t="shared" si="466"/>
        <v>-4.5731526965892416E-2</v>
      </c>
    </row>
    <row r="3198" spans="40:43" x14ac:dyDescent="0.25">
      <c r="AN3198" s="6">
        <f>AL198-'ugly don''t look!'!$M$6</f>
        <v>-0.10477305085615907</v>
      </c>
      <c r="AO3198" s="6">
        <f t="shared" si="467"/>
        <v>8.4031107110418793E-2</v>
      </c>
      <c r="AP3198" s="6">
        <f t="shared" si="468"/>
        <v>3.4186036147103795</v>
      </c>
      <c r="AQ3198" s="6">
        <f t="shared" si="466"/>
        <v>-4.3315716470872595E-2</v>
      </c>
    </row>
    <row r="3199" spans="40:43" x14ac:dyDescent="0.25">
      <c r="AN3199" s="6">
        <f>AL199-'ugly don''t look!'!$M$6</f>
        <v>-0.10562847907551109</v>
      </c>
      <c r="AO3199" s="6">
        <f t="shared" si="467"/>
        <v>8.4132615808979516E-2</v>
      </c>
      <c r="AP3199" s="6">
        <f t="shared" si="468"/>
        <v>3.4177481864910275</v>
      </c>
      <c r="AQ3199" s="6">
        <f t="shared" si="466"/>
        <v>-4.423628652398684E-2</v>
      </c>
    </row>
    <row r="3200" spans="40:43" x14ac:dyDescent="0.25">
      <c r="AN3200" s="6">
        <f>AL200-'ugly don''t look!'!$M$6</f>
        <v>-0.10499428885234563</v>
      </c>
      <c r="AO3200" s="6">
        <f t="shared" si="467"/>
        <v>8.3657863153629525E-2</v>
      </c>
      <c r="AP3200" s="6">
        <f t="shared" si="468"/>
        <v>3.418382376714193</v>
      </c>
      <c r="AQ3200" s="6">
        <f t="shared" si="466"/>
        <v>-4.3297430208245252E-2</v>
      </c>
    </row>
    <row r="3201" spans="40:43" x14ac:dyDescent="0.25">
      <c r="AN3201" s="6">
        <f>AL201-'ugly don''t look!'!$M$6</f>
        <v>-0.10397076042826647</v>
      </c>
      <c r="AO3201" s="6">
        <f t="shared" si="467"/>
        <v>8.3365069318474677E-2</v>
      </c>
      <c r="AP3201" s="6">
        <f t="shared" si="468"/>
        <v>3.4194059051382721</v>
      </c>
      <c r="AQ3201" s="6">
        <f t="shared" si="466"/>
        <v>-4.2086005302320706E-2</v>
      </c>
    </row>
    <row r="3202" spans="40:43" x14ac:dyDescent="0.25">
      <c r="AN3202" s="6">
        <f>AL202-'ugly don''t look!'!$M$6</f>
        <v>0.12434190377875076</v>
      </c>
      <c r="AO3202" s="6">
        <f t="shared" si="467"/>
        <v>0.3468881814730353</v>
      </c>
      <c r="AP3202" s="6">
        <f t="shared" si="468"/>
        <v>3.6477185693452894</v>
      </c>
      <c r="AQ3202" s="6">
        <f t="shared" ref="AQ3202:AQ3265" si="469">AN3202-$AS$2*AO3202-$AT$2</f>
        <v>1.7114267475421857E-2</v>
      </c>
    </row>
    <row r="3203" spans="40:43" x14ac:dyDescent="0.25">
      <c r="AN3203" s="6">
        <f>AL203-'ugly don''t look!'!$M$6</f>
        <v>0.12408326670529846</v>
      </c>
      <c r="AO3203" s="6">
        <f t="shared" si="467"/>
        <v>0.34584595385997186</v>
      </c>
      <c r="AP3203" s="6">
        <f t="shared" si="468"/>
        <v>3.6474599322718371</v>
      </c>
      <c r="AQ3203" s="6">
        <f t="shared" si="469"/>
        <v>1.7524465870015354E-2</v>
      </c>
    </row>
    <row r="3204" spans="40:43" x14ac:dyDescent="0.25">
      <c r="AN3204" s="6">
        <f>AL204-'ugly don''t look!'!$M$6</f>
        <v>0.12449164909415433</v>
      </c>
      <c r="AO3204" s="6">
        <f t="shared" si="467"/>
        <v>0.34567690455381661</v>
      </c>
      <c r="AP3204" s="6">
        <f t="shared" si="468"/>
        <v>3.6478683146606929</v>
      </c>
      <c r="AQ3204" s="6">
        <f t="shared" si="469"/>
        <v>1.8041333363648715E-2</v>
      </c>
    </row>
    <row r="3205" spans="40:43" x14ac:dyDescent="0.25">
      <c r="AN3205" s="6">
        <f>AL205-'ugly don''t look!'!$M$6</f>
        <v>0.12532158154687156</v>
      </c>
      <c r="AO3205" s="6">
        <f t="shared" si="467"/>
        <v>0.34646092686114144</v>
      </c>
      <c r="AP3205" s="6">
        <f t="shared" si="468"/>
        <v>3.6486982471134102</v>
      </c>
      <c r="AQ3205" s="6">
        <f t="shared" si="469"/>
        <v>1.8368130109438524E-2</v>
      </c>
    </row>
    <row r="3206" spans="40:43" x14ac:dyDescent="0.25">
      <c r="AN3206" s="6">
        <f>AL206-'ugly don''t look!'!$M$6</f>
        <v>0.12415168688999767</v>
      </c>
      <c r="AO3206" s="6">
        <f t="shared" si="467"/>
        <v>0.34734718141527893</v>
      </c>
      <c r="AP3206" s="6">
        <f t="shared" si="468"/>
        <v>3.6475283524565363</v>
      </c>
      <c r="AQ3206" s="6">
        <f t="shared" si="469"/>
        <v>1.66294935845748E-2</v>
      </c>
    </row>
    <row r="3207" spans="40:43" x14ac:dyDescent="0.25">
      <c r="AN3207" s="6">
        <f>AL207-'ugly don''t look!'!$M$6</f>
        <v>0.12558849689574147</v>
      </c>
      <c r="AO3207" s="6">
        <f t="shared" si="467"/>
        <v>0.34709602329764927</v>
      </c>
      <c r="AP3207" s="6">
        <f t="shared" si="468"/>
        <v>3.6489651624622801</v>
      </c>
      <c r="AQ3207" s="6">
        <f t="shared" si="469"/>
        <v>1.8227480913825284E-2</v>
      </c>
    </row>
    <row r="3208" spans="40:43" x14ac:dyDescent="0.25">
      <c r="AN3208" s="6">
        <f>AL208-'ugly don''t look!'!$M$6</f>
        <v>0.1285396111268482</v>
      </c>
      <c r="AO3208" s="6">
        <f t="shared" si="467"/>
        <v>0.3464992648141359</v>
      </c>
      <c r="AP3208" s="6">
        <f t="shared" si="468"/>
        <v>3.6519162766933868</v>
      </c>
      <c r="AQ3208" s="6">
        <f t="shared" si="469"/>
        <v>2.1561556826841216E-2</v>
      </c>
    </row>
    <row r="3209" spans="40:43" x14ac:dyDescent="0.25">
      <c r="AN3209" s="6">
        <f>AL209-'ugly don''t look!'!$M$6</f>
        <v>0.12741313108944263</v>
      </c>
      <c r="AO3209" s="6">
        <f t="shared" si="467"/>
        <v>0.34594761875629354</v>
      </c>
      <c r="AP3209" s="6">
        <f t="shared" si="468"/>
        <v>3.6507897966559812</v>
      </c>
      <c r="AQ3209" s="6">
        <f t="shared" si="469"/>
        <v>2.0789088182597754E-2</v>
      </c>
    </row>
    <row r="3210" spans="40:43" x14ac:dyDescent="0.25">
      <c r="AN3210" s="6">
        <f>AL210-'ugly don''t look!'!$M$6</f>
        <v>0.12711628879994707</v>
      </c>
      <c r="AO3210" s="6">
        <f t="shared" si="467"/>
        <v>0.34734585779562921</v>
      </c>
      <c r="AP3210" s="6">
        <f t="shared" si="468"/>
        <v>3.6504929543664857</v>
      </c>
      <c r="AQ3210" s="6">
        <f t="shared" si="469"/>
        <v>1.9594944909524181E-2</v>
      </c>
    </row>
    <row r="3211" spans="40:43" x14ac:dyDescent="0.25">
      <c r="AN3211" s="6">
        <f>AL211-'ugly don''t look!'!$M$6</f>
        <v>0.12241202757433056</v>
      </c>
      <c r="AO3211" s="6">
        <f t="shared" si="467"/>
        <v>0.34946601413306427</v>
      </c>
      <c r="AP3211" s="6">
        <f t="shared" si="468"/>
        <v>3.6457886931408692</v>
      </c>
      <c r="AQ3211" s="6">
        <f t="shared" si="469"/>
        <v>1.3530102042714542E-2</v>
      </c>
    </row>
    <row r="3212" spans="40:43" x14ac:dyDescent="0.25">
      <c r="AN3212" s="6">
        <f>AL212-'ugly don''t look!'!$M$6</f>
        <v>0.12400182389526027</v>
      </c>
      <c r="AO3212" s="6">
        <f t="shared" si="467"/>
        <v>0.34814632775209881</v>
      </c>
      <c r="AP3212" s="6">
        <f t="shared" si="468"/>
        <v>3.6473784894617989</v>
      </c>
      <c r="AQ3212" s="6">
        <f t="shared" si="469"/>
        <v>1.5966789241628476E-2</v>
      </c>
    </row>
    <row r="3213" spans="40:43" x14ac:dyDescent="0.25">
      <c r="AN3213" s="6">
        <f>AL213-'ugly don''t look!'!$M$6</f>
        <v>0.12384699751062556</v>
      </c>
      <c r="AO3213" s="6">
        <f t="shared" si="467"/>
        <v>0.3480677324524622</v>
      </c>
      <c r="AP3213" s="6">
        <f t="shared" si="468"/>
        <v>3.6472236630771642</v>
      </c>
      <c r="AQ3213" s="6">
        <f t="shared" si="469"/>
        <v>1.586240032704328E-2</v>
      </c>
    </row>
    <row r="3214" spans="40:43" x14ac:dyDescent="0.25">
      <c r="AN3214" s="6">
        <f>AL214-'ugly don''t look!'!$M$6</f>
        <v>0.12415041865598608</v>
      </c>
      <c r="AO3214" s="6">
        <f t="shared" si="467"/>
        <v>0.3484664165397991</v>
      </c>
      <c r="AP3214" s="6">
        <f t="shared" si="468"/>
        <v>3.6475270842225247</v>
      </c>
      <c r="AQ3214" s="6">
        <f t="shared" si="469"/>
        <v>1.5909971354047592E-2</v>
      </c>
    </row>
    <row r="3215" spans="40:43" x14ac:dyDescent="0.25">
      <c r="AN3215" s="6">
        <f>AL215-'ugly don''t look!'!$M$6</f>
        <v>0.12675052128713471</v>
      </c>
      <c r="AO3215" s="6">
        <f t="shared" si="467"/>
        <v>0.34830959064430894</v>
      </c>
      <c r="AP3215" s="6">
        <f t="shared" si="468"/>
        <v>3.6501271868536733</v>
      </c>
      <c r="AQ3215" s="6">
        <f t="shared" si="469"/>
        <v>1.8610714881577339E-2</v>
      </c>
    </row>
    <row r="3216" spans="40:43" x14ac:dyDescent="0.25">
      <c r="AN3216" s="6">
        <f>AL216-'ugly don''t look!'!$M$6</f>
        <v>0.12700966757359389</v>
      </c>
      <c r="AO3216" s="6">
        <f t="shared" si="467"/>
        <v>0.34977695820217436</v>
      </c>
      <c r="AP3216" s="6">
        <f t="shared" si="468"/>
        <v>3.6503863331401325</v>
      </c>
      <c r="AQ3216" s="6">
        <f t="shared" si="469"/>
        <v>1.7928197893086972E-2</v>
      </c>
    </row>
    <row r="3217" spans="40:43" x14ac:dyDescent="0.25">
      <c r="AN3217" s="6">
        <f>AL217-'ugly don''t look!'!$M$6</f>
        <v>0.13138072276735269</v>
      </c>
      <c r="AO3217" s="6">
        <f t="shared" si="467"/>
        <v>0.34874647028743244</v>
      </c>
      <c r="AP3217" s="6">
        <f t="shared" si="468"/>
        <v>3.6547573883338913</v>
      </c>
      <c r="AQ3217" s="6">
        <f t="shared" si="469"/>
        <v>2.2960554762346486E-2</v>
      </c>
    </row>
    <row r="3218" spans="40:43" x14ac:dyDescent="0.25">
      <c r="AN3218" s="6">
        <f>AL218-'ugly don''t look!'!$M$6</f>
        <v>0.13134493723190621</v>
      </c>
      <c r="AO3218" s="6">
        <f t="shared" si="467"/>
        <v>0.34881527996022521</v>
      </c>
      <c r="AP3218" s="6">
        <f t="shared" si="468"/>
        <v>3.6547216027984448</v>
      </c>
      <c r="AQ3218" s="6">
        <f t="shared" si="469"/>
        <v>2.2880611550465835E-2</v>
      </c>
    </row>
    <row r="3219" spans="40:43" x14ac:dyDescent="0.25">
      <c r="AN3219" s="6">
        <f>AL219-'ugly don''t look!'!$M$6</f>
        <v>0.13136654124538305</v>
      </c>
      <c r="AO3219" s="6">
        <f t="shared" si="467"/>
        <v>0.3501719218349913</v>
      </c>
      <c r="AP3219" s="6">
        <f t="shared" si="468"/>
        <v>3.6547432068119217</v>
      </c>
      <c r="AQ3219" s="6">
        <f t="shared" si="469"/>
        <v>2.2031608997865743E-2</v>
      </c>
    </row>
    <row r="3220" spans="40:43" x14ac:dyDescent="0.25">
      <c r="AN3220" s="6">
        <f>AL220-'ugly don''t look!'!$M$6</f>
        <v>0.13098256969053024</v>
      </c>
      <c r="AO3220" s="6">
        <f t="shared" si="467"/>
        <v>0.35114100776815765</v>
      </c>
      <c r="AP3220" s="6">
        <f t="shared" si="468"/>
        <v>3.6543592352570688</v>
      </c>
      <c r="AQ3220" s="6">
        <f t="shared" si="469"/>
        <v>2.1025739658343062E-2</v>
      </c>
    </row>
    <row r="3221" spans="40:43" x14ac:dyDescent="0.25">
      <c r="AN3221" s="6">
        <f>AL221-'ugly don''t look!'!$M$6</f>
        <v>0.12964066024680987</v>
      </c>
      <c r="AO3221" s="6">
        <f t="shared" si="467"/>
        <v>0.3505570541490553</v>
      </c>
      <c r="AP3221" s="6">
        <f t="shared" si="468"/>
        <v>3.6530173258133485</v>
      </c>
      <c r="AQ3221" s="6">
        <f t="shared" si="469"/>
        <v>2.0058574548061869E-2</v>
      </c>
    </row>
    <row r="3222" spans="40:43" x14ac:dyDescent="0.25">
      <c r="AN3222" s="6">
        <f>AL222-'ugly don''t look!'!$M$6</f>
        <v>0.12833530184559416</v>
      </c>
      <c r="AO3222" s="6">
        <f t="shared" si="467"/>
        <v>0.3501089253312763</v>
      </c>
      <c r="AP3222" s="6">
        <f t="shared" si="468"/>
        <v>3.6517119674121328</v>
      </c>
      <c r="AQ3222" s="6">
        <f t="shared" si="469"/>
        <v>1.9040796751914807E-2</v>
      </c>
    </row>
    <row r="3223" spans="40:43" x14ac:dyDescent="0.25">
      <c r="AN3223" s="6">
        <f>AL223-'ugly don''t look!'!$M$6</f>
        <v>0.12686582404895796</v>
      </c>
      <c r="AO3223" s="6">
        <f t="shared" si="467"/>
        <v>0.3503656862023305</v>
      </c>
      <c r="AP3223" s="6">
        <f t="shared" si="468"/>
        <v>3.6502424896154966</v>
      </c>
      <c r="AQ3223" s="6">
        <f t="shared" si="469"/>
        <v>1.7406546140573936E-2</v>
      </c>
    </row>
    <row r="3224" spans="40:43" x14ac:dyDescent="0.25">
      <c r="AN3224" s="6">
        <f>AL224-'ugly don''t look!'!$M$6</f>
        <v>0.1282696933622991</v>
      </c>
      <c r="AO3224" s="6">
        <f t="shared" si="467"/>
        <v>0.3501967593656452</v>
      </c>
      <c r="AP3224" s="6">
        <f t="shared" si="468"/>
        <v>3.6516463589288377</v>
      </c>
      <c r="AQ3224" s="6">
        <f t="shared" si="469"/>
        <v>1.8918821965567378E-2</v>
      </c>
    </row>
    <row r="3225" spans="40:43" x14ac:dyDescent="0.25">
      <c r="AN3225" s="6">
        <f>AL225-'ugly don''t look!'!$M$6</f>
        <v>0.12798613810783221</v>
      </c>
      <c r="AO3225" s="6">
        <f t="shared" si="467"/>
        <v>0.35052790748831403</v>
      </c>
      <c r="AP3225" s="6">
        <f t="shared" si="468"/>
        <v>3.6513628036743708</v>
      </c>
      <c r="AQ3225" s="6">
        <f t="shared" si="469"/>
        <v>1.8422756884224289E-2</v>
      </c>
    </row>
    <row r="3226" spans="40:43" x14ac:dyDescent="0.25">
      <c r="AN3226" s="6">
        <f>AL226-'ugly don''t look!'!$M$6</f>
        <v>0.12641505578424539</v>
      </c>
      <c r="AO3226" s="6">
        <f t="shared" si="467"/>
        <v>0.34991879181981633</v>
      </c>
      <c r="AP3226" s="6">
        <f t="shared" si="468"/>
        <v>3.649791721350784</v>
      </c>
      <c r="AQ3226" s="6">
        <f t="shared" si="469"/>
        <v>1.7242566298802248E-2</v>
      </c>
    </row>
    <row r="3227" spans="40:43" x14ac:dyDescent="0.25">
      <c r="AN3227" s="6">
        <f>AL227-'ugly don''t look!'!$M$6</f>
        <v>0.12923005893965511</v>
      </c>
      <c r="AO3227" s="6">
        <f t="shared" si="467"/>
        <v>0.34985841996880351</v>
      </c>
      <c r="AP3227" s="6">
        <f t="shared" si="468"/>
        <v>3.6526067245061937</v>
      </c>
      <c r="AQ3227" s="6">
        <f t="shared" si="469"/>
        <v>2.0096312272693123E-2</v>
      </c>
    </row>
    <row r="3228" spans="40:43" x14ac:dyDescent="0.25">
      <c r="AN3228" s="6">
        <f>AL228-'ugly don''t look!'!$M$6</f>
        <v>0.13042182439606664</v>
      </c>
      <c r="AO3228" s="6">
        <f t="shared" si="467"/>
        <v>0.34951868533549685</v>
      </c>
      <c r="AP3228" s="6">
        <f t="shared" si="468"/>
        <v>3.6537984899626053</v>
      </c>
      <c r="AQ3228" s="6">
        <f t="shared" si="469"/>
        <v>2.1506097832996479E-2</v>
      </c>
    </row>
    <row r="3229" spans="40:43" x14ac:dyDescent="0.25">
      <c r="AN3229" s="6">
        <f>AL229-'ugly don''t look!'!$M$6</f>
        <v>0.13262546091556215</v>
      </c>
      <c r="AO3229" s="6">
        <f t="shared" si="467"/>
        <v>0.34958139887095308</v>
      </c>
      <c r="AP3229" s="6">
        <f t="shared" si="468"/>
        <v>3.6560021264821008</v>
      </c>
      <c r="AQ3229" s="6">
        <f t="shared" si="469"/>
        <v>2.3669488789705206E-2</v>
      </c>
    </row>
    <row r="3230" spans="40:43" x14ac:dyDescent="0.25">
      <c r="AN3230" s="6">
        <f>AL230-'ugly don''t look!'!$M$6</f>
        <v>0.12767396814764576</v>
      </c>
      <c r="AO3230" s="6">
        <f t="shared" si="467"/>
        <v>0.35160173468256095</v>
      </c>
      <c r="AP3230" s="6">
        <f t="shared" si="468"/>
        <v>3.6510506337141844</v>
      </c>
      <c r="AQ3230" s="6">
        <f t="shared" si="469"/>
        <v>1.7421472852349212E-2</v>
      </c>
    </row>
    <row r="3231" spans="40:43" x14ac:dyDescent="0.25">
      <c r="AN3231" s="6">
        <f>AL231-'ugly don''t look!'!$M$6</f>
        <v>0.12876607048836197</v>
      </c>
      <c r="AO3231" s="6">
        <f t="shared" si="467"/>
        <v>0.35145746325839367</v>
      </c>
      <c r="AP3231" s="6">
        <f t="shared" si="468"/>
        <v>3.6521427360549006</v>
      </c>
      <c r="AQ3231" s="6">
        <f t="shared" si="469"/>
        <v>1.8606159427352748E-2</v>
      </c>
    </row>
    <row r="3232" spans="40:43" x14ac:dyDescent="0.25">
      <c r="AN3232" s="6">
        <f>AL232-'ugly don''t look!'!$M$6</f>
        <v>0.12977421540428313</v>
      </c>
      <c r="AO3232" s="6">
        <f t="shared" si="467"/>
        <v>0.3521271987590785</v>
      </c>
      <c r="AP3232" s="6">
        <f t="shared" si="468"/>
        <v>3.6531508809708217</v>
      </c>
      <c r="AQ3232" s="6">
        <f t="shared" si="469"/>
        <v>1.9184510648064867E-2</v>
      </c>
    </row>
    <row r="3233" spans="40:43" x14ac:dyDescent="0.25">
      <c r="AN3233" s="6">
        <f>AL233-'ugly don''t look!'!$M$6</f>
        <v>0.12868813119666944</v>
      </c>
      <c r="AO3233" s="6">
        <f t="shared" si="467"/>
        <v>0.35455806619211477</v>
      </c>
      <c r="AP3233" s="6">
        <f t="shared" si="468"/>
        <v>3.6520647967632081</v>
      </c>
      <c r="AQ3233" s="6">
        <f t="shared" si="469"/>
        <v>1.6538450157964069E-2</v>
      </c>
    </row>
    <row r="3234" spans="40:43" x14ac:dyDescent="0.25">
      <c r="AN3234" s="6">
        <f>AL234-'ugly don''t look!'!$M$6</f>
        <v>0.12975257696240128</v>
      </c>
      <c r="AO3234" s="6">
        <f t="shared" si="467"/>
        <v>0.35480468998767922</v>
      </c>
      <c r="AP3234" s="6">
        <f t="shared" si="468"/>
        <v>3.6531292425289399</v>
      </c>
      <c r="AQ3234" s="6">
        <f t="shared" si="469"/>
        <v>1.7444628440019511E-2</v>
      </c>
    </row>
    <row r="3235" spans="40:43" x14ac:dyDescent="0.25">
      <c r="AN3235" s="6">
        <f>AL235-'ugly don''t look!'!$M$6</f>
        <v>0.12900304037963872</v>
      </c>
      <c r="AO3235" s="6">
        <f t="shared" si="467"/>
        <v>0.35489310776279903</v>
      </c>
      <c r="AP3235" s="6">
        <f t="shared" si="468"/>
        <v>3.6523797059461773</v>
      </c>
      <c r="AQ3235" s="6">
        <f t="shared" si="469"/>
        <v>1.6638350946476449E-2</v>
      </c>
    </row>
    <row r="3236" spans="40:43" x14ac:dyDescent="0.25">
      <c r="AN3236" s="6">
        <f>AL236-'ugly don''t look!'!$M$6</f>
        <v>0.12823007359182892</v>
      </c>
      <c r="AO3236" s="6">
        <f t="shared" si="467"/>
        <v>0.35431237734021609</v>
      </c>
      <c r="AP3236" s="6">
        <f t="shared" si="468"/>
        <v>3.6516067391583675</v>
      </c>
      <c r="AQ3236" s="6">
        <f t="shared" si="469"/>
        <v>1.6238060049353353E-2</v>
      </c>
    </row>
    <row r="3237" spans="40:43" x14ac:dyDescent="0.25">
      <c r="AN3237" s="6">
        <f>AL237-'ugly don''t look!'!$M$6</f>
        <v>0.13009435652877865</v>
      </c>
      <c r="AO3237" s="6">
        <f t="shared" si="467"/>
        <v>0.35477801582358037</v>
      </c>
      <c r="AP3237" s="6">
        <f t="shared" si="468"/>
        <v>3.6534710220953173</v>
      </c>
      <c r="AQ3237" s="6">
        <f t="shared" si="469"/>
        <v>1.7803525790272667E-2</v>
      </c>
    </row>
    <row r="3238" spans="40:43" x14ac:dyDescent="0.25">
      <c r="AN3238" s="6">
        <f>AL238-'ugly don''t look!'!$M$6</f>
        <v>0.13045830627527621</v>
      </c>
      <c r="AO3238" s="6">
        <f t="shared" si="467"/>
        <v>0.35440585693539517</v>
      </c>
      <c r="AP3238" s="6">
        <f t="shared" si="468"/>
        <v>3.6538349718418148</v>
      </c>
      <c r="AQ3238" s="6">
        <f t="shared" si="469"/>
        <v>1.840630346748981E-2</v>
      </c>
    </row>
    <row r="3239" spans="40:43" x14ac:dyDescent="0.25">
      <c r="AN3239" s="6">
        <f>AL239-'ugly don''t look!'!$M$6</f>
        <v>0.13111839833550754</v>
      </c>
      <c r="AO3239" s="6">
        <f t="shared" si="467"/>
        <v>0.35474528923535054</v>
      </c>
      <c r="AP3239" s="6">
        <f t="shared" si="468"/>
        <v>3.6544950639020461</v>
      </c>
      <c r="AQ3239" s="6">
        <f t="shared" si="469"/>
        <v>1.8848569442166563E-2</v>
      </c>
    </row>
    <row r="3240" spans="40:43" x14ac:dyDescent="0.25">
      <c r="AN3240" s="6">
        <f>AL240-'ugly don''t look!'!$M$6</f>
        <v>0.13231347815933292</v>
      </c>
      <c r="AO3240" s="6">
        <f t="shared" si="467"/>
        <v>0.35843540313186451</v>
      </c>
      <c r="AP3240" s="6">
        <f t="shared" si="468"/>
        <v>3.6556901437258715</v>
      </c>
      <c r="AQ3240" s="6">
        <f t="shared" si="469"/>
        <v>1.767556860474101E-2</v>
      </c>
    </row>
    <row r="3241" spans="40:43" x14ac:dyDescent="0.25">
      <c r="AN3241" s="6">
        <f>AL241-'ugly don''t look!'!$M$6</f>
        <v>0.13106967715147899</v>
      </c>
      <c r="AO3241" s="6">
        <f t="shared" si="467"/>
        <v>0.35742214229122216</v>
      </c>
      <c r="AP3241" s="6">
        <f t="shared" si="468"/>
        <v>3.6544463427180176</v>
      </c>
      <c r="AQ3241" s="6">
        <f t="shared" si="469"/>
        <v>1.7082014030688153E-2</v>
      </c>
    </row>
    <row r="3242" spans="40:43" x14ac:dyDescent="0.25">
      <c r="AN3242" s="6">
        <f>AL242-'ugly don''t look!'!$M$6</f>
        <v>0.1332878284361354</v>
      </c>
      <c r="AO3242" s="6">
        <f t="shared" si="467"/>
        <v>0.35624956512334105</v>
      </c>
      <c r="AP3242" s="6">
        <f t="shared" si="468"/>
        <v>3.656664494002674</v>
      </c>
      <c r="AQ3242" s="6">
        <f t="shared" si="469"/>
        <v>2.0052650846402786E-2</v>
      </c>
    </row>
    <row r="3243" spans="40:43" x14ac:dyDescent="0.25">
      <c r="AN3243" s="6">
        <f>AL243-'ugly don''t look!'!$M$6</f>
        <v>0.13520668565071237</v>
      </c>
      <c r="AO3243" s="6">
        <f t="shared" si="467"/>
        <v>0.35857637103421436</v>
      </c>
      <c r="AP3243" s="6">
        <f t="shared" si="468"/>
        <v>3.658583351217251</v>
      </c>
      <c r="AQ3243" s="6">
        <f t="shared" si="469"/>
        <v>2.0478311852258707E-2</v>
      </c>
    </row>
    <row r="3244" spans="40:43" x14ac:dyDescent="0.25">
      <c r="AN3244" s="6">
        <f>AL244-'ugly don''t look!'!$M$6</f>
        <v>0.13354654272143929</v>
      </c>
      <c r="AO3244" s="6">
        <f t="shared" si="467"/>
        <v>0.35706228711981014</v>
      </c>
      <c r="AP3244" s="6">
        <f t="shared" si="468"/>
        <v>3.6569232082879779</v>
      </c>
      <c r="AQ3244" s="6">
        <f t="shared" si="469"/>
        <v>1.9789811787613465E-2</v>
      </c>
    </row>
    <row r="3245" spans="40:43" x14ac:dyDescent="0.25">
      <c r="AN3245" s="6">
        <f>AL245-'ugly don''t look!'!$M$6</f>
        <v>0.13221422962934515</v>
      </c>
      <c r="AO3245" s="6">
        <f t="shared" si="467"/>
        <v>0.35753629508356805</v>
      </c>
      <c r="AP3245" s="6">
        <f t="shared" si="468"/>
        <v>3.6555908951958838</v>
      </c>
      <c r="AQ3245" s="6">
        <f t="shared" si="469"/>
        <v>1.8153310498695785E-2</v>
      </c>
    </row>
    <row r="3246" spans="40:43" x14ac:dyDescent="0.25">
      <c r="AN3246" s="6">
        <f>AL246-'ugly don''t look!'!$M$6</f>
        <v>0.13143320590297858</v>
      </c>
      <c r="AO3246" s="6">
        <f t="shared" si="467"/>
        <v>0.36051094529476796</v>
      </c>
      <c r="AP3246" s="6">
        <f t="shared" si="468"/>
        <v>3.6548098714695172</v>
      </c>
      <c r="AQ3246" s="6">
        <f t="shared" si="469"/>
        <v>1.5463345250013832E-2</v>
      </c>
    </row>
    <row r="3247" spans="40:43" x14ac:dyDescent="0.25">
      <c r="AN3247" s="6">
        <f>AL247-'ugly don''t look!'!$M$6</f>
        <v>0.13162760806521856</v>
      </c>
      <c r="AO3247" s="6">
        <f t="shared" si="467"/>
        <v>0.35783009421508566</v>
      </c>
      <c r="AP3247" s="6">
        <f t="shared" si="468"/>
        <v>3.6550042736317572</v>
      </c>
      <c r="AQ3247" s="6">
        <f t="shared" si="469"/>
        <v>1.7378147317385934E-2</v>
      </c>
    </row>
    <row r="3248" spans="40:43" x14ac:dyDescent="0.25">
      <c r="AN3248" s="6">
        <f>AL248-'ugly don''t look!'!$M$6</f>
        <v>0.13029273418801246</v>
      </c>
      <c r="AO3248" s="6">
        <f t="shared" si="467"/>
        <v>0.35711221627265644</v>
      </c>
      <c r="AP3248" s="6">
        <f t="shared" si="468"/>
        <v>3.6536693997545511</v>
      </c>
      <c r="AQ3248" s="6">
        <f t="shared" si="469"/>
        <v>1.650396189595113E-2</v>
      </c>
    </row>
    <row r="3249" spans="40:43" x14ac:dyDescent="0.25">
      <c r="AN3249" s="6">
        <f>AL249-'ugly don''t look!'!$M$6</f>
        <v>0.12775883694687362</v>
      </c>
      <c r="AO3249" s="6">
        <f t="shared" si="467"/>
        <v>0.35514900151491291</v>
      </c>
      <c r="AP3249" s="6">
        <f t="shared" si="468"/>
        <v>3.6511355025134122</v>
      </c>
      <c r="AQ3249" s="6">
        <f t="shared" si="469"/>
        <v>1.5229931160853444E-2</v>
      </c>
    </row>
    <row r="3250" spans="40:43" x14ac:dyDescent="0.25">
      <c r="AN3250" s="6">
        <f>AL250-'ugly don''t look!'!$M$6</f>
        <v>0.12636357404340526</v>
      </c>
      <c r="AO3250" s="6">
        <f t="shared" si="467"/>
        <v>0.35431604180931653</v>
      </c>
      <c r="AP3250" s="6">
        <f t="shared" si="468"/>
        <v>3.6497402396099439</v>
      </c>
      <c r="AQ3250" s="6">
        <f t="shared" si="469"/>
        <v>1.4369208877469314E-2</v>
      </c>
    </row>
    <row r="3251" spans="40:43" x14ac:dyDescent="0.25">
      <c r="AN3251" s="6">
        <f>AL251-'ugly don''t look!'!$M$6</f>
        <v>0.12496075928552175</v>
      </c>
      <c r="AO3251" s="6">
        <f t="shared" si="467"/>
        <v>0.35334871366385906</v>
      </c>
      <c r="AP3251" s="6">
        <f t="shared" si="468"/>
        <v>3.6483374248520604</v>
      </c>
      <c r="AQ3251" s="6">
        <f t="shared" si="469"/>
        <v>1.3587163867778557E-2</v>
      </c>
    </row>
    <row r="3252" spans="40:43" x14ac:dyDescent="0.25">
      <c r="AN3252" s="6">
        <f>AL252-'ugly don''t look!'!$M$6</f>
        <v>0.12487565267414436</v>
      </c>
      <c r="AO3252" s="6">
        <f t="shared" si="467"/>
        <v>0.35109109925676202</v>
      </c>
      <c r="AP3252" s="6">
        <f t="shared" si="468"/>
        <v>3.648252318240683</v>
      </c>
      <c r="AQ3252" s="6">
        <f t="shared" si="469"/>
        <v>1.4950850753820993E-2</v>
      </c>
    </row>
    <row r="3253" spans="40:43" x14ac:dyDescent="0.25">
      <c r="AN3253" s="6">
        <f>AL253-'ugly don''t look!'!$M$6</f>
        <v>0.12477439571886029</v>
      </c>
      <c r="AO3253" s="6">
        <f t="shared" si="467"/>
        <v>0.35041966958625792</v>
      </c>
      <c r="AP3253" s="6">
        <f t="shared" si="468"/>
        <v>3.6481510612853989</v>
      </c>
      <c r="AQ3253" s="6">
        <f t="shared" si="469"/>
        <v>1.5280474704303271E-2</v>
      </c>
    </row>
    <row r="3254" spans="40:43" x14ac:dyDescent="0.25">
      <c r="AN3254" s="6">
        <f>AL254-'ugly don''t look!'!$M$6</f>
        <v>0.12319137364603172</v>
      </c>
      <c r="AO3254" s="6">
        <f t="shared" si="467"/>
        <v>0.34792327092633579</v>
      </c>
      <c r="AP3254" s="6">
        <f t="shared" si="468"/>
        <v>3.6465680392125703</v>
      </c>
      <c r="AQ3254" s="6">
        <f t="shared" si="469"/>
        <v>1.5299482692096689E-2</v>
      </c>
    </row>
    <row r="3255" spans="40:43" x14ac:dyDescent="0.25">
      <c r="AN3255" s="6">
        <f>AL255-'ugly don''t look!'!$M$6</f>
        <v>0.12399187673688372</v>
      </c>
      <c r="AO3255" s="6">
        <f t="shared" si="467"/>
        <v>0.34755593040500299</v>
      </c>
      <c r="AP3255" s="6">
        <f t="shared" si="468"/>
        <v>3.6473685423034223</v>
      </c>
      <c r="AQ3255" s="6">
        <f t="shared" si="469"/>
        <v>1.6335721591939245E-2</v>
      </c>
    </row>
    <row r="3256" spans="40:43" x14ac:dyDescent="0.25">
      <c r="AN3256" s="6">
        <f>AL256-'ugly don''t look!'!$M$6</f>
        <v>0.1248396335882811</v>
      </c>
      <c r="AO3256" s="6">
        <f t="shared" si="467"/>
        <v>0.34469784130163444</v>
      </c>
      <c r="AP3256" s="6">
        <f t="shared" si="468"/>
        <v>3.6482162991548197</v>
      </c>
      <c r="AQ3256" s="6">
        <f t="shared" si="469"/>
        <v>1.9017618451918183E-2</v>
      </c>
    </row>
    <row r="3257" spans="40:43" x14ac:dyDescent="0.25">
      <c r="AN3257" s="6">
        <f>AL257-'ugly don''t look!'!$M$6</f>
        <v>0.12272891906090866</v>
      </c>
      <c r="AO3257" s="6">
        <f t="shared" si="467"/>
        <v>0.34535760944668215</v>
      </c>
      <c r="AP3257" s="6">
        <f t="shared" si="468"/>
        <v>3.6461055846274473</v>
      </c>
      <c r="AQ3257" s="6">
        <f t="shared" si="469"/>
        <v>1.6483506644946105E-2</v>
      </c>
    </row>
    <row r="3258" spans="40:43" x14ac:dyDescent="0.25">
      <c r="AN3258" s="6">
        <f>AL258-'ugly don''t look!'!$M$6</f>
        <v>0.12133471494403958</v>
      </c>
      <c r="AO3258" s="6">
        <f t="shared" si="467"/>
        <v>0.34440249112601906</v>
      </c>
      <c r="AP3258" s="6">
        <f t="shared" si="468"/>
        <v>3.6447113805105782</v>
      </c>
      <c r="AQ3258" s="6">
        <f t="shared" si="469"/>
        <v>1.570223678642213E-2</v>
      </c>
    </row>
    <row r="3259" spans="40:43" x14ac:dyDescent="0.25">
      <c r="AN3259" s="6">
        <f>AL259-'ugly don''t look!'!$M$6</f>
        <v>0.12092818835969465</v>
      </c>
      <c r="AO3259" s="6">
        <f t="shared" ref="AO3259:AO3322" si="470">AK259</f>
        <v>0.3440453641292166</v>
      </c>
      <c r="AP3259" s="6">
        <f t="shared" ref="AP3259:AP3322" si="471">AL259</f>
        <v>3.6443048539262333</v>
      </c>
      <c r="AQ3259" s="6">
        <f t="shared" si="469"/>
        <v>1.5524891619902115E-2</v>
      </c>
    </row>
    <row r="3260" spans="40:43" x14ac:dyDescent="0.25">
      <c r="AN3260" s="6">
        <f>AL260-'ugly don''t look!'!$M$6</f>
        <v>0.12093073301236013</v>
      </c>
      <c r="AO3260" s="6">
        <f t="shared" si="470"/>
        <v>0.34447059471679631</v>
      </c>
      <c r="AP3260" s="6">
        <f t="shared" si="471"/>
        <v>3.6443073985788987</v>
      </c>
      <c r="AQ3260" s="6">
        <f t="shared" si="469"/>
        <v>1.525455029688777E-2</v>
      </c>
    </row>
    <row r="3261" spans="40:43" x14ac:dyDescent="0.25">
      <c r="AN3261" s="6">
        <f>AL261-'ugly don''t look!'!$M$6</f>
        <v>0.11790512588925139</v>
      </c>
      <c r="AO3261" s="6">
        <f t="shared" si="470"/>
        <v>0.34554929518104022</v>
      </c>
      <c r="AP3261" s="6">
        <f t="shared" si="471"/>
        <v>3.64128179145579</v>
      </c>
      <c r="AQ3261" s="6">
        <f t="shared" si="469"/>
        <v>1.1536701747011269E-2</v>
      </c>
    </row>
    <row r="3262" spans="40:43" x14ac:dyDescent="0.25">
      <c r="AN3262" s="6">
        <f>AL262-'ugly don''t look!'!$M$6</f>
        <v>0.12001852901207455</v>
      </c>
      <c r="AO3262" s="6">
        <f t="shared" si="470"/>
        <v>0.34465907226362913</v>
      </c>
      <c r="AP3262" s="6">
        <f t="shared" si="471"/>
        <v>3.6433951945786132</v>
      </c>
      <c r="AQ3262" s="6">
        <f t="shared" si="469"/>
        <v>1.4221393381258191E-2</v>
      </c>
    </row>
    <row r="3263" spans="40:43" x14ac:dyDescent="0.25">
      <c r="AN3263" s="6">
        <f>AL263-'ugly don''t look!'!$M$6</f>
        <v>0.12202587256462705</v>
      </c>
      <c r="AO3263" s="6">
        <f t="shared" si="470"/>
        <v>0.34528687335401154</v>
      </c>
      <c r="AP3263" s="6">
        <f t="shared" si="471"/>
        <v>3.6454025381311657</v>
      </c>
      <c r="AQ3263" s="6">
        <f t="shared" si="469"/>
        <v>1.5825854078988427E-2</v>
      </c>
    </row>
    <row r="3264" spans="40:43" x14ac:dyDescent="0.25">
      <c r="AN3264" s="6">
        <f>AL264-'ugly don''t look!'!$M$6</f>
        <v>0.12272270253542494</v>
      </c>
      <c r="AO3264" s="6">
        <f t="shared" si="470"/>
        <v>0.34618159753637739</v>
      </c>
      <c r="AP3264" s="6">
        <f t="shared" si="471"/>
        <v>3.6460993681019636</v>
      </c>
      <c r="AQ3264" s="6">
        <f t="shared" si="469"/>
        <v>1.5948506912485561E-2</v>
      </c>
    </row>
    <row r="3265" spans="40:43" x14ac:dyDescent="0.25">
      <c r="AN3265" s="6">
        <f>AL265-'ugly don''t look!'!$M$6</f>
        <v>0.12162585030075634</v>
      </c>
      <c r="AO3265" s="6">
        <f t="shared" si="470"/>
        <v>0.34759695318101047</v>
      </c>
      <c r="AP3265" s="6">
        <f t="shared" si="471"/>
        <v>3.645002515867295</v>
      </c>
      <c r="AQ3265" s="6">
        <f t="shared" si="469"/>
        <v>1.3943369344398326E-2</v>
      </c>
    </row>
    <row r="3266" spans="40:43" x14ac:dyDescent="0.25">
      <c r="AN3266" s="6">
        <f>AL266-'ugly don''t look!'!$M$6</f>
        <v>0.12135098060278704</v>
      </c>
      <c r="AO3266" s="6">
        <f t="shared" si="470"/>
        <v>0.34788093862328251</v>
      </c>
      <c r="AP3266" s="6">
        <f t="shared" si="471"/>
        <v>3.6447276461693257</v>
      </c>
      <c r="AQ3266" s="6">
        <f t="shared" ref="AQ3266:AQ3329" si="472">AN3266-$AS$2*AO3266-$AT$2</f>
        <v>1.3486255831527655E-2</v>
      </c>
    </row>
    <row r="3267" spans="40:43" x14ac:dyDescent="0.25">
      <c r="AN3267" s="6">
        <f>AL267-'ugly don''t look!'!$M$6</f>
        <v>0.12419267000751733</v>
      </c>
      <c r="AO3267" s="6">
        <f t="shared" si="470"/>
        <v>0.34641415658270952</v>
      </c>
      <c r="AP3267" s="6">
        <f t="shared" si="471"/>
        <v>3.6475693355740559</v>
      </c>
      <c r="AQ3267" s="6">
        <f t="shared" si="472"/>
        <v>1.7269232763407832E-2</v>
      </c>
    </row>
    <row r="3268" spans="40:43" x14ac:dyDescent="0.25">
      <c r="AN3268" s="6">
        <f>AL268-'ugly don''t look!'!$M$6</f>
        <v>0.12419767597353593</v>
      </c>
      <c r="AO3268" s="6">
        <f t="shared" si="470"/>
        <v>0.34661467124570983</v>
      </c>
      <c r="AP3268" s="6">
        <f t="shared" si="471"/>
        <v>3.6475743415400745</v>
      </c>
      <c r="AQ3268" s="6">
        <f t="shared" si="472"/>
        <v>1.7145561157659112E-2</v>
      </c>
    </row>
    <row r="3269" spans="40:43" x14ac:dyDescent="0.25">
      <c r="AN3269" s="6">
        <f>AL269-'ugly don''t look!'!$M$6</f>
        <v>0.12191683402389142</v>
      </c>
      <c r="AO3269" s="6">
        <f t="shared" si="470"/>
        <v>0.34677517443056172</v>
      </c>
      <c r="AP3269" s="6">
        <f t="shared" si="471"/>
        <v>3.64529349959043</v>
      </c>
      <c r="AQ3269" s="6">
        <f t="shared" si="472"/>
        <v>1.4761718460943901E-2</v>
      </c>
    </row>
    <row r="3270" spans="40:43" x14ac:dyDescent="0.25">
      <c r="AN3270" s="6">
        <f>AL270-'ugly don''t look!'!$M$6</f>
        <v>0.12045410035345228</v>
      </c>
      <c r="AO3270" s="6">
        <f t="shared" si="470"/>
        <v>0.34949419117002978</v>
      </c>
      <c r="AP3270" s="6">
        <f t="shared" si="471"/>
        <v>3.6438307659199909</v>
      </c>
      <c r="AQ3270" s="6">
        <f t="shared" si="472"/>
        <v>1.1554092589634052E-2</v>
      </c>
    </row>
    <row r="3271" spans="40:43" x14ac:dyDescent="0.25">
      <c r="AN3271" s="6">
        <f>AL271-'ugly don''t look!'!$M$6</f>
        <v>0.12182959463012288</v>
      </c>
      <c r="AO3271" s="6">
        <f t="shared" si="470"/>
        <v>0.34994027515789811</v>
      </c>
      <c r="AP3271" s="6">
        <f t="shared" si="471"/>
        <v>3.6452062601966615</v>
      </c>
      <c r="AQ3271" s="6">
        <f t="shared" si="472"/>
        <v>1.2643318503162082E-2</v>
      </c>
    </row>
    <row r="3272" spans="40:43" x14ac:dyDescent="0.25">
      <c r="AN3272" s="6">
        <f>AL272-'ugly don''t look!'!$M$6</f>
        <v>0.12135593387841315</v>
      </c>
      <c r="AO3272" s="6">
        <f t="shared" si="470"/>
        <v>0.35011024529872592</v>
      </c>
      <c r="AP3272" s="6">
        <f t="shared" si="471"/>
        <v>3.6447325994449518</v>
      </c>
      <c r="AQ3272" s="6">
        <f t="shared" si="472"/>
        <v>1.2060581713483787E-2</v>
      </c>
    </row>
    <row r="3273" spans="40:43" x14ac:dyDescent="0.25">
      <c r="AN3273" s="6">
        <f>AL273-'ugly don''t look!'!$M$6</f>
        <v>0.1225153960441312</v>
      </c>
      <c r="AO3273" s="6">
        <f t="shared" si="470"/>
        <v>0.34975883245667522</v>
      </c>
      <c r="AP3273" s="6">
        <f t="shared" si="471"/>
        <v>3.6458920616106698</v>
      </c>
      <c r="AQ3273" s="6">
        <f t="shared" si="472"/>
        <v>1.3445558315534456E-2</v>
      </c>
    </row>
    <row r="3274" spans="40:43" x14ac:dyDescent="0.25">
      <c r="AN3274" s="6">
        <f>AL274-'ugly don''t look!'!$M$6</f>
        <v>0.12351429673692538</v>
      </c>
      <c r="AO3274" s="6">
        <f t="shared" si="470"/>
        <v>0.35043338490028403</v>
      </c>
      <c r="AP3274" s="6">
        <f t="shared" si="471"/>
        <v>3.646890962303464</v>
      </c>
      <c r="AQ3274" s="6">
        <f t="shared" si="472"/>
        <v>1.4011574105177366E-2</v>
      </c>
    </row>
    <row r="3275" spans="40:43" x14ac:dyDescent="0.25">
      <c r="AN3275" s="6">
        <f>AL275-'ugly don''t look!'!$M$6</f>
        <v>0.12217850655021811</v>
      </c>
      <c r="AO3275" s="6">
        <f t="shared" si="470"/>
        <v>0.35058120245354968</v>
      </c>
      <c r="AP3275" s="6">
        <f t="shared" si="471"/>
        <v>3.6455551721167567</v>
      </c>
      <c r="AQ3275" s="6">
        <f t="shared" si="472"/>
        <v>1.2580924003817467E-2</v>
      </c>
    </row>
    <row r="3276" spans="40:43" x14ac:dyDescent="0.25">
      <c r="AN3276" s="6">
        <f>AL276-'ugly don''t look!'!$M$6</f>
        <v>0.12527684425658503</v>
      </c>
      <c r="AO3276" s="6">
        <f t="shared" si="470"/>
        <v>0.3545570706547701</v>
      </c>
      <c r="AP3276" s="6">
        <f t="shared" si="471"/>
        <v>3.6486535098231236</v>
      </c>
      <c r="AQ3276" s="6">
        <f t="shared" si="472"/>
        <v>1.3127802090499713E-2</v>
      </c>
    </row>
    <row r="3277" spans="40:43" x14ac:dyDescent="0.25">
      <c r="AN3277" s="6">
        <f>AL277-'ugly don''t look!'!$M$6</f>
        <v>0.12337242115540725</v>
      </c>
      <c r="AO3277" s="6">
        <f t="shared" si="470"/>
        <v>0.35510932217254843</v>
      </c>
      <c r="AP3277" s="6">
        <f t="shared" si="471"/>
        <v>3.6467490867219459</v>
      </c>
      <c r="AQ3277" s="6">
        <f t="shared" si="472"/>
        <v>1.0868979050438543E-2</v>
      </c>
    </row>
    <row r="3278" spans="40:43" x14ac:dyDescent="0.25">
      <c r="AN3278" s="6">
        <f>AL278-'ugly don''t look!'!$M$6</f>
        <v>0.12643856467574199</v>
      </c>
      <c r="AO3278" s="6">
        <f t="shared" si="470"/>
        <v>0.35280282877203234</v>
      </c>
      <c r="AP3278" s="6">
        <f t="shared" si="471"/>
        <v>3.6498152302422806</v>
      </c>
      <c r="AQ3278" s="6">
        <f t="shared" si="472"/>
        <v>1.5415283500826132E-2</v>
      </c>
    </row>
    <row r="3279" spans="40:43" x14ac:dyDescent="0.25">
      <c r="AN3279" s="6">
        <f>AL279-'ugly don''t look!'!$M$6</f>
        <v>0.12880321077586343</v>
      </c>
      <c r="AO3279" s="6">
        <f t="shared" si="470"/>
        <v>0.35360065818254433</v>
      </c>
      <c r="AP3279" s="6">
        <f t="shared" si="471"/>
        <v>3.652179876342402</v>
      </c>
      <c r="AQ3279" s="6">
        <f t="shared" si="472"/>
        <v>1.7267933372377087E-2</v>
      </c>
    </row>
    <row r="3280" spans="40:43" x14ac:dyDescent="0.25">
      <c r="AN3280" s="6">
        <f>AL280-'ugly don''t look!'!$M$6</f>
        <v>0.13012899252095744</v>
      </c>
      <c r="AO3280" s="6">
        <f t="shared" si="470"/>
        <v>0.3540719667967272</v>
      </c>
      <c r="AP3280" s="6">
        <f t="shared" si="471"/>
        <v>3.6535056580874961</v>
      </c>
      <c r="AQ3280" s="6">
        <f t="shared" si="472"/>
        <v>1.8291259191711789E-2</v>
      </c>
    </row>
    <row r="3281" spans="40:43" x14ac:dyDescent="0.25">
      <c r="AN3281" s="6">
        <f>AL281-'ugly don''t look!'!$M$6</f>
        <v>0.13046566882040267</v>
      </c>
      <c r="AO3281" s="6">
        <f t="shared" si="470"/>
        <v>0.35443122675376798</v>
      </c>
      <c r="AP3281" s="6">
        <f t="shared" si="471"/>
        <v>3.6538423343869413</v>
      </c>
      <c r="AQ3281" s="6">
        <f t="shared" si="472"/>
        <v>1.8397385274960765E-2</v>
      </c>
    </row>
    <row r="3282" spans="40:43" x14ac:dyDescent="0.25">
      <c r="AN3282" s="6">
        <f>AL282-'ugly don''t look!'!$M$6</f>
        <v>0.1324675951102412</v>
      </c>
      <c r="AO3282" s="6">
        <f t="shared" si="470"/>
        <v>0.35527610808562626</v>
      </c>
      <c r="AP3282" s="6">
        <f t="shared" si="471"/>
        <v>3.6558442606767798</v>
      </c>
      <c r="AQ3282" s="6">
        <f t="shared" si="472"/>
        <v>1.9857120402375916E-2</v>
      </c>
    </row>
    <row r="3283" spans="40:43" x14ac:dyDescent="0.25">
      <c r="AN3283" s="6">
        <f>AL283-'ugly don''t look!'!$M$6</f>
        <v>0.13446003835211906</v>
      </c>
      <c r="AO3283" s="6">
        <f t="shared" si="470"/>
        <v>0.35451031910496172</v>
      </c>
      <c r="AP3283" s="6">
        <f t="shared" si="471"/>
        <v>3.6578367039186577</v>
      </c>
      <c r="AQ3283" s="6">
        <f t="shared" si="472"/>
        <v>2.234099836051659E-2</v>
      </c>
    </row>
    <row r="3284" spans="40:43" x14ac:dyDescent="0.25">
      <c r="AN3284" s="6">
        <f>AL284-'ugly don''t look!'!$M$6</f>
        <v>0.13149184857259621</v>
      </c>
      <c r="AO3284" s="6">
        <f t="shared" si="470"/>
        <v>0.35577661716842335</v>
      </c>
      <c r="AP3284" s="6">
        <f t="shared" si="471"/>
        <v>3.6548685141391348</v>
      </c>
      <c r="AQ3284" s="6">
        <f t="shared" si="472"/>
        <v>1.8560178933357152E-2</v>
      </c>
    </row>
    <row r="3285" spans="40:43" x14ac:dyDescent="0.25">
      <c r="AN3285" s="6">
        <f>AL285-'ugly don''t look!'!$M$6</f>
        <v>0.13277767687473396</v>
      </c>
      <c r="AO3285" s="6">
        <f t="shared" si="470"/>
        <v>0.35608492954160215</v>
      </c>
      <c r="AP3285" s="6">
        <f t="shared" si="471"/>
        <v>3.6561543424412726</v>
      </c>
      <c r="AQ3285" s="6">
        <f t="shared" si="472"/>
        <v>1.9648151941857817E-2</v>
      </c>
    </row>
    <row r="3286" spans="40:43" x14ac:dyDescent="0.25">
      <c r="AN3286" s="6">
        <f>AL286-'ugly don''t look!'!$M$6</f>
        <v>0.12770742434154281</v>
      </c>
      <c r="AO3286" s="6">
        <f t="shared" si="470"/>
        <v>0.35687680847622644</v>
      </c>
      <c r="AP3286" s="6">
        <f t="shared" si="471"/>
        <v>3.6510840899080814</v>
      </c>
      <c r="AQ3286" s="6">
        <f t="shared" si="472"/>
        <v>1.4069721817479758E-2</v>
      </c>
    </row>
    <row r="3287" spans="40:43" x14ac:dyDescent="0.25">
      <c r="AN3287" s="6">
        <f>AL287-'ugly don''t look!'!$M$6</f>
        <v>0.12883662921155503</v>
      </c>
      <c r="AO3287" s="6">
        <f t="shared" si="470"/>
        <v>0.35707861267797431</v>
      </c>
      <c r="AP3287" s="6">
        <f t="shared" si="471"/>
        <v>3.6522132947780936</v>
      </c>
      <c r="AQ3287" s="6">
        <f t="shared" si="472"/>
        <v>1.5069421571682479E-2</v>
      </c>
    </row>
    <row r="3288" spans="40:43" x14ac:dyDescent="0.25">
      <c r="AN3288" s="6">
        <f>AL288-'ugly don''t look!'!$M$6</f>
        <v>0.12852598737615173</v>
      </c>
      <c r="AO3288" s="6">
        <f t="shared" si="470"/>
        <v>0.3555062038986887</v>
      </c>
      <c r="AP3288" s="6">
        <f t="shared" si="471"/>
        <v>3.6519026529426903</v>
      </c>
      <c r="AQ3288" s="6">
        <f t="shared" si="472"/>
        <v>1.5767851793736576E-2</v>
      </c>
    </row>
    <row r="3289" spans="40:43" x14ac:dyDescent="0.25">
      <c r="AN3289" s="6">
        <f>AL289-'ugly don''t look!'!$M$6</f>
        <v>0.12736170070694408</v>
      </c>
      <c r="AO3289" s="6">
        <f t="shared" si="470"/>
        <v>0.35487511432419344</v>
      </c>
      <c r="AP3289" s="6">
        <f t="shared" si="471"/>
        <v>3.6507383662734827</v>
      </c>
      <c r="AQ3289" s="6">
        <f t="shared" si="472"/>
        <v>1.5008558319533294E-2</v>
      </c>
    </row>
    <row r="3290" spans="40:43" x14ac:dyDescent="0.25">
      <c r="AN3290" s="6">
        <f>AL290-'ugly don''t look!'!$M$6</f>
        <v>0.12831921586806194</v>
      </c>
      <c r="AO3290" s="6">
        <f t="shared" si="470"/>
        <v>0.3572107564737324</v>
      </c>
      <c r="AP3290" s="6">
        <f t="shared" si="471"/>
        <v>3.6516958814346006</v>
      </c>
      <c r="AQ3290" s="6">
        <f t="shared" si="472"/>
        <v>1.4467206735331778E-2</v>
      </c>
    </row>
    <row r="3291" spans="40:43" x14ac:dyDescent="0.25">
      <c r="AN3291" s="6">
        <f>AL291-'ugly don''t look!'!$M$6</f>
        <v>0.12741000409125647</v>
      </c>
      <c r="AO3291" s="6">
        <f t="shared" si="470"/>
        <v>0.35794384326892026</v>
      </c>
      <c r="AP3291" s="6">
        <f t="shared" si="471"/>
        <v>3.6507866696577951</v>
      </c>
      <c r="AQ3291" s="6">
        <f t="shared" si="472"/>
        <v>1.3087546427291846E-2</v>
      </c>
    </row>
    <row r="3292" spans="40:43" x14ac:dyDescent="0.25">
      <c r="AN3292" s="6">
        <f>AL292-'ugly don''t look!'!$M$6</f>
        <v>0.12683606762282329</v>
      </c>
      <c r="AO3292" s="6">
        <f t="shared" si="470"/>
        <v>0.3572576996601341</v>
      </c>
      <c r="AP3292" s="6">
        <f t="shared" si="471"/>
        <v>3.6502127331893619</v>
      </c>
      <c r="AQ3292" s="6">
        <f t="shared" si="472"/>
        <v>1.295393333541961E-2</v>
      </c>
    </row>
    <row r="3293" spans="40:43" x14ac:dyDescent="0.25">
      <c r="AN3293" s="6">
        <f>AL293-'ugly don''t look!'!$M$6</f>
        <v>0.12661469728560792</v>
      </c>
      <c r="AO3293" s="6">
        <f t="shared" si="470"/>
        <v>0.35681721283265044</v>
      </c>
      <c r="AP3293" s="6">
        <f t="shared" si="471"/>
        <v>3.6499913628521465</v>
      </c>
      <c r="AQ3293" s="6">
        <f t="shared" si="472"/>
        <v>1.3015239459406497E-2</v>
      </c>
    </row>
    <row r="3294" spans="40:43" x14ac:dyDescent="0.25">
      <c r="AN3294" s="6">
        <f>AL294-'ugly don''t look!'!$M$6</f>
        <v>0.12868128713242122</v>
      </c>
      <c r="AO3294" s="6">
        <f t="shared" si="470"/>
        <v>0.35468556642323723</v>
      </c>
      <c r="AP3294" s="6">
        <f t="shared" si="471"/>
        <v>3.6520579526989598</v>
      </c>
      <c r="AQ3294" s="6">
        <f t="shared" si="472"/>
        <v>1.6449784545629925E-2</v>
      </c>
    </row>
    <row r="3295" spans="40:43" x14ac:dyDescent="0.25">
      <c r="AN3295" s="6">
        <f>AL295-'ugly don''t look!'!$M$6</f>
        <v>0.12958376776691249</v>
      </c>
      <c r="AO3295" s="6">
        <f t="shared" si="470"/>
        <v>0.35367718572005924</v>
      </c>
      <c r="AP3295" s="6">
        <f t="shared" si="471"/>
        <v>3.6529604333334511</v>
      </c>
      <c r="AQ3295" s="6">
        <f t="shared" si="472"/>
        <v>1.7999379851738856E-2</v>
      </c>
    </row>
    <row r="3296" spans="40:43" x14ac:dyDescent="0.25">
      <c r="AN3296" s="6">
        <f>AL296-'ugly don''t look!'!$M$6</f>
        <v>0.12827029163539327</v>
      </c>
      <c r="AO3296" s="6">
        <f t="shared" si="470"/>
        <v>0.34938243893326765</v>
      </c>
      <c r="AP3296" s="6">
        <f t="shared" si="471"/>
        <v>3.6516469572019319</v>
      </c>
      <c r="AQ3296" s="6">
        <f t="shared" si="472"/>
        <v>1.9441999357370177E-2</v>
      </c>
    </row>
    <row r="3297" spans="40:43" x14ac:dyDescent="0.25">
      <c r="AN3297" s="6">
        <f>AL297-'ugly don''t look!'!$M$6</f>
        <v>0.12821644562338896</v>
      </c>
      <c r="AO3297" s="6">
        <f t="shared" si="470"/>
        <v>0.34800388174877295</v>
      </c>
      <c r="AP3297" s="6">
        <f t="shared" si="471"/>
        <v>3.6515931111899276</v>
      </c>
      <c r="AQ3297" s="6">
        <f t="shared" si="472"/>
        <v>2.0272823764919706E-2</v>
      </c>
    </row>
    <row r="3298" spans="40:43" x14ac:dyDescent="0.25">
      <c r="AN3298" s="6">
        <f>AL298-'ugly don''t look!'!$M$6</f>
        <v>0.12820162084194076</v>
      </c>
      <c r="AO3298" s="6">
        <f t="shared" si="470"/>
        <v>0.3456617578194251</v>
      </c>
      <c r="AP3298" s="6">
        <f t="shared" si="471"/>
        <v>3.6515782864084794</v>
      </c>
      <c r="AQ3298" s="6">
        <f t="shared" si="472"/>
        <v>2.17610253232767E-2</v>
      </c>
    </row>
    <row r="3299" spans="40:43" x14ac:dyDescent="0.25">
      <c r="AN3299" s="6">
        <f>AL299-'ugly don''t look!'!$M$6</f>
        <v>0.12715595272202362</v>
      </c>
      <c r="AO3299" s="6">
        <f t="shared" si="470"/>
        <v>0.34605100027177071</v>
      </c>
      <c r="AP3299" s="6">
        <f t="shared" si="471"/>
        <v>3.6505326182885622</v>
      </c>
      <c r="AQ3299" s="6">
        <f t="shared" si="472"/>
        <v>2.0465566126501938E-2</v>
      </c>
    </row>
    <row r="3300" spans="40:43" x14ac:dyDescent="0.25">
      <c r="AN3300" s="6">
        <f>AL300-'ugly don''t look!'!$M$6</f>
        <v>0.12771733460953882</v>
      </c>
      <c r="AO3300" s="6">
        <f t="shared" si="470"/>
        <v>0.34645081021378871</v>
      </c>
      <c r="AP3300" s="6">
        <f t="shared" si="471"/>
        <v>3.6510940001760774</v>
      </c>
      <c r="AQ3300" s="6">
        <f t="shared" si="472"/>
        <v>2.0770375393653562E-2</v>
      </c>
    </row>
    <row r="3301" spans="40:43" x14ac:dyDescent="0.25">
      <c r="AN3301" s="6">
        <f>AL301-'ugly don''t look!'!$M$6</f>
        <v>0.12706670668489961</v>
      </c>
      <c r="AO3301" s="6">
        <f t="shared" si="470"/>
        <v>0.34278909565910337</v>
      </c>
      <c r="AP3301" s="6">
        <f t="shared" si="471"/>
        <v>3.6504433722514382</v>
      </c>
      <c r="AQ3301" s="6">
        <f t="shared" si="472"/>
        <v>2.2469603236925206E-2</v>
      </c>
    </row>
    <row r="3302" spans="40:43" x14ac:dyDescent="0.25">
      <c r="AN3302" s="6">
        <f>AL302-'ugly don''t look!'!$M$6</f>
        <v>0.12434190377875076</v>
      </c>
      <c r="AO3302" s="6">
        <f t="shared" si="470"/>
        <v>0.3468881814730353</v>
      </c>
      <c r="AP3302" s="6">
        <f t="shared" si="471"/>
        <v>3.6477185693452894</v>
      </c>
      <c r="AQ3302" s="6">
        <f t="shared" si="472"/>
        <v>1.7114267475421857E-2</v>
      </c>
    </row>
    <row r="3303" spans="40:43" x14ac:dyDescent="0.25">
      <c r="AN3303" s="6">
        <f>AL303-'ugly don''t look!'!$M$6</f>
        <v>0.12408326670529846</v>
      </c>
      <c r="AO3303" s="6">
        <f t="shared" si="470"/>
        <v>0.34584595385997186</v>
      </c>
      <c r="AP3303" s="6">
        <f t="shared" si="471"/>
        <v>3.6474599322718371</v>
      </c>
      <c r="AQ3303" s="6">
        <f t="shared" si="472"/>
        <v>1.7524465870015354E-2</v>
      </c>
    </row>
    <row r="3304" spans="40:43" x14ac:dyDescent="0.25">
      <c r="AN3304" s="6">
        <f>AL304-'ugly don''t look!'!$M$6</f>
        <v>0.12449164909415433</v>
      </c>
      <c r="AO3304" s="6">
        <f t="shared" si="470"/>
        <v>0.34567690455381661</v>
      </c>
      <c r="AP3304" s="6">
        <f t="shared" si="471"/>
        <v>3.6478683146606929</v>
      </c>
      <c r="AQ3304" s="6">
        <f t="shared" si="472"/>
        <v>1.8041333363648715E-2</v>
      </c>
    </row>
    <row r="3305" spans="40:43" x14ac:dyDescent="0.25">
      <c r="AN3305" s="6">
        <f>AL305-'ugly don''t look!'!$M$6</f>
        <v>0.12532158154687156</v>
      </c>
      <c r="AO3305" s="6">
        <f t="shared" si="470"/>
        <v>0.34646092686114144</v>
      </c>
      <c r="AP3305" s="6">
        <f t="shared" si="471"/>
        <v>3.6486982471134102</v>
      </c>
      <c r="AQ3305" s="6">
        <f t="shared" si="472"/>
        <v>1.8368130109438524E-2</v>
      </c>
    </row>
    <row r="3306" spans="40:43" x14ac:dyDescent="0.25">
      <c r="AN3306" s="6">
        <f>AL306-'ugly don''t look!'!$M$6</f>
        <v>0.12415168688999767</v>
      </c>
      <c r="AO3306" s="6">
        <f t="shared" si="470"/>
        <v>0.34734718141527893</v>
      </c>
      <c r="AP3306" s="6">
        <f t="shared" si="471"/>
        <v>3.6475283524565363</v>
      </c>
      <c r="AQ3306" s="6">
        <f t="shared" si="472"/>
        <v>1.66294935845748E-2</v>
      </c>
    </row>
    <row r="3307" spans="40:43" x14ac:dyDescent="0.25">
      <c r="AN3307" s="6">
        <f>AL307-'ugly don''t look!'!$M$6</f>
        <v>0.12558849689574147</v>
      </c>
      <c r="AO3307" s="6">
        <f t="shared" si="470"/>
        <v>0.34709602329764927</v>
      </c>
      <c r="AP3307" s="6">
        <f t="shared" si="471"/>
        <v>3.6489651624622801</v>
      </c>
      <c r="AQ3307" s="6">
        <f t="shared" si="472"/>
        <v>1.8227480913825284E-2</v>
      </c>
    </row>
    <row r="3308" spans="40:43" x14ac:dyDescent="0.25">
      <c r="AN3308" s="6">
        <f>AL308-'ugly don''t look!'!$M$6</f>
        <v>0.1285396111268482</v>
      </c>
      <c r="AO3308" s="6">
        <f t="shared" si="470"/>
        <v>0.3464992648141359</v>
      </c>
      <c r="AP3308" s="6">
        <f t="shared" si="471"/>
        <v>3.6519162766933868</v>
      </c>
      <c r="AQ3308" s="6">
        <f t="shared" si="472"/>
        <v>2.1561556826841216E-2</v>
      </c>
    </row>
    <row r="3309" spans="40:43" x14ac:dyDescent="0.25">
      <c r="AN3309" s="6">
        <f>AL309-'ugly don''t look!'!$M$6</f>
        <v>0.12741313108944263</v>
      </c>
      <c r="AO3309" s="6">
        <f t="shared" si="470"/>
        <v>0.34594761875629354</v>
      </c>
      <c r="AP3309" s="6">
        <f t="shared" si="471"/>
        <v>3.6507897966559812</v>
      </c>
      <c r="AQ3309" s="6">
        <f t="shared" si="472"/>
        <v>2.0789088182597754E-2</v>
      </c>
    </row>
    <row r="3310" spans="40:43" x14ac:dyDescent="0.25">
      <c r="AN3310" s="6">
        <f>AL310-'ugly don''t look!'!$M$6</f>
        <v>0.12711628879994707</v>
      </c>
      <c r="AO3310" s="6">
        <f t="shared" si="470"/>
        <v>0.34734585779562921</v>
      </c>
      <c r="AP3310" s="6">
        <f t="shared" si="471"/>
        <v>3.6504929543664857</v>
      </c>
      <c r="AQ3310" s="6">
        <f t="shared" si="472"/>
        <v>1.9594944909524181E-2</v>
      </c>
    </row>
    <row r="3311" spans="40:43" x14ac:dyDescent="0.25">
      <c r="AN3311" s="6">
        <f>AL311-'ugly don''t look!'!$M$6</f>
        <v>0.12241202757433056</v>
      </c>
      <c r="AO3311" s="6">
        <f t="shared" si="470"/>
        <v>0.34946601413306427</v>
      </c>
      <c r="AP3311" s="6">
        <f t="shared" si="471"/>
        <v>3.6457886931408692</v>
      </c>
      <c r="AQ3311" s="6">
        <f t="shared" si="472"/>
        <v>1.3530102042714542E-2</v>
      </c>
    </row>
    <row r="3312" spans="40:43" x14ac:dyDescent="0.25">
      <c r="AN3312" s="6">
        <f>AL312-'ugly don''t look!'!$M$6</f>
        <v>0.12400182389526027</v>
      </c>
      <c r="AO3312" s="6">
        <f t="shared" si="470"/>
        <v>0.34814632775209881</v>
      </c>
      <c r="AP3312" s="6">
        <f t="shared" si="471"/>
        <v>3.6473784894617989</v>
      </c>
      <c r="AQ3312" s="6">
        <f t="shared" si="472"/>
        <v>1.5966789241628476E-2</v>
      </c>
    </row>
    <row r="3313" spans="40:43" x14ac:dyDescent="0.25">
      <c r="AN3313" s="6">
        <f>AL313-'ugly don''t look!'!$M$6</f>
        <v>0.12384699751062556</v>
      </c>
      <c r="AO3313" s="6">
        <f t="shared" si="470"/>
        <v>0.3480677324524622</v>
      </c>
      <c r="AP3313" s="6">
        <f t="shared" si="471"/>
        <v>3.6472236630771642</v>
      </c>
      <c r="AQ3313" s="6">
        <f t="shared" si="472"/>
        <v>1.586240032704328E-2</v>
      </c>
    </row>
    <row r="3314" spans="40:43" x14ac:dyDescent="0.25">
      <c r="AN3314" s="6">
        <f>AL314-'ugly don''t look!'!$M$6</f>
        <v>0.12415041865598608</v>
      </c>
      <c r="AO3314" s="6">
        <f t="shared" si="470"/>
        <v>0.3484664165397991</v>
      </c>
      <c r="AP3314" s="6">
        <f t="shared" si="471"/>
        <v>3.6475270842225247</v>
      </c>
      <c r="AQ3314" s="6">
        <f t="shared" si="472"/>
        <v>1.5909971354047592E-2</v>
      </c>
    </row>
    <row r="3315" spans="40:43" x14ac:dyDescent="0.25">
      <c r="AN3315" s="6">
        <f>AL315-'ugly don''t look!'!$M$6</f>
        <v>0.12675052128713471</v>
      </c>
      <c r="AO3315" s="6">
        <f t="shared" si="470"/>
        <v>0.34830959064430894</v>
      </c>
      <c r="AP3315" s="6">
        <f t="shared" si="471"/>
        <v>3.6501271868536733</v>
      </c>
      <c r="AQ3315" s="6">
        <f t="shared" si="472"/>
        <v>1.8610714881577339E-2</v>
      </c>
    </row>
    <row r="3316" spans="40:43" x14ac:dyDescent="0.25">
      <c r="AN3316" s="6">
        <f>AL316-'ugly don''t look!'!$M$6</f>
        <v>0.12700966757359389</v>
      </c>
      <c r="AO3316" s="6">
        <f t="shared" si="470"/>
        <v>0.34977695820217436</v>
      </c>
      <c r="AP3316" s="6">
        <f t="shared" si="471"/>
        <v>3.6503863331401325</v>
      </c>
      <c r="AQ3316" s="6">
        <f t="shared" si="472"/>
        <v>1.7928197893086972E-2</v>
      </c>
    </row>
    <row r="3317" spans="40:43" x14ac:dyDescent="0.25">
      <c r="AN3317" s="6">
        <f>AL317-'ugly don''t look!'!$M$6</f>
        <v>0.13138072276735269</v>
      </c>
      <c r="AO3317" s="6">
        <f t="shared" si="470"/>
        <v>0.34874647028743244</v>
      </c>
      <c r="AP3317" s="6">
        <f t="shared" si="471"/>
        <v>3.6547573883338913</v>
      </c>
      <c r="AQ3317" s="6">
        <f t="shared" si="472"/>
        <v>2.2960554762346486E-2</v>
      </c>
    </row>
    <row r="3318" spans="40:43" x14ac:dyDescent="0.25">
      <c r="AN3318" s="6">
        <f>AL318-'ugly don''t look!'!$M$6</f>
        <v>0.13134493723190621</v>
      </c>
      <c r="AO3318" s="6">
        <f t="shared" si="470"/>
        <v>0.34881527996022521</v>
      </c>
      <c r="AP3318" s="6">
        <f t="shared" si="471"/>
        <v>3.6547216027984448</v>
      </c>
      <c r="AQ3318" s="6">
        <f t="shared" si="472"/>
        <v>2.2880611550465835E-2</v>
      </c>
    </row>
    <row r="3319" spans="40:43" x14ac:dyDescent="0.25">
      <c r="AN3319" s="6">
        <f>AL319-'ugly don''t look!'!$M$6</f>
        <v>0.13136654124538305</v>
      </c>
      <c r="AO3319" s="6">
        <f t="shared" si="470"/>
        <v>0.3501719218349913</v>
      </c>
      <c r="AP3319" s="6">
        <f t="shared" si="471"/>
        <v>3.6547432068119217</v>
      </c>
      <c r="AQ3319" s="6">
        <f t="shared" si="472"/>
        <v>2.2031608997865743E-2</v>
      </c>
    </row>
    <row r="3320" spans="40:43" x14ac:dyDescent="0.25">
      <c r="AN3320" s="6">
        <f>AL320-'ugly don''t look!'!$M$6</f>
        <v>0.13098256969053024</v>
      </c>
      <c r="AO3320" s="6">
        <f t="shared" si="470"/>
        <v>0.35114100776815765</v>
      </c>
      <c r="AP3320" s="6">
        <f t="shared" si="471"/>
        <v>3.6543592352570688</v>
      </c>
      <c r="AQ3320" s="6">
        <f t="shared" si="472"/>
        <v>2.1025739658343062E-2</v>
      </c>
    </row>
    <row r="3321" spans="40:43" x14ac:dyDescent="0.25">
      <c r="AN3321" s="6">
        <f>AL321-'ugly don''t look!'!$M$6</f>
        <v>0.12964066024680987</v>
      </c>
      <c r="AO3321" s="6">
        <f t="shared" si="470"/>
        <v>0.3505570541490553</v>
      </c>
      <c r="AP3321" s="6">
        <f t="shared" si="471"/>
        <v>3.6530173258133485</v>
      </c>
      <c r="AQ3321" s="6">
        <f t="shared" si="472"/>
        <v>2.0058574548061869E-2</v>
      </c>
    </row>
    <row r="3322" spans="40:43" x14ac:dyDescent="0.25">
      <c r="AN3322" s="6">
        <f>AL322-'ugly don''t look!'!$M$6</f>
        <v>0.12833530184559416</v>
      </c>
      <c r="AO3322" s="6">
        <f t="shared" si="470"/>
        <v>0.3501089253312763</v>
      </c>
      <c r="AP3322" s="6">
        <f t="shared" si="471"/>
        <v>3.6517119674121328</v>
      </c>
      <c r="AQ3322" s="6">
        <f t="shared" si="472"/>
        <v>1.9040796751914807E-2</v>
      </c>
    </row>
    <row r="3323" spans="40:43" x14ac:dyDescent="0.25">
      <c r="AN3323" s="6">
        <f>AL323-'ugly don''t look!'!$M$6</f>
        <v>0.12686582404895796</v>
      </c>
      <c r="AO3323" s="6">
        <f t="shared" ref="AO3323:AO3386" si="473">AK323</f>
        <v>0.3503656862023305</v>
      </c>
      <c r="AP3323" s="6">
        <f t="shared" ref="AP3323:AP3386" si="474">AL323</f>
        <v>3.6502424896154966</v>
      </c>
      <c r="AQ3323" s="6">
        <f t="shared" si="472"/>
        <v>1.7406546140573936E-2</v>
      </c>
    </row>
    <row r="3324" spans="40:43" x14ac:dyDescent="0.25">
      <c r="AN3324" s="6">
        <f>AL324-'ugly don''t look!'!$M$6</f>
        <v>0.1282696933622991</v>
      </c>
      <c r="AO3324" s="6">
        <f t="shared" si="473"/>
        <v>0.3501967593656452</v>
      </c>
      <c r="AP3324" s="6">
        <f t="shared" si="474"/>
        <v>3.6516463589288377</v>
      </c>
      <c r="AQ3324" s="6">
        <f t="shared" si="472"/>
        <v>1.8918821965567378E-2</v>
      </c>
    </row>
    <row r="3325" spans="40:43" x14ac:dyDescent="0.25">
      <c r="AN3325" s="6">
        <f>AL325-'ugly don''t look!'!$M$6</f>
        <v>0.12798613810783221</v>
      </c>
      <c r="AO3325" s="6">
        <f t="shared" si="473"/>
        <v>0.35052790748831403</v>
      </c>
      <c r="AP3325" s="6">
        <f t="shared" si="474"/>
        <v>3.6513628036743708</v>
      </c>
      <c r="AQ3325" s="6">
        <f t="shared" si="472"/>
        <v>1.8422756884224289E-2</v>
      </c>
    </row>
    <row r="3326" spans="40:43" x14ac:dyDescent="0.25">
      <c r="AN3326" s="6">
        <f>AL326-'ugly don''t look!'!$M$6</f>
        <v>0.12641505578424539</v>
      </c>
      <c r="AO3326" s="6">
        <f t="shared" si="473"/>
        <v>0.34991879181981633</v>
      </c>
      <c r="AP3326" s="6">
        <f t="shared" si="474"/>
        <v>3.649791721350784</v>
      </c>
      <c r="AQ3326" s="6">
        <f t="shared" si="472"/>
        <v>1.7242566298802248E-2</v>
      </c>
    </row>
    <row r="3327" spans="40:43" x14ac:dyDescent="0.25">
      <c r="AN3327" s="6">
        <f>AL327-'ugly don''t look!'!$M$6</f>
        <v>0.12923005893965511</v>
      </c>
      <c r="AO3327" s="6">
        <f t="shared" si="473"/>
        <v>0.34985841996880351</v>
      </c>
      <c r="AP3327" s="6">
        <f t="shared" si="474"/>
        <v>3.6526067245061937</v>
      </c>
      <c r="AQ3327" s="6">
        <f t="shared" si="472"/>
        <v>2.0096312272693123E-2</v>
      </c>
    </row>
    <row r="3328" spans="40:43" x14ac:dyDescent="0.25">
      <c r="AN3328" s="6">
        <f>AL328-'ugly don''t look!'!$M$6</f>
        <v>0.13042182439606664</v>
      </c>
      <c r="AO3328" s="6">
        <f t="shared" si="473"/>
        <v>0.34951868533549685</v>
      </c>
      <c r="AP3328" s="6">
        <f t="shared" si="474"/>
        <v>3.6537984899626053</v>
      </c>
      <c r="AQ3328" s="6">
        <f t="shared" si="472"/>
        <v>2.1506097832996479E-2</v>
      </c>
    </row>
    <row r="3329" spans="40:43" x14ac:dyDescent="0.25">
      <c r="AN3329" s="6">
        <f>AL329-'ugly don''t look!'!$M$6</f>
        <v>0.13262546091556215</v>
      </c>
      <c r="AO3329" s="6">
        <f t="shared" si="473"/>
        <v>0.34958139887095308</v>
      </c>
      <c r="AP3329" s="6">
        <f t="shared" si="474"/>
        <v>3.6560021264821008</v>
      </c>
      <c r="AQ3329" s="6">
        <f t="shared" si="472"/>
        <v>2.3669488789705206E-2</v>
      </c>
    </row>
    <row r="3330" spans="40:43" x14ac:dyDescent="0.25">
      <c r="AN3330" s="6">
        <f>AL330-'ugly don''t look!'!$M$6</f>
        <v>0.12767396814764576</v>
      </c>
      <c r="AO3330" s="6">
        <f t="shared" si="473"/>
        <v>0.35160173468256095</v>
      </c>
      <c r="AP3330" s="6">
        <f t="shared" si="474"/>
        <v>3.6510506337141844</v>
      </c>
      <c r="AQ3330" s="6">
        <f t="shared" ref="AQ3330:AQ3393" si="475">AN3330-$AS$2*AO3330-$AT$2</f>
        <v>1.7421472852349212E-2</v>
      </c>
    </row>
    <row r="3331" spans="40:43" x14ac:dyDescent="0.25">
      <c r="AN3331" s="6">
        <f>AL331-'ugly don''t look!'!$M$6</f>
        <v>0.12876607048836197</v>
      </c>
      <c r="AO3331" s="6">
        <f t="shared" si="473"/>
        <v>0.35145746325839367</v>
      </c>
      <c r="AP3331" s="6">
        <f t="shared" si="474"/>
        <v>3.6521427360549006</v>
      </c>
      <c r="AQ3331" s="6">
        <f t="shared" si="475"/>
        <v>1.8606159427352748E-2</v>
      </c>
    </row>
    <row r="3332" spans="40:43" x14ac:dyDescent="0.25">
      <c r="AN3332" s="6">
        <f>AL332-'ugly don''t look!'!$M$6</f>
        <v>0.12977421540428313</v>
      </c>
      <c r="AO3332" s="6">
        <f t="shared" si="473"/>
        <v>0.3521271987590785</v>
      </c>
      <c r="AP3332" s="6">
        <f t="shared" si="474"/>
        <v>3.6531508809708217</v>
      </c>
      <c r="AQ3332" s="6">
        <f t="shared" si="475"/>
        <v>1.9184510648064867E-2</v>
      </c>
    </row>
    <row r="3333" spans="40:43" x14ac:dyDescent="0.25">
      <c r="AN3333" s="6">
        <f>AL333-'ugly don''t look!'!$M$6</f>
        <v>0.12868813119666944</v>
      </c>
      <c r="AO3333" s="6">
        <f t="shared" si="473"/>
        <v>0.35455806619211477</v>
      </c>
      <c r="AP3333" s="6">
        <f t="shared" si="474"/>
        <v>3.6520647967632081</v>
      </c>
      <c r="AQ3333" s="6">
        <f t="shared" si="475"/>
        <v>1.6538450157964069E-2</v>
      </c>
    </row>
    <row r="3334" spans="40:43" x14ac:dyDescent="0.25">
      <c r="AN3334" s="6">
        <f>AL334-'ugly don''t look!'!$M$6</f>
        <v>0.12975257696240128</v>
      </c>
      <c r="AO3334" s="6">
        <f t="shared" si="473"/>
        <v>0.35480468998767922</v>
      </c>
      <c r="AP3334" s="6">
        <f t="shared" si="474"/>
        <v>3.6531292425289399</v>
      </c>
      <c r="AQ3334" s="6">
        <f t="shared" si="475"/>
        <v>1.7444628440019511E-2</v>
      </c>
    </row>
    <row r="3335" spans="40:43" x14ac:dyDescent="0.25">
      <c r="AN3335" s="6">
        <f>AL335-'ugly don''t look!'!$M$6</f>
        <v>0.12900304037963872</v>
      </c>
      <c r="AO3335" s="6">
        <f t="shared" si="473"/>
        <v>0.35489310776279903</v>
      </c>
      <c r="AP3335" s="6">
        <f t="shared" si="474"/>
        <v>3.6523797059461773</v>
      </c>
      <c r="AQ3335" s="6">
        <f t="shared" si="475"/>
        <v>1.6638350946476449E-2</v>
      </c>
    </row>
    <row r="3336" spans="40:43" x14ac:dyDescent="0.25">
      <c r="AN3336" s="6">
        <f>AL336-'ugly don''t look!'!$M$6</f>
        <v>0.12823007359182892</v>
      </c>
      <c r="AO3336" s="6">
        <f t="shared" si="473"/>
        <v>0.35431237734021609</v>
      </c>
      <c r="AP3336" s="6">
        <f t="shared" si="474"/>
        <v>3.6516067391583675</v>
      </c>
      <c r="AQ3336" s="6">
        <f t="shared" si="475"/>
        <v>1.6238060049353353E-2</v>
      </c>
    </row>
    <row r="3337" spans="40:43" x14ac:dyDescent="0.25">
      <c r="AN3337" s="6">
        <f>AL337-'ugly don''t look!'!$M$6</f>
        <v>0.13009435652877865</v>
      </c>
      <c r="AO3337" s="6">
        <f t="shared" si="473"/>
        <v>0.35477801582358037</v>
      </c>
      <c r="AP3337" s="6">
        <f t="shared" si="474"/>
        <v>3.6534710220953173</v>
      </c>
      <c r="AQ3337" s="6">
        <f t="shared" si="475"/>
        <v>1.7803525790272667E-2</v>
      </c>
    </row>
    <row r="3338" spans="40:43" x14ac:dyDescent="0.25">
      <c r="AN3338" s="6">
        <f>AL338-'ugly don''t look!'!$M$6</f>
        <v>0.13045830627527621</v>
      </c>
      <c r="AO3338" s="6">
        <f t="shared" si="473"/>
        <v>0.35440585693539517</v>
      </c>
      <c r="AP3338" s="6">
        <f t="shared" si="474"/>
        <v>3.6538349718418148</v>
      </c>
      <c r="AQ3338" s="6">
        <f t="shared" si="475"/>
        <v>1.840630346748981E-2</v>
      </c>
    </row>
    <row r="3339" spans="40:43" x14ac:dyDescent="0.25">
      <c r="AN3339" s="6">
        <f>AL339-'ugly don''t look!'!$M$6</f>
        <v>0.13111839833550754</v>
      </c>
      <c r="AO3339" s="6">
        <f t="shared" si="473"/>
        <v>0.35474528923535054</v>
      </c>
      <c r="AP3339" s="6">
        <f t="shared" si="474"/>
        <v>3.6544950639020461</v>
      </c>
      <c r="AQ3339" s="6">
        <f t="shared" si="475"/>
        <v>1.8848569442166563E-2</v>
      </c>
    </row>
    <row r="3340" spans="40:43" x14ac:dyDescent="0.25">
      <c r="AN3340" s="6">
        <f>AL340-'ugly don''t look!'!$M$6</f>
        <v>0.13231347815933292</v>
      </c>
      <c r="AO3340" s="6">
        <f t="shared" si="473"/>
        <v>0.35843540313186451</v>
      </c>
      <c r="AP3340" s="6">
        <f t="shared" si="474"/>
        <v>3.6556901437258715</v>
      </c>
      <c r="AQ3340" s="6">
        <f t="shared" si="475"/>
        <v>1.767556860474101E-2</v>
      </c>
    </row>
    <row r="3341" spans="40:43" x14ac:dyDescent="0.25">
      <c r="AN3341" s="6">
        <f>AL341-'ugly don''t look!'!$M$6</f>
        <v>0.13106967715147899</v>
      </c>
      <c r="AO3341" s="6">
        <f t="shared" si="473"/>
        <v>0.35742214229122216</v>
      </c>
      <c r="AP3341" s="6">
        <f t="shared" si="474"/>
        <v>3.6544463427180176</v>
      </c>
      <c r="AQ3341" s="6">
        <f t="shared" si="475"/>
        <v>1.7082014030688153E-2</v>
      </c>
    </row>
    <row r="3342" spans="40:43" x14ac:dyDescent="0.25">
      <c r="AN3342" s="6">
        <f>AL342-'ugly don''t look!'!$M$6</f>
        <v>0.1332878284361354</v>
      </c>
      <c r="AO3342" s="6">
        <f t="shared" si="473"/>
        <v>0.35624956512334105</v>
      </c>
      <c r="AP3342" s="6">
        <f t="shared" si="474"/>
        <v>3.656664494002674</v>
      </c>
      <c r="AQ3342" s="6">
        <f t="shared" si="475"/>
        <v>2.0052650846402786E-2</v>
      </c>
    </row>
    <row r="3343" spans="40:43" x14ac:dyDescent="0.25">
      <c r="AN3343" s="6">
        <f>AL343-'ugly don''t look!'!$M$6</f>
        <v>0.13520668565071237</v>
      </c>
      <c r="AO3343" s="6">
        <f t="shared" si="473"/>
        <v>0.35857637103421436</v>
      </c>
      <c r="AP3343" s="6">
        <f t="shared" si="474"/>
        <v>3.658583351217251</v>
      </c>
      <c r="AQ3343" s="6">
        <f t="shared" si="475"/>
        <v>2.0478311852258707E-2</v>
      </c>
    </row>
    <row r="3344" spans="40:43" x14ac:dyDescent="0.25">
      <c r="AN3344" s="6">
        <f>AL344-'ugly don''t look!'!$M$6</f>
        <v>0.13354654272143929</v>
      </c>
      <c r="AO3344" s="6">
        <f t="shared" si="473"/>
        <v>0.35706228711981014</v>
      </c>
      <c r="AP3344" s="6">
        <f t="shared" si="474"/>
        <v>3.6569232082879779</v>
      </c>
      <c r="AQ3344" s="6">
        <f t="shared" si="475"/>
        <v>1.9789811787613465E-2</v>
      </c>
    </row>
    <row r="3345" spans="40:43" x14ac:dyDescent="0.25">
      <c r="AN3345" s="6">
        <f>AL345-'ugly don''t look!'!$M$6</f>
        <v>0.13221422962934515</v>
      </c>
      <c r="AO3345" s="6">
        <f t="shared" si="473"/>
        <v>0.35753629508356805</v>
      </c>
      <c r="AP3345" s="6">
        <f t="shared" si="474"/>
        <v>3.6555908951958838</v>
      </c>
      <c r="AQ3345" s="6">
        <f t="shared" si="475"/>
        <v>1.8153310498695785E-2</v>
      </c>
    </row>
    <row r="3346" spans="40:43" x14ac:dyDescent="0.25">
      <c r="AN3346" s="6">
        <f>AL346-'ugly don''t look!'!$M$6</f>
        <v>0.13143320590297858</v>
      </c>
      <c r="AO3346" s="6">
        <f t="shared" si="473"/>
        <v>0.36051094529476796</v>
      </c>
      <c r="AP3346" s="6">
        <f t="shared" si="474"/>
        <v>3.6548098714695172</v>
      </c>
      <c r="AQ3346" s="6">
        <f t="shared" si="475"/>
        <v>1.5463345250013832E-2</v>
      </c>
    </row>
    <row r="3347" spans="40:43" x14ac:dyDescent="0.25">
      <c r="AN3347" s="6">
        <f>AL347-'ugly don''t look!'!$M$6</f>
        <v>0.13162760806521856</v>
      </c>
      <c r="AO3347" s="6">
        <f t="shared" si="473"/>
        <v>0.35783009421508566</v>
      </c>
      <c r="AP3347" s="6">
        <f t="shared" si="474"/>
        <v>3.6550042736317572</v>
      </c>
      <c r="AQ3347" s="6">
        <f t="shared" si="475"/>
        <v>1.7378147317385934E-2</v>
      </c>
    </row>
    <row r="3348" spans="40:43" x14ac:dyDescent="0.25">
      <c r="AN3348" s="6">
        <f>AL348-'ugly don''t look!'!$M$6</f>
        <v>0.13029273418801246</v>
      </c>
      <c r="AO3348" s="6">
        <f t="shared" si="473"/>
        <v>0.35711221627265644</v>
      </c>
      <c r="AP3348" s="6">
        <f t="shared" si="474"/>
        <v>3.6536693997545511</v>
      </c>
      <c r="AQ3348" s="6">
        <f t="shared" si="475"/>
        <v>1.650396189595113E-2</v>
      </c>
    </row>
    <row r="3349" spans="40:43" x14ac:dyDescent="0.25">
      <c r="AN3349" s="6">
        <f>AL349-'ugly don''t look!'!$M$6</f>
        <v>0.12775883694687362</v>
      </c>
      <c r="AO3349" s="6">
        <f t="shared" si="473"/>
        <v>0.35514900151491291</v>
      </c>
      <c r="AP3349" s="6">
        <f t="shared" si="474"/>
        <v>3.6511355025134122</v>
      </c>
      <c r="AQ3349" s="6">
        <f t="shared" si="475"/>
        <v>1.5229931160853444E-2</v>
      </c>
    </row>
    <row r="3350" spans="40:43" x14ac:dyDescent="0.25">
      <c r="AN3350" s="6">
        <f>AL350-'ugly don''t look!'!$M$6</f>
        <v>0.12636357404340526</v>
      </c>
      <c r="AO3350" s="6">
        <f t="shared" si="473"/>
        <v>0.35431604180931653</v>
      </c>
      <c r="AP3350" s="6">
        <f t="shared" si="474"/>
        <v>3.6497402396099439</v>
      </c>
      <c r="AQ3350" s="6">
        <f t="shared" si="475"/>
        <v>1.4369208877469314E-2</v>
      </c>
    </row>
    <row r="3351" spans="40:43" x14ac:dyDescent="0.25">
      <c r="AN3351" s="6">
        <f>AL351-'ugly don''t look!'!$M$6</f>
        <v>0.12496075928552175</v>
      </c>
      <c r="AO3351" s="6">
        <f t="shared" si="473"/>
        <v>0.35334871366385906</v>
      </c>
      <c r="AP3351" s="6">
        <f t="shared" si="474"/>
        <v>3.6483374248520604</v>
      </c>
      <c r="AQ3351" s="6">
        <f t="shared" si="475"/>
        <v>1.3587163867778557E-2</v>
      </c>
    </row>
    <row r="3352" spans="40:43" x14ac:dyDescent="0.25">
      <c r="AN3352" s="6">
        <f>AL352-'ugly don''t look!'!$M$6</f>
        <v>0.12487565267414436</v>
      </c>
      <c r="AO3352" s="6">
        <f t="shared" si="473"/>
        <v>0.35109109925676202</v>
      </c>
      <c r="AP3352" s="6">
        <f t="shared" si="474"/>
        <v>3.648252318240683</v>
      </c>
      <c r="AQ3352" s="6">
        <f t="shared" si="475"/>
        <v>1.4950850753820993E-2</v>
      </c>
    </row>
    <row r="3353" spans="40:43" x14ac:dyDescent="0.25">
      <c r="AN3353" s="6">
        <f>AL353-'ugly don''t look!'!$M$6</f>
        <v>0.12477439571886029</v>
      </c>
      <c r="AO3353" s="6">
        <f t="shared" si="473"/>
        <v>0.35041966958625792</v>
      </c>
      <c r="AP3353" s="6">
        <f t="shared" si="474"/>
        <v>3.6481510612853989</v>
      </c>
      <c r="AQ3353" s="6">
        <f t="shared" si="475"/>
        <v>1.5280474704303271E-2</v>
      </c>
    </row>
    <row r="3354" spans="40:43" x14ac:dyDescent="0.25">
      <c r="AN3354" s="6">
        <f>AL354-'ugly don''t look!'!$M$6</f>
        <v>0.12319137364603172</v>
      </c>
      <c r="AO3354" s="6">
        <f t="shared" si="473"/>
        <v>0.34792327092633579</v>
      </c>
      <c r="AP3354" s="6">
        <f t="shared" si="474"/>
        <v>3.6465680392125703</v>
      </c>
      <c r="AQ3354" s="6">
        <f t="shared" si="475"/>
        <v>1.5299482692096689E-2</v>
      </c>
    </row>
    <row r="3355" spans="40:43" x14ac:dyDescent="0.25">
      <c r="AN3355" s="6">
        <f>AL355-'ugly don''t look!'!$M$6</f>
        <v>0.12399187673688372</v>
      </c>
      <c r="AO3355" s="6">
        <f t="shared" si="473"/>
        <v>0.34755593040500299</v>
      </c>
      <c r="AP3355" s="6">
        <f t="shared" si="474"/>
        <v>3.6473685423034223</v>
      </c>
      <c r="AQ3355" s="6">
        <f t="shared" si="475"/>
        <v>1.6335721591939245E-2</v>
      </c>
    </row>
    <row r="3356" spans="40:43" x14ac:dyDescent="0.25">
      <c r="AN3356" s="6">
        <f>AL356-'ugly don''t look!'!$M$6</f>
        <v>0.1248396335882811</v>
      </c>
      <c r="AO3356" s="6">
        <f t="shared" si="473"/>
        <v>0.34469784130163444</v>
      </c>
      <c r="AP3356" s="6">
        <f t="shared" si="474"/>
        <v>3.6482162991548197</v>
      </c>
      <c r="AQ3356" s="6">
        <f t="shared" si="475"/>
        <v>1.9017618451918183E-2</v>
      </c>
    </row>
    <row r="3357" spans="40:43" x14ac:dyDescent="0.25">
      <c r="AN3357" s="6">
        <f>AL357-'ugly don''t look!'!$M$6</f>
        <v>0.12272891906090866</v>
      </c>
      <c r="AO3357" s="6">
        <f t="shared" si="473"/>
        <v>0.34535760944668215</v>
      </c>
      <c r="AP3357" s="6">
        <f t="shared" si="474"/>
        <v>3.6461055846274473</v>
      </c>
      <c r="AQ3357" s="6">
        <f t="shared" si="475"/>
        <v>1.6483506644946105E-2</v>
      </c>
    </row>
    <row r="3358" spans="40:43" x14ac:dyDescent="0.25">
      <c r="AN3358" s="6">
        <f>AL358-'ugly don''t look!'!$M$6</f>
        <v>0.12133471494403958</v>
      </c>
      <c r="AO3358" s="6">
        <f t="shared" si="473"/>
        <v>0.34440249112601906</v>
      </c>
      <c r="AP3358" s="6">
        <f t="shared" si="474"/>
        <v>3.6447113805105782</v>
      </c>
      <c r="AQ3358" s="6">
        <f t="shared" si="475"/>
        <v>1.570223678642213E-2</v>
      </c>
    </row>
    <row r="3359" spans="40:43" x14ac:dyDescent="0.25">
      <c r="AN3359" s="6">
        <f>AL359-'ugly don''t look!'!$M$6</f>
        <v>0.12092818835969465</v>
      </c>
      <c r="AO3359" s="6">
        <f t="shared" si="473"/>
        <v>0.3440453641292166</v>
      </c>
      <c r="AP3359" s="6">
        <f t="shared" si="474"/>
        <v>3.6443048539262333</v>
      </c>
      <c r="AQ3359" s="6">
        <f t="shared" si="475"/>
        <v>1.5524891619902115E-2</v>
      </c>
    </row>
    <row r="3360" spans="40:43" x14ac:dyDescent="0.25">
      <c r="AN3360" s="6">
        <f>AL360-'ugly don''t look!'!$M$6</f>
        <v>0.12093073301236013</v>
      </c>
      <c r="AO3360" s="6">
        <f t="shared" si="473"/>
        <v>0.34447059471679631</v>
      </c>
      <c r="AP3360" s="6">
        <f t="shared" si="474"/>
        <v>3.6443073985788987</v>
      </c>
      <c r="AQ3360" s="6">
        <f t="shared" si="475"/>
        <v>1.525455029688777E-2</v>
      </c>
    </row>
    <row r="3361" spans="40:43" x14ac:dyDescent="0.25">
      <c r="AN3361" s="6">
        <f>AL361-'ugly don''t look!'!$M$6</f>
        <v>0.11790512588925139</v>
      </c>
      <c r="AO3361" s="6">
        <f t="shared" si="473"/>
        <v>0.34554929518104022</v>
      </c>
      <c r="AP3361" s="6">
        <f t="shared" si="474"/>
        <v>3.64128179145579</v>
      </c>
      <c r="AQ3361" s="6">
        <f t="shared" si="475"/>
        <v>1.1536701747011269E-2</v>
      </c>
    </row>
    <row r="3362" spans="40:43" x14ac:dyDescent="0.25">
      <c r="AN3362" s="6">
        <f>AL362-'ugly don''t look!'!$M$6</f>
        <v>0.12001852901207455</v>
      </c>
      <c r="AO3362" s="6">
        <f t="shared" si="473"/>
        <v>0.34465907226362913</v>
      </c>
      <c r="AP3362" s="6">
        <f t="shared" si="474"/>
        <v>3.6433951945786132</v>
      </c>
      <c r="AQ3362" s="6">
        <f t="shared" si="475"/>
        <v>1.4221393381258191E-2</v>
      </c>
    </row>
    <row r="3363" spans="40:43" x14ac:dyDescent="0.25">
      <c r="AN3363" s="6">
        <f>AL363-'ugly don''t look!'!$M$6</f>
        <v>0.12202587256462705</v>
      </c>
      <c r="AO3363" s="6">
        <f t="shared" si="473"/>
        <v>0.34528687335401154</v>
      </c>
      <c r="AP3363" s="6">
        <f t="shared" si="474"/>
        <v>3.6454025381311657</v>
      </c>
      <c r="AQ3363" s="6">
        <f t="shared" si="475"/>
        <v>1.5825854078988427E-2</v>
      </c>
    </row>
    <row r="3364" spans="40:43" x14ac:dyDescent="0.25">
      <c r="AN3364" s="6">
        <f>AL364-'ugly don''t look!'!$M$6</f>
        <v>0.12272270253542494</v>
      </c>
      <c r="AO3364" s="6">
        <f t="shared" si="473"/>
        <v>0.34618159753637739</v>
      </c>
      <c r="AP3364" s="6">
        <f t="shared" si="474"/>
        <v>3.6460993681019636</v>
      </c>
      <c r="AQ3364" s="6">
        <f t="shared" si="475"/>
        <v>1.5948506912485561E-2</v>
      </c>
    </row>
    <row r="3365" spans="40:43" x14ac:dyDescent="0.25">
      <c r="AN3365" s="6">
        <f>AL365-'ugly don''t look!'!$M$6</f>
        <v>0.12162585030075634</v>
      </c>
      <c r="AO3365" s="6">
        <f t="shared" si="473"/>
        <v>0.34759695318101047</v>
      </c>
      <c r="AP3365" s="6">
        <f t="shared" si="474"/>
        <v>3.645002515867295</v>
      </c>
      <c r="AQ3365" s="6">
        <f t="shared" si="475"/>
        <v>1.3943369344398326E-2</v>
      </c>
    </row>
    <row r="3366" spans="40:43" x14ac:dyDescent="0.25">
      <c r="AN3366" s="6">
        <f>AL366-'ugly don''t look!'!$M$6</f>
        <v>0.12135098060278704</v>
      </c>
      <c r="AO3366" s="6">
        <f t="shared" si="473"/>
        <v>0.34788093862328251</v>
      </c>
      <c r="AP3366" s="6">
        <f t="shared" si="474"/>
        <v>3.6447276461693257</v>
      </c>
      <c r="AQ3366" s="6">
        <f t="shared" si="475"/>
        <v>1.3486255831527655E-2</v>
      </c>
    </row>
    <row r="3367" spans="40:43" x14ac:dyDescent="0.25">
      <c r="AN3367" s="6">
        <f>AL367-'ugly don''t look!'!$M$6</f>
        <v>0.12419267000751733</v>
      </c>
      <c r="AO3367" s="6">
        <f t="shared" si="473"/>
        <v>0.34641415658270952</v>
      </c>
      <c r="AP3367" s="6">
        <f t="shared" si="474"/>
        <v>3.6475693355740559</v>
      </c>
      <c r="AQ3367" s="6">
        <f t="shared" si="475"/>
        <v>1.7269232763407832E-2</v>
      </c>
    </row>
    <row r="3368" spans="40:43" x14ac:dyDescent="0.25">
      <c r="AN3368" s="6">
        <f>AL368-'ugly don''t look!'!$M$6</f>
        <v>0.12419767597353593</v>
      </c>
      <c r="AO3368" s="6">
        <f t="shared" si="473"/>
        <v>0.34661467124570983</v>
      </c>
      <c r="AP3368" s="6">
        <f t="shared" si="474"/>
        <v>3.6475743415400745</v>
      </c>
      <c r="AQ3368" s="6">
        <f t="shared" si="475"/>
        <v>1.7145561157659112E-2</v>
      </c>
    </row>
    <row r="3369" spans="40:43" x14ac:dyDescent="0.25">
      <c r="AN3369" s="6">
        <f>AL369-'ugly don''t look!'!$M$6</f>
        <v>0.12191683402389142</v>
      </c>
      <c r="AO3369" s="6">
        <f t="shared" si="473"/>
        <v>0.34677517443056172</v>
      </c>
      <c r="AP3369" s="6">
        <f t="shared" si="474"/>
        <v>3.64529349959043</v>
      </c>
      <c r="AQ3369" s="6">
        <f t="shared" si="475"/>
        <v>1.4761718460943901E-2</v>
      </c>
    </row>
    <row r="3370" spans="40:43" x14ac:dyDescent="0.25">
      <c r="AN3370" s="6">
        <f>AL370-'ugly don''t look!'!$M$6</f>
        <v>0.12045410035345228</v>
      </c>
      <c r="AO3370" s="6">
        <f t="shared" si="473"/>
        <v>0.34949419117002978</v>
      </c>
      <c r="AP3370" s="6">
        <f t="shared" si="474"/>
        <v>3.6438307659199909</v>
      </c>
      <c r="AQ3370" s="6">
        <f t="shared" si="475"/>
        <v>1.1554092589634052E-2</v>
      </c>
    </row>
    <row r="3371" spans="40:43" x14ac:dyDescent="0.25">
      <c r="AN3371" s="6">
        <f>AL371-'ugly don''t look!'!$M$6</f>
        <v>0.12182959463012288</v>
      </c>
      <c r="AO3371" s="6">
        <f t="shared" si="473"/>
        <v>0.34994027515789811</v>
      </c>
      <c r="AP3371" s="6">
        <f t="shared" si="474"/>
        <v>3.6452062601966615</v>
      </c>
      <c r="AQ3371" s="6">
        <f t="shared" si="475"/>
        <v>1.2643318503162082E-2</v>
      </c>
    </row>
    <row r="3372" spans="40:43" x14ac:dyDescent="0.25">
      <c r="AN3372" s="6">
        <f>AL372-'ugly don''t look!'!$M$6</f>
        <v>0.12135593387841315</v>
      </c>
      <c r="AO3372" s="6">
        <f t="shared" si="473"/>
        <v>0.35011024529872592</v>
      </c>
      <c r="AP3372" s="6">
        <f t="shared" si="474"/>
        <v>3.6447325994449518</v>
      </c>
      <c r="AQ3372" s="6">
        <f t="shared" si="475"/>
        <v>1.2060581713483787E-2</v>
      </c>
    </row>
    <row r="3373" spans="40:43" x14ac:dyDescent="0.25">
      <c r="AN3373" s="6">
        <f>AL373-'ugly don''t look!'!$M$6</f>
        <v>0.1225153960441312</v>
      </c>
      <c r="AO3373" s="6">
        <f t="shared" si="473"/>
        <v>0.34975883245667522</v>
      </c>
      <c r="AP3373" s="6">
        <f t="shared" si="474"/>
        <v>3.6458920616106698</v>
      </c>
      <c r="AQ3373" s="6">
        <f t="shared" si="475"/>
        <v>1.3445558315534456E-2</v>
      </c>
    </row>
    <row r="3374" spans="40:43" x14ac:dyDescent="0.25">
      <c r="AN3374" s="6">
        <f>AL374-'ugly don''t look!'!$M$6</f>
        <v>0.12351429673692538</v>
      </c>
      <c r="AO3374" s="6">
        <f t="shared" si="473"/>
        <v>0.35043338490028403</v>
      </c>
      <c r="AP3374" s="6">
        <f t="shared" si="474"/>
        <v>3.646890962303464</v>
      </c>
      <c r="AQ3374" s="6">
        <f t="shared" si="475"/>
        <v>1.4011574105177366E-2</v>
      </c>
    </row>
    <row r="3375" spans="40:43" x14ac:dyDescent="0.25">
      <c r="AN3375" s="6">
        <f>AL375-'ugly don''t look!'!$M$6</f>
        <v>0.12217850655021811</v>
      </c>
      <c r="AO3375" s="6">
        <f t="shared" si="473"/>
        <v>0.35058120245354968</v>
      </c>
      <c r="AP3375" s="6">
        <f t="shared" si="474"/>
        <v>3.6455551721167567</v>
      </c>
      <c r="AQ3375" s="6">
        <f t="shared" si="475"/>
        <v>1.2580924003817467E-2</v>
      </c>
    </row>
    <row r="3376" spans="40:43" x14ac:dyDescent="0.25">
      <c r="AN3376" s="6">
        <f>AL376-'ugly don''t look!'!$M$6</f>
        <v>0.12527684425658503</v>
      </c>
      <c r="AO3376" s="6">
        <f t="shared" si="473"/>
        <v>0.3545570706547701</v>
      </c>
      <c r="AP3376" s="6">
        <f t="shared" si="474"/>
        <v>3.6486535098231236</v>
      </c>
      <c r="AQ3376" s="6">
        <f t="shared" si="475"/>
        <v>1.3127802090499713E-2</v>
      </c>
    </row>
    <row r="3377" spans="40:43" x14ac:dyDescent="0.25">
      <c r="AN3377" s="6">
        <f>AL377-'ugly don''t look!'!$M$6</f>
        <v>0.12337242115540725</v>
      </c>
      <c r="AO3377" s="6">
        <f t="shared" si="473"/>
        <v>0.35510932217254843</v>
      </c>
      <c r="AP3377" s="6">
        <f t="shared" si="474"/>
        <v>3.6467490867219459</v>
      </c>
      <c r="AQ3377" s="6">
        <f t="shared" si="475"/>
        <v>1.0868979050438543E-2</v>
      </c>
    </row>
    <row r="3378" spans="40:43" x14ac:dyDescent="0.25">
      <c r="AN3378" s="6">
        <f>AL378-'ugly don''t look!'!$M$6</f>
        <v>0.12643856467574199</v>
      </c>
      <c r="AO3378" s="6">
        <f t="shared" si="473"/>
        <v>0.35280282877203234</v>
      </c>
      <c r="AP3378" s="6">
        <f t="shared" si="474"/>
        <v>3.6498152302422806</v>
      </c>
      <c r="AQ3378" s="6">
        <f t="shared" si="475"/>
        <v>1.5415283500826132E-2</v>
      </c>
    </row>
    <row r="3379" spans="40:43" x14ac:dyDescent="0.25">
      <c r="AN3379" s="6">
        <f>AL379-'ugly don''t look!'!$M$6</f>
        <v>0.12880321077586343</v>
      </c>
      <c r="AO3379" s="6">
        <f t="shared" si="473"/>
        <v>0.35360065818254433</v>
      </c>
      <c r="AP3379" s="6">
        <f t="shared" si="474"/>
        <v>3.652179876342402</v>
      </c>
      <c r="AQ3379" s="6">
        <f t="shared" si="475"/>
        <v>1.7267933372377087E-2</v>
      </c>
    </row>
    <row r="3380" spans="40:43" x14ac:dyDescent="0.25">
      <c r="AN3380" s="6">
        <f>AL380-'ugly don''t look!'!$M$6</f>
        <v>0.13012899252095744</v>
      </c>
      <c r="AO3380" s="6">
        <f t="shared" si="473"/>
        <v>0.3540719667967272</v>
      </c>
      <c r="AP3380" s="6">
        <f t="shared" si="474"/>
        <v>3.6535056580874961</v>
      </c>
      <c r="AQ3380" s="6">
        <f t="shared" si="475"/>
        <v>1.8291259191711789E-2</v>
      </c>
    </row>
    <row r="3381" spans="40:43" x14ac:dyDescent="0.25">
      <c r="AN3381" s="6">
        <f>AL381-'ugly don''t look!'!$M$6</f>
        <v>0.13046566882040267</v>
      </c>
      <c r="AO3381" s="6">
        <f t="shared" si="473"/>
        <v>0.35443122675376798</v>
      </c>
      <c r="AP3381" s="6">
        <f t="shared" si="474"/>
        <v>3.6538423343869413</v>
      </c>
      <c r="AQ3381" s="6">
        <f t="shared" si="475"/>
        <v>1.8397385274960765E-2</v>
      </c>
    </row>
    <row r="3382" spans="40:43" x14ac:dyDescent="0.25">
      <c r="AN3382" s="6">
        <f>AL382-'ugly don''t look!'!$M$6</f>
        <v>0.1324675951102412</v>
      </c>
      <c r="AO3382" s="6">
        <f t="shared" si="473"/>
        <v>0.35527610808562626</v>
      </c>
      <c r="AP3382" s="6">
        <f t="shared" si="474"/>
        <v>3.6558442606767798</v>
      </c>
      <c r="AQ3382" s="6">
        <f t="shared" si="475"/>
        <v>1.9857120402375916E-2</v>
      </c>
    </row>
    <row r="3383" spans="40:43" x14ac:dyDescent="0.25">
      <c r="AN3383" s="6">
        <f>AL383-'ugly don''t look!'!$M$6</f>
        <v>0.13446003835211906</v>
      </c>
      <c r="AO3383" s="6">
        <f t="shared" si="473"/>
        <v>0.35451031910496172</v>
      </c>
      <c r="AP3383" s="6">
        <f t="shared" si="474"/>
        <v>3.6578367039186577</v>
      </c>
      <c r="AQ3383" s="6">
        <f t="shared" si="475"/>
        <v>2.234099836051659E-2</v>
      </c>
    </row>
    <row r="3384" spans="40:43" x14ac:dyDescent="0.25">
      <c r="AN3384" s="6">
        <f>AL384-'ugly don''t look!'!$M$6</f>
        <v>0.13149184857259621</v>
      </c>
      <c r="AO3384" s="6">
        <f t="shared" si="473"/>
        <v>0.35577661716842335</v>
      </c>
      <c r="AP3384" s="6">
        <f t="shared" si="474"/>
        <v>3.6548685141391348</v>
      </c>
      <c r="AQ3384" s="6">
        <f t="shared" si="475"/>
        <v>1.8560178933357152E-2</v>
      </c>
    </row>
    <row r="3385" spans="40:43" x14ac:dyDescent="0.25">
      <c r="AN3385" s="6">
        <f>AL385-'ugly don''t look!'!$M$6</f>
        <v>0.13277767687473396</v>
      </c>
      <c r="AO3385" s="6">
        <f t="shared" si="473"/>
        <v>0.35608492954160215</v>
      </c>
      <c r="AP3385" s="6">
        <f t="shared" si="474"/>
        <v>3.6561543424412726</v>
      </c>
      <c r="AQ3385" s="6">
        <f t="shared" si="475"/>
        <v>1.9648151941857817E-2</v>
      </c>
    </row>
    <row r="3386" spans="40:43" x14ac:dyDescent="0.25">
      <c r="AN3386" s="6">
        <f>AL386-'ugly don''t look!'!$M$6</f>
        <v>0.12770742434154281</v>
      </c>
      <c r="AO3386" s="6">
        <f t="shared" si="473"/>
        <v>0.35687680847622644</v>
      </c>
      <c r="AP3386" s="6">
        <f t="shared" si="474"/>
        <v>3.6510840899080814</v>
      </c>
      <c r="AQ3386" s="6">
        <f t="shared" si="475"/>
        <v>1.4069721817479758E-2</v>
      </c>
    </row>
    <row r="3387" spans="40:43" x14ac:dyDescent="0.25">
      <c r="AN3387" s="6">
        <f>AL387-'ugly don''t look!'!$M$6</f>
        <v>0.12883662921155503</v>
      </c>
      <c r="AO3387" s="6">
        <f t="shared" ref="AO3387:AO3450" si="476">AK387</f>
        <v>0.35707861267797431</v>
      </c>
      <c r="AP3387" s="6">
        <f t="shared" ref="AP3387:AP3450" si="477">AL387</f>
        <v>3.6522132947780936</v>
      </c>
      <c r="AQ3387" s="6">
        <f t="shared" si="475"/>
        <v>1.5069421571682479E-2</v>
      </c>
    </row>
    <row r="3388" spans="40:43" x14ac:dyDescent="0.25">
      <c r="AN3388" s="6">
        <f>AL388-'ugly don''t look!'!$M$6</f>
        <v>0.12852598737615173</v>
      </c>
      <c r="AO3388" s="6">
        <f t="shared" si="476"/>
        <v>0.3555062038986887</v>
      </c>
      <c r="AP3388" s="6">
        <f t="shared" si="477"/>
        <v>3.6519026529426903</v>
      </c>
      <c r="AQ3388" s="6">
        <f t="shared" si="475"/>
        <v>1.5767851793736576E-2</v>
      </c>
    </row>
    <row r="3389" spans="40:43" x14ac:dyDescent="0.25">
      <c r="AN3389" s="6">
        <f>AL389-'ugly don''t look!'!$M$6</f>
        <v>0.12736170070694408</v>
      </c>
      <c r="AO3389" s="6">
        <f t="shared" si="476"/>
        <v>0.35487511432419344</v>
      </c>
      <c r="AP3389" s="6">
        <f t="shared" si="477"/>
        <v>3.6507383662734827</v>
      </c>
      <c r="AQ3389" s="6">
        <f t="shared" si="475"/>
        <v>1.5008558319533294E-2</v>
      </c>
    </row>
    <row r="3390" spans="40:43" x14ac:dyDescent="0.25">
      <c r="AN3390" s="6">
        <f>AL390-'ugly don''t look!'!$M$6</f>
        <v>0.12831921586806194</v>
      </c>
      <c r="AO3390" s="6">
        <f t="shared" si="476"/>
        <v>0.3572107564737324</v>
      </c>
      <c r="AP3390" s="6">
        <f t="shared" si="477"/>
        <v>3.6516958814346006</v>
      </c>
      <c r="AQ3390" s="6">
        <f t="shared" si="475"/>
        <v>1.4467206735331778E-2</v>
      </c>
    </row>
    <row r="3391" spans="40:43" x14ac:dyDescent="0.25">
      <c r="AN3391" s="6">
        <f>AL391-'ugly don''t look!'!$M$6</f>
        <v>0.12741000409125647</v>
      </c>
      <c r="AO3391" s="6">
        <f t="shared" si="476"/>
        <v>0.35794384326892026</v>
      </c>
      <c r="AP3391" s="6">
        <f t="shared" si="477"/>
        <v>3.6507866696577951</v>
      </c>
      <c r="AQ3391" s="6">
        <f t="shared" si="475"/>
        <v>1.3087546427291846E-2</v>
      </c>
    </row>
    <row r="3392" spans="40:43" x14ac:dyDescent="0.25">
      <c r="AN3392" s="6">
        <f>AL392-'ugly don''t look!'!$M$6</f>
        <v>0.12683606762282329</v>
      </c>
      <c r="AO3392" s="6">
        <f t="shared" si="476"/>
        <v>0.3572576996601341</v>
      </c>
      <c r="AP3392" s="6">
        <f t="shared" si="477"/>
        <v>3.6502127331893619</v>
      </c>
      <c r="AQ3392" s="6">
        <f t="shared" si="475"/>
        <v>1.295393333541961E-2</v>
      </c>
    </row>
    <row r="3393" spans="40:43" x14ac:dyDescent="0.25">
      <c r="AN3393" s="6">
        <f>AL393-'ugly don''t look!'!$M$6</f>
        <v>0.12661469728560792</v>
      </c>
      <c r="AO3393" s="6">
        <f t="shared" si="476"/>
        <v>0.35681721283265044</v>
      </c>
      <c r="AP3393" s="6">
        <f t="shared" si="477"/>
        <v>3.6499913628521465</v>
      </c>
      <c r="AQ3393" s="6">
        <f t="shared" si="475"/>
        <v>1.3015239459406497E-2</v>
      </c>
    </row>
    <row r="3394" spans="40:43" x14ac:dyDescent="0.25">
      <c r="AN3394" s="6">
        <f>AL394-'ugly don''t look!'!$M$6</f>
        <v>0.12868128713242122</v>
      </c>
      <c r="AO3394" s="6">
        <f t="shared" si="476"/>
        <v>0.35468556642323723</v>
      </c>
      <c r="AP3394" s="6">
        <f t="shared" si="477"/>
        <v>3.6520579526989598</v>
      </c>
      <c r="AQ3394" s="6">
        <f t="shared" ref="AQ3394:AQ3457" si="478">AN3394-$AS$2*AO3394-$AT$2</f>
        <v>1.6449784545629925E-2</v>
      </c>
    </row>
    <row r="3395" spans="40:43" x14ac:dyDescent="0.25">
      <c r="AN3395" s="6">
        <f>AL395-'ugly don''t look!'!$M$6</f>
        <v>0.12958376776691249</v>
      </c>
      <c r="AO3395" s="6">
        <f t="shared" si="476"/>
        <v>0.35367718572005924</v>
      </c>
      <c r="AP3395" s="6">
        <f t="shared" si="477"/>
        <v>3.6529604333334511</v>
      </c>
      <c r="AQ3395" s="6">
        <f t="shared" si="478"/>
        <v>1.7999379851738856E-2</v>
      </c>
    </row>
    <row r="3396" spans="40:43" x14ac:dyDescent="0.25">
      <c r="AN3396" s="6">
        <f>AL396-'ugly don''t look!'!$M$6</f>
        <v>0.12827029163539327</v>
      </c>
      <c r="AO3396" s="6">
        <f t="shared" si="476"/>
        <v>0.34938243893326765</v>
      </c>
      <c r="AP3396" s="6">
        <f t="shared" si="477"/>
        <v>3.6516469572019319</v>
      </c>
      <c r="AQ3396" s="6">
        <f t="shared" si="478"/>
        <v>1.9441999357370177E-2</v>
      </c>
    </row>
    <row r="3397" spans="40:43" x14ac:dyDescent="0.25">
      <c r="AN3397" s="6">
        <f>AL397-'ugly don''t look!'!$M$6</f>
        <v>0.12821644562338896</v>
      </c>
      <c r="AO3397" s="6">
        <f t="shared" si="476"/>
        <v>0.34800388174877295</v>
      </c>
      <c r="AP3397" s="6">
        <f t="shared" si="477"/>
        <v>3.6515931111899276</v>
      </c>
      <c r="AQ3397" s="6">
        <f t="shared" si="478"/>
        <v>2.0272823764919706E-2</v>
      </c>
    </row>
    <row r="3398" spans="40:43" x14ac:dyDescent="0.25">
      <c r="AN3398" s="6">
        <f>AL398-'ugly don''t look!'!$M$6</f>
        <v>0.12820162084194076</v>
      </c>
      <c r="AO3398" s="6">
        <f t="shared" si="476"/>
        <v>0.3456617578194251</v>
      </c>
      <c r="AP3398" s="6">
        <f t="shared" si="477"/>
        <v>3.6515782864084794</v>
      </c>
      <c r="AQ3398" s="6">
        <f t="shared" si="478"/>
        <v>2.17610253232767E-2</v>
      </c>
    </row>
    <row r="3399" spans="40:43" x14ac:dyDescent="0.25">
      <c r="AN3399" s="6">
        <f>AL399-'ugly don''t look!'!$M$6</f>
        <v>0.12715595272202362</v>
      </c>
      <c r="AO3399" s="6">
        <f t="shared" si="476"/>
        <v>0.34605100027177071</v>
      </c>
      <c r="AP3399" s="6">
        <f t="shared" si="477"/>
        <v>3.6505326182885622</v>
      </c>
      <c r="AQ3399" s="6">
        <f t="shared" si="478"/>
        <v>2.0465566126501938E-2</v>
      </c>
    </row>
    <row r="3400" spans="40:43" x14ac:dyDescent="0.25">
      <c r="AN3400" s="6">
        <f>AL400-'ugly don''t look!'!$M$6</f>
        <v>0.12771733460953882</v>
      </c>
      <c r="AO3400" s="6">
        <f t="shared" si="476"/>
        <v>0.34645081021378871</v>
      </c>
      <c r="AP3400" s="6">
        <f t="shared" si="477"/>
        <v>3.6510940001760774</v>
      </c>
      <c r="AQ3400" s="6">
        <f t="shared" si="478"/>
        <v>2.0770375393653562E-2</v>
      </c>
    </row>
    <row r="3401" spans="40:43" x14ac:dyDescent="0.25">
      <c r="AN3401" s="6">
        <f>AL401-'ugly don''t look!'!$M$6</f>
        <v>0.12706670668489961</v>
      </c>
      <c r="AO3401" s="6">
        <f t="shared" si="476"/>
        <v>0.34278909565910337</v>
      </c>
      <c r="AP3401" s="6">
        <f t="shared" si="477"/>
        <v>3.6504433722514382</v>
      </c>
      <c r="AQ3401" s="6">
        <f t="shared" si="478"/>
        <v>2.2469603236925206E-2</v>
      </c>
    </row>
    <row r="3402" spans="40:43" x14ac:dyDescent="0.25">
      <c r="AN3402" s="6">
        <f>AL402-'ugly don''t look!'!$M$6</f>
        <v>-0.16063615831808953</v>
      </c>
      <c r="AO3402" s="6">
        <f t="shared" si="476"/>
        <v>-0.10380173060557034</v>
      </c>
      <c r="AP3402" s="6">
        <f t="shared" si="477"/>
        <v>3.3627405072484491</v>
      </c>
      <c r="AQ3402" s="6">
        <f t="shared" si="478"/>
        <v>2.1360358059200626E-2</v>
      </c>
    </row>
    <row r="3403" spans="40:43" x14ac:dyDescent="0.25">
      <c r="AN3403" s="6">
        <f>AL403-'ugly don''t look!'!$M$6</f>
        <v>-0.15791416771131939</v>
      </c>
      <c r="AO3403" s="6">
        <f t="shared" si="476"/>
        <v>-0.10755607677949036</v>
      </c>
      <c r="AP3403" s="6">
        <f t="shared" si="477"/>
        <v>3.3654624978552192</v>
      </c>
      <c r="AQ3403" s="6">
        <f t="shared" si="478"/>
        <v>2.6491649522104324E-2</v>
      </c>
    </row>
    <row r="3404" spans="40:43" x14ac:dyDescent="0.25">
      <c r="AN3404" s="6">
        <f>AL404-'ugly don''t look!'!$M$6</f>
        <v>-0.16477875499127892</v>
      </c>
      <c r="AO3404" s="6">
        <f t="shared" si="476"/>
        <v>-0.1073076147414701</v>
      </c>
      <c r="AP3404" s="6">
        <f t="shared" si="477"/>
        <v>3.3585979105752597</v>
      </c>
      <c r="AQ3404" s="6">
        <f t="shared" si="478"/>
        <v>1.9467615091246115E-2</v>
      </c>
    </row>
    <row r="3405" spans="40:43" x14ac:dyDescent="0.25">
      <c r="AN3405" s="6">
        <f>AL405-'ugly don''t look!'!$M$6</f>
        <v>-0.16721165252432835</v>
      </c>
      <c r="AO3405" s="6">
        <f t="shared" si="476"/>
        <v>-0.1052269656836495</v>
      </c>
      <c r="AP3405" s="6">
        <f t="shared" si="477"/>
        <v>3.3561650130422103</v>
      </c>
      <c r="AQ3405" s="6">
        <f t="shared" si="478"/>
        <v>1.5699489179113429E-2</v>
      </c>
    </row>
    <row r="3406" spans="40:43" x14ac:dyDescent="0.25">
      <c r="AN3406" s="6">
        <f>AL406-'ugly don''t look!'!$M$6</f>
        <v>-0.17938578955616746</v>
      </c>
      <c r="AO3406" s="6">
        <f t="shared" si="476"/>
        <v>-0.10093215825417989</v>
      </c>
      <c r="AP3406" s="6">
        <f t="shared" si="477"/>
        <v>3.3439908760103711</v>
      </c>
      <c r="AQ3406" s="6">
        <f t="shared" si="478"/>
        <v>7.6921759350571939E-4</v>
      </c>
    </row>
    <row r="3407" spans="40:43" x14ac:dyDescent="0.25">
      <c r="AN3407" s="6">
        <f>AL407-'ugly don''t look!'!$M$6</f>
        <v>-0.18156677408793032</v>
      </c>
      <c r="AO3407" s="6">
        <f t="shared" si="476"/>
        <v>-0.10077687500180085</v>
      </c>
      <c r="AP3407" s="6">
        <f t="shared" si="477"/>
        <v>3.3418098914786083</v>
      </c>
      <c r="AQ3407" s="6">
        <f t="shared" si="478"/>
        <v>-1.5114178642955806E-3</v>
      </c>
    </row>
    <row r="3408" spans="40:43" x14ac:dyDescent="0.25">
      <c r="AN3408" s="6">
        <f>AL408-'ugly don''t look!'!$M$6</f>
        <v>-0.18902634042814626</v>
      </c>
      <c r="AO3408" s="6">
        <f t="shared" si="476"/>
        <v>-0.10004618073382253</v>
      </c>
      <c r="AP3408" s="6">
        <f t="shared" si="477"/>
        <v>3.3343503251383924</v>
      </c>
      <c r="AQ3408" s="6">
        <f t="shared" si="478"/>
        <v>-9.4398973637831174E-3</v>
      </c>
    </row>
    <row r="3409" spans="40:43" x14ac:dyDescent="0.25">
      <c r="AN3409" s="6">
        <f>AL409-'ugly don''t look!'!$M$6</f>
        <v>-0.18925588769531787</v>
      </c>
      <c r="AO3409" s="6">
        <f t="shared" si="476"/>
        <v>-9.9744882486146005E-2</v>
      </c>
      <c r="AP3409" s="6">
        <f t="shared" si="477"/>
        <v>3.3341207778712207</v>
      </c>
      <c r="AQ3409" s="6">
        <f t="shared" si="478"/>
        <v>-9.8627987044605792E-3</v>
      </c>
    </row>
    <row r="3410" spans="40:43" x14ac:dyDescent="0.25">
      <c r="AN3410" s="6">
        <f>AL410-'ugly don''t look!'!$M$6</f>
        <v>-0.19200239397241337</v>
      </c>
      <c r="AO3410" s="6">
        <f t="shared" si="476"/>
        <v>-9.790813132209189E-2</v>
      </c>
      <c r="AP3410" s="6">
        <f t="shared" si="477"/>
        <v>3.3313742715941252</v>
      </c>
      <c r="AQ3410" s="6">
        <f t="shared" si="478"/>
        <v>-1.3788015187556985E-2</v>
      </c>
    </row>
    <row r="3411" spans="40:43" x14ac:dyDescent="0.25">
      <c r="AN3411" s="6">
        <f>AL411-'ugly don''t look!'!$M$6</f>
        <v>-0.19294096089907775</v>
      </c>
      <c r="AO3411" s="6">
        <f t="shared" si="476"/>
        <v>-9.7627379628092981E-2</v>
      </c>
      <c r="AP3411" s="6">
        <f t="shared" si="477"/>
        <v>3.3304357046674609</v>
      </c>
      <c r="AQ3411" s="6">
        <f t="shared" si="478"/>
        <v>-1.490675071492506E-2</v>
      </c>
    </row>
    <row r="3412" spans="40:43" x14ac:dyDescent="0.25">
      <c r="AN3412" s="6">
        <f>AL412-'ugly don''t look!'!$M$6</f>
        <v>-0.19297001601940122</v>
      </c>
      <c r="AO3412" s="6">
        <f t="shared" si="476"/>
        <v>-9.7635766607845398E-2</v>
      </c>
      <c r="AP3412" s="6">
        <f t="shared" si="477"/>
        <v>3.3304066495471374</v>
      </c>
      <c r="AQ3412" s="6">
        <f t="shared" si="478"/>
        <v>-1.4930423604478715E-2</v>
      </c>
    </row>
    <row r="3413" spans="40:43" x14ac:dyDescent="0.25">
      <c r="AN3413" s="6">
        <f>AL413-'ugly don''t look!'!$M$6</f>
        <v>-0.19291108175044114</v>
      </c>
      <c r="AO3413" s="6">
        <f t="shared" si="476"/>
        <v>-9.9214020559854607E-2</v>
      </c>
      <c r="AP3413" s="6">
        <f t="shared" si="477"/>
        <v>3.3304655838160975</v>
      </c>
      <c r="AQ3413" s="6">
        <f t="shared" si="478"/>
        <v>-1.3858666217558352E-2</v>
      </c>
    </row>
    <row r="3414" spans="40:43" x14ac:dyDescent="0.25">
      <c r="AN3414" s="6">
        <f>AL414-'ugly don''t look!'!$M$6</f>
        <v>-0.19245283280547687</v>
      </c>
      <c r="AO3414" s="6">
        <f t="shared" si="476"/>
        <v>-9.7991526941315826E-2</v>
      </c>
      <c r="AP3414" s="6">
        <f t="shared" si="477"/>
        <v>3.3309238327610617</v>
      </c>
      <c r="AQ3414" s="6">
        <f t="shared" si="478"/>
        <v>-1.418493601043011E-2</v>
      </c>
    </row>
    <row r="3415" spans="40:43" x14ac:dyDescent="0.25">
      <c r="AN3415" s="6">
        <f>AL415-'ugly don''t look!'!$M$6</f>
        <v>-0.19310228706248678</v>
      </c>
      <c r="AO3415" s="6">
        <f t="shared" si="476"/>
        <v>-9.8226161384342731E-2</v>
      </c>
      <c r="AP3415" s="6">
        <f t="shared" si="477"/>
        <v>3.3302743785040518</v>
      </c>
      <c r="AQ3415" s="6">
        <f t="shared" si="478"/>
        <v>-1.4683816788523735E-2</v>
      </c>
    </row>
    <row r="3416" spans="40:43" x14ac:dyDescent="0.25">
      <c r="AN3416" s="6">
        <f>AL416-'ugly don''t look!'!$M$6</f>
        <v>-0.19279074930949402</v>
      </c>
      <c r="AO3416" s="6">
        <f t="shared" si="476"/>
        <v>-9.6447207026550894E-2</v>
      </c>
      <c r="AP3416" s="6">
        <f t="shared" si="477"/>
        <v>3.3305859162570446</v>
      </c>
      <c r="AQ3416" s="6">
        <f t="shared" si="478"/>
        <v>-1.5513898923175812E-2</v>
      </c>
    </row>
    <row r="3417" spans="40:43" x14ac:dyDescent="0.25">
      <c r="AN3417" s="6">
        <f>AL417-'ugly don''t look!'!$M$6</f>
        <v>-0.19220716370165825</v>
      </c>
      <c r="AO3417" s="6">
        <f t="shared" si="476"/>
        <v>-9.736410178236643E-2</v>
      </c>
      <c r="AP3417" s="6">
        <f t="shared" si="477"/>
        <v>3.3311695018648804</v>
      </c>
      <c r="AQ3417" s="6">
        <f t="shared" si="478"/>
        <v>-1.4341908512523427E-2</v>
      </c>
    </row>
    <row r="3418" spans="40:43" x14ac:dyDescent="0.25">
      <c r="AN3418" s="6">
        <f>AL418-'ugly don''t look!'!$M$6</f>
        <v>-0.19223445728852884</v>
      </c>
      <c r="AO3418" s="6">
        <f t="shared" si="476"/>
        <v>-9.7563415574117088E-2</v>
      </c>
      <c r="AP3418" s="6">
        <f t="shared" si="477"/>
        <v>3.3311422082780098</v>
      </c>
      <c r="AQ3418" s="6">
        <f t="shared" si="478"/>
        <v>-1.4241295170501878E-2</v>
      </c>
    </row>
    <row r="3419" spans="40:43" x14ac:dyDescent="0.25">
      <c r="AN3419" s="6">
        <f>AL419-'ugly don''t look!'!$M$6</f>
        <v>-0.1928914683161489</v>
      </c>
      <c r="AO3419" s="6">
        <f t="shared" si="476"/>
        <v>-9.7802644574369435E-2</v>
      </c>
      <c r="AP3419" s="6">
        <f t="shared" si="477"/>
        <v>3.3304851972503897</v>
      </c>
      <c r="AQ3419" s="6">
        <f t="shared" si="478"/>
        <v>-1.4744784224276303E-2</v>
      </c>
    </row>
    <row r="3420" spans="40:43" x14ac:dyDescent="0.25">
      <c r="AN3420" s="6">
        <f>AL420-'ugly don''t look!'!$M$6</f>
        <v>-0.19543231710615672</v>
      </c>
      <c r="AO3420" s="6">
        <f t="shared" si="476"/>
        <v>-9.6718122586179067E-2</v>
      </c>
      <c r="AP3420" s="6">
        <f t="shared" si="477"/>
        <v>3.3279443484603819</v>
      </c>
      <c r="AQ3420" s="6">
        <f t="shared" si="478"/>
        <v>-1.7981610325272068E-2</v>
      </c>
    </row>
    <row r="3421" spans="40:43" x14ac:dyDescent="0.25">
      <c r="AN3421" s="6">
        <f>AL421-'ugly don''t look!'!$M$6</f>
        <v>-0.19556583322386478</v>
      </c>
      <c r="AO3421" s="6">
        <f t="shared" si="476"/>
        <v>-9.6231864949830229E-2</v>
      </c>
      <c r="AP3421" s="6">
        <f t="shared" si="477"/>
        <v>3.3278108323426738</v>
      </c>
      <c r="AQ3421" s="6">
        <f t="shared" si="478"/>
        <v>-1.8427175701435566E-2</v>
      </c>
    </row>
    <row r="3422" spans="40:43" x14ac:dyDescent="0.25">
      <c r="AN3422" s="6">
        <f>AL422-'ugly don''t look!'!$M$6</f>
        <v>-0.19562143190914405</v>
      </c>
      <c r="AO3422" s="6">
        <f t="shared" si="476"/>
        <v>-9.5608603208936868E-2</v>
      </c>
      <c r="AP3422" s="6">
        <f t="shared" si="477"/>
        <v>3.3277552336573946</v>
      </c>
      <c r="AQ3422" s="6">
        <f t="shared" si="478"/>
        <v>-1.8882744175425542E-2</v>
      </c>
    </row>
    <row r="3423" spans="40:43" x14ac:dyDescent="0.25">
      <c r="AN3423" s="6">
        <f>AL423-'ugly don''t look!'!$M$6</f>
        <v>-0.1936813506555537</v>
      </c>
      <c r="AO3423" s="6">
        <f t="shared" si="476"/>
        <v>-9.5641084451022165E-2</v>
      </c>
      <c r="AP3423" s="6">
        <f t="shared" si="477"/>
        <v>3.3296953149109849</v>
      </c>
      <c r="AQ3423" s="6">
        <f t="shared" si="478"/>
        <v>-1.6921818524238602E-2</v>
      </c>
    </row>
    <row r="3424" spans="40:43" x14ac:dyDescent="0.25">
      <c r="AN3424" s="6">
        <f>AL424-'ugly don''t look!'!$M$6</f>
        <v>-0.19274804531362966</v>
      </c>
      <c r="AO3424" s="6">
        <f t="shared" si="476"/>
        <v>-9.5560945142251955E-2</v>
      </c>
      <c r="AP3424" s="6">
        <f t="shared" si="477"/>
        <v>3.330628620252909</v>
      </c>
      <c r="AQ3424" s="6">
        <f t="shared" si="478"/>
        <v>-1.6039941499333216E-2</v>
      </c>
    </row>
    <row r="3425" spans="40:43" x14ac:dyDescent="0.25">
      <c r="AN3425" s="6">
        <f>AL425-'ugly don''t look!'!$M$6</f>
        <v>-0.1927813102864615</v>
      </c>
      <c r="AO3425" s="6">
        <f t="shared" si="476"/>
        <v>-9.5579308531999238E-2</v>
      </c>
      <c r="AP3425" s="6">
        <f t="shared" si="477"/>
        <v>3.3305953552800771</v>
      </c>
      <c r="AQ3425" s="6">
        <f t="shared" si="478"/>
        <v>-1.6061422015274274E-2</v>
      </c>
    </row>
    <row r="3426" spans="40:43" x14ac:dyDescent="0.25">
      <c r="AN3426" s="6">
        <f>AL426-'ugly don''t look!'!$M$6</f>
        <v>-0.19107842973066891</v>
      </c>
      <c r="AO3426" s="6">
        <f t="shared" si="476"/>
        <v>-9.6614324430229118E-2</v>
      </c>
      <c r="AP3426" s="6">
        <f t="shared" si="477"/>
        <v>3.3322982358358697</v>
      </c>
      <c r="AQ3426" s="6">
        <f t="shared" si="478"/>
        <v>-1.3694334011846804E-2</v>
      </c>
    </row>
    <row r="3427" spans="40:43" x14ac:dyDescent="0.25">
      <c r="AN3427" s="6">
        <f>AL427-'ugly don''t look!'!$M$6</f>
        <v>-0.19057667085559693</v>
      </c>
      <c r="AO3427" s="6">
        <f t="shared" si="476"/>
        <v>-9.7101894133241232E-2</v>
      </c>
      <c r="AP3427" s="6">
        <f t="shared" si="477"/>
        <v>3.3327999947109417</v>
      </c>
      <c r="AQ3427" s="6">
        <f t="shared" si="478"/>
        <v>-1.2879683877292131E-2</v>
      </c>
    </row>
    <row r="3428" spans="40:43" x14ac:dyDescent="0.25">
      <c r="AN3428" s="6">
        <f>AL428-'ugly don''t look!'!$M$6</f>
        <v>-0.19017826013326156</v>
      </c>
      <c r="AO3428" s="6">
        <f t="shared" si="476"/>
        <v>-9.6708180007074609E-2</v>
      </c>
      <c r="AP3428" s="6">
        <f t="shared" si="477"/>
        <v>3.3331984054332771</v>
      </c>
      <c r="AQ3428" s="6">
        <f t="shared" si="478"/>
        <v>-1.2733933867981717E-2</v>
      </c>
    </row>
    <row r="3429" spans="40:43" x14ac:dyDescent="0.25">
      <c r="AN3429" s="6">
        <f>AL429-'ugly don''t look!'!$M$6</f>
        <v>-0.18982678853382762</v>
      </c>
      <c r="AO3429" s="6">
        <f t="shared" si="476"/>
        <v>-9.6618013457140536E-2</v>
      </c>
      <c r="AP3429" s="6">
        <f t="shared" si="477"/>
        <v>3.333549877032711</v>
      </c>
      <c r="AQ3429" s="6">
        <f t="shared" si="478"/>
        <v>-1.2440325431902238E-2</v>
      </c>
    </row>
    <row r="3430" spans="40:43" x14ac:dyDescent="0.25">
      <c r="AN3430" s="6">
        <f>AL430-'ugly don''t look!'!$M$6</f>
        <v>-0.1902617139454863</v>
      </c>
      <c r="AO3430" s="6">
        <f t="shared" si="476"/>
        <v>-9.6793101570680634E-2</v>
      </c>
      <c r="AP3430" s="6">
        <f t="shared" si="477"/>
        <v>3.3331149516210523</v>
      </c>
      <c r="AQ3430" s="6">
        <f t="shared" si="478"/>
        <v>-1.276289041585682E-2</v>
      </c>
    </row>
    <row r="3431" spans="40:43" x14ac:dyDescent="0.25">
      <c r="AN3431" s="6">
        <f>AL431-'ugly don''t look!'!$M$6</f>
        <v>-0.19094130364602435</v>
      </c>
      <c r="AO3431" s="6">
        <f t="shared" si="476"/>
        <v>-9.702582861702462E-2</v>
      </c>
      <c r="AP3431" s="6">
        <f t="shared" si="477"/>
        <v>3.3324353619205143</v>
      </c>
      <c r="AQ3431" s="6">
        <f t="shared" si="478"/>
        <v>-1.329313068349039E-2</v>
      </c>
    </row>
    <row r="3432" spans="40:43" x14ac:dyDescent="0.25">
      <c r="AN3432" s="6">
        <f>AL432-'ugly don''t look!'!$M$6</f>
        <v>-0.19133489408225657</v>
      </c>
      <c r="AO3432" s="6">
        <f t="shared" si="476"/>
        <v>-9.7766963148651076E-2</v>
      </c>
      <c r="AP3432" s="6">
        <f t="shared" si="477"/>
        <v>3.332041771484282</v>
      </c>
      <c r="AQ3432" s="6">
        <f t="shared" si="478"/>
        <v>-1.3211108062524596E-2</v>
      </c>
    </row>
    <row r="3433" spans="40:43" x14ac:dyDescent="0.25">
      <c r="AN3433" s="6">
        <f>AL433-'ugly don''t look!'!$M$6</f>
        <v>-0.19325346229750107</v>
      </c>
      <c r="AO3433" s="6">
        <f t="shared" si="476"/>
        <v>-9.6974975541026617E-2</v>
      </c>
      <c r="AP3433" s="6">
        <f t="shared" si="477"/>
        <v>3.3301232032690375</v>
      </c>
      <c r="AQ3433" s="6">
        <f t="shared" si="478"/>
        <v>-1.5637923608383369E-2</v>
      </c>
    </row>
    <row r="3434" spans="40:43" x14ac:dyDescent="0.25">
      <c r="AN3434" s="6">
        <f>AL434-'ugly don''t look!'!$M$6</f>
        <v>-0.19492157346371952</v>
      </c>
      <c r="AO3434" s="6">
        <f t="shared" si="476"/>
        <v>-9.7664120127415585E-2</v>
      </c>
      <c r="AP3434" s="6">
        <f t="shared" si="477"/>
        <v>3.3284550921028191</v>
      </c>
      <c r="AQ3434" s="6">
        <f t="shared" si="478"/>
        <v>-1.6863785561271272E-2</v>
      </c>
    </row>
    <row r="3435" spans="40:43" x14ac:dyDescent="0.25">
      <c r="AN3435" s="6">
        <f>AL435-'ugly don''t look!'!$M$6</f>
        <v>-0.19618568068301157</v>
      </c>
      <c r="AO3435" s="6">
        <f t="shared" si="476"/>
        <v>-9.843247477523924E-2</v>
      </c>
      <c r="AP3435" s="6">
        <f t="shared" si="477"/>
        <v>3.327190984883527</v>
      </c>
      <c r="AQ3435" s="6">
        <f t="shared" si="478"/>
        <v>-1.7634811582117826E-2</v>
      </c>
    </row>
    <row r="3436" spans="40:43" x14ac:dyDescent="0.25">
      <c r="AN3436" s="6">
        <f>AL436-'ugly don''t look!'!$M$6</f>
        <v>-0.19870662281513729</v>
      </c>
      <c r="AO3436" s="6">
        <f t="shared" si="476"/>
        <v>-9.9036439739821389E-2</v>
      </c>
      <c r="AP3436" s="6">
        <f t="shared" si="477"/>
        <v>3.3246700427514013</v>
      </c>
      <c r="AQ3436" s="6">
        <f t="shared" si="478"/>
        <v>-1.9768167370621148E-2</v>
      </c>
    </row>
    <row r="3437" spans="40:43" x14ac:dyDescent="0.25">
      <c r="AN3437" s="6">
        <f>AL437-'ugly don''t look!'!$M$6</f>
        <v>-0.19533474123949546</v>
      </c>
      <c r="AO3437" s="6">
        <f t="shared" si="476"/>
        <v>-9.9024907166066795E-2</v>
      </c>
      <c r="AP3437" s="6">
        <f t="shared" si="477"/>
        <v>3.3280419243270432</v>
      </c>
      <c r="AQ3437" s="6">
        <f t="shared" si="478"/>
        <v>-1.6403686668136214E-2</v>
      </c>
    </row>
    <row r="3438" spans="40:43" x14ac:dyDescent="0.25">
      <c r="AN3438" s="6">
        <f>AL438-'ugly don''t look!'!$M$6</f>
        <v>-0.19478300116390646</v>
      </c>
      <c r="AO3438" s="6">
        <f t="shared" si="476"/>
        <v>-9.8930896580405575E-2</v>
      </c>
      <c r="AP3438" s="6">
        <f t="shared" si="477"/>
        <v>3.3285936644026322</v>
      </c>
      <c r="AQ3438" s="6">
        <f t="shared" si="478"/>
        <v>-1.591227661381503E-2</v>
      </c>
    </row>
    <row r="3439" spans="40:43" x14ac:dyDescent="0.25">
      <c r="AN3439" s="6">
        <f>AL439-'ugly don''t look!'!$M$6</f>
        <v>-0.19231038866888062</v>
      </c>
      <c r="AO3439" s="6">
        <f t="shared" si="476"/>
        <v>-9.5584555276721869E-2</v>
      </c>
      <c r="AP3439" s="6">
        <f t="shared" si="477"/>
        <v>3.331066276897658</v>
      </c>
      <c r="AQ3439" s="6">
        <f t="shared" si="478"/>
        <v>-1.5587133370262629E-2</v>
      </c>
    </row>
    <row r="3440" spans="40:43" x14ac:dyDescent="0.25">
      <c r="AN3440" s="6">
        <f>AL440-'ugly don''t look!'!$M$6</f>
        <v>-0.19273695723524975</v>
      </c>
      <c r="AO3440" s="6">
        <f t="shared" si="476"/>
        <v>-9.6618013457140536E-2</v>
      </c>
      <c r="AP3440" s="6">
        <f t="shared" si="477"/>
        <v>3.3306397083312889</v>
      </c>
      <c r="AQ3440" s="6">
        <f t="shared" si="478"/>
        <v>-1.5350494133324372E-2</v>
      </c>
    </row>
    <row r="3441" spans="40:43" x14ac:dyDescent="0.25">
      <c r="AN3441" s="6">
        <f>AL441-'ugly don''t look!'!$M$6</f>
        <v>-0.1909301441116531</v>
      </c>
      <c r="AO3441" s="6">
        <f t="shared" si="476"/>
        <v>-9.7227702680887582E-2</v>
      </c>
      <c r="AP3441" s="6">
        <f t="shared" si="477"/>
        <v>3.3324465214548855</v>
      </c>
      <c r="AQ3441" s="6">
        <f t="shared" si="478"/>
        <v>-1.3152421200242598E-2</v>
      </c>
    </row>
    <row r="3442" spans="40:43" x14ac:dyDescent="0.25">
      <c r="AN3442" s="6">
        <f>AL442-'ugly don''t look!'!$M$6</f>
        <v>-0.19400087320304182</v>
      </c>
      <c r="AO3442" s="6">
        <f t="shared" si="476"/>
        <v>-9.6026005028342645E-2</v>
      </c>
      <c r="AP3442" s="6">
        <f t="shared" si="477"/>
        <v>3.3293757923634968</v>
      </c>
      <c r="AQ3442" s="6">
        <f t="shared" si="478"/>
        <v>-1.6994323499686131E-2</v>
      </c>
    </row>
    <row r="3443" spans="40:43" x14ac:dyDescent="0.25">
      <c r="AN3443" s="6">
        <f>AL443-'ugly don''t look!'!$M$6</f>
        <v>-0.19501396566601326</v>
      </c>
      <c r="AO3443" s="6">
        <f t="shared" si="476"/>
        <v>-9.6935133055815942E-2</v>
      </c>
      <c r="AP3443" s="6">
        <f t="shared" si="477"/>
        <v>3.3283626999005254</v>
      </c>
      <c r="AQ3443" s="6">
        <f t="shared" si="478"/>
        <v>-1.7423995352661065E-2</v>
      </c>
    </row>
    <row r="3444" spans="40:43" x14ac:dyDescent="0.25">
      <c r="AN3444" s="6">
        <f>AL444-'ugly don''t look!'!$M$6</f>
        <v>-0.19563255201715535</v>
      </c>
      <c r="AO3444" s="6">
        <f t="shared" si="476"/>
        <v>-9.5699178534093751E-2</v>
      </c>
      <c r="AP3444" s="6">
        <f t="shared" si="477"/>
        <v>3.3277441135493833</v>
      </c>
      <c r="AQ3444" s="6">
        <f t="shared" si="478"/>
        <v>-1.8835738794114376E-2</v>
      </c>
    </row>
    <row r="3445" spans="40:43" x14ac:dyDescent="0.25">
      <c r="AN3445" s="6">
        <f>AL445-'ugly don''t look!'!$M$6</f>
        <v>-0.19475912716011212</v>
      </c>
      <c r="AO3445" s="6">
        <f t="shared" si="476"/>
        <v>-9.6253303316075275E-2</v>
      </c>
      <c r="AP3445" s="6">
        <f t="shared" si="477"/>
        <v>3.3286175384064265</v>
      </c>
      <c r="AQ3445" s="6">
        <f t="shared" si="478"/>
        <v>-1.7606711856232943E-2</v>
      </c>
    </row>
    <row r="3446" spans="40:43" x14ac:dyDescent="0.25">
      <c r="AN3446" s="6">
        <f>AL446-'ugly don''t look!'!$M$6</f>
        <v>-0.19617795665429805</v>
      </c>
      <c r="AO3446" s="6">
        <f t="shared" si="476"/>
        <v>-9.6829748891193404E-2</v>
      </c>
      <c r="AP3446" s="6">
        <f t="shared" si="477"/>
        <v>3.3271987089122406</v>
      </c>
      <c r="AQ3446" s="6">
        <f t="shared" si="478"/>
        <v>-1.8655615202613385E-2</v>
      </c>
    </row>
    <row r="3447" spans="40:43" x14ac:dyDescent="0.25">
      <c r="AN3447" s="6">
        <f>AL447-'ugly don''t look!'!$M$6</f>
        <v>-0.19500110739293408</v>
      </c>
      <c r="AO3447" s="6">
        <f t="shared" si="476"/>
        <v>-9.7487878168780878E-2</v>
      </c>
      <c r="AP3447" s="6">
        <f t="shared" si="477"/>
        <v>3.3283755581736045</v>
      </c>
      <c r="AQ3447" s="6">
        <f t="shared" si="478"/>
        <v>-1.7056420382666443E-2</v>
      </c>
    </row>
    <row r="3448" spans="40:43" x14ac:dyDescent="0.25">
      <c r="AN3448" s="6">
        <f>AL448-'ugly don''t look!'!$M$6</f>
        <v>-0.19612058002295241</v>
      </c>
      <c r="AO3448" s="6">
        <f t="shared" si="476"/>
        <v>-9.6906299845459704E-2</v>
      </c>
      <c r="AP3448" s="6">
        <f t="shared" si="477"/>
        <v>3.3272560855435862</v>
      </c>
      <c r="AQ3448" s="6">
        <f t="shared" si="478"/>
        <v>-1.8549113032197112E-2</v>
      </c>
    </row>
    <row r="3449" spans="40:43" x14ac:dyDescent="0.25">
      <c r="AN3449" s="6">
        <f>AL449-'ugly don''t look!'!$M$6</f>
        <v>-0.19358394548315694</v>
      </c>
      <c r="AO3449" s="6">
        <f t="shared" si="476"/>
        <v>-0.10028813819090064</v>
      </c>
      <c r="AP3449" s="6">
        <f t="shared" si="477"/>
        <v>3.3297927200833817</v>
      </c>
      <c r="AQ3449" s="6">
        <f t="shared" si="478"/>
        <v>-1.3842229494699682E-2</v>
      </c>
    </row>
    <row r="3450" spans="40:43" x14ac:dyDescent="0.25">
      <c r="AN3450" s="6">
        <f>AL450-'ugly don''t look!'!$M$6</f>
        <v>-0.19429314729677438</v>
      </c>
      <c r="AO3450" s="6">
        <f t="shared" si="476"/>
        <v>-0.10018346683626736</v>
      </c>
      <c r="AP3450" s="6">
        <f t="shared" si="477"/>
        <v>3.3290835182697642</v>
      </c>
      <c r="AQ3450" s="6">
        <f t="shared" si="478"/>
        <v>-1.4618602733819236E-2</v>
      </c>
    </row>
    <row r="3451" spans="40:43" x14ac:dyDescent="0.25">
      <c r="AN3451" s="6">
        <f>AL451-'ugly don''t look!'!$M$6</f>
        <v>-0.19275152754543168</v>
      </c>
      <c r="AO3451" s="6">
        <f t="shared" ref="AO3451:AO3514" si="479">AK451</f>
        <v>-0.1003707283592031</v>
      </c>
      <c r="AP3451" s="6">
        <f t="shared" ref="AP3451:AP3514" si="480">AL451</f>
        <v>3.3306251380211069</v>
      </c>
      <c r="AQ3451" s="6">
        <f t="shared" si="478"/>
        <v>-1.2956810434014115E-2</v>
      </c>
    </row>
    <row r="3452" spans="40:43" x14ac:dyDescent="0.25">
      <c r="AN3452" s="6">
        <f>AL452-'ugly don''t look!'!$M$6</f>
        <v>-0.19210907779872555</v>
      </c>
      <c r="AO3452" s="6">
        <f t="shared" si="479"/>
        <v>-9.9178852916289806E-2</v>
      </c>
      <c r="AP3452" s="6">
        <f t="shared" si="480"/>
        <v>3.3312675877678131</v>
      </c>
      <c r="AQ3452" s="6">
        <f t="shared" si="478"/>
        <v>-1.3079230625238442E-2</v>
      </c>
    </row>
    <row r="3453" spans="40:43" x14ac:dyDescent="0.25">
      <c r="AN3453" s="6">
        <f>AL453-'ugly don''t look!'!$M$6</f>
        <v>-0.1951567954598965</v>
      </c>
      <c r="AO3453" s="6">
        <f t="shared" si="479"/>
        <v>-9.7892918006521543E-2</v>
      </c>
      <c r="AP3453" s="6">
        <f t="shared" si="480"/>
        <v>3.3282198701066421</v>
      </c>
      <c r="AQ3453" s="6">
        <f t="shared" si="478"/>
        <v>-1.6952179614452251E-2</v>
      </c>
    </row>
    <row r="3454" spans="40:43" x14ac:dyDescent="0.25">
      <c r="AN3454" s="6">
        <f>AL454-'ugly don''t look!'!$M$6</f>
        <v>-0.19600068820244054</v>
      </c>
      <c r="AO3454" s="6">
        <f t="shared" si="479"/>
        <v>-9.9280786066662199E-2</v>
      </c>
      <c r="AP3454" s="6">
        <f t="shared" si="480"/>
        <v>3.3273759773640981</v>
      </c>
      <c r="AQ3454" s="6">
        <f t="shared" si="478"/>
        <v>-1.6905426808984436E-2</v>
      </c>
    </row>
    <row r="3455" spans="40:43" x14ac:dyDescent="0.25">
      <c r="AN3455" s="6">
        <f>AL455-'ugly don''t look!'!$M$6</f>
        <v>-0.19582859868981117</v>
      </c>
      <c r="AO3455" s="6">
        <f t="shared" si="479"/>
        <v>-9.8381049027696732E-2</v>
      </c>
      <c r="AP3455" s="6">
        <f t="shared" si="480"/>
        <v>3.3275480668767274</v>
      </c>
      <c r="AQ3455" s="6">
        <f t="shared" si="478"/>
        <v>-1.7310731366548426E-2</v>
      </c>
    </row>
    <row r="3456" spans="40:43" x14ac:dyDescent="0.25">
      <c r="AN3456" s="6">
        <f>AL456-'ugly don''t look!'!$M$6</f>
        <v>-0.20748325814042001</v>
      </c>
      <c r="AO3456" s="6">
        <f t="shared" si="479"/>
        <v>-8.1863777431120499E-2</v>
      </c>
      <c r="AP3456" s="6">
        <f t="shared" si="480"/>
        <v>3.3158934074261186</v>
      </c>
      <c r="AQ3456" s="6">
        <f t="shared" si="478"/>
        <v>-3.9565126365003783E-2</v>
      </c>
    </row>
    <row r="3457" spans="40:43" x14ac:dyDescent="0.25">
      <c r="AN3457" s="6">
        <f>AL457-'ugly don''t look!'!$M$6</f>
        <v>-0.20848664980980836</v>
      </c>
      <c r="AO3457" s="6">
        <f t="shared" si="479"/>
        <v>-8.0906319864551185E-2</v>
      </c>
      <c r="AP3457" s="6">
        <f t="shared" si="480"/>
        <v>3.3148900157567303</v>
      </c>
      <c r="AQ3457" s="6">
        <f t="shared" si="478"/>
        <v>-4.1182953472144623E-2</v>
      </c>
    </row>
    <row r="3458" spans="40:43" x14ac:dyDescent="0.25">
      <c r="AN3458" s="6">
        <f>AL458-'ugly don''t look!'!$M$6</f>
        <v>-0.20230952585998185</v>
      </c>
      <c r="AO3458" s="6">
        <f t="shared" si="479"/>
        <v>-8.5336980120096162E-2</v>
      </c>
      <c r="AP3458" s="6">
        <f t="shared" si="480"/>
        <v>3.3210671397065568</v>
      </c>
      <c r="AQ3458" s="6">
        <f t="shared" ref="AQ3458:AQ3521" si="481">AN3458-$AS$2*AO3458-$AT$2</f>
        <v>-3.2162513255673597E-2</v>
      </c>
    </row>
    <row r="3459" spans="40:43" x14ac:dyDescent="0.25">
      <c r="AN3459" s="6">
        <f>AL459-'ugly don''t look!'!$M$6</f>
        <v>-0.19009225423649845</v>
      </c>
      <c r="AO3459" s="6">
        <f t="shared" si="479"/>
        <v>-8.7675259718670351E-2</v>
      </c>
      <c r="AP3459" s="6">
        <f t="shared" si="480"/>
        <v>3.3332844113300402</v>
      </c>
      <c r="AQ3459" s="6">
        <f t="shared" si="481"/>
        <v>-1.8444682339640417E-2</v>
      </c>
    </row>
    <row r="3460" spans="40:43" x14ac:dyDescent="0.25">
      <c r="AN3460" s="6">
        <f>AL460-'ugly don''t look!'!$M$6</f>
        <v>-0.19065503693998709</v>
      </c>
      <c r="AO3460" s="6">
        <f t="shared" si="479"/>
        <v>-8.7619674771518358E-2</v>
      </c>
      <c r="AP3460" s="6">
        <f t="shared" si="480"/>
        <v>3.3327216286265515</v>
      </c>
      <c r="AQ3460" s="6">
        <f t="shared" si="481"/>
        <v>-1.9043135930830263E-2</v>
      </c>
    </row>
    <row r="3461" spans="40:43" x14ac:dyDescent="0.25">
      <c r="AN3461" s="6">
        <f>AL461-'ugly don''t look!'!$M$6</f>
        <v>-0.18947114754102889</v>
      </c>
      <c r="AO3461" s="6">
        <f t="shared" si="479"/>
        <v>-8.7623888460840696E-2</v>
      </c>
      <c r="AP3461" s="6">
        <f t="shared" si="480"/>
        <v>3.3339055180255097</v>
      </c>
      <c r="AQ3461" s="6">
        <f t="shared" si="481"/>
        <v>-1.7856542453765945E-2</v>
      </c>
    </row>
    <row r="3462" spans="40:43" x14ac:dyDescent="0.25">
      <c r="AN3462" s="6">
        <f>AL462-'ugly don''t look!'!$M$6</f>
        <v>-0.19054521641824618</v>
      </c>
      <c r="AO3462" s="6">
        <f t="shared" si="479"/>
        <v>-8.9556309788045088E-2</v>
      </c>
      <c r="AP3462" s="6">
        <f t="shared" si="480"/>
        <v>3.3328314491482924</v>
      </c>
      <c r="AQ3462" s="6">
        <f t="shared" si="481"/>
        <v>-1.7690506092317121E-2</v>
      </c>
    </row>
    <row r="3463" spans="40:43" x14ac:dyDescent="0.25">
      <c r="AN3463" s="6">
        <f>AL463-'ugly don''t look!'!$M$6</f>
        <v>-0.19051623166439891</v>
      </c>
      <c r="AO3463" s="6">
        <f t="shared" si="479"/>
        <v>-9.1055133293888535E-2</v>
      </c>
      <c r="AP3463" s="6">
        <f t="shared" si="480"/>
        <v>3.3328604339021397</v>
      </c>
      <c r="AQ3463" s="6">
        <f t="shared" si="481"/>
        <v>-1.6699671634543556E-2</v>
      </c>
    </row>
    <row r="3464" spans="40:43" x14ac:dyDescent="0.25">
      <c r="AN3464" s="6">
        <f>AL464-'ugly don''t look!'!$M$6</f>
        <v>-0.19189929235116887</v>
      </c>
      <c r="AO3464" s="6">
        <f t="shared" si="479"/>
        <v>-9.1282921411628345E-2</v>
      </c>
      <c r="AP3464" s="6">
        <f t="shared" si="480"/>
        <v>3.3314773732153697</v>
      </c>
      <c r="AQ3464" s="6">
        <f t="shared" si="481"/>
        <v>-1.7936552379010956E-2</v>
      </c>
    </row>
    <row r="3465" spans="40:43" x14ac:dyDescent="0.25">
      <c r="AN3465" s="6">
        <f>AL465-'ugly don''t look!'!$M$6</f>
        <v>-0.19435721124312888</v>
      </c>
      <c r="AO3465" s="6">
        <f t="shared" si="479"/>
        <v>-9.21423667026776E-2</v>
      </c>
      <c r="AP3465" s="6">
        <f t="shared" si="480"/>
        <v>3.3290194543234097</v>
      </c>
      <c r="AQ3465" s="6">
        <f t="shared" si="481"/>
        <v>-1.9842933884805292E-2</v>
      </c>
    </row>
    <row r="3466" spans="40:43" x14ac:dyDescent="0.25">
      <c r="AN3466" s="6">
        <f>AL466-'ugly don''t look!'!$M$6</f>
        <v>-0.19529027479363625</v>
      </c>
      <c r="AO3466" s="6">
        <f t="shared" si="479"/>
        <v>-9.3912176063959421E-2</v>
      </c>
      <c r="AP3466" s="6">
        <f t="shared" si="480"/>
        <v>3.3280863907729024</v>
      </c>
      <c r="AQ3466" s="6">
        <f t="shared" si="481"/>
        <v>-1.9640246225434921E-2</v>
      </c>
    </row>
    <row r="3467" spans="40:43" x14ac:dyDescent="0.25">
      <c r="AN3467" s="6">
        <f>AL467-'ugly don''t look!'!$M$6</f>
        <v>-0.19475398514158782</v>
      </c>
      <c r="AO3467" s="6">
        <f t="shared" si="479"/>
        <v>-9.4775445275074768E-2</v>
      </c>
      <c r="AP3467" s="6">
        <f t="shared" si="480"/>
        <v>3.3286226804249508</v>
      </c>
      <c r="AQ3467" s="6">
        <f t="shared" si="481"/>
        <v>-1.8549965238260802E-2</v>
      </c>
    </row>
    <row r="3468" spans="40:43" x14ac:dyDescent="0.25">
      <c r="AN3468" s="6">
        <f>AL468-'ugly don''t look!'!$M$6</f>
        <v>-0.19355065380041392</v>
      </c>
      <c r="AO3468" s="6">
        <f t="shared" si="479"/>
        <v>-9.4163069901853039E-2</v>
      </c>
      <c r="AP3468" s="6">
        <f t="shared" si="480"/>
        <v>3.3298260117661247</v>
      </c>
      <c r="AQ3468" s="6">
        <f t="shared" si="481"/>
        <v>-1.7739617506650457E-2</v>
      </c>
    </row>
    <row r="3469" spans="40:43" x14ac:dyDescent="0.25">
      <c r="AN3469" s="6">
        <f>AL469-'ugly don''t look!'!$M$6</f>
        <v>-0.18894636736166337</v>
      </c>
      <c r="AO3469" s="6">
        <f t="shared" si="479"/>
        <v>-9.5551014061764403E-2</v>
      </c>
      <c r="AP3469" s="6">
        <f t="shared" si="480"/>
        <v>3.3344302982048752</v>
      </c>
      <c r="AQ3469" s="6">
        <f t="shared" si="481"/>
        <v>-1.224463668388992E-2</v>
      </c>
    </row>
    <row r="3470" spans="40:43" x14ac:dyDescent="0.25">
      <c r="AN3470" s="6">
        <f>AL470-'ugly don''t look!'!$M$6</f>
        <v>-0.18802859578943076</v>
      </c>
      <c r="AO3470" s="6">
        <f t="shared" si="479"/>
        <v>-9.5560445462889873E-2</v>
      </c>
      <c r="AP3470" s="6">
        <f t="shared" si="480"/>
        <v>3.3353480697771078</v>
      </c>
      <c r="AQ3470" s="6">
        <f t="shared" si="481"/>
        <v>-1.132081263760365E-2</v>
      </c>
    </row>
    <row r="3471" spans="40:43" x14ac:dyDescent="0.25">
      <c r="AN3471" s="6">
        <f>AL471-'ugly don''t look!'!$M$6</f>
        <v>-0.18921936113646032</v>
      </c>
      <c r="AO3471" s="6">
        <f t="shared" si="479"/>
        <v>-9.3706793071031705E-2</v>
      </c>
      <c r="AP3471" s="6">
        <f t="shared" si="480"/>
        <v>3.3341573044300783</v>
      </c>
      <c r="AQ3471" s="6">
        <f t="shared" si="481"/>
        <v>-1.3701134324882652E-2</v>
      </c>
    </row>
    <row r="3472" spans="40:43" x14ac:dyDescent="0.25">
      <c r="AN3472" s="6">
        <f>AL472-'ugly don''t look!'!$M$6</f>
        <v>-0.1908185556168438</v>
      </c>
      <c r="AO3472" s="6">
        <f t="shared" si="479"/>
        <v>-9.6801481556248264E-2</v>
      </c>
      <c r="AP3472" s="6">
        <f t="shared" si="480"/>
        <v>3.3325581099496948</v>
      </c>
      <c r="AQ3472" s="6">
        <f t="shared" si="481"/>
        <v>-1.331435434486794E-2</v>
      </c>
    </row>
    <row r="3473" spans="40:43" x14ac:dyDescent="0.25">
      <c r="AN3473" s="6">
        <f>AL473-'ugly don''t look!'!$M$6</f>
        <v>-0.19332947109468757</v>
      </c>
      <c r="AO3473" s="6">
        <f t="shared" si="479"/>
        <v>-9.8301754580377224E-2</v>
      </c>
      <c r="AP3473" s="6">
        <f t="shared" si="480"/>
        <v>3.330047194471851</v>
      </c>
      <c r="AQ3473" s="6">
        <f t="shared" si="481"/>
        <v>-1.4862489910039495E-2</v>
      </c>
    </row>
    <row r="3474" spans="40:43" x14ac:dyDescent="0.25">
      <c r="AN3474" s="6">
        <f>AL474-'ugly don''t look!'!$M$6</f>
        <v>-0.19389407911512313</v>
      </c>
      <c r="AO3474" s="6">
        <f t="shared" si="479"/>
        <v>-9.8660383424325343E-2</v>
      </c>
      <c r="AP3474" s="6">
        <f t="shared" si="480"/>
        <v>3.3294825864514155</v>
      </c>
      <c r="AQ3474" s="6">
        <f t="shared" si="481"/>
        <v>-1.5196952722566243E-2</v>
      </c>
    </row>
    <row r="3475" spans="40:43" x14ac:dyDescent="0.25">
      <c r="AN3475" s="6">
        <f>AL475-'ugly don''t look!'!$M$6</f>
        <v>-0.19799511423250005</v>
      </c>
      <c r="AO3475" s="6">
        <f t="shared" si="479"/>
        <v>-9.8322235245299275E-2</v>
      </c>
      <c r="AP3475" s="6">
        <f t="shared" si="480"/>
        <v>3.3253815513340386</v>
      </c>
      <c r="AQ3475" s="6">
        <f t="shared" si="481"/>
        <v>-1.9514989858267134E-2</v>
      </c>
    </row>
    <row r="3476" spans="40:43" x14ac:dyDescent="0.25">
      <c r="AN3476" s="6">
        <f>AL476-'ugly don''t look!'!$M$6</f>
        <v>-0.19696096167621446</v>
      </c>
      <c r="AO3476" s="6">
        <f t="shared" si="479"/>
        <v>-9.9221919345071699E-2</v>
      </c>
      <c r="AP3476" s="6">
        <f t="shared" si="480"/>
        <v>3.3264157038903241</v>
      </c>
      <c r="AQ3476" s="6">
        <f t="shared" si="481"/>
        <v>-1.7903477204798984E-2</v>
      </c>
    </row>
    <row r="3477" spans="40:43" x14ac:dyDescent="0.25">
      <c r="AN3477" s="6">
        <f>AL477-'ugly don''t look!'!$M$6</f>
        <v>-0.1943829114008504</v>
      </c>
      <c r="AO3477" s="6">
        <f t="shared" si="479"/>
        <v>-9.8912471541454022E-2</v>
      </c>
      <c r="AP3477" s="6">
        <f t="shared" si="480"/>
        <v>3.3289937541656882</v>
      </c>
      <c r="AQ3477" s="6">
        <f t="shared" si="481"/>
        <v>-1.5524010870192367E-2</v>
      </c>
    </row>
    <row r="3478" spans="40:43" x14ac:dyDescent="0.25">
      <c r="AN3478" s="6">
        <f>AL478-'ugly don''t look!'!$M$6</f>
        <v>-0.19463343074848849</v>
      </c>
      <c r="AO3478" s="6">
        <f t="shared" si="479"/>
        <v>-9.7178966412626452E-2</v>
      </c>
      <c r="AP3478" s="6">
        <f t="shared" si="480"/>
        <v>3.3287432348180501</v>
      </c>
      <c r="AQ3478" s="6">
        <f t="shared" si="481"/>
        <v>-1.6886983677772166E-2</v>
      </c>
    </row>
    <row r="3479" spans="40:43" x14ac:dyDescent="0.25">
      <c r="AN3479" s="6">
        <f>AL479-'ugly don''t look!'!$M$6</f>
        <v>-0.1908007209050111</v>
      </c>
      <c r="AO3479" s="6">
        <f t="shared" si="479"/>
        <v>-9.8139051540183084E-2</v>
      </c>
      <c r="AP3479" s="6">
        <f t="shared" si="480"/>
        <v>3.3325759446615275</v>
      </c>
      <c r="AQ3479" s="6">
        <f t="shared" si="481"/>
        <v>-1.2438152194832824E-2</v>
      </c>
    </row>
    <row r="3480" spans="40:43" x14ac:dyDescent="0.25">
      <c r="AN3480" s="6">
        <f>AL480-'ugly don''t look!'!$M$6</f>
        <v>-0.19149687656112491</v>
      </c>
      <c r="AO3480" s="6">
        <f t="shared" si="479"/>
        <v>-0.10092060379730244</v>
      </c>
      <c r="AP3480" s="6">
        <f t="shared" si="480"/>
        <v>3.3318797890054137</v>
      </c>
      <c r="AQ3480" s="6">
        <f t="shared" si="481"/>
        <v>-1.1349284327806658E-2</v>
      </c>
    </row>
    <row r="3481" spans="40:43" x14ac:dyDescent="0.25">
      <c r="AN3481" s="6">
        <f>AL481-'ugly don''t look!'!$M$6</f>
        <v>-0.19147472825561263</v>
      </c>
      <c r="AO3481" s="6">
        <f t="shared" si="479"/>
        <v>-0.1017894442572214</v>
      </c>
      <c r="AP3481" s="6">
        <f t="shared" si="480"/>
        <v>3.331901937310926</v>
      </c>
      <c r="AQ3481" s="6">
        <f t="shared" si="481"/>
        <v>-1.0769569413634911E-2</v>
      </c>
    </row>
    <row r="3482" spans="40:43" x14ac:dyDescent="0.25">
      <c r="AN3482" s="6">
        <f>AL482-'ugly don''t look!'!$M$6</f>
        <v>-0.1922241992087721</v>
      </c>
      <c r="AO3482" s="6">
        <f t="shared" si="479"/>
        <v>-9.6586063184017468E-2</v>
      </c>
      <c r="AP3482" s="6">
        <f t="shared" si="480"/>
        <v>3.3311524663577665</v>
      </c>
      <c r="AQ3482" s="6">
        <f t="shared" si="481"/>
        <v>-1.4858239762296471E-2</v>
      </c>
    </row>
    <row r="3483" spans="40:43" x14ac:dyDescent="0.25">
      <c r="AN3483" s="6">
        <f>AL483-'ugly don''t look!'!$M$6</f>
        <v>-0.19087224459243934</v>
      </c>
      <c r="AO3483" s="6">
        <f t="shared" si="479"/>
        <v>-9.3760597591490996E-2</v>
      </c>
      <c r="AP3483" s="6">
        <f t="shared" si="480"/>
        <v>3.3325044209740993</v>
      </c>
      <c r="AQ3483" s="6">
        <f t="shared" si="481"/>
        <v>-1.5319489457899099E-2</v>
      </c>
    </row>
    <row r="3484" spans="40:43" x14ac:dyDescent="0.25">
      <c r="AN3484" s="6">
        <f>AL484-'ugly don''t look!'!$M$6</f>
        <v>-0.190803281767153</v>
      </c>
      <c r="AO3484" s="6">
        <f t="shared" si="479"/>
        <v>-9.0344491794909929E-2</v>
      </c>
      <c r="AP3484" s="6">
        <f t="shared" si="480"/>
        <v>3.3325733837993856</v>
      </c>
      <c r="AQ3484" s="6">
        <f t="shared" si="481"/>
        <v>-1.7442766303402607E-2</v>
      </c>
    </row>
    <row r="3485" spans="40:43" x14ac:dyDescent="0.25">
      <c r="AN3485" s="6">
        <f>AL485-'ugly don''t look!'!$M$6</f>
        <v>-0.19158638999985689</v>
      </c>
      <c r="AO3485" s="6">
        <f t="shared" si="479"/>
        <v>-8.9954484548305916E-2</v>
      </c>
      <c r="AP3485" s="6">
        <f t="shared" si="480"/>
        <v>3.3317902755666817</v>
      </c>
      <c r="AQ3485" s="6">
        <f t="shared" si="481"/>
        <v>-1.8476156409330841E-2</v>
      </c>
    </row>
    <row r="3486" spans="40:43" x14ac:dyDescent="0.25">
      <c r="AN3486" s="6">
        <f>AL486-'ugly don''t look!'!$M$6</f>
        <v>-0.18945753831274015</v>
      </c>
      <c r="AO3486" s="6">
        <f t="shared" si="479"/>
        <v>-8.5452042321977409E-2</v>
      </c>
      <c r="AP3486" s="6">
        <f t="shared" si="480"/>
        <v>3.3339191272537985</v>
      </c>
      <c r="AQ3486" s="6">
        <f t="shared" si="481"/>
        <v>-1.9236686097309497E-2</v>
      </c>
    </row>
    <row r="3487" spans="40:43" x14ac:dyDescent="0.25">
      <c r="AN3487" s="6">
        <f>AL487-'ugly don''t look!'!$M$6</f>
        <v>-0.18746218418776062</v>
      </c>
      <c r="AO3487" s="6">
        <f t="shared" si="479"/>
        <v>-8.480493551543454E-2</v>
      </c>
      <c r="AP3487" s="6">
        <f t="shared" si="480"/>
        <v>3.335914481378778</v>
      </c>
      <c r="AQ3487" s="6">
        <f t="shared" si="481"/>
        <v>-1.7656604009267829E-2</v>
      </c>
    </row>
    <row r="3488" spans="40:43" x14ac:dyDescent="0.25">
      <c r="AN3488" s="6">
        <f>AL488-'ugly don''t look!'!$M$6</f>
        <v>-0.179815382423401</v>
      </c>
      <c r="AO3488" s="6">
        <f t="shared" si="479"/>
        <v>-8.7965132299792248E-2</v>
      </c>
      <c r="AP3488" s="6">
        <f t="shared" si="480"/>
        <v>3.3435612831431376</v>
      </c>
      <c r="AQ3488" s="6">
        <f t="shared" si="481"/>
        <v>-7.9817887199450377E-3</v>
      </c>
    </row>
    <row r="3489" spans="40:43" x14ac:dyDescent="0.25">
      <c r="AN3489" s="6">
        <f>AL489-'ugly don''t look!'!$M$6</f>
        <v>-0.17782236424239795</v>
      </c>
      <c r="AO3489" s="6">
        <f t="shared" si="479"/>
        <v>-8.8221358630442767E-2</v>
      </c>
      <c r="AP3489" s="6">
        <f t="shared" si="480"/>
        <v>3.3455543013241407</v>
      </c>
      <c r="AQ3489" s="6">
        <f t="shared" si="481"/>
        <v>-5.8243407583083717E-3</v>
      </c>
    </row>
    <row r="3490" spans="40:43" x14ac:dyDescent="0.25">
      <c r="AN3490" s="6">
        <f>AL490-'ugly don''t look!'!$M$6</f>
        <v>-0.1799358824468329</v>
      </c>
      <c r="AO3490" s="6">
        <f t="shared" si="479"/>
        <v>-9.0641416734802666E-2</v>
      </c>
      <c r="AP3490" s="6">
        <f t="shared" si="480"/>
        <v>3.3434407831197057</v>
      </c>
      <c r="AQ3490" s="6">
        <f t="shared" si="481"/>
        <v>-6.3848194206705955E-3</v>
      </c>
    </row>
    <row r="3491" spans="40:43" x14ac:dyDescent="0.25">
      <c r="AN3491" s="6">
        <f>AL491-'ugly don''t look!'!$M$6</f>
        <v>-0.17870984847110671</v>
      </c>
      <c r="AO3491" s="6">
        <f t="shared" si="479"/>
        <v>-9.156500781659524E-2</v>
      </c>
      <c r="AP3491" s="6">
        <f t="shared" si="480"/>
        <v>3.3446668170954319</v>
      </c>
      <c r="AQ3491" s="6">
        <f t="shared" si="481"/>
        <v>-4.5660833655416649E-3</v>
      </c>
    </row>
    <row r="3492" spans="40:43" x14ac:dyDescent="0.25">
      <c r="AN3492" s="6">
        <f>AL492-'ugly don''t look!'!$M$6</f>
        <v>-0.18106722790774477</v>
      </c>
      <c r="AO3492" s="6">
        <f t="shared" si="479"/>
        <v>-9.4903083696385213E-2</v>
      </c>
      <c r="AP3492" s="6">
        <f t="shared" si="480"/>
        <v>3.3423094376587938</v>
      </c>
      <c r="AQ3492" s="6">
        <f t="shared" si="481"/>
        <v>-4.7812977746485852E-3</v>
      </c>
    </row>
    <row r="3493" spans="40:43" x14ac:dyDescent="0.25">
      <c r="AN3493" s="6">
        <f>AL493-'ugly don''t look!'!$M$6</f>
        <v>-0.18270414039353744</v>
      </c>
      <c r="AO3493" s="6">
        <f t="shared" si="479"/>
        <v>-9.5403433589621597E-2</v>
      </c>
      <c r="AP3493" s="6">
        <f t="shared" si="480"/>
        <v>3.3406725251730012</v>
      </c>
      <c r="AQ3493" s="6">
        <f t="shared" si="481"/>
        <v>-6.0971174868140465E-3</v>
      </c>
    </row>
    <row r="3494" spans="40:43" x14ac:dyDescent="0.25">
      <c r="AN3494" s="6">
        <f>AL494-'ugly don''t look!'!$M$6</f>
        <v>-0.18409078500946974</v>
      </c>
      <c r="AO3494" s="6">
        <f t="shared" si="479"/>
        <v>-9.6095620186527619E-2</v>
      </c>
      <c r="AP3494" s="6">
        <f t="shared" si="480"/>
        <v>3.3392858805570689</v>
      </c>
      <c r="AQ3494" s="6">
        <f t="shared" si="481"/>
        <v>-7.0395607203286303E-3</v>
      </c>
    </row>
    <row r="3495" spans="40:43" x14ac:dyDescent="0.25">
      <c r="AN3495" s="6">
        <f>AL495-'ugly don''t look!'!$M$6</f>
        <v>-0.18814671461252841</v>
      </c>
      <c r="AO3495" s="6">
        <f t="shared" si="479"/>
        <v>-9.9578746208170296E-2</v>
      </c>
      <c r="AP3495" s="6">
        <f t="shared" si="480"/>
        <v>3.3352299509540102</v>
      </c>
      <c r="AQ3495" s="6">
        <f t="shared" si="481"/>
        <v>-8.8602413300312849E-3</v>
      </c>
    </row>
    <row r="3496" spans="40:43" x14ac:dyDescent="0.25">
      <c r="AN3496" s="6">
        <f>AL496-'ugly don''t look!'!$M$6</f>
        <v>-0.18931716399422083</v>
      </c>
      <c r="AO3496" s="6">
        <f t="shared" si="479"/>
        <v>-9.8940297241272068E-2</v>
      </c>
      <c r="AP3496" s="6">
        <f t="shared" si="480"/>
        <v>3.3340595015723178</v>
      </c>
      <c r="AQ3496" s="6">
        <f t="shared" si="481"/>
        <v>-1.0440406697220961E-2</v>
      </c>
    </row>
    <row r="3497" spans="40:43" x14ac:dyDescent="0.25">
      <c r="AN3497" s="6">
        <f>AL497-'ugly don''t look!'!$M$6</f>
        <v>-0.1900190499437473</v>
      </c>
      <c r="AO3497" s="6">
        <f t="shared" si="479"/>
        <v>-9.8967622330619343E-2</v>
      </c>
      <c r="AP3497" s="6">
        <f t="shared" si="480"/>
        <v>3.3333576156227913</v>
      </c>
      <c r="AQ3497" s="6">
        <f t="shared" si="481"/>
        <v>-1.1124757140401315E-2</v>
      </c>
    </row>
    <row r="3498" spans="40:43" x14ac:dyDescent="0.25">
      <c r="AN3498" s="6">
        <f>AL498-'ugly don''t look!'!$M$6</f>
        <v>-0.19854604912644858</v>
      </c>
      <c r="AO3498" s="6">
        <f t="shared" si="479"/>
        <v>-0.10175362029541173</v>
      </c>
      <c r="AP3498" s="6">
        <f t="shared" si="480"/>
        <v>3.32483061644009</v>
      </c>
      <c r="AQ3498" s="6">
        <f t="shared" si="481"/>
        <v>-1.7863879827219376E-2</v>
      </c>
    </row>
    <row r="3499" spans="40:43" x14ac:dyDescent="0.25">
      <c r="AN3499" s="6">
        <f>AL499-'ugly don''t look!'!$M$6</f>
        <v>-0.20018350539568175</v>
      </c>
      <c r="AO3499" s="6">
        <f t="shared" si="479"/>
        <v>-0.10028443559994975</v>
      </c>
      <c r="AP3499" s="6">
        <f t="shared" si="480"/>
        <v>3.3231931601708569</v>
      </c>
      <c r="AQ3499" s="6">
        <f t="shared" si="481"/>
        <v>-2.0444165494866523E-2</v>
      </c>
    </row>
    <row r="3500" spans="40:43" x14ac:dyDescent="0.25">
      <c r="AN3500" s="6">
        <f>AL500-'ugly don''t look!'!$M$6</f>
        <v>-0.20016716463679263</v>
      </c>
      <c r="AO3500" s="6">
        <f t="shared" si="479"/>
        <v>-9.9153089170899128E-2</v>
      </c>
      <c r="AP3500" s="6">
        <f t="shared" si="480"/>
        <v>3.323209500929746</v>
      </c>
      <c r="AQ3500" s="6">
        <f t="shared" si="481"/>
        <v>-2.1153850998294421E-2</v>
      </c>
    </row>
    <row r="3501" spans="40:43" x14ac:dyDescent="0.25">
      <c r="AN3501" s="6">
        <f>AL501-'ugly don''t look!'!$M$6</f>
        <v>-0.19872976156269528</v>
      </c>
      <c r="AO3501" s="6">
        <f t="shared" si="479"/>
        <v>-9.8998645986222072E-2</v>
      </c>
      <c r="AP3501" s="6">
        <f t="shared" si="480"/>
        <v>3.3246469040038433</v>
      </c>
      <c r="AQ3501" s="6">
        <f t="shared" si="481"/>
        <v>-1.9815559748154937E-2</v>
      </c>
    </row>
    <row r="3502" spans="40:43" x14ac:dyDescent="0.25">
      <c r="AN3502" s="6">
        <f>AL502-'ugly don''t look!'!$M$6</f>
        <v>-0.34721680720792314</v>
      </c>
      <c r="AO3502" s="6">
        <f t="shared" si="479"/>
        <v>-0.29845729367057727</v>
      </c>
      <c r="AP3502" s="6">
        <f t="shared" si="480"/>
        <v>3.1761598583586155</v>
      </c>
      <c r="AQ3502" s="6">
        <f t="shared" si="481"/>
        <v>-4.0302717165868529E-2</v>
      </c>
    </row>
    <row r="3503" spans="40:43" x14ac:dyDescent="0.25">
      <c r="AN3503" s="6">
        <f>AL503-'ugly don''t look!'!$M$6</f>
        <v>-0.34489282626760431</v>
      </c>
      <c r="AO3503" s="6">
        <f t="shared" si="479"/>
        <v>-0.29955895593227799</v>
      </c>
      <c r="AP3503" s="6">
        <f t="shared" si="480"/>
        <v>3.1784838392989343</v>
      </c>
      <c r="AQ3503" s="6">
        <f t="shared" si="481"/>
        <v>-3.7271759375965746E-2</v>
      </c>
    </row>
    <row r="3504" spans="40:43" x14ac:dyDescent="0.25">
      <c r="AN3504" s="6">
        <f>AL504-'ugly don''t look!'!$M$6</f>
        <v>-0.34646708688319938</v>
      </c>
      <c r="AO3504" s="6">
        <f t="shared" si="479"/>
        <v>-0.30042285370493049</v>
      </c>
      <c r="AP3504" s="6">
        <f t="shared" si="480"/>
        <v>3.1769095786833392</v>
      </c>
      <c r="AQ3504" s="6">
        <f t="shared" si="481"/>
        <v>-3.8291625285573894E-2</v>
      </c>
    </row>
    <row r="3505" spans="40:43" x14ac:dyDescent="0.25">
      <c r="AN3505" s="6">
        <f>AL505-'ugly don''t look!'!$M$6</f>
        <v>-0.34605414162698889</v>
      </c>
      <c r="AO3505" s="6">
        <f t="shared" si="479"/>
        <v>-0.3017036748082309</v>
      </c>
      <c r="AP3505" s="6">
        <f t="shared" si="480"/>
        <v>3.1773225239395497</v>
      </c>
      <c r="AQ3505" s="6">
        <f t="shared" si="481"/>
        <v>-3.7056730417425077E-2</v>
      </c>
    </row>
    <row r="3506" spans="40:43" x14ac:dyDescent="0.25">
      <c r="AN3506" s="6">
        <f>AL506-'ugly don''t look!'!$M$6</f>
        <v>-0.34494254793419366</v>
      </c>
      <c r="AO3506" s="6">
        <f t="shared" si="479"/>
        <v>-0.30184461389882672</v>
      </c>
      <c r="AP3506" s="6">
        <f t="shared" si="480"/>
        <v>3.178434117632345</v>
      </c>
      <c r="AQ3506" s="6">
        <f t="shared" si="481"/>
        <v>-3.5854690970321429E-2</v>
      </c>
    </row>
    <row r="3507" spans="40:43" x14ac:dyDescent="0.25">
      <c r="AN3507" s="6">
        <f>AL507-'ugly don''t look!'!$M$6</f>
        <v>-0.34524071639536746</v>
      </c>
      <c r="AO3507" s="6">
        <f t="shared" si="479"/>
        <v>-0.29942163168919028</v>
      </c>
      <c r="AP3507" s="6">
        <f t="shared" si="480"/>
        <v>3.1781359491711711</v>
      </c>
      <c r="AQ3507" s="6">
        <f t="shared" si="481"/>
        <v>-3.7707775478562383E-2</v>
      </c>
    </row>
    <row r="3508" spans="40:43" x14ac:dyDescent="0.25">
      <c r="AN3508" s="6">
        <f>AL508-'ugly don''t look!'!$M$6</f>
        <v>-0.34595864894324579</v>
      </c>
      <c r="AO3508" s="6">
        <f t="shared" si="479"/>
        <v>-0.29945755015244446</v>
      </c>
      <c r="AP3508" s="6">
        <f t="shared" si="480"/>
        <v>3.1774180166232928</v>
      </c>
      <c r="AQ3508" s="6">
        <f t="shared" si="481"/>
        <v>-3.8402657838668891E-2</v>
      </c>
    </row>
    <row r="3509" spans="40:43" x14ac:dyDescent="0.25">
      <c r="AN3509" s="6">
        <f>AL509-'ugly don''t look!'!$M$6</f>
        <v>-0.34667014967413579</v>
      </c>
      <c r="AO3509" s="6">
        <f t="shared" si="479"/>
        <v>-0.30382200351672711</v>
      </c>
      <c r="AP3509" s="6">
        <f t="shared" si="480"/>
        <v>3.1767065158924028</v>
      </c>
      <c r="AQ3509" s="6">
        <f t="shared" si="481"/>
        <v>-3.6313329679520251E-2</v>
      </c>
    </row>
    <row r="3510" spans="40:43" x14ac:dyDescent="0.25">
      <c r="AN3510" s="6">
        <f>AL510-'ugly don''t look!'!$M$6</f>
        <v>-0.34814155554637116</v>
      </c>
      <c r="AO3510" s="6">
        <f t="shared" si="479"/>
        <v>-0.30727025928075802</v>
      </c>
      <c r="AP3510" s="6">
        <f t="shared" si="480"/>
        <v>3.1752351100201675</v>
      </c>
      <c r="AQ3510" s="6">
        <f t="shared" si="481"/>
        <v>-3.5571864074383952E-2</v>
      </c>
    </row>
    <row r="3511" spans="40:43" x14ac:dyDescent="0.25">
      <c r="AN3511" s="6">
        <f>AL511-'ugly don''t look!'!$M$6</f>
        <v>-0.35518255155444445</v>
      </c>
      <c r="AO3511" s="6">
        <f t="shared" si="479"/>
        <v>-0.30939655774313973</v>
      </c>
      <c r="AP3511" s="6">
        <f t="shared" si="480"/>
        <v>3.1681941140120942</v>
      </c>
      <c r="AQ3511" s="6">
        <f t="shared" si="481"/>
        <v>-4.1248336815690179E-2</v>
      </c>
    </row>
    <row r="3512" spans="40:43" x14ac:dyDescent="0.25">
      <c r="AN3512" s="6">
        <f>AL512-'ugly don''t look!'!$M$6</f>
        <v>-0.3560212617921179</v>
      </c>
      <c r="AO3512" s="6">
        <f t="shared" si="479"/>
        <v>-0.31000681578392142</v>
      </c>
      <c r="AP3512" s="6">
        <f t="shared" si="480"/>
        <v>3.1673554037744207</v>
      </c>
      <c r="AQ3512" s="6">
        <f t="shared" si="481"/>
        <v>-4.1695422213243349E-2</v>
      </c>
    </row>
    <row r="3513" spans="40:43" x14ac:dyDescent="0.25">
      <c r="AN3513" s="6">
        <f>AL513-'ugly don''t look!'!$M$6</f>
        <v>-0.35965317557596421</v>
      </c>
      <c r="AO3513" s="6">
        <f t="shared" si="479"/>
        <v>-0.31198034137764508</v>
      </c>
      <c r="AP3513" s="6">
        <f t="shared" si="480"/>
        <v>3.1637234899905744</v>
      </c>
      <c r="AQ3513" s="6">
        <f t="shared" si="481"/>
        <v>-4.4060852651576721E-2</v>
      </c>
    </row>
    <row r="3514" spans="40:43" x14ac:dyDescent="0.25">
      <c r="AN3514" s="6">
        <f>AL514-'ugly don''t look!'!$M$6</f>
        <v>-0.36095287147578503</v>
      </c>
      <c r="AO3514" s="6">
        <f t="shared" si="479"/>
        <v>-0.30738349942768367</v>
      </c>
      <c r="AP3514" s="6">
        <f t="shared" si="480"/>
        <v>3.1624237940907536</v>
      </c>
      <c r="AQ3514" s="6">
        <f t="shared" si="481"/>
        <v>-4.8310509671788515E-2</v>
      </c>
    </row>
    <row r="3515" spans="40:43" x14ac:dyDescent="0.25">
      <c r="AN3515" s="6">
        <f>AL515-'ugly don''t look!'!$M$6</f>
        <v>-0.36616174693993297</v>
      </c>
      <c r="AO3515" s="6">
        <f t="shared" ref="AO3515:AO3578" si="482">AK515</f>
        <v>-0.30990759545286678</v>
      </c>
      <c r="AP3515" s="6">
        <f t="shared" ref="AP3515:AP3578" si="483">AL515</f>
        <v>3.1572149186266056</v>
      </c>
      <c r="AQ3515" s="6">
        <f t="shared" si="481"/>
        <v>-5.1899580665938055E-2</v>
      </c>
    </row>
    <row r="3516" spans="40:43" x14ac:dyDescent="0.25">
      <c r="AN3516" s="6">
        <f>AL516-'ugly don''t look!'!$M$6</f>
        <v>-0.36550617012584574</v>
      </c>
      <c r="AO3516" s="6">
        <f t="shared" si="482"/>
        <v>-0.3090172975480836</v>
      </c>
      <c r="AP3516" s="6">
        <f t="shared" si="483"/>
        <v>3.1578704954406929</v>
      </c>
      <c r="AQ3516" s="6">
        <f t="shared" si="481"/>
        <v>-5.1815340485405953E-2</v>
      </c>
    </row>
    <row r="3517" spans="40:43" x14ac:dyDescent="0.25">
      <c r="AN3517" s="6">
        <f>AL517-'ugly don''t look!'!$M$6</f>
        <v>-0.36655669504229405</v>
      </c>
      <c r="AO3517" s="6">
        <f t="shared" si="482"/>
        <v>-0.31218967530600611</v>
      </c>
      <c r="AP3517" s="6">
        <f t="shared" si="483"/>
        <v>3.1568199705242446</v>
      </c>
      <c r="AQ3517" s="6">
        <f t="shared" si="481"/>
        <v>-5.083003490192961E-2</v>
      </c>
    </row>
    <row r="3518" spans="40:43" x14ac:dyDescent="0.25">
      <c r="AN3518" s="6">
        <f>AL518-'ugly don''t look!'!$M$6</f>
        <v>-0.36248487695665776</v>
      </c>
      <c r="AO3518" s="6">
        <f t="shared" si="482"/>
        <v>-0.31030461328065201</v>
      </c>
      <c r="AP3518" s="6">
        <f t="shared" si="483"/>
        <v>3.1608917886098808</v>
      </c>
      <c r="AQ3518" s="6">
        <f t="shared" si="481"/>
        <v>-4.7967929863827363E-2</v>
      </c>
    </row>
    <row r="3519" spans="40:43" x14ac:dyDescent="0.25">
      <c r="AN3519" s="6">
        <f>AL519-'ugly don''t look!'!$M$6</f>
        <v>-0.36314858093027969</v>
      </c>
      <c r="AO3519" s="6">
        <f t="shared" si="482"/>
        <v>-0.30675863853381802</v>
      </c>
      <c r="AP3519" s="6">
        <f t="shared" si="483"/>
        <v>3.1602280846362589</v>
      </c>
      <c r="AQ3519" s="6">
        <f t="shared" si="481"/>
        <v>-5.0907215149775309E-2</v>
      </c>
    </row>
    <row r="3520" spans="40:43" x14ac:dyDescent="0.25">
      <c r="AN3520" s="6">
        <f>AL520-'ugly don''t look!'!$M$6</f>
        <v>-0.36493429427808444</v>
      </c>
      <c r="AO3520" s="6">
        <f t="shared" si="482"/>
        <v>-0.30194756725924121</v>
      </c>
      <c r="AP3520" s="6">
        <f t="shared" si="483"/>
        <v>3.1584423712884542</v>
      </c>
      <c r="AQ3520" s="6">
        <f t="shared" si="481"/>
        <v>-5.5780368388253398E-2</v>
      </c>
    </row>
    <row r="3521" spans="40:43" x14ac:dyDescent="0.25">
      <c r="AN3521" s="6">
        <f>AL521-'ugly don''t look!'!$M$6</f>
        <v>-0.3666196089899727</v>
      </c>
      <c r="AO3521" s="6">
        <f t="shared" si="482"/>
        <v>-0.30142576980797042</v>
      </c>
      <c r="AP3521" s="6">
        <f t="shared" si="483"/>
        <v>3.1567570565765659</v>
      </c>
      <c r="AQ3521" s="6">
        <f t="shared" si="481"/>
        <v>-5.7800539553925279E-2</v>
      </c>
    </row>
    <row r="3522" spans="40:43" x14ac:dyDescent="0.25">
      <c r="AN3522" s="6">
        <f>AL522-'ugly don''t look!'!$M$6</f>
        <v>-0.36200567634732872</v>
      </c>
      <c r="AO3522" s="6">
        <f t="shared" si="482"/>
        <v>-0.30376523700636854</v>
      </c>
      <c r="AP3522" s="6">
        <f t="shared" si="483"/>
        <v>3.1613709892192099</v>
      </c>
      <c r="AQ3522" s="6">
        <f t="shared" ref="AQ3522:AQ3585" si="484">AN3522-$AS$2*AO3522-$AT$2</f>
        <v>-5.1685285492614225E-2</v>
      </c>
    </row>
    <row r="3523" spans="40:43" x14ac:dyDescent="0.25">
      <c r="AN3523" s="6">
        <f>AL523-'ugly don''t look!'!$M$6</f>
        <v>-0.36032302043643272</v>
      </c>
      <c r="AO3523" s="6">
        <f t="shared" si="482"/>
        <v>-0.3035299749447668</v>
      </c>
      <c r="AP3523" s="6">
        <f t="shared" si="483"/>
        <v>3.1630536451301059</v>
      </c>
      <c r="AQ3523" s="6">
        <f t="shared" si="484"/>
        <v>-5.0153605826362441E-2</v>
      </c>
    </row>
    <row r="3524" spans="40:43" x14ac:dyDescent="0.25">
      <c r="AN3524" s="6">
        <f>AL524-'ugly don''t look!'!$M$6</f>
        <v>-0.35650569820185041</v>
      </c>
      <c r="AO3524" s="6">
        <f t="shared" si="482"/>
        <v>-0.30273361730091269</v>
      </c>
      <c r="AP3524" s="6">
        <f t="shared" si="483"/>
        <v>3.1668709673646882</v>
      </c>
      <c r="AQ3524" s="6">
        <f t="shared" si="484"/>
        <v>-4.6847335334012752E-2</v>
      </c>
    </row>
    <row r="3525" spans="40:43" x14ac:dyDescent="0.25">
      <c r="AN3525" s="6">
        <f>AL525-'ugly don''t look!'!$M$6</f>
        <v>-0.35374596653480195</v>
      </c>
      <c r="AO3525" s="6">
        <f t="shared" si="482"/>
        <v>-0.30178665451513442</v>
      </c>
      <c r="AP3525" s="6">
        <f t="shared" si="483"/>
        <v>3.1696306990317367</v>
      </c>
      <c r="AQ3525" s="6">
        <f t="shared" si="484"/>
        <v>-4.4695304221151588E-2</v>
      </c>
    </row>
    <row r="3526" spans="40:43" x14ac:dyDescent="0.25">
      <c r="AN3526" s="6">
        <f>AL526-'ugly don''t look!'!$M$6</f>
        <v>-0.35481523749081667</v>
      </c>
      <c r="AO3526" s="6">
        <f t="shared" si="482"/>
        <v>-0.29970855589054962</v>
      </c>
      <c r="AP3526" s="6">
        <f t="shared" si="483"/>
        <v>3.1685614280757219</v>
      </c>
      <c r="AQ3526" s="6">
        <f t="shared" si="484"/>
        <v>-4.7098166850231049E-2</v>
      </c>
    </row>
    <row r="3527" spans="40:43" x14ac:dyDescent="0.25">
      <c r="AN3527" s="6">
        <f>AL527-'ugly don''t look!'!$M$6</f>
        <v>-0.35797047041119212</v>
      </c>
      <c r="AO3527" s="6">
        <f t="shared" si="482"/>
        <v>-0.30162906803654188</v>
      </c>
      <c r="AP3527" s="6">
        <f t="shared" si="483"/>
        <v>3.1654061951553465</v>
      </c>
      <c r="AQ3527" s="6">
        <f t="shared" si="484"/>
        <v>-4.9020937087837196E-2</v>
      </c>
    </row>
    <row r="3528" spans="40:43" x14ac:dyDescent="0.25">
      <c r="AN3528" s="6">
        <f>AL528-'ugly don''t look!'!$M$6</f>
        <v>-0.35762320316157181</v>
      </c>
      <c r="AO3528" s="6">
        <f t="shared" si="482"/>
        <v>-0.3027954737228028</v>
      </c>
      <c r="AP3528" s="6">
        <f t="shared" si="483"/>
        <v>3.1657534624049668</v>
      </c>
      <c r="AQ3528" s="6">
        <f t="shared" si="484"/>
        <v>-4.7925144771980593E-2</v>
      </c>
    </row>
    <row r="3529" spans="40:43" x14ac:dyDescent="0.25">
      <c r="AN3529" s="6">
        <f>AL529-'ugly don''t look!'!$M$6</f>
        <v>-0.35551991385749027</v>
      </c>
      <c r="AO3529" s="6">
        <f t="shared" si="482"/>
        <v>-0.30229443148764418</v>
      </c>
      <c r="AP3529" s="6">
        <f t="shared" si="483"/>
        <v>3.1678567517090483</v>
      </c>
      <c r="AQ3529" s="6">
        <f t="shared" si="484"/>
        <v>-4.614339254258662E-2</v>
      </c>
    </row>
    <row r="3530" spans="40:43" x14ac:dyDescent="0.25">
      <c r="AN3530" s="6">
        <f>AL530-'ugly don''t look!'!$M$6</f>
        <v>-0.35863410457265266</v>
      </c>
      <c r="AO3530" s="6">
        <f t="shared" si="482"/>
        <v>-0.29960330504528576</v>
      </c>
      <c r="AP3530" s="6">
        <f t="shared" si="483"/>
        <v>3.164742560993886</v>
      </c>
      <c r="AQ3530" s="6">
        <f t="shared" si="484"/>
        <v>-5.0984577237840084E-2</v>
      </c>
    </row>
    <row r="3531" spans="40:43" x14ac:dyDescent="0.25">
      <c r="AN3531" s="6">
        <f>AL531-'ugly don''t look!'!$M$6</f>
        <v>-0.35805003569271809</v>
      </c>
      <c r="AO3531" s="6">
        <f t="shared" si="482"/>
        <v>-0.29874524231777133</v>
      </c>
      <c r="AP3531" s="6">
        <f t="shared" si="483"/>
        <v>3.1653266298738205</v>
      </c>
      <c r="AQ3531" s="6">
        <f t="shared" si="484"/>
        <v>-5.0951158502630517E-2</v>
      </c>
    </row>
    <row r="3532" spans="40:43" x14ac:dyDescent="0.25">
      <c r="AN3532" s="6">
        <f>AL532-'ugly don''t look!'!$M$6</f>
        <v>-0.3566756140915901</v>
      </c>
      <c r="AO3532" s="6">
        <f t="shared" si="482"/>
        <v>-0.30310850283379959</v>
      </c>
      <c r="AP3532" s="6">
        <f t="shared" si="483"/>
        <v>3.1667010514749485</v>
      </c>
      <c r="AQ3532" s="6">
        <f t="shared" si="484"/>
        <v>-4.6776673505690425E-2</v>
      </c>
    </row>
    <row r="3533" spans="40:43" x14ac:dyDescent="0.25">
      <c r="AN3533" s="6">
        <f>AL533-'ugly don''t look!'!$M$6</f>
        <v>-0.35488646949095459</v>
      </c>
      <c r="AO3533" s="6">
        <f t="shared" si="482"/>
        <v>-0.30780152603165922</v>
      </c>
      <c r="AP3533" s="6">
        <f t="shared" si="483"/>
        <v>3.168490196075584</v>
      </c>
      <c r="AQ3533" s="6">
        <f t="shared" si="484"/>
        <v>-4.1975844770277354E-2</v>
      </c>
    </row>
    <row r="3534" spans="40:43" x14ac:dyDescent="0.25">
      <c r="AN3534" s="6">
        <f>AL534-'ugly don''t look!'!$M$6</f>
        <v>-0.34785439935489526</v>
      </c>
      <c r="AO3534" s="6">
        <f t="shared" si="482"/>
        <v>-0.3142606324912941</v>
      </c>
      <c r="AP3534" s="6">
        <f t="shared" si="483"/>
        <v>3.1755222662116434</v>
      </c>
      <c r="AQ3534" s="6">
        <f t="shared" si="484"/>
        <v>-3.0798730463502288E-2</v>
      </c>
    </row>
    <row r="3535" spans="40:43" x14ac:dyDescent="0.25">
      <c r="AN3535" s="6">
        <f>AL535-'ugly don''t look!'!$M$6</f>
        <v>-0.34513836437217638</v>
      </c>
      <c r="AO3535" s="6">
        <f t="shared" si="482"/>
        <v>-0.31095121727892377</v>
      </c>
      <c r="AP3535" s="6">
        <f t="shared" si="483"/>
        <v>3.1782383011943622</v>
      </c>
      <c r="AQ3535" s="6">
        <f t="shared" si="484"/>
        <v>-3.0206467912812479E-2</v>
      </c>
    </row>
    <row r="3536" spans="40:43" x14ac:dyDescent="0.25">
      <c r="AN3536" s="6">
        <f>AL536-'ugly don''t look!'!$M$6</f>
        <v>-0.34610584393194666</v>
      </c>
      <c r="AO3536" s="6">
        <f t="shared" si="482"/>
        <v>-0.30862527329986938</v>
      </c>
      <c r="AP3536" s="6">
        <f t="shared" si="483"/>
        <v>3.177270821634592</v>
      </c>
      <c r="AQ3536" s="6">
        <f t="shared" si="484"/>
        <v>-3.2666590548222019E-2</v>
      </c>
    </row>
    <row r="3537" spans="40:43" x14ac:dyDescent="0.25">
      <c r="AN3537" s="6">
        <f>AL537-'ugly don''t look!'!$M$6</f>
        <v>-0.35019332588704444</v>
      </c>
      <c r="AO3537" s="6">
        <f t="shared" si="482"/>
        <v>-0.30751157582346011</v>
      </c>
      <c r="AP3537" s="6">
        <f t="shared" si="483"/>
        <v>3.1731833396794942</v>
      </c>
      <c r="AQ3537" s="6">
        <f t="shared" si="484"/>
        <v>-3.7468772789091526E-2</v>
      </c>
    </row>
    <row r="3538" spans="40:43" x14ac:dyDescent="0.25">
      <c r="AN3538" s="6">
        <f>AL538-'ugly don''t look!'!$M$6</f>
        <v>-0.34770202493699642</v>
      </c>
      <c r="AO3538" s="6">
        <f t="shared" si="482"/>
        <v>-0.30790517177461896</v>
      </c>
      <c r="AP3538" s="6">
        <f t="shared" si="483"/>
        <v>3.1756746406295422</v>
      </c>
      <c r="AQ3538" s="6">
        <f t="shared" si="484"/>
        <v>-3.4724886963230756E-2</v>
      </c>
    </row>
    <row r="3539" spans="40:43" x14ac:dyDescent="0.25">
      <c r="AN3539" s="6">
        <f>AL539-'ugly don''t look!'!$M$6</f>
        <v>-0.35480413825633272</v>
      </c>
      <c r="AO3539" s="6">
        <f t="shared" si="482"/>
        <v>-0.30573679819018168</v>
      </c>
      <c r="AP3539" s="6">
        <f t="shared" si="483"/>
        <v>3.1685725273102059</v>
      </c>
      <c r="AQ3539" s="6">
        <f t="shared" si="484"/>
        <v>-4.3218524689584453E-2</v>
      </c>
    </row>
    <row r="3540" spans="40:43" x14ac:dyDescent="0.25">
      <c r="AN3540" s="6">
        <f>AL540-'ugly don''t look!'!$M$6</f>
        <v>-0.35734541134392916</v>
      </c>
      <c r="AO3540" s="6">
        <f t="shared" si="482"/>
        <v>-0.3053267210433922</v>
      </c>
      <c r="AP3540" s="6">
        <f t="shared" si="483"/>
        <v>3.1660312542226094</v>
      </c>
      <c r="AQ3540" s="6">
        <f t="shared" si="484"/>
        <v>-4.6022959237278505E-2</v>
      </c>
    </row>
    <row r="3541" spans="40:43" x14ac:dyDescent="0.25">
      <c r="AN3541" s="6">
        <f>AL541-'ugly don''t look!'!$M$6</f>
        <v>-0.35735751113029757</v>
      </c>
      <c r="AO3541" s="6">
        <f t="shared" si="482"/>
        <v>-0.30409218858129106</v>
      </c>
      <c r="AP3541" s="6">
        <f t="shared" si="483"/>
        <v>3.166019154436241</v>
      </c>
      <c r="AQ3541" s="6">
        <f t="shared" si="484"/>
        <v>-4.6827303526438546E-2</v>
      </c>
    </row>
    <row r="3542" spans="40:43" x14ac:dyDescent="0.25">
      <c r="AN3542" s="6">
        <f>AL542-'ugly don''t look!'!$M$6</f>
        <v>-0.35751049962845372</v>
      </c>
      <c r="AO3542" s="6">
        <f t="shared" si="482"/>
        <v>-0.30320904954509598</v>
      </c>
      <c r="AP3542" s="6">
        <f t="shared" si="483"/>
        <v>3.1658661659380849</v>
      </c>
      <c r="AQ3542" s="6">
        <f t="shared" si="484"/>
        <v>-4.7547034551101819E-2</v>
      </c>
    </row>
    <row r="3543" spans="40:43" x14ac:dyDescent="0.25">
      <c r="AN3543" s="6">
        <f>AL543-'ugly don''t look!'!$M$6</f>
        <v>-0.35553306995054035</v>
      </c>
      <c r="AO3543" s="6">
        <f t="shared" si="482"/>
        <v>-0.30802883473658782</v>
      </c>
      <c r="AP3543" s="6">
        <f t="shared" si="483"/>
        <v>3.1678435956159983</v>
      </c>
      <c r="AQ3543" s="6">
        <f t="shared" si="484"/>
        <v>-4.2476572944245061E-2</v>
      </c>
    </row>
    <row r="3544" spans="40:43" x14ac:dyDescent="0.25">
      <c r="AN3544" s="6">
        <f>AL544-'ugly don''t look!'!$M$6</f>
        <v>-0.34873485895942435</v>
      </c>
      <c r="AO3544" s="6">
        <f t="shared" si="482"/>
        <v>-0.31495405771608903</v>
      </c>
      <c r="AP3544" s="6">
        <f t="shared" si="483"/>
        <v>3.1746418066071143</v>
      </c>
      <c r="AQ3544" s="6">
        <f t="shared" si="484"/>
        <v>-3.1234193812926137E-2</v>
      </c>
    </row>
    <row r="3545" spans="40:43" x14ac:dyDescent="0.25">
      <c r="AN3545" s="6">
        <f>AL545-'ugly don''t look!'!$M$6</f>
        <v>-0.35685052591162369</v>
      </c>
      <c r="AO3545" s="6">
        <f t="shared" si="482"/>
        <v>-0.30690669611544857</v>
      </c>
      <c r="AP3545" s="6">
        <f t="shared" si="483"/>
        <v>3.1665261396549149</v>
      </c>
      <c r="AQ3545" s="6">
        <f t="shared" si="484"/>
        <v>-4.4514146181511394E-2</v>
      </c>
    </row>
    <row r="3546" spans="40:43" x14ac:dyDescent="0.25">
      <c r="AN3546" s="6">
        <f>AL546-'ugly don''t look!'!$M$6</f>
        <v>-0.3581497174380428</v>
      </c>
      <c r="AO3546" s="6">
        <f t="shared" si="482"/>
        <v>-0.30883908565614709</v>
      </c>
      <c r="AP3546" s="6">
        <f t="shared" si="483"/>
        <v>3.1652269481284958</v>
      </c>
      <c r="AQ3546" s="6">
        <f t="shared" si="484"/>
        <v>-4.4573252867824431E-2</v>
      </c>
    </row>
    <row r="3547" spans="40:43" x14ac:dyDescent="0.25">
      <c r="AN3547" s="6">
        <f>AL547-'ugly don''t look!'!$M$6</f>
        <v>-0.36016255909223904</v>
      </c>
      <c r="AO3547" s="6">
        <f t="shared" si="482"/>
        <v>-0.30878659458570484</v>
      </c>
      <c r="AP3547" s="6">
        <f t="shared" si="483"/>
        <v>3.1632141064742996</v>
      </c>
      <c r="AQ3547" s="6">
        <f t="shared" si="484"/>
        <v>-4.6619779956207419E-2</v>
      </c>
    </row>
    <row r="3548" spans="40:43" x14ac:dyDescent="0.25">
      <c r="AN3548" s="6">
        <f>AL548-'ugly don''t look!'!$M$6</f>
        <v>-0.36201772411474353</v>
      </c>
      <c r="AO3548" s="6">
        <f t="shared" si="482"/>
        <v>-0.31136035272101353</v>
      </c>
      <c r="AP3548" s="6">
        <f t="shared" si="483"/>
        <v>3.1613589414517951</v>
      </c>
      <c r="AQ3548" s="6">
        <f t="shared" si="484"/>
        <v>-4.6823270521530624E-2</v>
      </c>
    </row>
    <row r="3549" spans="40:43" x14ac:dyDescent="0.25">
      <c r="AN3549" s="6">
        <f>AL549-'ugly don''t look!'!$M$6</f>
        <v>-0.36297147769968552</v>
      </c>
      <c r="AO3549" s="6">
        <f t="shared" si="482"/>
        <v>-0.31393554603801171</v>
      </c>
      <c r="AP3549" s="6">
        <f t="shared" si="483"/>
        <v>3.1604051878668531</v>
      </c>
      <c r="AQ3549" s="6">
        <f t="shared" si="484"/>
        <v>-4.6124428640861914E-2</v>
      </c>
    </row>
    <row r="3550" spans="40:43" x14ac:dyDescent="0.25">
      <c r="AN3550" s="6">
        <f>AL550-'ugly don''t look!'!$M$6</f>
        <v>-0.36458460070484788</v>
      </c>
      <c r="AO3550" s="6">
        <f t="shared" si="482"/>
        <v>-0.31437396740946821</v>
      </c>
      <c r="AP3550" s="6">
        <f t="shared" si="483"/>
        <v>3.1587920648616907</v>
      </c>
      <c r="AQ3550" s="6">
        <f t="shared" si="484"/>
        <v>-4.7456200663279269E-2</v>
      </c>
    </row>
    <row r="3551" spans="40:43" x14ac:dyDescent="0.25">
      <c r="AN3551" s="6">
        <f>AL551-'ugly don''t look!'!$M$6</f>
        <v>-0.36628556704171311</v>
      </c>
      <c r="AO3551" s="6">
        <f t="shared" si="482"/>
        <v>-0.31557425552623303</v>
      </c>
      <c r="AP3551" s="6">
        <f t="shared" si="483"/>
        <v>3.1570910985248255</v>
      </c>
      <c r="AQ3551" s="6">
        <f t="shared" si="484"/>
        <v>-4.838689834260379E-2</v>
      </c>
    </row>
    <row r="3552" spans="40:43" x14ac:dyDescent="0.25">
      <c r="AN3552" s="6">
        <f>AL552-'ugly don''t look!'!$M$6</f>
        <v>-0.36463422297290293</v>
      </c>
      <c r="AO3552" s="6">
        <f t="shared" si="482"/>
        <v>-0.31605326381309573</v>
      </c>
      <c r="AP3552" s="6">
        <f t="shared" si="483"/>
        <v>3.1587424425936357</v>
      </c>
      <c r="AQ3552" s="6">
        <f t="shared" si="484"/>
        <v>-4.6428157187278191E-2</v>
      </c>
    </row>
    <row r="3553" spans="40:43" x14ac:dyDescent="0.25">
      <c r="AN3553" s="6">
        <f>AL553-'ugly don''t look!'!$M$6</f>
        <v>-0.37286930100418303</v>
      </c>
      <c r="AO3553" s="6">
        <f t="shared" si="482"/>
        <v>-0.31652985287450236</v>
      </c>
      <c r="AP3553" s="6">
        <f t="shared" si="483"/>
        <v>3.1505073645623556</v>
      </c>
      <c r="AQ3553" s="6">
        <f t="shared" si="484"/>
        <v>-5.4357390637244152E-2</v>
      </c>
    </row>
    <row r="3554" spans="40:43" x14ac:dyDescent="0.25">
      <c r="AN3554" s="6">
        <f>AL554-'ugly don''t look!'!$M$6</f>
        <v>-0.37152335328372654</v>
      </c>
      <c r="AO3554" s="6">
        <f t="shared" si="482"/>
        <v>-0.31477999528837003</v>
      </c>
      <c r="AP3554" s="6">
        <f t="shared" si="483"/>
        <v>3.1518533122828121</v>
      </c>
      <c r="AQ3554" s="6">
        <f t="shared" si="484"/>
        <v>-5.4134390344935585E-2</v>
      </c>
    </row>
    <row r="3555" spans="40:43" x14ac:dyDescent="0.25">
      <c r="AN3555" s="6">
        <f>AL555-'ugly don''t look!'!$M$6</f>
        <v>-0.37343552395394708</v>
      </c>
      <c r="AO3555" s="6">
        <f t="shared" si="482"/>
        <v>-0.30874191363627829</v>
      </c>
      <c r="AP3555" s="6">
        <f t="shared" si="483"/>
        <v>3.1499411416125915</v>
      </c>
      <c r="AQ3555" s="6">
        <f t="shared" si="484"/>
        <v>-5.9921418212621036E-2</v>
      </c>
    </row>
    <row r="3556" spans="40:43" x14ac:dyDescent="0.25">
      <c r="AN3556" s="6">
        <f>AL556-'ugly don''t look!'!$M$6</f>
        <v>-0.37540162746752204</v>
      </c>
      <c r="AO3556" s="6">
        <f t="shared" si="482"/>
        <v>-0.30896742594425697</v>
      </c>
      <c r="AP3556" s="6">
        <f t="shared" si="483"/>
        <v>3.1479750380990166</v>
      </c>
      <c r="AQ3556" s="6">
        <f t="shared" si="484"/>
        <v>-6.1742802254013074E-2</v>
      </c>
    </row>
    <row r="3557" spans="40:43" x14ac:dyDescent="0.25">
      <c r="AN3557" s="6">
        <f>AL557-'ugly don''t look!'!$M$6</f>
        <v>-0.37288564991446771</v>
      </c>
      <c r="AO3557" s="6">
        <f t="shared" si="482"/>
        <v>-0.30483796112522216</v>
      </c>
      <c r="AP3557" s="6">
        <f t="shared" si="483"/>
        <v>3.1504910156520709</v>
      </c>
      <c r="AQ3557" s="6">
        <f t="shared" si="484"/>
        <v>-6.1876852871772275E-2</v>
      </c>
    </row>
    <row r="3558" spans="40:43" x14ac:dyDescent="0.25">
      <c r="AN3558" s="6">
        <f>AL558-'ugly don''t look!'!$M$6</f>
        <v>-0.37529504165517613</v>
      </c>
      <c r="AO3558" s="6">
        <f t="shared" si="482"/>
        <v>-0.30591384136385869</v>
      </c>
      <c r="AP3558" s="6">
        <f t="shared" si="483"/>
        <v>3.1480816239113625</v>
      </c>
      <c r="AQ3558" s="6">
        <f t="shared" si="484"/>
        <v>-6.3595813027335302E-2</v>
      </c>
    </row>
    <row r="3559" spans="40:43" x14ac:dyDescent="0.25">
      <c r="AN3559" s="6">
        <f>AL559-'ugly don''t look!'!$M$6</f>
        <v>-0.36862216477575549</v>
      </c>
      <c r="AO3559" s="6">
        <f t="shared" si="482"/>
        <v>-0.3029822188034772</v>
      </c>
      <c r="AP3559" s="6">
        <f t="shared" si="483"/>
        <v>3.1547545007907831</v>
      </c>
      <c r="AQ3559" s="6">
        <f t="shared" si="484"/>
        <v>-5.8804265257535016E-2</v>
      </c>
    </row>
    <row r="3560" spans="40:43" x14ac:dyDescent="0.25">
      <c r="AN3560" s="6">
        <f>AL560-'ugly don''t look!'!$M$6</f>
        <v>-0.37005086323494485</v>
      </c>
      <c r="AO3560" s="6">
        <f t="shared" si="482"/>
        <v>-0.30143988960261059</v>
      </c>
      <c r="AP3560" s="6">
        <f t="shared" si="483"/>
        <v>3.1533258023315938</v>
      </c>
      <c r="AQ3560" s="6">
        <f t="shared" si="484"/>
        <v>-6.1222732611745517E-2</v>
      </c>
    </row>
    <row r="3561" spans="40:43" x14ac:dyDescent="0.25">
      <c r="AN3561" s="6">
        <f>AL561-'ugly don''t look!'!$M$6</f>
        <v>-0.36296441595120355</v>
      </c>
      <c r="AO3561" s="6">
        <f t="shared" si="482"/>
        <v>-0.30355058411967994</v>
      </c>
      <c r="AP3561" s="6">
        <f t="shared" si="483"/>
        <v>3.1604122496153351</v>
      </c>
      <c r="AQ3561" s="6">
        <f t="shared" si="484"/>
        <v>-5.2781775682000542E-2</v>
      </c>
    </row>
    <row r="3562" spans="40:43" x14ac:dyDescent="0.25">
      <c r="AN3562" s="6">
        <f>AL562-'ugly don''t look!'!$M$6</f>
        <v>-0.36034620874229706</v>
      </c>
      <c r="AO3562" s="6">
        <f t="shared" si="482"/>
        <v>-0.30339202744948696</v>
      </c>
      <c r="AP3562" s="6">
        <f t="shared" si="483"/>
        <v>3.1630304568242416</v>
      </c>
      <c r="AQ3562" s="6">
        <f t="shared" si="484"/>
        <v>-5.0265320070721209E-2</v>
      </c>
    </row>
    <row r="3563" spans="40:43" x14ac:dyDescent="0.25">
      <c r="AN3563" s="6">
        <f>AL563-'ugly don''t look!'!$M$6</f>
        <v>-0.3564152464991035</v>
      </c>
      <c r="AO3563" s="6">
        <f t="shared" si="482"/>
        <v>-0.29928555147532304</v>
      </c>
      <c r="AP3563" s="6">
        <f t="shared" si="483"/>
        <v>3.1669614190674351</v>
      </c>
      <c r="AQ3563" s="6">
        <f t="shared" si="484"/>
        <v>-4.896963321821296E-2</v>
      </c>
    </row>
    <row r="3564" spans="40:43" x14ac:dyDescent="0.25">
      <c r="AN3564" s="6">
        <f>AL564-'ugly don''t look!'!$M$6</f>
        <v>-0.35844071090768503</v>
      </c>
      <c r="AO3564" s="6">
        <f t="shared" si="482"/>
        <v>-0.29739261167899128</v>
      </c>
      <c r="AP3564" s="6">
        <f t="shared" si="483"/>
        <v>3.1649359546588536</v>
      </c>
      <c r="AQ3564" s="6">
        <f t="shared" si="484"/>
        <v>-5.2209866127257365E-2</v>
      </c>
    </row>
    <row r="3565" spans="40:43" x14ac:dyDescent="0.25">
      <c r="AN3565" s="6">
        <f>AL565-'ugly don''t look!'!$M$6</f>
        <v>-0.35608049526393026</v>
      </c>
      <c r="AO3565" s="6">
        <f t="shared" si="482"/>
        <v>-0.30161295002073663</v>
      </c>
      <c r="AP3565" s="6">
        <f t="shared" si="483"/>
        <v>3.1672961703026083</v>
      </c>
      <c r="AQ3565" s="6">
        <f t="shared" si="484"/>
        <v>-4.7141305459121541E-2</v>
      </c>
    </row>
    <row r="3566" spans="40:43" x14ac:dyDescent="0.25">
      <c r="AN3566" s="6">
        <f>AL566-'ugly don''t look!'!$M$6</f>
        <v>-0.35516950787034229</v>
      </c>
      <c r="AO3566" s="6">
        <f t="shared" si="482"/>
        <v>-0.30711497053715858</v>
      </c>
      <c r="AP3566" s="6">
        <f t="shared" si="483"/>
        <v>3.1682071576961963</v>
      </c>
      <c r="AQ3566" s="6">
        <f t="shared" si="484"/>
        <v>-4.2699470848309912E-2</v>
      </c>
    </row>
    <row r="3567" spans="40:43" x14ac:dyDescent="0.25">
      <c r="AN3567" s="6">
        <f>AL567-'ugly don''t look!'!$M$6</f>
        <v>-0.354244271695348</v>
      </c>
      <c r="AO3567" s="6">
        <f t="shared" si="482"/>
        <v>-0.30756855540532874</v>
      </c>
      <c r="AP3567" s="6">
        <f t="shared" si="483"/>
        <v>3.1691323938711906</v>
      </c>
      <c r="AQ3567" s="6">
        <f t="shared" si="484"/>
        <v>-4.1483152721735611E-2</v>
      </c>
    </row>
    <row r="3568" spans="40:43" x14ac:dyDescent="0.25">
      <c r="AN3568" s="6">
        <f>AL568-'ugly don''t look!'!$M$6</f>
        <v>-0.35199407270794136</v>
      </c>
      <c r="AO3568" s="6">
        <f t="shared" si="482"/>
        <v>-0.30576654726827068</v>
      </c>
      <c r="AP3568" s="6">
        <f t="shared" si="483"/>
        <v>3.1713825928585972</v>
      </c>
      <c r="AQ3568" s="6">
        <f t="shared" si="484"/>
        <v>-4.0389368072871551E-2</v>
      </c>
    </row>
    <row r="3569" spans="40:43" x14ac:dyDescent="0.25">
      <c r="AN3569" s="6">
        <f>AL569-'ugly don''t look!'!$M$6</f>
        <v>-0.35237239140682686</v>
      </c>
      <c r="AO3569" s="6">
        <f t="shared" si="482"/>
        <v>-0.30319159919968824</v>
      </c>
      <c r="AP3569" s="6">
        <f t="shared" si="483"/>
        <v>3.1710042741597118</v>
      </c>
      <c r="AQ3569" s="6">
        <f t="shared" si="484"/>
        <v>-4.2420124852515478E-2</v>
      </c>
    </row>
    <row r="3570" spans="40:43" x14ac:dyDescent="0.25">
      <c r="AN3570" s="6">
        <f>AL570-'ugly don''t look!'!$M$6</f>
        <v>-0.3575084466617553</v>
      </c>
      <c r="AO3570" s="6">
        <f t="shared" si="482"/>
        <v>-0.30074741047559889</v>
      </c>
      <c r="AP3570" s="6">
        <f t="shared" si="483"/>
        <v>3.1658682189047833</v>
      </c>
      <c r="AQ3570" s="6">
        <f t="shared" si="484"/>
        <v>-4.9124705148210684E-2</v>
      </c>
    </row>
    <row r="3571" spans="40:43" x14ac:dyDescent="0.25">
      <c r="AN3571" s="6">
        <f>AL571-'ugly don''t look!'!$M$6</f>
        <v>-0.3556164318416366</v>
      </c>
      <c r="AO3571" s="6">
        <f t="shared" si="482"/>
        <v>-0.30216318179105228</v>
      </c>
      <c r="AP3571" s="6">
        <f t="shared" si="483"/>
        <v>3.167760233724902</v>
      </c>
      <c r="AQ3571" s="6">
        <f t="shared" si="484"/>
        <v>-4.6324138243548946E-2</v>
      </c>
    </row>
    <row r="3572" spans="40:43" x14ac:dyDescent="0.25">
      <c r="AN3572" s="6">
        <f>AL572-'ugly don''t look!'!$M$6</f>
        <v>-0.35461751715228074</v>
      </c>
      <c r="AO3572" s="6">
        <f t="shared" si="482"/>
        <v>-0.30027575292948078</v>
      </c>
      <c r="AP3572" s="6">
        <f t="shared" si="483"/>
        <v>3.1687591484142579</v>
      </c>
      <c r="AQ3572" s="6">
        <f t="shared" si="484"/>
        <v>-4.6536455486843403E-2</v>
      </c>
    </row>
    <row r="3573" spans="40:43" x14ac:dyDescent="0.25">
      <c r="AN3573" s="6">
        <f>AL573-'ugly don''t look!'!$M$6</f>
        <v>-0.35333796760959357</v>
      </c>
      <c r="AO3573" s="6">
        <f t="shared" si="482"/>
        <v>-0.30292619161744261</v>
      </c>
      <c r="AP3573" s="6">
        <f t="shared" si="483"/>
        <v>3.170038697956945</v>
      </c>
      <c r="AQ3573" s="6">
        <f t="shared" si="484"/>
        <v>-4.3556022779893178E-2</v>
      </c>
    </row>
    <row r="3574" spans="40:43" x14ac:dyDescent="0.25">
      <c r="AN3574" s="6">
        <f>AL574-'ugly don''t look!'!$M$6</f>
        <v>-0.35392941042750881</v>
      </c>
      <c r="AO3574" s="6">
        <f t="shared" si="482"/>
        <v>-0.30312979513914184</v>
      </c>
      <c r="AP3574" s="6">
        <f t="shared" si="483"/>
        <v>3.1694472551390298</v>
      </c>
      <c r="AQ3574" s="6">
        <f t="shared" si="484"/>
        <v>-4.401680579276715E-2</v>
      </c>
    </row>
    <row r="3575" spans="40:43" x14ac:dyDescent="0.25">
      <c r="AN3575" s="6">
        <f>AL575-'ugly don''t look!'!$M$6</f>
        <v>-0.35291421673945456</v>
      </c>
      <c r="AO3575" s="6">
        <f t="shared" si="482"/>
        <v>-0.30285725712374351</v>
      </c>
      <c r="AP3575" s="6">
        <f t="shared" si="483"/>
        <v>3.1704624488270841</v>
      </c>
      <c r="AQ3575" s="6">
        <f t="shared" si="484"/>
        <v>-4.3176509688316017E-2</v>
      </c>
    </row>
    <row r="3576" spans="40:43" x14ac:dyDescent="0.25">
      <c r="AN3576" s="6">
        <f>AL576-'ugly don''t look!'!$M$6</f>
        <v>-0.3553974195291314</v>
      </c>
      <c r="AO3576" s="6">
        <f t="shared" si="482"/>
        <v>-0.29981328151773778</v>
      </c>
      <c r="AP3576" s="6">
        <f t="shared" si="483"/>
        <v>3.1679792460374072</v>
      </c>
      <c r="AQ3576" s="6">
        <f t="shared" si="484"/>
        <v>-4.7613142634365918E-2</v>
      </c>
    </row>
    <row r="3577" spans="40:43" x14ac:dyDescent="0.25">
      <c r="AN3577" s="6">
        <f>AL577-'ugly don''t look!'!$M$6</f>
        <v>-0.35620512358746215</v>
      </c>
      <c r="AO3577" s="6">
        <f t="shared" si="482"/>
        <v>-0.29858622136003521</v>
      </c>
      <c r="AP3577" s="6">
        <f t="shared" si="483"/>
        <v>3.1671715419790765</v>
      </c>
      <c r="AQ3577" s="6">
        <f t="shared" si="484"/>
        <v>-4.9208295945250113E-2</v>
      </c>
    </row>
    <row r="3578" spans="40:43" x14ac:dyDescent="0.25">
      <c r="AN3578" s="6">
        <f>AL578-'ugly don''t look!'!$M$6</f>
        <v>-0.3552307392015619</v>
      </c>
      <c r="AO3578" s="6">
        <f t="shared" si="482"/>
        <v>-0.29951016652050488</v>
      </c>
      <c r="AP3578" s="6">
        <f t="shared" si="483"/>
        <v>3.1681459263649767</v>
      </c>
      <c r="AQ3578" s="6">
        <f t="shared" si="484"/>
        <v>-4.7640982254747222E-2</v>
      </c>
    </row>
    <row r="3579" spans="40:43" x14ac:dyDescent="0.25">
      <c r="AN3579" s="6">
        <f>AL579-'ugly don''t look!'!$M$6</f>
        <v>-0.35475500137777383</v>
      </c>
      <c r="AO3579" s="6">
        <f t="shared" ref="AO3579:AO3642" si="485">AK579</f>
        <v>-0.30116336208363664</v>
      </c>
      <c r="AP3579" s="6">
        <f t="shared" ref="AP3579:AP3642" si="486">AL579</f>
        <v>3.1686216641887648</v>
      </c>
      <c r="AQ3579" s="6">
        <f t="shared" si="484"/>
        <v>-4.6104328548114304E-2</v>
      </c>
    </row>
    <row r="3580" spans="40:43" x14ac:dyDescent="0.25">
      <c r="AN3580" s="6">
        <f>AL580-'ugly don''t look!'!$M$6</f>
        <v>-0.35735351386324954</v>
      </c>
      <c r="AO3580" s="6">
        <f t="shared" si="485"/>
        <v>-0.3019236897342063</v>
      </c>
      <c r="AP3580" s="6">
        <f t="shared" si="486"/>
        <v>3.1660231517032891</v>
      </c>
      <c r="AQ3580" s="6">
        <f t="shared" si="484"/>
        <v>-4.8214911052017001E-2</v>
      </c>
    </row>
    <row r="3581" spans="40:43" x14ac:dyDescent="0.25">
      <c r="AN3581" s="6">
        <f>AL581-'ugly don''t look!'!$M$6</f>
        <v>-0.35554913787273579</v>
      </c>
      <c r="AO3581" s="6">
        <f t="shared" si="485"/>
        <v>-0.30286179113062023</v>
      </c>
      <c r="AP3581" s="6">
        <f t="shared" si="486"/>
        <v>3.1678275276938028</v>
      </c>
      <c r="AQ3581" s="6">
        <f t="shared" si="484"/>
        <v>-4.5808521184034862E-2</v>
      </c>
    </row>
    <row r="3582" spans="40:43" x14ac:dyDescent="0.25">
      <c r="AN3582" s="6">
        <f>AL582-'ugly don''t look!'!$M$6</f>
        <v>-0.35545165592383876</v>
      </c>
      <c r="AO3582" s="6">
        <f t="shared" si="485"/>
        <v>-0.30226486232304289</v>
      </c>
      <c r="AP3582" s="6">
        <f t="shared" si="486"/>
        <v>3.1679250096426999</v>
      </c>
      <c r="AQ3582" s="6">
        <f t="shared" si="484"/>
        <v>-4.6094110220210371E-2</v>
      </c>
    </row>
    <row r="3583" spans="40:43" x14ac:dyDescent="0.25">
      <c r="AN3583" s="6">
        <f>AL583-'ugly don''t look!'!$M$6</f>
        <v>-0.35527494020379491</v>
      </c>
      <c r="AO3583" s="6">
        <f t="shared" si="485"/>
        <v>-0.30185098579761688</v>
      </c>
      <c r="AP3583" s="6">
        <f t="shared" si="486"/>
        <v>3.1681017253627437</v>
      </c>
      <c r="AQ3583" s="6">
        <f t="shared" si="484"/>
        <v>-4.6182994160093804E-2</v>
      </c>
    </row>
    <row r="3584" spans="40:43" x14ac:dyDescent="0.25">
      <c r="AN3584" s="6">
        <f>AL584-'ugly don''t look!'!$M$6</f>
        <v>-0.35805803581313311</v>
      </c>
      <c r="AO3584" s="6">
        <f t="shared" si="485"/>
        <v>-0.30100970905940189</v>
      </c>
      <c r="AP3584" s="6">
        <f t="shared" si="486"/>
        <v>3.1653186297534055</v>
      </c>
      <c r="AQ3584" s="6">
        <f t="shared" si="484"/>
        <v>-4.9505967732659445E-2</v>
      </c>
    </row>
    <row r="3585" spans="40:43" x14ac:dyDescent="0.25">
      <c r="AN3585" s="6">
        <f>AL585-'ugly don''t look!'!$M$6</f>
        <v>-0.35787177934085967</v>
      </c>
      <c r="AO3585" s="6">
        <f t="shared" si="485"/>
        <v>-0.30339594877101544</v>
      </c>
      <c r="AP3585" s="6">
        <f t="shared" si="486"/>
        <v>3.1655048862256789</v>
      </c>
      <c r="AQ3585" s="6">
        <f t="shared" si="484"/>
        <v>-4.7788374214253276E-2</v>
      </c>
    </row>
    <row r="3586" spans="40:43" x14ac:dyDescent="0.25">
      <c r="AN3586" s="6">
        <f>AL586-'ugly don''t look!'!$M$6</f>
        <v>-0.35797241622571185</v>
      </c>
      <c r="AO3586" s="6">
        <f t="shared" si="485"/>
        <v>-0.30120517390734358</v>
      </c>
      <c r="AP3586" s="6">
        <f t="shared" si="486"/>
        <v>3.1654042493408268</v>
      </c>
      <c r="AQ3586" s="6">
        <f t="shared" ref="AQ3586:AQ3649" si="487">AN3586-$AS$2*AO3586-$AT$2</f>
        <v>-4.9294911223954435E-2</v>
      </c>
    </row>
    <row r="3587" spans="40:43" x14ac:dyDescent="0.25">
      <c r="AN3587" s="6">
        <f>AL587-'ugly don''t look!'!$M$6</f>
        <v>-0.35604532159523616</v>
      </c>
      <c r="AO3587" s="6">
        <f t="shared" si="485"/>
        <v>-0.30272393577248519</v>
      </c>
      <c r="AP3587" s="6">
        <f t="shared" si="486"/>
        <v>3.1673313439713024</v>
      </c>
      <c r="AQ3587" s="6">
        <f t="shared" si="487"/>
        <v>-4.6393171717263704E-2</v>
      </c>
    </row>
    <row r="3588" spans="40:43" x14ac:dyDescent="0.25">
      <c r="AN3588" s="6">
        <f>AL588-'ugly don''t look!'!$M$6</f>
        <v>-0.35684653067061367</v>
      </c>
      <c r="AO3588" s="6">
        <f t="shared" si="485"/>
        <v>-0.30344877277739324</v>
      </c>
      <c r="AP3588" s="6">
        <f t="shared" si="486"/>
        <v>3.1665301348959249</v>
      </c>
      <c r="AQ3588" s="6">
        <f t="shared" si="487"/>
        <v>-4.6729226452688899E-2</v>
      </c>
    </row>
    <row r="3589" spans="40:43" x14ac:dyDescent="0.25">
      <c r="AN3589" s="6">
        <f>AL589-'ugly don''t look!'!$M$6</f>
        <v>-0.35549791553119503</v>
      </c>
      <c r="AO3589" s="6">
        <f t="shared" si="485"/>
        <v>-0.30171910344630887</v>
      </c>
      <c r="AP3589" s="6">
        <f t="shared" si="486"/>
        <v>3.1678787500353436</v>
      </c>
      <c r="AQ3589" s="6">
        <f t="shared" si="487"/>
        <v>-4.6490603201913394E-2</v>
      </c>
    </row>
    <row r="3590" spans="40:43" x14ac:dyDescent="0.25">
      <c r="AN3590" s="6">
        <f>AL590-'ugly don''t look!'!$M$6</f>
        <v>-0.35727195149794255</v>
      </c>
      <c r="AO3590" s="6">
        <f t="shared" si="485"/>
        <v>-0.2972472550437093</v>
      </c>
      <c r="AP3590" s="6">
        <f t="shared" si="486"/>
        <v>3.1661047140685961</v>
      </c>
      <c r="AQ3590" s="6">
        <f t="shared" si="487"/>
        <v>-5.1134387371350787E-2</v>
      </c>
    </row>
    <row r="3591" spans="40:43" x14ac:dyDescent="0.25">
      <c r="AN3591" s="6">
        <f>AL591-'ugly don''t look!'!$M$6</f>
        <v>-0.3532227334896012</v>
      </c>
      <c r="AO3591" s="6">
        <f t="shared" si="485"/>
        <v>-0.29757330521705205</v>
      </c>
      <c r="AP3591" s="6">
        <f t="shared" si="486"/>
        <v>3.1701539320769374</v>
      </c>
      <c r="AQ3591" s="6">
        <f t="shared" si="487"/>
        <v>-4.6875931076131666E-2</v>
      </c>
    </row>
    <row r="3592" spans="40:43" x14ac:dyDescent="0.25">
      <c r="AN3592" s="6">
        <f>AL592-'ugly don''t look!'!$M$6</f>
        <v>-0.3479999471637103</v>
      </c>
      <c r="AO3592" s="6">
        <f t="shared" si="485"/>
        <v>-0.3004325129808712</v>
      </c>
      <c r="AP3592" s="6">
        <f t="shared" si="486"/>
        <v>3.1753767184028283</v>
      </c>
      <c r="AQ3592" s="6">
        <f t="shared" si="487"/>
        <v>-3.981828685645189E-2</v>
      </c>
    </row>
    <row r="3593" spans="40:43" x14ac:dyDescent="0.25">
      <c r="AN3593" s="6">
        <f>AL593-'ugly don''t look!'!$M$6</f>
        <v>-0.34757042807960392</v>
      </c>
      <c r="AO3593" s="6">
        <f t="shared" si="485"/>
        <v>-0.30070561778703558</v>
      </c>
      <c r="AP3593" s="6">
        <f t="shared" si="486"/>
        <v>3.1758062374869347</v>
      </c>
      <c r="AQ3593" s="6">
        <f t="shared" si="487"/>
        <v>-3.9213506458437686E-2</v>
      </c>
    </row>
    <row r="3594" spans="40:43" x14ac:dyDescent="0.25">
      <c r="AN3594" s="6">
        <f>AL594-'ugly don''t look!'!$M$6</f>
        <v>-0.34809863206680314</v>
      </c>
      <c r="AO3594" s="6">
        <f t="shared" si="485"/>
        <v>-0.29907438429889077</v>
      </c>
      <c r="AP3594" s="6">
        <f t="shared" si="486"/>
        <v>3.1752780334997355</v>
      </c>
      <c r="AQ3594" s="6">
        <f t="shared" si="487"/>
        <v>-4.0788532464033106E-2</v>
      </c>
    </row>
    <row r="3595" spans="40:43" x14ac:dyDescent="0.25">
      <c r="AN3595" s="6">
        <f>AL595-'ugly don''t look!'!$M$6</f>
        <v>-0.34905515994575875</v>
      </c>
      <c r="AO3595" s="6">
        <f t="shared" si="485"/>
        <v>-0.29771496304117151</v>
      </c>
      <c r="AP3595" s="6">
        <f t="shared" si="486"/>
        <v>3.1743215056207799</v>
      </c>
      <c r="AQ3595" s="6">
        <f t="shared" si="487"/>
        <v>-4.2617450540467339E-2</v>
      </c>
    </row>
    <row r="3596" spans="40:43" x14ac:dyDescent="0.25">
      <c r="AN3596" s="6">
        <f>AL596-'ugly don''t look!'!$M$6</f>
        <v>-0.34897330739337429</v>
      </c>
      <c r="AO3596" s="6">
        <f t="shared" si="485"/>
        <v>-0.29784501846323813</v>
      </c>
      <c r="AP3596" s="6">
        <f t="shared" si="486"/>
        <v>3.1744033581731643</v>
      </c>
      <c r="AQ3596" s="6">
        <f t="shared" si="487"/>
        <v>-4.2452136680783459E-2</v>
      </c>
    </row>
    <row r="3597" spans="40:43" x14ac:dyDescent="0.25">
      <c r="AN3597" s="6">
        <f>AL597-'ugly don''t look!'!$M$6</f>
        <v>-0.35163888435653634</v>
      </c>
      <c r="AO3597" s="6">
        <f t="shared" si="485"/>
        <v>-0.29936833076117475</v>
      </c>
      <c r="AP3597" s="6">
        <f t="shared" si="486"/>
        <v>3.1717377812100023</v>
      </c>
      <c r="AQ3597" s="6">
        <f t="shared" si="487"/>
        <v>-4.4140148589057293E-2</v>
      </c>
    </row>
    <row r="3598" spans="40:43" x14ac:dyDescent="0.25">
      <c r="AN3598" s="6">
        <f>AL598-'ugly don''t look!'!$M$6</f>
        <v>-0.35287313138383469</v>
      </c>
      <c r="AO3598" s="6">
        <f t="shared" si="485"/>
        <v>-0.30390454377197562</v>
      </c>
      <c r="AP3598" s="6">
        <f t="shared" si="486"/>
        <v>3.1705035341827039</v>
      </c>
      <c r="AQ3598" s="6">
        <f t="shared" si="487"/>
        <v>-4.2463342297285878E-2</v>
      </c>
    </row>
    <row r="3599" spans="40:43" x14ac:dyDescent="0.25">
      <c r="AN3599" s="6">
        <f>AL599-'ugly don''t look!'!$M$6</f>
        <v>-0.35336002607485772</v>
      </c>
      <c r="AO3599" s="6">
        <f t="shared" si="485"/>
        <v>-0.30477798010892637</v>
      </c>
      <c r="AP3599" s="6">
        <f t="shared" si="486"/>
        <v>3.1700166394916809</v>
      </c>
      <c r="AQ3599" s="6">
        <f t="shared" si="487"/>
        <v>-4.2389721037752237E-2</v>
      </c>
    </row>
    <row r="3600" spans="40:43" x14ac:dyDescent="0.25">
      <c r="AN3600" s="6">
        <f>AL600-'ugly don''t look!'!$M$6</f>
        <v>-0.35701650448799871</v>
      </c>
      <c r="AO3600" s="6">
        <f t="shared" si="485"/>
        <v>-0.30838430607264194</v>
      </c>
      <c r="AP3600" s="6">
        <f t="shared" si="486"/>
        <v>3.1663601610785399</v>
      </c>
      <c r="AQ3600" s="6">
        <f t="shared" si="487"/>
        <v>-4.3731888561760579E-2</v>
      </c>
    </row>
    <row r="3601" spans="40:43" x14ac:dyDescent="0.25">
      <c r="AN3601" s="6">
        <f>AL601-'ugly don''t look!'!$M$6</f>
        <v>-0.35742287411498941</v>
      </c>
      <c r="AO3601" s="6">
        <f t="shared" si="485"/>
        <v>-0.30914179411043802</v>
      </c>
      <c r="AP3601" s="6">
        <f t="shared" si="486"/>
        <v>3.1659537914515492</v>
      </c>
      <c r="AQ3601" s="6">
        <f t="shared" si="487"/>
        <v>-4.3652150490252228E-2</v>
      </c>
    </row>
    <row r="3602" spans="40:43" x14ac:dyDescent="0.25">
      <c r="AN3602" s="6">
        <f>AL602-'ugly don''t look!'!$M$6</f>
        <v>-0.15715459194969927</v>
      </c>
      <c r="AO3602" s="6">
        <f t="shared" si="485"/>
        <v>-9.9241990992222882E-3</v>
      </c>
      <c r="AP3602" s="6">
        <f t="shared" si="486"/>
        <v>3.3662220736168393</v>
      </c>
      <c r="AQ3602" s="6">
        <f t="shared" si="487"/>
        <v>-3.540271113668611E-2</v>
      </c>
    </row>
    <row r="3603" spans="40:43" x14ac:dyDescent="0.25">
      <c r="AN3603" s="6">
        <f>AL603-'ugly don''t look!'!$M$6</f>
        <v>-0.15739834352237159</v>
      </c>
      <c r="AO3603" s="6">
        <f t="shared" si="485"/>
        <v>-9.969837765638704E-3</v>
      </c>
      <c r="AP3603" s="6">
        <f t="shared" si="486"/>
        <v>3.365978322044167</v>
      </c>
      <c r="AQ3603" s="6">
        <f t="shared" si="487"/>
        <v>-3.5617174712733679E-2</v>
      </c>
    </row>
    <row r="3604" spans="40:43" x14ac:dyDescent="0.25">
      <c r="AN3604" s="6">
        <f>AL604-'ugly don''t look!'!$M$6</f>
        <v>-0.15581131009076676</v>
      </c>
      <c r="AO3604" s="6">
        <f t="shared" si="485"/>
        <v>-1.1943178089281838E-2</v>
      </c>
      <c r="AP3604" s="6">
        <f t="shared" si="486"/>
        <v>3.3675653554757718</v>
      </c>
      <c r="AQ3604" s="6">
        <f t="shared" si="487"/>
        <v>-3.2763776830183167E-2</v>
      </c>
    </row>
    <row r="3605" spans="40:43" x14ac:dyDescent="0.25">
      <c r="AN3605" s="6">
        <f>AL605-'ugly don''t look!'!$M$6</f>
        <v>-0.15434918525137364</v>
      </c>
      <c r="AO3605" s="6">
        <f t="shared" si="485"/>
        <v>-1.220276894728063E-2</v>
      </c>
      <c r="AP3605" s="6">
        <f t="shared" si="486"/>
        <v>3.369027480315165</v>
      </c>
      <c r="AQ3605" s="6">
        <f t="shared" si="487"/>
        <v>-3.1135063070256958E-2</v>
      </c>
    </row>
    <row r="3606" spans="40:43" x14ac:dyDescent="0.25">
      <c r="AN3606" s="6">
        <f>AL606-'ugly don''t look!'!$M$6</f>
        <v>-0.15647450674048491</v>
      </c>
      <c r="AO3606" s="6">
        <f t="shared" si="485"/>
        <v>-1.1094089292645869E-2</v>
      </c>
      <c r="AP3606" s="6">
        <f t="shared" si="486"/>
        <v>3.3669021588260537</v>
      </c>
      <c r="AQ3606" s="6">
        <f t="shared" si="487"/>
        <v>-3.3971864725913542E-2</v>
      </c>
    </row>
    <row r="3607" spans="40:43" x14ac:dyDescent="0.25">
      <c r="AN3607" s="6">
        <f>AL607-'ugly don''t look!'!$M$6</f>
        <v>-0.157621628229764</v>
      </c>
      <c r="AO3607" s="6">
        <f t="shared" si="485"/>
        <v>-1.3014669406542318E-2</v>
      </c>
      <c r="AP3607" s="6">
        <f t="shared" si="486"/>
        <v>3.3657550373367746</v>
      </c>
      <c r="AQ3607" s="6">
        <f t="shared" si="487"/>
        <v>-3.3886479914940509E-2</v>
      </c>
    </row>
    <row r="3608" spans="40:43" x14ac:dyDescent="0.25">
      <c r="AN3608" s="6">
        <f>AL608-'ugly don''t look!'!$M$6</f>
        <v>-0.16019662898357057</v>
      </c>
      <c r="AO3608" s="6">
        <f t="shared" si="485"/>
        <v>-1.1044037036242748E-2</v>
      </c>
      <c r="AP3608" s="6">
        <f t="shared" si="486"/>
        <v>3.363180036582968</v>
      </c>
      <c r="AQ3608" s="6">
        <f t="shared" si="487"/>
        <v>-3.772610732727652E-2</v>
      </c>
    </row>
    <row r="3609" spans="40:43" x14ac:dyDescent="0.25">
      <c r="AN3609" s="6">
        <f>AL609-'ugly don''t look!'!$M$6</f>
        <v>-0.16164503799370555</v>
      </c>
      <c r="AO3609" s="6">
        <f t="shared" si="485"/>
        <v>-1.2540947167665415E-2</v>
      </c>
      <c r="AP3609" s="6">
        <f t="shared" si="486"/>
        <v>3.3617316275728331</v>
      </c>
      <c r="AQ3609" s="6">
        <f t="shared" si="487"/>
        <v>-3.8213894515629426E-2</v>
      </c>
    </row>
    <row r="3610" spans="40:43" x14ac:dyDescent="0.25">
      <c r="AN3610" s="6">
        <f>AL610-'ugly don''t look!'!$M$6</f>
        <v>-0.15931885844649063</v>
      </c>
      <c r="AO3610" s="6">
        <f t="shared" si="485"/>
        <v>-1.0666946279183215E-2</v>
      </c>
      <c r="AP3610" s="6">
        <f t="shared" si="486"/>
        <v>3.364057807120048</v>
      </c>
      <c r="AQ3610" s="6">
        <f t="shared" si="487"/>
        <v>-3.7090329681031958E-2</v>
      </c>
    </row>
    <row r="3611" spans="40:43" x14ac:dyDescent="0.25">
      <c r="AN3611" s="6">
        <f>AL611-'ugly don''t look!'!$M$6</f>
        <v>-0.15831488923591142</v>
      </c>
      <c r="AO3611" s="6">
        <f t="shared" si="485"/>
        <v>-1.0059229078232973E-2</v>
      </c>
      <c r="AP3611" s="6">
        <f t="shared" si="486"/>
        <v>3.3650617763306272</v>
      </c>
      <c r="AQ3611" s="6">
        <f t="shared" si="487"/>
        <v>-3.6476354760991925E-2</v>
      </c>
    </row>
    <row r="3612" spans="40:43" x14ac:dyDescent="0.25">
      <c r="AN3612" s="6">
        <f>AL612-'ugly don''t look!'!$M$6</f>
        <v>-0.15617417179113824</v>
      </c>
      <c r="AO3612" s="6">
        <f t="shared" si="485"/>
        <v>-7.4499307953824383E-3</v>
      </c>
      <c r="AP3612" s="6">
        <f t="shared" si="486"/>
        <v>3.3672024937754004</v>
      </c>
      <c r="AQ3612" s="6">
        <f t="shared" si="487"/>
        <v>-3.6010119182182554E-2</v>
      </c>
    </row>
    <row r="3613" spans="40:43" x14ac:dyDescent="0.25">
      <c r="AN3613" s="6">
        <f>AL613-'ugly don''t look!'!$M$6</f>
        <v>-0.15615853457770212</v>
      </c>
      <c r="AO3613" s="6">
        <f t="shared" si="485"/>
        <v>-6.1693639497742321E-3</v>
      </c>
      <c r="AP3613" s="6">
        <f t="shared" si="486"/>
        <v>3.3672181309888365</v>
      </c>
      <c r="AQ3613" s="6">
        <f t="shared" si="487"/>
        <v>-3.6816268414251202E-2</v>
      </c>
    </row>
    <row r="3614" spans="40:43" x14ac:dyDescent="0.25">
      <c r="AN3614" s="6">
        <f>AL614-'ugly don''t look!'!$M$6</f>
        <v>-0.15539940789606765</v>
      </c>
      <c r="AO3614" s="6">
        <f t="shared" si="485"/>
        <v>-5.7237650537542905E-3</v>
      </c>
      <c r="AP3614" s="6">
        <f t="shared" si="486"/>
        <v>3.367977257670471</v>
      </c>
      <c r="AQ3614" s="6">
        <f t="shared" si="487"/>
        <v>-3.6343098794629491E-2</v>
      </c>
    </row>
    <row r="3615" spans="40:43" x14ac:dyDescent="0.25">
      <c r="AN3615" s="6">
        <f>AL615-'ugly don''t look!'!$M$6</f>
        <v>-0.1559289518944702</v>
      </c>
      <c r="AO3615" s="6">
        <f t="shared" si="485"/>
        <v>-5.35295522619628E-3</v>
      </c>
      <c r="AP3615" s="6">
        <f t="shared" si="486"/>
        <v>3.3674477136720684</v>
      </c>
      <c r="AQ3615" s="6">
        <f t="shared" si="487"/>
        <v>-3.7110604982348583E-2</v>
      </c>
    </row>
    <row r="3616" spans="40:43" x14ac:dyDescent="0.25">
      <c r="AN3616" s="6">
        <f>AL616-'ugly don''t look!'!$M$6</f>
        <v>-0.15615517746771745</v>
      </c>
      <c r="AO3616" s="6">
        <f t="shared" si="485"/>
        <v>-7.0233693453116419E-3</v>
      </c>
      <c r="AP3616" s="6">
        <f t="shared" si="486"/>
        <v>3.3672214880988212</v>
      </c>
      <c r="AQ3616" s="6">
        <f t="shared" si="487"/>
        <v>-3.6264864897437021E-2</v>
      </c>
    </row>
    <row r="3617" spans="40:43" x14ac:dyDescent="0.25">
      <c r="AN3617" s="6">
        <f>AL617-'ugly don''t look!'!$M$6</f>
        <v>-0.15823237722148997</v>
      </c>
      <c r="AO3617" s="6">
        <f t="shared" si="485"/>
        <v>-8.4101308626621327E-3</v>
      </c>
      <c r="AP3617" s="6">
        <f t="shared" si="486"/>
        <v>3.3651442883450486</v>
      </c>
      <c r="AQ3617" s="6">
        <f t="shared" si="487"/>
        <v>-3.7452129212060342E-2</v>
      </c>
    </row>
    <row r="3618" spans="40:43" x14ac:dyDescent="0.25">
      <c r="AN3618" s="6">
        <f>AL618-'ugly don''t look!'!$M$6</f>
        <v>-0.15770736369516625</v>
      </c>
      <c r="AO3618" s="6">
        <f t="shared" si="485"/>
        <v>-7.3929119809024984E-3</v>
      </c>
      <c r="AP3618" s="6">
        <f t="shared" si="486"/>
        <v>3.3656693018713724</v>
      </c>
      <c r="AQ3618" s="6">
        <f t="shared" si="487"/>
        <v>-3.7579902138867499E-2</v>
      </c>
    </row>
    <row r="3619" spans="40:43" x14ac:dyDescent="0.25">
      <c r="AN3619" s="6">
        <f>AL619-'ugly don''t look!'!$M$6</f>
        <v>-0.16004877265533501</v>
      </c>
      <c r="AO3619" s="6">
        <f t="shared" si="485"/>
        <v>-6.3412492650479621E-3</v>
      </c>
      <c r="AP3619" s="6">
        <f t="shared" si="486"/>
        <v>3.3633278929112036</v>
      </c>
      <c r="AQ3619" s="6">
        <f t="shared" si="487"/>
        <v>-4.0596201416629563E-2</v>
      </c>
    </row>
    <row r="3620" spans="40:43" x14ac:dyDescent="0.25">
      <c r="AN3620" s="6">
        <f>AL620-'ugly don''t look!'!$M$6</f>
        <v>-0.15929741147758625</v>
      </c>
      <c r="AO3620" s="6">
        <f t="shared" si="485"/>
        <v>-6.4691113432893306E-3</v>
      </c>
      <c r="AP3620" s="6">
        <f t="shared" si="486"/>
        <v>3.3640792540889524</v>
      </c>
      <c r="AQ3620" s="6">
        <f t="shared" si="487"/>
        <v>-3.9762786480302542E-2</v>
      </c>
    </row>
    <row r="3621" spans="40:43" x14ac:dyDescent="0.25">
      <c r="AN3621" s="6">
        <f>AL621-'ugly don''t look!'!$M$6</f>
        <v>-0.15845088955973496</v>
      </c>
      <c r="AO3621" s="6">
        <f t="shared" si="485"/>
        <v>-5.6883677856433799E-3</v>
      </c>
      <c r="AP3621" s="6">
        <f t="shared" si="486"/>
        <v>3.3649257760068036</v>
      </c>
      <c r="AQ3621" s="6">
        <f t="shared" si="487"/>
        <v>-3.9417296176137845E-2</v>
      </c>
    </row>
    <row r="3622" spans="40:43" x14ac:dyDescent="0.25">
      <c r="AN3622" s="6">
        <f>AL622-'ugly don''t look!'!$M$6</f>
        <v>-0.16023627983864541</v>
      </c>
      <c r="AO3622" s="6">
        <f t="shared" si="485"/>
        <v>-3.1033039788368045E-3</v>
      </c>
      <c r="AP3622" s="6">
        <f t="shared" si="486"/>
        <v>3.3631403857278932</v>
      </c>
      <c r="AQ3622" s="6">
        <f t="shared" si="487"/>
        <v>-4.2861616173933526E-2</v>
      </c>
    </row>
    <row r="3623" spans="40:43" x14ac:dyDescent="0.25">
      <c r="AN3623" s="6">
        <f>AL623-'ugly don''t look!'!$M$6</f>
        <v>-0.16019334699219456</v>
      </c>
      <c r="AO3623" s="6">
        <f t="shared" si="485"/>
        <v>-2.5121157065280597E-3</v>
      </c>
      <c r="AP3623" s="6">
        <f t="shared" si="486"/>
        <v>3.363183318574344</v>
      </c>
      <c r="AQ3623" s="6">
        <f t="shared" si="487"/>
        <v>-4.3198070401723188E-2</v>
      </c>
    </row>
    <row r="3624" spans="40:43" x14ac:dyDescent="0.25">
      <c r="AN3624" s="6">
        <f>AL624-'ugly don''t look!'!$M$6</f>
        <v>-0.15536974689161287</v>
      </c>
      <c r="AO3624" s="6">
        <f t="shared" si="485"/>
        <v>-2.3971634903872316E-3</v>
      </c>
      <c r="AP3624" s="6">
        <f t="shared" si="486"/>
        <v>3.3680069186749257</v>
      </c>
      <c r="AQ3624" s="6">
        <f t="shared" si="487"/>
        <v>-3.84482393304032E-2</v>
      </c>
    </row>
    <row r="3625" spans="40:43" x14ac:dyDescent="0.25">
      <c r="AN3625" s="6">
        <f>AL625-'ugly don''t look!'!$M$6</f>
        <v>-0.15343882048140234</v>
      </c>
      <c r="AO3625" s="6">
        <f t="shared" si="485"/>
        <v>-2.7558922694126365E-3</v>
      </c>
      <c r="AP3625" s="6">
        <f t="shared" si="486"/>
        <v>3.3699378450851363</v>
      </c>
      <c r="AQ3625" s="6">
        <f t="shared" si="487"/>
        <v>-3.6287103580300295E-2</v>
      </c>
    </row>
    <row r="3626" spans="40:43" x14ac:dyDescent="0.25">
      <c r="AN3626" s="6">
        <f>AL626-'ugly don''t look!'!$M$6</f>
        <v>-0.14940250811910305</v>
      </c>
      <c r="AO3626" s="6">
        <f t="shared" si="485"/>
        <v>-2.3527795370911139E-3</v>
      </c>
      <c r="AP3626" s="6">
        <f t="shared" si="486"/>
        <v>3.3739741574474356</v>
      </c>
      <c r="AQ3626" s="6">
        <f t="shared" si="487"/>
        <v>-3.2509483359350999E-2</v>
      </c>
    </row>
    <row r="3627" spans="40:43" x14ac:dyDescent="0.25">
      <c r="AN3627" s="6">
        <f>AL627-'ugly don''t look!'!$M$6</f>
        <v>-0.14769678166197631</v>
      </c>
      <c r="AO3627" s="6">
        <f t="shared" si="485"/>
        <v>-3.9962422098051911E-3</v>
      </c>
      <c r="AP3627" s="6">
        <f t="shared" si="486"/>
        <v>3.3756798839045623</v>
      </c>
      <c r="AQ3627" s="6">
        <f t="shared" si="487"/>
        <v>-2.9749086970106836E-2</v>
      </c>
    </row>
    <row r="3628" spans="40:43" x14ac:dyDescent="0.25">
      <c r="AN3628" s="6">
        <f>AL628-'ugly don''t look!'!$M$6</f>
        <v>-0.14652510754339687</v>
      </c>
      <c r="AO3628" s="6">
        <f t="shared" si="485"/>
        <v>-3.0746615755104468E-3</v>
      </c>
      <c r="AP3628" s="6">
        <f t="shared" si="486"/>
        <v>3.3768515580231417</v>
      </c>
      <c r="AQ3628" s="6">
        <f t="shared" si="487"/>
        <v>-2.9168824753452283E-2</v>
      </c>
    </row>
    <row r="3629" spans="40:43" x14ac:dyDescent="0.25">
      <c r="AN3629" s="6">
        <f>AL629-'ugly don''t look!'!$M$6</f>
        <v>-0.14632545665658814</v>
      </c>
      <c r="AO3629" s="6">
        <f t="shared" si="485"/>
        <v>-1.537546435988915E-3</v>
      </c>
      <c r="AP3629" s="6">
        <f t="shared" si="486"/>
        <v>3.3770512089099505</v>
      </c>
      <c r="AQ3629" s="6">
        <f t="shared" si="487"/>
        <v>-2.9955596708349241E-2</v>
      </c>
    </row>
    <row r="3630" spans="40:43" x14ac:dyDescent="0.25">
      <c r="AN3630" s="6">
        <f>AL630-'ugly don''t look!'!$M$6</f>
        <v>-0.14599308523726107</v>
      </c>
      <c r="AO3630" s="6">
        <f t="shared" si="485"/>
        <v>-1.2888372990746272E-3</v>
      </c>
      <c r="AP3630" s="6">
        <f t="shared" si="486"/>
        <v>3.3773835803292775</v>
      </c>
      <c r="AQ3630" s="6">
        <f t="shared" si="487"/>
        <v>-2.9782831012292538E-2</v>
      </c>
    </row>
    <row r="3631" spans="40:43" x14ac:dyDescent="0.25">
      <c r="AN3631" s="6">
        <f>AL631-'ugly don''t look!'!$M$6</f>
        <v>-0.14537508067627369</v>
      </c>
      <c r="AO3631" s="6">
        <f t="shared" si="485"/>
        <v>-3.9216957463505944E-3</v>
      </c>
      <c r="AP3631" s="6">
        <f t="shared" si="486"/>
        <v>3.3780015848902649</v>
      </c>
      <c r="AQ3631" s="6">
        <f t="shared" si="487"/>
        <v>-2.7475225168619694E-2</v>
      </c>
    </row>
    <row r="3632" spans="40:43" x14ac:dyDescent="0.25">
      <c r="AN3632" s="6">
        <f>AL632-'ugly don''t look!'!$M$6</f>
        <v>-0.14809412998192917</v>
      </c>
      <c r="AO3632" s="6">
        <f t="shared" si="485"/>
        <v>-2.3203463554169581E-3</v>
      </c>
      <c r="AP3632" s="6">
        <f t="shared" si="486"/>
        <v>3.3752825355846094</v>
      </c>
      <c r="AQ3632" s="6">
        <f t="shared" si="487"/>
        <v>-3.1221918777655178E-2</v>
      </c>
    </row>
    <row r="3633" spans="40:43" x14ac:dyDescent="0.25">
      <c r="AN3633" s="6">
        <f>AL633-'ugly don''t look!'!$M$6</f>
        <v>-0.14948991123485822</v>
      </c>
      <c r="AO3633" s="6">
        <f t="shared" si="485"/>
        <v>-1.9789513618806449E-3</v>
      </c>
      <c r="AP3633" s="6">
        <f t="shared" si="486"/>
        <v>3.3738867543316804</v>
      </c>
      <c r="AQ3633" s="6">
        <f t="shared" si="487"/>
        <v>-3.2836785648186706E-2</v>
      </c>
    </row>
    <row r="3634" spans="40:43" x14ac:dyDescent="0.25">
      <c r="AN3634" s="6">
        <f>AL634-'ugly don''t look!'!$M$6</f>
        <v>-0.1529728525491838</v>
      </c>
      <c r="AO3634" s="6">
        <f t="shared" si="485"/>
        <v>-5.4205844053502891E-4</v>
      </c>
      <c r="AP3634" s="6">
        <f t="shared" si="486"/>
        <v>3.3704038130173548</v>
      </c>
      <c r="AQ3634" s="6">
        <f t="shared" si="487"/>
        <v>-3.7241833551834996E-2</v>
      </c>
    </row>
    <row r="3635" spans="40:43" x14ac:dyDescent="0.25">
      <c r="AN3635" s="6">
        <f>AL635-'ugly don''t look!'!$M$6</f>
        <v>-0.15323373260593653</v>
      </c>
      <c r="AO3635" s="6">
        <f t="shared" si="485"/>
        <v>-2.3680291860790495E-3</v>
      </c>
      <c r="AP3635" s="6">
        <f t="shared" si="486"/>
        <v>3.3701429329606021</v>
      </c>
      <c r="AQ3635" s="6">
        <f t="shared" si="487"/>
        <v>-3.6330921590293219E-2</v>
      </c>
    </row>
    <row r="3636" spans="40:43" x14ac:dyDescent="0.25">
      <c r="AN3636" s="6">
        <f>AL636-'ugly don''t look!'!$M$6</f>
        <v>-0.15167949845354078</v>
      </c>
      <c r="AO3636" s="6">
        <f t="shared" si="485"/>
        <v>-3.5506419070363876E-3</v>
      </c>
      <c r="AP3636" s="6">
        <f t="shared" si="486"/>
        <v>3.3716971671129978</v>
      </c>
      <c r="AQ3636" s="6">
        <f t="shared" si="487"/>
        <v>-3.4017761726446105E-2</v>
      </c>
    </row>
    <row r="3637" spans="40:43" x14ac:dyDescent="0.25">
      <c r="AN3637" s="6">
        <f>AL637-'ugly don''t look!'!$M$6</f>
        <v>-0.14772612834282484</v>
      </c>
      <c r="AO3637" s="6">
        <f t="shared" si="485"/>
        <v>-5.6868834114505978E-3</v>
      </c>
      <c r="AP3637" s="6">
        <f t="shared" si="486"/>
        <v>3.3756505372237138</v>
      </c>
      <c r="AQ3637" s="6">
        <f t="shared" si="487"/>
        <v>-2.869348753628051E-2</v>
      </c>
    </row>
    <row r="3638" spans="40:43" x14ac:dyDescent="0.25">
      <c r="AN3638" s="6">
        <f>AL638-'ugly don''t look!'!$M$6</f>
        <v>-0.14795217044836928</v>
      </c>
      <c r="AO3638" s="6">
        <f t="shared" si="485"/>
        <v>-3.6929047229869298E-3</v>
      </c>
      <c r="AP3638" s="6">
        <f t="shared" si="486"/>
        <v>3.3754244951181693</v>
      </c>
      <c r="AQ3638" s="6">
        <f t="shared" si="487"/>
        <v>-3.0199138484131444E-2</v>
      </c>
    </row>
    <row r="3639" spans="40:43" x14ac:dyDescent="0.25">
      <c r="AN3639" s="6">
        <f>AL639-'ugly don''t look!'!$M$6</f>
        <v>-0.14999192503819803</v>
      </c>
      <c r="AO3639" s="6">
        <f t="shared" si="485"/>
        <v>-1.2802543850701069E-3</v>
      </c>
      <c r="AP3639" s="6">
        <f t="shared" si="486"/>
        <v>3.3733847405283406</v>
      </c>
      <c r="AQ3639" s="6">
        <f t="shared" si="487"/>
        <v>-3.378717878215437E-2</v>
      </c>
    </row>
    <row r="3640" spans="40:43" x14ac:dyDescent="0.25">
      <c r="AN3640" s="6">
        <f>AL640-'ugly don''t look!'!$M$6</f>
        <v>-0.14932081592911794</v>
      </c>
      <c r="AO3640" s="6">
        <f t="shared" si="485"/>
        <v>-3.4971490316168118E-3</v>
      </c>
      <c r="AP3640" s="6">
        <f t="shared" si="486"/>
        <v>3.3740558496374207</v>
      </c>
      <c r="AQ3640" s="6">
        <f t="shared" si="487"/>
        <v>-3.1693407530998557E-2</v>
      </c>
    </row>
    <row r="3641" spans="40:43" x14ac:dyDescent="0.25">
      <c r="AN3641" s="6">
        <f>AL641-'ugly don''t look!'!$M$6</f>
        <v>-0.1494670944236427</v>
      </c>
      <c r="AO3641" s="6">
        <f t="shared" si="485"/>
        <v>-3.3181196795240937E-3</v>
      </c>
      <c r="AP3641" s="6">
        <f t="shared" si="486"/>
        <v>3.3739095711428959</v>
      </c>
      <c r="AQ3641" s="6">
        <f t="shared" si="487"/>
        <v>-3.1954575689738696E-2</v>
      </c>
    </row>
    <row r="3642" spans="40:43" x14ac:dyDescent="0.25">
      <c r="AN3642" s="6">
        <f>AL642-'ugly don''t look!'!$M$6</f>
        <v>-0.15226779533385981</v>
      </c>
      <c r="AO3642" s="6">
        <f t="shared" si="485"/>
        <v>-3.7220776527664176E-3</v>
      </c>
      <c r="AP3642" s="6">
        <f t="shared" si="486"/>
        <v>3.3711088702326788</v>
      </c>
      <c r="AQ3642" s="6">
        <f t="shared" si="487"/>
        <v>-3.4496042036682051E-2</v>
      </c>
    </row>
    <row r="3643" spans="40:43" x14ac:dyDescent="0.25">
      <c r="AN3643" s="6">
        <f>AL643-'ugly don''t look!'!$M$6</f>
        <v>-0.15473692362916713</v>
      </c>
      <c r="AO3643" s="6">
        <f t="shared" ref="AO3643:AO3706" si="488">AK643</f>
        <v>-4.7073345384318023E-3</v>
      </c>
      <c r="AP3643" s="6">
        <f t="shared" ref="AP3643:AP3706" si="489">AL643</f>
        <v>3.3686397419373715</v>
      </c>
      <c r="AQ3643" s="6">
        <f t="shared" si="487"/>
        <v>-3.6332895057366366E-2</v>
      </c>
    </row>
    <row r="3644" spans="40:43" x14ac:dyDescent="0.25">
      <c r="AN3644" s="6">
        <f>AL644-'ugly don''t look!'!$M$6</f>
        <v>-0.15469669628032134</v>
      </c>
      <c r="AO3644" s="6">
        <f t="shared" si="488"/>
        <v>-4.9497642719314944E-3</v>
      </c>
      <c r="AP3644" s="6">
        <f t="shared" si="489"/>
        <v>3.3686799692862173</v>
      </c>
      <c r="AQ3644" s="6">
        <f t="shared" si="487"/>
        <v>-3.613709170742338E-2</v>
      </c>
    </row>
    <row r="3645" spans="40:43" x14ac:dyDescent="0.25">
      <c r="AN3645" s="6">
        <f>AL645-'ugly don''t look!'!$M$6</f>
        <v>-0.15402242338403438</v>
      </c>
      <c r="AO3645" s="6">
        <f t="shared" si="488"/>
        <v>-4.1342932249471467E-3</v>
      </c>
      <c r="AP3645" s="6">
        <f t="shared" si="489"/>
        <v>3.3693542421825042</v>
      </c>
      <c r="AQ3645" s="6">
        <f t="shared" si="487"/>
        <v>-3.5986136321199735E-2</v>
      </c>
    </row>
    <row r="3646" spans="40:43" x14ac:dyDescent="0.25">
      <c r="AN3646" s="6">
        <f>AL646-'ugly don''t look!'!$M$6</f>
        <v>-0.15304013582794962</v>
      </c>
      <c r="AO3646" s="6">
        <f t="shared" si="488"/>
        <v>-3.9413006997021894E-3</v>
      </c>
      <c r="AP3646" s="6">
        <f t="shared" si="489"/>
        <v>3.370336529738589</v>
      </c>
      <c r="AQ3646" s="6">
        <f t="shared" si="487"/>
        <v>-3.5127699106761695E-2</v>
      </c>
    </row>
    <row r="3647" spans="40:43" x14ac:dyDescent="0.25">
      <c r="AN3647" s="6">
        <f>AL647-'ugly don''t look!'!$M$6</f>
        <v>-0.15233089482151652</v>
      </c>
      <c r="AO3647" s="6">
        <f t="shared" si="488"/>
        <v>-4.6442554016414474E-3</v>
      </c>
      <c r="AP3647" s="6">
        <f t="shared" si="489"/>
        <v>3.3710457707450221</v>
      </c>
      <c r="AQ3647" s="6">
        <f t="shared" si="487"/>
        <v>-3.3967346432211692E-2</v>
      </c>
    </row>
    <row r="3648" spans="40:43" x14ac:dyDescent="0.25">
      <c r="AN3648" s="6">
        <f>AL648-'ugly don''t look!'!$M$6</f>
        <v>-0.15327557486964194</v>
      </c>
      <c r="AO3648" s="6">
        <f t="shared" si="488"/>
        <v>-7.5726723944431707E-3</v>
      </c>
      <c r="AP3648" s="6">
        <f t="shared" si="489"/>
        <v>3.3701010906968967</v>
      </c>
      <c r="AQ3648" s="6">
        <f t="shared" si="487"/>
        <v>-3.3032754500335743E-2</v>
      </c>
    </row>
    <row r="3649" spans="40:43" x14ac:dyDescent="0.25">
      <c r="AN3649" s="6">
        <f>AL649-'ugly don''t look!'!$M$6</f>
        <v>-0.15343556059428654</v>
      </c>
      <c r="AO3649" s="6">
        <f t="shared" si="488"/>
        <v>-7.7112180576165024E-3</v>
      </c>
      <c r="AP3649" s="6">
        <f t="shared" si="489"/>
        <v>3.3699411049722521</v>
      </c>
      <c r="AQ3649" s="6">
        <f t="shared" si="487"/>
        <v>-3.3103830420334213E-2</v>
      </c>
    </row>
    <row r="3650" spans="40:43" x14ac:dyDescent="0.25">
      <c r="AN3650" s="6">
        <f>AL650-'ugly don''t look!'!$M$6</f>
        <v>-0.15512807780487625</v>
      </c>
      <c r="AO3650" s="6">
        <f t="shared" si="488"/>
        <v>-8.660159584060103E-3</v>
      </c>
      <c r="AP3650" s="6">
        <f t="shared" si="489"/>
        <v>3.3682485877616624</v>
      </c>
      <c r="AQ3650" s="6">
        <f t="shared" ref="AQ3650:AQ3713" si="490">AN3650-$AS$2*AO3650-$AT$2</f>
        <v>-3.4187377246689465E-2</v>
      </c>
    </row>
    <row r="3651" spans="40:43" x14ac:dyDescent="0.25">
      <c r="AN3651" s="6">
        <f>AL651-'ugly don''t look!'!$M$6</f>
        <v>-0.15610915085943056</v>
      </c>
      <c r="AO3651" s="6">
        <f t="shared" si="488"/>
        <v>-9.6541365099602466E-3</v>
      </c>
      <c r="AP3651" s="6">
        <f t="shared" si="489"/>
        <v>3.3672675147071081</v>
      </c>
      <c r="AQ3651" s="6">
        <f t="shared" si="490"/>
        <v>-3.4530579058793115E-2</v>
      </c>
    </row>
    <row r="3652" spans="40:43" x14ac:dyDescent="0.25">
      <c r="AN3652" s="6">
        <f>AL652-'ugly don''t look!'!$M$6</f>
        <v>-0.15616922439773218</v>
      </c>
      <c r="AO3652" s="6">
        <f t="shared" si="488"/>
        <v>-1.000876988233787E-2</v>
      </c>
      <c r="AP3652" s="6">
        <f t="shared" si="489"/>
        <v>3.3672074411688064</v>
      </c>
      <c r="AQ3652" s="6">
        <f t="shared" si="490"/>
        <v>-3.4363071429002606E-2</v>
      </c>
    </row>
    <row r="3653" spans="40:43" x14ac:dyDescent="0.25">
      <c r="AN3653" s="6">
        <f>AL653-'ugly don''t look!'!$M$6</f>
        <v>-0.15764303928790957</v>
      </c>
      <c r="AO3653" s="6">
        <f t="shared" si="488"/>
        <v>-9.7910791092992878E-3</v>
      </c>
      <c r="AP3653" s="6">
        <f t="shared" si="489"/>
        <v>3.365733626278629</v>
      </c>
      <c r="AQ3653" s="6">
        <f t="shared" si="490"/>
        <v>-3.5976586427150237E-2</v>
      </c>
    </row>
    <row r="3654" spans="40:43" x14ac:dyDescent="0.25">
      <c r="AN3654" s="6">
        <f>AL654-'ugly don''t look!'!$M$6</f>
        <v>-0.15784248496810349</v>
      </c>
      <c r="AO3654" s="6">
        <f t="shared" si="488"/>
        <v>-1.0428920340920064E-2</v>
      </c>
      <c r="AP3654" s="6">
        <f t="shared" si="489"/>
        <v>3.3655341805984351</v>
      </c>
      <c r="AQ3654" s="6">
        <f t="shared" si="490"/>
        <v>-3.5766706127737802E-2</v>
      </c>
    </row>
    <row r="3655" spans="40:43" x14ac:dyDescent="0.25">
      <c r="AN3655" s="6">
        <f>AL655-'ugly don''t look!'!$M$6</f>
        <v>-0.16059072364534543</v>
      </c>
      <c r="AO3655" s="6">
        <f t="shared" si="488"/>
        <v>-1.0697241424474743E-2</v>
      </c>
      <c r="AP3655" s="6">
        <f t="shared" si="489"/>
        <v>3.3627859419211932</v>
      </c>
      <c r="AQ3655" s="6">
        <f t="shared" si="490"/>
        <v>-3.8342753380326972E-2</v>
      </c>
    </row>
    <row r="3656" spans="40:43" x14ac:dyDescent="0.25">
      <c r="AN3656" s="6">
        <f>AL656-'ugly don''t look!'!$M$6</f>
        <v>-0.16064112786066298</v>
      </c>
      <c r="AO3656" s="6">
        <f t="shared" si="488"/>
        <v>-1.0800182923382374E-2</v>
      </c>
      <c r="AP3656" s="6">
        <f t="shared" si="489"/>
        <v>3.3627355377058756</v>
      </c>
      <c r="AQ3656" s="6">
        <f t="shared" si="490"/>
        <v>-3.8327096281647238E-2</v>
      </c>
    </row>
    <row r="3657" spans="40:43" x14ac:dyDescent="0.25">
      <c r="AN3657" s="6">
        <f>AL657-'ugly don''t look!'!$M$6</f>
        <v>-0.16204796858760107</v>
      </c>
      <c r="AO3657" s="6">
        <f t="shared" si="488"/>
        <v>-1.1213432704257483E-2</v>
      </c>
      <c r="AP3657" s="6">
        <f t="shared" si="489"/>
        <v>3.3613286969789375</v>
      </c>
      <c r="AQ3657" s="6">
        <f t="shared" si="490"/>
        <v>-3.9468739553492921E-2</v>
      </c>
    </row>
    <row r="3658" spans="40:43" x14ac:dyDescent="0.25">
      <c r="AN3658" s="6">
        <f>AL658-'ugly don''t look!'!$M$6</f>
        <v>-0.16148204605140259</v>
      </c>
      <c r="AO3658" s="6">
        <f t="shared" si="488"/>
        <v>-1.0399092210604505E-2</v>
      </c>
      <c r="AP3658" s="6">
        <f t="shared" si="489"/>
        <v>3.361894619515136</v>
      </c>
      <c r="AQ3658" s="6">
        <f t="shared" si="490"/>
        <v>-3.9425409010055146E-2</v>
      </c>
    </row>
    <row r="3659" spans="40:43" x14ac:dyDescent="0.25">
      <c r="AN3659" s="6">
        <f>AL659-'ugly don''t look!'!$M$6</f>
        <v>-0.16100814358840676</v>
      </c>
      <c r="AO3659" s="6">
        <f t="shared" si="488"/>
        <v>-9.986694784746987E-3</v>
      </c>
      <c r="AP3659" s="6">
        <f t="shared" si="489"/>
        <v>3.3623685219781319</v>
      </c>
      <c r="AQ3659" s="6">
        <f t="shared" si="490"/>
        <v>-3.9216157014852593E-2</v>
      </c>
    </row>
    <row r="3660" spans="40:43" x14ac:dyDescent="0.25">
      <c r="AN3660" s="6">
        <f>AL660-'ugly don''t look!'!$M$6</f>
        <v>-0.16208022782382869</v>
      </c>
      <c r="AO3660" s="6">
        <f t="shared" si="488"/>
        <v>-1.0239985638978268E-2</v>
      </c>
      <c r="AP3660" s="6">
        <f t="shared" si="489"/>
        <v>3.3612964377427099</v>
      </c>
      <c r="AQ3660" s="6">
        <f t="shared" si="490"/>
        <v>-4.0125695271912315E-2</v>
      </c>
    </row>
    <row r="3661" spans="40:43" x14ac:dyDescent="0.25">
      <c r="AN3661" s="6">
        <f>AL661-'ugly don''t look!'!$M$6</f>
        <v>-0.16322143444314419</v>
      </c>
      <c r="AO3661" s="6">
        <f t="shared" si="488"/>
        <v>-1.2213342468884069E-2</v>
      </c>
      <c r="AP3661" s="6">
        <f t="shared" si="489"/>
        <v>3.3601552311233944</v>
      </c>
      <c r="AQ3661" s="6">
        <f t="shared" si="490"/>
        <v>-4.0000526847611406E-2</v>
      </c>
    </row>
    <row r="3662" spans="40:43" x14ac:dyDescent="0.25">
      <c r="AN3662" s="6">
        <f>AL662-'ugly don''t look!'!$M$6</f>
        <v>-0.16234180600917369</v>
      </c>
      <c r="AO3662" s="6">
        <f t="shared" si="488"/>
        <v>-1.2092960340812985E-2</v>
      </c>
      <c r="AP3662" s="6">
        <f t="shared" si="489"/>
        <v>3.3610348595573649</v>
      </c>
      <c r="AQ3662" s="6">
        <f t="shared" si="490"/>
        <v>-3.9198152015410409E-2</v>
      </c>
    </row>
    <row r="3663" spans="40:43" x14ac:dyDescent="0.25">
      <c r="AN3663" s="6">
        <f>AL663-'ugly don''t look!'!$M$6</f>
        <v>-0.16266311729562455</v>
      </c>
      <c r="AO3663" s="6">
        <f t="shared" si="488"/>
        <v>-1.139583348658927E-2</v>
      </c>
      <c r="AP3663" s="6">
        <f t="shared" si="489"/>
        <v>3.3607135482709141</v>
      </c>
      <c r="AQ3663" s="6">
        <f t="shared" si="490"/>
        <v>-3.9966835027564734E-2</v>
      </c>
    </row>
    <row r="3664" spans="40:43" x14ac:dyDescent="0.25">
      <c r="AN3664" s="6">
        <f>AL664-'ugly don''t look!'!$M$6</f>
        <v>-0.16254050183139546</v>
      </c>
      <c r="AO3664" s="6">
        <f t="shared" si="488"/>
        <v>-1.201493517944008E-2</v>
      </c>
      <c r="AP3664" s="6">
        <f t="shared" si="489"/>
        <v>3.3608361637351432</v>
      </c>
      <c r="AQ3664" s="6">
        <f t="shared" si="490"/>
        <v>-3.9446919429165617E-2</v>
      </c>
    </row>
    <row r="3665" spans="40:43" x14ac:dyDescent="0.25">
      <c r="AN3665" s="6">
        <f>AL665-'ugly don''t look!'!$M$6</f>
        <v>-0.1617062445539057</v>
      </c>
      <c r="AO3665" s="6">
        <f t="shared" si="488"/>
        <v>-1.2070781730140166E-2</v>
      </c>
      <c r="AP3665" s="6">
        <f t="shared" si="489"/>
        <v>3.3616704210126329</v>
      </c>
      <c r="AQ3665" s="6">
        <f t="shared" si="490"/>
        <v>-3.8576823383437459E-2</v>
      </c>
    </row>
    <row r="3666" spans="40:43" x14ac:dyDescent="0.25">
      <c r="AN3666" s="6">
        <f>AL666-'ugly don''t look!'!$M$6</f>
        <v>-0.16041885372471043</v>
      </c>
      <c r="AO3666" s="6">
        <f t="shared" si="488"/>
        <v>-1.3321308419621994E-2</v>
      </c>
      <c r="AP3666" s="6">
        <f t="shared" si="489"/>
        <v>3.3629578118418282</v>
      </c>
      <c r="AQ3666" s="6">
        <f t="shared" si="490"/>
        <v>-3.6486923972450819E-2</v>
      </c>
    </row>
    <row r="3667" spans="40:43" x14ac:dyDescent="0.25">
      <c r="AN3667" s="6">
        <f>AL667-'ugly don''t look!'!$M$6</f>
        <v>-0.15932630295646089</v>
      </c>
      <c r="AO3667" s="6">
        <f t="shared" si="488"/>
        <v>-1.3329477542558078E-2</v>
      </c>
      <c r="AP3667" s="6">
        <f t="shared" si="489"/>
        <v>3.3640503626100777</v>
      </c>
      <c r="AQ3667" s="6">
        <f t="shared" si="490"/>
        <v>-3.5389130780095451E-2</v>
      </c>
    </row>
    <row r="3668" spans="40:43" x14ac:dyDescent="0.25">
      <c r="AN3668" s="6">
        <f>AL668-'ugly don''t look!'!$M$6</f>
        <v>-0.15853917571177112</v>
      </c>
      <c r="AO3668" s="6">
        <f t="shared" si="488"/>
        <v>-1.2857043735325634E-2</v>
      </c>
      <c r="AP3668" s="6">
        <f t="shared" si="489"/>
        <v>3.3648374898547675</v>
      </c>
      <c r="AQ3668" s="6">
        <f t="shared" si="490"/>
        <v>-3.49051815385793E-2</v>
      </c>
    </row>
    <row r="3669" spans="40:43" x14ac:dyDescent="0.25">
      <c r="AN3669" s="6">
        <f>AL669-'ugly don''t look!'!$M$6</f>
        <v>-0.15966553007919204</v>
      </c>
      <c r="AO3669" s="6">
        <f t="shared" si="488"/>
        <v>-9.5422002950302023E-3</v>
      </c>
      <c r="AP3669" s="6">
        <f t="shared" si="489"/>
        <v>3.3637111354873466</v>
      </c>
      <c r="AQ3669" s="6">
        <f t="shared" si="490"/>
        <v>-3.8158791829849575E-2</v>
      </c>
    </row>
    <row r="3670" spans="40:43" x14ac:dyDescent="0.25">
      <c r="AN3670" s="6">
        <f>AL670-'ugly don''t look!'!$M$6</f>
        <v>-0.16108751125525567</v>
      </c>
      <c r="AO3670" s="6">
        <f t="shared" si="488"/>
        <v>-6.7948392938444466E-3</v>
      </c>
      <c r="AP3670" s="6">
        <f t="shared" si="489"/>
        <v>3.3622891543112829</v>
      </c>
      <c r="AQ3670" s="6">
        <f t="shared" si="490"/>
        <v>-4.1343854753208092E-2</v>
      </c>
    </row>
    <row r="3671" spans="40:43" x14ac:dyDescent="0.25">
      <c r="AN3671" s="6">
        <f>AL671-'ugly don''t look!'!$M$6</f>
        <v>-0.16117523139645495</v>
      </c>
      <c r="AO3671" s="6">
        <f t="shared" si="488"/>
        <v>-6.9812376929240926E-3</v>
      </c>
      <c r="AP3671" s="6">
        <f t="shared" si="489"/>
        <v>3.3622014341700837</v>
      </c>
      <c r="AQ3671" s="6">
        <f t="shared" si="490"/>
        <v>-4.1311956244000497E-2</v>
      </c>
    </row>
    <row r="3672" spans="40:43" x14ac:dyDescent="0.25">
      <c r="AN3672" s="6">
        <f>AL672-'ugly don''t look!'!$M$6</f>
        <v>-0.16026023078121332</v>
      </c>
      <c r="AO3672" s="6">
        <f t="shared" si="488"/>
        <v>-8.838716174976214E-3</v>
      </c>
      <c r="AP3672" s="6">
        <f t="shared" si="489"/>
        <v>3.3631164347853253</v>
      </c>
      <c r="AQ3672" s="6">
        <f t="shared" si="490"/>
        <v>-3.920494394689919E-2</v>
      </c>
    </row>
    <row r="3673" spans="40:43" x14ac:dyDescent="0.25">
      <c r="AN3673" s="6">
        <f>AL673-'ugly don''t look!'!$M$6</f>
        <v>-0.16003467112411629</v>
      </c>
      <c r="AO3673" s="6">
        <f t="shared" si="488"/>
        <v>-8.4825508871568551E-3</v>
      </c>
      <c r="AP3673" s="6">
        <f t="shared" si="489"/>
        <v>3.3633419944424223</v>
      </c>
      <c r="AQ3673" s="6">
        <f t="shared" si="490"/>
        <v>-3.9207948543900306E-2</v>
      </c>
    </row>
    <row r="3674" spans="40:43" x14ac:dyDescent="0.25">
      <c r="AN3674" s="6">
        <f>AL674-'ugly don''t look!'!$M$6</f>
        <v>-0.16029163399727286</v>
      </c>
      <c r="AO3674" s="6">
        <f t="shared" si="488"/>
        <v>-6.563504385243734E-3</v>
      </c>
      <c r="AP3674" s="6">
        <f t="shared" si="489"/>
        <v>3.3630850315692657</v>
      </c>
      <c r="AQ3674" s="6">
        <f t="shared" si="490"/>
        <v>-4.0696433542570354E-2</v>
      </c>
    </row>
    <row r="3675" spans="40:43" x14ac:dyDescent="0.25">
      <c r="AN3675" s="6">
        <f>AL675-'ugly don''t look!'!$M$6</f>
        <v>-0.15909687799000682</v>
      </c>
      <c r="AO3675" s="6">
        <f t="shared" si="488"/>
        <v>-4.8249484008495904E-3</v>
      </c>
      <c r="AP3675" s="6">
        <f t="shared" si="489"/>
        <v>3.3642797875765318</v>
      </c>
      <c r="AQ3675" s="6">
        <f t="shared" si="490"/>
        <v>-4.0617372313461492E-2</v>
      </c>
    </row>
    <row r="3676" spans="40:43" x14ac:dyDescent="0.25">
      <c r="AN3676" s="6">
        <f>AL676-'ugly don''t look!'!$M$6</f>
        <v>-0.15549307535550039</v>
      </c>
      <c r="AO3676" s="6">
        <f t="shared" si="488"/>
        <v>-4.3388398385156741E-3</v>
      </c>
      <c r="AP3676" s="6">
        <f t="shared" si="489"/>
        <v>3.3678835902110382</v>
      </c>
      <c r="AQ3676" s="6">
        <f t="shared" si="490"/>
        <v>-3.7325523271178551E-2</v>
      </c>
    </row>
    <row r="3677" spans="40:43" x14ac:dyDescent="0.25">
      <c r="AN3677" s="6">
        <f>AL677-'ugly don''t look!'!$M$6</f>
        <v>-0.15519797754166831</v>
      </c>
      <c r="AO3677" s="6">
        <f t="shared" si="488"/>
        <v>-4.5056207576254703E-3</v>
      </c>
      <c r="AP3677" s="6">
        <f t="shared" si="489"/>
        <v>3.3681786880248703</v>
      </c>
      <c r="AQ3677" s="6">
        <f t="shared" si="490"/>
        <v>-3.6923396059261315E-2</v>
      </c>
    </row>
    <row r="3678" spans="40:43" x14ac:dyDescent="0.25">
      <c r="AN3678" s="6">
        <f>AL678-'ugly don''t look!'!$M$6</f>
        <v>-0.15012442708575291</v>
      </c>
      <c r="AO3678" s="6">
        <f t="shared" si="488"/>
        <v>-2.4248191035737316E-3</v>
      </c>
      <c r="AP3678" s="6">
        <f t="shared" si="489"/>
        <v>3.3732522384807857</v>
      </c>
      <c r="AQ3678" s="6">
        <f t="shared" si="490"/>
        <v>-3.3185171908995698E-2</v>
      </c>
    </row>
    <row r="3679" spans="40:43" x14ac:dyDescent="0.25">
      <c r="AN3679" s="6">
        <f>AL679-'ugly don''t look!'!$M$6</f>
        <v>-0.149841443674537</v>
      </c>
      <c r="AO3679" s="6">
        <f t="shared" si="488"/>
        <v>-2.937212231982084E-3</v>
      </c>
      <c r="AP3679" s="6">
        <f t="shared" si="489"/>
        <v>3.3735352218920016</v>
      </c>
      <c r="AQ3679" s="6">
        <f t="shared" si="490"/>
        <v>-3.2573367140940918E-2</v>
      </c>
    </row>
    <row r="3680" spans="40:43" x14ac:dyDescent="0.25">
      <c r="AN3680" s="6">
        <f>AL680-'ugly don''t look!'!$M$6</f>
        <v>-0.14865910074435673</v>
      </c>
      <c r="AO3680" s="6">
        <f t="shared" si="488"/>
        <v>1.0762350092710475E-3</v>
      </c>
      <c r="AP3680" s="6">
        <f t="shared" si="489"/>
        <v>3.3747175648221819</v>
      </c>
      <c r="AQ3680" s="6">
        <f t="shared" si="490"/>
        <v>-3.3966599670895103E-2</v>
      </c>
    </row>
    <row r="3681" spans="40:43" x14ac:dyDescent="0.25">
      <c r="AN3681" s="6">
        <f>AL681-'ugly don''t look!'!$M$6</f>
        <v>-0.14790152556627634</v>
      </c>
      <c r="AO3681" s="6">
        <f t="shared" si="488"/>
        <v>5.0810174450741585E-4</v>
      </c>
      <c r="AP3681" s="6">
        <f t="shared" si="489"/>
        <v>3.3754751400002623</v>
      </c>
      <c r="AQ3681" s="6">
        <f t="shared" si="490"/>
        <v>-3.2844432657703287E-2</v>
      </c>
    </row>
    <row r="3682" spans="40:43" x14ac:dyDescent="0.25">
      <c r="AN3682" s="6">
        <f>AL682-'ugly don''t look!'!$M$6</f>
        <v>-0.14598416521089019</v>
      </c>
      <c r="AO3682" s="6">
        <f t="shared" si="488"/>
        <v>-3.2250006330780735E-3</v>
      </c>
      <c r="AP3682" s="6">
        <f t="shared" si="489"/>
        <v>3.3773925003556484</v>
      </c>
      <c r="AQ3682" s="6">
        <f t="shared" si="490"/>
        <v>-2.8531404365026269E-2</v>
      </c>
    </row>
    <row r="3683" spans="40:43" x14ac:dyDescent="0.25">
      <c r="AN3683" s="6">
        <f>AL683-'ugly don''t look!'!$M$6</f>
        <v>-0.14671009577888849</v>
      </c>
      <c r="AO3683" s="6">
        <f t="shared" si="488"/>
        <v>2.0050522919079633E-3</v>
      </c>
      <c r="AP3683" s="6">
        <f t="shared" si="489"/>
        <v>3.3766665697876501</v>
      </c>
      <c r="AQ3683" s="6">
        <f t="shared" si="490"/>
        <v>-3.2613650628504465E-2</v>
      </c>
    </row>
    <row r="3684" spans="40:43" x14ac:dyDescent="0.25">
      <c r="AN3684" s="6">
        <f>AL684-'ugly don''t look!'!$M$6</f>
        <v>-0.14741614824988547</v>
      </c>
      <c r="AO3684" s="6">
        <f t="shared" si="488"/>
        <v>3.2081085891811998E-3</v>
      </c>
      <c r="AP3684" s="6">
        <f t="shared" si="489"/>
        <v>3.3759605173166531</v>
      </c>
      <c r="AQ3684" s="6">
        <f t="shared" si="490"/>
        <v>-3.409174819942648E-2</v>
      </c>
    </row>
    <row r="3685" spans="40:43" x14ac:dyDescent="0.25">
      <c r="AN3685" s="6">
        <f>AL685-'ugly don''t look!'!$M$6</f>
        <v>-0.14592137747257361</v>
      </c>
      <c r="AO3685" s="6">
        <f t="shared" si="488"/>
        <v>-3.7812808040095496E-3</v>
      </c>
      <c r="AP3685" s="6">
        <f t="shared" si="489"/>
        <v>3.377455288093965</v>
      </c>
      <c r="AQ3685" s="6">
        <f t="shared" si="490"/>
        <v>-2.8111631354177935E-2</v>
      </c>
    </row>
    <row r="3686" spans="40:43" x14ac:dyDescent="0.25">
      <c r="AN3686" s="6">
        <f>AL686-'ugly don''t look!'!$M$6</f>
        <v>-0.14541091433435538</v>
      </c>
      <c r="AO3686" s="6">
        <f t="shared" si="488"/>
        <v>-3.4369943280562398E-3</v>
      </c>
      <c r="AP3686" s="6">
        <f t="shared" si="489"/>
        <v>3.3779657512321832</v>
      </c>
      <c r="AQ3686" s="6">
        <f t="shared" si="490"/>
        <v>-2.7822109403277923E-2</v>
      </c>
    </row>
    <row r="3687" spans="40:43" x14ac:dyDescent="0.25">
      <c r="AN3687" s="6">
        <f>AL687-'ugly don''t look!'!$M$6</f>
        <v>-0.15002704646861176</v>
      </c>
      <c r="AO3687" s="6">
        <f t="shared" si="488"/>
        <v>-4.3636238577041814E-4</v>
      </c>
      <c r="AP3687" s="6">
        <f t="shared" si="489"/>
        <v>3.3733496190979269</v>
      </c>
      <c r="AQ3687" s="6">
        <f t="shared" si="490"/>
        <v>-3.4363856484208893E-2</v>
      </c>
    </row>
    <row r="3688" spans="40:43" x14ac:dyDescent="0.25">
      <c r="AN3688" s="6">
        <f>AL688-'ugly don''t look!'!$M$6</f>
        <v>-0.15028715905431511</v>
      </c>
      <c r="AO3688" s="6">
        <f t="shared" si="488"/>
        <v>-1.7834739976593365E-3</v>
      </c>
      <c r="AP3688" s="6">
        <f t="shared" si="489"/>
        <v>3.3730895065122235</v>
      </c>
      <c r="AQ3688" s="6">
        <f t="shared" si="490"/>
        <v>-3.3759478421080402E-2</v>
      </c>
    </row>
    <row r="3689" spans="40:43" x14ac:dyDescent="0.25">
      <c r="AN3689" s="6">
        <f>AL689-'ugly don''t look!'!$M$6</f>
        <v>-0.15163684345243578</v>
      </c>
      <c r="AO3689" s="6">
        <f t="shared" si="488"/>
        <v>-3.0689104164884954E-3</v>
      </c>
      <c r="AP3689" s="6">
        <f t="shared" si="489"/>
        <v>3.3717398221141028</v>
      </c>
      <c r="AQ3689" s="6">
        <f t="shared" si="490"/>
        <v>-3.4284251390973158E-2</v>
      </c>
    </row>
    <row r="3690" spans="40:43" x14ac:dyDescent="0.25">
      <c r="AN3690" s="6">
        <f>AL690-'ugly don''t look!'!$M$6</f>
        <v>-0.15343309365974989</v>
      </c>
      <c r="AO3690" s="6">
        <f t="shared" si="488"/>
        <v>-7.9649059015220233E-3</v>
      </c>
      <c r="AP3690" s="6">
        <f t="shared" si="489"/>
        <v>3.3699435719067887</v>
      </c>
      <c r="AQ3690" s="6">
        <f t="shared" si="490"/>
        <v>-3.293856274468368E-2</v>
      </c>
    </row>
    <row r="3691" spans="40:43" x14ac:dyDescent="0.25">
      <c r="AN3691" s="6">
        <f>AL691-'ugly don''t look!'!$M$6</f>
        <v>-0.1526194254891089</v>
      </c>
      <c r="AO3691" s="6">
        <f t="shared" si="488"/>
        <v>-9.1032309371353454E-3</v>
      </c>
      <c r="AP3691" s="6">
        <f t="shared" si="489"/>
        <v>3.3707572400774297</v>
      </c>
      <c r="AQ3691" s="6">
        <f t="shared" si="490"/>
        <v>-3.1394389885393309E-2</v>
      </c>
    </row>
    <row r="3692" spans="40:43" x14ac:dyDescent="0.25">
      <c r="AN3692" s="6">
        <f>AL692-'ugly don''t look!'!$M$6</f>
        <v>-0.15296871354241093</v>
      </c>
      <c r="AO3692" s="6">
        <f t="shared" si="488"/>
        <v>-1.3294327776505991E-2</v>
      </c>
      <c r="AP3692" s="6">
        <f t="shared" si="489"/>
        <v>3.3704079520241277</v>
      </c>
      <c r="AQ3692" s="6">
        <f t="shared" si="490"/>
        <v>-2.9054098252789318E-2</v>
      </c>
    </row>
    <row r="3693" spans="40:43" x14ac:dyDescent="0.25">
      <c r="AN3693" s="6">
        <f>AL693-'ugly don''t look!'!$M$6</f>
        <v>-0.15339617847340703</v>
      </c>
      <c r="AO3693" s="6">
        <f t="shared" si="488"/>
        <v>-1.3838856349672593E-2</v>
      </c>
      <c r="AP3693" s="6">
        <f t="shared" si="489"/>
        <v>3.3699804870931316</v>
      </c>
      <c r="AQ3693" s="6">
        <f t="shared" si="490"/>
        <v>-2.9132119340105539E-2</v>
      </c>
    </row>
    <row r="3694" spans="40:43" x14ac:dyDescent="0.25">
      <c r="AN3694" s="6">
        <f>AL694-'ugly don''t look!'!$M$6</f>
        <v>-0.15492423147585255</v>
      </c>
      <c r="AO3694" s="6">
        <f t="shared" si="488"/>
        <v>-1.411385150070883E-2</v>
      </c>
      <c r="AP3694" s="6">
        <f t="shared" si="489"/>
        <v>3.3684524340906861</v>
      </c>
      <c r="AQ3694" s="6">
        <f t="shared" si="490"/>
        <v>-3.0483697925400427E-2</v>
      </c>
    </row>
    <row r="3695" spans="40:43" x14ac:dyDescent="0.25">
      <c r="AN3695" s="6">
        <f>AL695-'ugly don''t look!'!$M$6</f>
        <v>-0.15873711732734863</v>
      </c>
      <c r="AO3695" s="6">
        <f t="shared" si="488"/>
        <v>-1.5297417931792434E-2</v>
      </c>
      <c r="AP3695" s="6">
        <f t="shared" si="489"/>
        <v>3.36463954823919</v>
      </c>
      <c r="AQ3695" s="6">
        <f t="shared" si="490"/>
        <v>-3.3537046034876505E-2</v>
      </c>
    </row>
    <row r="3696" spans="40:43" x14ac:dyDescent="0.25">
      <c r="AN3696" s="6">
        <f>AL696-'ugly don''t look!'!$M$6</f>
        <v>-0.16004877265533501</v>
      </c>
      <c r="AO3696" s="6">
        <f t="shared" si="488"/>
        <v>-1.6046533405421167E-2</v>
      </c>
      <c r="AP3696" s="6">
        <f t="shared" si="489"/>
        <v>3.3633278929112036</v>
      </c>
      <c r="AQ3696" s="6">
        <f t="shared" si="490"/>
        <v>-3.4367966644127002E-2</v>
      </c>
    </row>
    <row r="3697" spans="40:43" x14ac:dyDescent="0.25">
      <c r="AN3697" s="6">
        <f>AL697-'ugly don''t look!'!$M$6</f>
        <v>-0.15998429746673803</v>
      </c>
      <c r="AO3697" s="6">
        <f t="shared" si="488"/>
        <v>-1.6040245673803698E-2</v>
      </c>
      <c r="AP3697" s="6">
        <f t="shared" si="489"/>
        <v>3.3633923680998006</v>
      </c>
      <c r="AQ3697" s="6">
        <f t="shared" si="490"/>
        <v>-3.4307526522214693E-2</v>
      </c>
    </row>
    <row r="3698" spans="40:43" x14ac:dyDescent="0.25">
      <c r="AN3698" s="6">
        <f>AL698-'ugly don''t look!'!$M$6</f>
        <v>-0.1590580697013646</v>
      </c>
      <c r="AO3698" s="6">
        <f t="shared" si="488"/>
        <v>-1.4000493908883008E-2</v>
      </c>
      <c r="AP3698" s="6">
        <f t="shared" si="489"/>
        <v>3.364318595865174</v>
      </c>
      <c r="AQ3698" s="6">
        <f t="shared" si="490"/>
        <v>-3.469028185159731E-2</v>
      </c>
    </row>
    <row r="3699" spans="40:43" x14ac:dyDescent="0.25">
      <c r="AN3699" s="6">
        <f>AL699-'ugly don''t look!'!$M$6</f>
        <v>-0.15912576367566933</v>
      </c>
      <c r="AO3699" s="6">
        <f t="shared" si="488"/>
        <v>-1.3679144040984558E-2</v>
      </c>
      <c r="AP3699" s="6">
        <f t="shared" si="489"/>
        <v>3.3642509018908693</v>
      </c>
      <c r="AQ3699" s="6">
        <f t="shared" si="490"/>
        <v>-3.4964197755361914E-2</v>
      </c>
    </row>
    <row r="3700" spans="40:43" x14ac:dyDescent="0.25">
      <c r="AN3700" s="6">
        <f>AL700-'ugly don''t look!'!$M$6</f>
        <v>-0.16159866918969135</v>
      </c>
      <c r="AO3700" s="6">
        <f t="shared" si="488"/>
        <v>-9.99724490046296E-3</v>
      </c>
      <c r="AP3700" s="6">
        <f t="shared" si="489"/>
        <v>3.3617779963768473</v>
      </c>
      <c r="AQ3700" s="6">
        <f t="shared" si="490"/>
        <v>-3.9799912222132638E-2</v>
      </c>
    </row>
    <row r="3701" spans="40:43" x14ac:dyDescent="0.25">
      <c r="AN3701" s="6">
        <f>AL701-'ugly don''t look!'!$M$6</f>
        <v>-0.16115534275468679</v>
      </c>
      <c r="AO3701" s="6">
        <f t="shared" si="488"/>
        <v>-9.187273984067823E-3</v>
      </c>
      <c r="AP3701" s="6">
        <f t="shared" si="489"/>
        <v>3.3622213228118518</v>
      </c>
      <c r="AQ3701" s="6">
        <f t="shared" si="490"/>
        <v>-3.9876373662809383E-2</v>
      </c>
    </row>
    <row r="3702" spans="40:43" x14ac:dyDescent="0.25">
      <c r="AN3702" s="6">
        <f>AL702-'ugly don''t look!'!$M$6</f>
        <v>-0.25737043190566311</v>
      </c>
      <c r="AO3702" s="6">
        <f t="shared" si="488"/>
        <v>-0.18383083538682943</v>
      </c>
      <c r="AP3702" s="6">
        <f t="shared" si="489"/>
        <v>3.2660062336608755</v>
      </c>
      <c r="AQ3702" s="6">
        <f t="shared" si="490"/>
        <v>-2.401632042846058E-2</v>
      </c>
    </row>
    <row r="3703" spans="40:43" x14ac:dyDescent="0.25">
      <c r="AN3703" s="6">
        <f>AL703-'ugly don''t look!'!$M$6</f>
        <v>-0.25845707886861513</v>
      </c>
      <c r="AO3703" s="6">
        <f t="shared" si="488"/>
        <v>-0.19161126170440021</v>
      </c>
      <c r="AP3703" s="6">
        <f t="shared" si="489"/>
        <v>3.2649195866979235</v>
      </c>
      <c r="AQ3703" s="6">
        <f t="shared" si="490"/>
        <v>-2.0109984080969839E-2</v>
      </c>
    </row>
    <row r="3704" spans="40:43" x14ac:dyDescent="0.25">
      <c r="AN3704" s="6">
        <f>AL704-'ugly don''t look!'!$M$6</f>
        <v>-0.25334176988369927</v>
      </c>
      <c r="AO3704" s="6">
        <f t="shared" si="488"/>
        <v>-0.20883077743277034</v>
      </c>
      <c r="AP3704" s="6">
        <f t="shared" si="489"/>
        <v>3.2700348956828393</v>
      </c>
      <c r="AQ3704" s="6">
        <f t="shared" si="490"/>
        <v>-3.9442838788664447E-3</v>
      </c>
    </row>
    <row r="3705" spans="40:43" x14ac:dyDescent="0.25">
      <c r="AN3705" s="6">
        <f>AL705-'ugly don''t look!'!$M$6</f>
        <v>-0.25535041371397593</v>
      </c>
      <c r="AO3705" s="6">
        <f t="shared" si="488"/>
        <v>-0.20951114251058764</v>
      </c>
      <c r="AP3705" s="6">
        <f t="shared" si="489"/>
        <v>3.2680262518525627</v>
      </c>
      <c r="AQ3705" s="6">
        <f t="shared" si="490"/>
        <v>-5.516312626640707E-3</v>
      </c>
    </row>
    <row r="3706" spans="40:43" x14ac:dyDescent="0.25">
      <c r="AN3706" s="6">
        <f>AL706-'ugly don''t look!'!$M$6</f>
        <v>-0.26030807339622752</v>
      </c>
      <c r="AO3706" s="6">
        <f t="shared" si="488"/>
        <v>-0.20893927733705625</v>
      </c>
      <c r="AP3706" s="6">
        <f t="shared" si="489"/>
        <v>3.2630685921703111</v>
      </c>
      <c r="AQ3706" s="6">
        <f t="shared" si="490"/>
        <v>-1.0840959045958054E-2</v>
      </c>
    </row>
    <row r="3707" spans="40:43" x14ac:dyDescent="0.25">
      <c r="AN3707" s="6">
        <f>AL707-'ugly don''t look!'!$M$6</f>
        <v>-0.26815482302767224</v>
      </c>
      <c r="AO3707" s="6">
        <f t="shared" ref="AO3707:AO3770" si="491">AK707</f>
        <v>-0.20425213932195796</v>
      </c>
      <c r="AP3707" s="6">
        <f t="shared" ref="AP3707:AP3770" si="492">AL707</f>
        <v>3.2552218425388664</v>
      </c>
      <c r="AQ3707" s="6">
        <f t="shared" si="490"/>
        <v>-2.1695616075777108E-2</v>
      </c>
    </row>
    <row r="3708" spans="40:43" x14ac:dyDescent="0.25">
      <c r="AN3708" s="6">
        <f>AL708-'ugly don''t look!'!$M$6</f>
        <v>-0.27986568771276454</v>
      </c>
      <c r="AO3708" s="6">
        <f t="shared" si="491"/>
        <v>-0.20134743805813207</v>
      </c>
      <c r="AP3708" s="6">
        <f t="shared" si="492"/>
        <v>3.2435109778537741</v>
      </c>
      <c r="AQ3708" s="6">
        <f t="shared" si="490"/>
        <v>-3.5270533492703898E-2</v>
      </c>
    </row>
    <row r="3709" spans="40:43" x14ac:dyDescent="0.25">
      <c r="AN3709" s="6">
        <f>AL709-'ugly don''t look!'!$M$6</f>
        <v>-0.28240156397022043</v>
      </c>
      <c r="AO3709" s="6">
        <f t="shared" si="491"/>
        <v>-0.20226794129633674</v>
      </c>
      <c r="AP3709" s="6">
        <f t="shared" si="492"/>
        <v>3.2409751015963182</v>
      </c>
      <c r="AQ3709" s="6">
        <f t="shared" si="490"/>
        <v>-3.7215689252597189E-2</v>
      </c>
    </row>
    <row r="3710" spans="40:43" x14ac:dyDescent="0.25">
      <c r="AN3710" s="6">
        <f>AL710-'ugly don''t look!'!$M$6</f>
        <v>-0.28880231655075894</v>
      </c>
      <c r="AO3710" s="6">
        <f t="shared" si="491"/>
        <v>-0.20514374978273756</v>
      </c>
      <c r="AP3710" s="6">
        <f t="shared" si="492"/>
        <v>3.2345743490157797</v>
      </c>
      <c r="AQ3710" s="6">
        <f t="shared" si="490"/>
        <v>-4.1770930650258498E-2</v>
      </c>
    </row>
    <row r="3711" spans="40:43" x14ac:dyDescent="0.25">
      <c r="AN3711" s="6">
        <f>AL711-'ugly don''t look!'!$M$6</f>
        <v>-0.29146657595183445</v>
      </c>
      <c r="AO3711" s="6">
        <f t="shared" si="491"/>
        <v>-0.20543936392291359</v>
      </c>
      <c r="AP3711" s="6">
        <f t="shared" si="492"/>
        <v>3.2319100896147042</v>
      </c>
      <c r="AQ3711" s="6">
        <f t="shared" si="490"/>
        <v>-4.4245483676903535E-2</v>
      </c>
    </row>
    <row r="3712" spans="40:43" x14ac:dyDescent="0.25">
      <c r="AN3712" s="6">
        <f>AL712-'ugly don''t look!'!$M$6</f>
        <v>-0.29927496415548749</v>
      </c>
      <c r="AO3712" s="6">
        <f t="shared" si="491"/>
        <v>-0.20411379117562506</v>
      </c>
      <c r="AP3712" s="6">
        <f t="shared" si="492"/>
        <v>3.2241017014110511</v>
      </c>
      <c r="AQ3712" s="6">
        <f t="shared" si="490"/>
        <v>-5.2904540254478771E-2</v>
      </c>
    </row>
    <row r="3713" spans="40:43" x14ac:dyDescent="0.25">
      <c r="AN3713" s="6">
        <f>AL713-'ugly don''t look!'!$M$6</f>
        <v>-0.30083502086271929</v>
      </c>
      <c r="AO3713" s="6">
        <f t="shared" si="491"/>
        <v>-0.20390668767809711</v>
      </c>
      <c r="AP3713" s="6">
        <f t="shared" si="492"/>
        <v>3.2225416447038193</v>
      </c>
      <c r="AQ3713" s="6">
        <f t="shared" si="490"/>
        <v>-5.4597502828880873E-2</v>
      </c>
    </row>
    <row r="3714" spans="40:43" x14ac:dyDescent="0.25">
      <c r="AN3714" s="6">
        <f>AL714-'ugly don''t look!'!$M$6</f>
        <v>-0.30078468808583247</v>
      </c>
      <c r="AO3714" s="6">
        <f t="shared" si="491"/>
        <v>-0.20619695596311088</v>
      </c>
      <c r="AP3714" s="6">
        <f t="shared" si="492"/>
        <v>3.2225919774807061</v>
      </c>
      <c r="AQ3714" s="6">
        <f t="shared" ref="AQ3714:AQ3777" si="493">AN3714-$AS$2*AO3714-$AT$2</f>
        <v>-5.3077421370268801E-2</v>
      </c>
    </row>
    <row r="3715" spans="40:43" x14ac:dyDescent="0.25">
      <c r="AN3715" s="6">
        <f>AL715-'ugly don''t look!'!$M$6</f>
        <v>-0.30075702145178607</v>
      </c>
      <c r="AO3715" s="6">
        <f t="shared" si="491"/>
        <v>-0.20429412797562718</v>
      </c>
      <c r="AP3715" s="6">
        <f t="shared" si="492"/>
        <v>3.2226196441147525</v>
      </c>
      <c r="AQ3715" s="6">
        <f t="shared" si="493"/>
        <v>-5.427086884955748E-2</v>
      </c>
    </row>
    <row r="3716" spans="40:43" x14ac:dyDescent="0.25">
      <c r="AN3716" s="6">
        <f>AL716-'ugly don''t look!'!$M$6</f>
        <v>-0.29867798783228006</v>
      </c>
      <c r="AO3716" s="6">
        <f t="shared" si="491"/>
        <v>-0.19858933968757536</v>
      </c>
      <c r="AP3716" s="6">
        <f t="shared" si="492"/>
        <v>3.2246986777342586</v>
      </c>
      <c r="AQ3716" s="6">
        <f t="shared" si="493"/>
        <v>-5.5852805921018128E-2</v>
      </c>
    </row>
    <row r="3717" spans="40:43" x14ac:dyDescent="0.25">
      <c r="AN3717" s="6">
        <f>AL717-'ugly don''t look!'!$M$6</f>
        <v>-0.30041293699058746</v>
      </c>
      <c r="AO3717" s="6">
        <f t="shared" si="491"/>
        <v>-0.19839029947612261</v>
      </c>
      <c r="AP3717" s="6">
        <f t="shared" si="492"/>
        <v>3.2229637285759511</v>
      </c>
      <c r="AQ3717" s="6">
        <f t="shared" si="493"/>
        <v>-5.7715486441763386E-2</v>
      </c>
    </row>
    <row r="3718" spans="40:43" x14ac:dyDescent="0.25">
      <c r="AN3718" s="6">
        <f>AL718-'ugly don''t look!'!$M$6</f>
        <v>-0.29710135325341414</v>
      </c>
      <c r="AO3718" s="6">
        <f t="shared" si="491"/>
        <v>-0.19763050331127852</v>
      </c>
      <c r="AP3718" s="6">
        <f t="shared" si="492"/>
        <v>3.2262753123131245</v>
      </c>
      <c r="AQ3718" s="6">
        <f t="shared" si="493"/>
        <v>-5.4891491612390347E-2</v>
      </c>
    </row>
    <row r="3719" spans="40:43" x14ac:dyDescent="0.25">
      <c r="AN3719" s="6">
        <f>AL719-'ugly don''t look!'!$M$6</f>
        <v>-0.29581576552770095</v>
      </c>
      <c r="AO3719" s="6">
        <f t="shared" si="491"/>
        <v>-0.1949692688045209</v>
      </c>
      <c r="AP3719" s="6">
        <f t="shared" si="492"/>
        <v>3.2275609000388377</v>
      </c>
      <c r="AQ3719" s="6">
        <f t="shared" si="493"/>
        <v>-5.5313715121571516E-2</v>
      </c>
    </row>
    <row r="3720" spans="40:43" x14ac:dyDescent="0.25">
      <c r="AN3720" s="6">
        <f>AL720-'ugly don''t look!'!$M$6</f>
        <v>-0.2930663571951011</v>
      </c>
      <c r="AO3720" s="6">
        <f t="shared" si="491"/>
        <v>-0.19374244786907341</v>
      </c>
      <c r="AP3720" s="6">
        <f t="shared" si="492"/>
        <v>3.2303103083714375</v>
      </c>
      <c r="AQ3720" s="6">
        <f t="shared" si="493"/>
        <v>-5.3351602523879882E-2</v>
      </c>
    </row>
    <row r="3721" spans="40:43" x14ac:dyDescent="0.25">
      <c r="AN3721" s="6">
        <f>AL721-'ugly don''t look!'!$M$6</f>
        <v>-0.2939535953363257</v>
      </c>
      <c r="AO3721" s="6">
        <f t="shared" si="491"/>
        <v>-0.19435015455534221</v>
      </c>
      <c r="AP3721" s="6">
        <f t="shared" si="492"/>
        <v>3.2294230702302129</v>
      </c>
      <c r="AQ3721" s="6">
        <f t="shared" si="493"/>
        <v>-5.384885312221982E-2</v>
      </c>
    </row>
    <row r="3722" spans="40:43" x14ac:dyDescent="0.25">
      <c r="AN3722" s="6">
        <f>AL722-'ugly don''t look!'!$M$6</f>
        <v>-0.29587438253051168</v>
      </c>
      <c r="AO3722" s="6">
        <f t="shared" si="491"/>
        <v>-0.19248127606416221</v>
      </c>
      <c r="AP3722" s="6">
        <f t="shared" si="492"/>
        <v>3.2275022830360269</v>
      </c>
      <c r="AQ3722" s="6">
        <f t="shared" si="493"/>
        <v>-5.696896779986696E-2</v>
      </c>
    </row>
    <row r="3723" spans="40:43" x14ac:dyDescent="0.25">
      <c r="AN3723" s="6">
        <f>AL723-'ugly don''t look!'!$M$6</f>
        <v>-0.29300405510723992</v>
      </c>
      <c r="AO3723" s="6">
        <f t="shared" si="491"/>
        <v>-0.19084622248022029</v>
      </c>
      <c r="AP3723" s="6">
        <f t="shared" si="492"/>
        <v>3.2303726104592987</v>
      </c>
      <c r="AQ3723" s="6">
        <f t="shared" si="493"/>
        <v>-5.5147913889778549E-2</v>
      </c>
    </row>
    <row r="3724" spans="40:43" x14ac:dyDescent="0.25">
      <c r="AN3724" s="6">
        <f>AL724-'ugly don''t look!'!$M$6</f>
        <v>-0.29157672938485613</v>
      </c>
      <c r="AO3724" s="6">
        <f t="shared" si="491"/>
        <v>-0.19145677710805303</v>
      </c>
      <c r="AP3724" s="6">
        <f t="shared" si="492"/>
        <v>3.2317999361816825</v>
      </c>
      <c r="AQ3724" s="6">
        <f t="shared" si="493"/>
        <v>-5.3328772996547619E-2</v>
      </c>
    </row>
    <row r="3725" spans="40:43" x14ac:dyDescent="0.25">
      <c r="AN3725" s="6">
        <f>AL725-'ugly don''t look!'!$M$6</f>
        <v>-0.29078478483255621</v>
      </c>
      <c r="AO3725" s="6">
        <f t="shared" si="491"/>
        <v>-0.19342251124741433</v>
      </c>
      <c r="AP3725" s="6">
        <f t="shared" si="492"/>
        <v>3.2325918807339824</v>
      </c>
      <c r="AQ3725" s="6">
        <f t="shared" si="493"/>
        <v>-5.1275345159143754E-2</v>
      </c>
    </row>
    <row r="3726" spans="40:43" x14ac:dyDescent="0.25">
      <c r="AN3726" s="6">
        <f>AL726-'ugly don''t look!'!$M$6</f>
        <v>-0.29061246427008891</v>
      </c>
      <c r="AO3726" s="6">
        <f t="shared" si="491"/>
        <v>-0.19299767184791056</v>
      </c>
      <c r="AP3726" s="6">
        <f t="shared" si="492"/>
        <v>3.2327642012964497</v>
      </c>
      <c r="AQ3726" s="6">
        <f t="shared" si="493"/>
        <v>-5.1375659532701817E-2</v>
      </c>
    </row>
    <row r="3727" spans="40:43" x14ac:dyDescent="0.25">
      <c r="AN3727" s="6">
        <f>AL727-'ugly don''t look!'!$M$6</f>
        <v>-0.28494388724838027</v>
      </c>
      <c r="AO3727" s="6">
        <f t="shared" si="491"/>
        <v>-0.19097292108509056</v>
      </c>
      <c r="AP3727" s="6">
        <f t="shared" si="492"/>
        <v>3.2384327783181583</v>
      </c>
      <c r="AQ3727" s="6">
        <f t="shared" si="493"/>
        <v>-4.7006438915633303E-2</v>
      </c>
    </row>
    <row r="3728" spans="40:43" x14ac:dyDescent="0.25">
      <c r="AN3728" s="6">
        <f>AL728-'ugly don''t look!'!$M$6</f>
        <v>-0.28424594142287951</v>
      </c>
      <c r="AO3728" s="6">
        <f t="shared" si="491"/>
        <v>-0.1894334255393805</v>
      </c>
      <c r="AP3728" s="6">
        <f t="shared" si="492"/>
        <v>3.2391307241436591</v>
      </c>
      <c r="AQ3728" s="6">
        <f t="shared" si="493"/>
        <v>-4.729644352529988E-2</v>
      </c>
    </row>
    <row r="3729" spans="40:43" x14ac:dyDescent="0.25">
      <c r="AN3729" s="6">
        <f>AL729-'ugly don''t look!'!$M$6</f>
        <v>-0.28040771982666124</v>
      </c>
      <c r="AO3729" s="6">
        <f t="shared" si="491"/>
        <v>-0.19224884045097995</v>
      </c>
      <c r="AP3729" s="6">
        <f t="shared" si="492"/>
        <v>3.2429689457398774</v>
      </c>
      <c r="AQ3729" s="6">
        <f t="shared" si="493"/>
        <v>-4.1651467505632894E-2</v>
      </c>
    </row>
    <row r="3730" spans="40:43" x14ac:dyDescent="0.25">
      <c r="AN3730" s="6">
        <f>AL730-'ugly don''t look!'!$M$6</f>
        <v>-0.27766876847699873</v>
      </c>
      <c r="AO3730" s="6">
        <f t="shared" si="491"/>
        <v>-0.19128568250603467</v>
      </c>
      <c r="AP3730" s="6">
        <f t="shared" si="492"/>
        <v>3.2457078970895399</v>
      </c>
      <c r="AQ3730" s="6">
        <f t="shared" si="493"/>
        <v>-3.9530609734412442E-2</v>
      </c>
    </row>
    <row r="3731" spans="40:43" x14ac:dyDescent="0.25">
      <c r="AN3731" s="6">
        <f>AL731-'ugly don''t look!'!$M$6</f>
        <v>-0.27925590284730095</v>
      </c>
      <c r="AO3731" s="6">
        <f t="shared" si="491"/>
        <v>-0.19091877676697044</v>
      </c>
      <c r="AP3731" s="6">
        <f t="shared" si="492"/>
        <v>3.2441207627192377</v>
      </c>
      <c r="AQ3731" s="6">
        <f t="shared" si="493"/>
        <v>-4.1353200898067516E-2</v>
      </c>
    </row>
    <row r="3732" spans="40:43" x14ac:dyDescent="0.25">
      <c r="AN3732" s="6">
        <f>AL732-'ugly don''t look!'!$M$6</f>
        <v>-0.27547109083791632</v>
      </c>
      <c r="AO3732" s="6">
        <f t="shared" si="491"/>
        <v>-0.18996438054719048</v>
      </c>
      <c r="AP3732" s="6">
        <f t="shared" si="492"/>
        <v>3.2479055747286223</v>
      </c>
      <c r="AQ3732" s="6">
        <f t="shared" si="493"/>
        <v>-3.81808597485572E-2</v>
      </c>
    </row>
    <row r="3733" spans="40:43" x14ac:dyDescent="0.25">
      <c r="AN3733" s="6">
        <f>AL733-'ugly don''t look!'!$M$6</f>
        <v>-0.27418237539394852</v>
      </c>
      <c r="AO3733" s="6">
        <f t="shared" si="491"/>
        <v>-0.19018015084403694</v>
      </c>
      <c r="AP3733" s="6">
        <f t="shared" si="492"/>
        <v>3.2491942901725901</v>
      </c>
      <c r="AQ3733" s="6">
        <f t="shared" si="493"/>
        <v>-3.6753676636228999E-2</v>
      </c>
    </row>
    <row r="3734" spans="40:43" x14ac:dyDescent="0.25">
      <c r="AN3734" s="6">
        <f>AL734-'ugly don''t look!'!$M$6</f>
        <v>-0.28087828588055874</v>
      </c>
      <c r="AO3734" s="6">
        <f t="shared" si="491"/>
        <v>-0.18877460163756729</v>
      </c>
      <c r="AP3734" s="6">
        <f t="shared" si="492"/>
        <v>3.2424983796859799</v>
      </c>
      <c r="AQ3734" s="6">
        <f t="shared" si="493"/>
        <v>-4.4351579307259831E-2</v>
      </c>
    </row>
    <row r="3735" spans="40:43" x14ac:dyDescent="0.25">
      <c r="AN3735" s="6">
        <f>AL735-'ugly don''t look!'!$M$6</f>
        <v>-0.28223168400392318</v>
      </c>
      <c r="AO3735" s="6">
        <f t="shared" si="491"/>
        <v>-0.18890391799987391</v>
      </c>
      <c r="AP3735" s="6">
        <f t="shared" si="492"/>
        <v>3.2411449815626154</v>
      </c>
      <c r="AQ3735" s="6">
        <f t="shared" si="493"/>
        <v>-4.56219904049254E-2</v>
      </c>
    </row>
    <row r="3736" spans="40:43" x14ac:dyDescent="0.25">
      <c r="AN3736" s="6">
        <f>AL736-'ugly don''t look!'!$M$6</f>
        <v>-0.28117566812012518</v>
      </c>
      <c r="AO3736" s="6">
        <f t="shared" si="491"/>
        <v>-0.1894276625493436</v>
      </c>
      <c r="AP3736" s="6">
        <f t="shared" si="492"/>
        <v>3.2422009974464134</v>
      </c>
      <c r="AQ3736" s="6">
        <f t="shared" si="493"/>
        <v>-4.4229868543421286E-2</v>
      </c>
    </row>
    <row r="3737" spans="40:43" x14ac:dyDescent="0.25">
      <c r="AN3737" s="6">
        <f>AL737-'ugly don''t look!'!$M$6</f>
        <v>-0.28351576956858127</v>
      </c>
      <c r="AO3737" s="6">
        <f t="shared" si="491"/>
        <v>-0.1956368132021534</v>
      </c>
      <c r="AP3737" s="6">
        <f t="shared" si="492"/>
        <v>3.2398608959979573</v>
      </c>
      <c r="AQ3737" s="6">
        <f t="shared" si="493"/>
        <v>-4.258533157797828E-2</v>
      </c>
    </row>
    <row r="3738" spans="40:43" x14ac:dyDescent="0.25">
      <c r="AN3738" s="6">
        <f>AL738-'ugly don''t look!'!$M$6</f>
        <v>-0.28177440431663747</v>
      </c>
      <c r="AO3738" s="6">
        <f t="shared" si="491"/>
        <v>-0.19627641192445772</v>
      </c>
      <c r="AP3738" s="6">
        <f t="shared" si="492"/>
        <v>3.2416022612499011</v>
      </c>
      <c r="AQ3738" s="6">
        <f t="shared" si="493"/>
        <v>-4.0433512500562985E-2</v>
      </c>
    </row>
    <row r="3739" spans="40:43" x14ac:dyDescent="0.25">
      <c r="AN3739" s="6">
        <f>AL739-'ugly don''t look!'!$M$6</f>
        <v>-0.28148805974390578</v>
      </c>
      <c r="AO3739" s="6">
        <f t="shared" si="491"/>
        <v>-0.19820174974623028</v>
      </c>
      <c r="AP3739" s="6">
        <f t="shared" si="492"/>
        <v>3.2418886058226328</v>
      </c>
      <c r="AQ3739" s="6">
        <f t="shared" si="493"/>
        <v>-3.8911608432927403E-2</v>
      </c>
    </row>
    <row r="3740" spans="40:43" x14ac:dyDescent="0.25">
      <c r="AN3740" s="6">
        <f>AL740-'ugly don''t look!'!$M$6</f>
        <v>-0.28295429947857764</v>
      </c>
      <c r="AO3740" s="6">
        <f t="shared" si="491"/>
        <v>-0.20253712560591403</v>
      </c>
      <c r="AP3740" s="6">
        <f t="shared" si="492"/>
        <v>3.240422366087961</v>
      </c>
      <c r="AQ3740" s="6">
        <f t="shared" si="493"/>
        <v>-3.7595679372682156E-2</v>
      </c>
    </row>
    <row r="3741" spans="40:43" x14ac:dyDescent="0.25">
      <c r="AN3741" s="6">
        <f>AL741-'ugly don''t look!'!$M$6</f>
        <v>-0.28709110361052126</v>
      </c>
      <c r="AO3741" s="6">
        <f t="shared" si="491"/>
        <v>-0.20480851019356541</v>
      </c>
      <c r="AP3741" s="6">
        <f t="shared" si="492"/>
        <v>3.2362855619560174</v>
      </c>
      <c r="AQ3741" s="6">
        <f t="shared" si="493"/>
        <v>-4.0274853180162884E-2</v>
      </c>
    </row>
    <row r="3742" spans="40:43" x14ac:dyDescent="0.25">
      <c r="AN3742" s="6">
        <f>AL742-'ugly don''t look!'!$M$6</f>
        <v>-0.28593076259396089</v>
      </c>
      <c r="AO3742" s="6">
        <f t="shared" si="491"/>
        <v>-0.20567077205988393</v>
      </c>
      <c r="AP3742" s="6">
        <f t="shared" si="492"/>
        <v>3.2374459029725777</v>
      </c>
      <c r="AQ3742" s="6">
        <f t="shared" si="493"/>
        <v>-3.8561167278369557E-2</v>
      </c>
    </row>
    <row r="3743" spans="40:43" x14ac:dyDescent="0.25">
      <c r="AN3743" s="6">
        <f>AL743-'ugly don''t look!'!$M$6</f>
        <v>-0.29282952862486678</v>
      </c>
      <c r="AO3743" s="6">
        <f t="shared" si="491"/>
        <v>-0.20547094494523158</v>
      </c>
      <c r="AP3743" s="6">
        <f t="shared" si="492"/>
        <v>3.2305471369416718</v>
      </c>
      <c r="AQ3743" s="6">
        <f t="shared" si="493"/>
        <v>-4.5588169656193861E-2</v>
      </c>
    </row>
    <row r="3744" spans="40:43" x14ac:dyDescent="0.25">
      <c r="AN3744" s="6">
        <f>AL744-'ugly don''t look!'!$M$6</f>
        <v>-0.29246274751642121</v>
      </c>
      <c r="AO3744" s="6">
        <f t="shared" si="491"/>
        <v>-0.19900028399752426</v>
      </c>
      <c r="AP3744" s="6">
        <f t="shared" si="492"/>
        <v>3.2309139180501174</v>
      </c>
      <c r="AQ3744" s="6">
        <f t="shared" si="493"/>
        <v>-4.9373847654837905E-2</v>
      </c>
    </row>
    <row r="3745" spans="40:43" x14ac:dyDescent="0.25">
      <c r="AN3745" s="6">
        <f>AL745-'ugly don''t look!'!$M$6</f>
        <v>-0.29454501777460917</v>
      </c>
      <c r="AO3745" s="6">
        <f t="shared" si="491"/>
        <v>-0.19756728218228578</v>
      </c>
      <c r="AP3745" s="6">
        <f t="shared" si="492"/>
        <v>3.2288316477919294</v>
      </c>
      <c r="AQ3745" s="6">
        <f t="shared" si="493"/>
        <v>-5.2375727437655839E-2</v>
      </c>
    </row>
    <row r="3746" spans="40:43" x14ac:dyDescent="0.25">
      <c r="AN3746" s="6">
        <f>AL746-'ugly don''t look!'!$M$6</f>
        <v>-0.29438340939692287</v>
      </c>
      <c r="AO3746" s="6">
        <f t="shared" si="491"/>
        <v>-0.19752785746226192</v>
      </c>
      <c r="AP3746" s="6">
        <f t="shared" si="492"/>
        <v>3.2289932561696157</v>
      </c>
      <c r="AQ3746" s="6">
        <f t="shared" si="493"/>
        <v>-5.2239419340579296E-2</v>
      </c>
    </row>
    <row r="3747" spans="40:43" x14ac:dyDescent="0.25">
      <c r="AN3747" s="6">
        <f>AL747-'ugly don''t look!'!$M$6</f>
        <v>-0.29816577728162663</v>
      </c>
      <c r="AO3747" s="6">
        <f t="shared" si="491"/>
        <v>-0.19656651382452492</v>
      </c>
      <c r="AP3747" s="6">
        <f t="shared" si="492"/>
        <v>3.225210888284912</v>
      </c>
      <c r="AQ3747" s="6">
        <f t="shared" si="493"/>
        <v>-5.6638716496624053E-2</v>
      </c>
    </row>
    <row r="3748" spans="40:43" x14ac:dyDescent="0.25">
      <c r="AN3748" s="6">
        <f>AL748-'ugly don''t look!'!$M$6</f>
        <v>-0.29696587543446373</v>
      </c>
      <c r="AO3748" s="6">
        <f t="shared" si="491"/>
        <v>-0.19490166277737636</v>
      </c>
      <c r="AP3748" s="6">
        <f t="shared" si="492"/>
        <v>3.2264107901320749</v>
      </c>
      <c r="AQ3748" s="6">
        <f t="shared" si="493"/>
        <v>-5.6507210281460551E-2</v>
      </c>
    </row>
    <row r="3749" spans="40:43" x14ac:dyDescent="0.25">
      <c r="AN3749" s="6">
        <f>AL749-'ugly don''t look!'!$M$6</f>
        <v>-0.30218422958046176</v>
      </c>
      <c r="AO3749" s="6">
        <f t="shared" si="491"/>
        <v>-0.1926514741113009</v>
      </c>
      <c r="AP3749" s="6">
        <f t="shared" si="492"/>
        <v>3.2211924359860769</v>
      </c>
      <c r="AQ3749" s="6">
        <f t="shared" si="493"/>
        <v>-6.3169592556057336E-2</v>
      </c>
    </row>
    <row r="3750" spans="40:43" x14ac:dyDescent="0.25">
      <c r="AN3750" s="6">
        <f>AL750-'ugly don''t look!'!$M$6</f>
        <v>-0.30348857989025468</v>
      </c>
      <c r="AO3750" s="6">
        <f t="shared" si="491"/>
        <v>-0.19254472702426476</v>
      </c>
      <c r="AP3750" s="6">
        <f t="shared" si="492"/>
        <v>3.2198880856762839</v>
      </c>
      <c r="AQ3750" s="6">
        <f t="shared" si="493"/>
        <v>-6.4542446364534684E-2</v>
      </c>
    </row>
    <row r="3751" spans="40:43" x14ac:dyDescent="0.25">
      <c r="AN3751" s="6">
        <f>AL751-'ugly don''t look!'!$M$6</f>
        <v>-0.30605364439832661</v>
      </c>
      <c r="AO3751" s="6">
        <f t="shared" si="491"/>
        <v>-0.18940296439678478</v>
      </c>
      <c r="AP3751" s="6">
        <f t="shared" si="492"/>
        <v>3.217323021168212</v>
      </c>
      <c r="AQ3751" s="6">
        <f t="shared" si="493"/>
        <v>-6.9123694526830592E-2</v>
      </c>
    </row>
    <row r="3752" spans="40:43" x14ac:dyDescent="0.25">
      <c r="AN3752" s="6">
        <f>AL752-'ugly don''t look!'!$M$6</f>
        <v>-0.30407983170900499</v>
      </c>
      <c r="AO3752" s="6">
        <f t="shared" si="491"/>
        <v>-0.18789807744715456</v>
      </c>
      <c r="AP3752" s="6">
        <f t="shared" si="492"/>
        <v>3.2192968338575336</v>
      </c>
      <c r="AQ3752" s="6">
        <f t="shared" si="493"/>
        <v>-6.8115622674439463E-2</v>
      </c>
    </row>
    <row r="3753" spans="40:43" x14ac:dyDescent="0.25">
      <c r="AN3753" s="6">
        <f>AL753-'ugly don''t look!'!$M$6</f>
        <v>-0.29214306302014759</v>
      </c>
      <c r="AO3753" s="6">
        <f t="shared" si="491"/>
        <v>-0.18791814872485205</v>
      </c>
      <c r="AP3753" s="6">
        <f t="shared" si="492"/>
        <v>3.231233602546391</v>
      </c>
      <c r="AQ3753" s="6">
        <f t="shared" si="493"/>
        <v>-5.6165973514709061E-2</v>
      </c>
    </row>
    <row r="3754" spans="40:43" x14ac:dyDescent="0.25">
      <c r="AN3754" s="6">
        <f>AL754-'ugly don''t look!'!$M$6</f>
        <v>-0.29030852477867342</v>
      </c>
      <c r="AO3754" s="6">
        <f t="shared" si="491"/>
        <v>-0.18695969840759871</v>
      </c>
      <c r="AP3754" s="6">
        <f t="shared" si="492"/>
        <v>3.2330681407878652</v>
      </c>
      <c r="AQ3754" s="6">
        <f t="shared" si="493"/>
        <v>-5.4946507795305716E-2</v>
      </c>
    </row>
    <row r="3755" spans="40:43" x14ac:dyDescent="0.25">
      <c r="AN3755" s="6">
        <f>AL755-'ugly don''t look!'!$M$6</f>
        <v>-0.28444800228826983</v>
      </c>
      <c r="AO3755" s="6">
        <f t="shared" si="491"/>
        <v>-0.19265202473832424</v>
      </c>
      <c r="AP3755" s="6">
        <f t="shared" si="492"/>
        <v>3.2389286632782688</v>
      </c>
      <c r="AQ3755" s="6">
        <f t="shared" si="493"/>
        <v>-4.5433011906423848E-2</v>
      </c>
    </row>
    <row r="3756" spans="40:43" x14ac:dyDescent="0.25">
      <c r="AN3756" s="6">
        <f>AL756-'ugly don''t look!'!$M$6</f>
        <v>-0.28423559845121682</v>
      </c>
      <c r="AO3756" s="6">
        <f t="shared" si="491"/>
        <v>-0.19279223801209769</v>
      </c>
      <c r="AP3756" s="6">
        <f t="shared" si="492"/>
        <v>3.2391410671153218</v>
      </c>
      <c r="AQ3756" s="6">
        <f t="shared" si="493"/>
        <v>-4.5130628098186965E-2</v>
      </c>
    </row>
    <row r="3757" spans="40:43" x14ac:dyDescent="0.25">
      <c r="AN3757" s="6">
        <f>AL757-'ugly don''t look!'!$M$6</f>
        <v>-0.28186025355466482</v>
      </c>
      <c r="AO3757" s="6">
        <f t="shared" si="491"/>
        <v>-0.19058998857587184</v>
      </c>
      <c r="AP3757" s="6">
        <f t="shared" si="492"/>
        <v>3.2415164120118738</v>
      </c>
      <c r="AQ3757" s="6">
        <f t="shared" si="493"/>
        <v>-4.4168546978155226E-2</v>
      </c>
    </row>
    <row r="3758" spans="40:43" x14ac:dyDescent="0.25">
      <c r="AN3758" s="6">
        <f>AL758-'ugly don''t look!'!$M$6</f>
        <v>-0.28474172616932769</v>
      </c>
      <c r="AO3758" s="6">
        <f t="shared" si="491"/>
        <v>-0.18401041686421951</v>
      </c>
      <c r="AP3758" s="6">
        <f t="shared" si="492"/>
        <v>3.2386349393972109</v>
      </c>
      <c r="AQ3758" s="6">
        <f t="shared" si="493"/>
        <v>-5.1272370708971143E-2</v>
      </c>
    </row>
    <row r="3759" spans="40:43" x14ac:dyDescent="0.25">
      <c r="AN3759" s="6">
        <f>AL759-'ugly don''t look!'!$M$6</f>
        <v>-0.28857224416849814</v>
      </c>
      <c r="AO3759" s="6">
        <f t="shared" si="491"/>
        <v>-0.17912933759506089</v>
      </c>
      <c r="AP3759" s="6">
        <f t="shared" si="492"/>
        <v>3.2348044213980405</v>
      </c>
      <c r="AQ3759" s="6">
        <f t="shared" si="493"/>
        <v>-5.8235255282042403E-2</v>
      </c>
    </row>
    <row r="3760" spans="40:43" x14ac:dyDescent="0.25">
      <c r="AN3760" s="6">
        <f>AL760-'ugly don''t look!'!$M$6</f>
        <v>-0.28760804926684758</v>
      </c>
      <c r="AO3760" s="6">
        <f t="shared" si="491"/>
        <v>-0.18109940402593924</v>
      </c>
      <c r="AP3760" s="6">
        <f t="shared" si="492"/>
        <v>3.235768616299691</v>
      </c>
      <c r="AQ3760" s="6">
        <f t="shared" si="493"/>
        <v>-5.6006796905828132E-2</v>
      </c>
    </row>
    <row r="3761" spans="40:43" x14ac:dyDescent="0.25">
      <c r="AN3761" s="6">
        <f>AL761-'ugly don''t look!'!$M$6</f>
        <v>-0.28473328693344069</v>
      </c>
      <c r="AO3761" s="6">
        <f t="shared" si="491"/>
        <v>-0.18188670737648277</v>
      </c>
      <c r="AP3761" s="6">
        <f t="shared" si="492"/>
        <v>3.2386433786330979</v>
      </c>
      <c r="AQ3761" s="6">
        <f t="shared" si="493"/>
        <v>-5.2626793300404817E-2</v>
      </c>
    </row>
    <row r="3762" spans="40:43" x14ac:dyDescent="0.25">
      <c r="AN3762" s="6">
        <f>AL762-'ugly don''t look!'!$M$6</f>
        <v>-0.27912102280633722</v>
      </c>
      <c r="AO3762" s="6">
        <f t="shared" si="491"/>
        <v>-0.18591506342795225</v>
      </c>
      <c r="AP3762" s="6">
        <f t="shared" si="492"/>
        <v>3.2442556427602014</v>
      </c>
      <c r="AQ3762" s="6">
        <f t="shared" si="493"/>
        <v>-4.442938618594533E-2</v>
      </c>
    </row>
    <row r="3763" spans="40:43" x14ac:dyDescent="0.25">
      <c r="AN3763" s="6">
        <f>AL763-'ugly don''t look!'!$M$6</f>
        <v>-0.27736684228955522</v>
      </c>
      <c r="AO3763" s="6">
        <f t="shared" si="491"/>
        <v>-0.18602342982311276</v>
      </c>
      <c r="AP3763" s="6">
        <f t="shared" si="492"/>
        <v>3.2460098232769834</v>
      </c>
      <c r="AQ3763" s="6">
        <f t="shared" si="493"/>
        <v>-4.2605663001401367E-2</v>
      </c>
    </row>
    <row r="3764" spans="40:43" x14ac:dyDescent="0.25">
      <c r="AN3764" s="6">
        <f>AL764-'ugly don''t look!'!$M$6</f>
        <v>-0.27798934688108146</v>
      </c>
      <c r="AO3764" s="6">
        <f t="shared" si="491"/>
        <v>-0.18657946231794253</v>
      </c>
      <c r="AP3764" s="6">
        <f t="shared" si="492"/>
        <v>3.2453873186854572</v>
      </c>
      <c r="AQ3764" s="6">
        <f t="shared" si="493"/>
        <v>-4.2871341263182761E-2</v>
      </c>
    </row>
    <row r="3765" spans="40:43" x14ac:dyDescent="0.25">
      <c r="AN3765" s="6">
        <f>AL765-'ugly don''t look!'!$M$6</f>
        <v>-0.27558417515351286</v>
      </c>
      <c r="AO3765" s="6">
        <f t="shared" si="491"/>
        <v>-0.18923791407046645</v>
      </c>
      <c r="AP3765" s="6">
        <f t="shared" si="492"/>
        <v>3.2477924904130258</v>
      </c>
      <c r="AQ3765" s="6">
        <f t="shared" si="493"/>
        <v>-3.8760144095595167E-2</v>
      </c>
    </row>
    <row r="3766" spans="40:43" x14ac:dyDescent="0.25">
      <c r="AN3766" s="6">
        <f>AL766-'ugly don''t look!'!$M$6</f>
        <v>-0.27453614666895065</v>
      </c>
      <c r="AO3766" s="6">
        <f t="shared" si="491"/>
        <v>-0.18921898235818108</v>
      </c>
      <c r="AP3766" s="6">
        <f t="shared" si="492"/>
        <v>3.248840518897588</v>
      </c>
      <c r="AQ3766" s="6">
        <f t="shared" si="493"/>
        <v>-3.7724264781222455E-2</v>
      </c>
    </row>
    <row r="3767" spans="40:43" x14ac:dyDescent="0.25">
      <c r="AN3767" s="6">
        <f>AL767-'ugly don''t look!'!$M$6</f>
        <v>-0.27358449020249154</v>
      </c>
      <c r="AO3767" s="6">
        <f t="shared" si="491"/>
        <v>-0.18857640843090076</v>
      </c>
      <c r="AP3767" s="6">
        <f t="shared" si="492"/>
        <v>3.2497921753640471</v>
      </c>
      <c r="AQ3767" s="6">
        <f t="shared" si="493"/>
        <v>-3.7184971437769915E-2</v>
      </c>
    </row>
    <row r="3768" spans="40:43" x14ac:dyDescent="0.25">
      <c r="AN3768" s="6">
        <f>AL768-'ugly don''t look!'!$M$6</f>
        <v>-0.2761823609800893</v>
      </c>
      <c r="AO3768" s="6">
        <f t="shared" si="491"/>
        <v>-0.18875396467744965</v>
      </c>
      <c r="AP3768" s="6">
        <f t="shared" si="492"/>
        <v>3.2471943045864493</v>
      </c>
      <c r="AQ3768" s="6">
        <f t="shared" si="493"/>
        <v>-3.966889789670211E-2</v>
      </c>
    </row>
    <row r="3769" spans="40:43" x14ac:dyDescent="0.25">
      <c r="AN3769" s="6">
        <f>AL769-'ugly don''t look!'!$M$6</f>
        <v>-0.27565466022783269</v>
      </c>
      <c r="AO3769" s="6">
        <f t="shared" si="491"/>
        <v>-0.18940584581648498</v>
      </c>
      <c r="AP3769" s="6">
        <f t="shared" si="492"/>
        <v>3.2477220053387059</v>
      </c>
      <c r="AQ3769" s="6">
        <f t="shared" si="493"/>
        <v>-3.872286124423327E-2</v>
      </c>
    </row>
    <row r="3770" spans="40:43" x14ac:dyDescent="0.25">
      <c r="AN3770" s="6">
        <f>AL770-'ugly don''t look!'!$M$6</f>
        <v>-0.27605904985640928</v>
      </c>
      <c r="AO3770" s="6">
        <f t="shared" si="491"/>
        <v>-0.18954210528436172</v>
      </c>
      <c r="AP3770" s="6">
        <f t="shared" si="492"/>
        <v>3.2473176157101293</v>
      </c>
      <c r="AQ3770" s="6">
        <f t="shared" si="493"/>
        <v>-3.9039808203060272E-2</v>
      </c>
    </row>
    <row r="3771" spans="40:43" x14ac:dyDescent="0.25">
      <c r="AN3771" s="6">
        <f>AL771-'ugly don''t look!'!$M$6</f>
        <v>-0.2840748442660983</v>
      </c>
      <c r="AO3771" s="6">
        <f t="shared" ref="AO3771:AO3834" si="494">AK771</f>
        <v>-0.19013010007064068</v>
      </c>
      <c r="AP3771" s="6">
        <f t="shared" ref="AP3771:AP3834" si="495">AL771</f>
        <v>3.2393018213004403</v>
      </c>
      <c r="AQ3771" s="6">
        <f t="shared" si="493"/>
        <v>-4.6678264914956552E-2</v>
      </c>
    </row>
    <row r="3772" spans="40:43" x14ac:dyDescent="0.25">
      <c r="AN3772" s="6">
        <f>AL772-'ugly don''t look!'!$M$6</f>
        <v>-0.28572649116345072</v>
      </c>
      <c r="AO3772" s="6">
        <f t="shared" si="494"/>
        <v>-0.19275417129600853</v>
      </c>
      <c r="AP3772" s="6">
        <f t="shared" si="495"/>
        <v>3.2376501744030879</v>
      </c>
      <c r="AQ3772" s="6">
        <f t="shared" si="493"/>
        <v>-4.6645949610381016E-2</v>
      </c>
    </row>
    <row r="3773" spans="40:43" x14ac:dyDescent="0.25">
      <c r="AN3773" s="6">
        <f>AL773-'ugly don''t look!'!$M$6</f>
        <v>-0.28666642503822626</v>
      </c>
      <c r="AO3773" s="6">
        <f t="shared" si="494"/>
        <v>-0.19254245593344432</v>
      </c>
      <c r="AP3773" s="6">
        <f t="shared" si="495"/>
        <v>3.2367102405283124</v>
      </c>
      <c r="AQ3773" s="6">
        <f t="shared" si="493"/>
        <v>-4.7721748954309556E-2</v>
      </c>
    </row>
    <row r="3774" spans="40:43" x14ac:dyDescent="0.25">
      <c r="AN3774" s="6">
        <f>AL774-'ugly don''t look!'!$M$6</f>
        <v>-0.28662233645983548</v>
      </c>
      <c r="AO3774" s="6">
        <f t="shared" si="494"/>
        <v>-0.19357206405483407</v>
      </c>
      <c r="AP3774" s="6">
        <f t="shared" si="495"/>
        <v>3.2367543291067031</v>
      </c>
      <c r="AQ3774" s="6">
        <f t="shared" si="493"/>
        <v>-4.7016923295897156E-2</v>
      </c>
    </row>
    <row r="3775" spans="40:43" x14ac:dyDescent="0.25">
      <c r="AN3775" s="6">
        <f>AL775-'ugly don''t look!'!$M$6</f>
        <v>-0.28697671060113716</v>
      </c>
      <c r="AO3775" s="6">
        <f t="shared" si="494"/>
        <v>-0.19883426543430074</v>
      </c>
      <c r="AP3775" s="6">
        <f t="shared" si="495"/>
        <v>3.2363999549654014</v>
      </c>
      <c r="AQ3775" s="6">
        <f t="shared" si="493"/>
        <v>-4.39943509060646E-2</v>
      </c>
    </row>
    <row r="3776" spans="40:43" x14ac:dyDescent="0.25">
      <c r="AN3776" s="6">
        <f>AL776-'ugly don''t look!'!$M$6</f>
        <v>-0.2861397037202047</v>
      </c>
      <c r="AO3776" s="6">
        <f t="shared" si="494"/>
        <v>-0.19980645797255395</v>
      </c>
      <c r="AP3776" s="6">
        <f t="shared" si="495"/>
        <v>3.2372369618463339</v>
      </c>
      <c r="AQ3776" s="6">
        <f t="shared" si="493"/>
        <v>-4.253345261868402E-2</v>
      </c>
    </row>
    <row r="3777" spans="40:43" x14ac:dyDescent="0.25">
      <c r="AN3777" s="6">
        <f>AL777-'ugly don''t look!'!$M$6</f>
        <v>-0.28705736839602825</v>
      </c>
      <c r="AO3777" s="6">
        <f t="shared" si="494"/>
        <v>-0.20077147798210418</v>
      </c>
      <c r="AP3777" s="6">
        <f t="shared" si="495"/>
        <v>3.2363192971705104</v>
      </c>
      <c r="AQ3777" s="6">
        <f t="shared" si="493"/>
        <v>-4.2831828761301316E-2</v>
      </c>
    </row>
    <row r="3778" spans="40:43" x14ac:dyDescent="0.25">
      <c r="AN3778" s="6">
        <f>AL778-'ugly don''t look!'!$M$6</f>
        <v>-0.29110201316066631</v>
      </c>
      <c r="AO3778" s="6">
        <f t="shared" si="494"/>
        <v>-0.19967752626583649</v>
      </c>
      <c r="AP3778" s="6">
        <f t="shared" si="495"/>
        <v>3.2322746524058723</v>
      </c>
      <c r="AQ3778" s="6">
        <f t="shared" ref="AQ3778:AQ3841" si="496">AN3778-$AS$2*AO3778-$AT$2</f>
        <v>-4.7578502237324988E-2</v>
      </c>
    </row>
    <row r="3779" spans="40:43" x14ac:dyDescent="0.25">
      <c r="AN3779" s="6">
        <f>AL779-'ugly don''t look!'!$M$6</f>
        <v>-0.29221381401832947</v>
      </c>
      <c r="AO3779" s="6">
        <f t="shared" si="494"/>
        <v>-0.19901656181089608</v>
      </c>
      <c r="AP3779" s="6">
        <f t="shared" si="495"/>
        <v>3.2311628515482091</v>
      </c>
      <c r="AQ3779" s="6">
        <f t="shared" si="496"/>
        <v>-4.9114468090273866E-2</v>
      </c>
    </row>
    <row r="3780" spans="40:43" x14ac:dyDescent="0.25">
      <c r="AN3780" s="6">
        <f>AL780-'ugly don''t look!'!$M$6</f>
        <v>-0.2924984880750201</v>
      </c>
      <c r="AO3780" s="6">
        <f t="shared" si="494"/>
        <v>-0.19934986499923021</v>
      </c>
      <c r="AP3780" s="6">
        <f t="shared" si="495"/>
        <v>3.2308781774915185</v>
      </c>
      <c r="AQ3780" s="6">
        <f t="shared" si="496"/>
        <v>-4.9185249335858328E-2</v>
      </c>
    </row>
    <row r="3781" spans="40:43" x14ac:dyDescent="0.25">
      <c r="AN3781" s="6">
        <f>AL781-'ugly don''t look!'!$M$6</f>
        <v>-0.29154850710125624</v>
      </c>
      <c r="AO3781" s="6">
        <f t="shared" si="494"/>
        <v>-0.20211534535134043</v>
      </c>
      <c r="AP3781" s="6">
        <f t="shared" si="495"/>
        <v>3.2318281584652824</v>
      </c>
      <c r="AQ3781" s="6">
        <f t="shared" si="496"/>
        <v>-4.6460558766521193E-2</v>
      </c>
    </row>
    <row r="3782" spans="40:43" x14ac:dyDescent="0.25">
      <c r="AN3782" s="6">
        <f>AL782-'ugly don''t look!'!$M$6</f>
        <v>-0.29094763231220755</v>
      </c>
      <c r="AO3782" s="6">
        <f t="shared" si="494"/>
        <v>-0.20123455206654584</v>
      </c>
      <c r="AP3782" s="6">
        <f t="shared" si="495"/>
        <v>3.2324290332543311</v>
      </c>
      <c r="AQ3782" s="6">
        <f t="shared" si="496"/>
        <v>-4.6424921149759296E-2</v>
      </c>
    </row>
    <row r="3783" spans="40:43" x14ac:dyDescent="0.25">
      <c r="AN3783" s="6">
        <f>AL783-'ugly don''t look!'!$M$6</f>
        <v>-0.29321073060971559</v>
      </c>
      <c r="AO3783" s="6">
        <f t="shared" si="494"/>
        <v>-0.20084829513189337</v>
      </c>
      <c r="AP3783" s="6">
        <f t="shared" si="495"/>
        <v>3.230165934956823</v>
      </c>
      <c r="AQ3783" s="6">
        <f t="shared" si="496"/>
        <v>-4.8935894608543168E-2</v>
      </c>
    </row>
    <row r="3784" spans="40:43" x14ac:dyDescent="0.25">
      <c r="AN3784" s="6">
        <f>AL784-'ugly don''t look!'!$M$6</f>
        <v>-0.29298055353928465</v>
      </c>
      <c r="AO3784" s="6">
        <f t="shared" si="494"/>
        <v>-0.20028302567902753</v>
      </c>
      <c r="AP3784" s="6">
        <f t="shared" si="495"/>
        <v>3.230396112027254</v>
      </c>
      <c r="AQ3784" s="6">
        <f t="shared" si="496"/>
        <v>-4.9068471560689164E-2</v>
      </c>
    </row>
    <row r="3785" spans="40:43" x14ac:dyDescent="0.25">
      <c r="AN3785" s="6">
        <f>AL785-'ugly don''t look!'!$M$6</f>
        <v>-0.29345798683268454</v>
      </c>
      <c r="AO3785" s="6">
        <f t="shared" si="494"/>
        <v>-0.20149526438475621</v>
      </c>
      <c r="AP3785" s="6">
        <f t="shared" si="495"/>
        <v>3.2299186787338541</v>
      </c>
      <c r="AQ3785" s="6">
        <f t="shared" si="496"/>
        <v>-4.876796706778716E-2</v>
      </c>
    </row>
    <row r="3786" spans="40:43" x14ac:dyDescent="0.25">
      <c r="AN3786" s="6">
        <f>AL786-'ugly don''t look!'!$M$6</f>
        <v>-0.29438716271647802</v>
      </c>
      <c r="AO3786" s="6">
        <f t="shared" si="494"/>
        <v>-0.20064935988237104</v>
      </c>
      <c r="AP3786" s="6">
        <f t="shared" si="495"/>
        <v>3.2289895028500606</v>
      </c>
      <c r="AQ3786" s="6">
        <f t="shared" si="496"/>
        <v>-5.0239990719844863E-2</v>
      </c>
    </row>
    <row r="3787" spans="40:43" x14ac:dyDescent="0.25">
      <c r="AN3787" s="6">
        <f>AL787-'ugly don''t look!'!$M$6</f>
        <v>-0.2956614678694347</v>
      </c>
      <c r="AO3787" s="6">
        <f t="shared" si="494"/>
        <v>-0.19834911175372671</v>
      </c>
      <c r="AP3787" s="6">
        <f t="shared" si="495"/>
        <v>3.2277151976971039</v>
      </c>
      <c r="AQ3787" s="6">
        <f t="shared" si="496"/>
        <v>-5.299044898413699E-2</v>
      </c>
    </row>
    <row r="3788" spans="40:43" x14ac:dyDescent="0.25">
      <c r="AN3788" s="6">
        <f>AL788-'ugly don''t look!'!$M$6</f>
        <v>-0.29371848266812295</v>
      </c>
      <c r="AO3788" s="6">
        <f t="shared" si="494"/>
        <v>-0.19870947529901348</v>
      </c>
      <c r="AP3788" s="6">
        <f t="shared" si="495"/>
        <v>3.2296581828984157</v>
      </c>
      <c r="AQ3788" s="6">
        <f t="shared" si="496"/>
        <v>-5.0816205353805044E-2</v>
      </c>
    </row>
    <row r="3789" spans="40:43" x14ac:dyDescent="0.25">
      <c r="AN3789" s="6">
        <f>AL789-'ugly don''t look!'!$M$6</f>
        <v>-0.2940952573803397</v>
      </c>
      <c r="AO3789" s="6">
        <f t="shared" si="494"/>
        <v>-0.19941375329202729</v>
      </c>
      <c r="AP3789" s="6">
        <f t="shared" si="495"/>
        <v>3.2292814081861989</v>
      </c>
      <c r="AQ3789" s="6">
        <f t="shared" si="496"/>
        <v>-5.0741019193763587E-2</v>
      </c>
    </row>
    <row r="3790" spans="40:43" x14ac:dyDescent="0.25">
      <c r="AN3790" s="6">
        <f>AL790-'ugly don''t look!'!$M$6</f>
        <v>-0.29312015285218695</v>
      </c>
      <c r="AO3790" s="6">
        <f t="shared" si="494"/>
        <v>-0.19895269888813591</v>
      </c>
      <c r="AP3790" s="6">
        <f t="shared" si="495"/>
        <v>3.2302565127143517</v>
      </c>
      <c r="AQ3790" s="6">
        <f t="shared" si="496"/>
        <v>-5.0061790090667829E-2</v>
      </c>
    </row>
    <row r="3791" spans="40:43" x14ac:dyDescent="0.25">
      <c r="AN3791" s="6">
        <f>AL791-'ugly don''t look!'!$M$6</f>
        <v>-0.29136482883205606</v>
      </c>
      <c r="AO3791" s="6">
        <f t="shared" si="494"/>
        <v>-0.19610041587825056</v>
      </c>
      <c r="AP3791" s="6">
        <f t="shared" si="495"/>
        <v>3.2320118367344826</v>
      </c>
      <c r="AQ3791" s="6">
        <f t="shared" si="496"/>
        <v>-5.0136880097189307E-2</v>
      </c>
    </row>
    <row r="3792" spans="40:43" x14ac:dyDescent="0.25">
      <c r="AN3792" s="6">
        <f>AL792-'ugly don''t look!'!$M$6</f>
        <v>-0.29108977910016476</v>
      </c>
      <c r="AO3792" s="6">
        <f t="shared" si="494"/>
        <v>-0.19670147201412289</v>
      </c>
      <c r="AP3792" s="6">
        <f t="shared" si="495"/>
        <v>3.2322868864663739</v>
      </c>
      <c r="AQ3792" s="6">
        <f t="shared" si="496"/>
        <v>-4.9476110723140065E-2</v>
      </c>
    </row>
    <row r="3793" spans="40:43" x14ac:dyDescent="0.25">
      <c r="AN3793" s="6">
        <f>AL793-'ugly don''t look!'!$M$6</f>
        <v>-0.29092215721368042</v>
      </c>
      <c r="AO3793" s="6">
        <f t="shared" si="494"/>
        <v>-0.19389776839679165</v>
      </c>
      <c r="AP3793" s="6">
        <f t="shared" si="495"/>
        <v>3.2324545083528582</v>
      </c>
      <c r="AQ3793" s="6">
        <f t="shared" si="496"/>
        <v>-5.1107727695476196E-2</v>
      </c>
    </row>
    <row r="3794" spans="40:43" x14ac:dyDescent="0.25">
      <c r="AN3794" s="6">
        <f>AL794-'ugly don''t look!'!$M$6</f>
        <v>-0.2907019055477158</v>
      </c>
      <c r="AO3794" s="6">
        <f t="shared" si="494"/>
        <v>-0.19385387101948082</v>
      </c>
      <c r="AP3794" s="6">
        <f t="shared" si="495"/>
        <v>3.2326747600188228</v>
      </c>
      <c r="AQ3794" s="6">
        <f t="shared" si="496"/>
        <v>-5.0915646577414625E-2</v>
      </c>
    </row>
    <row r="3795" spans="40:43" x14ac:dyDescent="0.25">
      <c r="AN3795" s="6">
        <f>AL795-'ugly don''t look!'!$M$6</f>
        <v>-0.28855247715656418</v>
      </c>
      <c r="AO3795" s="6">
        <f t="shared" si="494"/>
        <v>-0.19500341848422614</v>
      </c>
      <c r="AP3795" s="6">
        <f t="shared" si="495"/>
        <v>3.2348241884099744</v>
      </c>
      <c r="AQ3795" s="6">
        <f t="shared" si="496"/>
        <v>-4.8028511655571593E-2</v>
      </c>
    </row>
    <row r="3796" spans="40:43" x14ac:dyDescent="0.25">
      <c r="AN3796" s="6">
        <f>AL796-'ugly don''t look!'!$M$6</f>
        <v>-0.28845485805188398</v>
      </c>
      <c r="AO3796" s="6">
        <f t="shared" si="494"/>
        <v>-0.1946391463789402</v>
      </c>
      <c r="AP3796" s="6">
        <f t="shared" si="495"/>
        <v>3.2349218075146546</v>
      </c>
      <c r="AQ3796" s="6">
        <f t="shared" si="496"/>
        <v>-4.8164659245403391E-2</v>
      </c>
    </row>
    <row r="3797" spans="40:43" x14ac:dyDescent="0.25">
      <c r="AN3797" s="6">
        <f>AL797-'ugly don''t look!'!$M$6</f>
        <v>-0.28942077863030136</v>
      </c>
      <c r="AO3797" s="6">
        <f t="shared" si="494"/>
        <v>-0.19515610596178648</v>
      </c>
      <c r="AP3797" s="6">
        <f t="shared" si="495"/>
        <v>3.2339558869362373</v>
      </c>
      <c r="AQ3797" s="6">
        <f t="shared" si="496"/>
        <v>-4.879882800663618E-2</v>
      </c>
    </row>
    <row r="3798" spans="40:43" x14ac:dyDescent="0.25">
      <c r="AN3798" s="6">
        <f>AL798-'ugly don''t look!'!$M$6</f>
        <v>-0.29007053028575625</v>
      </c>
      <c r="AO3798" s="6">
        <f t="shared" si="494"/>
        <v>-0.19519426422328418</v>
      </c>
      <c r="AP3798" s="6">
        <f t="shared" si="495"/>
        <v>3.2333061352807824</v>
      </c>
      <c r="AQ3798" s="6">
        <f t="shared" si="496"/>
        <v>-4.9424092114103729E-2</v>
      </c>
    </row>
    <row r="3799" spans="40:43" x14ac:dyDescent="0.25">
      <c r="AN3799" s="6">
        <f>AL799-'ugly don''t look!'!$M$6</f>
        <v>-0.28986642138963026</v>
      </c>
      <c r="AO3799" s="6">
        <f t="shared" si="494"/>
        <v>-0.19471314888740382</v>
      </c>
      <c r="AP3799" s="6">
        <f t="shared" si="495"/>
        <v>3.2335102441769084</v>
      </c>
      <c r="AQ3799" s="6">
        <f t="shared" si="496"/>
        <v>-4.9528732474689224E-2</v>
      </c>
    </row>
    <row r="3800" spans="40:43" x14ac:dyDescent="0.25">
      <c r="AN3800" s="6">
        <f>AL800-'ugly don''t look!'!$M$6</f>
        <v>-0.29218739567804786</v>
      </c>
      <c r="AO3800" s="6">
        <f t="shared" si="494"/>
        <v>-0.19390645162278392</v>
      </c>
      <c r="AP3800" s="6">
        <f t="shared" si="495"/>
        <v>3.2311892698884908</v>
      </c>
      <c r="AQ3800" s="6">
        <f t="shared" si="496"/>
        <v>-5.2367393817057989E-2</v>
      </c>
    </row>
    <row r="3801" spans="40:43" x14ac:dyDescent="0.25">
      <c r="AN3801" s="6">
        <f>AL801-'ugly don''t look!'!$M$6</f>
        <v>-0.29205359396121588</v>
      </c>
      <c r="AO3801" s="6">
        <f t="shared" si="494"/>
        <v>-0.19257012230018719</v>
      </c>
      <c r="AP3801" s="6">
        <f t="shared" si="495"/>
        <v>3.2313230716053227</v>
      </c>
      <c r="AQ3801" s="6">
        <f t="shared" si="496"/>
        <v>-5.3091163360802357E-2</v>
      </c>
    </row>
    <row r="3802" spans="40:43" x14ac:dyDescent="0.25">
      <c r="AN3802" s="6">
        <f>AL802-'ugly don''t look!'!$M$6</f>
        <v>3.1962100260303217E-3</v>
      </c>
      <c r="AO3802" s="6">
        <f t="shared" si="494"/>
        <v>0.22339598990194706</v>
      </c>
      <c r="AP3802" s="6">
        <f t="shared" si="495"/>
        <v>3.5265728755925689</v>
      </c>
      <c r="AQ3802" s="6">
        <f t="shared" si="496"/>
        <v>-2.4781983339709102E-2</v>
      </c>
    </row>
    <row r="3803" spans="40:43" x14ac:dyDescent="0.25">
      <c r="AN3803" s="6">
        <f>AL803-'ugly don''t look!'!$M$6</f>
        <v>2.5091026690926554E-3</v>
      </c>
      <c r="AO3803" s="6">
        <f t="shared" si="494"/>
        <v>0.22518184751213838</v>
      </c>
      <c r="AP3803" s="6">
        <f t="shared" si="495"/>
        <v>3.5258857682356313</v>
      </c>
      <c r="AQ3803" s="6">
        <f t="shared" si="496"/>
        <v>-2.6615140653109354E-2</v>
      </c>
    </row>
    <row r="3804" spans="40:43" x14ac:dyDescent="0.25">
      <c r="AN3804" s="6">
        <f>AL804-'ugly don''t look!'!$M$6</f>
        <v>3.5251279815771142E-3</v>
      </c>
      <c r="AO3804" s="6">
        <f t="shared" si="494"/>
        <v>0.22532052182490642</v>
      </c>
      <c r="AP3804" s="6">
        <f t="shared" si="495"/>
        <v>3.5269017935481157</v>
      </c>
      <c r="AQ3804" s="6">
        <f t="shared" si="496"/>
        <v>-2.5688107704407631E-2</v>
      </c>
    </row>
    <row r="3805" spans="40:43" x14ac:dyDescent="0.25">
      <c r="AN3805" s="6">
        <f>AL805-'ugly don''t look!'!$M$6</f>
        <v>2.4971920620635579E-3</v>
      </c>
      <c r="AO3805" s="6">
        <f t="shared" si="494"/>
        <v>0.2233221626216981</v>
      </c>
      <c r="AP3805" s="6">
        <f t="shared" si="495"/>
        <v>3.5258738576286022</v>
      </c>
      <c r="AQ3805" s="6">
        <f t="shared" si="496"/>
        <v>-2.5433623645551129E-2</v>
      </c>
    </row>
    <row r="3806" spans="40:43" x14ac:dyDescent="0.25">
      <c r="AN3806" s="6">
        <f>AL806-'ugly don''t look!'!$M$6</f>
        <v>4.0888647799315336E-3</v>
      </c>
      <c r="AO3806" s="6">
        <f t="shared" si="494"/>
        <v>0.22277623462230828</v>
      </c>
      <c r="AP3806" s="6">
        <f t="shared" si="495"/>
        <v>3.5274655303464701</v>
      </c>
      <c r="AQ3806" s="6">
        <f t="shared" si="496"/>
        <v>-2.3491609021160514E-2</v>
      </c>
    </row>
    <row r="3807" spans="40:43" x14ac:dyDescent="0.25">
      <c r="AN3807" s="6">
        <f>AL807-'ugly don''t look!'!$M$6</f>
        <v>1.8068129398347565E-3</v>
      </c>
      <c r="AO3807" s="6">
        <f t="shared" si="494"/>
        <v>0.22156149789353363</v>
      </c>
      <c r="AP3807" s="6">
        <f t="shared" si="495"/>
        <v>3.5251834785063734</v>
      </c>
      <c r="AQ3807" s="6">
        <f t="shared" si="496"/>
        <v>-2.4994120002467007E-2</v>
      </c>
    </row>
    <row r="3808" spans="40:43" x14ac:dyDescent="0.25">
      <c r="AN3808" s="6">
        <f>AL808-'ugly don''t look!'!$M$6</f>
        <v>-1.7812470121660873E-3</v>
      </c>
      <c r="AO3808" s="6">
        <f t="shared" si="494"/>
        <v>0.21850755408003855</v>
      </c>
      <c r="AP3808" s="6">
        <f t="shared" si="495"/>
        <v>3.5215954185543725</v>
      </c>
      <c r="AQ3808" s="6">
        <f t="shared" si="496"/>
        <v>-2.6622352835820734E-2</v>
      </c>
    </row>
    <row r="3809" spans="40:43" x14ac:dyDescent="0.25">
      <c r="AN3809" s="6">
        <f>AL809-'ugly don''t look!'!$M$6</f>
        <v>1.5090271182094384E-4</v>
      </c>
      <c r="AO3809" s="6">
        <f t="shared" si="494"/>
        <v>0.21589640284630479</v>
      </c>
      <c r="AP3809" s="6">
        <f t="shared" si="495"/>
        <v>3.5235275682783596</v>
      </c>
      <c r="AQ3809" s="6">
        <f t="shared" si="496"/>
        <v>-2.3014532139713328E-2</v>
      </c>
    </row>
    <row r="3810" spans="40:43" x14ac:dyDescent="0.25">
      <c r="AN3810" s="6">
        <f>AL810-'ugly don''t look!'!$M$6</f>
        <v>-1.213830734904775E-3</v>
      </c>
      <c r="AO3810" s="6">
        <f t="shared" si="494"/>
        <v>0.21530077147375823</v>
      </c>
      <c r="AP3810" s="6">
        <f t="shared" si="495"/>
        <v>3.5221628348316338</v>
      </c>
      <c r="AQ3810" s="6">
        <f t="shared" si="496"/>
        <v>-2.3997027212741606E-2</v>
      </c>
    </row>
    <row r="3811" spans="40:43" x14ac:dyDescent="0.25">
      <c r="AN3811" s="6">
        <f>AL811-'ugly don''t look!'!$M$6</f>
        <v>-3.6825483604991938E-3</v>
      </c>
      <c r="AO3811" s="6">
        <f t="shared" si="494"/>
        <v>0.21371618581528512</v>
      </c>
      <c r="AP3811" s="6">
        <f t="shared" si="495"/>
        <v>3.5196941172060394</v>
      </c>
      <c r="AQ3811" s="6">
        <f t="shared" si="496"/>
        <v>-2.5448858433428395E-2</v>
      </c>
    </row>
    <row r="3812" spans="40:43" x14ac:dyDescent="0.25">
      <c r="AN3812" s="6">
        <f>AL812-'ugly don''t look!'!$M$6</f>
        <v>-5.6143744755750014E-3</v>
      </c>
      <c r="AO3812" s="6">
        <f t="shared" si="494"/>
        <v>0.21579708696157593</v>
      </c>
      <c r="AP3812" s="6">
        <f t="shared" si="495"/>
        <v>3.5177622910909636</v>
      </c>
      <c r="AQ3812" s="6">
        <f t="shared" si="496"/>
        <v>-2.8716074701952143E-2</v>
      </c>
    </row>
    <row r="3813" spans="40:43" x14ac:dyDescent="0.25">
      <c r="AN3813" s="6">
        <f>AL813-'ugly don''t look!'!$M$6</f>
        <v>-3.2178393802442251E-3</v>
      </c>
      <c r="AO3813" s="6">
        <f t="shared" si="494"/>
        <v>0.21676868699032534</v>
      </c>
      <c r="AP3813" s="6">
        <f t="shared" si="495"/>
        <v>3.5201588261862944</v>
      </c>
      <c r="AQ3813" s="6">
        <f t="shared" si="496"/>
        <v>-2.694305077811282E-2</v>
      </c>
    </row>
    <row r="3814" spans="40:43" x14ac:dyDescent="0.25">
      <c r="AN3814" s="6">
        <f>AL814-'ugly don''t look!'!$M$6</f>
        <v>-6.5894481488157908E-3</v>
      </c>
      <c r="AO3814" s="6">
        <f t="shared" si="494"/>
        <v>0.21938941664430348</v>
      </c>
      <c r="AP3814" s="6">
        <f t="shared" si="495"/>
        <v>3.5167872174177228</v>
      </c>
      <c r="AQ3814" s="6">
        <f t="shared" si="496"/>
        <v>-3.1996477340388629E-2</v>
      </c>
    </row>
    <row r="3815" spans="40:43" x14ac:dyDescent="0.25">
      <c r="AN3815" s="6">
        <f>AL815-'ugly don''t look!'!$M$6</f>
        <v>-7.1947091389139572E-3</v>
      </c>
      <c r="AO3815" s="6">
        <f t="shared" si="494"/>
        <v>0.21980506389120322</v>
      </c>
      <c r="AP3815" s="6">
        <f t="shared" si="495"/>
        <v>3.5161819564276247</v>
      </c>
      <c r="AQ3815" s="6">
        <f t="shared" si="496"/>
        <v>-3.2868474326959773E-2</v>
      </c>
    </row>
    <row r="3816" spans="40:43" x14ac:dyDescent="0.25">
      <c r="AN3816" s="6">
        <f>AL816-'ugly don''t look!'!$M$6</f>
        <v>-7.7371223062145944E-3</v>
      </c>
      <c r="AO3816" s="6">
        <f t="shared" si="494"/>
        <v>0.22032966300470103</v>
      </c>
      <c r="AP3816" s="6">
        <f t="shared" si="495"/>
        <v>3.515639543260324</v>
      </c>
      <c r="AQ3816" s="6">
        <f t="shared" si="496"/>
        <v>-3.3747541876868264E-2</v>
      </c>
    </row>
    <row r="3817" spans="40:43" x14ac:dyDescent="0.25">
      <c r="AN3817" s="6">
        <f>AL817-'ugly don''t look!'!$M$6</f>
        <v>-3.4932413507617888E-3</v>
      </c>
      <c r="AO3817" s="6">
        <f t="shared" si="494"/>
        <v>0.22147079485073001</v>
      </c>
      <c r="AP3817" s="6">
        <f t="shared" si="495"/>
        <v>3.5198834242157768</v>
      </c>
      <c r="AQ3817" s="6">
        <f t="shared" si="496"/>
        <v>-3.0235966842669465E-2</v>
      </c>
    </row>
    <row r="3818" spans="40:43" x14ac:dyDescent="0.25">
      <c r="AN3818" s="6">
        <f>AL818-'ugly don''t look!'!$M$6</f>
        <v>-2.0570108530599818E-3</v>
      </c>
      <c r="AO3818" s="6">
        <f t="shared" si="494"/>
        <v>0.22073804569678132</v>
      </c>
      <c r="AP3818" s="6">
        <f t="shared" si="495"/>
        <v>3.5213196547134786</v>
      </c>
      <c r="AQ3818" s="6">
        <f t="shared" si="496"/>
        <v>-2.832950449042973E-2</v>
      </c>
    </row>
    <row r="3819" spans="40:43" x14ac:dyDescent="0.25">
      <c r="AN3819" s="6">
        <f>AL819-'ugly don''t look!'!$M$6</f>
        <v>4.3655849605572783E-4</v>
      </c>
      <c r="AO3819" s="6">
        <f t="shared" si="494"/>
        <v>0.22228528081336232</v>
      </c>
      <c r="AP3819" s="6">
        <f t="shared" si="495"/>
        <v>3.5238132240625943</v>
      </c>
      <c r="AQ3819" s="6">
        <f t="shared" si="496"/>
        <v>-2.6828852341361731E-2</v>
      </c>
    </row>
    <row r="3820" spans="40:43" x14ac:dyDescent="0.25">
      <c r="AN3820" s="6">
        <f>AL820-'ugly don''t look!'!$M$6</f>
        <v>2.6979196074101708E-3</v>
      </c>
      <c r="AO3820" s="6">
        <f t="shared" si="494"/>
        <v>0.22302221162204183</v>
      </c>
      <c r="AP3820" s="6">
        <f t="shared" si="495"/>
        <v>3.5260745851739488</v>
      </c>
      <c r="AQ3820" s="6">
        <f t="shared" si="496"/>
        <v>-2.5040406604885712E-2</v>
      </c>
    </row>
    <row r="3821" spans="40:43" x14ac:dyDescent="0.25">
      <c r="AN3821" s="6">
        <f>AL821-'ugly don''t look!'!$M$6</f>
        <v>3.4886789289294562E-3</v>
      </c>
      <c r="AO3821" s="6">
        <f t="shared" si="494"/>
        <v>0.22399630387518688</v>
      </c>
      <c r="AP3821" s="6">
        <f t="shared" si="495"/>
        <v>3.5268653444954681</v>
      </c>
      <c r="AQ3821" s="6">
        <f t="shared" si="496"/>
        <v>-2.4874757806140874E-2</v>
      </c>
    </row>
    <row r="3822" spans="40:43" x14ac:dyDescent="0.25">
      <c r="AN3822" s="6">
        <f>AL822-'ugly don''t look!'!$M$6</f>
        <v>5.617890585440044E-3</v>
      </c>
      <c r="AO3822" s="6">
        <f t="shared" si="494"/>
        <v>0.22344089202112347</v>
      </c>
      <c r="AP3822" s="6">
        <f t="shared" si="495"/>
        <v>3.5289945561519787</v>
      </c>
      <c r="AQ3822" s="6">
        <f t="shared" si="496"/>
        <v>-2.2389118107699224E-2</v>
      </c>
    </row>
    <row r="3823" spans="40:43" x14ac:dyDescent="0.25">
      <c r="AN3823" s="6">
        <f>AL823-'ugly don''t look!'!$M$6</f>
        <v>7.3974913939558462E-3</v>
      </c>
      <c r="AO3823" s="6">
        <f t="shared" si="494"/>
        <v>0.22516362808497117</v>
      </c>
      <c r="AP3823" s="6">
        <f t="shared" si="495"/>
        <v>3.5307741569604945</v>
      </c>
      <c r="AQ3823" s="6">
        <f t="shared" si="496"/>
        <v>-2.1715059857393165E-2</v>
      </c>
    </row>
    <row r="3824" spans="40:43" x14ac:dyDescent="0.25">
      <c r="AN3824" s="6">
        <f>AL824-'ugly don''t look!'!$M$6</f>
        <v>5.7487918430054741E-3</v>
      </c>
      <c r="AO3824" s="6">
        <f t="shared" si="494"/>
        <v>0.22475591557674737</v>
      </c>
      <c r="AP3824" s="6">
        <f t="shared" si="495"/>
        <v>3.5291254574095441</v>
      </c>
      <c r="AQ3824" s="6">
        <f t="shared" si="496"/>
        <v>-2.3102115423048936E-2</v>
      </c>
    </row>
    <row r="3825" spans="40:43" x14ac:dyDescent="0.25">
      <c r="AN3825" s="6">
        <f>AL825-'ugly don''t look!'!$M$6</f>
        <v>8.3570047407088843E-3</v>
      </c>
      <c r="AO3825" s="6">
        <f t="shared" si="494"/>
        <v>0.22645746956096946</v>
      </c>
      <c r="AP3825" s="6">
        <f t="shared" si="495"/>
        <v>3.5317336703072475</v>
      </c>
      <c r="AQ3825" s="6">
        <f t="shared" si="496"/>
        <v>-2.1585851770575426E-2</v>
      </c>
    </row>
    <row r="3826" spans="40:43" x14ac:dyDescent="0.25">
      <c r="AN3826" s="6">
        <f>AL826-'ugly don''t look!'!$M$6</f>
        <v>9.2785360826712626E-3</v>
      </c>
      <c r="AO3826" s="6">
        <f t="shared" si="494"/>
        <v>0.22403169598895623</v>
      </c>
      <c r="AP3826" s="6">
        <f t="shared" si="495"/>
        <v>3.5326552016492099</v>
      </c>
      <c r="AQ3826" s="6">
        <f t="shared" si="496"/>
        <v>-1.9107613062511186E-2</v>
      </c>
    </row>
    <row r="3827" spans="40:43" x14ac:dyDescent="0.25">
      <c r="AN3827" s="6">
        <f>AL827-'ugly don''t look!'!$M$6</f>
        <v>9.6208788489593466E-3</v>
      </c>
      <c r="AO3827" s="6">
        <f t="shared" si="494"/>
        <v>0.22481635310776521</v>
      </c>
      <c r="AP3827" s="6">
        <f t="shared" si="495"/>
        <v>3.532997544415498</v>
      </c>
      <c r="AQ3827" s="6">
        <f t="shared" si="496"/>
        <v>-1.9268813384830691E-2</v>
      </c>
    </row>
    <row r="3828" spans="40:43" x14ac:dyDescent="0.25">
      <c r="AN3828" s="6">
        <f>AL828-'ugly don''t look!'!$M$6</f>
        <v>5.2657548084660277E-3</v>
      </c>
      <c r="AO3828" s="6">
        <f t="shared" si="494"/>
        <v>0.22398718339672916</v>
      </c>
      <c r="AP3828" s="6">
        <f t="shared" si="495"/>
        <v>3.5286424203750046</v>
      </c>
      <c r="AQ3828" s="6">
        <f t="shared" si="496"/>
        <v>-2.3091828982965495E-2</v>
      </c>
    </row>
    <row r="3829" spans="40:43" x14ac:dyDescent="0.25">
      <c r="AN3829" s="6">
        <f>AL829-'ugly don''t look!'!$M$6</f>
        <v>4.641752857263981E-3</v>
      </c>
      <c r="AO3829" s="6">
        <f t="shared" si="494"/>
        <v>0.22687964613248504</v>
      </c>
      <c r="AP3829" s="6">
        <f t="shared" si="495"/>
        <v>3.5280184184238026</v>
      </c>
      <c r="AQ3829" s="6">
        <f t="shared" si="496"/>
        <v>-2.5572029756215642E-2</v>
      </c>
    </row>
    <row r="3830" spans="40:43" x14ac:dyDescent="0.25">
      <c r="AN3830" s="6">
        <f>AL830-'ugly don''t look!'!$M$6</f>
        <v>4.0776503592292457E-3</v>
      </c>
      <c r="AO3830" s="6">
        <f t="shared" si="494"/>
        <v>0.2278094892244226</v>
      </c>
      <c r="AP3830" s="6">
        <f t="shared" si="495"/>
        <v>3.5274543159257679</v>
      </c>
      <c r="AQ3830" s="6">
        <f t="shared" si="496"/>
        <v>-2.673284647656618E-2</v>
      </c>
    </row>
    <row r="3831" spans="40:43" x14ac:dyDescent="0.25">
      <c r="AN3831" s="6">
        <f>AL831-'ugly don''t look!'!$M$6</f>
        <v>4.9849899785003871E-4</v>
      </c>
      <c r="AO3831" s="6">
        <f t="shared" si="494"/>
        <v>0.2230629521097057</v>
      </c>
      <c r="AP3831" s="6">
        <f t="shared" si="495"/>
        <v>3.5238751645643887</v>
      </c>
      <c r="AQ3831" s="6">
        <f t="shared" si="496"/>
        <v>-2.7265971871134609E-2</v>
      </c>
    </row>
    <row r="3832" spans="40:43" x14ac:dyDescent="0.25">
      <c r="AN3832" s="6">
        <f>AL832-'ugly don''t look!'!$M$6</f>
        <v>1.7871239241000758E-3</v>
      </c>
      <c r="AO3832" s="6">
        <f t="shared" si="494"/>
        <v>0.22241972178659208</v>
      </c>
      <c r="AP3832" s="6">
        <f t="shared" si="495"/>
        <v>3.5251637894906387</v>
      </c>
      <c r="AQ3832" s="6">
        <f t="shared" si="496"/>
        <v>-2.5564562588733797E-2</v>
      </c>
    </row>
    <row r="3833" spans="40:43" x14ac:dyDescent="0.25">
      <c r="AN3833" s="6">
        <f>AL833-'ugly don''t look!'!$M$6</f>
        <v>4.0145763080650099E-3</v>
      </c>
      <c r="AO3833" s="6">
        <f t="shared" si="494"/>
        <v>0.22676394883476589</v>
      </c>
      <c r="AP3833" s="6">
        <f t="shared" si="495"/>
        <v>3.5273912418746036</v>
      </c>
      <c r="AQ3833" s="6">
        <f t="shared" si="496"/>
        <v>-2.6124959130131881E-2</v>
      </c>
    </row>
    <row r="3834" spans="40:43" x14ac:dyDescent="0.25">
      <c r="AN3834" s="6">
        <f>AL834-'ugly don''t look!'!$M$6</f>
        <v>5.5752049551971439E-3</v>
      </c>
      <c r="AO3834" s="6">
        <f t="shared" si="494"/>
        <v>0.22729101647966074</v>
      </c>
      <c r="AP3834" s="6">
        <f t="shared" si="495"/>
        <v>3.5289518705217358</v>
      </c>
      <c r="AQ3834" s="6">
        <f t="shared" si="496"/>
        <v>-2.4902569012229342E-2</v>
      </c>
    </row>
    <row r="3835" spans="40:43" x14ac:dyDescent="0.25">
      <c r="AN3835" s="6">
        <f>AL835-'ugly don''t look!'!$M$6</f>
        <v>1.0560838950694151E-2</v>
      </c>
      <c r="AO3835" s="6">
        <f t="shared" ref="AO3835:AO3898" si="497">AK835</f>
        <v>0.22315428289076059</v>
      </c>
      <c r="AP3835" s="6">
        <f t="shared" ref="AP3835:AP3898" si="498">AL835</f>
        <v>3.5339375045172328</v>
      </c>
      <c r="AQ3835" s="6">
        <f t="shared" si="496"/>
        <v>-1.7262242211213252E-2</v>
      </c>
    </row>
    <row r="3836" spans="40:43" x14ac:dyDescent="0.25">
      <c r="AN3836" s="6">
        <f>AL836-'ugly don''t look!'!$M$6</f>
        <v>6.8279613166777331E-3</v>
      </c>
      <c r="AO3836" s="6">
        <f t="shared" si="497"/>
        <v>0.22372129169758431</v>
      </c>
      <c r="AP3836" s="6">
        <f t="shared" si="498"/>
        <v>3.5302046268832163</v>
      </c>
      <c r="AQ3836" s="6">
        <f t="shared" si="496"/>
        <v>-2.1358990074673456E-2</v>
      </c>
    </row>
    <row r="3837" spans="40:43" x14ac:dyDescent="0.25">
      <c r="AN3837" s="6">
        <f>AL837-'ugly don''t look!'!$M$6</f>
        <v>4.6243010744722035E-3</v>
      </c>
      <c r="AO3837" s="6">
        <f t="shared" si="497"/>
        <v>0.22417583785093126</v>
      </c>
      <c r="AP3837" s="6">
        <f t="shared" si="498"/>
        <v>3.5280009666410108</v>
      </c>
      <c r="AQ3837" s="6">
        <f t="shared" si="496"/>
        <v>-2.3854349160213811E-2</v>
      </c>
    </row>
    <row r="3838" spans="40:43" x14ac:dyDescent="0.25">
      <c r="AN3838" s="6">
        <f>AL838-'ugly don''t look!'!$M$6</f>
        <v>4.1870044110519089E-3</v>
      </c>
      <c r="AO3838" s="6">
        <f t="shared" si="497"/>
        <v>0.22473578403525959</v>
      </c>
      <c r="AP3838" s="6">
        <f t="shared" si="498"/>
        <v>3.5275636699775905</v>
      </c>
      <c r="AQ3838" s="6">
        <f t="shared" si="496"/>
        <v>-2.4650983710657548E-2</v>
      </c>
    </row>
    <row r="3839" spans="40:43" x14ac:dyDescent="0.25">
      <c r="AN3839" s="6">
        <f>AL839-'ugly don''t look!'!$M$6</f>
        <v>1.4835924604832407E-3</v>
      </c>
      <c r="AO3839" s="6">
        <f t="shared" si="497"/>
        <v>0.22602786939240979</v>
      </c>
      <c r="AP3839" s="6">
        <f t="shared" si="498"/>
        <v>3.5248602580270219</v>
      </c>
      <c r="AQ3839" s="6">
        <f t="shared" si="496"/>
        <v>-2.8183573955653241E-2</v>
      </c>
    </row>
    <row r="3840" spans="40:43" x14ac:dyDescent="0.25">
      <c r="AN3840" s="6">
        <f>AL840-'ugly don''t look!'!$M$6</f>
        <v>1.8995196084317101E-3</v>
      </c>
      <c r="AO3840" s="6">
        <f t="shared" si="497"/>
        <v>0.22594323147542844</v>
      </c>
      <c r="AP3840" s="6">
        <f t="shared" si="498"/>
        <v>3.5252761851749703</v>
      </c>
      <c r="AQ3840" s="6">
        <f t="shared" si="496"/>
        <v>-2.7713331569738403E-2</v>
      </c>
    </row>
    <row r="3841" spans="40:43" x14ac:dyDescent="0.25">
      <c r="AN3841" s="6">
        <f>AL841-'ugly don''t look!'!$M$6</f>
        <v>6.3392125427181867E-3</v>
      </c>
      <c r="AO3841" s="6">
        <f t="shared" si="497"/>
        <v>0.2253839611776543</v>
      </c>
      <c r="AP3841" s="6">
        <f t="shared" si="498"/>
        <v>3.5297158781092568</v>
      </c>
      <c r="AQ3841" s="6">
        <f t="shared" si="496"/>
        <v>-2.2914734489479061E-2</v>
      </c>
    </row>
    <row r="3842" spans="40:43" x14ac:dyDescent="0.25">
      <c r="AN3842" s="6">
        <f>AL842-'ugly don''t look!'!$M$6</f>
        <v>4.7272772339592706E-3</v>
      </c>
      <c r="AO3842" s="6">
        <f t="shared" si="497"/>
        <v>0.22477872176587665</v>
      </c>
      <c r="AP3842" s="6">
        <f t="shared" si="498"/>
        <v>3.5281039428004979</v>
      </c>
      <c r="AQ3842" s="6">
        <f t="shared" ref="AQ3842:AQ3905" si="499">AN3842-$AS$2*AO3842-$AT$2</f>
        <v>-2.4138265595372715E-2</v>
      </c>
    </row>
    <row r="3843" spans="40:43" x14ac:dyDescent="0.25">
      <c r="AN3843" s="6">
        <f>AL843-'ugly don''t look!'!$M$6</f>
        <v>8.0205263487362899E-3</v>
      </c>
      <c r="AO3843" s="6">
        <f t="shared" si="497"/>
        <v>0.22393962850973628</v>
      </c>
      <c r="AP3843" s="6">
        <f t="shared" si="498"/>
        <v>3.5313971919152749</v>
      </c>
      <c r="AQ3843" s="6">
        <f t="shared" si="499"/>
        <v>-2.0306539737444423E-2</v>
      </c>
    </row>
    <row r="3844" spans="40:43" x14ac:dyDescent="0.25">
      <c r="AN3844" s="6">
        <f>AL844-'ugly don''t look!'!$M$6</f>
        <v>9.9240459194911423E-3</v>
      </c>
      <c r="AO3844" s="6">
        <f t="shared" si="497"/>
        <v>0.22144140784768948</v>
      </c>
      <c r="AP3844" s="6">
        <f t="shared" si="498"/>
        <v>3.5333007114860298</v>
      </c>
      <c r="AQ3844" s="6">
        <f t="shared" si="499"/>
        <v>-1.6799820860858017E-2</v>
      </c>
    </row>
    <row r="3845" spans="40:43" x14ac:dyDescent="0.25">
      <c r="AN3845" s="6">
        <f>AL845-'ugly don''t look!'!$M$6</f>
        <v>7.9534270088705838E-3</v>
      </c>
      <c r="AO3845" s="6">
        <f t="shared" si="497"/>
        <v>0.22017927205170437</v>
      </c>
      <c r="AP3845" s="6">
        <f t="shared" si="498"/>
        <v>3.5313300925754092</v>
      </c>
      <c r="AQ3845" s="6">
        <f t="shared" si="499"/>
        <v>-1.7960481202674378E-2</v>
      </c>
    </row>
    <row r="3846" spans="40:43" x14ac:dyDescent="0.25">
      <c r="AN3846" s="6">
        <f>AL846-'ugly don''t look!'!$M$6</f>
        <v>5.7221921709880164E-3</v>
      </c>
      <c r="AO3846" s="6">
        <f t="shared" si="497"/>
        <v>0.21979740879310616</v>
      </c>
      <c r="AP3846" s="6">
        <f t="shared" si="498"/>
        <v>3.5290988577375266</v>
      </c>
      <c r="AQ3846" s="6">
        <f t="shared" si="499"/>
        <v>-1.9946660461437032E-2</v>
      </c>
    </row>
    <row r="3847" spans="40:43" x14ac:dyDescent="0.25">
      <c r="AN3847" s="6">
        <f>AL847-'ugly don''t look!'!$M$6</f>
        <v>3.2705593156996393E-3</v>
      </c>
      <c r="AO3847" s="6">
        <f t="shared" si="497"/>
        <v>0.22020828624044148</v>
      </c>
      <c r="AP3847" s="6">
        <f t="shared" si="498"/>
        <v>3.5266472248822383</v>
      </c>
      <c r="AQ3847" s="6">
        <f t="shared" si="499"/>
        <v>-2.2661968358869272E-2</v>
      </c>
    </row>
    <row r="3848" spans="40:43" x14ac:dyDescent="0.25">
      <c r="AN3848" s="6">
        <f>AL848-'ugly don''t look!'!$M$6</f>
        <v>7.3549929531502301E-4</v>
      </c>
      <c r="AO3848" s="6">
        <f t="shared" si="497"/>
        <v>0.21737952319946863</v>
      </c>
      <c r="AP3848" s="6">
        <f t="shared" si="498"/>
        <v>3.5241121648618536</v>
      </c>
      <c r="AQ3848" s="6">
        <f t="shared" si="499"/>
        <v>-2.3381707974396593E-2</v>
      </c>
    </row>
    <row r="3849" spans="40:43" x14ac:dyDescent="0.25">
      <c r="AN3849" s="6">
        <f>AL849-'ugly don''t look!'!$M$6</f>
        <v>1.7456323918412231E-3</v>
      </c>
      <c r="AO3849" s="6">
        <f t="shared" si="497"/>
        <v>0.2175927642354242</v>
      </c>
      <c r="AP3849" s="6">
        <f t="shared" si="498"/>
        <v>3.5251222979583798</v>
      </c>
      <c r="AQ3849" s="6">
        <f t="shared" si="499"/>
        <v>-2.2508419427278104E-2</v>
      </c>
    </row>
    <row r="3850" spans="40:43" x14ac:dyDescent="0.25">
      <c r="AN3850" s="6">
        <f>AL850-'ugly don''t look!'!$M$6</f>
        <v>4.0135645233885242E-4</v>
      </c>
      <c r="AO3850" s="6">
        <f t="shared" si="497"/>
        <v>0.21769455035820956</v>
      </c>
      <c r="AP3850" s="6">
        <f t="shared" si="498"/>
        <v>3.5237780220188775</v>
      </c>
      <c r="AQ3850" s="6">
        <f t="shared" si="499"/>
        <v>-2.3918015233784951E-2</v>
      </c>
    </row>
    <row r="3851" spans="40:43" x14ac:dyDescent="0.25">
      <c r="AN3851" s="6">
        <f>AL851-'ugly don''t look!'!$M$6</f>
        <v>2.4178095196258909E-3</v>
      </c>
      <c r="AO3851" s="6">
        <f t="shared" si="497"/>
        <v>0.21892621310462221</v>
      </c>
      <c r="AP3851" s="6">
        <f t="shared" si="498"/>
        <v>3.5257944750861645</v>
      </c>
      <c r="AQ3851" s="6">
        <f t="shared" si="499"/>
        <v>-2.2691965068077302E-2</v>
      </c>
    </row>
    <row r="3852" spans="40:43" x14ac:dyDescent="0.25">
      <c r="AN3852" s="6">
        <f>AL852-'ugly don''t look!'!$M$6</f>
        <v>9.0290637849577138E-4</v>
      </c>
      <c r="AO3852" s="6">
        <f t="shared" si="497"/>
        <v>0.21811815975623683</v>
      </c>
      <c r="AP3852" s="6">
        <f t="shared" si="498"/>
        <v>3.5242795719450344</v>
      </c>
      <c r="AQ3852" s="6">
        <f t="shared" si="499"/>
        <v>-2.3688310906849308E-2</v>
      </c>
    </row>
    <row r="3853" spans="40:43" x14ac:dyDescent="0.25">
      <c r="AN3853" s="6">
        <f>AL853-'ugly don''t look!'!$M$6</f>
        <v>-1.8397704324950581E-3</v>
      </c>
      <c r="AO3853" s="6">
        <f t="shared" si="497"/>
        <v>0.21644683015934671</v>
      </c>
      <c r="AP3853" s="6">
        <f t="shared" si="498"/>
        <v>3.5215368951340436</v>
      </c>
      <c r="AQ3853" s="6">
        <f t="shared" si="499"/>
        <v>-2.5358434564206916E-2</v>
      </c>
    </row>
    <row r="3854" spans="40:43" x14ac:dyDescent="0.25">
      <c r="AN3854" s="6">
        <f>AL854-'ugly don''t look!'!$M$6</f>
        <v>-4.6288621080061709E-3</v>
      </c>
      <c r="AO3854" s="6">
        <f t="shared" si="497"/>
        <v>0.21846279490798828</v>
      </c>
      <c r="AP3854" s="6">
        <f t="shared" si="498"/>
        <v>3.5187478034585324</v>
      </c>
      <c r="AQ3854" s="6">
        <f t="shared" si="499"/>
        <v>-2.9441244338644895E-2</v>
      </c>
    </row>
    <row r="3855" spans="40:43" x14ac:dyDescent="0.25">
      <c r="AN3855" s="6">
        <f>AL855-'ugly don''t look!'!$M$6</f>
        <v>-4.7986406763609324E-3</v>
      </c>
      <c r="AO3855" s="6">
        <f t="shared" si="497"/>
        <v>0.21687558398790346</v>
      </c>
      <c r="AP3855" s="6">
        <f t="shared" si="498"/>
        <v>3.5185780248901777</v>
      </c>
      <c r="AQ3855" s="6">
        <f t="shared" si="499"/>
        <v>-2.8592451775975775E-2</v>
      </c>
    </row>
    <row r="3856" spans="40:43" x14ac:dyDescent="0.25">
      <c r="AN3856" s="6">
        <f>AL856-'ugly don''t look!'!$M$6</f>
        <v>-3.3131447509382461E-3</v>
      </c>
      <c r="AO3856" s="6">
        <f t="shared" si="497"/>
        <v>0.21795136699799716</v>
      </c>
      <c r="AP3856" s="6">
        <f t="shared" si="498"/>
        <v>3.5200635208156004</v>
      </c>
      <c r="AQ3856" s="6">
        <f t="shared" si="499"/>
        <v>-2.779732504059676E-2</v>
      </c>
    </row>
    <row r="3857" spans="40:43" x14ac:dyDescent="0.25">
      <c r="AN3857" s="6">
        <f>AL857-'ugly don''t look!'!$M$6</f>
        <v>-3.3858619580060534E-3</v>
      </c>
      <c r="AO3857" s="6">
        <f t="shared" si="497"/>
        <v>0.21807685215474915</v>
      </c>
      <c r="AP3857" s="6">
        <f t="shared" si="498"/>
        <v>3.5199908036085326</v>
      </c>
      <c r="AQ3857" s="6">
        <f t="shared" si="499"/>
        <v>-2.7950570649039691E-2</v>
      </c>
    </row>
    <row r="3858" spans="40:43" x14ac:dyDescent="0.25">
      <c r="AN3858" s="6">
        <f>AL858-'ugly don''t look!'!$M$6</f>
        <v>-3.7906423532656497E-3</v>
      </c>
      <c r="AO3858" s="6">
        <f t="shared" si="497"/>
        <v>0.21854195477320232</v>
      </c>
      <c r="AP3858" s="6">
        <f t="shared" si="498"/>
        <v>3.519586023213273</v>
      </c>
      <c r="AQ3858" s="6">
        <f t="shared" si="499"/>
        <v>-2.8653824356273921E-2</v>
      </c>
    </row>
    <row r="3859" spans="40:43" x14ac:dyDescent="0.25">
      <c r="AN3859" s="6">
        <f>AL859-'ugly don''t look!'!$M$6</f>
        <v>-4.1178021723395908E-3</v>
      </c>
      <c r="AO3859" s="6">
        <f t="shared" si="497"/>
        <v>0.21810058711773814</v>
      </c>
      <c r="AP3859" s="6">
        <f t="shared" si="498"/>
        <v>3.519258863394199</v>
      </c>
      <c r="AQ3859" s="6">
        <f t="shared" si="499"/>
        <v>-2.8697742454707797E-2</v>
      </c>
    </row>
    <row r="3860" spans="40:43" x14ac:dyDescent="0.25">
      <c r="AN3860" s="6">
        <f>AL860-'ugly don''t look!'!$M$6</f>
        <v>-2.8048785839778212E-3</v>
      </c>
      <c r="AO3860" s="6">
        <f t="shared" si="497"/>
        <v>0.21810017632509268</v>
      </c>
      <c r="AP3860" s="6">
        <f t="shared" si="498"/>
        <v>3.5205717869825608</v>
      </c>
      <c r="AQ3860" s="6">
        <f t="shared" si="499"/>
        <v>-2.7384555245724362E-2</v>
      </c>
    </row>
    <row r="3861" spans="40:43" x14ac:dyDescent="0.25">
      <c r="AN3861" s="6">
        <f>AL861-'ugly don''t look!'!$M$6</f>
        <v>-3.9418418334506988E-3</v>
      </c>
      <c r="AO3861" s="6">
        <f t="shared" si="497"/>
        <v>0.22143417469128254</v>
      </c>
      <c r="AP3861" s="6">
        <f t="shared" si="498"/>
        <v>3.5194348237330879</v>
      </c>
      <c r="AQ3861" s="6">
        <f t="shared" si="499"/>
        <v>-3.0661066833549327E-2</v>
      </c>
    </row>
    <row r="3862" spans="40:43" x14ac:dyDescent="0.25">
      <c r="AN3862" s="6">
        <f>AL862-'ugly don''t look!'!$M$6</f>
        <v>-4.3298455417106751E-3</v>
      </c>
      <c r="AO3862" s="6">
        <f t="shared" si="497"/>
        <v>0.22107681892357314</v>
      </c>
      <c r="AP3862" s="6">
        <f t="shared" si="498"/>
        <v>3.5190468200248279</v>
      </c>
      <c r="AQ3862" s="6">
        <f t="shared" si="499"/>
        <v>-3.0819742313350384E-2</v>
      </c>
    </row>
    <row r="3863" spans="40:43" x14ac:dyDescent="0.25">
      <c r="AN3863" s="6">
        <f>AL863-'ugly don''t look!'!$M$6</f>
        <v>-3.296236293676813E-3</v>
      </c>
      <c r="AO3863" s="6">
        <f t="shared" si="497"/>
        <v>0.22046058764960366</v>
      </c>
      <c r="AP3863" s="6">
        <f t="shared" si="498"/>
        <v>3.5200804292728618</v>
      </c>
      <c r="AQ3863" s="6">
        <f t="shared" si="499"/>
        <v>-2.9390674983623244E-2</v>
      </c>
    </row>
    <row r="3864" spans="40:43" x14ac:dyDescent="0.25">
      <c r="AN3864" s="6">
        <f>AL864-'ugly don''t look!'!$M$6</f>
        <v>-1.4703656458192604E-3</v>
      </c>
      <c r="AO3864" s="6">
        <f t="shared" si="497"/>
        <v>0.2224597597058246</v>
      </c>
      <c r="AP3864" s="6">
        <f t="shared" si="498"/>
        <v>3.5219062999207194</v>
      </c>
      <c r="AQ3864" s="6">
        <f t="shared" si="499"/>
        <v>-2.8847745951557674E-2</v>
      </c>
    </row>
    <row r="3865" spans="40:43" x14ac:dyDescent="0.25">
      <c r="AN3865" s="6">
        <f>AL865-'ugly don''t look!'!$M$6</f>
        <v>-2.6933295938982305E-3</v>
      </c>
      <c r="AO3865" s="6">
        <f t="shared" si="497"/>
        <v>0.22302866117437026</v>
      </c>
      <c r="AP3865" s="6">
        <f t="shared" si="498"/>
        <v>3.5206833359726404</v>
      </c>
      <c r="AQ3865" s="6">
        <f t="shared" si="499"/>
        <v>-3.043579471913041E-2</v>
      </c>
    </row>
    <row r="3866" spans="40:43" x14ac:dyDescent="0.25">
      <c r="AN3866" s="6">
        <f>AL866-'ugly don''t look!'!$M$6</f>
        <v>-2.0202833821048038E-3</v>
      </c>
      <c r="AO3866" s="6">
        <f t="shared" si="497"/>
        <v>0.22279681451881667</v>
      </c>
      <c r="AP3866" s="6">
        <f t="shared" si="498"/>
        <v>3.5213563821844338</v>
      </c>
      <c r="AQ3866" s="6">
        <f t="shared" si="499"/>
        <v>-2.9613964053309461E-2</v>
      </c>
    </row>
    <row r="3867" spans="40:43" x14ac:dyDescent="0.25">
      <c r="AN3867" s="6">
        <f>AL867-'ugly don''t look!'!$M$6</f>
        <v>-2.9191685791949418E-3</v>
      </c>
      <c r="AO3867" s="6">
        <f t="shared" si="497"/>
        <v>0.22353677331579602</v>
      </c>
      <c r="AP3867" s="6">
        <f t="shared" si="498"/>
        <v>3.5204574969873437</v>
      </c>
      <c r="AQ3867" s="6">
        <f t="shared" si="499"/>
        <v>-3.0987707795796987E-2</v>
      </c>
    </row>
    <row r="3868" spans="40:43" x14ac:dyDescent="0.25">
      <c r="AN3868" s="6">
        <f>AL868-'ugly don''t look!'!$M$6</f>
        <v>3.5514227407773546E-5</v>
      </c>
      <c r="AO3868" s="6">
        <f t="shared" si="497"/>
        <v>0.2239693052025897</v>
      </c>
      <c r="AP3868" s="6">
        <f t="shared" si="498"/>
        <v>3.5234121797939464</v>
      </c>
      <c r="AQ3868" s="6">
        <f t="shared" si="499"/>
        <v>-2.8310596474848987E-2</v>
      </c>
    </row>
    <row r="3869" spans="40:43" x14ac:dyDescent="0.25">
      <c r="AN3869" s="6">
        <f>AL869-'ugly don''t look!'!$M$6</f>
        <v>-1.2391785997869498E-3</v>
      </c>
      <c r="AO3869" s="6">
        <f t="shared" si="497"/>
        <v>0.22509867901818328</v>
      </c>
      <c r="AP3869" s="6">
        <f t="shared" si="498"/>
        <v>3.5221374869667517</v>
      </c>
      <c r="AQ3869" s="6">
        <f t="shared" si="499"/>
        <v>-3.0310049666366579E-2</v>
      </c>
    </row>
    <row r="3870" spans="40:43" x14ac:dyDescent="0.25">
      <c r="AN3870" s="6">
        <f>AL870-'ugly don''t look!'!$M$6</f>
        <v>-1.7852245671701183E-4</v>
      </c>
      <c r="AO3870" s="6">
        <f t="shared" si="497"/>
        <v>0.22460845625033757</v>
      </c>
      <c r="AP3870" s="6">
        <f t="shared" si="498"/>
        <v>3.5231981431098216</v>
      </c>
      <c r="AQ3870" s="6">
        <f t="shared" si="499"/>
        <v>-2.8934799695356256E-2</v>
      </c>
    </row>
    <row r="3871" spans="40:43" x14ac:dyDescent="0.25">
      <c r="AN3871" s="6">
        <f>AL871-'ugly don''t look!'!$M$6</f>
        <v>-5.7769626983317224E-4</v>
      </c>
      <c r="AO3871" s="6">
        <f t="shared" si="497"/>
        <v>0.22555939534708927</v>
      </c>
      <c r="AP3871" s="6">
        <f t="shared" si="498"/>
        <v>3.5227989692967054</v>
      </c>
      <c r="AQ3871" s="6">
        <f t="shared" si="499"/>
        <v>-2.9944225806422503E-2</v>
      </c>
    </row>
    <row r="3872" spans="40:43" x14ac:dyDescent="0.25">
      <c r="AN3872" s="6">
        <f>AL872-'ugly don''t look!'!$M$6</f>
        <v>5.6036013307325661E-4</v>
      </c>
      <c r="AO3872" s="6">
        <f t="shared" si="497"/>
        <v>0.22558295337706444</v>
      </c>
      <c r="AP3872" s="6">
        <f t="shared" si="498"/>
        <v>3.5239370256996119</v>
      </c>
      <c r="AQ3872" s="6">
        <f t="shared" si="499"/>
        <v>-2.8821287450483152E-2</v>
      </c>
    </row>
    <row r="3873" spans="40:43" x14ac:dyDescent="0.25">
      <c r="AN3873" s="6">
        <f>AL873-'ugly don''t look!'!$M$6</f>
        <v>2.4613840030420775E-3</v>
      </c>
      <c r="AO3873" s="6">
        <f t="shared" si="497"/>
        <v>0.22661185235923947</v>
      </c>
      <c r="AP3873" s="6">
        <f t="shared" si="498"/>
        <v>3.5258380495695807</v>
      </c>
      <c r="AQ3873" s="6">
        <f t="shared" si="499"/>
        <v>-2.7580545580040472E-2</v>
      </c>
    </row>
    <row r="3874" spans="40:43" x14ac:dyDescent="0.25">
      <c r="AN3874" s="6">
        <f>AL874-'ugly don''t look!'!$M$6</f>
        <v>4.8724424068069538E-4</v>
      </c>
      <c r="AO3874" s="6">
        <f t="shared" si="497"/>
        <v>0.22482433258382736</v>
      </c>
      <c r="AP3874" s="6">
        <f t="shared" si="498"/>
        <v>3.5238639098072193</v>
      </c>
      <c r="AQ3874" s="6">
        <f t="shared" si="499"/>
        <v>-2.8407568713899989E-2</v>
      </c>
    </row>
    <row r="3875" spans="40:43" x14ac:dyDescent="0.25">
      <c r="AN3875" s="6">
        <f>AL875-'ugly don''t look!'!$M$6</f>
        <v>2.313916672439742E-3</v>
      </c>
      <c r="AO3875" s="6">
        <f t="shared" si="497"/>
        <v>0.22547662071416408</v>
      </c>
      <c r="AP3875" s="6">
        <f t="shared" si="498"/>
        <v>3.5256905822389784</v>
      </c>
      <c r="AQ3875" s="6">
        <f t="shared" si="499"/>
        <v>-2.6999493363513705E-2</v>
      </c>
    </row>
    <row r="3876" spans="40:43" x14ac:dyDescent="0.25">
      <c r="AN3876" s="6">
        <f>AL876-'ugly don''t look!'!$M$6</f>
        <v>1.1560403132175878E-3</v>
      </c>
      <c r="AO3876" s="6">
        <f t="shared" si="497"/>
        <v>0.22471946086625744</v>
      </c>
      <c r="AP3876" s="6">
        <f t="shared" si="498"/>
        <v>3.5245327058797562</v>
      </c>
      <c r="AQ3876" s="6">
        <f t="shared" si="499"/>
        <v>-2.7671472635657529E-2</v>
      </c>
    </row>
    <row r="3877" spans="40:43" x14ac:dyDescent="0.25">
      <c r="AN3877" s="6">
        <f>AL877-'ugly don''t look!'!$M$6</f>
        <v>6.0114560146429241E-4</v>
      </c>
      <c r="AO3877" s="6">
        <f t="shared" si="497"/>
        <v>0.2219987039636645</v>
      </c>
      <c r="AP3877" s="6">
        <f t="shared" si="498"/>
        <v>3.5239778111680029</v>
      </c>
      <c r="AQ3877" s="6">
        <f t="shared" si="499"/>
        <v>-2.6480358420401306E-2</v>
      </c>
    </row>
    <row r="3878" spans="40:43" x14ac:dyDescent="0.25">
      <c r="AN3878" s="6">
        <f>AL878-'ugly don''t look!'!$M$6</f>
        <v>4.9638401959084533E-4</v>
      </c>
      <c r="AO3878" s="6">
        <f t="shared" si="497"/>
        <v>0.22237668264412139</v>
      </c>
      <c r="AP3878" s="6">
        <f t="shared" si="498"/>
        <v>3.5238730495861295</v>
      </c>
      <c r="AQ3878" s="6">
        <f t="shared" si="499"/>
        <v>-2.6827682705935635E-2</v>
      </c>
    </row>
    <row r="3879" spans="40:43" x14ac:dyDescent="0.25">
      <c r="AN3879" s="6">
        <f>AL879-'ugly don''t look!'!$M$6</f>
        <v>5.9835109467609726E-4</v>
      </c>
      <c r="AO3879" s="6">
        <f t="shared" si="497"/>
        <v>0.22144140784768948</v>
      </c>
      <c r="AP3879" s="6">
        <f t="shared" si="498"/>
        <v>3.5239750166612147</v>
      </c>
      <c r="AQ3879" s="6">
        <f t="shared" si="499"/>
        <v>-2.6125515685673062E-2</v>
      </c>
    </row>
    <row r="3880" spans="40:43" x14ac:dyDescent="0.25">
      <c r="AN3880" s="6">
        <f>AL880-'ugly don''t look!'!$M$6</f>
        <v>3.2123308074170076E-3</v>
      </c>
      <c r="AO3880" s="6">
        <f t="shared" si="497"/>
        <v>0.22227000848455844</v>
      </c>
      <c r="AP3880" s="6">
        <f t="shared" si="498"/>
        <v>3.5265889963739556</v>
      </c>
      <c r="AQ3880" s="6">
        <f t="shared" si="499"/>
        <v>-2.4043279219644192E-2</v>
      </c>
    </row>
    <row r="3881" spans="40:43" x14ac:dyDescent="0.25">
      <c r="AN3881" s="6">
        <f>AL881-'ugly don''t look!'!$M$6</f>
        <v>3.0734123677156333E-3</v>
      </c>
      <c r="AO3881" s="6">
        <f t="shared" si="497"/>
        <v>0.22241899463589399</v>
      </c>
      <c r="AP3881" s="6">
        <f t="shared" si="498"/>
        <v>3.5264500779342542</v>
      </c>
      <c r="AQ3881" s="6">
        <f t="shared" si="499"/>
        <v>-2.4277807505996979E-2</v>
      </c>
    </row>
    <row r="3882" spans="40:43" x14ac:dyDescent="0.25">
      <c r="AN3882" s="6">
        <f>AL882-'ugly don''t look!'!$M$6</f>
        <v>2.4859597773598807E-3</v>
      </c>
      <c r="AO3882" s="6">
        <f t="shared" si="497"/>
        <v>0.22414385349014679</v>
      </c>
      <c r="AP3882" s="6">
        <f t="shared" si="498"/>
        <v>3.5258626253438985</v>
      </c>
      <c r="AQ3882" s="6">
        <f t="shared" si="499"/>
        <v>-2.5972164926580915E-2</v>
      </c>
    </row>
    <row r="3883" spans="40:43" x14ac:dyDescent="0.25">
      <c r="AN3883" s="6">
        <f>AL883-'ugly don''t look!'!$M$6</f>
        <v>-7.185791589954249E-4</v>
      </c>
      <c r="AO3883" s="6">
        <f t="shared" si="497"/>
        <v>0.22066438613349448</v>
      </c>
      <c r="AP3883" s="6">
        <f t="shared" si="498"/>
        <v>3.5226580864075432</v>
      </c>
      <c r="AQ3883" s="6">
        <f t="shared" si="499"/>
        <v>-2.6943802768331498E-2</v>
      </c>
    </row>
    <row r="3884" spans="40:43" x14ac:dyDescent="0.25">
      <c r="AN3884" s="6">
        <f>AL884-'ugly don''t look!'!$M$6</f>
        <v>8.9867812778887668E-4</v>
      </c>
      <c r="AO3884" s="6">
        <f t="shared" si="497"/>
        <v>0.22161335050078071</v>
      </c>
      <c r="AP3884" s="6">
        <f t="shared" si="498"/>
        <v>3.5242753436943275</v>
      </c>
      <c r="AQ3884" s="6">
        <f t="shared" si="499"/>
        <v>-2.5935530523583328E-2</v>
      </c>
    </row>
    <row r="3885" spans="40:43" x14ac:dyDescent="0.25">
      <c r="AN3885" s="6">
        <f>AL885-'ugly don''t look!'!$M$6</f>
        <v>-9.4964586660095662E-4</v>
      </c>
      <c r="AO3885" s="6">
        <f t="shared" si="497"/>
        <v>0.22492996396513226</v>
      </c>
      <c r="AP3885" s="6">
        <f t="shared" si="498"/>
        <v>3.5224270196999377</v>
      </c>
      <c r="AQ3885" s="6">
        <f t="shared" si="499"/>
        <v>-2.9912246330809911E-2</v>
      </c>
    </row>
    <row r="3886" spans="40:43" x14ac:dyDescent="0.25">
      <c r="AN3886" s="6">
        <f>AL886-'ugly don''t look!'!$M$6</f>
        <v>-2.0619331939424335E-3</v>
      </c>
      <c r="AO3886" s="6">
        <f t="shared" si="497"/>
        <v>0.22508159122853036</v>
      </c>
      <c r="AP3886" s="6">
        <f t="shared" si="498"/>
        <v>3.5213147323725962</v>
      </c>
      <c r="AQ3886" s="6">
        <f t="shared" si="499"/>
        <v>-3.1121838402731389E-2</v>
      </c>
    </row>
    <row r="3887" spans="40:43" x14ac:dyDescent="0.25">
      <c r="AN3887" s="6">
        <f>AL887-'ugly don''t look!'!$M$6</f>
        <v>-4.2358093079877257E-3</v>
      </c>
      <c r="AO3887" s="6">
        <f t="shared" si="497"/>
        <v>0.22498127956195696</v>
      </c>
      <c r="AP3887" s="6">
        <f t="shared" si="498"/>
        <v>3.5191408562585509</v>
      </c>
      <c r="AQ3887" s="6">
        <f t="shared" si="499"/>
        <v>-3.3231340862094977E-2</v>
      </c>
    </row>
    <row r="3888" spans="40:43" x14ac:dyDescent="0.25">
      <c r="AN3888" s="6">
        <f>AL888-'ugly don''t look!'!$M$6</f>
        <v>-2.2128715002853738E-3</v>
      </c>
      <c r="AO3888" s="6">
        <f t="shared" si="497"/>
        <v>0.22248411797340575</v>
      </c>
      <c r="AP3888" s="6">
        <f t="shared" si="498"/>
        <v>3.5211637940662532</v>
      </c>
      <c r="AQ3888" s="6">
        <f t="shared" si="499"/>
        <v>-2.9605883394646287E-2</v>
      </c>
    </row>
    <row r="3889" spans="40:43" x14ac:dyDescent="0.25">
      <c r="AN3889" s="6">
        <f>AL889-'ugly don''t look!'!$M$6</f>
        <v>-4.6926852905260219E-4</v>
      </c>
      <c r="AO3889" s="6">
        <f t="shared" si="497"/>
        <v>0.22173724005440279</v>
      </c>
      <c r="AP3889" s="6">
        <f t="shared" si="498"/>
        <v>3.522907397037486</v>
      </c>
      <c r="AQ3889" s="6">
        <f t="shared" si="499"/>
        <v>-2.738298162508182E-2</v>
      </c>
    </row>
    <row r="3890" spans="40:43" x14ac:dyDescent="0.25">
      <c r="AN3890" s="6">
        <f>AL890-'ugly don''t look!'!$M$6</f>
        <v>-2.4042931836198989E-4</v>
      </c>
      <c r="AO3890" s="6">
        <f t="shared" si="497"/>
        <v>0.22103904659188361</v>
      </c>
      <c r="AP3890" s="6">
        <f t="shared" si="498"/>
        <v>3.5231362362481766</v>
      </c>
      <c r="AQ3890" s="6">
        <f t="shared" si="499"/>
        <v>-2.6706086207246654E-2</v>
      </c>
    </row>
    <row r="3891" spans="40:43" x14ac:dyDescent="0.25">
      <c r="AN3891" s="6">
        <f>AL891-'ugly don''t look!'!$M$6</f>
        <v>2.0702429556429536E-5</v>
      </c>
      <c r="AO3891" s="6">
        <f t="shared" si="497"/>
        <v>0.22147038544021089</v>
      </c>
      <c r="AP3891" s="6">
        <f t="shared" si="498"/>
        <v>3.523397367996095</v>
      </c>
      <c r="AQ3891" s="6">
        <f t="shared" si="499"/>
        <v>-2.6721760328690419E-2</v>
      </c>
    </row>
    <row r="3892" spans="40:43" x14ac:dyDescent="0.25">
      <c r="AN3892" s="6">
        <f>AL892-'ugly don''t look!'!$M$6</f>
        <v>-4.9329805512421387E-3</v>
      </c>
      <c r="AO3892" s="6">
        <f t="shared" si="497"/>
        <v>0.22241213212513822</v>
      </c>
      <c r="AP3892" s="6">
        <f t="shared" si="498"/>
        <v>3.5184436850152965</v>
      </c>
      <c r="AQ3892" s="6">
        <f t="shared" si="499"/>
        <v>-3.2279796501535563E-2</v>
      </c>
    </row>
    <row r="3893" spans="40:43" x14ac:dyDescent="0.25">
      <c r="AN3893" s="6">
        <f>AL893-'ugly don''t look!'!$M$6</f>
        <v>-5.5372394733232966E-3</v>
      </c>
      <c r="AO3893" s="6">
        <f t="shared" si="497"/>
        <v>0.22259494968783022</v>
      </c>
      <c r="AP3893" s="6">
        <f t="shared" si="498"/>
        <v>3.5178394260932153</v>
      </c>
      <c r="AQ3893" s="6">
        <f t="shared" si="499"/>
        <v>-3.3001376120724984E-2</v>
      </c>
    </row>
    <row r="3894" spans="40:43" x14ac:dyDescent="0.25">
      <c r="AN3894" s="6">
        <f>AL894-'ugly don''t look!'!$M$6</f>
        <v>-3.4431143659512387E-3</v>
      </c>
      <c r="AO3894" s="6">
        <f t="shared" si="497"/>
        <v>0.22278536615183758</v>
      </c>
      <c r="AP3894" s="6">
        <f t="shared" si="498"/>
        <v>3.5199335512005874</v>
      </c>
      <c r="AQ3894" s="6">
        <f t="shared" si="499"/>
        <v>-3.1029448202557736E-2</v>
      </c>
    </row>
    <row r="3895" spans="40:43" x14ac:dyDescent="0.25">
      <c r="AN3895" s="6">
        <f>AL895-'ugly don''t look!'!$M$6</f>
        <v>-5.6490301673264298E-3</v>
      </c>
      <c r="AO3895" s="6">
        <f t="shared" si="497"/>
        <v>0.22228146275302801</v>
      </c>
      <c r="AP3895" s="6">
        <f t="shared" si="498"/>
        <v>3.5177276353992122</v>
      </c>
      <c r="AQ3895" s="6">
        <f t="shared" si="499"/>
        <v>-3.2911990816187481E-2</v>
      </c>
    </row>
    <row r="3896" spans="40:43" x14ac:dyDescent="0.25">
      <c r="AN3896" s="6">
        <f>AL896-'ugly don''t look!'!$M$6</f>
        <v>-4.5709344246520622E-3</v>
      </c>
      <c r="AO3896" s="6">
        <f t="shared" si="497"/>
        <v>0.22307853025215521</v>
      </c>
      <c r="AP3896" s="6">
        <f t="shared" si="498"/>
        <v>3.5188057311418866</v>
      </c>
      <c r="AQ3896" s="6">
        <f t="shared" si="499"/>
        <v>-3.2345402355761999E-2</v>
      </c>
    </row>
    <row r="3897" spans="40:43" x14ac:dyDescent="0.25">
      <c r="AN3897" s="6">
        <f>AL897-'ugly don''t look!'!$M$6</f>
        <v>-5.912407068816794E-3</v>
      </c>
      <c r="AO3897" s="6">
        <f t="shared" si="497"/>
        <v>0.22346522640203204</v>
      </c>
      <c r="AP3897" s="6">
        <f t="shared" si="498"/>
        <v>3.5174642584977218</v>
      </c>
      <c r="AQ3897" s="6">
        <f t="shared" si="499"/>
        <v>-3.3935032021629674E-2</v>
      </c>
    </row>
    <row r="3898" spans="40:43" x14ac:dyDescent="0.25">
      <c r="AN3898" s="6">
        <f>AL898-'ugly don''t look!'!$M$6</f>
        <v>-3.9545882433942303E-3</v>
      </c>
      <c r="AO3898" s="6">
        <f t="shared" si="497"/>
        <v>0.22481825730670052</v>
      </c>
      <c r="AP3898" s="6">
        <f t="shared" si="498"/>
        <v>3.5194220773231444</v>
      </c>
      <c r="AQ3898" s="6">
        <f t="shared" si="499"/>
        <v>-3.2845502471084809E-2</v>
      </c>
    </row>
    <row r="3899" spans="40:43" x14ac:dyDescent="0.25">
      <c r="AN3899" s="6">
        <f>AL899-'ugly don''t look!'!$M$6</f>
        <v>-3.3258831497184893E-3</v>
      </c>
      <c r="AO3899" s="6">
        <f t="shared" ref="AO3899:AO3962" si="500">AK899</f>
        <v>0.22368098652935803</v>
      </c>
      <c r="AP3899" s="6">
        <f t="shared" ref="AP3899:AP3962" si="501">AL899</f>
        <v>3.5200507824168201</v>
      </c>
      <c r="AQ3899" s="6">
        <f t="shared" si="499"/>
        <v>-3.1486969244739565E-2</v>
      </c>
    </row>
    <row r="3900" spans="40:43" x14ac:dyDescent="0.25">
      <c r="AN3900" s="6">
        <f>AL900-'ugly don''t look!'!$M$6</f>
        <v>-4.1785873886217573E-3</v>
      </c>
      <c r="AO3900" s="6">
        <f t="shared" si="500"/>
        <v>0.22602827694129302</v>
      </c>
      <c r="AP3900" s="6">
        <f t="shared" si="501"/>
        <v>3.5191980781779169</v>
      </c>
      <c r="AQ3900" s="6">
        <f t="shared" si="499"/>
        <v>-3.3846015343739405E-2</v>
      </c>
    </row>
    <row r="3901" spans="40:43" x14ac:dyDescent="0.25">
      <c r="AN3901" s="6">
        <f>AL901-'ugly don''t look!'!$M$6</f>
        <v>3.7604949647507269E-4</v>
      </c>
      <c r="AO3901" s="6">
        <f t="shared" si="500"/>
        <v>0.22283829103651523</v>
      </c>
      <c r="AP3901" s="6">
        <f t="shared" si="501"/>
        <v>3.5237527150630137</v>
      </c>
      <c r="AQ3901" s="6">
        <f t="shared" si="499"/>
        <v>-2.7244248168733692E-2</v>
      </c>
    </row>
    <row r="3902" spans="40:43" x14ac:dyDescent="0.25">
      <c r="AN3902" s="6">
        <f>AL902-'ugly don''t look!'!$M$6</f>
        <v>5.1825999619615537E-2</v>
      </c>
      <c r="AO3902" s="6">
        <f t="shared" si="500"/>
        <v>0.28988433139043118</v>
      </c>
      <c r="AP3902" s="6">
        <f t="shared" si="501"/>
        <v>3.5752026651861541</v>
      </c>
      <c r="AQ3902" s="6">
        <f t="shared" si="499"/>
        <v>-1.8820187226289753E-2</v>
      </c>
    </row>
    <row r="3903" spans="40:43" x14ac:dyDescent="0.25">
      <c r="AN3903" s="6">
        <f>AL903-'ugly don''t look!'!$M$6</f>
        <v>5.0512654773104515E-2</v>
      </c>
      <c r="AO3903" s="6">
        <f t="shared" si="500"/>
        <v>0.29177473344312121</v>
      </c>
      <c r="AP3903" s="6">
        <f t="shared" si="501"/>
        <v>3.5738893203396431</v>
      </c>
      <c r="AQ3903" s="6">
        <f t="shared" si="499"/>
        <v>-2.1346672010620404E-2</v>
      </c>
    </row>
    <row r="3904" spans="40:43" x14ac:dyDescent="0.25">
      <c r="AN3904" s="6">
        <f>AL904-'ugly don''t look!'!$M$6</f>
        <v>5.0932170544242261E-2</v>
      </c>
      <c r="AO3904" s="6">
        <f t="shared" si="500"/>
        <v>0.28988042304039008</v>
      </c>
      <c r="AP3904" s="6">
        <f t="shared" si="501"/>
        <v>3.5743088361107809</v>
      </c>
      <c r="AQ3904" s="6">
        <f t="shared" si="499"/>
        <v>-1.971150817090897E-2</v>
      </c>
    </row>
    <row r="3905" spans="40:43" x14ac:dyDescent="0.25">
      <c r="AN3905" s="6">
        <f>AL905-'ugly don''t look!'!$M$6</f>
        <v>5.0547429550237055E-2</v>
      </c>
      <c r="AO3905" s="6">
        <f t="shared" si="500"/>
        <v>0.29036952783336539</v>
      </c>
      <c r="AP3905" s="6">
        <f t="shared" si="501"/>
        <v>3.5739240951167757</v>
      </c>
      <c r="AQ3905" s="6">
        <f t="shared" si="499"/>
        <v>-2.0410125547609098E-2</v>
      </c>
    </row>
    <row r="3906" spans="40:43" x14ac:dyDescent="0.25">
      <c r="AN3906" s="6">
        <f>AL906-'ugly don''t look!'!$M$6</f>
        <v>5.0121786448753536E-2</v>
      </c>
      <c r="AO3906" s="6">
        <f t="shared" si="500"/>
        <v>0.29258970212414204</v>
      </c>
      <c r="AP3906" s="6">
        <f t="shared" si="501"/>
        <v>3.5734984520152921</v>
      </c>
      <c r="AQ3906" s="6">
        <f t="shared" ref="AQ3906:AQ3969" si="502">AN3906-$AS$2*AO3906-$AT$2</f>
        <v>-2.2260535458475228E-2</v>
      </c>
    </row>
    <row r="3907" spans="40:43" x14ac:dyDescent="0.25">
      <c r="AN3907" s="6">
        <f>AL907-'ugly don''t look!'!$M$6</f>
        <v>5.0635079614739897E-2</v>
      </c>
      <c r="AO3907" s="6">
        <f t="shared" si="500"/>
        <v>0.29095485640249835</v>
      </c>
      <c r="AP3907" s="6">
        <f t="shared" si="501"/>
        <v>3.5740117451812785</v>
      </c>
      <c r="AQ3907" s="6">
        <f t="shared" si="502"/>
        <v>-2.0698102172122784E-2</v>
      </c>
    </row>
    <row r="3908" spans="40:43" x14ac:dyDescent="0.25">
      <c r="AN3908" s="6">
        <f>AL908-'ugly don''t look!'!$M$6</f>
        <v>4.9268589496016535E-2</v>
      </c>
      <c r="AO3908" s="6">
        <f t="shared" si="500"/>
        <v>0.29079014666971398</v>
      </c>
      <c r="AP3908" s="6">
        <f t="shared" si="501"/>
        <v>3.5726452550625551</v>
      </c>
      <c r="AQ3908" s="6">
        <f t="shared" si="502"/>
        <v>-2.1958892048559581E-2</v>
      </c>
    </row>
    <row r="3909" spans="40:43" x14ac:dyDescent="0.25">
      <c r="AN3909" s="6">
        <f>AL909-'ugly don''t look!'!$M$6</f>
        <v>4.9190244416134288E-2</v>
      </c>
      <c r="AO3909" s="6">
        <f t="shared" si="500"/>
        <v>0.28986045623117396</v>
      </c>
      <c r="AP3909" s="6">
        <f t="shared" si="501"/>
        <v>3.5725669099826729</v>
      </c>
      <c r="AQ3909" s="6">
        <f t="shared" si="502"/>
        <v>-2.1440620869378313E-2</v>
      </c>
    </row>
    <row r="3910" spans="40:43" x14ac:dyDescent="0.25">
      <c r="AN3910" s="6">
        <f>AL910-'ugly don''t look!'!$M$6</f>
        <v>5.0386837574359244E-2</v>
      </c>
      <c r="AO3910" s="6">
        <f t="shared" si="500"/>
        <v>0.29221569921191626</v>
      </c>
      <c r="AP3910" s="6">
        <f t="shared" si="501"/>
        <v>3.5737635031408979</v>
      </c>
      <c r="AQ3910" s="6">
        <f t="shared" si="502"/>
        <v>-2.1755473024673844E-2</v>
      </c>
    </row>
    <row r="3911" spans="40:43" x14ac:dyDescent="0.25">
      <c r="AN3911" s="6">
        <f>AL911-'ugly don''t look!'!$M$6</f>
        <v>4.9784333943267089E-2</v>
      </c>
      <c r="AO3911" s="6">
        <f t="shared" si="500"/>
        <v>0.29258652457845941</v>
      </c>
      <c r="AP3911" s="6">
        <f t="shared" si="501"/>
        <v>3.5731609995098057</v>
      </c>
      <c r="AQ3911" s="6">
        <f t="shared" si="502"/>
        <v>-2.2595948817015987E-2</v>
      </c>
    </row>
    <row r="3912" spans="40:43" x14ac:dyDescent="0.25">
      <c r="AN3912" s="6">
        <f>AL912-'ugly don''t look!'!$M$6</f>
        <v>5.0395532475907778E-2</v>
      </c>
      <c r="AO3912" s="6">
        <f t="shared" si="500"/>
        <v>0.29206933980648975</v>
      </c>
      <c r="AP3912" s="6">
        <f t="shared" si="501"/>
        <v>3.5737721980424464</v>
      </c>
      <c r="AQ3912" s="6">
        <f t="shared" si="502"/>
        <v>-2.1652853955117873E-2</v>
      </c>
    </row>
    <row r="3913" spans="40:43" x14ac:dyDescent="0.25">
      <c r="AN3913" s="6">
        <f>AL913-'ugly don''t look!'!$M$6</f>
        <v>4.7541920813257477E-2</v>
      </c>
      <c r="AO3913" s="6">
        <f t="shared" si="500"/>
        <v>0.29298524887779531</v>
      </c>
      <c r="AP3913" s="6">
        <f t="shared" si="501"/>
        <v>3.5709185863797961</v>
      </c>
      <c r="AQ3913" s="6">
        <f t="shared" si="502"/>
        <v>-2.5094237870888048E-2</v>
      </c>
    </row>
    <row r="3914" spans="40:43" x14ac:dyDescent="0.25">
      <c r="AN3914" s="6">
        <f>AL914-'ugly don''t look!'!$M$6</f>
        <v>4.472581649835794E-2</v>
      </c>
      <c r="AO3914" s="6">
        <f t="shared" si="500"/>
        <v>0.29254318184720352</v>
      </c>
      <c r="AP3914" s="6">
        <f t="shared" si="501"/>
        <v>3.5681024820648966</v>
      </c>
      <c r="AQ3914" s="6">
        <f t="shared" si="502"/>
        <v>-2.7626651650622808E-2</v>
      </c>
    </row>
    <row r="3915" spans="40:43" x14ac:dyDescent="0.25">
      <c r="AN3915" s="6">
        <f>AL915-'ugly don''t look!'!$M$6</f>
        <v>4.6168452295551443E-2</v>
      </c>
      <c r="AO3915" s="6">
        <f t="shared" si="500"/>
        <v>0.29267104385605414</v>
      </c>
      <c r="AP3915" s="6">
        <f t="shared" si="501"/>
        <v>3.5695451178620901</v>
      </c>
      <c r="AQ3915" s="6">
        <f t="shared" si="502"/>
        <v>-2.6266069567476957E-2</v>
      </c>
    </row>
    <row r="3916" spans="40:43" x14ac:dyDescent="0.25">
      <c r="AN3916" s="6">
        <f>AL916-'ugly don''t look!'!$M$6</f>
        <v>4.8703633677503078E-2</v>
      </c>
      <c r="AO3916" s="6">
        <f t="shared" si="500"/>
        <v>0.28979600744806217</v>
      </c>
      <c r="AP3916" s="6">
        <f t="shared" si="501"/>
        <v>3.5720802992440417</v>
      </c>
      <c r="AQ3916" s="6">
        <f t="shared" si="502"/>
        <v>-2.1885872473519835E-2</v>
      </c>
    </row>
    <row r="3917" spans="40:43" x14ac:dyDescent="0.25">
      <c r="AN3917" s="6">
        <f>AL917-'ugly don''t look!'!$M$6</f>
        <v>5.0138533894565906E-2</v>
      </c>
      <c r="AO3917" s="6">
        <f t="shared" si="500"/>
        <v>0.29012037590730577</v>
      </c>
      <c r="AP3917" s="6">
        <f t="shared" si="501"/>
        <v>3.5735151994611045</v>
      </c>
      <c r="AQ3917" s="6">
        <f t="shared" si="502"/>
        <v>-2.0659131326067337E-2</v>
      </c>
    </row>
    <row r="3918" spans="40:43" x14ac:dyDescent="0.25">
      <c r="AN3918" s="6">
        <f>AL918-'ugly don''t look!'!$M$6</f>
        <v>4.8738471418780183E-2</v>
      </c>
      <c r="AO3918" s="6">
        <f t="shared" si="500"/>
        <v>0.29107719343200128</v>
      </c>
      <c r="AP3918" s="6">
        <f t="shared" si="501"/>
        <v>3.5721151369853188</v>
      </c>
      <c r="AQ3918" s="6">
        <f t="shared" si="502"/>
        <v>-2.2673218501393616E-2</v>
      </c>
    </row>
    <row r="3919" spans="40:43" x14ac:dyDescent="0.25">
      <c r="AN3919" s="6">
        <f>AL919-'ugly don''t look!'!$M$6</f>
        <v>4.7202875572834646E-2</v>
      </c>
      <c r="AO3919" s="6">
        <f t="shared" si="500"/>
        <v>0.29091751155970669</v>
      </c>
      <c r="AP3919" s="6">
        <f t="shared" si="501"/>
        <v>3.5705795411393733</v>
      </c>
      <c r="AQ3919" s="6">
        <f t="shared" si="502"/>
        <v>-2.4106340666488701E-2</v>
      </c>
    </row>
    <row r="3920" spans="40:43" x14ac:dyDescent="0.25">
      <c r="AN3920" s="6">
        <f>AL920-'ugly don''t look!'!$M$6</f>
        <v>4.7043764337693972E-2</v>
      </c>
      <c r="AO3920" s="6">
        <f t="shared" si="500"/>
        <v>0.29203521586957693</v>
      </c>
      <c r="AP3920" s="6">
        <f t="shared" si="501"/>
        <v>3.5704204299042326</v>
      </c>
      <c r="AQ3920" s="6">
        <f t="shared" si="502"/>
        <v>-2.4982723518557237E-2</v>
      </c>
    </row>
    <row r="3921" spans="40:43" x14ac:dyDescent="0.25">
      <c r="AN3921" s="6">
        <f>AL921-'ugly don''t look!'!$M$6</f>
        <v>4.3742068630397313E-2</v>
      </c>
      <c r="AO3921" s="6">
        <f t="shared" si="500"/>
        <v>0.29229952938458059</v>
      </c>
      <c r="AP3921" s="6">
        <f t="shared" si="501"/>
        <v>3.5671187341969359</v>
      </c>
      <c r="AQ3921" s="6">
        <f t="shared" si="502"/>
        <v>-2.8454038847616464E-2</v>
      </c>
    </row>
    <row r="3922" spans="40:43" x14ac:dyDescent="0.25">
      <c r="AN3922" s="6">
        <f>AL922-'ugly don''t look!'!$M$6</f>
        <v>4.2860457643891348E-2</v>
      </c>
      <c r="AO3922" s="6">
        <f t="shared" si="500"/>
        <v>0.29132576774252184</v>
      </c>
      <c r="AP3922" s="6">
        <f t="shared" si="501"/>
        <v>3.56623712321043</v>
      </c>
      <c r="AQ3922" s="6">
        <f t="shared" si="502"/>
        <v>-2.8710751476539009E-2</v>
      </c>
    </row>
    <row r="3923" spans="40:43" x14ac:dyDescent="0.25">
      <c r="AN3923" s="6">
        <f>AL923-'ugly don''t look!'!$M$6</f>
        <v>4.2283103208050843E-2</v>
      </c>
      <c r="AO3923" s="6">
        <f t="shared" si="500"/>
        <v>0.2921027419859003</v>
      </c>
      <c r="AP3923" s="6">
        <f t="shared" si="501"/>
        <v>3.5656597687745895</v>
      </c>
      <c r="AQ3923" s="6">
        <f t="shared" si="502"/>
        <v>-2.9786718619638441E-2</v>
      </c>
    </row>
    <row r="3924" spans="40:43" x14ac:dyDescent="0.25">
      <c r="AN3924" s="6">
        <f>AL924-'ugly don''t look!'!$M$6</f>
        <v>4.1952415512662267E-2</v>
      </c>
      <c r="AO3924" s="6">
        <f t="shared" si="500"/>
        <v>0.29203165504384837</v>
      </c>
      <c r="AP3924" s="6">
        <f t="shared" si="501"/>
        <v>3.5653290810792009</v>
      </c>
      <c r="AQ3924" s="6">
        <f t="shared" si="502"/>
        <v>-3.0071787231860048E-2</v>
      </c>
    </row>
    <row r="3925" spans="40:43" x14ac:dyDescent="0.25">
      <c r="AN3925" s="6">
        <f>AL925-'ugly don''t look!'!$M$6</f>
        <v>4.3015530449526107E-2</v>
      </c>
      <c r="AO3925" s="6">
        <f t="shared" si="500"/>
        <v>0.29159098977845832</v>
      </c>
      <c r="AP3925" s="6">
        <f t="shared" si="501"/>
        <v>3.5663921960160647</v>
      </c>
      <c r="AQ3925" s="6">
        <f t="shared" si="502"/>
        <v>-2.8725881323682034E-2</v>
      </c>
    </row>
    <row r="3926" spans="40:43" x14ac:dyDescent="0.25">
      <c r="AN3926" s="6">
        <f>AL926-'ugly don''t look!'!$M$6</f>
        <v>4.4093642224510621E-2</v>
      </c>
      <c r="AO3926" s="6">
        <f t="shared" si="500"/>
        <v>0.28983305432272927</v>
      </c>
      <c r="AP3926" s="6">
        <f t="shared" si="501"/>
        <v>3.5674703077910492</v>
      </c>
      <c r="AQ3926" s="6">
        <f t="shared" si="502"/>
        <v>-2.6519638257039541E-2</v>
      </c>
    </row>
    <row r="3927" spans="40:43" x14ac:dyDescent="0.25">
      <c r="AN3927" s="6">
        <f>AL927-'ugly don''t look!'!$M$6</f>
        <v>4.4645091054948516E-2</v>
      </c>
      <c r="AO3927" s="6">
        <f t="shared" si="500"/>
        <v>0.28942168055696904</v>
      </c>
      <c r="AP3927" s="6">
        <f t="shared" si="501"/>
        <v>3.5680217566214871</v>
      </c>
      <c r="AQ3927" s="6">
        <f t="shared" si="502"/>
        <v>-2.5704195878824415E-2</v>
      </c>
    </row>
    <row r="3928" spans="40:43" x14ac:dyDescent="0.25">
      <c r="AN3928" s="6">
        <f>AL928-'ugly don''t look!'!$M$6</f>
        <v>4.642315444174594E-2</v>
      </c>
      <c r="AO3928" s="6">
        <f t="shared" si="500"/>
        <v>0.28948755593149422</v>
      </c>
      <c r="AP3928" s="6">
        <f t="shared" si="501"/>
        <v>3.5697998200082846</v>
      </c>
      <c r="AQ3928" s="6">
        <f t="shared" si="502"/>
        <v>-2.3968407122252677E-2</v>
      </c>
    </row>
    <row r="3929" spans="40:43" x14ac:dyDescent="0.25">
      <c r="AN3929" s="6">
        <f>AL929-'ugly don''t look!'!$M$6</f>
        <v>4.6578324994602571E-2</v>
      </c>
      <c r="AO3929" s="6">
        <f t="shared" si="500"/>
        <v>0.28941203263780307</v>
      </c>
      <c r="AP3929" s="6">
        <f t="shared" si="501"/>
        <v>3.5699549905611412</v>
      </c>
      <c r="AQ3929" s="6">
        <f t="shared" si="502"/>
        <v>-2.3764770517593958E-2</v>
      </c>
    </row>
    <row r="3930" spans="40:43" x14ac:dyDescent="0.25">
      <c r="AN3930" s="6">
        <f>AL930-'ugly don''t look!'!$M$6</f>
        <v>4.587672782324681E-2</v>
      </c>
      <c r="AO3930" s="6">
        <f t="shared" si="500"/>
        <v>0.28941598532078761</v>
      </c>
      <c r="AP3930" s="6">
        <f t="shared" si="501"/>
        <v>3.5692533933897854</v>
      </c>
      <c r="AQ3930" s="6">
        <f t="shared" si="502"/>
        <v>-2.4468904269770331E-2</v>
      </c>
    </row>
    <row r="3931" spans="40:43" x14ac:dyDescent="0.25">
      <c r="AN3931" s="6">
        <f>AL931-'ugly don''t look!'!$M$6</f>
        <v>4.8286566240420825E-2</v>
      </c>
      <c r="AO3931" s="6">
        <f t="shared" si="500"/>
        <v>0.28898483828702087</v>
      </c>
      <c r="AP3931" s="6">
        <f t="shared" si="501"/>
        <v>3.5716632318069594</v>
      </c>
      <c r="AQ3931" s="6">
        <f t="shared" si="502"/>
        <v>-2.1782383077632861E-2</v>
      </c>
    </row>
    <row r="3932" spans="40:43" x14ac:dyDescent="0.25">
      <c r="AN3932" s="6">
        <f>AL932-'ugly don''t look!'!$M$6</f>
        <v>4.6861119284151709E-2</v>
      </c>
      <c r="AO3932" s="6">
        <f t="shared" si="500"/>
        <v>0.28671909261411432</v>
      </c>
      <c r="AP3932" s="6">
        <f t="shared" si="501"/>
        <v>3.5702377848506903</v>
      </c>
      <c r="AQ3932" s="6">
        <f t="shared" si="502"/>
        <v>-2.1753818406675035E-2</v>
      </c>
    </row>
    <row r="3933" spans="40:43" x14ac:dyDescent="0.25">
      <c r="AN3933" s="6">
        <f>AL933-'ugly don''t look!'!$M$6</f>
        <v>4.6261177158626765E-2</v>
      </c>
      <c r="AO3933" s="6">
        <f t="shared" si="500"/>
        <v>0.28629142821591669</v>
      </c>
      <c r="AP3933" s="6">
        <f t="shared" si="501"/>
        <v>3.5696378427251654</v>
      </c>
      <c r="AQ3933" s="6">
        <f t="shared" si="502"/>
        <v>-2.2079312691488606E-2</v>
      </c>
    </row>
    <row r="3934" spans="40:43" x14ac:dyDescent="0.25">
      <c r="AN3934" s="6">
        <f>AL934-'ugly don''t look!'!$M$6</f>
        <v>4.471439825478063E-2</v>
      </c>
      <c r="AO3934" s="6">
        <f t="shared" si="500"/>
        <v>0.2837871191797709</v>
      </c>
      <c r="AP3934" s="6">
        <f t="shared" si="501"/>
        <v>3.5680910638213192</v>
      </c>
      <c r="AQ3934" s="6">
        <f t="shared" si="502"/>
        <v>-2.2018985157808452E-2</v>
      </c>
    </row>
    <row r="3935" spans="40:43" x14ac:dyDescent="0.25">
      <c r="AN3935" s="6">
        <f>AL935-'ugly don''t look!'!$M$6</f>
        <v>4.308632600380502E-2</v>
      </c>
      <c r="AO3935" s="6">
        <f t="shared" si="500"/>
        <v>0.28646689803082664</v>
      </c>
      <c r="AP3935" s="6">
        <f t="shared" si="501"/>
        <v>3.5664629915703436</v>
      </c>
      <c r="AQ3935" s="6">
        <f t="shared" si="502"/>
        <v>-2.5366769225703661E-2</v>
      </c>
    </row>
    <row r="3936" spans="40:43" x14ac:dyDescent="0.25">
      <c r="AN3936" s="6">
        <f>AL936-'ugly don''t look!'!$M$6</f>
        <v>4.1762097340603432E-2</v>
      </c>
      <c r="AO3936" s="6">
        <f t="shared" si="500"/>
        <v>0.28658155919081424</v>
      </c>
      <c r="AP3936" s="6">
        <f t="shared" si="501"/>
        <v>3.565138762907142</v>
      </c>
      <c r="AQ3936" s="6">
        <f t="shared" si="502"/>
        <v>-2.6764580136819011E-2</v>
      </c>
    </row>
    <row r="3937" spans="40:43" x14ac:dyDescent="0.25">
      <c r="AN3937" s="6">
        <f>AL937-'ugly don''t look!'!$M$6</f>
        <v>4.2794352541242198E-2</v>
      </c>
      <c r="AO3937" s="6">
        <f t="shared" si="500"/>
        <v>0.28717945965428165</v>
      </c>
      <c r="AP3937" s="6">
        <f t="shared" si="501"/>
        <v>3.5661710181077808</v>
      </c>
      <c r="AQ3937" s="6">
        <f t="shared" si="502"/>
        <v>-2.6116019468272522E-2</v>
      </c>
    </row>
    <row r="3938" spans="40:43" x14ac:dyDescent="0.25">
      <c r="AN3938" s="6">
        <f>AL938-'ugly don''t look!'!$M$6</f>
        <v>4.248817028106755E-2</v>
      </c>
      <c r="AO3938" s="6">
        <f t="shared" si="500"/>
        <v>0.28746362676928522</v>
      </c>
      <c r="AP3938" s="6">
        <f t="shared" si="501"/>
        <v>3.5658648358476062</v>
      </c>
      <c r="AQ3938" s="6">
        <f t="shared" si="502"/>
        <v>-2.6604562129365711E-2</v>
      </c>
    </row>
    <row r="3939" spans="40:43" x14ac:dyDescent="0.25">
      <c r="AN3939" s="6">
        <f>AL939-'ugly don''t look!'!$M$6</f>
        <v>4.3572927897566949E-2</v>
      </c>
      <c r="AO3939" s="6">
        <f t="shared" si="500"/>
        <v>0.28710623265030238</v>
      </c>
      <c r="AP3939" s="6">
        <f t="shared" si="501"/>
        <v>3.5669495934641056</v>
      </c>
      <c r="AQ3939" s="6">
        <f t="shared" si="502"/>
        <v>-2.5290451672996622E-2</v>
      </c>
    </row>
    <row r="3940" spans="40:43" x14ac:dyDescent="0.25">
      <c r="AN3940" s="6">
        <f>AL940-'ugly don''t look!'!$M$6</f>
        <v>4.7662043830849932E-2</v>
      </c>
      <c r="AO3940" s="6">
        <f t="shared" si="500"/>
        <v>0.28612633229105727</v>
      </c>
      <c r="AP3940" s="6">
        <f t="shared" si="501"/>
        <v>3.5710387093973885</v>
      </c>
      <c r="AQ3940" s="6">
        <f t="shared" si="502"/>
        <v>-2.0572497943440377E-2</v>
      </c>
    </row>
    <row r="3941" spans="40:43" x14ac:dyDescent="0.25">
      <c r="AN3941" s="6">
        <f>AL941-'ugly don''t look!'!$M$6</f>
        <v>4.5247953422054454E-2</v>
      </c>
      <c r="AO3941" s="6">
        <f t="shared" si="500"/>
        <v>0.28655726405762683</v>
      </c>
      <c r="AP3941" s="6">
        <f t="shared" si="501"/>
        <v>3.5686246189885931</v>
      </c>
      <c r="AQ3941" s="6">
        <f t="shared" si="502"/>
        <v>-2.3263132982388357E-2</v>
      </c>
    </row>
    <row r="3942" spans="40:43" x14ac:dyDescent="0.25">
      <c r="AN3942" s="6">
        <f>AL942-'ugly don''t look!'!$M$6</f>
        <v>4.3081620933286491E-2</v>
      </c>
      <c r="AO3942" s="6">
        <f t="shared" si="500"/>
        <v>0.2863146639614646</v>
      </c>
      <c r="AP3942" s="6">
        <f t="shared" si="501"/>
        <v>3.5664582864998251</v>
      </c>
      <c r="AQ3942" s="6">
        <f t="shared" si="502"/>
        <v>-2.5273780142125668E-2</v>
      </c>
    </row>
    <row r="3943" spans="40:43" x14ac:dyDescent="0.25">
      <c r="AN3943" s="6">
        <f>AL943-'ugly don''t look!'!$M$6</f>
        <v>4.1278674211998378E-2</v>
      </c>
      <c r="AO3943" s="6">
        <f t="shared" si="500"/>
        <v>0.28669305349504554</v>
      </c>
      <c r="AP3943" s="6">
        <f t="shared" si="501"/>
        <v>3.564655339778537</v>
      </c>
      <c r="AQ3943" s="6">
        <f t="shared" si="502"/>
        <v>-2.7319553226507698E-2</v>
      </c>
    </row>
    <row r="3944" spans="40:43" x14ac:dyDescent="0.25">
      <c r="AN3944" s="6">
        <f>AL944-'ugly don''t look!'!$M$6</f>
        <v>3.9665259131446806E-2</v>
      </c>
      <c r="AO3944" s="6">
        <f t="shared" si="500"/>
        <v>0.2874268327011662</v>
      </c>
      <c r="AP3944" s="6">
        <f t="shared" si="501"/>
        <v>3.5630419246979854</v>
      </c>
      <c r="AQ3944" s="6">
        <f t="shared" si="502"/>
        <v>-2.9403861183640634E-2</v>
      </c>
    </row>
    <row r="3945" spans="40:43" x14ac:dyDescent="0.25">
      <c r="AN3945" s="6">
        <f>AL945-'ugly don''t look!'!$M$6</f>
        <v>3.9247819408595674E-2</v>
      </c>
      <c r="AO3945" s="6">
        <f t="shared" si="500"/>
        <v>0.28715875727538587</v>
      </c>
      <c r="AP3945" s="6">
        <f t="shared" si="501"/>
        <v>3.5626244849751343</v>
      </c>
      <c r="AQ3945" s="6">
        <f t="shared" si="502"/>
        <v>-2.9649267129391643E-2</v>
      </c>
    </row>
    <row r="3946" spans="40:43" x14ac:dyDescent="0.25">
      <c r="AN3946" s="6">
        <f>AL946-'ugly don''t look!'!$M$6</f>
        <v>3.7667075142283402E-2</v>
      </c>
      <c r="AO3946" s="6">
        <f t="shared" si="500"/>
        <v>0.28709089647298824</v>
      </c>
      <c r="AP3946" s="6">
        <f t="shared" si="501"/>
        <v>3.561043740708822</v>
      </c>
      <c r="AQ3946" s="6">
        <f t="shared" si="502"/>
        <v>-3.1186462644006402E-2</v>
      </c>
    </row>
    <row r="3947" spans="40:43" x14ac:dyDescent="0.25">
      <c r="AN3947" s="6">
        <f>AL947-'ugly don''t look!'!$M$6</f>
        <v>3.9264749957766298E-2</v>
      </c>
      <c r="AO3947" s="6">
        <f t="shared" si="500"/>
        <v>0.28622781493552274</v>
      </c>
      <c r="AP3947" s="6">
        <f t="shared" si="501"/>
        <v>3.5626414155243049</v>
      </c>
      <c r="AQ3947" s="6">
        <f t="shared" si="502"/>
        <v>-2.9034916930423149E-2</v>
      </c>
    </row>
    <row r="3948" spans="40:43" x14ac:dyDescent="0.25">
      <c r="AN3948" s="6">
        <f>AL948-'ugly don''t look!'!$M$6</f>
        <v>4.000004393375578E-2</v>
      </c>
      <c r="AO3948" s="6">
        <f t="shared" si="500"/>
        <v>0.28583069473406364</v>
      </c>
      <c r="AP3948" s="6">
        <f t="shared" si="501"/>
        <v>3.5633767095002944</v>
      </c>
      <c r="AQ3948" s="6">
        <f t="shared" si="502"/>
        <v>-2.8044776438678226E-2</v>
      </c>
    </row>
    <row r="3949" spans="40:43" x14ac:dyDescent="0.25">
      <c r="AN3949" s="6">
        <f>AL949-'ugly don''t look!'!$M$6</f>
        <v>4.308632600380502E-2</v>
      </c>
      <c r="AO3949" s="6">
        <f t="shared" si="500"/>
        <v>0.28569197255282136</v>
      </c>
      <c r="AP3949" s="6">
        <f t="shared" si="501"/>
        <v>3.5664629915703436</v>
      </c>
      <c r="AQ3949" s="6">
        <f t="shared" si="502"/>
        <v>-2.4869471285900641E-2</v>
      </c>
    </row>
    <row r="3950" spans="40:43" x14ac:dyDescent="0.25">
      <c r="AN3950" s="6">
        <f>AL950-'ugly don''t look!'!$M$6</f>
        <v>4.3589061887797875E-2</v>
      </c>
      <c r="AO3950" s="6">
        <f t="shared" si="500"/>
        <v>0.28517440996698634</v>
      </c>
      <c r="AP3950" s="6">
        <f t="shared" si="501"/>
        <v>3.5669657274543365</v>
      </c>
      <c r="AQ3950" s="6">
        <f t="shared" si="502"/>
        <v>-2.4034596615714554E-2</v>
      </c>
    </row>
    <row r="3951" spans="40:43" x14ac:dyDescent="0.25">
      <c r="AN3951" s="6">
        <f>AL951-'ugly don''t look!'!$M$6</f>
        <v>4.1105707410761028E-2</v>
      </c>
      <c r="AO3951" s="6">
        <f t="shared" si="500"/>
        <v>0.28834057714285805</v>
      </c>
      <c r="AP3951" s="6">
        <f t="shared" si="501"/>
        <v>3.5644823729772996</v>
      </c>
      <c r="AQ3951" s="6">
        <f t="shared" si="502"/>
        <v>-2.8549796035681835E-2</v>
      </c>
    </row>
    <row r="3952" spans="40:43" x14ac:dyDescent="0.25">
      <c r="AN3952" s="6">
        <f>AL952-'ugly don''t look!'!$M$6</f>
        <v>3.7658268860216726E-2</v>
      </c>
      <c r="AO3952" s="6">
        <f t="shared" si="500"/>
        <v>0.28947404120847825</v>
      </c>
      <c r="AP3952" s="6">
        <f t="shared" si="501"/>
        <v>3.5610349344267553</v>
      </c>
      <c r="AQ3952" s="6">
        <f t="shared" si="502"/>
        <v>-3.2724619813157413E-2</v>
      </c>
    </row>
    <row r="3953" spans="40:43" x14ac:dyDescent="0.25">
      <c r="AN3953" s="6">
        <f>AL953-'ugly don''t look!'!$M$6</f>
        <v>3.865477870179479E-2</v>
      </c>
      <c r="AO3953" s="6">
        <f t="shared" si="500"/>
        <v>0.28920043503987475</v>
      </c>
      <c r="AP3953" s="6">
        <f t="shared" si="501"/>
        <v>3.5620314442683334</v>
      </c>
      <c r="AQ3953" s="6">
        <f t="shared" si="502"/>
        <v>-3.1552526915110291E-2</v>
      </c>
    </row>
    <row r="3954" spans="40:43" x14ac:dyDescent="0.25">
      <c r="AN3954" s="6">
        <f>AL954-'ugly don''t look!'!$M$6</f>
        <v>3.9957421379681168E-2</v>
      </c>
      <c r="AO3954" s="6">
        <f t="shared" si="500"/>
        <v>0.28669590888162677</v>
      </c>
      <c r="AP3954" s="6">
        <f t="shared" si="501"/>
        <v>3.5633340869462198</v>
      </c>
      <c r="AQ3954" s="6">
        <f t="shared" si="502"/>
        <v>-2.8642638464526471E-2</v>
      </c>
    </row>
    <row r="3955" spans="40:43" x14ac:dyDescent="0.25">
      <c r="AN3955" s="6">
        <f>AL955-'ugly don''t look!'!$M$6</f>
        <v>4.1598058369034518E-2</v>
      </c>
      <c r="AO3955" s="6">
        <f t="shared" si="500"/>
        <v>0.28776303926392072</v>
      </c>
      <c r="AP3955" s="6">
        <f t="shared" si="501"/>
        <v>3.5649747239355731</v>
      </c>
      <c r="AQ3955" s="6">
        <f t="shared" si="502"/>
        <v>-2.7686817958407106E-2</v>
      </c>
    </row>
    <row r="3956" spans="40:43" x14ac:dyDescent="0.25">
      <c r="AN3956" s="6">
        <f>AL956-'ugly don''t look!'!$M$6</f>
        <v>4.0602374279041786E-2</v>
      </c>
      <c r="AO3956" s="6">
        <f t="shared" si="500"/>
        <v>0.28816867000292706</v>
      </c>
      <c r="AP3956" s="6">
        <f t="shared" si="501"/>
        <v>3.5639790398455804</v>
      </c>
      <c r="AQ3956" s="6">
        <f t="shared" si="502"/>
        <v>-2.8942810086468068E-2</v>
      </c>
    </row>
    <row r="3957" spans="40:43" x14ac:dyDescent="0.25">
      <c r="AN3957" s="6">
        <f>AL957-'ugly don''t look!'!$M$6</f>
        <v>4.303304883452741E-2</v>
      </c>
      <c r="AO3957" s="6">
        <f t="shared" si="500"/>
        <v>0.28792109733209365</v>
      </c>
      <c r="AP3957" s="6">
        <f t="shared" si="501"/>
        <v>3.566409714401066</v>
      </c>
      <c r="AQ3957" s="6">
        <f t="shared" si="502"/>
        <v>-2.6353259119441697E-2</v>
      </c>
    </row>
    <row r="3958" spans="40:43" x14ac:dyDescent="0.25">
      <c r="AN3958" s="6">
        <f>AL958-'ugly don''t look!'!$M$6</f>
        <v>4.471439825478063E-2</v>
      </c>
      <c r="AO3958" s="6">
        <f t="shared" si="500"/>
        <v>0.28934542970506039</v>
      </c>
      <c r="AP3958" s="6">
        <f t="shared" si="501"/>
        <v>3.5680910638213192</v>
      </c>
      <c r="AQ3958" s="6">
        <f t="shared" si="502"/>
        <v>-2.5585955726548926E-2</v>
      </c>
    </row>
    <row r="3959" spans="40:43" x14ac:dyDescent="0.25">
      <c r="AN3959" s="6">
        <f>AL959-'ugly don''t look!'!$M$6</f>
        <v>4.5813564980043964E-2</v>
      </c>
      <c r="AO3959" s="6">
        <f t="shared" si="500"/>
        <v>0.28642188247231654</v>
      </c>
      <c r="AP3959" s="6">
        <f t="shared" si="501"/>
        <v>3.5691902305465826</v>
      </c>
      <c r="AQ3959" s="6">
        <f t="shared" si="502"/>
        <v>-2.2610642123907426E-2</v>
      </c>
    </row>
    <row r="3960" spans="40:43" x14ac:dyDescent="0.25">
      <c r="AN3960" s="6">
        <f>AL960-'ugly don''t look!'!$M$6</f>
        <v>4.3047237053646104E-2</v>
      </c>
      <c r="AO3960" s="6">
        <f t="shared" si="500"/>
        <v>0.28751110785409667</v>
      </c>
      <c r="AP3960" s="6">
        <f t="shared" si="501"/>
        <v>3.5664239026201847</v>
      </c>
      <c r="AQ3960" s="6">
        <f t="shared" si="502"/>
        <v>-2.6075965700486703E-2</v>
      </c>
    </row>
    <row r="3961" spans="40:43" x14ac:dyDescent="0.25">
      <c r="AN3961" s="6">
        <f>AL961-'ugly don''t look!'!$M$6</f>
        <v>4.0939529572910249E-2</v>
      </c>
      <c r="AO3961" s="6">
        <f t="shared" si="500"/>
        <v>0.28969165703861316</v>
      </c>
      <c r="AP3961" s="6">
        <f t="shared" si="501"/>
        <v>3.5643161951394489</v>
      </c>
      <c r="AQ3961" s="6">
        <f t="shared" si="502"/>
        <v>-2.9583011114839769E-2</v>
      </c>
    </row>
    <row r="3962" spans="40:43" x14ac:dyDescent="0.25">
      <c r="AN3962" s="6">
        <f>AL962-'ugly don''t look!'!$M$6</f>
        <v>4.0951063540325627E-2</v>
      </c>
      <c r="AO3962" s="6">
        <f t="shared" si="500"/>
        <v>0.28964891101537837</v>
      </c>
      <c r="AP3962" s="6">
        <f t="shared" si="501"/>
        <v>3.5643277291068642</v>
      </c>
      <c r="AQ3962" s="6">
        <f t="shared" si="502"/>
        <v>-2.9544045465420388E-2</v>
      </c>
    </row>
    <row r="3963" spans="40:43" x14ac:dyDescent="0.25">
      <c r="AN3963" s="6">
        <f>AL963-'ugly don''t look!'!$M$6</f>
        <v>3.9081332518227985E-2</v>
      </c>
      <c r="AO3963" s="6">
        <f t="shared" ref="AO3963:AO4026" si="503">AK963</f>
        <v>0.29169586307704287</v>
      </c>
      <c r="AP3963" s="6">
        <f t="shared" ref="AP3963:AP4026" si="504">AL963</f>
        <v>3.5624579980847666</v>
      </c>
      <c r="AQ3963" s="6">
        <f t="shared" si="502"/>
        <v>-3.2727380275280438E-2</v>
      </c>
    </row>
    <row r="3964" spans="40:43" x14ac:dyDescent="0.25">
      <c r="AN3964" s="6">
        <f>AL964-'ugly don''t look!'!$M$6</f>
        <v>3.9716682390829483E-2</v>
      </c>
      <c r="AO3964" s="6">
        <f t="shared" si="503"/>
        <v>0.29115687630946591</v>
      </c>
      <c r="AP3964" s="6">
        <f t="shared" si="504"/>
        <v>3.5630933479573681</v>
      </c>
      <c r="AQ3964" s="6">
        <f t="shared" si="502"/>
        <v>-3.1746142937748661E-2</v>
      </c>
    </row>
    <row r="3965" spans="40:43" x14ac:dyDescent="0.25">
      <c r="AN3965" s="6">
        <f>AL965-'ugly don''t look!'!$M$6</f>
        <v>4.3682098564510774E-2</v>
      </c>
      <c r="AO3965" s="6">
        <f t="shared" si="503"/>
        <v>0.29289613955338595</v>
      </c>
      <c r="AP3965" s="6">
        <f t="shared" si="504"/>
        <v>3.5670587641310494</v>
      </c>
      <c r="AQ3965" s="6">
        <f t="shared" si="502"/>
        <v>-2.8896875416455192E-2</v>
      </c>
    </row>
    <row r="3966" spans="40:43" x14ac:dyDescent="0.25">
      <c r="AN3966" s="6">
        <f>AL966-'ugly don''t look!'!$M$6</f>
        <v>4.6720777918924039E-2</v>
      </c>
      <c r="AO3966" s="6">
        <f t="shared" si="503"/>
        <v>0.28970699587184612</v>
      </c>
      <c r="AP3966" s="6">
        <f t="shared" si="504"/>
        <v>3.5700974434854627</v>
      </c>
      <c r="AQ3966" s="6">
        <f t="shared" si="502"/>
        <v>-2.3811606257499701E-2</v>
      </c>
    </row>
    <row r="3967" spans="40:43" x14ac:dyDescent="0.25">
      <c r="AN3967" s="6">
        <f>AL967-'ugly don''t look!'!$M$6</f>
        <v>4.929067464917436E-2</v>
      </c>
      <c r="AO3967" s="6">
        <f t="shared" si="503"/>
        <v>0.28958874055448414</v>
      </c>
      <c r="AP3967" s="6">
        <f t="shared" si="504"/>
        <v>3.572667340215713</v>
      </c>
      <c r="AQ3967" s="6">
        <f t="shared" si="502"/>
        <v>-2.1165820777474059E-2</v>
      </c>
    </row>
    <row r="3968" spans="40:43" x14ac:dyDescent="0.25">
      <c r="AN3968" s="6">
        <f>AL968-'ugly don''t look!'!$M$6</f>
        <v>4.7585518417609496E-2</v>
      </c>
      <c r="AO3968" s="6">
        <f t="shared" si="503"/>
        <v>0.28930339149274414</v>
      </c>
      <c r="AP3968" s="6">
        <f t="shared" si="504"/>
        <v>3.5709621839841481</v>
      </c>
      <c r="AQ3968" s="6">
        <f t="shared" si="502"/>
        <v>-2.2687858109795483E-2</v>
      </c>
    </row>
    <row r="3969" spans="40:43" x14ac:dyDescent="0.25">
      <c r="AN3969" s="6">
        <f>AL969-'ugly don''t look!'!$M$6</f>
        <v>4.7527147640131329E-2</v>
      </c>
      <c r="AO3969" s="6">
        <f t="shared" si="503"/>
        <v>0.28897769486587582</v>
      </c>
      <c r="AP3969" s="6">
        <f t="shared" si="504"/>
        <v>3.5709038132066699</v>
      </c>
      <c r="AQ3969" s="6">
        <f t="shared" si="502"/>
        <v>-2.25372174840619E-2</v>
      </c>
    </row>
    <row r="3970" spans="40:43" x14ac:dyDescent="0.25">
      <c r="AN3970" s="6">
        <f>AL970-'ugly don''t look!'!$M$6</f>
        <v>4.6519895395126465E-2</v>
      </c>
      <c r="AO3970" s="6">
        <f t="shared" si="503"/>
        <v>0.28929731302056078</v>
      </c>
      <c r="AP3970" s="6">
        <f t="shared" si="504"/>
        <v>3.5698965609616651</v>
      </c>
      <c r="AQ3970" s="6">
        <f t="shared" ref="AQ3970:AQ4033" si="505">AN3970-$AS$2*AO3970-$AT$2</f>
        <v>-2.374958035500413E-2</v>
      </c>
    </row>
    <row r="3971" spans="40:43" x14ac:dyDescent="0.25">
      <c r="AN3971" s="6">
        <f>AL971-'ugly don''t look!'!$M$6</f>
        <v>4.8373118616700239E-2</v>
      </c>
      <c r="AO3971" s="6">
        <f t="shared" si="503"/>
        <v>0.28854244519947669</v>
      </c>
      <c r="AP3971" s="6">
        <f t="shared" si="504"/>
        <v>3.5717497841832389</v>
      </c>
      <c r="AQ3971" s="6">
        <f t="shared" si="505"/>
        <v>-2.1411930923551425E-2</v>
      </c>
    </row>
    <row r="3972" spans="40:43" x14ac:dyDescent="0.25">
      <c r="AN3972" s="6">
        <f>AL972-'ugly don''t look!'!$M$6</f>
        <v>4.6411034110029448E-2</v>
      </c>
      <c r="AO3972" s="6">
        <f t="shared" si="503"/>
        <v>0.29008728970608977</v>
      </c>
      <c r="AP3972" s="6">
        <f t="shared" si="504"/>
        <v>3.5697876996765681</v>
      </c>
      <c r="AQ3972" s="6">
        <f t="shared" si="505"/>
        <v>-2.4365398488670947E-2</v>
      </c>
    </row>
    <row r="3973" spans="40:43" x14ac:dyDescent="0.25">
      <c r="AN3973" s="6">
        <f>AL973-'ugly don''t look!'!$M$6</f>
        <v>4.5775232212224903E-2</v>
      </c>
      <c r="AO3973" s="6">
        <f t="shared" si="503"/>
        <v>0.28946511629125676</v>
      </c>
      <c r="AP3973" s="6">
        <f t="shared" si="504"/>
        <v>3.5691518977787635</v>
      </c>
      <c r="AQ3973" s="6">
        <f t="shared" si="505"/>
        <v>-2.4601929016287605E-2</v>
      </c>
    </row>
    <row r="3974" spans="40:43" x14ac:dyDescent="0.25">
      <c r="AN3974" s="6">
        <f>AL974-'ugly don''t look!'!$M$6</f>
        <v>4.5066352653335695E-2</v>
      </c>
      <c r="AO3974" s="6">
        <f t="shared" si="503"/>
        <v>0.28900159111025459</v>
      </c>
      <c r="AP3974" s="6">
        <f t="shared" si="504"/>
        <v>3.5684430182198743</v>
      </c>
      <c r="AQ3974" s="6">
        <f t="shared" si="505"/>
        <v>-2.5013347562341665E-2</v>
      </c>
    </row>
    <row r="3975" spans="40:43" x14ac:dyDescent="0.25">
      <c r="AN3975" s="6">
        <f>AL975-'ugly don''t look!'!$M$6</f>
        <v>4.0628715228816503E-2</v>
      </c>
      <c r="AO3975" s="6">
        <f t="shared" si="503"/>
        <v>0.28886186227241917</v>
      </c>
      <c r="AP3975" s="6">
        <f t="shared" si="504"/>
        <v>3.5640053807953551</v>
      </c>
      <c r="AQ3975" s="6">
        <f t="shared" si="505"/>
        <v>-2.9361315895885171E-2</v>
      </c>
    </row>
    <row r="3976" spans="40:43" x14ac:dyDescent="0.25">
      <c r="AN3976" s="6">
        <f>AL976-'ugly don''t look!'!$M$6</f>
        <v>4.1871465865406243E-2</v>
      </c>
      <c r="AO3976" s="6">
        <f t="shared" si="503"/>
        <v>0.28860233835571875</v>
      </c>
      <c r="AP3976" s="6">
        <f t="shared" si="504"/>
        <v>3.5652481314319449</v>
      </c>
      <c r="AQ3976" s="6">
        <f t="shared" si="505"/>
        <v>-2.7952019297434766E-2</v>
      </c>
    </row>
    <row r="3977" spans="40:43" x14ac:dyDescent="0.25">
      <c r="AN3977" s="6">
        <f>AL977-'ugly don''t look!'!$M$6</f>
        <v>4.0365782582016063E-2</v>
      </c>
      <c r="AO3977" s="6">
        <f t="shared" si="503"/>
        <v>0.28829781587549702</v>
      </c>
      <c r="AP3977" s="6">
        <f t="shared" si="504"/>
        <v>3.5637424481485547</v>
      </c>
      <c r="AQ3977" s="6">
        <f t="shared" si="505"/>
        <v>-2.9262279399711072E-2</v>
      </c>
    </row>
    <row r="3978" spans="40:43" x14ac:dyDescent="0.25">
      <c r="AN3978" s="6">
        <f>AL978-'ugly don''t look!'!$M$6</f>
        <v>4.071317574380906E-2</v>
      </c>
      <c r="AO3978" s="6">
        <f t="shared" si="503"/>
        <v>0.28690769617025513</v>
      </c>
      <c r="AP3978" s="6">
        <f t="shared" si="504"/>
        <v>3.5640898413103477</v>
      </c>
      <c r="AQ3978" s="6">
        <f t="shared" si="505"/>
        <v>-2.802279572713004E-2</v>
      </c>
    </row>
    <row r="3979" spans="40:43" x14ac:dyDescent="0.25">
      <c r="AN3979" s="6">
        <f>AL979-'ugly don''t look!'!$M$6</f>
        <v>4.2144074093137363E-2</v>
      </c>
      <c r="AO3979" s="6">
        <f t="shared" si="503"/>
        <v>0.28803065484159557</v>
      </c>
      <c r="AP3979" s="6">
        <f t="shared" si="504"/>
        <v>3.565520739659676</v>
      </c>
      <c r="AQ3979" s="6">
        <f t="shared" si="505"/>
        <v>-2.7312540910105043E-2</v>
      </c>
    </row>
    <row r="3980" spans="40:43" x14ac:dyDescent="0.25">
      <c r="AN3980" s="6">
        <f>AL980-'ugly don''t look!'!$M$6</f>
        <v>4.4222928887664992E-2</v>
      </c>
      <c r="AO3980" s="6">
        <f t="shared" si="503"/>
        <v>0.28869825351625966</v>
      </c>
      <c r="AP3980" s="6">
        <f t="shared" si="504"/>
        <v>3.5675995944542036</v>
      </c>
      <c r="AQ3980" s="6">
        <f t="shared" si="505"/>
        <v>-2.5662108531601557E-2</v>
      </c>
    </row>
    <row r="3981" spans="40:43" x14ac:dyDescent="0.25">
      <c r="AN3981" s="6">
        <f>AL981-'ugly don''t look!'!$M$6</f>
        <v>4.3554044286894467E-2</v>
      </c>
      <c r="AO3981" s="6">
        <f t="shared" si="503"/>
        <v>0.28896808518312539</v>
      </c>
      <c r="AP3981" s="6">
        <f t="shared" si="504"/>
        <v>3.5669307098534331</v>
      </c>
      <c r="AQ3981" s="6">
        <f t="shared" si="505"/>
        <v>-2.6504153953424647E-2</v>
      </c>
    </row>
    <row r="3982" spans="40:43" x14ac:dyDescent="0.25">
      <c r="AN3982" s="6">
        <f>AL982-'ugly don''t look!'!$M$6</f>
        <v>4.7614342236242724E-2</v>
      </c>
      <c r="AO3982" s="6">
        <f t="shared" si="503"/>
        <v>0.28858842883029051</v>
      </c>
      <c r="AP3982" s="6">
        <f t="shared" si="504"/>
        <v>3.5709910078027813</v>
      </c>
      <c r="AQ3982" s="6">
        <f t="shared" si="505"/>
        <v>-2.2200216676867918E-2</v>
      </c>
    </row>
    <row r="3983" spans="40:43" x14ac:dyDescent="0.25">
      <c r="AN3983" s="6">
        <f>AL983-'ugly don''t look!'!$M$6</f>
        <v>4.6991418632816195E-2</v>
      </c>
      <c r="AO3983" s="6">
        <f t="shared" si="503"/>
        <v>0.29020794924631693</v>
      </c>
      <c r="AP3983" s="6">
        <f t="shared" si="504"/>
        <v>3.5703680841993548</v>
      </c>
      <c r="AQ3983" s="6">
        <f t="shared" si="505"/>
        <v>-2.3862445593151121E-2</v>
      </c>
    </row>
    <row r="3984" spans="40:43" x14ac:dyDescent="0.25">
      <c r="AN3984" s="6">
        <f>AL984-'ugly don''t look!'!$M$6</f>
        <v>4.4557564880978173E-2</v>
      </c>
      <c r="AO3984" s="6">
        <f t="shared" si="503"/>
        <v>0.29077342378330612</v>
      </c>
      <c r="AP3984" s="6">
        <f t="shared" si="504"/>
        <v>3.5679342304475168</v>
      </c>
      <c r="AQ3984" s="6">
        <f t="shared" si="505"/>
        <v>-2.6659184977527201E-2</v>
      </c>
    </row>
    <row r="3985" spans="40:43" x14ac:dyDescent="0.25">
      <c r="AN3985" s="6">
        <f>AL985-'ugly don''t look!'!$M$6</f>
        <v>4.1749920383120198E-2</v>
      </c>
      <c r="AO3985" s="6">
        <f t="shared" si="503"/>
        <v>0.28486922591470842</v>
      </c>
      <c r="AP3985" s="6">
        <f t="shared" si="504"/>
        <v>3.5651265859496588</v>
      </c>
      <c r="AQ3985" s="6">
        <f t="shared" si="505"/>
        <v>-2.5677890384363189E-2</v>
      </c>
    </row>
    <row r="3986" spans="40:43" x14ac:dyDescent="0.25">
      <c r="AN3986" s="6">
        <f>AL986-'ugly don''t look!'!$M$6</f>
        <v>3.8104817002337477E-2</v>
      </c>
      <c r="AO3986" s="6">
        <f t="shared" si="503"/>
        <v>0.28647401678301593</v>
      </c>
      <c r="AP3986" s="6">
        <f t="shared" si="504"/>
        <v>3.5614814825688761</v>
      </c>
      <c r="AQ3986" s="6">
        <f t="shared" si="505"/>
        <v>-3.0352846590063098E-2</v>
      </c>
    </row>
    <row r="3987" spans="40:43" x14ac:dyDescent="0.25">
      <c r="AN3987" s="6">
        <f>AL987-'ugly don''t look!'!$M$6</f>
        <v>3.7854099348529235E-2</v>
      </c>
      <c r="AO3987" s="6">
        <f t="shared" si="503"/>
        <v>0.28677091313154779</v>
      </c>
      <c r="AP3987" s="6">
        <f t="shared" si="504"/>
        <v>3.5612307649150678</v>
      </c>
      <c r="AQ3987" s="6">
        <f t="shared" si="505"/>
        <v>-3.0794093458164307E-2</v>
      </c>
    </row>
    <row r="3988" spans="40:43" x14ac:dyDescent="0.25">
      <c r="AN3988" s="6">
        <f>AL988-'ugly don''t look!'!$M$6</f>
        <v>3.7125308061116691E-2</v>
      </c>
      <c r="AO3988" s="6">
        <f t="shared" si="503"/>
        <v>0.28481051778348959</v>
      </c>
      <c r="AP3988" s="6">
        <f t="shared" si="504"/>
        <v>3.5605019736276553</v>
      </c>
      <c r="AQ3988" s="6">
        <f t="shared" si="505"/>
        <v>-3.0264827557551138E-2</v>
      </c>
    </row>
    <row r="3989" spans="40:43" x14ac:dyDescent="0.25">
      <c r="AN3989" s="6">
        <f>AL989-'ugly don''t look!'!$M$6</f>
        <v>3.6267067367107053E-2</v>
      </c>
      <c r="AO3989" s="6">
        <f t="shared" si="503"/>
        <v>0.28524846143441185</v>
      </c>
      <c r="AP3989" s="6">
        <f t="shared" si="504"/>
        <v>3.5596437329336457</v>
      </c>
      <c r="AQ3989" s="6">
        <f t="shared" si="505"/>
        <v>-3.1404112663617118E-2</v>
      </c>
    </row>
    <row r="3990" spans="40:43" x14ac:dyDescent="0.25">
      <c r="AN3990" s="6">
        <f>AL990-'ugly don''t look!'!$M$6</f>
        <v>3.5522239466620587E-2</v>
      </c>
      <c r="AO3990" s="6">
        <f t="shared" si="503"/>
        <v>0.28344709313547617</v>
      </c>
      <c r="AP3990" s="6">
        <f t="shared" si="504"/>
        <v>3.5588989050331592</v>
      </c>
      <c r="AQ3990" s="6">
        <f t="shared" si="505"/>
        <v>-3.0992936833018209E-2</v>
      </c>
    </row>
    <row r="3991" spans="40:43" x14ac:dyDescent="0.25">
      <c r="AN3991" s="6">
        <f>AL991-'ugly don''t look!'!$M$6</f>
        <v>3.7345049575939093E-2</v>
      </c>
      <c r="AO3991" s="6">
        <f t="shared" si="503"/>
        <v>0.28313706167827035</v>
      </c>
      <c r="AP3991" s="6">
        <f t="shared" si="504"/>
        <v>3.5607217151424777</v>
      </c>
      <c r="AQ3991" s="6">
        <f t="shared" si="505"/>
        <v>-2.8971168231149619E-2</v>
      </c>
    </row>
    <row r="3992" spans="40:43" x14ac:dyDescent="0.25">
      <c r="AN3992" s="6">
        <f>AL992-'ugly don''t look!'!$M$6</f>
        <v>3.8145481759020772E-2</v>
      </c>
      <c r="AO3992" s="6">
        <f t="shared" si="503"/>
        <v>0.28494257421289221</v>
      </c>
      <c r="AP3992" s="6">
        <f t="shared" si="504"/>
        <v>3.5615221473255594</v>
      </c>
      <c r="AQ3992" s="6">
        <f t="shared" si="505"/>
        <v>-2.9329399286328245E-2</v>
      </c>
    </row>
    <row r="3993" spans="40:43" x14ac:dyDescent="0.25">
      <c r="AN3993" s="6">
        <f>AL993-'ugly don''t look!'!$M$6</f>
        <v>3.5914772254893812E-2</v>
      </c>
      <c r="AO3993" s="6">
        <f t="shared" si="503"/>
        <v>0.28526672804255765</v>
      </c>
      <c r="AP3993" s="6">
        <f t="shared" si="504"/>
        <v>3.5592914378214324</v>
      </c>
      <c r="AQ3993" s="6">
        <f t="shared" si="505"/>
        <v>-3.1768130124437965E-2</v>
      </c>
    </row>
    <row r="3994" spans="40:43" x14ac:dyDescent="0.25">
      <c r="AN3994" s="6">
        <f>AL994-'ugly don''t look!'!$M$6</f>
        <v>3.7483364400163754E-2</v>
      </c>
      <c r="AO3994" s="6">
        <f t="shared" si="503"/>
        <v>0.2837785280419568</v>
      </c>
      <c r="AP3994" s="6">
        <f t="shared" si="504"/>
        <v>3.5608600299667024</v>
      </c>
      <c r="AQ3994" s="6">
        <f t="shared" si="505"/>
        <v>-2.9244505765981921E-2</v>
      </c>
    </row>
    <row r="3995" spans="40:43" x14ac:dyDescent="0.25">
      <c r="AN3995" s="6">
        <f>AL995-'ugly don''t look!'!$M$6</f>
        <v>3.6622662598333466E-2</v>
      </c>
      <c r="AO3995" s="6">
        <f t="shared" si="503"/>
        <v>0.28402285513624997</v>
      </c>
      <c r="AP3995" s="6">
        <f t="shared" si="504"/>
        <v>3.5599993281648721</v>
      </c>
      <c r="AQ3995" s="6">
        <f t="shared" si="505"/>
        <v>-3.0262001174524961E-2</v>
      </c>
    </row>
    <row r="3996" spans="40:43" x14ac:dyDescent="0.25">
      <c r="AN3996" s="6">
        <f>AL996-'ugly don''t look!'!$M$6</f>
        <v>3.5210393139412766E-2</v>
      </c>
      <c r="AO3996" s="6">
        <f t="shared" si="503"/>
        <v>0.28353525280457964</v>
      </c>
      <c r="AP3996" s="6">
        <f t="shared" si="504"/>
        <v>3.5585870587059514</v>
      </c>
      <c r="AQ3996" s="6">
        <f t="shared" si="505"/>
        <v>-3.1361358434963071E-2</v>
      </c>
    </row>
    <row r="3997" spans="40:43" x14ac:dyDescent="0.25">
      <c r="AN3997" s="6">
        <f>AL997-'ugly don''t look!'!$M$6</f>
        <v>3.4260030030952571E-2</v>
      </c>
      <c r="AO3997" s="6">
        <f t="shared" si="503"/>
        <v>0.28357608066796464</v>
      </c>
      <c r="AP3997" s="6">
        <f t="shared" si="504"/>
        <v>3.5576366955974912</v>
      </c>
      <c r="AQ3997" s="6">
        <f t="shared" si="505"/>
        <v>-3.233792227229873E-2</v>
      </c>
    </row>
    <row r="3998" spans="40:43" x14ac:dyDescent="0.25">
      <c r="AN3998" s="6">
        <f>AL998-'ugly don''t look!'!$M$6</f>
        <v>3.3908341968132305E-2</v>
      </c>
      <c r="AO3998" s="6">
        <f t="shared" si="503"/>
        <v>0.2838086180718416</v>
      </c>
      <c r="AP3998" s="6">
        <f t="shared" si="504"/>
        <v>3.5572850075346709</v>
      </c>
      <c r="AQ3998" s="6">
        <f t="shared" si="505"/>
        <v>-3.2838838067536347E-2</v>
      </c>
    </row>
    <row r="3999" spans="40:43" x14ac:dyDescent="0.25">
      <c r="AN3999" s="6">
        <f>AL999-'ugly don''t look!'!$M$6</f>
        <v>3.419203934620052E-2</v>
      </c>
      <c r="AO3999" s="6">
        <f t="shared" si="503"/>
        <v>0.28492575325089936</v>
      </c>
      <c r="AP3999" s="6">
        <f t="shared" si="504"/>
        <v>3.5575687049127391</v>
      </c>
      <c r="AQ3999" s="6">
        <f t="shared" si="505"/>
        <v>-3.3272047074398153E-2</v>
      </c>
    </row>
    <row r="4000" spans="40:43" x14ac:dyDescent="0.25">
      <c r="AN4000" s="6">
        <f>AL1000-'ugly don''t look!'!$M$6</f>
        <v>3.4968435524957098E-2</v>
      </c>
      <c r="AO4000" s="6">
        <f t="shared" si="503"/>
        <v>0.28473856893708122</v>
      </c>
      <c r="AP4000" s="6">
        <f t="shared" si="504"/>
        <v>3.5583451010914957</v>
      </c>
      <c r="AQ4000" s="6">
        <f t="shared" si="505"/>
        <v>-3.237552789508566E-2</v>
      </c>
    </row>
    <row r="4001" spans="40:43" x14ac:dyDescent="0.25">
      <c r="AN4001" s="6">
        <f>AL1001-'ugly don''t look!'!$M$6</f>
        <v>3.5979219535266616E-2</v>
      </c>
      <c r="AO4001" s="6">
        <f t="shared" si="503"/>
        <v>0.28235702514759259</v>
      </c>
      <c r="AP4001" s="6">
        <f t="shared" si="504"/>
        <v>3.5593558851018052</v>
      </c>
      <c r="AQ4001" s="6">
        <f t="shared" si="505"/>
        <v>-2.9836420383125395E-2</v>
      </c>
    </row>
    <row r="4002" spans="40:43" x14ac:dyDescent="0.25">
      <c r="AN4002" s="6">
        <f>AL1002-'ugly don''t look!'!$M$6</f>
        <v>-4.8280339642597703E-2</v>
      </c>
      <c r="AO4002" s="6">
        <f t="shared" si="503"/>
        <v>0.15605862276540269</v>
      </c>
      <c r="AP4002" s="6">
        <f t="shared" si="504"/>
        <v>3.4750963259239409</v>
      </c>
      <c r="AQ4002" s="6">
        <f t="shared" si="505"/>
        <v>-3.3045688806903034E-2</v>
      </c>
    </row>
    <row r="4003" spans="40:43" x14ac:dyDescent="0.25">
      <c r="AN4003" s="6">
        <f>AL1003-'ugly don''t look!'!$M$6</f>
        <v>-4.9084318096217938E-2</v>
      </c>
      <c r="AO4003" s="6">
        <f t="shared" si="503"/>
        <v>0.1558737668007481</v>
      </c>
      <c r="AP4003" s="6">
        <f t="shared" si="504"/>
        <v>3.4742923474703207</v>
      </c>
      <c r="AQ4003" s="6">
        <f t="shared" si="505"/>
        <v>-3.3731038446537631E-2</v>
      </c>
    </row>
    <row r="4004" spans="40:43" x14ac:dyDescent="0.25">
      <c r="AN4004" s="6">
        <f>AL1004-'ugly don''t look!'!$M$6</f>
        <v>-4.8124506254623611E-2</v>
      </c>
      <c r="AO4004" s="6">
        <f t="shared" si="503"/>
        <v>0.15525308857594167</v>
      </c>
      <c r="AP4004" s="6">
        <f t="shared" si="504"/>
        <v>3.475252159311915</v>
      </c>
      <c r="AQ4004" s="6">
        <f t="shared" si="505"/>
        <v>-3.2372914752723164E-2</v>
      </c>
    </row>
    <row r="4005" spans="40:43" x14ac:dyDescent="0.25">
      <c r="AN4005" s="6">
        <f>AL1005-'ugly don''t look!'!$M$6</f>
        <v>-4.9166394689493575E-2</v>
      </c>
      <c r="AO4005" s="6">
        <f t="shared" si="503"/>
        <v>0.15409417765508132</v>
      </c>
      <c r="AP4005" s="6">
        <f t="shared" si="504"/>
        <v>3.474210270877045</v>
      </c>
      <c r="AQ4005" s="6">
        <f t="shared" si="505"/>
        <v>-3.2671087785639152E-2</v>
      </c>
    </row>
    <row r="4006" spans="40:43" x14ac:dyDescent="0.25">
      <c r="AN4006" s="6">
        <f>AL1006-'ugly don''t look!'!$M$6</f>
        <v>-4.8392649904053453E-2</v>
      </c>
      <c r="AO4006" s="6">
        <f t="shared" si="503"/>
        <v>0.15254391424935962</v>
      </c>
      <c r="AP4006" s="6">
        <f t="shared" si="504"/>
        <v>3.4749840156624852</v>
      </c>
      <c r="AQ4006" s="6">
        <f t="shared" si="505"/>
        <v>-3.0902482436571788E-2</v>
      </c>
    </row>
    <row r="4007" spans="40:43" x14ac:dyDescent="0.25">
      <c r="AN4007" s="6">
        <f>AL1007-'ugly don''t look!'!$M$6</f>
        <v>-5.4095541357706889E-2</v>
      </c>
      <c r="AO4007" s="6">
        <f t="shared" si="503"/>
        <v>0.14978232240285697</v>
      </c>
      <c r="AP4007" s="6">
        <f t="shared" si="504"/>
        <v>3.4692811242088317</v>
      </c>
      <c r="AQ4007" s="6">
        <f t="shared" si="505"/>
        <v>-3.4833159690509291E-2</v>
      </c>
    </row>
    <row r="4008" spans="40:43" x14ac:dyDescent="0.25">
      <c r="AN4008" s="6">
        <f>AL1008-'ugly don''t look!'!$M$6</f>
        <v>-5.3667729148191512E-2</v>
      </c>
      <c r="AO4008" s="6">
        <f t="shared" si="503"/>
        <v>0.14840952561049525</v>
      </c>
      <c r="AP4008" s="6">
        <f t="shared" si="504"/>
        <v>3.4697089364183471</v>
      </c>
      <c r="AQ4008" s="6">
        <f t="shared" si="505"/>
        <v>-3.3524373715146133E-2</v>
      </c>
    </row>
    <row r="4009" spans="40:43" x14ac:dyDescent="0.25">
      <c r="AN4009" s="6">
        <f>AL1009-'ugly don''t look!'!$M$6</f>
        <v>-5.6863111933830535E-2</v>
      </c>
      <c r="AO4009" s="6">
        <f t="shared" si="503"/>
        <v>0.14752144441228687</v>
      </c>
      <c r="AP4009" s="6">
        <f t="shared" si="504"/>
        <v>3.4665135536327081</v>
      </c>
      <c r="AQ4009" s="6">
        <f t="shared" si="505"/>
        <v>-3.6149842408679606E-2</v>
      </c>
    </row>
    <row r="4010" spans="40:43" x14ac:dyDescent="0.25">
      <c r="AN4010" s="6">
        <f>AL1010-'ugly don''t look!'!$M$6</f>
        <v>-5.8308774147416198E-2</v>
      </c>
      <c r="AO4010" s="6">
        <f t="shared" si="503"/>
        <v>0.14985684774305857</v>
      </c>
      <c r="AP4010" s="6">
        <f t="shared" si="504"/>
        <v>3.4650678914191224</v>
      </c>
      <c r="AQ4010" s="6">
        <f t="shared" si="505"/>
        <v>-3.9094218108872286E-2</v>
      </c>
    </row>
    <row r="4011" spans="40:43" x14ac:dyDescent="0.25">
      <c r="AN4011" s="6">
        <f>AL1011-'ugly don''t look!'!$M$6</f>
        <v>-5.7594207389649821E-2</v>
      </c>
      <c r="AO4011" s="6">
        <f t="shared" si="503"/>
        <v>0.15045387620450068</v>
      </c>
      <c r="AP4011" s="6">
        <f t="shared" si="504"/>
        <v>3.4657824581768888</v>
      </c>
      <c r="AQ4011" s="6">
        <f t="shared" si="505"/>
        <v>-3.876278628769772E-2</v>
      </c>
    </row>
    <row r="4012" spans="40:43" x14ac:dyDescent="0.25">
      <c r="AN4012" s="6">
        <f>AL1012-'ugly don''t look!'!$M$6</f>
        <v>-5.9749710128521816E-2</v>
      </c>
      <c r="AO4012" s="6">
        <f t="shared" si="503"/>
        <v>0.15188439456520619</v>
      </c>
      <c r="AP4012" s="6">
        <f t="shared" si="504"/>
        <v>3.4636269554380168</v>
      </c>
      <c r="AQ4012" s="6">
        <f t="shared" si="505"/>
        <v>-4.1836304827857412E-2</v>
      </c>
    </row>
    <row r="4013" spans="40:43" x14ac:dyDescent="0.25">
      <c r="AN4013" s="6">
        <f>AL1013-'ugly don''t look!'!$M$6</f>
        <v>-6.0892052624474058E-2</v>
      </c>
      <c r="AO4013" s="6">
        <f t="shared" si="503"/>
        <v>0.15204092847372055</v>
      </c>
      <c r="AP4013" s="6">
        <f t="shared" si="504"/>
        <v>3.4624846129420646</v>
      </c>
      <c r="AQ4013" s="6">
        <f t="shared" si="505"/>
        <v>-4.3079100841500018E-2</v>
      </c>
    </row>
    <row r="4014" spans="40:43" x14ac:dyDescent="0.25">
      <c r="AN4014" s="6">
        <f>AL1014-'ugly don''t look!'!$M$6</f>
        <v>-6.0832940853219775E-2</v>
      </c>
      <c r="AO4014" s="6">
        <f t="shared" si="503"/>
        <v>0.15240949099243273</v>
      </c>
      <c r="AP4014" s="6">
        <f t="shared" si="504"/>
        <v>3.4625437247133188</v>
      </c>
      <c r="AQ4014" s="6">
        <f t="shared" si="505"/>
        <v>-4.3256509079519362E-2</v>
      </c>
    </row>
    <row r="4015" spans="40:43" x14ac:dyDescent="0.25">
      <c r="AN4015" s="6">
        <f>AL1015-'ugly don''t look!'!$M$6</f>
        <v>-6.5636709331728049E-2</v>
      </c>
      <c r="AO4015" s="6">
        <f t="shared" si="503"/>
        <v>0.15279959998739923</v>
      </c>
      <c r="AP4015" s="6">
        <f t="shared" si="504"/>
        <v>3.4577399562348106</v>
      </c>
      <c r="AQ4015" s="6">
        <f t="shared" si="505"/>
        <v>-4.8310624726886825E-2</v>
      </c>
    </row>
    <row r="4016" spans="40:43" x14ac:dyDescent="0.25">
      <c r="AN4016" s="6">
        <f>AL1016-'ugly don''t look!'!$M$6</f>
        <v>-6.7424018928106566E-2</v>
      </c>
      <c r="AO4016" s="6">
        <f t="shared" si="503"/>
        <v>0.15233515565330286</v>
      </c>
      <c r="AP4016" s="6">
        <f t="shared" si="504"/>
        <v>3.455952646638432</v>
      </c>
      <c r="AQ4016" s="6">
        <f t="shared" si="505"/>
        <v>-4.9799883456369293E-2</v>
      </c>
    </row>
    <row r="4017" spans="40:43" x14ac:dyDescent="0.25">
      <c r="AN4017" s="6">
        <f>AL1017-'ugly don''t look!'!$M$6</f>
        <v>-6.8313613557415831E-2</v>
      </c>
      <c r="AO4017" s="6">
        <f t="shared" si="503"/>
        <v>0.1484169152260936</v>
      </c>
      <c r="AP4017" s="6">
        <f t="shared" si="504"/>
        <v>3.4550630520091228</v>
      </c>
      <c r="AQ4017" s="6">
        <f t="shared" si="505"/>
        <v>-4.817500031018998E-2</v>
      </c>
    </row>
    <row r="4018" spans="40:43" x14ac:dyDescent="0.25">
      <c r="AN4018" s="6">
        <f>AL1018-'ugly don''t look!'!$M$6</f>
        <v>-6.9200193857443359E-2</v>
      </c>
      <c r="AO4018" s="6">
        <f t="shared" si="503"/>
        <v>0.15047927168787625</v>
      </c>
      <c r="AP4018" s="6">
        <f t="shared" si="504"/>
        <v>3.4541764717090953</v>
      </c>
      <c r="AQ4018" s="6">
        <f t="shared" si="505"/>
        <v>-5.0385069963315016E-2</v>
      </c>
    </row>
    <row r="4019" spans="40:43" x14ac:dyDescent="0.25">
      <c r="AN4019" s="6">
        <f>AL1019-'ugly don''t look!'!$M$6</f>
        <v>-6.6795495600315835E-2</v>
      </c>
      <c r="AO4019" s="6">
        <f t="shared" si="503"/>
        <v>0.1489729372461697</v>
      </c>
      <c r="AP4019" s="6">
        <f t="shared" si="504"/>
        <v>3.4565811699662228</v>
      </c>
      <c r="AQ4019" s="6">
        <f t="shared" si="505"/>
        <v>-4.70137019608034E-2</v>
      </c>
    </row>
    <row r="4020" spans="40:43" x14ac:dyDescent="0.25">
      <c r="AN4020" s="6">
        <f>AL1020-'ugly don''t look!'!$M$6</f>
        <v>-6.7535427652328117E-2</v>
      </c>
      <c r="AO4020" s="6">
        <f t="shared" si="503"/>
        <v>0.14894383509426382</v>
      </c>
      <c r="AP4020" s="6">
        <f t="shared" si="504"/>
        <v>3.4558412379142105</v>
      </c>
      <c r="AQ4020" s="6">
        <f t="shared" si="505"/>
        <v>-4.7734958100618424E-2</v>
      </c>
    </row>
    <row r="4021" spans="40:43" x14ac:dyDescent="0.25">
      <c r="AN4021" s="6">
        <f>AL1021-'ugly don''t look!'!$M$6</f>
        <v>-6.5717089028851206E-2</v>
      </c>
      <c r="AO4021" s="6">
        <f t="shared" si="503"/>
        <v>0.14872815930877276</v>
      </c>
      <c r="AP4021" s="6">
        <f t="shared" si="504"/>
        <v>3.4576595765376874</v>
      </c>
      <c r="AQ4021" s="6">
        <f t="shared" si="505"/>
        <v>-4.5778212460164641E-2</v>
      </c>
    </row>
    <row r="4022" spans="40:43" x14ac:dyDescent="0.25">
      <c r="AN4022" s="6">
        <f>AL1022-'ugly don''t look!'!$M$6</f>
        <v>-6.5935099023835875E-2</v>
      </c>
      <c r="AO4022" s="6">
        <f t="shared" si="503"/>
        <v>0.14922875517992265</v>
      </c>
      <c r="AP4022" s="6">
        <f t="shared" si="504"/>
        <v>3.4574415665427027</v>
      </c>
      <c r="AQ4022" s="6">
        <f t="shared" si="505"/>
        <v>-4.6317473081774141E-2</v>
      </c>
    </row>
    <row r="4023" spans="40:43" x14ac:dyDescent="0.25">
      <c r="AN4023" s="6">
        <f>AL1023-'ugly don''t look!'!$M$6</f>
        <v>-6.3780494014957334E-2</v>
      </c>
      <c r="AO4023" s="6">
        <f t="shared" si="503"/>
        <v>0.15025899324428854</v>
      </c>
      <c r="AP4023" s="6">
        <f t="shared" si="504"/>
        <v>3.4595961715515813</v>
      </c>
      <c r="AQ4023" s="6">
        <f t="shared" si="505"/>
        <v>-4.4824009410298266E-2</v>
      </c>
    </row>
    <row r="4024" spans="40:43" x14ac:dyDescent="0.25">
      <c r="AN4024" s="6">
        <f>AL1024-'ugly don''t look!'!$M$6</f>
        <v>-6.2525513450928827E-2</v>
      </c>
      <c r="AO4024" s="6">
        <f t="shared" si="503"/>
        <v>0.15049319009266901</v>
      </c>
      <c r="AP4024" s="6">
        <f t="shared" si="504"/>
        <v>3.4608511521156098</v>
      </c>
      <c r="AQ4024" s="6">
        <f t="shared" si="505"/>
        <v>-4.371932150474292E-2</v>
      </c>
    </row>
    <row r="4025" spans="40:43" x14ac:dyDescent="0.25">
      <c r="AN4025" s="6">
        <f>AL1025-'ugly don''t look!'!$M$6</f>
        <v>-6.1023701312390877E-2</v>
      </c>
      <c r="AO4025" s="6">
        <f t="shared" si="503"/>
        <v>0.14854365576162018</v>
      </c>
      <c r="AP4025" s="6">
        <f t="shared" si="504"/>
        <v>3.4623529642541477</v>
      </c>
      <c r="AQ4025" s="6">
        <f t="shared" si="505"/>
        <v>-4.0966422088881932E-2</v>
      </c>
    </row>
    <row r="4026" spans="40:43" x14ac:dyDescent="0.25">
      <c r="AN4026" s="6">
        <f>AL1026-'ugly don''t look!'!$M$6</f>
        <v>-6.2529294541467273E-2</v>
      </c>
      <c r="AO4026" s="6">
        <f t="shared" si="503"/>
        <v>0.14888645979973217</v>
      </c>
      <c r="AP4026" s="6">
        <f t="shared" si="504"/>
        <v>3.4608473710250713</v>
      </c>
      <c r="AQ4026" s="6">
        <f t="shared" si="505"/>
        <v>-4.2692005170851116E-2</v>
      </c>
    </row>
    <row r="4027" spans="40:43" x14ac:dyDescent="0.25">
      <c r="AN4027" s="6">
        <f>AL1027-'ugly don''t look!'!$M$6</f>
        <v>-6.0102443994501709E-2</v>
      </c>
      <c r="AO4027" s="6">
        <f t="shared" ref="AO4027:AO4090" si="506">AK1027</f>
        <v>0.14850671182023026</v>
      </c>
      <c r="AP4027" s="6">
        <f t="shared" ref="AP4027:AP4090" si="507">AL1027</f>
        <v>3.4632742215720369</v>
      </c>
      <c r="AQ4027" s="6">
        <f t="shared" si="505"/>
        <v>-4.0021456496503321E-2</v>
      </c>
    </row>
    <row r="4028" spans="40:43" x14ac:dyDescent="0.25">
      <c r="AN4028" s="6">
        <f>AL1028-'ugly don''t look!'!$M$6</f>
        <v>-6.0189121948059476E-2</v>
      </c>
      <c r="AO4028" s="6">
        <f t="shared" si="506"/>
        <v>0.14838407750981533</v>
      </c>
      <c r="AP4028" s="6">
        <f t="shared" si="507"/>
        <v>3.4631875436184791</v>
      </c>
      <c r="AQ4028" s="6">
        <f t="shared" si="505"/>
        <v>-4.0029435540747255E-2</v>
      </c>
    </row>
    <row r="4029" spans="40:43" x14ac:dyDescent="0.25">
      <c r="AN4029" s="6">
        <f>AL1029-'ugly don''t look!'!$M$6</f>
        <v>-6.1611150773346335E-2</v>
      </c>
      <c r="AO4029" s="6">
        <f t="shared" si="506"/>
        <v>0.14959591142985645</v>
      </c>
      <c r="AP4029" s="6">
        <f t="shared" si="507"/>
        <v>3.4617655147931923</v>
      </c>
      <c r="AQ4029" s="6">
        <f t="shared" si="505"/>
        <v>-4.2229142386598278E-2</v>
      </c>
    </row>
    <row r="4030" spans="40:43" x14ac:dyDescent="0.25">
      <c r="AN4030" s="6">
        <f>AL1030-'ugly don''t look!'!$M$6</f>
        <v>-5.9599539113446731E-2</v>
      </c>
      <c r="AO4030" s="6">
        <f t="shared" si="506"/>
        <v>0.14805338907722096</v>
      </c>
      <c r="AP4030" s="6">
        <f t="shared" si="507"/>
        <v>3.4637771264530919</v>
      </c>
      <c r="AQ4030" s="6">
        <f t="shared" si="505"/>
        <v>-3.9227637879143434E-2</v>
      </c>
    </row>
    <row r="4031" spans="40:43" x14ac:dyDescent="0.25">
      <c r="AN4031" s="6">
        <f>AL1031-'ugly don''t look!'!$M$6</f>
        <v>-6.3605716641033982E-2</v>
      </c>
      <c r="AO4031" s="6">
        <f t="shared" si="506"/>
        <v>0.14631533130388441</v>
      </c>
      <c r="AP4031" s="6">
        <f t="shared" si="507"/>
        <v>3.4597709489255046</v>
      </c>
      <c r="AQ4031" s="6">
        <f t="shared" si="505"/>
        <v>-4.2118440348778291E-2</v>
      </c>
    </row>
    <row r="4032" spans="40:43" x14ac:dyDescent="0.25">
      <c r="AN4032" s="6">
        <f>AL1032-'ugly don''t look!'!$M$6</f>
        <v>-6.3658227185593219E-2</v>
      </c>
      <c r="AO4032" s="6">
        <f t="shared" si="506"/>
        <v>0.14603085521593293</v>
      </c>
      <c r="AP4032" s="6">
        <f t="shared" si="507"/>
        <v>3.4597184383809454</v>
      </c>
      <c r="AQ4032" s="6">
        <f t="shared" si="505"/>
        <v>-4.1988392213210463E-2</v>
      </c>
    </row>
    <row r="4033" spans="40:43" x14ac:dyDescent="0.25">
      <c r="AN4033" s="6">
        <f>AL1033-'ugly don''t look!'!$M$6</f>
        <v>-6.5659950989792382E-2</v>
      </c>
      <c r="AO4033" s="6">
        <f t="shared" si="506"/>
        <v>0.1467423349331862</v>
      </c>
      <c r="AP4033" s="6">
        <f t="shared" si="507"/>
        <v>3.4577167145767462</v>
      </c>
      <c r="AQ4033" s="6">
        <f t="shared" si="505"/>
        <v>-4.4446698498750187E-2</v>
      </c>
    </row>
    <row r="4034" spans="40:43" x14ac:dyDescent="0.25">
      <c r="AN4034" s="6">
        <f>AL1034-'ugly don''t look!'!$M$6</f>
        <v>-6.7343421079724131E-2</v>
      </c>
      <c r="AO4034" s="6">
        <f t="shared" si="506"/>
        <v>0.14669875547961203</v>
      </c>
      <c r="AP4034" s="6">
        <f t="shared" si="507"/>
        <v>3.4560332444868145</v>
      </c>
      <c r="AQ4034" s="6">
        <f t="shared" ref="AQ4034:AQ4097" si="508">AN4034-$AS$2*AO4034-$AT$2</f>
        <v>-4.6102202064035008E-2</v>
      </c>
    </row>
    <row r="4035" spans="40:43" x14ac:dyDescent="0.25">
      <c r="AN4035" s="6">
        <f>AL1035-'ugly don''t look!'!$M$6</f>
        <v>-7.201376128410697E-2</v>
      </c>
      <c r="AO4035" s="6">
        <f t="shared" si="506"/>
        <v>0.14874704319294355</v>
      </c>
      <c r="AP4035" s="6">
        <f t="shared" si="507"/>
        <v>3.4513629042824316</v>
      </c>
      <c r="AQ4035" s="6">
        <f t="shared" si="508"/>
        <v>-5.208700319256454E-2</v>
      </c>
    </row>
    <row r="4036" spans="40:43" x14ac:dyDescent="0.25">
      <c r="AN4036" s="6">
        <f>AL1036-'ugly don''t look!'!$M$6</f>
        <v>-7.0608664396681231E-2</v>
      </c>
      <c r="AO4036" s="6">
        <f t="shared" si="506"/>
        <v>0.14816460970660808</v>
      </c>
      <c r="AP4036" s="6">
        <f t="shared" si="507"/>
        <v>3.4527680011698574</v>
      </c>
      <c r="AQ4036" s="6">
        <f t="shared" si="508"/>
        <v>-5.0308137496333477E-2</v>
      </c>
    </row>
    <row r="4037" spans="40:43" x14ac:dyDescent="0.25">
      <c r="AN4037" s="6">
        <f>AL1037-'ugly don''t look!'!$M$6</f>
        <v>-7.0721158498916026E-2</v>
      </c>
      <c r="AO4037" s="6">
        <f t="shared" si="506"/>
        <v>0.14936888690690853</v>
      </c>
      <c r="AP4037" s="6">
        <f t="shared" si="507"/>
        <v>3.4526555070676226</v>
      </c>
      <c r="AQ4037" s="6">
        <f t="shared" si="508"/>
        <v>-5.1193460196490681E-2</v>
      </c>
    </row>
    <row r="4038" spans="40:43" x14ac:dyDescent="0.25">
      <c r="AN4038" s="6">
        <f>AL1038-'ugly don''t look!'!$M$6</f>
        <v>-6.9429495325450397E-2</v>
      </c>
      <c r="AO4038" s="6">
        <f t="shared" si="506"/>
        <v>0.14960901118606418</v>
      </c>
      <c r="AP4038" s="6">
        <f t="shared" si="507"/>
        <v>3.4539471702410882</v>
      </c>
      <c r="AQ4038" s="6">
        <f t="shared" si="508"/>
        <v>-5.0055893529992651E-2</v>
      </c>
    </row>
    <row r="4039" spans="40:43" x14ac:dyDescent="0.25">
      <c r="AN4039" s="6">
        <f>AL1039-'ugly don''t look!'!$M$6</f>
        <v>-6.8260129791027691E-2</v>
      </c>
      <c r="AO4039" s="6">
        <f t="shared" si="506"/>
        <v>0.1500256209974232</v>
      </c>
      <c r="AP4039" s="6">
        <f t="shared" si="507"/>
        <v>3.4551165357755109</v>
      </c>
      <c r="AQ4039" s="6">
        <f t="shared" si="508"/>
        <v>-4.9153881704759955E-2</v>
      </c>
    </row>
    <row r="4040" spans="40:43" x14ac:dyDescent="0.25">
      <c r="AN4040" s="6">
        <f>AL1040-'ugly don''t look!'!$M$6</f>
        <v>-6.4852378057841165E-2</v>
      </c>
      <c r="AO4040" s="6">
        <f t="shared" si="506"/>
        <v>0.14928200363780186</v>
      </c>
      <c r="AP4040" s="6">
        <f t="shared" si="507"/>
        <v>3.4585242875086974</v>
      </c>
      <c r="AQ4040" s="6">
        <f t="shared" si="508"/>
        <v>-4.526892359310547E-2</v>
      </c>
    </row>
    <row r="4041" spans="40:43" x14ac:dyDescent="0.25">
      <c r="AN4041" s="6">
        <f>AL1041-'ugly don''t look!'!$M$6</f>
        <v>-5.9696682424176917E-2</v>
      </c>
      <c r="AO4041" s="6">
        <f t="shared" si="506"/>
        <v>0.14882042277729887</v>
      </c>
      <c r="AP4041" s="6">
        <f t="shared" si="507"/>
        <v>3.4636799831423617</v>
      </c>
      <c r="AQ4041" s="6">
        <f t="shared" si="508"/>
        <v>-3.9817014687977353E-2</v>
      </c>
    </row>
    <row r="4042" spans="40:43" x14ac:dyDescent="0.25">
      <c r="AN4042" s="6">
        <f>AL1042-'ugly don''t look!'!$M$6</f>
        <v>-5.820880178210297E-2</v>
      </c>
      <c r="AO4042" s="6">
        <f t="shared" si="506"/>
        <v>0.1478252305879445</v>
      </c>
      <c r="AP4042" s="6">
        <f t="shared" si="507"/>
        <v>3.4651678637844356</v>
      </c>
      <c r="AQ4042" s="6">
        <f t="shared" si="508"/>
        <v>-3.7690482924575025E-2</v>
      </c>
    </row>
    <row r="4043" spans="40:43" x14ac:dyDescent="0.25">
      <c r="AN4043" s="6">
        <f>AL1043-'ugly don''t look!'!$M$6</f>
        <v>-6.0020989617471709E-2</v>
      </c>
      <c r="AO4043" s="6">
        <f t="shared" si="506"/>
        <v>0.14780427264852042</v>
      </c>
      <c r="AP4043" s="6">
        <f t="shared" si="507"/>
        <v>3.4633556759490669</v>
      </c>
      <c r="AQ4043" s="6">
        <f t="shared" si="508"/>
        <v>-3.9489221285905401E-2</v>
      </c>
    </row>
    <row r="4044" spans="40:43" x14ac:dyDescent="0.25">
      <c r="AN4044" s="6">
        <f>AL1044-'ugly don''t look!'!$M$6</f>
        <v>-6.019658623429569E-2</v>
      </c>
      <c r="AO4044" s="6">
        <f t="shared" si="506"/>
        <v>0.1483471766134814</v>
      </c>
      <c r="AP4044" s="6">
        <f t="shared" si="507"/>
        <v>3.4631800793322429</v>
      </c>
      <c r="AQ4044" s="6">
        <f t="shared" si="508"/>
        <v>-4.0013219176076281E-2</v>
      </c>
    </row>
    <row r="4045" spans="40:43" x14ac:dyDescent="0.25">
      <c r="AN4045" s="6">
        <f>AL1045-'ugly don''t look!'!$M$6</f>
        <v>-5.7417546371206551E-2</v>
      </c>
      <c r="AO4045" s="6">
        <f t="shared" si="506"/>
        <v>0.15048415536074186</v>
      </c>
      <c r="AP4045" s="6">
        <f t="shared" si="507"/>
        <v>3.4659591191953321</v>
      </c>
      <c r="AQ4045" s="6">
        <f t="shared" si="508"/>
        <v>-3.8605556508057554E-2</v>
      </c>
    </row>
    <row r="4046" spans="40:43" x14ac:dyDescent="0.25">
      <c r="AN4046" s="6">
        <f>AL1046-'ugly don''t look!'!$M$6</f>
        <v>-5.5540880119578251E-2</v>
      </c>
      <c r="AO4046" s="6">
        <f t="shared" si="506"/>
        <v>0.15164642584245966</v>
      </c>
      <c r="AP4046" s="6">
        <f t="shared" si="507"/>
        <v>3.4678357854469604</v>
      </c>
      <c r="AQ4046" s="6">
        <f t="shared" si="508"/>
        <v>-3.7474761611104468E-2</v>
      </c>
    </row>
    <row r="4047" spans="40:43" x14ac:dyDescent="0.25">
      <c r="AN4047" s="6">
        <f>AL1047-'ugly don''t look!'!$M$6</f>
        <v>-5.5594406938697549E-2</v>
      </c>
      <c r="AO4047" s="6">
        <f t="shared" si="506"/>
        <v>0.15060125869323737</v>
      </c>
      <c r="AP4047" s="6">
        <f t="shared" si="507"/>
        <v>3.4677822586278411</v>
      </c>
      <c r="AQ4047" s="6">
        <f t="shared" si="508"/>
        <v>-3.6857566554623605E-2</v>
      </c>
    </row>
    <row r="4048" spans="40:43" x14ac:dyDescent="0.25">
      <c r="AN4048" s="6">
        <f>AL1048-'ugly don''t look!'!$M$6</f>
        <v>-5.7555462564355508E-2</v>
      </c>
      <c r="AO4048" s="6">
        <f t="shared" si="506"/>
        <v>0.1536340342471218</v>
      </c>
      <c r="AP4048" s="6">
        <f t="shared" si="507"/>
        <v>3.4658212030021831</v>
      </c>
      <c r="AQ4048" s="6">
        <f t="shared" si="508"/>
        <v>-4.0764864854756472E-2</v>
      </c>
    </row>
    <row r="4049" spans="40:43" x14ac:dyDescent="0.25">
      <c r="AN4049" s="6">
        <f>AL1049-'ugly don''t look!'!$M$6</f>
        <v>-5.4895987366315069E-2</v>
      </c>
      <c r="AO4049" s="6">
        <f t="shared" si="506"/>
        <v>0.15354464822388142</v>
      </c>
      <c r="AP4049" s="6">
        <f t="shared" si="507"/>
        <v>3.4684806782002235</v>
      </c>
      <c r="AQ4049" s="6">
        <f t="shared" si="508"/>
        <v>-3.8048027385805733E-2</v>
      </c>
    </row>
    <row r="4050" spans="40:43" x14ac:dyDescent="0.25">
      <c r="AN4050" s="6">
        <f>AL1050-'ugly don''t look!'!$M$6</f>
        <v>-5.1019275305629552E-2</v>
      </c>
      <c r="AO4050" s="6">
        <f t="shared" si="506"/>
        <v>0.15437111558743205</v>
      </c>
      <c r="AP4050" s="6">
        <f t="shared" si="507"/>
        <v>3.4723573902609091</v>
      </c>
      <c r="AQ4050" s="6">
        <f t="shared" si="508"/>
        <v>-3.4701689572546074E-2</v>
      </c>
    </row>
    <row r="4051" spans="40:43" x14ac:dyDescent="0.25">
      <c r="AN4051" s="6">
        <f>AL1051-'ugly don''t look!'!$M$6</f>
        <v>-5.2176842149901592E-2</v>
      </c>
      <c r="AO4051" s="6">
        <f t="shared" si="506"/>
        <v>0.15441757253835009</v>
      </c>
      <c r="AP4051" s="6">
        <f t="shared" si="507"/>
        <v>3.471199823416637</v>
      </c>
      <c r="AQ4051" s="6">
        <f t="shared" si="508"/>
        <v>-3.5889069536449353E-2</v>
      </c>
    </row>
    <row r="4052" spans="40:43" x14ac:dyDescent="0.25">
      <c r="AN4052" s="6">
        <f>AL1052-'ugly don''t look!'!$M$6</f>
        <v>-4.7268926039228276E-2</v>
      </c>
      <c r="AO4052" s="6">
        <f t="shared" si="506"/>
        <v>0.15569747582779098</v>
      </c>
      <c r="AP4052" s="6">
        <f t="shared" si="507"/>
        <v>3.4761077395273103</v>
      </c>
      <c r="AQ4052" s="6">
        <f t="shared" si="508"/>
        <v>-3.1802514043089147E-2</v>
      </c>
    </row>
    <row r="4053" spans="40:43" x14ac:dyDescent="0.25">
      <c r="AN4053" s="6">
        <f>AL1053-'ugly don''t look!'!$M$6</f>
        <v>-4.7268926039228276E-2</v>
      </c>
      <c r="AO4053" s="6">
        <f t="shared" si="506"/>
        <v>0.15724776111328573</v>
      </c>
      <c r="AP4053" s="6">
        <f t="shared" si="507"/>
        <v>3.4761077395273103</v>
      </c>
      <c r="AQ4053" s="6">
        <f t="shared" si="508"/>
        <v>-3.2797388647764686E-2</v>
      </c>
    </row>
    <row r="4054" spans="40:43" x14ac:dyDescent="0.25">
      <c r="AN4054" s="6">
        <f>AL1054-'ugly don''t look!'!$M$6</f>
        <v>-4.5590885251654001E-2</v>
      </c>
      <c r="AO4054" s="6">
        <f t="shared" si="506"/>
        <v>0.15661978104418875</v>
      </c>
      <c r="AP4054" s="6">
        <f t="shared" si="507"/>
        <v>3.4777857803148846</v>
      </c>
      <c r="AQ4054" s="6">
        <f t="shared" si="508"/>
        <v>-3.0716350148199872E-2</v>
      </c>
    </row>
    <row r="4055" spans="40:43" x14ac:dyDescent="0.25">
      <c r="AN4055" s="6">
        <f>AL1055-'ugly don''t look!'!$M$6</f>
        <v>-4.7458621912559895E-2</v>
      </c>
      <c r="AO4055" s="6">
        <f t="shared" si="506"/>
        <v>0.15690169786787833</v>
      </c>
      <c r="AP4055" s="6">
        <f t="shared" si="507"/>
        <v>3.4759180436539787</v>
      </c>
      <c r="AQ4055" s="6">
        <f t="shared" si="508"/>
        <v>-3.2765003116022817E-2</v>
      </c>
    </row>
    <row r="4056" spans="40:43" x14ac:dyDescent="0.25">
      <c r="AN4056" s="6">
        <f>AL1056-'ugly don''t look!'!$M$6</f>
        <v>-4.6383837473290335E-2</v>
      </c>
      <c r="AO4056" s="6">
        <f t="shared" si="506"/>
        <v>0.15885085813045924</v>
      </c>
      <c r="AP4056" s="6">
        <f t="shared" si="507"/>
        <v>3.4769928280932483</v>
      </c>
      <c r="AQ4056" s="6">
        <f t="shared" si="508"/>
        <v>-3.2941065900698591E-2</v>
      </c>
    </row>
    <row r="4057" spans="40:43" x14ac:dyDescent="0.25">
      <c r="AN4057" s="6">
        <f>AL1057-'ugly don''t look!'!$M$6</f>
        <v>-4.7296974039211737E-2</v>
      </c>
      <c r="AO4057" s="6">
        <f t="shared" si="506"/>
        <v>0.15897749381021403</v>
      </c>
      <c r="AP4057" s="6">
        <f t="shared" si="507"/>
        <v>3.4760796915273269</v>
      </c>
      <c r="AQ4057" s="6">
        <f t="shared" si="508"/>
        <v>-3.39354692005642E-2</v>
      </c>
    </row>
    <row r="4058" spans="40:43" x14ac:dyDescent="0.25">
      <c r="AN4058" s="6">
        <f>AL1058-'ugly don''t look!'!$M$6</f>
        <v>-4.7039500752341645E-2</v>
      </c>
      <c r="AO4058" s="6">
        <f t="shared" si="506"/>
        <v>0.15915446633468716</v>
      </c>
      <c r="AP4058" s="6">
        <f t="shared" si="507"/>
        <v>3.476337164814197</v>
      </c>
      <c r="AQ4058" s="6">
        <f t="shared" si="508"/>
        <v>-3.3791565636616033E-2</v>
      </c>
    </row>
    <row r="4059" spans="40:43" x14ac:dyDescent="0.25">
      <c r="AN4059" s="6">
        <f>AL1059-'ugly don''t look!'!$M$6</f>
        <v>-4.568074426090929E-2</v>
      </c>
      <c r="AO4059" s="6">
        <f t="shared" si="506"/>
        <v>0.15949118445634802</v>
      </c>
      <c r="AP4059" s="6">
        <f t="shared" si="507"/>
        <v>3.4776959213056293</v>
      </c>
      <c r="AQ4059" s="6">
        <f t="shared" si="508"/>
        <v>-3.2648893443544019E-2</v>
      </c>
    </row>
    <row r="4060" spans="40:43" x14ac:dyDescent="0.25">
      <c r="AN4060" s="6">
        <f>AL1060-'ugly don''t look!'!$M$6</f>
        <v>-4.8968993608965228E-2</v>
      </c>
      <c r="AO4060" s="6">
        <f t="shared" si="506"/>
        <v>0.15769043877717495</v>
      </c>
      <c r="AP4060" s="6">
        <f t="shared" si="507"/>
        <v>3.4744076719575734</v>
      </c>
      <c r="AQ4060" s="6">
        <f t="shared" si="508"/>
        <v>-3.4781538618322422E-2</v>
      </c>
    </row>
    <row r="4061" spans="40:43" x14ac:dyDescent="0.25">
      <c r="AN4061" s="6">
        <f>AL1061-'ugly don''t look!'!$M$6</f>
        <v>-5.1090376068414933E-2</v>
      </c>
      <c r="AO4061" s="6">
        <f t="shared" si="506"/>
        <v>0.15751892928642924</v>
      </c>
      <c r="AP4061" s="6">
        <f t="shared" si="507"/>
        <v>3.4722862894981237</v>
      </c>
      <c r="AQ4061" s="6">
        <f t="shared" si="508"/>
        <v>-3.6792857182823074E-2</v>
      </c>
    </row>
    <row r="4062" spans="40:43" x14ac:dyDescent="0.25">
      <c r="AN4062" s="6">
        <f>AL1062-'ugly don''t look!'!$M$6</f>
        <v>-5.0423229856112695E-2</v>
      </c>
      <c r="AO4062" s="6">
        <f t="shared" si="506"/>
        <v>0.15888456464234274</v>
      </c>
      <c r="AP4062" s="6">
        <f t="shared" si="507"/>
        <v>3.4729534357104259</v>
      </c>
      <c r="AQ4062" s="6">
        <f t="shared" si="508"/>
        <v>-3.7002088981431119E-2</v>
      </c>
    </row>
    <row r="4063" spans="40:43" x14ac:dyDescent="0.25">
      <c r="AN4063" s="6">
        <f>AL1063-'ugly don''t look!'!$M$6</f>
        <v>-5.1071129054196973E-2</v>
      </c>
      <c r="AO4063" s="6">
        <f t="shared" si="506"/>
        <v>0.15651362305814334</v>
      </c>
      <c r="AP4063" s="6">
        <f t="shared" si="507"/>
        <v>3.4723055365123416</v>
      </c>
      <c r="AQ4063" s="6">
        <f t="shared" si="508"/>
        <v>-3.6128468499647987E-2</v>
      </c>
    </row>
    <row r="4064" spans="40:43" x14ac:dyDescent="0.25">
      <c r="AN4064" s="6">
        <f>AL1064-'ugly don''t look!'!$M$6</f>
        <v>-5.0974104292760725E-2</v>
      </c>
      <c r="AO4064" s="6">
        <f t="shared" si="506"/>
        <v>0.1517277873740798</v>
      </c>
      <c r="AP4064" s="6">
        <f t="shared" si="507"/>
        <v>3.4724025612737779</v>
      </c>
      <c r="AQ4064" s="6">
        <f t="shared" si="508"/>
        <v>-3.2960198446281314E-2</v>
      </c>
    </row>
    <row r="4065" spans="40:43" x14ac:dyDescent="0.25">
      <c r="AN4065" s="6">
        <f>AL1065-'ugly don''t look!'!$M$6</f>
        <v>-5.0716398159841081E-2</v>
      </c>
      <c r="AO4065" s="6">
        <f t="shared" si="506"/>
        <v>0.15179524218578305</v>
      </c>
      <c r="AP4065" s="6">
        <f t="shared" si="507"/>
        <v>3.4726602674066975</v>
      </c>
      <c r="AQ4065" s="6">
        <f t="shared" si="508"/>
        <v>-3.2745780526024615E-2</v>
      </c>
    </row>
    <row r="4066" spans="40:43" x14ac:dyDescent="0.25">
      <c r="AN4066" s="6">
        <f>AL1066-'ugly don''t look!'!$M$6</f>
        <v>-5.2949059427485956E-2</v>
      </c>
      <c r="AO4066" s="6">
        <f t="shared" si="506"/>
        <v>0.15292700424662037</v>
      </c>
      <c r="AP4066" s="6">
        <f t="shared" si="507"/>
        <v>3.4704276061390527</v>
      </c>
      <c r="AQ4066" s="6">
        <f t="shared" si="508"/>
        <v>-3.5704734782061598E-2</v>
      </c>
    </row>
    <row r="4067" spans="40:43" x14ac:dyDescent="0.25">
      <c r="AN4067" s="6">
        <f>AL1067-'ugly don''t look!'!$M$6</f>
        <v>-5.2267294946668041E-2</v>
      </c>
      <c r="AO4067" s="6">
        <f t="shared" si="506"/>
        <v>0.15024140795122043</v>
      </c>
      <c r="AP4067" s="6">
        <f t="shared" si="507"/>
        <v>3.4711093706198706</v>
      </c>
      <c r="AQ4067" s="6">
        <f t="shared" si="508"/>
        <v>-3.3299525218133452E-2</v>
      </c>
    </row>
    <row r="4068" spans="40:43" x14ac:dyDescent="0.25">
      <c r="AN4068" s="6">
        <f>AL1068-'ugly don''t look!'!$M$6</f>
        <v>-5.2967625470363711E-2</v>
      </c>
      <c r="AO4068" s="6">
        <f t="shared" si="506"/>
        <v>0.15305030052278321</v>
      </c>
      <c r="AP4068" s="6">
        <f t="shared" si="507"/>
        <v>3.4704090400961749</v>
      </c>
      <c r="AQ4068" s="6">
        <f t="shared" si="508"/>
        <v>-3.5802424541814676E-2</v>
      </c>
    </row>
    <row r="4069" spans="40:43" x14ac:dyDescent="0.25">
      <c r="AN4069" s="6">
        <f>AL1069-'ugly don''t look!'!$M$6</f>
        <v>-5.3744919608314401E-2</v>
      </c>
      <c r="AO4069" s="6">
        <f t="shared" si="506"/>
        <v>0.15443960843161059</v>
      </c>
      <c r="AP4069" s="6">
        <f t="shared" si="507"/>
        <v>3.4696317459582242</v>
      </c>
      <c r="AQ4069" s="6">
        <f t="shared" si="508"/>
        <v>-3.7471288231189004E-2</v>
      </c>
    </row>
    <row r="4070" spans="40:43" x14ac:dyDescent="0.25">
      <c r="AN4070" s="6">
        <f>AL1070-'ugly don''t look!'!$M$6</f>
        <v>-5.5366019182919946E-2</v>
      </c>
      <c r="AO4070" s="6">
        <f t="shared" si="506"/>
        <v>0.15459287336284411</v>
      </c>
      <c r="AP4070" s="6">
        <f t="shared" si="507"/>
        <v>3.4680106463836187</v>
      </c>
      <c r="AQ4070" s="6">
        <f t="shared" si="508"/>
        <v>-3.9190743501548247E-2</v>
      </c>
    </row>
    <row r="4071" spans="40:43" x14ac:dyDescent="0.25">
      <c r="AN4071" s="6">
        <f>AL1071-'ugly don''t look!'!$M$6</f>
        <v>-5.6804237834281679E-2</v>
      </c>
      <c r="AO4071" s="6">
        <f t="shared" si="506"/>
        <v>0.15397344335387914</v>
      </c>
      <c r="AP4071" s="6">
        <f t="shared" si="507"/>
        <v>3.4665724277322569</v>
      </c>
      <c r="AQ4071" s="6">
        <f t="shared" si="508"/>
        <v>-4.0231451326316198E-2</v>
      </c>
    </row>
    <row r="4072" spans="40:43" x14ac:dyDescent="0.25">
      <c r="AN4072" s="6">
        <f>AL1072-'ugly don''t look!'!$M$6</f>
        <v>-5.913801672982455E-2</v>
      </c>
      <c r="AO4072" s="6">
        <f t="shared" si="506"/>
        <v>0.15438984456552282</v>
      </c>
      <c r="AP4072" s="6">
        <f t="shared" si="507"/>
        <v>3.4642386488367141</v>
      </c>
      <c r="AQ4072" s="6">
        <f t="shared" si="508"/>
        <v>-4.2832450065004413E-2</v>
      </c>
    </row>
    <row r="4073" spans="40:43" x14ac:dyDescent="0.25">
      <c r="AN4073" s="6">
        <f>AL1073-'ugly don''t look!'!$M$6</f>
        <v>-6.3715250961217773E-2</v>
      </c>
      <c r="AO4073" s="6">
        <f t="shared" si="506"/>
        <v>0.15457575321574282</v>
      </c>
      <c r="AP4073" s="6">
        <f t="shared" si="507"/>
        <v>3.4596614146053208</v>
      </c>
      <c r="AQ4073" s="6">
        <f t="shared" si="508"/>
        <v>-4.7528988657100729E-2</v>
      </c>
    </row>
    <row r="4074" spans="40:43" x14ac:dyDescent="0.25">
      <c r="AN4074" s="6">
        <f>AL1074-'ugly don''t look!'!$M$6</f>
        <v>-6.4386088200432567E-2</v>
      </c>
      <c r="AO4074" s="6">
        <f t="shared" si="506"/>
        <v>0.15505179805561048</v>
      </c>
      <c r="AP4074" s="6">
        <f t="shared" si="507"/>
        <v>3.458990577366106</v>
      </c>
      <c r="AQ4074" s="6">
        <f t="shared" si="508"/>
        <v>-4.8505321230821047E-2</v>
      </c>
    </row>
    <row r="4075" spans="40:43" x14ac:dyDescent="0.25">
      <c r="AN4075" s="6">
        <f>AL1075-'ugly don''t look!'!$M$6</f>
        <v>-6.1208472447522144E-2</v>
      </c>
      <c r="AO4075" s="6">
        <f t="shared" si="506"/>
        <v>0.15205072931454022</v>
      </c>
      <c r="AP4075" s="6">
        <f t="shared" si="507"/>
        <v>3.4621681931190165</v>
      </c>
      <c r="AQ4075" s="6">
        <f t="shared" si="508"/>
        <v>-4.3401810221526532E-2</v>
      </c>
    </row>
    <row r="4076" spans="40:43" x14ac:dyDescent="0.25">
      <c r="AN4076" s="6">
        <f>AL1076-'ugly don''t look!'!$M$6</f>
        <v>-5.9768402864059933E-2</v>
      </c>
      <c r="AO4076" s="6">
        <f t="shared" si="506"/>
        <v>0.15070111287935295</v>
      </c>
      <c r="AP4076" s="6">
        <f t="shared" si="507"/>
        <v>3.4636082627024787</v>
      </c>
      <c r="AQ4076" s="6">
        <f t="shared" si="508"/>
        <v>-4.1095642552774175E-2</v>
      </c>
    </row>
    <row r="4077" spans="40:43" x14ac:dyDescent="0.25">
      <c r="AN4077" s="6">
        <f>AL1077-'ugly don''t look!'!$M$6</f>
        <v>-6.1667977553396813E-2</v>
      </c>
      <c r="AO4077" s="6">
        <f t="shared" si="506"/>
        <v>0.15047433915407255</v>
      </c>
      <c r="AP4077" s="6">
        <f t="shared" si="507"/>
        <v>3.4617086880131418</v>
      </c>
      <c r="AQ4077" s="6">
        <f t="shared" si="508"/>
        <v>-4.2849688272443287E-2</v>
      </c>
    </row>
    <row r="4078" spans="40:43" x14ac:dyDescent="0.25">
      <c r="AN4078" s="6">
        <f>AL1078-'ugly don''t look!'!$M$6</f>
        <v>-5.9222365990906578E-2</v>
      </c>
      <c r="AO4078" s="6">
        <f t="shared" si="506"/>
        <v>0.15126489439893356</v>
      </c>
      <c r="AP4078" s="6">
        <f t="shared" si="507"/>
        <v>3.464154299575632</v>
      </c>
      <c r="AQ4078" s="6">
        <f t="shared" si="508"/>
        <v>-4.0911404841145554E-2</v>
      </c>
    </row>
    <row r="4079" spans="40:43" x14ac:dyDescent="0.25">
      <c r="AN4079" s="6">
        <f>AL1079-'ugly don''t look!'!$M$6</f>
        <v>-5.8290108676174235E-2</v>
      </c>
      <c r="AO4079" s="6">
        <f t="shared" si="506"/>
        <v>0.15102638771028168</v>
      </c>
      <c r="AP4079" s="6">
        <f t="shared" si="507"/>
        <v>3.4650865568903644</v>
      </c>
      <c r="AQ4079" s="6">
        <f t="shared" si="508"/>
        <v>-3.9826089086263394E-2</v>
      </c>
    </row>
    <row r="4080" spans="40:43" x14ac:dyDescent="0.25">
      <c r="AN4080" s="6">
        <f>AL1080-'ugly don''t look!'!$M$6</f>
        <v>-5.8504982947422679E-2</v>
      </c>
      <c r="AO4080" s="6">
        <f t="shared" si="506"/>
        <v>0.15163335274889103</v>
      </c>
      <c r="AP4080" s="6">
        <f t="shared" si="507"/>
        <v>3.4648716826191159</v>
      </c>
      <c r="AQ4080" s="6">
        <f t="shared" si="508"/>
        <v>-4.043047495804647E-2</v>
      </c>
    </row>
    <row r="4081" spans="40:43" x14ac:dyDescent="0.25">
      <c r="AN4081" s="6">
        <f>AL1081-'ugly don''t look!'!$M$6</f>
        <v>-6.1714438055795018E-2</v>
      </c>
      <c r="AO4081" s="6">
        <f t="shared" si="506"/>
        <v>0.15090777204573863</v>
      </c>
      <c r="AP4081" s="6">
        <f t="shared" si="507"/>
        <v>3.4616622275107436</v>
      </c>
      <c r="AQ4081" s="6">
        <f t="shared" si="508"/>
        <v>-4.3174298468181355E-2</v>
      </c>
    </row>
    <row r="4082" spans="40:43" x14ac:dyDescent="0.25">
      <c r="AN4082" s="6">
        <f>AL1082-'ugly don''t look!'!$M$6</f>
        <v>-5.9631705258831769E-2</v>
      </c>
      <c r="AO4082" s="6">
        <f t="shared" si="506"/>
        <v>0.15171105709618105</v>
      </c>
      <c r="AP4082" s="6">
        <f t="shared" si="507"/>
        <v>3.4637449603077068</v>
      </c>
      <c r="AQ4082" s="6">
        <f t="shared" si="508"/>
        <v>-4.1607062982892323E-2</v>
      </c>
    </row>
    <row r="4083" spans="40:43" x14ac:dyDescent="0.25">
      <c r="AN4083" s="6">
        <f>AL1083-'ugly don''t look!'!$M$6</f>
        <v>-6.0373016446421346E-2</v>
      </c>
      <c r="AO4083" s="6">
        <f t="shared" si="506"/>
        <v>0.15121170262402855</v>
      </c>
      <c r="AP4083" s="6">
        <f t="shared" si="507"/>
        <v>3.4630036491201173</v>
      </c>
      <c r="AQ4083" s="6">
        <f t="shared" si="508"/>
        <v>-4.2027920194865981E-2</v>
      </c>
    </row>
    <row r="4084" spans="40:43" x14ac:dyDescent="0.25">
      <c r="AN4084" s="6">
        <f>AL1084-'ugly don''t look!'!$M$6</f>
        <v>-5.6297072241182189E-2</v>
      </c>
      <c r="AO4084" s="6">
        <f t="shared" si="506"/>
        <v>0.152042976418547</v>
      </c>
      <c r="AP4084" s="6">
        <f t="shared" si="507"/>
        <v>3.4670795933253564</v>
      </c>
      <c r="AQ4084" s="6">
        <f t="shared" si="508"/>
        <v>-3.8485434699089299E-2</v>
      </c>
    </row>
    <row r="4085" spans="40:43" x14ac:dyDescent="0.25">
      <c r="AN4085" s="6">
        <f>AL1085-'ugly don''t look!'!$M$6</f>
        <v>-5.7427231101017551E-2</v>
      </c>
      <c r="AO4085" s="6">
        <f t="shared" si="506"/>
        <v>0.15151968768060034</v>
      </c>
      <c r="AP4085" s="6">
        <f t="shared" si="507"/>
        <v>3.4659494344655211</v>
      </c>
      <c r="AQ4085" s="6">
        <f t="shared" si="508"/>
        <v>-3.9279780092095734E-2</v>
      </c>
    </row>
    <row r="4086" spans="40:43" x14ac:dyDescent="0.25">
      <c r="AN4086" s="6">
        <f>AL1086-'ugly don''t look!'!$M$6</f>
        <v>-5.8728879456799721E-2</v>
      </c>
      <c r="AO4086" s="6">
        <f t="shared" si="506"/>
        <v>0.15112292949857736</v>
      </c>
      <c r="AP4086" s="6">
        <f t="shared" si="507"/>
        <v>3.4646477861097389</v>
      </c>
      <c r="AQ4086" s="6">
        <f t="shared" si="508"/>
        <v>-4.0326814253197008E-2</v>
      </c>
    </row>
    <row r="4087" spans="40:43" x14ac:dyDescent="0.25">
      <c r="AN4087" s="6">
        <f>AL1087-'ugly don''t look!'!$M$6</f>
        <v>-5.7707568640109397E-2</v>
      </c>
      <c r="AO4087" s="6">
        <f t="shared" si="506"/>
        <v>0.15101042666849998</v>
      </c>
      <c r="AP4087" s="6">
        <f t="shared" si="507"/>
        <v>3.4656690969264292</v>
      </c>
      <c r="AQ4087" s="6">
        <f t="shared" si="508"/>
        <v>-3.9233306267607931E-2</v>
      </c>
    </row>
    <row r="4088" spans="40:43" x14ac:dyDescent="0.25">
      <c r="AN4088" s="6">
        <f>AL1088-'ugly don''t look!'!$M$6</f>
        <v>-6.0339381534146863E-2</v>
      </c>
      <c r="AO4088" s="6">
        <f t="shared" si="506"/>
        <v>0.15141254774544802</v>
      </c>
      <c r="AP4088" s="6">
        <f t="shared" si="507"/>
        <v>3.4630372840323917</v>
      </c>
      <c r="AQ4088" s="6">
        <f t="shared" si="508"/>
        <v>-4.21231749215778E-2</v>
      </c>
    </row>
    <row r="4089" spans="40:43" x14ac:dyDescent="0.25">
      <c r="AN4089" s="6">
        <f>AL1089-'ugly don''t look!'!$M$6</f>
        <v>-6.056593733006066E-2</v>
      </c>
      <c r="AO4089" s="6">
        <f t="shared" si="506"/>
        <v>0.15064750047766862</v>
      </c>
      <c r="AP4089" s="6">
        <f t="shared" si="507"/>
        <v>3.462810728236478</v>
      </c>
      <c r="AQ4089" s="6">
        <f t="shared" si="508"/>
        <v>-4.1858771985436555E-2</v>
      </c>
    </row>
    <row r="4090" spans="40:43" x14ac:dyDescent="0.25">
      <c r="AN4090" s="6">
        <f>AL1090-'ugly don''t look!'!$M$6</f>
        <v>-6.1936803149039044E-2</v>
      </c>
      <c r="AO4090" s="6">
        <f t="shared" si="506"/>
        <v>0.15083493603198822</v>
      </c>
      <c r="AP4090" s="6">
        <f t="shared" si="507"/>
        <v>3.4614398624174996</v>
      </c>
      <c r="AQ4090" s="6">
        <f t="shared" si="508"/>
        <v>-4.3349922035163052E-2</v>
      </c>
    </row>
    <row r="4091" spans="40:43" x14ac:dyDescent="0.25">
      <c r="AN4091" s="6">
        <f>AL1091-'ugly don''t look!'!$M$6</f>
        <v>-6.3873533139679584E-2</v>
      </c>
      <c r="AO4091" s="6">
        <f t="shared" ref="AO4091:AO4154" si="509">AK1091</f>
        <v>0.15223912083812235</v>
      </c>
      <c r="AP4091" s="6">
        <f t="shared" ref="AP4091:AP4154" si="510">AL1091</f>
        <v>3.459503132426859</v>
      </c>
      <c r="AQ4091" s="6">
        <f t="shared" si="508"/>
        <v>-4.6187768624770892E-2</v>
      </c>
    </row>
    <row r="4092" spans="40:43" x14ac:dyDescent="0.25">
      <c r="AN4092" s="6">
        <f>AL1092-'ugly don''t look!'!$M$6</f>
        <v>-6.1870876308913747E-2</v>
      </c>
      <c r="AO4092" s="6">
        <f t="shared" si="509"/>
        <v>0.14895572061323878</v>
      </c>
      <c r="AP4092" s="6">
        <f t="shared" si="510"/>
        <v>3.4615057892576249</v>
      </c>
      <c r="AQ4092" s="6">
        <f t="shared" si="508"/>
        <v>-4.2078034128180369E-2</v>
      </c>
    </row>
    <row r="4093" spans="40:43" x14ac:dyDescent="0.25">
      <c r="AN4093" s="6">
        <f>AL1093-'ugly don''t look!'!$M$6</f>
        <v>-6.3106359979986593E-2</v>
      </c>
      <c r="AO4093" s="6">
        <f t="shared" si="509"/>
        <v>0.14905373407510428</v>
      </c>
      <c r="AP4093" s="6">
        <f t="shared" si="510"/>
        <v>3.460270305586552</v>
      </c>
      <c r="AQ4093" s="6">
        <f t="shared" si="508"/>
        <v>-4.3376416612161212E-2</v>
      </c>
    </row>
    <row r="4094" spans="40:43" x14ac:dyDescent="0.25">
      <c r="AN4094" s="6">
        <f>AL1094-'ugly don''t look!'!$M$6</f>
        <v>-6.6283965454070337E-2</v>
      </c>
      <c r="AO4094" s="6">
        <f t="shared" si="509"/>
        <v>0.15056766247601194</v>
      </c>
      <c r="AP4094" s="6">
        <f t="shared" si="510"/>
        <v>3.4570927001124683</v>
      </c>
      <c r="AQ4094" s="6">
        <f t="shared" si="508"/>
        <v>-4.7525565152190641E-2</v>
      </c>
    </row>
    <row r="4095" spans="40:43" x14ac:dyDescent="0.25">
      <c r="AN4095" s="6">
        <f>AL1095-'ugly don''t look!'!$M$6</f>
        <v>-6.2975885570942136E-2</v>
      </c>
      <c r="AO4095" s="6">
        <f t="shared" si="509"/>
        <v>0.15215984860592474</v>
      </c>
      <c r="AP4095" s="6">
        <f t="shared" si="510"/>
        <v>3.4604007799955965</v>
      </c>
      <c r="AQ4095" s="6">
        <f t="shared" si="508"/>
        <v>-4.5239249173672641E-2</v>
      </c>
    </row>
    <row r="4096" spans="40:43" x14ac:dyDescent="0.25">
      <c r="AN4096" s="6">
        <f>AL1096-'ugly don''t look!'!$M$6</f>
        <v>-6.3410034448857733E-2</v>
      </c>
      <c r="AO4096" s="6">
        <f t="shared" si="509"/>
        <v>0.1527718271145363</v>
      </c>
      <c r="AP4096" s="6">
        <f t="shared" si="510"/>
        <v>3.4599666311176809</v>
      </c>
      <c r="AQ4096" s="6">
        <f t="shared" si="508"/>
        <v>-4.6066126978658278E-2</v>
      </c>
    </row>
    <row r="4097" spans="40:43" x14ac:dyDescent="0.25">
      <c r="AN4097" s="6">
        <f>AL1097-'ugly don''t look!'!$M$6</f>
        <v>-6.0310242894658028E-2</v>
      </c>
      <c r="AO4097" s="6">
        <f t="shared" si="509"/>
        <v>0.14961883589060634</v>
      </c>
      <c r="AP4097" s="6">
        <f t="shared" si="510"/>
        <v>3.4630664226718806</v>
      </c>
      <c r="AQ4097" s="6">
        <f t="shared" si="508"/>
        <v>-4.0942945970399713E-2</v>
      </c>
    </row>
    <row r="4098" spans="40:43" x14ac:dyDescent="0.25">
      <c r="AN4098" s="6">
        <f>AL1098-'ugly don''t look!'!$M$6</f>
        <v>-6.4240457491429037E-2</v>
      </c>
      <c r="AO4098" s="6">
        <f t="shared" si="509"/>
        <v>0.15188517485729092</v>
      </c>
      <c r="AP4098" s="6">
        <f t="shared" si="510"/>
        <v>3.4591362080751096</v>
      </c>
      <c r="AQ4098" s="6">
        <f t="shared" ref="AQ4098:AQ4161" si="511">AN4098-$AS$2*AO4098-$AT$2</f>
        <v>-4.63275529326517E-2</v>
      </c>
    </row>
    <row r="4099" spans="40:43" x14ac:dyDescent="0.25">
      <c r="AN4099" s="6">
        <f>AL1099-'ugly don''t look!'!$M$6</f>
        <v>-6.250676910682218E-2</v>
      </c>
      <c r="AO4099" s="6">
        <f t="shared" si="509"/>
        <v>0.1506409574194626</v>
      </c>
      <c r="AP4099" s="6">
        <f t="shared" si="510"/>
        <v>3.4608698964597164</v>
      </c>
      <c r="AQ4099" s="6">
        <f t="shared" si="511"/>
        <v>-4.3795404843130076E-2</v>
      </c>
    </row>
    <row r="4100" spans="40:43" x14ac:dyDescent="0.25">
      <c r="AN4100" s="6">
        <f>AL1100-'ugly don''t look!'!$M$6</f>
        <v>-6.4374079110540272E-2</v>
      </c>
      <c r="AO4100" s="6">
        <f t="shared" si="509"/>
        <v>0.15193218633200078</v>
      </c>
      <c r="AP4100" s="6">
        <f t="shared" si="510"/>
        <v>3.4590025864559983</v>
      </c>
      <c r="AQ4100" s="6">
        <f t="shared" si="511"/>
        <v>-4.6491343529534185E-2</v>
      </c>
    </row>
    <row r="4101" spans="40:43" x14ac:dyDescent="0.25">
      <c r="AN4101" s="6">
        <f>AL1101-'ugly don''t look!'!$M$6</f>
        <v>-6.2255081885599139E-2</v>
      </c>
      <c r="AO4101" s="6">
        <f t="shared" si="509"/>
        <v>0.15234656222161438</v>
      </c>
      <c r="AP4101" s="6">
        <f t="shared" si="510"/>
        <v>3.4611215836809395</v>
      </c>
      <c r="AQ4101" s="6">
        <f t="shared" si="511"/>
        <v>-4.4638266424730705E-2</v>
      </c>
    </row>
    <row r="4102" spans="40:43" x14ac:dyDescent="0.25">
      <c r="AN4102" s="6">
        <f>AL1102-'ugly don''t look!'!$M$6</f>
        <v>-6.3552484072232573E-2</v>
      </c>
      <c r="AO4102" s="6">
        <f t="shared" si="509"/>
        <v>-4.1084928263356572E-2</v>
      </c>
      <c r="AP4102" s="6">
        <f t="shared" si="510"/>
        <v>3.459824181494306</v>
      </c>
      <c r="AQ4102" s="6">
        <f t="shared" si="511"/>
        <v>7.8196373038388778E-2</v>
      </c>
    </row>
    <row r="4103" spans="40:43" x14ac:dyDescent="0.25">
      <c r="AN4103" s="6">
        <f>AL1103-'ugly don''t look!'!$M$6</f>
        <v>-6.5172312218230832E-2</v>
      </c>
      <c r="AO4103" s="6">
        <f t="shared" si="509"/>
        <v>-4.0000793893712625E-2</v>
      </c>
      <c r="AP4103" s="6">
        <f t="shared" si="510"/>
        <v>3.4582043533483078</v>
      </c>
      <c r="AQ4103" s="6">
        <f t="shared" si="511"/>
        <v>7.5880816330359771E-2</v>
      </c>
    </row>
    <row r="4104" spans="40:43" x14ac:dyDescent="0.25">
      <c r="AN4104" s="6">
        <f>AL1104-'ugly don''t look!'!$M$6</f>
        <v>-7.0905539935377959E-2</v>
      </c>
      <c r="AO4104" s="6">
        <f t="shared" si="509"/>
        <v>-3.8723852540505886E-2</v>
      </c>
      <c r="AP4104" s="6">
        <f t="shared" si="510"/>
        <v>3.4524711256311607</v>
      </c>
      <c r="AQ4104" s="6">
        <f t="shared" si="511"/>
        <v>6.9328128778399112E-2</v>
      </c>
    </row>
    <row r="4105" spans="40:43" x14ac:dyDescent="0.25">
      <c r="AN4105" s="6">
        <f>AL1105-'ugly don''t look!'!$M$6</f>
        <v>-7.0944805485366302E-2</v>
      </c>
      <c r="AO4105" s="6">
        <f t="shared" si="509"/>
        <v>-3.8663016218075295E-2</v>
      </c>
      <c r="AP4105" s="6">
        <f t="shared" si="510"/>
        <v>3.4524318600811723</v>
      </c>
      <c r="AQ4105" s="6">
        <f t="shared" si="511"/>
        <v>6.9249822341682143E-2</v>
      </c>
    </row>
    <row r="4106" spans="40:43" x14ac:dyDescent="0.25">
      <c r="AN4106" s="6">
        <f>AL1106-'ugly don''t look!'!$M$6</f>
        <v>-7.066154397020119E-2</v>
      </c>
      <c r="AO4106" s="6">
        <f t="shared" si="509"/>
        <v>-4.0183026466587481E-2</v>
      </c>
      <c r="AP4106" s="6">
        <f t="shared" si="510"/>
        <v>3.4527151215963374</v>
      </c>
      <c r="AQ4106" s="6">
        <f t="shared" si="511"/>
        <v>7.0508529866198183E-2</v>
      </c>
    </row>
    <row r="4107" spans="40:43" x14ac:dyDescent="0.25">
      <c r="AN4107" s="6">
        <f>AL1107-'ugly don''t look!'!$M$6</f>
        <v>-7.0947807254071904E-2</v>
      </c>
      <c r="AO4107" s="6">
        <f t="shared" si="509"/>
        <v>-4.1670609616852809E-2</v>
      </c>
      <c r="AP4107" s="6">
        <f t="shared" si="510"/>
        <v>3.4524288583124667</v>
      </c>
      <c r="AQ4107" s="6">
        <f t="shared" si="511"/>
        <v>7.1176902940157494E-2</v>
      </c>
    </row>
    <row r="4108" spans="40:43" x14ac:dyDescent="0.25">
      <c r="AN4108" s="6">
        <f>AL1108-'ugly don''t look!'!$M$6</f>
        <v>-7.279235274709972E-2</v>
      </c>
      <c r="AO4108" s="6">
        <f t="shared" si="509"/>
        <v>-3.9283413410802256E-2</v>
      </c>
      <c r="AP4108" s="6">
        <f t="shared" si="510"/>
        <v>3.4505843128194389</v>
      </c>
      <c r="AQ4108" s="6">
        <f t="shared" si="511"/>
        <v>6.7800406583634565E-2</v>
      </c>
    </row>
    <row r="4109" spans="40:43" x14ac:dyDescent="0.25">
      <c r="AN4109" s="6">
        <f>AL1109-'ugly don''t look!'!$M$6</f>
        <v>-7.2494916614427751E-2</v>
      </c>
      <c r="AO4109" s="6">
        <f t="shared" si="509"/>
        <v>-3.9807134323943824E-2</v>
      </c>
      <c r="AP4109" s="6">
        <f t="shared" si="510"/>
        <v>3.4508817489521109</v>
      </c>
      <c r="AQ4109" s="6">
        <f t="shared" si="511"/>
        <v>6.8433933525718901E-2</v>
      </c>
    </row>
    <row r="4110" spans="40:43" x14ac:dyDescent="0.25">
      <c r="AN4110" s="6">
        <f>AL1110-'ugly don''t look!'!$M$6</f>
        <v>-7.2443483763743544E-2</v>
      </c>
      <c r="AO4110" s="6">
        <f t="shared" si="509"/>
        <v>-4.0214229147325732E-2</v>
      </c>
      <c r="AP4110" s="6">
        <f t="shared" si="510"/>
        <v>3.4509331818027951</v>
      </c>
      <c r="AQ4110" s="6">
        <f t="shared" si="511"/>
        <v>6.8746613970808473E-2</v>
      </c>
    </row>
    <row r="4111" spans="40:43" x14ac:dyDescent="0.25">
      <c r="AN4111" s="6">
        <f>AL1111-'ugly don''t look!'!$M$6</f>
        <v>-7.1985011399202659E-2</v>
      </c>
      <c r="AO4111" s="6">
        <f t="shared" si="509"/>
        <v>-4.1538699324537062E-2</v>
      </c>
      <c r="AP4111" s="6">
        <f t="shared" si="510"/>
        <v>3.451391654167336</v>
      </c>
      <c r="AQ4111" s="6">
        <f t="shared" si="511"/>
        <v>7.0055047149843647E-2</v>
      </c>
    </row>
    <row r="4112" spans="40:43" x14ac:dyDescent="0.25">
      <c r="AN4112" s="6">
        <f>AL1112-'ugly don''t look!'!$M$6</f>
        <v>-7.1152597832617293E-2</v>
      </c>
      <c r="AO4112" s="6">
        <f t="shared" si="509"/>
        <v>-4.2692571704077059E-2</v>
      </c>
      <c r="AP4112" s="6">
        <f t="shared" si="510"/>
        <v>3.4522240677339213</v>
      </c>
      <c r="AQ4112" s="6">
        <f t="shared" si="511"/>
        <v>7.1627942702668423E-2</v>
      </c>
    </row>
    <row r="4113" spans="40:43" x14ac:dyDescent="0.25">
      <c r="AN4113" s="6">
        <f>AL1113-'ugly don''t look!'!$M$6</f>
        <v>-7.5151568186583528E-2</v>
      </c>
      <c r="AO4113" s="6">
        <f t="shared" si="509"/>
        <v>-4.1984684135478151E-2</v>
      </c>
      <c r="AP4113" s="6">
        <f t="shared" si="510"/>
        <v>3.4482250973799551</v>
      </c>
      <c r="AQ4113" s="6">
        <f t="shared" si="511"/>
        <v>6.7174695080154279E-2</v>
      </c>
    </row>
    <row r="4114" spans="40:43" x14ac:dyDescent="0.25">
      <c r="AN4114" s="6">
        <f>AL1114-'ugly don''t look!'!$M$6</f>
        <v>-7.7876237521951719E-2</v>
      </c>
      <c r="AO4114" s="6">
        <f t="shared" si="509"/>
        <v>-4.2009016301154993E-2</v>
      </c>
      <c r="AP4114" s="6">
        <f t="shared" si="510"/>
        <v>3.4455004280445869</v>
      </c>
      <c r="AQ4114" s="6">
        <f t="shared" si="511"/>
        <v>6.4465640582864692E-2</v>
      </c>
    </row>
    <row r="4115" spans="40:43" x14ac:dyDescent="0.25">
      <c r="AN4115" s="6">
        <f>AL1115-'ugly don''t look!'!$M$6</f>
        <v>-7.8194319164115456E-2</v>
      </c>
      <c r="AO4115" s="6">
        <f t="shared" si="509"/>
        <v>-4.258777535146277E-2</v>
      </c>
      <c r="AP4115" s="6">
        <f t="shared" si="510"/>
        <v>3.4451823464024232</v>
      </c>
      <c r="AQ4115" s="6">
        <f t="shared" si="511"/>
        <v>6.4518969729905201E-2</v>
      </c>
    </row>
    <row r="4116" spans="40:43" x14ac:dyDescent="0.25">
      <c r="AN4116" s="6">
        <f>AL1116-'ugly don''t look!'!$M$6</f>
        <v>-8.0515953363595294E-2</v>
      </c>
      <c r="AO4116" s="6">
        <f t="shared" si="509"/>
        <v>-4.2428439590518598E-2</v>
      </c>
      <c r="AP4116" s="6">
        <f t="shared" si="510"/>
        <v>3.4428607122029433</v>
      </c>
      <c r="AQ4116" s="6">
        <f t="shared" si="511"/>
        <v>6.2095083961850733E-2</v>
      </c>
    </row>
    <row r="4117" spans="40:43" x14ac:dyDescent="0.25">
      <c r="AN4117" s="6">
        <f>AL1117-'ugly don''t look!'!$M$6</f>
        <v>-8.4031927186596356E-2</v>
      </c>
      <c r="AO4117" s="6">
        <f t="shared" si="509"/>
        <v>-4.3738411640092623E-2</v>
      </c>
      <c r="AP4117" s="6">
        <f t="shared" si="510"/>
        <v>3.4393447383799423</v>
      </c>
      <c r="AQ4117" s="6">
        <f t="shared" si="511"/>
        <v>5.9419766976110455E-2</v>
      </c>
    </row>
    <row r="4118" spans="40:43" x14ac:dyDescent="0.25">
      <c r="AN4118" s="6">
        <f>AL1118-'ugly don''t look!'!$M$6</f>
        <v>-8.714399386627969E-2</v>
      </c>
      <c r="AO4118" s="6">
        <f t="shared" si="509"/>
        <v>-4.0920390989763064E-2</v>
      </c>
      <c r="AP4118" s="6">
        <f t="shared" si="510"/>
        <v>3.4362326717002589</v>
      </c>
      <c r="AQ4118" s="6">
        <f t="shared" si="511"/>
        <v>5.4499273675407259E-2</v>
      </c>
    </row>
    <row r="4119" spans="40:43" x14ac:dyDescent="0.25">
      <c r="AN4119" s="6">
        <f>AL1119-'ugly don''t look!'!$M$6</f>
        <v>-8.8049002637308416E-2</v>
      </c>
      <c r="AO4119" s="6">
        <f t="shared" si="509"/>
        <v>-4.0982843359501774E-2</v>
      </c>
      <c r="AP4119" s="6">
        <f t="shared" si="510"/>
        <v>3.4353276629292302</v>
      </c>
      <c r="AQ4119" s="6">
        <f t="shared" si="511"/>
        <v>5.3634342867600007E-2</v>
      </c>
    </row>
    <row r="4120" spans="40:43" x14ac:dyDescent="0.25">
      <c r="AN4120" s="6">
        <f>AL1120-'ugly don''t look!'!$M$6</f>
        <v>-8.4942596637331835E-2</v>
      </c>
      <c r="AO4120" s="6">
        <f t="shared" si="509"/>
        <v>-4.3552506041352523E-2</v>
      </c>
      <c r="AP4120" s="6">
        <f t="shared" si="510"/>
        <v>3.4384340689292068</v>
      </c>
      <c r="AQ4120" s="6">
        <f t="shared" si="511"/>
        <v>5.8389795122917809E-2</v>
      </c>
    </row>
    <row r="4121" spans="40:43" x14ac:dyDescent="0.25">
      <c r="AN4121" s="6">
        <f>AL1121-'ugly don''t look!'!$M$6</f>
        <v>-8.5828733486447817E-2</v>
      </c>
      <c r="AO4121" s="6">
        <f t="shared" si="509"/>
        <v>-4.46519562550029E-2</v>
      </c>
      <c r="AP4121" s="6">
        <f t="shared" si="510"/>
        <v>3.4375479320800908</v>
      </c>
      <c r="AQ4121" s="6">
        <f t="shared" si="511"/>
        <v>5.8209215571481246E-2</v>
      </c>
    </row>
    <row r="4122" spans="40:43" x14ac:dyDescent="0.25">
      <c r="AN4122" s="6">
        <f>AL1122-'ugly don''t look!'!$M$6</f>
        <v>-8.6852232842752564E-2</v>
      </c>
      <c r="AO4122" s="6">
        <f t="shared" si="509"/>
        <v>-4.534278611910586E-2</v>
      </c>
      <c r="AP4122" s="6">
        <f t="shared" si="510"/>
        <v>3.436524432723786</v>
      </c>
      <c r="AQ4122" s="6">
        <f t="shared" si="511"/>
        <v>5.7629046932676113E-2</v>
      </c>
    </row>
    <row r="4123" spans="40:43" x14ac:dyDescent="0.25">
      <c r="AN4123" s="6">
        <f>AL1123-'ugly don''t look!'!$M$6</f>
        <v>-9.0690341225184046E-2</v>
      </c>
      <c r="AO4123" s="6">
        <f t="shared" si="509"/>
        <v>-4.5663007527318437E-2</v>
      </c>
      <c r="AP4123" s="6">
        <f t="shared" si="510"/>
        <v>3.4326863243413546</v>
      </c>
      <c r="AQ4123" s="6">
        <f t="shared" si="511"/>
        <v>5.3996436305970577E-2</v>
      </c>
    </row>
    <row r="4124" spans="40:43" x14ac:dyDescent="0.25">
      <c r="AN4124" s="6">
        <f>AL1124-'ugly don''t look!'!$M$6</f>
        <v>-9.0255023311407001E-2</v>
      </c>
      <c r="AO4124" s="6">
        <f t="shared" si="509"/>
        <v>-4.6063517706204177E-2</v>
      </c>
      <c r="AP4124" s="6">
        <f t="shared" si="510"/>
        <v>3.4331216422551316</v>
      </c>
      <c r="AQ4124" s="6">
        <f t="shared" si="511"/>
        <v>5.4688776207646006E-2</v>
      </c>
    </row>
    <row r="4125" spans="40:43" x14ac:dyDescent="0.25">
      <c r="AN4125" s="6">
        <f>AL1125-'ugly don''t look!'!$M$6</f>
        <v>-9.0248158355179076E-2</v>
      </c>
      <c r="AO4125" s="6">
        <f t="shared" si="509"/>
        <v>-4.3797066543216079E-2</v>
      </c>
      <c r="AP4125" s="6">
        <f t="shared" si="510"/>
        <v>3.4331285072113595</v>
      </c>
      <c r="AQ4125" s="6">
        <f t="shared" si="511"/>
        <v>5.3241176797933325E-2</v>
      </c>
    </row>
    <row r="4126" spans="40:43" x14ac:dyDescent="0.25">
      <c r="AN4126" s="6">
        <f>AL1126-'ugly don''t look!'!$M$6</f>
        <v>-9.1183715475205318E-2</v>
      </c>
      <c r="AO4126" s="6">
        <f t="shared" si="509"/>
        <v>-4.1993623621463104E-2</v>
      </c>
      <c r="AP4126" s="6">
        <f t="shared" si="510"/>
        <v>3.4321929500913333</v>
      </c>
      <c r="AQ4126" s="6">
        <f t="shared" si="511"/>
        <v>5.1148284585700948E-2</v>
      </c>
    </row>
    <row r="4127" spans="40:43" x14ac:dyDescent="0.25">
      <c r="AN4127" s="6">
        <f>AL1127-'ugly don''t look!'!$M$6</f>
        <v>-9.1884011287627576E-2</v>
      </c>
      <c r="AO4127" s="6">
        <f t="shared" si="509"/>
        <v>-4.1945019830470352E-2</v>
      </c>
      <c r="AP4127" s="6">
        <f t="shared" si="510"/>
        <v>3.431492654278911</v>
      </c>
      <c r="AQ4127" s="6">
        <f t="shared" si="511"/>
        <v>5.0416797948078934E-2</v>
      </c>
    </row>
    <row r="4128" spans="40:43" x14ac:dyDescent="0.25">
      <c r="AN4128" s="6">
        <f>AL1128-'ugly don''t look!'!$M$6</f>
        <v>-8.9714490234179767E-2</v>
      </c>
      <c r="AO4128" s="6">
        <f t="shared" si="509"/>
        <v>-4.3337823631314824E-2</v>
      </c>
      <c r="AP4128" s="6">
        <f t="shared" si="510"/>
        <v>3.4336621753323588</v>
      </c>
      <c r="AQ4128" s="6">
        <f t="shared" si="511"/>
        <v>5.3480131994348569E-2</v>
      </c>
    </row>
    <row r="4129" spans="40:43" x14ac:dyDescent="0.25">
      <c r="AN4129" s="6">
        <f>AL1129-'ugly don''t look!'!$M$6</f>
        <v>-8.296310933338269E-2</v>
      </c>
      <c r="AO4129" s="6">
        <f t="shared" si="509"/>
        <v>-4.31778348746443E-2</v>
      </c>
      <c r="AP4129" s="6">
        <f t="shared" si="510"/>
        <v>3.4404135562331559</v>
      </c>
      <c r="AQ4129" s="6">
        <f t="shared" si="511"/>
        <v>6.0128842275399476E-2</v>
      </c>
    </row>
    <row r="4130" spans="40:43" x14ac:dyDescent="0.25">
      <c r="AN4130" s="6">
        <f>AL1130-'ugly don''t look!'!$M$6</f>
        <v>-8.2043575436360872E-2</v>
      </c>
      <c r="AO4130" s="6">
        <f t="shared" si="509"/>
        <v>-4.2457224767220629E-2</v>
      </c>
      <c r="AP4130" s="6">
        <f t="shared" si="510"/>
        <v>3.4413330901301777</v>
      </c>
      <c r="AQ4130" s="6">
        <f t="shared" si="511"/>
        <v>6.0585934386734396E-2</v>
      </c>
    </row>
    <row r="4131" spans="40:43" x14ac:dyDescent="0.25">
      <c r="AN4131" s="6">
        <f>AL1131-'ugly don''t look!'!$M$6</f>
        <v>-8.278716377933204E-2</v>
      </c>
      <c r="AO4131" s="6">
        <f t="shared" si="509"/>
        <v>-4.1293211420831671E-2</v>
      </c>
      <c r="AP4131" s="6">
        <f t="shared" si="510"/>
        <v>3.4405895017872066</v>
      </c>
      <c r="AQ4131" s="6">
        <f t="shared" si="511"/>
        <v>5.9095356229268425E-2</v>
      </c>
    </row>
    <row r="4132" spans="40:43" x14ac:dyDescent="0.25">
      <c r="AN4132" s="6">
        <f>AL1132-'ugly don''t look!'!$M$6</f>
        <v>-8.1737224603406489E-2</v>
      </c>
      <c r="AO4132" s="6">
        <f t="shared" si="509"/>
        <v>-4.1373022399604747E-2</v>
      </c>
      <c r="AP4132" s="6">
        <f t="shared" si="510"/>
        <v>3.4416394409631321</v>
      </c>
      <c r="AQ4132" s="6">
        <f t="shared" si="511"/>
        <v>6.0196513020879652E-2</v>
      </c>
    </row>
    <row r="4133" spans="40:43" x14ac:dyDescent="0.25">
      <c r="AN4133" s="6">
        <f>AL1133-'ugly don''t look!'!$M$6</f>
        <v>-8.1266849157582755E-2</v>
      </c>
      <c r="AO4133" s="6">
        <f t="shared" si="509"/>
        <v>-4.3253350646214148E-2</v>
      </c>
      <c r="AP4133" s="6">
        <f t="shared" si="510"/>
        <v>3.4421098164089559</v>
      </c>
      <c r="AQ4133" s="6">
        <f t="shared" si="511"/>
        <v>6.1873563675781923E-2</v>
      </c>
    </row>
    <row r="4134" spans="40:43" x14ac:dyDescent="0.25">
      <c r="AN4134" s="6">
        <f>AL1134-'ugly don''t look!'!$M$6</f>
        <v>-8.2244497392780502E-2</v>
      </c>
      <c r="AO4134" s="6">
        <f t="shared" si="509"/>
        <v>-4.3588261275962929E-2</v>
      </c>
      <c r="AP4134" s="6">
        <f t="shared" si="510"/>
        <v>3.4411321681737581</v>
      </c>
      <c r="AQ4134" s="6">
        <f t="shared" si="511"/>
        <v>6.1110839805467512E-2</v>
      </c>
    </row>
    <row r="4135" spans="40:43" x14ac:dyDescent="0.25">
      <c r="AN4135" s="6">
        <f>AL1135-'ugly don''t look!'!$M$6</f>
        <v>-8.3787008684820918E-2</v>
      </c>
      <c r="AO4135" s="6">
        <f t="shared" si="509"/>
        <v>-4.4136134393430511E-2</v>
      </c>
      <c r="AP4135" s="6">
        <f t="shared" si="510"/>
        <v>3.4395896568817177</v>
      </c>
      <c r="AQ4135" s="6">
        <f t="shared" si="511"/>
        <v>5.9919918673156283E-2</v>
      </c>
    </row>
    <row r="4136" spans="40:43" x14ac:dyDescent="0.25">
      <c r="AN4136" s="6">
        <f>AL1136-'ugly don''t look!'!$M$6</f>
        <v>-8.3514545703962995E-2</v>
      </c>
      <c r="AO4136" s="6">
        <f t="shared" si="509"/>
        <v>-4.2539142674565371E-2</v>
      </c>
      <c r="AP4136" s="6">
        <f t="shared" si="510"/>
        <v>3.4398621198625756</v>
      </c>
      <c r="AQ4136" s="6">
        <f t="shared" si="511"/>
        <v>5.916753382771945E-2</v>
      </c>
    </row>
    <row r="4137" spans="40:43" x14ac:dyDescent="0.25">
      <c r="AN4137" s="6">
        <f>AL1137-'ugly don''t look!'!$M$6</f>
        <v>-8.2816225912828667E-2</v>
      </c>
      <c r="AO4137" s="6">
        <f t="shared" si="509"/>
        <v>-4.3826365629596756E-2</v>
      </c>
      <c r="AP4137" s="6">
        <f t="shared" si="510"/>
        <v>3.4405604396537099</v>
      </c>
      <c r="AQ4137" s="6">
        <f t="shared" si="511"/>
        <v>6.0691911532515408E-2</v>
      </c>
    </row>
    <row r="4138" spans="40:43" x14ac:dyDescent="0.25">
      <c r="AN4138" s="6">
        <f>AL1138-'ugly don''t look!'!$M$6</f>
        <v>-8.3021983703369884E-2</v>
      </c>
      <c r="AO4138" s="6">
        <f t="shared" si="509"/>
        <v>-4.2078463913512575E-2</v>
      </c>
      <c r="AP4138" s="6">
        <f t="shared" si="510"/>
        <v>3.4403546818631687</v>
      </c>
      <c r="AQ4138" s="6">
        <f t="shared" si="511"/>
        <v>5.9364461466964322E-2</v>
      </c>
    </row>
    <row r="4139" spans="40:43" x14ac:dyDescent="0.25">
      <c r="AN4139" s="6">
        <f>AL1139-'ugly don''t look!'!$M$6</f>
        <v>-8.3081600614122841E-2</v>
      </c>
      <c r="AO4139" s="6">
        <f t="shared" si="509"/>
        <v>-4.5881696276398459E-2</v>
      </c>
      <c r="AP4139" s="6">
        <f t="shared" si="510"/>
        <v>3.4402950649524158</v>
      </c>
      <c r="AQ4139" s="6">
        <f t="shared" si="511"/>
        <v>6.1745517462622745E-2</v>
      </c>
    </row>
    <row r="4140" spans="40:43" x14ac:dyDescent="0.25">
      <c r="AN4140" s="6">
        <f>AL1140-'ugly don''t look!'!$M$6</f>
        <v>-8.4836059592205082E-2</v>
      </c>
      <c r="AO4140" s="6">
        <f t="shared" si="509"/>
        <v>-4.6130750673424377E-2</v>
      </c>
      <c r="AP4140" s="6">
        <f t="shared" si="510"/>
        <v>3.4385406059743335</v>
      </c>
      <c r="AQ4140" s="6">
        <f t="shared" si="511"/>
        <v>6.0150885773815707E-2</v>
      </c>
    </row>
    <row r="4141" spans="40:43" x14ac:dyDescent="0.25">
      <c r="AN4141" s="6">
        <f>AL1141-'ugly don''t look!'!$M$6</f>
        <v>-8.4849057326482846E-2</v>
      </c>
      <c r="AO4141" s="6">
        <f t="shared" si="509"/>
        <v>-4.7756000568139598E-2</v>
      </c>
      <c r="AP4141" s="6">
        <f t="shared" si="510"/>
        <v>3.4385276082400558</v>
      </c>
      <c r="AQ4141" s="6">
        <f t="shared" si="511"/>
        <v>6.1180870167816176E-2</v>
      </c>
    </row>
    <row r="4142" spans="40:43" x14ac:dyDescent="0.25">
      <c r="AN4142" s="6">
        <f>AL1142-'ugly don''t look!'!$M$6</f>
        <v>-8.6515317272136905E-2</v>
      </c>
      <c r="AO4142" s="6">
        <f t="shared" si="509"/>
        <v>-4.7595303445936404E-2</v>
      </c>
      <c r="AP4142" s="6">
        <f t="shared" si="510"/>
        <v>3.4368613482944017</v>
      </c>
      <c r="AQ4142" s="6">
        <f t="shared" si="511"/>
        <v>5.9411485018420425E-2</v>
      </c>
    </row>
    <row r="4143" spans="40:43" x14ac:dyDescent="0.25">
      <c r="AN4143" s="6">
        <f>AL1143-'ugly don''t look!'!$M$6</f>
        <v>-8.9687541512541546E-2</v>
      </c>
      <c r="AO4143" s="6">
        <f t="shared" si="509"/>
        <v>-4.6613224812977604E-2</v>
      </c>
      <c r="AP4143" s="6">
        <f t="shared" si="510"/>
        <v>3.4336891240539971</v>
      </c>
      <c r="AQ4143" s="6">
        <f t="shared" si="511"/>
        <v>5.5609025104061516E-2</v>
      </c>
    </row>
    <row r="4144" spans="40:43" x14ac:dyDescent="0.25">
      <c r="AN4144" s="6">
        <f>AL1144-'ugly don''t look!'!$M$6</f>
        <v>-9.0842937622062081E-2</v>
      </c>
      <c r="AO4144" s="6">
        <f t="shared" si="509"/>
        <v>-4.7886291958945136E-2</v>
      </c>
      <c r="AP4144" s="6">
        <f t="shared" si="510"/>
        <v>3.4325337279444765</v>
      </c>
      <c r="AQ4144" s="6">
        <f t="shared" si="511"/>
        <v>5.5270602609281606E-2</v>
      </c>
    </row>
    <row r="4145" spans="40:43" x14ac:dyDescent="0.25">
      <c r="AN4145" s="6">
        <f>AL1145-'ugly don''t look!'!$M$6</f>
        <v>-9.2720022644153577E-2</v>
      </c>
      <c r="AO4145" s="6">
        <f t="shared" si="509"/>
        <v>-5.033216519461034E-2</v>
      </c>
      <c r="AP4145" s="6">
        <f t="shared" si="510"/>
        <v>3.430656642922385</v>
      </c>
      <c r="AQ4145" s="6">
        <f t="shared" si="511"/>
        <v>5.496312364046714E-2</v>
      </c>
    </row>
    <row r="4146" spans="40:43" x14ac:dyDescent="0.25">
      <c r="AN4146" s="6">
        <f>AL1146-'ugly don''t look!'!$M$6</f>
        <v>-9.1176016272155103E-2</v>
      </c>
      <c r="AO4146" s="6">
        <f t="shared" si="509"/>
        <v>-5.0827660958460447E-2</v>
      </c>
      <c r="AP4146" s="6">
        <f t="shared" si="510"/>
        <v>3.4322006492943835</v>
      </c>
      <c r="AQ4146" s="6">
        <f t="shared" si="511"/>
        <v>5.6825107714241617E-2</v>
      </c>
    </row>
    <row r="4147" spans="40:43" x14ac:dyDescent="0.25">
      <c r="AN4147" s="6">
        <f>AL1147-'ugly don''t look!'!$M$6</f>
        <v>-9.1692739450422334E-2</v>
      </c>
      <c r="AO4147" s="6">
        <f t="shared" si="509"/>
        <v>-5.0557370963003043E-2</v>
      </c>
      <c r="AP4147" s="6">
        <f t="shared" si="510"/>
        <v>3.4316839261161163</v>
      </c>
      <c r="AQ4147" s="6">
        <f t="shared" si="511"/>
        <v>5.6134929588749868E-2</v>
      </c>
    </row>
    <row r="4148" spans="40:43" x14ac:dyDescent="0.25">
      <c r="AN4148" s="6">
        <f>AL1148-'ugly don''t look!'!$M$6</f>
        <v>-9.2197298981894438E-2</v>
      </c>
      <c r="AO4148" s="6">
        <f t="shared" si="509"/>
        <v>-5.1010921626186694E-2</v>
      </c>
      <c r="AP4148" s="6">
        <f t="shared" si="510"/>
        <v>3.4311793665846442</v>
      </c>
      <c r="AQ4148" s="6">
        <f t="shared" si="511"/>
        <v>5.5921430058270521E-2</v>
      </c>
    </row>
    <row r="4149" spans="40:43" x14ac:dyDescent="0.25">
      <c r="AN4149" s="6">
        <f>AL1149-'ugly don''t look!'!$M$6</f>
        <v>-9.4192095890049732E-2</v>
      </c>
      <c r="AO4149" s="6">
        <f t="shared" si="509"/>
        <v>-5.3117125135958523E-2</v>
      </c>
      <c r="AP4149" s="6">
        <f t="shared" si="510"/>
        <v>3.4291845696764889</v>
      </c>
      <c r="AQ4149" s="6">
        <f t="shared" si="511"/>
        <v>5.5278260752954625E-2</v>
      </c>
    </row>
    <row r="4150" spans="40:43" x14ac:dyDescent="0.25">
      <c r="AN4150" s="6">
        <f>AL1150-'ugly don''t look!'!$M$6</f>
        <v>-9.6984702145707757E-2</v>
      </c>
      <c r="AO4150" s="6">
        <f t="shared" si="509"/>
        <v>-5.2343198795901831E-2</v>
      </c>
      <c r="AP4150" s="6">
        <f t="shared" si="510"/>
        <v>3.4263919634208309</v>
      </c>
      <c r="AQ4150" s="6">
        <f t="shared" si="511"/>
        <v>5.1988997740752496E-2</v>
      </c>
    </row>
    <row r="4151" spans="40:43" x14ac:dyDescent="0.25">
      <c r="AN4151" s="6">
        <f>AL1151-'ugly don''t look!'!$M$6</f>
        <v>-9.905349623962012E-2</v>
      </c>
      <c r="AO4151" s="6">
        <f t="shared" si="509"/>
        <v>-5.5176543224775075E-2</v>
      </c>
      <c r="AP4151" s="6">
        <f t="shared" si="510"/>
        <v>3.4243231693269185</v>
      </c>
      <c r="AQ4151" s="6">
        <f t="shared" si="511"/>
        <v>5.1738464095390596E-2</v>
      </c>
    </row>
    <row r="4152" spans="40:43" x14ac:dyDescent="0.25">
      <c r="AN4152" s="6">
        <f>AL1152-'ugly don''t look!'!$M$6</f>
        <v>-0.10026814111299753</v>
      </c>
      <c r="AO4152" s="6">
        <f t="shared" si="509"/>
        <v>-5.5445084594988731E-2</v>
      </c>
      <c r="AP4152" s="6">
        <f t="shared" si="510"/>
        <v>3.4231085244535411</v>
      </c>
      <c r="AQ4152" s="6">
        <f t="shared" si="511"/>
        <v>5.0696152012648599E-2</v>
      </c>
    </row>
    <row r="4153" spans="40:43" x14ac:dyDescent="0.25">
      <c r="AN4153" s="6">
        <f>AL1153-'ugly don''t look!'!$M$6</f>
        <v>-0.10140313116120536</v>
      </c>
      <c r="AO4153" s="6">
        <f t="shared" si="509"/>
        <v>-5.6656396503676099E-2</v>
      </c>
      <c r="AP4153" s="6">
        <f t="shared" si="510"/>
        <v>3.4219735344053333</v>
      </c>
      <c r="AQ4153" s="6">
        <f t="shared" si="511"/>
        <v>5.0338504991282118E-2</v>
      </c>
    </row>
    <row r="4154" spans="40:43" x14ac:dyDescent="0.25">
      <c r="AN4154" s="6">
        <f>AL1154-'ugly don''t look!'!$M$6</f>
        <v>-0.10038326992673952</v>
      </c>
      <c r="AO4154" s="6">
        <f t="shared" si="509"/>
        <v>-5.6240092105213559E-2</v>
      </c>
      <c r="AP4154" s="6">
        <f t="shared" si="510"/>
        <v>3.4229933956397991</v>
      </c>
      <c r="AQ4154" s="6">
        <f t="shared" si="511"/>
        <v>5.1091208511151648E-2</v>
      </c>
    </row>
    <row r="4155" spans="40:43" x14ac:dyDescent="0.25">
      <c r="AN4155" s="6">
        <f>AL1155-'ugly don''t look!'!$M$6</f>
        <v>-0.10071636594066868</v>
      </c>
      <c r="AO4155" s="6">
        <f t="shared" ref="AO4155:AO4218" si="512">AK1155</f>
        <v>-5.4896019714606628E-2</v>
      </c>
      <c r="AP4155" s="6">
        <f t="shared" ref="AP4155:AP4218" si="513">AL1155</f>
        <v>3.4226602996258699</v>
      </c>
      <c r="AQ4155" s="6">
        <f t="shared" si="511"/>
        <v>4.9895572227523902E-2</v>
      </c>
    </row>
    <row r="4156" spans="40:43" x14ac:dyDescent="0.25">
      <c r="AN4156" s="6">
        <f>AL1156-'ugly don''t look!'!$M$6</f>
        <v>-9.9366784842003231E-2</v>
      </c>
      <c r="AO4156" s="6">
        <f t="shared" si="512"/>
        <v>-4.9755888523852501E-2</v>
      </c>
      <c r="AP4156" s="6">
        <f t="shared" si="513"/>
        <v>3.4240098807245354</v>
      </c>
      <c r="AQ4156" s="6">
        <f t="shared" si="511"/>
        <v>4.7946543686899726E-2</v>
      </c>
    </row>
    <row r="4157" spans="40:43" x14ac:dyDescent="0.25">
      <c r="AN4157" s="6">
        <f>AL1157-'ugly don''t look!'!$M$6</f>
        <v>-0.10000359558198291</v>
      </c>
      <c r="AO4157" s="6">
        <f t="shared" si="512"/>
        <v>-4.9774861693524103E-2</v>
      </c>
      <c r="AP4157" s="6">
        <f t="shared" si="513"/>
        <v>3.4233730699845557</v>
      </c>
      <c r="AQ4157" s="6">
        <f t="shared" si="511"/>
        <v>4.7321908721826178E-2</v>
      </c>
    </row>
    <row r="4158" spans="40:43" x14ac:dyDescent="0.25">
      <c r="AN4158" s="6">
        <f>AL1158-'ugly don''t look!'!$M$6</f>
        <v>-9.9772603582872321E-2</v>
      </c>
      <c r="AO4158" s="6">
        <f t="shared" si="512"/>
        <v>-5.041019337070192E-2</v>
      </c>
      <c r="AP4158" s="6">
        <f t="shared" si="513"/>
        <v>3.4236040619836663</v>
      </c>
      <c r="AQ4158" s="6">
        <f t="shared" si="511"/>
        <v>4.7960616227936764E-2</v>
      </c>
    </row>
    <row r="4159" spans="40:43" x14ac:dyDescent="0.25">
      <c r="AN4159" s="6">
        <f>AL1159-'ugly don''t look!'!$M$6</f>
        <v>-9.6407064775319018E-2</v>
      </c>
      <c r="AO4159" s="6">
        <f t="shared" si="512"/>
        <v>-4.9967417965138712E-2</v>
      </c>
      <c r="AP4159" s="6">
        <f t="shared" si="513"/>
        <v>3.4269696007912196</v>
      </c>
      <c r="AQ4159" s="6">
        <f t="shared" si="511"/>
        <v>5.1042009910272579E-2</v>
      </c>
    </row>
    <row r="4160" spans="40:43" x14ac:dyDescent="0.25">
      <c r="AN4160" s="6">
        <f>AL1160-'ugly don''t look!'!$M$6</f>
        <v>-9.6893193599748351E-2</v>
      </c>
      <c r="AO4160" s="6">
        <f t="shared" si="512"/>
        <v>-5.0476286267068099E-2</v>
      </c>
      <c r="AP4160" s="6">
        <f t="shared" si="513"/>
        <v>3.4264834719667903</v>
      </c>
      <c r="AQ4160" s="6">
        <f t="shared" si="511"/>
        <v>5.0882440432984524E-2</v>
      </c>
    </row>
    <row r="4161" spans="40:43" x14ac:dyDescent="0.25">
      <c r="AN4161" s="6">
        <f>AL1161-'ugly don''t look!'!$M$6</f>
        <v>-9.5533958350482617E-2</v>
      </c>
      <c r="AO4161" s="6">
        <f t="shared" si="512"/>
        <v>-4.8433010070522683E-2</v>
      </c>
      <c r="AP4161" s="6">
        <f t="shared" si="513"/>
        <v>3.427842707216056</v>
      </c>
      <c r="AQ4161" s="6">
        <f t="shared" si="511"/>
        <v>5.0930430831188991E-2</v>
      </c>
    </row>
    <row r="4162" spans="40:43" x14ac:dyDescent="0.25">
      <c r="AN4162" s="6">
        <f>AL1162-'ugly don''t look!'!$M$6</f>
        <v>-9.2666709892006871E-2</v>
      </c>
      <c r="AO4162" s="6">
        <f t="shared" si="512"/>
        <v>-4.7679131846154556E-2</v>
      </c>
      <c r="AP4162" s="6">
        <f t="shared" si="513"/>
        <v>3.4307099556745317</v>
      </c>
      <c r="AQ4162" s="6">
        <f t="shared" ref="AQ4162:AQ4225" si="514">AN4162-$AS$2*AO4162-$AT$2</f>
        <v>5.3313888140087792E-2</v>
      </c>
    </row>
    <row r="4163" spans="40:43" x14ac:dyDescent="0.25">
      <c r="AN4163" s="6">
        <f>AL1163-'ugly don''t look!'!$M$6</f>
        <v>-9.1312458244253492E-2</v>
      </c>
      <c r="AO4163" s="6">
        <f t="shared" si="512"/>
        <v>-4.7047019933921699E-2</v>
      </c>
      <c r="AP4163" s="6">
        <f t="shared" si="513"/>
        <v>3.4320642073222851</v>
      </c>
      <c r="AQ4163" s="6">
        <f t="shared" si="514"/>
        <v>5.4262490521427183E-2</v>
      </c>
    </row>
    <row r="4164" spans="40:43" x14ac:dyDescent="0.25">
      <c r="AN4164" s="6">
        <f>AL1164-'ugly don''t look!'!$M$6</f>
        <v>-8.926340148506462E-2</v>
      </c>
      <c r="AO4164" s="6">
        <f t="shared" si="512"/>
        <v>-4.4321673812441488E-2</v>
      </c>
      <c r="AP4164" s="6">
        <f t="shared" si="513"/>
        <v>3.434113264081474</v>
      </c>
      <c r="AQ4164" s="6">
        <f t="shared" si="514"/>
        <v>5.4562593284483457E-2</v>
      </c>
    </row>
    <row r="4165" spans="40:43" x14ac:dyDescent="0.25">
      <c r="AN4165" s="6">
        <f>AL1165-'ugly don''t look!'!$M$6</f>
        <v>-8.6745574587953289E-2</v>
      </c>
      <c r="AO4165" s="6">
        <f t="shared" si="512"/>
        <v>-4.3446611636118869E-2</v>
      </c>
      <c r="AP4165" s="6">
        <f t="shared" si="513"/>
        <v>3.4366310909785853</v>
      </c>
      <c r="AQ4165" s="6">
        <f t="shared" si="514"/>
        <v>5.6518860870620843E-2</v>
      </c>
    </row>
    <row r="4166" spans="40:43" x14ac:dyDescent="0.25">
      <c r="AN4166" s="6">
        <f>AL1166-'ugly don''t look!'!$M$6</f>
        <v>-8.657596688335456E-2</v>
      </c>
      <c r="AO4166" s="6">
        <f t="shared" si="512"/>
        <v>-4.4222165340892135E-2</v>
      </c>
      <c r="AP4166" s="6">
        <f t="shared" si="513"/>
        <v>3.4368006986831841</v>
      </c>
      <c r="AQ4166" s="6">
        <f t="shared" si="514"/>
        <v>5.7186169671050273E-2</v>
      </c>
    </row>
    <row r="4167" spans="40:43" x14ac:dyDescent="0.25">
      <c r="AN4167" s="6">
        <f>AL1167-'ugly don''t look!'!$M$6</f>
        <v>-8.4404022209503271E-2</v>
      </c>
      <c r="AO4167" s="6">
        <f t="shared" si="512"/>
        <v>-4.6088900443857377E-2</v>
      </c>
      <c r="AP4167" s="6">
        <f t="shared" si="513"/>
        <v>3.4389726433570353</v>
      </c>
      <c r="AQ4167" s="6">
        <f t="shared" si="514"/>
        <v>6.0556066337978623E-2</v>
      </c>
    </row>
    <row r="4168" spans="40:43" x14ac:dyDescent="0.25">
      <c r="AN4168" s="6">
        <f>AL1168-'ugly don''t look!'!$M$6</f>
        <v>-8.5289681725121191E-2</v>
      </c>
      <c r="AO4168" s="6">
        <f t="shared" si="512"/>
        <v>-4.520837121382907E-2</v>
      </c>
      <c r="AP4168" s="6">
        <f t="shared" si="513"/>
        <v>3.4380869838414174</v>
      </c>
      <c r="AQ4168" s="6">
        <f t="shared" si="514"/>
        <v>5.9105339103647181E-2</v>
      </c>
    </row>
    <row r="4169" spans="40:43" x14ac:dyDescent="0.25">
      <c r="AN4169" s="6">
        <f>AL1169-'ugly don''t look!'!$M$6</f>
        <v>-8.4377216216956707E-2</v>
      </c>
      <c r="AO4169" s="6">
        <f t="shared" si="512"/>
        <v>-4.2548087118521087E-2</v>
      </c>
      <c r="AP4169" s="6">
        <f t="shared" si="513"/>
        <v>3.4389994493495819</v>
      </c>
      <c r="AQ4169" s="6">
        <f t="shared" si="514"/>
        <v>5.8310603290604848E-2</v>
      </c>
    </row>
    <row r="4170" spans="40:43" x14ac:dyDescent="0.25">
      <c r="AN4170" s="6">
        <f>AL1170-'ugly don''t look!'!$M$6</f>
        <v>-8.3850533796301363E-2</v>
      </c>
      <c r="AO4170" s="6">
        <f t="shared" si="512"/>
        <v>-4.2718402226466383E-2</v>
      </c>
      <c r="AP4170" s="6">
        <f t="shared" si="513"/>
        <v>3.4395261317702372</v>
      </c>
      <c r="AQ4170" s="6">
        <f t="shared" si="514"/>
        <v>5.894658312720856E-2</v>
      </c>
    </row>
    <row r="4171" spans="40:43" x14ac:dyDescent="0.25">
      <c r="AN4171" s="6">
        <f>AL1171-'ugly don''t look!'!$M$6</f>
        <v>-8.3213903726907734E-2</v>
      </c>
      <c r="AO4171" s="6">
        <f t="shared" si="512"/>
        <v>-4.327125239525121E-2</v>
      </c>
      <c r="AP4171" s="6">
        <f t="shared" si="513"/>
        <v>3.4401627618396309</v>
      </c>
      <c r="AQ4171" s="6">
        <f t="shared" si="514"/>
        <v>5.9937997311668517E-2</v>
      </c>
    </row>
    <row r="4172" spans="40:43" x14ac:dyDescent="0.25">
      <c r="AN4172" s="6">
        <f>AL1172-'ugly don''t look!'!$M$6</f>
        <v>-8.2090171951540558E-2</v>
      </c>
      <c r="AO4172" s="6">
        <f t="shared" si="512"/>
        <v>-4.0041385629045835E-2</v>
      </c>
      <c r="AP4172" s="6">
        <f t="shared" si="513"/>
        <v>3.4412864936149981</v>
      </c>
      <c r="AQ4172" s="6">
        <f t="shared" si="514"/>
        <v>5.8989005793943401E-2</v>
      </c>
    </row>
    <row r="4173" spans="40:43" x14ac:dyDescent="0.25">
      <c r="AN4173" s="6">
        <f>AL1173-'ugly don''t look!'!$M$6</f>
        <v>-8.1965645976286083E-2</v>
      </c>
      <c r="AO4173" s="6">
        <f t="shared" si="512"/>
        <v>-4.2151409821608053E-2</v>
      </c>
      <c r="AP4173" s="6">
        <f t="shared" si="513"/>
        <v>3.4414110195902525</v>
      </c>
      <c r="AQ4173" s="6">
        <f t="shared" si="514"/>
        <v>6.0467611243519404E-2</v>
      </c>
    </row>
    <row r="4174" spans="40:43" x14ac:dyDescent="0.25">
      <c r="AN4174" s="6">
        <f>AL1174-'ugly don''t look!'!$M$6</f>
        <v>-8.056935944816157E-2</v>
      </c>
      <c r="AO4174" s="6">
        <f t="shared" si="512"/>
        <v>-4.2425418971864241E-2</v>
      </c>
      <c r="AP4174" s="6">
        <f t="shared" si="513"/>
        <v>3.442807306118377</v>
      </c>
      <c r="AQ4174" s="6">
        <f t="shared" si="514"/>
        <v>6.2039739436135763E-2</v>
      </c>
    </row>
    <row r="4175" spans="40:43" x14ac:dyDescent="0.25">
      <c r="AN4175" s="6">
        <f>AL1175-'ugly don''t look!'!$M$6</f>
        <v>-8.5589466648412937E-2</v>
      </c>
      <c r="AO4175" s="6">
        <f t="shared" si="512"/>
        <v>-4.2568404927558486E-2</v>
      </c>
      <c r="AP4175" s="6">
        <f t="shared" si="513"/>
        <v>3.4377871989181257</v>
      </c>
      <c r="AQ4175" s="6">
        <f t="shared" si="514"/>
        <v>5.7111391538173115E-2</v>
      </c>
    </row>
    <row r="4176" spans="40:43" x14ac:dyDescent="0.25">
      <c r="AN4176" s="6">
        <f>AL1176-'ugly don''t look!'!$M$6</f>
        <v>-8.9176479951541765E-2</v>
      </c>
      <c r="AO4176" s="6">
        <f t="shared" si="512"/>
        <v>-4.3725957553417467E-2</v>
      </c>
      <c r="AP4176" s="6">
        <f t="shared" si="513"/>
        <v>3.4342001856149968</v>
      </c>
      <c r="AQ4176" s="6">
        <f t="shared" si="514"/>
        <v>5.4267221969560575E-2</v>
      </c>
    </row>
    <row r="4177" spans="40:43" x14ac:dyDescent="0.25">
      <c r="AN4177" s="6">
        <f>AL1177-'ugly don''t look!'!$M$6</f>
        <v>-8.9192591262327703E-2</v>
      </c>
      <c r="AO4177" s="6">
        <f t="shared" si="512"/>
        <v>-4.2199609144647869E-2</v>
      </c>
      <c r="AP4177" s="6">
        <f t="shared" si="513"/>
        <v>3.4341840743042109</v>
      </c>
      <c r="AQ4177" s="6">
        <f t="shared" si="514"/>
        <v>5.3271597220841724E-2</v>
      </c>
    </row>
    <row r="4178" spans="40:43" x14ac:dyDescent="0.25">
      <c r="AN4178" s="6">
        <f>AL1178-'ugly don''t look!'!$M$6</f>
        <v>-8.9313393051487111E-2</v>
      </c>
      <c r="AO4178" s="6">
        <f t="shared" si="512"/>
        <v>-4.2858941437492935E-2</v>
      </c>
      <c r="AP4178" s="6">
        <f t="shared" si="513"/>
        <v>3.4340632725150515</v>
      </c>
      <c r="AQ4178" s="6">
        <f t="shared" si="514"/>
        <v>5.3573913009028543E-2</v>
      </c>
    </row>
    <row r="4179" spans="40:43" x14ac:dyDescent="0.25">
      <c r="AN4179" s="6">
        <f>AL1179-'ugly don''t look!'!$M$6</f>
        <v>-8.9858421931004795E-2</v>
      </c>
      <c r="AO4179" s="6">
        <f t="shared" si="512"/>
        <v>-4.492017956040744E-2</v>
      </c>
      <c r="AP4179" s="6">
        <f t="shared" si="513"/>
        <v>3.4335182436355338</v>
      </c>
      <c r="AQ4179" s="6">
        <f t="shared" si="514"/>
        <v>5.4351655803772249E-2</v>
      </c>
    </row>
    <row r="4180" spans="40:43" x14ac:dyDescent="0.25">
      <c r="AN4180" s="6">
        <f>AL1180-'ugly don''t look!'!$M$6</f>
        <v>-8.9825351356535243E-2</v>
      </c>
      <c r="AO4180" s="6">
        <f t="shared" si="512"/>
        <v>-4.5706325494664427E-2</v>
      </c>
      <c r="AP4180" s="6">
        <f t="shared" si="513"/>
        <v>3.4335513142100034</v>
      </c>
      <c r="AQ4180" s="6">
        <f t="shared" si="514"/>
        <v>5.4889224894017617E-2</v>
      </c>
    </row>
    <row r="4181" spans="40:43" x14ac:dyDescent="0.25">
      <c r="AN4181" s="6">
        <f>AL1181-'ugly don''t look!'!$M$6</f>
        <v>-9.2093963681880275E-2</v>
      </c>
      <c r="AO4181" s="6">
        <f t="shared" si="512"/>
        <v>-4.6204052241786996E-2</v>
      </c>
      <c r="AP4181" s="6">
        <f t="shared" si="513"/>
        <v>3.4312827018846583</v>
      </c>
      <c r="AQ4181" s="6">
        <f t="shared" si="514"/>
        <v>5.2940021973775703E-2</v>
      </c>
    </row>
    <row r="4182" spans="40:43" x14ac:dyDescent="0.25">
      <c r="AN4182" s="6">
        <f>AL1182-'ugly don''t look!'!$M$6</f>
        <v>-9.4711958823585629E-2</v>
      </c>
      <c r="AO4182" s="6">
        <f t="shared" si="512"/>
        <v>-4.5746198697883253E-2</v>
      </c>
      <c r="AP4182" s="6">
        <f t="shared" si="513"/>
        <v>3.428664706742953</v>
      </c>
      <c r="AQ4182" s="6">
        <f t="shared" si="514"/>
        <v>5.0028205515598806E-2</v>
      </c>
    </row>
    <row r="4183" spans="40:43" x14ac:dyDescent="0.25">
      <c r="AN4183" s="6">
        <f>AL1183-'ugly don''t look!'!$M$6</f>
        <v>-9.4363830902278067E-2</v>
      </c>
      <c r="AO4183" s="6">
        <f t="shared" si="512"/>
        <v>-4.6645639911814328E-2</v>
      </c>
      <c r="AP4183" s="6">
        <f t="shared" si="513"/>
        <v>3.4290128346642605</v>
      </c>
      <c r="AQ4183" s="6">
        <f t="shared" si="514"/>
        <v>5.0953537665386794E-2</v>
      </c>
    </row>
    <row r="4184" spans="40:43" x14ac:dyDescent="0.25">
      <c r="AN4184" s="6">
        <f>AL1184-'ugly don''t look!'!$M$6</f>
        <v>-9.4869823394550856E-2</v>
      </c>
      <c r="AO4184" s="6">
        <f t="shared" si="512"/>
        <v>-4.6672048585566228E-2</v>
      </c>
      <c r="AP4184" s="6">
        <f t="shared" si="513"/>
        <v>3.4285068421719878</v>
      </c>
      <c r="AQ4184" s="6">
        <f t="shared" si="514"/>
        <v>5.0464492582152048E-2</v>
      </c>
    </row>
    <row r="4185" spans="40:43" x14ac:dyDescent="0.25">
      <c r="AN4185" s="6">
        <f>AL1185-'ugly don''t look!'!$M$6</f>
        <v>-9.2727733744049967E-2</v>
      </c>
      <c r="AO4185" s="6">
        <f t="shared" si="512"/>
        <v>-4.7202689511277166E-2</v>
      </c>
      <c r="AP4185" s="6">
        <f t="shared" si="513"/>
        <v>3.4306489318224886</v>
      </c>
      <c r="AQ4185" s="6">
        <f t="shared" si="514"/>
        <v>5.294711386649531E-2</v>
      </c>
    </row>
    <row r="4186" spans="40:43" x14ac:dyDescent="0.25">
      <c r="AN4186" s="6">
        <f>AL1186-'ugly don''t look!'!$M$6</f>
        <v>-9.3164129640099791E-2</v>
      </c>
      <c r="AO4186" s="6">
        <f t="shared" si="512"/>
        <v>-4.6778761005036328E-2</v>
      </c>
      <c r="AP4186" s="6">
        <f t="shared" si="513"/>
        <v>3.4302125359264388</v>
      </c>
      <c r="AQ4186" s="6">
        <f t="shared" si="514"/>
        <v>5.2238667587846108E-2</v>
      </c>
    </row>
    <row r="4187" spans="40:43" x14ac:dyDescent="0.25">
      <c r="AN4187" s="6">
        <f>AL1187-'ugly don''t look!'!$M$6</f>
        <v>-9.2279179279959322E-2</v>
      </c>
      <c r="AO4187" s="6">
        <f t="shared" si="512"/>
        <v>-4.7130861890157721E-2</v>
      </c>
      <c r="AP4187" s="6">
        <f t="shared" si="513"/>
        <v>3.4310974862865793</v>
      </c>
      <c r="AQ4187" s="6">
        <f t="shared" si="514"/>
        <v>5.3349573926649727E-2</v>
      </c>
    </row>
    <row r="4188" spans="40:43" x14ac:dyDescent="0.25">
      <c r="AN4188" s="6">
        <f>AL1188-'ugly don''t look!'!$M$6</f>
        <v>-9.1104325463788438E-2</v>
      </c>
      <c r="AO4188" s="6">
        <f t="shared" si="512"/>
        <v>-4.7126815417129181E-2</v>
      </c>
      <c r="AP4188" s="6">
        <f t="shared" si="513"/>
        <v>3.4322723401027502</v>
      </c>
      <c r="AQ4188" s="6">
        <f t="shared" si="514"/>
        <v>5.4521830973508364E-2</v>
      </c>
    </row>
    <row r="4189" spans="40:43" x14ac:dyDescent="0.25">
      <c r="AN4189" s="6">
        <f>AL1189-'ugly don''t look!'!$M$6</f>
        <v>-9.1883265678907033E-2</v>
      </c>
      <c r="AO4189" s="6">
        <f t="shared" si="512"/>
        <v>-5.1020420079477123E-2</v>
      </c>
      <c r="AP4189" s="6">
        <f t="shared" si="513"/>
        <v>3.4314933998876316</v>
      </c>
      <c r="AQ4189" s="6">
        <f t="shared" si="514"/>
        <v>5.6241558865131158E-2</v>
      </c>
    </row>
    <row r="4190" spans="40:43" x14ac:dyDescent="0.25">
      <c r="AN4190" s="6">
        <f>AL1190-'ugly don''t look!'!$M$6</f>
        <v>-9.2626582105804545E-2</v>
      </c>
      <c r="AO4190" s="6">
        <f t="shared" si="512"/>
        <v>-4.997392268244636E-2</v>
      </c>
      <c r="AP4190" s="6">
        <f t="shared" si="513"/>
        <v>3.4307500834607341</v>
      </c>
      <c r="AQ4190" s="6">
        <f t="shared" si="514"/>
        <v>5.4826666894102309E-2</v>
      </c>
    </row>
    <row r="4191" spans="40:43" x14ac:dyDescent="0.25">
      <c r="AN4191" s="6">
        <f>AL1191-'ugly don''t look!'!$M$6</f>
        <v>-9.3999551904485834E-2</v>
      </c>
      <c r="AO4191" s="6">
        <f t="shared" si="512"/>
        <v>-5.0386670846421115E-2</v>
      </c>
      <c r="AP4191" s="6">
        <f t="shared" si="513"/>
        <v>3.4293771136620528</v>
      </c>
      <c r="AQ4191" s="6">
        <f t="shared" si="514"/>
        <v>5.3718572644655099E-2</v>
      </c>
    </row>
    <row r="4192" spans="40:43" x14ac:dyDescent="0.25">
      <c r="AN4192" s="6">
        <f>AL1192-'ugly don''t look!'!$M$6</f>
        <v>-9.5946792104346645E-2</v>
      </c>
      <c r="AO4192" s="6">
        <f t="shared" si="512"/>
        <v>-5.0364701069669046E-2</v>
      </c>
      <c r="AP4192" s="6">
        <f t="shared" si="513"/>
        <v>3.427429873462192</v>
      </c>
      <c r="AQ4192" s="6">
        <f t="shared" si="514"/>
        <v>5.1757233637842084E-2</v>
      </c>
    </row>
    <row r="4193" spans="40:43" x14ac:dyDescent="0.25">
      <c r="AN4193" s="6">
        <f>AL1193-'ugly don''t look!'!$M$6</f>
        <v>-9.7520682369657052E-2</v>
      </c>
      <c r="AO4193" s="6">
        <f t="shared" si="512"/>
        <v>-4.6505043308572976E-2</v>
      </c>
      <c r="AP4193" s="6">
        <f t="shared" si="513"/>
        <v>3.4258559831968816</v>
      </c>
      <c r="AQ4193" s="6">
        <f t="shared" si="514"/>
        <v>4.7706460230324821E-2</v>
      </c>
    </row>
    <row r="4194" spans="40:43" x14ac:dyDescent="0.25">
      <c r="AN4194" s="6">
        <f>AL1194-'ugly don''t look!'!$M$6</f>
        <v>-9.5446490082002455E-2</v>
      </c>
      <c r="AO4194" s="6">
        <f t="shared" si="512"/>
        <v>-4.6056027841150635E-2</v>
      </c>
      <c r="AP4194" s="6">
        <f t="shared" si="513"/>
        <v>3.4279301754845362</v>
      </c>
      <c r="AQ4194" s="6">
        <f t="shared" si="514"/>
        <v>4.9492502917499639E-2</v>
      </c>
    </row>
    <row r="4195" spans="40:43" x14ac:dyDescent="0.25">
      <c r="AN4195" s="6">
        <f>AL1195-'ugly don''t look!'!$M$6</f>
        <v>-9.6508599558774666E-2</v>
      </c>
      <c r="AO4195" s="6">
        <f t="shared" si="512"/>
        <v>-4.3745350412806965E-2</v>
      </c>
      <c r="AP4195" s="6">
        <f t="shared" si="513"/>
        <v>3.4268680660077639</v>
      </c>
      <c r="AQ4195" s="6">
        <f t="shared" si="514"/>
        <v>4.6947547467431336E-2</v>
      </c>
    </row>
    <row r="4196" spans="40:43" x14ac:dyDescent="0.25">
      <c r="AN4196" s="6">
        <f>AL1196-'ugly don''t look!'!$M$6</f>
        <v>-9.2022124180379361E-2</v>
      </c>
      <c r="AO4196" s="6">
        <f t="shared" si="512"/>
        <v>-4.7813879291508411E-2</v>
      </c>
      <c r="AP4196" s="6">
        <f t="shared" si="513"/>
        <v>3.4313545413861593</v>
      </c>
      <c r="AQ4196" s="6">
        <f t="shared" si="514"/>
        <v>5.4044946201470385E-2</v>
      </c>
    </row>
    <row r="4197" spans="40:43" x14ac:dyDescent="0.25">
      <c r="AN4197" s="6">
        <f>AL1197-'ugly don''t look!'!$M$6</f>
        <v>-9.2737766554430667E-2</v>
      </c>
      <c r="AO4197" s="6">
        <f t="shared" si="512"/>
        <v>-4.7146809913882606E-2</v>
      </c>
      <c r="AP4197" s="6">
        <f t="shared" si="513"/>
        <v>3.4306388990121079</v>
      </c>
      <c r="AQ4197" s="6">
        <f t="shared" si="514"/>
        <v>5.29012210806072E-2</v>
      </c>
    </row>
    <row r="4198" spans="40:43" x14ac:dyDescent="0.25">
      <c r="AN4198" s="6">
        <f>AL1198-'ugly don''t look!'!$M$6</f>
        <v>-9.050004212297269E-2</v>
      </c>
      <c r="AO4198" s="6">
        <f t="shared" si="512"/>
        <v>-4.8490927992739227E-2</v>
      </c>
      <c r="AP4198" s="6">
        <f t="shared" si="513"/>
        <v>3.4328766234435659</v>
      </c>
      <c r="AQ4198" s="6">
        <f t="shared" si="514"/>
        <v>5.6001515101579767E-2</v>
      </c>
    </row>
    <row r="4199" spans="40:43" x14ac:dyDescent="0.25">
      <c r="AN4199" s="6">
        <f>AL1199-'ugly don''t look!'!$M$6</f>
        <v>-9.0766636512915611E-2</v>
      </c>
      <c r="AO4199" s="6">
        <f t="shared" si="512"/>
        <v>-4.9589381587523483E-2</v>
      </c>
      <c r="AP4199" s="6">
        <f t="shared" si="513"/>
        <v>3.432610029053623</v>
      </c>
      <c r="AQ4199" s="6">
        <f t="shared" si="514"/>
        <v>5.6439838442644427E-2</v>
      </c>
    </row>
    <row r="4200" spans="40:43" x14ac:dyDescent="0.25">
      <c r="AN4200" s="6">
        <f>AL1200-'ugly don''t look!'!$M$6</f>
        <v>-8.9775251519672583E-2</v>
      </c>
      <c r="AO4200" s="6">
        <f t="shared" si="512"/>
        <v>-4.9288892123835588E-2</v>
      </c>
      <c r="AP4200" s="6">
        <f t="shared" si="513"/>
        <v>3.433601414046866</v>
      </c>
      <c r="AQ4200" s="6">
        <f t="shared" si="514"/>
        <v>5.723838838856244E-2</v>
      </c>
    </row>
    <row r="4201" spans="40:43" x14ac:dyDescent="0.25">
      <c r="AN4201" s="6">
        <f>AL1201-'ugly don''t look!'!$M$6</f>
        <v>-8.4375736152411562E-2</v>
      </c>
      <c r="AO4201" s="6">
        <f t="shared" si="512"/>
        <v>-4.6696970924081184E-2</v>
      </c>
      <c r="AP4201" s="6">
        <f t="shared" si="513"/>
        <v>3.4390009294141271</v>
      </c>
      <c r="AQ4201" s="6">
        <f t="shared" si="514"/>
        <v>6.0974573397803031E-2</v>
      </c>
    </row>
    <row r="4202" spans="40:43" x14ac:dyDescent="0.25">
      <c r="AN4202" s="6">
        <f>AL1202-'ugly don''t look!'!$M$6</f>
        <v>-4.3017355186466766E-2</v>
      </c>
      <c r="AO4202" s="6">
        <f t="shared" si="512"/>
        <v>3.9478568163896409E-2</v>
      </c>
      <c r="AP4202" s="6">
        <f t="shared" si="513"/>
        <v>3.4803593103800718</v>
      </c>
      <c r="AQ4202" s="6">
        <f t="shared" si="514"/>
        <v>4.7030968216410146E-2</v>
      </c>
    </row>
    <row r="4203" spans="40:43" x14ac:dyDescent="0.25">
      <c r="AN4203" s="6">
        <f>AL1203-'ugly don''t look!'!$M$6</f>
        <v>-5.0329208443769868E-2</v>
      </c>
      <c r="AO4203" s="6">
        <f t="shared" si="512"/>
        <v>3.8643460991459891E-2</v>
      </c>
      <c r="AP4203" s="6">
        <f t="shared" si="513"/>
        <v>3.4730474571227687</v>
      </c>
      <c r="AQ4203" s="6">
        <f t="shared" si="514"/>
        <v>4.0255033686978053E-2</v>
      </c>
    </row>
    <row r="4204" spans="40:43" x14ac:dyDescent="0.25">
      <c r="AN4204" s="6">
        <f>AL1204-'ugly don''t look!'!$M$6</f>
        <v>-5.1833578166420757E-2</v>
      </c>
      <c r="AO4204" s="6">
        <f t="shared" si="512"/>
        <v>3.7337020272418413E-2</v>
      </c>
      <c r="AP4204" s="6">
        <f t="shared" si="513"/>
        <v>3.4715430874001179</v>
      </c>
      <c r="AQ4204" s="6">
        <f t="shared" si="514"/>
        <v>3.9589054618001981E-2</v>
      </c>
    </row>
    <row r="4205" spans="40:43" x14ac:dyDescent="0.25">
      <c r="AN4205" s="6">
        <f>AL1205-'ugly don''t look!'!$M$6</f>
        <v>-6.0829969293918928E-2</v>
      </c>
      <c r="AO4205" s="6">
        <f t="shared" si="512"/>
        <v>3.488946058198944E-2</v>
      </c>
      <c r="AP4205" s="6">
        <f t="shared" si="513"/>
        <v>3.4625466962726197</v>
      </c>
      <c r="AQ4205" s="6">
        <f t="shared" si="514"/>
        <v>3.2163351803305651E-2</v>
      </c>
    </row>
    <row r="4206" spans="40:43" x14ac:dyDescent="0.25">
      <c r="AN4206" s="6">
        <f>AL1206-'ugly don''t look!'!$M$6</f>
        <v>-6.0137595814490297E-2</v>
      </c>
      <c r="AO4206" s="6">
        <f t="shared" si="512"/>
        <v>3.4931726746837095E-2</v>
      </c>
      <c r="AP4206" s="6">
        <f t="shared" si="513"/>
        <v>3.4632390697520483</v>
      </c>
      <c r="AQ4206" s="6">
        <f t="shared" si="514"/>
        <v>3.282860154335715E-2</v>
      </c>
    </row>
    <row r="4207" spans="40:43" x14ac:dyDescent="0.25">
      <c r="AN4207" s="6">
        <f>AL1207-'ugly don''t look!'!$M$6</f>
        <v>-6.1662029478852798E-2</v>
      </c>
      <c r="AO4207" s="6">
        <f t="shared" si="512"/>
        <v>3.4648657377134226E-2</v>
      </c>
      <c r="AP4207" s="6">
        <f t="shared" si="513"/>
        <v>3.4617146360876858</v>
      </c>
      <c r="AQ4207" s="6">
        <f t="shared" si="514"/>
        <v>3.1485823816720354E-2</v>
      </c>
    </row>
    <row r="4208" spans="40:43" x14ac:dyDescent="0.25">
      <c r="AN4208" s="6">
        <f>AL1208-'ugly don''t look!'!$M$6</f>
        <v>-5.6780401209113318E-2</v>
      </c>
      <c r="AO4208" s="6">
        <f t="shared" si="512"/>
        <v>3.2992222881273285E-2</v>
      </c>
      <c r="AP4208" s="6">
        <f t="shared" si="513"/>
        <v>3.4665962643574253</v>
      </c>
      <c r="AQ4208" s="6">
        <f t="shared" si="514"/>
        <v>3.7430446510556839E-2</v>
      </c>
    </row>
    <row r="4209" spans="40:43" x14ac:dyDescent="0.25">
      <c r="AN4209" s="6">
        <f>AL1209-'ugly don''t look!'!$M$6</f>
        <v>-5.4585229694989135E-2</v>
      </c>
      <c r="AO4209" s="6">
        <f t="shared" si="512"/>
        <v>3.2563989312353492E-2</v>
      </c>
      <c r="AP4209" s="6">
        <f t="shared" si="513"/>
        <v>3.4687914358715495</v>
      </c>
      <c r="AQ4209" s="6">
        <f t="shared" si="514"/>
        <v>3.9900431123001762E-2</v>
      </c>
    </row>
    <row r="4210" spans="40:43" x14ac:dyDescent="0.25">
      <c r="AN4210" s="6">
        <f>AL1210-'ugly don''t look!'!$M$6</f>
        <v>-5.368622879823004E-2</v>
      </c>
      <c r="AO4210" s="6">
        <f t="shared" si="512"/>
        <v>3.5727707322794351E-2</v>
      </c>
      <c r="AP4210" s="6">
        <f t="shared" si="513"/>
        <v>3.4696904367683086</v>
      </c>
      <c r="AQ4210" s="6">
        <f t="shared" si="514"/>
        <v>3.8769158795605399E-2</v>
      </c>
    </row>
    <row r="4211" spans="40:43" x14ac:dyDescent="0.25">
      <c r="AN4211" s="6">
        <f>AL1211-'ugly don''t look!'!$M$6</f>
        <v>-5.3118317995568098E-2</v>
      </c>
      <c r="AO4211" s="6">
        <f t="shared" si="512"/>
        <v>3.335861664762825E-2</v>
      </c>
      <c r="AP4211" s="6">
        <f t="shared" si="513"/>
        <v>3.4702583475709705</v>
      </c>
      <c r="AQ4211" s="6">
        <f t="shared" si="514"/>
        <v>4.0857401482307737E-2</v>
      </c>
    </row>
    <row r="4212" spans="40:43" x14ac:dyDescent="0.25">
      <c r="AN4212" s="6">
        <f>AL1212-'ugly don''t look!'!$M$6</f>
        <v>-5.8451219990188985E-2</v>
      </c>
      <c r="AO4212" s="6">
        <f t="shared" si="512"/>
        <v>3.1565897368925788E-2</v>
      </c>
      <c r="AP4212" s="6">
        <f t="shared" si="513"/>
        <v>3.4649254455763496</v>
      </c>
      <c r="AQ4212" s="6">
        <f t="shared" si="514"/>
        <v>3.6674952827069562E-2</v>
      </c>
    </row>
    <row r="4213" spans="40:43" x14ac:dyDescent="0.25">
      <c r="AN4213" s="6">
        <f>AL1213-'ugly don''t look!'!$M$6</f>
        <v>-5.9278335491932399E-2</v>
      </c>
      <c r="AO4213" s="6">
        <f t="shared" si="512"/>
        <v>3.5667562396510241E-2</v>
      </c>
      <c r="AP4213" s="6">
        <f t="shared" si="513"/>
        <v>3.4640983300746062</v>
      </c>
      <c r="AQ4213" s="6">
        <f t="shared" si="514"/>
        <v>3.3215649294510111E-2</v>
      </c>
    </row>
    <row r="4214" spans="40:43" x14ac:dyDescent="0.25">
      <c r="AN4214" s="6">
        <f>AL1214-'ugly don''t look!'!$M$6</f>
        <v>-6.1052860748809223E-2</v>
      </c>
      <c r="AO4214" s="6">
        <f t="shared" si="512"/>
        <v>3.730628566498552E-2</v>
      </c>
      <c r="AP4214" s="6">
        <f t="shared" si="513"/>
        <v>3.4623238048177294</v>
      </c>
      <c r="AQ4214" s="6">
        <f t="shared" si="514"/>
        <v>3.0389495554056054E-2</v>
      </c>
    </row>
    <row r="4215" spans="40:43" x14ac:dyDescent="0.25">
      <c r="AN4215" s="6">
        <f>AL1215-'ugly don''t look!'!$M$6</f>
        <v>-6.220642483730332E-2</v>
      </c>
      <c r="AO4215" s="6">
        <f t="shared" si="512"/>
        <v>4.0334460963527483E-2</v>
      </c>
      <c r="AP4215" s="6">
        <f t="shared" si="513"/>
        <v>3.4611702407292353</v>
      </c>
      <c r="AQ4215" s="6">
        <f t="shared" si="514"/>
        <v>2.729264094270592E-2</v>
      </c>
    </row>
    <row r="4216" spans="40:43" x14ac:dyDescent="0.25">
      <c r="AN4216" s="6">
        <f>AL1216-'ugly don''t look!'!$M$6</f>
        <v>-6.2630423905758903E-2</v>
      </c>
      <c r="AO4216" s="6">
        <f t="shared" si="512"/>
        <v>4.0299292753840726E-2</v>
      </c>
      <c r="AP4216" s="6">
        <f t="shared" si="513"/>
        <v>3.4607462416607797</v>
      </c>
      <c r="AQ4216" s="6">
        <f t="shared" si="514"/>
        <v>2.6891210596947129E-2</v>
      </c>
    </row>
    <row r="4217" spans="40:43" x14ac:dyDescent="0.25">
      <c r="AN4217" s="6">
        <f>AL1217-'ugly don''t look!'!$M$6</f>
        <v>-6.1930773074536205E-2</v>
      </c>
      <c r="AO4217" s="6">
        <f t="shared" si="512"/>
        <v>3.8016112460211894E-2</v>
      </c>
      <c r="AP4217" s="6">
        <f t="shared" si="513"/>
        <v>3.4614458924920024</v>
      </c>
      <c r="AQ4217" s="6">
        <f t="shared" si="514"/>
        <v>2.905606148733314E-2</v>
      </c>
    </row>
    <row r="4218" spans="40:43" x14ac:dyDescent="0.25">
      <c r="AN4218" s="6">
        <f>AL1218-'ugly don''t look!'!$M$6</f>
        <v>-6.2458099810926093E-2</v>
      </c>
      <c r="AO4218" s="6">
        <f t="shared" si="512"/>
        <v>3.8365100776032883E-2</v>
      </c>
      <c r="AP4218" s="6">
        <f t="shared" si="513"/>
        <v>3.4609185657556125</v>
      </c>
      <c r="AQ4218" s="6">
        <f t="shared" si="514"/>
        <v>2.8304776221511702E-2</v>
      </c>
    </row>
    <row r="4219" spans="40:43" x14ac:dyDescent="0.25">
      <c r="AN4219" s="6">
        <f>AL1219-'ugly don''t look!'!$M$6</f>
        <v>-5.8455706803047125E-2</v>
      </c>
      <c r="AO4219" s="6">
        <f t="shared" ref="AO4219:AO4282" si="515">AK1219</f>
        <v>4.0842544453974138E-2</v>
      </c>
      <c r="AP4219" s="6">
        <f t="shared" ref="AP4219:AP4282" si="516">AL1219</f>
        <v>3.4649209587634915</v>
      </c>
      <c r="AQ4219" s="6">
        <f t="shared" si="514"/>
        <v>3.0717303271970392E-2</v>
      </c>
    </row>
    <row r="4220" spans="40:43" x14ac:dyDescent="0.25">
      <c r="AN4220" s="6">
        <f>AL1220-'ugly don''t look!'!$M$6</f>
        <v>-5.7400418235715289E-2</v>
      </c>
      <c r="AO4220" s="6">
        <f t="shared" si="515"/>
        <v>4.1410609758567897E-2</v>
      </c>
      <c r="AP4220" s="6">
        <f t="shared" si="516"/>
        <v>3.4659762473308233</v>
      </c>
      <c r="AQ4220" s="6">
        <f t="shared" si="514"/>
        <v>3.1408043616710249E-2</v>
      </c>
    </row>
    <row r="4221" spans="40:43" x14ac:dyDescent="0.25">
      <c r="AN4221" s="6">
        <f>AL1221-'ugly don''t look!'!$M$6</f>
        <v>-5.4973352541477727E-2</v>
      </c>
      <c r="AO4221" s="6">
        <f t="shared" si="515"/>
        <v>4.1026613993328333E-2</v>
      </c>
      <c r="AP4221" s="6">
        <f t="shared" si="516"/>
        <v>3.4684033130250609</v>
      </c>
      <c r="AQ4221" s="6">
        <f t="shared" si="514"/>
        <v>3.4081533397349345E-2</v>
      </c>
    </row>
    <row r="4222" spans="40:43" x14ac:dyDescent="0.25">
      <c r="AN4222" s="6">
        <f>AL1222-'ugly don''t look!'!$M$6</f>
        <v>-5.5812458469762127E-2</v>
      </c>
      <c r="AO4222" s="6">
        <f t="shared" si="515"/>
        <v>3.8108630542630806E-2</v>
      </c>
      <c r="AP4222" s="6">
        <f t="shared" si="516"/>
        <v>3.4675642070967765</v>
      </c>
      <c r="AQ4222" s="6">
        <f t="shared" si="514"/>
        <v>3.5115003864599773E-2</v>
      </c>
    </row>
    <row r="4223" spans="40:43" x14ac:dyDescent="0.25">
      <c r="AN4223" s="6">
        <f>AL1223-'ugly don''t look!'!$M$6</f>
        <v>-5.6618039315386337E-2</v>
      </c>
      <c r="AO4223" s="6">
        <f t="shared" si="515"/>
        <v>3.8832085740121321E-2</v>
      </c>
      <c r="AP4223" s="6">
        <f t="shared" si="516"/>
        <v>3.4667586262511523</v>
      </c>
      <c r="AQ4223" s="6">
        <f t="shared" si="514"/>
        <v>3.3845155435235877E-2</v>
      </c>
    </row>
    <row r="4224" spans="40:43" x14ac:dyDescent="0.25">
      <c r="AN4224" s="6">
        <f>AL1224-'ugly don''t look!'!$M$6</f>
        <v>-5.8198308467574567E-2</v>
      </c>
      <c r="AO4224" s="6">
        <f t="shared" si="515"/>
        <v>4.0647921364461298E-2</v>
      </c>
      <c r="AP4224" s="6">
        <f t="shared" si="516"/>
        <v>3.465178357098964</v>
      </c>
      <c r="AQ4224" s="6">
        <f t="shared" si="514"/>
        <v>3.1099598341645024E-2</v>
      </c>
    </row>
    <row r="4225" spans="40:43" x14ac:dyDescent="0.25">
      <c r="AN4225" s="6">
        <f>AL1225-'ugly don''t look!'!$M$6</f>
        <v>-6.0942171863404226E-2</v>
      </c>
      <c r="AO4225" s="6">
        <f t="shared" si="515"/>
        <v>4.2574062329048534E-2</v>
      </c>
      <c r="AP4225" s="6">
        <f t="shared" si="516"/>
        <v>3.4624344937031344</v>
      </c>
      <c r="AQ4225" s="6">
        <f t="shared" si="514"/>
        <v>2.7119660044877675E-2</v>
      </c>
    </row>
    <row r="4226" spans="40:43" x14ac:dyDescent="0.25">
      <c r="AN4226" s="6">
        <f>AL1226-'ugly don''t look!'!$M$6</f>
        <v>-6.234275097297548E-2</v>
      </c>
      <c r="AO4226" s="6">
        <f t="shared" si="515"/>
        <v>3.9807844400523221E-2</v>
      </c>
      <c r="AP4226" s="6">
        <f t="shared" si="516"/>
        <v>3.4610339145935631</v>
      </c>
      <c r="AQ4226" s="6">
        <f t="shared" ref="AQ4226:AQ4289" si="517">AN4226-$AS$2*AO4226-$AT$2</f>
        <v>2.7494263860563764E-2</v>
      </c>
    </row>
    <row r="4227" spans="40:43" x14ac:dyDescent="0.25">
      <c r="AN4227" s="6">
        <f>AL1227-'ugly don''t look!'!$M$6</f>
        <v>-6.505592401995397E-2</v>
      </c>
      <c r="AO4227" s="6">
        <f t="shared" si="515"/>
        <v>3.9139575923823423E-2</v>
      </c>
      <c r="AP4227" s="6">
        <f t="shared" si="516"/>
        <v>3.4583207415465846</v>
      </c>
      <c r="AQ4227" s="6">
        <f t="shared" si="517"/>
        <v>2.5209943066002577E-2</v>
      </c>
    </row>
    <row r="4228" spans="40:43" x14ac:dyDescent="0.25">
      <c r="AN4228" s="6">
        <f>AL1228-'ugly don''t look!'!$M$6</f>
        <v>-6.3086880301160164E-2</v>
      </c>
      <c r="AO4228" s="6">
        <f t="shared" si="515"/>
        <v>3.8799103550609844E-2</v>
      </c>
      <c r="AP4228" s="6">
        <f t="shared" si="516"/>
        <v>3.4602897852653784</v>
      </c>
      <c r="AQ4228" s="6">
        <f t="shared" si="517"/>
        <v>2.7397480323290938E-2</v>
      </c>
    </row>
    <row r="4229" spans="40:43" x14ac:dyDescent="0.25">
      <c r="AN4229" s="6">
        <f>AL1229-'ugly don''t look!'!$M$6</f>
        <v>-6.1757122530578634E-2</v>
      </c>
      <c r="AO4229" s="6">
        <f t="shared" si="515"/>
        <v>3.9920760909140394E-2</v>
      </c>
      <c r="AP4229" s="6">
        <f t="shared" si="516"/>
        <v>3.46161954303596</v>
      </c>
      <c r="AQ4229" s="6">
        <f t="shared" si="517"/>
        <v>2.8007429661456529E-2</v>
      </c>
    </row>
    <row r="4230" spans="40:43" x14ac:dyDescent="0.25">
      <c r="AN4230" s="6">
        <f>AL1230-'ugly don''t look!'!$M$6</f>
        <v>-5.6204735327709532E-2</v>
      </c>
      <c r="AO4230" s="6">
        <f t="shared" si="515"/>
        <v>4.0323065508553024E-2</v>
      </c>
      <c r="AP4230" s="6">
        <f t="shared" si="516"/>
        <v>3.4671719302388291</v>
      </c>
      <c r="AQ4230" s="6">
        <f t="shared" si="517"/>
        <v>3.3301643331334868E-2</v>
      </c>
    </row>
    <row r="4231" spans="40:43" x14ac:dyDescent="0.25">
      <c r="AN4231" s="6">
        <f>AL1231-'ugly don''t look!'!$M$6</f>
        <v>-5.3915030777023976E-2</v>
      </c>
      <c r="AO4231" s="6">
        <f t="shared" si="515"/>
        <v>4.2341033883969821E-2</v>
      </c>
      <c r="AP4231" s="6">
        <f t="shared" si="516"/>
        <v>3.4694616347895146</v>
      </c>
      <c r="AQ4231" s="6">
        <f t="shared" si="517"/>
        <v>3.4296343982722105E-2</v>
      </c>
    </row>
    <row r="4232" spans="40:43" x14ac:dyDescent="0.25">
      <c r="AN4232" s="6">
        <f>AL1232-'ugly don''t look!'!$M$6</f>
        <v>-5.3202878321916725E-2</v>
      </c>
      <c r="AO4232" s="6">
        <f t="shared" si="515"/>
        <v>4.2208254660632313E-2</v>
      </c>
      <c r="AP4232" s="6">
        <f t="shared" si="516"/>
        <v>3.4701737872446219</v>
      </c>
      <c r="AQ4232" s="6">
        <f t="shared" si="517"/>
        <v>3.5093705707737941E-2</v>
      </c>
    </row>
    <row r="4233" spans="40:43" x14ac:dyDescent="0.25">
      <c r="AN4233" s="6">
        <f>AL1233-'ugly don''t look!'!$M$6</f>
        <v>-5.0435787907521235E-2</v>
      </c>
      <c r="AO4233" s="6">
        <f t="shared" si="515"/>
        <v>4.2000724606332612E-2</v>
      </c>
      <c r="AP4233" s="6">
        <f t="shared" si="516"/>
        <v>3.4729408776590174</v>
      </c>
      <c r="AQ4233" s="6">
        <f t="shared" si="517"/>
        <v>3.7993975726340154E-2</v>
      </c>
    </row>
    <row r="4234" spans="40:43" x14ac:dyDescent="0.25">
      <c r="AN4234" s="6">
        <f>AL1234-'ugly don''t look!'!$M$6</f>
        <v>-5.12103998989204E-2</v>
      </c>
      <c r="AO4234" s="6">
        <f t="shared" si="515"/>
        <v>4.1710937771836015E-2</v>
      </c>
      <c r="AP4234" s="6">
        <f t="shared" si="516"/>
        <v>3.4721662656676182</v>
      </c>
      <c r="AQ4234" s="6">
        <f t="shared" si="517"/>
        <v>3.7405330514802396E-2</v>
      </c>
    </row>
    <row r="4235" spans="40:43" x14ac:dyDescent="0.25">
      <c r="AN4235" s="6">
        <f>AL1235-'ugly don''t look!'!$M$6</f>
        <v>-4.5978459916000691E-2</v>
      </c>
      <c r="AO4235" s="6">
        <f t="shared" si="515"/>
        <v>3.9868231771616795E-2</v>
      </c>
      <c r="AP4235" s="6">
        <f t="shared" si="516"/>
        <v>3.4773982056505379</v>
      </c>
      <c r="AQ4235" s="6">
        <f t="shared" si="517"/>
        <v>4.3819802139255584E-2</v>
      </c>
    </row>
    <row r="4236" spans="40:43" x14ac:dyDescent="0.25">
      <c r="AN4236" s="6">
        <f>AL1236-'ugly don''t look!'!$M$6</f>
        <v>-4.4238596782471884E-2</v>
      </c>
      <c r="AO4236" s="6">
        <f t="shared" si="515"/>
        <v>4.0265431960031864E-2</v>
      </c>
      <c r="AP4236" s="6">
        <f t="shared" si="516"/>
        <v>3.4791380687840667</v>
      </c>
      <c r="AQ4236" s="6">
        <f t="shared" si="517"/>
        <v>4.5304767426482276E-2</v>
      </c>
    </row>
    <row r="4237" spans="40:43" x14ac:dyDescent="0.25">
      <c r="AN4237" s="6">
        <f>AL1237-'ugly don''t look!'!$M$6</f>
        <v>-4.461679723202705E-2</v>
      </c>
      <c r="AO4237" s="6">
        <f t="shared" si="515"/>
        <v>3.9090172033609219E-2</v>
      </c>
      <c r="AP4237" s="6">
        <f t="shared" si="516"/>
        <v>3.4787598683345116</v>
      </c>
      <c r="AQ4237" s="6">
        <f t="shared" si="517"/>
        <v>4.5680774131978297E-2</v>
      </c>
    </row>
    <row r="4238" spans="40:43" x14ac:dyDescent="0.25">
      <c r="AN4238" s="6">
        <f>AL1238-'ugly don''t look!'!$M$6</f>
        <v>-4.7315435440262288E-2</v>
      </c>
      <c r="AO4238" s="6">
        <f t="shared" si="515"/>
        <v>3.8588079164058549E-2</v>
      </c>
      <c r="AP4238" s="6">
        <f t="shared" si="516"/>
        <v>3.4760612301262763</v>
      </c>
      <c r="AQ4238" s="6">
        <f t="shared" si="517"/>
        <v>4.3304347228835333E-2</v>
      </c>
    </row>
    <row r="4239" spans="40:43" x14ac:dyDescent="0.25">
      <c r="AN4239" s="6">
        <f>AL1239-'ugly don''t look!'!$M$6</f>
        <v>-4.7761940660912661E-2</v>
      </c>
      <c r="AO4239" s="6">
        <f t="shared" si="515"/>
        <v>3.9358288466522305E-2</v>
      </c>
      <c r="AP4239" s="6">
        <f t="shared" si="516"/>
        <v>3.475614724905626</v>
      </c>
      <c r="AQ4239" s="6">
        <f t="shared" si="517"/>
        <v>4.2363570610219975E-2</v>
      </c>
    </row>
    <row r="4240" spans="40:43" x14ac:dyDescent="0.25">
      <c r="AN4240" s="6">
        <f>AL1240-'ugly don''t look!'!$M$6</f>
        <v>-4.8940184405879439E-2</v>
      </c>
      <c r="AO4240" s="6">
        <f t="shared" si="515"/>
        <v>3.9393053186731114E-2</v>
      </c>
      <c r="AP4240" s="6">
        <f t="shared" si="516"/>
        <v>3.4744364811606592</v>
      </c>
      <c r="AQ4240" s="6">
        <f t="shared" si="517"/>
        <v>4.1163017076469161E-2</v>
      </c>
    </row>
    <row r="4241" spans="40:43" x14ac:dyDescent="0.25">
      <c r="AN4241" s="6">
        <f>AL1241-'ugly don''t look!'!$M$6</f>
        <v>-5.0162725600168656E-2</v>
      </c>
      <c r="AO4241" s="6">
        <f t="shared" si="515"/>
        <v>4.0275519433971119E-2</v>
      </c>
      <c r="AP4241" s="6">
        <f t="shared" si="516"/>
        <v>3.47321393996637</v>
      </c>
      <c r="AQ4241" s="6">
        <f t="shared" si="517"/>
        <v>3.937416510888106E-2</v>
      </c>
    </row>
    <row r="4242" spans="40:43" x14ac:dyDescent="0.25">
      <c r="AN4242" s="6">
        <f>AL1242-'ugly don''t look!'!$M$6</f>
        <v>-5.1445955731896476E-2</v>
      </c>
      <c r="AO4242" s="6">
        <f t="shared" si="515"/>
        <v>3.9948688049850183E-2</v>
      </c>
      <c r="AP4242" s="6">
        <f t="shared" si="516"/>
        <v>3.4719307098346421</v>
      </c>
      <c r="AQ4242" s="6">
        <f t="shared" si="517"/>
        <v>3.8300674595477174E-2</v>
      </c>
    </row>
    <row r="4243" spans="40:43" x14ac:dyDescent="0.25">
      <c r="AN4243" s="6">
        <f>AL1243-'ugly don''t look!'!$M$6</f>
        <v>-5.1294083087074505E-2</v>
      </c>
      <c r="AO4243" s="6">
        <f t="shared" si="515"/>
        <v>3.9399438412127334E-2</v>
      </c>
      <c r="AP4243" s="6">
        <f t="shared" si="516"/>
        <v>3.4720825824794641</v>
      </c>
      <c r="AQ4243" s="6">
        <f t="shared" si="517"/>
        <v>3.8805020763276118E-2</v>
      </c>
    </row>
    <row r="4244" spans="40:43" x14ac:dyDescent="0.25">
      <c r="AN4244" s="6">
        <f>AL1244-'ugly don''t look!'!$M$6</f>
        <v>-4.9863761800408302E-2</v>
      </c>
      <c r="AO4244" s="6">
        <f t="shared" si="515"/>
        <v>3.9760273822305771E-2</v>
      </c>
      <c r="AP4244" s="6">
        <f t="shared" si="516"/>
        <v>3.4735129037661303</v>
      </c>
      <c r="AQ4244" s="6">
        <f t="shared" si="517"/>
        <v>4.0003780808012812E-2</v>
      </c>
    </row>
    <row r="4245" spans="40:43" x14ac:dyDescent="0.25">
      <c r="AN4245" s="6">
        <f>AL1245-'ugly don''t look!'!$M$6</f>
        <v>-5.1493375908138628E-2</v>
      </c>
      <c r="AO4245" s="6">
        <f t="shared" si="515"/>
        <v>4.0202832819713735E-2</v>
      </c>
      <c r="AP4245" s="6">
        <f t="shared" si="516"/>
        <v>3.4718832896584</v>
      </c>
      <c r="AQ4245" s="6">
        <f t="shared" si="517"/>
        <v>3.8090160452070351E-2</v>
      </c>
    </row>
    <row r="4246" spans="40:43" x14ac:dyDescent="0.25">
      <c r="AN4246" s="6">
        <f>AL1246-'ugly don''t look!'!$M$6</f>
        <v>-5.678568041268317E-2</v>
      </c>
      <c r="AO4246" s="6">
        <f t="shared" si="515"/>
        <v>4.0290132458985946E-2</v>
      </c>
      <c r="AP4246" s="6">
        <f t="shared" si="516"/>
        <v>3.4665909851538554</v>
      </c>
      <c r="AQ4246" s="6">
        <f t="shared" si="517"/>
        <v>3.2741832585295713E-2</v>
      </c>
    </row>
    <row r="4247" spans="40:43" x14ac:dyDescent="0.25">
      <c r="AN4247" s="6">
        <f>AL1247-'ugly don''t look!'!$M$6</f>
        <v>-5.7180579854051228E-2</v>
      </c>
      <c r="AO4247" s="6">
        <f t="shared" si="515"/>
        <v>4.0158498479779821E-2</v>
      </c>
      <c r="AP4247" s="6">
        <f t="shared" si="516"/>
        <v>3.4661960857124874</v>
      </c>
      <c r="AQ4247" s="6">
        <f t="shared" si="517"/>
        <v>3.2431407468911502E-2</v>
      </c>
    </row>
    <row r="4248" spans="40:43" x14ac:dyDescent="0.25">
      <c r="AN4248" s="6">
        <f>AL1248-'ugly don''t look!'!$M$6</f>
        <v>-5.9611491001780426E-2</v>
      </c>
      <c r="AO4248" s="6">
        <f t="shared" si="515"/>
        <v>4.0301092087612664E-2</v>
      </c>
      <c r="AP4248" s="6">
        <f t="shared" si="516"/>
        <v>3.4637651745647582</v>
      </c>
      <c r="AQ4248" s="6">
        <f t="shared" si="517"/>
        <v>2.9908988802824693E-2</v>
      </c>
    </row>
    <row r="4249" spans="40:43" x14ac:dyDescent="0.25">
      <c r="AN4249" s="6">
        <f>AL1249-'ugly don''t look!'!$M$6</f>
        <v>-5.9746741786357749E-2</v>
      </c>
      <c r="AO4249" s="6">
        <f t="shared" si="515"/>
        <v>4.062415633130529E-2</v>
      </c>
      <c r="AP4249" s="6">
        <f t="shared" si="516"/>
        <v>3.4636299237801809</v>
      </c>
      <c r="AQ4249" s="6">
        <f t="shared" si="517"/>
        <v>2.9566415911319199E-2</v>
      </c>
    </row>
    <row r="4250" spans="40:43" x14ac:dyDescent="0.25">
      <c r="AN4250" s="6">
        <f>AL1250-'ugly don''t look!'!$M$6</f>
        <v>-6.0637720142630691E-2</v>
      </c>
      <c r="AO4250" s="6">
        <f t="shared" si="515"/>
        <v>4.1222961077417603E-2</v>
      </c>
      <c r="AP4250" s="6">
        <f t="shared" si="516"/>
        <v>3.4627389454239079</v>
      </c>
      <c r="AQ4250" s="6">
        <f t="shared" si="517"/>
        <v>2.8291162711802681E-2</v>
      </c>
    </row>
    <row r="4251" spans="40:43" x14ac:dyDescent="0.25">
      <c r="AN4251" s="6">
        <f>AL1251-'ugly don''t look!'!$M$6</f>
        <v>-5.725876219377124E-2</v>
      </c>
      <c r="AO4251" s="6">
        <f t="shared" si="515"/>
        <v>4.1455324321583019E-2</v>
      </c>
      <c r="AP4251" s="6">
        <f t="shared" si="516"/>
        <v>3.4661179033727674</v>
      </c>
      <c r="AQ4251" s="6">
        <f t="shared" si="517"/>
        <v>3.1521004692883076E-2</v>
      </c>
    </row>
    <row r="4252" spans="40:43" x14ac:dyDescent="0.25">
      <c r="AN4252" s="6">
        <f>AL1252-'ugly don''t look!'!$M$6</f>
        <v>-5.8648258116405394E-2</v>
      </c>
      <c r="AO4252" s="6">
        <f t="shared" si="515"/>
        <v>4.1261746507327175E-2</v>
      </c>
      <c r="AP4252" s="6">
        <f t="shared" si="516"/>
        <v>3.4647284074501332</v>
      </c>
      <c r="AQ4252" s="6">
        <f t="shared" si="517"/>
        <v>3.0255734713198687E-2</v>
      </c>
    </row>
    <row r="4253" spans="40:43" x14ac:dyDescent="0.25">
      <c r="AN4253" s="6">
        <f>AL1253-'ugly don''t look!'!$M$6</f>
        <v>-5.194772106214085E-2</v>
      </c>
      <c r="AO4253" s="6">
        <f t="shared" si="515"/>
        <v>4.0262269379682594E-2</v>
      </c>
      <c r="AP4253" s="6">
        <f t="shared" si="516"/>
        <v>3.4714289445043978</v>
      </c>
      <c r="AQ4253" s="6">
        <f t="shared" si="517"/>
        <v>3.7597672689958797E-2</v>
      </c>
    </row>
    <row r="4254" spans="40:43" x14ac:dyDescent="0.25">
      <c r="AN4254" s="6">
        <f>AL1254-'ugly don''t look!'!$M$6</f>
        <v>-4.9454033443363521E-2</v>
      </c>
      <c r="AO4254" s="6">
        <f t="shared" si="515"/>
        <v>4.0046972291774591E-2</v>
      </c>
      <c r="AP4254" s="6">
        <f t="shared" si="516"/>
        <v>3.4739226321231751</v>
      </c>
      <c r="AQ4254" s="6">
        <f t="shared" si="517"/>
        <v>4.022952430166335E-2</v>
      </c>
    </row>
    <row r="4255" spans="40:43" x14ac:dyDescent="0.25">
      <c r="AN4255" s="6">
        <f>AL1255-'ugly don''t look!'!$M$6</f>
        <v>-4.8240447154900945E-2</v>
      </c>
      <c r="AO4255" s="6">
        <f t="shared" si="515"/>
        <v>4.0346346993511251E-2</v>
      </c>
      <c r="AP4255" s="6">
        <f t="shared" si="516"/>
        <v>3.4751362184116377</v>
      </c>
      <c r="AQ4255" s="6">
        <f t="shared" si="517"/>
        <v>4.1250990926198994E-2</v>
      </c>
    </row>
    <row r="4256" spans="40:43" x14ac:dyDescent="0.25">
      <c r="AN4256" s="6">
        <f>AL1256-'ugly don''t look!'!$M$6</f>
        <v>-4.9721024805032599E-2</v>
      </c>
      <c r="AO4256" s="6">
        <f t="shared" si="515"/>
        <v>4.05784779155208E-2</v>
      </c>
      <c r="AP4256" s="6">
        <f t="shared" si="516"/>
        <v>3.473655640761506</v>
      </c>
      <c r="AQ4256" s="6">
        <f t="shared" si="517"/>
        <v>3.9621446397888199E-2</v>
      </c>
    </row>
    <row r="4257" spans="40:43" x14ac:dyDescent="0.25">
      <c r="AN4257" s="6">
        <f>AL1257-'ugly don''t look!'!$M$6</f>
        <v>-5.0193794996213903E-2</v>
      </c>
      <c r="AO4257" s="6">
        <f t="shared" si="515"/>
        <v>3.9433273968814457E-2</v>
      </c>
      <c r="AP4257" s="6">
        <f t="shared" si="516"/>
        <v>3.4731828705703247</v>
      </c>
      <c r="AQ4257" s="6">
        <f t="shared" si="517"/>
        <v>3.9883595343469982E-2</v>
      </c>
    </row>
    <row r="4258" spans="40:43" x14ac:dyDescent="0.25">
      <c r="AN4258" s="6">
        <f>AL1258-'ugly don''t look!'!$M$6</f>
        <v>-4.7677046524339239E-2</v>
      </c>
      <c r="AO4258" s="6">
        <f t="shared" si="515"/>
        <v>3.9743852718874269E-2</v>
      </c>
      <c r="AP4258" s="6">
        <f t="shared" si="516"/>
        <v>3.4756996190421994</v>
      </c>
      <c r="AQ4258" s="6">
        <f t="shared" si="517"/>
        <v>4.2201034105011068E-2</v>
      </c>
    </row>
    <row r="4259" spans="40:43" x14ac:dyDescent="0.25">
      <c r="AN4259" s="6">
        <f>AL1259-'ugly don''t look!'!$M$6</f>
        <v>-5.114294934636554E-2</v>
      </c>
      <c r="AO4259" s="6">
        <f t="shared" si="515"/>
        <v>3.8331666118931781E-2</v>
      </c>
      <c r="AP4259" s="6">
        <f t="shared" si="516"/>
        <v>3.4722337162201731</v>
      </c>
      <c r="AQ4259" s="6">
        <f t="shared" si="517"/>
        <v>3.9641382924854335E-2</v>
      </c>
    </row>
    <row r="4260" spans="40:43" x14ac:dyDescent="0.25">
      <c r="AN4260" s="6">
        <f>AL1260-'ugly don''t look!'!$M$6</f>
        <v>-5.4356354133578311E-2</v>
      </c>
      <c r="AO4260" s="6">
        <f t="shared" si="515"/>
        <v>3.7829684110123031E-2</v>
      </c>
      <c r="AP4260" s="6">
        <f t="shared" si="516"/>
        <v>3.4690203114329603</v>
      </c>
      <c r="AQ4260" s="6">
        <f t="shared" si="517"/>
        <v>3.6750118299352805E-2</v>
      </c>
    </row>
    <row r="4261" spans="40:43" x14ac:dyDescent="0.25">
      <c r="AN4261" s="6">
        <f>AL1261-'ugly don''t look!'!$M$6</f>
        <v>-5.5511880964937976E-2</v>
      </c>
      <c r="AO4261" s="6">
        <f t="shared" si="515"/>
        <v>3.6735445618855618E-2</v>
      </c>
      <c r="AP4261" s="6">
        <f t="shared" si="516"/>
        <v>3.4678647846016006</v>
      </c>
      <c r="AQ4261" s="6">
        <f t="shared" si="517"/>
        <v>3.6296804213354378E-2</v>
      </c>
    </row>
    <row r="4262" spans="40:43" x14ac:dyDescent="0.25">
      <c r="AN4262" s="6">
        <f>AL1262-'ugly don''t look!'!$M$6</f>
        <v>-5.9955911134701889E-2</v>
      </c>
      <c r="AO4262" s="6">
        <f t="shared" si="515"/>
        <v>3.9105730428071812E-2</v>
      </c>
      <c r="AP4262" s="6">
        <f t="shared" si="516"/>
        <v>3.4634207544318367</v>
      </c>
      <c r="AQ4262" s="6">
        <f t="shared" si="517"/>
        <v>3.0331675840181538E-2</v>
      </c>
    </row>
    <row r="4263" spans="40:43" x14ac:dyDescent="0.25">
      <c r="AN4263" s="6">
        <f>AL1263-'ugly don''t look!'!$M$6</f>
        <v>-6.1918069836569778E-2</v>
      </c>
      <c r="AO4263" s="6">
        <f t="shared" si="515"/>
        <v>3.9274564384371081E-2</v>
      </c>
      <c r="AP4263" s="6">
        <f t="shared" si="516"/>
        <v>3.4614585957299688</v>
      </c>
      <c r="AQ4263" s="6">
        <f t="shared" si="517"/>
        <v>2.8261170231392296E-2</v>
      </c>
    </row>
    <row r="4264" spans="40:43" x14ac:dyDescent="0.25">
      <c r="AN4264" s="6">
        <f>AL1264-'ugly don''t look!'!$M$6</f>
        <v>-6.3465514111217036E-2</v>
      </c>
      <c r="AO4264" s="6">
        <f t="shared" si="515"/>
        <v>3.8563336587219263E-2</v>
      </c>
      <c r="AP4264" s="6">
        <f t="shared" si="516"/>
        <v>3.4599111514553216</v>
      </c>
      <c r="AQ4264" s="6">
        <f t="shared" si="517"/>
        <v>2.7170146771769321E-2</v>
      </c>
    </row>
    <row r="4265" spans="40:43" x14ac:dyDescent="0.25">
      <c r="AN4265" s="6">
        <f>AL1265-'ugly don''t look!'!$M$6</f>
        <v>-6.506116644024651E-2</v>
      </c>
      <c r="AO4265" s="6">
        <f t="shared" si="515"/>
        <v>3.8115078619139757E-2</v>
      </c>
      <c r="AP4265" s="6">
        <f t="shared" si="516"/>
        <v>3.4583154991262921</v>
      </c>
      <c r="AQ4265" s="6">
        <f t="shared" si="517"/>
        <v>2.586215792826628E-2</v>
      </c>
    </row>
    <row r="4266" spans="40:43" x14ac:dyDescent="0.25">
      <c r="AN4266" s="6">
        <f>AL1266-'ugly don''t look!'!$M$6</f>
        <v>-6.2404928296052375E-2</v>
      </c>
      <c r="AO4266" s="6">
        <f t="shared" si="515"/>
        <v>3.8840767956820031E-2</v>
      </c>
      <c r="AP4266" s="6">
        <f t="shared" si="516"/>
        <v>3.4609717372704862</v>
      </c>
      <c r="AQ4266" s="6">
        <f t="shared" si="517"/>
        <v>2.8052694759484645E-2</v>
      </c>
    </row>
    <row r="4267" spans="40:43" x14ac:dyDescent="0.25">
      <c r="AN4267" s="6">
        <f>AL1267-'ugly don''t look!'!$M$6</f>
        <v>-6.1924099834472113E-2</v>
      </c>
      <c r="AO4267" s="6">
        <f t="shared" si="515"/>
        <v>3.948315204040552E-2</v>
      </c>
      <c r="AP4267" s="6">
        <f t="shared" si="516"/>
        <v>3.4614525657320665</v>
      </c>
      <c r="AQ4267" s="6">
        <f t="shared" si="517"/>
        <v>2.8121281927680639E-2</v>
      </c>
    </row>
    <row r="4268" spans="40:43" x14ac:dyDescent="0.25">
      <c r="AN4268" s="6">
        <f>AL1268-'ugly don''t look!'!$M$6</f>
        <v>-5.9611491001780426E-2</v>
      </c>
      <c r="AO4268" s="6">
        <f t="shared" si="515"/>
        <v>3.9314789932353218E-2</v>
      </c>
      <c r="AP4268" s="6">
        <f t="shared" si="516"/>
        <v>3.4637651745647582</v>
      </c>
      <c r="AQ4268" s="6">
        <f t="shared" si="517"/>
        <v>3.0541934865065873E-2</v>
      </c>
    </row>
    <row r="4269" spans="40:43" x14ac:dyDescent="0.25">
      <c r="AN4269" s="6">
        <f>AL1269-'ugly don''t look!'!$M$6</f>
        <v>-5.8645293041923008E-2</v>
      </c>
      <c r="AO4269" s="6">
        <f t="shared" si="515"/>
        <v>3.8389356592294754E-2</v>
      </c>
      <c r="AP4269" s="6">
        <f t="shared" si="516"/>
        <v>3.4647313725246156</v>
      </c>
      <c r="AQ4269" s="6">
        <f t="shared" si="517"/>
        <v>3.2102017148640138E-2</v>
      </c>
    </row>
    <row r="4270" spans="40:43" x14ac:dyDescent="0.25">
      <c r="AN4270" s="6">
        <f>AL1270-'ugly don''t look!'!$M$6</f>
        <v>-6.0210070247439074E-2</v>
      </c>
      <c r="AO4270" s="6">
        <f t="shared" si="515"/>
        <v>3.8678250570897577E-2</v>
      </c>
      <c r="AP4270" s="6">
        <f t="shared" si="516"/>
        <v>3.4631665953190995</v>
      </c>
      <c r="AQ4270" s="6">
        <f t="shared" si="517"/>
        <v>3.0351846141451047E-2</v>
      </c>
    </row>
    <row r="4271" spans="40:43" x14ac:dyDescent="0.25">
      <c r="AN4271" s="6">
        <f>AL1271-'ugly don''t look!'!$M$6</f>
        <v>-5.769636003438583E-2</v>
      </c>
      <c r="AO4271" s="6">
        <f t="shared" si="515"/>
        <v>3.699500352273466E-2</v>
      </c>
      <c r="AP4271" s="6">
        <f t="shared" si="516"/>
        <v>3.4656803055321528</v>
      </c>
      <c r="AQ4271" s="6">
        <f t="shared" si="517"/>
        <v>3.394575737123387E-2</v>
      </c>
    </row>
    <row r="4272" spans="40:43" x14ac:dyDescent="0.25">
      <c r="AN4272" s="6">
        <f>AL1272-'ugly don''t look!'!$M$6</f>
        <v>-5.9491256702179918E-2</v>
      </c>
      <c r="AO4272" s="6">
        <f t="shared" si="515"/>
        <v>3.6248209663923656E-2</v>
      </c>
      <c r="AP4272" s="6">
        <f t="shared" si="516"/>
        <v>3.4638854088643587</v>
      </c>
      <c r="AQ4272" s="6">
        <f t="shared" si="517"/>
        <v>3.2630105557280728E-2</v>
      </c>
    </row>
    <row r="4273" spans="40:43" x14ac:dyDescent="0.25">
      <c r="AN4273" s="6">
        <f>AL1273-'ugly don''t look!'!$M$6</f>
        <v>-6.147042395067448E-2</v>
      </c>
      <c r="AO4273" s="6">
        <f t="shared" si="515"/>
        <v>3.5732801399016419E-2</v>
      </c>
      <c r="AP4273" s="6">
        <f t="shared" si="516"/>
        <v>3.4619062416158641</v>
      </c>
      <c r="AQ4273" s="6">
        <f t="shared" si="517"/>
        <v>3.0981694588674641E-2</v>
      </c>
    </row>
    <row r="4274" spans="40:43" x14ac:dyDescent="0.25">
      <c r="AN4274" s="6">
        <f>AL1274-'ugly don''t look!'!$M$6</f>
        <v>-6.5413520076584852E-2</v>
      </c>
      <c r="AO4274" s="6">
        <f t="shared" si="515"/>
        <v>4.0802325817175633E-2</v>
      </c>
      <c r="AP4274" s="6">
        <f t="shared" si="516"/>
        <v>3.4579631454899538</v>
      </c>
      <c r="AQ4274" s="6">
        <f t="shared" si="517"/>
        <v>2.3785299764389853E-2</v>
      </c>
    </row>
    <row r="4275" spans="40:43" x14ac:dyDescent="0.25">
      <c r="AN4275" s="6">
        <f>AL1275-'ugly don''t look!'!$M$6</f>
        <v>-6.6446450699883641E-2</v>
      </c>
      <c r="AO4275" s="6">
        <f t="shared" si="515"/>
        <v>4.1973344622313176E-2</v>
      </c>
      <c r="AP4275" s="6">
        <f t="shared" si="516"/>
        <v>3.456930214866655</v>
      </c>
      <c r="AQ4275" s="6">
        <f t="shared" si="517"/>
        <v>2.2000883668236937E-2</v>
      </c>
    </row>
    <row r="4276" spans="40:43" x14ac:dyDescent="0.25">
      <c r="AN4276" s="6">
        <f>AL1276-'ugly don''t look!'!$M$6</f>
        <v>-6.3761001199916567E-2</v>
      </c>
      <c r="AO4276" s="6">
        <f t="shared" si="515"/>
        <v>4.17018448478979E-2</v>
      </c>
      <c r="AP4276" s="6">
        <f t="shared" si="516"/>
        <v>3.459615664366622</v>
      </c>
      <c r="AQ4276" s="6">
        <f t="shared" si="517"/>
        <v>2.486056447470493E-2</v>
      </c>
    </row>
    <row r="4277" spans="40:43" x14ac:dyDescent="0.25">
      <c r="AN4277" s="6">
        <f>AL1277-'ugly don''t look!'!$M$6</f>
        <v>-5.8308774147416198E-2</v>
      </c>
      <c r="AO4277" s="6">
        <f t="shared" si="515"/>
        <v>4.2024456948192394E-2</v>
      </c>
      <c r="AP4277" s="6">
        <f t="shared" si="516"/>
        <v>3.4650678914191224</v>
      </c>
      <c r="AQ4277" s="6">
        <f t="shared" si="517"/>
        <v>3.0105759577184824E-2</v>
      </c>
    </row>
    <row r="4278" spans="40:43" x14ac:dyDescent="0.25">
      <c r="AN4278" s="6">
        <f>AL1278-'ugly don''t look!'!$M$6</f>
        <v>-5.5070766124901027E-2</v>
      </c>
      <c r="AO4278" s="6">
        <f t="shared" si="515"/>
        <v>3.9694424115699019E-2</v>
      </c>
      <c r="AP4278" s="6">
        <f t="shared" si="516"/>
        <v>3.4683058994416376</v>
      </c>
      <c r="AQ4278" s="6">
        <f t="shared" si="517"/>
        <v>3.4839034641706429E-2</v>
      </c>
    </row>
    <row r="4279" spans="40:43" x14ac:dyDescent="0.25">
      <c r="AN4279" s="6">
        <f>AL1279-'ugly don''t look!'!$M$6</f>
        <v>-5.4004923047178188E-2</v>
      </c>
      <c r="AO4279" s="6">
        <f t="shared" si="515"/>
        <v>3.9630425175451851E-2</v>
      </c>
      <c r="AP4279" s="6">
        <f t="shared" si="516"/>
        <v>3.4693717425193604</v>
      </c>
      <c r="AQ4279" s="6">
        <f t="shared" si="517"/>
        <v>3.5945948173347522E-2</v>
      </c>
    </row>
    <row r="4280" spans="40:43" x14ac:dyDescent="0.25">
      <c r="AN4280" s="6">
        <f>AL1280-'ugly don''t look!'!$M$6</f>
        <v>-5.3978919661000546E-2</v>
      </c>
      <c r="AO4280" s="6">
        <f t="shared" si="515"/>
        <v>3.6089924573859865E-2</v>
      </c>
      <c r="AP4280" s="6">
        <f t="shared" si="516"/>
        <v>3.4693977459055381</v>
      </c>
      <c r="AQ4280" s="6">
        <f t="shared" si="517"/>
        <v>3.8244019913214133E-2</v>
      </c>
    </row>
    <row r="4281" spans="40:43" x14ac:dyDescent="0.25">
      <c r="AN4281" s="6">
        <f>AL1281-'ugly don''t look!'!$M$6</f>
        <v>-5.2064185715030575E-2</v>
      </c>
      <c r="AO4281" s="6">
        <f t="shared" si="515"/>
        <v>3.5639570218213047E-2</v>
      </c>
      <c r="AP4281" s="6">
        <f t="shared" si="516"/>
        <v>3.471312479851508</v>
      </c>
      <c r="AQ4281" s="6">
        <f t="shared" si="517"/>
        <v>4.0447762673065116E-2</v>
      </c>
    </row>
    <row r="4282" spans="40:43" x14ac:dyDescent="0.25">
      <c r="AN4282" s="6">
        <f>AL1282-'ugly don''t look!'!$M$6</f>
        <v>-5.9255241679232462E-2</v>
      </c>
      <c r="AO4282" s="6">
        <f t="shared" si="515"/>
        <v>3.6489120646893546E-2</v>
      </c>
      <c r="AP4282" s="6">
        <f t="shared" si="516"/>
        <v>3.4641214238873062</v>
      </c>
      <c r="AQ4282" s="6">
        <f t="shared" si="517"/>
        <v>3.2711519216732904E-2</v>
      </c>
    </row>
    <row r="4283" spans="40:43" x14ac:dyDescent="0.25">
      <c r="AN4283" s="6">
        <f>AL1283-'ugly don''t look!'!$M$6</f>
        <v>-6.0157740450938135E-2</v>
      </c>
      <c r="AO4283" s="6">
        <f t="shared" ref="AO4283:AO4346" si="518">AK1283</f>
        <v>3.6505157422668716E-2</v>
      </c>
      <c r="AP4283" s="6">
        <f t="shared" ref="AP4283:AP4346" si="519">AL1283</f>
        <v>3.4632189251156005</v>
      </c>
      <c r="AQ4283" s="6">
        <f t="shared" si="517"/>
        <v>3.1798729061171066E-2</v>
      </c>
    </row>
    <row r="4284" spans="40:43" x14ac:dyDescent="0.25">
      <c r="AN4284" s="6">
        <f>AL1284-'ugly don''t look!'!$M$6</f>
        <v>-6.5354140436191699E-2</v>
      </c>
      <c r="AO4284" s="6">
        <f t="shared" si="518"/>
        <v>3.4871533925859954E-2</v>
      </c>
      <c r="AP4284" s="6">
        <f t="shared" si="519"/>
        <v>3.4580225251303469</v>
      </c>
      <c r="AQ4284" s="6">
        <f t="shared" si="517"/>
        <v>2.7650684850033996E-2</v>
      </c>
    </row>
    <row r="4285" spans="40:43" x14ac:dyDescent="0.25">
      <c r="AN4285" s="6">
        <f>AL1285-'ugly don''t look!'!$M$6</f>
        <v>-6.368826896717561E-2</v>
      </c>
      <c r="AO4285" s="6">
        <f t="shared" si="518"/>
        <v>3.3333744339886326E-2</v>
      </c>
      <c r="AP4285" s="6">
        <f t="shared" si="519"/>
        <v>3.459688396599363</v>
      </c>
      <c r="AQ4285" s="6">
        <f t="shared" si="517"/>
        <v>3.0303411977640304E-2</v>
      </c>
    </row>
    <row r="4286" spans="40:43" x14ac:dyDescent="0.25">
      <c r="AN4286" s="6">
        <f>AL1286-'ugly don''t look!'!$M$6</f>
        <v>-6.6032859775768671E-2</v>
      </c>
      <c r="AO4286" s="6">
        <f t="shared" si="518"/>
        <v>3.3704623460492182E-2</v>
      </c>
      <c r="AP4286" s="6">
        <f t="shared" si="519"/>
        <v>3.4573438057907699</v>
      </c>
      <c r="AQ4286" s="6">
        <f t="shared" si="517"/>
        <v>2.772081451185486E-2</v>
      </c>
    </row>
    <row r="4287" spans="40:43" x14ac:dyDescent="0.25">
      <c r="AN4287" s="6">
        <f>AL1287-'ugly don''t look!'!$M$6</f>
        <v>-6.7100292605557055E-2</v>
      </c>
      <c r="AO4287" s="6">
        <f t="shared" si="518"/>
        <v>3.2036507350385428E-2</v>
      </c>
      <c r="AP4287" s="6">
        <f t="shared" si="519"/>
        <v>3.4562763729609816</v>
      </c>
      <c r="AQ4287" s="6">
        <f t="shared" si="517"/>
        <v>2.7723872624038942E-2</v>
      </c>
    </row>
    <row r="4288" spans="40:43" x14ac:dyDescent="0.25">
      <c r="AN4288" s="6">
        <f>AL1288-'ugly don''t look!'!$M$6</f>
        <v>-6.6047875899001074E-2</v>
      </c>
      <c r="AO4288" s="6">
        <f t="shared" si="518"/>
        <v>3.1712911161839927E-2</v>
      </c>
      <c r="AP4288" s="6">
        <f t="shared" si="519"/>
        <v>3.4573287896675375</v>
      </c>
      <c r="AQ4288" s="6">
        <f t="shared" si="517"/>
        <v>2.8983952805934549E-2</v>
      </c>
    </row>
    <row r="4289" spans="40:43" x14ac:dyDescent="0.25">
      <c r="AN4289" s="6">
        <f>AL1289-'ugly don''t look!'!$M$6</f>
        <v>-6.4835122104079268E-2</v>
      </c>
      <c r="AO4289" s="6">
        <f t="shared" si="518"/>
        <v>3.0245985541644232E-2</v>
      </c>
      <c r="AP4289" s="6">
        <f t="shared" si="519"/>
        <v>3.4585415434624593</v>
      </c>
      <c r="AQ4289" s="6">
        <f t="shared" si="517"/>
        <v>3.1138086268286305E-2</v>
      </c>
    </row>
    <row r="4290" spans="40:43" x14ac:dyDescent="0.25">
      <c r="AN4290" s="6">
        <f>AL1290-'ugly don''t look!'!$M$6</f>
        <v>-6.3873533139679584E-2</v>
      </c>
      <c r="AO4290" s="6">
        <f t="shared" si="518"/>
        <v>2.9362943964396638E-2</v>
      </c>
      <c r="AP4290" s="6">
        <f t="shared" si="519"/>
        <v>3.459503132426859</v>
      </c>
      <c r="AQ4290" s="6">
        <f t="shared" ref="AQ4290:AQ4353" si="520">AN4290-$AS$2*AO4290-$AT$2</f>
        <v>3.266635521623229E-2</v>
      </c>
    </row>
    <row r="4291" spans="40:43" x14ac:dyDescent="0.25">
      <c r="AN4291" s="6">
        <f>AL1291-'ugly don''t look!'!$M$6</f>
        <v>-6.528274431437131E-2</v>
      </c>
      <c r="AO4291" s="6">
        <f t="shared" si="518"/>
        <v>2.875098066419805E-2</v>
      </c>
      <c r="AP4291" s="6">
        <f t="shared" si="519"/>
        <v>3.4580939212521673</v>
      </c>
      <c r="AQ4291" s="6">
        <f t="shared" si="520"/>
        <v>3.164986320881738E-2</v>
      </c>
    </row>
    <row r="4292" spans="40:43" x14ac:dyDescent="0.25">
      <c r="AN4292" s="6">
        <f>AL1292-'ugly don''t look!'!$M$6</f>
        <v>-6.6144840274120043E-2</v>
      </c>
      <c r="AO4292" s="6">
        <f t="shared" si="518"/>
        <v>2.8263590482165164E-2</v>
      </c>
      <c r="AP4292" s="6">
        <f t="shared" si="519"/>
        <v>3.4572318252924186</v>
      </c>
      <c r="AQ4292" s="6">
        <f t="shared" si="520"/>
        <v>3.110054330339207E-2</v>
      </c>
    </row>
    <row r="4293" spans="40:43" x14ac:dyDescent="0.25">
      <c r="AN4293" s="6">
        <f>AL1293-'ugly don''t look!'!$M$6</f>
        <v>-6.6047149307201458E-2</v>
      </c>
      <c r="AO4293" s="6">
        <f t="shared" si="518"/>
        <v>2.9621170755811187E-2</v>
      </c>
      <c r="AP4293" s="6">
        <f t="shared" si="519"/>
        <v>3.4573295162593372</v>
      </c>
      <c r="AQ4293" s="6">
        <f t="shared" si="520"/>
        <v>3.0327025499450239E-2</v>
      </c>
    </row>
    <row r="4294" spans="40:43" x14ac:dyDescent="0.25">
      <c r="AN4294" s="6">
        <f>AL1294-'ugly don''t look!'!$M$6</f>
        <v>-6.3804498086101447E-2</v>
      </c>
      <c r="AO4294" s="6">
        <f t="shared" si="518"/>
        <v>2.9736180094591436E-2</v>
      </c>
      <c r="AP4294" s="6">
        <f t="shared" si="519"/>
        <v>3.4595721674804372</v>
      </c>
      <c r="AQ4294" s="6">
        <f t="shared" si="520"/>
        <v>3.2495871033607612E-2</v>
      </c>
    </row>
    <row r="4295" spans="40:43" x14ac:dyDescent="0.25">
      <c r="AN4295" s="6">
        <f>AL1295-'ugly don''t look!'!$M$6</f>
        <v>-6.5182072343178188E-2</v>
      </c>
      <c r="AO4295" s="6">
        <f t="shared" si="518"/>
        <v>3.3472757781699614E-2</v>
      </c>
      <c r="AP4295" s="6">
        <f t="shared" si="519"/>
        <v>3.4581945932233604</v>
      </c>
      <c r="AQ4295" s="6">
        <f t="shared" si="520"/>
        <v>2.8720398606379066E-2</v>
      </c>
    </row>
    <row r="4296" spans="40:43" x14ac:dyDescent="0.25">
      <c r="AN4296" s="6">
        <f>AL1296-'ugly don''t look!'!$M$6</f>
        <v>-6.4250289113004566E-2</v>
      </c>
      <c r="AO4296" s="6">
        <f t="shared" si="518"/>
        <v>3.5053965132451369E-2</v>
      </c>
      <c r="AP4296" s="6">
        <f t="shared" si="519"/>
        <v>3.459126376453534</v>
      </c>
      <c r="AQ4296" s="6">
        <f t="shared" si="520"/>
        <v>2.8637463414912523E-2</v>
      </c>
    </row>
    <row r="4297" spans="40:43" x14ac:dyDescent="0.25">
      <c r="AN4297" s="6">
        <f>AL1297-'ugly don''t look!'!$M$6</f>
        <v>-6.1471870499167913E-2</v>
      </c>
      <c r="AO4297" s="6">
        <f t="shared" si="518"/>
        <v>3.4367317898836562E-2</v>
      </c>
      <c r="AP4297" s="6">
        <f t="shared" si="519"/>
        <v>3.4619047950673707</v>
      </c>
      <c r="AQ4297" s="6">
        <f t="shared" si="520"/>
        <v>3.185652859972922E-2</v>
      </c>
    </row>
    <row r="4298" spans="40:43" x14ac:dyDescent="0.25">
      <c r="AN4298" s="6">
        <f>AL1298-'ugly don''t look!'!$M$6</f>
        <v>-6.1201723683627751E-2</v>
      </c>
      <c r="AO4298" s="6">
        <f t="shared" si="518"/>
        <v>3.6082094533053943E-2</v>
      </c>
      <c r="AP4298" s="6">
        <f t="shared" si="519"/>
        <v>3.4621749418829109</v>
      </c>
      <c r="AQ4298" s="6">
        <f t="shared" si="520"/>
        <v>3.1026240713323924E-2</v>
      </c>
    </row>
    <row r="4299" spans="40:43" x14ac:dyDescent="0.25">
      <c r="AN4299" s="6">
        <f>AL1299-'ugly don''t look!'!$M$6</f>
        <v>-6.1478621086472174E-2</v>
      </c>
      <c r="AO4299" s="6">
        <f t="shared" si="518"/>
        <v>3.6517581642114064E-2</v>
      </c>
      <c r="AP4299" s="6">
        <f t="shared" si="519"/>
        <v>3.4618980444800664</v>
      </c>
      <c r="AQ4299" s="6">
        <f t="shared" si="520"/>
        <v>3.0469875350923131E-2</v>
      </c>
    </row>
    <row r="4300" spans="40:43" x14ac:dyDescent="0.25">
      <c r="AN4300" s="6">
        <f>AL1300-'ugly don''t look!'!$M$6</f>
        <v>-6.0770138424633746E-2</v>
      </c>
      <c r="AO4300" s="6">
        <f t="shared" si="518"/>
        <v>3.271547145996128E-2</v>
      </c>
      <c r="AP4300" s="6">
        <f t="shared" si="519"/>
        <v>3.4626065271419049</v>
      </c>
      <c r="AQ4300" s="6">
        <f t="shared" si="520"/>
        <v>3.3618310774871971E-2</v>
      </c>
    </row>
    <row r="4301" spans="40:43" x14ac:dyDescent="0.25">
      <c r="AN4301" s="6">
        <f>AL1301-'ugly don''t look!'!$M$6</f>
        <v>-6.1334939851501957E-2</v>
      </c>
      <c r="AO4301" s="6">
        <f t="shared" si="518"/>
        <v>3.3132601824464709E-2</v>
      </c>
      <c r="AP4301" s="6">
        <f t="shared" si="519"/>
        <v>3.4620417257150367</v>
      </c>
      <c r="AQ4301" s="6">
        <f t="shared" si="520"/>
        <v>3.2785821580877034E-2</v>
      </c>
    </row>
    <row r="4302" spans="40:43" x14ac:dyDescent="0.25">
      <c r="AN4302" s="6">
        <f>AL1302-'ugly don''t look!'!$M$6</f>
        <v>-0.21466385696290402</v>
      </c>
      <c r="AO4302" s="6">
        <f t="shared" si="518"/>
        <v>-0.23626779986555652</v>
      </c>
      <c r="AP4302" s="6">
        <f t="shared" si="519"/>
        <v>3.3087128086036346</v>
      </c>
      <c r="AQ4302" s="6">
        <f t="shared" si="520"/>
        <v>5.2340966931084143E-2</v>
      </c>
    </row>
    <row r="4303" spans="40:43" x14ac:dyDescent="0.25">
      <c r="AN4303" s="6">
        <f>AL1303-'ugly don''t look!'!$M$6</f>
        <v>-0.21712604529736268</v>
      </c>
      <c r="AO4303" s="6">
        <f t="shared" si="518"/>
        <v>-0.23418546462892223</v>
      </c>
      <c r="AP4303" s="6">
        <f t="shared" si="519"/>
        <v>3.3062506202691759</v>
      </c>
      <c r="AQ4303" s="6">
        <f t="shared" si="520"/>
        <v>4.8542468135104655E-2</v>
      </c>
    </row>
    <row r="4304" spans="40:43" x14ac:dyDescent="0.25">
      <c r="AN4304" s="6">
        <f>AL1304-'ugly don''t look!'!$M$6</f>
        <v>-0.22395557610641603</v>
      </c>
      <c r="AO4304" s="6">
        <f t="shared" si="518"/>
        <v>-0.23645100977119599</v>
      </c>
      <c r="AP4304" s="6">
        <f t="shared" si="519"/>
        <v>3.2994210894601226</v>
      </c>
      <c r="AQ4304" s="6">
        <f t="shared" si="520"/>
        <v>4.3166820265458067E-2</v>
      </c>
    </row>
    <row r="4305" spans="40:43" x14ac:dyDescent="0.25">
      <c r="AN4305" s="6">
        <f>AL1305-'ugly don''t look!'!$M$6</f>
        <v>-0.22599163247046494</v>
      </c>
      <c r="AO4305" s="6">
        <f t="shared" si="518"/>
        <v>-0.23494469542352592</v>
      </c>
      <c r="AP4305" s="6">
        <f t="shared" si="519"/>
        <v>3.2973850330960737</v>
      </c>
      <c r="AQ4305" s="6">
        <f t="shared" si="520"/>
        <v>4.0164107051101072E-2</v>
      </c>
    </row>
    <row r="4306" spans="40:43" x14ac:dyDescent="0.25">
      <c r="AN4306" s="6">
        <f>AL1306-'ugly don''t look!'!$M$6</f>
        <v>-0.2296225911616907</v>
      </c>
      <c r="AO4306" s="6">
        <f t="shared" si="518"/>
        <v>-0.23554492288443776</v>
      </c>
      <c r="AP4306" s="6">
        <f t="shared" si="519"/>
        <v>3.2937540744048479</v>
      </c>
      <c r="AQ4306" s="6">
        <f t="shared" si="520"/>
        <v>3.6918336211090363E-2</v>
      </c>
    </row>
    <row r="4307" spans="40:43" x14ac:dyDescent="0.25">
      <c r="AN4307" s="6">
        <f>AL1307-'ugly don''t look!'!$M$6</f>
        <v>-0.22872686640720685</v>
      </c>
      <c r="AO4307" s="6">
        <f t="shared" si="518"/>
        <v>-0.2371559042778813</v>
      </c>
      <c r="AP4307" s="6">
        <f t="shared" si="519"/>
        <v>3.2946497991593318</v>
      </c>
      <c r="AQ4307" s="6">
        <f t="shared" si="520"/>
        <v>3.8847886476231941E-2</v>
      </c>
    </row>
    <row r="4308" spans="40:43" x14ac:dyDescent="0.25">
      <c r="AN4308" s="6">
        <f>AL1308-'ugly don''t look!'!$M$6</f>
        <v>-0.23063256203141647</v>
      </c>
      <c r="AO4308" s="6">
        <f t="shared" si="518"/>
        <v>-0.23281044120902944</v>
      </c>
      <c r="AP4308" s="6">
        <f t="shared" si="519"/>
        <v>3.2927441035351221</v>
      </c>
      <c r="AQ4308" s="6">
        <f t="shared" si="520"/>
        <v>3.4153548727114069E-2</v>
      </c>
    </row>
    <row r="4309" spans="40:43" x14ac:dyDescent="0.25">
      <c r="AN4309" s="6">
        <f>AL1309-'ugly don''t look!'!$M$6</f>
        <v>-0.22505769661969532</v>
      </c>
      <c r="AO4309" s="6">
        <f t="shared" si="518"/>
        <v>-0.23907095623269717</v>
      </c>
      <c r="AP4309" s="6">
        <f t="shared" si="519"/>
        <v>3.2983189689468433</v>
      </c>
      <c r="AQ4309" s="6">
        <f t="shared" si="520"/>
        <v>4.3746014942708494E-2</v>
      </c>
    </row>
    <row r="4310" spans="40:43" x14ac:dyDescent="0.25">
      <c r="AN4310" s="6">
        <f>AL1310-'ugly don''t look!'!$M$6</f>
        <v>-0.22411848591578076</v>
      </c>
      <c r="AO4310" s="6">
        <f t="shared" si="518"/>
        <v>-0.23774896439793547</v>
      </c>
      <c r="AP4310" s="6">
        <f t="shared" si="519"/>
        <v>3.2992581796507578</v>
      </c>
      <c r="AQ4310" s="6">
        <f t="shared" si="520"/>
        <v>4.3836855274860753E-2</v>
      </c>
    </row>
    <row r="4311" spans="40:43" x14ac:dyDescent="0.25">
      <c r="AN4311" s="6">
        <f>AL1311-'ugly don''t look!'!$M$6</f>
        <v>-0.23123377766050224</v>
      </c>
      <c r="AO4311" s="6">
        <f t="shared" si="518"/>
        <v>-0.23409047575130226</v>
      </c>
      <c r="AP4311" s="6">
        <f t="shared" si="519"/>
        <v>3.2921428879060364</v>
      </c>
      <c r="AQ4311" s="6">
        <f t="shared" si="520"/>
        <v>3.4373777945070294E-2</v>
      </c>
    </row>
    <row r="4312" spans="40:43" x14ac:dyDescent="0.25">
      <c r="AN4312" s="6">
        <f>AL1312-'ugly don''t look!'!$M$6</f>
        <v>-0.23216635297838106</v>
      </c>
      <c r="AO4312" s="6">
        <f t="shared" si="518"/>
        <v>-0.2336696630386286</v>
      </c>
      <c r="AP4312" s="6">
        <f t="shared" si="519"/>
        <v>3.2912103125881575</v>
      </c>
      <c r="AQ4312" s="6">
        <f t="shared" si="520"/>
        <v>3.3171151762953266E-2</v>
      </c>
    </row>
    <row r="4313" spans="40:43" x14ac:dyDescent="0.25">
      <c r="AN4313" s="6">
        <f>AL1313-'ugly don''t look!'!$M$6</f>
        <v>-0.23259253246482503</v>
      </c>
      <c r="AO4313" s="6">
        <f t="shared" si="518"/>
        <v>-0.23450665699878662</v>
      </c>
      <c r="AP4313" s="6">
        <f t="shared" si="519"/>
        <v>3.2907841331017136</v>
      </c>
      <c r="AQ4313" s="6">
        <f t="shared" si="520"/>
        <v>3.3282101824869986E-2</v>
      </c>
    </row>
    <row r="4314" spans="40:43" x14ac:dyDescent="0.25">
      <c r="AN4314" s="6">
        <f>AL1314-'ugly don''t look!'!$M$6</f>
        <v>-0.23158410599255541</v>
      </c>
      <c r="AO4314" s="6">
        <f t="shared" si="518"/>
        <v>-0.23723729515372113</v>
      </c>
      <c r="AP4314" s="6">
        <f t="shared" si="519"/>
        <v>3.2917925595739832</v>
      </c>
      <c r="AQ4314" s="6">
        <f t="shared" si="520"/>
        <v>3.6042878384133697E-2</v>
      </c>
    </row>
    <row r="4315" spans="40:43" x14ac:dyDescent="0.25">
      <c r="AN4315" s="6">
        <f>AL1315-'ugly don''t look!'!$M$6</f>
        <v>-0.23556692084925279</v>
      </c>
      <c r="AO4315" s="6">
        <f t="shared" si="518"/>
        <v>-0.235357066178394</v>
      </c>
      <c r="AP4315" s="6">
        <f t="shared" si="519"/>
        <v>3.2878097447172858</v>
      </c>
      <c r="AQ4315" s="6">
        <f t="shared" si="520"/>
        <v>3.0853452024359906E-2</v>
      </c>
    </row>
    <row r="4316" spans="40:43" x14ac:dyDescent="0.25">
      <c r="AN4316" s="6">
        <f>AL1316-'ugly don''t look!'!$M$6</f>
        <v>-0.23643308846768596</v>
      </c>
      <c r="AO4316" s="6">
        <f t="shared" si="518"/>
        <v>-0.23583766175540946</v>
      </c>
      <c r="AP4316" s="6">
        <f t="shared" si="519"/>
        <v>3.2869435770988527</v>
      </c>
      <c r="AQ4316" s="6">
        <f t="shared" si="520"/>
        <v>3.0295700114419677E-2</v>
      </c>
    </row>
    <row r="4317" spans="40:43" x14ac:dyDescent="0.25">
      <c r="AN4317" s="6">
        <f>AL1317-'ugly don''t look!'!$M$6</f>
        <v>-0.23897458130802152</v>
      </c>
      <c r="AO4317" s="6">
        <f t="shared" si="518"/>
        <v>-0.24196564883865535</v>
      </c>
      <c r="AP4317" s="6">
        <f t="shared" si="519"/>
        <v>3.2844020842585171</v>
      </c>
      <c r="AQ4317" s="6">
        <f t="shared" si="520"/>
        <v>3.1686760065459785E-2</v>
      </c>
    </row>
    <row r="4318" spans="40:43" x14ac:dyDescent="0.25">
      <c r="AN4318" s="6">
        <f>AL1318-'ugly don''t look!'!$M$6</f>
        <v>-0.23998155741489624</v>
      </c>
      <c r="AO4318" s="6">
        <f t="shared" si="518"/>
        <v>-0.2437047855643602</v>
      </c>
      <c r="AP4318" s="6">
        <f t="shared" si="519"/>
        <v>3.2833951081516424</v>
      </c>
      <c r="AQ4318" s="6">
        <f t="shared" si="520"/>
        <v>3.1795851419620241E-2</v>
      </c>
    </row>
    <row r="4319" spans="40:43" x14ac:dyDescent="0.25">
      <c r="AN4319" s="6">
        <f>AL1319-'ugly don''t look!'!$M$6</f>
        <v>-0.24271145096562874</v>
      </c>
      <c r="AO4319" s="6">
        <f t="shared" si="518"/>
        <v>-0.24737367401181279</v>
      </c>
      <c r="AP4319" s="6">
        <f t="shared" si="519"/>
        <v>3.2806652146009099</v>
      </c>
      <c r="AQ4319" s="6">
        <f t="shared" si="520"/>
        <v>3.1420417385410293E-2</v>
      </c>
    </row>
    <row r="4320" spans="40:43" x14ac:dyDescent="0.25">
      <c r="AN4320" s="6">
        <f>AL1320-'ugly don''t look!'!$M$6</f>
        <v>-0.24472586132527896</v>
      </c>
      <c r="AO4320" s="6">
        <f t="shared" si="518"/>
        <v>-0.24853456301833768</v>
      </c>
      <c r="AP4320" s="6">
        <f t="shared" si="519"/>
        <v>3.2786508042412597</v>
      </c>
      <c r="AQ4320" s="6">
        <f t="shared" si="520"/>
        <v>3.0150991837423313E-2</v>
      </c>
    </row>
    <row r="4321" spans="40:43" x14ac:dyDescent="0.25">
      <c r="AN4321" s="6">
        <f>AL1321-'ugly don''t look!'!$M$6</f>
        <v>-0.24247729443894395</v>
      </c>
      <c r="AO4321" s="6">
        <f t="shared" si="518"/>
        <v>-0.25188401804900817</v>
      </c>
      <c r="AP4321" s="6">
        <f t="shared" si="519"/>
        <v>3.2808993711275947</v>
      </c>
      <c r="AQ4321" s="6">
        <f t="shared" si="520"/>
        <v>3.4549026167392943E-2</v>
      </c>
    </row>
    <row r="4322" spans="40:43" x14ac:dyDescent="0.25">
      <c r="AN4322" s="6">
        <f>AL1322-'ugly don''t look!'!$M$6</f>
        <v>-0.24241276895740782</v>
      </c>
      <c r="AO4322" s="6">
        <f t="shared" si="518"/>
        <v>-0.25259059829662833</v>
      </c>
      <c r="AP4322" s="6">
        <f t="shared" si="519"/>
        <v>3.2809638966091308</v>
      </c>
      <c r="AQ4322" s="6">
        <f t="shared" si="520"/>
        <v>3.506698996192853E-2</v>
      </c>
    </row>
    <row r="4323" spans="40:43" x14ac:dyDescent="0.25">
      <c r="AN4323" s="6">
        <f>AL1323-'ugly don''t look!'!$M$6</f>
        <v>-0.24089184803372765</v>
      </c>
      <c r="AO4323" s="6">
        <f t="shared" si="518"/>
        <v>-0.2550800959790463</v>
      </c>
      <c r="AP4323" s="6">
        <f t="shared" si="519"/>
        <v>3.282484817532811</v>
      </c>
      <c r="AQ4323" s="6">
        <f t="shared" si="520"/>
        <v>3.8185512337296224E-2</v>
      </c>
    </row>
    <row r="4324" spans="40:43" x14ac:dyDescent="0.25">
      <c r="AN4324" s="6">
        <f>AL1324-'ugly don''t look!'!$M$6</f>
        <v>-0.24258497458822115</v>
      </c>
      <c r="AO4324" s="6">
        <f t="shared" si="518"/>
        <v>-0.25416363990557844</v>
      </c>
      <c r="AP4324" s="6">
        <f t="shared" si="519"/>
        <v>3.2807916909783175</v>
      </c>
      <c r="AQ4324" s="6">
        <f t="shared" si="520"/>
        <v>3.5904262498446832E-2</v>
      </c>
    </row>
    <row r="4325" spans="40:43" x14ac:dyDescent="0.25">
      <c r="AN4325" s="6">
        <f>AL1325-'ugly don''t look!'!$M$6</f>
        <v>-0.24811533903842964</v>
      </c>
      <c r="AO4325" s="6">
        <f t="shared" si="518"/>
        <v>-0.24449860976280013</v>
      </c>
      <c r="AP4325" s="6">
        <f t="shared" si="519"/>
        <v>3.275261326528109</v>
      </c>
      <c r="AQ4325" s="6">
        <f t="shared" si="520"/>
        <v>2.4171495734005566E-2</v>
      </c>
    </row>
    <row r="4326" spans="40:43" x14ac:dyDescent="0.25">
      <c r="AN4326" s="6">
        <f>AL1326-'ugly don''t look!'!$M$6</f>
        <v>-0.24681988017404732</v>
      </c>
      <c r="AO4326" s="6">
        <f t="shared" si="518"/>
        <v>-0.24449005585648118</v>
      </c>
      <c r="AP4326" s="6">
        <f t="shared" si="519"/>
        <v>3.2765567853924913</v>
      </c>
      <c r="AQ4326" s="6">
        <f t="shared" si="520"/>
        <v>2.5461465244752707E-2</v>
      </c>
    </row>
    <row r="4327" spans="40:43" x14ac:dyDescent="0.25">
      <c r="AN4327" s="6">
        <f>AL1327-'ugly don''t look!'!$M$6</f>
        <v>-0.24580251923597762</v>
      </c>
      <c r="AO4327" s="6">
        <f t="shared" si="518"/>
        <v>-0.24265439948224643</v>
      </c>
      <c r="AP4327" s="6">
        <f t="shared" si="519"/>
        <v>3.277574146330561</v>
      </c>
      <c r="AQ4327" s="6">
        <f t="shared" si="520"/>
        <v>2.5300818543374237E-2</v>
      </c>
    </row>
    <row r="4328" spans="40:43" x14ac:dyDescent="0.25">
      <c r="AN4328" s="6">
        <f>AL1328-'ugly don''t look!'!$M$6</f>
        <v>-0.24640200175191573</v>
      </c>
      <c r="AO4328" s="6">
        <f t="shared" si="518"/>
        <v>-0.24196803499418085</v>
      </c>
      <c r="AP4328" s="6">
        <f t="shared" si="519"/>
        <v>3.2769746638146229</v>
      </c>
      <c r="AQ4328" s="6">
        <f t="shared" si="520"/>
        <v>2.4260870904586396E-2</v>
      </c>
    </row>
    <row r="4329" spans="40:43" x14ac:dyDescent="0.25">
      <c r="AN4329" s="6">
        <f>AL1329-'ugly don''t look!'!$M$6</f>
        <v>-0.24029825339383404</v>
      </c>
      <c r="AO4329" s="6">
        <f t="shared" si="518"/>
        <v>-0.24350199227441383</v>
      </c>
      <c r="AP4329" s="6">
        <f t="shared" si="519"/>
        <v>3.2830784121727046</v>
      </c>
      <c r="AQ4329" s="6">
        <f t="shared" si="520"/>
        <v>3.1349015590905138E-2</v>
      </c>
    </row>
    <row r="4330" spans="40:43" x14ac:dyDescent="0.25">
      <c r="AN4330" s="6">
        <f>AL1330-'ugly don''t look!'!$M$6</f>
        <v>-0.23838663139177418</v>
      </c>
      <c r="AO4330" s="6">
        <f t="shared" si="518"/>
        <v>-0.24148087121492795</v>
      </c>
      <c r="AP4330" s="6">
        <f t="shared" si="519"/>
        <v>3.2849900341747644</v>
      </c>
      <c r="AQ4330" s="6">
        <f t="shared" si="520"/>
        <v>3.1963610501325068E-2</v>
      </c>
    </row>
    <row r="4331" spans="40:43" x14ac:dyDescent="0.25">
      <c r="AN4331" s="6">
        <f>AL1331-'ugly don''t look!'!$M$6</f>
        <v>-0.23493996297620567</v>
      </c>
      <c r="AO4331" s="6">
        <f t="shared" si="518"/>
        <v>-0.23993853504632362</v>
      </c>
      <c r="AP4331" s="6">
        <f t="shared" si="519"/>
        <v>3.2884367025903329</v>
      </c>
      <c r="AQ4331" s="6">
        <f t="shared" si="520"/>
        <v>3.4420505550421032E-2</v>
      </c>
    </row>
    <row r="4332" spans="40:43" x14ac:dyDescent="0.25">
      <c r="AN4332" s="6">
        <f>AL1332-'ugly don''t look!'!$M$6</f>
        <v>-0.23091717805822087</v>
      </c>
      <c r="AO4332" s="6">
        <f t="shared" si="518"/>
        <v>-0.24081957869670811</v>
      </c>
      <c r="AP4332" s="6">
        <f t="shared" si="519"/>
        <v>3.2924594875083177</v>
      </c>
      <c r="AQ4332" s="6">
        <f t="shared" si="520"/>
        <v>3.9008688309422196E-2</v>
      </c>
    </row>
    <row r="4333" spans="40:43" x14ac:dyDescent="0.25">
      <c r="AN4333" s="6">
        <f>AL1333-'ugly don''t look!'!$M$6</f>
        <v>-0.22733625846493721</v>
      </c>
      <c r="AO4333" s="6">
        <f t="shared" si="518"/>
        <v>-0.24162933018006577</v>
      </c>
      <c r="AP4333" s="6">
        <f t="shared" si="519"/>
        <v>3.2960404071016014</v>
      </c>
      <c r="AQ4333" s="6">
        <f t="shared" si="520"/>
        <v>4.3109254960204541E-2</v>
      </c>
    </row>
    <row r="4334" spans="40:43" x14ac:dyDescent="0.25">
      <c r="AN4334" s="6">
        <f>AL1334-'ugly don''t look!'!$M$6</f>
        <v>-0.22734413208758486</v>
      </c>
      <c r="AO4334" s="6">
        <f t="shared" si="518"/>
        <v>-0.24010971613345419</v>
      </c>
      <c r="AP4334" s="6">
        <f t="shared" si="519"/>
        <v>3.2960325334789538</v>
      </c>
      <c r="AQ4334" s="6">
        <f t="shared" si="520"/>
        <v>4.2126189585414586E-2</v>
      </c>
    </row>
    <row r="4335" spans="40:43" x14ac:dyDescent="0.25">
      <c r="AN4335" s="6">
        <f>AL1335-'ugly don''t look!'!$M$6</f>
        <v>-0.22903745184524427</v>
      </c>
      <c r="AO4335" s="6">
        <f t="shared" si="518"/>
        <v>-0.23947594425409191</v>
      </c>
      <c r="AP4335" s="6">
        <f t="shared" si="519"/>
        <v>3.2943392137212943</v>
      </c>
      <c r="AQ4335" s="6">
        <f t="shared" si="520"/>
        <v>4.0026155299897309E-2</v>
      </c>
    </row>
    <row r="4336" spans="40:43" x14ac:dyDescent="0.25">
      <c r="AN4336" s="6">
        <f>AL1336-'ugly don''t look!'!$M$6</f>
        <v>-0.23103333228587619</v>
      </c>
      <c r="AO4336" s="6">
        <f t="shared" si="518"/>
        <v>-0.23714741295008154</v>
      </c>
      <c r="AP4336" s="6">
        <f t="shared" si="519"/>
        <v>3.2923433332806624</v>
      </c>
      <c r="AQ4336" s="6">
        <f t="shared" si="520"/>
        <v>3.6535971402845369E-2</v>
      </c>
    </row>
    <row r="4337" spans="40:43" x14ac:dyDescent="0.25">
      <c r="AN4337" s="6">
        <f>AL1337-'ugly don''t look!'!$M$6</f>
        <v>-0.23273825696121175</v>
      </c>
      <c r="AO4337" s="6">
        <f t="shared" si="518"/>
        <v>-0.23780815294458016</v>
      </c>
      <c r="AP4337" s="6">
        <f t="shared" si="519"/>
        <v>3.2906384086053269</v>
      </c>
      <c r="AQ4337" s="6">
        <f t="shared" si="520"/>
        <v>3.5255067678344243E-2</v>
      </c>
    </row>
    <row r="4338" spans="40:43" x14ac:dyDescent="0.25">
      <c r="AN4338" s="6">
        <f>AL1338-'ugly don''t look!'!$M$6</f>
        <v>-0.23483319843675687</v>
      </c>
      <c r="AO4338" s="6">
        <f t="shared" si="518"/>
        <v>-0.23964884967255409</v>
      </c>
      <c r="AP4338" s="6">
        <f t="shared" si="519"/>
        <v>3.2885434671297817</v>
      </c>
      <c r="AQ4338" s="6">
        <f t="shared" si="520"/>
        <v>3.4341368421057145E-2</v>
      </c>
    </row>
    <row r="4339" spans="40:43" x14ac:dyDescent="0.25">
      <c r="AN4339" s="6">
        <f>AL1339-'ugly don''t look!'!$M$6</f>
        <v>-0.2383044342182945</v>
      </c>
      <c r="AO4339" s="6">
        <f t="shared" si="518"/>
        <v>-0.23901479296064343</v>
      </c>
      <c r="AP4339" s="6">
        <f t="shared" si="519"/>
        <v>3.2850722313482441</v>
      </c>
      <c r="AQ4339" s="6">
        <f t="shared" si="520"/>
        <v>3.0463235324227844E-2</v>
      </c>
    </row>
    <row r="4340" spans="40:43" x14ac:dyDescent="0.25">
      <c r="AN4340" s="6">
        <f>AL1340-'ugly don''t look!'!$M$6</f>
        <v>-0.24283351150248311</v>
      </c>
      <c r="AO4340" s="6">
        <f t="shared" si="518"/>
        <v>-0.23918761865504137</v>
      </c>
      <c r="AP4340" s="6">
        <f t="shared" si="519"/>
        <v>3.2805431540640555</v>
      </c>
      <c r="AQ4340" s="6">
        <f t="shared" si="520"/>
        <v>2.6045066590872218E-2</v>
      </c>
    </row>
    <row r="4341" spans="40:43" x14ac:dyDescent="0.25">
      <c r="AN4341" s="6">
        <f>AL1341-'ugly don''t look!'!$M$6</f>
        <v>-0.24213747491389714</v>
      </c>
      <c r="AO4341" s="6">
        <f t="shared" si="518"/>
        <v>-0.24492951684989914</v>
      </c>
      <c r="AP4341" s="6">
        <f t="shared" si="519"/>
        <v>3.2812391906526415</v>
      </c>
      <c r="AQ4341" s="6">
        <f t="shared" si="520"/>
        <v>3.0425888650974287E-2</v>
      </c>
    </row>
    <row r="4342" spans="40:43" x14ac:dyDescent="0.25">
      <c r="AN4342" s="6">
        <f>AL1342-'ugly don''t look!'!$M$6</f>
        <v>-0.24432410181097319</v>
      </c>
      <c r="AO4342" s="6">
        <f t="shared" si="518"/>
        <v>-0.2501562719938058</v>
      </c>
      <c r="AP4342" s="6">
        <f t="shared" si="519"/>
        <v>3.2790525637555654</v>
      </c>
      <c r="AQ4342" s="6">
        <f t="shared" si="520"/>
        <v>3.1593461142993551E-2</v>
      </c>
    </row>
    <row r="4343" spans="40:43" x14ac:dyDescent="0.25">
      <c r="AN4343" s="6">
        <f>AL1343-'ugly don''t look!'!$M$6</f>
        <v>-0.24902763856067267</v>
      </c>
      <c r="AO4343" s="6">
        <f t="shared" si="518"/>
        <v>-0.2511216001605196</v>
      </c>
      <c r="AP4343" s="6">
        <f t="shared" si="519"/>
        <v>3.2743490270058659</v>
      </c>
      <c r="AQ4343" s="6">
        <f t="shared" si="520"/>
        <v>2.7509410682190261E-2</v>
      </c>
    </row>
    <row r="4344" spans="40:43" x14ac:dyDescent="0.25">
      <c r="AN4344" s="6">
        <f>AL1344-'ugly don''t look!'!$M$6</f>
        <v>-0.24943856626562333</v>
      </c>
      <c r="AO4344" s="6">
        <f t="shared" si="518"/>
        <v>-0.25269233085628756</v>
      </c>
      <c r="AP4344" s="6">
        <f t="shared" si="519"/>
        <v>3.2739380993009153</v>
      </c>
      <c r="AQ4344" s="6">
        <f t="shared" si="520"/>
        <v>2.8106478147306102E-2</v>
      </c>
    </row>
    <row r="4345" spans="40:43" x14ac:dyDescent="0.25">
      <c r="AN4345" s="6">
        <f>AL1345-'ugly don''t look!'!$M$6</f>
        <v>-0.25249342652863183</v>
      </c>
      <c r="AO4345" s="6">
        <f t="shared" si="518"/>
        <v>-0.25461777200476338</v>
      </c>
      <c r="AP4345" s="6">
        <f t="shared" si="519"/>
        <v>3.2708832390379068</v>
      </c>
      <c r="AQ4345" s="6">
        <f t="shared" si="520"/>
        <v>2.6287243687715178E-2</v>
      </c>
    </row>
    <row r="4346" spans="40:43" x14ac:dyDescent="0.25">
      <c r="AN4346" s="6">
        <f>AL1346-'ugly don''t look!'!$M$6</f>
        <v>-0.25219715768833684</v>
      </c>
      <c r="AO4346" s="6">
        <f t="shared" si="518"/>
        <v>-0.25479272975152251</v>
      </c>
      <c r="AP4346" s="6">
        <f t="shared" si="519"/>
        <v>3.2711795078782018</v>
      </c>
      <c r="AQ4346" s="6">
        <f t="shared" si="520"/>
        <v>2.6695789294596622E-2</v>
      </c>
    </row>
    <row r="4347" spans="40:43" x14ac:dyDescent="0.25">
      <c r="AN4347" s="6">
        <f>AL1347-'ugly don''t look!'!$M$6</f>
        <v>-0.24878666797199189</v>
      </c>
      <c r="AO4347" s="6">
        <f t="shared" ref="AO4347:AO4410" si="521">AK1347</f>
        <v>-0.25192192050656359</v>
      </c>
      <c r="AP4347" s="6">
        <f t="shared" ref="AP4347:AP4410" si="522">AL1347</f>
        <v>3.2745899975945467</v>
      </c>
      <c r="AQ4347" s="6">
        <f t="shared" si="520"/>
        <v>2.8263976023613718E-2</v>
      </c>
    </row>
    <row r="4348" spans="40:43" x14ac:dyDescent="0.25">
      <c r="AN4348" s="6">
        <f>AL1348-'ugly don''t look!'!$M$6</f>
        <v>-0.2497095722953353</v>
      </c>
      <c r="AO4348" s="6">
        <f t="shared" si="521"/>
        <v>-0.25053820734608395</v>
      </c>
      <c r="AP4348" s="6">
        <f t="shared" si="522"/>
        <v>3.2736670932712033</v>
      </c>
      <c r="AQ4348" s="6">
        <f t="shared" si="520"/>
        <v>2.6453092502894932E-2</v>
      </c>
    </row>
    <row r="4349" spans="40:43" x14ac:dyDescent="0.25">
      <c r="AN4349" s="6">
        <f>AL1349-'ugly don''t look!'!$M$6</f>
        <v>-0.24794305003049466</v>
      </c>
      <c r="AO4349" s="6">
        <f t="shared" si="521"/>
        <v>-0.24831499718360223</v>
      </c>
      <c r="AP4349" s="6">
        <f t="shared" si="522"/>
        <v>3.275433615536044</v>
      </c>
      <c r="AQ4349" s="6">
        <f t="shared" si="520"/>
        <v>2.6792899728765335E-2</v>
      </c>
    </row>
    <row r="4350" spans="40:43" x14ac:dyDescent="0.25">
      <c r="AN4350" s="6">
        <f>AL1350-'ugly don''t look!'!$M$6</f>
        <v>-0.24598333139821094</v>
      </c>
      <c r="AO4350" s="6">
        <f t="shared" si="521"/>
        <v>-0.24820825189641987</v>
      </c>
      <c r="AP4350" s="6">
        <f t="shared" si="522"/>
        <v>3.2773933341683277</v>
      </c>
      <c r="AQ4350" s="6">
        <f t="shared" si="520"/>
        <v>2.8684116017396483E-2</v>
      </c>
    </row>
    <row r="4351" spans="40:43" x14ac:dyDescent="0.25">
      <c r="AN4351" s="6">
        <f>AL1351-'ugly don''t look!'!$M$6</f>
        <v>-0.24439598782510252</v>
      </c>
      <c r="AO4351" s="6">
        <f t="shared" si="521"/>
        <v>-0.24363126824478748</v>
      </c>
      <c r="AP4351" s="6">
        <f t="shared" si="522"/>
        <v>3.2789806777414361</v>
      </c>
      <c r="AQ4351" s="6">
        <f t="shared" si="520"/>
        <v>2.7334242264359043E-2</v>
      </c>
    </row>
    <row r="4352" spans="40:43" x14ac:dyDescent="0.25">
      <c r="AN4352" s="6">
        <f>AL1352-'ugly don''t look!'!$M$6</f>
        <v>-0.24764909415537018</v>
      </c>
      <c r="AO4352" s="6">
        <f t="shared" si="521"/>
        <v>-0.24142276572280075</v>
      </c>
      <c r="AP4352" s="6">
        <f t="shared" si="522"/>
        <v>3.2757275714111684</v>
      </c>
      <c r="AQ4352" s="6">
        <f t="shared" si="520"/>
        <v>2.2663859324396129E-2</v>
      </c>
    </row>
    <row r="4353" spans="40:43" x14ac:dyDescent="0.25">
      <c r="AN4353" s="6">
        <f>AL1353-'ugly don''t look!'!$M$6</f>
        <v>-0.24716681032265964</v>
      </c>
      <c r="AO4353" s="6">
        <f t="shared" si="521"/>
        <v>-0.24067615046120602</v>
      </c>
      <c r="AP4353" s="6">
        <f t="shared" si="522"/>
        <v>3.276209855243879</v>
      </c>
      <c r="AQ4353" s="6">
        <f t="shared" si="520"/>
        <v>2.2667012915612628E-2</v>
      </c>
    </row>
    <row r="4354" spans="40:43" x14ac:dyDescent="0.25">
      <c r="AN4354" s="6">
        <f>AL1354-'ugly don''t look!'!$M$6</f>
        <v>-0.24646050002145259</v>
      </c>
      <c r="AO4354" s="6">
        <f t="shared" si="521"/>
        <v>-0.23824036431526949</v>
      </c>
      <c r="AP4354" s="6">
        <f t="shared" si="522"/>
        <v>3.276916165545086</v>
      </c>
      <c r="AQ4354" s="6">
        <f t="shared" ref="AQ4354:AQ4417" si="523">AN4354-$AS$2*AO4354-$AT$2</f>
        <v>2.1810190416885117E-2</v>
      </c>
    </row>
    <row r="4355" spans="40:43" x14ac:dyDescent="0.25">
      <c r="AN4355" s="6">
        <f>AL1355-'ugly don''t look!'!$M$6</f>
        <v>-0.24888136268137018</v>
      </c>
      <c r="AO4355" s="6">
        <f t="shared" si="521"/>
        <v>-0.24059563456149283</v>
      </c>
      <c r="AP4355" s="6">
        <f t="shared" si="522"/>
        <v>3.2744953028851684</v>
      </c>
      <c r="AQ4355" s="6">
        <f t="shared" si="523"/>
        <v>2.0900790567741551E-2</v>
      </c>
    </row>
    <row r="4356" spans="40:43" x14ac:dyDescent="0.25">
      <c r="AN4356" s="6">
        <f>AL1356-'ugly don''t look!'!$M$6</f>
        <v>-0.24534990740906215</v>
      </c>
      <c r="AO4356" s="6">
        <f t="shared" si="521"/>
        <v>-0.24266952230908651</v>
      </c>
      <c r="AP4356" s="6">
        <f t="shared" si="522"/>
        <v>3.2780267581574765</v>
      </c>
      <c r="AQ4356" s="6">
        <f t="shared" si="523"/>
        <v>2.5763135239783658E-2</v>
      </c>
    </row>
    <row r="4357" spans="40:43" x14ac:dyDescent="0.25">
      <c r="AN4357" s="6">
        <f>AL1357-'ugly don''t look!'!$M$6</f>
        <v>-0.24714426491360486</v>
      </c>
      <c r="AO4357" s="6">
        <f t="shared" si="521"/>
        <v>-0.24173841169323215</v>
      </c>
      <c r="AP4357" s="6">
        <f t="shared" si="522"/>
        <v>3.2762324006529338</v>
      </c>
      <c r="AQ4357" s="6">
        <f t="shared" si="523"/>
        <v>2.3371250096602708E-2</v>
      </c>
    </row>
    <row r="4358" spans="40:43" x14ac:dyDescent="0.25">
      <c r="AN4358" s="6">
        <f>AL1358-'ugly don''t look!'!$M$6</f>
        <v>-0.24035649178754381</v>
      </c>
      <c r="AO4358" s="6">
        <f t="shared" si="521"/>
        <v>-0.23897485334875435</v>
      </c>
      <c r="AP4358" s="6">
        <f t="shared" si="522"/>
        <v>3.2830201737789948</v>
      </c>
      <c r="AQ4358" s="6">
        <f t="shared" si="523"/>
        <v>2.8385547049481402E-2</v>
      </c>
    </row>
    <row r="4359" spans="40:43" x14ac:dyDescent="0.25">
      <c r="AN4359" s="6">
        <f>AL1359-'ugly don''t look!'!$M$6</f>
        <v>-0.24017477231037043</v>
      </c>
      <c r="AO4359" s="6">
        <f t="shared" si="521"/>
        <v>-0.23846925774980479</v>
      </c>
      <c r="AP4359" s="6">
        <f t="shared" si="522"/>
        <v>3.2832018932561682</v>
      </c>
      <c r="AQ4359" s="6">
        <f t="shared" si="523"/>
        <v>2.8242807392367064E-2</v>
      </c>
    </row>
    <row r="4360" spans="40:43" x14ac:dyDescent="0.25">
      <c r="AN4360" s="6">
        <f>AL1360-'ugly don''t look!'!$M$6</f>
        <v>-0.23674071445589551</v>
      </c>
      <c r="AO4360" s="6">
        <f t="shared" si="521"/>
        <v>-0.23654507247988163</v>
      </c>
      <c r="AP4360" s="6">
        <f t="shared" si="522"/>
        <v>3.2866359511106431</v>
      </c>
      <c r="AQ4360" s="6">
        <f t="shared" si="523"/>
        <v>3.0442045386492006E-2</v>
      </c>
    </row>
    <row r="4361" spans="40:43" x14ac:dyDescent="0.25">
      <c r="AN4361" s="6">
        <f>AL1361-'ugly don''t look!'!$M$6</f>
        <v>-0.23373801492763002</v>
      </c>
      <c r="AO4361" s="6">
        <f t="shared" si="521"/>
        <v>-0.23937742245602847</v>
      </c>
      <c r="AP4361" s="6">
        <f t="shared" si="522"/>
        <v>3.2896386506389086</v>
      </c>
      <c r="AQ4361" s="6">
        <f t="shared" si="523"/>
        <v>3.5262367186726956E-2</v>
      </c>
    </row>
    <row r="4362" spans="40:43" x14ac:dyDescent="0.25">
      <c r="AN4362" s="6">
        <f>AL1362-'ugly don''t look!'!$M$6</f>
        <v>-0.23203319721475069</v>
      </c>
      <c r="AO4362" s="6">
        <f t="shared" si="521"/>
        <v>-0.23712755215982861</v>
      </c>
      <c r="AP4362" s="6">
        <f t="shared" si="522"/>
        <v>3.2913434683517879</v>
      </c>
      <c r="AQ4362" s="6">
        <f t="shared" si="523"/>
        <v>3.5523361080567278E-2</v>
      </c>
    </row>
    <row r="4363" spans="40:43" x14ac:dyDescent="0.25">
      <c r="AN4363" s="6">
        <f>AL1363-'ugly don''t look!'!$M$6</f>
        <v>-0.23061400293010426</v>
      </c>
      <c r="AO4363" s="6">
        <f t="shared" si="521"/>
        <v>-0.23681940065808355</v>
      </c>
      <c r="AP4363" s="6">
        <f t="shared" si="522"/>
        <v>3.2927626626364344</v>
      </c>
      <c r="AQ4363" s="6">
        <f t="shared" si="523"/>
        <v>3.674480330864241E-2</v>
      </c>
    </row>
    <row r="4364" spans="40:43" x14ac:dyDescent="0.25">
      <c r="AN4364" s="6">
        <f>AL1364-'ugly don''t look!'!$M$6</f>
        <v>-0.23032243231920191</v>
      </c>
      <c r="AO4364" s="6">
        <f t="shared" si="521"/>
        <v>-0.23875795288009763</v>
      </c>
      <c r="AP4364" s="6">
        <f t="shared" si="522"/>
        <v>3.2930542332473367</v>
      </c>
      <c r="AQ4364" s="6">
        <f t="shared" si="523"/>
        <v>3.8280413576996353E-2</v>
      </c>
    </row>
    <row r="4365" spans="40:43" x14ac:dyDescent="0.25">
      <c r="AN4365" s="6">
        <f>AL1365-'ugly don''t look!'!$M$6</f>
        <v>-0.23197191530159822</v>
      </c>
      <c r="AO4365" s="6">
        <f t="shared" si="521"/>
        <v>-0.24615996140412477</v>
      </c>
      <c r="AP4365" s="6">
        <f t="shared" si="522"/>
        <v>3.2914047502649404</v>
      </c>
      <c r="AQ4365" s="6">
        <f t="shared" si="523"/>
        <v>4.1381069406500243E-2</v>
      </c>
    </row>
    <row r="4366" spans="40:43" x14ac:dyDescent="0.25">
      <c r="AN4366" s="6">
        <f>AL1366-'ugly don''t look!'!$M$6</f>
        <v>-0.23382604378778726</v>
      </c>
      <c r="AO4366" s="6">
        <f t="shared" si="521"/>
        <v>-0.2471586512471392</v>
      </c>
      <c r="AP4366" s="6">
        <f t="shared" si="522"/>
        <v>3.2895506217787513</v>
      </c>
      <c r="AQ4366" s="6">
        <f t="shared" si="523"/>
        <v>4.0167836613548308E-2</v>
      </c>
    </row>
    <row r="4367" spans="40:43" x14ac:dyDescent="0.25">
      <c r="AN4367" s="6">
        <f>AL1367-'ugly don''t look!'!$M$6</f>
        <v>-0.23624145650044026</v>
      </c>
      <c r="AO4367" s="6">
        <f t="shared" si="521"/>
        <v>-0.24852422771489149</v>
      </c>
      <c r="AP4367" s="6">
        <f t="shared" si="522"/>
        <v>3.2871352090660984</v>
      </c>
      <c r="AQ4367" s="6">
        <f t="shared" si="523"/>
        <v>3.8628764121124953E-2</v>
      </c>
    </row>
    <row r="4368" spans="40:43" x14ac:dyDescent="0.25">
      <c r="AN4368" s="6">
        <f>AL1368-'ugly don''t look!'!$M$6</f>
        <v>-0.24097512365616813</v>
      </c>
      <c r="AO4368" s="6">
        <f t="shared" si="521"/>
        <v>-0.25070698203133207</v>
      </c>
      <c r="AP4368" s="6">
        <f t="shared" si="522"/>
        <v>3.2824015419103705</v>
      </c>
      <c r="AQ4368" s="6">
        <f t="shared" si="523"/>
        <v>3.5295850012588392E-2</v>
      </c>
    </row>
    <row r="4369" spans="40:43" x14ac:dyDescent="0.25">
      <c r="AN4369" s="6">
        <f>AL1369-'ugly don''t look!'!$M$6</f>
        <v>-0.24464043893400866</v>
      </c>
      <c r="AO4369" s="6">
        <f t="shared" si="521"/>
        <v>-0.25171263508261682</v>
      </c>
      <c r="AP4369" s="6">
        <f t="shared" si="522"/>
        <v>3.2787362266325299</v>
      </c>
      <c r="AQ4369" s="6">
        <f t="shared" si="523"/>
        <v>3.2275898972671552E-2</v>
      </c>
    </row>
    <row r="4370" spans="40:43" x14ac:dyDescent="0.25">
      <c r="AN4370" s="6">
        <f>AL1370-'ugly don''t look!'!$M$6</f>
        <v>-0.247091144907996</v>
      </c>
      <c r="AO4370" s="6">
        <f t="shared" si="521"/>
        <v>-0.25183012454256387</v>
      </c>
      <c r="AP4370" s="6">
        <f t="shared" si="522"/>
        <v>3.2762855206585426</v>
      </c>
      <c r="AQ4370" s="6">
        <f t="shared" si="523"/>
        <v>2.9900590269826527E-2</v>
      </c>
    </row>
    <row r="4371" spans="40:43" x14ac:dyDescent="0.25">
      <c r="AN4371" s="6">
        <f>AL1371-'ugly don''t look!'!$M$6</f>
        <v>-0.24935089786199249</v>
      </c>
      <c r="AO4371" s="6">
        <f t="shared" si="521"/>
        <v>-0.25345038882245796</v>
      </c>
      <c r="AP4371" s="6">
        <f t="shared" si="522"/>
        <v>3.2740257677045461</v>
      </c>
      <c r="AQ4371" s="6">
        <f t="shared" si="523"/>
        <v>2.8680619993258383E-2</v>
      </c>
    </row>
    <row r="4372" spans="40:43" x14ac:dyDescent="0.25">
      <c r="AN4372" s="6">
        <f>AL1372-'ugly don''t look!'!$M$6</f>
        <v>-0.2511842236445303</v>
      </c>
      <c r="AO4372" s="6">
        <f t="shared" si="521"/>
        <v>-0.25370671431744329</v>
      </c>
      <c r="AP4372" s="6">
        <f t="shared" si="522"/>
        <v>3.2721924419220083</v>
      </c>
      <c r="AQ4372" s="6">
        <f t="shared" si="523"/>
        <v>2.7011787628724221E-2</v>
      </c>
    </row>
    <row r="4373" spans="40:43" x14ac:dyDescent="0.25">
      <c r="AN4373" s="6">
        <f>AL1373-'ugly don''t look!'!$M$6</f>
        <v>-0.25326106016206706</v>
      </c>
      <c r="AO4373" s="6">
        <f t="shared" si="521"/>
        <v>-0.25086659294287111</v>
      </c>
      <c r="AP4373" s="6">
        <f t="shared" si="522"/>
        <v>3.2701156054044715</v>
      </c>
      <c r="AQ4373" s="6">
        <f t="shared" si="523"/>
        <v>2.3112341649435209E-2</v>
      </c>
    </row>
    <row r="4374" spans="40:43" x14ac:dyDescent="0.25">
      <c r="AN4374" s="6">
        <f>AL1374-'ugly don''t look!'!$M$6</f>
        <v>-0.25274531434418135</v>
      </c>
      <c r="AO4374" s="6">
        <f t="shared" si="521"/>
        <v>-0.2449428610394076</v>
      </c>
      <c r="AP4374" s="6">
        <f t="shared" si="522"/>
        <v>3.2706313512223573</v>
      </c>
      <c r="AQ4374" s="6">
        <f t="shared" si="523"/>
        <v>1.9826612673743638E-2</v>
      </c>
    </row>
    <row r="4375" spans="40:43" x14ac:dyDescent="0.25">
      <c r="AN4375" s="6">
        <f>AL1375-'ugly don''t look!'!$M$6</f>
        <v>-0.25377707211096379</v>
      </c>
      <c r="AO4375" s="6">
        <f t="shared" si="521"/>
        <v>-0.24470827583337776</v>
      </c>
      <c r="AP4375" s="6">
        <f t="shared" si="522"/>
        <v>3.2695995934555748</v>
      </c>
      <c r="AQ4375" s="6">
        <f t="shared" si="523"/>
        <v>1.8644313025221543E-2</v>
      </c>
    </row>
    <row r="4376" spans="40:43" x14ac:dyDescent="0.25">
      <c r="AN4376" s="6">
        <f>AL1376-'ugly don''t look!'!$M$6</f>
        <v>-0.25361831579046301</v>
      </c>
      <c r="AO4376" s="6">
        <f t="shared" si="521"/>
        <v>-0.24630359741416627</v>
      </c>
      <c r="AP4376" s="6">
        <f t="shared" si="522"/>
        <v>3.2697583497760756</v>
      </c>
      <c r="AQ4376" s="6">
        <f t="shared" si="523"/>
        <v>1.9826845383505459E-2</v>
      </c>
    </row>
    <row r="4377" spans="40:43" x14ac:dyDescent="0.25">
      <c r="AN4377" s="6">
        <f>AL1377-'ugly don''t look!'!$M$6</f>
        <v>-0.25029606579957209</v>
      </c>
      <c r="AO4377" s="6">
        <f t="shared" si="521"/>
        <v>-0.24515987415787555</v>
      </c>
      <c r="AP4377" s="6">
        <f t="shared" si="522"/>
        <v>3.2730805997669665</v>
      </c>
      <c r="AQ4377" s="6">
        <f t="shared" si="523"/>
        <v>2.2415126450671924E-2</v>
      </c>
    </row>
    <row r="4378" spans="40:43" x14ac:dyDescent="0.25">
      <c r="AN4378" s="6">
        <f>AL1378-'ugly don''t look!'!$M$6</f>
        <v>-0.24967969401277967</v>
      </c>
      <c r="AO4378" s="6">
        <f t="shared" si="521"/>
        <v>-0.24344920033961898</v>
      </c>
      <c r="AP4378" s="6">
        <f t="shared" si="522"/>
        <v>3.2736969715537589</v>
      </c>
      <c r="AQ4378" s="6">
        <f t="shared" si="523"/>
        <v>2.1933696462145519E-2</v>
      </c>
    </row>
    <row r="4379" spans="40:43" x14ac:dyDescent="0.25">
      <c r="AN4379" s="6">
        <f>AL1379-'ugly don''t look!'!$M$6</f>
        <v>-0.25082599116808613</v>
      </c>
      <c r="AO4379" s="6">
        <f t="shared" si="521"/>
        <v>-0.243199182571705</v>
      </c>
      <c r="AP4379" s="6">
        <f t="shared" si="522"/>
        <v>3.2725506743984525</v>
      </c>
      <c r="AQ4379" s="6">
        <f t="shared" si="523"/>
        <v>2.0626953787332064E-2</v>
      </c>
    </row>
    <row r="4380" spans="40:43" x14ac:dyDescent="0.25">
      <c r="AN4380" s="6">
        <f>AL1380-'ugly don''t look!'!$M$6</f>
        <v>-0.24783663112344412</v>
      </c>
      <c r="AO4380" s="6">
        <f t="shared" si="521"/>
        <v>-0.24435581260693193</v>
      </c>
      <c r="AP4380" s="6">
        <f t="shared" si="522"/>
        <v>3.2755400344430945</v>
      </c>
      <c r="AQ4380" s="6">
        <f t="shared" si="523"/>
        <v>2.4358565506436031E-2</v>
      </c>
    </row>
    <row r="4381" spans="40:43" x14ac:dyDescent="0.25">
      <c r="AN4381" s="6">
        <f>AL1381-'ugly don''t look!'!$M$6</f>
        <v>-0.24660642218941842</v>
      </c>
      <c r="AO4381" s="6">
        <f t="shared" si="521"/>
        <v>-0.24352321121722389</v>
      </c>
      <c r="AP4381" s="6">
        <f t="shared" si="522"/>
        <v>3.2767702433771202</v>
      </c>
      <c r="AQ4381" s="6">
        <f t="shared" si="523"/>
        <v>2.5054463764750401E-2</v>
      </c>
    </row>
    <row r="4382" spans="40:43" x14ac:dyDescent="0.25">
      <c r="AN4382" s="6">
        <f>AL1382-'ugly don''t look!'!$M$6</f>
        <v>-0.2454722904422928</v>
      </c>
      <c r="AO4382" s="6">
        <f t="shared" si="521"/>
        <v>-0.2451459467681763</v>
      </c>
      <c r="AP4382" s="6">
        <f t="shared" si="522"/>
        <v>3.2779043751242458</v>
      </c>
      <c r="AQ4382" s="6">
        <f t="shared" si="523"/>
        <v>2.7229964094066667E-2</v>
      </c>
    </row>
    <row r="4383" spans="40:43" x14ac:dyDescent="0.25">
      <c r="AN4383" s="6">
        <f>AL1383-'ugly don''t look!'!$M$6</f>
        <v>-0.24418391482640711</v>
      </c>
      <c r="AO4383" s="6">
        <f t="shared" si="521"/>
        <v>-0.24310572253371221</v>
      </c>
      <c r="AP4383" s="6">
        <f t="shared" si="522"/>
        <v>3.2791927507401315</v>
      </c>
      <c r="AQ4383" s="6">
        <f t="shared" si="523"/>
        <v>2.7209053414259915E-2</v>
      </c>
    </row>
    <row r="4384" spans="40:43" x14ac:dyDescent="0.25">
      <c r="AN4384" s="6">
        <f>AL1384-'ugly don''t look!'!$M$6</f>
        <v>-0.24312875343313722</v>
      </c>
      <c r="AO4384" s="6">
        <f t="shared" si="521"/>
        <v>-0.24347041816225756</v>
      </c>
      <c r="AP4384" s="6">
        <f t="shared" si="522"/>
        <v>3.2802479121334014</v>
      </c>
      <c r="AQ4384" s="6">
        <f t="shared" si="523"/>
        <v>2.8498253292362719E-2</v>
      </c>
    </row>
    <row r="4385" spans="40:43" x14ac:dyDescent="0.25">
      <c r="AN4385" s="6">
        <f>AL1385-'ugly don''t look!'!$M$6</f>
        <v>-0.24217059477569158</v>
      </c>
      <c r="AO4385" s="6">
        <f t="shared" si="521"/>
        <v>-0.2384771118064449</v>
      </c>
      <c r="AP4385" s="6">
        <f t="shared" si="522"/>
        <v>3.281206070790847</v>
      </c>
      <c r="AQ4385" s="6">
        <f t="shared" si="523"/>
        <v>2.6252025161619535E-2</v>
      </c>
    </row>
    <row r="4386" spans="40:43" x14ac:dyDescent="0.25">
      <c r="AN4386" s="6">
        <f>AL1386-'ugly don''t look!'!$M$6</f>
        <v>-0.23883965231629123</v>
      </c>
      <c r="AO4386" s="6">
        <f t="shared" si="521"/>
        <v>-0.23878332398476051</v>
      </c>
      <c r="AP4386" s="6">
        <f t="shared" si="522"/>
        <v>3.2845370132502474</v>
      </c>
      <c r="AQ4386" s="6">
        <f t="shared" si="523"/>
        <v>2.9779475143021789E-2</v>
      </c>
    </row>
    <row r="4387" spans="40:43" x14ac:dyDescent="0.25">
      <c r="AN4387" s="6">
        <f>AL1387-'ugly don''t look!'!$M$6</f>
        <v>-0.22895867999636987</v>
      </c>
      <c r="AO4387" s="6">
        <f t="shared" si="521"/>
        <v>-0.24399985081572911</v>
      </c>
      <c r="AP4387" s="6">
        <f t="shared" si="522"/>
        <v>3.2944179855701687</v>
      </c>
      <c r="AQ4387" s="6">
        <f t="shared" si="523"/>
        <v>4.300808297061226E-2</v>
      </c>
    </row>
    <row r="4388" spans="40:43" x14ac:dyDescent="0.25">
      <c r="AN4388" s="6">
        <f>AL1388-'ugly don''t look!'!$M$6</f>
        <v>-0.22620604094279484</v>
      </c>
      <c r="AO4388" s="6">
        <f t="shared" si="521"/>
        <v>-0.24412440853725356</v>
      </c>
      <c r="AP4388" s="6">
        <f t="shared" si="522"/>
        <v>3.2971706246237438</v>
      </c>
      <c r="AQ4388" s="6">
        <f t="shared" si="523"/>
        <v>4.5840655256554508E-2</v>
      </c>
    </row>
    <row r="4389" spans="40:43" x14ac:dyDescent="0.25">
      <c r="AN4389" s="6">
        <f>AL1389-'ugly don''t look!'!$M$6</f>
        <v>-0.22666504664903364</v>
      </c>
      <c r="AO4389" s="6">
        <f t="shared" si="521"/>
        <v>-0.24188141396618523</v>
      </c>
      <c r="AP4389" s="6">
        <f t="shared" si="522"/>
        <v>3.296711618917505</v>
      </c>
      <c r="AQ4389" s="6">
        <f t="shared" si="523"/>
        <v>4.3942238134842687E-2</v>
      </c>
    </row>
    <row r="4390" spans="40:43" x14ac:dyDescent="0.25">
      <c r="AN4390" s="6">
        <f>AL1390-'ugly don''t look!'!$M$6</f>
        <v>-0.22421531778538162</v>
      </c>
      <c r="AO4390" s="6">
        <f t="shared" si="521"/>
        <v>-0.24539217099277655</v>
      </c>
      <c r="AP4390" s="6">
        <f t="shared" si="522"/>
        <v>3.299161347781157</v>
      </c>
      <c r="AQ4390" s="6">
        <f t="shared" si="523"/>
        <v>4.8644947815394635E-2</v>
      </c>
    </row>
    <row r="4391" spans="40:43" x14ac:dyDescent="0.25">
      <c r="AN4391" s="6">
        <f>AL1391-'ugly don''t look!'!$M$6</f>
        <v>-0.22403130742942512</v>
      </c>
      <c r="AO4391" s="6">
        <f t="shared" si="521"/>
        <v>-0.24384198406110005</v>
      </c>
      <c r="AP4391" s="6">
        <f t="shared" si="522"/>
        <v>3.2993453581371135</v>
      </c>
      <c r="AQ4391" s="6">
        <f t="shared" si="523"/>
        <v>4.7834146683907619E-2</v>
      </c>
    </row>
    <row r="4392" spans="40:43" x14ac:dyDescent="0.25">
      <c r="AN4392" s="6">
        <f>AL1392-'ugly don''t look!'!$M$6</f>
        <v>-0.22633576949328793</v>
      </c>
      <c r="AO4392" s="6">
        <f t="shared" si="521"/>
        <v>-0.24144213384504029</v>
      </c>
      <c r="AP4392" s="6">
        <f t="shared" si="522"/>
        <v>3.2970408960732507</v>
      </c>
      <c r="AQ4392" s="6">
        <f t="shared" si="523"/>
        <v>4.3989613216850798E-2</v>
      </c>
    </row>
    <row r="4393" spans="40:43" x14ac:dyDescent="0.25">
      <c r="AN4393" s="6">
        <f>AL1393-'ugly don''t look!'!$M$6</f>
        <v>-0.2251652209899655</v>
      </c>
      <c r="AO4393" s="6">
        <f t="shared" si="521"/>
        <v>-0.24083048470622659</v>
      </c>
      <c r="AP4393" s="6">
        <f t="shared" si="522"/>
        <v>3.2982114445765731</v>
      </c>
      <c r="AQ4393" s="6">
        <f t="shared" si="523"/>
        <v>4.4767644161714165E-2</v>
      </c>
    </row>
    <row r="4394" spans="40:43" x14ac:dyDescent="0.25">
      <c r="AN4394" s="6">
        <f>AL1394-'ugly don''t look!'!$M$6</f>
        <v>-0.22835807055053481</v>
      </c>
      <c r="AO4394" s="6">
        <f t="shared" si="521"/>
        <v>-0.23887515546641569</v>
      </c>
      <c r="AP4394" s="6">
        <f t="shared" si="522"/>
        <v>3.2950185950160038</v>
      </c>
      <c r="AQ4394" s="6">
        <f t="shared" si="523"/>
        <v>4.031998851953611E-2</v>
      </c>
    </row>
    <row r="4395" spans="40:43" x14ac:dyDescent="0.25">
      <c r="AN4395" s="6">
        <f>AL1395-'ugly don''t look!'!$M$6</f>
        <v>-0.2326680624063</v>
      </c>
      <c r="AO4395" s="6">
        <f t="shared" si="521"/>
        <v>-0.24090011263023015</v>
      </c>
      <c r="AP4395" s="6">
        <f t="shared" si="522"/>
        <v>3.2907086031602386</v>
      </c>
      <c r="AQ4395" s="6">
        <f t="shared" si="523"/>
        <v>3.730948552345642E-2</v>
      </c>
    </row>
    <row r="4396" spans="40:43" x14ac:dyDescent="0.25">
      <c r="AN4396" s="6">
        <f>AL1396-'ugly don''t look!'!$M$6</f>
        <v>-0.23411949746374638</v>
      </c>
      <c r="AO4396" s="6">
        <f t="shared" si="521"/>
        <v>-0.24066524613471926</v>
      </c>
      <c r="AP4396" s="6">
        <f t="shared" si="522"/>
        <v>3.2892571681027922</v>
      </c>
      <c r="AQ4396" s="6">
        <f t="shared" si="523"/>
        <v>3.570732807055213E-2</v>
      </c>
    </row>
    <row r="4397" spans="40:43" x14ac:dyDescent="0.25">
      <c r="AN4397" s="6">
        <f>AL1397-'ugly don''t look!'!$M$6</f>
        <v>-0.23768831445679783</v>
      </c>
      <c r="AO4397" s="6">
        <f t="shared" si="521"/>
        <v>-0.23900145554822444</v>
      </c>
      <c r="AP4397" s="6">
        <f t="shared" si="522"/>
        <v>3.2856883511097408</v>
      </c>
      <c r="AQ4397" s="6">
        <f t="shared" si="523"/>
        <v>3.1070795981776422E-2</v>
      </c>
    </row>
    <row r="4398" spans="40:43" x14ac:dyDescent="0.25">
      <c r="AN4398" s="6">
        <f>AL1398-'ugly don''t look!'!$M$6</f>
        <v>-0.23780343654036207</v>
      </c>
      <c r="AO4398" s="6">
        <f t="shared" si="521"/>
        <v>-0.23867341120314464</v>
      </c>
      <c r="AP4398" s="6">
        <f t="shared" si="522"/>
        <v>3.2855732290261765</v>
      </c>
      <c r="AQ4398" s="6">
        <f t="shared" si="523"/>
        <v>3.0745155878605795E-2</v>
      </c>
    </row>
    <row r="4399" spans="40:43" x14ac:dyDescent="0.25">
      <c r="AN4399" s="6">
        <f>AL1399-'ugly don''t look!'!$M$6</f>
        <v>-0.24130031116953976</v>
      </c>
      <c r="AO4399" s="6">
        <f t="shared" si="521"/>
        <v>-0.24129493107143637</v>
      </c>
      <c r="AP4399" s="6">
        <f t="shared" si="522"/>
        <v>3.2820763543969989</v>
      </c>
      <c r="AQ4399" s="6">
        <f t="shared" si="523"/>
        <v>2.8930606152475502E-2</v>
      </c>
    </row>
    <row r="4400" spans="40:43" x14ac:dyDescent="0.25">
      <c r="AN4400" s="6">
        <f>AL1400-'ugly don''t look!'!$M$6</f>
        <v>-0.24271328128195879</v>
      </c>
      <c r="AO4400" s="6">
        <f t="shared" si="521"/>
        <v>-0.24167899006946877</v>
      </c>
      <c r="AP4400" s="6">
        <f t="shared" si="522"/>
        <v>3.2806633842845798</v>
      </c>
      <c r="AQ4400" s="6">
        <f t="shared" si="523"/>
        <v>2.7764100705247208E-2</v>
      </c>
    </row>
    <row r="4401" spans="40:43" x14ac:dyDescent="0.25">
      <c r="AN4401" s="6">
        <f>AL1401-'ugly don''t look!'!$M$6</f>
        <v>-0.2427805236462226</v>
      </c>
      <c r="AO4401" s="6">
        <f t="shared" si="521"/>
        <v>-0.24271626703801183</v>
      </c>
      <c r="AP4401" s="6">
        <f t="shared" si="522"/>
        <v>3.280596141920316</v>
      </c>
      <c r="AQ4401" s="6">
        <f t="shared" si="523"/>
        <v>2.8362516799896625E-2</v>
      </c>
    </row>
    <row r="4402" spans="40:43" x14ac:dyDescent="0.25">
      <c r="AN4402" s="6">
        <f>AL1402-'ugly don''t look!'!$M$6</f>
        <v>-0.29283904930735005</v>
      </c>
      <c r="AO4402" s="6">
        <f t="shared" si="521"/>
        <v>-0.35809808867093862</v>
      </c>
      <c r="AP4402" s="6">
        <f t="shared" si="522"/>
        <v>3.2305376162591886</v>
      </c>
      <c r="AQ4402" s="6">
        <f t="shared" si="523"/>
        <v>5.2348713911949951E-2</v>
      </c>
    </row>
    <row r="4403" spans="40:43" x14ac:dyDescent="0.25">
      <c r="AN4403" s="6">
        <f>AL1403-'ugly don''t look!'!$M$6</f>
        <v>-0.29093449031525953</v>
      </c>
      <c r="AO4403" s="6">
        <f t="shared" si="521"/>
        <v>-0.35827100387262584</v>
      </c>
      <c r="AP4403" s="6">
        <f t="shared" si="522"/>
        <v>3.2324421752512791</v>
      </c>
      <c r="AQ4403" s="6">
        <f t="shared" si="523"/>
        <v>5.4364238894965194E-2</v>
      </c>
    </row>
    <row r="4404" spans="40:43" x14ac:dyDescent="0.25">
      <c r="AN4404" s="6">
        <f>AL1404-'ugly don''t look!'!$M$6</f>
        <v>-0.2932560225652896</v>
      </c>
      <c r="AO4404" s="6">
        <f t="shared" si="521"/>
        <v>-0.36016617662084977</v>
      </c>
      <c r="AP4404" s="6">
        <f t="shared" si="522"/>
        <v>3.230120643001249</v>
      </c>
      <c r="AQ4404" s="6">
        <f t="shared" si="523"/>
        <v>5.3258908112060188E-2</v>
      </c>
    </row>
    <row r="4405" spans="40:43" x14ac:dyDescent="0.25">
      <c r="AN4405" s="6">
        <f>AL1405-'ugly don''t look!'!$M$6</f>
        <v>-0.29576080885914058</v>
      </c>
      <c r="AO4405" s="6">
        <f t="shared" si="521"/>
        <v>-0.36061101769884335</v>
      </c>
      <c r="AP4405" s="6">
        <f t="shared" si="522"/>
        <v>3.227615856707398</v>
      </c>
      <c r="AQ4405" s="6">
        <f t="shared" si="523"/>
        <v>5.1039592560757796E-2</v>
      </c>
    </row>
    <row r="4406" spans="40:43" x14ac:dyDescent="0.25">
      <c r="AN4406" s="6">
        <f>AL1406-'ugly don''t look!'!$M$6</f>
        <v>-0.29898356502267287</v>
      </c>
      <c r="AO4406" s="6">
        <f t="shared" si="521"/>
        <v>-0.36157096930335708</v>
      </c>
      <c r="AP4406" s="6">
        <f t="shared" si="522"/>
        <v>3.2243931005438657</v>
      </c>
      <c r="AQ4406" s="6">
        <f t="shared" si="523"/>
        <v>4.8432872350081396E-2</v>
      </c>
    </row>
    <row r="4407" spans="40:43" x14ac:dyDescent="0.25">
      <c r="AN4407" s="6">
        <f>AL1407-'ugly don''t look!'!$M$6</f>
        <v>-0.30105853716201914</v>
      </c>
      <c r="AO4407" s="6">
        <f t="shared" si="521"/>
        <v>-0.36157642944875745</v>
      </c>
      <c r="AP4407" s="6">
        <f t="shared" si="522"/>
        <v>3.2223181284045195</v>
      </c>
      <c r="AQ4407" s="6">
        <f t="shared" si="523"/>
        <v>4.6361404185163241E-2</v>
      </c>
    </row>
    <row r="4408" spans="40:43" x14ac:dyDescent="0.25">
      <c r="AN4408" s="6">
        <f>AL1408-'ugly don''t look!'!$M$6</f>
        <v>-0.30447200787049855</v>
      </c>
      <c r="AO4408" s="6">
        <f t="shared" si="521"/>
        <v>-0.36038584558898251</v>
      </c>
      <c r="AP4408" s="6">
        <f t="shared" si="522"/>
        <v>3.2189046576960401</v>
      </c>
      <c r="AQ4408" s="6">
        <f t="shared" si="523"/>
        <v>4.2183892394755701E-2</v>
      </c>
    </row>
    <row r="4409" spans="40:43" x14ac:dyDescent="0.25">
      <c r="AN4409" s="6">
        <f>AL1409-'ugly don''t look!'!$M$6</f>
        <v>-0.30297768570421812</v>
      </c>
      <c r="AO4409" s="6">
        <f t="shared" si="521"/>
        <v>-0.36145419452481625</v>
      </c>
      <c r="AP4409" s="6">
        <f t="shared" si="522"/>
        <v>3.2203989798623205</v>
      </c>
      <c r="AQ4409" s="6">
        <f t="shared" si="523"/>
        <v>4.4363813034515753E-2</v>
      </c>
    </row>
    <row r="4410" spans="40:43" x14ac:dyDescent="0.25">
      <c r="AN4410" s="6">
        <f>AL1410-'ugly don''t look!'!$M$6</f>
        <v>-0.30278238268038438</v>
      </c>
      <c r="AO4410" s="6">
        <f t="shared" si="521"/>
        <v>-0.35886079729506226</v>
      </c>
      <c r="AP4410" s="6">
        <f t="shared" si="522"/>
        <v>3.2205942828861542</v>
      </c>
      <c r="AQ4410" s="6">
        <f t="shared" si="523"/>
        <v>4.2894838478049369E-2</v>
      </c>
    </row>
    <row r="4411" spans="40:43" x14ac:dyDescent="0.25">
      <c r="AN4411" s="6">
        <f>AL1411-'ugly don''t look!'!$M$6</f>
        <v>-0.30193388668075016</v>
      </c>
      <c r="AO4411" s="6">
        <f t="shared" ref="AO4411:AO4474" si="524">AK1411</f>
        <v>-0.35860676728971358</v>
      </c>
      <c r="AP4411" s="6">
        <f t="shared" ref="AP4411:AP4474" si="525">AL1411</f>
        <v>3.2214427788857884</v>
      </c>
      <c r="AQ4411" s="6">
        <f t="shared" si="523"/>
        <v>4.3580314159093414E-2</v>
      </c>
    </row>
    <row r="4412" spans="40:43" x14ac:dyDescent="0.25">
      <c r="AN4412" s="6">
        <f>AL1412-'ugly don''t look!'!$M$6</f>
        <v>-0.30069719880105517</v>
      </c>
      <c r="AO4412" s="6">
        <f t="shared" si="524"/>
        <v>-0.35845353535077529</v>
      </c>
      <c r="AP4412" s="6">
        <f t="shared" si="525"/>
        <v>3.2226794667654834</v>
      </c>
      <c r="AQ4412" s="6">
        <f t="shared" si="523"/>
        <v>4.4718667515393745E-2</v>
      </c>
    </row>
    <row r="4413" spans="40:43" x14ac:dyDescent="0.25">
      <c r="AN4413" s="6">
        <f>AL1413-'ugly don''t look!'!$M$6</f>
        <v>-0.29844838239585547</v>
      </c>
      <c r="AO4413" s="6">
        <f t="shared" si="524"/>
        <v>-0.35810832142965399</v>
      </c>
      <c r="AP4413" s="6">
        <f t="shared" si="525"/>
        <v>3.2249282831706831</v>
      </c>
      <c r="AQ4413" s="6">
        <f t="shared" si="523"/>
        <v>4.6745947557888134E-2</v>
      </c>
    </row>
    <row r="4414" spans="40:43" x14ac:dyDescent="0.25">
      <c r="AN4414" s="6">
        <f>AL1414-'ugly don''t look!'!$M$6</f>
        <v>-0.29267396946225777</v>
      </c>
      <c r="AO4414" s="6">
        <f t="shared" si="524"/>
        <v>-0.35996567619911896</v>
      </c>
      <c r="AP4414" s="6">
        <f t="shared" si="525"/>
        <v>3.2307026961042808</v>
      </c>
      <c r="AQ4414" s="6">
        <f t="shared" si="523"/>
        <v>5.3712292782466697E-2</v>
      </c>
    </row>
    <row r="4415" spans="40:43" x14ac:dyDescent="0.25">
      <c r="AN4415" s="6">
        <f>AL1415-'ugly don''t look!'!$M$6</f>
        <v>-0.28819754426331423</v>
      </c>
      <c r="AO4415" s="6">
        <f t="shared" si="524"/>
        <v>-0.35964247018794399</v>
      </c>
      <c r="AP4415" s="6">
        <f t="shared" si="525"/>
        <v>3.2351791213032244</v>
      </c>
      <c r="AQ4415" s="6">
        <f t="shared" si="523"/>
        <v>5.7981304897118585E-2</v>
      </c>
    </row>
    <row r="4416" spans="40:43" x14ac:dyDescent="0.25">
      <c r="AN4416" s="6">
        <f>AL1416-'ugly don''t look!'!$M$6</f>
        <v>-0.28694207304559871</v>
      </c>
      <c r="AO4416" s="6">
        <f t="shared" si="524"/>
        <v>-0.35984705486204432</v>
      </c>
      <c r="AP4416" s="6">
        <f t="shared" si="525"/>
        <v>3.2364345925209399</v>
      </c>
      <c r="AQ4416" s="6">
        <f t="shared" si="523"/>
        <v>5.9368065561152539E-2</v>
      </c>
    </row>
    <row r="4417" spans="40:43" x14ac:dyDescent="0.25">
      <c r="AN4417" s="6">
        <f>AL1417-'ugly don''t look!'!$M$6</f>
        <v>-0.29147031833951198</v>
      </c>
      <c r="AO4417" s="6">
        <f t="shared" si="524"/>
        <v>-0.35832347724483837</v>
      </c>
      <c r="AP4417" s="6">
        <f t="shared" si="525"/>
        <v>3.2319063472270266</v>
      </c>
      <c r="AQ4417" s="6">
        <f t="shared" si="523"/>
        <v>5.3862084947300076E-2</v>
      </c>
    </row>
    <row r="4418" spans="40:43" x14ac:dyDescent="0.25">
      <c r="AN4418" s="6">
        <f>AL1418-'ugly don''t look!'!$M$6</f>
        <v>-0.29034903797162936</v>
      </c>
      <c r="AO4418" s="6">
        <f t="shared" si="524"/>
        <v>-0.35879131050778434</v>
      </c>
      <c r="AP4418" s="6">
        <f t="shared" si="525"/>
        <v>3.2330276275949092</v>
      </c>
      <c r="AQ4418" s="6">
        <f t="shared" ref="AQ4418:AQ4481" si="526">AN4418-$AS$2*AO4418-$AT$2</f>
        <v>5.5283590981311553E-2</v>
      </c>
    </row>
    <row r="4419" spans="40:43" x14ac:dyDescent="0.25">
      <c r="AN4419" s="6">
        <f>AL1419-'ugly don''t look!'!$M$6</f>
        <v>-0.29394132633982117</v>
      </c>
      <c r="AO4419" s="6">
        <f t="shared" si="524"/>
        <v>-0.35774828875487064</v>
      </c>
      <c r="AP4419" s="6">
        <f t="shared" si="525"/>
        <v>3.2294353392267174</v>
      </c>
      <c r="AQ4419" s="6">
        <f t="shared" si="526"/>
        <v>5.102195751657071E-2</v>
      </c>
    </row>
    <row r="4420" spans="40:43" x14ac:dyDescent="0.25">
      <c r="AN4420" s="6">
        <f>AL1420-'ugly don''t look!'!$M$6</f>
        <v>-0.29275407535785813</v>
      </c>
      <c r="AO4420" s="6">
        <f t="shared" si="524"/>
        <v>-0.35802191475822559</v>
      </c>
      <c r="AP4420" s="6">
        <f t="shared" si="525"/>
        <v>3.2306225902086805</v>
      </c>
      <c r="AQ4420" s="6">
        <f t="shared" si="526"/>
        <v>5.2384804283686193E-2</v>
      </c>
    </row>
    <row r="4421" spans="40:43" x14ac:dyDescent="0.25">
      <c r="AN4421" s="6">
        <f>AL1421-'ugly don''t look!'!$M$6</f>
        <v>-0.29377140100936172</v>
      </c>
      <c r="AO4421" s="6">
        <f t="shared" si="524"/>
        <v>-0.35893093914784457</v>
      </c>
      <c r="AP4421" s="6">
        <f t="shared" si="525"/>
        <v>3.2296052645571769</v>
      </c>
      <c r="AQ4421" s="6">
        <f t="shared" si="526"/>
        <v>5.1950832733988456E-2</v>
      </c>
    </row>
    <row r="4422" spans="40:43" x14ac:dyDescent="0.25">
      <c r="AN4422" s="6">
        <f>AL1422-'ugly don''t look!'!$M$6</f>
        <v>-0.29177268885157304</v>
      </c>
      <c r="AO4422" s="6">
        <f t="shared" si="524"/>
        <v>-0.35776054754640302</v>
      </c>
      <c r="AP4422" s="6">
        <f t="shared" si="525"/>
        <v>3.2316039767149656</v>
      </c>
      <c r="AQ4422" s="6">
        <f t="shared" si="526"/>
        <v>5.3198461918408047E-2</v>
      </c>
    </row>
    <row r="4423" spans="40:43" x14ac:dyDescent="0.25">
      <c r="AN4423" s="6">
        <f>AL1423-'ugly don''t look!'!$M$6</f>
        <v>-0.29237223748112706</v>
      </c>
      <c r="AO4423" s="6">
        <f t="shared" si="524"/>
        <v>-0.35871370231898442</v>
      </c>
      <c r="AP4423" s="6">
        <f t="shared" si="525"/>
        <v>3.2310044280854116</v>
      </c>
      <c r="AQ4423" s="6">
        <f t="shared" si="526"/>
        <v>5.3210587466786946E-2</v>
      </c>
    </row>
    <row r="4424" spans="40:43" x14ac:dyDescent="0.25">
      <c r="AN4424" s="6">
        <f>AL1424-'ugly don''t look!'!$M$6</f>
        <v>-0.29013921558114264</v>
      </c>
      <c r="AO4424" s="6">
        <f t="shared" si="524"/>
        <v>-0.35836230606369018</v>
      </c>
      <c r="AP4424" s="6">
        <f t="shared" si="525"/>
        <v>3.233237449985396</v>
      </c>
      <c r="AQ4424" s="6">
        <f t="shared" si="526"/>
        <v>5.521810557476528E-2</v>
      </c>
    </row>
    <row r="4425" spans="40:43" x14ac:dyDescent="0.25">
      <c r="AN4425" s="6">
        <f>AL1425-'ugly don''t look!'!$M$6</f>
        <v>-0.28805197754248146</v>
      </c>
      <c r="AO4425" s="6">
        <f t="shared" si="524"/>
        <v>-0.35760606528551792</v>
      </c>
      <c r="AP4425" s="6">
        <f t="shared" si="525"/>
        <v>3.2353246880240571</v>
      </c>
      <c r="AQ4425" s="6">
        <f t="shared" si="526"/>
        <v>5.6820036326913986E-2</v>
      </c>
    </row>
    <row r="4426" spans="40:43" x14ac:dyDescent="0.25">
      <c r="AN4426" s="6">
        <f>AL1426-'ugly don''t look!'!$M$6</f>
        <v>-0.28788204210054147</v>
      </c>
      <c r="AO4426" s="6">
        <f t="shared" si="524"/>
        <v>-0.35704289017056795</v>
      </c>
      <c r="AP4426" s="6">
        <f t="shared" si="525"/>
        <v>3.2354946234659971</v>
      </c>
      <c r="AQ4426" s="6">
        <f t="shared" si="526"/>
        <v>5.6628561759295565E-2</v>
      </c>
    </row>
    <row r="4427" spans="40:43" x14ac:dyDescent="0.25">
      <c r="AN4427" s="6">
        <f>AL1427-'ugly don''t look!'!$M$6</f>
        <v>-0.28785583873034692</v>
      </c>
      <c r="AO4427" s="6">
        <f t="shared" si="524"/>
        <v>-0.35707485444586862</v>
      </c>
      <c r="AP4427" s="6">
        <f t="shared" si="525"/>
        <v>3.2355208268361917</v>
      </c>
      <c r="AQ4427" s="6">
        <f t="shared" si="526"/>
        <v>5.6675277770647875E-2</v>
      </c>
    </row>
    <row r="4428" spans="40:43" x14ac:dyDescent="0.25">
      <c r="AN4428" s="6">
        <f>AL1428-'ugly don''t look!'!$M$6</f>
        <v>-0.28911992559025546</v>
      </c>
      <c r="AO4428" s="6">
        <f t="shared" si="524"/>
        <v>-0.35820570030156129</v>
      </c>
      <c r="AP4428" s="6">
        <f t="shared" si="525"/>
        <v>3.2342567399762832</v>
      </c>
      <c r="AQ4428" s="6">
        <f t="shared" si="526"/>
        <v>5.6136895936877262E-2</v>
      </c>
    </row>
    <row r="4429" spans="40:43" x14ac:dyDescent="0.25">
      <c r="AN4429" s="6">
        <f>AL1429-'ugly don''t look!'!$M$6</f>
        <v>-0.28780696120163762</v>
      </c>
      <c r="AO4429" s="6">
        <f t="shared" si="524"/>
        <v>-0.35780820401133434</v>
      </c>
      <c r="AP4429" s="6">
        <f t="shared" si="525"/>
        <v>3.235569704364901</v>
      </c>
      <c r="AQ4429" s="6">
        <f t="shared" si="526"/>
        <v>5.719477245986182E-2</v>
      </c>
    </row>
    <row r="4430" spans="40:43" x14ac:dyDescent="0.25">
      <c r="AN4430" s="6">
        <f>AL1430-'ugly don''t look!'!$M$6</f>
        <v>-0.28739225340757057</v>
      </c>
      <c r="AO4430" s="6">
        <f t="shared" si="524"/>
        <v>-0.3570599268398898</v>
      </c>
      <c r="AP4430" s="6">
        <f t="shared" si="525"/>
        <v>3.235984412158968</v>
      </c>
      <c r="AQ4430" s="6">
        <f t="shared" si="526"/>
        <v>5.7129283504276401E-2</v>
      </c>
    </row>
    <row r="4431" spans="40:43" x14ac:dyDescent="0.25">
      <c r="AN4431" s="6">
        <f>AL1431-'ugly don''t look!'!$M$6</f>
        <v>-0.28769440080416597</v>
      </c>
      <c r="AO4431" s="6">
        <f t="shared" si="524"/>
        <v>-0.35925261433940125</v>
      </c>
      <c r="AP4431" s="6">
        <f t="shared" si="525"/>
        <v>3.2356822647623726</v>
      </c>
      <c r="AQ4431" s="6">
        <f t="shared" si="526"/>
        <v>5.8234263640699724E-2</v>
      </c>
    </row>
    <row r="4432" spans="40:43" x14ac:dyDescent="0.25">
      <c r="AN4432" s="6">
        <f>AL1432-'ugly don''t look!'!$M$6</f>
        <v>-0.28712675340229676</v>
      </c>
      <c r="AO4432" s="6">
        <f t="shared" si="524"/>
        <v>-0.35989269556291603</v>
      </c>
      <c r="AP4432" s="6">
        <f t="shared" si="525"/>
        <v>3.2362499121642418</v>
      </c>
      <c r="AQ4432" s="6">
        <f t="shared" si="526"/>
        <v>5.9212674506663371E-2</v>
      </c>
    </row>
    <row r="4433" spans="40:43" x14ac:dyDescent="0.25">
      <c r="AN4433" s="6">
        <f>AL1433-'ugly don''t look!'!$M$6</f>
        <v>-0.28845102609132978</v>
      </c>
      <c r="AO4433" s="6">
        <f t="shared" si="524"/>
        <v>-0.35989546173294928</v>
      </c>
      <c r="AP4433" s="6">
        <f t="shared" si="525"/>
        <v>3.2349256394752088</v>
      </c>
      <c r="AQ4433" s="6">
        <f t="shared" si="526"/>
        <v>5.789017696981949E-2</v>
      </c>
    </row>
    <row r="4434" spans="40:43" x14ac:dyDescent="0.25">
      <c r="AN4434" s="6">
        <f>AL1434-'ugly don''t look!'!$M$6</f>
        <v>-0.29395460930971273</v>
      </c>
      <c r="AO4434" s="6">
        <f t="shared" si="524"/>
        <v>-0.35976521596974903</v>
      </c>
      <c r="AP4434" s="6">
        <f t="shared" si="525"/>
        <v>3.2294220562568259</v>
      </c>
      <c r="AQ4434" s="6">
        <f t="shared" si="526"/>
        <v>5.2303010295290164E-2</v>
      </c>
    </row>
    <row r="4435" spans="40:43" x14ac:dyDescent="0.25">
      <c r="AN4435" s="6">
        <f>AL1435-'ugly don''t look!'!$M$6</f>
        <v>-0.29614313010710003</v>
      </c>
      <c r="AO4435" s="6">
        <f t="shared" si="524"/>
        <v>-0.36127323278314616</v>
      </c>
      <c r="AP4435" s="6">
        <f t="shared" si="525"/>
        <v>3.2272335354594386</v>
      </c>
      <c r="AQ4435" s="6">
        <f t="shared" si="526"/>
        <v>5.1082238882554809E-2</v>
      </c>
    </row>
    <row r="4436" spans="40:43" x14ac:dyDescent="0.25">
      <c r="AN4436" s="6">
        <f>AL1436-'ugly don''t look!'!$M$6</f>
        <v>-0.29846355876779862</v>
      </c>
      <c r="AO4436" s="6">
        <f t="shared" si="524"/>
        <v>-0.36140025293018696</v>
      </c>
      <c r="AP4436" s="6">
        <f t="shared" si="525"/>
        <v>3.22491310679874</v>
      </c>
      <c r="AQ4436" s="6">
        <f t="shared" si="526"/>
        <v>4.8843323682478873E-2</v>
      </c>
    </row>
    <row r="4437" spans="40:43" x14ac:dyDescent="0.25">
      <c r="AN4437" s="6">
        <f>AL1437-'ugly don''t look!'!$M$6</f>
        <v>-0.30281194679604928</v>
      </c>
      <c r="AO4437" s="6">
        <f t="shared" si="524"/>
        <v>-0.36216132659017974</v>
      </c>
      <c r="AP4437" s="6">
        <f t="shared" si="525"/>
        <v>3.2205647187704893</v>
      </c>
      <c r="AQ4437" s="6">
        <f t="shared" si="526"/>
        <v>4.498334437725407E-2</v>
      </c>
    </row>
    <row r="4438" spans="40:43" x14ac:dyDescent="0.25">
      <c r="AN4438" s="6">
        <f>AL1438-'ugly don''t look!'!$M$6</f>
        <v>-0.30264040526495872</v>
      </c>
      <c r="AO4438" s="6">
        <f t="shared" si="524"/>
        <v>-0.36164888106604326</v>
      </c>
      <c r="AP4438" s="6">
        <f t="shared" si="525"/>
        <v>3.2207362603015799</v>
      </c>
      <c r="AQ4438" s="6">
        <f t="shared" si="526"/>
        <v>4.4826030927256205E-2</v>
      </c>
    </row>
    <row r="4439" spans="40:43" x14ac:dyDescent="0.25">
      <c r="AN4439" s="6">
        <f>AL1439-'ugly don''t look!'!$M$6</f>
        <v>-0.30693337924912445</v>
      </c>
      <c r="AO4439" s="6">
        <f t="shared" si="524"/>
        <v>-0.36239032445721064</v>
      </c>
      <c r="AP4439" s="6">
        <f t="shared" si="525"/>
        <v>3.2164432863174142</v>
      </c>
      <c r="AQ4439" s="6">
        <f t="shared" si="526"/>
        <v>4.1008868206719645E-2</v>
      </c>
    </row>
    <row r="4440" spans="40:43" x14ac:dyDescent="0.25">
      <c r="AN4440" s="6">
        <f>AL1440-'ugly don''t look!'!$M$6</f>
        <v>-0.30646281786473839</v>
      </c>
      <c r="AO4440" s="6">
        <f t="shared" si="524"/>
        <v>-0.36260159050116458</v>
      </c>
      <c r="AP4440" s="6">
        <f t="shared" si="525"/>
        <v>3.2169138477018002</v>
      </c>
      <c r="AQ4440" s="6">
        <f t="shared" si="526"/>
        <v>4.1615006716120423E-2</v>
      </c>
    </row>
    <row r="4441" spans="40:43" x14ac:dyDescent="0.25">
      <c r="AN4441" s="6">
        <f>AL1441-'ugly don''t look!'!$M$6</f>
        <v>-0.30862232140895429</v>
      </c>
      <c r="AO4441" s="6">
        <f t="shared" si="524"/>
        <v>-0.36122541090472549</v>
      </c>
      <c r="AP4441" s="6">
        <f t="shared" si="525"/>
        <v>3.2147543441575843</v>
      </c>
      <c r="AQ4441" s="6">
        <f t="shared" si="526"/>
        <v>3.8572358537313667E-2</v>
      </c>
    </row>
    <row r="4442" spans="40:43" x14ac:dyDescent="0.25">
      <c r="AN4442" s="6">
        <f>AL1442-'ugly don''t look!'!$M$6</f>
        <v>-0.30772681034565874</v>
      </c>
      <c r="AO4442" s="6">
        <f t="shared" si="524"/>
        <v>-0.36124936229220844</v>
      </c>
      <c r="AP4442" s="6">
        <f t="shared" si="525"/>
        <v>3.2156498552208799</v>
      </c>
      <c r="AQ4442" s="6">
        <f t="shared" si="526"/>
        <v>3.9483240079434295E-2</v>
      </c>
    </row>
    <row r="4443" spans="40:43" x14ac:dyDescent="0.25">
      <c r="AN4443" s="6">
        <f>AL1443-'ugly don''t look!'!$M$6</f>
        <v>-0.30648191534694558</v>
      </c>
      <c r="AO4443" s="6">
        <f t="shared" si="524"/>
        <v>-0.35807226360264088</v>
      </c>
      <c r="AP4443" s="6">
        <f t="shared" si="525"/>
        <v>3.216894750219593</v>
      </c>
      <c r="AQ4443" s="6">
        <f t="shared" si="526"/>
        <v>3.8689274984219701E-2</v>
      </c>
    </row>
    <row r="4444" spans="40:43" x14ac:dyDescent="0.25">
      <c r="AN4444" s="6">
        <f>AL1444-'ugly don''t look!'!$M$6</f>
        <v>-0.30590832853742578</v>
      </c>
      <c r="AO4444" s="6">
        <f t="shared" si="524"/>
        <v>-0.36171514343988326</v>
      </c>
      <c r="AP4444" s="6">
        <f t="shared" si="525"/>
        <v>3.2174683370291128</v>
      </c>
      <c r="AQ4444" s="6">
        <f t="shared" si="526"/>
        <v>4.1600630636588531E-2</v>
      </c>
    </row>
    <row r="4445" spans="40:43" x14ac:dyDescent="0.25">
      <c r="AN4445" s="6">
        <f>AL1445-'ugly don''t look!'!$M$6</f>
        <v>-0.30689033966540968</v>
      </c>
      <c r="AO4445" s="6">
        <f t="shared" si="524"/>
        <v>-0.3623486475089327</v>
      </c>
      <c r="AP4445" s="6">
        <f t="shared" si="525"/>
        <v>3.2164863259011289</v>
      </c>
      <c r="AQ4445" s="6">
        <f t="shared" si="526"/>
        <v>4.1025162172818042E-2</v>
      </c>
    </row>
    <row r="4446" spans="40:43" x14ac:dyDescent="0.25">
      <c r="AN4446" s="6">
        <f>AL1446-'ugly don''t look!'!$M$6</f>
        <v>-0.30359822281376969</v>
      </c>
      <c r="AO4446" s="6">
        <f t="shared" si="524"/>
        <v>-0.36349364146451424</v>
      </c>
      <c r="AP4446" s="6">
        <f t="shared" si="525"/>
        <v>3.2197784427527689</v>
      </c>
      <c r="AQ4446" s="6">
        <f t="shared" si="526"/>
        <v>4.505206340225823E-2</v>
      </c>
    </row>
    <row r="4447" spans="40:43" x14ac:dyDescent="0.25">
      <c r="AN4447" s="6">
        <f>AL1447-'ugly don''t look!'!$M$6</f>
        <v>-0.30428399409680829</v>
      </c>
      <c r="AO4447" s="6">
        <f t="shared" si="524"/>
        <v>-0.36435020398125018</v>
      </c>
      <c r="AP4447" s="6">
        <f t="shared" si="525"/>
        <v>3.2190926714697303</v>
      </c>
      <c r="AQ4447" s="6">
        <f t="shared" si="526"/>
        <v>4.4915979523977245E-2</v>
      </c>
    </row>
    <row r="4448" spans="40:43" x14ac:dyDescent="0.25">
      <c r="AN4448" s="6">
        <f>AL1448-'ugly don''t look!'!$M$6</f>
        <v>-0.30237471207618416</v>
      </c>
      <c r="AO4448" s="6">
        <f t="shared" si="524"/>
        <v>-0.36040155551888359</v>
      </c>
      <c r="AP4448" s="6">
        <f t="shared" si="525"/>
        <v>3.2210019534903545</v>
      </c>
      <c r="AQ4448" s="6">
        <f t="shared" si="526"/>
        <v>4.4291269824009188E-2</v>
      </c>
    </row>
    <row r="4449" spans="40:43" x14ac:dyDescent="0.25">
      <c r="AN4449" s="6">
        <f>AL1449-'ugly don''t look!'!$M$6</f>
        <v>-0.30001765650671608</v>
      </c>
      <c r="AO4449" s="6">
        <f t="shared" si="524"/>
        <v>-0.35838131486362773</v>
      </c>
      <c r="AP4449" s="6">
        <f t="shared" si="525"/>
        <v>3.2233590090598225</v>
      </c>
      <c r="AQ4449" s="6">
        <f t="shared" si="526"/>
        <v>4.5351863289339017E-2</v>
      </c>
    </row>
    <row r="4450" spans="40:43" x14ac:dyDescent="0.25">
      <c r="AN4450" s="6">
        <f>AL1450-'ugly don''t look!'!$M$6</f>
        <v>-0.29899018910344832</v>
      </c>
      <c r="AO4450" s="6">
        <f t="shared" si="524"/>
        <v>-0.35964523566589696</v>
      </c>
      <c r="AP4450" s="6">
        <f t="shared" si="525"/>
        <v>3.2243864764630903</v>
      </c>
      <c r="AQ4450" s="6">
        <f t="shared" si="526"/>
        <v>4.7190434765040451E-2</v>
      </c>
    </row>
    <row r="4451" spans="40:43" x14ac:dyDescent="0.25">
      <c r="AN4451" s="6">
        <f>AL1451-'ugly don''t look!'!$M$6</f>
        <v>-0.29851285810217698</v>
      </c>
      <c r="AO4451" s="6">
        <f t="shared" si="524"/>
        <v>-0.36354638961025759</v>
      </c>
      <c r="AP4451" s="6">
        <f t="shared" si="525"/>
        <v>3.2248638074643616</v>
      </c>
      <c r="AQ4451" s="6">
        <f t="shared" si="526"/>
        <v>5.0171278522633617E-2</v>
      </c>
    </row>
    <row r="4452" spans="40:43" x14ac:dyDescent="0.25">
      <c r="AN4452" s="6">
        <f>AL1452-'ugly don''t look!'!$M$6</f>
        <v>-0.29939739954615918</v>
      </c>
      <c r="AO4452" s="6">
        <f t="shared" si="524"/>
        <v>-0.36332667844831229</v>
      </c>
      <c r="AP4452" s="6">
        <f t="shared" si="525"/>
        <v>3.2239792660203794</v>
      </c>
      <c r="AQ4452" s="6">
        <f t="shared" si="526"/>
        <v>4.9145740413438693E-2</v>
      </c>
    </row>
    <row r="4453" spans="40:43" x14ac:dyDescent="0.25">
      <c r="AN4453" s="6">
        <f>AL1453-'ugly don''t look!'!$M$6</f>
        <v>-0.29889052680135819</v>
      </c>
      <c r="AO4453" s="6">
        <f t="shared" si="524"/>
        <v>-0.3645701401630484</v>
      </c>
      <c r="AP4453" s="6">
        <f t="shared" si="525"/>
        <v>3.2244861387651804</v>
      </c>
      <c r="AQ4453" s="6">
        <f t="shared" si="526"/>
        <v>5.0450587888085902E-2</v>
      </c>
    </row>
    <row r="4454" spans="40:43" x14ac:dyDescent="0.25">
      <c r="AN4454" s="6">
        <f>AL1454-'ugly don''t look!'!$M$6</f>
        <v>-0.29999674384825248</v>
      </c>
      <c r="AO4454" s="6">
        <f t="shared" si="524"/>
        <v>-0.36425222495187115</v>
      </c>
      <c r="AP4454" s="6">
        <f t="shared" si="525"/>
        <v>3.2233799217182861</v>
      </c>
      <c r="AQ4454" s="6">
        <f t="shared" si="526"/>
        <v>4.914035305620737E-2</v>
      </c>
    </row>
    <row r="4455" spans="40:43" x14ac:dyDescent="0.25">
      <c r="AN4455" s="6">
        <f>AL1455-'ugly don''t look!'!$M$6</f>
        <v>-0.30193194469824869</v>
      </c>
      <c r="AO4455" s="6">
        <f t="shared" si="524"/>
        <v>-0.35902904846275252</v>
      </c>
      <c r="AP4455" s="6">
        <f t="shared" si="525"/>
        <v>3.2214447208682899</v>
      </c>
      <c r="AQ4455" s="6">
        <f t="shared" si="526"/>
        <v>4.3853249370402414E-2</v>
      </c>
    </row>
    <row r="4456" spans="40:43" x14ac:dyDescent="0.25">
      <c r="AN4456" s="6">
        <f>AL1456-'ugly don''t look!'!$M$6</f>
        <v>-0.30274709102239994</v>
      </c>
      <c r="AO4456" s="6">
        <f t="shared" si="524"/>
        <v>-0.3597283662498576</v>
      </c>
      <c r="AP4456" s="6">
        <f t="shared" si="525"/>
        <v>3.2206295745441387</v>
      </c>
      <c r="AQ4456" s="6">
        <f t="shared" si="526"/>
        <v>4.3486880773485226E-2</v>
      </c>
    </row>
    <row r="4457" spans="40:43" x14ac:dyDescent="0.25">
      <c r="AN4457" s="6">
        <f>AL1457-'ugly don''t look!'!$M$6</f>
        <v>-0.30729317634489828</v>
      </c>
      <c r="AO4457" s="6">
        <f t="shared" si="524"/>
        <v>-0.3602705927178701</v>
      </c>
      <c r="AP4457" s="6">
        <f t="shared" si="525"/>
        <v>3.2160834892216403</v>
      </c>
      <c r="AQ4457" s="6">
        <f t="shared" si="526"/>
        <v>3.9288761949834466E-2</v>
      </c>
    </row>
    <row r="4458" spans="40:43" x14ac:dyDescent="0.25">
      <c r="AN4458" s="6">
        <f>AL1458-'ugly don''t look!'!$M$6</f>
        <v>-0.30509726697795214</v>
      </c>
      <c r="AO4458" s="6">
        <f t="shared" si="524"/>
        <v>-0.36132236053539474</v>
      </c>
      <c r="AP4458" s="6">
        <f t="shared" si="525"/>
        <v>3.2182793985885865</v>
      </c>
      <c r="AQ4458" s="6">
        <f t="shared" si="526"/>
        <v>4.2159629081948535E-2</v>
      </c>
    </row>
    <row r="4459" spans="40:43" x14ac:dyDescent="0.25">
      <c r="AN4459" s="6">
        <f>AL1459-'ugly don''t look!'!$M$6</f>
        <v>-0.30450254423423084</v>
      </c>
      <c r="AO4459" s="6">
        <f t="shared" si="524"/>
        <v>-0.3625674096862001</v>
      </c>
      <c r="AP4459" s="6">
        <f t="shared" si="525"/>
        <v>3.2188741213323078</v>
      </c>
      <c r="AQ4459" s="6">
        <f t="shared" si="526"/>
        <v>4.3553345271133526E-2</v>
      </c>
    </row>
    <row r="4460" spans="40:43" x14ac:dyDescent="0.25">
      <c r="AN4460" s="6">
        <f>AL1460-'ugly don''t look!'!$M$6</f>
        <v>-0.2991050474495669</v>
      </c>
      <c r="AO4460" s="6">
        <f t="shared" si="524"/>
        <v>-0.36272877949925114</v>
      </c>
      <c r="AP4460" s="6">
        <f t="shared" si="525"/>
        <v>3.2242716181169717</v>
      </c>
      <c r="AQ4460" s="6">
        <f t="shared" si="526"/>
        <v>4.9054398949788414E-2</v>
      </c>
    </row>
    <row r="4461" spans="40:43" x14ac:dyDescent="0.25">
      <c r="AN4461" s="6">
        <f>AL1461-'ugly don''t look!'!$M$6</f>
        <v>-0.29647720934471078</v>
      </c>
      <c r="AO4461" s="6">
        <f t="shared" si="524"/>
        <v>-0.36349502953796664</v>
      </c>
      <c r="AP4461" s="6">
        <f t="shared" si="525"/>
        <v>3.2268994562218278</v>
      </c>
      <c r="AQ4461" s="6">
        <f t="shared" si="526"/>
        <v>5.2173967648672853E-2</v>
      </c>
    </row>
    <row r="4462" spans="40:43" x14ac:dyDescent="0.25">
      <c r="AN4462" s="6">
        <f>AL1462-'ugly don''t look!'!$M$6</f>
        <v>-0.2948077251608141</v>
      </c>
      <c r="AO4462" s="6">
        <f t="shared" si="524"/>
        <v>-0.36222974318037332</v>
      </c>
      <c r="AP4462" s="6">
        <f t="shared" si="525"/>
        <v>3.2285689404057245</v>
      </c>
      <c r="AQ4462" s="6">
        <f t="shared" si="526"/>
        <v>5.3031471433484301E-2</v>
      </c>
    </row>
    <row r="4463" spans="40:43" x14ac:dyDescent="0.25">
      <c r="AN4463" s="6">
        <f>AL1463-'ugly don''t look!'!$M$6</f>
        <v>-0.2939206417609137</v>
      </c>
      <c r="AO4463" s="6">
        <f t="shared" si="524"/>
        <v>-0.3613142131458591</v>
      </c>
      <c r="AP4463" s="6">
        <f t="shared" si="525"/>
        <v>3.2294560238056249</v>
      </c>
      <c r="AQ4463" s="6">
        <f t="shared" si="526"/>
        <v>5.3331025821996808E-2</v>
      </c>
    </row>
    <row r="4464" spans="40:43" x14ac:dyDescent="0.25">
      <c r="AN4464" s="6">
        <f>AL1464-'ugly don''t look!'!$M$6</f>
        <v>-0.29247965578011703</v>
      </c>
      <c r="AO4464" s="6">
        <f t="shared" si="524"/>
        <v>-0.3593568537701502</v>
      </c>
      <c r="AP4464" s="6">
        <f t="shared" si="525"/>
        <v>3.2308970097864216</v>
      </c>
      <c r="AQ4464" s="6">
        <f t="shared" si="526"/>
        <v>5.3515902908942453E-2</v>
      </c>
    </row>
    <row r="4465" spans="40:43" x14ac:dyDescent="0.25">
      <c r="AN4465" s="6">
        <f>AL1465-'ugly don''t look!'!$M$6</f>
        <v>-0.29280785421770883</v>
      </c>
      <c r="AO4465" s="6">
        <f t="shared" si="524"/>
        <v>-0.35828529975067791</v>
      </c>
      <c r="AP4465" s="6">
        <f t="shared" si="525"/>
        <v>3.2305688113488298</v>
      </c>
      <c r="AQ4465" s="6">
        <f t="shared" si="526"/>
        <v>5.2500049178814789E-2</v>
      </c>
    </row>
    <row r="4466" spans="40:43" x14ac:dyDescent="0.25">
      <c r="AN4466" s="6">
        <f>AL1466-'ugly don''t look!'!$M$6</f>
        <v>-0.29096360512563413</v>
      </c>
      <c r="AO4466" s="6">
        <f t="shared" si="524"/>
        <v>-0.36021736600289722</v>
      </c>
      <c r="AP4466" s="6">
        <f t="shared" si="525"/>
        <v>3.2324130604409045</v>
      </c>
      <c r="AQ4466" s="6">
        <f t="shared" si="526"/>
        <v>5.558417564498852E-2</v>
      </c>
    </row>
    <row r="4467" spans="40:43" x14ac:dyDescent="0.25">
      <c r="AN4467" s="6">
        <f>AL1467-'ugly don''t look!'!$M$6</f>
        <v>-0.29018345949014357</v>
      </c>
      <c r="AO4467" s="6">
        <f t="shared" si="524"/>
        <v>-0.35892622494094817</v>
      </c>
      <c r="AP4467" s="6">
        <f t="shared" si="525"/>
        <v>3.233193206076395</v>
      </c>
      <c r="AQ4467" s="6">
        <f t="shared" si="526"/>
        <v>5.5535748974719912E-2</v>
      </c>
    </row>
    <row r="4468" spans="40:43" x14ac:dyDescent="0.25">
      <c r="AN4468" s="6">
        <f>AL1468-'ugly don''t look!'!$M$6</f>
        <v>-0.29033115538735466</v>
      </c>
      <c r="AO4468" s="6">
        <f t="shared" si="524"/>
        <v>-0.35748699304078868</v>
      </c>
      <c r="AP4468" s="6">
        <f t="shared" si="525"/>
        <v>3.233045510179184</v>
      </c>
      <c r="AQ4468" s="6">
        <f t="shared" si="526"/>
        <v>5.4464445480181589E-2</v>
      </c>
    </row>
    <row r="4469" spans="40:43" x14ac:dyDescent="0.25">
      <c r="AN4469" s="6">
        <f>AL1469-'ugly don''t look!'!$M$6</f>
        <v>-0.29079327529351628</v>
      </c>
      <c r="AO4469" s="6">
        <f t="shared" si="524"/>
        <v>-0.35742441883280984</v>
      </c>
      <c r="AP4469" s="6">
        <f t="shared" si="525"/>
        <v>3.2325833902730223</v>
      </c>
      <c r="AQ4469" s="6">
        <f t="shared" si="526"/>
        <v>5.3962169422756501E-2</v>
      </c>
    </row>
    <row r="4470" spans="40:43" x14ac:dyDescent="0.25">
      <c r="AN4470" s="6">
        <f>AL1470-'ugly don''t look!'!$M$6</f>
        <v>-0.29076972454938455</v>
      </c>
      <c r="AO4470" s="6">
        <f t="shared" si="524"/>
        <v>-0.35699462118363817</v>
      </c>
      <c r="AP4470" s="6">
        <f t="shared" si="525"/>
        <v>3.2326069410171541</v>
      </c>
      <c r="AQ4470" s="6">
        <f t="shared" si="526"/>
        <v>5.3709903341229825E-2</v>
      </c>
    </row>
    <row r="4471" spans="40:43" x14ac:dyDescent="0.25">
      <c r="AN4471" s="6">
        <f>AL1471-'ugly don''t look!'!$M$6</f>
        <v>-0.29073677465368997</v>
      </c>
      <c r="AO4471" s="6">
        <f t="shared" si="524"/>
        <v>-0.35773943978682449</v>
      </c>
      <c r="AP4471" s="6">
        <f t="shared" si="525"/>
        <v>3.2326398909128486</v>
      </c>
      <c r="AQ4471" s="6">
        <f t="shared" si="526"/>
        <v>5.4220830497195865E-2</v>
      </c>
    </row>
    <row r="4472" spans="40:43" x14ac:dyDescent="0.25">
      <c r="AN4472" s="6">
        <f>AL1472-'ugly don''t look!'!$M$6</f>
        <v>-0.28903536796890661</v>
      </c>
      <c r="AO4472" s="6">
        <f t="shared" si="524"/>
        <v>-0.35684909820510846</v>
      </c>
      <c r="AP4472" s="6">
        <f t="shared" si="525"/>
        <v>3.234341297597632</v>
      </c>
      <c r="AQ4472" s="6">
        <f t="shared" si="526"/>
        <v>5.5350872519343453E-2</v>
      </c>
    </row>
    <row r="4473" spans="40:43" x14ac:dyDescent="0.25">
      <c r="AN4473" s="6">
        <f>AL1473-'ugly don''t look!'!$M$6</f>
        <v>-0.28508890170188961</v>
      </c>
      <c r="AO4473" s="6">
        <f t="shared" si="524"/>
        <v>-0.35832071541975929</v>
      </c>
      <c r="AP4473" s="6">
        <f t="shared" si="525"/>
        <v>3.238287763864649</v>
      </c>
      <c r="AQ4473" s="6">
        <f t="shared" si="526"/>
        <v>6.0241729221048868E-2</v>
      </c>
    </row>
    <row r="4474" spans="40:43" x14ac:dyDescent="0.25">
      <c r="AN4474" s="6">
        <f>AL1474-'ugly don''t look!'!$M$6</f>
        <v>-0.28549431006308534</v>
      </c>
      <c r="AO4474" s="6">
        <f t="shared" si="524"/>
        <v>-0.35916464536491249</v>
      </c>
      <c r="AP4474" s="6">
        <f t="shared" si="525"/>
        <v>3.2378823555034533</v>
      </c>
      <c r="AQ4474" s="6">
        <f t="shared" si="526"/>
        <v>6.0377901482731977E-2</v>
      </c>
    </row>
    <row r="4475" spans="40:43" x14ac:dyDescent="0.25">
      <c r="AN4475" s="6">
        <f>AL1475-'ugly don''t look!'!$M$6</f>
        <v>-0.28695606889016068</v>
      </c>
      <c r="AO4475" s="6">
        <f t="shared" ref="AO4475:AO4538" si="527">AK1475</f>
        <v>-0.35753739612546825</v>
      </c>
      <c r="AP4475" s="6">
        <f t="shared" ref="AP4475:AP4538" si="528">AL1475</f>
        <v>3.2364205966763779</v>
      </c>
      <c r="AQ4475" s="6">
        <f t="shared" si="526"/>
        <v>5.7871877474952177E-2</v>
      </c>
    </row>
    <row r="4476" spans="40:43" x14ac:dyDescent="0.25">
      <c r="AN4476" s="6">
        <f>AL1476-'ugly don''t look!'!$M$6</f>
        <v>-0.28842944637713641</v>
      </c>
      <c r="AO4476" s="6">
        <f t="shared" si="527"/>
        <v>-0.35815461378930319</v>
      </c>
      <c r="AP4476" s="6">
        <f t="shared" si="528"/>
        <v>3.2349472191894022</v>
      </c>
      <c r="AQ4476" s="6">
        <f t="shared" si="526"/>
        <v>5.6794591072018813E-2</v>
      </c>
    </row>
    <row r="4477" spans="40:43" x14ac:dyDescent="0.25">
      <c r="AN4477" s="6">
        <f>AL1477-'ugly don''t look!'!$M$6</f>
        <v>-0.2896887058615909</v>
      </c>
      <c r="AO4477" s="6">
        <f t="shared" si="527"/>
        <v>-0.35896775949394294</v>
      </c>
      <c r="AP4477" s="6">
        <f t="shared" si="528"/>
        <v>3.2336879597049477</v>
      </c>
      <c r="AQ4477" s="6">
        <f t="shared" si="526"/>
        <v>5.6057156840642747E-2</v>
      </c>
    </row>
    <row r="4478" spans="40:43" x14ac:dyDescent="0.25">
      <c r="AN4478" s="6">
        <f>AL1478-'ugly don''t look!'!$M$6</f>
        <v>-0.29016083222362621</v>
      </c>
      <c r="AO4478" s="6">
        <f t="shared" si="527"/>
        <v>-0.35851138049252257</v>
      </c>
      <c r="AP4478" s="6">
        <f t="shared" si="528"/>
        <v>3.2332158333429124</v>
      </c>
      <c r="AQ4478" s="6">
        <f t="shared" si="526"/>
        <v>5.5292155429822215E-2</v>
      </c>
    </row>
    <row r="4479" spans="40:43" x14ac:dyDescent="0.25">
      <c r="AN4479" s="6">
        <f>AL1479-'ugly don''t look!'!$M$6</f>
        <v>-0.29012598319411742</v>
      </c>
      <c r="AO4479" s="6">
        <f t="shared" si="527"/>
        <v>-0.35790076308966795</v>
      </c>
      <c r="AP4479" s="6">
        <f t="shared" si="528"/>
        <v>3.2332506823724212</v>
      </c>
      <c r="AQ4479" s="6">
        <f t="shared" si="526"/>
        <v>5.4935149003462996E-2</v>
      </c>
    </row>
    <row r="4480" spans="40:43" x14ac:dyDescent="0.25">
      <c r="AN4480" s="6">
        <f>AL1480-'ugly don''t look!'!$M$6</f>
        <v>-0.29268622291931878</v>
      </c>
      <c r="AO4480" s="6">
        <f t="shared" si="527"/>
        <v>-0.35830300742843485</v>
      </c>
      <c r="AP4480" s="6">
        <f t="shared" si="528"/>
        <v>3.2306904426472198</v>
      </c>
      <c r="AQ4480" s="6">
        <f t="shared" si="526"/>
        <v>5.2633044139798413E-2</v>
      </c>
    </row>
    <row r="4481" spans="40:43" x14ac:dyDescent="0.25">
      <c r="AN4481" s="6">
        <f>AL1481-'ugly don''t look!'!$M$6</f>
        <v>-0.29345423699899698</v>
      </c>
      <c r="AO4481" s="6">
        <f t="shared" si="527"/>
        <v>-0.3578748619229164</v>
      </c>
      <c r="AP4481" s="6">
        <f t="shared" si="528"/>
        <v>3.2299224285675416</v>
      </c>
      <c r="AQ4481" s="6">
        <f t="shared" si="526"/>
        <v>5.1590273475295684E-2</v>
      </c>
    </row>
    <row r="4482" spans="40:43" x14ac:dyDescent="0.25">
      <c r="AN4482" s="6">
        <f>AL1482-'ugly don''t look!'!$M$6</f>
        <v>-0.2924853256810529</v>
      </c>
      <c r="AO4482" s="6">
        <f t="shared" si="527"/>
        <v>-0.35694018954143225</v>
      </c>
      <c r="AP4482" s="6">
        <f t="shared" si="528"/>
        <v>3.2308913398854857</v>
      </c>
      <c r="AQ4482" s="6">
        <f t="shared" ref="AQ4482:AQ4545" si="529">AN4482-$AS$2*AO4482-$AT$2</f>
        <v>5.1959371439703722E-2</v>
      </c>
    </row>
    <row r="4483" spans="40:43" x14ac:dyDescent="0.25">
      <c r="AN4483" s="6">
        <f>AL1483-'ugly don''t look!'!$M$6</f>
        <v>-0.29167091058250616</v>
      </c>
      <c r="AO4483" s="6">
        <f t="shared" si="527"/>
        <v>-0.35701230602101597</v>
      </c>
      <c r="AP4483" s="6">
        <f t="shared" si="528"/>
        <v>3.2317057549840325</v>
      </c>
      <c r="AQ4483" s="6">
        <f t="shared" si="529"/>
        <v>5.2820066313197522E-2</v>
      </c>
    </row>
    <row r="4484" spans="40:43" x14ac:dyDescent="0.25">
      <c r="AN4484" s="6">
        <f>AL1484-'ugly don''t look!'!$M$6</f>
        <v>-0.29021639115890441</v>
      </c>
      <c r="AO4484" s="6">
        <f t="shared" si="527"/>
        <v>-0.35994655589657509</v>
      </c>
      <c r="AP4484" s="6">
        <f t="shared" si="528"/>
        <v>3.2331602744076342</v>
      </c>
      <c r="AQ4484" s="6">
        <f t="shared" si="529"/>
        <v>5.6157600890384046E-2</v>
      </c>
    </row>
    <row r="4485" spans="40:43" x14ac:dyDescent="0.25">
      <c r="AN4485" s="6">
        <f>AL1485-'ugly don''t look!'!$M$6</f>
        <v>-0.28861450250963383</v>
      </c>
      <c r="AO4485" s="6">
        <f t="shared" si="527"/>
        <v>-0.35997657900338548</v>
      </c>
      <c r="AP4485" s="6">
        <f t="shared" si="528"/>
        <v>3.2347621630569048</v>
      </c>
      <c r="AQ4485" s="6">
        <f t="shared" si="529"/>
        <v>5.7778756462200154E-2</v>
      </c>
    </row>
    <row r="4486" spans="40:43" x14ac:dyDescent="0.25">
      <c r="AN4486" s="6">
        <f>AL1486-'ugly don''t look!'!$M$6</f>
        <v>-0.2875836666355065</v>
      </c>
      <c r="AO4486" s="6">
        <f t="shared" si="527"/>
        <v>-0.36031291567524837</v>
      </c>
      <c r="AP4486" s="6">
        <f t="shared" si="528"/>
        <v>3.2357929989310321</v>
      </c>
      <c r="AQ4486" s="6">
        <f t="shared" si="529"/>
        <v>5.9025431844441451E-2</v>
      </c>
    </row>
    <row r="4487" spans="40:43" x14ac:dyDescent="0.25">
      <c r="AN4487" s="6">
        <f>AL1487-'ugly don''t look!'!$M$6</f>
        <v>-0.2818527401998816</v>
      </c>
      <c r="AO4487" s="6">
        <f t="shared" si="527"/>
        <v>-0.35734212875341675</v>
      </c>
      <c r="AP4487" s="6">
        <f t="shared" si="528"/>
        <v>3.241523925366657</v>
      </c>
      <c r="AQ4487" s="6">
        <f t="shared" si="529"/>
        <v>6.2849895971427955E-2</v>
      </c>
    </row>
    <row r="4488" spans="40:43" x14ac:dyDescent="0.25">
      <c r="AN4488" s="6">
        <f>AL1488-'ugly don''t look!'!$M$6</f>
        <v>-0.28206734383209531</v>
      </c>
      <c r="AO4488" s="6">
        <f t="shared" si="527"/>
        <v>-0.35901270978953126</v>
      </c>
      <c r="AP4488" s="6">
        <f t="shared" si="528"/>
        <v>3.2413093217344433</v>
      </c>
      <c r="AQ4488" s="6">
        <f t="shared" si="529"/>
        <v>6.3707365114098663E-2</v>
      </c>
    </row>
    <row r="4489" spans="40:43" x14ac:dyDescent="0.25">
      <c r="AN4489" s="6">
        <f>AL1489-'ugly don''t look!'!$M$6</f>
        <v>-0.28386352345879562</v>
      </c>
      <c r="AO4489" s="6">
        <f t="shared" si="527"/>
        <v>-0.36057690485444627</v>
      </c>
      <c r="AP4489" s="6">
        <f t="shared" si="528"/>
        <v>3.239513142107743</v>
      </c>
      <c r="AQ4489" s="6">
        <f t="shared" si="529"/>
        <v>6.291498650480018E-2</v>
      </c>
    </row>
    <row r="4490" spans="40:43" x14ac:dyDescent="0.25">
      <c r="AN4490" s="6">
        <f>AL1490-'ugly don''t look!'!$M$6</f>
        <v>-0.28404211422562708</v>
      </c>
      <c r="AO4490" s="6">
        <f t="shared" si="527"/>
        <v>-0.35993500252925248</v>
      </c>
      <c r="AP4490" s="6">
        <f t="shared" si="528"/>
        <v>3.2393345513409115</v>
      </c>
      <c r="AQ4490" s="6">
        <f t="shared" si="529"/>
        <v>6.232446360651353E-2</v>
      </c>
    </row>
    <row r="4491" spans="40:43" x14ac:dyDescent="0.25">
      <c r="AN4491" s="6">
        <f>AL1491-'ugly don''t look!'!$M$6</f>
        <v>-0.28914061201575869</v>
      </c>
      <c r="AO4491" s="6">
        <f t="shared" si="527"/>
        <v>-0.36136269109115332</v>
      </c>
      <c r="AP4491" s="6">
        <f t="shared" si="528"/>
        <v>3.2342360535507799</v>
      </c>
      <c r="AQ4491" s="6">
        <f t="shared" si="529"/>
        <v>5.8142165632577431E-2</v>
      </c>
    </row>
    <row r="4492" spans="40:43" x14ac:dyDescent="0.25">
      <c r="AN4492" s="6">
        <f>AL1492-'ugly don''t look!'!$M$6</f>
        <v>-0.29209033198399004</v>
      </c>
      <c r="AO4492" s="6">
        <f t="shared" si="527"/>
        <v>-0.36008911265222465</v>
      </c>
      <c r="AP4492" s="6">
        <f t="shared" si="528"/>
        <v>3.2312863335825486</v>
      </c>
      <c r="AQ4492" s="6">
        <f t="shared" si="529"/>
        <v>5.4375143934266068E-2</v>
      </c>
    </row>
    <row r="4493" spans="40:43" x14ac:dyDescent="0.25">
      <c r="AN4493" s="6">
        <f>AL1493-'ugly don''t look!'!$M$6</f>
        <v>-0.29461015546574565</v>
      </c>
      <c r="AO4493" s="6">
        <f t="shared" si="527"/>
        <v>-0.36106224716017826</v>
      </c>
      <c r="AP4493" s="6">
        <f t="shared" si="528"/>
        <v>3.228766510100793</v>
      </c>
      <c r="AQ4493" s="6">
        <f t="shared" si="529"/>
        <v>5.24798163552678E-2</v>
      </c>
    </row>
    <row r="4494" spans="40:43" x14ac:dyDescent="0.25">
      <c r="AN4494" s="6">
        <f>AL1494-'ugly don''t look!'!$M$6</f>
        <v>-0.2965634152267298</v>
      </c>
      <c r="AO4494" s="6">
        <f t="shared" si="527"/>
        <v>-0.36010481792112714</v>
      </c>
      <c r="AP4494" s="6">
        <f t="shared" si="528"/>
        <v>3.2268132503398088</v>
      </c>
      <c r="AQ4494" s="6">
        <f t="shared" si="529"/>
        <v>4.9912139335332645E-2</v>
      </c>
    </row>
    <row r="4495" spans="40:43" x14ac:dyDescent="0.25">
      <c r="AN4495" s="6">
        <f>AL1495-'ugly don''t look!'!$M$6</f>
        <v>-0.29800358274579253</v>
      </c>
      <c r="AO4495" s="6">
        <f t="shared" si="527"/>
        <v>-0.36201032107827313</v>
      </c>
      <c r="AP4495" s="6">
        <f t="shared" si="528"/>
        <v>3.2253730828207461</v>
      </c>
      <c r="AQ4495" s="6">
        <f t="shared" si="529"/>
        <v>4.9694802683537403E-2</v>
      </c>
    </row>
    <row r="4496" spans="40:43" x14ac:dyDescent="0.25">
      <c r="AN4496" s="6">
        <f>AL1496-'ugly don''t look!'!$M$6</f>
        <v>-0.29764711194925475</v>
      </c>
      <c r="AO4496" s="6">
        <f t="shared" si="527"/>
        <v>-0.36199801007911675</v>
      </c>
      <c r="AP4496" s="6">
        <f t="shared" si="528"/>
        <v>3.2257295536172839</v>
      </c>
      <c r="AQ4496" s="6">
        <f t="shared" si="529"/>
        <v>5.0043373062949731E-2</v>
      </c>
    </row>
    <row r="4497" spans="40:43" x14ac:dyDescent="0.25">
      <c r="AN4497" s="6">
        <f>AL1497-'ugly don''t look!'!$M$6</f>
        <v>-0.29698957255731262</v>
      </c>
      <c r="AO4497" s="6">
        <f t="shared" si="527"/>
        <v>-0.36185249087796828</v>
      </c>
      <c r="AP4497" s="6">
        <f t="shared" si="528"/>
        <v>3.226387093009226</v>
      </c>
      <c r="AQ4497" s="6">
        <f t="shared" si="529"/>
        <v>5.0607527476610847E-2</v>
      </c>
    </row>
    <row r="4498" spans="40:43" x14ac:dyDescent="0.25">
      <c r="AN4498" s="6">
        <f>AL1498-'ugly don''t look!'!$M$6</f>
        <v>-0.29597943442145436</v>
      </c>
      <c r="AO4498" s="6">
        <f t="shared" si="527"/>
        <v>-0.36161334733348427</v>
      </c>
      <c r="AP4498" s="6">
        <f t="shared" si="528"/>
        <v>3.2273972311450843</v>
      </c>
      <c r="AQ4498" s="6">
        <f t="shared" si="529"/>
        <v>5.1464198478706508E-2</v>
      </c>
    </row>
    <row r="4499" spans="40:43" x14ac:dyDescent="0.25">
      <c r="AN4499" s="6">
        <f>AL1499-'ugly don''t look!'!$M$6</f>
        <v>-0.2922033883064219</v>
      </c>
      <c r="AO4499" s="6">
        <f t="shared" si="527"/>
        <v>-0.36136953522568516</v>
      </c>
      <c r="AP4499" s="6">
        <f t="shared" si="528"/>
        <v>3.2311732772601167</v>
      </c>
      <c r="AQ4499" s="6">
        <f t="shared" si="529"/>
        <v>5.508378147264037E-2</v>
      </c>
    </row>
    <row r="4500" spans="40:43" x14ac:dyDescent="0.25">
      <c r="AN4500" s="6">
        <f>AL1500-'ugly don''t look!'!$M$6</f>
        <v>-0.29203092433955424</v>
      </c>
      <c r="AO4500" s="6">
        <f t="shared" si="527"/>
        <v>-0.36115575961935614</v>
      </c>
      <c r="AP4500" s="6">
        <f t="shared" si="528"/>
        <v>3.2313457412269844</v>
      </c>
      <c r="AQ4500" s="6">
        <f t="shared" si="529"/>
        <v>5.5119057836796576E-2</v>
      </c>
    </row>
    <row r="4501" spans="40:43" x14ac:dyDescent="0.25">
      <c r="AN4501" s="6">
        <f>AL1501-'ugly don''t look!'!$M$6</f>
        <v>-0.29218081650644967</v>
      </c>
      <c r="AO4501" s="6">
        <f t="shared" si="527"/>
        <v>-0.36010213254678669</v>
      </c>
      <c r="AP4501" s="6">
        <f t="shared" si="528"/>
        <v>3.2311958490600889</v>
      </c>
      <c r="AQ4501" s="6">
        <f t="shared" si="529"/>
        <v>5.4293014752966245E-2</v>
      </c>
    </row>
    <row r="4502" spans="40:43" x14ac:dyDescent="0.25">
      <c r="AN4502" s="6">
        <f>AL1502-'ugly don''t look!'!$M$6</f>
        <v>-0.39535319964153892</v>
      </c>
      <c r="AO4502" s="6">
        <f t="shared" si="527"/>
        <v>-0.49581854737804087</v>
      </c>
      <c r="AP4502" s="6">
        <f t="shared" si="528"/>
        <v>3.1280234659249997</v>
      </c>
      <c r="AQ4502" s="6">
        <f t="shared" si="529"/>
        <v>3.8214804423712473E-2</v>
      </c>
    </row>
    <row r="4503" spans="40:43" x14ac:dyDescent="0.25">
      <c r="AN4503" s="6">
        <f>AL1503-'ugly don''t look!'!$M$6</f>
        <v>-0.39025032212414912</v>
      </c>
      <c r="AO4503" s="6">
        <f t="shared" si="527"/>
        <v>-0.49418165374600659</v>
      </c>
      <c r="AP4503" s="6">
        <f t="shared" si="528"/>
        <v>3.1331263434423895</v>
      </c>
      <c r="AQ4503" s="6">
        <f t="shared" si="529"/>
        <v>4.2267227601953811E-2</v>
      </c>
    </row>
    <row r="4504" spans="40:43" x14ac:dyDescent="0.25">
      <c r="AN4504" s="6">
        <f>AL1504-'ugly don''t look!'!$M$6</f>
        <v>-0.38922771108163223</v>
      </c>
      <c r="AO4504" s="6">
        <f t="shared" si="527"/>
        <v>-0.49342776091906376</v>
      </c>
      <c r="AP4504" s="6">
        <f t="shared" si="528"/>
        <v>3.1341489544849064</v>
      </c>
      <c r="AQ4504" s="6">
        <f t="shared" si="529"/>
        <v>4.2806038123889029E-2</v>
      </c>
    </row>
    <row r="4505" spans="40:43" x14ac:dyDescent="0.25">
      <c r="AN4505" s="6">
        <f>AL1505-'ugly don''t look!'!$M$6</f>
        <v>-0.38812626039072518</v>
      </c>
      <c r="AO4505" s="6">
        <f t="shared" si="527"/>
        <v>-0.49476208721652803</v>
      </c>
      <c r="AP4505" s="6">
        <f t="shared" si="528"/>
        <v>3.1352504051758134</v>
      </c>
      <c r="AQ4505" s="6">
        <f t="shared" si="529"/>
        <v>4.4763774661097128E-2</v>
      </c>
    </row>
    <row r="4506" spans="40:43" x14ac:dyDescent="0.25">
      <c r="AN4506" s="6">
        <f>AL1506-'ugly don''t look!'!$M$6</f>
        <v>-0.38357228049068137</v>
      </c>
      <c r="AO4506" s="6">
        <f t="shared" si="527"/>
        <v>-0.49288313522653349</v>
      </c>
      <c r="AP4506" s="6">
        <f t="shared" si="528"/>
        <v>3.1398043850758572</v>
      </c>
      <c r="AQ4506" s="6">
        <f t="shared" si="529"/>
        <v>4.8111962546122516E-2</v>
      </c>
    </row>
    <row r="4507" spans="40:43" x14ac:dyDescent="0.25">
      <c r="AN4507" s="6">
        <f>AL1507-'ugly don''t look!'!$M$6</f>
        <v>-0.38595278264164445</v>
      </c>
      <c r="AO4507" s="6">
        <f t="shared" si="527"/>
        <v>-0.4906221021008938</v>
      </c>
      <c r="AP4507" s="6">
        <f t="shared" si="528"/>
        <v>3.1374238829248942</v>
      </c>
      <c r="AQ4507" s="6">
        <f t="shared" si="529"/>
        <v>4.4280472981374358E-2</v>
      </c>
    </row>
    <row r="4508" spans="40:43" x14ac:dyDescent="0.25">
      <c r="AN4508" s="6">
        <f>AL1508-'ugly don''t look!'!$M$6</f>
        <v>-0.38708188954614231</v>
      </c>
      <c r="AO4508" s="6">
        <f t="shared" si="527"/>
        <v>-0.49082026482615099</v>
      </c>
      <c r="AP4508" s="6">
        <f t="shared" si="528"/>
        <v>3.1362947760203963</v>
      </c>
      <c r="AQ4508" s="6">
        <f t="shared" si="529"/>
        <v>4.327853432442183E-2</v>
      </c>
    </row>
    <row r="4509" spans="40:43" x14ac:dyDescent="0.25">
      <c r="AN4509" s="6">
        <f>AL1509-'ugly don''t look!'!$M$6</f>
        <v>-0.38728401973246473</v>
      </c>
      <c r="AO4509" s="6">
        <f t="shared" si="527"/>
        <v>-0.48887807309923303</v>
      </c>
      <c r="AP4509" s="6">
        <f t="shared" si="528"/>
        <v>3.1360926458340739</v>
      </c>
      <c r="AQ4509" s="6">
        <f t="shared" si="529"/>
        <v>4.1830028877622799E-2</v>
      </c>
    </row>
    <row r="4510" spans="40:43" x14ac:dyDescent="0.25">
      <c r="AN4510" s="6">
        <f>AL1510-'ugly don''t look!'!$M$6</f>
        <v>-0.38893375332012425</v>
      </c>
      <c r="AO4510" s="6">
        <f t="shared" si="527"/>
        <v>-0.48910153463598971</v>
      </c>
      <c r="AP4510" s="6">
        <f t="shared" si="528"/>
        <v>3.1344429122464144</v>
      </c>
      <c r="AQ4510" s="6">
        <f t="shared" si="529"/>
        <v>4.0323698707463967E-2</v>
      </c>
    </row>
    <row r="4511" spans="40:43" x14ac:dyDescent="0.25">
      <c r="AN4511" s="6">
        <f>AL1511-'ugly don''t look!'!$M$6</f>
        <v>-0.38706219071626036</v>
      </c>
      <c r="AO4511" s="6">
        <f t="shared" si="527"/>
        <v>-0.48856240538652623</v>
      </c>
      <c r="AP4511" s="6">
        <f t="shared" si="528"/>
        <v>3.1363144748502783</v>
      </c>
      <c r="AQ4511" s="6">
        <f t="shared" si="529"/>
        <v>4.1849282410574923E-2</v>
      </c>
    </row>
    <row r="4512" spans="40:43" x14ac:dyDescent="0.25">
      <c r="AN4512" s="6">
        <f>AL1512-'ugly don''t look!'!$M$6</f>
        <v>-0.38506794082938223</v>
      </c>
      <c r="AO4512" s="6">
        <f t="shared" si="527"/>
        <v>-0.48994778996059613</v>
      </c>
      <c r="AP4512" s="6">
        <f t="shared" si="528"/>
        <v>3.1383087247371564</v>
      </c>
      <c r="AQ4512" s="6">
        <f t="shared" si="529"/>
        <v>4.473258410188366E-2</v>
      </c>
    </row>
    <row r="4513" spans="40:43" x14ac:dyDescent="0.25">
      <c r="AN4513" s="6">
        <f>AL1513-'ugly don''t look!'!$M$6</f>
        <v>-0.38525000114065522</v>
      </c>
      <c r="AO4513" s="6">
        <f t="shared" si="527"/>
        <v>-0.49090818487164384</v>
      </c>
      <c r="AP4513" s="6">
        <f t="shared" si="528"/>
        <v>3.1381266644258834</v>
      </c>
      <c r="AQ4513" s="6">
        <f t="shared" si="529"/>
        <v>4.5166844229436259E-2</v>
      </c>
    </row>
    <row r="4514" spans="40:43" x14ac:dyDescent="0.25">
      <c r="AN4514" s="6">
        <f>AL1514-'ugly don''t look!'!$M$6</f>
        <v>-0.38426045478274018</v>
      </c>
      <c r="AO4514" s="6">
        <f t="shared" si="527"/>
        <v>-0.4871138889007825</v>
      </c>
      <c r="AP4514" s="6">
        <f t="shared" si="528"/>
        <v>3.1391162107837984</v>
      </c>
      <c r="AQ4514" s="6">
        <f t="shared" si="529"/>
        <v>4.3721452489601159E-2</v>
      </c>
    </row>
    <row r="4515" spans="40:43" x14ac:dyDescent="0.25">
      <c r="AN4515" s="6">
        <f>AL1515-'ugly don''t look!'!$M$6</f>
        <v>-0.38658041360711293</v>
      </c>
      <c r="AO4515" s="6">
        <f t="shared" si="527"/>
        <v>-0.48753687254606892</v>
      </c>
      <c r="AP4515" s="6">
        <f t="shared" si="528"/>
        <v>3.1367962519594257</v>
      </c>
      <c r="AQ4515" s="6">
        <f t="shared" si="529"/>
        <v>4.1672937696095452E-2</v>
      </c>
    </row>
    <row r="4516" spans="40:43" x14ac:dyDescent="0.25">
      <c r="AN4516" s="6">
        <f>AL1516-'ugly don''t look!'!$M$6</f>
        <v>-0.38757437510096615</v>
      </c>
      <c r="AO4516" s="6">
        <f t="shared" si="527"/>
        <v>-0.48662228091249604</v>
      </c>
      <c r="AP4516" s="6">
        <f t="shared" si="528"/>
        <v>3.1358022904655725</v>
      </c>
      <c r="AQ4516" s="6">
        <f t="shared" si="529"/>
        <v>4.0092049396960733E-2</v>
      </c>
    </row>
    <row r="4517" spans="40:43" x14ac:dyDescent="0.25">
      <c r="AN4517" s="6">
        <f>AL1517-'ugly don''t look!'!$M$6</f>
        <v>-0.38879048581033748</v>
      </c>
      <c r="AO4517" s="6">
        <f t="shared" si="527"/>
        <v>-0.48588486037011142</v>
      </c>
      <c r="AP4517" s="6">
        <f t="shared" si="528"/>
        <v>3.1345861797562011</v>
      </c>
      <c r="AQ4517" s="6">
        <f t="shared" si="529"/>
        <v>3.8402709032732435E-2</v>
      </c>
    </row>
    <row r="4518" spans="40:43" x14ac:dyDescent="0.25">
      <c r="AN4518" s="6">
        <f>AL1518-'ugly don''t look!'!$M$6</f>
        <v>-0.38668609540822008</v>
      </c>
      <c r="AO4518" s="6">
        <f t="shared" si="527"/>
        <v>-0.48452204584526443</v>
      </c>
      <c r="AP4518" s="6">
        <f t="shared" si="528"/>
        <v>3.1366905701583185</v>
      </c>
      <c r="AQ4518" s="6">
        <f t="shared" si="529"/>
        <v>3.96325316541071E-2</v>
      </c>
    </row>
    <row r="4519" spans="40:43" x14ac:dyDescent="0.25">
      <c r="AN4519" s="6">
        <f>AL1519-'ugly don''t look!'!$M$6</f>
        <v>-0.38574680894287505</v>
      </c>
      <c r="AO4519" s="6">
        <f t="shared" si="527"/>
        <v>-0.48170272240396816</v>
      </c>
      <c r="AP4519" s="6">
        <f t="shared" si="528"/>
        <v>3.1376298566236636</v>
      </c>
      <c r="AQ4519" s="6">
        <f t="shared" si="529"/>
        <v>3.8762555449957797E-2</v>
      </c>
    </row>
    <row r="4520" spans="40:43" x14ac:dyDescent="0.25">
      <c r="AN4520" s="6">
        <f>AL1520-'ugly don''t look!'!$M$6</f>
        <v>-0.38362595947068323</v>
      </c>
      <c r="AO4520" s="6">
        <f t="shared" si="527"/>
        <v>-0.48457070557387449</v>
      </c>
      <c r="AP4520" s="6">
        <f t="shared" si="528"/>
        <v>3.1397507060958554</v>
      </c>
      <c r="AQ4520" s="6">
        <f t="shared" si="529"/>
        <v>4.2723894314052741E-2</v>
      </c>
    </row>
    <row r="4521" spans="40:43" x14ac:dyDescent="0.25">
      <c r="AN4521" s="6">
        <f>AL1521-'ugly don''t look!'!$M$6</f>
        <v>-0.3837427544790617</v>
      </c>
      <c r="AO4521" s="6">
        <f t="shared" si="527"/>
        <v>-0.48387964610600159</v>
      </c>
      <c r="AP4521" s="6">
        <f t="shared" si="528"/>
        <v>3.1396339110874769</v>
      </c>
      <c r="AQ4521" s="6">
        <f t="shared" si="529"/>
        <v>4.2163621243062138E-2</v>
      </c>
    </row>
    <row r="4522" spans="40:43" x14ac:dyDescent="0.25">
      <c r="AN4522" s="6">
        <f>AL1522-'ugly don''t look!'!$M$6</f>
        <v>-0.37997404896289977</v>
      </c>
      <c r="AO4522" s="6">
        <f t="shared" si="527"/>
        <v>-0.48461558890004425</v>
      </c>
      <c r="AP4522" s="6">
        <f t="shared" si="528"/>
        <v>3.1434026166036388</v>
      </c>
      <c r="AQ4522" s="6">
        <f t="shared" si="529"/>
        <v>4.6404608089078342E-2</v>
      </c>
    </row>
    <row r="4523" spans="40:43" x14ac:dyDescent="0.25">
      <c r="AN4523" s="6">
        <f>AL1523-'ugly don''t look!'!$M$6</f>
        <v>-0.37842121405942919</v>
      </c>
      <c r="AO4523" s="6">
        <f t="shared" si="527"/>
        <v>-0.48227448443564719</v>
      </c>
      <c r="AP4523" s="6">
        <f t="shared" si="528"/>
        <v>3.1449554515071094</v>
      </c>
      <c r="AQ4523" s="6">
        <f t="shared" si="529"/>
        <v>4.6455070880581234E-2</v>
      </c>
    </row>
    <row r="4524" spans="40:43" x14ac:dyDescent="0.25">
      <c r="AN4524" s="6">
        <f>AL1524-'ugly don''t look!'!$M$6</f>
        <v>-0.36929804653024023</v>
      </c>
      <c r="AO4524" s="6">
        <f t="shared" si="527"/>
        <v>-0.48472296683827631</v>
      </c>
      <c r="AP4524" s="6">
        <f t="shared" si="528"/>
        <v>3.1540786190362984</v>
      </c>
      <c r="AQ4524" s="6">
        <f t="shared" si="529"/>
        <v>5.7149518860641096E-2</v>
      </c>
    </row>
    <row r="4525" spans="40:43" x14ac:dyDescent="0.25">
      <c r="AN4525" s="6">
        <f>AL1525-'ugly don''t look!'!$M$6</f>
        <v>-0.3671965956102059</v>
      </c>
      <c r="AO4525" s="6">
        <f t="shared" si="527"/>
        <v>-0.48468351677946481</v>
      </c>
      <c r="AP4525" s="6">
        <f t="shared" si="528"/>
        <v>3.1561800699563327</v>
      </c>
      <c r="AQ4525" s="6">
        <f t="shared" si="529"/>
        <v>5.9225653239241532E-2</v>
      </c>
    </row>
    <row r="4526" spans="40:43" x14ac:dyDescent="0.25">
      <c r="AN4526" s="6">
        <f>AL1526-'ugly don''t look!'!$M$6</f>
        <v>-0.36770787228528157</v>
      </c>
      <c r="AO4526" s="6">
        <f t="shared" si="527"/>
        <v>-0.48612925300026888</v>
      </c>
      <c r="AP4526" s="6">
        <f t="shared" si="528"/>
        <v>3.155668793281257</v>
      </c>
      <c r="AQ4526" s="6">
        <f t="shared" si="529"/>
        <v>5.9642158221255209E-2</v>
      </c>
    </row>
    <row r="4527" spans="40:43" x14ac:dyDescent="0.25">
      <c r="AN4527" s="6">
        <f>AL1527-'ugly don''t look!'!$M$6</f>
        <v>-0.3685733275031069</v>
      </c>
      <c r="AO4527" s="6">
        <f t="shared" si="527"/>
        <v>-0.48587867749439767</v>
      </c>
      <c r="AP4527" s="6">
        <f t="shared" si="528"/>
        <v>3.1548033380634317</v>
      </c>
      <c r="AQ4527" s="6">
        <f t="shared" si="529"/>
        <v>5.8615899563135704E-2</v>
      </c>
    </row>
    <row r="4528" spans="40:43" x14ac:dyDescent="0.25">
      <c r="AN4528" s="6">
        <f>AL1528-'ugly don''t look!'!$M$6</f>
        <v>-0.37467763946695998</v>
      </c>
      <c r="AO4528" s="6">
        <f t="shared" si="527"/>
        <v>-0.48656188577869991</v>
      </c>
      <c r="AP4528" s="6">
        <f t="shared" si="528"/>
        <v>3.1486990260995786</v>
      </c>
      <c r="AQ4528" s="6">
        <f t="shared" si="529"/>
        <v>5.295002727107459E-2</v>
      </c>
    </row>
    <row r="4529" spans="40:43" x14ac:dyDescent="0.25">
      <c r="AN4529" s="6">
        <f>AL1529-'ugly don''t look!'!$M$6</f>
        <v>-0.37560042000926597</v>
      </c>
      <c r="AO4529" s="6">
        <f t="shared" si="527"/>
        <v>-0.48755702348957725</v>
      </c>
      <c r="AP4529" s="6">
        <f t="shared" si="528"/>
        <v>3.1477762455572726</v>
      </c>
      <c r="AQ4529" s="6">
        <f t="shared" si="529"/>
        <v>5.2665862889271525E-2</v>
      </c>
    </row>
    <row r="4530" spans="40:43" x14ac:dyDescent="0.25">
      <c r="AN4530" s="6">
        <f>AL1530-'ugly don''t look!'!$M$6</f>
        <v>-0.38362285399661911</v>
      </c>
      <c r="AO4530" s="6">
        <f t="shared" si="527"/>
        <v>-0.48809403856969441</v>
      </c>
      <c r="AP4530" s="6">
        <f t="shared" si="528"/>
        <v>3.1397538115699195</v>
      </c>
      <c r="AQ4530" s="6">
        <f t="shared" si="529"/>
        <v>4.4988051063100692E-2</v>
      </c>
    </row>
    <row r="4531" spans="40:43" x14ac:dyDescent="0.25">
      <c r="AN4531" s="6">
        <f>AL1531-'ugly don''t look!'!$M$6</f>
        <v>-0.38688914705208877</v>
      </c>
      <c r="AO4531" s="6">
        <f t="shared" si="527"/>
        <v>-0.4884498959258054</v>
      </c>
      <c r="AP4531" s="6">
        <f t="shared" si="528"/>
        <v>3.1364875185144498</v>
      </c>
      <c r="AQ4531" s="6">
        <f t="shared" si="529"/>
        <v>4.1950124650722037E-2</v>
      </c>
    </row>
    <row r="4532" spans="40:43" x14ac:dyDescent="0.25">
      <c r="AN4532" s="6">
        <f>AL1532-'ugly don''t look!'!$M$6</f>
        <v>-0.38980026228132836</v>
      </c>
      <c r="AO4532" s="6">
        <f t="shared" si="527"/>
        <v>-0.48633899097258348</v>
      </c>
      <c r="AP4532" s="6">
        <f t="shared" si="528"/>
        <v>3.1335764032852103</v>
      </c>
      <c r="AQ4532" s="6">
        <f t="shared" si="529"/>
        <v>3.7684364730925318E-2</v>
      </c>
    </row>
    <row r="4533" spans="40:43" x14ac:dyDescent="0.25">
      <c r="AN4533" s="6">
        <f>AL1533-'ugly don''t look!'!$M$6</f>
        <v>-0.39002995501777882</v>
      </c>
      <c r="AO4533" s="6">
        <f t="shared" si="527"/>
        <v>-0.48538371007579739</v>
      </c>
      <c r="AP4533" s="6">
        <f t="shared" si="528"/>
        <v>3.1333467105487598</v>
      </c>
      <c r="AQ4533" s="6">
        <f t="shared" si="529"/>
        <v>3.6841633405102686E-2</v>
      </c>
    </row>
    <row r="4534" spans="40:43" x14ac:dyDescent="0.25">
      <c r="AN4534" s="6">
        <f>AL1534-'ugly don''t look!'!$M$6</f>
        <v>-0.39016513900978289</v>
      </c>
      <c r="AO4534" s="6">
        <f t="shared" si="527"/>
        <v>-0.48836154416212874</v>
      </c>
      <c r="AP4534" s="6">
        <f t="shared" si="528"/>
        <v>3.1332115265567557</v>
      </c>
      <c r="AQ4534" s="6">
        <f t="shared" si="529"/>
        <v>3.8617434144197799E-2</v>
      </c>
    </row>
    <row r="4535" spans="40:43" x14ac:dyDescent="0.25">
      <c r="AN4535" s="6">
        <f>AL1535-'ugly don''t look!'!$M$6</f>
        <v>-0.38721767734774071</v>
      </c>
      <c r="AO4535" s="6">
        <f t="shared" si="527"/>
        <v>-0.48838402455111263</v>
      </c>
      <c r="AP4535" s="6">
        <f t="shared" si="528"/>
        <v>3.1361589882187979</v>
      </c>
      <c r="AQ4535" s="6">
        <f t="shared" si="529"/>
        <v>4.1579322291682735E-2</v>
      </c>
    </row>
    <row r="4536" spans="40:43" x14ac:dyDescent="0.25">
      <c r="AN4536" s="6">
        <f>AL1536-'ugly don''t look!'!$M$6</f>
        <v>-0.3852324490385195</v>
      </c>
      <c r="AO4536" s="6">
        <f t="shared" si="527"/>
        <v>-0.48845998055014417</v>
      </c>
      <c r="AP4536" s="6">
        <f t="shared" si="528"/>
        <v>3.1381442165280191</v>
      </c>
      <c r="AQ4536" s="6">
        <f t="shared" si="529"/>
        <v>4.3613294335503178E-2</v>
      </c>
    </row>
    <row r="4537" spans="40:43" x14ac:dyDescent="0.25">
      <c r="AN4537" s="6">
        <f>AL1537-'ugly don''t look!'!$M$6</f>
        <v>-0.38636385643156013</v>
      </c>
      <c r="AO4537" s="6">
        <f t="shared" si="527"/>
        <v>-0.48897433872430573</v>
      </c>
      <c r="AP4537" s="6">
        <f t="shared" si="528"/>
        <v>3.1370128091349785</v>
      </c>
      <c r="AQ4537" s="6">
        <f t="shared" si="529"/>
        <v>4.2811969340824013E-2</v>
      </c>
    </row>
    <row r="4538" spans="40:43" x14ac:dyDescent="0.25">
      <c r="AN4538" s="6">
        <f>AL1538-'ugly don''t look!'!$M$6</f>
        <v>-0.38640945522606529</v>
      </c>
      <c r="AO4538" s="6">
        <f t="shared" si="527"/>
        <v>-0.4896084423524153</v>
      </c>
      <c r="AP4538" s="6">
        <f t="shared" si="528"/>
        <v>3.1369672103404733</v>
      </c>
      <c r="AQ4538" s="6">
        <f t="shared" si="529"/>
        <v>4.3173297969446328E-2</v>
      </c>
    </row>
    <row r="4539" spans="40:43" x14ac:dyDescent="0.25">
      <c r="AN4539" s="6">
        <f>AL1539-'ugly don''t look!'!$M$6</f>
        <v>-0.38526866447327901</v>
      </c>
      <c r="AO4539" s="6">
        <f t="shared" ref="AO4539:AO4602" si="530">AK1539</f>
        <v>-0.49330847377258635</v>
      </c>
      <c r="AP4539" s="6">
        <f t="shared" ref="AP4539:AP4602" si="531">AL1539</f>
        <v>3.1381080010932596</v>
      </c>
      <c r="AQ4539" s="6">
        <f t="shared" si="529"/>
        <v>4.6688533820094053E-2</v>
      </c>
    </row>
    <row r="4540" spans="40:43" x14ac:dyDescent="0.25">
      <c r="AN4540" s="6">
        <f>AL1540-'ugly don''t look!'!$M$6</f>
        <v>-0.38521800766651326</v>
      </c>
      <c r="AO4540" s="6">
        <f t="shared" si="530"/>
        <v>-0.49283323301209597</v>
      </c>
      <c r="AP4540" s="6">
        <f t="shared" si="531"/>
        <v>3.1381586579000254</v>
      </c>
      <c r="AQ4540" s="6">
        <f t="shared" si="529"/>
        <v>4.6434211299414468E-2</v>
      </c>
    </row>
    <row r="4541" spans="40:43" x14ac:dyDescent="0.25">
      <c r="AN4541" s="6">
        <f>AL1541-'ugly don''t look!'!$M$6</f>
        <v>-0.38904392159837897</v>
      </c>
      <c r="AO4541" s="6">
        <f t="shared" si="530"/>
        <v>-0.49516959713822672</v>
      </c>
      <c r="AP4541" s="6">
        <f t="shared" si="531"/>
        <v>3.1343327439681596</v>
      </c>
      <c r="AQ4541" s="6">
        <f t="shared" si="529"/>
        <v>4.4107627431576674E-2</v>
      </c>
    </row>
    <row r="4542" spans="40:43" x14ac:dyDescent="0.25">
      <c r="AN4542" s="6">
        <f>AL1542-'ugly don''t look!'!$M$6</f>
        <v>-0.39036990332516597</v>
      </c>
      <c r="AO4542" s="6">
        <f t="shared" si="530"/>
        <v>-0.49498379448162677</v>
      </c>
      <c r="AP4542" s="6">
        <f t="shared" si="531"/>
        <v>3.1330067622413726</v>
      </c>
      <c r="AQ4542" s="6">
        <f t="shared" si="529"/>
        <v>4.2662409364058046E-2</v>
      </c>
    </row>
    <row r="4543" spans="40:43" x14ac:dyDescent="0.25">
      <c r="AN4543" s="6">
        <f>AL1543-'ugly don''t look!'!$M$6</f>
        <v>-0.39671061513601291</v>
      </c>
      <c r="AO4543" s="6">
        <f t="shared" si="530"/>
        <v>-0.49524290322166303</v>
      </c>
      <c r="AP4543" s="6">
        <f t="shared" si="531"/>
        <v>3.1266660504305257</v>
      </c>
      <c r="AQ4543" s="6">
        <f t="shared" si="529"/>
        <v>3.6487977081065409E-2</v>
      </c>
    </row>
    <row r="4544" spans="40:43" x14ac:dyDescent="0.25">
      <c r="AN4544" s="6">
        <f>AL1544-'ugly don''t look!'!$M$6</f>
        <v>-0.39501559181947776</v>
      </c>
      <c r="AO4544" s="6">
        <f t="shared" si="530"/>
        <v>-0.49659849690687552</v>
      </c>
      <c r="AP4544" s="6">
        <f t="shared" si="531"/>
        <v>3.1283610737470608</v>
      </c>
      <c r="AQ4544" s="6">
        <f t="shared" si="529"/>
        <v>3.9052934302214765E-2</v>
      </c>
    </row>
    <row r="4545" spans="40:43" x14ac:dyDescent="0.25">
      <c r="AN4545" s="6">
        <f>AL1545-'ugly don''t look!'!$M$6</f>
        <v>-0.39770424099567814</v>
      </c>
      <c r="AO4545" s="6">
        <f t="shared" si="530"/>
        <v>-0.49711621944500944</v>
      </c>
      <c r="AP4545" s="6">
        <f t="shared" si="531"/>
        <v>3.1256724245708605</v>
      </c>
      <c r="AQ4545" s="6">
        <f t="shared" si="529"/>
        <v>3.6696526559431092E-2</v>
      </c>
    </row>
    <row r="4546" spans="40:43" x14ac:dyDescent="0.25">
      <c r="AN4546" s="6">
        <f>AL1546-'ugly don''t look!'!$M$6</f>
        <v>-0.39814538187120441</v>
      </c>
      <c r="AO4546" s="6">
        <f t="shared" si="530"/>
        <v>-0.49732192737407688</v>
      </c>
      <c r="AP4546" s="6">
        <f t="shared" si="531"/>
        <v>3.1252312836953342</v>
      </c>
      <c r="AQ4546" s="6">
        <f t="shared" ref="AQ4546:AQ4609" si="532">AN4546-$AS$2*AO4546-$AT$2</f>
        <v>3.6387395963899366E-2</v>
      </c>
    </row>
    <row r="4547" spans="40:43" x14ac:dyDescent="0.25">
      <c r="AN4547" s="6">
        <f>AL1547-'ugly don''t look!'!$M$6</f>
        <v>-0.40256526646992885</v>
      </c>
      <c r="AO4547" s="6">
        <f t="shared" si="530"/>
        <v>-0.4989757542883283</v>
      </c>
      <c r="AP4547" s="6">
        <f t="shared" si="531"/>
        <v>3.1208113990966098</v>
      </c>
      <c r="AQ4547" s="6">
        <f t="shared" si="532"/>
        <v>3.3028832409057879E-2</v>
      </c>
    </row>
    <row r="4548" spans="40:43" x14ac:dyDescent="0.25">
      <c r="AN4548" s="6">
        <f>AL1548-'ugly don''t look!'!$M$6</f>
        <v>-0.40204862434310096</v>
      </c>
      <c r="AO4548" s="6">
        <f t="shared" si="530"/>
        <v>-0.49791829013922007</v>
      </c>
      <c r="AP4548" s="6">
        <f t="shared" si="531"/>
        <v>3.1213280412234377</v>
      </c>
      <c r="AQ4548" s="6">
        <f t="shared" si="532"/>
        <v>3.2866861227002525E-2</v>
      </c>
    </row>
    <row r="4549" spans="40:43" x14ac:dyDescent="0.25">
      <c r="AN4549" s="6">
        <f>AL1549-'ugly don''t look!'!$M$6</f>
        <v>-0.4002793519076393</v>
      </c>
      <c r="AO4549" s="6">
        <f t="shared" si="530"/>
        <v>-0.49914500000452483</v>
      </c>
      <c r="AP4549" s="6">
        <f t="shared" si="531"/>
        <v>3.1230973136588993</v>
      </c>
      <c r="AQ4549" s="6">
        <f t="shared" si="532"/>
        <v>3.5423358119611198E-2</v>
      </c>
    </row>
    <row r="4550" spans="40:43" x14ac:dyDescent="0.25">
      <c r="AN4550" s="6">
        <f>AL1550-'ugly don''t look!'!$M$6</f>
        <v>-0.40124819813871593</v>
      </c>
      <c r="AO4550" s="6">
        <f t="shared" si="530"/>
        <v>-0.47754422493502729</v>
      </c>
      <c r="AP4550" s="6">
        <f t="shared" si="531"/>
        <v>3.1221284674278227</v>
      </c>
      <c r="AQ4550" s="6">
        <f t="shared" si="532"/>
        <v>2.0592506773074087E-2</v>
      </c>
    </row>
    <row r="4551" spans="40:43" x14ac:dyDescent="0.25">
      <c r="AN4551" s="6">
        <f>AL1551-'ugly don''t look!'!$M$6</f>
        <v>-0.40311078757441043</v>
      </c>
      <c r="AO4551" s="6">
        <f t="shared" si="530"/>
        <v>-0.47658660758997712</v>
      </c>
      <c r="AP4551" s="6">
        <f t="shared" si="531"/>
        <v>3.1202658779921282</v>
      </c>
      <c r="AQ4551" s="6">
        <f t="shared" si="532"/>
        <v>1.8115379363948997E-2</v>
      </c>
    </row>
    <row r="4552" spans="40:43" x14ac:dyDescent="0.25">
      <c r="AN4552" s="6">
        <f>AL1552-'ugly don''t look!'!$M$6</f>
        <v>-0.38637842557644886</v>
      </c>
      <c r="AO4552" s="6">
        <f t="shared" si="530"/>
        <v>-0.48054953033345132</v>
      </c>
      <c r="AP4552" s="6">
        <f t="shared" si="531"/>
        <v>3.1369982399900898</v>
      </c>
      <c r="AQ4552" s="6">
        <f t="shared" si="532"/>
        <v>3.739089340925475E-2</v>
      </c>
    </row>
    <row r="4553" spans="40:43" x14ac:dyDescent="0.25">
      <c r="AN4553" s="6">
        <f>AL1553-'ugly don''t look!'!$M$6</f>
        <v>-0.38626443602545013</v>
      </c>
      <c r="AO4553" s="6">
        <f t="shared" si="530"/>
        <v>-0.48173516252953902</v>
      </c>
      <c r="AP4553" s="6">
        <f t="shared" si="531"/>
        <v>3.1371122295410885</v>
      </c>
      <c r="AQ4553" s="6">
        <f t="shared" si="532"/>
        <v>3.8265746379012505E-2</v>
      </c>
    </row>
    <row r="4554" spans="40:43" x14ac:dyDescent="0.25">
      <c r="AN4554" s="6">
        <f>AL1554-'ugly don''t look!'!$M$6</f>
        <v>-0.37670148010266313</v>
      </c>
      <c r="AO4554" s="6">
        <f t="shared" si="530"/>
        <v>-0.48531416671829908</v>
      </c>
      <c r="AP4554" s="6">
        <f t="shared" si="531"/>
        <v>3.1466751854638755</v>
      </c>
      <c r="AQ4554" s="6">
        <f t="shared" si="532"/>
        <v>5.0125479811552104E-2</v>
      </c>
    </row>
    <row r="4555" spans="40:43" x14ac:dyDescent="0.25">
      <c r="AN4555" s="6">
        <f>AL1555-'ugly don''t look!'!$M$6</f>
        <v>-0.36703404584813448</v>
      </c>
      <c r="AO4555" s="6">
        <f t="shared" si="530"/>
        <v>-0.48657426001970439</v>
      </c>
      <c r="AP4555" s="6">
        <f t="shared" si="531"/>
        <v>3.1563426197184041</v>
      </c>
      <c r="AQ4555" s="6">
        <f t="shared" si="532"/>
        <v>6.0601561891625827E-2</v>
      </c>
    </row>
    <row r="4556" spans="40:43" x14ac:dyDescent="0.25">
      <c r="AN4556" s="6">
        <f>AL1556-'ugly don''t look!'!$M$6</f>
        <v>-0.36771693247875614</v>
      </c>
      <c r="AO4556" s="6">
        <f t="shared" si="530"/>
        <v>-0.4877553193384806</v>
      </c>
      <c r="AP4556" s="6">
        <f t="shared" si="531"/>
        <v>3.1556597330877825</v>
      </c>
      <c r="AQ4556" s="6">
        <f t="shared" si="532"/>
        <v>6.0676604097625236E-2</v>
      </c>
    </row>
    <row r="4557" spans="40:43" x14ac:dyDescent="0.25">
      <c r="AN4557" s="6">
        <f>AL1557-'ugly don''t look!'!$M$6</f>
        <v>-0.36786332601893523</v>
      </c>
      <c r="AO4557" s="6">
        <f t="shared" si="530"/>
        <v>-0.48697299569025793</v>
      </c>
      <c r="AP4557" s="6">
        <f t="shared" si="531"/>
        <v>3.1555133395476034</v>
      </c>
      <c r="AQ4557" s="6">
        <f t="shared" si="532"/>
        <v>6.0028164942012602E-2</v>
      </c>
    </row>
    <row r="4558" spans="40:43" x14ac:dyDescent="0.25">
      <c r="AN4558" s="6">
        <f>AL1558-'ugly don''t look!'!$M$6</f>
        <v>-0.367051281416229</v>
      </c>
      <c r="AO4558" s="6">
        <f t="shared" si="530"/>
        <v>-0.48935301171794754</v>
      </c>
      <c r="AP4558" s="6">
        <f t="shared" si="531"/>
        <v>3.1563253841503096</v>
      </c>
      <c r="AQ4558" s="6">
        <f t="shared" si="532"/>
        <v>6.2367552625907569E-2</v>
      </c>
    </row>
    <row r="4559" spans="40:43" x14ac:dyDescent="0.25">
      <c r="AN4559" s="6">
        <f>AL1559-'ugly don''t look!'!$M$6</f>
        <v>-0.36746382374422515</v>
      </c>
      <c r="AO4559" s="6">
        <f t="shared" si="530"/>
        <v>-0.48941746521574364</v>
      </c>
      <c r="AP4559" s="6">
        <f t="shared" si="531"/>
        <v>3.1559128418223135</v>
      </c>
      <c r="AQ4559" s="6">
        <f t="shared" si="532"/>
        <v>6.1996372457985977E-2</v>
      </c>
    </row>
    <row r="4560" spans="40:43" x14ac:dyDescent="0.25">
      <c r="AN4560" s="6">
        <f>AL1560-'ugly don''t look!'!$M$6</f>
        <v>-0.37115809444623515</v>
      </c>
      <c r="AO4560" s="6">
        <f t="shared" si="530"/>
        <v>-0.49005333266214535</v>
      </c>
      <c r="AP4560" s="6">
        <f t="shared" si="531"/>
        <v>3.1522185711203035</v>
      </c>
      <c r="AQ4560" s="6">
        <f t="shared" si="532"/>
        <v>5.8710161085625739E-2</v>
      </c>
    </row>
    <row r="4561" spans="40:43" x14ac:dyDescent="0.25">
      <c r="AN4561" s="6">
        <f>AL1561-'ugly don''t look!'!$M$6</f>
        <v>-0.37250245347486111</v>
      </c>
      <c r="AO4561" s="6">
        <f t="shared" si="530"/>
        <v>-0.49050945338882906</v>
      </c>
      <c r="AP4561" s="6">
        <f t="shared" si="531"/>
        <v>3.1508742120916775</v>
      </c>
      <c r="AQ4561" s="6">
        <f t="shared" si="532"/>
        <v>5.7658511361467574E-2</v>
      </c>
    </row>
    <row r="4562" spans="40:43" x14ac:dyDescent="0.25">
      <c r="AN4562" s="6">
        <f>AL1562-'ugly don''t look!'!$M$6</f>
        <v>-0.37226446949256919</v>
      </c>
      <c r="AO4562" s="6">
        <f t="shared" si="530"/>
        <v>-0.49004249062456318</v>
      </c>
      <c r="AP4562" s="6">
        <f t="shared" si="531"/>
        <v>3.1511121960739694</v>
      </c>
      <c r="AQ4562" s="6">
        <f t="shared" si="532"/>
        <v>5.7596828308379616E-2</v>
      </c>
    </row>
    <row r="4563" spans="40:43" x14ac:dyDescent="0.25">
      <c r="AN4563" s="6">
        <f>AL1563-'ugly don''t look!'!$M$6</f>
        <v>-0.37500416090019328</v>
      </c>
      <c r="AO4563" s="6">
        <f t="shared" si="530"/>
        <v>-0.48742373900853708</v>
      </c>
      <c r="AP4563" s="6">
        <f t="shared" si="531"/>
        <v>3.1483725046663453</v>
      </c>
      <c r="AQ4563" s="6">
        <f t="shared" si="532"/>
        <v>5.3176588486141679E-2</v>
      </c>
    </row>
    <row r="4564" spans="40:43" x14ac:dyDescent="0.25">
      <c r="AN4564" s="6">
        <f>AL1564-'ugly don''t look!'!$M$6</f>
        <v>-0.37459871863583816</v>
      </c>
      <c r="AO4564" s="6">
        <f t="shared" si="530"/>
        <v>-0.48825062980542827</v>
      </c>
      <c r="AP4564" s="6">
        <f t="shared" si="531"/>
        <v>3.1487779469307005</v>
      </c>
      <c r="AQ4564" s="6">
        <f t="shared" si="532"/>
        <v>5.4112676730539405E-2</v>
      </c>
    </row>
    <row r="4565" spans="40:43" x14ac:dyDescent="0.25">
      <c r="AN4565" s="6">
        <f>AL1565-'ugly don''t look!'!$M$6</f>
        <v>-0.3781335038538236</v>
      </c>
      <c r="AO4565" s="6">
        <f t="shared" si="530"/>
        <v>-0.48933902882069746</v>
      </c>
      <c r="AP4565" s="6">
        <f t="shared" si="531"/>
        <v>3.145243161712715</v>
      </c>
      <c r="AQ4565" s="6">
        <f t="shared" si="532"/>
        <v>5.1276356853208721E-2</v>
      </c>
    </row>
    <row r="4566" spans="40:43" x14ac:dyDescent="0.25">
      <c r="AN4566" s="6">
        <f>AL1566-'ugly don''t look!'!$M$6</f>
        <v>-0.37690460740967335</v>
      </c>
      <c r="AO4566" s="6">
        <f t="shared" si="530"/>
        <v>-0.4901916021163541</v>
      </c>
      <c r="AP4566" s="6">
        <f t="shared" si="531"/>
        <v>3.1464720581568653</v>
      </c>
      <c r="AQ4566" s="6">
        <f t="shared" si="532"/>
        <v>5.3052380673468097E-2</v>
      </c>
    </row>
    <row r="4567" spans="40:43" x14ac:dyDescent="0.25">
      <c r="AN4567" s="6">
        <f>AL1567-'ugly don''t look!'!$M$6</f>
        <v>-0.37926419156389013</v>
      </c>
      <c r="AO4567" s="6">
        <f t="shared" si="530"/>
        <v>-0.48908681463062731</v>
      </c>
      <c r="AP4567" s="6">
        <f t="shared" si="531"/>
        <v>3.1441124740026485</v>
      </c>
      <c r="AQ4567" s="6">
        <f t="shared" si="532"/>
        <v>4.998381409943678E-2</v>
      </c>
    </row>
    <row r="4568" spans="40:43" x14ac:dyDescent="0.25">
      <c r="AN4568" s="6">
        <f>AL1568-'ugly don''t look!'!$M$6</f>
        <v>-0.37712529625062619</v>
      </c>
      <c r="AO4568" s="6">
        <f t="shared" si="530"/>
        <v>-0.48894638371298876</v>
      </c>
      <c r="AP4568" s="6">
        <f t="shared" si="531"/>
        <v>3.1462513693159124</v>
      </c>
      <c r="AQ4568" s="6">
        <f t="shared" si="532"/>
        <v>5.2032589771511401E-2</v>
      </c>
    </row>
    <row r="4569" spans="40:43" x14ac:dyDescent="0.25">
      <c r="AN4569" s="6">
        <f>AL1569-'ugly don''t look!'!$M$6</f>
        <v>-0.37790035163116942</v>
      </c>
      <c r="AO4569" s="6">
        <f t="shared" si="530"/>
        <v>-0.48903247283954066</v>
      </c>
      <c r="AP4569" s="6">
        <f t="shared" si="531"/>
        <v>3.1454763139353692</v>
      </c>
      <c r="AQ4569" s="6">
        <f t="shared" si="532"/>
        <v>5.1312780923039786E-2</v>
      </c>
    </row>
    <row r="4570" spans="40:43" x14ac:dyDescent="0.25">
      <c r="AN4570" s="6">
        <f>AL1570-'ugly don''t look!'!$M$6</f>
        <v>-0.37371474740533639</v>
      </c>
      <c r="AO4570" s="6">
        <f t="shared" si="530"/>
        <v>-0.48847395116106784</v>
      </c>
      <c r="AP4570" s="6">
        <f t="shared" si="531"/>
        <v>3.1496619181612022</v>
      </c>
      <c r="AQ4570" s="6">
        <f t="shared" si="532"/>
        <v>5.5139961419206768E-2</v>
      </c>
    </row>
    <row r="4571" spans="40:43" x14ac:dyDescent="0.25">
      <c r="AN4571" s="6">
        <f>AL1571-'ugly don''t look!'!$M$6</f>
        <v>-0.37305420191368688</v>
      </c>
      <c r="AO4571" s="6">
        <f t="shared" si="530"/>
        <v>-0.48859571653710399</v>
      </c>
      <c r="AP4571" s="6">
        <f t="shared" si="531"/>
        <v>3.1503224636528517</v>
      </c>
      <c r="AQ4571" s="6">
        <f t="shared" si="532"/>
        <v>5.5878648193290331E-2</v>
      </c>
    </row>
    <row r="4572" spans="40:43" x14ac:dyDescent="0.25">
      <c r="AN4572" s="6">
        <f>AL1572-'ugly don''t look!'!$M$6</f>
        <v>-0.37296531352975792</v>
      </c>
      <c r="AO4572" s="6">
        <f t="shared" si="530"/>
        <v>-0.4889502714492357</v>
      </c>
      <c r="AP4572" s="6">
        <f t="shared" si="531"/>
        <v>3.1504113520367807</v>
      </c>
      <c r="AQ4572" s="6">
        <f t="shared" si="532"/>
        <v>5.6195067394510217E-2</v>
      </c>
    </row>
    <row r="4573" spans="40:43" x14ac:dyDescent="0.25">
      <c r="AN4573" s="6">
        <f>AL1573-'ugly don''t look!'!$M$6</f>
        <v>-0.37456497583590531</v>
      </c>
      <c r="AO4573" s="6">
        <f t="shared" si="530"/>
        <v>-0.4889129683175501</v>
      </c>
      <c r="AP4573" s="6">
        <f t="shared" si="531"/>
        <v>3.1488116897306333</v>
      </c>
      <c r="AQ4573" s="6">
        <f t="shared" si="532"/>
        <v>5.4571466308361433E-2</v>
      </c>
    </row>
    <row r="4574" spans="40:43" x14ac:dyDescent="0.25">
      <c r="AN4574" s="6">
        <f>AL1574-'ugly don''t look!'!$M$6</f>
        <v>-0.37397350770105087</v>
      </c>
      <c r="AO4574" s="6">
        <f t="shared" si="530"/>
        <v>-0.48753141892016799</v>
      </c>
      <c r="AP4574" s="6">
        <f t="shared" si="531"/>
        <v>3.1494031578654877</v>
      </c>
      <c r="AQ4574" s="6">
        <f t="shared" si="532"/>
        <v>5.4276343811529931E-2</v>
      </c>
    </row>
    <row r="4575" spans="40:43" x14ac:dyDescent="0.25">
      <c r="AN4575" s="6">
        <f>AL1575-'ugly don''t look!'!$M$6</f>
        <v>-0.37455882092026549</v>
      </c>
      <c r="AO4575" s="6">
        <f t="shared" si="530"/>
        <v>-0.48735017210518156</v>
      </c>
      <c r="AP4575" s="6">
        <f t="shared" si="531"/>
        <v>3.1488178446462731</v>
      </c>
      <c r="AQ4575" s="6">
        <f t="shared" si="532"/>
        <v>5.3574717901292895E-2</v>
      </c>
    </row>
    <row r="4576" spans="40:43" x14ac:dyDescent="0.25">
      <c r="AN4576" s="6">
        <f>AL1576-'ugly don''t look!'!$M$6</f>
        <v>-0.37669432072803488</v>
      </c>
      <c r="AO4576" s="6">
        <f t="shared" si="530"/>
        <v>-0.48702944298007539</v>
      </c>
      <c r="AP4576" s="6">
        <f t="shared" si="531"/>
        <v>3.1466823448385037</v>
      </c>
      <c r="AQ4576" s="6">
        <f t="shared" si="532"/>
        <v>5.1233394517351177E-2</v>
      </c>
    </row>
    <row r="4577" spans="40:43" x14ac:dyDescent="0.25">
      <c r="AN4577" s="6">
        <f>AL1577-'ugly don''t look!'!$M$6</f>
        <v>-0.37532990903489694</v>
      </c>
      <c r="AO4577" s="6">
        <f t="shared" si="530"/>
        <v>-0.48642023933150358</v>
      </c>
      <c r="AP4577" s="6">
        <f t="shared" si="531"/>
        <v>3.1480467565316417</v>
      </c>
      <c r="AQ4577" s="6">
        <f t="shared" si="532"/>
        <v>5.2206858012302265E-2</v>
      </c>
    </row>
    <row r="4578" spans="40:43" x14ac:dyDescent="0.25">
      <c r="AN4578" s="6">
        <f>AL1578-'ugly don''t look!'!$M$6</f>
        <v>-0.37556763357049716</v>
      </c>
      <c r="AO4578" s="6">
        <f t="shared" si="530"/>
        <v>-0.48697918533572931</v>
      </c>
      <c r="AP4578" s="6">
        <f t="shared" si="531"/>
        <v>3.1478090319960415</v>
      </c>
      <c r="AQ4578" s="6">
        <f t="shared" si="532"/>
        <v>5.2327829511678331E-2</v>
      </c>
    </row>
    <row r="4579" spans="40:43" x14ac:dyDescent="0.25">
      <c r="AN4579" s="6">
        <f>AL1579-'ugly don''t look!'!$M$6</f>
        <v>-0.37329654519599975</v>
      </c>
      <c r="AO4579" s="6">
        <f t="shared" si="530"/>
        <v>-0.48801265410899503</v>
      </c>
      <c r="AP4579" s="6">
        <f t="shared" si="531"/>
        <v>3.1500801203705389</v>
      </c>
      <c r="AQ4579" s="6">
        <f t="shared" si="532"/>
        <v>5.5262132487299359E-2</v>
      </c>
    </row>
    <row r="4580" spans="40:43" x14ac:dyDescent="0.25">
      <c r="AN4580" s="6">
        <f>AL1580-'ugly don''t look!'!$M$6</f>
        <v>-0.37463565017141542</v>
      </c>
      <c r="AO4580" s="6">
        <f t="shared" si="530"/>
        <v>-0.48871592349865678</v>
      </c>
      <c r="AP4580" s="6">
        <f t="shared" si="531"/>
        <v>3.1487410153951232</v>
      </c>
      <c r="AQ4580" s="6">
        <f t="shared" si="532"/>
        <v>5.4374341126588371E-2</v>
      </c>
    </row>
    <row r="4581" spans="40:43" x14ac:dyDescent="0.25">
      <c r="AN4581" s="6">
        <f>AL1581-'ugly don''t look!'!$M$6</f>
        <v>-0.37309305191087505</v>
      </c>
      <c r="AO4581" s="6">
        <f t="shared" si="530"/>
        <v>-0.48655486762050848</v>
      </c>
      <c r="AP4581" s="6">
        <f t="shared" si="531"/>
        <v>3.1502836136556636</v>
      </c>
      <c r="AQ4581" s="6">
        <f t="shared" si="532"/>
        <v>5.4530111019104627E-2</v>
      </c>
    </row>
    <row r="4582" spans="40:43" x14ac:dyDescent="0.25">
      <c r="AN4582" s="6">
        <f>AL1582-'ugly don''t look!'!$M$6</f>
        <v>-0.37401744648927382</v>
      </c>
      <c r="AO4582" s="6">
        <f t="shared" si="530"/>
        <v>-0.48923578367760678</v>
      </c>
      <c r="AP4582" s="6">
        <f t="shared" si="531"/>
        <v>3.1493592190772648</v>
      </c>
      <c r="AQ4582" s="6">
        <f t="shared" si="532"/>
        <v>5.5326158044215451E-2</v>
      </c>
    </row>
    <row r="4583" spans="40:43" x14ac:dyDescent="0.25">
      <c r="AN4583" s="6">
        <f>AL1583-'ugly don''t look!'!$M$6</f>
        <v>-0.3752591856178018</v>
      </c>
      <c r="AO4583" s="6">
        <f t="shared" si="530"/>
        <v>-0.48835460587252527</v>
      </c>
      <c r="AP4583" s="6">
        <f t="shared" si="531"/>
        <v>3.1481174799487368</v>
      </c>
      <c r="AQ4583" s="6">
        <f t="shared" si="532"/>
        <v>5.3518934982709571E-2</v>
      </c>
    </row>
    <row r="4584" spans="40:43" x14ac:dyDescent="0.25">
      <c r="AN4584" s="6">
        <f>AL1584-'ugly don''t look!'!$M$6</f>
        <v>-0.3738926653746919</v>
      </c>
      <c r="AO4584" s="6">
        <f t="shared" si="530"/>
        <v>-0.48975823025275095</v>
      </c>
      <c r="AP4584" s="6">
        <f t="shared" si="531"/>
        <v>3.1494840001918467</v>
      </c>
      <c r="AQ4584" s="6">
        <f t="shared" si="532"/>
        <v>5.578621217904331E-2</v>
      </c>
    </row>
    <row r="4585" spans="40:43" x14ac:dyDescent="0.25">
      <c r="AN4585" s="6">
        <f>AL1585-'ugly don''t look!'!$M$6</f>
        <v>-0.37447188678328436</v>
      </c>
      <c r="AO4585" s="6">
        <f t="shared" si="530"/>
        <v>-0.49170371177756866</v>
      </c>
      <c r="AP4585" s="6">
        <f t="shared" si="531"/>
        <v>3.1489047787832543</v>
      </c>
      <c r="AQ4585" s="6">
        <f t="shared" si="532"/>
        <v>5.6455477214214539E-2</v>
      </c>
    </row>
    <row r="4586" spans="40:43" x14ac:dyDescent="0.25">
      <c r="AN4586" s="6">
        <f>AL1586-'ugly don''t look!'!$M$6</f>
        <v>-0.37477481517413214</v>
      </c>
      <c r="AO4586" s="6">
        <f t="shared" si="530"/>
        <v>-0.49183292633517944</v>
      </c>
      <c r="AP4586" s="6">
        <f t="shared" si="531"/>
        <v>3.1486018503924065</v>
      </c>
      <c r="AQ4586" s="6">
        <f t="shared" si="532"/>
        <v>5.623547051727959E-2</v>
      </c>
    </row>
    <row r="4587" spans="40:43" x14ac:dyDescent="0.25">
      <c r="AN4587" s="6">
        <f>AL1587-'ugly don''t look!'!$M$6</f>
        <v>-0.37934436496134394</v>
      </c>
      <c r="AO4587" s="6">
        <f t="shared" si="530"/>
        <v>-0.49191768604308306</v>
      </c>
      <c r="AP4587" s="6">
        <f t="shared" si="531"/>
        <v>3.1440323006051947</v>
      </c>
      <c r="AQ4587" s="6">
        <f t="shared" si="532"/>
        <v>5.1720314125710515E-2</v>
      </c>
    </row>
    <row r="4588" spans="40:43" x14ac:dyDescent="0.25">
      <c r="AN4588" s="6">
        <f>AL1588-'ugly don''t look!'!$M$6</f>
        <v>-0.38020050071005684</v>
      </c>
      <c r="AO4588" s="6">
        <f t="shared" si="530"/>
        <v>-0.49270165922400644</v>
      </c>
      <c r="AP4588" s="6">
        <f t="shared" si="531"/>
        <v>3.1431761648564818</v>
      </c>
      <c r="AQ4588" s="6">
        <f t="shared" si="532"/>
        <v>5.1367282557721633E-2</v>
      </c>
    </row>
    <row r="4589" spans="40:43" x14ac:dyDescent="0.25">
      <c r="AN4589" s="6">
        <f>AL1589-'ugly don''t look!'!$M$6</f>
        <v>-0.38006256791876414</v>
      </c>
      <c r="AO4589" s="6">
        <f t="shared" si="530"/>
        <v>-0.49289791122037607</v>
      </c>
      <c r="AP4589" s="6">
        <f t="shared" si="531"/>
        <v>3.1433140976477745</v>
      </c>
      <c r="AQ4589" s="6">
        <f t="shared" si="532"/>
        <v>5.1631157412150658E-2</v>
      </c>
    </row>
    <row r="4590" spans="40:43" x14ac:dyDescent="0.25">
      <c r="AN4590" s="6">
        <f>AL1590-'ugly don''t look!'!$M$6</f>
        <v>-0.38004190174355079</v>
      </c>
      <c r="AO4590" s="6">
        <f t="shared" si="530"/>
        <v>-0.49206243472772676</v>
      </c>
      <c r="AP4590" s="6">
        <f t="shared" si="531"/>
        <v>3.1433347638229878</v>
      </c>
      <c r="AQ4590" s="6">
        <f t="shared" si="532"/>
        <v>5.1115667853243812E-2</v>
      </c>
    </row>
    <row r="4591" spans="40:43" x14ac:dyDescent="0.25">
      <c r="AN4591" s="6">
        <f>AL1591-'ugly don''t look!'!$M$6</f>
        <v>-0.3821107470090257</v>
      </c>
      <c r="AO4591" s="6">
        <f t="shared" si="530"/>
        <v>-0.49137935655369419</v>
      </c>
      <c r="AP4591" s="6">
        <f t="shared" si="531"/>
        <v>3.1412659185575129</v>
      </c>
      <c r="AQ4591" s="6">
        <f t="shared" si="532"/>
        <v>4.8608466412481927E-2</v>
      </c>
    </row>
    <row r="4592" spans="40:43" x14ac:dyDescent="0.25">
      <c r="AN4592" s="6">
        <f>AL1592-'ugly don''t look!'!$M$6</f>
        <v>-0.37798460661581768</v>
      </c>
      <c r="AO4592" s="6">
        <f t="shared" si="530"/>
        <v>-0.49056072320449678</v>
      </c>
      <c r="AP4592" s="6">
        <f t="shared" si="531"/>
        <v>3.1453920589507209</v>
      </c>
      <c r="AQ4592" s="6">
        <f t="shared" si="532"/>
        <v>5.220925993097128E-2</v>
      </c>
    </row>
    <row r="4593" spans="40:43" x14ac:dyDescent="0.25">
      <c r="AN4593" s="6">
        <f>AL1593-'ugly don''t look!'!$M$6</f>
        <v>-0.37751533935469261</v>
      </c>
      <c r="AO4593" s="6">
        <f t="shared" si="530"/>
        <v>-0.49345890994479202</v>
      </c>
      <c r="AP4593" s="6">
        <f t="shared" si="531"/>
        <v>3.145861326211846</v>
      </c>
      <c r="AQ4593" s="6">
        <f t="shared" si="532"/>
        <v>5.4538399316604674E-2</v>
      </c>
    </row>
    <row r="4594" spans="40:43" x14ac:dyDescent="0.25">
      <c r="AN4594" s="6">
        <f>AL1594-'ugly don''t look!'!$M$6</f>
        <v>-0.37746595560856733</v>
      </c>
      <c r="AO4594" s="6">
        <f t="shared" si="530"/>
        <v>-0.49110176605597194</v>
      </c>
      <c r="AP4594" s="6">
        <f t="shared" si="531"/>
        <v>3.1459107099579713</v>
      </c>
      <c r="AQ4594" s="6">
        <f t="shared" si="532"/>
        <v>5.30751178671722E-2</v>
      </c>
    </row>
    <row r="4595" spans="40:43" x14ac:dyDescent="0.25">
      <c r="AN4595" s="6">
        <f>AL1595-'ugly don''t look!'!$M$6</f>
        <v>-0.37834618961664468</v>
      </c>
      <c r="AO4595" s="6">
        <f t="shared" si="530"/>
        <v>-0.49072623231995294</v>
      </c>
      <c r="AP4595" s="6">
        <f t="shared" si="531"/>
        <v>3.1450304759498939</v>
      </c>
      <c r="AQ4595" s="6">
        <f t="shared" si="532"/>
        <v>5.19538901654438E-2</v>
      </c>
    </row>
    <row r="4596" spans="40:43" x14ac:dyDescent="0.25">
      <c r="AN4596" s="6">
        <f>AL1596-'ugly don''t look!'!$M$6</f>
        <v>-0.38111500757243277</v>
      </c>
      <c r="AO4596" s="6">
        <f t="shared" si="530"/>
        <v>-0.48698999421147926</v>
      </c>
      <c r="AP4596" s="6">
        <f t="shared" si="531"/>
        <v>3.1422616579941058</v>
      </c>
      <c r="AQ4596" s="6">
        <f t="shared" si="532"/>
        <v>4.6787391959497687E-2</v>
      </c>
    </row>
    <row r="4597" spans="40:43" x14ac:dyDescent="0.25">
      <c r="AN4597" s="6">
        <f>AL1597-'ugly don''t look!'!$M$6</f>
        <v>-0.38157047185159954</v>
      </c>
      <c r="AO4597" s="6">
        <f t="shared" si="530"/>
        <v>-0.48708681738592308</v>
      </c>
      <c r="AP4597" s="6">
        <f t="shared" si="531"/>
        <v>3.1418061937149391</v>
      </c>
      <c r="AQ4597" s="6">
        <f t="shared" si="532"/>
        <v>4.639406264239207E-2</v>
      </c>
    </row>
    <row r="4598" spans="40:43" x14ac:dyDescent="0.25">
      <c r="AN4598" s="6">
        <f>AL1598-'ugly don''t look!'!$M$6</f>
        <v>-0.38330991603105824</v>
      </c>
      <c r="AO4598" s="6">
        <f t="shared" si="530"/>
        <v>-0.48536517085651659</v>
      </c>
      <c r="AP4598" s="6">
        <f t="shared" si="531"/>
        <v>3.1400667495354804</v>
      </c>
      <c r="AQ4598" s="6">
        <f t="shared" si="532"/>
        <v>4.3549775098708582E-2</v>
      </c>
    </row>
    <row r="4599" spans="40:43" x14ac:dyDescent="0.25">
      <c r="AN4599" s="6">
        <f>AL1599-'ugly don''t look!'!$M$6</f>
        <v>-0.3849810878567741</v>
      </c>
      <c r="AO4599" s="6">
        <f t="shared" si="530"/>
        <v>-0.48772591914948527</v>
      </c>
      <c r="AP4599" s="6">
        <f t="shared" si="531"/>
        <v>3.1383955777097645</v>
      </c>
      <c r="AQ4599" s="6">
        <f t="shared" si="532"/>
        <v>4.339358154614073E-2</v>
      </c>
    </row>
    <row r="4600" spans="40:43" x14ac:dyDescent="0.25">
      <c r="AN4600" s="6">
        <f>AL1600-'ugly don''t look!'!$M$6</f>
        <v>-0.38522311766661188</v>
      </c>
      <c r="AO4600" s="6">
        <f t="shared" si="530"/>
        <v>-0.48636835041329368</v>
      </c>
      <c r="AP4600" s="6">
        <f t="shared" si="531"/>
        <v>3.1381535478999267</v>
      </c>
      <c r="AQ4600" s="6">
        <f t="shared" si="532"/>
        <v>4.22803503694478E-2</v>
      </c>
    </row>
    <row r="4601" spans="40:43" x14ac:dyDescent="0.25">
      <c r="AN4601" s="6">
        <f>AL1601-'ugly don''t look!'!$M$6</f>
        <v>-0.38291871499081553</v>
      </c>
      <c r="AO4601" s="6">
        <f t="shared" si="530"/>
        <v>-0.48677014433480426</v>
      </c>
      <c r="AP4601" s="6">
        <f t="shared" si="531"/>
        <v>3.1404579505757231</v>
      </c>
      <c r="AQ4601" s="6">
        <f t="shared" si="532"/>
        <v>4.4842598857601362E-2</v>
      </c>
    </row>
    <row r="4602" spans="40:43" x14ac:dyDescent="0.25">
      <c r="AN4602" s="6">
        <f>AL1602-'ugly don''t look!'!$M$6</f>
        <v>-0.73815617325453609</v>
      </c>
      <c r="AO4602" s="6">
        <f t="shared" si="530"/>
        <v>-0.93464091638261027</v>
      </c>
      <c r="AP4602" s="6">
        <f t="shared" si="531"/>
        <v>2.7852204923120025</v>
      </c>
      <c r="AQ4602" s="6">
        <f t="shared" si="532"/>
        <v>-2.2979851693789993E-2</v>
      </c>
    </row>
    <row r="4603" spans="40:43" x14ac:dyDescent="0.25">
      <c r="AN4603" s="6">
        <f>AL1603-'ugly don''t look!'!$M$6</f>
        <v>-0.73915636074095614</v>
      </c>
      <c r="AO4603" s="6">
        <f t="shared" ref="AO4603:AO4666" si="533">AK1603</f>
        <v>-0.93027545230673681</v>
      </c>
      <c r="AP4603" s="6">
        <f t="shared" ref="AP4603:AP4666" si="534">AL1603</f>
        <v>2.7842203048255825</v>
      </c>
      <c r="AQ4603" s="6">
        <f t="shared" si="532"/>
        <v>-2.678151668073589E-2</v>
      </c>
    </row>
    <row r="4604" spans="40:43" x14ac:dyDescent="0.25">
      <c r="AN4604" s="6">
        <f>AL1604-'ugly don''t look!'!$M$6</f>
        <v>-0.7300551325582183</v>
      </c>
      <c r="AO4604" s="6">
        <f t="shared" si="533"/>
        <v>-0.92101306682909101</v>
      </c>
      <c r="AP4604" s="6">
        <f t="shared" si="534"/>
        <v>2.7933215330083203</v>
      </c>
      <c r="AQ4604" s="6">
        <f t="shared" si="532"/>
        <v>-2.3624299046665825E-2</v>
      </c>
    </row>
    <row r="4605" spans="40:43" x14ac:dyDescent="0.25">
      <c r="AN4605" s="6">
        <f>AL1605-'ugly don''t look!'!$M$6</f>
        <v>-0.7288742899872096</v>
      </c>
      <c r="AO4605" s="6">
        <f t="shared" si="533"/>
        <v>-0.92396004671033016</v>
      </c>
      <c r="AP4605" s="6">
        <f t="shared" si="534"/>
        <v>2.794502375579329</v>
      </c>
      <c r="AQ4605" s="6">
        <f t="shared" si="532"/>
        <v>-2.0552272013180078E-2</v>
      </c>
    </row>
    <row r="4606" spans="40:43" x14ac:dyDescent="0.25">
      <c r="AN4606" s="6">
        <f>AL1606-'ugly don''t look!'!$M$6</f>
        <v>-0.71624053315363723</v>
      </c>
      <c r="AO4606" s="6">
        <f t="shared" si="533"/>
        <v>-0.94629487682413127</v>
      </c>
      <c r="AP4606" s="6">
        <f t="shared" si="534"/>
        <v>2.8071361324129014</v>
      </c>
      <c r="AQ4606" s="6">
        <f t="shared" si="532"/>
        <v>6.414559827855576E-3</v>
      </c>
    </row>
    <row r="4607" spans="40:43" x14ac:dyDescent="0.25">
      <c r="AN4607" s="6">
        <f>AL1607-'ugly don''t look!'!$M$6</f>
        <v>-0.71628956668061416</v>
      </c>
      <c r="AO4607" s="6">
        <f t="shared" si="533"/>
        <v>-0.94904565679138797</v>
      </c>
      <c r="AP4607" s="6">
        <f t="shared" si="534"/>
        <v>2.8070870988859244</v>
      </c>
      <c r="AQ4607" s="6">
        <f t="shared" si="532"/>
        <v>8.13080212338671E-3</v>
      </c>
    </row>
    <row r="4608" spans="40:43" x14ac:dyDescent="0.25">
      <c r="AN4608" s="6">
        <f>AL1608-'ugly don''t look!'!$M$6</f>
        <v>-0.71904347650311484</v>
      </c>
      <c r="AO4608" s="6">
        <f t="shared" si="533"/>
        <v>-0.94128667618846762</v>
      </c>
      <c r="AP4608" s="6">
        <f t="shared" si="534"/>
        <v>2.8043331890634238</v>
      </c>
      <c r="AQ4608" s="6">
        <f t="shared" si="532"/>
        <v>3.9767148763295013E-4</v>
      </c>
    </row>
    <row r="4609" spans="40:43" x14ac:dyDescent="0.25">
      <c r="AN4609" s="6">
        <f>AL1609-'ugly don''t look!'!$M$6</f>
        <v>-0.72174993193517123</v>
      </c>
      <c r="AO4609" s="6">
        <f t="shared" si="533"/>
        <v>-0.94028955069507847</v>
      </c>
      <c r="AP4609" s="6">
        <f t="shared" si="534"/>
        <v>2.8016267336313674</v>
      </c>
      <c r="AQ4609" s="6">
        <f t="shared" si="532"/>
        <v>-2.9486757374561356E-3</v>
      </c>
    </row>
    <row r="4610" spans="40:43" x14ac:dyDescent="0.25">
      <c r="AN4610" s="6">
        <f>AL1610-'ugly don''t look!'!$M$6</f>
        <v>-0.72765838611210487</v>
      </c>
      <c r="AO4610" s="6">
        <f t="shared" si="533"/>
        <v>-0.94593343320386525</v>
      </c>
      <c r="AP4610" s="6">
        <f t="shared" si="534"/>
        <v>2.7957182794544337</v>
      </c>
      <c r="AQ4610" s="6">
        <f t="shared" ref="AQ4610:AQ4673" si="535">AN4610-$AS$2*AO4610-$AT$2</f>
        <v>-5.2352446831353816E-3</v>
      </c>
    </row>
    <row r="4611" spans="40:43" x14ac:dyDescent="0.25">
      <c r="AN4611" s="6">
        <f>AL1611-'ugly don''t look!'!$M$6</f>
        <v>-0.72995006350597569</v>
      </c>
      <c r="AO4611" s="6">
        <f t="shared" si="533"/>
        <v>-0.94690430451054119</v>
      </c>
      <c r="AP4611" s="6">
        <f t="shared" si="534"/>
        <v>2.7934266020605629</v>
      </c>
      <c r="AQ4611" s="6">
        <f t="shared" si="535"/>
        <v>-6.9038785530448343E-3</v>
      </c>
    </row>
    <row r="4612" spans="40:43" x14ac:dyDescent="0.25">
      <c r="AN4612" s="6">
        <f>AL1612-'ugly don''t look!'!$M$6</f>
        <v>-0.73398006783148428</v>
      </c>
      <c r="AO4612" s="6">
        <f t="shared" si="533"/>
        <v>-0.93920570873864806</v>
      </c>
      <c r="AP4612" s="6">
        <f t="shared" si="534"/>
        <v>2.7893965977350543</v>
      </c>
      <c r="AQ4612" s="6">
        <f t="shared" si="535"/>
        <v>-1.5874352543576803E-2</v>
      </c>
    </row>
    <row r="4613" spans="40:43" x14ac:dyDescent="0.25">
      <c r="AN4613" s="6">
        <f>AL1613-'ugly don''t look!'!$M$6</f>
        <v>-0.73766301243442589</v>
      </c>
      <c r="AO4613" s="6">
        <f t="shared" si="533"/>
        <v>-0.9334712030240051</v>
      </c>
      <c r="AP4613" s="6">
        <f t="shared" si="534"/>
        <v>2.7857136531321127</v>
      </c>
      <c r="AQ4613" s="6">
        <f t="shared" si="535"/>
        <v>-2.3237338593886186E-2</v>
      </c>
    </row>
    <row r="4614" spans="40:43" x14ac:dyDescent="0.25">
      <c r="AN4614" s="6">
        <f>AL1614-'ugly don''t look!'!$M$6</f>
        <v>-0.73959864132984476</v>
      </c>
      <c r="AO4614" s="6">
        <f t="shared" si="533"/>
        <v>-0.93103936997726833</v>
      </c>
      <c r="AP4614" s="6">
        <f t="shared" si="534"/>
        <v>2.7837780242366938</v>
      </c>
      <c r="AQ4614" s="6">
        <f t="shared" si="535"/>
        <v>-2.673356344131847E-2</v>
      </c>
    </row>
    <row r="4615" spans="40:43" x14ac:dyDescent="0.25">
      <c r="AN4615" s="6">
        <f>AL1615-'ugly don''t look!'!$M$6</f>
        <v>-0.73480005983288876</v>
      </c>
      <c r="AO4615" s="6">
        <f t="shared" si="533"/>
        <v>-0.9321990308326098</v>
      </c>
      <c r="AP4615" s="6">
        <f t="shared" si="534"/>
        <v>2.7885766057336498</v>
      </c>
      <c r="AQ4615" s="6">
        <f t="shared" si="535"/>
        <v>-2.1190785282102803E-2</v>
      </c>
    </row>
    <row r="4616" spans="40:43" x14ac:dyDescent="0.25">
      <c r="AN4616" s="6">
        <f>AL1616-'ugly don''t look!'!$M$6</f>
        <v>-0.72984202639589846</v>
      </c>
      <c r="AO4616" s="6">
        <f t="shared" si="533"/>
        <v>-0.93654250558440943</v>
      </c>
      <c r="AP4616" s="6">
        <f t="shared" si="534"/>
        <v>2.7935346391706402</v>
      </c>
      <c r="AQ4616" s="6">
        <f t="shared" si="535"/>
        <v>-1.3445385695768003E-2</v>
      </c>
    </row>
    <row r="4617" spans="40:43" x14ac:dyDescent="0.25">
      <c r="AN4617" s="6">
        <f>AL1617-'ugly don''t look!'!$M$6</f>
        <v>-0.72120681096926997</v>
      </c>
      <c r="AO4617" s="6">
        <f t="shared" si="533"/>
        <v>-0.93637626350079894</v>
      </c>
      <c r="AP4617" s="6">
        <f t="shared" si="534"/>
        <v>2.8021698545972686</v>
      </c>
      <c r="AQ4617" s="6">
        <f t="shared" si="535"/>
        <v>-4.9168538768341319E-3</v>
      </c>
    </row>
    <row r="4618" spans="40:43" x14ac:dyDescent="0.25">
      <c r="AN4618" s="6">
        <f>AL1618-'ugly don''t look!'!$M$6</f>
        <v>-0.71511759666606389</v>
      </c>
      <c r="AO4618" s="6">
        <f t="shared" si="533"/>
        <v>-0.9332425342534747</v>
      </c>
      <c r="AP4618" s="6">
        <f t="shared" si="534"/>
        <v>2.8082590689004747</v>
      </c>
      <c r="AQ4618" s="6">
        <f t="shared" si="535"/>
        <v>-8.386679148387477E-4</v>
      </c>
    </row>
    <row r="4619" spans="40:43" x14ac:dyDescent="0.25">
      <c r="AN4619" s="6">
        <f>AL1619-'ugly don''t look!'!$M$6</f>
        <v>-0.71624625618584847</v>
      </c>
      <c r="AO4619" s="6">
        <f t="shared" si="533"/>
        <v>-0.9324769323362706</v>
      </c>
      <c r="AP4619" s="6">
        <f t="shared" si="534"/>
        <v>2.8071304093806901</v>
      </c>
      <c r="AQ4619" s="6">
        <f t="shared" si="535"/>
        <v>-2.4586421054416385E-3</v>
      </c>
    </row>
    <row r="4620" spans="40:43" x14ac:dyDescent="0.25">
      <c r="AN4620" s="6">
        <f>AL1620-'ugly don''t look!'!$M$6</f>
        <v>-0.71194405754086354</v>
      </c>
      <c r="AO4620" s="6">
        <f t="shared" si="533"/>
        <v>-0.93073882990291235</v>
      </c>
      <c r="AP4620" s="6">
        <f t="shared" si="534"/>
        <v>2.8114326080256751</v>
      </c>
      <c r="AQ4620" s="6">
        <f t="shared" si="535"/>
        <v>7.2815282162633221E-4</v>
      </c>
    </row>
    <row r="4621" spans="40:43" x14ac:dyDescent="0.25">
      <c r="AN4621" s="6">
        <f>AL1621-'ugly don''t look!'!$M$6</f>
        <v>-0.71066687388604022</v>
      </c>
      <c r="AO4621" s="6">
        <f t="shared" si="533"/>
        <v>-0.9353948690300754</v>
      </c>
      <c r="AP4621" s="6">
        <f t="shared" si="534"/>
        <v>2.8127097916804984</v>
      </c>
      <c r="AQ4621" s="6">
        <f t="shared" si="535"/>
        <v>4.9932865842982344E-3</v>
      </c>
    </row>
    <row r="4622" spans="40:43" x14ac:dyDescent="0.25">
      <c r="AN4622" s="6">
        <f>AL1622-'ugly don''t look!'!$M$6</f>
        <v>-0.71002674118379971</v>
      </c>
      <c r="AO4622" s="6">
        <f t="shared" si="533"/>
        <v>-0.93391425318025489</v>
      </c>
      <c r="AP4622" s="6">
        <f t="shared" si="534"/>
        <v>2.8133499243827389</v>
      </c>
      <c r="AQ4622" s="6">
        <f t="shared" si="535"/>
        <v>4.6832540994929117E-3</v>
      </c>
    </row>
    <row r="4623" spans="40:43" x14ac:dyDescent="0.25">
      <c r="AN4623" s="6">
        <f>AL1623-'ugly don''t look!'!$M$6</f>
        <v>-0.70996233543330556</v>
      </c>
      <c r="AO4623" s="6">
        <f t="shared" si="533"/>
        <v>-0.93254587886365026</v>
      </c>
      <c r="AP4623" s="6">
        <f t="shared" si="534"/>
        <v>2.8134143301332331</v>
      </c>
      <c r="AQ4623" s="6">
        <f t="shared" si="535"/>
        <v>3.869524148114839E-3</v>
      </c>
    </row>
    <row r="4624" spans="40:43" x14ac:dyDescent="0.25">
      <c r="AN4624" s="6">
        <f>AL1624-'ugly don''t look!'!$M$6</f>
        <v>-0.70994942403974859</v>
      </c>
      <c r="AO4624" s="6">
        <f t="shared" si="533"/>
        <v>-0.93244794159693478</v>
      </c>
      <c r="AP4624" s="6">
        <f t="shared" si="534"/>
        <v>2.81342724152679</v>
      </c>
      <c r="AQ4624" s="6">
        <f t="shared" si="535"/>
        <v>3.8195856259703176E-3</v>
      </c>
    </row>
    <row r="4625" spans="40:43" x14ac:dyDescent="0.25">
      <c r="AN4625" s="6">
        <f>AL1625-'ugly don''t look!'!$M$6</f>
        <v>-0.70910654783845262</v>
      </c>
      <c r="AO4625" s="6">
        <f t="shared" si="533"/>
        <v>-0.9308776402552198</v>
      </c>
      <c r="AP4625" s="6">
        <f t="shared" si="534"/>
        <v>2.814270117728086</v>
      </c>
      <c r="AQ4625" s="6">
        <f t="shared" si="535"/>
        <v>3.6547421893536047E-3</v>
      </c>
    </row>
    <row r="4626" spans="40:43" x14ac:dyDescent="0.25">
      <c r="AN4626" s="6">
        <f>AL1626-'ugly don''t look!'!$M$6</f>
        <v>-0.70949716934691409</v>
      </c>
      <c r="AO4626" s="6">
        <f t="shared" si="533"/>
        <v>-0.92969304412458931</v>
      </c>
      <c r="AP4626" s="6">
        <f t="shared" si="534"/>
        <v>2.8138794962196245</v>
      </c>
      <c r="AQ4626" s="6">
        <f t="shared" si="535"/>
        <v>2.5039221431210346E-3</v>
      </c>
    </row>
    <row r="4627" spans="40:43" x14ac:dyDescent="0.25">
      <c r="AN4627" s="6">
        <f>AL1627-'ugly don''t look!'!$M$6</f>
        <v>-0.70876198137788782</v>
      </c>
      <c r="AO4627" s="6">
        <f t="shared" si="533"/>
        <v>-0.92503936403928866</v>
      </c>
      <c r="AP4627" s="6">
        <f t="shared" si="534"/>
        <v>2.8146146841886508</v>
      </c>
      <c r="AQ4627" s="6">
        <f t="shared" si="535"/>
        <v>2.5267388749308783E-4</v>
      </c>
    </row>
    <row r="4628" spans="40:43" x14ac:dyDescent="0.25">
      <c r="AN4628" s="6">
        <f>AL1628-'ugly don''t look!'!$M$6</f>
        <v>-0.70981340341559562</v>
      </c>
      <c r="AO4628" s="6">
        <f t="shared" si="533"/>
        <v>-0.92382333714629639</v>
      </c>
      <c r="AP4628" s="6">
        <f t="shared" si="534"/>
        <v>2.813563262150943</v>
      </c>
      <c r="AQ4628" s="6">
        <f t="shared" si="535"/>
        <v>-1.5791169544341066E-3</v>
      </c>
    </row>
    <row r="4629" spans="40:43" x14ac:dyDescent="0.25">
      <c r="AN4629" s="6">
        <f>AL1629-'ugly don''t look!'!$M$6</f>
        <v>-0.70693778928010076</v>
      </c>
      <c r="AO4629" s="6">
        <f t="shared" si="533"/>
        <v>-0.92848097364162152</v>
      </c>
      <c r="AP4629" s="6">
        <f t="shared" si="534"/>
        <v>2.8164388762864379</v>
      </c>
      <c r="AQ4629" s="6">
        <f t="shared" si="535"/>
        <v>4.2854723783130322E-3</v>
      </c>
    </row>
    <row r="4630" spans="40:43" x14ac:dyDescent="0.25">
      <c r="AN4630" s="6">
        <f>AL1630-'ugly don''t look!'!$M$6</f>
        <v>-0.70926965946123754</v>
      </c>
      <c r="AO4630" s="6">
        <f t="shared" si="533"/>
        <v>-0.92980394601816951</v>
      </c>
      <c r="AP4630" s="6">
        <f t="shared" si="534"/>
        <v>2.8141070061053011</v>
      </c>
      <c r="AQ4630" s="6">
        <f t="shared" si="535"/>
        <v>2.8026018183619217E-3</v>
      </c>
    </row>
    <row r="4631" spans="40:43" x14ac:dyDescent="0.25">
      <c r="AN4631" s="6">
        <f>AL1631-'ugly don''t look!'!$M$6</f>
        <v>-0.70519661678342738</v>
      </c>
      <c r="AO4631" s="6">
        <f t="shared" si="533"/>
        <v>-0.93025501623845719</v>
      </c>
      <c r="AP4631" s="6">
        <f t="shared" si="534"/>
        <v>2.8181800487831112</v>
      </c>
      <c r="AQ4631" s="6">
        <f t="shared" si="535"/>
        <v>7.1651127064998044E-3</v>
      </c>
    </row>
    <row r="4632" spans="40:43" x14ac:dyDescent="0.25">
      <c r="AN4632" s="6">
        <f>AL1632-'ugly don''t look!'!$M$6</f>
        <v>-0.70644124921436768</v>
      </c>
      <c r="AO4632" s="6">
        <f t="shared" si="533"/>
        <v>-0.92738817912000626</v>
      </c>
      <c r="AP4632" s="6">
        <f t="shared" si="534"/>
        <v>2.8169354163521709</v>
      </c>
      <c r="AQ4632" s="6">
        <f t="shared" si="535"/>
        <v>4.0807263466703658E-3</v>
      </c>
    </row>
    <row r="4633" spans="40:43" x14ac:dyDescent="0.25">
      <c r="AN4633" s="6">
        <f>AL1633-'ugly don''t look!'!$M$6</f>
        <v>-0.70361226311229519</v>
      </c>
      <c r="AO4633" s="6">
        <f t="shared" si="533"/>
        <v>-0.92724138682201906</v>
      </c>
      <c r="AP4633" s="6">
        <f t="shared" si="534"/>
        <v>2.8197644024542434</v>
      </c>
      <c r="AQ4633" s="6">
        <f t="shared" si="535"/>
        <v>6.8155104777921915E-3</v>
      </c>
    </row>
    <row r="4634" spans="40:43" x14ac:dyDescent="0.25">
      <c r="AN4634" s="6">
        <f>AL1634-'ugly don''t look!'!$M$6</f>
        <v>-0.6975114268561331</v>
      </c>
      <c r="AO4634" s="6">
        <f t="shared" si="533"/>
        <v>-0.92839909112517383</v>
      </c>
      <c r="AP4634" s="6">
        <f t="shared" si="534"/>
        <v>2.8258652387104055</v>
      </c>
      <c r="AQ4634" s="6">
        <f t="shared" si="535"/>
        <v>1.3659287805322801E-2</v>
      </c>
    </row>
    <row r="4635" spans="40:43" x14ac:dyDescent="0.25">
      <c r="AN4635" s="6">
        <f>AL1635-'ugly don''t look!'!$M$6</f>
        <v>-0.69957067035483345</v>
      </c>
      <c r="AO4635" s="6">
        <f t="shared" si="533"/>
        <v>-0.92892900406115597</v>
      </c>
      <c r="AP4635" s="6">
        <f t="shared" si="534"/>
        <v>2.8238059952117052</v>
      </c>
      <c r="AQ4635" s="6">
        <f t="shared" si="535"/>
        <v>1.1940108762906992E-2</v>
      </c>
    </row>
    <row r="4636" spans="40:43" x14ac:dyDescent="0.25">
      <c r="AN4636" s="6">
        <f>AL1636-'ugly don''t look!'!$M$6</f>
        <v>-0.69771790449229609</v>
      </c>
      <c r="AO4636" s="6">
        <f t="shared" si="533"/>
        <v>-0.92881934881613015</v>
      </c>
      <c r="AP4636" s="6">
        <f t="shared" si="534"/>
        <v>2.8256587610742425</v>
      </c>
      <c r="AQ4636" s="6">
        <f t="shared" si="535"/>
        <v>1.3722504855721046E-2</v>
      </c>
    </row>
    <row r="4637" spans="40:43" x14ac:dyDescent="0.25">
      <c r="AN4637" s="6">
        <f>AL1637-'ugly don''t look!'!$M$6</f>
        <v>-0.69578112050042451</v>
      </c>
      <c r="AO4637" s="6">
        <f t="shared" si="533"/>
        <v>-0.92825459202330163</v>
      </c>
      <c r="AP4637" s="6">
        <f t="shared" si="534"/>
        <v>2.8275955450661141</v>
      </c>
      <c r="AQ4637" s="6">
        <f t="shared" si="535"/>
        <v>1.5296863817657741E-2</v>
      </c>
    </row>
    <row r="4638" spans="40:43" x14ac:dyDescent="0.25">
      <c r="AN4638" s="6">
        <f>AL1638-'ugly don''t look!'!$M$6</f>
        <v>-0.69586295743320559</v>
      </c>
      <c r="AO4638" s="6">
        <f t="shared" si="533"/>
        <v>-0.93004031884870952</v>
      </c>
      <c r="AP4638" s="6">
        <f t="shared" si="534"/>
        <v>2.827513708133333</v>
      </c>
      <c r="AQ4638" s="6">
        <f t="shared" si="535"/>
        <v>1.6360992911974154E-2</v>
      </c>
    </row>
    <row r="4639" spans="40:43" x14ac:dyDescent="0.25">
      <c r="AN4639" s="6">
        <f>AL1639-'ugly don''t look!'!$M$6</f>
        <v>-0.69569913873311684</v>
      </c>
      <c r="AO4639" s="6">
        <f t="shared" si="533"/>
        <v>-0.924209346672896</v>
      </c>
      <c r="AP4639" s="6">
        <f t="shared" si="534"/>
        <v>2.8276775268334218</v>
      </c>
      <c r="AQ4639" s="6">
        <f t="shared" si="535"/>
        <v>1.2782864118550369E-2</v>
      </c>
    </row>
    <row r="4640" spans="40:43" x14ac:dyDescent="0.25">
      <c r="AN4640" s="6">
        <f>AL1640-'ugly don''t look!'!$M$6</f>
        <v>-0.69479505749937998</v>
      </c>
      <c r="AO4640" s="6">
        <f t="shared" si="533"/>
        <v>-0.92317393602552456</v>
      </c>
      <c r="AP4640" s="6">
        <f t="shared" si="534"/>
        <v>2.8285816080671586</v>
      </c>
      <c r="AQ4640" s="6">
        <f t="shared" si="535"/>
        <v>1.3022484579732235E-2</v>
      </c>
    </row>
    <row r="4641" spans="40:43" x14ac:dyDescent="0.25">
      <c r="AN4641" s="6">
        <f>AL1641-'ugly don''t look!'!$M$6</f>
        <v>-0.691797707535867</v>
      </c>
      <c r="AO4641" s="6">
        <f t="shared" si="533"/>
        <v>-0.91826314206040172</v>
      </c>
      <c r="AP4641" s="6">
        <f t="shared" si="534"/>
        <v>2.8315789580306716</v>
      </c>
      <c r="AQ4641" s="6">
        <f t="shared" si="535"/>
        <v>1.286839896528616E-2</v>
      </c>
    </row>
    <row r="4642" spans="40:43" x14ac:dyDescent="0.25">
      <c r="AN4642" s="6">
        <f>AL1642-'ugly don''t look!'!$M$6</f>
        <v>-0.68911485786753879</v>
      </c>
      <c r="AO4642" s="6">
        <f t="shared" si="533"/>
        <v>-0.91774368183810751</v>
      </c>
      <c r="AP4642" s="6">
        <f t="shared" si="534"/>
        <v>2.8342618076989998</v>
      </c>
      <c r="AQ4642" s="6">
        <f t="shared" si="535"/>
        <v>1.521789206490079E-2</v>
      </c>
    </row>
    <row r="4643" spans="40:43" x14ac:dyDescent="0.25">
      <c r="AN4643" s="6">
        <f>AL1643-'ugly don''t look!'!$M$6</f>
        <v>-0.68338875585140668</v>
      </c>
      <c r="AO4643" s="6">
        <f t="shared" si="533"/>
        <v>-0.9137988302463238</v>
      </c>
      <c r="AP4643" s="6">
        <f t="shared" si="534"/>
        <v>2.8399879097151319</v>
      </c>
      <c r="AQ4643" s="6">
        <f t="shared" si="535"/>
        <v>1.8412438950760862E-2</v>
      </c>
    </row>
    <row r="4644" spans="40:43" x14ac:dyDescent="0.25">
      <c r="AN4644" s="6">
        <f>AL1644-'ugly don''t look!'!$M$6</f>
        <v>-0.6809106287017479</v>
      </c>
      <c r="AO4644" s="6">
        <f t="shared" si="533"/>
        <v>-0.91249557754706756</v>
      </c>
      <c r="AP4644" s="6">
        <f t="shared" si="534"/>
        <v>2.8424660368647907</v>
      </c>
      <c r="AQ4644" s="6">
        <f t="shared" si="535"/>
        <v>2.0054221315304127E-2</v>
      </c>
    </row>
    <row r="4645" spans="40:43" x14ac:dyDescent="0.25">
      <c r="AN4645" s="6">
        <f>AL1645-'ugly don''t look!'!$M$6</f>
        <v>-0.68300685237124226</v>
      </c>
      <c r="AO4645" s="6">
        <f t="shared" si="533"/>
        <v>-0.90753186362815452</v>
      </c>
      <c r="AP4645" s="6">
        <f t="shared" si="534"/>
        <v>2.8403698131952964</v>
      </c>
      <c r="AQ4645" s="6">
        <f t="shared" si="535"/>
        <v>1.477260140357875E-2</v>
      </c>
    </row>
    <row r="4646" spans="40:43" x14ac:dyDescent="0.25">
      <c r="AN4646" s="6">
        <f>AL1646-'ugly don''t look!'!$M$6</f>
        <v>-0.68344039584579042</v>
      </c>
      <c r="AO4646" s="6">
        <f t="shared" si="533"/>
        <v>-0.90930940181500464</v>
      </c>
      <c r="AP4646" s="6">
        <f t="shared" si="534"/>
        <v>2.8399362697207482</v>
      </c>
      <c r="AQ4646" s="6">
        <f t="shared" si="535"/>
        <v>1.5479769008136218E-2</v>
      </c>
    </row>
    <row r="4647" spans="40:43" x14ac:dyDescent="0.25">
      <c r="AN4647" s="6">
        <f>AL1647-'ugly don''t look!'!$M$6</f>
        <v>-0.69392113730088045</v>
      </c>
      <c r="AO4647" s="6">
        <f t="shared" si="533"/>
        <v>-0.90739400556800143</v>
      </c>
      <c r="AP4647" s="6">
        <f t="shared" si="534"/>
        <v>2.8294555282656582</v>
      </c>
      <c r="AQ4647" s="6">
        <f t="shared" si="535"/>
        <v>3.7698479292285481E-3</v>
      </c>
    </row>
    <row r="4648" spans="40:43" x14ac:dyDescent="0.25">
      <c r="AN4648" s="6">
        <f>AL1648-'ugly don''t look!'!$M$6</f>
        <v>-0.69610426381963908</v>
      </c>
      <c r="AO4648" s="6">
        <f t="shared" si="533"/>
        <v>-0.91803081587566959</v>
      </c>
      <c r="AP4648" s="6">
        <f t="shared" si="534"/>
        <v>2.8272724017468995</v>
      </c>
      <c r="AQ4648" s="6">
        <f t="shared" si="535"/>
        <v>8.4127504961248045E-3</v>
      </c>
    </row>
    <row r="4649" spans="40:43" x14ac:dyDescent="0.25">
      <c r="AN4649" s="6">
        <f>AL1649-'ugly don''t look!'!$M$6</f>
        <v>-0.69935392420496845</v>
      </c>
      <c r="AO4649" s="6">
        <f t="shared" si="533"/>
        <v>-0.91558145498473154</v>
      </c>
      <c r="AP4649" s="6">
        <f t="shared" si="534"/>
        <v>2.8240227413615702</v>
      </c>
      <c r="AQ4649" s="6">
        <f t="shared" si="535"/>
        <v>3.591245901939405E-3</v>
      </c>
    </row>
    <row r="4650" spans="40:43" x14ac:dyDescent="0.25">
      <c r="AN4650" s="6">
        <f>AL1650-'ugly don''t look!'!$M$6</f>
        <v>-0.69816486202618888</v>
      </c>
      <c r="AO4650" s="6">
        <f t="shared" si="533"/>
        <v>-0.9162354506161986</v>
      </c>
      <c r="AP4650" s="6">
        <f t="shared" si="534"/>
        <v>2.8252118035403497</v>
      </c>
      <c r="AQ4650" s="6">
        <f t="shared" si="535"/>
        <v>5.2000009278375947E-3</v>
      </c>
    </row>
    <row r="4651" spans="40:43" x14ac:dyDescent="0.25">
      <c r="AN4651" s="6">
        <f>AL1651-'ugly don''t look!'!$M$6</f>
        <v>-0.69965844689680923</v>
      </c>
      <c r="AO4651" s="6">
        <f t="shared" si="533"/>
        <v>-0.92235745856313822</v>
      </c>
      <c r="AP4651" s="6">
        <f t="shared" si="534"/>
        <v>2.8237182186697294</v>
      </c>
      <c r="AQ4651" s="6">
        <f t="shared" si="535"/>
        <v>7.6351318187734274E-3</v>
      </c>
    </row>
    <row r="4652" spans="40:43" x14ac:dyDescent="0.25">
      <c r="AN4652" s="6">
        <f>AL1652-'ugly don''t look!'!$M$6</f>
        <v>-0.69946860368373143</v>
      </c>
      <c r="AO4652" s="6">
        <f t="shared" si="533"/>
        <v>-0.92339073735782262</v>
      </c>
      <c r="AP4652" s="6">
        <f t="shared" si="534"/>
        <v>2.8239080618828072</v>
      </c>
      <c r="AQ4652" s="6">
        <f t="shared" si="535"/>
        <v>8.4880677167910312E-3</v>
      </c>
    </row>
    <row r="4653" spans="40:43" x14ac:dyDescent="0.25">
      <c r="AN4653" s="6">
        <f>AL1653-'ugly don''t look!'!$M$6</f>
        <v>-0.69852995721259425</v>
      </c>
      <c r="AO4653" s="6">
        <f t="shared" si="533"/>
        <v>-0.92744342911440547</v>
      </c>
      <c r="AP4653" s="6">
        <f t="shared" si="534"/>
        <v>2.8248467083539444</v>
      </c>
      <c r="AQ4653" s="6">
        <f t="shared" si="535"/>
        <v>1.2027474284748291E-2</v>
      </c>
    </row>
    <row r="4654" spans="40:43" x14ac:dyDescent="0.25">
      <c r="AN4654" s="6">
        <f>AL1654-'ugly don''t look!'!$M$6</f>
        <v>-0.70068632507572559</v>
      </c>
      <c r="AO4654" s="6">
        <f t="shared" si="533"/>
        <v>-0.92963033461944733</v>
      </c>
      <c r="AP4654" s="6">
        <f t="shared" si="534"/>
        <v>2.822690340490813</v>
      </c>
      <c r="AQ4654" s="6">
        <f t="shared" si="535"/>
        <v>1.1274523437922374E-2</v>
      </c>
    </row>
    <row r="4655" spans="40:43" x14ac:dyDescent="0.25">
      <c r="AN4655" s="6">
        <f>AL1655-'ugly don''t look!'!$M$6</f>
        <v>-0.70350275804606399</v>
      </c>
      <c r="AO4655" s="6">
        <f t="shared" si="533"/>
        <v>-0.92745907187508325</v>
      </c>
      <c r="AP4655" s="6">
        <f t="shared" si="534"/>
        <v>2.8198739075204746</v>
      </c>
      <c r="AQ4655" s="6">
        <f t="shared" si="535"/>
        <v>7.0647119812774772E-3</v>
      </c>
    </row>
    <row r="4656" spans="40:43" x14ac:dyDescent="0.25">
      <c r="AN4656" s="6">
        <f>AL1656-'ugly don''t look!'!$M$6</f>
        <v>-0.70525796255104378</v>
      </c>
      <c r="AO4656" s="6">
        <f t="shared" si="533"/>
        <v>-0.92614765214001105</v>
      </c>
      <c r="AP4656" s="6">
        <f t="shared" si="534"/>
        <v>2.8181187030154948</v>
      </c>
      <c r="AQ4656" s="6">
        <f t="shared" si="535"/>
        <v>4.4679216064573979E-3</v>
      </c>
    </row>
    <row r="4657" spans="40:43" x14ac:dyDescent="0.25">
      <c r="AN4657" s="6">
        <f>AL1657-'ugly don''t look!'!$M$6</f>
        <v>-0.70454010090918118</v>
      </c>
      <c r="AO4657" s="6">
        <f t="shared" si="533"/>
        <v>-0.93263531449601977</v>
      </c>
      <c r="AP4657" s="6">
        <f t="shared" si="534"/>
        <v>2.8188365646573574</v>
      </c>
      <c r="AQ4657" s="6">
        <f t="shared" si="535"/>
        <v>9.3491527791368656E-3</v>
      </c>
    </row>
    <row r="4658" spans="40:43" x14ac:dyDescent="0.25">
      <c r="AN4658" s="6">
        <f>AL1658-'ugly don''t look!'!$M$6</f>
        <v>-0.70660392663949567</v>
      </c>
      <c r="AO4658" s="6">
        <f t="shared" si="533"/>
        <v>-0.93216875043613601</v>
      </c>
      <c r="AP4658" s="6">
        <f t="shared" si="534"/>
        <v>2.8167727389270429</v>
      </c>
      <c r="AQ4658" s="6">
        <f t="shared" si="535"/>
        <v>6.9859158765847307E-3</v>
      </c>
    </row>
    <row r="4659" spans="40:43" x14ac:dyDescent="0.25">
      <c r="AN4659" s="6">
        <f>AL1659-'ugly don''t look!'!$M$6</f>
        <v>-0.70531059134579399</v>
      </c>
      <c r="AO4659" s="6">
        <f t="shared" si="533"/>
        <v>-0.9328385939321483</v>
      </c>
      <c r="AP4659" s="6">
        <f t="shared" si="534"/>
        <v>2.8180660742207446</v>
      </c>
      <c r="AQ4659" s="6">
        <f t="shared" si="535"/>
        <v>8.7091141700355312E-3</v>
      </c>
    </row>
    <row r="4660" spans="40:43" x14ac:dyDescent="0.25">
      <c r="AN4660" s="6">
        <f>AL1660-'ugly don''t look!'!$M$6</f>
        <v>-0.70311874508975292</v>
      </c>
      <c r="AO4660" s="6">
        <f t="shared" si="533"/>
        <v>-0.93466765795072426</v>
      </c>
      <c r="AP4660" s="6">
        <f t="shared" si="534"/>
        <v>2.8202579204767857</v>
      </c>
      <c r="AQ4660" s="6">
        <f t="shared" si="535"/>
        <v>1.2074737510483519E-2</v>
      </c>
    </row>
    <row r="4661" spans="40:43" x14ac:dyDescent="0.25">
      <c r="AN4661" s="6">
        <f>AL1661-'ugly don''t look!'!$M$6</f>
        <v>-0.70462831475550347</v>
      </c>
      <c r="AO4661" s="6">
        <f t="shared" si="533"/>
        <v>-0.93518383803876226</v>
      </c>
      <c r="AP4661" s="6">
        <f t="shared" si="534"/>
        <v>2.8187483508110351</v>
      </c>
      <c r="AQ4661" s="6">
        <f t="shared" si="535"/>
        <v>1.0896419431671883E-2</v>
      </c>
    </row>
    <row r="4662" spans="40:43" x14ac:dyDescent="0.25">
      <c r="AN4662" s="6">
        <f>AL1662-'ugly don''t look!'!$M$6</f>
        <v>-0.70230448434566517</v>
      </c>
      <c r="AO4662" s="6">
        <f t="shared" si="533"/>
        <v>-0.92866760464157216</v>
      </c>
      <c r="AP4662" s="6">
        <f t="shared" si="534"/>
        <v>2.8210721812208734</v>
      </c>
      <c r="AQ4662" s="6">
        <f t="shared" si="535"/>
        <v>9.0385452316169845E-3</v>
      </c>
    </row>
    <row r="4663" spans="40:43" x14ac:dyDescent="0.25">
      <c r="AN4663" s="6">
        <f>AL1663-'ugly don''t look!'!$M$6</f>
        <v>-0.70028497221110753</v>
      </c>
      <c r="AO4663" s="6">
        <f t="shared" si="533"/>
        <v>-0.92615840154325801</v>
      </c>
      <c r="AP4663" s="6">
        <f t="shared" si="534"/>
        <v>2.8230916933554311</v>
      </c>
      <c r="AQ4663" s="6">
        <f t="shared" si="535"/>
        <v>9.4478102304746125E-3</v>
      </c>
    </row>
    <row r="4664" spans="40:43" x14ac:dyDescent="0.25">
      <c r="AN4664" s="6">
        <f>AL1664-'ugly don''t look!'!$M$6</f>
        <v>-0.6990721484037099</v>
      </c>
      <c r="AO4664" s="6">
        <f t="shared" si="533"/>
        <v>-0.92471299916561933</v>
      </c>
      <c r="AP4664" s="6">
        <f t="shared" si="534"/>
        <v>2.8243045171628287</v>
      </c>
      <c r="AQ4664" s="6">
        <f t="shared" si="535"/>
        <v>9.733066620116998E-3</v>
      </c>
    </row>
    <row r="4665" spans="40:43" x14ac:dyDescent="0.25">
      <c r="AN4665" s="6">
        <f>AL1665-'ugly don''t look!'!$M$6</f>
        <v>-0.69207185435563012</v>
      </c>
      <c r="AO4665" s="6">
        <f t="shared" si="533"/>
        <v>-0.93214221979475775</v>
      </c>
      <c r="AP4665" s="6">
        <f t="shared" si="534"/>
        <v>2.8313048112109085</v>
      </c>
      <c r="AQ4665" s="6">
        <f t="shared" si="535"/>
        <v>2.150096248033842E-2</v>
      </c>
    </row>
    <row r="4666" spans="40:43" x14ac:dyDescent="0.25">
      <c r="AN4666" s="6">
        <f>AL1666-'ugly don''t look!'!$M$6</f>
        <v>-0.68231883652385861</v>
      </c>
      <c r="AO4666" s="6">
        <f t="shared" si="533"/>
        <v>-0.93084984784322322</v>
      </c>
      <c r="AP4666" s="6">
        <f t="shared" si="534"/>
        <v>2.84105782904268</v>
      </c>
      <c r="AQ4666" s="6">
        <f t="shared" si="535"/>
        <v>3.0424618099614748E-2</v>
      </c>
    </row>
    <row r="4667" spans="40:43" x14ac:dyDescent="0.25">
      <c r="AN4667" s="6">
        <f>AL1667-'ugly don''t look!'!$M$6</f>
        <v>-0.68208905495626926</v>
      </c>
      <c r="AO4667" s="6">
        <f t="shared" ref="AO4667:AO4730" si="536">AK1667</f>
        <v>-0.92986781728134471</v>
      </c>
      <c r="AP4667" s="6">
        <f t="shared" ref="AP4667:AP4730" si="537">AL1667</f>
        <v>2.8412876106102694</v>
      </c>
      <c r="AQ4667" s="6">
        <f t="shared" si="535"/>
        <v>3.0024194842215107E-2</v>
      </c>
    </row>
    <row r="4668" spans="40:43" x14ac:dyDescent="0.25">
      <c r="AN4668" s="6">
        <f>AL1668-'ugly don''t look!'!$M$6</f>
        <v>-0.6821711244190185</v>
      </c>
      <c r="AO4668" s="6">
        <f t="shared" si="536"/>
        <v>-0.92320508849988392</v>
      </c>
      <c r="AP4668" s="6">
        <f t="shared" si="537"/>
        <v>2.8412055411475201</v>
      </c>
      <c r="AQ4668" s="6">
        <f t="shared" si="535"/>
        <v>2.5666409338982038E-2</v>
      </c>
    </row>
    <row r="4669" spans="40:43" x14ac:dyDescent="0.25">
      <c r="AN4669" s="6">
        <f>AL1669-'ugly don''t look!'!$M$6</f>
        <v>-0.68057414774930347</v>
      </c>
      <c r="AO4669" s="6">
        <f t="shared" si="536"/>
        <v>-0.91476038124298642</v>
      </c>
      <c r="AP4669" s="6">
        <f t="shared" si="537"/>
        <v>2.8428025178172351</v>
      </c>
      <c r="AQ4669" s="6">
        <f t="shared" si="535"/>
        <v>2.1844109393989758E-2</v>
      </c>
    </row>
    <row r="4670" spans="40:43" x14ac:dyDescent="0.25">
      <c r="AN4670" s="6">
        <f>AL1670-'ugly don''t look!'!$M$6</f>
        <v>-0.6823131548855832</v>
      </c>
      <c r="AO4670" s="6">
        <f t="shared" si="536"/>
        <v>-0.91373583553877835</v>
      </c>
      <c r="AP4670" s="6">
        <f t="shared" si="537"/>
        <v>2.8410635106809554</v>
      </c>
      <c r="AQ4670" s="6">
        <f t="shared" si="535"/>
        <v>1.9447613915413969E-2</v>
      </c>
    </row>
    <row r="4671" spans="40:43" x14ac:dyDescent="0.25">
      <c r="AN4671" s="6">
        <f>AL1671-'ugly don''t look!'!$M$6</f>
        <v>-0.67791852167805411</v>
      </c>
      <c r="AO4671" s="6">
        <f t="shared" si="536"/>
        <v>-0.91436737772058907</v>
      </c>
      <c r="AP4671" s="6">
        <f t="shared" si="537"/>
        <v>2.8454581438884845</v>
      </c>
      <c r="AQ4671" s="6">
        <f t="shared" si="535"/>
        <v>2.4247530772567832E-2</v>
      </c>
    </row>
    <row r="4672" spans="40:43" x14ac:dyDescent="0.25">
      <c r="AN4672" s="6">
        <f>AL1672-'ugly don''t look!'!$M$6</f>
        <v>-0.67904484068359761</v>
      </c>
      <c r="AO4672" s="6">
        <f t="shared" si="536"/>
        <v>-0.90853950774693715</v>
      </c>
      <c r="AP4672" s="6">
        <f t="shared" si="537"/>
        <v>2.844331824882941</v>
      </c>
      <c r="AQ4672" s="6">
        <f t="shared" si="535"/>
        <v>1.9381255069772313E-2</v>
      </c>
    </row>
    <row r="4673" spans="40:43" x14ac:dyDescent="0.25">
      <c r="AN4673" s="6">
        <f>AL1673-'ugly don''t look!'!$M$6</f>
        <v>-0.68046295777316868</v>
      </c>
      <c r="AO4673" s="6">
        <f t="shared" si="536"/>
        <v>-0.90983747052526365</v>
      </c>
      <c r="AP4673" s="6">
        <f t="shared" si="537"/>
        <v>2.8429137077933699</v>
      </c>
      <c r="AQ4673" s="6">
        <f t="shared" si="535"/>
        <v>1.8796088030139241E-2</v>
      </c>
    </row>
    <row r="4674" spans="40:43" x14ac:dyDescent="0.25">
      <c r="AN4674" s="6">
        <f>AL1674-'ugly don''t look!'!$M$6</f>
        <v>-0.68178281145478437</v>
      </c>
      <c r="AO4674" s="6">
        <f t="shared" si="536"/>
        <v>-0.90881809447181383</v>
      </c>
      <c r="AP4674" s="6">
        <f t="shared" si="537"/>
        <v>2.8415938541117542</v>
      </c>
      <c r="AQ4674" s="6">
        <f t="shared" ref="AQ4674:AQ4737" si="538">AN4674-$AS$2*AO4674-$AT$2</f>
        <v>1.6822063559649797E-2</v>
      </c>
    </row>
    <row r="4675" spans="40:43" x14ac:dyDescent="0.25">
      <c r="AN4675" s="6">
        <f>AL1675-'ugly don''t look!'!$M$6</f>
        <v>-0.68555318482583294</v>
      </c>
      <c r="AO4675" s="6">
        <f t="shared" si="536"/>
        <v>-0.90966136964226696</v>
      </c>
      <c r="AP4675" s="6">
        <f t="shared" si="537"/>
        <v>2.8378234807407057</v>
      </c>
      <c r="AQ4675" s="6">
        <f t="shared" si="538"/>
        <v>1.3592850618676128E-2</v>
      </c>
    </row>
    <row r="4676" spans="40:43" x14ac:dyDescent="0.25">
      <c r="AN4676" s="6">
        <f>AL1676-'ugly don''t look!'!$M$6</f>
        <v>-0.68802060260540543</v>
      </c>
      <c r="AO4676" s="6">
        <f t="shared" si="536"/>
        <v>-0.91128876900047584</v>
      </c>
      <c r="AP4676" s="6">
        <f t="shared" si="537"/>
        <v>2.8353560629611332</v>
      </c>
      <c r="AQ4676" s="6">
        <f t="shared" si="538"/>
        <v>1.216979435649404E-2</v>
      </c>
    </row>
    <row r="4677" spans="40:43" x14ac:dyDescent="0.25">
      <c r="AN4677" s="6">
        <f>AL1677-'ugly don''t look!'!$M$6</f>
        <v>-0.69085914283211114</v>
      </c>
      <c r="AO4677" s="6">
        <f t="shared" si="536"/>
        <v>-0.91418098881251242</v>
      </c>
      <c r="AP4677" s="6">
        <f t="shared" si="537"/>
        <v>2.8325175227344275</v>
      </c>
      <c r="AQ4677" s="6">
        <f t="shared" si="538"/>
        <v>1.1187297058826623E-2</v>
      </c>
    </row>
    <row r="4678" spans="40:43" x14ac:dyDescent="0.25">
      <c r="AN4678" s="6">
        <f>AL1678-'ugly don''t look!'!$M$6</f>
        <v>-0.69099110119921425</v>
      </c>
      <c r="AO4678" s="6">
        <f t="shared" si="536"/>
        <v>-0.91329102183203137</v>
      </c>
      <c r="AP4678" s="6">
        <f t="shared" si="537"/>
        <v>2.8323855643673244</v>
      </c>
      <c r="AQ4678" s="6">
        <f t="shared" si="538"/>
        <v>1.0484214424361454E-2</v>
      </c>
    </row>
    <row r="4679" spans="40:43" x14ac:dyDescent="0.25">
      <c r="AN4679" s="6">
        <f>AL1679-'ugly don''t look!'!$M$6</f>
        <v>-0.69116244684495953</v>
      </c>
      <c r="AO4679" s="6">
        <f t="shared" si="536"/>
        <v>-0.91263074713208103</v>
      </c>
      <c r="AP4679" s="6">
        <f t="shared" si="537"/>
        <v>2.8322142187215791</v>
      </c>
      <c r="AQ4679" s="6">
        <f t="shared" si="538"/>
        <v>9.889146424262113E-3</v>
      </c>
    </row>
    <row r="4680" spans="40:43" x14ac:dyDescent="0.25">
      <c r="AN4680" s="6">
        <f>AL1680-'ugly don''t look!'!$M$6</f>
        <v>-0.69393807879597835</v>
      </c>
      <c r="AO4680" s="6">
        <f t="shared" si="536"/>
        <v>-0.91263654456264542</v>
      </c>
      <c r="AP4680" s="6">
        <f t="shared" si="537"/>
        <v>2.8294385867705603</v>
      </c>
      <c r="AQ4680" s="6">
        <f t="shared" si="538"/>
        <v>7.1172348958614962E-3</v>
      </c>
    </row>
    <row r="4681" spans="40:43" x14ac:dyDescent="0.25">
      <c r="AN4681" s="6">
        <f>AL1681-'ugly don''t look!'!$M$6</f>
        <v>-0.69414094524136782</v>
      </c>
      <c r="AO4681" s="6">
        <f t="shared" si="536"/>
        <v>-0.91403612234253795</v>
      </c>
      <c r="AP4681" s="6">
        <f t="shared" si="537"/>
        <v>2.8292357203251708</v>
      </c>
      <c r="AQ4681" s="6">
        <f t="shared" si="538"/>
        <v>7.8125285526875754E-3</v>
      </c>
    </row>
    <row r="4682" spans="40:43" x14ac:dyDescent="0.25">
      <c r="AN4682" s="6">
        <f>AL1682-'ugly don''t look!'!$M$6</f>
        <v>-0.69569489586708411</v>
      </c>
      <c r="AO4682" s="6">
        <f t="shared" si="536"/>
        <v>-0.91894166145759248</v>
      </c>
      <c r="AP4682" s="6">
        <f t="shared" si="537"/>
        <v>2.8276817696994545</v>
      </c>
      <c r="AQ4682" s="6">
        <f t="shared" si="538"/>
        <v>9.4066412760036855E-3</v>
      </c>
    </row>
    <row r="4683" spans="40:43" x14ac:dyDescent="0.25">
      <c r="AN4683" s="6">
        <f>AL1683-'ugly don''t look!'!$M$6</f>
        <v>-0.69413958358441441</v>
      </c>
      <c r="AO4683" s="6">
        <f t="shared" si="536"/>
        <v>-0.92022698882093923</v>
      </c>
      <c r="AP4683" s="6">
        <f t="shared" si="537"/>
        <v>2.8292370819821242</v>
      </c>
      <c r="AQ4683" s="6">
        <f t="shared" si="538"/>
        <v>1.1786795002021094E-2</v>
      </c>
    </row>
    <row r="4684" spans="40:43" x14ac:dyDescent="0.25">
      <c r="AN4684" s="6">
        <f>AL1684-'ugly don''t look!'!$M$6</f>
        <v>-0.69389723817975657</v>
      </c>
      <c r="AO4684" s="6">
        <f t="shared" si="536"/>
        <v>-0.9250406525327628</v>
      </c>
      <c r="AP4684" s="6">
        <f t="shared" si="537"/>
        <v>2.829479427386782</v>
      </c>
      <c r="AQ4684" s="6">
        <f t="shared" si="538"/>
        <v>1.5118243958876426E-2</v>
      </c>
    </row>
    <row r="4685" spans="40:43" x14ac:dyDescent="0.25">
      <c r="AN4685" s="6">
        <f>AL1685-'ugly don''t look!'!$M$6</f>
        <v>-0.69357465593518564</v>
      </c>
      <c r="AO4685" s="6">
        <f t="shared" si="536"/>
        <v>-0.92743151781854305</v>
      </c>
      <c r="AP4685" s="6">
        <f t="shared" si="537"/>
        <v>2.829802009631353</v>
      </c>
      <c r="AQ4685" s="6">
        <f t="shared" si="538"/>
        <v>1.6975131649211855E-2</v>
      </c>
    </row>
    <row r="4686" spans="40:43" x14ac:dyDescent="0.25">
      <c r="AN4686" s="6">
        <f>AL1686-'ugly don''t look!'!$M$6</f>
        <v>-0.69862615303603359</v>
      </c>
      <c r="AO4686" s="6">
        <f t="shared" si="536"/>
        <v>-0.92497580042239425</v>
      </c>
      <c r="AP4686" s="6">
        <f t="shared" si="537"/>
        <v>2.824750512530505</v>
      </c>
      <c r="AQ4686" s="6">
        <f t="shared" si="538"/>
        <v>1.034771113830027E-2</v>
      </c>
    </row>
    <row r="4687" spans="40:43" x14ac:dyDescent="0.25">
      <c r="AN4687" s="6">
        <f>AL1687-'ugly don''t look!'!$M$6</f>
        <v>-0.70233422920673005</v>
      </c>
      <c r="AO4687" s="6">
        <f t="shared" si="536"/>
        <v>-0.92453797978317143</v>
      </c>
      <c r="AP4687" s="6">
        <f t="shared" si="537"/>
        <v>2.8210424363598086</v>
      </c>
      <c r="AQ4687" s="6">
        <f t="shared" si="538"/>
        <v>6.3586694966411283E-3</v>
      </c>
    </row>
    <row r="4688" spans="40:43" x14ac:dyDescent="0.25">
      <c r="AN4688" s="6">
        <f>AL1688-'ugly don''t look!'!$M$6</f>
        <v>-0.7050884677005671</v>
      </c>
      <c r="AO4688" s="6">
        <f t="shared" si="536"/>
        <v>-0.92348421795795044</v>
      </c>
      <c r="AP4688" s="6">
        <f t="shared" si="537"/>
        <v>2.8182881978659715</v>
      </c>
      <c r="AQ4688" s="6">
        <f t="shared" si="538"/>
        <v>2.9281936101784034E-3</v>
      </c>
    </row>
    <row r="4689" spans="40:43" x14ac:dyDescent="0.25">
      <c r="AN4689" s="6">
        <f>AL1689-'ugly don''t look!'!$M$6</f>
        <v>-0.70360508458866011</v>
      </c>
      <c r="AO4689" s="6">
        <f t="shared" si="536"/>
        <v>-0.9284821229176351</v>
      </c>
      <c r="AP4689" s="6">
        <f t="shared" si="537"/>
        <v>2.8197715809778785</v>
      </c>
      <c r="AQ4689" s="6">
        <f t="shared" si="538"/>
        <v>7.6189146020842202E-3</v>
      </c>
    </row>
    <row r="4690" spans="40:43" x14ac:dyDescent="0.25">
      <c r="AN4690" s="6">
        <f>AL1690-'ugly don''t look!'!$M$6</f>
        <v>-0.70085781702851291</v>
      </c>
      <c r="AO4690" s="6">
        <f t="shared" si="536"/>
        <v>-0.92737368547105836</v>
      </c>
      <c r="AP4690" s="6">
        <f t="shared" si="537"/>
        <v>2.8225188485380257</v>
      </c>
      <c r="AQ4690" s="6">
        <f t="shared" si="538"/>
        <v>9.6548574294299805E-3</v>
      </c>
    </row>
    <row r="4691" spans="40:43" x14ac:dyDescent="0.25">
      <c r="AN4691" s="6">
        <f>AL1691-'ugly don''t look!'!$M$6</f>
        <v>-0.69775753485626701</v>
      </c>
      <c r="AO4691" s="6">
        <f t="shared" si="536"/>
        <v>-0.9306229293805609</v>
      </c>
      <c r="AP4691" s="6">
        <f t="shared" si="537"/>
        <v>2.8256191307102716</v>
      </c>
      <c r="AQ4691" s="6">
        <f t="shared" si="538"/>
        <v>1.4840297914282236E-2</v>
      </c>
    </row>
    <row r="4692" spans="40:43" x14ac:dyDescent="0.25">
      <c r="AN4692" s="6">
        <f>AL1692-'ugly don''t look!'!$M$6</f>
        <v>-0.69584037583271696</v>
      </c>
      <c r="AO4692" s="6">
        <f t="shared" si="536"/>
        <v>-0.92939405866673186</v>
      </c>
      <c r="AP4692" s="6">
        <f t="shared" si="537"/>
        <v>2.8275362897338217</v>
      </c>
      <c r="AQ4692" s="6">
        <f t="shared" si="538"/>
        <v>1.596884578538374E-2</v>
      </c>
    </row>
    <row r="4693" spans="40:43" x14ac:dyDescent="0.25">
      <c r="AN4693" s="6">
        <f>AL1693-'ugly don''t look!'!$M$6</f>
        <v>-0.69480202166219085</v>
      </c>
      <c r="AO4693" s="6">
        <f t="shared" si="536"/>
        <v>-0.92917954602296249</v>
      </c>
      <c r="AP4693" s="6">
        <f t="shared" si="537"/>
        <v>2.8285746439043478</v>
      </c>
      <c r="AQ4693" s="6">
        <f t="shared" si="538"/>
        <v>1.6869539369394088E-2</v>
      </c>
    </row>
    <row r="4694" spans="40:43" x14ac:dyDescent="0.25">
      <c r="AN4694" s="6">
        <f>AL1694-'ugly don''t look!'!$M$6</f>
        <v>-0.69197341854545202</v>
      </c>
      <c r="AO4694" s="6">
        <f t="shared" si="536"/>
        <v>-0.92843758943814791</v>
      </c>
      <c r="AP4694" s="6">
        <f t="shared" si="537"/>
        <v>2.8314032470210866</v>
      </c>
      <c r="AQ4694" s="6">
        <f t="shared" si="538"/>
        <v>1.9222001887424872E-2</v>
      </c>
    </row>
    <row r="4695" spans="40:43" x14ac:dyDescent="0.25">
      <c r="AN4695" s="6">
        <f>AL1695-'ugly don''t look!'!$M$6</f>
        <v>-0.69055864435848946</v>
      </c>
      <c r="AO4695" s="6">
        <f t="shared" si="536"/>
        <v>-0.92855912741956315</v>
      </c>
      <c r="AP4695" s="6">
        <f t="shared" si="537"/>
        <v>2.8328180212080492</v>
      </c>
      <c r="AQ4695" s="6">
        <f t="shared" si="538"/>
        <v>2.0714771429400397E-2</v>
      </c>
    </row>
    <row r="4696" spans="40:43" x14ac:dyDescent="0.25">
      <c r="AN4696" s="6">
        <f>AL1696-'ugly don''t look!'!$M$6</f>
        <v>-0.69258094626522615</v>
      </c>
      <c r="AO4696" s="6">
        <f t="shared" si="536"/>
        <v>-0.9323888088635458</v>
      </c>
      <c r="AP4696" s="6">
        <f t="shared" si="537"/>
        <v>2.8307957193013125</v>
      </c>
      <c r="AQ4696" s="6">
        <f t="shared" si="538"/>
        <v>2.1150115768979877E-2</v>
      </c>
    </row>
    <row r="4697" spans="40:43" x14ac:dyDescent="0.25">
      <c r="AN4697" s="6">
        <f>AL1697-'ugly don''t look!'!$M$6</f>
        <v>-0.69367748379560457</v>
      </c>
      <c r="AO4697" s="6">
        <f t="shared" si="536"/>
        <v>-0.93056145716414784</v>
      </c>
      <c r="AP4697" s="6">
        <f t="shared" si="537"/>
        <v>2.829699181770934</v>
      </c>
      <c r="AQ4697" s="6">
        <f t="shared" si="538"/>
        <v>1.8880900011857188E-2</v>
      </c>
    </row>
    <row r="4698" spans="40:43" x14ac:dyDescent="0.25">
      <c r="AN4698" s="6">
        <f>AL1698-'ugly don''t look!'!$M$6</f>
        <v>-0.6953111424790972</v>
      </c>
      <c r="AO4698" s="6">
        <f t="shared" si="536"/>
        <v>-0.92989802808369404</v>
      </c>
      <c r="AP4698" s="6">
        <f t="shared" si="537"/>
        <v>2.8280655230874414</v>
      </c>
      <c r="AQ4698" s="6">
        <f t="shared" si="538"/>
        <v>1.6821494693005118E-2</v>
      </c>
    </row>
    <row r="4699" spans="40:43" x14ac:dyDescent="0.25">
      <c r="AN4699" s="6">
        <f>AL1699-'ugly don''t look!'!$M$6</f>
        <v>-0.69899141670718556</v>
      </c>
      <c r="AO4699" s="6">
        <f t="shared" si="536"/>
        <v>-0.93275390116808443</v>
      </c>
      <c r="AP4699" s="6">
        <f t="shared" si="537"/>
        <v>2.824385248859353</v>
      </c>
      <c r="AQ4699" s="6">
        <f t="shared" si="538"/>
        <v>1.4973938373304546E-2</v>
      </c>
    </row>
    <row r="4700" spans="40:43" x14ac:dyDescent="0.25">
      <c r="AN4700" s="6">
        <f>AL1700-'ugly don''t look!'!$M$6</f>
        <v>-0.70341739212141396</v>
      </c>
      <c r="AO4700" s="6">
        <f t="shared" si="536"/>
        <v>-0.93118067086607847</v>
      </c>
      <c r="AP4700" s="6">
        <f t="shared" si="537"/>
        <v>2.8199592734451246</v>
      </c>
      <c r="AQ4700" s="6">
        <f t="shared" si="538"/>
        <v>9.5383637005292121E-3</v>
      </c>
    </row>
    <row r="4701" spans="40:43" x14ac:dyDescent="0.25">
      <c r="AN4701" s="6">
        <f>AL1701-'ugly don''t look!'!$M$6</f>
        <v>-0.70468962566903182</v>
      </c>
      <c r="AO4701" s="6">
        <f t="shared" si="536"/>
        <v>-0.93307193290640733</v>
      </c>
      <c r="AP4701" s="6">
        <f t="shared" si="537"/>
        <v>2.8186870398975068</v>
      </c>
      <c r="AQ4701" s="6">
        <f t="shared" si="538"/>
        <v>9.4798219761615121E-3</v>
      </c>
    </row>
    <row r="4702" spans="40:43" x14ac:dyDescent="0.25">
      <c r="AN4702" s="6">
        <f>AL1702-'ugly don''t look!'!$M$6</f>
        <v>-1.0859292021505134</v>
      </c>
      <c r="AO4702" s="6">
        <f t="shared" si="536"/>
        <v>-1.4706870454995413</v>
      </c>
      <c r="AP4702" s="6">
        <f t="shared" si="537"/>
        <v>2.4374474634160253</v>
      </c>
      <c r="AQ4702" s="6">
        <f t="shared" si="538"/>
        <v>-2.6752530600727104E-2</v>
      </c>
    </row>
    <row r="4703" spans="40:43" x14ac:dyDescent="0.25">
      <c r="AN4703" s="6">
        <f>AL1703-'ugly don''t look!'!$M$6</f>
        <v>-1.0855914540859004</v>
      </c>
      <c r="AO4703" s="6">
        <f t="shared" si="536"/>
        <v>-1.4684528637757914</v>
      </c>
      <c r="AP4703" s="6">
        <f t="shared" si="537"/>
        <v>2.4377852114806382</v>
      </c>
      <c r="AQ4703" s="6">
        <f t="shared" si="538"/>
        <v>-2.7848538426069352E-2</v>
      </c>
    </row>
    <row r="4704" spans="40:43" x14ac:dyDescent="0.25">
      <c r="AN4704" s="6">
        <f>AL1704-'ugly don''t look!'!$M$6</f>
        <v>-1.0855102235578871</v>
      </c>
      <c r="AO4704" s="6">
        <f t="shared" si="536"/>
        <v>-1.4709665150528315</v>
      </c>
      <c r="AP4704" s="6">
        <f t="shared" si="537"/>
        <v>2.4378664420086515</v>
      </c>
      <c r="AQ4704" s="6">
        <f t="shared" si="538"/>
        <v>-2.6154206203847979E-2</v>
      </c>
    </row>
    <row r="4705" spans="40:43" x14ac:dyDescent="0.25">
      <c r="AN4705" s="6">
        <f>AL1705-'ugly don''t look!'!$M$6</f>
        <v>-1.0871851749412866</v>
      </c>
      <c r="AO4705" s="6">
        <f t="shared" si="536"/>
        <v>-1.4673833203190785</v>
      </c>
      <c r="AP4705" s="6">
        <f t="shared" si="537"/>
        <v>2.436191490625252</v>
      </c>
      <c r="AQ4705" s="6">
        <f t="shared" si="538"/>
        <v>-3.012862432254601E-2</v>
      </c>
    </row>
    <row r="4706" spans="40:43" x14ac:dyDescent="0.25">
      <c r="AN4706" s="6">
        <f>AL1706-'ugly don''t look!'!$M$6</f>
        <v>-1.0845583266557726</v>
      </c>
      <c r="AO4706" s="6">
        <f t="shared" si="536"/>
        <v>-1.4669930900548844</v>
      </c>
      <c r="AP4706" s="6">
        <f t="shared" si="537"/>
        <v>2.438818338910766</v>
      </c>
      <c r="AQ4706" s="6">
        <f t="shared" si="538"/>
        <v>-2.775220102877704E-2</v>
      </c>
    </row>
    <row r="4707" spans="40:43" x14ac:dyDescent="0.25">
      <c r="AN4707" s="6">
        <f>AL1707-'ugly don''t look!'!$M$6</f>
        <v>-1.082222909083737</v>
      </c>
      <c r="AO4707" s="6">
        <f t="shared" si="536"/>
        <v>-1.4643516566835646</v>
      </c>
      <c r="AP4707" s="6">
        <f t="shared" si="537"/>
        <v>2.4411537564828016</v>
      </c>
      <c r="AQ4707" s="6">
        <f t="shared" si="538"/>
        <v>-2.7111887580902633E-2</v>
      </c>
    </row>
    <row r="4708" spans="40:43" x14ac:dyDescent="0.25">
      <c r="AN4708" s="6">
        <f>AL1708-'ugly don''t look!'!$M$6</f>
        <v>-1.0803551993800675</v>
      </c>
      <c r="AO4708" s="6">
        <f t="shared" si="536"/>
        <v>-1.4599166435613831</v>
      </c>
      <c r="AP4708" s="6">
        <f t="shared" si="537"/>
        <v>2.4430214661864711</v>
      </c>
      <c r="AQ4708" s="6">
        <f t="shared" si="538"/>
        <v>-2.8090287537142017E-2</v>
      </c>
    </row>
    <row r="4709" spans="40:43" x14ac:dyDescent="0.25">
      <c r="AN4709" s="6">
        <f>AL1709-'ugly don''t look!'!$M$6</f>
        <v>-1.0770787688916901</v>
      </c>
      <c r="AO4709" s="6">
        <f t="shared" si="536"/>
        <v>-1.4589338319352272</v>
      </c>
      <c r="AP4709" s="6">
        <f t="shared" si="537"/>
        <v>2.4462978966748485</v>
      </c>
      <c r="AQ4709" s="6">
        <f t="shared" si="538"/>
        <v>-2.5444563111184787E-2</v>
      </c>
    </row>
    <row r="4710" spans="40:43" x14ac:dyDescent="0.25">
      <c r="AN4710" s="6">
        <f>AL1710-'ugly don''t look!'!$M$6</f>
        <v>-1.0841316539292691</v>
      </c>
      <c r="AO4710" s="6">
        <f t="shared" si="536"/>
        <v>-1.4446219228668353</v>
      </c>
      <c r="AP4710" s="6">
        <f t="shared" si="537"/>
        <v>2.4392450116372695</v>
      </c>
      <c r="AQ4710" s="6">
        <f t="shared" si="538"/>
        <v>-4.1681922135449717E-2</v>
      </c>
    </row>
    <row r="4711" spans="40:43" x14ac:dyDescent="0.25">
      <c r="AN4711" s="6">
        <f>AL1711-'ugly don''t look!'!$M$6</f>
        <v>-1.0863817260767665</v>
      </c>
      <c r="AO4711" s="6">
        <f t="shared" si="536"/>
        <v>-1.442771384919346</v>
      </c>
      <c r="AP4711" s="6">
        <f t="shared" si="537"/>
        <v>2.4369949394897721</v>
      </c>
      <c r="AQ4711" s="6">
        <f t="shared" si="538"/>
        <v>-4.5119551970665167E-2</v>
      </c>
    </row>
    <row r="4712" spans="40:43" x14ac:dyDescent="0.25">
      <c r="AN4712" s="6">
        <f>AL1712-'ugly don''t look!'!$M$6</f>
        <v>-1.0913143069442013</v>
      </c>
      <c r="AO4712" s="6">
        <f t="shared" si="536"/>
        <v>-1.4546408844510943</v>
      </c>
      <c r="AP4712" s="6">
        <f t="shared" si="537"/>
        <v>2.4320623586223373</v>
      </c>
      <c r="AQ4712" s="6">
        <f t="shared" si="538"/>
        <v>-4.2435042122712069E-2</v>
      </c>
    </row>
    <row r="4713" spans="40:43" x14ac:dyDescent="0.25">
      <c r="AN4713" s="6">
        <f>AL1713-'ugly don''t look!'!$M$6</f>
        <v>-1.0950461536865355</v>
      </c>
      <c r="AO4713" s="6">
        <f t="shared" si="536"/>
        <v>-1.4573018564744842</v>
      </c>
      <c r="AP4713" s="6">
        <f t="shared" si="537"/>
        <v>2.4283305118800032</v>
      </c>
      <c r="AQ4713" s="6">
        <f t="shared" si="538"/>
        <v>-4.4459246075301356E-2</v>
      </c>
    </row>
    <row r="4714" spans="40:43" x14ac:dyDescent="0.25">
      <c r="AN4714" s="6">
        <f>AL1714-'ugly don''t look!'!$M$6</f>
        <v>-1.1023777804734713</v>
      </c>
      <c r="AO4714" s="6">
        <f t="shared" si="536"/>
        <v>-1.4667166972815218</v>
      </c>
      <c r="AP4714" s="6">
        <f t="shared" si="537"/>
        <v>2.4209988850930673</v>
      </c>
      <c r="AQ4714" s="6">
        <f t="shared" si="538"/>
        <v>-4.5749026168842882E-2</v>
      </c>
    </row>
    <row r="4715" spans="40:43" x14ac:dyDescent="0.25">
      <c r="AN4715" s="6">
        <f>AL1715-'ugly don''t look!'!$M$6</f>
        <v>-1.1036183667143158</v>
      </c>
      <c r="AO4715" s="6">
        <f t="shared" si="536"/>
        <v>-1.4808736057964482</v>
      </c>
      <c r="AP4715" s="6">
        <f t="shared" si="537"/>
        <v>2.4197582988522228</v>
      </c>
      <c r="AQ4715" s="6">
        <f t="shared" si="538"/>
        <v>-3.7904607930837247E-2</v>
      </c>
    </row>
    <row r="4716" spans="40:43" x14ac:dyDescent="0.25">
      <c r="AN4716" s="6">
        <f>AL1716-'ugly don''t look!'!$M$6</f>
        <v>-1.1061023385490856</v>
      </c>
      <c r="AO4716" s="6">
        <f t="shared" si="536"/>
        <v>-1.4785959054974667</v>
      </c>
      <c r="AP4716" s="6">
        <f t="shared" si="537"/>
        <v>2.417274327017453</v>
      </c>
      <c r="AQ4716" s="6">
        <f t="shared" si="538"/>
        <v>-4.1850263112356706E-2</v>
      </c>
    </row>
    <row r="4717" spans="40:43" x14ac:dyDescent="0.25">
      <c r="AN4717" s="6">
        <f>AL1717-'ugly don''t look!'!$M$6</f>
        <v>-1.1235793032635679</v>
      </c>
      <c r="AO4717" s="6">
        <f t="shared" si="536"/>
        <v>-1.4892412325293858</v>
      </c>
      <c r="AP4717" s="6">
        <f t="shared" si="537"/>
        <v>2.3997973623029707</v>
      </c>
      <c r="AQ4717" s="6">
        <f t="shared" si="538"/>
        <v>-5.249573324863796E-2</v>
      </c>
    </row>
    <row r="4718" spans="40:43" x14ac:dyDescent="0.25">
      <c r="AN4718" s="6">
        <f>AL1718-'ugly don''t look!'!$M$6</f>
        <v>-1.1239884977033618</v>
      </c>
      <c r="AO4718" s="6">
        <f t="shared" si="536"/>
        <v>-1.489574528105732</v>
      </c>
      <c r="AP4718" s="6">
        <f t="shared" si="537"/>
        <v>2.3993881678631768</v>
      </c>
      <c r="AQ4718" s="6">
        <f t="shared" si="538"/>
        <v>-5.269103976221598E-2</v>
      </c>
    </row>
    <row r="4719" spans="40:43" x14ac:dyDescent="0.25">
      <c r="AN4719" s="6">
        <f>AL1719-'ugly don''t look!'!$M$6</f>
        <v>-1.1291105940788166</v>
      </c>
      <c r="AO4719" s="6">
        <f t="shared" si="536"/>
        <v>-1.4960722728241267</v>
      </c>
      <c r="AP4719" s="6">
        <f t="shared" si="537"/>
        <v>2.394266071487722</v>
      </c>
      <c r="AQ4719" s="6">
        <f t="shared" si="538"/>
        <v>-5.3643296387219624E-2</v>
      </c>
    </row>
    <row r="4720" spans="40:43" x14ac:dyDescent="0.25">
      <c r="AN4720" s="6">
        <f>AL1720-'ugly don''t look!'!$M$6</f>
        <v>-1.1277616639594705</v>
      </c>
      <c r="AO4720" s="6">
        <f t="shared" si="536"/>
        <v>-1.4984414858484445</v>
      </c>
      <c r="AP4720" s="6">
        <f t="shared" si="537"/>
        <v>2.3956150016070681</v>
      </c>
      <c r="AQ4720" s="6">
        <f t="shared" si="538"/>
        <v>-5.0773955867920634E-2</v>
      </c>
    </row>
    <row r="4721" spans="40:43" x14ac:dyDescent="0.25">
      <c r="AN4721" s="6">
        <f>AL1721-'ugly don''t look!'!$M$6</f>
        <v>-1.1321322523630672</v>
      </c>
      <c r="AO4721" s="6">
        <f t="shared" si="536"/>
        <v>-1.5003105190937405</v>
      </c>
      <c r="AP4721" s="6">
        <f t="shared" si="537"/>
        <v>2.3912444132034714</v>
      </c>
      <c r="AQ4721" s="6">
        <f t="shared" si="538"/>
        <v>-5.3945117476696253E-2</v>
      </c>
    </row>
    <row r="4722" spans="40:43" x14ac:dyDescent="0.25">
      <c r="AN4722" s="6">
        <f>AL1722-'ugly don''t look!'!$M$6</f>
        <v>-1.1355791490415004</v>
      </c>
      <c r="AO4722" s="6">
        <f t="shared" si="536"/>
        <v>-1.5029482560389589</v>
      </c>
      <c r="AP4722" s="6">
        <f t="shared" si="537"/>
        <v>2.3877975165250382</v>
      </c>
      <c r="AQ4722" s="6">
        <f t="shared" si="538"/>
        <v>-5.569928216240147E-2</v>
      </c>
    </row>
    <row r="4723" spans="40:43" x14ac:dyDescent="0.25">
      <c r="AN4723" s="6">
        <f>AL1723-'ugly don''t look!'!$M$6</f>
        <v>-1.1358970296564341</v>
      </c>
      <c r="AO4723" s="6">
        <f t="shared" si="536"/>
        <v>-1.5055267083428086</v>
      </c>
      <c r="AP4723" s="6">
        <f t="shared" si="537"/>
        <v>2.3874796359101045</v>
      </c>
      <c r="AQ4723" s="6">
        <f t="shared" si="538"/>
        <v>-5.4362475901010704E-2</v>
      </c>
    </row>
    <row r="4724" spans="40:43" x14ac:dyDescent="0.25">
      <c r="AN4724" s="6">
        <f>AL1724-'ugly don''t look!'!$M$6</f>
        <v>-1.1367170209577999</v>
      </c>
      <c r="AO4724" s="6">
        <f t="shared" si="536"/>
        <v>-1.5008247279425895</v>
      </c>
      <c r="AP4724" s="6">
        <f t="shared" si="537"/>
        <v>2.3866596446087387</v>
      </c>
      <c r="AQ4724" s="6">
        <f t="shared" si="538"/>
        <v>-5.8199899500566227E-2</v>
      </c>
    </row>
    <row r="4725" spans="40:43" x14ac:dyDescent="0.25">
      <c r="AN4725" s="6">
        <f>AL1725-'ugly don''t look!'!$M$6</f>
        <v>-1.134046693653358</v>
      </c>
      <c r="AO4725" s="6">
        <f t="shared" si="536"/>
        <v>-1.5013412393829071</v>
      </c>
      <c r="AP4725" s="6">
        <f t="shared" si="537"/>
        <v>2.3893299719131806</v>
      </c>
      <c r="AQ4725" s="6">
        <f t="shared" si="538"/>
        <v>-5.519810796834354E-2</v>
      </c>
    </row>
    <row r="4726" spans="40:43" x14ac:dyDescent="0.25">
      <c r="AN4726" s="6">
        <f>AL1726-'ugly don''t look!'!$M$6</f>
        <v>-1.1307422511456511</v>
      </c>
      <c r="AO4726" s="6">
        <f t="shared" si="536"/>
        <v>-1.497819842587653</v>
      </c>
      <c r="AP4726" s="6">
        <f t="shared" si="537"/>
        <v>2.3926344144208875</v>
      </c>
      <c r="AQ4726" s="6">
        <f t="shared" si="538"/>
        <v>-5.4153474205106494E-2</v>
      </c>
    </row>
    <row r="4727" spans="40:43" x14ac:dyDescent="0.25">
      <c r="AN4727" s="6">
        <f>AL1727-'ugly don''t look!'!$M$6</f>
        <v>-1.1166261028767175</v>
      </c>
      <c r="AO4727" s="6">
        <f t="shared" si="536"/>
        <v>-1.4747000101935845</v>
      </c>
      <c r="AP4727" s="6">
        <f t="shared" si="537"/>
        <v>2.4067505626898211</v>
      </c>
      <c r="AQ4727" s="6">
        <f t="shared" si="538"/>
        <v>-5.4874165534939262E-2</v>
      </c>
    </row>
    <row r="4728" spans="40:43" x14ac:dyDescent="0.25">
      <c r="AN4728" s="6">
        <f>AL1728-'ugly don''t look!'!$M$6</f>
        <v>-1.1171250695950627</v>
      </c>
      <c r="AO4728" s="6">
        <f t="shared" si="536"/>
        <v>-1.4764794273039377</v>
      </c>
      <c r="AP4728" s="6">
        <f t="shared" si="537"/>
        <v>2.4062515959714759</v>
      </c>
      <c r="AQ4728" s="6">
        <f t="shared" si="538"/>
        <v>-5.4231215400445149E-2</v>
      </c>
    </row>
    <row r="4729" spans="40:43" x14ac:dyDescent="0.25">
      <c r="AN4729" s="6">
        <f>AL1729-'ugly don''t look!'!$M$6</f>
        <v>-1.1089740686314977</v>
      </c>
      <c r="AO4729" s="6">
        <f t="shared" si="536"/>
        <v>-1.4607343124926091</v>
      </c>
      <c r="AP4729" s="6">
        <f t="shared" si="537"/>
        <v>2.4144025969350409</v>
      </c>
      <c r="AQ4729" s="6">
        <f t="shared" si="538"/>
        <v>-5.6184428816036885E-2</v>
      </c>
    </row>
    <row r="4730" spans="40:43" x14ac:dyDescent="0.25">
      <c r="AN4730" s="6">
        <f>AL1730-'ugly don''t look!'!$M$6</f>
        <v>-1.1082254897181141</v>
      </c>
      <c r="AO4730" s="6">
        <f t="shared" si="536"/>
        <v>-1.464191109507021</v>
      </c>
      <c r="AP4730" s="6">
        <f t="shared" si="537"/>
        <v>2.4151511758484245</v>
      </c>
      <c r="AQ4730" s="6">
        <f t="shared" si="538"/>
        <v>-5.3217497193423363E-2</v>
      </c>
    </row>
    <row r="4731" spans="40:43" x14ac:dyDescent="0.25">
      <c r="AN4731" s="6">
        <f>AL1731-'ugly don''t look!'!$M$6</f>
        <v>-1.1062597337381646</v>
      </c>
      <c r="AO4731" s="6">
        <f t="shared" ref="AO4731:AO4794" si="539">AK1731</f>
        <v>-1.4660094501835805</v>
      </c>
      <c r="AP4731" s="6">
        <f t="shared" ref="AP4731:AP4794" si="540">AL1731</f>
        <v>2.4171169318283741</v>
      </c>
      <c r="AQ4731" s="6">
        <f t="shared" si="538"/>
        <v>-5.008484568870572E-2</v>
      </c>
    </row>
    <row r="4732" spans="40:43" x14ac:dyDescent="0.25">
      <c r="AN4732" s="6">
        <f>AL1732-'ugly don''t look!'!$M$6</f>
        <v>-1.1101994753347948</v>
      </c>
      <c r="AO4732" s="6">
        <f t="shared" si="539"/>
        <v>-1.4693377460354375</v>
      </c>
      <c r="AP4732" s="6">
        <f t="shared" si="540"/>
        <v>2.4131771902317438</v>
      </c>
      <c r="AQ4732" s="6">
        <f t="shared" si="538"/>
        <v>-5.1888698458394916E-2</v>
      </c>
    </row>
    <row r="4733" spans="40:43" x14ac:dyDescent="0.25">
      <c r="AN4733" s="6">
        <f>AL1733-'ugly don''t look!'!$M$6</f>
        <v>-1.1084663294657937</v>
      </c>
      <c r="AO4733" s="6">
        <f t="shared" si="539"/>
        <v>-1.4808736057964482</v>
      </c>
      <c r="AP4733" s="6">
        <f t="shared" si="540"/>
        <v>2.4149103361007449</v>
      </c>
      <c r="AQ4733" s="6">
        <f t="shared" si="538"/>
        <v>-4.2752570682315166E-2</v>
      </c>
    </row>
    <row r="4734" spans="40:43" x14ac:dyDescent="0.25">
      <c r="AN4734" s="6">
        <f>AL1734-'ugly don''t look!'!$M$6</f>
        <v>-1.1120852141274415</v>
      </c>
      <c r="AO4734" s="6">
        <f t="shared" si="539"/>
        <v>-1.4836599646472848</v>
      </c>
      <c r="AP4734" s="6">
        <f t="shared" si="540"/>
        <v>2.4112914514390971</v>
      </c>
      <c r="AQ4734" s="6">
        <f t="shared" si="538"/>
        <v>-4.458334725434418E-2</v>
      </c>
    </row>
    <row r="4735" spans="40:43" x14ac:dyDescent="0.25">
      <c r="AN4735" s="6">
        <f>AL1735-'ugly don''t look!'!$M$6</f>
        <v>-1.1152812184918695</v>
      </c>
      <c r="AO4735" s="6">
        <f t="shared" si="539"/>
        <v>-1.4838361850554158</v>
      </c>
      <c r="AP4735" s="6">
        <f t="shared" si="540"/>
        <v>2.4080954470746692</v>
      </c>
      <c r="AQ4735" s="6">
        <f t="shared" si="538"/>
        <v>-4.7666264556335686E-2</v>
      </c>
    </row>
    <row r="4736" spans="40:43" x14ac:dyDescent="0.25">
      <c r="AN4736" s="6">
        <f>AL1736-'ugly don''t look!'!$M$6</f>
        <v>-1.1240684961820824</v>
      </c>
      <c r="AO4736" s="6">
        <f t="shared" si="539"/>
        <v>-1.4804845635080854</v>
      </c>
      <c r="AP4736" s="6">
        <f t="shared" si="540"/>
        <v>2.3993081693844562</v>
      </c>
      <c r="AQ4736" s="6">
        <f t="shared" si="538"/>
        <v>-5.8604400022933961E-2</v>
      </c>
    </row>
    <row r="4737" spans="40:43" x14ac:dyDescent="0.25">
      <c r="AN4737" s="6">
        <f>AL1737-'ugly don''t look!'!$M$6</f>
        <v>-1.1230250653511913</v>
      </c>
      <c r="AO4737" s="6">
        <f t="shared" si="539"/>
        <v>-1.4854616798199276</v>
      </c>
      <c r="AP4737" s="6">
        <f t="shared" si="540"/>
        <v>2.4003516002153473</v>
      </c>
      <c r="AQ4737" s="6">
        <f t="shared" si="538"/>
        <v>-5.4366972145500653E-2</v>
      </c>
    </row>
    <row r="4738" spans="40:43" x14ac:dyDescent="0.25">
      <c r="AN4738" s="6">
        <f>AL1738-'ugly don''t look!'!$M$6</f>
        <v>-1.1260654142771909</v>
      </c>
      <c r="AO4738" s="6">
        <f t="shared" si="539"/>
        <v>-1.4890872089654896</v>
      </c>
      <c r="AP4738" s="6">
        <f t="shared" si="540"/>
        <v>2.3973112512893477</v>
      </c>
      <c r="AQ4738" s="6">
        <f t="shared" ref="AQ4738:AQ4801" si="541">AN4738-$AS$2*AO4738-$AT$2</f>
        <v>-5.5080686800260653E-2</v>
      </c>
    </row>
    <row r="4739" spans="40:43" x14ac:dyDescent="0.25">
      <c r="AN4739" s="6">
        <f>AL1739-'ugly don''t look!'!$M$6</f>
        <v>-1.1367257353571505</v>
      </c>
      <c r="AO4739" s="6">
        <f t="shared" si="539"/>
        <v>-1.4950044367722484</v>
      </c>
      <c r="AP4739" s="6">
        <f t="shared" si="540"/>
        <v>2.3866509302093881</v>
      </c>
      <c r="AQ4739" s="6">
        <f t="shared" si="541"/>
        <v>-6.1943707002694665E-2</v>
      </c>
    </row>
    <row r="4740" spans="40:43" x14ac:dyDescent="0.25">
      <c r="AN4740" s="6">
        <f>AL1740-'ugly don''t look!'!$M$6</f>
        <v>-1.1452441233660746</v>
      </c>
      <c r="AO4740" s="6">
        <f t="shared" si="539"/>
        <v>-1.5018261573111964</v>
      </c>
      <c r="AP4740" s="6">
        <f t="shared" si="540"/>
        <v>2.378132542200464</v>
      </c>
      <c r="AQ4740" s="6">
        <f t="shared" si="541"/>
        <v>-6.6084348162124024E-2</v>
      </c>
    </row>
    <row r="4741" spans="40:43" x14ac:dyDescent="0.25">
      <c r="AN4741" s="6">
        <f>AL1741-'ugly don''t look!'!$M$6</f>
        <v>-1.1494030621265154</v>
      </c>
      <c r="AO4741" s="6">
        <f t="shared" si="539"/>
        <v>-1.4945716497308814</v>
      </c>
      <c r="AP4741" s="6">
        <f t="shared" si="540"/>
        <v>2.3739736034400232</v>
      </c>
      <c r="AQ4741" s="6">
        <f t="shared" si="541"/>
        <v>-7.4898768999709237E-2</v>
      </c>
    </row>
    <row r="4742" spans="40:43" x14ac:dyDescent="0.25">
      <c r="AN4742" s="6">
        <f>AL1742-'ugly don''t look!'!$M$6</f>
        <v>-1.1488078679828266</v>
      </c>
      <c r="AO4742" s="6">
        <f t="shared" si="539"/>
        <v>-1.4973114895858297</v>
      </c>
      <c r="AP4742" s="6">
        <f t="shared" si="540"/>
        <v>2.374568797583712</v>
      </c>
      <c r="AQ4742" s="6">
        <f t="shared" si="541"/>
        <v>-7.2545319702552929E-2</v>
      </c>
    </row>
    <row r="4743" spans="40:43" x14ac:dyDescent="0.25">
      <c r="AN4743" s="6">
        <f>AL1743-'ugly don''t look!'!$M$6</f>
        <v>-1.1540947283466556</v>
      </c>
      <c r="AO4743" s="6">
        <f t="shared" si="539"/>
        <v>-1.5032009018673465</v>
      </c>
      <c r="AP4743" s="6">
        <f t="shared" si="540"/>
        <v>2.369281937219883</v>
      </c>
      <c r="AQ4743" s="6">
        <f t="shared" si="541"/>
        <v>-7.4052729425801739E-2</v>
      </c>
    </row>
    <row r="4744" spans="40:43" x14ac:dyDescent="0.25">
      <c r="AN4744" s="6">
        <f>AL1744-'ugly don''t look!'!$M$6</f>
        <v>-1.1518586418144725</v>
      </c>
      <c r="AO4744" s="6">
        <f t="shared" si="539"/>
        <v>-1.5046480819709667</v>
      </c>
      <c r="AP4744" s="6">
        <f t="shared" si="540"/>
        <v>2.3715180237520661</v>
      </c>
      <c r="AQ4744" s="6">
        <f t="shared" si="541"/>
        <v>-7.088793464426954E-2</v>
      </c>
    </row>
    <row r="4745" spans="40:43" x14ac:dyDescent="0.25">
      <c r="AN4745" s="6">
        <f>AL1745-'ugly don''t look!'!$M$6</f>
        <v>-1.1450054239573602</v>
      </c>
      <c r="AO4745" s="6">
        <f t="shared" si="539"/>
        <v>-1.5012067373421196</v>
      </c>
      <c r="AP4745" s="6">
        <f t="shared" si="540"/>
        <v>2.3783712416091785</v>
      </c>
      <c r="AQ4745" s="6">
        <f t="shared" si="541"/>
        <v>-6.6243153137040961E-2</v>
      </c>
    </row>
    <row r="4746" spans="40:43" x14ac:dyDescent="0.25">
      <c r="AN4746" s="6">
        <f>AL1746-'ugly don''t look!'!$M$6</f>
        <v>-1.1443309608217596</v>
      </c>
      <c r="AO4746" s="6">
        <f t="shared" si="539"/>
        <v>-1.5031023879220564</v>
      </c>
      <c r="AP4746" s="6">
        <f t="shared" si="540"/>
        <v>2.3790457047447791</v>
      </c>
      <c r="AQ4746" s="6">
        <f t="shared" si="541"/>
        <v>-6.4352181892279176E-2</v>
      </c>
    </row>
    <row r="4747" spans="40:43" x14ac:dyDescent="0.25">
      <c r="AN4747" s="6">
        <f>AL1747-'ugly don''t look!'!$M$6</f>
        <v>-1.1329972629755511</v>
      </c>
      <c r="AO4747" s="6">
        <f t="shared" si="539"/>
        <v>-1.4980262523345818</v>
      </c>
      <c r="AP4747" s="6">
        <f t="shared" si="540"/>
        <v>2.3903794025909875</v>
      </c>
      <c r="AQ4747" s="6">
        <f t="shared" si="541"/>
        <v>-5.6276025372895971E-2</v>
      </c>
    </row>
    <row r="4748" spans="40:43" x14ac:dyDescent="0.25">
      <c r="AN4748" s="6">
        <f>AL1748-'ugly don''t look!'!$M$6</f>
        <v>-1.1316627673858117</v>
      </c>
      <c r="AO4748" s="6">
        <f t="shared" si="539"/>
        <v>-1.4976071302584455</v>
      </c>
      <c r="AP4748" s="6">
        <f t="shared" si="540"/>
        <v>2.3917138981807269</v>
      </c>
      <c r="AQ4748" s="6">
        <f t="shared" si="541"/>
        <v>-5.521049570427336E-2</v>
      </c>
    </row>
    <row r="4749" spans="40:43" x14ac:dyDescent="0.25">
      <c r="AN4749" s="6">
        <f>AL1749-'ugly don''t look!'!$M$6</f>
        <v>-1.1301559517547397</v>
      </c>
      <c r="AO4749" s="6">
        <f t="shared" si="539"/>
        <v>-1.5094133160924408</v>
      </c>
      <c r="AP4749" s="6">
        <f t="shared" si="540"/>
        <v>2.3932207138117989</v>
      </c>
      <c r="AQ4749" s="6">
        <f t="shared" si="541"/>
        <v>-4.6127220066633362E-2</v>
      </c>
    </row>
    <row r="4750" spans="40:43" x14ac:dyDescent="0.25">
      <c r="AN4750" s="6">
        <f>AL1750-'ugly don''t look!'!$M$6</f>
        <v>-1.1286404225914946</v>
      </c>
      <c r="AO4750" s="6">
        <f t="shared" si="539"/>
        <v>-1.5013348705070428</v>
      </c>
      <c r="AP4750" s="6">
        <f t="shared" si="540"/>
        <v>2.3947362429750441</v>
      </c>
      <c r="AQ4750" s="6">
        <f t="shared" si="541"/>
        <v>-4.9795924046387191E-2</v>
      </c>
    </row>
    <row r="4751" spans="40:43" x14ac:dyDescent="0.25">
      <c r="AN4751" s="6">
        <f>AL1751-'ugly don''t look!'!$M$6</f>
        <v>-1.1345807530165235</v>
      </c>
      <c r="AO4751" s="6">
        <f t="shared" si="539"/>
        <v>-1.494684257570404</v>
      </c>
      <c r="AP4751" s="6">
        <f t="shared" si="540"/>
        <v>2.3887959125500151</v>
      </c>
      <c r="AQ4751" s="6">
        <f t="shared" si="541"/>
        <v>-6.0004195332427929E-2</v>
      </c>
    </row>
    <row r="4752" spans="40:43" x14ac:dyDescent="0.25">
      <c r="AN4752" s="6">
        <f>AL1752-'ugly don''t look!'!$M$6</f>
        <v>-1.1349220612782065</v>
      </c>
      <c r="AO4752" s="6">
        <f t="shared" si="539"/>
        <v>-1.4942409849461853</v>
      </c>
      <c r="AP4752" s="6">
        <f t="shared" si="540"/>
        <v>2.3884546042883321</v>
      </c>
      <c r="AQ4752" s="6">
        <f t="shared" si="541"/>
        <v>-6.0629967802672685E-2</v>
      </c>
    </row>
    <row r="4753" spans="40:43" x14ac:dyDescent="0.25">
      <c r="AN4753" s="6">
        <f>AL1753-'ugly don''t look!'!$M$6</f>
        <v>-1.1372303579209877</v>
      </c>
      <c r="AO4753" s="6">
        <f t="shared" si="539"/>
        <v>-1.4954417165647236</v>
      </c>
      <c r="AP4753" s="6">
        <f t="shared" si="540"/>
        <v>2.3861463076455509</v>
      </c>
      <c r="AQ4753" s="6">
        <f t="shared" si="541"/>
        <v>-6.216771117665118E-2</v>
      </c>
    </row>
    <row r="4754" spans="40:43" x14ac:dyDescent="0.25">
      <c r="AN4754" s="6">
        <f>AL1754-'ugly don''t look!'!$M$6</f>
        <v>-1.136407826695915</v>
      </c>
      <c r="AO4754" s="6">
        <f t="shared" si="539"/>
        <v>-1.5039732709582303</v>
      </c>
      <c r="AP4754" s="6">
        <f t="shared" si="540"/>
        <v>2.3869688388706236</v>
      </c>
      <c r="AQ4754" s="6">
        <f t="shared" si="541"/>
        <v>-5.5870170362102151E-2</v>
      </c>
    </row>
    <row r="4755" spans="40:43" x14ac:dyDescent="0.25">
      <c r="AN4755" s="6">
        <f>AL1755-'ugly don''t look!'!$M$6</f>
        <v>-1.1351586007618355</v>
      </c>
      <c r="AO4755" s="6">
        <f t="shared" si="539"/>
        <v>-1.4932683463023271</v>
      </c>
      <c r="AP4755" s="6">
        <f t="shared" si="540"/>
        <v>2.3882180648047031</v>
      </c>
      <c r="AQ4755" s="6">
        <f t="shared" si="541"/>
        <v>-6.1490684974985416E-2</v>
      </c>
    </row>
    <row r="4756" spans="40:43" x14ac:dyDescent="0.25">
      <c r="AN4756" s="6">
        <f>AL1756-'ugly don''t look!'!$M$6</f>
        <v>-1.1330890148726009</v>
      </c>
      <c r="AO4756" s="6">
        <f t="shared" si="539"/>
        <v>-1.4908352084050969</v>
      </c>
      <c r="AP4756" s="6">
        <f t="shared" si="540"/>
        <v>2.3902876506939377</v>
      </c>
      <c r="AQ4756" s="6">
        <f t="shared" si="541"/>
        <v>-6.0982532407912265E-2</v>
      </c>
    </row>
    <row r="4757" spans="40:43" x14ac:dyDescent="0.25">
      <c r="AN4757" s="6">
        <f>AL1757-'ugly don''t look!'!$M$6</f>
        <v>-1.1310279186846786</v>
      </c>
      <c r="AO4757" s="6">
        <f t="shared" si="539"/>
        <v>-1.4830832101874414</v>
      </c>
      <c r="AP4757" s="6">
        <f t="shared" si="540"/>
        <v>2.3923487468818601</v>
      </c>
      <c r="AQ4757" s="6">
        <f t="shared" si="541"/>
        <v>-6.3896176181979597E-2</v>
      </c>
    </row>
    <row r="4758" spans="40:43" x14ac:dyDescent="0.25">
      <c r="AN4758" s="6">
        <f>AL1758-'ugly don''t look!'!$M$6</f>
        <v>-1.1270642043945003</v>
      </c>
      <c r="AO4758" s="6">
        <f t="shared" si="539"/>
        <v>-1.4809300157661518</v>
      </c>
      <c r="AP4758" s="6">
        <f t="shared" si="540"/>
        <v>2.3963124611720383</v>
      </c>
      <c r="AQ4758" s="6">
        <f t="shared" si="541"/>
        <v>-6.1314245276261697E-2</v>
      </c>
    </row>
    <row r="4759" spans="40:43" x14ac:dyDescent="0.25">
      <c r="AN4759" s="6">
        <f>AL1759-'ugly don''t look!'!$M$6</f>
        <v>-1.1273705226764217</v>
      </c>
      <c r="AO4759" s="6">
        <f t="shared" si="539"/>
        <v>-1.4777508168989431</v>
      </c>
      <c r="AP4759" s="6">
        <f t="shared" si="540"/>
        <v>2.3960061428901169</v>
      </c>
      <c r="AQ4759" s="6">
        <f t="shared" si="541"/>
        <v>-6.3660771412694078E-2</v>
      </c>
    </row>
    <row r="4760" spans="40:43" x14ac:dyDescent="0.25">
      <c r="AN4760" s="6">
        <f>AL1760-'ugly don''t look!'!$M$6</f>
        <v>-1.12259025595114</v>
      </c>
      <c r="AO4760" s="6">
        <f t="shared" si="539"/>
        <v>-1.4670570921502364</v>
      </c>
      <c r="AP4760" s="6">
        <f t="shared" si="540"/>
        <v>2.4007864096153986</v>
      </c>
      <c r="AQ4760" s="6">
        <f t="shared" si="541"/>
        <v>-6.5743057845480485E-2</v>
      </c>
    </row>
    <row r="4761" spans="40:43" x14ac:dyDescent="0.25">
      <c r="AN4761" s="6">
        <f>AL1761-'ugly don''t look!'!$M$6</f>
        <v>-1.1197567840857943</v>
      </c>
      <c r="AO4761" s="6">
        <f t="shared" si="539"/>
        <v>-1.4655253666034542</v>
      </c>
      <c r="AP4761" s="6">
        <f t="shared" si="540"/>
        <v>2.4036198814807443</v>
      </c>
      <c r="AQ4761" s="6">
        <f t="shared" si="541"/>
        <v>-6.3892550123627795E-2</v>
      </c>
    </row>
    <row r="4762" spans="40:43" x14ac:dyDescent="0.25">
      <c r="AN4762" s="6">
        <f>AL1762-'ugly don''t look!'!$M$6</f>
        <v>-1.118052548237213</v>
      </c>
      <c r="AO4762" s="6">
        <f t="shared" si="539"/>
        <v>-1.4644194182727863</v>
      </c>
      <c r="AP4762" s="6">
        <f t="shared" si="540"/>
        <v>2.4053241173293256</v>
      </c>
      <c r="AQ4762" s="6">
        <f t="shared" si="541"/>
        <v>-6.2898041651394315E-2</v>
      </c>
    </row>
    <row r="4763" spans="40:43" x14ac:dyDescent="0.25">
      <c r="AN4763" s="6">
        <f>AL1763-'ugly don''t look!'!$M$6</f>
        <v>-1.1127596535346944</v>
      </c>
      <c r="AO4763" s="6">
        <f t="shared" si="539"/>
        <v>-1.4738106201704357</v>
      </c>
      <c r="AP4763" s="6">
        <f t="shared" si="540"/>
        <v>2.4106170120318442</v>
      </c>
      <c r="AQ4763" s="6">
        <f t="shared" si="541"/>
        <v>-5.1578470205717236E-2</v>
      </c>
    </row>
    <row r="4764" spans="40:43" x14ac:dyDescent="0.25">
      <c r="AN4764" s="6">
        <f>AL1764-'ugly don''t look!'!$M$6</f>
        <v>-1.1096058388897334</v>
      </c>
      <c r="AO4764" s="6">
        <f t="shared" si="539"/>
        <v>-1.4755258896482368</v>
      </c>
      <c r="AP4764" s="6">
        <f t="shared" si="540"/>
        <v>2.4137708266768052</v>
      </c>
      <c r="AQ4764" s="6">
        <f t="shared" si="541"/>
        <v>-4.7323904583109727E-2</v>
      </c>
    </row>
    <row r="4765" spans="40:43" x14ac:dyDescent="0.25">
      <c r="AN4765" s="6">
        <f>AL1765-'ugly don''t look!'!$M$6</f>
        <v>-1.1104130321677128</v>
      </c>
      <c r="AO4765" s="6">
        <f t="shared" si="539"/>
        <v>-1.4794895636117791</v>
      </c>
      <c r="AP4765" s="6">
        <f t="shared" si="540"/>
        <v>2.4129636333988258</v>
      </c>
      <c r="AQ4765" s="6">
        <f t="shared" si="541"/>
        <v>-4.5587463728431227E-2</v>
      </c>
    </row>
    <row r="4766" spans="40:43" x14ac:dyDescent="0.25">
      <c r="AN4766" s="6">
        <f>AL1766-'ugly don''t look!'!$M$6</f>
        <v>-1.1162672132331291</v>
      </c>
      <c r="AO4766" s="6">
        <f t="shared" si="539"/>
        <v>-1.4781597057957407</v>
      </c>
      <c r="AP4766" s="6">
        <f t="shared" si="540"/>
        <v>2.4071094523334096</v>
      </c>
      <c r="AQ4766" s="6">
        <f t="shared" si="541"/>
        <v>-5.2295063052657492E-2</v>
      </c>
    </row>
    <row r="4767" spans="40:43" x14ac:dyDescent="0.25">
      <c r="AN4767" s="6">
        <f>AL1767-'ugly don''t look!'!$M$6</f>
        <v>-1.1171959749340732</v>
      </c>
      <c r="AO4767" s="6">
        <f t="shared" si="539"/>
        <v>-1.4788337543191379</v>
      </c>
      <c r="AP4767" s="6">
        <f t="shared" si="540"/>
        <v>2.4061806906324654</v>
      </c>
      <c r="AQ4767" s="6">
        <f t="shared" si="541"/>
        <v>-5.2791263234427593E-2</v>
      </c>
    </row>
    <row r="4768" spans="40:43" x14ac:dyDescent="0.25">
      <c r="AN4768" s="6">
        <f>AL1768-'ugly don''t look!'!$M$6</f>
        <v>-1.1266255371429632</v>
      </c>
      <c r="AO4768" s="6">
        <f t="shared" si="539"/>
        <v>-1.4754926229063114</v>
      </c>
      <c r="AP4768" s="6">
        <f t="shared" si="540"/>
        <v>2.3967511284235754</v>
      </c>
      <c r="AQ4768" s="6">
        <f t="shared" si="541"/>
        <v>-6.4364951317829683E-2</v>
      </c>
    </row>
    <row r="4769" spans="40:43" x14ac:dyDescent="0.25">
      <c r="AN4769" s="6">
        <f>AL1769-'ugly don''t look!'!$M$6</f>
        <v>-1.1242982948469722</v>
      </c>
      <c r="AO4769" s="6">
        <f t="shared" si="539"/>
        <v>-1.4768502584097818</v>
      </c>
      <c r="AP4769" s="6">
        <f t="shared" si="540"/>
        <v>2.3990783707195664</v>
      </c>
      <c r="AQ4769" s="6">
        <f t="shared" si="541"/>
        <v>-6.1166464807985793E-2</v>
      </c>
    </row>
    <row r="4770" spans="40:43" x14ac:dyDescent="0.25">
      <c r="AN4770" s="6">
        <f>AL1770-'ugly don''t look!'!$M$6</f>
        <v>-1.1269447820190948</v>
      </c>
      <c r="AO4770" s="6">
        <f t="shared" si="539"/>
        <v>-1.4846002493786672</v>
      </c>
      <c r="AP4770" s="6">
        <f t="shared" si="540"/>
        <v>2.3964318835474439</v>
      </c>
      <c r="AQ4770" s="6">
        <f t="shared" si="541"/>
        <v>-5.8839500142856299E-2</v>
      </c>
    </row>
    <row r="4771" spans="40:43" x14ac:dyDescent="0.25">
      <c r="AN4771" s="6">
        <f>AL1771-'ugly don''t look!'!$M$6</f>
        <v>-1.1281335767485969</v>
      </c>
      <c r="AO4771" s="6">
        <f t="shared" si="539"/>
        <v>-1.4861828241403632</v>
      </c>
      <c r="AP4771" s="6">
        <f t="shared" si="540"/>
        <v>2.3952430888179417</v>
      </c>
      <c r="AQ4771" s="6">
        <f t="shared" si="541"/>
        <v>-5.9012698933247648E-2</v>
      </c>
    </row>
    <row r="4772" spans="40:43" x14ac:dyDescent="0.25">
      <c r="AN4772" s="6">
        <f>AL1772-'ugly don''t look!'!$M$6</f>
        <v>-1.1326695122924453</v>
      </c>
      <c r="AO4772" s="6">
        <f t="shared" si="539"/>
        <v>-1.4901699032373446</v>
      </c>
      <c r="AP4772" s="6">
        <f t="shared" si="540"/>
        <v>2.3907071532740933</v>
      </c>
      <c r="AQ4772" s="6">
        <f t="shared" si="541"/>
        <v>-6.0989980416754047E-2</v>
      </c>
    </row>
    <row r="4773" spans="40:43" x14ac:dyDescent="0.25">
      <c r="AN4773" s="6">
        <f>AL1773-'ugly don''t look!'!$M$6</f>
        <v>-1.1328726722147606</v>
      </c>
      <c r="AO4773" s="6">
        <f t="shared" si="539"/>
        <v>-1.4898595789056281</v>
      </c>
      <c r="AP4773" s="6">
        <f t="shared" si="540"/>
        <v>2.390503993351778</v>
      </c>
      <c r="AQ4773" s="6">
        <f t="shared" si="541"/>
        <v>-6.1392286779873712E-2</v>
      </c>
    </row>
    <row r="4774" spans="40:43" x14ac:dyDescent="0.25">
      <c r="AN4774" s="6">
        <f>AL1774-'ugly don''t look!'!$M$6</f>
        <v>-1.1322326002568115</v>
      </c>
      <c r="AO4774" s="6">
        <f t="shared" si="539"/>
        <v>-1.4932408015632883</v>
      </c>
      <c r="AP4774" s="6">
        <f t="shared" si="540"/>
        <v>2.3911440653097271</v>
      </c>
      <c r="AQ4774" s="6">
        <f t="shared" si="541"/>
        <v>-5.8582360933524952E-2</v>
      </c>
    </row>
    <row r="4775" spans="40:43" x14ac:dyDescent="0.25">
      <c r="AN4775" s="6">
        <f>AL1775-'ugly don''t look!'!$M$6</f>
        <v>-1.1339680068588298</v>
      </c>
      <c r="AO4775" s="6">
        <f t="shared" si="539"/>
        <v>-1.5086408414126458</v>
      </c>
      <c r="AP4775" s="6">
        <f t="shared" si="540"/>
        <v>2.3894086587077088</v>
      </c>
      <c r="AQ4775" s="6">
        <f t="shared" si="541"/>
        <v>-5.0435000343937414E-2</v>
      </c>
    </row>
    <row r="4776" spans="40:43" x14ac:dyDescent="0.25">
      <c r="AN4776" s="6">
        <f>AL1776-'ugly don''t look!'!$M$6</f>
        <v>-1.1322982538606858</v>
      </c>
      <c r="AO4776" s="6">
        <f t="shared" si="539"/>
        <v>-1.507746399703789</v>
      </c>
      <c r="AP4776" s="6">
        <f t="shared" si="540"/>
        <v>2.3910784117058528</v>
      </c>
      <c r="AQ4776" s="6">
        <f t="shared" si="541"/>
        <v>-4.9339243209541944E-2</v>
      </c>
    </row>
    <row r="4777" spans="40:43" x14ac:dyDescent="0.25">
      <c r="AN4777" s="6">
        <f>AL1777-'ugly don''t look!'!$M$6</f>
        <v>-1.1349286441252118</v>
      </c>
      <c r="AO4777" s="6">
        <f t="shared" si="539"/>
        <v>-1.5068012697049777</v>
      </c>
      <c r="AP4777" s="6">
        <f t="shared" si="540"/>
        <v>2.3884480214413268</v>
      </c>
      <c r="AQ4777" s="6">
        <f t="shared" si="541"/>
        <v>-5.2576157862018941E-2</v>
      </c>
    </row>
    <row r="4778" spans="40:43" x14ac:dyDescent="0.25">
      <c r="AN4778" s="6">
        <f>AL1778-'ugly don''t look!'!$M$6</f>
        <v>-1.1384602341310335</v>
      </c>
      <c r="AO4778" s="6">
        <f t="shared" si="539"/>
        <v>-1.503885663247623</v>
      </c>
      <c r="AP4778" s="6">
        <f t="shared" si="540"/>
        <v>2.3849164314355051</v>
      </c>
      <c r="AQ4778" s="6">
        <f t="shared" si="541"/>
        <v>-5.7978798860061492E-2</v>
      </c>
    </row>
    <row r="4779" spans="40:43" x14ac:dyDescent="0.25">
      <c r="AN4779" s="6">
        <f>AL1779-'ugly don''t look!'!$M$6</f>
        <v>-1.1500475397495418</v>
      </c>
      <c r="AO4779" s="6">
        <f t="shared" si="539"/>
        <v>-1.5056019235311955</v>
      </c>
      <c r="AP4779" s="6">
        <f t="shared" si="540"/>
        <v>2.3733291258169968</v>
      </c>
      <c r="AQ4779" s="6">
        <f t="shared" si="541"/>
        <v>-6.8464717664726255E-2</v>
      </c>
    </row>
    <row r="4780" spans="40:43" x14ac:dyDescent="0.25">
      <c r="AN4780" s="6">
        <f>AL1780-'ugly don''t look!'!$M$6</f>
        <v>-1.1551286416622513</v>
      </c>
      <c r="AO4780" s="6">
        <f t="shared" si="539"/>
        <v>-1.5025913431049596</v>
      </c>
      <c r="AP4780" s="6">
        <f t="shared" si="540"/>
        <v>2.3682480239042873</v>
      </c>
      <c r="AQ4780" s="6">
        <f t="shared" si="541"/>
        <v>-7.5477818829069981E-2</v>
      </c>
    </row>
    <row r="4781" spans="40:43" x14ac:dyDescent="0.25">
      <c r="AN4781" s="6">
        <f>AL1781-'ugly don''t look!'!$M$6</f>
        <v>-1.1642614624661718</v>
      </c>
      <c r="AO4781" s="6">
        <f t="shared" si="539"/>
        <v>-1.5001354429618956</v>
      </c>
      <c r="AP4781" s="6">
        <f t="shared" si="540"/>
        <v>2.3591152031003668</v>
      </c>
      <c r="AQ4781" s="6">
        <f t="shared" si="541"/>
        <v>-8.6186680318414116E-2</v>
      </c>
    </row>
    <row r="4782" spans="40:43" x14ac:dyDescent="0.25">
      <c r="AN4782" s="6">
        <f>AL1782-'ugly don''t look!'!$M$6</f>
        <v>-1.166303972589533</v>
      </c>
      <c r="AO4782" s="6">
        <f t="shared" si="539"/>
        <v>-1.5002827796979816</v>
      </c>
      <c r="AP4782" s="6">
        <f t="shared" si="540"/>
        <v>2.3570726929770056</v>
      </c>
      <c r="AQ4782" s="6">
        <f t="shared" si="541"/>
        <v>-8.8134639085041683E-2</v>
      </c>
    </row>
    <row r="4783" spans="40:43" x14ac:dyDescent="0.25">
      <c r="AN4783" s="6">
        <f>AL1783-'ugly don''t look!'!$M$6</f>
        <v>-1.16712209763064</v>
      </c>
      <c r="AO4783" s="6">
        <f t="shared" si="539"/>
        <v>-1.5067625917086418</v>
      </c>
      <c r="AP4783" s="6">
        <f t="shared" si="540"/>
        <v>2.3562545679358986</v>
      </c>
      <c r="AQ4783" s="6">
        <f t="shared" si="541"/>
        <v>-8.4794432448234341E-2</v>
      </c>
    </row>
    <row r="4784" spans="40:43" x14ac:dyDescent="0.25">
      <c r="AN4784" s="6">
        <f>AL1784-'ugly don''t look!'!$M$6</f>
        <v>-1.1692273969887008</v>
      </c>
      <c r="AO4784" s="6">
        <f t="shared" si="539"/>
        <v>-1.5046266118285214</v>
      </c>
      <c r="AP4784" s="6">
        <f t="shared" si="540"/>
        <v>2.3541492685778378</v>
      </c>
      <c r="AQ4784" s="6">
        <f t="shared" si="541"/>
        <v>-8.8270467991894391E-2</v>
      </c>
    </row>
    <row r="4785" spans="40:43" x14ac:dyDescent="0.25">
      <c r="AN4785" s="6">
        <f>AL1785-'ugly don''t look!'!$M$6</f>
        <v>-1.1727344704271165</v>
      </c>
      <c r="AO4785" s="6">
        <f t="shared" si="539"/>
        <v>-1.5027793506957141</v>
      </c>
      <c r="AP4785" s="6">
        <f t="shared" si="540"/>
        <v>2.3506421951394221</v>
      </c>
      <c r="AQ4785" s="6">
        <f t="shared" si="541"/>
        <v>-9.2962996266545334E-2</v>
      </c>
    </row>
    <row r="4786" spans="40:43" x14ac:dyDescent="0.25">
      <c r="AN4786" s="6">
        <f>AL1786-'ugly don''t look!'!$M$6</f>
        <v>-1.1664327992612691</v>
      </c>
      <c r="AO4786" s="6">
        <f t="shared" si="539"/>
        <v>-1.4998113276615286</v>
      </c>
      <c r="AP4786" s="6">
        <f t="shared" si="540"/>
        <v>2.3569438663052695</v>
      </c>
      <c r="AQ4786" s="6">
        <f t="shared" si="541"/>
        <v>-8.8566013721838227E-2</v>
      </c>
    </row>
    <row r="4787" spans="40:43" x14ac:dyDescent="0.25">
      <c r="AN4787" s="6">
        <f>AL1787-'ugly don''t look!'!$M$6</f>
        <v>-1.1624727277232352</v>
      </c>
      <c r="AO4787" s="6">
        <f t="shared" si="539"/>
        <v>-1.5023475215943587</v>
      </c>
      <c r="AP4787" s="6">
        <f t="shared" si="540"/>
        <v>2.3609039378433034</v>
      </c>
      <c r="AQ4787" s="6">
        <f t="shared" si="541"/>
        <v>-8.2978374045273279E-2</v>
      </c>
    </row>
    <row r="4788" spans="40:43" x14ac:dyDescent="0.25">
      <c r="AN4788" s="6">
        <f>AL1788-'ugly don''t look!'!$M$6</f>
        <v>-1.1522216867373878</v>
      </c>
      <c r="AO4788" s="6">
        <f t="shared" si="539"/>
        <v>-1.5017792605991569</v>
      </c>
      <c r="AP4788" s="6">
        <f t="shared" si="540"/>
        <v>2.3711549788291508</v>
      </c>
      <c r="AQ4788" s="6">
        <f t="shared" si="541"/>
        <v>-7.3092006863817643E-2</v>
      </c>
    </row>
    <row r="4789" spans="40:43" x14ac:dyDescent="0.25">
      <c r="AN4789" s="6">
        <f>AL1789-'ugly don''t look!'!$M$6</f>
        <v>-1.1497074729530139</v>
      </c>
      <c r="AO4789" s="6">
        <f t="shared" si="539"/>
        <v>-1.4997581664991282</v>
      </c>
      <c r="AP4789" s="6">
        <f t="shared" si="540"/>
        <v>2.3736691926135247</v>
      </c>
      <c r="AQ4789" s="6">
        <f t="shared" si="541"/>
        <v>-7.187480287021672E-2</v>
      </c>
    </row>
    <row r="4790" spans="40:43" x14ac:dyDescent="0.25">
      <c r="AN4790" s="6">
        <f>AL1790-'ugly don''t look!'!$M$6</f>
        <v>-1.1486657986832118</v>
      </c>
      <c r="AO4790" s="6">
        <f t="shared" si="539"/>
        <v>-1.5002443529990046</v>
      </c>
      <c r="AP4790" s="6">
        <f t="shared" si="540"/>
        <v>2.3747108668833268</v>
      </c>
      <c r="AQ4790" s="6">
        <f t="shared" si="541"/>
        <v>-7.0521124992827894E-2</v>
      </c>
    </row>
    <row r="4791" spans="40:43" x14ac:dyDescent="0.25">
      <c r="AN4791" s="6">
        <f>AL1791-'ugly don''t look!'!$M$6</f>
        <v>-1.1424495706875173</v>
      </c>
      <c r="AO4791" s="6">
        <f t="shared" si="539"/>
        <v>-1.5006368328659061</v>
      </c>
      <c r="AP4791" s="6">
        <f t="shared" si="540"/>
        <v>2.3809270948790213</v>
      </c>
      <c r="AQ4791" s="6">
        <f t="shared" si="541"/>
        <v>-6.4053028353290714E-2</v>
      </c>
    </row>
    <row r="4792" spans="40:43" x14ac:dyDescent="0.25">
      <c r="AN4792" s="6">
        <f>AL1792-'ugly don''t look!'!$M$6</f>
        <v>-1.1402020008290177</v>
      </c>
      <c r="AO4792" s="6">
        <f t="shared" si="539"/>
        <v>-1.5009036645896054</v>
      </c>
      <c r="AP4792" s="6">
        <f t="shared" si="540"/>
        <v>2.3831746647375209</v>
      </c>
      <c r="AQ4792" s="6">
        <f t="shared" si="541"/>
        <v>-6.1634222846672609E-2</v>
      </c>
    </row>
    <row r="4793" spans="40:43" x14ac:dyDescent="0.25">
      <c r="AN4793" s="6">
        <f>AL1793-'ugly don''t look!'!$M$6</f>
        <v>-1.1429262814372509</v>
      </c>
      <c r="AO4793" s="6">
        <f t="shared" si="539"/>
        <v>-1.508847443677459</v>
      </c>
      <c r="AP4793" s="6">
        <f t="shared" si="540"/>
        <v>2.3804503841292877</v>
      </c>
      <c r="AQ4793" s="6">
        <f t="shared" si="541"/>
        <v>-5.9260690714500547E-2</v>
      </c>
    </row>
    <row r="4794" spans="40:43" x14ac:dyDescent="0.25">
      <c r="AN4794" s="6">
        <f>AL1794-'ugly don''t look!'!$M$6</f>
        <v>-1.142970362596361</v>
      </c>
      <c r="AO4794" s="6">
        <f t="shared" si="539"/>
        <v>-1.5034362516628081</v>
      </c>
      <c r="AP4794" s="6">
        <f t="shared" si="540"/>
        <v>2.3804063029701776</v>
      </c>
      <c r="AQ4794" s="6">
        <f t="shared" si="541"/>
        <v>-6.2777331128845398E-2</v>
      </c>
    </row>
    <row r="4795" spans="40:43" x14ac:dyDescent="0.25">
      <c r="AN4795" s="6">
        <f>AL1795-'ugly don''t look!'!$M$6</f>
        <v>-1.141794582608529</v>
      </c>
      <c r="AO4795" s="6">
        <f t="shared" ref="AO4795:AO4858" si="542">AK1795</f>
        <v>-1.5035710539325924</v>
      </c>
      <c r="AP4795" s="6">
        <f t="shared" ref="AP4795:AP4858" si="543">AL1795</f>
        <v>2.3815820829580097</v>
      </c>
      <c r="AQ4795" s="6">
        <f t="shared" si="541"/>
        <v>-6.1515043608421943E-2</v>
      </c>
    </row>
    <row r="4796" spans="40:43" x14ac:dyDescent="0.25">
      <c r="AN4796" s="6">
        <f>AL1796-'ugly don''t look!'!$M$6</f>
        <v>-1.1456050120403725</v>
      </c>
      <c r="AO4796" s="6">
        <f t="shared" si="542"/>
        <v>-1.5039283167719022</v>
      </c>
      <c r="AP4796" s="6">
        <f t="shared" si="543"/>
        <v>2.3777716535261662</v>
      </c>
      <c r="AQ4796" s="6">
        <f t="shared" si="541"/>
        <v>-6.5096204447349509E-2</v>
      </c>
    </row>
    <row r="4797" spans="40:43" x14ac:dyDescent="0.25">
      <c r="AN4797" s="6">
        <f>AL1797-'ugly don''t look!'!$M$6</f>
        <v>-1.1488233633385763</v>
      </c>
      <c r="AO4797" s="6">
        <f t="shared" si="542"/>
        <v>-1.5058055957731129</v>
      </c>
      <c r="AP4797" s="6">
        <f t="shared" si="543"/>
        <v>2.3745533022279623</v>
      </c>
      <c r="AQ4797" s="6">
        <f t="shared" si="541"/>
        <v>-6.7109837348449303E-2</v>
      </c>
    </row>
    <row r="4798" spans="40:43" x14ac:dyDescent="0.25">
      <c r="AN4798" s="6">
        <f>AL1798-'ugly don''t look!'!$M$6</f>
        <v>-1.1463664177210777</v>
      </c>
      <c r="AO4798" s="6">
        <f t="shared" si="542"/>
        <v>-1.5110765845084086</v>
      </c>
      <c r="AP4798" s="6">
        <f t="shared" si="543"/>
        <v>2.3770102478454609</v>
      </c>
      <c r="AQ4798" s="6">
        <f t="shared" si="541"/>
        <v>-6.12703060331172E-2</v>
      </c>
    </row>
    <row r="4799" spans="40:43" x14ac:dyDescent="0.25">
      <c r="AN4799" s="6">
        <f>AL1799-'ugly don''t look!'!$M$6</f>
        <v>-1.1351651851661333</v>
      </c>
      <c r="AO4799" s="6">
        <f t="shared" si="542"/>
        <v>-1.4876138593110946</v>
      </c>
      <c r="AP4799" s="6">
        <f t="shared" si="543"/>
        <v>2.3882114804004053</v>
      </c>
      <c r="AQ4799" s="6">
        <f t="shared" si="541"/>
        <v>-6.51259598936553E-2</v>
      </c>
    </row>
    <row r="4800" spans="40:43" x14ac:dyDescent="0.25">
      <c r="AN4800" s="6">
        <f>AL1800-'ugly don''t look!'!$M$6</f>
        <v>-1.1289668551792875</v>
      </c>
      <c r="AO4800" s="6">
        <f t="shared" si="542"/>
        <v>-1.4781407881960751</v>
      </c>
      <c r="AP4800" s="6">
        <f t="shared" si="543"/>
        <v>2.3944098103872511</v>
      </c>
      <c r="AQ4800" s="6">
        <f t="shared" si="541"/>
        <v>-6.500684511242269E-2</v>
      </c>
    </row>
    <row r="4801" spans="40:43" x14ac:dyDescent="0.25">
      <c r="AN4801" s="6">
        <f>AL1801-'ugly don''t look!'!$M$6</f>
        <v>-1.1299816495707984</v>
      </c>
      <c r="AO4801" s="6">
        <f t="shared" si="542"/>
        <v>-1.4763835108118435</v>
      </c>
      <c r="AP4801" s="6">
        <f t="shared" si="543"/>
        <v>2.3933950159957402</v>
      </c>
      <c r="AQ4801" s="6">
        <f t="shared" si="541"/>
        <v>-6.7149348487112598E-2</v>
      </c>
    </row>
    <row r="4802" spans="40:43" x14ac:dyDescent="0.25">
      <c r="AN4802" s="6">
        <f>AL1802-'ugly don''t look!'!$M$6</f>
        <v>-0.55600002659991032</v>
      </c>
      <c r="AO4802" s="6">
        <f t="shared" si="542"/>
        <v>-0.68174146914629763</v>
      </c>
      <c r="AP4802" s="6">
        <f t="shared" si="543"/>
        <v>2.9673766389666283</v>
      </c>
      <c r="AQ4802" s="6">
        <f t="shared" ref="AQ4802:AQ4865" si="544">AN4802-$AS$2*AO4802-$AT$2</f>
        <v>-3.1185032585709649E-3</v>
      </c>
    </row>
    <row r="4803" spans="40:43" x14ac:dyDescent="0.25">
      <c r="AN4803" s="6">
        <f>AL1803-'ugly don''t look!'!$M$6</f>
        <v>-0.5504144445567225</v>
      </c>
      <c r="AO4803" s="6">
        <f t="shared" si="542"/>
        <v>-0.67996672896301424</v>
      </c>
      <c r="AP4803" s="6">
        <f t="shared" si="543"/>
        <v>2.9729622210098161</v>
      </c>
      <c r="AQ4803" s="6">
        <f t="shared" si="544"/>
        <v>1.3281632864397819E-3</v>
      </c>
    </row>
    <row r="4804" spans="40:43" x14ac:dyDescent="0.25">
      <c r="AN4804" s="6">
        <f>AL1804-'ugly don''t look!'!$M$6</f>
        <v>-0.53564246391104131</v>
      </c>
      <c r="AO4804" s="6">
        <f t="shared" si="542"/>
        <v>-0.6826243482562907</v>
      </c>
      <c r="AP4804" s="6">
        <f t="shared" si="543"/>
        <v>2.9877342016554973</v>
      </c>
      <c r="AQ4804" s="6">
        <f t="shared" si="544"/>
        <v>1.7805635152682159E-2</v>
      </c>
    </row>
    <row r="4805" spans="40:43" x14ac:dyDescent="0.25">
      <c r="AN4805" s="6">
        <f>AL1805-'ugly don''t look!'!$M$6</f>
        <v>-0.53629085193370285</v>
      </c>
      <c r="AO4805" s="6">
        <f t="shared" si="542"/>
        <v>-0.68131064398714336</v>
      </c>
      <c r="AP4805" s="6">
        <f t="shared" si="543"/>
        <v>2.9870858136328358</v>
      </c>
      <c r="AQ4805" s="6">
        <f t="shared" si="544"/>
        <v>1.6314195191350217E-2</v>
      </c>
    </row>
    <row r="4806" spans="40:43" x14ac:dyDescent="0.25">
      <c r="AN4806" s="6">
        <f>AL1806-'ugly don''t look!'!$M$6</f>
        <v>-0.53127847792696503</v>
      </c>
      <c r="AO4806" s="6">
        <f t="shared" si="542"/>
        <v>-0.68265355879869216</v>
      </c>
      <c r="AP4806" s="6">
        <f t="shared" si="543"/>
        <v>2.9920981876395736</v>
      </c>
      <c r="AQ4806" s="6">
        <f t="shared" si="544"/>
        <v>2.2188366607089532E-2</v>
      </c>
    </row>
    <row r="4807" spans="40:43" x14ac:dyDescent="0.25">
      <c r="AN4807" s="6">
        <f>AL1807-'ugly don''t look!'!$M$6</f>
        <v>-0.52436537240075287</v>
      </c>
      <c r="AO4807" s="6">
        <f t="shared" si="542"/>
        <v>-0.68110657463718582</v>
      </c>
      <c r="AP4807" s="6">
        <f t="shared" si="543"/>
        <v>2.9990112931657857</v>
      </c>
      <c r="AQ4807" s="6">
        <f t="shared" si="544"/>
        <v>2.8108715980277393E-2</v>
      </c>
    </row>
    <row r="4808" spans="40:43" x14ac:dyDescent="0.25">
      <c r="AN4808" s="6">
        <f>AL1808-'ugly don''t look!'!$M$6</f>
        <v>-0.52400157569670469</v>
      </c>
      <c r="AO4808" s="6">
        <f t="shared" si="542"/>
        <v>-0.68082269694226194</v>
      </c>
      <c r="AP4808" s="6">
        <f t="shared" si="543"/>
        <v>2.9993750898698339</v>
      </c>
      <c r="AQ4808" s="6">
        <f t="shared" si="544"/>
        <v>2.8290338014826971E-2</v>
      </c>
    </row>
    <row r="4809" spans="40:43" x14ac:dyDescent="0.25">
      <c r="AN4809" s="6">
        <f>AL1809-'ugly don''t look!'!$M$6</f>
        <v>-0.51698975310524498</v>
      </c>
      <c r="AO4809" s="6">
        <f t="shared" si="542"/>
        <v>-0.6803753409766925</v>
      </c>
      <c r="AP4809" s="6">
        <f t="shared" si="543"/>
        <v>3.0063869124612936</v>
      </c>
      <c r="AQ4809" s="6">
        <f t="shared" si="544"/>
        <v>3.5015075968665849E-2</v>
      </c>
    </row>
    <row r="4810" spans="40:43" x14ac:dyDescent="0.25">
      <c r="AN4810" s="6">
        <f>AL1810-'ugly don''t look!'!$M$6</f>
        <v>-0.5169684621882098</v>
      </c>
      <c r="AO4810" s="6">
        <f t="shared" si="542"/>
        <v>-0.67852055776653231</v>
      </c>
      <c r="AP4810" s="6">
        <f t="shared" si="543"/>
        <v>3.0064082033783288</v>
      </c>
      <c r="AQ4810" s="6">
        <f t="shared" si="544"/>
        <v>3.3846084858107611E-2</v>
      </c>
    </row>
    <row r="4811" spans="40:43" x14ac:dyDescent="0.25">
      <c r="AN4811" s="6">
        <f>AL1811-'ugly don''t look!'!$M$6</f>
        <v>-0.51462960369987876</v>
      </c>
      <c r="AO4811" s="6">
        <f t="shared" si="542"/>
        <v>-0.67866490176471339</v>
      </c>
      <c r="AP4811" s="6">
        <f t="shared" si="543"/>
        <v>3.0087470618666599</v>
      </c>
      <c r="AQ4811" s="6">
        <f t="shared" si="544"/>
        <v>3.6277574154117281E-2</v>
      </c>
    </row>
    <row r="4812" spans="40:43" x14ac:dyDescent="0.25">
      <c r="AN4812" s="6">
        <f>AL1812-'ugly don''t look!'!$M$6</f>
        <v>-0.51347983976362643</v>
      </c>
      <c r="AO4812" s="6">
        <f t="shared" si="542"/>
        <v>-0.68102760570222276</v>
      </c>
      <c r="AP4812" s="6">
        <f t="shared" si="543"/>
        <v>3.0098968258029122</v>
      </c>
      <c r="AQ4812" s="6">
        <f t="shared" si="544"/>
        <v>3.8943571371939351E-2</v>
      </c>
    </row>
    <row r="4813" spans="40:43" x14ac:dyDescent="0.25">
      <c r="AN4813" s="6">
        <f>AL1813-'ugly don''t look!'!$M$6</f>
        <v>-0.51689534147854532</v>
      </c>
      <c r="AO4813" s="6">
        <f t="shared" si="542"/>
        <v>-0.68296627740859883</v>
      </c>
      <c r="AP4813" s="6">
        <f t="shared" si="543"/>
        <v>3.0064813240879933</v>
      </c>
      <c r="AQ4813" s="6">
        <f t="shared" si="544"/>
        <v>3.6772185991944567E-2</v>
      </c>
    </row>
    <row r="4814" spans="40:43" x14ac:dyDescent="0.25">
      <c r="AN4814" s="6">
        <f>AL1814-'ugly don''t look!'!$M$6</f>
        <v>-0.51468131664195882</v>
      </c>
      <c r="AO4814" s="6">
        <f t="shared" si="542"/>
        <v>-0.68329415825983841</v>
      </c>
      <c r="AP4814" s="6">
        <f t="shared" si="543"/>
        <v>3.0086953489245798</v>
      </c>
      <c r="AQ4814" s="6">
        <f t="shared" si="544"/>
        <v>3.9196623928177826E-2</v>
      </c>
    </row>
    <row r="4815" spans="40:43" x14ac:dyDescent="0.25">
      <c r="AN4815" s="6">
        <f>AL1815-'ugly don''t look!'!$M$6</f>
        <v>-0.51866834565119158</v>
      </c>
      <c r="AO4815" s="6">
        <f t="shared" si="542"/>
        <v>-0.68021842138858046</v>
      </c>
      <c r="AP4815" s="6">
        <f t="shared" si="543"/>
        <v>3.004708319915347</v>
      </c>
      <c r="AQ4815" s="6">
        <f t="shared" si="544"/>
        <v>3.3235782400365815E-2</v>
      </c>
    </row>
    <row r="4816" spans="40:43" x14ac:dyDescent="0.25">
      <c r="AN4816" s="6">
        <f>AL1816-'ugly don''t look!'!$M$6</f>
        <v>-0.51992119765151612</v>
      </c>
      <c r="AO4816" s="6">
        <f t="shared" si="542"/>
        <v>-0.67985222203286721</v>
      </c>
      <c r="AP4816" s="6">
        <f t="shared" si="543"/>
        <v>3.0034554679150225</v>
      </c>
      <c r="AQ4816" s="6">
        <f t="shared" si="544"/>
        <v>3.1747926918645669E-2</v>
      </c>
    </row>
    <row r="4817" spans="40:43" x14ac:dyDescent="0.25">
      <c r="AN4817" s="6">
        <f>AL1817-'ugly don''t look!'!$M$6</f>
        <v>-0.51942294288444746</v>
      </c>
      <c r="AO4817" s="6">
        <f t="shared" si="542"/>
        <v>-0.67999866327290903</v>
      </c>
      <c r="AP4817" s="6">
        <f t="shared" si="543"/>
        <v>3.0039537226820912</v>
      </c>
      <c r="AQ4817" s="6">
        <f t="shared" si="544"/>
        <v>3.2340158369978805E-2</v>
      </c>
    </row>
    <row r="4818" spans="40:43" x14ac:dyDescent="0.25">
      <c r="AN4818" s="6">
        <f>AL1818-'ugly don''t look!'!$M$6</f>
        <v>-0.51820027869607355</v>
      </c>
      <c r="AO4818" s="6">
        <f t="shared" si="542"/>
        <v>-0.68477934177397037</v>
      </c>
      <c r="AP4818" s="6">
        <f t="shared" si="543"/>
        <v>3.0051763868704651</v>
      </c>
      <c r="AQ4818" s="6">
        <f t="shared" si="544"/>
        <v>3.6630758297874572E-2</v>
      </c>
    </row>
    <row r="4819" spans="40:43" x14ac:dyDescent="0.25">
      <c r="AN4819" s="6">
        <f>AL1819-'ugly don''t look!'!$M$6</f>
        <v>-0.51586322459133971</v>
      </c>
      <c r="AO4819" s="6">
        <f t="shared" si="542"/>
        <v>-0.68787864740501448</v>
      </c>
      <c r="AP4819" s="6">
        <f t="shared" si="543"/>
        <v>3.0075134409751989</v>
      </c>
      <c r="AQ4819" s="6">
        <f t="shared" si="544"/>
        <v>4.0956749853865743E-2</v>
      </c>
    </row>
    <row r="4820" spans="40:43" x14ac:dyDescent="0.25">
      <c r="AN4820" s="6">
        <f>AL1820-'ugly don''t look!'!$M$6</f>
        <v>-0.5141927423972299</v>
      </c>
      <c r="AO4820" s="6">
        <f t="shared" si="542"/>
        <v>-0.69015978054805571</v>
      </c>
      <c r="AP4820" s="6">
        <f t="shared" si="543"/>
        <v>3.0091839231693087</v>
      </c>
      <c r="AQ4820" s="6">
        <f t="shared" si="544"/>
        <v>4.4091118375949784E-2</v>
      </c>
    </row>
    <row r="4821" spans="40:43" x14ac:dyDescent="0.25">
      <c r="AN4821" s="6">
        <f>AL1821-'ugly don''t look!'!$M$6</f>
        <v>-0.51165372806031284</v>
      </c>
      <c r="AO4821" s="6">
        <f t="shared" si="542"/>
        <v>-0.68628003970143081</v>
      </c>
      <c r="AP4821" s="6">
        <f t="shared" si="543"/>
        <v>3.0117229375062258</v>
      </c>
      <c r="AQ4821" s="6">
        <f t="shared" si="544"/>
        <v>4.4140361522270993E-2</v>
      </c>
    </row>
    <row r="4822" spans="40:43" x14ac:dyDescent="0.25">
      <c r="AN4822" s="6">
        <f>AL1822-'ugly don''t look!'!$M$6</f>
        <v>-0.5129518387665577</v>
      </c>
      <c r="AO4822" s="6">
        <f t="shared" si="542"/>
        <v>-0.68630653819550047</v>
      </c>
      <c r="AP4822" s="6">
        <f t="shared" si="543"/>
        <v>3.0104248267999809</v>
      </c>
      <c r="AQ4822" s="6">
        <f t="shared" si="544"/>
        <v>4.2859255866037699E-2</v>
      </c>
    </row>
    <row r="4823" spans="40:43" x14ac:dyDescent="0.25">
      <c r="AN4823" s="6">
        <f>AL1823-'ugly don''t look!'!$M$6</f>
        <v>-0.51476502394199652</v>
      </c>
      <c r="AO4823" s="6">
        <f t="shared" si="542"/>
        <v>-0.68376824124538294</v>
      </c>
      <c r="AP4823" s="6">
        <f t="shared" si="543"/>
        <v>3.0086116416245421</v>
      </c>
      <c r="AQ4823" s="6">
        <f t="shared" si="544"/>
        <v>3.9417152969180053E-2</v>
      </c>
    </row>
    <row r="4824" spans="40:43" x14ac:dyDescent="0.25">
      <c r="AN4824" s="6">
        <f>AL1824-'ugly don''t look!'!$M$6</f>
        <v>-0.51531751609975096</v>
      </c>
      <c r="AO4824" s="6">
        <f t="shared" si="542"/>
        <v>-0.68059529401390639</v>
      </c>
      <c r="AP4824" s="6">
        <f t="shared" si="543"/>
        <v>3.0080591494667877</v>
      </c>
      <c r="AQ4824" s="6">
        <f t="shared" si="544"/>
        <v>3.682846485955335E-2</v>
      </c>
    </row>
    <row r="4825" spans="40:43" x14ac:dyDescent="0.25">
      <c r="AN4825" s="6">
        <f>AL1825-'ugly don''t look!'!$M$6</f>
        <v>-0.51545062531089858</v>
      </c>
      <c r="AO4825" s="6">
        <f t="shared" si="542"/>
        <v>-0.67795423682237066</v>
      </c>
      <c r="AP4825" s="6">
        <f t="shared" si="543"/>
        <v>3.00792604025564</v>
      </c>
      <c r="AQ4825" s="6">
        <f t="shared" si="544"/>
        <v>3.5000492932530797E-2</v>
      </c>
    </row>
    <row r="4826" spans="40:43" x14ac:dyDescent="0.25">
      <c r="AN4826" s="6">
        <f>AL1826-'ugly don''t look!'!$M$6</f>
        <v>-0.51465198281112778</v>
      </c>
      <c r="AO4826" s="6">
        <f t="shared" si="542"/>
        <v>-0.68305854976722036</v>
      </c>
      <c r="AP4826" s="6">
        <f t="shared" si="543"/>
        <v>3.0087246827554108</v>
      </c>
      <c r="AQ4826" s="6">
        <f t="shared" si="544"/>
        <v>3.9074759196947556E-2</v>
      </c>
    </row>
    <row r="4827" spans="40:43" x14ac:dyDescent="0.25">
      <c r="AN4827" s="6">
        <f>AL1827-'ugly don''t look!'!$M$6</f>
        <v>-0.51257336973847112</v>
      </c>
      <c r="AO4827" s="6">
        <f t="shared" si="542"/>
        <v>-0.6826460313850029</v>
      </c>
      <c r="AP4827" s="6">
        <f t="shared" si="543"/>
        <v>3.0108032958280675</v>
      </c>
      <c r="AQ4827" s="6">
        <f t="shared" si="544"/>
        <v>4.0888644179703643E-2</v>
      </c>
    </row>
    <row r="4828" spans="40:43" x14ac:dyDescent="0.25">
      <c r="AN4828" s="6">
        <f>AL1828-'ugly don''t look!'!$M$6</f>
        <v>-0.50918891998848181</v>
      </c>
      <c r="AO4828" s="6">
        <f t="shared" si="542"/>
        <v>-0.67810140691838838</v>
      </c>
      <c r="AP4828" s="6">
        <f t="shared" si="543"/>
        <v>3.0141877455780568</v>
      </c>
      <c r="AQ4828" s="6">
        <f t="shared" si="544"/>
        <v>4.1356642672672278E-2</v>
      </c>
    </row>
    <row r="4829" spans="40:43" x14ac:dyDescent="0.25">
      <c r="AN4829" s="6">
        <f>AL1829-'ugly don''t look!'!$M$6</f>
        <v>-0.5107817831575594</v>
      </c>
      <c r="AO4829" s="6">
        <f t="shared" si="542"/>
        <v>-0.67771149822442811</v>
      </c>
      <c r="AP4829" s="6">
        <f t="shared" si="543"/>
        <v>3.0125948824089792</v>
      </c>
      <c r="AQ4829" s="6">
        <f t="shared" si="544"/>
        <v>3.9513560875195891E-2</v>
      </c>
    </row>
    <row r="4830" spans="40:43" x14ac:dyDescent="0.25">
      <c r="AN4830" s="6">
        <f>AL1830-'ugly don''t look!'!$M$6</f>
        <v>-0.51120065023288497</v>
      </c>
      <c r="AO4830" s="6">
        <f t="shared" si="542"/>
        <v>-0.67677117703464118</v>
      </c>
      <c r="AP4830" s="6">
        <f t="shared" si="543"/>
        <v>3.0121760153336536</v>
      </c>
      <c r="AQ4830" s="6">
        <f t="shared" si="544"/>
        <v>3.8491255400041419E-2</v>
      </c>
    </row>
    <row r="4831" spans="40:43" x14ac:dyDescent="0.25">
      <c r="AN4831" s="6">
        <f>AL1831-'ugly don''t look!'!$M$6</f>
        <v>-0.51013096625517607</v>
      </c>
      <c r="AO4831" s="6">
        <f t="shared" si="542"/>
        <v>-0.67867709922776431</v>
      </c>
      <c r="AP4831" s="6">
        <f t="shared" si="543"/>
        <v>3.0132456993113625</v>
      </c>
      <c r="AQ4831" s="6">
        <f t="shared" si="544"/>
        <v>4.0784039155686042E-2</v>
      </c>
    </row>
    <row r="4832" spans="40:43" x14ac:dyDescent="0.25">
      <c r="AN4832" s="6">
        <f>AL1832-'ugly don''t look!'!$M$6</f>
        <v>-0.50890564937100802</v>
      </c>
      <c r="AO4832" s="6">
        <f t="shared" si="542"/>
        <v>-0.67985591921422028</v>
      </c>
      <c r="AP4832" s="6">
        <f t="shared" si="543"/>
        <v>3.0144710161955306</v>
      </c>
      <c r="AQ4832" s="6">
        <f t="shared" si="544"/>
        <v>4.2765847815259633E-2</v>
      </c>
    </row>
    <row r="4833" spans="40:43" x14ac:dyDescent="0.25">
      <c r="AN4833" s="6">
        <f>AL1833-'ugly don''t look!'!$M$6</f>
        <v>-0.50812854464284385</v>
      </c>
      <c r="AO4833" s="6">
        <f t="shared" si="542"/>
        <v>-0.67873719348848383</v>
      </c>
      <c r="AP4833" s="6">
        <f t="shared" si="543"/>
        <v>3.0152481209236948</v>
      </c>
      <c r="AQ4833" s="6">
        <f t="shared" si="544"/>
        <v>4.2825025446684845E-2</v>
      </c>
    </row>
    <row r="4834" spans="40:43" x14ac:dyDescent="0.25">
      <c r="AN4834" s="6">
        <f>AL1834-'ugly don''t look!'!$M$6</f>
        <v>-0.50456792900032577</v>
      </c>
      <c r="AO4834" s="6">
        <f t="shared" si="542"/>
        <v>-0.6750622031689496</v>
      </c>
      <c r="AP4834" s="6">
        <f t="shared" si="543"/>
        <v>3.0188087365662128</v>
      </c>
      <c r="AQ4834" s="6">
        <f t="shared" si="544"/>
        <v>4.4027265778837893E-2</v>
      </c>
    </row>
    <row r="4835" spans="40:43" x14ac:dyDescent="0.25">
      <c r="AN4835" s="6">
        <f>AL1835-'ugly don''t look!'!$M$6</f>
        <v>-0.50380581826679416</v>
      </c>
      <c r="AO4835" s="6">
        <f t="shared" si="542"/>
        <v>-0.67300546809809159</v>
      </c>
      <c r="AP4835" s="6">
        <f t="shared" si="543"/>
        <v>3.0195708472997445</v>
      </c>
      <c r="AQ4835" s="6">
        <f t="shared" si="544"/>
        <v>4.3469494610833465E-2</v>
      </c>
    </row>
    <row r="4836" spans="40:43" x14ac:dyDescent="0.25">
      <c r="AN4836" s="6">
        <f>AL1836-'ugly don''t look!'!$M$6</f>
        <v>-0.50036846960886106</v>
      </c>
      <c r="AO4836" s="6">
        <f t="shared" si="542"/>
        <v>-0.66959770535490204</v>
      </c>
      <c r="AP4836" s="6">
        <f t="shared" si="543"/>
        <v>3.0230081959576776</v>
      </c>
      <c r="AQ4836" s="6">
        <f t="shared" si="544"/>
        <v>4.4719957639598823E-2</v>
      </c>
    </row>
    <row r="4837" spans="40:43" x14ac:dyDescent="0.25">
      <c r="AN4837" s="6">
        <f>AL1837-'ugly don''t look!'!$M$6</f>
        <v>-0.49636234667628099</v>
      </c>
      <c r="AO4837" s="6">
        <f t="shared" si="542"/>
        <v>-0.6660412797732238</v>
      </c>
      <c r="AP4837" s="6">
        <f t="shared" si="543"/>
        <v>3.0270143188902576</v>
      </c>
      <c r="AQ4837" s="6">
        <f t="shared" si="544"/>
        <v>4.6443792578004378E-2</v>
      </c>
    </row>
    <row r="4838" spans="40:43" x14ac:dyDescent="0.25">
      <c r="AN4838" s="6">
        <f>AL1838-'ugly don''t look!'!$M$6</f>
        <v>-0.49380462081454279</v>
      </c>
      <c r="AO4838" s="6">
        <f t="shared" si="542"/>
        <v>-0.66405747290265693</v>
      </c>
      <c r="AP4838" s="6">
        <f t="shared" si="543"/>
        <v>3.0295720447519958</v>
      </c>
      <c r="AQ4838" s="6">
        <f t="shared" si="544"/>
        <v>4.7728437223933967E-2</v>
      </c>
    </row>
    <row r="4839" spans="40:43" x14ac:dyDescent="0.25">
      <c r="AN4839" s="6">
        <f>AL1839-'ugly don''t look!'!$M$6</f>
        <v>-0.49081529220573694</v>
      </c>
      <c r="AO4839" s="6">
        <f t="shared" si="542"/>
        <v>-0.66270701505273466</v>
      </c>
      <c r="AP4839" s="6">
        <f t="shared" si="543"/>
        <v>3.0325613733608017</v>
      </c>
      <c r="AQ4839" s="6">
        <f t="shared" si="544"/>
        <v>4.98511277809289E-2</v>
      </c>
    </row>
    <row r="4840" spans="40:43" x14ac:dyDescent="0.25">
      <c r="AN4840" s="6">
        <f>AL1840-'ugly don''t look!'!$M$6</f>
        <v>-0.49026580432829148</v>
      </c>
      <c r="AO4840" s="6">
        <f t="shared" si="542"/>
        <v>-0.66195125077315164</v>
      </c>
      <c r="AP4840" s="6">
        <f t="shared" si="543"/>
        <v>3.0331108612382471</v>
      </c>
      <c r="AQ4840" s="6">
        <f t="shared" si="544"/>
        <v>4.9915614158383942E-2</v>
      </c>
    </row>
    <row r="4841" spans="40:43" x14ac:dyDescent="0.25">
      <c r="AN4841" s="6">
        <f>AL1841-'ugly don''t look!'!$M$6</f>
        <v>-0.49159289148105678</v>
      </c>
      <c r="AO4841" s="6">
        <f t="shared" si="542"/>
        <v>-0.66275591445280146</v>
      </c>
      <c r="AP4841" s="6">
        <f t="shared" si="543"/>
        <v>3.0317837740854818</v>
      </c>
      <c r="AQ4841" s="6">
        <f t="shared" si="544"/>
        <v>4.9104909033932137E-2</v>
      </c>
    </row>
    <row r="4842" spans="40:43" x14ac:dyDescent="0.25">
      <c r="AN4842" s="6">
        <f>AL1842-'ugly don''t look!'!$M$6</f>
        <v>-0.48846209759225179</v>
      </c>
      <c r="AO4842" s="6">
        <f t="shared" si="542"/>
        <v>-0.65995257881745018</v>
      </c>
      <c r="AP4842" s="6">
        <f t="shared" si="543"/>
        <v>3.0349145679742868</v>
      </c>
      <c r="AQ4842" s="6">
        <f t="shared" si="544"/>
        <v>5.0436700211373003E-2</v>
      </c>
    </row>
    <row r="4843" spans="40:43" x14ac:dyDescent="0.25">
      <c r="AN4843" s="6">
        <f>AL1843-'ugly don''t look!'!$M$6</f>
        <v>-0.49019461022913058</v>
      </c>
      <c r="AO4843" s="6">
        <f t="shared" si="542"/>
        <v>-0.65947208624623277</v>
      </c>
      <c r="AP4843" s="6">
        <f t="shared" si="543"/>
        <v>3.033182055337408</v>
      </c>
      <c r="AQ4843" s="6">
        <f t="shared" si="544"/>
        <v>4.8395837968578354E-2</v>
      </c>
    </row>
    <row r="4844" spans="40:43" x14ac:dyDescent="0.25">
      <c r="AN4844" s="6">
        <f>AL1844-'ugly don''t look!'!$M$6</f>
        <v>-0.49069566771941275</v>
      </c>
      <c r="AO4844" s="6">
        <f t="shared" si="542"/>
        <v>-0.67129546970759102</v>
      </c>
      <c r="AP4844" s="6">
        <f t="shared" si="543"/>
        <v>3.0326809978471259</v>
      </c>
      <c r="AQ4844" s="6">
        <f t="shared" si="544"/>
        <v>5.5482276829519089E-2</v>
      </c>
    </row>
    <row r="4845" spans="40:43" x14ac:dyDescent="0.25">
      <c r="AN4845" s="6">
        <f>AL1845-'ugly don''t look!'!$M$6</f>
        <v>-0.49083023084016197</v>
      </c>
      <c r="AO4845" s="6">
        <f t="shared" si="542"/>
        <v>-0.67269584847661512</v>
      </c>
      <c r="AP4845" s="6">
        <f t="shared" si="543"/>
        <v>3.0325464347263766</v>
      </c>
      <c r="AQ4845" s="6">
        <f t="shared" si="544"/>
        <v>5.6246387834922223E-2</v>
      </c>
    </row>
    <row r="4846" spans="40:43" x14ac:dyDescent="0.25">
      <c r="AN4846" s="6">
        <f>AL1846-'ugly don''t look!'!$M$6</f>
        <v>-0.48993258063832457</v>
      </c>
      <c r="AO4846" s="6">
        <f t="shared" si="542"/>
        <v>-0.67299422977697421</v>
      </c>
      <c r="AP4846" s="6">
        <f t="shared" si="543"/>
        <v>3.033444084928214</v>
      </c>
      <c r="AQ4846" s="6">
        <f t="shared" si="544"/>
        <v>5.7335520198794482E-2</v>
      </c>
    </row>
    <row r="4847" spans="40:43" x14ac:dyDescent="0.25">
      <c r="AN4847" s="6">
        <f>AL1847-'ugly don''t look!'!$M$6</f>
        <v>-0.49010269466863132</v>
      </c>
      <c r="AO4847" s="6">
        <f t="shared" si="542"/>
        <v>-0.67204621482067151</v>
      </c>
      <c r="AP4847" s="6">
        <f t="shared" si="543"/>
        <v>3.0332739708979073</v>
      </c>
      <c r="AQ4847" s="6">
        <f t="shared" si="544"/>
        <v>5.655703039810353E-2</v>
      </c>
    </row>
    <row r="4848" spans="40:43" x14ac:dyDescent="0.25">
      <c r="AN4848" s="6">
        <f>AL1848-'ugly don''t look!'!$M$6</f>
        <v>-0.50101757659809465</v>
      </c>
      <c r="AO4848" s="6">
        <f t="shared" si="542"/>
        <v>-0.67818573753965894</v>
      </c>
      <c r="AP4848" s="6">
        <f t="shared" si="543"/>
        <v>3.022359088968444</v>
      </c>
      <c r="AQ4848" s="6">
        <f t="shared" si="544"/>
        <v>4.9582104098161467E-2</v>
      </c>
    </row>
    <row r="4849" spans="40:43" x14ac:dyDescent="0.25">
      <c r="AN4849" s="6">
        <f>AL1849-'ugly don''t look!'!$M$6</f>
        <v>-0.5021391077402404</v>
      </c>
      <c r="AO4849" s="6">
        <f t="shared" si="542"/>
        <v>-0.67801797805000585</v>
      </c>
      <c r="AP4849" s="6">
        <f t="shared" si="543"/>
        <v>3.0212375578262982</v>
      </c>
      <c r="AQ4849" s="6">
        <f t="shared" si="544"/>
        <v>4.8352915573525695E-2</v>
      </c>
    </row>
    <row r="4850" spans="40:43" x14ac:dyDescent="0.25">
      <c r="AN4850" s="6">
        <f>AL1850-'ugly don''t look!'!$M$6</f>
        <v>-0.50700140906371693</v>
      </c>
      <c r="AO4850" s="6">
        <f t="shared" si="542"/>
        <v>-0.67072956098369096</v>
      </c>
      <c r="AP4850" s="6">
        <f t="shared" si="543"/>
        <v>3.0163752565028217</v>
      </c>
      <c r="AQ4850" s="6">
        <f t="shared" si="544"/>
        <v>3.8813371219101916E-2</v>
      </c>
    </row>
    <row r="4851" spans="40:43" x14ac:dyDescent="0.25">
      <c r="AN4851" s="6">
        <f>AL1851-'ugly don''t look!'!$M$6</f>
        <v>-0.50419024185945105</v>
      </c>
      <c r="AO4851" s="6">
        <f t="shared" si="542"/>
        <v>-0.67582225444820621</v>
      </c>
      <c r="AP4851" s="6">
        <f t="shared" si="543"/>
        <v>3.0191864237070876</v>
      </c>
      <c r="AQ4851" s="6">
        <f t="shared" si="544"/>
        <v>4.4892705543735117E-2</v>
      </c>
    </row>
    <row r="4852" spans="40:43" x14ac:dyDescent="0.25">
      <c r="AN4852" s="6">
        <f>AL1852-'ugly don''t look!'!$M$6</f>
        <v>-0.50697920051034329</v>
      </c>
      <c r="AO4852" s="6">
        <f t="shared" si="542"/>
        <v>-0.6753107680537207</v>
      </c>
      <c r="AP4852" s="6">
        <f t="shared" si="543"/>
        <v>3.0163974650561953</v>
      </c>
      <c r="AQ4852" s="6">
        <f t="shared" si="544"/>
        <v>4.1775507420229757E-2</v>
      </c>
    </row>
    <row r="4853" spans="40:43" x14ac:dyDescent="0.25">
      <c r="AN4853" s="6">
        <f>AL1853-'ugly don''t look!'!$M$6</f>
        <v>-0.50576701064216723</v>
      </c>
      <c r="AO4853" s="6">
        <f t="shared" si="542"/>
        <v>-0.67317327904365365</v>
      </c>
      <c r="AP4853" s="6">
        <f t="shared" si="543"/>
        <v>3.0176096549243714</v>
      </c>
      <c r="AQ4853" s="6">
        <f t="shared" si="544"/>
        <v>4.1615992639083749E-2</v>
      </c>
    </row>
    <row r="4854" spans="40:43" x14ac:dyDescent="0.25">
      <c r="AN4854" s="6">
        <f>AL1854-'ugly don''t look!'!$M$6</f>
        <v>-0.50805242487937763</v>
      </c>
      <c r="AO4854" s="6">
        <f t="shared" si="542"/>
        <v>-0.6678971725924947</v>
      </c>
      <c r="AP4854" s="6">
        <f t="shared" si="543"/>
        <v>3.015324240687161</v>
      </c>
      <c r="AQ4854" s="6">
        <f t="shared" si="544"/>
        <v>3.594470847913353E-2</v>
      </c>
    </row>
    <row r="4855" spans="40:43" x14ac:dyDescent="0.25">
      <c r="AN4855" s="6">
        <f>AL1855-'ugly don''t look!'!$M$6</f>
        <v>-0.50849477928237841</v>
      </c>
      <c r="AO4855" s="6">
        <f t="shared" si="542"/>
        <v>-0.67291489749880384</v>
      </c>
      <c r="AP4855" s="6">
        <f t="shared" si="543"/>
        <v>3.0148818862841602</v>
      </c>
      <c r="AQ4855" s="6">
        <f t="shared" si="544"/>
        <v>3.8722411138689322E-2</v>
      </c>
    </row>
    <row r="4856" spans="40:43" x14ac:dyDescent="0.25">
      <c r="AN4856" s="6">
        <f>AL1856-'ugly don''t look!'!$M$6</f>
        <v>-0.51055547898736942</v>
      </c>
      <c r="AO4856" s="6">
        <f t="shared" si="542"/>
        <v>-0.67361742398513136</v>
      </c>
      <c r="AP4856" s="6">
        <f t="shared" si="543"/>
        <v>3.0128211865791692</v>
      </c>
      <c r="AQ4856" s="6">
        <f t="shared" si="544"/>
        <v>3.7112548300240661E-2</v>
      </c>
    </row>
    <row r="4857" spans="40:43" x14ac:dyDescent="0.25">
      <c r="AN4857" s="6">
        <f>AL1857-'ugly don''t look!'!$M$6</f>
        <v>-0.50974425255370948</v>
      </c>
      <c r="AO4857" s="6">
        <f t="shared" si="542"/>
        <v>-0.67707077700055474</v>
      </c>
      <c r="AP4857" s="6">
        <f t="shared" si="543"/>
        <v>3.0136324130128291</v>
      </c>
      <c r="AQ4857" s="6">
        <f t="shared" si="544"/>
        <v>4.0139917303381262E-2</v>
      </c>
    </row>
    <row r="4858" spans="40:43" x14ac:dyDescent="0.25">
      <c r="AN4858" s="6">
        <f>AL1858-'ugly don''t look!'!$M$6</f>
        <v>-0.50991764488945179</v>
      </c>
      <c r="AO4858" s="6">
        <f t="shared" si="542"/>
        <v>-0.67740421820624952</v>
      </c>
      <c r="AP4858" s="6">
        <f t="shared" si="543"/>
        <v>3.0134590206770868</v>
      </c>
      <c r="AQ4858" s="6">
        <f t="shared" si="544"/>
        <v>4.018050634951878E-2</v>
      </c>
    </row>
    <row r="4859" spans="40:43" x14ac:dyDescent="0.25">
      <c r="AN4859" s="6">
        <f>AL1859-'ugly don''t look!'!$M$6</f>
        <v>-0.51150574627394629</v>
      </c>
      <c r="AO4859" s="6">
        <f t="shared" ref="AO4859:AO4922" si="545">AK1859</f>
        <v>-0.67206200029649998</v>
      </c>
      <c r="AP4859" s="6">
        <f t="shared" ref="AP4859:AP4922" si="546">AL1859</f>
        <v>3.0118709192925923</v>
      </c>
      <c r="AQ4859" s="6">
        <f t="shared" si="544"/>
        <v>3.516410890830432E-2</v>
      </c>
    </row>
    <row r="4860" spans="40:43" x14ac:dyDescent="0.25">
      <c r="AN4860" s="6">
        <f>AL1860-'ugly don''t look!'!$M$6</f>
        <v>-0.51060698166765572</v>
      </c>
      <c r="AO4860" s="6">
        <f t="shared" si="545"/>
        <v>-0.67191015879561422</v>
      </c>
      <c r="AP4860" s="6">
        <f t="shared" si="546"/>
        <v>3.0127696838988829</v>
      </c>
      <c r="AQ4860" s="6">
        <f t="shared" si="544"/>
        <v>3.5965431286006072E-2</v>
      </c>
    </row>
    <row r="4861" spans="40:43" x14ac:dyDescent="0.25">
      <c r="AN4861" s="6">
        <f>AL1861-'ugly don''t look!'!$M$6</f>
        <v>-0.509243999226205</v>
      </c>
      <c r="AO4861" s="6">
        <f t="shared" si="545"/>
        <v>-0.67486497872605855</v>
      </c>
      <c r="AP4861" s="6">
        <f t="shared" si="546"/>
        <v>3.0141326663403336</v>
      </c>
      <c r="AQ4861" s="6">
        <f t="shared" si="544"/>
        <v>3.9224629435425679E-2</v>
      </c>
    </row>
    <row r="4862" spans="40:43" x14ac:dyDescent="0.25">
      <c r="AN4862" s="6">
        <f>AL1862-'ugly don''t look!'!$M$6</f>
        <v>-0.51086277143860181</v>
      </c>
      <c r="AO4862" s="6">
        <f t="shared" si="545"/>
        <v>-0.67339443634053953</v>
      </c>
      <c r="AP4862" s="6">
        <f t="shared" si="546"/>
        <v>3.0125138941279368</v>
      </c>
      <c r="AQ4862" s="6">
        <f t="shared" si="544"/>
        <v>3.6662156545391983E-2</v>
      </c>
    </row>
    <row r="4863" spans="40:43" x14ac:dyDescent="0.25">
      <c r="AN4863" s="6">
        <f>AL1863-'ugly don''t look!'!$M$6</f>
        <v>-0.50788751859989922</v>
      </c>
      <c r="AO4863" s="6">
        <f t="shared" si="545"/>
        <v>-0.6721598313379229</v>
      </c>
      <c r="AP4863" s="6">
        <f t="shared" si="546"/>
        <v>3.0154891469666394</v>
      </c>
      <c r="AQ4863" s="6">
        <f t="shared" si="544"/>
        <v>3.8845118329408707E-2</v>
      </c>
    </row>
    <row r="4864" spans="40:43" x14ac:dyDescent="0.25">
      <c r="AN4864" s="6">
        <f>AL1864-'ugly don''t look!'!$M$6</f>
        <v>-0.50123362341986288</v>
      </c>
      <c r="AO4864" s="6">
        <f t="shared" si="545"/>
        <v>-0.67261375917252708</v>
      </c>
      <c r="AP4864" s="6">
        <f t="shared" si="546"/>
        <v>3.0221430421466757</v>
      </c>
      <c r="AQ4864" s="6">
        <f t="shared" si="544"/>
        <v>4.5790315555093358E-2</v>
      </c>
    </row>
    <row r="4865" spans="40:43" x14ac:dyDescent="0.25">
      <c r="AN4865" s="6">
        <f>AL1865-'ugly don''t look!'!$M$6</f>
        <v>-0.5003127553186153</v>
      </c>
      <c r="AO4865" s="6">
        <f t="shared" si="545"/>
        <v>-0.67252055482593398</v>
      </c>
      <c r="AP4865" s="6">
        <f t="shared" si="546"/>
        <v>3.0230639102479233</v>
      </c>
      <c r="AQ4865" s="6">
        <f t="shared" si="544"/>
        <v>4.665137102808567E-2</v>
      </c>
    </row>
    <row r="4866" spans="40:43" x14ac:dyDescent="0.25">
      <c r="AN4866" s="6">
        <f>AL1866-'ugly don''t look!'!$M$6</f>
        <v>-0.49978941689126399</v>
      </c>
      <c r="AO4866" s="6">
        <f t="shared" si="545"/>
        <v>-0.67201909106386037</v>
      </c>
      <c r="AP4866" s="6">
        <f t="shared" si="546"/>
        <v>3.0235872486752746</v>
      </c>
      <c r="AQ4866" s="6">
        <f t="shared" ref="AQ4866:AQ4929" si="547">AN4866-$AS$2*AO4866-$AT$2</f>
        <v>4.6852901871555525E-2</v>
      </c>
    </row>
    <row r="4867" spans="40:43" x14ac:dyDescent="0.25">
      <c r="AN4867" s="6">
        <f>AL1867-'ugly don''t look!'!$M$6</f>
        <v>-0.49966983512494956</v>
      </c>
      <c r="AO4867" s="6">
        <f t="shared" si="545"/>
        <v>-0.67370605395184957</v>
      </c>
      <c r="AP4867" s="6">
        <f t="shared" si="546"/>
        <v>3.0237068304415891</v>
      </c>
      <c r="AQ4867" s="6">
        <f t="shared" si="547"/>
        <v>4.8055069244528098E-2</v>
      </c>
    </row>
    <row r="4868" spans="40:43" x14ac:dyDescent="0.25">
      <c r="AN4868" s="6">
        <f>AL1868-'ugly don''t look!'!$M$6</f>
        <v>-0.49662594252863013</v>
      </c>
      <c r="AO4868" s="6">
        <f t="shared" si="545"/>
        <v>-0.67216917025592904</v>
      </c>
      <c r="AP4868" s="6">
        <f t="shared" si="546"/>
        <v>3.0267507230379085</v>
      </c>
      <c r="AQ4868" s="6">
        <f t="shared" si="547"/>
        <v>5.0112687524941052E-2</v>
      </c>
    </row>
    <row r="4869" spans="40:43" x14ac:dyDescent="0.25">
      <c r="AN4869" s="6">
        <f>AL1869-'ugly don''t look!'!$M$6</f>
        <v>-0.5041879896801218</v>
      </c>
      <c r="AO4869" s="6">
        <f t="shared" si="545"/>
        <v>-0.67225211256893092</v>
      </c>
      <c r="AP4869" s="6">
        <f t="shared" si="546"/>
        <v>3.0191886758864168</v>
      </c>
      <c r="AQ4869" s="6">
        <f t="shared" si="547"/>
        <v>4.2603867480505569E-2</v>
      </c>
    </row>
    <row r="4870" spans="40:43" x14ac:dyDescent="0.25">
      <c r="AN4870" s="6">
        <f>AL1870-'ugly don''t look!'!$M$6</f>
        <v>-0.50375216333586481</v>
      </c>
      <c r="AO4870" s="6">
        <f t="shared" si="545"/>
        <v>-0.67232672205474442</v>
      </c>
      <c r="AP4870" s="6">
        <f t="shared" si="546"/>
        <v>3.0196245022306738</v>
      </c>
      <c r="AQ4870" s="6">
        <f t="shared" si="547"/>
        <v>4.3087573452724098E-2</v>
      </c>
    </row>
    <row r="4871" spans="40:43" x14ac:dyDescent="0.25">
      <c r="AN4871" s="6">
        <f>AL1871-'ugly don''t look!'!$M$6</f>
        <v>-0.50429985405075417</v>
      </c>
      <c r="AO4871" s="6">
        <f t="shared" si="545"/>
        <v>-0.6730259421958551</v>
      </c>
      <c r="AP4871" s="6">
        <f t="shared" si="546"/>
        <v>3.0190768115157844</v>
      </c>
      <c r="AQ4871" s="6">
        <f t="shared" si="547"/>
        <v>4.298859780207312E-2</v>
      </c>
    </row>
    <row r="4872" spans="40:43" x14ac:dyDescent="0.25">
      <c r="AN4872" s="6">
        <f>AL1872-'ugly don''t look!'!$M$6</f>
        <v>-0.50715449838571169</v>
      </c>
      <c r="AO4872" s="6">
        <f t="shared" si="545"/>
        <v>-0.67469967016968257</v>
      </c>
      <c r="AP4872" s="6">
        <f t="shared" si="546"/>
        <v>3.0162221671808269</v>
      </c>
      <c r="AQ4872" s="6">
        <f t="shared" si="547"/>
        <v>4.1208045746695371E-2</v>
      </c>
    </row>
    <row r="4873" spans="40:43" x14ac:dyDescent="0.25">
      <c r="AN4873" s="6">
        <f>AL1873-'ugly don''t look!'!$M$6</f>
        <v>-0.50512408201438408</v>
      </c>
      <c r="AO4873" s="6">
        <f t="shared" si="545"/>
        <v>-0.67612625819323102</v>
      </c>
      <c r="AP4873" s="6">
        <f t="shared" si="546"/>
        <v>3.0182525835521545</v>
      </c>
      <c r="AQ4873" s="6">
        <f t="shared" si="547"/>
        <v>4.4153955678622486E-2</v>
      </c>
    </row>
    <row r="4874" spans="40:43" x14ac:dyDescent="0.25">
      <c r="AN4874" s="6">
        <f>AL1874-'ugly don''t look!'!$M$6</f>
        <v>-0.50289420069304125</v>
      </c>
      <c r="AO4874" s="6">
        <f t="shared" si="545"/>
        <v>-0.6763012919892657</v>
      </c>
      <c r="AP4874" s="6">
        <f t="shared" si="546"/>
        <v>3.0204824648734974</v>
      </c>
      <c r="AQ4874" s="6">
        <f t="shared" si="547"/>
        <v>4.64961625701453E-2</v>
      </c>
    </row>
    <row r="4875" spans="40:43" x14ac:dyDescent="0.25">
      <c r="AN4875" s="6">
        <f>AL1875-'ugly don''t look!'!$M$6</f>
        <v>-0.50038591991307246</v>
      </c>
      <c r="AO4875" s="6">
        <f t="shared" si="545"/>
        <v>-0.67530329570961878</v>
      </c>
      <c r="AP4875" s="6">
        <f t="shared" si="546"/>
        <v>3.0229907456534661</v>
      </c>
      <c r="AQ4875" s="6">
        <f t="shared" si="547"/>
        <v>4.8363992741783296E-2</v>
      </c>
    </row>
    <row r="4876" spans="40:43" x14ac:dyDescent="0.25">
      <c r="AN4876" s="6">
        <f>AL1876-'ugly don''t look!'!$M$6</f>
        <v>-0.50080855955140402</v>
      </c>
      <c r="AO4876" s="6">
        <f t="shared" si="545"/>
        <v>-0.67263522632086681</v>
      </c>
      <c r="AP4876" s="6">
        <f t="shared" si="546"/>
        <v>3.0225681060151346</v>
      </c>
      <c r="AQ4876" s="6">
        <f t="shared" si="547"/>
        <v>4.6229155675521966E-2</v>
      </c>
    </row>
    <row r="4877" spans="40:43" x14ac:dyDescent="0.25">
      <c r="AN4877" s="6">
        <f>AL1877-'ugly don''t look!'!$M$6</f>
        <v>-0.50480577739664501</v>
      </c>
      <c r="AO4877" s="6">
        <f t="shared" si="545"/>
        <v>-0.67382654095109185</v>
      </c>
      <c r="AP4877" s="6">
        <f t="shared" si="546"/>
        <v>3.0185708881698936</v>
      </c>
      <c r="AQ4877" s="6">
        <f t="shared" si="547"/>
        <v>4.2996447874257243E-2</v>
      </c>
    </row>
    <row r="4878" spans="40:43" x14ac:dyDescent="0.25">
      <c r="AN4878" s="6">
        <f>AL1878-'ugly don''t look!'!$M$6</f>
        <v>-0.50289532532609194</v>
      </c>
      <c r="AO4878" s="6">
        <f t="shared" si="545"/>
        <v>-0.67228569170823849</v>
      </c>
      <c r="AP4878" s="6">
        <f t="shared" si="546"/>
        <v>3.0204813402404467</v>
      </c>
      <c r="AQ4878" s="6">
        <f t="shared" si="547"/>
        <v>4.3918080792818476E-2</v>
      </c>
    </row>
    <row r="4879" spans="40:43" x14ac:dyDescent="0.25">
      <c r="AN4879" s="6">
        <f>AL1879-'ugly don''t look!'!$M$6</f>
        <v>-0.49852095977512212</v>
      </c>
      <c r="AO4879" s="6">
        <f t="shared" si="545"/>
        <v>-0.67680111065349258</v>
      </c>
      <c r="AP4879" s="6">
        <f t="shared" si="546"/>
        <v>3.0248557057914165</v>
      </c>
      <c r="AQ4879" s="6">
        <f t="shared" si="547"/>
        <v>5.1190155352662997E-2</v>
      </c>
    </row>
    <row r="4880" spans="40:43" x14ac:dyDescent="0.25">
      <c r="AN4880" s="6">
        <f>AL1880-'ugly don''t look!'!$M$6</f>
        <v>-0.49779128984891452</v>
      </c>
      <c r="AO4880" s="6">
        <f t="shared" si="545"/>
        <v>-0.67675799759104349</v>
      </c>
      <c r="AP4880" s="6">
        <f t="shared" si="546"/>
        <v>3.0255853757176241</v>
      </c>
      <c r="AQ4880" s="6">
        <f t="shared" si="547"/>
        <v>5.1892158054417353E-2</v>
      </c>
    </row>
    <row r="4881" spans="40:43" x14ac:dyDescent="0.25">
      <c r="AN4881" s="6">
        <f>AL1881-'ugly don''t look!'!$M$6</f>
        <v>-0.49711756118752115</v>
      </c>
      <c r="AO4881" s="6">
        <f t="shared" si="545"/>
        <v>-0.67666072079946138</v>
      </c>
      <c r="AP4881" s="6">
        <f t="shared" si="546"/>
        <v>3.0262591043790175</v>
      </c>
      <c r="AQ4881" s="6">
        <f t="shared" si="547"/>
        <v>5.2503460651089046E-2</v>
      </c>
    </row>
    <row r="4882" spans="40:43" x14ac:dyDescent="0.25">
      <c r="AN4882" s="6">
        <f>AL1882-'ugly don''t look!'!$M$6</f>
        <v>-0.49590112799524277</v>
      </c>
      <c r="AO4882" s="6">
        <f t="shared" si="545"/>
        <v>-0.6739795647756629</v>
      </c>
      <c r="AP4882" s="6">
        <f t="shared" si="546"/>
        <v>3.0274755375712958</v>
      </c>
      <c r="AQ4882" s="6">
        <f t="shared" si="547"/>
        <v>5.1999298244474995E-2</v>
      </c>
    </row>
    <row r="4883" spans="40:43" x14ac:dyDescent="0.25">
      <c r="AN4883" s="6">
        <f>AL1883-'ugly don''t look!'!$M$6</f>
        <v>-0.49532341542293734</v>
      </c>
      <c r="AO4883" s="6">
        <f t="shared" si="545"/>
        <v>-0.67108876929244921</v>
      </c>
      <c r="AP4883" s="6">
        <f t="shared" si="546"/>
        <v>3.0280532501436013</v>
      </c>
      <c r="AQ4883" s="6">
        <f t="shared" si="547"/>
        <v>5.0721881931491269E-2</v>
      </c>
    </row>
    <row r="4884" spans="40:43" x14ac:dyDescent="0.25">
      <c r="AN4884" s="6">
        <f>AL1884-'ugly don''t look!'!$M$6</f>
        <v>-0.49805066152424526</v>
      </c>
      <c r="AO4884" s="6">
        <f t="shared" si="545"/>
        <v>-0.67020580339345115</v>
      </c>
      <c r="AP4884" s="6">
        <f t="shared" si="546"/>
        <v>3.0253260040422933</v>
      </c>
      <c r="AQ4884" s="6">
        <f t="shared" si="547"/>
        <v>4.742800441212966E-2</v>
      </c>
    </row>
    <row r="4885" spans="40:43" x14ac:dyDescent="0.25">
      <c r="AN4885" s="6">
        <f>AL1885-'ugly don''t look!'!$M$6</f>
        <v>-0.49180456343483003</v>
      </c>
      <c r="AO4885" s="6">
        <f t="shared" si="545"/>
        <v>-0.66133616222848235</v>
      </c>
      <c r="AP4885" s="6">
        <f t="shared" si="546"/>
        <v>3.0315721021317086</v>
      </c>
      <c r="AQ4885" s="6">
        <f t="shared" si="547"/>
        <v>4.7982130301217923E-2</v>
      </c>
    </row>
    <row r="4886" spans="40:43" x14ac:dyDescent="0.25">
      <c r="AN4886" s="6">
        <f>AL1886-'ugly don''t look!'!$M$6</f>
        <v>-0.49277069239949478</v>
      </c>
      <c r="AO4886" s="6">
        <f t="shared" si="545"/>
        <v>-0.66096010059216714</v>
      </c>
      <c r="AP4886" s="6">
        <f t="shared" si="546"/>
        <v>3.0306059731670438</v>
      </c>
      <c r="AQ4886" s="6">
        <f t="shared" si="547"/>
        <v>4.6774668870030206E-2</v>
      </c>
    </row>
    <row r="4887" spans="40:43" x14ac:dyDescent="0.25">
      <c r="AN4887" s="6">
        <f>AL1887-'ugly don''t look!'!$M$6</f>
        <v>-0.4953477229897385</v>
      </c>
      <c r="AO4887" s="6">
        <f t="shared" si="545"/>
        <v>-0.66135463907633263</v>
      </c>
      <c r="AP4887" s="6">
        <f t="shared" si="546"/>
        <v>3.0280289425768001</v>
      </c>
      <c r="AQ4887" s="6">
        <f t="shared" si="547"/>
        <v>4.4450828013402582E-2</v>
      </c>
    </row>
    <row r="4888" spans="40:43" x14ac:dyDescent="0.25">
      <c r="AN4888" s="6">
        <f>AL1888-'ugly don''t look!'!$M$6</f>
        <v>-0.49305177946891821</v>
      </c>
      <c r="AO4888" s="6">
        <f t="shared" si="545"/>
        <v>-0.66144955826558283</v>
      </c>
      <c r="AP4888" s="6">
        <f t="shared" si="546"/>
        <v>3.0303248860976204</v>
      </c>
      <c r="AQ4888" s="6">
        <f t="shared" si="547"/>
        <v>4.6807684639549346E-2</v>
      </c>
    </row>
    <row r="4889" spans="40:43" x14ac:dyDescent="0.25">
      <c r="AN4889" s="6">
        <f>AL1889-'ugly don''t look!'!$M$6</f>
        <v>-0.49007505996409462</v>
      </c>
      <c r="AO4889" s="6">
        <f t="shared" si="545"/>
        <v>-0.65630908552454192</v>
      </c>
      <c r="AP4889" s="6">
        <f t="shared" si="546"/>
        <v>3.033301605602444</v>
      </c>
      <c r="AQ4889" s="6">
        <f t="shared" si="547"/>
        <v>4.6485575319808375E-2</v>
      </c>
    </row>
    <row r="4890" spans="40:43" x14ac:dyDescent="0.25">
      <c r="AN4890" s="6">
        <f>AL1890-'ugly don''t look!'!$M$6</f>
        <v>-0.48980627828034606</v>
      </c>
      <c r="AO4890" s="6">
        <f t="shared" si="545"/>
        <v>-0.65778417792504085</v>
      </c>
      <c r="AP4890" s="6">
        <f t="shared" si="546"/>
        <v>3.0335703872861925</v>
      </c>
      <c r="AQ4890" s="6">
        <f t="shared" si="547"/>
        <v>4.7700977591739774E-2</v>
      </c>
    </row>
    <row r="4891" spans="40:43" x14ac:dyDescent="0.25">
      <c r="AN4891" s="6">
        <f>AL1891-'ugly don''t look!'!$M$6</f>
        <v>-0.48992690655736704</v>
      </c>
      <c r="AO4891" s="6">
        <f t="shared" si="545"/>
        <v>-0.66563108146205618</v>
      </c>
      <c r="AP4891" s="6">
        <f t="shared" si="546"/>
        <v>3.0334497590091716</v>
      </c>
      <c r="AQ4891" s="6">
        <f t="shared" si="547"/>
        <v>5.2615993481220563E-2</v>
      </c>
    </row>
    <row r="4892" spans="40:43" x14ac:dyDescent="0.25">
      <c r="AN4892" s="6">
        <f>AL1892-'ugly don''t look!'!$M$6</f>
        <v>-0.48871906048192315</v>
      </c>
      <c r="AO4892" s="6">
        <f t="shared" si="545"/>
        <v>-0.67306132776615724</v>
      </c>
      <c r="AP4892" s="6">
        <f t="shared" si="546"/>
        <v>3.0346576050846155</v>
      </c>
      <c r="AQ4892" s="6">
        <f t="shared" si="547"/>
        <v>5.8592099581834728E-2</v>
      </c>
    </row>
    <row r="4893" spans="40:43" x14ac:dyDescent="0.25">
      <c r="AN4893" s="6">
        <f>AL1893-'ugly don''t look!'!$M$6</f>
        <v>-0.48944793285058408</v>
      </c>
      <c r="AO4893" s="6">
        <f t="shared" si="545"/>
        <v>-0.67332998736782435</v>
      </c>
      <c r="AP4893" s="6">
        <f t="shared" si="546"/>
        <v>3.0339287327159545</v>
      </c>
      <c r="AQ4893" s="6">
        <f t="shared" si="547"/>
        <v>5.8035635877244668E-2</v>
      </c>
    </row>
    <row r="4894" spans="40:43" x14ac:dyDescent="0.25">
      <c r="AN4894" s="6">
        <f>AL1894-'ugly don''t look!'!$M$6</f>
        <v>-0.49096357729806916</v>
      </c>
      <c r="AO4894" s="6">
        <f t="shared" si="545"/>
        <v>-0.67224744271171399</v>
      </c>
      <c r="AP4894" s="6">
        <f t="shared" si="546"/>
        <v>3.0324130882684694</v>
      </c>
      <c r="AQ4894" s="6">
        <f t="shared" si="547"/>
        <v>5.5825283044878188E-2</v>
      </c>
    </row>
    <row r="4895" spans="40:43" x14ac:dyDescent="0.25">
      <c r="AN4895" s="6">
        <f>AL1895-'ugly don''t look!'!$M$6</f>
        <v>-0.49555336880472334</v>
      </c>
      <c r="AO4895" s="6">
        <f t="shared" si="545"/>
        <v>-0.67239377526894528</v>
      </c>
      <c r="AP4895" s="6">
        <f t="shared" si="546"/>
        <v>3.0278232967618153</v>
      </c>
      <c r="AQ4895" s="6">
        <f t="shared" si="547"/>
        <v>5.1329398476765459E-2</v>
      </c>
    </row>
    <row r="4896" spans="40:43" x14ac:dyDescent="0.25">
      <c r="AN4896" s="6">
        <f>AL1896-'ugly don''t look!'!$M$6</f>
        <v>-0.49856960678318973</v>
      </c>
      <c r="AO4896" s="6">
        <f t="shared" si="545"/>
        <v>-0.67576802560851512</v>
      </c>
      <c r="AP4896" s="6">
        <f t="shared" si="546"/>
        <v>3.0248070587833489</v>
      </c>
      <c r="AQ4896" s="6">
        <f t="shared" si="547"/>
        <v>5.0478539995908428E-2</v>
      </c>
    </row>
    <row r="4897" spans="40:43" x14ac:dyDescent="0.25">
      <c r="AN4897" s="6">
        <f>AL1897-'ugly don''t look!'!$M$6</f>
        <v>-0.49777736575571296</v>
      </c>
      <c r="AO4897" s="6">
        <f t="shared" si="545"/>
        <v>-0.67535103045079425</v>
      </c>
      <c r="AP4897" s="6">
        <f t="shared" si="546"/>
        <v>3.0255992998108256</v>
      </c>
      <c r="AQ4897" s="6">
        <f t="shared" si="547"/>
        <v>5.1003180023381639E-2</v>
      </c>
    </row>
    <row r="4898" spans="40:43" x14ac:dyDescent="0.25">
      <c r="AN4898" s="6">
        <f>AL1898-'ugly don''t look!'!$M$6</f>
        <v>-0.49875500966007325</v>
      </c>
      <c r="AO4898" s="6">
        <f t="shared" si="545"/>
        <v>-0.67530151127749549</v>
      </c>
      <c r="AP4898" s="6">
        <f t="shared" si="546"/>
        <v>3.0246216559064654</v>
      </c>
      <c r="AQ4898" s="6">
        <f t="shared" si="547"/>
        <v>4.9993757859612992E-2</v>
      </c>
    </row>
    <row r="4899" spans="40:43" x14ac:dyDescent="0.25">
      <c r="AN4899" s="6">
        <f>AL1899-'ugly don''t look!'!$M$6</f>
        <v>-0.4991132207544644</v>
      </c>
      <c r="AO4899" s="6">
        <f t="shared" si="545"/>
        <v>-0.67467537222697038</v>
      </c>
      <c r="AP4899" s="6">
        <f t="shared" si="546"/>
        <v>3.0242634448120742</v>
      </c>
      <c r="AQ4899" s="6">
        <f t="shared" si="547"/>
        <v>4.923373050198851E-2</v>
      </c>
    </row>
    <row r="4900" spans="40:43" x14ac:dyDescent="0.25">
      <c r="AN4900" s="6">
        <f>AL1900-'ugly don''t look!'!$M$6</f>
        <v>-0.50570623294024353</v>
      </c>
      <c r="AO4900" s="6">
        <f t="shared" si="545"/>
        <v>-0.67367532206870984</v>
      </c>
      <c r="AP4900" s="6">
        <f t="shared" si="546"/>
        <v>3.0176704326262951</v>
      </c>
      <c r="AQ4900" s="6">
        <f t="shared" si="547"/>
        <v>4.1998949659069834E-2</v>
      </c>
    </row>
    <row r="4901" spans="40:43" x14ac:dyDescent="0.25">
      <c r="AN4901" s="6">
        <f>AL1901-'ugly don''t look!'!$M$6</f>
        <v>-0.50421013633048695</v>
      </c>
      <c r="AO4901" s="6">
        <f t="shared" si="545"/>
        <v>-0.67761871184030509</v>
      </c>
      <c r="AP4901" s="6">
        <f t="shared" si="546"/>
        <v>3.0191665292360517</v>
      </c>
      <c r="AQ4901" s="6">
        <f t="shared" si="547"/>
        <v>4.6025663295772762E-2</v>
      </c>
    </row>
    <row r="4902" spans="40:43" x14ac:dyDescent="0.25">
      <c r="AN4902" s="6">
        <f>AL1902-'ugly don''t look!'!$M$6</f>
        <v>-0.72306596451470773</v>
      </c>
      <c r="AO4902" s="6">
        <f t="shared" si="545"/>
        <v>-1.0437281906316305</v>
      </c>
      <c r="AP4902" s="6">
        <f t="shared" si="546"/>
        <v>2.8003107010518309</v>
      </c>
      <c r="AQ4902" s="6">
        <f t="shared" si="547"/>
        <v>6.2115639208662726E-2</v>
      </c>
    </row>
    <row r="4903" spans="40:43" x14ac:dyDescent="0.25">
      <c r="AN4903" s="6">
        <f>AL1903-'ugly don''t look!'!$M$6</f>
        <v>-0.72946532065001035</v>
      </c>
      <c r="AO4903" s="6">
        <f t="shared" si="545"/>
        <v>-1.0439727723694623</v>
      </c>
      <c r="AP4903" s="6">
        <f t="shared" si="546"/>
        <v>2.7939113449165283</v>
      </c>
      <c r="AQ4903" s="6">
        <f t="shared" si="547"/>
        <v>5.5873240094118121E-2</v>
      </c>
    </row>
    <row r="4904" spans="40:43" x14ac:dyDescent="0.25">
      <c r="AN4904" s="6">
        <f>AL1904-'ugly don''t look!'!$M$6</f>
        <v>-0.72907857285426747</v>
      </c>
      <c r="AO4904" s="6">
        <f t="shared" si="545"/>
        <v>-1.0440456586551172</v>
      </c>
      <c r="AP4904" s="6">
        <f t="shared" si="546"/>
        <v>2.7942980927122711</v>
      </c>
      <c r="AQ4904" s="6">
        <f t="shared" si="547"/>
        <v>5.6306761677437894E-2</v>
      </c>
    </row>
    <row r="4905" spans="40:43" x14ac:dyDescent="0.25">
      <c r="AN4905" s="6">
        <f>AL1905-'ugly don''t look!'!$M$6</f>
        <v>-0.73924625734733196</v>
      </c>
      <c r="AO4905" s="6">
        <f t="shared" si="545"/>
        <v>-1.0516887848450298</v>
      </c>
      <c r="AP4905" s="6">
        <f t="shared" si="546"/>
        <v>2.7841304082192067</v>
      </c>
      <c r="AQ4905" s="6">
        <f t="shared" si="547"/>
        <v>5.1043949995733279E-2</v>
      </c>
    </row>
    <row r="4906" spans="40:43" x14ac:dyDescent="0.25">
      <c r="AN4906" s="6">
        <f>AL1906-'ugly don''t look!'!$M$6</f>
        <v>-0.75247757750809585</v>
      </c>
      <c r="AO4906" s="6">
        <f t="shared" si="545"/>
        <v>-1.0549014477580616</v>
      </c>
      <c r="AP4906" s="6">
        <f t="shared" si="546"/>
        <v>2.7708990880584428</v>
      </c>
      <c r="AQ4906" s="6">
        <f t="shared" si="547"/>
        <v>3.9874312788077099E-2</v>
      </c>
    </row>
    <row r="4907" spans="40:43" x14ac:dyDescent="0.25">
      <c r="AN4907" s="6">
        <f>AL1907-'ugly don''t look!'!$M$6</f>
        <v>-0.75381832301258145</v>
      </c>
      <c r="AO4907" s="6">
        <f t="shared" si="545"/>
        <v>-1.055295052709978</v>
      </c>
      <c r="AP4907" s="6">
        <f t="shared" si="546"/>
        <v>2.7695583425539572</v>
      </c>
      <c r="AQ4907" s="6">
        <f t="shared" si="547"/>
        <v>3.8786157935518567E-2</v>
      </c>
    </row>
    <row r="4908" spans="40:43" x14ac:dyDescent="0.25">
      <c r="AN4908" s="6">
        <f>AL1908-'ugly don''t look!'!$M$6</f>
        <v>-0.76815824006569366</v>
      </c>
      <c r="AO4908" s="6">
        <f t="shared" si="545"/>
        <v>-1.0597709200575764</v>
      </c>
      <c r="AP4908" s="6">
        <f t="shared" si="546"/>
        <v>2.7552184255008449</v>
      </c>
      <c r="AQ4908" s="6">
        <f t="shared" si="547"/>
        <v>2.7318568188667985E-2</v>
      </c>
    </row>
    <row r="4909" spans="40:43" x14ac:dyDescent="0.25">
      <c r="AN4909" s="6">
        <f>AL1909-'ugly don''t look!'!$M$6</f>
        <v>-0.77140297291695648</v>
      </c>
      <c r="AO4909" s="6">
        <f t="shared" si="545"/>
        <v>-1.0609937242931249</v>
      </c>
      <c r="AP4909" s="6">
        <f t="shared" si="546"/>
        <v>2.7519736926495821</v>
      </c>
      <c r="AQ4909" s="6">
        <f t="shared" si="547"/>
        <v>2.4858553409504075E-2</v>
      </c>
    </row>
    <row r="4910" spans="40:43" x14ac:dyDescent="0.25">
      <c r="AN4910" s="6">
        <f>AL1910-'ugly don''t look!'!$M$6</f>
        <v>-0.77220091808412894</v>
      </c>
      <c r="AO4910" s="6">
        <f t="shared" si="545"/>
        <v>-1.061011602091811</v>
      </c>
      <c r="AP4910" s="6">
        <f t="shared" si="546"/>
        <v>2.7511757474824097</v>
      </c>
      <c r="AQ4910" s="6">
        <f t="shared" si="547"/>
        <v>2.407208107772954E-2</v>
      </c>
    </row>
    <row r="4911" spans="40:43" x14ac:dyDescent="0.25">
      <c r="AN4911" s="6">
        <f>AL1911-'ugly don''t look!'!$M$6</f>
        <v>-0.77341115035206576</v>
      </c>
      <c r="AO4911" s="6">
        <f t="shared" si="545"/>
        <v>-1.0631640284407076</v>
      </c>
      <c r="AP4911" s="6">
        <f t="shared" si="546"/>
        <v>2.7499655152144729</v>
      </c>
      <c r="AQ4911" s="6">
        <f t="shared" si="547"/>
        <v>2.4243139294187893E-2</v>
      </c>
    </row>
    <row r="4912" spans="40:43" x14ac:dyDescent="0.25">
      <c r="AN4912" s="6">
        <f>AL1912-'ugly don''t look!'!$M$6</f>
        <v>-0.77513786398617368</v>
      </c>
      <c r="AO4912" s="6">
        <f t="shared" si="545"/>
        <v>-1.0639123625443894</v>
      </c>
      <c r="AP4912" s="6">
        <f t="shared" si="546"/>
        <v>2.7482388015803649</v>
      </c>
      <c r="AQ4912" s="6">
        <f t="shared" si="547"/>
        <v>2.2996658945225318E-2</v>
      </c>
    </row>
    <row r="4913" spans="40:43" x14ac:dyDescent="0.25">
      <c r="AN4913" s="6">
        <f>AL1913-'ugly don''t look!'!$M$6</f>
        <v>-0.77553660863353979</v>
      </c>
      <c r="AO4913" s="6">
        <f t="shared" si="545"/>
        <v>-1.0635622152001594</v>
      </c>
      <c r="AP4913" s="6">
        <f t="shared" si="546"/>
        <v>2.7478400569329988</v>
      </c>
      <c r="AQ4913" s="6">
        <f t="shared" si="547"/>
        <v>2.2373211977629232E-2</v>
      </c>
    </row>
    <row r="4914" spans="40:43" x14ac:dyDescent="0.25">
      <c r="AN4914" s="6">
        <f>AL1914-'ugly don''t look!'!$M$6</f>
        <v>-0.77527076120304583</v>
      </c>
      <c r="AO4914" s="6">
        <f t="shared" si="545"/>
        <v>-1.0717092844628457</v>
      </c>
      <c r="AP4914" s="6">
        <f t="shared" si="546"/>
        <v>2.7481059043634928</v>
      </c>
      <c r="AQ4914" s="6">
        <f t="shared" si="547"/>
        <v>2.7867330867458212E-2</v>
      </c>
    </row>
    <row r="4915" spans="40:43" x14ac:dyDescent="0.25">
      <c r="AN4915" s="6">
        <f>AL1915-'ugly don''t look!'!$M$6</f>
        <v>-0.77526616693045547</v>
      </c>
      <c r="AO4915" s="6">
        <f t="shared" si="545"/>
        <v>-1.0692846803859446</v>
      </c>
      <c r="AP4915" s="6">
        <f t="shared" si="546"/>
        <v>2.7481104986360831</v>
      </c>
      <c r="AQ4915" s="6">
        <f t="shared" si="547"/>
        <v>2.6315968281610119E-2</v>
      </c>
    </row>
    <row r="4916" spans="40:43" x14ac:dyDescent="0.25">
      <c r="AN4916" s="6">
        <f>AL1916-'ugly don''t look!'!$M$6</f>
        <v>-0.77344636296178759</v>
      </c>
      <c r="AO4916" s="6">
        <f t="shared" si="545"/>
        <v>-1.0732725036449242</v>
      </c>
      <c r="AP4916" s="6">
        <f t="shared" si="546"/>
        <v>2.749930302604751</v>
      </c>
      <c r="AQ4916" s="6">
        <f t="shared" si="547"/>
        <v>3.0694903866512885E-2</v>
      </c>
    </row>
    <row r="4917" spans="40:43" x14ac:dyDescent="0.25">
      <c r="AN4917" s="6">
        <f>AL1917-'ugly don''t look!'!$M$6</f>
        <v>-0.77772794521522881</v>
      </c>
      <c r="AO4917" s="6">
        <f t="shared" si="545"/>
        <v>-1.0734088328897262</v>
      </c>
      <c r="AP4917" s="6">
        <f t="shared" si="546"/>
        <v>2.7456487203513098</v>
      </c>
      <c r="AQ4917" s="6">
        <f t="shared" si="547"/>
        <v>2.6500809061218794E-2</v>
      </c>
    </row>
    <row r="4918" spans="40:43" x14ac:dyDescent="0.25">
      <c r="AN4918" s="6">
        <f>AL1918-'ugly don''t look!'!$M$6</f>
        <v>-0.77960005790659848</v>
      </c>
      <c r="AO4918" s="6">
        <f t="shared" si="545"/>
        <v>-1.0726978336286261</v>
      </c>
      <c r="AP4918" s="6">
        <f t="shared" si="546"/>
        <v>2.7437766076599401</v>
      </c>
      <c r="AQ4918" s="6">
        <f t="shared" si="547"/>
        <v>2.4172422214743722E-2</v>
      </c>
    </row>
    <row r="4919" spans="40:43" x14ac:dyDescent="0.25">
      <c r="AN4919" s="6">
        <f>AL1919-'ugly don''t look!'!$M$6</f>
        <v>-0.78003454778736492</v>
      </c>
      <c r="AO4919" s="6">
        <f t="shared" si="545"/>
        <v>-1.0769072710622498</v>
      </c>
      <c r="AP4919" s="6">
        <f t="shared" si="546"/>
        <v>2.7433421177791737</v>
      </c>
      <c r="AQ4919" s="6">
        <f t="shared" si="547"/>
        <v>2.643928184807412E-2</v>
      </c>
    </row>
    <row r="4920" spans="40:43" x14ac:dyDescent="0.25">
      <c r="AN4920" s="6">
        <f>AL1920-'ugly don''t look!'!$M$6</f>
        <v>-0.77928403403249114</v>
      </c>
      <c r="AO4920" s="6">
        <f t="shared" si="545"/>
        <v>-1.0765177286546839</v>
      </c>
      <c r="AP4920" s="6">
        <f t="shared" si="546"/>
        <v>2.7440926315340475</v>
      </c>
      <c r="AQ4920" s="6">
        <f t="shared" si="547"/>
        <v>2.6939812033886429E-2</v>
      </c>
    </row>
    <row r="4921" spans="40:43" x14ac:dyDescent="0.25">
      <c r="AN4921" s="6">
        <f>AL1921-'ugly don''t look!'!$M$6</f>
        <v>-0.77913824854903169</v>
      </c>
      <c r="AO4921" s="6">
        <f t="shared" si="545"/>
        <v>-1.0759160522859519</v>
      </c>
      <c r="AP4921" s="6">
        <f t="shared" si="546"/>
        <v>2.7442384170175069</v>
      </c>
      <c r="AQ4921" s="6">
        <f t="shared" si="547"/>
        <v>2.6699479849142699E-2</v>
      </c>
    </row>
    <row r="4922" spans="40:43" x14ac:dyDescent="0.25">
      <c r="AN4922" s="6">
        <f>AL1922-'ugly don''t look!'!$M$6</f>
        <v>-0.77916279173578795</v>
      </c>
      <c r="AO4922" s="6">
        <f t="shared" si="545"/>
        <v>-1.072031782447127</v>
      </c>
      <c r="AP4922" s="6">
        <f t="shared" si="546"/>
        <v>2.7442138738307507</v>
      </c>
      <c r="AQ4922" s="6">
        <f t="shared" si="547"/>
        <v>2.4182259052329208E-2</v>
      </c>
    </row>
    <row r="4923" spans="40:43" x14ac:dyDescent="0.25">
      <c r="AN4923" s="6">
        <f>AL1923-'ugly don''t look!'!$M$6</f>
        <v>-0.77998080322367658</v>
      </c>
      <c r="AO4923" s="6">
        <f t="shared" ref="AO4923:AO4986" si="548">AK1923</f>
        <v>-1.0698254555305478</v>
      </c>
      <c r="AP4923" s="6">
        <f t="shared" ref="AP4923:AP4986" si="549">AL1923</f>
        <v>2.743395862342862</v>
      </c>
      <c r="AQ4923" s="6">
        <f t="shared" si="547"/>
        <v>2.1948367120076889E-2</v>
      </c>
    </row>
    <row r="4924" spans="40:43" x14ac:dyDescent="0.25">
      <c r="AN4924" s="6">
        <f>AL1924-'ugly don''t look!'!$M$6</f>
        <v>-0.78232962806116202</v>
      </c>
      <c r="AO4924" s="6">
        <f t="shared" si="548"/>
        <v>-1.0673403737005354</v>
      </c>
      <c r="AP4924" s="6">
        <f t="shared" si="549"/>
        <v>2.7410470375053766</v>
      </c>
      <c r="AQ4924" s="6">
        <f t="shared" si="547"/>
        <v>1.8004774644433202E-2</v>
      </c>
    </row>
    <row r="4925" spans="40:43" x14ac:dyDescent="0.25">
      <c r="AN4925" s="6">
        <f>AL1925-'ugly don''t look!'!$M$6</f>
        <v>-0.78201720071700898</v>
      </c>
      <c r="AO4925" s="6">
        <f t="shared" si="548"/>
        <v>-1.0736023161579715</v>
      </c>
      <c r="AP4925" s="6">
        <f t="shared" si="549"/>
        <v>2.7413594648495296</v>
      </c>
      <c r="AQ4925" s="6">
        <f t="shared" si="547"/>
        <v>2.2335718828765533E-2</v>
      </c>
    </row>
    <row r="4926" spans="40:43" x14ac:dyDescent="0.25">
      <c r="AN4926" s="6">
        <f>AL1926-'ugly don''t look!'!$M$6</f>
        <v>-0.78248496936205214</v>
      </c>
      <c r="AO4926" s="6">
        <f t="shared" si="548"/>
        <v>-1.0739267545174049</v>
      </c>
      <c r="AP4926" s="6">
        <f t="shared" si="549"/>
        <v>2.7408916962044865</v>
      </c>
      <c r="AQ4926" s="6">
        <f t="shared" si="547"/>
        <v>2.2076154110833662E-2</v>
      </c>
    </row>
    <row r="4927" spans="40:43" x14ac:dyDescent="0.25">
      <c r="AN4927" s="6">
        <f>AL1927-'ugly don''t look!'!$M$6</f>
        <v>-0.78164806417864208</v>
      </c>
      <c r="AO4927" s="6">
        <f t="shared" si="548"/>
        <v>-1.0696479219937398</v>
      </c>
      <c r="AP4927" s="6">
        <f t="shared" si="549"/>
        <v>2.7417286013878965</v>
      </c>
      <c r="AQ4927" s="6">
        <f t="shared" si="547"/>
        <v>2.0167176420114813E-2</v>
      </c>
    </row>
    <row r="4928" spans="40:43" x14ac:dyDescent="0.25">
      <c r="AN4928" s="6">
        <f>AL1928-'ugly don''t look!'!$M$6</f>
        <v>-0.78133750046660833</v>
      </c>
      <c r="AO4928" s="6">
        <f t="shared" si="548"/>
        <v>-1.0692238222028572</v>
      </c>
      <c r="AP4928" s="6">
        <f t="shared" si="549"/>
        <v>2.7420391650999303</v>
      </c>
      <c r="AQ4928" s="6">
        <f t="shared" si="547"/>
        <v>2.0205579829948001E-2</v>
      </c>
    </row>
    <row r="4929" spans="40:43" x14ac:dyDescent="0.25">
      <c r="AN4929" s="6">
        <f>AL1929-'ugly don''t look!'!$M$6</f>
        <v>-0.77987183921576753</v>
      </c>
      <c r="AO4929" s="6">
        <f t="shared" si="548"/>
        <v>-1.0653293340744712</v>
      </c>
      <c r="AP4929" s="6">
        <f t="shared" si="549"/>
        <v>2.7435048263507711</v>
      </c>
      <c r="AQ4929" s="6">
        <f t="shared" si="547"/>
        <v>1.9172006021671822E-2</v>
      </c>
    </row>
    <row r="4930" spans="40:43" x14ac:dyDescent="0.25">
      <c r="AN4930" s="6">
        <f>AL1930-'ugly don''t look!'!$M$6</f>
        <v>-0.7800943955931996</v>
      </c>
      <c r="AO4930" s="6">
        <f t="shared" si="548"/>
        <v>-1.0658376481510099</v>
      </c>
      <c r="AP4930" s="6">
        <f t="shared" si="549"/>
        <v>2.743282269973339</v>
      </c>
      <c r="AQ4930" s="6">
        <f t="shared" ref="AQ4930:AQ4993" si="550">AN4930-$AS$2*AO4930-$AT$2</f>
        <v>1.9275653324735936E-2</v>
      </c>
    </row>
    <row r="4931" spans="40:43" x14ac:dyDescent="0.25">
      <c r="AN4931" s="6">
        <f>AL1931-'ugly don''t look!'!$M$6</f>
        <v>-0.77718430489312862</v>
      </c>
      <c r="AO4931" s="6">
        <f t="shared" si="548"/>
        <v>-1.0628154574917743</v>
      </c>
      <c r="AP4931" s="6">
        <f t="shared" si="549"/>
        <v>2.74619236067341</v>
      </c>
      <c r="AQ4931" s="6">
        <f t="shared" si="550"/>
        <v>2.0246294063246101E-2</v>
      </c>
    </row>
    <row r="4932" spans="40:43" x14ac:dyDescent="0.25">
      <c r="AN4932" s="6">
        <f>AL1932-'ugly don''t look!'!$M$6</f>
        <v>-0.7779853977149882</v>
      </c>
      <c r="AO4932" s="6">
        <f t="shared" si="548"/>
        <v>-1.063948222974284</v>
      </c>
      <c r="AP4932" s="6">
        <f t="shared" si="549"/>
        <v>2.7453912678515504</v>
      </c>
      <c r="AQ4932" s="6">
        <f t="shared" si="550"/>
        <v>2.0172138162059344E-2</v>
      </c>
    </row>
    <row r="4933" spans="40:43" x14ac:dyDescent="0.25">
      <c r="AN4933" s="6">
        <f>AL1933-'ugly don''t look!'!$M$6</f>
        <v>-0.77864141973536016</v>
      </c>
      <c r="AO4933" s="6">
        <f t="shared" si="548"/>
        <v>-1.0625524252144232</v>
      </c>
      <c r="AP4933" s="6">
        <f t="shared" si="549"/>
        <v>2.7447352458311784</v>
      </c>
      <c r="AQ4933" s="6">
        <f t="shared" si="550"/>
        <v>1.8620381816178783E-2</v>
      </c>
    </row>
    <row r="4934" spans="40:43" x14ac:dyDescent="0.25">
      <c r="AN4934" s="6">
        <f>AL1934-'ugly don''t look!'!$M$6</f>
        <v>-0.78123911762251996</v>
      </c>
      <c r="AO4934" s="6">
        <f t="shared" si="548"/>
        <v>-1.0663447366857506</v>
      </c>
      <c r="AP4934" s="6">
        <f t="shared" si="549"/>
        <v>2.7421375479440186</v>
      </c>
      <c r="AQ4934" s="6">
        <f t="shared" si="550"/>
        <v>1.8456348501045966E-2</v>
      </c>
    </row>
    <row r="4935" spans="40:43" x14ac:dyDescent="0.25">
      <c r="AN4935" s="6">
        <f>AL1935-'ugly don''t look!'!$M$6</f>
        <v>-0.78205420446552809</v>
      </c>
      <c r="AO4935" s="6">
        <f t="shared" si="548"/>
        <v>-1.0659467592761842</v>
      </c>
      <c r="AP4935" s="6">
        <f t="shared" si="549"/>
        <v>2.7413224611010105</v>
      </c>
      <c r="AQ4935" s="6">
        <f t="shared" si="550"/>
        <v>1.7385865040578624E-2</v>
      </c>
    </row>
    <row r="4936" spans="40:43" x14ac:dyDescent="0.25">
      <c r="AN4936" s="6">
        <f>AL1936-'ugly don''t look!'!$M$6</f>
        <v>-0.78424432293768875</v>
      </c>
      <c r="AO4936" s="6">
        <f t="shared" si="548"/>
        <v>-1.0683591432409905</v>
      </c>
      <c r="AP4936" s="6">
        <f t="shared" si="549"/>
        <v>2.7391323426288499</v>
      </c>
      <c r="AQ4936" s="6">
        <f t="shared" si="550"/>
        <v>1.6743861335272864E-2</v>
      </c>
    </row>
    <row r="4937" spans="40:43" x14ac:dyDescent="0.25">
      <c r="AN4937" s="6">
        <f>AL1937-'ugly don''t look!'!$M$6</f>
        <v>-0.78676086167095249</v>
      </c>
      <c r="AO4937" s="6">
        <f t="shared" si="548"/>
        <v>-1.0713341901565414</v>
      </c>
      <c r="AP4937" s="6">
        <f t="shared" si="549"/>
        <v>2.7366158038955861</v>
      </c>
      <c r="AQ4937" s="6">
        <f t="shared" si="550"/>
        <v>1.613651870397384E-2</v>
      </c>
    </row>
    <row r="4938" spans="40:43" x14ac:dyDescent="0.25">
      <c r="AN4938" s="6">
        <f>AL1938-'ugly don''t look!'!$M$6</f>
        <v>-0.78587858144205747</v>
      </c>
      <c r="AO4938" s="6">
        <f t="shared" si="548"/>
        <v>-1.072002595830051</v>
      </c>
      <c r="AP4938" s="6">
        <f t="shared" si="549"/>
        <v>2.7374980841244811</v>
      </c>
      <c r="AQ4938" s="6">
        <f t="shared" si="550"/>
        <v>1.7447739229482423E-2</v>
      </c>
    </row>
    <row r="4939" spans="40:43" x14ac:dyDescent="0.25">
      <c r="AN4939" s="6">
        <f>AL1939-'ugly don''t look!'!$M$6</f>
        <v>-0.78295775198864437</v>
      </c>
      <c r="AO4939" s="6">
        <f t="shared" si="548"/>
        <v>-1.0723348097619592</v>
      </c>
      <c r="AP4939" s="6">
        <f t="shared" si="549"/>
        <v>2.7404189135778942</v>
      </c>
      <c r="AQ4939" s="6">
        <f t="shared" si="550"/>
        <v>2.0581762478429383E-2</v>
      </c>
    </row>
    <row r="4940" spans="40:43" x14ac:dyDescent="0.25">
      <c r="AN4940" s="6">
        <f>AL1940-'ugly don''t look!'!$M$6</f>
        <v>-0.78403772469817401</v>
      </c>
      <c r="AO4940" s="6">
        <f t="shared" si="548"/>
        <v>-1.0736900187585092</v>
      </c>
      <c r="AP4940" s="6">
        <f t="shared" si="549"/>
        <v>2.7393389408683646</v>
      </c>
      <c r="AQ4940" s="6">
        <f t="shared" si="550"/>
        <v>2.0371476804770167E-2</v>
      </c>
    </row>
    <row r="4941" spans="40:43" x14ac:dyDescent="0.25">
      <c r="AN4941" s="6">
        <f>AL1941-'ugly don''t look!'!$M$6</f>
        <v>-0.7864301227610353</v>
      </c>
      <c r="AO4941" s="6">
        <f t="shared" si="548"/>
        <v>-1.07551840854869</v>
      </c>
      <c r="AP4941" s="6">
        <f t="shared" si="549"/>
        <v>2.7369465428055033</v>
      </c>
      <c r="AQ4941" s="6">
        <f t="shared" si="550"/>
        <v>1.9152423149366299E-2</v>
      </c>
    </row>
    <row r="4942" spans="40:43" x14ac:dyDescent="0.25">
      <c r="AN4942" s="6">
        <f>AL1942-'ugly don''t look!'!$M$6</f>
        <v>-0.78777533400875255</v>
      </c>
      <c r="AO4942" s="6">
        <f t="shared" si="548"/>
        <v>-1.0802765229774958</v>
      </c>
      <c r="AP4942" s="6">
        <f t="shared" si="549"/>
        <v>2.7356013315577861</v>
      </c>
      <c r="AQ4942" s="6">
        <f t="shared" si="550"/>
        <v>2.0860667453120901E-2</v>
      </c>
    </row>
    <row r="4943" spans="40:43" x14ac:dyDescent="0.25">
      <c r="AN4943" s="6">
        <f>AL1943-'ugly don''t look!'!$M$6</f>
        <v>-0.78762531525045931</v>
      </c>
      <c r="AO4943" s="6">
        <f t="shared" si="548"/>
        <v>-1.0809915944645121</v>
      </c>
      <c r="AP4943" s="6">
        <f t="shared" si="549"/>
        <v>2.7357513503160793</v>
      </c>
      <c r="AQ4943" s="6">
        <f t="shared" si="550"/>
        <v>2.1469573662399016E-2</v>
      </c>
    </row>
    <row r="4944" spans="40:43" x14ac:dyDescent="0.25">
      <c r="AN4944" s="6">
        <f>AL1944-'ugly don''t look!'!$M$6</f>
        <v>-0.79275314789645268</v>
      </c>
      <c r="AO4944" s="6">
        <f t="shared" si="548"/>
        <v>-1.0815442642232587</v>
      </c>
      <c r="AP4944" s="6">
        <f t="shared" si="549"/>
        <v>2.7306235176700859</v>
      </c>
      <c r="AQ4944" s="6">
        <f t="shared" si="550"/>
        <v>1.669640935577113E-2</v>
      </c>
    </row>
    <row r="4945" spans="40:43" x14ac:dyDescent="0.25">
      <c r="AN4945" s="6">
        <f>AL1945-'ugly don''t look!'!$M$6</f>
        <v>-0.79437027470995991</v>
      </c>
      <c r="AO4945" s="6">
        <f t="shared" si="548"/>
        <v>-1.0817028240118072</v>
      </c>
      <c r="AP4945" s="6">
        <f t="shared" si="549"/>
        <v>2.7290063908565787</v>
      </c>
      <c r="AQ4945" s="6">
        <f t="shared" si="550"/>
        <v>1.5181036141053511E-2</v>
      </c>
    </row>
    <row r="4946" spans="40:43" x14ac:dyDescent="0.25">
      <c r="AN4946" s="6">
        <f>AL1946-'ugly don''t look!'!$M$6</f>
        <v>-0.79437495759597976</v>
      </c>
      <c r="AO4946" s="6">
        <f t="shared" si="548"/>
        <v>-1.0823346338480202</v>
      </c>
      <c r="AP4946" s="6">
        <f t="shared" si="549"/>
        <v>2.7290017079705589</v>
      </c>
      <c r="AQ4946" s="6">
        <f t="shared" si="550"/>
        <v>1.5581808668249347E-2</v>
      </c>
    </row>
    <row r="4947" spans="40:43" x14ac:dyDescent="0.25">
      <c r="AN4947" s="6">
        <f>AL1947-'ugly don''t look!'!$M$6</f>
        <v>-0.79378792809890886</v>
      </c>
      <c r="AO4947" s="6">
        <f t="shared" si="548"/>
        <v>-1.08132814770565</v>
      </c>
      <c r="AP4947" s="6">
        <f t="shared" si="549"/>
        <v>2.7295887374676298</v>
      </c>
      <c r="AQ4947" s="6">
        <f t="shared" si="550"/>
        <v>1.5522939302465205E-2</v>
      </c>
    </row>
    <row r="4948" spans="40:43" x14ac:dyDescent="0.25">
      <c r="AN4948" s="6">
        <f>AL1948-'ugly don''t look!'!$M$6</f>
        <v>-0.78975476376891862</v>
      </c>
      <c r="AO4948" s="6">
        <f t="shared" si="548"/>
        <v>-1.0822644316547845</v>
      </c>
      <c r="AP4948" s="6">
        <f t="shared" si="549"/>
        <v>2.73362190179762</v>
      </c>
      <c r="AQ4948" s="6">
        <f t="shared" si="550"/>
        <v>2.0156951187724564E-2</v>
      </c>
    </row>
    <row r="4949" spans="40:43" x14ac:dyDescent="0.25">
      <c r="AN4949" s="6">
        <f>AL1949-'ugly don''t look!'!$M$6</f>
        <v>-0.78926344912433022</v>
      </c>
      <c r="AO4949" s="6">
        <f t="shared" si="548"/>
        <v>-1.0838273030782899</v>
      </c>
      <c r="AP4949" s="6">
        <f t="shared" si="549"/>
        <v>2.7341132164422084</v>
      </c>
      <c r="AQ4949" s="6">
        <f t="shared" si="550"/>
        <v>2.165121742075074E-2</v>
      </c>
    </row>
    <row r="4950" spans="40:43" x14ac:dyDescent="0.25">
      <c r="AN4950" s="6">
        <f>AL1950-'ugly don''t look!'!$M$6</f>
        <v>-0.79003864460390849</v>
      </c>
      <c r="AO4950" s="6">
        <f t="shared" si="548"/>
        <v>-1.0810658908576238</v>
      </c>
      <c r="AP4950" s="6">
        <f t="shared" si="549"/>
        <v>2.7333380209626301</v>
      </c>
      <c r="AQ4950" s="6">
        <f t="shared" si="550"/>
        <v>1.9103923013906648E-2</v>
      </c>
    </row>
    <row r="4951" spans="40:43" x14ac:dyDescent="0.25">
      <c r="AN4951" s="6">
        <f>AL1951-'ugly don''t look!'!$M$6</f>
        <v>-0.79229457191212393</v>
      </c>
      <c r="AO4951" s="6">
        <f t="shared" si="548"/>
        <v>-1.079027086686299</v>
      </c>
      <c r="AP4951" s="6">
        <f t="shared" si="549"/>
        <v>2.7310820936544147</v>
      </c>
      <c r="AQ4951" s="6">
        <f t="shared" si="550"/>
        <v>1.5539620716303132E-2</v>
      </c>
    </row>
    <row r="4952" spans="40:43" x14ac:dyDescent="0.25">
      <c r="AN4952" s="6">
        <f>AL1952-'ugly don''t look!'!$M$6</f>
        <v>-0.79362597463621842</v>
      </c>
      <c r="AO4952" s="6">
        <f t="shared" si="548"/>
        <v>-1.0805148233302124</v>
      </c>
      <c r="AP4952" s="6">
        <f t="shared" si="549"/>
        <v>2.7297506909303202</v>
      </c>
      <c r="AQ4952" s="6">
        <f t="shared" si="550"/>
        <v>1.5162952852510375E-2</v>
      </c>
    </row>
    <row r="4953" spans="40:43" x14ac:dyDescent="0.25">
      <c r="AN4953" s="6">
        <f>AL1953-'ugly don''t look!'!$M$6</f>
        <v>-0.79757934102523942</v>
      </c>
      <c r="AO4953" s="6">
        <f t="shared" si="548"/>
        <v>-1.0820974071079026</v>
      </c>
      <c r="AP4953" s="6">
        <f t="shared" si="549"/>
        <v>2.7257973245412992</v>
      </c>
      <c r="AQ4953" s="6">
        <f t="shared" si="550"/>
        <v>1.2225188188492525E-2</v>
      </c>
    </row>
    <row r="4954" spans="40:43" x14ac:dyDescent="0.25">
      <c r="AN4954" s="6">
        <f>AL1954-'ugly don''t look!'!$M$6</f>
        <v>-0.79754813385525614</v>
      </c>
      <c r="AO4954" s="6">
        <f t="shared" si="548"/>
        <v>-1.0819962342904061</v>
      </c>
      <c r="AP4954" s="6">
        <f t="shared" si="549"/>
        <v>2.7258285317112825</v>
      </c>
      <c r="AQ4954" s="6">
        <f t="shared" si="550"/>
        <v>1.2191469071841682E-2</v>
      </c>
    </row>
    <row r="4955" spans="40:43" x14ac:dyDescent="0.25">
      <c r="AN4955" s="6">
        <f>AL1955-'ugly don''t look!'!$M$6</f>
        <v>-0.79914010231081001</v>
      </c>
      <c r="AO4955" s="6">
        <f t="shared" si="548"/>
        <v>-1.0813773599086793</v>
      </c>
      <c r="AP4955" s="6">
        <f t="shared" si="549"/>
        <v>2.7242365632557286</v>
      </c>
      <c r="AQ4955" s="6">
        <f t="shared" si="550"/>
        <v>1.0202346355955766E-2</v>
      </c>
    </row>
    <row r="4956" spans="40:43" x14ac:dyDescent="0.25">
      <c r="AN4956" s="6">
        <f>AL1956-'ugly don''t look!'!$M$6</f>
        <v>-0.79891931532528737</v>
      </c>
      <c r="AO4956" s="6">
        <f t="shared" si="548"/>
        <v>-1.0797202082140371</v>
      </c>
      <c r="AP4956" s="6">
        <f t="shared" si="549"/>
        <v>2.7244573502412512</v>
      </c>
      <c r="AQ4956" s="6">
        <f t="shared" si="550"/>
        <v>9.3596786647680841E-3</v>
      </c>
    </row>
    <row r="4957" spans="40:43" x14ac:dyDescent="0.25">
      <c r="AN4957" s="6">
        <f>AL1957-'ugly don''t look!'!$M$6</f>
        <v>-0.79918077007023181</v>
      </c>
      <c r="AO4957" s="6">
        <f t="shared" si="548"/>
        <v>-1.0800005000168522</v>
      </c>
      <c r="AP4957" s="6">
        <f t="shared" si="549"/>
        <v>2.7241958954963068</v>
      </c>
      <c r="AQ4957" s="6">
        <f t="shared" si="550"/>
        <v>9.2780973915830567E-3</v>
      </c>
    </row>
    <row r="4958" spans="40:43" x14ac:dyDescent="0.25">
      <c r="AN4958" s="6">
        <f>AL1958-'ugly don''t look!'!$M$6</f>
        <v>-0.80160179876524085</v>
      </c>
      <c r="AO4958" s="6">
        <f t="shared" si="548"/>
        <v>-1.0836684061015032</v>
      </c>
      <c r="AP4958" s="6">
        <f t="shared" si="549"/>
        <v>2.7217748668012978</v>
      </c>
      <c r="AQ4958" s="6">
        <f t="shared" si="550"/>
        <v>9.2108977950612625E-3</v>
      </c>
    </row>
    <row r="4959" spans="40:43" x14ac:dyDescent="0.25">
      <c r="AN4959" s="6">
        <f>AL1959-'ugly don''t look!'!$M$6</f>
        <v>-0.80140101536476127</v>
      </c>
      <c r="AO4959" s="6">
        <f t="shared" si="548"/>
        <v>-1.0812538318259692</v>
      </c>
      <c r="AP4959" s="6">
        <f t="shared" si="549"/>
        <v>2.7219756502017773</v>
      </c>
      <c r="AQ4959" s="6">
        <f t="shared" si="550"/>
        <v>7.8621608264141385E-3</v>
      </c>
    </row>
    <row r="4960" spans="40:43" x14ac:dyDescent="0.25">
      <c r="AN4960" s="6">
        <f>AL1960-'ugly don''t look!'!$M$6</f>
        <v>-0.80048536818026239</v>
      </c>
      <c r="AO4960" s="6">
        <f t="shared" si="548"/>
        <v>-1.0801812187345119</v>
      </c>
      <c r="AP4960" s="6">
        <f t="shared" si="549"/>
        <v>2.7228912973862762</v>
      </c>
      <c r="AQ4960" s="6">
        <f t="shared" si="550"/>
        <v>8.0894730732612719E-3</v>
      </c>
    </row>
    <row r="4961" spans="40:43" x14ac:dyDescent="0.25">
      <c r="AN4961" s="6">
        <f>AL1961-'ugly don''t look!'!$M$6</f>
        <v>-0.80061545042752291</v>
      </c>
      <c r="AO4961" s="6">
        <f t="shared" si="548"/>
        <v>-1.0768919397500942</v>
      </c>
      <c r="AP4961" s="6">
        <f t="shared" si="549"/>
        <v>2.7227612151390157</v>
      </c>
      <c r="AQ4961" s="6">
        <f t="shared" si="550"/>
        <v>5.8485405457920081E-3</v>
      </c>
    </row>
    <row r="4962" spans="40:43" x14ac:dyDescent="0.25">
      <c r="AN4962" s="6">
        <f>AL1962-'ugly don''t look!'!$M$6</f>
        <v>-0.80035681709891282</v>
      </c>
      <c r="AO4962" s="6">
        <f t="shared" si="548"/>
        <v>-1.0805862408808131</v>
      </c>
      <c r="AP4962" s="6">
        <f t="shared" si="549"/>
        <v>2.7230198484676258</v>
      </c>
      <c r="AQ4962" s="6">
        <f t="shared" si="550"/>
        <v>8.4779416365456106E-3</v>
      </c>
    </row>
    <row r="4963" spans="40:43" x14ac:dyDescent="0.25">
      <c r="AN4963" s="6">
        <f>AL1963-'ugly don''t look!'!$M$6</f>
        <v>-0.79890839485987675</v>
      </c>
      <c r="AO4963" s="6">
        <f t="shared" si="548"/>
        <v>-1.0854926251871599</v>
      </c>
      <c r="AP4963" s="6">
        <f t="shared" si="549"/>
        <v>2.7244682707066619</v>
      </c>
      <c r="AQ4963" s="6">
        <f t="shared" si="550"/>
        <v>1.3074969614689375E-2</v>
      </c>
    </row>
    <row r="4964" spans="40:43" x14ac:dyDescent="0.25">
      <c r="AN4964" s="6">
        <f>AL1964-'ugly don''t look!'!$M$6</f>
        <v>-0.80148405260395794</v>
      </c>
      <c r="AO4964" s="6">
        <f t="shared" si="548"/>
        <v>-1.0846728850470861</v>
      </c>
      <c r="AP4964" s="6">
        <f t="shared" si="549"/>
        <v>2.7218926129625807</v>
      </c>
      <c r="AQ4964" s="6">
        <f t="shared" si="550"/>
        <v>9.9732547278208739E-3</v>
      </c>
    </row>
    <row r="4965" spans="40:43" x14ac:dyDescent="0.25">
      <c r="AN4965" s="6">
        <f>AL1965-'ugly don''t look!'!$M$6</f>
        <v>-0.80409000428240596</v>
      </c>
      <c r="AO4965" s="6">
        <f t="shared" si="548"/>
        <v>-1.0812355884565759</v>
      </c>
      <c r="AP4965" s="6">
        <f t="shared" si="549"/>
        <v>2.7192866612841327</v>
      </c>
      <c r="AQ4965" s="6">
        <f t="shared" si="550"/>
        <v>5.1614644733166959E-3</v>
      </c>
    </row>
    <row r="4966" spans="40:43" x14ac:dyDescent="0.25">
      <c r="AN4966" s="6">
        <f>AL1966-'ugly don''t look!'!$M$6</f>
        <v>-0.81222293269661705</v>
      </c>
      <c r="AO4966" s="6">
        <f t="shared" si="548"/>
        <v>-1.0746540914641947</v>
      </c>
      <c r="AP4966" s="6">
        <f t="shared" si="549"/>
        <v>2.7111537328699216</v>
      </c>
      <c r="AQ4966" s="6">
        <f t="shared" si="550"/>
        <v>-7.1950505799037445E-3</v>
      </c>
    </row>
    <row r="4967" spans="40:43" x14ac:dyDescent="0.25">
      <c r="AN4967" s="6">
        <f>AL1967-'ugly don''t look!'!$M$6</f>
        <v>-0.80954682402012779</v>
      </c>
      <c r="AO4967" s="6">
        <f t="shared" si="548"/>
        <v>-1.0765930261339032</v>
      </c>
      <c r="AP4967" s="6">
        <f t="shared" si="549"/>
        <v>2.7138298415464108</v>
      </c>
      <c r="AQ4967" s="6">
        <f t="shared" si="550"/>
        <v>-3.2746568153299849E-3</v>
      </c>
    </row>
    <row r="4968" spans="40:43" x14ac:dyDescent="0.25">
      <c r="AN4968" s="6">
        <f>AL1968-'ugly don''t look!'!$M$6</f>
        <v>-0.80486731879841589</v>
      </c>
      <c r="AO4968" s="6">
        <f t="shared" si="548"/>
        <v>-1.0779765431663009</v>
      </c>
      <c r="AP4968" s="6">
        <f t="shared" si="549"/>
        <v>2.7185093467681227</v>
      </c>
      <c r="AQ4968" s="6">
        <f t="shared" si="550"/>
        <v>2.29270174121457E-3</v>
      </c>
    </row>
    <row r="4969" spans="40:43" x14ac:dyDescent="0.25">
      <c r="AN4969" s="6">
        <f>AL1969-'ugly don''t look!'!$M$6</f>
        <v>-0.79995108099232892</v>
      </c>
      <c r="AO4969" s="6">
        <f t="shared" si="548"/>
        <v>-1.0766713281986517</v>
      </c>
      <c r="AP4969" s="6">
        <f t="shared" si="549"/>
        <v>2.7234255845742097</v>
      </c>
      <c r="AQ4969" s="6">
        <f t="shared" si="550"/>
        <v>6.3713355029968721E-3</v>
      </c>
    </row>
    <row r="4970" spans="40:43" x14ac:dyDescent="0.25">
      <c r="AN4970" s="6">
        <f>AL1970-'ugly don''t look!'!$M$6</f>
        <v>-0.79348894472067677</v>
      </c>
      <c r="AO4970" s="6">
        <f t="shared" si="548"/>
        <v>-1.0779973964162262</v>
      </c>
      <c r="AP4970" s="6">
        <f t="shared" si="549"/>
        <v>2.7298877208458618</v>
      </c>
      <c r="AQ4970" s="6">
        <f t="shared" si="550"/>
        <v>1.3684458109922831E-2</v>
      </c>
    </row>
    <row r="4971" spans="40:43" x14ac:dyDescent="0.25">
      <c r="AN4971" s="6">
        <f>AL1971-'ugly don''t look!'!$M$6</f>
        <v>-0.7926553051579921</v>
      </c>
      <c r="AO4971" s="6">
        <f t="shared" si="548"/>
        <v>-1.0746386283887301</v>
      </c>
      <c r="AP4971" s="6">
        <f t="shared" si="549"/>
        <v>2.7307213604085465</v>
      </c>
      <c r="AQ4971" s="6">
        <f t="shared" si="550"/>
        <v>1.2362653739276613E-2</v>
      </c>
    </row>
    <row r="4972" spans="40:43" x14ac:dyDescent="0.25">
      <c r="AN4972" s="6">
        <f>AL1972-'ugly don''t look!'!$M$6</f>
        <v>-0.78903102424848992</v>
      </c>
      <c r="AO4972" s="6">
        <f t="shared" si="548"/>
        <v>-1.0739114688321001</v>
      </c>
      <c r="AP4972" s="6">
        <f t="shared" si="549"/>
        <v>2.7343456413180487</v>
      </c>
      <c r="AQ4972" s="6">
        <f t="shared" si="550"/>
        <v>1.5520289842685858E-2</v>
      </c>
    </row>
    <row r="4973" spans="40:43" x14ac:dyDescent="0.25">
      <c r="AN4973" s="6">
        <f>AL1973-'ugly don''t look!'!$M$6</f>
        <v>-0.78991609143710173</v>
      </c>
      <c r="AO4973" s="6">
        <f t="shared" si="548"/>
        <v>-1.0730553451333</v>
      </c>
      <c r="AP4973" s="6">
        <f t="shared" si="549"/>
        <v>2.7334605741294369</v>
      </c>
      <c r="AQ4973" s="6">
        <f t="shared" si="550"/>
        <v>1.4085816854788963E-2</v>
      </c>
    </row>
    <row r="4974" spans="40:43" x14ac:dyDescent="0.25">
      <c r="AN4974" s="6">
        <f>AL1974-'ugly don''t look!'!$M$6</f>
        <v>-0.79081427482586442</v>
      </c>
      <c r="AO4974" s="6">
        <f t="shared" si="548"/>
        <v>-1.0739476896394624</v>
      </c>
      <c r="AP4974" s="6">
        <f t="shared" si="549"/>
        <v>2.7325623907406742</v>
      </c>
      <c r="AQ4974" s="6">
        <f t="shared" si="550"/>
        <v>1.3760283478323504E-2</v>
      </c>
    </row>
    <row r="4975" spans="40:43" x14ac:dyDescent="0.25">
      <c r="AN4975" s="6">
        <f>AL1975-'ugly don''t look!'!$M$6</f>
        <v>-0.79180651220147658</v>
      </c>
      <c r="AO4975" s="6">
        <f t="shared" si="548"/>
        <v>-1.078428238437029</v>
      </c>
      <c r="AP4975" s="6">
        <f t="shared" si="549"/>
        <v>2.731570153365062</v>
      </c>
      <c r="AQ4975" s="6">
        <f t="shared" si="550"/>
        <v>1.5643377666144126E-2</v>
      </c>
    </row>
    <row r="4976" spans="40:43" x14ac:dyDescent="0.25">
      <c r="AN4976" s="6">
        <f>AL1976-'ugly don''t look!'!$M$6</f>
        <v>-0.79205526774631885</v>
      </c>
      <c r="AO4976" s="6">
        <f t="shared" si="548"/>
        <v>-1.0788116803932979</v>
      </c>
      <c r="AP4976" s="6">
        <f t="shared" si="549"/>
        <v>2.7313213978202198</v>
      </c>
      <c r="AQ4976" s="6">
        <f t="shared" si="550"/>
        <v>1.5640690808290142E-2</v>
      </c>
    </row>
    <row r="4977" spans="40:43" x14ac:dyDescent="0.25">
      <c r="AN4977" s="6">
        <f>AL1977-'ugly don''t look!'!$M$6</f>
        <v>-0.79239872215288765</v>
      </c>
      <c r="AO4977" s="6">
        <f t="shared" si="548"/>
        <v>-1.079846388300931</v>
      </c>
      <c r="AP4977" s="6">
        <f t="shared" si="549"/>
        <v>2.730977943413651</v>
      </c>
      <c r="AQ4977" s="6">
        <f t="shared" si="550"/>
        <v>1.5961246200558304E-2</v>
      </c>
    </row>
    <row r="4978" spans="40:43" x14ac:dyDescent="0.25">
      <c r="AN4978" s="6">
        <f>AL1978-'ugly don''t look!'!$M$6</f>
        <v>-0.79383138756776139</v>
      </c>
      <c r="AO4978" s="6">
        <f t="shared" si="548"/>
        <v>-1.0849601124496815</v>
      </c>
      <c r="AP4978" s="6">
        <f t="shared" si="549"/>
        <v>2.7295452779987772</v>
      </c>
      <c r="AQ4978" s="6">
        <f t="shared" si="550"/>
        <v>1.7810244063088426E-2</v>
      </c>
    </row>
    <row r="4979" spans="40:43" x14ac:dyDescent="0.25">
      <c r="AN4979" s="6">
        <f>AL1979-'ugly don''t look!'!$M$6</f>
        <v>-0.79179416779680167</v>
      </c>
      <c r="AO4979" s="6">
        <f t="shared" si="548"/>
        <v>-1.0881319804563676</v>
      </c>
      <c r="AP4979" s="6">
        <f t="shared" si="549"/>
        <v>2.7315824977697369</v>
      </c>
      <c r="AQ4979" s="6">
        <f t="shared" si="550"/>
        <v>2.1882967208014442E-2</v>
      </c>
    </row>
    <row r="4980" spans="40:43" x14ac:dyDescent="0.25">
      <c r="AN4980" s="6">
        <f>AL1980-'ugly don''t look!'!$M$6</f>
        <v>-0.79000134422404278</v>
      </c>
      <c r="AO4980" s="6">
        <f t="shared" si="548"/>
        <v>-1.0883721603649141</v>
      </c>
      <c r="AP4980" s="6">
        <f t="shared" si="549"/>
        <v>2.7333753213424958</v>
      </c>
      <c r="AQ4980" s="6">
        <f t="shared" si="550"/>
        <v>2.3829922987149726E-2</v>
      </c>
    </row>
    <row r="4981" spans="40:43" x14ac:dyDescent="0.25">
      <c r="AN4981" s="6">
        <f>AL1981-'ugly don''t look!'!$M$6</f>
        <v>-0.79136854586924921</v>
      </c>
      <c r="AO4981" s="6">
        <f t="shared" si="548"/>
        <v>-1.0821381136290509</v>
      </c>
      <c r="AP4981" s="6">
        <f t="shared" si="549"/>
        <v>2.7320081196972894</v>
      </c>
      <c r="AQ4981" s="6">
        <f t="shared" si="550"/>
        <v>1.8462106203619683E-2</v>
      </c>
    </row>
    <row r="4982" spans="40:43" x14ac:dyDescent="0.25">
      <c r="AN4982" s="6">
        <f>AL1982-'ugly don''t look!'!$M$6</f>
        <v>-0.79049768639466134</v>
      </c>
      <c r="AO4982" s="6">
        <f t="shared" si="548"/>
        <v>-1.0844097496657734</v>
      </c>
      <c r="AP4982" s="6">
        <f t="shared" si="549"/>
        <v>2.7328789791718773</v>
      </c>
      <c r="AQ4982" s="6">
        <f t="shared" si="550"/>
        <v>2.0790757366709461E-2</v>
      </c>
    </row>
    <row r="4983" spans="40:43" x14ac:dyDescent="0.25">
      <c r="AN4983" s="6">
        <f>AL1983-'ugly don''t look!'!$M$6</f>
        <v>-0.79254645383897149</v>
      </c>
      <c r="AO4983" s="6">
        <f t="shared" si="548"/>
        <v>-1.0840340579555128</v>
      </c>
      <c r="AP4983" s="6">
        <f t="shared" si="549"/>
        <v>2.7308302117275671</v>
      </c>
      <c r="AQ4983" s="6">
        <f t="shared" si="550"/>
        <v>1.8500894850916244E-2</v>
      </c>
    </row>
    <row r="4984" spans="40:43" x14ac:dyDescent="0.25">
      <c r="AN4984" s="6">
        <f>AL1984-'ugly don''t look!'!$M$6</f>
        <v>-0.79326021344024156</v>
      </c>
      <c r="AO4984" s="6">
        <f t="shared" si="548"/>
        <v>-1.0862578629513786</v>
      </c>
      <c r="AP4984" s="6">
        <f t="shared" si="549"/>
        <v>2.7301164521262971</v>
      </c>
      <c r="AQ4984" s="6">
        <f t="shared" si="550"/>
        <v>1.9214232014891836E-2</v>
      </c>
    </row>
    <row r="4985" spans="40:43" x14ac:dyDescent="0.25">
      <c r="AN4985" s="6">
        <f>AL1985-'ugly don''t look!'!$M$6</f>
        <v>-0.79329613198270232</v>
      </c>
      <c r="AO4985" s="6">
        <f t="shared" si="548"/>
        <v>-1.0889827298111145</v>
      </c>
      <c r="AP4985" s="6">
        <f t="shared" si="549"/>
        <v>2.7300805335838363</v>
      </c>
      <c r="AQ4985" s="6">
        <f t="shared" si="550"/>
        <v>2.0926959908824344E-2</v>
      </c>
    </row>
    <row r="4986" spans="40:43" x14ac:dyDescent="0.25">
      <c r="AN4986" s="6">
        <f>AL1986-'ugly don''t look!'!$M$6</f>
        <v>-0.79305642102209362</v>
      </c>
      <c r="AO4986" s="6">
        <f t="shared" si="548"/>
        <v>-1.088462685234745</v>
      </c>
      <c r="AP4986" s="6">
        <f t="shared" si="549"/>
        <v>2.730320244544445</v>
      </c>
      <c r="AQ4986" s="6">
        <f t="shared" si="550"/>
        <v>2.0832939299398695E-2</v>
      </c>
    </row>
    <row r="4987" spans="40:43" x14ac:dyDescent="0.25">
      <c r="AN4987" s="6">
        <f>AL1987-'ugly don''t look!'!$M$6</f>
        <v>-0.79574497402277311</v>
      </c>
      <c r="AO4987" s="6">
        <f t="shared" ref="AO4987:AO5050" si="551">AK1987</f>
        <v>-1.0867599321465204</v>
      </c>
      <c r="AP4987" s="6">
        <f t="shared" ref="AP4987:AP5050" si="552">AL1987</f>
        <v>2.7276316915437655</v>
      </c>
      <c r="AQ4987" s="6">
        <f t="shared" si="550"/>
        <v>1.7051667544721011E-2</v>
      </c>
    </row>
    <row r="4988" spans="40:43" x14ac:dyDescent="0.25">
      <c r="AN4988" s="6">
        <f>AL1988-'ugly don''t look!'!$M$6</f>
        <v>-0.7995814863375843</v>
      </c>
      <c r="AO4988" s="6">
        <f t="shared" si="551"/>
        <v>-1.081613076418481</v>
      </c>
      <c r="AP4988" s="6">
        <f t="shared" si="552"/>
        <v>2.7237951792289543</v>
      </c>
      <c r="AQ4988" s="6">
        <f t="shared" si="550"/>
        <v>9.91223020980872E-3</v>
      </c>
    </row>
    <row r="4989" spans="40:43" x14ac:dyDescent="0.25">
      <c r="AN4989" s="6">
        <f>AL1989-'ugly don''t look!'!$M$6</f>
        <v>-0.79952668092661838</v>
      </c>
      <c r="AO4989" s="6">
        <f t="shared" si="551"/>
        <v>-1.0859463837286614</v>
      </c>
      <c r="AP4989" s="6">
        <f t="shared" si="552"/>
        <v>2.7238499846399202</v>
      </c>
      <c r="AQ4989" s="6">
        <f t="shared" si="550"/>
        <v>1.2747876952038079E-2</v>
      </c>
    </row>
    <row r="4990" spans="40:43" x14ac:dyDescent="0.25">
      <c r="AN4990" s="6">
        <f>AL1990-'ugly don''t look!'!$M$6</f>
        <v>-0.80449269299353965</v>
      </c>
      <c r="AO4990" s="6">
        <f t="shared" si="551"/>
        <v>-1.0919574373804706</v>
      </c>
      <c r="AP4990" s="6">
        <f t="shared" si="552"/>
        <v>2.718883972572999</v>
      </c>
      <c r="AQ4990" s="6">
        <f t="shared" si="550"/>
        <v>1.1639377229122921E-2</v>
      </c>
    </row>
    <row r="4991" spans="40:43" x14ac:dyDescent="0.25">
      <c r="AN4991" s="6">
        <f>AL1991-'ugly don''t look!'!$M$6</f>
        <v>-0.80679894356689585</v>
      </c>
      <c r="AO4991" s="6">
        <f t="shared" si="551"/>
        <v>-1.0880330599619914</v>
      </c>
      <c r="AP4991" s="6">
        <f t="shared" si="552"/>
        <v>2.7165777219996428</v>
      </c>
      <c r="AQ4991" s="6">
        <f t="shared" si="550"/>
        <v>6.8147105491718485E-3</v>
      </c>
    </row>
    <row r="4992" spans="40:43" x14ac:dyDescent="0.25">
      <c r="AN4992" s="6">
        <f>AL1992-'ugly don''t look!'!$M$6</f>
        <v>-0.80652296210182639</v>
      </c>
      <c r="AO4992" s="6">
        <f t="shared" si="551"/>
        <v>-1.0823121820139054</v>
      </c>
      <c r="AP4992" s="6">
        <f t="shared" si="552"/>
        <v>2.7168537034647122</v>
      </c>
      <c r="AQ4992" s="6">
        <f t="shared" si="550"/>
        <v>3.4193960016608849E-3</v>
      </c>
    </row>
    <row r="4993" spans="40:43" x14ac:dyDescent="0.25">
      <c r="AN4993" s="6">
        <f>AL1993-'ugly don''t look!'!$M$6</f>
        <v>-0.80410723009334406</v>
      </c>
      <c r="AO4993" s="6">
        <f t="shared" si="551"/>
        <v>-1.0714634599761463</v>
      </c>
      <c r="AP4993" s="6">
        <f t="shared" si="552"/>
        <v>2.7192694354731946</v>
      </c>
      <c r="AQ4993" s="6">
        <f t="shared" si="550"/>
        <v>-1.1268925608679259E-3</v>
      </c>
    </row>
    <row r="4994" spans="40:43" x14ac:dyDescent="0.25">
      <c r="AN4994" s="6">
        <f>AL1994-'ugly don''t look!'!$M$6</f>
        <v>-0.79362447054742136</v>
      </c>
      <c r="AO4994" s="6">
        <f t="shared" si="551"/>
        <v>-1.0644350979680133</v>
      </c>
      <c r="AP4994" s="6">
        <f t="shared" si="552"/>
        <v>2.7297521950191173</v>
      </c>
      <c r="AQ4994" s="6">
        <f t="shared" ref="AQ4994:AQ5057" si="553">AN4994-$AS$2*AO4994-$AT$2</f>
        <v>4.8455107688269161E-3</v>
      </c>
    </row>
    <row r="4995" spans="40:43" x14ac:dyDescent="0.25">
      <c r="AN4995" s="6">
        <f>AL1995-'ugly don''t look!'!$M$6</f>
        <v>-0.78982152262973448</v>
      </c>
      <c r="AO4995" s="6">
        <f t="shared" si="551"/>
        <v>-1.0706622563386066</v>
      </c>
      <c r="AP4995" s="6">
        <f t="shared" si="552"/>
        <v>2.7335551429368041</v>
      </c>
      <c r="AQ4995" s="6">
        <f t="shared" si="553"/>
        <v>1.264465330963363E-2</v>
      </c>
    </row>
    <row r="4996" spans="40:43" x14ac:dyDescent="0.25">
      <c r="AN4996" s="6">
        <f>AL1996-'ugly don''t look!'!$M$6</f>
        <v>-0.78489684440103602</v>
      </c>
      <c r="AO4996" s="6">
        <f t="shared" si="551"/>
        <v>-1.0677098446415074</v>
      </c>
      <c r="AP4996" s="6">
        <f t="shared" si="552"/>
        <v>2.7384798211655026</v>
      </c>
      <c r="AQ4996" s="6">
        <f t="shared" si="553"/>
        <v>1.5674661281526087E-2</v>
      </c>
    </row>
    <row r="4997" spans="40:43" x14ac:dyDescent="0.25">
      <c r="AN4997" s="6">
        <f>AL1997-'ugly don''t look!'!$M$6</f>
        <v>-0.78271290203147181</v>
      </c>
      <c r="AO4997" s="6">
        <f t="shared" si="551"/>
        <v>-1.0687441975210488</v>
      </c>
      <c r="AP4997" s="6">
        <f t="shared" si="552"/>
        <v>2.7406637635350668</v>
      </c>
      <c r="AQ4997" s="6">
        <f t="shared" si="553"/>
        <v>1.8522385615453191E-2</v>
      </c>
    </row>
    <row r="4998" spans="40:43" x14ac:dyDescent="0.25">
      <c r="AN4998" s="6">
        <f>AL1998-'ugly don''t look!'!$M$6</f>
        <v>-0.78065974660719784</v>
      </c>
      <c r="AO4998" s="6">
        <f t="shared" si="551"/>
        <v>-1.0654357538210684</v>
      </c>
      <c r="AP4998" s="6">
        <f t="shared" si="552"/>
        <v>2.7427169189593408</v>
      </c>
      <c r="AQ4998" s="6">
        <f t="shared" si="553"/>
        <v>1.8452392062628525E-2</v>
      </c>
    </row>
    <row r="4999" spans="40:43" x14ac:dyDescent="0.25">
      <c r="AN4999" s="6">
        <f>AL1999-'ugly don''t look!'!$M$6</f>
        <v>-0.78046295895539952</v>
      </c>
      <c r="AO4999" s="6">
        <f t="shared" si="551"/>
        <v>-1.0643179235564009</v>
      </c>
      <c r="AP4999" s="6">
        <f t="shared" si="552"/>
        <v>2.7429137066111391</v>
      </c>
      <c r="AQ4999" s="6">
        <f t="shared" si="553"/>
        <v>1.7931827267712169E-2</v>
      </c>
    </row>
    <row r="5000" spans="40:43" x14ac:dyDescent="0.25">
      <c r="AN5000" s="6">
        <f>AL2000-'ugly don''t look!'!$M$6</f>
        <v>-0.78360149237153953</v>
      </c>
      <c r="AO5000" s="6">
        <f t="shared" si="551"/>
        <v>-1.0664608295284932</v>
      </c>
      <c r="AP5000" s="6">
        <f t="shared" si="552"/>
        <v>2.7397751731949991</v>
      </c>
      <c r="AQ5000" s="6">
        <f t="shared" si="553"/>
        <v>1.6168474762975699E-2</v>
      </c>
    </row>
    <row r="5001" spans="40:43" x14ac:dyDescent="0.25">
      <c r="AN5001" s="6">
        <f>AL2001-'ugly don''t look!'!$M$6</f>
        <v>-0.78402845526487219</v>
      </c>
      <c r="AO5001" s="6">
        <f t="shared" si="551"/>
        <v>-1.0635263686097505</v>
      </c>
      <c r="AP5001" s="6">
        <f t="shared" si="552"/>
        <v>2.7393482103016664</v>
      </c>
      <c r="AQ5001" s="6">
        <f t="shared" si="553"/>
        <v>1.3858361281950976E-2</v>
      </c>
    </row>
    <row r="5002" spans="40:43" x14ac:dyDescent="0.25">
      <c r="AN5002" s="6">
        <f>AL2002-'ugly don''t look!'!$M$6</f>
        <v>-0.55687420585344949</v>
      </c>
      <c r="AO5002" s="6">
        <f t="shared" si="551"/>
        <v>-0.78318303348336538</v>
      </c>
      <c r="AP5002" s="6">
        <f t="shared" si="552"/>
        <v>2.9665024597130891</v>
      </c>
      <c r="AQ5002" s="6">
        <f t="shared" si="553"/>
        <v>6.1106068770496319E-2</v>
      </c>
    </row>
    <row r="5003" spans="40:43" x14ac:dyDescent="0.25">
      <c r="AN5003" s="6">
        <f>AL2003-'ugly don''t look!'!$M$6</f>
        <v>-0.55683609041911852</v>
      </c>
      <c r="AO5003" s="6">
        <f t="shared" si="551"/>
        <v>-0.78203728107816051</v>
      </c>
      <c r="AP5003" s="6">
        <f t="shared" si="552"/>
        <v>2.9665405751474201</v>
      </c>
      <c r="AQ5003" s="6">
        <f t="shared" si="553"/>
        <v>6.0408913102244083E-2</v>
      </c>
    </row>
    <row r="5004" spans="40:43" x14ac:dyDescent="0.25">
      <c r="AN5004" s="6">
        <f>AL2004-'ugly don''t look!'!$M$6</f>
        <v>-0.55340651093323689</v>
      </c>
      <c r="AO5004" s="6">
        <f t="shared" si="551"/>
        <v>-0.78254592846691207</v>
      </c>
      <c r="AP5004" s="6">
        <f t="shared" si="552"/>
        <v>2.9699701546333017</v>
      </c>
      <c r="AQ5004" s="6">
        <f t="shared" si="553"/>
        <v>6.4164910167224393E-2</v>
      </c>
    </row>
    <row r="5005" spans="40:43" x14ac:dyDescent="0.25">
      <c r="AN5005" s="6">
        <f>AL2005-'ugly don''t look!'!$M$6</f>
        <v>-0.55287671236511393</v>
      </c>
      <c r="AO5005" s="6">
        <f t="shared" si="551"/>
        <v>-0.78557150265782805</v>
      </c>
      <c r="AP5005" s="6">
        <f t="shared" si="552"/>
        <v>2.9704999532014247</v>
      </c>
      <c r="AQ5005" s="6">
        <f t="shared" si="553"/>
        <v>6.6636330032580654E-2</v>
      </c>
    </row>
    <row r="5006" spans="40:43" x14ac:dyDescent="0.25">
      <c r="AN5006" s="6">
        <f>AL2006-'ugly don''t look!'!$M$6</f>
        <v>-0.55392449213786676</v>
      </c>
      <c r="AO5006" s="6">
        <f t="shared" si="551"/>
        <v>-0.79237392697114151</v>
      </c>
      <c r="AP5006" s="6">
        <f t="shared" si="552"/>
        <v>2.9694521734286718</v>
      </c>
      <c r="AQ5006" s="6">
        <f t="shared" si="553"/>
        <v>6.9953914017623547E-2</v>
      </c>
    </row>
    <row r="5007" spans="40:43" x14ac:dyDescent="0.25">
      <c r="AN5007" s="6">
        <f>AL2007-'ugly don''t look!'!$M$6</f>
        <v>-0.56164534169993718</v>
      </c>
      <c r="AO5007" s="6">
        <f t="shared" si="551"/>
        <v>-0.79185073340278578</v>
      </c>
      <c r="AP5007" s="6">
        <f t="shared" si="552"/>
        <v>2.9617313238666014</v>
      </c>
      <c r="AQ5007" s="6">
        <f t="shared" si="553"/>
        <v>6.1897312062521498E-2</v>
      </c>
    </row>
    <row r="5008" spans="40:43" x14ac:dyDescent="0.25">
      <c r="AN5008" s="6">
        <f>AL2008-'ugly don''t look!'!$M$6</f>
        <v>-0.56695400316802536</v>
      </c>
      <c r="AO5008" s="6">
        <f t="shared" si="551"/>
        <v>-0.78437400518706768</v>
      </c>
      <c r="AP5008" s="6">
        <f t="shared" si="552"/>
        <v>2.9564226623985133</v>
      </c>
      <c r="AQ5008" s="6">
        <f t="shared" si="553"/>
        <v>5.1790561431440924E-2</v>
      </c>
    </row>
    <row r="5009" spans="40:43" x14ac:dyDescent="0.25">
      <c r="AN5009" s="6">
        <f>AL2009-'ugly don''t look!'!$M$6</f>
        <v>-0.56839934997365216</v>
      </c>
      <c r="AO5009" s="6">
        <f t="shared" si="551"/>
        <v>-0.78285399816313184</v>
      </c>
      <c r="AP5009" s="6">
        <f t="shared" si="552"/>
        <v>2.9549773155928865</v>
      </c>
      <c r="AQ5009" s="6">
        <f t="shared" si="553"/>
        <v>4.9369770685791431E-2</v>
      </c>
    </row>
    <row r="5010" spans="40:43" x14ac:dyDescent="0.25">
      <c r="AN5010" s="6">
        <f>AL2010-'ugly don''t look!'!$M$6</f>
        <v>-0.57134610277965781</v>
      </c>
      <c r="AO5010" s="6">
        <f t="shared" si="551"/>
        <v>-0.78291758582893467</v>
      </c>
      <c r="AP5010" s="6">
        <f t="shared" si="552"/>
        <v>2.9520305627868808</v>
      </c>
      <c r="AQ5010" s="6">
        <f t="shared" si="553"/>
        <v>4.6463824403894433E-2</v>
      </c>
    </row>
    <row r="5011" spans="40:43" x14ac:dyDescent="0.25">
      <c r="AN5011" s="6">
        <f>AL2011-'ugly don''t look!'!$M$6</f>
        <v>-0.56538077676535003</v>
      </c>
      <c r="AO5011" s="6">
        <f t="shared" si="551"/>
        <v>-0.7790617073768672</v>
      </c>
      <c r="AP5011" s="6">
        <f t="shared" si="552"/>
        <v>2.9579958888011886</v>
      </c>
      <c r="AQ5011" s="6">
        <f t="shared" si="553"/>
        <v>4.9954692596425737E-2</v>
      </c>
    </row>
    <row r="5012" spans="40:43" x14ac:dyDescent="0.25">
      <c r="AN5012" s="6">
        <f>AL2012-'ugly don''t look!'!$M$6</f>
        <v>-0.56679148068601881</v>
      </c>
      <c r="AO5012" s="6">
        <f t="shared" si="551"/>
        <v>-0.77878485891993909</v>
      </c>
      <c r="AP5012" s="6">
        <f t="shared" si="552"/>
        <v>2.9565851848805198</v>
      </c>
      <c r="AQ5012" s="6">
        <f t="shared" si="553"/>
        <v>4.8366324924627752E-2</v>
      </c>
    </row>
    <row r="5013" spans="40:43" x14ac:dyDescent="0.25">
      <c r="AN5013" s="6">
        <f>AL2013-'ugly don''t look!'!$M$6</f>
        <v>-0.56037487898906813</v>
      </c>
      <c r="AO5013" s="6">
        <f t="shared" si="551"/>
        <v>-0.7823357604428246</v>
      </c>
      <c r="AP5013" s="6">
        <f t="shared" si="552"/>
        <v>2.9630017865774705</v>
      </c>
      <c r="AQ5013" s="6">
        <f t="shared" si="553"/>
        <v>5.7061669625770112E-2</v>
      </c>
    </row>
    <row r="5014" spans="40:43" x14ac:dyDescent="0.25">
      <c r="AN5014" s="6">
        <f>AL2014-'ugly don''t look!'!$M$6</f>
        <v>-0.55678821738171314</v>
      </c>
      <c r="AO5014" s="6">
        <f t="shared" si="551"/>
        <v>-0.78001629639558179</v>
      </c>
      <c r="AP5014" s="6">
        <f t="shared" si="552"/>
        <v>2.9665884481848255</v>
      </c>
      <c r="AQ5014" s="6">
        <f t="shared" si="553"/>
        <v>5.9159846566044366E-2</v>
      </c>
    </row>
    <row r="5015" spans="40:43" x14ac:dyDescent="0.25">
      <c r="AN5015" s="6">
        <f>AL2015-'ugly don''t look!'!$M$6</f>
        <v>-0.55552272120841817</v>
      </c>
      <c r="AO5015" s="6">
        <f t="shared" si="551"/>
        <v>-0.77895395250881905</v>
      </c>
      <c r="AP5015" s="6">
        <f t="shared" si="552"/>
        <v>2.9678539443581204</v>
      </c>
      <c r="AQ5015" s="6">
        <f t="shared" si="553"/>
        <v>5.9743597924845265E-2</v>
      </c>
    </row>
    <row r="5016" spans="40:43" x14ac:dyDescent="0.25">
      <c r="AN5016" s="6">
        <f>AL2016-'ugly don''t look!'!$M$6</f>
        <v>-0.55341019107151013</v>
      </c>
      <c r="AO5016" s="6">
        <f t="shared" si="551"/>
        <v>-0.78552455645536556</v>
      </c>
      <c r="AP5016" s="6">
        <f t="shared" si="552"/>
        <v>2.9699664744950285</v>
      </c>
      <c r="AQ5016" s="6">
        <f t="shared" si="553"/>
        <v>6.6072724235994668E-2</v>
      </c>
    </row>
    <row r="5017" spans="40:43" x14ac:dyDescent="0.25">
      <c r="AN5017" s="6">
        <f>AL2017-'ugly don''t look!'!$M$6</f>
        <v>-0.55516215957619686</v>
      </c>
      <c r="AO5017" s="6">
        <f t="shared" si="551"/>
        <v>-0.78667543568670106</v>
      </c>
      <c r="AP5017" s="6">
        <f t="shared" si="552"/>
        <v>2.9682145059903418</v>
      </c>
      <c r="AQ5017" s="6">
        <f t="shared" si="553"/>
        <v>6.5059316905188208E-2</v>
      </c>
    </row>
    <row r="5018" spans="40:43" x14ac:dyDescent="0.25">
      <c r="AN5018" s="6">
        <f>AL2018-'ugly don''t look!'!$M$6</f>
        <v>-0.55360236568069698</v>
      </c>
      <c r="AO5018" s="6">
        <f t="shared" si="551"/>
        <v>-0.78609254175583032</v>
      </c>
      <c r="AP5018" s="6">
        <f t="shared" si="552"/>
        <v>2.9697742998858416</v>
      </c>
      <c r="AQ5018" s="6">
        <f t="shared" si="553"/>
        <v>6.6245046507832611E-2</v>
      </c>
    </row>
    <row r="5019" spans="40:43" x14ac:dyDescent="0.25">
      <c r="AN5019" s="6">
        <f>AL2019-'ugly don''t look!'!$M$6</f>
        <v>-0.55799999144800339</v>
      </c>
      <c r="AO5019" s="6">
        <f t="shared" si="551"/>
        <v>-0.7840383609126238</v>
      </c>
      <c r="AP5019" s="6">
        <f t="shared" si="552"/>
        <v>2.9653766741185352</v>
      </c>
      <c r="AQ5019" s="6">
        <f t="shared" si="553"/>
        <v>6.052917798002358E-2</v>
      </c>
    </row>
    <row r="5020" spans="40:43" x14ac:dyDescent="0.25">
      <c r="AN5020" s="6">
        <f>AL2020-'ugly don''t look!'!$M$6</f>
        <v>-0.55967630268567703</v>
      </c>
      <c r="AO5020" s="6">
        <f t="shared" si="551"/>
        <v>-0.78597767309095401</v>
      </c>
      <c r="AP5020" s="6">
        <f t="shared" si="552"/>
        <v>2.9637003628808616</v>
      </c>
      <c r="AQ5020" s="6">
        <f t="shared" si="553"/>
        <v>6.0097394091484319E-2</v>
      </c>
    </row>
    <row r="5021" spans="40:43" x14ac:dyDescent="0.25">
      <c r="AN5021" s="6">
        <f>AL2021-'ugly don''t look!'!$M$6</f>
        <v>-0.5604500579450713</v>
      </c>
      <c r="AO5021" s="6">
        <f t="shared" si="551"/>
        <v>-0.78671719973789511</v>
      </c>
      <c r="AP5021" s="6">
        <f t="shared" si="552"/>
        <v>2.9629266076214673</v>
      </c>
      <c r="AQ5021" s="6">
        <f t="shared" si="553"/>
        <v>5.9798220051047873E-2</v>
      </c>
    </row>
    <row r="5022" spans="40:43" x14ac:dyDescent="0.25">
      <c r="AN5022" s="6">
        <f>AL2022-'ugly don''t look!'!$M$6</f>
        <v>-0.56340065895376235</v>
      </c>
      <c r="AO5022" s="6">
        <f t="shared" si="551"/>
        <v>-0.78950486966047162</v>
      </c>
      <c r="AP5022" s="6">
        <f t="shared" si="552"/>
        <v>2.9599760066127763</v>
      </c>
      <c r="AQ5022" s="6">
        <f t="shared" si="553"/>
        <v>5.8636568494524283E-2</v>
      </c>
    </row>
    <row r="5023" spans="40:43" x14ac:dyDescent="0.25">
      <c r="AN5023" s="6">
        <f>AL2023-'ugly don''t look!'!$M$6</f>
        <v>-0.56102348340986996</v>
      </c>
      <c r="AO5023" s="6">
        <f t="shared" si="551"/>
        <v>-0.79027015637422315</v>
      </c>
      <c r="AP5023" s="6">
        <f t="shared" si="552"/>
        <v>2.9623531821566687</v>
      </c>
      <c r="AQ5023" s="6">
        <f t="shared" si="553"/>
        <v>6.1504856431684379E-2</v>
      </c>
    </row>
    <row r="5024" spans="40:43" x14ac:dyDescent="0.25">
      <c r="AN5024" s="6">
        <f>AL2024-'ugly don''t look!'!$M$6</f>
        <v>-0.56851489721889603</v>
      </c>
      <c r="AO5024" s="6">
        <f t="shared" si="551"/>
        <v>-0.77850091528727272</v>
      </c>
      <c r="AP5024" s="6">
        <f t="shared" si="552"/>
        <v>2.9548617683476426</v>
      </c>
      <c r="AQ5024" s="6">
        <f t="shared" si="553"/>
        <v>4.6460691407597871E-2</v>
      </c>
    </row>
    <row r="5025" spans="40:43" x14ac:dyDescent="0.25">
      <c r="AN5025" s="6">
        <f>AL2025-'ugly don''t look!'!$M$6</f>
        <v>-0.5658726598874857</v>
      </c>
      <c r="AO5025" s="6">
        <f t="shared" si="551"/>
        <v>-0.78313408743829527</v>
      </c>
      <c r="AP5025" s="6">
        <f t="shared" si="552"/>
        <v>2.9575040056790529</v>
      </c>
      <c r="AQ5025" s="6">
        <f t="shared" si="553"/>
        <v>5.2076204274337262E-2</v>
      </c>
    </row>
    <row r="5026" spans="40:43" x14ac:dyDescent="0.25">
      <c r="AN5026" s="6">
        <f>AL2026-'ugly don''t look!'!$M$6</f>
        <v>-0.56676057776022493</v>
      </c>
      <c r="AO5026" s="6">
        <f t="shared" si="551"/>
        <v>-0.78619907492428531</v>
      </c>
      <c r="AP5026" s="6">
        <f t="shared" si="552"/>
        <v>2.9566160878063137</v>
      </c>
      <c r="AQ5026" s="6">
        <f t="shared" si="553"/>
        <v>5.3155200647634154E-2</v>
      </c>
    </row>
    <row r="5027" spans="40:43" x14ac:dyDescent="0.25">
      <c r="AN5027" s="6">
        <f>AL2027-'ugly don''t look!'!$M$6</f>
        <v>-0.56893623738921084</v>
      </c>
      <c r="AO5027" s="6">
        <f t="shared" si="551"/>
        <v>-0.78985711145428206</v>
      </c>
      <c r="AP5027" s="6">
        <f t="shared" si="552"/>
        <v>2.9544404281773278</v>
      </c>
      <c r="AQ5027" s="6">
        <f t="shared" si="553"/>
        <v>5.332703646398354E-2</v>
      </c>
    </row>
    <row r="5028" spans="40:43" x14ac:dyDescent="0.25">
      <c r="AN5028" s="6">
        <f>AL2028-'ugly don''t look!'!$M$6</f>
        <v>-0.57240846831300107</v>
      </c>
      <c r="AO5028" s="6">
        <f t="shared" si="551"/>
        <v>-0.79115987055905335</v>
      </c>
      <c r="AP5028" s="6">
        <f t="shared" si="552"/>
        <v>2.9509681972535375</v>
      </c>
      <c r="AQ5028" s="6">
        <f t="shared" si="553"/>
        <v>5.0690833567726995E-2</v>
      </c>
    </row>
    <row r="5029" spans="40:43" x14ac:dyDescent="0.25">
      <c r="AN5029" s="6">
        <f>AL2029-'ugly don''t look!'!$M$6</f>
        <v>-0.57547080101207149</v>
      </c>
      <c r="AO5029" s="6">
        <f t="shared" si="551"/>
        <v>-0.79234032605919946</v>
      </c>
      <c r="AP5029" s="6">
        <f t="shared" si="552"/>
        <v>2.9479058645544671</v>
      </c>
      <c r="AQ5029" s="6">
        <f t="shared" si="553"/>
        <v>4.838604221284229E-2</v>
      </c>
    </row>
    <row r="5030" spans="40:43" x14ac:dyDescent="0.25">
      <c r="AN5030" s="6">
        <f>AL2030-'ugly don''t look!'!$M$6</f>
        <v>-0.57591524640324954</v>
      </c>
      <c r="AO5030" s="6">
        <f t="shared" si="551"/>
        <v>-0.79063105359063479</v>
      </c>
      <c r="AP5030" s="6">
        <f t="shared" si="552"/>
        <v>2.9474614191632891</v>
      </c>
      <c r="AQ5030" s="6">
        <f t="shared" si="553"/>
        <v>4.6844694343548127E-2</v>
      </c>
    </row>
    <row r="5031" spans="40:43" x14ac:dyDescent="0.25">
      <c r="AN5031" s="6">
        <f>AL2031-'ugly don''t look!'!$M$6</f>
        <v>-0.57782496577198472</v>
      </c>
      <c r="AO5031" s="6">
        <f t="shared" si="551"/>
        <v>-0.78846487384017583</v>
      </c>
      <c r="AP5031" s="6">
        <f t="shared" si="552"/>
        <v>2.9455516997945539</v>
      </c>
      <c r="AQ5031" s="6">
        <f t="shared" si="553"/>
        <v>4.3544858431065842E-2</v>
      </c>
    </row>
    <row r="5032" spans="40:43" x14ac:dyDescent="0.25">
      <c r="AN5032" s="6">
        <f>AL2032-'ugly don''t look!'!$M$6</f>
        <v>-0.57856397047320973</v>
      </c>
      <c r="AO5032" s="6">
        <f t="shared" si="551"/>
        <v>-0.78819065412528144</v>
      </c>
      <c r="AP5032" s="6">
        <f t="shared" si="552"/>
        <v>2.9448126950933289</v>
      </c>
      <c r="AQ5032" s="6">
        <f t="shared" si="553"/>
        <v>4.2629876938341665E-2</v>
      </c>
    </row>
    <row r="5033" spans="40:43" x14ac:dyDescent="0.25">
      <c r="AN5033" s="6">
        <f>AL2033-'ugly don''t look!'!$M$6</f>
        <v>-0.58192243431712676</v>
      </c>
      <c r="AO5033" s="6">
        <f t="shared" si="551"/>
        <v>-0.79129950787670833</v>
      </c>
      <c r="AP5033" s="6">
        <f t="shared" si="552"/>
        <v>2.9414542312494119</v>
      </c>
      <c r="AQ5033" s="6">
        <f t="shared" si="553"/>
        <v>4.1266477922739658E-2</v>
      </c>
    </row>
    <row r="5034" spans="40:43" x14ac:dyDescent="0.25">
      <c r="AN5034" s="6">
        <f>AL2034-'ugly don''t look!'!$M$6</f>
        <v>-0.57930621933899218</v>
      </c>
      <c r="AO5034" s="6">
        <f t="shared" si="551"/>
        <v>-0.79260841252408154</v>
      </c>
      <c r="AP5034" s="6">
        <f t="shared" si="552"/>
        <v>2.9440704462275464</v>
      </c>
      <c r="AQ5034" s="6">
        <f t="shared" si="553"/>
        <v>4.4722664747215896E-2</v>
      </c>
    </row>
    <row r="5035" spans="40:43" x14ac:dyDescent="0.25">
      <c r="AN5035" s="6">
        <f>AL2035-'ugly don''t look!'!$M$6</f>
        <v>-0.58160387103041256</v>
      </c>
      <c r="AO5035" s="6">
        <f t="shared" si="551"/>
        <v>-0.79581534206356364</v>
      </c>
      <c r="AP5035" s="6">
        <f t="shared" si="552"/>
        <v>2.9417727945361261</v>
      </c>
      <c r="AQ5035" s="6">
        <f t="shared" si="553"/>
        <v>4.4483016694007366E-2</v>
      </c>
    </row>
    <row r="5036" spans="40:43" x14ac:dyDescent="0.25">
      <c r="AN5036" s="6">
        <f>AL2036-'ugly don''t look!'!$M$6</f>
        <v>-0.58132690080929539</v>
      </c>
      <c r="AO5036" s="6">
        <f t="shared" si="551"/>
        <v>-0.79405051571676244</v>
      </c>
      <c r="AP5036" s="6">
        <f t="shared" si="552"/>
        <v>2.9420497647572432</v>
      </c>
      <c r="AQ5036" s="6">
        <f t="shared" si="553"/>
        <v>4.3627433487363337E-2</v>
      </c>
    </row>
    <row r="5037" spans="40:43" x14ac:dyDescent="0.25">
      <c r="AN5037" s="6">
        <f>AL2037-'ugly don''t look!'!$M$6</f>
        <v>-0.5828725067759386</v>
      </c>
      <c r="AO5037" s="6">
        <f t="shared" si="551"/>
        <v>-0.79363477687562545</v>
      </c>
      <c r="AP5037" s="6">
        <f t="shared" si="552"/>
        <v>2.9405041587906</v>
      </c>
      <c r="AQ5037" s="6">
        <f t="shared" si="553"/>
        <v>4.1815032744884767E-2</v>
      </c>
    </row>
    <row r="5038" spans="40:43" x14ac:dyDescent="0.25">
      <c r="AN5038" s="6">
        <f>AL2038-'ugly don''t look!'!$M$6</f>
        <v>-0.57991931021564325</v>
      </c>
      <c r="AO5038" s="6">
        <f t="shared" si="551"/>
        <v>-0.79220906764498022</v>
      </c>
      <c r="AP5038" s="6">
        <f t="shared" si="552"/>
        <v>2.9434573553508954</v>
      </c>
      <c r="AQ5038" s="6">
        <f t="shared" si="553"/>
        <v>4.3853299698035114E-2</v>
      </c>
    </row>
    <row r="5039" spans="40:43" x14ac:dyDescent="0.25">
      <c r="AN5039" s="6">
        <f>AL2039-'ugly don''t look!'!$M$6</f>
        <v>-0.57638476944758166</v>
      </c>
      <c r="AO5039" s="6">
        <f t="shared" si="551"/>
        <v>-0.78975544000940767</v>
      </c>
      <c r="AP5039" s="6">
        <f t="shared" si="552"/>
        <v>2.946991896118957</v>
      </c>
      <c r="AQ5039" s="6">
        <f t="shared" si="553"/>
        <v>4.5813258131605777E-2</v>
      </c>
    </row>
    <row r="5040" spans="40:43" x14ac:dyDescent="0.25">
      <c r="AN5040" s="6">
        <f>AL2040-'ugly don''t look!'!$M$6</f>
        <v>-0.57661396384404506</v>
      </c>
      <c r="AO5040" s="6">
        <f t="shared" si="551"/>
        <v>-0.79064782521344978</v>
      </c>
      <c r="AP5040" s="6">
        <f t="shared" si="552"/>
        <v>2.9467627017224935</v>
      </c>
      <c r="AQ5040" s="6">
        <f t="shared" si="553"/>
        <v>4.6156739864753243E-2</v>
      </c>
    </row>
    <row r="5041" spans="40:43" x14ac:dyDescent="0.25">
      <c r="AN5041" s="6">
        <f>AL2041-'ugly don''t look!'!$M$6</f>
        <v>-0.57810218009895653</v>
      </c>
      <c r="AO5041" s="6">
        <f t="shared" si="551"/>
        <v>-0.7944296152531436</v>
      </c>
      <c r="AP5041" s="6">
        <f t="shared" si="552"/>
        <v>2.9452744854675821</v>
      </c>
      <c r="AQ5041" s="6">
        <f t="shared" si="553"/>
        <v>4.7095436195485979E-2</v>
      </c>
    </row>
    <row r="5042" spans="40:43" x14ac:dyDescent="0.25">
      <c r="AN5042" s="6">
        <f>AL2042-'ugly don''t look!'!$M$6</f>
        <v>-0.58034683427911915</v>
      </c>
      <c r="AO5042" s="6">
        <f t="shared" si="551"/>
        <v>-0.79365272880300086</v>
      </c>
      <c r="AP5042" s="6">
        <f t="shared" si="552"/>
        <v>2.9430298312874195</v>
      </c>
      <c r="AQ5042" s="6">
        <f t="shared" si="553"/>
        <v>4.4352225648185445E-2</v>
      </c>
    </row>
    <row r="5043" spans="40:43" x14ac:dyDescent="0.25">
      <c r="AN5043" s="6">
        <f>AL2043-'ugly don''t look!'!$M$6</f>
        <v>-0.57796922078070923</v>
      </c>
      <c r="AO5043" s="6">
        <f t="shared" si="551"/>
        <v>-0.79201565899364568</v>
      </c>
      <c r="AP5043" s="6">
        <f t="shared" si="552"/>
        <v>2.9454074447858294</v>
      </c>
      <c r="AQ5043" s="6">
        <f t="shared" si="553"/>
        <v>4.5679271748035127E-2</v>
      </c>
    </row>
    <row r="5044" spans="40:43" x14ac:dyDescent="0.25">
      <c r="AN5044" s="6">
        <f>AL2044-'ugly don''t look!'!$M$6</f>
        <v>-0.57867571077665847</v>
      </c>
      <c r="AO5044" s="6">
        <f t="shared" si="551"/>
        <v>-0.79202718976350528</v>
      </c>
      <c r="AP5044" s="6">
        <f t="shared" si="552"/>
        <v>2.9447009547898801</v>
      </c>
      <c r="AQ5044" s="6">
        <f t="shared" si="553"/>
        <v>4.4980181467617647E-2</v>
      </c>
    </row>
    <row r="5045" spans="40:43" x14ac:dyDescent="0.25">
      <c r="AN5045" s="6">
        <f>AL2045-'ugly don''t look!'!$M$6</f>
        <v>-0.57559724692201453</v>
      </c>
      <c r="AO5045" s="6">
        <f t="shared" si="551"/>
        <v>-0.79117139146517768</v>
      </c>
      <c r="AP5045" s="6">
        <f t="shared" si="552"/>
        <v>2.9477794186445241</v>
      </c>
      <c r="AQ5045" s="6">
        <f t="shared" si="553"/>
        <v>4.7509448344326605E-2</v>
      </c>
    </row>
    <row r="5046" spans="40:43" x14ac:dyDescent="0.25">
      <c r="AN5046" s="6">
        <f>AL2046-'ugly don''t look!'!$M$6</f>
        <v>-0.57768571410378122</v>
      </c>
      <c r="AO5046" s="6">
        <f t="shared" si="551"/>
        <v>-0.79169748726908429</v>
      </c>
      <c r="AP5046" s="6">
        <f t="shared" si="552"/>
        <v>2.9456909514627574</v>
      </c>
      <c r="AQ5046" s="6">
        <f t="shared" si="553"/>
        <v>4.575859602598556E-2</v>
      </c>
    </row>
    <row r="5047" spans="40:43" x14ac:dyDescent="0.25">
      <c r="AN5047" s="6">
        <f>AL2047-'ugly don''t look!'!$M$6</f>
        <v>-0.57683446507019243</v>
      </c>
      <c r="AO5047" s="6">
        <f t="shared" si="551"/>
        <v>-0.79014429845088785</v>
      </c>
      <c r="AP5047" s="6">
        <f t="shared" si="552"/>
        <v>2.9465422004963462</v>
      </c>
      <c r="AQ5047" s="6">
        <f t="shared" si="553"/>
        <v>4.5613107152075921E-2</v>
      </c>
    </row>
    <row r="5048" spans="40:43" x14ac:dyDescent="0.25">
      <c r="AN5048" s="6">
        <f>AL2048-'ugly don''t look!'!$M$6</f>
        <v>-0.57930864721463893</v>
      </c>
      <c r="AO5048" s="6">
        <f t="shared" si="551"/>
        <v>-0.79109475488918235</v>
      </c>
      <c r="AP5048" s="6">
        <f t="shared" si="552"/>
        <v>2.9440680183518997</v>
      </c>
      <c r="AQ5048" s="6">
        <f t="shared" si="553"/>
        <v>4.3748867566045596E-2</v>
      </c>
    </row>
    <row r="5049" spans="40:43" x14ac:dyDescent="0.25">
      <c r="AN5049" s="6">
        <f>AL2049-'ugly don''t look!'!$M$6</f>
        <v>-0.57939538019450643</v>
      </c>
      <c r="AO5049" s="6">
        <f t="shared" si="551"/>
        <v>-0.79011502561807612</v>
      </c>
      <c r="AP5049" s="6">
        <f t="shared" si="552"/>
        <v>2.9439812853720322</v>
      </c>
      <c r="AQ5049" s="6">
        <f t="shared" si="553"/>
        <v>4.303340658340285E-2</v>
      </c>
    </row>
    <row r="5050" spans="40:43" x14ac:dyDescent="0.25">
      <c r="AN5050" s="6">
        <f>AL2050-'ugly don''t look!'!$M$6</f>
        <v>-0.58021600627748127</v>
      </c>
      <c r="AO5050" s="6">
        <f t="shared" si="551"/>
        <v>-0.79569834480192081</v>
      </c>
      <c r="AP5050" s="6">
        <f t="shared" si="552"/>
        <v>2.9431606592890573</v>
      </c>
      <c r="AQ5050" s="6">
        <f t="shared" si="553"/>
        <v>4.5795800037398054E-2</v>
      </c>
    </row>
    <row r="5051" spans="40:43" x14ac:dyDescent="0.25">
      <c r="AN5051" s="6">
        <f>AL2051-'ugly don''t look!'!$M$6</f>
        <v>-0.57986033245227819</v>
      </c>
      <c r="AO5051" s="6">
        <f t="shared" ref="AO5051:AO5114" si="554">AK2051</f>
        <v>-0.79654644457891333</v>
      </c>
      <c r="AP5051" s="6">
        <f t="shared" ref="AP5051:AP5114" si="555">AL2051</f>
        <v>2.9435163331142604</v>
      </c>
      <c r="AQ5051" s="6">
        <f t="shared" si="553"/>
        <v>4.6695730418639753E-2</v>
      </c>
    </row>
    <row r="5052" spans="40:43" x14ac:dyDescent="0.25">
      <c r="AN5052" s="6">
        <f>AL2052-'ugly don''t look!'!$M$6</f>
        <v>-0.5813532563124495</v>
      </c>
      <c r="AO5052" s="6">
        <f t="shared" si="554"/>
        <v>-0.79210502593795051</v>
      </c>
      <c r="AP5052" s="6">
        <f t="shared" si="555"/>
        <v>2.9420234092540891</v>
      </c>
      <c r="AQ5052" s="6">
        <f t="shared" si="553"/>
        <v>4.235258624355645E-2</v>
      </c>
    </row>
    <row r="5053" spans="40:43" x14ac:dyDescent="0.25">
      <c r="AN5053" s="6">
        <f>AL2053-'ugly don''t look!'!$M$6</f>
        <v>-0.58211638034070523</v>
      </c>
      <c r="AO5053" s="6">
        <f t="shared" si="554"/>
        <v>-0.79208710177308606</v>
      </c>
      <c r="AP5053" s="6">
        <f t="shared" si="555"/>
        <v>2.9412602852258334</v>
      </c>
      <c r="AQ5053" s="6">
        <f t="shared" si="553"/>
        <v>4.1577959625035216E-2</v>
      </c>
    </row>
    <row r="5054" spans="40:43" x14ac:dyDescent="0.25">
      <c r="AN5054" s="6">
        <f>AL2054-'ugly don''t look!'!$M$6</f>
        <v>-0.57838203167888746</v>
      </c>
      <c r="AO5054" s="6">
        <f t="shared" si="554"/>
        <v>-0.78945461310826293</v>
      </c>
      <c r="AP5054" s="6">
        <f t="shared" si="555"/>
        <v>2.9449946338876511</v>
      </c>
      <c r="AQ5054" s="6">
        <f t="shared" si="553"/>
        <v>4.3622944307053074E-2</v>
      </c>
    </row>
    <row r="5055" spans="40:43" x14ac:dyDescent="0.25">
      <c r="AN5055" s="6">
        <f>AL2055-'ugly don''t look!'!$M$6</f>
        <v>-0.57630085224380956</v>
      </c>
      <c r="AO5055" s="6">
        <f t="shared" si="554"/>
        <v>-0.7870578600560959</v>
      </c>
      <c r="AP5055" s="6">
        <f t="shared" si="555"/>
        <v>2.9470758133227291</v>
      </c>
      <c r="AQ5055" s="6">
        <f t="shared" si="553"/>
        <v>4.4166039901956583E-2</v>
      </c>
    </row>
    <row r="5056" spans="40:43" x14ac:dyDescent="0.25">
      <c r="AN5056" s="6">
        <f>AL2056-'ugly don''t look!'!$M$6</f>
        <v>-0.57335570817639514</v>
      </c>
      <c r="AO5056" s="6">
        <f t="shared" si="554"/>
        <v>-0.78804096388953071</v>
      </c>
      <c r="AP5056" s="6">
        <f t="shared" si="555"/>
        <v>2.9500209573901435</v>
      </c>
      <c r="AQ5056" s="6">
        <f t="shared" si="553"/>
        <v>4.7742077551858469E-2</v>
      </c>
    </row>
    <row r="5057" spans="40:43" x14ac:dyDescent="0.25">
      <c r="AN5057" s="6">
        <f>AL2057-'ugly don''t look!'!$M$6</f>
        <v>-0.57379545836676105</v>
      </c>
      <c r="AO5057" s="6">
        <f t="shared" si="554"/>
        <v>-0.78734224816145937</v>
      </c>
      <c r="AP5057" s="6">
        <f t="shared" si="555"/>
        <v>2.9495812071997776</v>
      </c>
      <c r="AQ5057" s="6">
        <f t="shared" si="553"/>
        <v>4.6853935997496904E-2</v>
      </c>
    </row>
    <row r="5058" spans="40:43" x14ac:dyDescent="0.25">
      <c r="AN5058" s="6">
        <f>AL2058-'ugly don''t look!'!$M$6</f>
        <v>-0.56313850531980236</v>
      </c>
      <c r="AO5058" s="6">
        <f t="shared" si="554"/>
        <v>-0.7886648419034068</v>
      </c>
      <c r="AP5058" s="6">
        <f t="shared" si="555"/>
        <v>2.9602381602467362</v>
      </c>
      <c r="AQ5058" s="6">
        <f t="shared" ref="AQ5058:AQ5121" si="556">AN5058-$AS$2*AO5058-$AT$2</f>
        <v>5.8359645682009714E-2</v>
      </c>
    </row>
    <row r="5059" spans="40:43" x14ac:dyDescent="0.25">
      <c r="AN5059" s="6">
        <f>AL2059-'ugly don''t look!'!$M$6</f>
        <v>-0.5650315363093017</v>
      </c>
      <c r="AO5059" s="6">
        <f t="shared" si="554"/>
        <v>-0.78797617581485813</v>
      </c>
      <c r="AP5059" s="6">
        <f t="shared" si="555"/>
        <v>2.9583451292572369</v>
      </c>
      <c r="AQ5059" s="6">
        <f t="shared" si="556"/>
        <v>5.6024672548694171E-2</v>
      </c>
    </row>
    <row r="5060" spans="40:43" x14ac:dyDescent="0.25">
      <c r="AN5060" s="6">
        <f>AL2060-'ugly don''t look!'!$M$6</f>
        <v>-0.56383591936784283</v>
      </c>
      <c r="AO5060" s="6">
        <f t="shared" si="554"/>
        <v>-0.78656885176064073</v>
      </c>
      <c r="AP5060" s="6">
        <f t="shared" si="555"/>
        <v>2.9595407461986958</v>
      </c>
      <c r="AQ5060" s="6">
        <f t="shared" si="556"/>
        <v>5.6317158321206234E-2</v>
      </c>
    </row>
    <row r="5061" spans="40:43" x14ac:dyDescent="0.25">
      <c r="AN5061" s="6">
        <f>AL2061-'ugly don''t look!'!$M$6</f>
        <v>-0.56330547928326524</v>
      </c>
      <c r="AO5061" s="6">
        <f t="shared" si="554"/>
        <v>-0.78942836068975741</v>
      </c>
      <c r="AP5061" s="6">
        <f t="shared" si="555"/>
        <v>2.9600711862832734</v>
      </c>
      <c r="AQ5061" s="6">
        <f t="shared" si="556"/>
        <v>5.8682649568327278E-2</v>
      </c>
    </row>
    <row r="5062" spans="40:43" x14ac:dyDescent="0.25">
      <c r="AN5062" s="6">
        <f>AL2062-'ugly don''t look!'!$M$6</f>
        <v>-0.56605246982061042</v>
      </c>
      <c r="AO5062" s="6">
        <f t="shared" si="554"/>
        <v>-0.78953212426990915</v>
      </c>
      <c r="AP5062" s="6">
        <f t="shared" si="555"/>
        <v>2.9573241957459282</v>
      </c>
      <c r="AQ5062" s="6">
        <f t="shared" si="556"/>
        <v>5.6002247904493957E-2</v>
      </c>
    </row>
    <row r="5063" spans="40:43" x14ac:dyDescent="0.25">
      <c r="AN5063" s="6">
        <f>AL2063-'ugly don''t look!'!$M$6</f>
        <v>-0.56866782437766572</v>
      </c>
      <c r="AO5063" s="6">
        <f t="shared" si="554"/>
        <v>-0.78780567466087859</v>
      </c>
      <c r="AP5063" s="6">
        <f t="shared" si="555"/>
        <v>2.9547088411888729</v>
      </c>
      <c r="AQ5063" s="6">
        <f t="shared" si="556"/>
        <v>5.2278967671856719E-2</v>
      </c>
    </row>
    <row r="5064" spans="40:43" x14ac:dyDescent="0.25">
      <c r="AN5064" s="6">
        <f>AL2064-'ugly don''t look!'!$M$6</f>
        <v>-0.56927576090964305</v>
      </c>
      <c r="AO5064" s="6">
        <f t="shared" si="554"/>
        <v>-0.78748559545320507</v>
      </c>
      <c r="AP5064" s="6">
        <f t="shared" si="555"/>
        <v>2.9541009046568956</v>
      </c>
      <c r="AQ5064" s="6">
        <f t="shared" si="556"/>
        <v>5.1465624639425306E-2</v>
      </c>
    </row>
    <row r="5065" spans="40:43" x14ac:dyDescent="0.25">
      <c r="AN5065" s="6">
        <f>AL2065-'ugly don''t look!'!$M$6</f>
        <v>-0.57007569225838806</v>
      </c>
      <c r="AO5065" s="6">
        <f t="shared" si="554"/>
        <v>-0.78925236227328899</v>
      </c>
      <c r="AP5065" s="6">
        <f t="shared" si="555"/>
        <v>2.9533009733081506</v>
      </c>
      <c r="AQ5065" s="6">
        <f t="shared" si="556"/>
        <v>5.1799491990913632E-2</v>
      </c>
    </row>
    <row r="5066" spans="40:43" x14ac:dyDescent="0.25">
      <c r="AN5066" s="6">
        <f>AL2066-'ugly don''t look!'!$M$6</f>
        <v>-0.57101095887553921</v>
      </c>
      <c r="AO5066" s="6">
        <f t="shared" si="554"/>
        <v>-0.79008975659681924</v>
      </c>
      <c r="AP5066" s="6">
        <f t="shared" si="555"/>
        <v>2.9523657066909994</v>
      </c>
      <c r="AQ5066" s="6">
        <f t="shared" si="556"/>
        <v>5.1401611849899803E-2</v>
      </c>
    </row>
    <row r="5067" spans="40:43" x14ac:dyDescent="0.25">
      <c r="AN5067" s="6">
        <f>AL2067-'ugly don''t look!'!$M$6</f>
        <v>-0.57087131528857071</v>
      </c>
      <c r="AO5067" s="6">
        <f t="shared" si="554"/>
        <v>-0.79024188074943624</v>
      </c>
      <c r="AP5067" s="6">
        <f t="shared" si="555"/>
        <v>2.9525053502779679</v>
      </c>
      <c r="AQ5067" s="6">
        <f t="shared" si="556"/>
        <v>5.1638879053381076E-2</v>
      </c>
    </row>
    <row r="5068" spans="40:43" x14ac:dyDescent="0.25">
      <c r="AN5068" s="6">
        <f>AL2068-'ugly don''t look!'!$M$6</f>
        <v>-0.57013797160964463</v>
      </c>
      <c r="AO5068" s="6">
        <f t="shared" si="554"/>
        <v>-0.78953112408762582</v>
      </c>
      <c r="AP5068" s="6">
        <f t="shared" si="555"/>
        <v>2.953238693956894</v>
      </c>
      <c r="AQ5068" s="6">
        <f t="shared" si="556"/>
        <v>5.1916104262013124E-2</v>
      </c>
    </row>
    <row r="5069" spans="40:43" x14ac:dyDescent="0.25">
      <c r="AN5069" s="6">
        <f>AL2069-'ugly don''t look!'!$M$6</f>
        <v>-0.57094742130084253</v>
      </c>
      <c r="AO5069" s="6">
        <f t="shared" si="554"/>
        <v>-0.79012228119761696</v>
      </c>
      <c r="AP5069" s="6">
        <f t="shared" si="555"/>
        <v>2.9524292442656961</v>
      </c>
      <c r="AQ5069" s="6">
        <f t="shared" si="556"/>
        <v>5.1486021647060093E-2</v>
      </c>
    </row>
    <row r="5070" spans="40:43" x14ac:dyDescent="0.25">
      <c r="AN5070" s="6">
        <f>AL2070-'ugly don''t look!'!$M$6</f>
        <v>-0.56699996718572976</v>
      </c>
      <c r="AO5070" s="6">
        <f t="shared" si="554"/>
        <v>-0.78997342726008035</v>
      </c>
      <c r="AP5070" s="6">
        <f t="shared" si="555"/>
        <v>2.9563766983808089</v>
      </c>
      <c r="AQ5070" s="6">
        <f t="shared" si="556"/>
        <v>5.5337950761937954E-2</v>
      </c>
    </row>
    <row r="5071" spans="40:43" x14ac:dyDescent="0.25">
      <c r="AN5071" s="6">
        <f>AL2071-'ugly don''t look!'!$M$6</f>
        <v>-0.56757582886090585</v>
      </c>
      <c r="AO5071" s="6">
        <f t="shared" si="554"/>
        <v>-0.79018107835295226</v>
      </c>
      <c r="AP5071" s="6">
        <f t="shared" si="555"/>
        <v>2.9558008367056328</v>
      </c>
      <c r="AQ5071" s="6">
        <f t="shared" si="556"/>
        <v>5.4895346365834513E-2</v>
      </c>
    </row>
    <row r="5072" spans="40:43" x14ac:dyDescent="0.25">
      <c r="AN5072" s="6">
        <f>AL2072-'ugly don''t look!'!$M$6</f>
        <v>-0.56792475897494032</v>
      </c>
      <c r="AO5072" s="6">
        <f t="shared" si="554"/>
        <v>-0.79443589710527496</v>
      </c>
      <c r="AP5072" s="6">
        <f t="shared" si="555"/>
        <v>2.9554519065915983</v>
      </c>
      <c r="AQ5072" s="6">
        <f t="shared" si="556"/>
        <v>5.7276888613106119E-2</v>
      </c>
    </row>
    <row r="5073" spans="40:43" x14ac:dyDescent="0.25">
      <c r="AN5073" s="6">
        <f>AL2073-'ugly don''t look!'!$M$6</f>
        <v>-0.56884560156812336</v>
      </c>
      <c r="AO5073" s="6">
        <f t="shared" si="554"/>
        <v>-0.79852280527413677</v>
      </c>
      <c r="AP5073" s="6">
        <f t="shared" si="555"/>
        <v>2.9545310639984153</v>
      </c>
      <c r="AQ5073" s="6">
        <f t="shared" si="556"/>
        <v>5.8978764036332648E-2</v>
      </c>
    </row>
    <row r="5074" spans="40:43" x14ac:dyDescent="0.25">
      <c r="AN5074" s="6">
        <f>AL2074-'ugly don''t look!'!$M$6</f>
        <v>-0.57026000227046625</v>
      </c>
      <c r="AO5074" s="6">
        <f t="shared" si="554"/>
        <v>-0.81101640181091506</v>
      </c>
      <c r="AP5074" s="6">
        <f t="shared" si="555"/>
        <v>2.9531166632960724</v>
      </c>
      <c r="AQ5074" s="6">
        <f t="shared" si="556"/>
        <v>6.5581959857545807E-2</v>
      </c>
    </row>
    <row r="5075" spans="40:43" x14ac:dyDescent="0.25">
      <c r="AN5075" s="6">
        <f>AL2075-'ugly don''t look!'!$M$6</f>
        <v>-0.57278026153682671</v>
      </c>
      <c r="AO5075" s="6">
        <f t="shared" si="554"/>
        <v>-0.80369197289642835</v>
      </c>
      <c r="AP5075" s="6">
        <f t="shared" si="555"/>
        <v>2.9505964040297119</v>
      </c>
      <c r="AQ5075" s="6">
        <f t="shared" si="556"/>
        <v>5.8361347443958961E-2</v>
      </c>
    </row>
    <row r="5076" spans="40:43" x14ac:dyDescent="0.25">
      <c r="AN5076" s="6">
        <f>AL2076-'ugly don''t look!'!$M$6</f>
        <v>-0.57584884255396585</v>
      </c>
      <c r="AO5076" s="6">
        <f t="shared" si="554"/>
        <v>-0.80335941672886813</v>
      </c>
      <c r="AP5076" s="6">
        <f t="shared" si="555"/>
        <v>2.9475278230125728</v>
      </c>
      <c r="AQ5076" s="6">
        <f t="shared" si="556"/>
        <v>5.5079353006187187E-2</v>
      </c>
    </row>
    <row r="5077" spans="40:43" x14ac:dyDescent="0.25">
      <c r="AN5077" s="6">
        <f>AL2077-'ugly don''t look!'!$M$6</f>
        <v>-0.57793163974038686</v>
      </c>
      <c r="AO5077" s="6">
        <f t="shared" si="554"/>
        <v>-0.79344021372263673</v>
      </c>
      <c r="AP5077" s="6">
        <f t="shared" si="555"/>
        <v>2.9454450258261518</v>
      </c>
      <c r="AQ5077" s="6">
        <f t="shared" si="556"/>
        <v>4.6631041509687804E-2</v>
      </c>
    </row>
    <row r="5078" spans="40:43" x14ac:dyDescent="0.25">
      <c r="AN5078" s="6">
        <f>AL2078-'ugly don''t look!'!$M$6</f>
        <v>-0.57633218588870561</v>
      </c>
      <c r="AO5078" s="6">
        <f t="shared" si="554"/>
        <v>-0.79332136053899804</v>
      </c>
      <c r="AP5078" s="6">
        <f t="shared" si="555"/>
        <v>2.947044479677833</v>
      </c>
      <c r="AQ5078" s="6">
        <f t="shared" si="556"/>
        <v>4.8154222939000541E-2</v>
      </c>
    </row>
    <row r="5079" spans="40:43" x14ac:dyDescent="0.25">
      <c r="AN5079" s="6">
        <f>AL2079-'ugly don''t look!'!$M$6</f>
        <v>-0.57411033582865212</v>
      </c>
      <c r="AO5079" s="6">
        <f t="shared" si="554"/>
        <v>-0.79093110787679921</v>
      </c>
      <c r="AP5079" s="6">
        <f t="shared" si="555"/>
        <v>2.9492663297378865</v>
      </c>
      <c r="AQ5079" s="6">
        <f t="shared" si="556"/>
        <v>4.884216069618344E-2</v>
      </c>
    </row>
    <row r="5080" spans="40:43" x14ac:dyDescent="0.25">
      <c r="AN5080" s="6">
        <f>AL2080-'ugly don''t look!'!$M$6</f>
        <v>-0.57422654488893299</v>
      </c>
      <c r="AO5080" s="6">
        <f t="shared" si="554"/>
        <v>-0.79079365005754287</v>
      </c>
      <c r="AP5080" s="6">
        <f t="shared" si="555"/>
        <v>2.9491501206776056</v>
      </c>
      <c r="AQ5080" s="6">
        <f t="shared" si="556"/>
        <v>4.8637739940370267E-2</v>
      </c>
    </row>
    <row r="5081" spans="40:43" x14ac:dyDescent="0.25">
      <c r="AN5081" s="6">
        <f>AL2081-'ugly don''t look!'!$M$6</f>
        <v>-0.5670744467024571</v>
      </c>
      <c r="AO5081" s="6">
        <f t="shared" si="554"/>
        <v>-0.78086470425707666</v>
      </c>
      <c r="AP5081" s="6">
        <f t="shared" si="555"/>
        <v>2.9563022188640815</v>
      </c>
      <c r="AQ5081" s="6">
        <f t="shared" si="556"/>
        <v>4.9418071510399703E-2</v>
      </c>
    </row>
    <row r="5082" spans="40:43" x14ac:dyDescent="0.25">
      <c r="AN5082" s="6">
        <f>AL2082-'ugly don''t look!'!$M$6</f>
        <v>-0.5660375620685274</v>
      </c>
      <c r="AO5082" s="6">
        <f t="shared" si="554"/>
        <v>-0.7835361619793354</v>
      </c>
      <c r="AP5082" s="6">
        <f t="shared" si="555"/>
        <v>2.9573391034980112</v>
      </c>
      <c r="AQ5082" s="6">
        <f t="shared" si="556"/>
        <v>5.2169327989438768E-2</v>
      </c>
    </row>
    <row r="5083" spans="40:43" x14ac:dyDescent="0.25">
      <c r="AN5083" s="6">
        <f>AL2083-'ugly don''t look!'!$M$6</f>
        <v>-0.56517515432827103</v>
      </c>
      <c r="AO5083" s="6">
        <f t="shared" si="554"/>
        <v>-0.78513848574709266</v>
      </c>
      <c r="AP5083" s="6">
        <f t="shared" si="555"/>
        <v>2.9582015112382676</v>
      </c>
      <c r="AQ5083" s="6">
        <f t="shared" si="556"/>
        <v>5.4060005326217159E-2</v>
      </c>
    </row>
    <row r="5084" spans="40:43" x14ac:dyDescent="0.25">
      <c r="AN5084" s="6">
        <f>AL2084-'ugly don''t look!'!$M$6</f>
        <v>-0.56190326004048075</v>
      </c>
      <c r="AO5084" s="6">
        <f t="shared" si="554"/>
        <v>-0.78571559269679148</v>
      </c>
      <c r="AP5084" s="6">
        <f t="shared" si="555"/>
        <v>2.9614734055260579</v>
      </c>
      <c r="AQ5084" s="6">
        <f t="shared" si="556"/>
        <v>5.7702250190000887E-2</v>
      </c>
    </row>
    <row r="5085" spans="40:43" x14ac:dyDescent="0.25">
      <c r="AN5085" s="6">
        <f>AL2085-'ugly don''t look!'!$M$6</f>
        <v>-0.5604279536865624</v>
      </c>
      <c r="AO5085" s="6">
        <f t="shared" si="554"/>
        <v>-0.78799502509148656</v>
      </c>
      <c r="AP5085" s="6">
        <f t="shared" si="555"/>
        <v>2.9629487118799762</v>
      </c>
      <c r="AQ5085" s="6">
        <f t="shared" si="556"/>
        <v>6.0640351439655543E-2</v>
      </c>
    </row>
    <row r="5086" spans="40:43" x14ac:dyDescent="0.25">
      <c r="AN5086" s="6">
        <f>AL2086-'ugly don''t look!'!$M$6</f>
        <v>-0.55965527358016764</v>
      </c>
      <c r="AO5086" s="6">
        <f t="shared" si="554"/>
        <v>-0.78582519971464015</v>
      </c>
      <c r="AP5086" s="6">
        <f t="shared" si="555"/>
        <v>2.963721391986371</v>
      </c>
      <c r="AQ5086" s="6">
        <f t="shared" si="556"/>
        <v>6.0020575470898924E-2</v>
      </c>
    </row>
    <row r="5087" spans="40:43" x14ac:dyDescent="0.25">
      <c r="AN5087" s="6">
        <f>AL2087-'ugly don''t look!'!$M$6</f>
        <v>-0.55994853064319816</v>
      </c>
      <c r="AO5087" s="6">
        <f t="shared" si="554"/>
        <v>-0.78613839323715895</v>
      </c>
      <c r="AP5087" s="6">
        <f t="shared" si="555"/>
        <v>2.9634281349233405</v>
      </c>
      <c r="AQ5087" s="6">
        <f t="shared" si="556"/>
        <v>5.9928306113046365E-2</v>
      </c>
    </row>
    <row r="5088" spans="40:43" x14ac:dyDescent="0.25">
      <c r="AN5088" s="6">
        <f>AL2088-'ugly don''t look!'!$M$6</f>
        <v>-0.55895838910415874</v>
      </c>
      <c r="AO5088" s="6">
        <f t="shared" si="554"/>
        <v>-0.78529072995207083</v>
      </c>
      <c r="AP5088" s="6">
        <f t="shared" si="555"/>
        <v>2.9644182764623799</v>
      </c>
      <c r="AQ5088" s="6">
        <f t="shared" si="556"/>
        <v>6.0374471208820474E-2</v>
      </c>
    </row>
    <row r="5089" spans="40:43" x14ac:dyDescent="0.25">
      <c r="AN5089" s="6">
        <f>AL2089-'ugly don''t look!'!$M$6</f>
        <v>-0.56295815697882512</v>
      </c>
      <c r="AO5089" s="6">
        <f t="shared" si="554"/>
        <v>-0.78469197005537528</v>
      </c>
      <c r="AP5089" s="6">
        <f t="shared" si="555"/>
        <v>2.9604185085877135</v>
      </c>
      <c r="AQ5089" s="6">
        <f t="shared" si="556"/>
        <v>5.5990457272416944E-2</v>
      </c>
    </row>
    <row r="5090" spans="40:43" x14ac:dyDescent="0.25">
      <c r="AN5090" s="6">
        <f>AL2090-'ugly don''t look!'!$M$6</f>
        <v>-0.56592110290513542</v>
      </c>
      <c r="AO5090" s="6">
        <f t="shared" si="554"/>
        <v>-0.78457415203257752</v>
      </c>
      <c r="AP5090" s="6">
        <f t="shared" si="555"/>
        <v>2.9574555626614032</v>
      </c>
      <c r="AQ5090" s="6">
        <f t="shared" si="556"/>
        <v>5.2951903224200764E-2</v>
      </c>
    </row>
    <row r="5091" spans="40:43" x14ac:dyDescent="0.25">
      <c r="AN5091" s="6">
        <f>AL2091-'ugly don''t look!'!$M$6</f>
        <v>-0.56793969488766072</v>
      </c>
      <c r="AO5091" s="6">
        <f t="shared" si="554"/>
        <v>-0.78476500678124717</v>
      </c>
      <c r="AP5091" s="6">
        <f t="shared" si="555"/>
        <v>2.9554369706788779</v>
      </c>
      <c r="AQ5091" s="6">
        <f t="shared" si="556"/>
        <v>5.1055789694131742E-2</v>
      </c>
    </row>
    <row r="5092" spans="40:43" x14ac:dyDescent="0.25">
      <c r="AN5092" s="6">
        <f>AL2092-'ugly don''t look!'!$M$6</f>
        <v>-0.56858201681813902</v>
      </c>
      <c r="AO5092" s="6">
        <f t="shared" si="554"/>
        <v>-0.78453770217187591</v>
      </c>
      <c r="AP5092" s="6">
        <f t="shared" si="555"/>
        <v>2.9547946487483996</v>
      </c>
      <c r="AQ5092" s="6">
        <f t="shared" si="556"/>
        <v>5.0267598106303907E-2</v>
      </c>
    </row>
    <row r="5093" spans="40:43" x14ac:dyDescent="0.25">
      <c r="AN5093" s="6">
        <f>AL2093-'ugly don''t look!'!$M$6</f>
        <v>-0.57069331136459489</v>
      </c>
      <c r="AO5093" s="6">
        <f t="shared" si="554"/>
        <v>-0.78465551590004834</v>
      </c>
      <c r="AP5093" s="6">
        <f t="shared" si="555"/>
        <v>2.9526833542019437</v>
      </c>
      <c r="AQ5093" s="6">
        <f t="shared" si="556"/>
        <v>4.8231908925736172E-2</v>
      </c>
    </row>
    <row r="5094" spans="40:43" x14ac:dyDescent="0.25">
      <c r="AN5094" s="6">
        <f>AL2094-'ugly don''t look!'!$M$6</f>
        <v>-0.57218519086161868</v>
      </c>
      <c r="AO5094" s="6">
        <f t="shared" si="554"/>
        <v>-0.78568844190578035</v>
      </c>
      <c r="AP5094" s="6">
        <f t="shared" si="555"/>
        <v>2.9511914747049199</v>
      </c>
      <c r="AQ5094" s="6">
        <f t="shared" si="556"/>
        <v>4.7402895716115584E-2</v>
      </c>
    </row>
    <row r="5095" spans="40:43" x14ac:dyDescent="0.25">
      <c r="AN5095" s="6">
        <f>AL2095-'ugly don''t look!'!$M$6</f>
        <v>-0.57354183073492182</v>
      </c>
      <c r="AO5095" s="6">
        <f t="shared" si="554"/>
        <v>-0.78417899694959026</v>
      </c>
      <c r="AP5095" s="6">
        <f t="shared" si="555"/>
        <v>2.9498348348316168</v>
      </c>
      <c r="AQ5095" s="6">
        <f t="shared" si="556"/>
        <v>4.5077589966847659E-2</v>
      </c>
    </row>
    <row r="5096" spans="40:43" x14ac:dyDescent="0.25">
      <c r="AN5096" s="6">
        <f>AL2096-'ugly don''t look!'!$M$6</f>
        <v>-0.57335946246779823</v>
      </c>
      <c r="AO5096" s="6">
        <f t="shared" si="554"/>
        <v>-0.7857249337356933</v>
      </c>
      <c r="AP5096" s="6">
        <f t="shared" si="555"/>
        <v>2.9500172030987404</v>
      </c>
      <c r="AQ5096" s="6">
        <f t="shared" si="556"/>
        <v>4.625204224800275E-2</v>
      </c>
    </row>
    <row r="5097" spans="40:43" x14ac:dyDescent="0.25">
      <c r="AN5097" s="6">
        <f>AL2097-'ugly don''t look!'!$M$6</f>
        <v>-0.57337702737552698</v>
      </c>
      <c r="AO5097" s="6">
        <f t="shared" si="554"/>
        <v>-0.78624393439079943</v>
      </c>
      <c r="AP5097" s="6">
        <f t="shared" si="555"/>
        <v>2.9499996381910116</v>
      </c>
      <c r="AQ5097" s="6">
        <f t="shared" si="556"/>
        <v>4.6567538987963092E-2</v>
      </c>
    </row>
    <row r="5098" spans="40:43" x14ac:dyDescent="0.25">
      <c r="AN5098" s="6">
        <f>AL2098-'ugly don''t look!'!$M$6</f>
        <v>-0.57279647620667884</v>
      </c>
      <c r="AO5098" s="6">
        <f t="shared" si="554"/>
        <v>-0.78578857967001936</v>
      </c>
      <c r="AP5098" s="6">
        <f t="shared" si="555"/>
        <v>2.9505801893598598</v>
      </c>
      <c r="AQ5098" s="6">
        <f t="shared" si="556"/>
        <v>4.6855872426267126E-2</v>
      </c>
    </row>
    <row r="5099" spans="40:43" x14ac:dyDescent="0.25">
      <c r="AN5099" s="6">
        <f>AL2099-'ugly don''t look!'!$M$6</f>
        <v>-0.57339325172470668</v>
      </c>
      <c r="AO5099" s="6">
        <f t="shared" si="554"/>
        <v>-0.78814982729328253</v>
      </c>
      <c r="AP5099" s="6">
        <f t="shared" si="555"/>
        <v>2.9499834138418319</v>
      </c>
      <c r="AQ5099" s="6">
        <f t="shared" si="556"/>
        <v>4.7774395619847226E-2</v>
      </c>
    </row>
    <row r="5100" spans="40:43" x14ac:dyDescent="0.25">
      <c r="AN5100" s="6">
        <f>AL2100-'ugly don''t look!'!$M$6</f>
        <v>-0.57412147306340344</v>
      </c>
      <c r="AO5100" s="6">
        <f t="shared" si="554"/>
        <v>-0.79041705235236537</v>
      </c>
      <c r="AP5100" s="6">
        <f t="shared" si="555"/>
        <v>2.9492551925031352</v>
      </c>
      <c r="AQ5100" s="6">
        <f t="shared" si="556"/>
        <v>4.850113528443814E-2</v>
      </c>
    </row>
    <row r="5101" spans="40:43" x14ac:dyDescent="0.25">
      <c r="AN5101" s="6">
        <f>AL2101-'ugly don''t look!'!$M$6</f>
        <v>-0.57304240859767885</v>
      </c>
      <c r="AO5101" s="6">
        <f t="shared" si="554"/>
        <v>-0.78954887747186508</v>
      </c>
      <c r="AP5101" s="6">
        <f t="shared" si="555"/>
        <v>2.9503342569688598</v>
      </c>
      <c r="AQ5101" s="6">
        <f t="shared" si="556"/>
        <v>4.902306026808903E-2</v>
      </c>
    </row>
    <row r="5102" spans="40:43" x14ac:dyDescent="0.25">
      <c r="AN5102" s="6">
        <f>AL2102-'ugly don''t look!'!$M$6</f>
        <v>-0.41638734622488105</v>
      </c>
      <c r="AO5102" s="6">
        <f t="shared" si="554"/>
        <v>-0.56453819748762024</v>
      </c>
      <c r="AP5102" s="6">
        <f t="shared" si="555"/>
        <v>3.1069893193416576</v>
      </c>
      <c r="AQ5102" s="6">
        <f t="shared" si="556"/>
        <v>6.1280563435739482E-2</v>
      </c>
    </row>
    <row r="5103" spans="40:43" x14ac:dyDescent="0.25">
      <c r="AN5103" s="6">
        <f>AL2103-'ugly don''t look!'!$M$6</f>
        <v>-0.41592628724025449</v>
      </c>
      <c r="AO5103" s="6">
        <f t="shared" si="554"/>
        <v>-0.56493820999459288</v>
      </c>
      <c r="AP5103" s="6">
        <f t="shared" si="555"/>
        <v>3.1074503783262841</v>
      </c>
      <c r="AQ5103" s="6">
        <f t="shared" si="556"/>
        <v>6.1998325034048313E-2</v>
      </c>
    </row>
    <row r="5104" spans="40:43" x14ac:dyDescent="0.25">
      <c r="AN5104" s="6">
        <f>AL2104-'ugly don''t look!'!$M$6</f>
        <v>-0.41788909413134556</v>
      </c>
      <c r="AO5104" s="6">
        <f t="shared" si="554"/>
        <v>-0.56406300369697959</v>
      </c>
      <c r="AP5104" s="6">
        <f t="shared" si="555"/>
        <v>3.1054875714351931</v>
      </c>
      <c r="AQ5104" s="6">
        <f t="shared" si="556"/>
        <v>5.9473866344095155E-2</v>
      </c>
    </row>
    <row r="5105" spans="40:43" x14ac:dyDescent="0.25">
      <c r="AN5105" s="6">
        <f>AL2105-'ugly don''t look!'!$M$6</f>
        <v>-0.41829330187986891</v>
      </c>
      <c r="AO5105" s="6">
        <f t="shared" si="554"/>
        <v>-0.56399684780103576</v>
      </c>
      <c r="AP5105" s="6">
        <f t="shared" si="555"/>
        <v>3.1050833636866697</v>
      </c>
      <c r="AQ5105" s="6">
        <f t="shared" si="556"/>
        <v>5.9027203944521517E-2</v>
      </c>
    </row>
    <row r="5106" spans="40:43" x14ac:dyDescent="0.25">
      <c r="AN5106" s="6">
        <f>AL2106-'ugly don''t look!'!$M$6</f>
        <v>-0.41364063309833998</v>
      </c>
      <c r="AO5106" s="6">
        <f t="shared" si="554"/>
        <v>-0.56316593135996451</v>
      </c>
      <c r="AP5106" s="6">
        <f t="shared" si="555"/>
        <v>3.1097360324681986</v>
      </c>
      <c r="AQ5106" s="6">
        <f t="shared" si="556"/>
        <v>6.3146643343327286E-2</v>
      </c>
    </row>
    <row r="5107" spans="40:43" x14ac:dyDescent="0.25">
      <c r="AN5107" s="6">
        <f>AL2107-'ugly don''t look!'!$M$6</f>
        <v>-0.41215471890391608</v>
      </c>
      <c r="AO5107" s="6">
        <f t="shared" si="554"/>
        <v>-0.56580498659381706</v>
      </c>
      <c r="AP5107" s="6">
        <f t="shared" si="555"/>
        <v>3.1112219466626225</v>
      </c>
      <c r="AQ5107" s="6">
        <f t="shared" si="556"/>
        <v>6.6326135524371915E-2</v>
      </c>
    </row>
    <row r="5108" spans="40:43" x14ac:dyDescent="0.25">
      <c r="AN5108" s="6">
        <f>AL2108-'ugly don''t look!'!$M$6</f>
        <v>-0.41380133683433229</v>
      </c>
      <c r="AO5108" s="6">
        <f t="shared" si="554"/>
        <v>-0.56284087399484461</v>
      </c>
      <c r="AP5108" s="6">
        <f t="shared" si="555"/>
        <v>3.1095753287322063</v>
      </c>
      <c r="AQ5108" s="6">
        <f t="shared" si="556"/>
        <v>6.2777338441700276E-2</v>
      </c>
    </row>
    <row r="5109" spans="40:43" x14ac:dyDescent="0.25">
      <c r="AN5109" s="6">
        <f>AL2109-'ugly don''t look!'!$M$6</f>
        <v>-0.41406862399375743</v>
      </c>
      <c r="AO5109" s="6">
        <f t="shared" si="554"/>
        <v>-0.56262452669869334</v>
      </c>
      <c r="AP5109" s="6">
        <f t="shared" si="555"/>
        <v>3.1093080415727812</v>
      </c>
      <c r="AQ5109" s="6">
        <f t="shared" si="556"/>
        <v>6.2371213332418379E-2</v>
      </c>
    </row>
    <row r="5110" spans="40:43" x14ac:dyDescent="0.25">
      <c r="AN5110" s="6">
        <f>AL2110-'ugly don''t look!'!$M$6</f>
        <v>-0.41583350533743557</v>
      </c>
      <c r="AO5110" s="6">
        <f t="shared" si="554"/>
        <v>-0.56302217937714583</v>
      </c>
      <c r="AP5110" s="6">
        <f t="shared" si="555"/>
        <v>3.107543160229103</v>
      </c>
      <c r="AQ5110" s="6">
        <f t="shared" si="556"/>
        <v>6.0861520214401138E-2</v>
      </c>
    </row>
    <row r="5111" spans="40:43" x14ac:dyDescent="0.25">
      <c r="AN5111" s="6">
        <f>AL2111-'ugly don''t look!'!$M$6</f>
        <v>-0.41610981457903762</v>
      </c>
      <c r="AO5111" s="6">
        <f t="shared" si="554"/>
        <v>-0.56260200774440883</v>
      </c>
      <c r="AP5111" s="6">
        <f t="shared" si="555"/>
        <v>3.107266850987501</v>
      </c>
      <c r="AQ5111" s="6">
        <f t="shared" si="556"/>
        <v>6.0315571512935623E-2</v>
      </c>
    </row>
    <row r="5112" spans="40:43" x14ac:dyDescent="0.25">
      <c r="AN5112" s="6">
        <f>AL2112-'ugly don''t look!'!$M$6</f>
        <v>-0.41646631129181566</v>
      </c>
      <c r="AO5112" s="6">
        <f t="shared" si="554"/>
        <v>-0.56452731570861481</v>
      </c>
      <c r="AP5112" s="6">
        <f t="shared" si="555"/>
        <v>3.106910354274723</v>
      </c>
      <c r="AQ5112" s="6">
        <f t="shared" si="556"/>
        <v>6.1194615134372105E-2</v>
      </c>
    </row>
    <row r="5113" spans="40:43" x14ac:dyDescent="0.25">
      <c r="AN5113" s="6">
        <f>AL2113-'ugly don''t look!'!$M$6</f>
        <v>-0.4161407494700371</v>
      </c>
      <c r="AO5113" s="6">
        <f t="shared" si="554"/>
        <v>-0.56504458073828401</v>
      </c>
      <c r="AP5113" s="6">
        <f t="shared" si="555"/>
        <v>3.1072359160965015</v>
      </c>
      <c r="AQ5113" s="6">
        <f t="shared" si="556"/>
        <v>6.1852124789700841E-2</v>
      </c>
    </row>
    <row r="5114" spans="40:43" x14ac:dyDescent="0.25">
      <c r="AN5114" s="6">
        <f>AL2114-'ugly don''t look!'!$M$6</f>
        <v>-0.41533011314210988</v>
      </c>
      <c r="AO5114" s="6">
        <f t="shared" si="554"/>
        <v>-0.5662182063317639</v>
      </c>
      <c r="AP5114" s="6">
        <f t="shared" si="555"/>
        <v>3.1080465524244287</v>
      </c>
      <c r="AQ5114" s="6">
        <f t="shared" si="556"/>
        <v>6.3415919461627751E-2</v>
      </c>
    </row>
    <row r="5115" spans="40:43" x14ac:dyDescent="0.25">
      <c r="AN5115" s="6">
        <f>AL2115-'ugly don''t look!'!$M$6</f>
        <v>-0.41542296284205626</v>
      </c>
      <c r="AO5115" s="6">
        <f t="shared" ref="AO5115:AO5178" si="557">AK2115</f>
        <v>-0.56992651953176288</v>
      </c>
      <c r="AP5115" s="6">
        <f t="shared" ref="AP5115:AP5178" si="558">AL2115</f>
        <v>3.1079537027244823</v>
      </c>
      <c r="AQ5115" s="6">
        <f t="shared" si="556"/>
        <v>6.5702829579684568E-2</v>
      </c>
    </row>
    <row r="5116" spans="40:43" x14ac:dyDescent="0.25">
      <c r="AN5116" s="6">
        <f>AL2116-'ugly don''t look!'!$M$6</f>
        <v>-0.41648017953073024</v>
      </c>
      <c r="AO5116" s="6">
        <f t="shared" si="557"/>
        <v>-0.56989038598941322</v>
      </c>
      <c r="AP5116" s="6">
        <f t="shared" si="558"/>
        <v>3.1068964860358084</v>
      </c>
      <c r="AQ5116" s="6">
        <f t="shared" si="556"/>
        <v>6.4622424679139562E-2</v>
      </c>
    </row>
    <row r="5117" spans="40:43" x14ac:dyDescent="0.25">
      <c r="AN5117" s="6">
        <f>AL2117-'ugly don''t look!'!$M$6</f>
        <v>-0.41824829253637663</v>
      </c>
      <c r="AO5117" s="6">
        <f t="shared" si="557"/>
        <v>-0.57022687994643839</v>
      </c>
      <c r="AP5117" s="6">
        <f t="shared" si="558"/>
        <v>3.105128373030162</v>
      </c>
      <c r="AQ5117" s="6">
        <f t="shared" si="556"/>
        <v>6.3070252117231745E-2</v>
      </c>
    </row>
    <row r="5118" spans="40:43" x14ac:dyDescent="0.25">
      <c r="AN5118" s="6">
        <f>AL2118-'ugly don''t look!'!$M$6</f>
        <v>-0.41971868836140791</v>
      </c>
      <c r="AO5118" s="6">
        <f t="shared" si="557"/>
        <v>-0.56728999377382539</v>
      </c>
      <c r="AP5118" s="6">
        <f t="shared" si="558"/>
        <v>3.1036579772051307</v>
      </c>
      <c r="AQ5118" s="6">
        <f t="shared" si="556"/>
        <v>5.9715149330653722E-2</v>
      </c>
    </row>
    <row r="5119" spans="40:43" x14ac:dyDescent="0.25">
      <c r="AN5119" s="6">
        <f>AL2119-'ugly don''t look!'!$M$6</f>
        <v>-0.42077194077235136</v>
      </c>
      <c r="AO5119" s="6">
        <f t="shared" si="557"/>
        <v>-0.5684284745529905</v>
      </c>
      <c r="AP5119" s="6">
        <f t="shared" si="558"/>
        <v>3.1026047247941873</v>
      </c>
      <c r="AQ5119" s="6">
        <f t="shared" si="556"/>
        <v>5.9392501554676652E-2</v>
      </c>
    </row>
    <row r="5120" spans="40:43" x14ac:dyDescent="0.25">
      <c r="AN5120" s="6">
        <f>AL2120-'ugly don''t look!'!$M$6</f>
        <v>-0.4173932702566443</v>
      </c>
      <c r="AO5120" s="6">
        <f t="shared" si="557"/>
        <v>-0.56771043764518059</v>
      </c>
      <c r="AP5120" s="6">
        <f t="shared" si="558"/>
        <v>3.1059833953098943</v>
      </c>
      <c r="AQ5120" s="6">
        <f t="shared" si="556"/>
        <v>6.2310381600730352E-2</v>
      </c>
    </row>
    <row r="5121" spans="40:43" x14ac:dyDescent="0.25">
      <c r="AN5121" s="6">
        <f>AL2121-'ugly don''t look!'!$M$6</f>
        <v>-0.41250444265877029</v>
      </c>
      <c r="AO5121" s="6">
        <f t="shared" si="557"/>
        <v>-0.56846625915460725</v>
      </c>
      <c r="AP5121" s="6">
        <f t="shared" si="558"/>
        <v>3.1108722229077683</v>
      </c>
      <c r="AQ5121" s="6">
        <f t="shared" si="556"/>
        <v>6.7684247425072536E-2</v>
      </c>
    </row>
    <row r="5122" spans="40:43" x14ac:dyDescent="0.25">
      <c r="AN5122" s="6">
        <f>AL2122-'ugly don''t look!'!$M$6</f>
        <v>-0.41224510575175044</v>
      </c>
      <c r="AO5122" s="6">
        <f t="shared" si="557"/>
        <v>-0.56935295333115665</v>
      </c>
      <c r="AP5122" s="6">
        <f t="shared" si="558"/>
        <v>3.1111315598147882</v>
      </c>
      <c r="AQ5122" s="6">
        <f t="shared" ref="AQ5122:AQ5185" si="559">AN5122-$AS$2*AO5122-$AT$2</f>
        <v>6.8512608321816409E-2</v>
      </c>
    </row>
    <row r="5123" spans="40:43" x14ac:dyDescent="0.25">
      <c r="AN5123" s="6">
        <f>AL2123-'ugly don''t look!'!$M$6</f>
        <v>-0.41189113725233462</v>
      </c>
      <c r="AO5123" s="6">
        <f t="shared" si="557"/>
        <v>-0.56712382750747736</v>
      </c>
      <c r="AP5123" s="6">
        <f t="shared" si="558"/>
        <v>3.111485528314204</v>
      </c>
      <c r="AQ5123" s="6">
        <f t="shared" si="559"/>
        <v>6.7436065486734725E-2</v>
      </c>
    </row>
    <row r="5124" spans="40:43" x14ac:dyDescent="0.25">
      <c r="AN5124" s="6">
        <f>AL2124-'ugly don''t look!'!$M$6</f>
        <v>-0.41191133131091195</v>
      </c>
      <c r="AO5124" s="6">
        <f t="shared" si="557"/>
        <v>-0.56670272970089031</v>
      </c>
      <c r="AP5124" s="6">
        <f t="shared" si="558"/>
        <v>3.1114653342556267</v>
      </c>
      <c r="AQ5124" s="6">
        <f t="shared" si="559"/>
        <v>6.7145637608757941E-2</v>
      </c>
    </row>
    <row r="5125" spans="40:43" x14ac:dyDescent="0.25">
      <c r="AN5125" s="6">
        <f>AL2125-'ugly don''t look!'!$M$6</f>
        <v>-0.41236095437714715</v>
      </c>
      <c r="AO5125" s="6">
        <f t="shared" si="557"/>
        <v>-0.56634311568139095</v>
      </c>
      <c r="AP5125" s="6">
        <f t="shared" si="558"/>
        <v>3.1110157111893915</v>
      </c>
      <c r="AQ5125" s="6">
        <f t="shared" si="559"/>
        <v>6.6465237111534597E-2</v>
      </c>
    </row>
    <row r="5126" spans="40:43" x14ac:dyDescent="0.25">
      <c r="AN5126" s="6">
        <f>AL2126-'ugly don''t look!'!$M$6</f>
        <v>-0.40732635164245057</v>
      </c>
      <c r="AO5126" s="6">
        <f t="shared" si="557"/>
        <v>-0.57049288264890308</v>
      </c>
      <c r="AP5126" s="6">
        <f t="shared" si="558"/>
        <v>3.116050313924088</v>
      </c>
      <c r="AQ5126" s="6">
        <f t="shared" si="559"/>
        <v>7.4162896646116666E-2</v>
      </c>
    </row>
    <row r="5127" spans="40:43" x14ac:dyDescent="0.25">
      <c r="AN5127" s="6">
        <f>AL2127-'ugly don''t look!'!$M$6</f>
        <v>-0.4053736067907372</v>
      </c>
      <c r="AO5127" s="6">
        <f t="shared" si="557"/>
        <v>-0.57020669916377376</v>
      </c>
      <c r="AP5127" s="6">
        <f t="shared" si="558"/>
        <v>3.1180030587758014</v>
      </c>
      <c r="AQ5127" s="6">
        <f t="shared" si="559"/>
        <v>7.5931987118667249E-2</v>
      </c>
    </row>
    <row r="5128" spans="40:43" x14ac:dyDescent="0.25">
      <c r="AN5128" s="6">
        <f>AL2128-'ugly don''t look!'!$M$6</f>
        <v>-0.40569874288186281</v>
      </c>
      <c r="AO5128" s="6">
        <f t="shared" si="557"/>
        <v>-0.56966658785720337</v>
      </c>
      <c r="AP5128" s="6">
        <f t="shared" si="558"/>
        <v>3.1176779226846758</v>
      </c>
      <c r="AQ5128" s="6">
        <f t="shared" si="559"/>
        <v>7.5260241904928776E-2</v>
      </c>
    </row>
    <row r="5129" spans="40:43" x14ac:dyDescent="0.25">
      <c r="AN5129" s="6">
        <f>AL2129-'ugly don''t look!'!$M$6</f>
        <v>-0.40844279956293628</v>
      </c>
      <c r="AO5129" s="6">
        <f t="shared" si="557"/>
        <v>-0.56922766748189912</v>
      </c>
      <c r="AP5129" s="6">
        <f t="shared" si="558"/>
        <v>3.1149338660036023</v>
      </c>
      <c r="AQ5129" s="6">
        <f t="shared" si="559"/>
        <v>7.223451401214312E-2</v>
      </c>
    </row>
    <row r="5130" spans="40:43" x14ac:dyDescent="0.25">
      <c r="AN5130" s="6">
        <f>AL2130-'ugly don''t look!'!$M$6</f>
        <v>-0.40882614505318271</v>
      </c>
      <c r="AO5130" s="6">
        <f t="shared" si="557"/>
        <v>-0.5674804182277039</v>
      </c>
      <c r="AP5130" s="6">
        <f t="shared" si="558"/>
        <v>3.1145505205133559</v>
      </c>
      <c r="AQ5130" s="6">
        <f t="shared" si="559"/>
        <v>7.0729894955475464E-2</v>
      </c>
    </row>
    <row r="5131" spans="40:43" x14ac:dyDescent="0.25">
      <c r="AN5131" s="6">
        <f>AL2131-'ugly don''t look!'!$M$6</f>
        <v>-0.41019253195054306</v>
      </c>
      <c r="AO5131" s="6">
        <f t="shared" si="557"/>
        <v>-0.56485531857401705</v>
      </c>
      <c r="AP5131" s="6">
        <f t="shared" si="558"/>
        <v>3.1131841336159956</v>
      </c>
      <c r="AQ5131" s="6">
        <f t="shared" si="559"/>
        <v>6.7678885876229361E-2</v>
      </c>
    </row>
    <row r="5132" spans="40:43" x14ac:dyDescent="0.25">
      <c r="AN5132" s="6">
        <f>AL2132-'ugly don''t look!'!$M$6</f>
        <v>-0.40992958078639186</v>
      </c>
      <c r="AO5132" s="6">
        <f t="shared" si="557"/>
        <v>-0.56124324018010607</v>
      </c>
      <c r="AP5132" s="6">
        <f t="shared" si="558"/>
        <v>3.1134470847801468</v>
      </c>
      <c r="AQ5132" s="6">
        <f t="shared" si="559"/>
        <v>6.562383460700752E-2</v>
      </c>
    </row>
    <row r="5133" spans="40:43" x14ac:dyDescent="0.25">
      <c r="AN5133" s="6">
        <f>AL2133-'ugly don''t look!'!$M$6</f>
        <v>-0.40880715058241357</v>
      </c>
      <c r="AO5133" s="6">
        <f t="shared" si="557"/>
        <v>-0.56027960094896578</v>
      </c>
      <c r="AP5133" s="6">
        <f t="shared" si="558"/>
        <v>3.114569514984125</v>
      </c>
      <c r="AQ5133" s="6">
        <f t="shared" si="559"/>
        <v>6.6127862373640517E-2</v>
      </c>
    </row>
    <row r="5134" spans="40:43" x14ac:dyDescent="0.25">
      <c r="AN5134" s="6">
        <f>AL2134-'ugly don''t look!'!$M$6</f>
        <v>-0.40902646200571713</v>
      </c>
      <c r="AO5134" s="6">
        <f t="shared" si="557"/>
        <v>-0.55686992156084159</v>
      </c>
      <c r="AP5134" s="6">
        <f t="shared" si="558"/>
        <v>3.1143502035608215</v>
      </c>
      <c r="AQ5134" s="6">
        <f t="shared" si="559"/>
        <v>6.3720435340216958E-2</v>
      </c>
    </row>
    <row r="5135" spans="40:43" x14ac:dyDescent="0.25">
      <c r="AN5135" s="6">
        <f>AL2135-'ugly don''t look!'!$M$6</f>
        <v>-0.41077300023348551</v>
      </c>
      <c r="AO5135" s="6">
        <f t="shared" si="557"/>
        <v>-0.55082303016579104</v>
      </c>
      <c r="AP5135" s="6">
        <f t="shared" si="558"/>
        <v>3.1126036653330531</v>
      </c>
      <c r="AQ5135" s="6">
        <f t="shared" si="559"/>
        <v>5.8093386381646656E-2</v>
      </c>
    </row>
    <row r="5136" spans="40:43" x14ac:dyDescent="0.25">
      <c r="AN5136" s="6">
        <f>AL2136-'ugly don''t look!'!$M$6</f>
        <v>-0.41964475501891396</v>
      </c>
      <c r="AO5136" s="6">
        <f t="shared" si="557"/>
        <v>-0.53787834432602999</v>
      </c>
      <c r="AP5136" s="6">
        <f t="shared" si="558"/>
        <v>3.1037319105476247</v>
      </c>
      <c r="AQ5136" s="6">
        <f t="shared" si="559"/>
        <v>4.0914554616272997E-2</v>
      </c>
    </row>
    <row r="5137" spans="40:43" x14ac:dyDescent="0.25">
      <c r="AN5137" s="6">
        <f>AL2137-'ugly don''t look!'!$M$6</f>
        <v>-0.41772876500337697</v>
      </c>
      <c r="AO5137" s="6">
        <f t="shared" si="557"/>
        <v>-0.54213973136168481</v>
      </c>
      <c r="AP5137" s="6">
        <f t="shared" si="558"/>
        <v>3.1056479005631616</v>
      </c>
      <c r="AQ5137" s="6">
        <f t="shared" si="559"/>
        <v>4.5565232100067549E-2</v>
      </c>
    </row>
    <row r="5138" spans="40:43" x14ac:dyDescent="0.25">
      <c r="AN5138" s="6">
        <f>AL2138-'ugly don''t look!'!$M$6</f>
        <v>-0.41258846763057377</v>
      </c>
      <c r="AO5138" s="6">
        <f t="shared" si="557"/>
        <v>-0.54718387578004102</v>
      </c>
      <c r="AP5138" s="6">
        <f t="shared" si="558"/>
        <v>3.1107881979359648</v>
      </c>
      <c r="AQ5138" s="6">
        <f t="shared" si="559"/>
        <v>5.3942540899794583E-2</v>
      </c>
    </row>
    <row r="5139" spans="40:43" x14ac:dyDescent="0.25">
      <c r="AN5139" s="6">
        <f>AL2139-'ugly don''t look!'!$M$6</f>
        <v>-0.40712751040071238</v>
      </c>
      <c r="AO5139" s="6">
        <f t="shared" si="557"/>
        <v>-0.55072889393701019</v>
      </c>
      <c r="AP5139" s="6">
        <f t="shared" si="558"/>
        <v>3.1162491551658262</v>
      </c>
      <c r="AQ5139" s="6">
        <f t="shared" si="559"/>
        <v>6.1678465563380108E-2</v>
      </c>
    </row>
    <row r="5140" spans="40:43" x14ac:dyDescent="0.25">
      <c r="AN5140" s="6">
        <f>AL2140-'ugly don''t look!'!$M$6</f>
        <v>-0.40138806842667529</v>
      </c>
      <c r="AO5140" s="6">
        <f t="shared" si="557"/>
        <v>-0.55362922405044335</v>
      </c>
      <c r="AP5140" s="6">
        <f t="shared" si="558"/>
        <v>3.1219885971398633</v>
      </c>
      <c r="AQ5140" s="6">
        <f t="shared" si="559"/>
        <v>6.9279155142634247E-2</v>
      </c>
    </row>
    <row r="5141" spans="40:43" x14ac:dyDescent="0.25">
      <c r="AN5141" s="6">
        <f>AL2141-'ugly don''t look!'!$M$6</f>
        <v>-0.39775767157479258</v>
      </c>
      <c r="AO5141" s="6">
        <f t="shared" si="557"/>
        <v>-0.55712496220672592</v>
      </c>
      <c r="AP5141" s="6">
        <f t="shared" si="558"/>
        <v>3.125618993991746</v>
      </c>
      <c r="AQ5141" s="6">
        <f t="shared" si="559"/>
        <v>7.5152894654620245E-2</v>
      </c>
    </row>
    <row r="5142" spans="40:43" x14ac:dyDescent="0.25">
      <c r="AN5142" s="6">
        <f>AL2142-'ugly don''t look!'!$M$6</f>
        <v>-0.39822404487236085</v>
      </c>
      <c r="AO5142" s="6">
        <f t="shared" si="557"/>
        <v>-0.56112404032738261</v>
      </c>
      <c r="AP5142" s="6">
        <f t="shared" si="558"/>
        <v>3.1251526206941778</v>
      </c>
      <c r="AQ5142" s="6">
        <f t="shared" si="559"/>
        <v>7.7252875628475742E-2</v>
      </c>
    </row>
    <row r="5143" spans="40:43" x14ac:dyDescent="0.25">
      <c r="AN5143" s="6">
        <f>AL2143-'ugly don''t look!'!$M$6</f>
        <v>-0.39909639221718685</v>
      </c>
      <c r="AO5143" s="6">
        <f t="shared" si="557"/>
        <v>-0.56243412798418102</v>
      </c>
      <c r="AP5143" s="6">
        <f t="shared" si="558"/>
        <v>3.1242802733493518</v>
      </c>
      <c r="AQ5143" s="6">
        <f t="shared" si="559"/>
        <v>7.7221259310282425E-2</v>
      </c>
    </row>
    <row r="5144" spans="40:43" x14ac:dyDescent="0.25">
      <c r="AN5144" s="6">
        <f>AL2144-'ugly don''t look!'!$M$6</f>
        <v>-0.40249688533385486</v>
      </c>
      <c r="AO5144" s="6">
        <f t="shared" si="557"/>
        <v>-0.56288771720594133</v>
      </c>
      <c r="AP5144" s="6">
        <f t="shared" si="558"/>
        <v>3.1208797802326838</v>
      </c>
      <c r="AQ5144" s="6">
        <f t="shared" si="559"/>
        <v>7.411185093905201E-2</v>
      </c>
    </row>
    <row r="5145" spans="40:43" x14ac:dyDescent="0.25">
      <c r="AN5145" s="6">
        <f>AL2145-'ugly don''t look!'!$M$6</f>
        <v>-0.40340147680808469</v>
      </c>
      <c r="AO5145" s="6">
        <f t="shared" si="557"/>
        <v>-0.56234068546715033</v>
      </c>
      <c r="AP5145" s="6">
        <f t="shared" si="558"/>
        <v>3.1199751887584539</v>
      </c>
      <c r="AQ5145" s="6">
        <f t="shared" si="559"/>
        <v>7.2856209248473774E-2</v>
      </c>
    </row>
    <row r="5146" spans="40:43" x14ac:dyDescent="0.25">
      <c r="AN5146" s="6">
        <f>AL2146-'ugly don''t look!'!$M$6</f>
        <v>-0.404572667717221</v>
      </c>
      <c r="AO5146" s="6">
        <f t="shared" si="557"/>
        <v>-0.56293197110612236</v>
      </c>
      <c r="AP5146" s="6">
        <f t="shared" si="558"/>
        <v>3.1188039978493176</v>
      </c>
      <c r="AQ5146" s="6">
        <f t="shared" si="559"/>
        <v>7.2064467897316659E-2</v>
      </c>
    </row>
    <row r="5147" spans="40:43" x14ac:dyDescent="0.25">
      <c r="AN5147" s="6">
        <f>AL2147-'ugly don''t look!'!$M$6</f>
        <v>-0.40536306544416023</v>
      </c>
      <c r="AO5147" s="6">
        <f t="shared" si="557"/>
        <v>-0.56363481408943894</v>
      </c>
      <c r="AP5147" s="6">
        <f t="shared" si="558"/>
        <v>3.1180136001223784</v>
      </c>
      <c r="AQ5147" s="6">
        <f t="shared" si="559"/>
        <v>7.1725110144579912E-2</v>
      </c>
    </row>
    <row r="5148" spans="40:43" x14ac:dyDescent="0.25">
      <c r="AN5148" s="6">
        <f>AL2148-'ugly don''t look!'!$M$6</f>
        <v>-0.40857833537197852</v>
      </c>
      <c r="AO5148" s="6">
        <f t="shared" si="557"/>
        <v>-0.56528483048329403</v>
      </c>
      <c r="AP5148" s="6">
        <f t="shared" si="558"/>
        <v>3.1147983301945601</v>
      </c>
      <c r="AQ5148" s="6">
        <f t="shared" si="559"/>
        <v>6.9568715910741291E-2</v>
      </c>
    </row>
    <row r="5149" spans="40:43" x14ac:dyDescent="0.25">
      <c r="AN5149" s="6">
        <f>AL2149-'ugly don''t look!'!$M$6</f>
        <v>-0.41579513509139954</v>
      </c>
      <c r="AO5149" s="6">
        <f t="shared" si="557"/>
        <v>-0.56472979609401952</v>
      </c>
      <c r="AP5149" s="6">
        <f t="shared" si="558"/>
        <v>3.1075815304751391</v>
      </c>
      <c r="AQ5149" s="6">
        <f t="shared" si="559"/>
        <v>6.1995730382309905E-2</v>
      </c>
    </row>
    <row r="5150" spans="40:43" x14ac:dyDescent="0.25">
      <c r="AN5150" s="6">
        <f>AL2150-'ugly don''t look!'!$M$6</f>
        <v>-0.41784318481114413</v>
      </c>
      <c r="AO5150" s="6">
        <f t="shared" si="557"/>
        <v>-0.56594074138767936</v>
      </c>
      <c r="AP5150" s="6">
        <f t="shared" si="558"/>
        <v>3.1055334807553945</v>
      </c>
      <c r="AQ5150" s="6">
        <f t="shared" si="559"/>
        <v>6.0724788419173531E-2</v>
      </c>
    </row>
    <row r="5151" spans="40:43" x14ac:dyDescent="0.25">
      <c r="AN5151" s="6">
        <f>AL2151-'ugly don''t look!'!$M$6</f>
        <v>-0.41714642535002122</v>
      </c>
      <c r="AO5151" s="6">
        <f t="shared" si="557"/>
        <v>-0.56819488315739131</v>
      </c>
      <c r="AP5151" s="6">
        <f t="shared" si="558"/>
        <v>3.1062302402165174</v>
      </c>
      <c r="AQ5151" s="6">
        <f t="shared" si="559"/>
        <v>6.2868112859663511E-2</v>
      </c>
    </row>
    <row r="5152" spans="40:43" x14ac:dyDescent="0.25">
      <c r="AN5152" s="6">
        <f>AL2152-'ugly don''t look!'!$M$6</f>
        <v>-0.41607888064497622</v>
      </c>
      <c r="AO5152" s="6">
        <f t="shared" si="557"/>
        <v>-0.56894605731575643</v>
      </c>
      <c r="AP5152" s="6">
        <f t="shared" si="558"/>
        <v>3.1072977849215624</v>
      </c>
      <c r="AQ5152" s="6">
        <f t="shared" si="559"/>
        <v>6.4417713416517391E-2</v>
      </c>
    </row>
    <row r="5153" spans="40:43" x14ac:dyDescent="0.25">
      <c r="AN5153" s="6">
        <f>AL2153-'ugly don''t look!'!$M$6</f>
        <v>-0.41460753112361592</v>
      </c>
      <c r="AO5153" s="6">
        <f t="shared" si="557"/>
        <v>-0.56942106967892114</v>
      </c>
      <c r="AP5153" s="6">
        <f t="shared" si="558"/>
        <v>3.1087691344429227</v>
      </c>
      <c r="AQ5153" s="6">
        <f t="shared" si="559"/>
        <v>6.6193895694429766E-2</v>
      </c>
    </row>
    <row r="5154" spans="40:43" x14ac:dyDescent="0.25">
      <c r="AN5154" s="6">
        <f>AL2154-'ugly don''t look!'!$M$6</f>
        <v>-0.41200591795128805</v>
      </c>
      <c r="AO5154" s="6">
        <f t="shared" si="557"/>
        <v>-0.56952952368918464</v>
      </c>
      <c r="AP5154" s="6">
        <f t="shared" si="558"/>
        <v>3.1113707476152506</v>
      </c>
      <c r="AQ5154" s="6">
        <f t="shared" si="559"/>
        <v>6.8865107760326422E-2</v>
      </c>
    </row>
    <row r="5155" spans="40:43" x14ac:dyDescent="0.25">
      <c r="AN5155" s="6">
        <f>AL2155-'ugly don''t look!'!$M$6</f>
        <v>-0.41174351623950889</v>
      </c>
      <c r="AO5155" s="6">
        <f t="shared" si="557"/>
        <v>-0.56984070450043967</v>
      </c>
      <c r="AP5155" s="6">
        <f t="shared" si="558"/>
        <v>3.1116331493270297</v>
      </c>
      <c r="AQ5155" s="6">
        <f t="shared" si="559"/>
        <v>6.9327205547064535E-2</v>
      </c>
    </row>
    <row r="5156" spans="40:43" x14ac:dyDescent="0.25">
      <c r="AN5156" s="6">
        <f>AL2156-'ugly don''t look!'!$M$6</f>
        <v>-0.41225035574395452</v>
      </c>
      <c r="AO5156" s="6">
        <f t="shared" si="557"/>
        <v>-0.56903510494837672</v>
      </c>
      <c r="AP5156" s="6">
        <f t="shared" si="558"/>
        <v>3.1111263098225841</v>
      </c>
      <c r="AQ5156" s="6">
        <f t="shared" si="559"/>
        <v>6.8303383430847825E-2</v>
      </c>
    </row>
    <row r="5157" spans="40:43" x14ac:dyDescent="0.25">
      <c r="AN5157" s="6">
        <f>AL2157-'ugly don''t look!'!$M$6</f>
        <v>-0.41210587688636302</v>
      </c>
      <c r="AO5157" s="6">
        <f t="shared" si="557"/>
        <v>-0.56673544648951324</v>
      </c>
      <c r="AP5157" s="6">
        <f t="shared" si="558"/>
        <v>3.1112707886801756</v>
      </c>
      <c r="AQ5157" s="6">
        <f t="shared" si="559"/>
        <v>6.6972087589706714E-2</v>
      </c>
    </row>
    <row r="5158" spans="40:43" x14ac:dyDescent="0.25">
      <c r="AN5158" s="6">
        <f>AL2158-'ugly don''t look!'!$M$6</f>
        <v>-0.41342350690999252</v>
      </c>
      <c r="AO5158" s="6">
        <f t="shared" si="557"/>
        <v>-0.56577649842068034</v>
      </c>
      <c r="AP5158" s="6">
        <f t="shared" si="558"/>
        <v>3.1099531586565461</v>
      </c>
      <c r="AQ5158" s="6">
        <f t="shared" si="559"/>
        <v>6.5039065618665431E-2</v>
      </c>
    </row>
    <row r="5159" spans="40:43" x14ac:dyDescent="0.25">
      <c r="AN5159" s="6">
        <f>AL2159-'ugly don''t look!'!$M$6</f>
        <v>-0.41773840468275125</v>
      </c>
      <c r="AO5159" s="6">
        <f t="shared" si="557"/>
        <v>-0.56648054399183934</v>
      </c>
      <c r="AP5159" s="6">
        <f t="shared" si="558"/>
        <v>3.1056382608837874</v>
      </c>
      <c r="AQ5159" s="6">
        <f t="shared" si="559"/>
        <v>6.1175979564584565E-2</v>
      </c>
    </row>
    <row r="5160" spans="40:43" x14ac:dyDescent="0.25">
      <c r="AN5160" s="6">
        <f>AL2160-'ugly don''t look!'!$M$6</f>
        <v>-0.42295156890179886</v>
      </c>
      <c r="AO5160" s="6">
        <f t="shared" si="557"/>
        <v>-0.56989460150207838</v>
      </c>
      <c r="AP5160" s="6">
        <f t="shared" si="558"/>
        <v>3.1004250966647398</v>
      </c>
      <c r="AQ5160" s="6">
        <f t="shared" si="559"/>
        <v>5.8153740556282668E-2</v>
      </c>
    </row>
    <row r="5161" spans="40:43" x14ac:dyDescent="0.25">
      <c r="AN5161" s="6">
        <f>AL2161-'ugly don''t look!'!$M$6</f>
        <v>-0.42279261757919251</v>
      </c>
      <c r="AO5161" s="6">
        <f t="shared" si="557"/>
        <v>-0.56998453667253179</v>
      </c>
      <c r="AP5161" s="6">
        <f t="shared" si="558"/>
        <v>3.1005840479873461</v>
      </c>
      <c r="AQ5161" s="6">
        <f t="shared" si="559"/>
        <v>5.8370406557592597E-2</v>
      </c>
    </row>
    <row r="5162" spans="40:43" x14ac:dyDescent="0.25">
      <c r="AN5162" s="6">
        <f>AL2162-'ugly don''t look!'!$M$6</f>
        <v>-0.42598478542916451</v>
      </c>
      <c r="AO5162" s="6">
        <f t="shared" si="557"/>
        <v>-0.56746449807517862</v>
      </c>
      <c r="AP5162" s="6">
        <f t="shared" si="558"/>
        <v>3.0973918801373741</v>
      </c>
      <c r="AQ5162" s="6">
        <f t="shared" si="559"/>
        <v>5.3561038037030023E-2</v>
      </c>
    </row>
    <row r="5163" spans="40:43" x14ac:dyDescent="0.25">
      <c r="AN5163" s="6">
        <f>AL2163-'ugly don''t look!'!$M$6</f>
        <v>-0.42614320345670631</v>
      </c>
      <c r="AO5163" s="6">
        <f t="shared" si="557"/>
        <v>-0.56702484157275734</v>
      </c>
      <c r="AP5163" s="6">
        <f t="shared" si="558"/>
        <v>3.0972334621098323</v>
      </c>
      <c r="AQ5163" s="6">
        <f t="shared" si="559"/>
        <v>5.312047639815945E-2</v>
      </c>
    </row>
    <row r="5164" spans="40:43" x14ac:dyDescent="0.25">
      <c r="AN5164" s="6">
        <f>AL2164-'ugly don''t look!'!$M$6</f>
        <v>-0.42185200002902112</v>
      </c>
      <c r="AO5164" s="6">
        <f t="shared" si="557"/>
        <v>-0.56834950233032622</v>
      </c>
      <c r="AP5164" s="6">
        <f t="shared" si="558"/>
        <v>3.1015246655375175</v>
      </c>
      <c r="AQ5164" s="6">
        <f t="shared" si="559"/>
        <v>5.8261762942704604E-2</v>
      </c>
    </row>
    <row r="5165" spans="40:43" x14ac:dyDescent="0.25">
      <c r="AN5165" s="6">
        <f>AL2165-'ugly don''t look!'!$M$6</f>
        <v>-0.4162805412803654</v>
      </c>
      <c r="AO5165" s="6">
        <f t="shared" si="557"/>
        <v>-0.56870402420436539</v>
      </c>
      <c r="AP5165" s="6">
        <f t="shared" si="558"/>
        <v>3.1070961242861732</v>
      </c>
      <c r="AQ5165" s="6">
        <f t="shared" si="559"/>
        <v>6.4060731306902458E-2</v>
      </c>
    </row>
    <row r="5166" spans="40:43" x14ac:dyDescent="0.25">
      <c r="AN5166" s="6">
        <f>AL2166-'ugly don''t look!'!$M$6</f>
        <v>-0.41498054438442233</v>
      </c>
      <c r="AO5166" s="6">
        <f t="shared" si="557"/>
        <v>-0.56659958377507558</v>
      </c>
      <c r="AP5166" s="6">
        <f t="shared" si="558"/>
        <v>3.1083961211821163</v>
      </c>
      <c r="AQ5166" s="6">
        <f t="shared" si="559"/>
        <v>6.4010232033048814E-2</v>
      </c>
    </row>
    <row r="5167" spans="40:43" x14ac:dyDescent="0.25">
      <c r="AN5167" s="6">
        <f>AL2167-'ugly don''t look!'!$M$6</f>
        <v>-0.41241403236831076</v>
      </c>
      <c r="AO5167" s="6">
        <f t="shared" si="557"/>
        <v>-0.56805130814639015</v>
      </c>
      <c r="AP5167" s="6">
        <f t="shared" si="558"/>
        <v>3.1109626331982279</v>
      </c>
      <c r="AQ5167" s="6">
        <f t="shared" si="559"/>
        <v>6.7508368520812684E-2</v>
      </c>
    </row>
    <row r="5168" spans="40:43" x14ac:dyDescent="0.25">
      <c r="AN5168" s="6">
        <f>AL2168-'ugly don''t look!'!$M$6</f>
        <v>-0.41241403236831076</v>
      </c>
      <c r="AO5168" s="6">
        <f t="shared" si="557"/>
        <v>-0.57020840598037248</v>
      </c>
      <c r="AP5168" s="6">
        <f t="shared" si="558"/>
        <v>3.1109626331982279</v>
      </c>
      <c r="AQ5168" s="6">
        <f t="shared" si="559"/>
        <v>6.8892656867550556E-2</v>
      </c>
    </row>
    <row r="5169" spans="40:43" x14ac:dyDescent="0.25">
      <c r="AN5169" s="6">
        <f>AL2169-'ugly don''t look!'!$M$6</f>
        <v>-0.41442427926268222</v>
      </c>
      <c r="AO5169" s="6">
        <f t="shared" si="557"/>
        <v>-0.5709509466474475</v>
      </c>
      <c r="AP5169" s="6">
        <f t="shared" si="558"/>
        <v>3.1089523863038564</v>
      </c>
      <c r="AQ5169" s="6">
        <f t="shared" si="559"/>
        <v>6.73589253987745E-2</v>
      </c>
    </row>
    <row r="5170" spans="40:43" x14ac:dyDescent="0.25">
      <c r="AN5170" s="6">
        <f>AL2170-'ugly don''t look!'!$M$6</f>
        <v>-0.41325532365678086</v>
      </c>
      <c r="AO5170" s="6">
        <f t="shared" si="557"/>
        <v>-0.57057624271441831</v>
      </c>
      <c r="AP5170" s="6">
        <f t="shared" si="558"/>
        <v>3.1101213419097578</v>
      </c>
      <c r="AQ5170" s="6">
        <f t="shared" si="559"/>
        <v>6.8287419825865253E-2</v>
      </c>
    </row>
    <row r="5171" spans="40:43" x14ac:dyDescent="0.25">
      <c r="AN5171" s="6">
        <f>AL2171-'ugly don''t look!'!$M$6</f>
        <v>-0.41196449953965564</v>
      </c>
      <c r="AO5171" s="6">
        <f t="shared" si="557"/>
        <v>-0.56919817893960001</v>
      </c>
      <c r="AP5171" s="6">
        <f t="shared" si="558"/>
        <v>3.111412166026883</v>
      </c>
      <c r="AQ5171" s="6">
        <f t="shared" si="559"/>
        <v>6.8693890162420029E-2</v>
      </c>
    </row>
    <row r="5172" spans="40:43" x14ac:dyDescent="0.25">
      <c r="AN5172" s="6">
        <f>AL2172-'ugly don''t look!'!$M$6</f>
        <v>-0.41134411329813991</v>
      </c>
      <c r="AO5172" s="6">
        <f t="shared" si="557"/>
        <v>-0.5696043748522972</v>
      </c>
      <c r="AP5172" s="6">
        <f t="shared" si="558"/>
        <v>3.1120325522683987</v>
      </c>
      <c r="AQ5172" s="6">
        <f t="shared" si="559"/>
        <v>6.9574947134572546E-2</v>
      </c>
    </row>
    <row r="5173" spans="40:43" x14ac:dyDescent="0.25">
      <c r="AN5173" s="6">
        <f>AL2173-'ugly don''t look!'!$M$6</f>
        <v>-0.40942163971535805</v>
      </c>
      <c r="AO5173" s="6">
        <f t="shared" si="557"/>
        <v>-0.57047349991856389</v>
      </c>
      <c r="AP5173" s="6">
        <f t="shared" si="558"/>
        <v>3.1139550258511806</v>
      </c>
      <c r="AQ5173" s="6">
        <f t="shared" si="559"/>
        <v>7.2055169968286453E-2</v>
      </c>
    </row>
    <row r="5174" spans="40:43" x14ac:dyDescent="0.25">
      <c r="AN5174" s="6">
        <f>AL2174-'ugly don''t look!'!$M$6</f>
        <v>-0.40907617776541283</v>
      </c>
      <c r="AO5174" s="6">
        <f t="shared" si="557"/>
        <v>-0.56908304152929245</v>
      </c>
      <c r="AP5174" s="6">
        <f t="shared" si="558"/>
        <v>3.1143004878011258</v>
      </c>
      <c r="AQ5174" s="6">
        <f t="shared" si="559"/>
        <v>7.1508324061550527E-2</v>
      </c>
    </row>
    <row r="5175" spans="40:43" x14ac:dyDescent="0.25">
      <c r="AN5175" s="6">
        <f>AL2175-'ugly don''t look!'!$M$6</f>
        <v>-0.40924570774890823</v>
      </c>
      <c r="AO5175" s="6">
        <f t="shared" si="557"/>
        <v>-0.57295905821552062</v>
      </c>
      <c r="AP5175" s="6">
        <f t="shared" si="558"/>
        <v>3.1141309578176304</v>
      </c>
      <c r="AQ5175" s="6">
        <f t="shared" si="559"/>
        <v>7.3826175339108874E-2</v>
      </c>
    </row>
    <row r="5176" spans="40:43" x14ac:dyDescent="0.25">
      <c r="AN5176" s="6">
        <f>AL2176-'ugly don''t look!'!$M$6</f>
        <v>-0.40938988773775975</v>
      </c>
      <c r="AO5176" s="6">
        <f t="shared" si="557"/>
        <v>-0.57230355982332259</v>
      </c>
      <c r="AP5176" s="6">
        <f t="shared" si="558"/>
        <v>3.1139867778287789</v>
      </c>
      <c r="AQ5176" s="6">
        <f t="shared" si="559"/>
        <v>7.3261338126773906E-2</v>
      </c>
    </row>
    <row r="5177" spans="40:43" x14ac:dyDescent="0.25">
      <c r="AN5177" s="6">
        <f>AL2177-'ugly don''t look!'!$M$6</f>
        <v>-0.4089469446817251</v>
      </c>
      <c r="AO5177" s="6">
        <f t="shared" si="557"/>
        <v>-0.57084565371850393</v>
      </c>
      <c r="AP5177" s="6">
        <f t="shared" si="558"/>
        <v>3.1144297208848135</v>
      </c>
      <c r="AQ5177" s="6">
        <f t="shared" si="559"/>
        <v>7.2768689667326553E-2</v>
      </c>
    </row>
    <row r="5178" spans="40:43" x14ac:dyDescent="0.25">
      <c r="AN5178" s="6">
        <f>AL2178-'ugly don''t look!'!$M$6</f>
        <v>-0.40863235014648547</v>
      </c>
      <c r="AO5178" s="6">
        <f t="shared" si="557"/>
        <v>-0.56968766088155565</v>
      </c>
      <c r="AP5178" s="6">
        <f t="shared" si="558"/>
        <v>3.1147443154200531</v>
      </c>
      <c r="AQ5178" s="6">
        <f t="shared" si="559"/>
        <v>7.2340157968539903E-2</v>
      </c>
    </row>
    <row r="5179" spans="40:43" x14ac:dyDescent="0.25">
      <c r="AN5179" s="6">
        <f>AL2179-'ugly don''t look!'!$M$6</f>
        <v>-0.40535456443915052</v>
      </c>
      <c r="AO5179" s="6">
        <f t="shared" ref="AO5179:AO5242" si="560">AK2179</f>
        <v>-0.56614190829640143</v>
      </c>
      <c r="AP5179" s="6">
        <f t="shared" ref="AP5179:AP5242" si="561">AL2179</f>
        <v>3.1180221011273881</v>
      </c>
      <c r="AQ5179" s="6">
        <f t="shared" si="559"/>
        <v>7.3342504932800728E-2</v>
      </c>
    </row>
    <row r="5180" spans="40:43" x14ac:dyDescent="0.25">
      <c r="AN5180" s="6">
        <f>AL2180-'ugly don''t look!'!$M$6</f>
        <v>-0.40551292169059838</v>
      </c>
      <c r="AO5180" s="6">
        <f t="shared" si="560"/>
        <v>-0.5663607182531275</v>
      </c>
      <c r="AP5180" s="6">
        <f t="shared" si="561"/>
        <v>3.1178637438759402</v>
      </c>
      <c r="AQ5180" s="6">
        <f t="shared" si="559"/>
        <v>7.3324566010310593E-2</v>
      </c>
    </row>
    <row r="5181" spans="40:43" x14ac:dyDescent="0.25">
      <c r="AN5181" s="6">
        <f>AL2181-'ugly don''t look!'!$M$6</f>
        <v>-0.40055150886728441</v>
      </c>
      <c r="AO5181" s="6">
        <f t="shared" si="560"/>
        <v>-0.57015037585026918</v>
      </c>
      <c r="AP5181" s="6">
        <f t="shared" si="561"/>
        <v>3.1228251566992542</v>
      </c>
      <c r="AQ5181" s="6">
        <f t="shared" si="559"/>
        <v>8.0717940317803077E-2</v>
      </c>
    </row>
    <row r="5182" spans="40:43" x14ac:dyDescent="0.25">
      <c r="AN5182" s="6">
        <f>AL2182-'ugly don''t look!'!$M$6</f>
        <v>-0.40115146314527728</v>
      </c>
      <c r="AO5182" s="6">
        <f t="shared" si="560"/>
        <v>-0.57009224869806119</v>
      </c>
      <c r="AP5182" s="6">
        <f t="shared" si="561"/>
        <v>3.1222252024212613</v>
      </c>
      <c r="AQ5182" s="6">
        <f t="shared" si="559"/>
        <v>8.0080683726413499E-2</v>
      </c>
    </row>
    <row r="5183" spans="40:43" x14ac:dyDescent="0.25">
      <c r="AN5183" s="6">
        <f>AL2183-'ugly don''t look!'!$M$6</f>
        <v>-0.40243054314693305</v>
      </c>
      <c r="AO5183" s="6">
        <f t="shared" si="560"/>
        <v>-0.56990212924746564</v>
      </c>
      <c r="AP5183" s="6">
        <f t="shared" si="561"/>
        <v>3.1209461224196056</v>
      </c>
      <c r="AQ5183" s="6">
        <f t="shared" si="559"/>
        <v>7.867959713989095E-2</v>
      </c>
    </row>
    <row r="5184" spans="40:43" x14ac:dyDescent="0.25">
      <c r="AN5184" s="6">
        <f>AL2184-'ugly don''t look!'!$M$6</f>
        <v>-0.40270317323221949</v>
      </c>
      <c r="AO5184" s="6">
        <f t="shared" si="560"/>
        <v>-0.5695993578431312</v>
      </c>
      <c r="AP5184" s="6">
        <f t="shared" si="561"/>
        <v>3.1206734923343191</v>
      </c>
      <c r="AQ5184" s="6">
        <f t="shared" si="559"/>
        <v>7.8212667602747116E-2</v>
      </c>
    </row>
    <row r="5185" spans="40:43" x14ac:dyDescent="0.25">
      <c r="AN5185" s="6">
        <f>AL2185-'ugly don''t look!'!$M$6</f>
        <v>-0.40235369568971802</v>
      </c>
      <c r="AO5185" s="6">
        <f t="shared" si="560"/>
        <v>-0.56996355776772323</v>
      </c>
      <c r="AP5185" s="6">
        <f t="shared" si="561"/>
        <v>3.1210229698768206</v>
      </c>
      <c r="AQ5185" s="6">
        <f t="shared" si="559"/>
        <v>7.8795865518776903E-2</v>
      </c>
    </row>
    <row r="5186" spans="40:43" x14ac:dyDescent="0.25">
      <c r="AN5186" s="6">
        <f>AL2186-'ugly don''t look!'!$M$6</f>
        <v>-0.40158577158692355</v>
      </c>
      <c r="AO5186" s="6">
        <f t="shared" si="560"/>
        <v>-0.57055685836828174</v>
      </c>
      <c r="AP5186" s="6">
        <f t="shared" si="561"/>
        <v>3.1217908939796151</v>
      </c>
      <c r="AQ5186" s="6">
        <f t="shared" ref="AQ5186:AQ5249" si="562">AN5186-$AS$2*AO5186-$AT$2</f>
        <v>7.9944532253883788E-2</v>
      </c>
    </row>
    <row r="5187" spans="40:43" x14ac:dyDescent="0.25">
      <c r="AN5187" s="6">
        <f>AL2187-'ugly don''t look!'!$M$6</f>
        <v>-0.40091186704530557</v>
      </c>
      <c r="AO5187" s="6">
        <f t="shared" si="560"/>
        <v>-0.56619470631648794</v>
      </c>
      <c r="AP5187" s="6">
        <f t="shared" si="561"/>
        <v>3.122464798521233</v>
      </c>
      <c r="AQ5187" s="6">
        <f t="shared" si="562"/>
        <v>7.7819084741613226E-2</v>
      </c>
    </row>
    <row r="5188" spans="40:43" x14ac:dyDescent="0.25">
      <c r="AN5188" s="6">
        <f>AL2188-'ugly don''t look!'!$M$6</f>
        <v>-0.39989396993357706</v>
      </c>
      <c r="AO5188" s="6">
        <f t="shared" si="560"/>
        <v>-0.56329125768090427</v>
      </c>
      <c r="AP5188" s="6">
        <f t="shared" si="561"/>
        <v>3.1234826956329615</v>
      </c>
      <c r="AQ5188" s="6">
        <f t="shared" si="562"/>
        <v>7.6973732978732085E-2</v>
      </c>
    </row>
    <row r="5189" spans="40:43" x14ac:dyDescent="0.25">
      <c r="AN5189" s="6">
        <f>AL2189-'ugly don''t look!'!$M$6</f>
        <v>-0.3996463349833772</v>
      </c>
      <c r="AO5189" s="6">
        <f t="shared" si="560"/>
        <v>-0.56276074729096326</v>
      </c>
      <c r="AP5189" s="6">
        <f t="shared" si="561"/>
        <v>3.1237303305831614</v>
      </c>
      <c r="AQ5189" s="6">
        <f t="shared" si="562"/>
        <v>7.6880920064653607E-2</v>
      </c>
    </row>
    <row r="5190" spans="40:43" x14ac:dyDescent="0.25">
      <c r="AN5190" s="6">
        <f>AL2190-'ugly don''t look!'!$M$6</f>
        <v>-0.39981314650646516</v>
      </c>
      <c r="AO5190" s="6">
        <f t="shared" si="560"/>
        <v>-0.56297871890697859</v>
      </c>
      <c r="AP5190" s="6">
        <f t="shared" si="561"/>
        <v>3.1235635190600735</v>
      </c>
      <c r="AQ5190" s="6">
        <f t="shared" si="562"/>
        <v>7.6853988876716045E-2</v>
      </c>
    </row>
    <row r="5191" spans="40:43" x14ac:dyDescent="0.25">
      <c r="AN5191" s="6">
        <f>AL2191-'ugly don''t look!'!$M$6</f>
        <v>-0.39861193606375434</v>
      </c>
      <c r="AO5191" s="6">
        <f t="shared" si="560"/>
        <v>-0.56455906288132196</v>
      </c>
      <c r="AP5191" s="6">
        <f t="shared" si="561"/>
        <v>3.1247647295027843</v>
      </c>
      <c r="AQ5191" s="6">
        <f t="shared" si="562"/>
        <v>7.9069363680939503E-2</v>
      </c>
    </row>
    <row r="5192" spans="40:43" x14ac:dyDescent="0.25">
      <c r="AN5192" s="6">
        <f>AL2192-'ugly don''t look!'!$M$6</f>
        <v>-0.39857523416720264</v>
      </c>
      <c r="AO5192" s="6">
        <f t="shared" si="560"/>
        <v>-0.56415161754592535</v>
      </c>
      <c r="AP5192" s="6">
        <f t="shared" si="561"/>
        <v>3.124801431399336</v>
      </c>
      <c r="AQ5192" s="6">
        <f t="shared" si="562"/>
        <v>7.8844593046743267E-2</v>
      </c>
    </row>
    <row r="5193" spans="40:43" x14ac:dyDescent="0.25">
      <c r="AN5193" s="6">
        <f>AL2193-'ugly don''t look!'!$M$6</f>
        <v>-0.40068913817912577</v>
      </c>
      <c r="AO5193" s="6">
        <f t="shared" si="560"/>
        <v>-0.56350276277075328</v>
      </c>
      <c r="AP5193" s="6">
        <f t="shared" si="561"/>
        <v>3.1226875273874128</v>
      </c>
      <c r="AQ5193" s="6">
        <f t="shared" si="562"/>
        <v>7.631429526266667E-2</v>
      </c>
    </row>
    <row r="5194" spans="40:43" x14ac:dyDescent="0.25">
      <c r="AN5194" s="6">
        <f>AL2194-'ugly don''t look!'!$M$6</f>
        <v>-0.40282854924351197</v>
      </c>
      <c r="AO5194" s="6">
        <f t="shared" si="560"/>
        <v>-0.56279742140340905</v>
      </c>
      <c r="AP5194" s="6">
        <f t="shared" si="561"/>
        <v>3.1205481163230266</v>
      </c>
      <c r="AQ5194" s="6">
        <f t="shared" si="562"/>
        <v>7.3722240919934484E-2</v>
      </c>
    </row>
    <row r="5195" spans="40:43" x14ac:dyDescent="0.25">
      <c r="AN5195" s="6">
        <f>AL2195-'ugly don''t look!'!$M$6</f>
        <v>-0.40351947324093196</v>
      </c>
      <c r="AO5195" s="6">
        <f t="shared" si="560"/>
        <v>-0.5634734425627651</v>
      </c>
      <c r="AP5195" s="6">
        <f t="shared" si="561"/>
        <v>3.1198571923256067</v>
      </c>
      <c r="AQ5195" s="6">
        <f t="shared" si="562"/>
        <v>7.3465144354123019E-2</v>
      </c>
    </row>
    <row r="5196" spans="40:43" x14ac:dyDescent="0.25">
      <c r="AN5196" s="6">
        <f>AL2196-'ugly don''t look!'!$M$6</f>
        <v>-0.40746911928160445</v>
      </c>
      <c r="AO5196" s="6">
        <f t="shared" si="560"/>
        <v>-0.56560308792607217</v>
      </c>
      <c r="AP5196" s="6">
        <f t="shared" si="561"/>
        <v>3.1159075462849342</v>
      </c>
      <c r="AQ5196" s="6">
        <f t="shared" si="562"/>
        <v>7.0882169408598678E-2</v>
      </c>
    </row>
    <row r="5197" spans="40:43" x14ac:dyDescent="0.25">
      <c r="AN5197" s="6">
        <f>AL2197-'ugly don''t look!'!$M$6</f>
        <v>-0.40806903423625362</v>
      </c>
      <c r="AO5197" s="6">
        <f t="shared" si="560"/>
        <v>-0.564646921946652</v>
      </c>
      <c r="AP5197" s="6">
        <f t="shared" si="561"/>
        <v>3.115307631330285</v>
      </c>
      <c r="AQ5197" s="6">
        <f t="shared" si="562"/>
        <v>6.9668647874773143E-2</v>
      </c>
    </row>
    <row r="5198" spans="40:43" x14ac:dyDescent="0.25">
      <c r="AN5198" s="6">
        <f>AL2198-'ugly don''t look!'!$M$6</f>
        <v>-0.40635795530231977</v>
      </c>
      <c r="AO5198" s="6">
        <f t="shared" si="560"/>
        <v>-0.56523038213570542</v>
      </c>
      <c r="AP5198" s="6">
        <f t="shared" si="561"/>
        <v>3.1170187102642188</v>
      </c>
      <c r="AQ5198" s="6">
        <f t="shared" si="562"/>
        <v>7.1754154490089012E-2</v>
      </c>
    </row>
    <row r="5199" spans="40:43" x14ac:dyDescent="0.25">
      <c r="AN5199" s="6">
        <f>AL2199-'ugly don''t look!'!$M$6</f>
        <v>-0.40591102263655543</v>
      </c>
      <c r="AO5199" s="6">
        <f t="shared" si="560"/>
        <v>-0.56630281095968749</v>
      </c>
      <c r="AP5199" s="6">
        <f t="shared" si="561"/>
        <v>3.1174656429299832</v>
      </c>
      <c r="AQ5199" s="6">
        <f t="shared" si="562"/>
        <v>7.2889303842346181E-2</v>
      </c>
    </row>
    <row r="5200" spans="40:43" x14ac:dyDescent="0.25">
      <c r="AN5200" s="6">
        <f>AL2200-'ugly don''t look!'!$M$6</f>
        <v>-0.40685991501707752</v>
      </c>
      <c r="AO5200" s="6">
        <f t="shared" si="560"/>
        <v>-0.56839229487991949</v>
      </c>
      <c r="AP5200" s="6">
        <f t="shared" si="561"/>
        <v>3.1165167505494611</v>
      </c>
      <c r="AQ5200" s="6">
        <f t="shared" si="562"/>
        <v>7.328130949431319E-2</v>
      </c>
    </row>
    <row r="5201" spans="40:43" x14ac:dyDescent="0.25">
      <c r="AN5201" s="6">
        <f>AL2201-'ugly don''t look!'!$M$6</f>
        <v>-0.40736439830511273</v>
      </c>
      <c r="AO5201" s="6">
        <f t="shared" si="560"/>
        <v>-0.57006624818136209</v>
      </c>
      <c r="AP5201" s="6">
        <f t="shared" si="561"/>
        <v>3.1160122672614259</v>
      </c>
      <c r="AQ5201" s="6">
        <f t="shared" si="562"/>
        <v>7.3851063086805752E-2</v>
      </c>
    </row>
    <row r="5202" spans="40:43" x14ac:dyDescent="0.25">
      <c r="AN5202" s="6">
        <f>AL2202-'ugly don''t look!'!$M$6</f>
        <v>-1.2259986602915349</v>
      </c>
      <c r="AO5202" s="6">
        <f t="shared" si="560"/>
        <v>-1.7254971932232446</v>
      </c>
      <c r="AP5202" s="6">
        <f t="shared" si="561"/>
        <v>2.2973780052750037</v>
      </c>
      <c r="AQ5202" s="6">
        <f t="shared" si="562"/>
        <v>-3.3010243387163463E-3</v>
      </c>
    </row>
    <row r="5203" spans="40:43" x14ac:dyDescent="0.25">
      <c r="AN5203" s="6">
        <f>AL2203-'ugly don''t look!'!$M$6</f>
        <v>-1.236355160214464</v>
      </c>
      <c r="AO5203" s="6">
        <f t="shared" si="560"/>
        <v>-1.7319385062724002</v>
      </c>
      <c r="AP5203" s="6">
        <f t="shared" si="561"/>
        <v>2.2870215053520746</v>
      </c>
      <c r="AQ5203" s="6">
        <f t="shared" si="562"/>
        <v>-9.5238987713377188E-3</v>
      </c>
    </row>
    <row r="5204" spans="40:43" x14ac:dyDescent="0.25">
      <c r="AN5204" s="6">
        <f>AL2204-'ugly don''t look!'!$M$6</f>
        <v>-1.2361808418729394</v>
      </c>
      <c r="AO5204" s="6">
        <f t="shared" si="560"/>
        <v>-1.7317287072456242</v>
      </c>
      <c r="AP5204" s="6">
        <f t="shared" si="561"/>
        <v>2.2871958236935992</v>
      </c>
      <c r="AQ5204" s="6">
        <f t="shared" si="562"/>
        <v>-9.4842161164045702E-3</v>
      </c>
    </row>
    <row r="5205" spans="40:43" x14ac:dyDescent="0.25">
      <c r="AN5205" s="6">
        <f>AL2205-'ugly don''t look!'!$M$6</f>
        <v>-1.2474105075167783</v>
      </c>
      <c r="AO5205" s="6">
        <f t="shared" si="560"/>
        <v>-1.7382155810701443</v>
      </c>
      <c r="AP5205" s="6">
        <f t="shared" si="561"/>
        <v>2.2759661580497603</v>
      </c>
      <c r="AQ5205" s="6">
        <f t="shared" si="562"/>
        <v>-1.6551018258839506E-2</v>
      </c>
    </row>
    <row r="5206" spans="40:43" x14ac:dyDescent="0.25">
      <c r="AN5206" s="6">
        <f>AL2206-'ugly don''t look!'!$M$6</f>
        <v>-1.2473173773348845</v>
      </c>
      <c r="AO5206" s="6">
        <f t="shared" si="560"/>
        <v>-1.7358506165112886</v>
      </c>
      <c r="AP5206" s="6">
        <f t="shared" si="561"/>
        <v>2.2760592882316542</v>
      </c>
      <c r="AQ5206" s="6">
        <f t="shared" si="562"/>
        <v>-1.7975572081675412E-2</v>
      </c>
    </row>
    <row r="5207" spans="40:43" x14ac:dyDescent="0.25">
      <c r="AN5207" s="6">
        <f>AL2207-'ugly don''t look!'!$M$6</f>
        <v>-1.2529142477427841</v>
      </c>
      <c r="AO5207" s="6">
        <f t="shared" si="560"/>
        <v>-1.7419216262103605</v>
      </c>
      <c r="AP5207" s="6">
        <f t="shared" si="561"/>
        <v>2.2704624178237545</v>
      </c>
      <c r="AQ5207" s="6">
        <f t="shared" si="562"/>
        <v>-1.9676454163518126E-2</v>
      </c>
    </row>
    <row r="5208" spans="40:43" x14ac:dyDescent="0.25">
      <c r="AN5208" s="6">
        <f>AL2208-'ugly don''t look!'!$M$6</f>
        <v>-1.2669173171851185</v>
      </c>
      <c r="AO5208" s="6">
        <f t="shared" si="560"/>
        <v>-1.7416747335092573</v>
      </c>
      <c r="AP5208" s="6">
        <f t="shared" si="561"/>
        <v>2.2564593483814201</v>
      </c>
      <c r="AQ5208" s="6">
        <f t="shared" si="562"/>
        <v>-3.3837963656019737E-2</v>
      </c>
    </row>
    <row r="5209" spans="40:43" x14ac:dyDescent="0.25">
      <c r="AN5209" s="6">
        <f>AL2209-'ugly don''t look!'!$M$6</f>
        <v>-1.2675095739715347</v>
      </c>
      <c r="AO5209" s="6">
        <f t="shared" si="560"/>
        <v>-1.7413352745802035</v>
      </c>
      <c r="AP5209" s="6">
        <f t="shared" si="561"/>
        <v>2.2558670915950039</v>
      </c>
      <c r="AQ5209" s="6">
        <f t="shared" si="562"/>
        <v>-3.4648063616854213E-2</v>
      </c>
    </row>
    <row r="5210" spans="40:43" x14ac:dyDescent="0.25">
      <c r="AN5210" s="6">
        <f>AL2210-'ugly don''t look!'!$M$6</f>
        <v>-1.2752921322203994</v>
      </c>
      <c r="AO5210" s="6">
        <f t="shared" si="560"/>
        <v>-1.7417450366405132</v>
      </c>
      <c r="AP5210" s="6">
        <f t="shared" si="561"/>
        <v>2.2480845333461392</v>
      </c>
      <c r="AQ5210" s="6">
        <f t="shared" si="562"/>
        <v>-4.2167662608106199E-2</v>
      </c>
    </row>
    <row r="5211" spans="40:43" x14ac:dyDescent="0.25">
      <c r="AN5211" s="6">
        <f>AL2211-'ugly don''t look!'!$M$6</f>
        <v>-1.2793137989084991</v>
      </c>
      <c r="AO5211" s="6">
        <f t="shared" si="560"/>
        <v>-1.7421825174064387</v>
      </c>
      <c r="AP5211" s="6">
        <f t="shared" si="561"/>
        <v>2.2440628666580396</v>
      </c>
      <c r="AQ5211" s="6">
        <f t="shared" si="562"/>
        <v>-4.5908581934332754E-2</v>
      </c>
    </row>
    <row r="5212" spans="40:43" x14ac:dyDescent="0.25">
      <c r="AN5212" s="6">
        <f>AL2212-'ugly don''t look!'!$M$6</f>
        <v>-1.2783228745461503</v>
      </c>
      <c r="AO5212" s="6">
        <f t="shared" si="560"/>
        <v>-1.7417317531817076</v>
      </c>
      <c r="AP5212" s="6">
        <f t="shared" si="561"/>
        <v>2.2450537910203883</v>
      </c>
      <c r="AQ5212" s="6">
        <f t="shared" si="562"/>
        <v>-4.5206929413803748E-2</v>
      </c>
    </row>
    <row r="5213" spans="40:43" x14ac:dyDescent="0.25">
      <c r="AN5213" s="6">
        <f>AL2213-'ugly don''t look!'!$M$6</f>
        <v>-1.2874774529194535</v>
      </c>
      <c r="AO5213" s="6">
        <f t="shared" si="560"/>
        <v>-1.7455487641878467</v>
      </c>
      <c r="AP5213" s="6">
        <f t="shared" si="561"/>
        <v>2.2358992126470851</v>
      </c>
      <c r="AQ5213" s="6">
        <f t="shared" si="562"/>
        <v>-5.1911992622829944E-2</v>
      </c>
    </row>
    <row r="5214" spans="40:43" x14ac:dyDescent="0.25">
      <c r="AN5214" s="6">
        <f>AL2214-'ugly don''t look!'!$M$6</f>
        <v>-1.2893383317539948</v>
      </c>
      <c r="AO5214" s="6">
        <f t="shared" si="560"/>
        <v>-1.7431936680379247</v>
      </c>
      <c r="AP5214" s="6">
        <f t="shared" si="561"/>
        <v>2.2340383338125438</v>
      </c>
      <c r="AQ5214" s="6">
        <f t="shared" si="562"/>
        <v>-5.5284222544199596E-2</v>
      </c>
    </row>
    <row r="5215" spans="40:43" x14ac:dyDescent="0.25">
      <c r="AN5215" s="6">
        <f>AL2215-'ugly don''t look!'!$M$6</f>
        <v>-1.2908649226897633</v>
      </c>
      <c r="AO5215" s="6">
        <f t="shared" si="560"/>
        <v>-1.7491483058165589</v>
      </c>
      <c r="AP5215" s="6">
        <f t="shared" si="561"/>
        <v>2.2325117428767753</v>
      </c>
      <c r="AQ5215" s="6">
        <f t="shared" si="562"/>
        <v>-5.2989505259195074E-2</v>
      </c>
    </row>
    <row r="5216" spans="40:43" x14ac:dyDescent="0.25">
      <c r="AN5216" s="6">
        <f>AL2216-'ugly don''t look!'!$M$6</f>
        <v>-1.2982392927284381</v>
      </c>
      <c r="AO5216" s="6">
        <f t="shared" si="560"/>
        <v>-1.7450964803663533</v>
      </c>
      <c r="AP5216" s="6">
        <f t="shared" si="561"/>
        <v>2.2251373728381005</v>
      </c>
      <c r="AQ5216" s="6">
        <f t="shared" si="562"/>
        <v>-6.2964079454294469E-2</v>
      </c>
    </row>
    <row r="5217" spans="40:43" x14ac:dyDescent="0.25">
      <c r="AN5217" s="6">
        <f>AL2217-'ugly don''t look!'!$M$6</f>
        <v>-1.2994798947974591</v>
      </c>
      <c r="AO5217" s="6">
        <f t="shared" si="560"/>
        <v>-1.7504047418680981</v>
      </c>
      <c r="AP5217" s="6">
        <f t="shared" si="561"/>
        <v>2.2238967707690795</v>
      </c>
      <c r="AQ5217" s="6">
        <f t="shared" si="562"/>
        <v>-6.0798176531960263E-2</v>
      </c>
    </row>
    <row r="5218" spans="40:43" x14ac:dyDescent="0.25">
      <c r="AN5218" s="6">
        <f>AL2218-'ugly don''t look!'!$M$6</f>
        <v>-1.3077065853150427</v>
      </c>
      <c r="AO5218" s="6">
        <f t="shared" si="560"/>
        <v>-1.7553888535478215</v>
      </c>
      <c r="AP5218" s="6">
        <f t="shared" si="561"/>
        <v>2.2156700802514959</v>
      </c>
      <c r="AQ5218" s="6">
        <f t="shared" si="562"/>
        <v>-6.5826380820319857E-2</v>
      </c>
    </row>
    <row r="5219" spans="40:43" x14ac:dyDescent="0.25">
      <c r="AN5219" s="6">
        <f>AL2219-'ugly don''t look!'!$M$6</f>
        <v>-1.307126349997036</v>
      </c>
      <c r="AO5219" s="6">
        <f t="shared" si="560"/>
        <v>-1.7591262469249007</v>
      </c>
      <c r="AP5219" s="6">
        <f t="shared" si="561"/>
        <v>2.2162503155695026</v>
      </c>
      <c r="AQ5219" s="6">
        <f t="shared" si="562"/>
        <v>-6.2847723874159794E-2</v>
      </c>
    </row>
    <row r="5220" spans="40:43" x14ac:dyDescent="0.25">
      <c r="AN5220" s="6">
        <f>AL2220-'ugly don''t look!'!$M$6</f>
        <v>-1.3072302479937772</v>
      </c>
      <c r="AO5220" s="6">
        <f t="shared" si="560"/>
        <v>-1.7610735213321616</v>
      </c>
      <c r="AP5220" s="6">
        <f t="shared" si="561"/>
        <v>2.2161464175727614</v>
      </c>
      <c r="AQ5220" s="6">
        <f t="shared" si="562"/>
        <v>-6.1701984869089371E-2</v>
      </c>
    </row>
    <row r="5221" spans="40:43" x14ac:dyDescent="0.25">
      <c r="AN5221" s="6">
        <f>AL2221-'ugly don''t look!'!$M$6</f>
        <v>-1.3122764075789273</v>
      </c>
      <c r="AO5221" s="6">
        <f t="shared" si="560"/>
        <v>-1.7654796679243541</v>
      </c>
      <c r="AP5221" s="6">
        <f t="shared" si="561"/>
        <v>2.2111002579876113</v>
      </c>
      <c r="AQ5221" s="6">
        <f t="shared" si="562"/>
        <v>-6.3920559499350799E-2</v>
      </c>
    </row>
    <row r="5222" spans="40:43" x14ac:dyDescent="0.25">
      <c r="AN5222" s="6">
        <f>AL2222-'ugly don''t look!'!$M$6</f>
        <v>-1.3140271254867266</v>
      </c>
      <c r="AO5222" s="6">
        <f t="shared" si="560"/>
        <v>-1.760707932696542</v>
      </c>
      <c r="AP5222" s="6">
        <f t="shared" si="561"/>
        <v>2.209349540079812</v>
      </c>
      <c r="AQ5222" s="6">
        <f t="shared" si="562"/>
        <v>-6.8733473922077931E-2</v>
      </c>
    </row>
    <row r="5223" spans="40:43" x14ac:dyDescent="0.25">
      <c r="AN5223" s="6">
        <f>AL2223-'ugly don''t look!'!$M$6</f>
        <v>-1.312655736566064</v>
      </c>
      <c r="AO5223" s="6">
        <f t="shared" si="560"/>
        <v>-1.7653545981944994</v>
      </c>
      <c r="AP5223" s="6">
        <f t="shared" si="561"/>
        <v>2.2107209290004746</v>
      </c>
      <c r="AQ5223" s="6">
        <f t="shared" si="562"/>
        <v>-6.4380150293272792E-2</v>
      </c>
    </row>
    <row r="5224" spans="40:43" x14ac:dyDescent="0.25">
      <c r="AN5224" s="6">
        <f>AL2224-'ugly don''t look!'!$M$6</f>
        <v>-1.3151906265440925</v>
      </c>
      <c r="AO5224" s="6">
        <f t="shared" si="560"/>
        <v>-1.7655214719054928</v>
      </c>
      <c r="AP5224" s="6">
        <f t="shared" si="561"/>
        <v>2.2081860390224461</v>
      </c>
      <c r="AQ5224" s="6">
        <f t="shared" si="562"/>
        <v>-6.680795132528014E-2</v>
      </c>
    </row>
    <row r="5225" spans="40:43" x14ac:dyDescent="0.25">
      <c r="AN5225" s="6">
        <f>AL2225-'ugly don''t look!'!$M$6</f>
        <v>-1.3163371614897592</v>
      </c>
      <c r="AO5225" s="6">
        <f t="shared" si="560"/>
        <v>-1.7705256707992503</v>
      </c>
      <c r="AP5225" s="6">
        <f t="shared" si="561"/>
        <v>2.2070395040767794</v>
      </c>
      <c r="AQ5225" s="6">
        <f t="shared" si="562"/>
        <v>-6.4743109343921662E-2</v>
      </c>
    </row>
    <row r="5226" spans="40:43" x14ac:dyDescent="0.25">
      <c r="AN5226" s="6">
        <f>AL2226-'ugly don''t look!'!$M$6</f>
        <v>-1.3250059112252055</v>
      </c>
      <c r="AO5226" s="6">
        <f t="shared" si="560"/>
        <v>-1.7724448432139348</v>
      </c>
      <c r="AP5226" s="6">
        <f t="shared" si="561"/>
        <v>2.1983707543413331</v>
      </c>
      <c r="AQ5226" s="6">
        <f t="shared" si="562"/>
        <v>-7.2180256151037153E-2</v>
      </c>
    </row>
    <row r="5227" spans="40:43" x14ac:dyDescent="0.25">
      <c r="AN5227" s="6">
        <f>AL2227-'ugly don''t look!'!$M$6</f>
        <v>-1.3250508347174441</v>
      </c>
      <c r="AO5227" s="6">
        <f t="shared" si="560"/>
        <v>-1.7720754083648789</v>
      </c>
      <c r="AP5227" s="6">
        <f t="shared" si="561"/>
        <v>2.1983258308490945</v>
      </c>
      <c r="AQ5227" s="6">
        <f t="shared" si="562"/>
        <v>-7.2462259458743822E-2</v>
      </c>
    </row>
    <row r="5228" spans="40:43" x14ac:dyDescent="0.25">
      <c r="AN5228" s="6">
        <f>AL2228-'ugly don''t look!'!$M$6</f>
        <v>-1.3217330688264082</v>
      </c>
      <c r="AO5228" s="6">
        <f t="shared" si="560"/>
        <v>-1.7793037853023002</v>
      </c>
      <c r="AP5228" s="6">
        <f t="shared" si="561"/>
        <v>2.2016435967401304</v>
      </c>
      <c r="AQ5228" s="6">
        <f t="shared" si="562"/>
        <v>-6.450578047706032E-2</v>
      </c>
    </row>
    <row r="5229" spans="40:43" x14ac:dyDescent="0.25">
      <c r="AN5229" s="6">
        <f>AL2229-'ugly don''t look!'!$M$6</f>
        <v>-1.3211789105785252</v>
      </c>
      <c r="AO5229" s="6">
        <f t="shared" si="560"/>
        <v>-1.7778247680814736</v>
      </c>
      <c r="AP5229" s="6">
        <f t="shared" si="561"/>
        <v>2.2021977549880134</v>
      </c>
      <c r="AQ5229" s="6">
        <f t="shared" si="562"/>
        <v>-6.4900761517697719E-2</v>
      </c>
    </row>
    <row r="5230" spans="40:43" x14ac:dyDescent="0.25">
      <c r="AN5230" s="6">
        <f>AL2230-'ugly don''t look!'!$M$6</f>
        <v>-1.3191787346367962</v>
      </c>
      <c r="AO5230" s="6">
        <f t="shared" si="560"/>
        <v>-1.7777656528682568</v>
      </c>
      <c r="AP5230" s="6">
        <f t="shared" si="561"/>
        <v>2.2041979309297424</v>
      </c>
      <c r="AQ5230" s="6">
        <f t="shared" si="562"/>
        <v>-6.2938521964148259E-2</v>
      </c>
    </row>
    <row r="5231" spans="40:43" x14ac:dyDescent="0.25">
      <c r="AN5231" s="6">
        <f>AL2231-'ugly don''t look!'!$M$6</f>
        <v>-1.3195315659789548</v>
      </c>
      <c r="AO5231" s="6">
        <f t="shared" si="560"/>
        <v>-1.7843637455729009</v>
      </c>
      <c r="AP5231" s="6">
        <f t="shared" si="561"/>
        <v>2.2038450995875838</v>
      </c>
      <c r="AQ5231" s="6">
        <f t="shared" si="562"/>
        <v>-5.9057116593513398E-2</v>
      </c>
    </row>
    <row r="5232" spans="40:43" x14ac:dyDescent="0.25">
      <c r="AN5232" s="6">
        <f>AL2232-'ugly don''t look!'!$M$6</f>
        <v>-1.315534167382681</v>
      </c>
      <c r="AO5232" s="6">
        <f t="shared" si="560"/>
        <v>-1.7862331308142645</v>
      </c>
      <c r="AP5232" s="6">
        <f t="shared" si="561"/>
        <v>2.2078424981838576</v>
      </c>
      <c r="AQ5232" s="6">
        <f t="shared" si="562"/>
        <v>-5.3860065313705102E-2</v>
      </c>
    </row>
    <row r="5233" spans="40:43" x14ac:dyDescent="0.25">
      <c r="AN5233" s="6">
        <f>AL2233-'ugly don''t look!'!$M$6</f>
        <v>-1.3194526770131638</v>
      </c>
      <c r="AO5233" s="6">
        <f t="shared" si="560"/>
        <v>-1.7912766165177523</v>
      </c>
      <c r="AP5233" s="6">
        <f t="shared" si="561"/>
        <v>2.2039239885533748</v>
      </c>
      <c r="AQ5233" s="6">
        <f t="shared" si="562"/>
        <v>-5.4541986238617585E-2</v>
      </c>
    </row>
    <row r="5234" spans="40:43" x14ac:dyDescent="0.25">
      <c r="AN5234" s="6">
        <f>AL2234-'ugly don''t look!'!$M$6</f>
        <v>-1.3189260617700689</v>
      </c>
      <c r="AO5234" s="6">
        <f t="shared" si="560"/>
        <v>-1.7871704917275131</v>
      </c>
      <c r="AP5234" s="6">
        <f t="shared" si="561"/>
        <v>2.2044506037964697</v>
      </c>
      <c r="AQ5234" s="6">
        <f t="shared" si="562"/>
        <v>-5.6650421018676206E-2</v>
      </c>
    </row>
    <row r="5235" spans="40:43" x14ac:dyDescent="0.25">
      <c r="AN5235" s="6">
        <f>AL2235-'ugly don''t look!'!$M$6</f>
        <v>-1.3235980994660705</v>
      </c>
      <c r="AO5235" s="6">
        <f t="shared" si="560"/>
        <v>-1.7875170564673755</v>
      </c>
      <c r="AP5235" s="6">
        <f t="shared" si="561"/>
        <v>2.1997785661004681</v>
      </c>
      <c r="AQ5235" s="6">
        <f t="shared" si="562"/>
        <v>-6.1100055482323751E-2</v>
      </c>
    </row>
    <row r="5236" spans="40:43" x14ac:dyDescent="0.25">
      <c r="AN5236" s="6">
        <f>AL2236-'ugly don''t look!'!$M$6</f>
        <v>-1.32541911283491</v>
      </c>
      <c r="AO5236" s="6">
        <f t="shared" si="560"/>
        <v>-1.7889938455093246</v>
      </c>
      <c r="AP5236" s="6">
        <f t="shared" si="561"/>
        <v>2.1979575527316286</v>
      </c>
      <c r="AQ5236" s="6">
        <f t="shared" si="562"/>
        <v>-6.1973359466287431E-2</v>
      </c>
    </row>
    <row r="5237" spans="40:43" x14ac:dyDescent="0.25">
      <c r="AN5237" s="6">
        <f>AL2237-'ugly don''t look!'!$M$6</f>
        <v>-1.3249342652743388</v>
      </c>
      <c r="AO5237" s="6">
        <f t="shared" si="560"/>
        <v>-1.7898253500281411</v>
      </c>
      <c r="AP5237" s="6">
        <f t="shared" si="561"/>
        <v>2.1984424002921998</v>
      </c>
      <c r="AQ5237" s="6">
        <f t="shared" si="562"/>
        <v>-6.0954905132057452E-2</v>
      </c>
    </row>
    <row r="5238" spans="40:43" x14ac:dyDescent="0.25">
      <c r="AN5238" s="6">
        <f>AL2238-'ugly don''t look!'!$M$6</f>
        <v>-1.3227841496092827</v>
      </c>
      <c r="AO5238" s="6">
        <f t="shared" si="560"/>
        <v>-1.7959905577257744</v>
      </c>
      <c r="AP5238" s="6">
        <f t="shared" si="561"/>
        <v>2.2005925159572559</v>
      </c>
      <c r="AQ5238" s="6">
        <f t="shared" si="562"/>
        <v>-5.4848350849983935E-2</v>
      </c>
    </row>
    <row r="5239" spans="40:43" x14ac:dyDescent="0.25">
      <c r="AN5239" s="6">
        <f>AL2239-'ugly don''t look!'!$M$6</f>
        <v>-1.3241007633434476</v>
      </c>
      <c r="AO5239" s="6">
        <f t="shared" si="560"/>
        <v>-1.787272549687368</v>
      </c>
      <c r="AP5239" s="6">
        <f t="shared" si="561"/>
        <v>2.199275902223091</v>
      </c>
      <c r="AQ5239" s="6">
        <f t="shared" si="562"/>
        <v>-6.1759628277289397E-2</v>
      </c>
    </row>
    <row r="5240" spans="40:43" x14ac:dyDescent="0.25">
      <c r="AN5240" s="6">
        <f>AL2240-'ugly don''t look!'!$M$6</f>
        <v>-1.3219467680969865</v>
      </c>
      <c r="AO5240" s="6">
        <f t="shared" si="560"/>
        <v>-1.7868464165677156</v>
      </c>
      <c r="AP5240" s="6">
        <f t="shared" si="561"/>
        <v>2.2014298974695521</v>
      </c>
      <c r="AQ5240" s="6">
        <f t="shared" si="562"/>
        <v>-5.9879098194253383E-2</v>
      </c>
    </row>
    <row r="5241" spans="40:43" x14ac:dyDescent="0.25">
      <c r="AN5241" s="6">
        <f>AL2241-'ugly don''t look!'!$M$6</f>
        <v>-1.3201428128946207</v>
      </c>
      <c r="AO5241" s="6">
        <f t="shared" si="560"/>
        <v>-1.7867925272228631</v>
      </c>
      <c r="AP5241" s="6">
        <f t="shared" si="561"/>
        <v>2.203233852671918</v>
      </c>
      <c r="AQ5241" s="6">
        <f t="shared" si="562"/>
        <v>-5.8109725749756674E-2</v>
      </c>
    </row>
    <row r="5242" spans="40:43" x14ac:dyDescent="0.25">
      <c r="AN5242" s="6">
        <f>AL2242-'ugly don''t look!'!$M$6</f>
        <v>-1.3148260954718363</v>
      </c>
      <c r="AO5242" s="6">
        <f t="shared" si="560"/>
        <v>-1.7904268971683506</v>
      </c>
      <c r="AP5242" s="6">
        <f t="shared" si="561"/>
        <v>2.2085505700947023</v>
      </c>
      <c r="AQ5242" s="6">
        <f t="shared" si="562"/>
        <v>-5.046070059200744E-2</v>
      </c>
    </row>
    <row r="5243" spans="40:43" x14ac:dyDescent="0.25">
      <c r="AN5243" s="6">
        <f>AL2243-'ugly don''t look!'!$M$6</f>
        <v>-1.3176478489104224</v>
      </c>
      <c r="AO5243" s="6">
        <f t="shared" ref="AO5243:AO5306" si="563">AK2243</f>
        <v>-1.7975713903436747</v>
      </c>
      <c r="AP5243" s="6">
        <f t="shared" ref="AP5243:AP5306" si="564">AL2243</f>
        <v>2.2057288166561162</v>
      </c>
      <c r="AQ5243" s="6">
        <f t="shared" si="562"/>
        <v>-4.8697572209220191E-2</v>
      </c>
    </row>
    <row r="5244" spans="40:43" x14ac:dyDescent="0.25">
      <c r="AN5244" s="6">
        <f>AL2244-'ugly don''t look!'!$M$6</f>
        <v>-1.3134013365133885</v>
      </c>
      <c r="AO5244" s="6">
        <f t="shared" si="563"/>
        <v>-1.7975916033857127</v>
      </c>
      <c r="AP5244" s="6">
        <f t="shared" si="564"/>
        <v>2.2099753290531501</v>
      </c>
      <c r="AQ5244" s="6">
        <f t="shared" si="562"/>
        <v>-4.443808836596605E-2</v>
      </c>
    </row>
    <row r="5245" spans="40:43" x14ac:dyDescent="0.25">
      <c r="AN5245" s="6">
        <f>AL2245-'ugly don''t look!'!$M$6</f>
        <v>-1.3170750756197842</v>
      </c>
      <c r="AO5245" s="6">
        <f t="shared" si="563"/>
        <v>-1.7944921367002142</v>
      </c>
      <c r="AP5245" s="6">
        <f t="shared" si="564"/>
        <v>2.2063015899467544</v>
      </c>
      <c r="AQ5245" s="6">
        <f t="shared" si="562"/>
        <v>-5.0100868278135841E-2</v>
      </c>
    </row>
    <row r="5246" spans="40:43" x14ac:dyDescent="0.25">
      <c r="AN5246" s="6">
        <f>AL2246-'ugly don''t look!'!$M$6</f>
        <v>-1.3218149720354657</v>
      </c>
      <c r="AO5246" s="6">
        <f t="shared" si="563"/>
        <v>-1.7918276013574741</v>
      </c>
      <c r="AP5246" s="6">
        <f t="shared" si="564"/>
        <v>2.2015616935310729</v>
      </c>
      <c r="AQ5246" s="6">
        <f t="shared" si="562"/>
        <v>-5.6550694195539125E-2</v>
      </c>
    </row>
    <row r="5247" spans="40:43" x14ac:dyDescent="0.25">
      <c r="AN5247" s="6">
        <f>AL2247-'ugly don''t look!'!$M$6</f>
        <v>-1.3199241240367008</v>
      </c>
      <c r="AO5247" s="6">
        <f t="shared" si="563"/>
        <v>-1.7921417100171229</v>
      </c>
      <c r="AP5247" s="6">
        <f t="shared" si="564"/>
        <v>2.2034525415298378</v>
      </c>
      <c r="AQ5247" s="6">
        <f t="shared" si="562"/>
        <v>-5.4458271214726101E-2</v>
      </c>
    </row>
    <row r="5248" spans="40:43" x14ac:dyDescent="0.25">
      <c r="AN5248" s="6">
        <f>AL2248-'ugly don''t look!'!$M$6</f>
        <v>-1.3178239791546829</v>
      </c>
      <c r="AO5248" s="6">
        <f t="shared" si="563"/>
        <v>-1.7929905011713878</v>
      </c>
      <c r="AP5248" s="6">
        <f t="shared" si="564"/>
        <v>2.2055526864118558</v>
      </c>
      <c r="AQ5248" s="6">
        <f t="shared" si="562"/>
        <v>-5.1813426094660081E-2</v>
      </c>
    </row>
    <row r="5249" spans="40:43" x14ac:dyDescent="0.25">
      <c r="AN5249" s="6">
        <f>AL2249-'ugly don''t look!'!$M$6</f>
        <v>-1.3175662862780979</v>
      </c>
      <c r="AO5249" s="6">
        <f t="shared" si="563"/>
        <v>-1.793499439496798</v>
      </c>
      <c r="AP5249" s="6">
        <f t="shared" si="564"/>
        <v>2.2058103792884407</v>
      </c>
      <c r="AQ5249" s="6">
        <f t="shared" si="562"/>
        <v>-5.1229128934312501E-2</v>
      </c>
    </row>
    <row r="5250" spans="40:43" x14ac:dyDescent="0.25">
      <c r="AN5250" s="6">
        <f>AL2250-'ugly don''t look!'!$M$6</f>
        <v>-1.318718375176783</v>
      </c>
      <c r="AO5250" s="6">
        <f t="shared" si="563"/>
        <v>-1.7983068598846588</v>
      </c>
      <c r="AP5250" s="6">
        <f t="shared" si="564"/>
        <v>2.2046582903897556</v>
      </c>
      <c r="AQ5250" s="6">
        <f t="shared" ref="AQ5250:AQ5313" si="565">AN5250-$AS$2*AO5250-$AT$2</f>
        <v>-4.9296120849473296E-2</v>
      </c>
    </row>
    <row r="5251" spans="40:43" x14ac:dyDescent="0.25">
      <c r="AN5251" s="6">
        <f>AL2251-'ugly don''t look!'!$M$6</f>
        <v>-1.3182921170211981</v>
      </c>
      <c r="AO5251" s="6">
        <f t="shared" si="563"/>
        <v>-1.7961311498789456</v>
      </c>
      <c r="AP5251" s="6">
        <f t="shared" si="564"/>
        <v>2.2050845485453405</v>
      </c>
      <c r="AQ5251" s="6">
        <f t="shared" si="565"/>
        <v>-5.0266095149988671E-2</v>
      </c>
    </row>
    <row r="5252" spans="40:43" x14ac:dyDescent="0.25">
      <c r="AN5252" s="6">
        <f>AL2252-'ugly don''t look!'!$M$6</f>
        <v>-1.3154265869853963</v>
      </c>
      <c r="AO5252" s="6">
        <f t="shared" si="563"/>
        <v>-1.783729003889418</v>
      </c>
      <c r="AP5252" s="6">
        <f t="shared" si="564"/>
        <v>2.2079500785811423</v>
      </c>
      <c r="AQ5252" s="6">
        <f t="shared" si="565"/>
        <v>-5.5359474486484456E-2</v>
      </c>
    </row>
    <row r="5253" spans="40:43" x14ac:dyDescent="0.25">
      <c r="AN5253" s="6">
        <f>AL2253-'ugly don''t look!'!$M$6</f>
        <v>-1.3178476913645216</v>
      </c>
      <c r="AO5253" s="6">
        <f t="shared" si="563"/>
        <v>-1.779732436719039</v>
      </c>
      <c r="AP5253" s="6">
        <f t="shared" si="564"/>
        <v>2.205528974202017</v>
      </c>
      <c r="AQ5253" s="6">
        <f t="shared" si="565"/>
        <v>-6.0345321768669108E-2</v>
      </c>
    </row>
    <row r="5254" spans="40:43" x14ac:dyDescent="0.25">
      <c r="AN5254" s="6">
        <f>AL2254-'ugly don''t look!'!$M$6</f>
        <v>-1.3105108145756685</v>
      </c>
      <c r="AO5254" s="6">
        <f t="shared" si="563"/>
        <v>-1.7762466506202073</v>
      </c>
      <c r="AP5254" s="6">
        <f t="shared" si="564"/>
        <v>2.2128658509908701</v>
      </c>
      <c r="AQ5254" s="6">
        <f t="shared" si="565"/>
        <v>-5.5245401041714021E-2</v>
      </c>
    </row>
    <row r="5255" spans="40:43" x14ac:dyDescent="0.25">
      <c r="AN5255" s="6">
        <f>AL2255-'ugly don''t look!'!$M$6</f>
        <v>-1.3099863653069792</v>
      </c>
      <c r="AO5255" s="6">
        <f t="shared" si="563"/>
        <v>-1.7662974852342439</v>
      </c>
      <c r="AP5255" s="6">
        <f t="shared" si="564"/>
        <v>2.2133903002595594</v>
      </c>
      <c r="AQ5255" s="6">
        <f t="shared" si="565"/>
        <v>-6.1105694034867736E-2</v>
      </c>
    </row>
    <row r="5256" spans="40:43" x14ac:dyDescent="0.25">
      <c r="AN5256" s="6">
        <f>AL2256-'ugly don''t look!'!$M$6</f>
        <v>-1.3065958564886868</v>
      </c>
      <c r="AO5256" s="6">
        <f t="shared" si="563"/>
        <v>-1.7684095096963284</v>
      </c>
      <c r="AP5256" s="6">
        <f t="shared" si="564"/>
        <v>2.2167808090778518</v>
      </c>
      <c r="AQ5256" s="6">
        <f t="shared" si="565"/>
        <v>-5.6359822096354123E-2</v>
      </c>
    </row>
    <row r="5257" spans="40:43" x14ac:dyDescent="0.25">
      <c r="AN5257" s="6">
        <f>AL2257-'ugly don''t look!'!$M$6</f>
        <v>-1.300820554618527</v>
      </c>
      <c r="AO5257" s="6">
        <f t="shared" si="563"/>
        <v>-1.7607686897492494</v>
      </c>
      <c r="AP5257" s="6">
        <f t="shared" si="564"/>
        <v>2.2225561109480116</v>
      </c>
      <c r="AQ5257" s="6">
        <f t="shared" si="565"/>
        <v>-5.5487913037421926E-2</v>
      </c>
    </row>
    <row r="5258" spans="40:43" x14ac:dyDescent="0.25">
      <c r="AN5258" s="6">
        <f>AL2258-'ugly don''t look!'!$M$6</f>
        <v>-1.2990387632379816</v>
      </c>
      <c r="AO5258" s="6">
        <f t="shared" si="563"/>
        <v>-1.7558763768700607</v>
      </c>
      <c r="AP5258" s="6">
        <f t="shared" si="564"/>
        <v>2.224337902328557</v>
      </c>
      <c r="AQ5258" s="6">
        <f t="shared" si="565"/>
        <v>-5.6845697248009558E-2</v>
      </c>
    </row>
    <row r="5259" spans="40:43" x14ac:dyDescent="0.25">
      <c r="AN5259" s="6">
        <f>AL2259-'ugly don''t look!'!$M$6</f>
        <v>-1.2891954018437208</v>
      </c>
      <c r="AO5259" s="6">
        <f t="shared" si="563"/>
        <v>-1.7558596184180086</v>
      </c>
      <c r="AP5259" s="6">
        <f t="shared" si="564"/>
        <v>2.2341812637228178</v>
      </c>
      <c r="AQ5259" s="6">
        <f t="shared" si="565"/>
        <v>-4.7013090363590332E-2</v>
      </c>
    </row>
    <row r="5260" spans="40:43" x14ac:dyDescent="0.25">
      <c r="AN5260" s="6">
        <f>AL2260-'ugly don''t look!'!$M$6</f>
        <v>-1.2900900787421521</v>
      </c>
      <c r="AO5260" s="6">
        <f t="shared" si="563"/>
        <v>-1.7563500013998459</v>
      </c>
      <c r="AP5260" s="6">
        <f t="shared" si="564"/>
        <v>2.2332865868243865</v>
      </c>
      <c r="AQ5260" s="6">
        <f t="shared" si="565"/>
        <v>-4.7593070618920236E-2</v>
      </c>
    </row>
    <row r="5261" spans="40:43" x14ac:dyDescent="0.25">
      <c r="AN5261" s="6">
        <f>AL2261-'ugly don''t look!'!$M$6</f>
        <v>-1.2909520306014857</v>
      </c>
      <c r="AO5261" s="6">
        <f t="shared" si="563"/>
        <v>-1.7475792442130351</v>
      </c>
      <c r="AP5261" s="6">
        <f t="shared" si="564"/>
        <v>2.2324246349650529</v>
      </c>
      <c r="AQ5261" s="6">
        <f t="shared" si="565"/>
        <v>-5.408353722362122E-2</v>
      </c>
    </row>
    <row r="5262" spans="40:43" x14ac:dyDescent="0.25">
      <c r="AN5262" s="6">
        <f>AL2262-'ugly don''t look!'!$M$6</f>
        <v>-1.2911592515217332</v>
      </c>
      <c r="AO5262" s="6">
        <f t="shared" si="563"/>
        <v>-1.7479752725269013</v>
      </c>
      <c r="AP5262" s="6">
        <f t="shared" si="564"/>
        <v>2.2322174140448054</v>
      </c>
      <c r="AQ5262" s="6">
        <f t="shared" si="565"/>
        <v>-5.4036612332201334E-2</v>
      </c>
    </row>
    <row r="5263" spans="40:43" x14ac:dyDescent="0.25">
      <c r="AN5263" s="6">
        <f>AL2263-'ugly don''t look!'!$M$6</f>
        <v>-1.2958367007155553</v>
      </c>
      <c r="AO5263" s="6">
        <f t="shared" si="563"/>
        <v>-1.7471775090898738</v>
      </c>
      <c r="AP5263" s="6">
        <f t="shared" si="564"/>
        <v>2.2275399648509833</v>
      </c>
      <c r="AQ5263" s="6">
        <f t="shared" si="565"/>
        <v>-5.9226015417002981E-2</v>
      </c>
    </row>
    <row r="5264" spans="40:43" x14ac:dyDescent="0.25">
      <c r="AN5264" s="6">
        <f>AL2264-'ugly don''t look!'!$M$6</f>
        <v>-1.2953662587324755</v>
      </c>
      <c r="AO5264" s="6">
        <f t="shared" si="563"/>
        <v>-1.7558047446678722</v>
      </c>
      <c r="AP5264" s="6">
        <f t="shared" si="564"/>
        <v>2.2280104068340632</v>
      </c>
      <c r="AQ5264" s="6">
        <f t="shared" si="565"/>
        <v>-5.3219161738984971E-2</v>
      </c>
    </row>
    <row r="5265" spans="40:43" x14ac:dyDescent="0.25">
      <c r="AN5265" s="6">
        <f>AL2265-'ugly don''t look!'!$M$6</f>
        <v>-1.2958549265127739</v>
      </c>
      <c r="AO5265" s="6">
        <f t="shared" si="563"/>
        <v>-1.746315284843188</v>
      </c>
      <c r="AP5265" s="6">
        <f t="shared" si="564"/>
        <v>2.2275217390537647</v>
      </c>
      <c r="AQ5265" s="6">
        <f t="shared" si="565"/>
        <v>-5.9797561957564332E-2</v>
      </c>
    </row>
    <row r="5266" spans="40:43" x14ac:dyDescent="0.25">
      <c r="AN5266" s="6">
        <f>AL2266-'ugly don''t look!'!$M$6</f>
        <v>-1.2965726241882467</v>
      </c>
      <c r="AO5266" s="6">
        <f t="shared" si="563"/>
        <v>-1.7466645784224557</v>
      </c>
      <c r="AP5266" s="6">
        <f t="shared" si="564"/>
        <v>2.2268040413782919</v>
      </c>
      <c r="AQ5266" s="6">
        <f t="shared" si="565"/>
        <v>-6.0291105204919287E-2</v>
      </c>
    </row>
    <row r="5267" spans="40:43" x14ac:dyDescent="0.25">
      <c r="AN5267" s="6">
        <f>AL2267-'ugly don''t look!'!$M$6</f>
        <v>-1.2970900837933526</v>
      </c>
      <c r="AO5267" s="6">
        <f t="shared" si="563"/>
        <v>-1.7704809896260887</v>
      </c>
      <c r="AP5267" s="6">
        <f t="shared" si="564"/>
        <v>2.2262865817731861</v>
      </c>
      <c r="AQ5267" s="6">
        <f t="shared" si="565"/>
        <v>-4.5524705185799624E-2</v>
      </c>
    </row>
    <row r="5268" spans="40:43" x14ac:dyDescent="0.25">
      <c r="AN5268" s="6">
        <f>AL2268-'ugly don''t look!'!$M$6</f>
        <v>-1.3021085476087317</v>
      </c>
      <c r="AO5268" s="6">
        <f t="shared" si="563"/>
        <v>-1.7796479704524095</v>
      </c>
      <c r="AP5268" s="6">
        <f t="shared" si="564"/>
        <v>2.2212681179578069</v>
      </c>
      <c r="AQ5268" s="6">
        <f t="shared" si="565"/>
        <v>-4.466038309655504E-2</v>
      </c>
    </row>
    <row r="5269" spans="40:43" x14ac:dyDescent="0.25">
      <c r="AN5269" s="6">
        <f>AL2269-'ugly don''t look!'!$M$6</f>
        <v>-1.3104951219307912</v>
      </c>
      <c r="AO5269" s="6">
        <f t="shared" si="563"/>
        <v>-1.7855687671601139</v>
      </c>
      <c r="AP5269" s="6">
        <f t="shared" si="564"/>
        <v>2.2128815436357474</v>
      </c>
      <c r="AQ5269" s="6">
        <f t="shared" si="565"/>
        <v>-4.9247366247198804E-2</v>
      </c>
    </row>
    <row r="5270" spans="40:43" x14ac:dyDescent="0.25">
      <c r="AN5270" s="6">
        <f>AL2270-'ugly don''t look!'!$M$6</f>
        <v>-1.311536975379112</v>
      </c>
      <c r="AO5270" s="6">
        <f t="shared" si="563"/>
        <v>-1.7940315091630359</v>
      </c>
      <c r="AP5270" s="6">
        <f t="shared" si="564"/>
        <v>2.2118396901874267</v>
      </c>
      <c r="AQ5270" s="6">
        <f t="shared" si="565"/>
        <v>-4.4858369526583591E-2</v>
      </c>
    </row>
    <row r="5271" spans="40:43" x14ac:dyDescent="0.25">
      <c r="AN5271" s="6">
        <f>AL2271-'ugly don''t look!'!$M$6</f>
        <v>-1.336111744846705</v>
      </c>
      <c r="AO5271" s="6">
        <f t="shared" si="563"/>
        <v>-1.7849846814812209</v>
      </c>
      <c r="AP5271" s="6">
        <f t="shared" si="564"/>
        <v>2.1872649207198336</v>
      </c>
      <c r="AQ5271" s="6">
        <f t="shared" si="565"/>
        <v>-7.5238818244135447E-2</v>
      </c>
    </row>
    <row r="5272" spans="40:43" x14ac:dyDescent="0.25">
      <c r="AN5272" s="6">
        <f>AL2272-'ugly don''t look!'!$M$6</f>
        <v>-1.3435506715185666</v>
      </c>
      <c r="AO5272" s="6">
        <f t="shared" si="563"/>
        <v>-1.7800033826501547</v>
      </c>
      <c r="AP5272" s="6">
        <f t="shared" si="564"/>
        <v>2.1798259940479721</v>
      </c>
      <c r="AQ5272" s="6">
        <f t="shared" si="565"/>
        <v>-8.5874426037656465E-2</v>
      </c>
    </row>
    <row r="5273" spans="40:43" x14ac:dyDescent="0.25">
      <c r="AN5273" s="6">
        <f>AL2273-'ugly don''t look!'!$M$6</f>
        <v>-1.3411688930158414</v>
      </c>
      <c r="AO5273" s="6">
        <f t="shared" si="563"/>
        <v>-1.784769204153287</v>
      </c>
      <c r="AP5273" s="6">
        <f t="shared" si="564"/>
        <v>2.1822077725506972</v>
      </c>
      <c r="AQ5273" s="6">
        <f t="shared" si="565"/>
        <v>-8.0434246072796894E-2</v>
      </c>
    </row>
    <row r="5274" spans="40:43" x14ac:dyDescent="0.25">
      <c r="AN5274" s="6">
        <f>AL2274-'ugly don''t look!'!$M$6</f>
        <v>-1.346452159136037</v>
      </c>
      <c r="AO5274" s="6">
        <f t="shared" si="563"/>
        <v>-1.7803168290837665</v>
      </c>
      <c r="AP5274" s="6">
        <f t="shared" si="564"/>
        <v>2.1769245064305016</v>
      </c>
      <c r="AQ5274" s="6">
        <f t="shared" si="565"/>
        <v>-8.8574763647677218E-2</v>
      </c>
    </row>
    <row r="5275" spans="40:43" x14ac:dyDescent="0.25">
      <c r="AN5275" s="6">
        <f>AL2275-'ugly don''t look!'!$M$6</f>
        <v>-1.3481794092142967</v>
      </c>
      <c r="AO5275" s="6">
        <f t="shared" si="563"/>
        <v>-1.7845422758834599</v>
      </c>
      <c r="AP5275" s="6">
        <f t="shared" si="564"/>
        <v>2.1751972563522419</v>
      </c>
      <c r="AQ5275" s="6">
        <f t="shared" si="565"/>
        <v>-8.7590390417791458E-2</v>
      </c>
    </row>
    <row r="5276" spans="40:43" x14ac:dyDescent="0.25">
      <c r="AN5276" s="6">
        <f>AL2276-'ugly don''t look!'!$M$6</f>
        <v>-1.3498936160796688</v>
      </c>
      <c r="AO5276" s="6">
        <f t="shared" si="563"/>
        <v>-1.7794844425013836</v>
      </c>
      <c r="AP5276" s="6">
        <f t="shared" si="564"/>
        <v>2.1734830494868698</v>
      </c>
      <c r="AQ5276" s="6">
        <f t="shared" si="565"/>
        <v>-9.2550393417326154E-2</v>
      </c>
    </row>
    <row r="5277" spans="40:43" x14ac:dyDescent="0.25">
      <c r="AN5277" s="6">
        <f>AL2277-'ugly don''t look!'!$M$6</f>
        <v>-1.3439985573232516</v>
      </c>
      <c r="AO5277" s="6">
        <f t="shared" si="563"/>
        <v>-1.7788642215294692</v>
      </c>
      <c r="AP5277" s="6">
        <f t="shared" si="564"/>
        <v>2.179378108243287</v>
      </c>
      <c r="AQ5277" s="6">
        <f t="shared" si="565"/>
        <v>-8.7053353077272771E-2</v>
      </c>
    </row>
    <row r="5278" spans="40:43" x14ac:dyDescent="0.25">
      <c r="AN5278" s="6">
        <f>AL2278-'ugly don''t look!'!$M$6</f>
        <v>-1.3417530362006533</v>
      </c>
      <c r="AO5278" s="6">
        <f t="shared" si="563"/>
        <v>-1.7787852079816306</v>
      </c>
      <c r="AP5278" s="6">
        <f t="shared" si="564"/>
        <v>2.1816236293658853</v>
      </c>
      <c r="AQ5278" s="6">
        <f t="shared" si="565"/>
        <v>-8.4858537829848285E-2</v>
      </c>
    </row>
    <row r="5279" spans="40:43" x14ac:dyDescent="0.25">
      <c r="AN5279" s="6">
        <f>AL2279-'ugly don''t look!'!$M$6</f>
        <v>-1.3402490031560221</v>
      </c>
      <c r="AO5279" s="6">
        <f t="shared" si="563"/>
        <v>-1.7798172466825106</v>
      </c>
      <c r="AP5279" s="6">
        <f t="shared" si="564"/>
        <v>2.1831276624105165</v>
      </c>
      <c r="AQ5279" s="6">
        <f t="shared" si="565"/>
        <v>-8.269220791369622E-2</v>
      </c>
    </row>
    <row r="5280" spans="40:43" x14ac:dyDescent="0.25">
      <c r="AN5280" s="6">
        <f>AL2280-'ugly don''t look!'!$M$6</f>
        <v>-1.345927394148168</v>
      </c>
      <c r="AO5280" s="6">
        <f t="shared" si="563"/>
        <v>-1.7788474096134517</v>
      </c>
      <c r="AP5280" s="6">
        <f t="shared" si="564"/>
        <v>2.1774492714183706</v>
      </c>
      <c r="AQ5280" s="6">
        <f t="shared" si="565"/>
        <v>-8.8992978721807309E-2</v>
      </c>
    </row>
    <row r="5281" spans="40:43" x14ac:dyDescent="0.25">
      <c r="AN5281" s="6">
        <f>AL2281-'ugly don''t look!'!$M$6</f>
        <v>-1.3424937497079807</v>
      </c>
      <c r="AO5281" s="6">
        <f t="shared" si="563"/>
        <v>-1.7823142842237265</v>
      </c>
      <c r="AP5281" s="6">
        <f t="shared" si="564"/>
        <v>2.1808829158585579</v>
      </c>
      <c r="AQ5281" s="6">
        <f t="shared" si="565"/>
        <v>-8.3334514411607524E-2</v>
      </c>
    </row>
    <row r="5282" spans="40:43" x14ac:dyDescent="0.25">
      <c r="AN5282" s="6">
        <f>AL2282-'ugly don''t look!'!$M$6</f>
        <v>-1.3452650791881147</v>
      </c>
      <c r="AO5282" s="6">
        <f t="shared" si="563"/>
        <v>-1.7797297444570375</v>
      </c>
      <c r="AP5282" s="6">
        <f t="shared" si="564"/>
        <v>2.1781115863784239</v>
      </c>
      <c r="AQ5282" s="6">
        <f t="shared" si="565"/>
        <v>-8.776443731497216E-2</v>
      </c>
    </row>
    <row r="5283" spans="40:43" x14ac:dyDescent="0.25">
      <c r="AN5283" s="6">
        <f>AL2283-'ugly don''t look!'!$M$6</f>
        <v>-1.3444953483687883</v>
      </c>
      <c r="AO5283" s="6">
        <f t="shared" si="563"/>
        <v>-1.7844205472144834</v>
      </c>
      <c r="AP5283" s="6">
        <f t="shared" si="564"/>
        <v>2.1788813171977504</v>
      </c>
      <c r="AQ5283" s="6">
        <f t="shared" si="565"/>
        <v>-8.3984447298458303E-2</v>
      </c>
    </row>
    <row r="5284" spans="40:43" x14ac:dyDescent="0.25">
      <c r="AN5284" s="6">
        <f>AL2284-'ugly don''t look!'!$M$6</f>
        <v>-1.3430436380872837</v>
      </c>
      <c r="AO5284" s="6">
        <f t="shared" si="563"/>
        <v>-1.7847549984884059</v>
      </c>
      <c r="AP5284" s="6">
        <f t="shared" si="564"/>
        <v>2.1803330274792549</v>
      </c>
      <c r="AQ5284" s="6">
        <f t="shared" si="565"/>
        <v>-8.2318107437456128E-2</v>
      </c>
    </row>
    <row r="5285" spans="40:43" x14ac:dyDescent="0.25">
      <c r="AN5285" s="6">
        <f>AL2285-'ugly don''t look!'!$M$6</f>
        <v>-1.3426340872132081</v>
      </c>
      <c r="AO5285" s="6">
        <f t="shared" si="563"/>
        <v>-1.7828741928574872</v>
      </c>
      <c r="AP5285" s="6">
        <f t="shared" si="564"/>
        <v>2.1807425783533305</v>
      </c>
      <c r="AQ5285" s="6">
        <f t="shared" si="565"/>
        <v>-8.3115538127380012E-2</v>
      </c>
    </row>
    <row r="5286" spans="40:43" x14ac:dyDescent="0.25">
      <c r="AN5286" s="6">
        <f>AL2286-'ugly don''t look!'!$M$6</f>
        <v>-1.3383152303005086</v>
      </c>
      <c r="AO5286" s="6">
        <f t="shared" si="563"/>
        <v>-1.7820427115243231</v>
      </c>
      <c r="AP5286" s="6">
        <f t="shared" si="564"/>
        <v>2.18506143526603</v>
      </c>
      <c r="AQ5286" s="6">
        <f t="shared" si="565"/>
        <v>-7.9330273109260635E-2</v>
      </c>
    </row>
    <row r="5287" spans="40:43" x14ac:dyDescent="0.25">
      <c r="AN5287" s="6">
        <f>AL2287-'ugly don''t look!'!$M$6</f>
        <v>-1.3395422594211137</v>
      </c>
      <c r="AO5287" s="6">
        <f t="shared" si="563"/>
        <v>-1.7816693772963172</v>
      </c>
      <c r="AP5287" s="6">
        <f t="shared" si="564"/>
        <v>2.1838344061454249</v>
      </c>
      <c r="AQ5287" s="6">
        <f t="shared" si="565"/>
        <v>-8.0796884419011422E-2</v>
      </c>
    </row>
    <row r="5288" spans="40:43" x14ac:dyDescent="0.25">
      <c r="AN5288" s="6">
        <f>AL2288-'ugly don''t look!'!$M$6</f>
        <v>-1.3422649116093361</v>
      </c>
      <c r="AO5288" s="6">
        <f t="shared" si="563"/>
        <v>-1.7873976781434207</v>
      </c>
      <c r="AP5288" s="6">
        <f t="shared" si="564"/>
        <v>2.1811117539572025</v>
      </c>
      <c r="AQ5288" s="6">
        <f t="shared" si="565"/>
        <v>-7.9843477049650086E-2</v>
      </c>
    </row>
    <row r="5289" spans="40:43" x14ac:dyDescent="0.25">
      <c r="AN5289" s="6">
        <f>AL2289-'ugly don''t look!'!$M$6</f>
        <v>-1.3414839006368999</v>
      </c>
      <c r="AO5289" s="6">
        <f t="shared" si="563"/>
        <v>-1.7836100768945731</v>
      </c>
      <c r="AP5289" s="6">
        <f t="shared" si="564"/>
        <v>2.1818927649296387</v>
      </c>
      <c r="AQ5289" s="6">
        <f t="shared" si="565"/>
        <v>-8.1493107927699454E-2</v>
      </c>
    </row>
    <row r="5290" spans="40:43" x14ac:dyDescent="0.25">
      <c r="AN5290" s="6">
        <f>AL2290-'ugly don''t look!'!$M$6</f>
        <v>-1.3440310122130987</v>
      </c>
      <c r="AO5290" s="6">
        <f t="shared" si="563"/>
        <v>-1.7797691195109939</v>
      </c>
      <c r="AP5290" s="6">
        <f t="shared" si="564"/>
        <v>2.1793456533534399</v>
      </c>
      <c r="AQ5290" s="6">
        <f t="shared" si="565"/>
        <v>-8.6505101931873191E-2</v>
      </c>
    </row>
    <row r="5291" spans="40:43" x14ac:dyDescent="0.25">
      <c r="AN5291" s="6">
        <f>AL2291-'ugly don''t look!'!$M$6</f>
        <v>-1.3461004461348511</v>
      </c>
      <c r="AO5291" s="6">
        <f t="shared" si="563"/>
        <v>-1.7792418916456738</v>
      </c>
      <c r="AP5291" s="6">
        <f t="shared" si="564"/>
        <v>2.1772762194316875</v>
      </c>
      <c r="AQ5291" s="6">
        <f t="shared" si="565"/>
        <v>-8.8912877202144996E-2</v>
      </c>
    </row>
    <row r="5292" spans="40:43" x14ac:dyDescent="0.25">
      <c r="AN5292" s="6">
        <f>AL2292-'ugly don''t look!'!$M$6</f>
        <v>-1.3425585629330077</v>
      </c>
      <c r="AO5292" s="6">
        <f t="shared" si="563"/>
        <v>-1.783046717338413</v>
      </c>
      <c r="AP5292" s="6">
        <f t="shared" si="564"/>
        <v>2.1808181026335309</v>
      </c>
      <c r="AQ5292" s="6">
        <f t="shared" si="565"/>
        <v>-8.2929298596016582E-2</v>
      </c>
    </row>
    <row r="5293" spans="40:43" x14ac:dyDescent="0.25">
      <c r="AN5293" s="6">
        <f>AL2293-'ugly don''t look!'!$M$6</f>
        <v>-1.3434536463752047</v>
      </c>
      <c r="AO5293" s="6">
        <f t="shared" si="563"/>
        <v>-1.7786809868929705</v>
      </c>
      <c r="AP5293" s="6">
        <f t="shared" si="564"/>
        <v>2.1799230191913339</v>
      </c>
      <c r="AQ5293" s="6">
        <f t="shared" si="565"/>
        <v>-8.6626030477806121E-2</v>
      </c>
    </row>
    <row r="5294" spans="40:43" x14ac:dyDescent="0.25">
      <c r="AN5294" s="6">
        <f>AL2294-'ugly don''t look!'!$M$6</f>
        <v>-1.3319036388322654</v>
      </c>
      <c r="AO5294" s="6">
        <f t="shared" si="563"/>
        <v>-1.7895320187910029</v>
      </c>
      <c r="AP5294" s="6">
        <f t="shared" si="564"/>
        <v>2.1914730267342732</v>
      </c>
      <c r="AQ5294" s="6">
        <f t="shared" si="565"/>
        <v>-6.8112520042280494E-2</v>
      </c>
    </row>
    <row r="5295" spans="40:43" x14ac:dyDescent="0.25">
      <c r="AN5295" s="6">
        <f>AL2295-'ugly don''t look!'!$M$6</f>
        <v>-1.3305978757820314</v>
      </c>
      <c r="AO5295" s="6">
        <f t="shared" si="563"/>
        <v>-1.7856087113195382</v>
      </c>
      <c r="AP5295" s="6">
        <f t="shared" si="564"/>
        <v>2.1927787897845072</v>
      </c>
      <c r="AQ5295" s="6">
        <f t="shared" si="565"/>
        <v>-6.9324486474622499E-2</v>
      </c>
    </row>
    <row r="5296" spans="40:43" x14ac:dyDescent="0.25">
      <c r="AN5296" s="6">
        <f>AL2296-'ugly don''t look!'!$M$6</f>
        <v>-1.3269089654741557</v>
      </c>
      <c r="AO5296" s="6">
        <f t="shared" si="563"/>
        <v>-1.7901986815161539</v>
      </c>
      <c r="AP5296" s="6">
        <f t="shared" si="564"/>
        <v>2.1964677000923829</v>
      </c>
      <c r="AQ5296" s="6">
        <f t="shared" si="565"/>
        <v>-6.2690024901082192E-2</v>
      </c>
    </row>
    <row r="5297" spans="40:43" x14ac:dyDescent="0.25">
      <c r="AN5297" s="6">
        <f>AL2297-'ugly don''t look!'!$M$6</f>
        <v>-1.3267417659844165</v>
      </c>
      <c r="AO5297" s="6">
        <f t="shared" si="563"/>
        <v>-1.7863608394355324</v>
      </c>
      <c r="AP5297" s="6">
        <f t="shared" si="564"/>
        <v>2.1966348995821221</v>
      </c>
      <c r="AQ5297" s="6">
        <f t="shared" si="565"/>
        <v>-6.4985708635798528E-2</v>
      </c>
    </row>
    <row r="5298" spans="40:43" x14ac:dyDescent="0.25">
      <c r="AN5298" s="6">
        <f>AL2298-'ugly don''t look!'!$M$6</f>
        <v>-1.325164574100242</v>
      </c>
      <c r="AO5298" s="6">
        <f t="shared" si="563"/>
        <v>-1.7925360185517865</v>
      </c>
      <c r="AP5298" s="6">
        <f t="shared" si="564"/>
        <v>2.1982120914662966</v>
      </c>
      <c r="AQ5298" s="6">
        <f t="shared" si="565"/>
        <v>-5.9445679111632427E-2</v>
      </c>
    </row>
    <row r="5299" spans="40:43" x14ac:dyDescent="0.25">
      <c r="AN5299" s="6">
        <f>AL2299-'ugly don''t look!'!$M$6</f>
        <v>-1.3275193241910275</v>
      </c>
      <c r="AO5299" s="6">
        <f t="shared" si="563"/>
        <v>-1.790905945287143</v>
      </c>
      <c r="AP5299" s="6">
        <f t="shared" si="564"/>
        <v>2.1958573413755111</v>
      </c>
      <c r="AQ5299" s="6">
        <f t="shared" si="565"/>
        <v>-6.284650666308142E-2</v>
      </c>
    </row>
    <row r="5300" spans="40:43" x14ac:dyDescent="0.25">
      <c r="AN5300" s="6">
        <f>AL2300-'ugly don''t look!'!$M$6</f>
        <v>-1.3342579732328401</v>
      </c>
      <c r="AO5300" s="6">
        <f t="shared" si="563"/>
        <v>-1.7861223728827236</v>
      </c>
      <c r="AP5300" s="6">
        <f t="shared" si="564"/>
        <v>2.1891186923336985</v>
      </c>
      <c r="AQ5300" s="6">
        <f t="shared" si="565"/>
        <v>-7.2654948567737881E-2</v>
      </c>
    </row>
    <row r="5301" spans="40:43" x14ac:dyDescent="0.25">
      <c r="AN5301" s="6">
        <f>AL2301-'ugly don''t look!'!$M$6</f>
        <v>-1.3358334886764118</v>
      </c>
      <c r="AO5301" s="6">
        <f t="shared" si="563"/>
        <v>-1.7865509081911897</v>
      </c>
      <c r="AP5301" s="6">
        <f t="shared" si="564"/>
        <v>2.1875431768901268</v>
      </c>
      <c r="AQ5301" s="6">
        <f t="shared" si="565"/>
        <v>-7.3955457275717923E-2</v>
      </c>
    </row>
    <row r="5302" spans="40:43" x14ac:dyDescent="0.25">
      <c r="AN5302" s="6">
        <f>AL2302-'ugly don''t look!'!$M$6</f>
        <v>-0.84505258097895641</v>
      </c>
      <c r="AO5302" s="6">
        <f t="shared" si="563"/>
        <v>-1.2362032223393371</v>
      </c>
      <c r="AP5302" s="6">
        <f t="shared" si="564"/>
        <v>2.6783240845875822</v>
      </c>
      <c r="AQ5302" s="6">
        <f t="shared" si="565"/>
        <v>6.3647269915936083E-2</v>
      </c>
    </row>
    <row r="5303" spans="40:43" x14ac:dyDescent="0.25">
      <c r="AN5303" s="6">
        <f>AL2303-'ugly don''t look!'!$M$6</f>
        <v>-0.84734260227052527</v>
      </c>
      <c r="AO5303" s="6">
        <f t="shared" si="563"/>
        <v>-1.2384382330625516</v>
      </c>
      <c r="AP5303" s="6">
        <f t="shared" si="564"/>
        <v>2.6760340632960133</v>
      </c>
      <c r="AQ5303" s="6">
        <f t="shared" si="565"/>
        <v>6.2791536513511464E-2</v>
      </c>
    </row>
    <row r="5304" spans="40:43" x14ac:dyDescent="0.25">
      <c r="AN5304" s="6">
        <f>AL2304-'ugly don''t look!'!$M$6</f>
        <v>-0.85775149366173453</v>
      </c>
      <c r="AO5304" s="6">
        <f t="shared" si="563"/>
        <v>-1.2393991944740719</v>
      </c>
      <c r="AP5304" s="6">
        <f t="shared" si="564"/>
        <v>2.6656251719048041</v>
      </c>
      <c r="AQ5304" s="6">
        <f t="shared" si="565"/>
        <v>5.2999329105140519E-2</v>
      </c>
    </row>
    <row r="5305" spans="40:43" x14ac:dyDescent="0.25">
      <c r="AN5305" s="6">
        <f>AL2305-'ugly don''t look!'!$M$6</f>
        <v>-0.86608706825509252</v>
      </c>
      <c r="AO5305" s="6">
        <f t="shared" si="563"/>
        <v>-1.2516187731026365</v>
      </c>
      <c r="AP5305" s="6">
        <f t="shared" si="564"/>
        <v>2.6572895973114461</v>
      </c>
      <c r="AQ5305" s="6">
        <f t="shared" si="565"/>
        <v>5.2505503750546106E-2</v>
      </c>
    </row>
    <row r="5306" spans="40:43" x14ac:dyDescent="0.25">
      <c r="AN5306" s="6">
        <f>AL2306-'ugly don''t look!'!$M$6</f>
        <v>-0.87028944714524537</v>
      </c>
      <c r="AO5306" s="6">
        <f t="shared" si="563"/>
        <v>-1.2536453066559305</v>
      </c>
      <c r="AP5306" s="6">
        <f t="shared" si="564"/>
        <v>2.6530872184212932</v>
      </c>
      <c r="AQ5306" s="6">
        <f t="shared" si="565"/>
        <v>4.9603625346696739E-2</v>
      </c>
    </row>
    <row r="5307" spans="40:43" x14ac:dyDescent="0.25">
      <c r="AN5307" s="6">
        <f>AL2307-'ugly don''t look!'!$M$6</f>
        <v>-0.87547346626218703</v>
      </c>
      <c r="AO5307" s="6">
        <f t="shared" ref="AO5307:AO5370" si="566">AK2307</f>
        <v>-1.2580454420242195</v>
      </c>
      <c r="AP5307" s="6">
        <f t="shared" ref="AP5307:AP5370" si="567">AL2307</f>
        <v>2.6479031993043516</v>
      </c>
      <c r="AQ5307" s="6">
        <f t="shared" si="565"/>
        <v>4.7243333563042805E-2</v>
      </c>
    </row>
    <row r="5308" spans="40:43" x14ac:dyDescent="0.25">
      <c r="AN5308" s="6">
        <f>AL2308-'ugly don''t look!'!$M$6</f>
        <v>-0.87650620395957723</v>
      </c>
      <c r="AO5308" s="6">
        <f t="shared" si="566"/>
        <v>-1.2709390467436705</v>
      </c>
      <c r="AP5308" s="6">
        <f t="shared" si="567"/>
        <v>2.6468704616069614</v>
      </c>
      <c r="AQ5308" s="6">
        <f t="shared" si="565"/>
        <v>5.4484892227829956E-2</v>
      </c>
    </row>
    <row r="5309" spans="40:43" x14ac:dyDescent="0.25">
      <c r="AN5309" s="6">
        <f>AL2309-'ugly don''t look!'!$M$6</f>
        <v>-0.8757725982226976</v>
      </c>
      <c r="AO5309" s="6">
        <f t="shared" si="566"/>
        <v>-1.2689296974727151</v>
      </c>
      <c r="AP5309" s="6">
        <f t="shared" si="567"/>
        <v>2.647604067343841</v>
      </c>
      <c r="AQ5309" s="6">
        <f t="shared" si="565"/>
        <v>5.39290252590722E-2</v>
      </c>
    </row>
    <row r="5310" spans="40:43" x14ac:dyDescent="0.25">
      <c r="AN5310" s="6">
        <f>AL2310-'ugly don''t look!'!$M$6</f>
        <v>-0.88166496361446178</v>
      </c>
      <c r="AO5310" s="6">
        <f t="shared" si="566"/>
        <v>-1.267740665245511</v>
      </c>
      <c r="AP5310" s="6">
        <f t="shared" si="567"/>
        <v>2.6417117019520768</v>
      </c>
      <c r="AQ5310" s="6">
        <f t="shared" si="565"/>
        <v>4.7273614524586699E-2</v>
      </c>
    </row>
    <row r="5311" spans="40:43" x14ac:dyDescent="0.25">
      <c r="AN5311" s="6">
        <f>AL2311-'ugly don''t look!'!$M$6</f>
        <v>-0.88969229937166672</v>
      </c>
      <c r="AO5311" s="6">
        <f t="shared" si="566"/>
        <v>-1.2640588420031855</v>
      </c>
      <c r="AP5311" s="6">
        <f t="shared" si="567"/>
        <v>2.6336843661948719</v>
      </c>
      <c r="AQ5311" s="6">
        <f t="shared" si="565"/>
        <v>3.688351852127339E-2</v>
      </c>
    </row>
    <row r="5312" spans="40:43" x14ac:dyDescent="0.25">
      <c r="AN5312" s="6">
        <f>AL2312-'ugly don''t look!'!$M$6</f>
        <v>-0.89342247865977731</v>
      </c>
      <c r="AO5312" s="6">
        <f t="shared" si="566"/>
        <v>-1.2612281438233381</v>
      </c>
      <c r="AP5312" s="6">
        <f t="shared" si="567"/>
        <v>2.6299541869067613</v>
      </c>
      <c r="AQ5312" s="6">
        <f t="shared" si="565"/>
        <v>3.1336776979117659E-2</v>
      </c>
    </row>
    <row r="5313" spans="40:43" x14ac:dyDescent="0.25">
      <c r="AN5313" s="6">
        <f>AL2313-'ugly don''t look!'!$M$6</f>
        <v>-0.89493524745385944</v>
      </c>
      <c r="AO5313" s="6">
        <f t="shared" si="566"/>
        <v>-1.2646753253641423</v>
      </c>
      <c r="AP5313" s="6">
        <f t="shared" si="567"/>
        <v>2.6284414181126792</v>
      </c>
      <c r="AQ5313" s="6">
        <f t="shared" si="565"/>
        <v>3.2036190294187056E-2</v>
      </c>
    </row>
    <row r="5314" spans="40:43" x14ac:dyDescent="0.25">
      <c r="AN5314" s="6">
        <f>AL2314-'ugly don''t look!'!$M$6</f>
        <v>-0.89350151617825713</v>
      </c>
      <c r="AO5314" s="6">
        <f t="shared" si="566"/>
        <v>-1.2642795021880002</v>
      </c>
      <c r="AP5314" s="6">
        <f t="shared" si="567"/>
        <v>2.6298751493882815</v>
      </c>
      <c r="AQ5314" s="6">
        <f t="shared" ref="AQ5314:AQ5377" si="568">AN5314-$AS$2*AO5314-$AT$2</f>
        <v>3.3215907402480732E-2</v>
      </c>
    </row>
    <row r="5315" spans="40:43" x14ac:dyDescent="0.25">
      <c r="AN5315" s="6">
        <f>AL2315-'ugly don''t look!'!$M$6</f>
        <v>-0.89213180128967862</v>
      </c>
      <c r="AO5315" s="6">
        <f t="shared" si="566"/>
        <v>-1.2658305208135632</v>
      </c>
      <c r="AP5315" s="6">
        <f t="shared" si="567"/>
        <v>2.63124486427686</v>
      </c>
      <c r="AQ5315" s="6">
        <f t="shared" si="568"/>
        <v>3.5580967506800537E-2</v>
      </c>
    </row>
    <row r="5316" spans="40:43" x14ac:dyDescent="0.25">
      <c r="AN5316" s="6">
        <f>AL2316-'ugly don''t look!'!$M$6</f>
        <v>-0.89118063823393134</v>
      </c>
      <c r="AO5316" s="6">
        <f t="shared" si="566"/>
        <v>-1.2663469879203006</v>
      </c>
      <c r="AP5316" s="6">
        <f t="shared" si="567"/>
        <v>2.6321960273326073</v>
      </c>
      <c r="AQ5316" s="6">
        <f t="shared" si="568"/>
        <v>3.6863566339853354E-2</v>
      </c>
    </row>
    <row r="5317" spans="40:43" x14ac:dyDescent="0.25">
      <c r="AN5317" s="6">
        <f>AL2317-'ugly don''t look!'!$M$6</f>
        <v>-0.89335544939829692</v>
      </c>
      <c r="AO5317" s="6">
        <f t="shared" si="566"/>
        <v>-1.2667134083802905</v>
      </c>
      <c r="AP5317" s="6">
        <f t="shared" si="567"/>
        <v>2.6300212161682417</v>
      </c>
      <c r="AQ5317" s="6">
        <f t="shared" si="568"/>
        <v>3.4923900547561032E-2</v>
      </c>
    </row>
    <row r="5318" spans="40:43" x14ac:dyDescent="0.25">
      <c r="AN5318" s="6">
        <f>AL2318-'ugly don''t look!'!$M$6</f>
        <v>-0.89840498933713375</v>
      </c>
      <c r="AO5318" s="6">
        <f t="shared" si="566"/>
        <v>-1.2668991879052616</v>
      </c>
      <c r="AP5318" s="6">
        <f t="shared" si="567"/>
        <v>2.6249716762294049</v>
      </c>
      <c r="AQ5318" s="6">
        <f t="shared" si="568"/>
        <v>2.9993582105046129E-2</v>
      </c>
    </row>
    <row r="5319" spans="40:43" x14ac:dyDescent="0.25">
      <c r="AN5319" s="6">
        <f>AL2319-'ugly don''t look!'!$M$6</f>
        <v>-0.90224238750308361</v>
      </c>
      <c r="AO5319" s="6">
        <f t="shared" si="566"/>
        <v>-1.2589164820968761</v>
      </c>
      <c r="AP5319" s="6">
        <f t="shared" si="567"/>
        <v>2.621134278063455</v>
      </c>
      <c r="AQ5319" s="6">
        <f t="shared" si="568"/>
        <v>2.1033390502516541E-2</v>
      </c>
    </row>
    <row r="5320" spans="40:43" x14ac:dyDescent="0.25">
      <c r="AN5320" s="6">
        <f>AL2320-'ugly don''t look!'!$M$6</f>
        <v>-0.90116729432141129</v>
      </c>
      <c r="AO5320" s="6">
        <f t="shared" si="566"/>
        <v>-1.2604155511364037</v>
      </c>
      <c r="AP5320" s="6">
        <f t="shared" si="567"/>
        <v>2.6222093712451273</v>
      </c>
      <c r="AQ5320" s="6">
        <f t="shared" si="568"/>
        <v>2.3070490956034556E-2</v>
      </c>
    </row>
    <row r="5321" spans="40:43" x14ac:dyDescent="0.25">
      <c r="AN5321" s="6">
        <f>AL2321-'ugly don''t look!'!$M$6</f>
        <v>-0.89964507563765306</v>
      </c>
      <c r="AO5321" s="6">
        <f t="shared" si="566"/>
        <v>-1.2607832090952935</v>
      </c>
      <c r="AP5321" s="6">
        <f t="shared" si="567"/>
        <v>2.6237315899288856</v>
      </c>
      <c r="AQ5321" s="6">
        <f t="shared" si="568"/>
        <v>2.4828649160040267E-2</v>
      </c>
    </row>
    <row r="5322" spans="40:43" x14ac:dyDescent="0.25">
      <c r="AN5322" s="6">
        <f>AL2322-'ugly don''t look!'!$M$6</f>
        <v>-0.89587610657175221</v>
      </c>
      <c r="AO5322" s="6">
        <f t="shared" si="566"/>
        <v>-1.2640654731570091</v>
      </c>
      <c r="AP5322" s="6">
        <f t="shared" si="567"/>
        <v>2.6275005589947864</v>
      </c>
      <c r="AQ5322" s="6">
        <f t="shared" si="568"/>
        <v>3.0703966774426467E-2</v>
      </c>
    </row>
    <row r="5323" spans="40:43" x14ac:dyDescent="0.25">
      <c r="AN5323" s="6">
        <f>AL2323-'ugly don''t look!'!$M$6</f>
        <v>-0.88915616394924868</v>
      </c>
      <c r="AO5323" s="6">
        <f t="shared" si="566"/>
        <v>-1.2579701433836836</v>
      </c>
      <c r="AP5323" s="6">
        <f t="shared" si="567"/>
        <v>2.6342205016172899</v>
      </c>
      <c r="AQ5323" s="6">
        <f t="shared" si="568"/>
        <v>3.3512313992301618E-2</v>
      </c>
    </row>
    <row r="5324" spans="40:43" x14ac:dyDescent="0.25">
      <c r="AN5324" s="6">
        <f>AL2324-'ugly don''t look!'!$M$6</f>
        <v>-0.88882910619207811</v>
      </c>
      <c r="AO5324" s="6">
        <f t="shared" si="566"/>
        <v>-1.2581710855353918</v>
      </c>
      <c r="AP5324" s="6">
        <f t="shared" si="567"/>
        <v>2.6345475593744605</v>
      </c>
      <c r="AQ5324" s="6">
        <f t="shared" si="568"/>
        <v>3.3968323656333427E-2</v>
      </c>
    </row>
    <row r="5325" spans="40:43" x14ac:dyDescent="0.25">
      <c r="AN5325" s="6">
        <f>AL2325-'ugly don''t look!'!$M$6</f>
        <v>-0.88973516582946166</v>
      </c>
      <c r="AO5325" s="6">
        <f t="shared" si="566"/>
        <v>-1.2570799720712451</v>
      </c>
      <c r="AP5325" s="6">
        <f t="shared" si="567"/>
        <v>2.633641499737077</v>
      </c>
      <c r="AQ5325" s="6">
        <f t="shared" si="568"/>
        <v>3.236205671745776E-2</v>
      </c>
    </row>
    <row r="5326" spans="40:43" x14ac:dyDescent="0.25">
      <c r="AN5326" s="6">
        <f>AL2326-'ugly don''t look!'!$M$6</f>
        <v>-0.88988935308725114</v>
      </c>
      <c r="AO5326" s="6">
        <f t="shared" si="566"/>
        <v>-1.2622513831102167</v>
      </c>
      <c r="AP5326" s="6">
        <f t="shared" si="567"/>
        <v>2.6334873124792875</v>
      </c>
      <c r="AQ5326" s="6">
        <f t="shared" si="568"/>
        <v>3.5526552518296201E-2</v>
      </c>
    </row>
    <row r="5327" spans="40:43" x14ac:dyDescent="0.25">
      <c r="AN5327" s="6">
        <f>AL2327-'ugly don''t look!'!$M$6</f>
        <v>-0.88984648001962618</v>
      </c>
      <c r="AO5327" s="6">
        <f t="shared" si="566"/>
        <v>-1.2678132743341435</v>
      </c>
      <c r="AP5327" s="6">
        <f t="shared" si="567"/>
        <v>2.6335301855469124</v>
      </c>
      <c r="AQ5327" s="6">
        <f t="shared" si="568"/>
        <v>3.9138694019560744E-2</v>
      </c>
    </row>
    <row r="5328" spans="40:43" x14ac:dyDescent="0.25">
      <c r="AN5328" s="6">
        <f>AL2328-'ugly don''t look!'!$M$6</f>
        <v>-0.88520316478206595</v>
      </c>
      <c r="AO5328" s="6">
        <f t="shared" si="566"/>
        <v>-1.2705898849408517</v>
      </c>
      <c r="AP5328" s="6">
        <f t="shared" si="567"/>
        <v>2.6381735007844727</v>
      </c>
      <c r="AQ5328" s="6">
        <f t="shared" si="568"/>
        <v>4.5563861542976342E-2</v>
      </c>
    </row>
    <row r="5329" spans="40:43" x14ac:dyDescent="0.25">
      <c r="AN5329" s="6">
        <f>AL2329-'ugly don''t look!'!$M$6</f>
        <v>-0.88354832520291904</v>
      </c>
      <c r="AO5329" s="6">
        <f t="shared" si="566"/>
        <v>-1.267994214917038</v>
      </c>
      <c r="AP5329" s="6">
        <f t="shared" si="567"/>
        <v>2.6398283403636196</v>
      </c>
      <c r="AQ5329" s="6">
        <f t="shared" si="568"/>
        <v>4.5552965006989049E-2</v>
      </c>
    </row>
    <row r="5330" spans="40:43" x14ac:dyDescent="0.25">
      <c r="AN5330" s="6">
        <f>AL2330-'ugly don''t look!'!$M$6</f>
        <v>-0.88488929795105964</v>
      </c>
      <c r="AO5330" s="6">
        <f t="shared" si="566"/>
        <v>-1.2613960724937254</v>
      </c>
      <c r="AP5330" s="6">
        <f t="shared" si="567"/>
        <v>2.638487367615479</v>
      </c>
      <c r="AQ5330" s="6">
        <f t="shared" si="568"/>
        <v>3.9977723639772283E-2</v>
      </c>
    </row>
    <row r="5331" spans="40:43" x14ac:dyDescent="0.25">
      <c r="AN5331" s="6">
        <f>AL2331-'ugly don''t look!'!$M$6</f>
        <v>-0.88320426932605356</v>
      </c>
      <c r="AO5331" s="6">
        <f t="shared" si="566"/>
        <v>-1.2600564341759184</v>
      </c>
      <c r="AP5331" s="6">
        <f t="shared" si="567"/>
        <v>2.6401723962404851</v>
      </c>
      <c r="AQ5331" s="6">
        <f t="shared" si="568"/>
        <v>4.0803057501300671E-2</v>
      </c>
    </row>
    <row r="5332" spans="40:43" x14ac:dyDescent="0.25">
      <c r="AN5332" s="6">
        <f>AL2332-'ugly don''t look!'!$M$6</f>
        <v>-0.88265808157132808</v>
      </c>
      <c r="AO5332" s="6">
        <f t="shared" si="566"/>
        <v>-1.2548077321529263</v>
      </c>
      <c r="AP5332" s="6">
        <f t="shared" si="567"/>
        <v>2.6407185839952105</v>
      </c>
      <c r="AQ5332" s="6">
        <f t="shared" si="568"/>
        <v>3.7980961754246395E-2</v>
      </c>
    </row>
    <row r="5333" spans="40:43" x14ac:dyDescent="0.25">
      <c r="AN5333" s="6">
        <f>AL2333-'ugly don''t look!'!$M$6</f>
        <v>-0.88433706560599701</v>
      </c>
      <c r="AO5333" s="6">
        <f t="shared" si="566"/>
        <v>-1.2492147528244815</v>
      </c>
      <c r="AP5333" s="6">
        <f t="shared" si="567"/>
        <v>2.6390395999605416</v>
      </c>
      <c r="AQ5333" s="6">
        <f t="shared" si="568"/>
        <v>3.2712758915524082E-2</v>
      </c>
    </row>
    <row r="5334" spans="40:43" x14ac:dyDescent="0.25">
      <c r="AN5334" s="6">
        <f>AL2334-'ugly don''t look!'!$M$6</f>
        <v>-0.88976257924859548</v>
      </c>
      <c r="AO5334" s="6">
        <f t="shared" si="566"/>
        <v>-1.2480819443269309</v>
      </c>
      <c r="AP5334" s="6">
        <f t="shared" si="567"/>
        <v>2.6336140863179431</v>
      </c>
      <c r="AQ5334" s="6">
        <f t="shared" si="568"/>
        <v>2.6560280747932402E-2</v>
      </c>
    </row>
    <row r="5335" spans="40:43" x14ac:dyDescent="0.25">
      <c r="AN5335" s="6">
        <f>AL2335-'ugly don''t look!'!$M$6</f>
        <v>-0.88887542827586907</v>
      </c>
      <c r="AO5335" s="6">
        <f t="shared" si="566"/>
        <v>-1.2446500073133626</v>
      </c>
      <c r="AP5335" s="6">
        <f t="shared" si="567"/>
        <v>2.6345012372906695</v>
      </c>
      <c r="AQ5335" s="6">
        <f t="shared" si="568"/>
        <v>2.5245032580583443E-2</v>
      </c>
    </row>
    <row r="5336" spans="40:43" x14ac:dyDescent="0.25">
      <c r="AN5336" s="6">
        <f>AL2336-'ugly don''t look!'!$M$6</f>
        <v>-0.89142958595327038</v>
      </c>
      <c r="AO5336" s="6">
        <f t="shared" si="566"/>
        <v>-1.2438755821759568</v>
      </c>
      <c r="AP5336" s="6">
        <f t="shared" si="567"/>
        <v>2.6319470796132682</v>
      </c>
      <c r="AQ5336" s="6">
        <f t="shared" si="568"/>
        <v>2.2193898050188593E-2</v>
      </c>
    </row>
    <row r="5337" spans="40:43" x14ac:dyDescent="0.25">
      <c r="AN5337" s="6">
        <f>AL2337-'ugly don''t look!'!$M$6</f>
        <v>-0.87921696893415735</v>
      </c>
      <c r="AO5337" s="6">
        <f t="shared" si="566"/>
        <v>-1.2455043237480772</v>
      </c>
      <c r="AP5337" s="6">
        <f t="shared" si="567"/>
        <v>2.6441596966323813</v>
      </c>
      <c r="AQ5337" s="6">
        <f t="shared" si="568"/>
        <v>3.545173793430792E-2</v>
      </c>
    </row>
    <row r="5338" spans="40:43" x14ac:dyDescent="0.25">
      <c r="AN5338" s="6">
        <f>AL2338-'ugly don''t look!'!$M$6</f>
        <v>-0.87668197173013596</v>
      </c>
      <c r="AO5338" s="6">
        <f t="shared" si="566"/>
        <v>-1.248673812721544</v>
      </c>
      <c r="AP5338" s="6">
        <f t="shared" si="567"/>
        <v>2.6466946938364027</v>
      </c>
      <c r="AQ5338" s="6">
        <f t="shared" si="568"/>
        <v>4.0020711799918313E-2</v>
      </c>
    </row>
    <row r="5339" spans="40:43" x14ac:dyDescent="0.25">
      <c r="AN5339" s="6">
        <f>AL2339-'ugly don''t look!'!$M$6</f>
        <v>-0.88162755153243433</v>
      </c>
      <c r="AO5339" s="6">
        <f t="shared" si="566"/>
        <v>-1.2429697283143288</v>
      </c>
      <c r="AP5339" s="6">
        <f t="shared" si="567"/>
        <v>2.6417491140341043</v>
      </c>
      <c r="AQ5339" s="6">
        <f t="shared" si="568"/>
        <v>3.1414613012655829E-2</v>
      </c>
    </row>
    <row r="5340" spans="40:43" x14ac:dyDescent="0.25">
      <c r="AN5340" s="6">
        <f>AL2340-'ugly don''t look!'!$M$6</f>
        <v>-0.88354649675044161</v>
      </c>
      <c r="AO5340" s="6">
        <f t="shared" si="566"/>
        <v>-1.2441627449389467</v>
      </c>
      <c r="AP5340" s="6">
        <f t="shared" si="567"/>
        <v>2.639830168816097</v>
      </c>
      <c r="AQ5340" s="6">
        <f t="shared" si="568"/>
        <v>3.026127007049631E-2</v>
      </c>
    </row>
    <row r="5341" spans="40:43" x14ac:dyDescent="0.25">
      <c r="AN5341" s="6">
        <f>AL2341-'ugly don''t look!'!$M$6</f>
        <v>-0.8880915507215934</v>
      </c>
      <c r="AO5341" s="6">
        <f t="shared" si="566"/>
        <v>-1.2509087400321659</v>
      </c>
      <c r="AP5341" s="6">
        <f t="shared" si="567"/>
        <v>2.6352851148449452</v>
      </c>
      <c r="AQ5341" s="6">
        <f t="shared" si="568"/>
        <v>3.0045367168702458E-2</v>
      </c>
    </row>
    <row r="5342" spans="40:43" x14ac:dyDescent="0.25">
      <c r="AN5342" s="6">
        <f>AL2342-'ugly don''t look!'!$M$6</f>
        <v>-0.88887028127170709</v>
      </c>
      <c r="AO5342" s="6">
        <f t="shared" si="566"/>
        <v>-1.2517835077432902</v>
      </c>
      <c r="AP5342" s="6">
        <f t="shared" si="567"/>
        <v>2.6345063842948315</v>
      </c>
      <c r="AQ5342" s="6">
        <f t="shared" si="568"/>
        <v>2.9828006960506165E-2</v>
      </c>
    </row>
    <row r="5343" spans="40:43" x14ac:dyDescent="0.25">
      <c r="AN5343" s="6">
        <f>AL2343-'ugly don''t look!'!$M$6</f>
        <v>-0.89122191025401154</v>
      </c>
      <c r="AO5343" s="6">
        <f t="shared" si="566"/>
        <v>-1.2551599897263477</v>
      </c>
      <c r="AP5343" s="6">
        <f t="shared" si="567"/>
        <v>2.6321547553125271</v>
      </c>
      <c r="AQ5343" s="6">
        <f t="shared" si="568"/>
        <v>2.9643189602822334E-2</v>
      </c>
    </row>
    <row r="5344" spans="40:43" x14ac:dyDescent="0.25">
      <c r="AN5344" s="6">
        <f>AL2344-'ugly don''t look!'!$M$6</f>
        <v>-0.89337594547245258</v>
      </c>
      <c r="AO5344" s="6">
        <f t="shared" si="566"/>
        <v>-1.2582312162347786</v>
      </c>
      <c r="AP5344" s="6">
        <f t="shared" si="567"/>
        <v>2.630000720094086</v>
      </c>
      <c r="AQ5344" s="6">
        <f t="shared" si="568"/>
        <v>2.946007243864715E-2</v>
      </c>
    </row>
    <row r="5345" spans="40:43" x14ac:dyDescent="0.25">
      <c r="AN5345" s="6">
        <f>AL2345-'ugly don''t look!'!$M$6</f>
        <v>-0.89310952926978437</v>
      </c>
      <c r="AO5345" s="6">
        <f t="shared" si="566"/>
        <v>-1.2617741153826432</v>
      </c>
      <c r="AP5345" s="6">
        <f t="shared" si="567"/>
        <v>2.6302671362967542</v>
      </c>
      <c r="AQ5345" s="6">
        <f t="shared" si="568"/>
        <v>3.200009622961944E-2</v>
      </c>
    </row>
    <row r="5346" spans="40:43" x14ac:dyDescent="0.25">
      <c r="AN5346" s="6">
        <f>AL2346-'ugly don''t look!'!$M$6</f>
        <v>-0.90014875419556217</v>
      </c>
      <c r="AO5346" s="6">
        <f t="shared" si="566"/>
        <v>-1.2624718454018771</v>
      </c>
      <c r="AP5346" s="6">
        <f t="shared" si="567"/>
        <v>2.6232279113709764</v>
      </c>
      <c r="AQ5346" s="6">
        <f t="shared" si="568"/>
        <v>2.5408630102528834E-2</v>
      </c>
    </row>
    <row r="5347" spans="40:43" x14ac:dyDescent="0.25">
      <c r="AN5347" s="6">
        <f>AL2347-'ugly don''t look!'!$M$6</f>
        <v>-0.90507978021340874</v>
      </c>
      <c r="AO5347" s="6">
        <f t="shared" si="566"/>
        <v>-1.2593185874064949</v>
      </c>
      <c r="AP5347" s="6">
        <f t="shared" si="567"/>
        <v>2.6182968853531299</v>
      </c>
      <c r="AQ5347" s="6">
        <f t="shared" si="568"/>
        <v>1.8454043433653672E-2</v>
      </c>
    </row>
    <row r="5348" spans="40:43" x14ac:dyDescent="0.25">
      <c r="AN5348" s="6">
        <f>AL2348-'ugly don''t look!'!$M$6</f>
        <v>-0.90728319165004079</v>
      </c>
      <c r="AO5348" s="6">
        <f t="shared" si="566"/>
        <v>-1.2647648043181989</v>
      </c>
      <c r="AP5348" s="6">
        <f t="shared" si="567"/>
        <v>2.6160934739164978</v>
      </c>
      <c r="AQ5348" s="6">
        <f t="shared" si="568"/>
        <v>1.9745668006009881E-2</v>
      </c>
    </row>
    <row r="5349" spans="40:43" x14ac:dyDescent="0.25">
      <c r="AN5349" s="6">
        <f>AL2349-'ugly don''t look!'!$M$6</f>
        <v>-0.90860577283747146</v>
      </c>
      <c r="AO5349" s="6">
        <f t="shared" si="566"/>
        <v>-1.2873453425745267</v>
      </c>
      <c r="AP5349" s="6">
        <f t="shared" si="567"/>
        <v>2.6147708927290672</v>
      </c>
      <c r="AQ5349" s="6">
        <f t="shared" si="568"/>
        <v>3.2913841701771723E-2</v>
      </c>
    </row>
    <row r="5350" spans="40:43" x14ac:dyDescent="0.25">
      <c r="AN5350" s="6">
        <f>AL2350-'ugly don''t look!'!$M$6</f>
        <v>-0.90915769329270857</v>
      </c>
      <c r="AO5350" s="6">
        <f t="shared" si="566"/>
        <v>-1.2911192336704804</v>
      </c>
      <c r="AP5350" s="6">
        <f t="shared" si="567"/>
        <v>2.61421897227383</v>
      </c>
      <c r="AQ5350" s="6">
        <f t="shared" si="568"/>
        <v>3.4783764791916166E-2</v>
      </c>
    </row>
    <row r="5351" spans="40:43" x14ac:dyDescent="0.25">
      <c r="AN5351" s="6">
        <f>AL2351-'ugly don''t look!'!$M$6</f>
        <v>-0.91607733006406944</v>
      </c>
      <c r="AO5351" s="6">
        <f t="shared" si="566"/>
        <v>-1.2788649123688545</v>
      </c>
      <c r="AP5351" s="6">
        <f t="shared" si="567"/>
        <v>2.6072993355024692</v>
      </c>
      <c r="AQ5351" s="6">
        <f t="shared" si="568"/>
        <v>2.0000083141466313E-2</v>
      </c>
    </row>
    <row r="5352" spans="40:43" x14ac:dyDescent="0.25">
      <c r="AN5352" s="6">
        <f>AL2352-'ugly don''t look!'!$M$6</f>
        <v>-0.91626907279987035</v>
      </c>
      <c r="AO5352" s="6">
        <f t="shared" si="566"/>
        <v>-1.2757212184052331</v>
      </c>
      <c r="AP5352" s="6">
        <f t="shared" si="567"/>
        <v>2.6071075927666683</v>
      </c>
      <c r="AQ5352" s="6">
        <f t="shared" si="568"/>
        <v>1.77909173426061E-2</v>
      </c>
    </row>
    <row r="5353" spans="40:43" x14ac:dyDescent="0.25">
      <c r="AN5353" s="6">
        <f>AL2353-'ugly don''t look!'!$M$6</f>
        <v>-0.9166315008605328</v>
      </c>
      <c r="AO5353" s="6">
        <f t="shared" si="566"/>
        <v>-1.2670207088029244</v>
      </c>
      <c r="AP5353" s="6">
        <f t="shared" si="567"/>
        <v>2.6067451647060058</v>
      </c>
      <c r="AQ5353" s="6">
        <f t="shared" si="568"/>
        <v>1.1845054973393082E-2</v>
      </c>
    </row>
    <row r="5354" spans="40:43" x14ac:dyDescent="0.25">
      <c r="AN5354" s="6">
        <f>AL2354-'ugly don''t look!'!$M$6</f>
        <v>-0.91536150058995691</v>
      </c>
      <c r="AO5354" s="6">
        <f t="shared" si="566"/>
        <v>-1.2657747623479494</v>
      </c>
      <c r="AP5354" s="6">
        <f t="shared" si="567"/>
        <v>2.6080151649765817</v>
      </c>
      <c r="AQ5354" s="6">
        <f t="shared" si="568"/>
        <v>1.231548596569601E-2</v>
      </c>
    </row>
    <row r="5355" spans="40:43" x14ac:dyDescent="0.25">
      <c r="AN5355" s="6">
        <f>AL2355-'ugly don''t look!'!$M$6</f>
        <v>-0.91512426266215519</v>
      </c>
      <c r="AO5355" s="6">
        <f t="shared" si="566"/>
        <v>-1.2651608196728408</v>
      </c>
      <c r="AP5355" s="6">
        <f t="shared" si="567"/>
        <v>2.6082524029043834</v>
      </c>
      <c r="AQ5355" s="6">
        <f t="shared" si="568"/>
        <v>1.2158734489155859E-2</v>
      </c>
    </row>
    <row r="5356" spans="40:43" x14ac:dyDescent="0.25">
      <c r="AN5356" s="6">
        <f>AL2356-'ugly don''t look!'!$M$6</f>
        <v>-0.91578345886878543</v>
      </c>
      <c r="AO5356" s="6">
        <f t="shared" si="566"/>
        <v>-1.2837829838916728</v>
      </c>
      <c r="AP5356" s="6">
        <f t="shared" si="567"/>
        <v>2.6075932066977532</v>
      </c>
      <c r="AQ5356" s="6">
        <f t="shared" si="568"/>
        <v>2.3450060188886096E-2</v>
      </c>
    </row>
    <row r="5357" spans="40:43" x14ac:dyDescent="0.25">
      <c r="AN5357" s="6">
        <f>AL2357-'ugly don''t look!'!$M$6</f>
        <v>-0.91098685180724859</v>
      </c>
      <c r="AO5357" s="6">
        <f t="shared" si="566"/>
        <v>-1.3162262413165662</v>
      </c>
      <c r="AP5357" s="6">
        <f t="shared" si="567"/>
        <v>2.61238981375929</v>
      </c>
      <c r="AQ5357" s="6">
        <f t="shared" si="568"/>
        <v>4.9066688705168532E-2</v>
      </c>
    </row>
    <row r="5358" spans="40:43" x14ac:dyDescent="0.25">
      <c r="AN5358" s="6">
        <f>AL2358-'ugly don''t look!'!$M$6</f>
        <v>-0.92396489823109818</v>
      </c>
      <c r="AO5358" s="6">
        <f t="shared" si="566"/>
        <v>-1.3116514177618726</v>
      </c>
      <c r="AP5358" s="6">
        <f t="shared" si="567"/>
        <v>2.5994117673354404</v>
      </c>
      <c r="AQ5358" s="6">
        <f t="shared" si="568"/>
        <v>3.3152811168154744E-2</v>
      </c>
    </row>
    <row r="5359" spans="40:43" x14ac:dyDescent="0.25">
      <c r="AN5359" s="6">
        <f>AL2359-'ugly don''t look!'!$M$6</f>
        <v>-0.92629394431347523</v>
      </c>
      <c r="AO5359" s="6">
        <f t="shared" si="566"/>
        <v>-1.3103328566407786</v>
      </c>
      <c r="AP5359" s="6">
        <f t="shared" si="567"/>
        <v>2.5970827212530634</v>
      </c>
      <c r="AQ5359" s="6">
        <f t="shared" si="568"/>
        <v>2.9977596328089856E-2</v>
      </c>
    </row>
    <row r="5360" spans="40:43" x14ac:dyDescent="0.25">
      <c r="AN5360" s="6">
        <f>AL2360-'ugly don''t look!'!$M$6</f>
        <v>-0.93178641415073837</v>
      </c>
      <c r="AO5360" s="6">
        <f t="shared" si="566"/>
        <v>-1.3114695673778789</v>
      </c>
      <c r="AP5360" s="6">
        <f t="shared" si="567"/>
        <v>2.5915902514158002</v>
      </c>
      <c r="AQ5360" s="6">
        <f t="shared" si="568"/>
        <v>2.5214595225248854E-2</v>
      </c>
    </row>
    <row r="5361" spans="40:43" x14ac:dyDescent="0.25">
      <c r="AN5361" s="6">
        <f>AL2361-'ugly don''t look!'!$M$6</f>
        <v>-0.94110448784648693</v>
      </c>
      <c r="AO5361" s="6">
        <f t="shared" si="566"/>
        <v>-1.3064278230008495</v>
      </c>
      <c r="AP5361" s="6">
        <f t="shared" si="567"/>
        <v>2.5822721777200517</v>
      </c>
      <c r="AQ5361" s="6">
        <f t="shared" si="568"/>
        <v>1.2661050296622373E-2</v>
      </c>
    </row>
    <row r="5362" spans="40:43" x14ac:dyDescent="0.25">
      <c r="AN5362" s="6">
        <f>AL2362-'ugly don''t look!'!$M$6</f>
        <v>-0.94398727590930331</v>
      </c>
      <c r="AO5362" s="6">
        <f t="shared" si="566"/>
        <v>-1.2997361193157755</v>
      </c>
      <c r="AP5362" s="6">
        <f t="shared" si="567"/>
        <v>2.5793893896572353</v>
      </c>
      <c r="AQ5362" s="6">
        <f t="shared" si="568"/>
        <v>5.4839519409948523E-3</v>
      </c>
    </row>
    <row r="5363" spans="40:43" x14ac:dyDescent="0.25">
      <c r="AN5363" s="6">
        <f>AL2363-'ugly don''t look!'!$M$6</f>
        <v>-0.94154462121478577</v>
      </c>
      <c r="AO5363" s="6">
        <f t="shared" si="566"/>
        <v>-1.3007488959925995</v>
      </c>
      <c r="AP5363" s="6">
        <f t="shared" si="567"/>
        <v>2.5818320443517528</v>
      </c>
      <c r="AQ5363" s="6">
        <f t="shared" si="568"/>
        <v>8.576542363734313E-3</v>
      </c>
    </row>
    <row r="5364" spans="40:43" x14ac:dyDescent="0.25">
      <c r="AN5364" s="6">
        <f>AL2364-'ugly don''t look!'!$M$6</f>
        <v>-0.9372266411125536</v>
      </c>
      <c r="AO5364" s="6">
        <f t="shared" si="566"/>
        <v>-1.2862562561071407</v>
      </c>
      <c r="AP5364" s="6">
        <f t="shared" si="567"/>
        <v>2.586150024453985</v>
      </c>
      <c r="AQ5364" s="6">
        <f t="shared" si="568"/>
        <v>3.5940669229409805E-3</v>
      </c>
    </row>
    <row r="5365" spans="40:43" x14ac:dyDescent="0.25">
      <c r="AN5365" s="6">
        <f>AL2365-'ugly don''t look!'!$M$6</f>
        <v>-0.93521256843741352</v>
      </c>
      <c r="AO5365" s="6">
        <f t="shared" si="566"/>
        <v>-1.2815985957621485</v>
      </c>
      <c r="AP5365" s="6">
        <f t="shared" si="567"/>
        <v>2.5881640971291251</v>
      </c>
      <c r="AQ5365" s="6">
        <f t="shared" si="568"/>
        <v>2.6191490956276875E-3</v>
      </c>
    </row>
    <row r="5366" spans="40:43" x14ac:dyDescent="0.25">
      <c r="AN5366" s="6">
        <f>AL2366-'ugly don''t look!'!$M$6</f>
        <v>-0.9363734896956748</v>
      </c>
      <c r="AO5366" s="6">
        <f t="shared" si="566"/>
        <v>-1.2791180348171187</v>
      </c>
      <c r="AP5366" s="6">
        <f t="shared" si="567"/>
        <v>2.5870031758708638</v>
      </c>
      <c r="AQ5366" s="6">
        <f t="shared" si="568"/>
        <v>-1.3363858402745676E-4</v>
      </c>
    </row>
    <row r="5367" spans="40:43" x14ac:dyDescent="0.25">
      <c r="AN5367" s="6">
        <f>AL2367-'ugly don''t look!'!$M$6</f>
        <v>-0.93713326810310393</v>
      </c>
      <c r="AO5367" s="6">
        <f t="shared" si="566"/>
        <v>-1.2763382226881155</v>
      </c>
      <c r="AP5367" s="6">
        <f t="shared" si="567"/>
        <v>2.5862433974634347</v>
      </c>
      <c r="AQ5367" s="6">
        <f t="shared" si="568"/>
        <v>-2.6773238109240871E-3</v>
      </c>
    </row>
    <row r="5368" spans="40:43" x14ac:dyDescent="0.25">
      <c r="AN5368" s="6">
        <f>AL2368-'ugly don''t look!'!$M$6</f>
        <v>-0.943198983719026</v>
      </c>
      <c r="AO5368" s="6">
        <f t="shared" si="566"/>
        <v>-1.2778074273233657</v>
      </c>
      <c r="AP5368" s="6">
        <f t="shared" si="567"/>
        <v>2.5801776818475126</v>
      </c>
      <c r="AQ5368" s="6">
        <f t="shared" si="568"/>
        <v>-7.8001972323429036E-3</v>
      </c>
    </row>
    <row r="5369" spans="40:43" x14ac:dyDescent="0.25">
      <c r="AN5369" s="6">
        <f>AL2369-'ugly don''t look!'!$M$6</f>
        <v>-0.94357674277884529</v>
      </c>
      <c r="AO5369" s="6">
        <f t="shared" si="566"/>
        <v>-1.2774778543373824</v>
      </c>
      <c r="AP5369" s="6">
        <f t="shared" si="567"/>
        <v>2.5797999227876933</v>
      </c>
      <c r="AQ5369" s="6">
        <f t="shared" si="568"/>
        <v>-8.3894552963839908E-3</v>
      </c>
    </row>
    <row r="5370" spans="40:43" x14ac:dyDescent="0.25">
      <c r="AN5370" s="6">
        <f>AL2370-'ugly don''t look!'!$M$6</f>
        <v>-0.94376489905916205</v>
      </c>
      <c r="AO5370" s="6">
        <f t="shared" si="566"/>
        <v>-1.2797216262656701</v>
      </c>
      <c r="AP5370" s="6">
        <f t="shared" si="567"/>
        <v>2.5796117665073766</v>
      </c>
      <c r="AQ5370" s="6">
        <f t="shared" si="568"/>
        <v>-7.137701302750904E-3</v>
      </c>
    </row>
    <row r="5371" spans="40:43" x14ac:dyDescent="0.25">
      <c r="AN5371" s="6">
        <f>AL2371-'ugly don''t look!'!$M$6</f>
        <v>-0.94181360086138666</v>
      </c>
      <c r="AO5371" s="6">
        <f t="shared" ref="AO5371:AO5434" si="569">AK2371</f>
        <v>-1.2796156959324199</v>
      </c>
      <c r="AP5371" s="6">
        <f t="shared" ref="AP5371:AP5434" si="570">AL2371</f>
        <v>2.581563064705152</v>
      </c>
      <c r="AQ5371" s="6">
        <f t="shared" si="568"/>
        <v>-5.2543824629694702E-3</v>
      </c>
    </row>
    <row r="5372" spans="40:43" x14ac:dyDescent="0.25">
      <c r="AN5372" s="6">
        <f>AL2372-'ugly don''t look!'!$M$6</f>
        <v>-0.93696062816730619</v>
      </c>
      <c r="AO5372" s="6">
        <f t="shared" si="569"/>
        <v>-1.2819311663950546</v>
      </c>
      <c r="AP5372" s="6">
        <f t="shared" si="570"/>
        <v>2.5864160373992324</v>
      </c>
      <c r="AQ5372" s="6">
        <f t="shared" si="568"/>
        <v>1.0845120693076249E-3</v>
      </c>
    </row>
    <row r="5373" spans="40:43" x14ac:dyDescent="0.25">
      <c r="AN5373" s="6">
        <f>AL2373-'ugly don''t look!'!$M$6</f>
        <v>-0.93242462449352415</v>
      </c>
      <c r="AO5373" s="6">
        <f t="shared" si="569"/>
        <v>-1.2823186913695868</v>
      </c>
      <c r="AP5373" s="6">
        <f t="shared" si="570"/>
        <v>2.5909520410730145</v>
      </c>
      <c r="AQ5373" s="6">
        <f t="shared" si="568"/>
        <v>5.8692046518002139E-3</v>
      </c>
    </row>
    <row r="5374" spans="40:43" x14ac:dyDescent="0.25">
      <c r="AN5374" s="6">
        <f>AL2374-'ugly don''t look!'!$M$6</f>
        <v>-0.93236376100697038</v>
      </c>
      <c r="AO5374" s="6">
        <f t="shared" si="569"/>
        <v>-1.2827133272739664</v>
      </c>
      <c r="AP5374" s="6">
        <f t="shared" si="570"/>
        <v>2.5910129045595682</v>
      </c>
      <c r="AQ5374" s="6">
        <f t="shared" si="568"/>
        <v>6.1833203900742151E-3</v>
      </c>
    </row>
    <row r="5375" spans="40:43" x14ac:dyDescent="0.25">
      <c r="AN5375" s="6">
        <f>AL2375-'ugly don''t look!'!$M$6</f>
        <v>-0.92904530637023264</v>
      </c>
      <c r="AO5375" s="6">
        <f t="shared" si="569"/>
        <v>-1.2808771791540812</v>
      </c>
      <c r="AP5375" s="6">
        <f t="shared" si="570"/>
        <v>2.594331359196306</v>
      </c>
      <c r="AQ5375" s="6">
        <f t="shared" si="568"/>
        <v>8.3234518162466353E-3</v>
      </c>
    </row>
    <row r="5376" spans="40:43" x14ac:dyDescent="0.25">
      <c r="AN5376" s="6">
        <f>AL2376-'ugly don''t look!'!$M$6</f>
        <v>-0.92856951602309179</v>
      </c>
      <c r="AO5376" s="6">
        <f t="shared" si="569"/>
        <v>-1.2826070795711662</v>
      </c>
      <c r="AP5376" s="6">
        <f t="shared" si="570"/>
        <v>2.5948071495434468</v>
      </c>
      <c r="AQ5376" s="6">
        <f t="shared" si="568"/>
        <v>9.9093823483445143E-3</v>
      </c>
    </row>
    <row r="5377" spans="40:43" x14ac:dyDescent="0.25">
      <c r="AN5377" s="6">
        <f>AL2377-'ugly don''t look!'!$M$6</f>
        <v>-0.9295515723776151</v>
      </c>
      <c r="AO5377" s="6">
        <f t="shared" si="569"/>
        <v>-1.2794856965822337</v>
      </c>
      <c r="AP5377" s="6">
        <f t="shared" si="570"/>
        <v>2.5938250931889235</v>
      </c>
      <c r="AQ5377" s="6">
        <f t="shared" si="568"/>
        <v>6.924220696873179E-3</v>
      </c>
    </row>
    <row r="5378" spans="40:43" x14ac:dyDescent="0.25">
      <c r="AN5378" s="6">
        <f>AL2378-'ugly don''t look!'!$M$6</f>
        <v>-0.92790891213637661</v>
      </c>
      <c r="AO5378" s="6">
        <f t="shared" si="569"/>
        <v>-1.2790154319369884</v>
      </c>
      <c r="AP5378" s="6">
        <f t="shared" si="570"/>
        <v>2.595467753430162</v>
      </c>
      <c r="AQ5378" s="6">
        <f t="shared" ref="AQ5378:AQ5441" si="571">AN5378-$AS$2*AO5378-$AT$2</f>
        <v>8.2650949652919581E-3</v>
      </c>
    </row>
    <row r="5379" spans="40:43" x14ac:dyDescent="0.25">
      <c r="AN5379" s="6">
        <f>AL2379-'ugly don''t look!'!$M$6</f>
        <v>-0.9286247932662155</v>
      </c>
      <c r="AO5379" s="6">
        <f t="shared" si="569"/>
        <v>-1.2770443603764501</v>
      </c>
      <c r="AP5379" s="6">
        <f t="shared" si="570"/>
        <v>2.5947518723003231</v>
      </c>
      <c r="AQ5379" s="6">
        <f t="shared" si="571"/>
        <v>6.2843053325306875E-3</v>
      </c>
    </row>
    <row r="5380" spans="40:43" x14ac:dyDescent="0.25">
      <c r="AN5380" s="6">
        <f>AL2380-'ugly don''t look!'!$M$6</f>
        <v>-0.92673466952258243</v>
      </c>
      <c r="AO5380" s="6">
        <f t="shared" si="569"/>
        <v>-1.2758251104007532</v>
      </c>
      <c r="AP5380" s="6">
        <f t="shared" si="570"/>
        <v>2.5966419960439562</v>
      </c>
      <c r="AQ5380" s="6">
        <f t="shared" si="571"/>
        <v>7.391991902230971E-3</v>
      </c>
    </row>
    <row r="5381" spans="40:43" x14ac:dyDescent="0.25">
      <c r="AN5381" s="6">
        <f>AL2381-'ugly don''t look!'!$M$6</f>
        <v>-0.92682898589630813</v>
      </c>
      <c r="AO5381" s="6">
        <f t="shared" si="569"/>
        <v>-1.2760910905636174</v>
      </c>
      <c r="AP5381" s="6">
        <f t="shared" si="570"/>
        <v>2.5965476796702305</v>
      </c>
      <c r="AQ5381" s="6">
        <f t="shared" si="571"/>
        <v>7.4683646989804064E-3</v>
      </c>
    </row>
    <row r="5382" spans="40:43" x14ac:dyDescent="0.25">
      <c r="AN5382" s="6">
        <f>AL2382-'ugly don''t look!'!$M$6</f>
        <v>-0.92708677845238574</v>
      </c>
      <c r="AO5382" s="6">
        <f t="shared" si="569"/>
        <v>-1.2766843102993444</v>
      </c>
      <c r="AP5382" s="6">
        <f t="shared" si="570"/>
        <v>2.5962898871141529</v>
      </c>
      <c r="AQ5382" s="6">
        <f t="shared" si="571"/>
        <v>7.5912628813037675E-3</v>
      </c>
    </row>
    <row r="5383" spans="40:43" x14ac:dyDescent="0.25">
      <c r="AN5383" s="6">
        <f>AL2383-'ugly don''t look!'!$M$6</f>
        <v>-0.92777015474645275</v>
      </c>
      <c r="AO5383" s="6">
        <f t="shared" si="569"/>
        <v>-1.2767286735152454</v>
      </c>
      <c r="AP5383" s="6">
        <f t="shared" si="570"/>
        <v>2.5956065108200859</v>
      </c>
      <c r="AQ5383" s="6">
        <f t="shared" si="571"/>
        <v>6.9363560807517433E-3</v>
      </c>
    </row>
    <row r="5384" spans="40:43" x14ac:dyDescent="0.25">
      <c r="AN5384" s="6">
        <f>AL2384-'ugly don''t look!'!$M$6</f>
        <v>-0.92650178055058641</v>
      </c>
      <c r="AO5384" s="6">
        <f t="shared" si="569"/>
        <v>-1.2688349993461427</v>
      </c>
      <c r="AP5384" s="6">
        <f t="shared" si="570"/>
        <v>2.5968748850159522</v>
      </c>
      <c r="AQ5384" s="6">
        <f t="shared" si="571"/>
        <v>3.1390716898392068E-3</v>
      </c>
    </row>
    <row r="5385" spans="40:43" x14ac:dyDescent="0.25">
      <c r="AN5385" s="6">
        <f>AL2385-'ugly don''t look!'!$M$6</f>
        <v>-0.92662260879634406</v>
      </c>
      <c r="AO5385" s="6">
        <f t="shared" si="569"/>
        <v>-1.2682343092611448</v>
      </c>
      <c r="AP5385" s="6">
        <f t="shared" si="570"/>
        <v>2.5967540567701946</v>
      </c>
      <c r="AQ5385" s="6">
        <f t="shared" si="571"/>
        <v>2.6327587101190597E-3</v>
      </c>
    </row>
    <row r="5386" spans="40:43" x14ac:dyDescent="0.25">
      <c r="AN5386" s="6">
        <f>AL2386-'ugly don''t look!'!$M$6</f>
        <v>-0.92234012547552791</v>
      </c>
      <c r="AO5386" s="6">
        <f t="shared" si="569"/>
        <v>-1.2728589835623898</v>
      </c>
      <c r="AP5386" s="6">
        <f t="shared" si="570"/>
        <v>2.6010365400910107</v>
      </c>
      <c r="AQ5386" s="6">
        <f t="shared" si="571"/>
        <v>9.8830641861560597E-3</v>
      </c>
    </row>
    <row r="5387" spans="40:43" x14ac:dyDescent="0.25">
      <c r="AN5387" s="6">
        <f>AL2387-'ugly don''t look!'!$M$6</f>
        <v>-0.91939180924048447</v>
      </c>
      <c r="AO5387" s="6">
        <f t="shared" si="569"/>
        <v>-1.2792991964184546</v>
      </c>
      <c r="AP5387" s="6">
        <f t="shared" si="570"/>
        <v>2.6039848563260541</v>
      </c>
      <c r="AQ5387" s="6">
        <f t="shared" si="571"/>
        <v>1.6964299877478078E-2</v>
      </c>
    </row>
    <row r="5388" spans="40:43" x14ac:dyDescent="0.25">
      <c r="AN5388" s="6">
        <f>AL2388-'ugly don''t look!'!$M$6</f>
        <v>-0.91867549790357339</v>
      </c>
      <c r="AO5388" s="6">
        <f t="shared" si="569"/>
        <v>-1.2757484610547003</v>
      </c>
      <c r="AP5388" s="6">
        <f t="shared" si="570"/>
        <v>2.6047011676629652</v>
      </c>
      <c r="AQ5388" s="6">
        <f t="shared" si="571"/>
        <v>1.5401974840571625E-2</v>
      </c>
    </row>
    <row r="5389" spans="40:43" x14ac:dyDescent="0.25">
      <c r="AN5389" s="6">
        <f>AL2389-'ugly don''t look!'!$M$6</f>
        <v>-0.91872833698860124</v>
      </c>
      <c r="AO5389" s="6">
        <f t="shared" si="569"/>
        <v>-1.2733042547532798</v>
      </c>
      <c r="AP5389" s="6">
        <f t="shared" si="570"/>
        <v>2.6046483285779374</v>
      </c>
      <c r="AQ5389" s="6">
        <f t="shared" si="571"/>
        <v>1.3780599434762647E-2</v>
      </c>
    </row>
    <row r="5390" spans="40:43" x14ac:dyDescent="0.25">
      <c r="AN5390" s="6">
        <f>AL2390-'ugly don''t look!'!$M$6</f>
        <v>-0.91689215989444817</v>
      </c>
      <c r="AO5390" s="6">
        <f t="shared" si="569"/>
        <v>-1.2725243496261907</v>
      </c>
      <c r="AP5390" s="6">
        <f t="shared" si="570"/>
        <v>2.6064845056720904</v>
      </c>
      <c r="AQ5390" s="6">
        <f t="shared" si="571"/>
        <v>1.51162829666939E-2</v>
      </c>
    </row>
    <row r="5391" spans="40:43" x14ac:dyDescent="0.25">
      <c r="AN5391" s="6">
        <f>AL2391-'ugly don''t look!'!$M$6</f>
        <v>-0.91576778564610484</v>
      </c>
      <c r="AO5391" s="6">
        <f t="shared" si="569"/>
        <v>-1.2711715517309787</v>
      </c>
      <c r="AP5391" s="6">
        <f t="shared" si="570"/>
        <v>2.6076088799204338</v>
      </c>
      <c r="AQ5391" s="6">
        <f t="shared" si="571"/>
        <v>1.5372517470825381E-2</v>
      </c>
    </row>
    <row r="5392" spans="40:43" x14ac:dyDescent="0.25">
      <c r="AN5392" s="6">
        <f>AL2392-'ugly don''t look!'!$M$6</f>
        <v>-0.91365434089652275</v>
      </c>
      <c r="AO5392" s="6">
        <f t="shared" si="569"/>
        <v>-1.2712393505708348</v>
      </c>
      <c r="AP5392" s="6">
        <f t="shared" si="570"/>
        <v>2.6097223246700159</v>
      </c>
      <c r="AQ5392" s="6">
        <f t="shared" si="571"/>
        <v>1.7529471208482389E-2</v>
      </c>
    </row>
    <row r="5393" spans="40:43" x14ac:dyDescent="0.25">
      <c r="AN5393" s="6">
        <f>AL2393-'ugly don''t look!'!$M$6</f>
        <v>-0.91345593972191041</v>
      </c>
      <c r="AO5393" s="6">
        <f t="shared" si="569"/>
        <v>-1.26813806284118</v>
      </c>
      <c r="AP5393" s="6">
        <f t="shared" si="570"/>
        <v>2.6099207258446282</v>
      </c>
      <c r="AQ5393" s="6">
        <f t="shared" si="571"/>
        <v>1.5737662946874204E-2</v>
      </c>
    </row>
    <row r="5394" spans="40:43" x14ac:dyDescent="0.25">
      <c r="AN5394" s="6">
        <f>AL2394-'ugly don''t look!'!$M$6</f>
        <v>-0.91365434089652275</v>
      </c>
      <c r="AO5394" s="6">
        <f t="shared" si="569"/>
        <v>-1.2669735496862422</v>
      </c>
      <c r="AP5394" s="6">
        <f t="shared" si="570"/>
        <v>2.6097223246700159</v>
      </c>
      <c r="AQ5394" s="6">
        <f t="shared" si="571"/>
        <v>1.4791951212393878E-2</v>
      </c>
    </row>
    <row r="5395" spans="40:43" x14ac:dyDescent="0.25">
      <c r="AN5395" s="6">
        <f>AL2395-'ugly don''t look!'!$M$6</f>
        <v>-0.91355259178727932</v>
      </c>
      <c r="AO5395" s="6">
        <f t="shared" si="569"/>
        <v>-1.2665546567000199</v>
      </c>
      <c r="AP5395" s="6">
        <f t="shared" si="570"/>
        <v>2.6098240737792593</v>
      </c>
      <c r="AQ5395" s="6">
        <f t="shared" si="571"/>
        <v>1.4624881415872953E-2</v>
      </c>
    </row>
    <row r="5396" spans="40:43" x14ac:dyDescent="0.25">
      <c r="AN5396" s="6">
        <f>AL2396-'ugly don''t look!'!$M$6</f>
        <v>-0.91406671920436589</v>
      </c>
      <c r="AO5396" s="6">
        <f t="shared" si="569"/>
        <v>-1.2654577832227478</v>
      </c>
      <c r="AP5396" s="6">
        <f t="shared" si="570"/>
        <v>2.6093099463621727</v>
      </c>
      <c r="AQ5396" s="6">
        <f t="shared" si="571"/>
        <v>1.340685028681135E-2</v>
      </c>
    </row>
    <row r="5397" spans="40:43" x14ac:dyDescent="0.25">
      <c r="AN5397" s="6">
        <f>AL2397-'ugly don''t look!'!$M$6</f>
        <v>-0.91313138525879678</v>
      </c>
      <c r="AO5397" s="6">
        <f t="shared" si="569"/>
        <v>-1.2617640911922667</v>
      </c>
      <c r="AP5397" s="6">
        <f t="shared" si="570"/>
        <v>2.6102452803077418</v>
      </c>
      <c r="AQ5397" s="6">
        <f t="shared" si="571"/>
        <v>1.1971807352072733E-2</v>
      </c>
    </row>
    <row r="5398" spans="40:43" x14ac:dyDescent="0.25">
      <c r="AN5398" s="6">
        <f>AL2398-'ugly don''t look!'!$M$6</f>
        <v>-0.91003862135311309</v>
      </c>
      <c r="AO5398" s="6">
        <f t="shared" si="569"/>
        <v>-1.2651018800805751</v>
      </c>
      <c r="AP5398" s="6">
        <f t="shared" si="570"/>
        <v>2.6133380442134255</v>
      </c>
      <c r="AQ5398" s="6">
        <f t="shared" si="571"/>
        <v>1.7206552112387558E-2</v>
      </c>
    </row>
    <row r="5399" spans="40:43" x14ac:dyDescent="0.25">
      <c r="AN5399" s="6">
        <f>AL2399-'ugly don''t look!'!$M$6</f>
        <v>-0.90922241340026666</v>
      </c>
      <c r="AO5399" s="6">
        <f t="shared" si="569"/>
        <v>-1.2657665095540009</v>
      </c>
      <c r="AP5399" s="6">
        <f t="shared" si="570"/>
        <v>2.614154252166272</v>
      </c>
      <c r="AQ5399" s="6">
        <f t="shared" si="571"/>
        <v>1.8449277036540451E-2</v>
      </c>
    </row>
    <row r="5400" spans="40:43" x14ac:dyDescent="0.25">
      <c r="AN5400" s="6">
        <f>AL2400-'ugly don''t look!'!$M$6</f>
        <v>-0.90951248597221834</v>
      </c>
      <c r="AO5400" s="6">
        <f t="shared" si="569"/>
        <v>-1.2663689411649255</v>
      </c>
      <c r="AP5400" s="6">
        <f t="shared" si="570"/>
        <v>2.6138641795943203</v>
      </c>
      <c r="AQ5400" s="6">
        <f t="shared" si="571"/>
        <v>1.8545806799249581E-2</v>
      </c>
    </row>
    <row r="5401" spans="40:43" x14ac:dyDescent="0.25">
      <c r="AN5401" s="6">
        <f>AL2401-'ugly don''t look!'!$M$6</f>
        <v>-0.90943742678481376</v>
      </c>
      <c r="AO5401" s="6">
        <f t="shared" si="569"/>
        <v>-1.2682902050399487</v>
      </c>
      <c r="AP5401" s="6">
        <f t="shared" si="570"/>
        <v>2.6139392387817248</v>
      </c>
      <c r="AQ5401" s="6">
        <f t="shared" si="571"/>
        <v>1.9853811081357225E-2</v>
      </c>
    </row>
    <row r="5402" spans="40:43" x14ac:dyDescent="0.25">
      <c r="AN5402" s="6">
        <f>AL2402-'ugly don''t look!'!$M$6</f>
        <v>-0.12404341397330976</v>
      </c>
      <c r="AO5402" s="6">
        <f t="shared" si="569"/>
        <v>-0.29256193487417165</v>
      </c>
      <c r="AP5402" s="6">
        <f t="shared" si="570"/>
        <v>3.3993332515932289</v>
      </c>
      <c r="AQ5402" s="6">
        <f t="shared" si="571"/>
        <v>0.17908740933269848</v>
      </c>
    </row>
    <row r="5403" spans="40:43" x14ac:dyDescent="0.25">
      <c r="AN5403" s="6">
        <f>AL2403-'ugly don''t look!'!$M$6</f>
        <v>-0.12892524460084509</v>
      </c>
      <c r="AO5403" s="6">
        <f t="shared" si="569"/>
        <v>-0.29588573485199599</v>
      </c>
      <c r="AP5403" s="6">
        <f t="shared" si="570"/>
        <v>3.3944514209656935</v>
      </c>
      <c r="AQ5403" s="6">
        <f t="shared" si="571"/>
        <v>0.17633858236577857</v>
      </c>
    </row>
    <row r="5404" spans="40:43" x14ac:dyDescent="0.25">
      <c r="AN5404" s="6">
        <f>AL2404-'ugly don''t look!'!$M$6</f>
        <v>-0.13127149703811858</v>
      </c>
      <c r="AO5404" s="6">
        <f t="shared" si="569"/>
        <v>-0.29676632259238334</v>
      </c>
      <c r="AP5404" s="6">
        <f t="shared" si="570"/>
        <v>3.39210516852842</v>
      </c>
      <c r="AQ5404" s="6">
        <f t="shared" si="571"/>
        <v>0.17455743519544981</v>
      </c>
    </row>
    <row r="5405" spans="40:43" x14ac:dyDescent="0.25">
      <c r="AN5405" s="6">
        <f>AL2405-'ugly don''t look!'!$M$6</f>
        <v>-0.13539469049560049</v>
      </c>
      <c r="AO5405" s="6">
        <f t="shared" si="569"/>
        <v>-0.29950633699710072</v>
      </c>
      <c r="AP5405" s="6">
        <f t="shared" si="570"/>
        <v>3.3879819750709381</v>
      </c>
      <c r="AQ5405" s="6">
        <f t="shared" si="571"/>
        <v>0.1721926089063878</v>
      </c>
    </row>
    <row r="5406" spans="40:43" x14ac:dyDescent="0.25">
      <c r="AN5406" s="6">
        <f>AL2406-'ugly don''t look!'!$M$6</f>
        <v>-0.14295325664223668</v>
      </c>
      <c r="AO5406" s="6">
        <f t="shared" si="569"/>
        <v>-0.29999824441764983</v>
      </c>
      <c r="AP5406" s="6">
        <f t="shared" si="570"/>
        <v>3.3804234089243019</v>
      </c>
      <c r="AQ5406" s="6">
        <f t="shared" si="571"/>
        <v>0.16494971769076894</v>
      </c>
    </row>
    <row r="5407" spans="40:43" x14ac:dyDescent="0.25">
      <c r="AN5407" s="6">
        <f>AL2407-'ugly don''t look!'!$M$6</f>
        <v>-0.15214486397362492</v>
      </c>
      <c r="AO5407" s="6">
        <f t="shared" si="569"/>
        <v>-0.30477282144755885</v>
      </c>
      <c r="AP5407" s="6">
        <f t="shared" si="570"/>
        <v>3.3712318015929137</v>
      </c>
      <c r="AQ5407" s="6">
        <f t="shared" si="571"/>
        <v>0.15882213056235106</v>
      </c>
    </row>
    <row r="5408" spans="40:43" x14ac:dyDescent="0.25">
      <c r="AN5408" s="6">
        <f>AL2408-'ugly don''t look!'!$M$6</f>
        <v>-0.15232350220701285</v>
      </c>
      <c r="AO5408" s="6">
        <f t="shared" si="569"/>
        <v>-0.30439600316500404</v>
      </c>
      <c r="AP5408" s="6">
        <f t="shared" si="570"/>
        <v>3.3710531633595258</v>
      </c>
      <c r="AQ5408" s="6">
        <f t="shared" si="571"/>
        <v>0.15840167429495425</v>
      </c>
    </row>
    <row r="5409" spans="40:43" x14ac:dyDescent="0.25">
      <c r="AN5409" s="6">
        <f>AL2409-'ugly don''t look!'!$M$6</f>
        <v>-0.15675106430534225</v>
      </c>
      <c r="AO5409" s="6">
        <f t="shared" si="569"/>
        <v>-0.30704381744964027</v>
      </c>
      <c r="AP5409" s="6">
        <f t="shared" si="570"/>
        <v>3.3666256012611964</v>
      </c>
      <c r="AQ5409" s="6">
        <f t="shared" si="571"/>
        <v>0.15567331118556516</v>
      </c>
    </row>
    <row r="5410" spans="40:43" x14ac:dyDescent="0.25">
      <c r="AN5410" s="6">
        <f>AL2410-'ugly don''t look!'!$M$6</f>
        <v>-0.15708535116025502</v>
      </c>
      <c r="AO5410" s="6">
        <f t="shared" si="569"/>
        <v>-0.30717578651628269</v>
      </c>
      <c r="AP5410" s="6">
        <f t="shared" si="570"/>
        <v>3.3662913144062836</v>
      </c>
      <c r="AQ5410" s="6">
        <f t="shared" si="571"/>
        <v>0.15542371369346433</v>
      </c>
    </row>
    <row r="5411" spans="40:43" x14ac:dyDescent="0.25">
      <c r="AN5411" s="6">
        <f>AL2411-'ugly don''t look!'!$M$6</f>
        <v>-0.15942778424413673</v>
      </c>
      <c r="AO5411" s="6">
        <f t="shared" si="569"/>
        <v>-0.30805015481892439</v>
      </c>
      <c r="AP5411" s="6">
        <f t="shared" si="570"/>
        <v>3.3639488813224019</v>
      </c>
      <c r="AQ5411" s="6">
        <f t="shared" si="571"/>
        <v>0.1536423946365108</v>
      </c>
    </row>
    <row r="5412" spans="40:43" x14ac:dyDescent="0.25">
      <c r="AN5412" s="6">
        <f>AL2412-'ugly don''t look!'!$M$6</f>
        <v>-0.16388208680507121</v>
      </c>
      <c r="AO5412" s="6">
        <f t="shared" si="569"/>
        <v>-0.3078468600684115</v>
      </c>
      <c r="AP5412" s="6">
        <f t="shared" si="570"/>
        <v>3.3594945787614674</v>
      </c>
      <c r="AQ5412" s="6">
        <f t="shared" si="571"/>
        <v>0.14905763042026582</v>
      </c>
    </row>
    <row r="5413" spans="40:43" x14ac:dyDescent="0.25">
      <c r="AN5413" s="6">
        <f>AL2413-'ugly don''t look!'!$M$6</f>
        <v>-0.16472564684489788</v>
      </c>
      <c r="AO5413" s="6">
        <f t="shared" si="569"/>
        <v>-0.30726122841011611</v>
      </c>
      <c r="AP5413" s="6">
        <f t="shared" si="570"/>
        <v>3.3586510187216407</v>
      </c>
      <c r="AQ5413" s="6">
        <f t="shared" si="571"/>
        <v>0.14783824918805383</v>
      </c>
    </row>
    <row r="5414" spans="40:43" x14ac:dyDescent="0.25">
      <c r="AN5414" s="6">
        <f>AL2414-'ugly don''t look!'!$M$6</f>
        <v>-0.16512242217636697</v>
      </c>
      <c r="AO5414" s="6">
        <f t="shared" si="569"/>
        <v>-0.30785010380911187</v>
      </c>
      <c r="AP5414" s="6">
        <f t="shared" si="570"/>
        <v>3.3582542433901716</v>
      </c>
      <c r="AQ5414" s="6">
        <f t="shared" si="571"/>
        <v>0.14781937667567269</v>
      </c>
    </row>
    <row r="5415" spans="40:43" x14ac:dyDescent="0.25">
      <c r="AN5415" s="6">
        <f>AL2415-'ugly don''t look!'!$M$6</f>
        <v>-0.16378086467257313</v>
      </c>
      <c r="AO5415" s="6">
        <f t="shared" si="569"/>
        <v>-0.31026373538130586</v>
      </c>
      <c r="AP5415" s="6">
        <f t="shared" si="570"/>
        <v>3.3595958008939655</v>
      </c>
      <c r="AQ5415" s="6">
        <f t="shared" si="571"/>
        <v>0.15070984958148076</v>
      </c>
    </row>
    <row r="5416" spans="40:43" x14ac:dyDescent="0.25">
      <c r="AN5416" s="6">
        <f>AL2416-'ugly don''t look!'!$M$6</f>
        <v>-0.16295793608377673</v>
      </c>
      <c r="AO5416" s="6">
        <f t="shared" si="569"/>
        <v>-0.30698756224732149</v>
      </c>
      <c r="AP5416" s="6">
        <f t="shared" si="570"/>
        <v>3.3604187294827619</v>
      </c>
      <c r="AQ5416" s="6">
        <f t="shared" si="571"/>
        <v>0.14943033839224554</v>
      </c>
    </row>
    <row r="5417" spans="40:43" x14ac:dyDescent="0.25">
      <c r="AN5417" s="6">
        <f>AL2417-'ugly don''t look!'!$M$6</f>
        <v>-0.16326289594222754</v>
      </c>
      <c r="AO5417" s="6">
        <f t="shared" si="569"/>
        <v>-0.3040328677813508</v>
      </c>
      <c r="AP5417" s="6">
        <f t="shared" si="570"/>
        <v>3.3601137696243111</v>
      </c>
      <c r="AQ5417" s="6">
        <f t="shared" si="571"/>
        <v>0.14722924334095411</v>
      </c>
    </row>
    <row r="5418" spans="40:43" x14ac:dyDescent="0.25">
      <c r="AN5418" s="6">
        <f>AL2418-'ugly don''t look!'!$M$6</f>
        <v>-0.16434817909960087</v>
      </c>
      <c r="AO5418" s="6">
        <f t="shared" si="569"/>
        <v>-0.29996161690155365</v>
      </c>
      <c r="AP5418" s="6">
        <f t="shared" si="570"/>
        <v>3.3590284864669377</v>
      </c>
      <c r="AQ5418" s="6">
        <f t="shared" si="571"/>
        <v>0.14353129002056594</v>
      </c>
    </row>
    <row r="5419" spans="40:43" x14ac:dyDescent="0.25">
      <c r="AN5419" s="6">
        <f>AL2419-'ugly don''t look!'!$M$6</f>
        <v>-0.16250742757314729</v>
      </c>
      <c r="AO5419" s="6">
        <f t="shared" si="569"/>
        <v>-0.29798151456568339</v>
      </c>
      <c r="AP5419" s="6">
        <f t="shared" si="570"/>
        <v>3.3608692379933913</v>
      </c>
      <c r="AQ5419" s="6">
        <f t="shared" si="571"/>
        <v>0.14410133766622552</v>
      </c>
    </row>
    <row r="5420" spans="40:43" x14ac:dyDescent="0.25">
      <c r="AN5420" s="6">
        <f>AL2420-'ugly don''t look!'!$M$6</f>
        <v>-0.16300605804947832</v>
      </c>
      <c r="AO5420" s="6">
        <f t="shared" si="569"/>
        <v>-0.29643534320119108</v>
      </c>
      <c r="AP5420" s="6">
        <f t="shared" si="570"/>
        <v>3.3603706075170603</v>
      </c>
      <c r="AQ5420" s="6">
        <f t="shared" si="571"/>
        <v>0.1426104726383558</v>
      </c>
    </row>
    <row r="5421" spans="40:43" x14ac:dyDescent="0.25">
      <c r="AN5421" s="6">
        <f>AL2421-'ugly don''t look!'!$M$6</f>
        <v>-0.16192631708366534</v>
      </c>
      <c r="AO5421" s="6">
        <f t="shared" si="569"/>
        <v>-0.29577958837976154</v>
      </c>
      <c r="AP5421" s="6">
        <f t="shared" si="570"/>
        <v>3.3614503484828733</v>
      </c>
      <c r="AQ5421" s="6">
        <f t="shared" si="571"/>
        <v>0.14326939182069584</v>
      </c>
    </row>
    <row r="5422" spans="40:43" x14ac:dyDescent="0.25">
      <c r="AN5422" s="6">
        <f>AL2422-'ugly don''t look!'!$M$6</f>
        <v>-0.16278654818973903</v>
      </c>
      <c r="AO5422" s="6">
        <f t="shared" si="569"/>
        <v>-0.29535053875394207</v>
      </c>
      <c r="AP5422" s="6">
        <f t="shared" si="570"/>
        <v>3.3605901173767996</v>
      </c>
      <c r="AQ5422" s="6">
        <f t="shared" si="571"/>
        <v>0.14213382392282831</v>
      </c>
    </row>
    <row r="5423" spans="40:43" x14ac:dyDescent="0.25">
      <c r="AN5423" s="6">
        <f>AL2423-'ugly don''t look!'!$M$6</f>
        <v>-0.16115454366573845</v>
      </c>
      <c r="AO5423" s="6">
        <f t="shared" si="569"/>
        <v>-0.29358691603326287</v>
      </c>
      <c r="AP5423" s="6">
        <f t="shared" si="570"/>
        <v>3.3622221219008002</v>
      </c>
      <c r="AQ5423" s="6">
        <f t="shared" si="571"/>
        <v>0.14263404742984492</v>
      </c>
    </row>
    <row r="5424" spans="40:43" x14ac:dyDescent="0.25">
      <c r="AN5424" s="6">
        <f>AL2424-'ugly don''t look!'!$M$6</f>
        <v>-0.16262914979489596</v>
      </c>
      <c r="AO5424" s="6">
        <f t="shared" si="569"/>
        <v>-0.29231583406118478</v>
      </c>
      <c r="AP5424" s="6">
        <f t="shared" si="570"/>
        <v>3.3607475157716427</v>
      </c>
      <c r="AQ5424" s="6">
        <f t="shared" si="571"/>
        <v>0.14034374164442848</v>
      </c>
    </row>
    <row r="5425" spans="40:43" x14ac:dyDescent="0.25">
      <c r="AN5425" s="6">
        <f>AL2425-'ugly don''t look!'!$M$6</f>
        <v>-0.15990670216735614</v>
      </c>
      <c r="AO5425" s="6">
        <f t="shared" si="569"/>
        <v>-0.29410463812555182</v>
      </c>
      <c r="AP5425" s="6">
        <f t="shared" si="570"/>
        <v>3.3634699633991825</v>
      </c>
      <c r="AQ5425" s="6">
        <f t="shared" si="571"/>
        <v>0.14421413007552897</v>
      </c>
    </row>
    <row r="5426" spans="40:43" x14ac:dyDescent="0.25">
      <c r="AN5426" s="6">
        <f>AL2426-'ugly don''t look!'!$M$6</f>
        <v>-0.16028498069119745</v>
      </c>
      <c r="AO5426" s="6">
        <f t="shared" si="569"/>
        <v>-0.29755411835548029</v>
      </c>
      <c r="AP5426" s="6">
        <f t="shared" si="570"/>
        <v>3.3630916848753412</v>
      </c>
      <c r="AQ5426" s="6">
        <f t="shared" si="571"/>
        <v>0.14604950881348056</v>
      </c>
    </row>
    <row r="5427" spans="40:43" x14ac:dyDescent="0.25">
      <c r="AN5427" s="6">
        <f>AL2427-'ugly don''t look!'!$M$6</f>
        <v>-0.16063287488386724</v>
      </c>
      <c r="AO5427" s="6">
        <f t="shared" si="569"/>
        <v>-0.30022623872437415</v>
      </c>
      <c r="AP5427" s="6">
        <f t="shared" si="570"/>
        <v>3.3627437906826714</v>
      </c>
      <c r="AQ5427" s="6">
        <f t="shared" si="571"/>
        <v>0.14741641171043179</v>
      </c>
    </row>
    <row r="5428" spans="40:43" x14ac:dyDescent="0.25">
      <c r="AN5428" s="6">
        <f>AL2428-'ugly don''t look!'!$M$6</f>
        <v>-0.16191636524149366</v>
      </c>
      <c r="AO5428" s="6">
        <f t="shared" si="569"/>
        <v>-0.30029629514588235</v>
      </c>
      <c r="AP5428" s="6">
        <f t="shared" si="570"/>
        <v>3.3614603003250449</v>
      </c>
      <c r="AQ5428" s="6">
        <f t="shared" si="571"/>
        <v>0.14617787911335761</v>
      </c>
    </row>
    <row r="5429" spans="40:43" x14ac:dyDescent="0.25">
      <c r="AN5429" s="6">
        <f>AL2429-'ugly don''t look!'!$M$6</f>
        <v>-0.16329519439553453</v>
      </c>
      <c r="AO5429" s="6">
        <f t="shared" si="569"/>
        <v>-0.30067609556433378</v>
      </c>
      <c r="AP5429" s="6">
        <f t="shared" si="570"/>
        <v>3.3600814711710041</v>
      </c>
      <c r="AQ5429" s="6">
        <f t="shared" si="571"/>
        <v>0.14504278173868526</v>
      </c>
    </row>
    <row r="5430" spans="40:43" x14ac:dyDescent="0.25">
      <c r="AN5430" s="6">
        <f>AL2430-'ugly don''t look!'!$M$6</f>
        <v>-0.16407441037472426</v>
      </c>
      <c r="AO5430" s="6">
        <f t="shared" si="569"/>
        <v>-0.30407603081625739</v>
      </c>
      <c r="AP5430" s="6">
        <f t="shared" si="570"/>
        <v>3.3593022551918144</v>
      </c>
      <c r="AQ5430" s="6">
        <f t="shared" si="571"/>
        <v>0.14644542820205908</v>
      </c>
    </row>
    <row r="5431" spans="40:43" x14ac:dyDescent="0.25">
      <c r="AN5431" s="6">
        <f>AL2431-'ugly don''t look!'!$M$6</f>
        <v>-0.16432243772868294</v>
      </c>
      <c r="AO5431" s="6">
        <f t="shared" si="569"/>
        <v>-0.30691186579653451</v>
      </c>
      <c r="AP5431" s="6">
        <f t="shared" si="570"/>
        <v>3.3590542278378557</v>
      </c>
      <c r="AQ5431" s="6">
        <f t="shared" si="571"/>
        <v>0.14801725957431405</v>
      </c>
    </row>
    <row r="5432" spans="40:43" x14ac:dyDescent="0.25">
      <c r="AN5432" s="6">
        <f>AL2432-'ugly don''t look!'!$M$6</f>
        <v>-0.16622552160219817</v>
      </c>
      <c r="AO5432" s="6">
        <f t="shared" si="569"/>
        <v>-0.30498904607252042</v>
      </c>
      <c r="AP5432" s="6">
        <f t="shared" si="570"/>
        <v>3.3571511439643404</v>
      </c>
      <c r="AQ5432" s="6">
        <f t="shared" si="571"/>
        <v>0.14488023216105844</v>
      </c>
    </row>
    <row r="5433" spans="40:43" x14ac:dyDescent="0.25">
      <c r="AN5433" s="6">
        <f>AL2433-'ugly don''t look!'!$M$6</f>
        <v>-0.17006256572245704</v>
      </c>
      <c r="AO5433" s="6">
        <f t="shared" si="569"/>
        <v>-0.30515170737192826</v>
      </c>
      <c r="AP5433" s="6">
        <f t="shared" si="570"/>
        <v>3.3533140998440816</v>
      </c>
      <c r="AQ5433" s="6">
        <f t="shared" si="571"/>
        <v>0.14114757372868458</v>
      </c>
    </row>
    <row r="5434" spans="40:43" x14ac:dyDescent="0.25">
      <c r="AN5434" s="6">
        <f>AL2434-'ugly don''t look!'!$M$6</f>
        <v>-0.16942118458846744</v>
      </c>
      <c r="AO5434" s="6">
        <f t="shared" si="569"/>
        <v>-0.30447150940610018</v>
      </c>
      <c r="AP5434" s="6">
        <f t="shared" si="570"/>
        <v>3.3539554809780712</v>
      </c>
      <c r="AQ5434" s="6">
        <f t="shared" si="571"/>
        <v>0.14135244702202962</v>
      </c>
    </row>
    <row r="5435" spans="40:43" x14ac:dyDescent="0.25">
      <c r="AN5435" s="6">
        <f>AL2435-'ugly don''t look!'!$M$6</f>
        <v>-0.17372349098020301</v>
      </c>
      <c r="AO5435" s="6">
        <f t="shared" ref="AO5435:AO5498" si="572">AK2435</f>
        <v>-0.30897260628967077</v>
      </c>
      <c r="AP5435" s="6">
        <f t="shared" ref="AP5435:AP5498" si="573">AL2435</f>
        <v>3.3496531745863356</v>
      </c>
      <c r="AQ5435" s="6">
        <f t="shared" si="571"/>
        <v>0.13993865864987873</v>
      </c>
    </row>
    <row r="5436" spans="40:43" x14ac:dyDescent="0.25">
      <c r="AN5436" s="6">
        <f>AL2436-'ugly don''t look!'!$M$6</f>
        <v>-0.17414894868946229</v>
      </c>
      <c r="AO5436" s="6">
        <f t="shared" si="572"/>
        <v>-0.30898490005261597</v>
      </c>
      <c r="AP5436" s="6">
        <f t="shared" si="573"/>
        <v>3.3492277168770763</v>
      </c>
      <c r="AQ5436" s="6">
        <f t="shared" si="571"/>
        <v>0.13952109029663962</v>
      </c>
    </row>
    <row r="5437" spans="40:43" x14ac:dyDescent="0.25">
      <c r="AN5437" s="6">
        <f>AL2437-'ugly don''t look!'!$M$6</f>
        <v>-0.17548270048907133</v>
      </c>
      <c r="AO5437" s="6">
        <f t="shared" si="572"/>
        <v>-0.30706519371289054</v>
      </c>
      <c r="AP5437" s="6">
        <f t="shared" si="573"/>
        <v>3.3478939650774673</v>
      </c>
      <c r="AQ5437" s="6">
        <f t="shared" si="571"/>
        <v>0.13695539292952946</v>
      </c>
    </row>
    <row r="5438" spans="40:43" x14ac:dyDescent="0.25">
      <c r="AN5438" s="6">
        <f>AL2438-'ugly don''t look!'!$M$6</f>
        <v>-0.17514715989624641</v>
      </c>
      <c r="AO5438" s="6">
        <f t="shared" si="572"/>
        <v>-0.3076300166969726</v>
      </c>
      <c r="AP5438" s="6">
        <f t="shared" si="573"/>
        <v>3.3482295056702922</v>
      </c>
      <c r="AQ5438" s="6">
        <f t="shared" si="571"/>
        <v>0.13765340102963061</v>
      </c>
    </row>
    <row r="5439" spans="40:43" x14ac:dyDescent="0.25">
      <c r="AN5439" s="6">
        <f>AL2439-'ugly don''t look!'!$M$6</f>
        <v>-0.17747854712460187</v>
      </c>
      <c r="AO5439" s="6">
        <f t="shared" si="572"/>
        <v>-0.30544166745976759</v>
      </c>
      <c r="AP5439" s="6">
        <f t="shared" si="573"/>
        <v>3.3458981184419367</v>
      </c>
      <c r="AQ5439" s="6">
        <f t="shared" si="571"/>
        <v>0.1339176702893895</v>
      </c>
    </row>
    <row r="5440" spans="40:43" x14ac:dyDescent="0.25">
      <c r="AN5440" s="6">
        <f>AL2440-'ugly don''t look!'!$M$6</f>
        <v>-0.17952649481090832</v>
      </c>
      <c r="AO5440" s="6">
        <f t="shared" si="572"/>
        <v>-0.31105511252564694</v>
      </c>
      <c r="AP5440" s="6">
        <f t="shared" si="573"/>
        <v>3.3438501707556303</v>
      </c>
      <c r="AQ5440" s="6">
        <f t="shared" si="571"/>
        <v>0.13547207501720807</v>
      </c>
    </row>
    <row r="5441" spans="40:43" x14ac:dyDescent="0.25">
      <c r="AN5441" s="6">
        <f>AL2441-'ugly don''t look!'!$M$6</f>
        <v>-0.17997632377199091</v>
      </c>
      <c r="AO5441" s="6">
        <f t="shared" si="572"/>
        <v>-0.31004512892075375</v>
      </c>
      <c r="AP5441" s="6">
        <f t="shared" si="573"/>
        <v>3.3434003417945477</v>
      </c>
      <c r="AQ5441" s="6">
        <f t="shared" si="571"/>
        <v>0.13437410274402134</v>
      </c>
    </row>
    <row r="5442" spans="40:43" x14ac:dyDescent="0.25">
      <c r="AN5442" s="6">
        <f>AL2442-'ugly don''t look!'!$M$6</f>
        <v>-0.18087242361689704</v>
      </c>
      <c r="AO5442" s="6">
        <f t="shared" si="572"/>
        <v>-0.30942440469782578</v>
      </c>
      <c r="AP5442" s="6">
        <f t="shared" si="573"/>
        <v>3.3425042419496416</v>
      </c>
      <c r="AQ5442" s="6">
        <f t="shared" ref="AQ5442:AQ5505" si="574">AN5442-$AS$2*AO5442-$AT$2</f>
        <v>0.13307966152822301</v>
      </c>
    </row>
    <row r="5443" spans="40:43" x14ac:dyDescent="0.25">
      <c r="AN5443" s="6">
        <f>AL2443-'ugly don''t look!'!$M$6</f>
        <v>-0.18058486005369145</v>
      </c>
      <c r="AO5443" s="6">
        <f t="shared" si="572"/>
        <v>-0.30941597317691744</v>
      </c>
      <c r="AP5443" s="6">
        <f t="shared" si="573"/>
        <v>3.3427918055128472</v>
      </c>
      <c r="AQ5443" s="6">
        <f t="shared" si="574"/>
        <v>0.13336181427697466</v>
      </c>
    </row>
    <row r="5444" spans="40:43" x14ac:dyDescent="0.25">
      <c r="AN5444" s="6">
        <f>AL2444-'ugly don''t look!'!$M$6</f>
        <v>-0.18107655700585967</v>
      </c>
      <c r="AO5444" s="6">
        <f t="shared" si="572"/>
        <v>-0.31043507760180683</v>
      </c>
      <c r="AP5444" s="6">
        <f t="shared" si="573"/>
        <v>3.3423001085606789</v>
      </c>
      <c r="AQ5444" s="6">
        <f t="shared" si="574"/>
        <v>0.13352411379972709</v>
      </c>
    </row>
    <row r="5445" spans="40:43" x14ac:dyDescent="0.25">
      <c r="AN5445" s="6">
        <f>AL2445-'ugly don''t look!'!$M$6</f>
        <v>-0.18084960384004711</v>
      </c>
      <c r="AO5445" s="6">
        <f t="shared" si="572"/>
        <v>-0.31089148820950008</v>
      </c>
      <c r="AP5445" s="6">
        <f t="shared" si="573"/>
        <v>3.3425270617264915</v>
      </c>
      <c r="AQ5445" s="6">
        <f t="shared" si="574"/>
        <v>0.13404396229722282</v>
      </c>
    </row>
    <row r="5446" spans="40:43" x14ac:dyDescent="0.25">
      <c r="AN5446" s="6">
        <f>AL2446-'ugly don''t look!'!$M$6</f>
        <v>-0.17962751458369031</v>
      </c>
      <c r="AO5446" s="6">
        <f t="shared" si="572"/>
        <v>-0.30708070529469816</v>
      </c>
      <c r="AP5446" s="6">
        <f t="shared" si="573"/>
        <v>3.3437491509828483</v>
      </c>
      <c r="AQ5446" s="6">
        <f t="shared" si="574"/>
        <v>0.1328205331826445</v>
      </c>
    </row>
    <row r="5447" spans="40:43" x14ac:dyDescent="0.25">
      <c r="AN5447" s="6">
        <f>AL2447-'ugly don''t look!'!$M$6</f>
        <v>-0.17961322468550334</v>
      </c>
      <c r="AO5447" s="6">
        <f t="shared" si="572"/>
        <v>-0.31123108502696917</v>
      </c>
      <c r="AP5447" s="6">
        <f t="shared" si="573"/>
        <v>3.3437634408810353</v>
      </c>
      <c r="AQ5447" s="6">
        <f t="shared" si="574"/>
        <v>0.13549827311420948</v>
      </c>
    </row>
    <row r="5448" spans="40:43" x14ac:dyDescent="0.25">
      <c r="AN5448" s="6">
        <f>AL2448-'ugly don''t look!'!$M$6</f>
        <v>-0.17847674663156354</v>
      </c>
      <c r="AO5448" s="6">
        <f t="shared" si="572"/>
        <v>-0.30784037261857622</v>
      </c>
      <c r="AP5448" s="6">
        <f t="shared" si="573"/>
        <v>3.3448999189349751</v>
      </c>
      <c r="AQ5448" s="6">
        <f t="shared" si="574"/>
        <v>0.13445880736062499</v>
      </c>
    </row>
    <row r="5449" spans="40:43" x14ac:dyDescent="0.25">
      <c r="AN5449" s="6">
        <f>AL2449-'ugly don''t look!'!$M$6</f>
        <v>-0.17808556485445726</v>
      </c>
      <c r="AO5449" s="6">
        <f t="shared" si="572"/>
        <v>-0.3065122588254966</v>
      </c>
      <c r="AP5449" s="6">
        <f t="shared" si="573"/>
        <v>3.3452911007120814</v>
      </c>
      <c r="AQ5449" s="6">
        <f t="shared" si="574"/>
        <v>0.13399769008205617</v>
      </c>
    </row>
    <row r="5450" spans="40:43" x14ac:dyDescent="0.25">
      <c r="AN5450" s="6">
        <f>AL2450-'ugly don''t look!'!$M$6</f>
        <v>-0.1758308775720403</v>
      </c>
      <c r="AO5450" s="6">
        <f t="shared" si="572"/>
        <v>-0.30504649822513596</v>
      </c>
      <c r="AP5450" s="6">
        <f t="shared" si="573"/>
        <v>3.3475457879944983</v>
      </c>
      <c r="AQ5450" s="6">
        <f t="shared" si="574"/>
        <v>0.13531174533275814</v>
      </c>
    </row>
    <row r="5451" spans="40:43" x14ac:dyDescent="0.25">
      <c r="AN5451" s="6">
        <f>AL2451-'ugly don''t look!'!$M$6</f>
        <v>-0.17557412464834155</v>
      </c>
      <c r="AO5451" s="6">
        <f t="shared" si="572"/>
        <v>-0.30014722035777458</v>
      </c>
      <c r="AP5451" s="6">
        <f t="shared" si="573"/>
        <v>3.3478025409181971</v>
      </c>
      <c r="AQ5451" s="6">
        <f t="shared" si="574"/>
        <v>0.13242445297840913</v>
      </c>
    </row>
    <row r="5452" spans="40:43" x14ac:dyDescent="0.25">
      <c r="AN5452" s="6">
        <f>AL2452-'ugly don''t look!'!$M$6</f>
        <v>-0.17366568011287287</v>
      </c>
      <c r="AO5452" s="6">
        <f t="shared" si="572"/>
        <v>-0.29633494079360206</v>
      </c>
      <c r="AP5452" s="6">
        <f t="shared" si="573"/>
        <v>3.3497109854536657</v>
      </c>
      <c r="AQ5452" s="6">
        <f t="shared" si="574"/>
        <v>0.13188641868846063</v>
      </c>
    </row>
    <row r="5453" spans="40:43" x14ac:dyDescent="0.25">
      <c r="AN5453" s="6">
        <f>AL2453-'ugly don''t look!'!$M$6</f>
        <v>-0.17223747374531539</v>
      </c>
      <c r="AO5453" s="6">
        <f t="shared" si="572"/>
        <v>-0.29378542825827386</v>
      </c>
      <c r="AP5453" s="6">
        <f t="shared" si="573"/>
        <v>3.3511391918212232</v>
      </c>
      <c r="AQ5453" s="6">
        <f t="shared" si="574"/>
        <v>0.13167850988455115</v>
      </c>
    </row>
    <row r="5454" spans="40:43" x14ac:dyDescent="0.25">
      <c r="AN5454" s="6">
        <f>AL2454-'ugly don''t look!'!$M$6</f>
        <v>-0.16777671643103087</v>
      </c>
      <c r="AO5454" s="6">
        <f t="shared" si="572"/>
        <v>-0.2919309856784848</v>
      </c>
      <c r="AP5454" s="6">
        <f t="shared" si="573"/>
        <v>3.3555999491355077</v>
      </c>
      <c r="AQ5454" s="6">
        <f t="shared" si="574"/>
        <v>0.13494920376617378</v>
      </c>
    </row>
    <row r="5455" spans="40:43" x14ac:dyDescent="0.25">
      <c r="AN5455" s="6">
        <f>AL2455-'ugly don''t look!'!$M$6</f>
        <v>-0.16606597498227726</v>
      </c>
      <c r="AO5455" s="6">
        <f t="shared" si="572"/>
        <v>-0.29311923175911664</v>
      </c>
      <c r="AP5455" s="6">
        <f t="shared" si="573"/>
        <v>3.3573106905842613</v>
      </c>
      <c r="AQ5455" s="6">
        <f t="shared" si="574"/>
        <v>0.13742248605872348</v>
      </c>
    </row>
    <row r="5456" spans="40:43" x14ac:dyDescent="0.25">
      <c r="AN5456" s="6">
        <f>AL2456-'ugly don''t look!'!$M$6</f>
        <v>-0.16181214341580352</v>
      </c>
      <c r="AO5456" s="6">
        <f t="shared" si="572"/>
        <v>-0.29804498968793058</v>
      </c>
      <c r="AP5456" s="6">
        <f t="shared" si="573"/>
        <v>3.3615645221507351</v>
      </c>
      <c r="AQ5456" s="6">
        <f t="shared" si="574"/>
        <v>0.14483735612437396</v>
      </c>
    </row>
    <row r="5457" spans="40:43" x14ac:dyDescent="0.25">
      <c r="AN5457" s="6">
        <f>AL2457-'ugly don''t look!'!$M$6</f>
        <v>-0.15601860565396075</v>
      </c>
      <c r="AO5457" s="6">
        <f t="shared" si="572"/>
        <v>-0.3080281395241643</v>
      </c>
      <c r="AP5457" s="6">
        <f t="shared" si="573"/>
        <v>3.3673580599125779</v>
      </c>
      <c r="AQ5457" s="6">
        <f t="shared" si="574"/>
        <v>0.15703744520916885</v>
      </c>
    </row>
    <row r="5458" spans="40:43" x14ac:dyDescent="0.25">
      <c r="AN5458" s="6">
        <f>AL2458-'ugly don''t look!'!$M$6</f>
        <v>-0.15415704762595617</v>
      </c>
      <c r="AO5458" s="6">
        <f t="shared" si="572"/>
        <v>-0.31423257281154021</v>
      </c>
      <c r="AP5458" s="6">
        <f t="shared" si="573"/>
        <v>3.3692196179405824</v>
      </c>
      <c r="AQ5458" s="6">
        <f t="shared" si="574"/>
        <v>0.16288061434563716</v>
      </c>
    </row>
    <row r="5459" spans="40:43" x14ac:dyDescent="0.25">
      <c r="AN5459" s="6">
        <f>AL2459-'ugly don''t look!'!$M$6</f>
        <v>-0.1535553023405849</v>
      </c>
      <c r="AO5459" s="6">
        <f t="shared" si="572"/>
        <v>-0.31467509025474127</v>
      </c>
      <c r="AP5459" s="6">
        <f t="shared" si="573"/>
        <v>3.3698213632259537</v>
      </c>
      <c r="AQ5459" s="6">
        <f t="shared" si="574"/>
        <v>0.16376633921237058</v>
      </c>
    </row>
    <row r="5460" spans="40:43" x14ac:dyDescent="0.25">
      <c r="AN5460" s="6">
        <f>AL2460-'ugly don''t look!'!$M$6</f>
        <v>-0.16338382030343235</v>
      </c>
      <c r="AO5460" s="6">
        <f t="shared" si="572"/>
        <v>-0.30955931870157005</v>
      </c>
      <c r="AP5460" s="6">
        <f t="shared" si="573"/>
        <v>3.3599928452631063</v>
      </c>
      <c r="AQ5460" s="6">
        <f t="shared" si="574"/>
        <v>0.15065484407803609</v>
      </c>
    </row>
    <row r="5461" spans="40:43" x14ac:dyDescent="0.25">
      <c r="AN5461" s="6">
        <f>AL2461-'ugly don''t look!'!$M$6</f>
        <v>-0.16658298771679281</v>
      </c>
      <c r="AO5461" s="6">
        <f t="shared" si="572"/>
        <v>-0.30950415957269134</v>
      </c>
      <c r="AP5461" s="6">
        <f t="shared" si="573"/>
        <v>3.3567936778497458</v>
      </c>
      <c r="AQ5461" s="6">
        <f t="shared" si="574"/>
        <v>0.14742027904008945</v>
      </c>
    </row>
    <row r="5462" spans="40:43" x14ac:dyDescent="0.25">
      <c r="AN5462" s="6">
        <f>AL2462-'ugly don''t look!'!$M$6</f>
        <v>-0.17163148224297942</v>
      </c>
      <c r="AO5462" s="6">
        <f t="shared" si="572"/>
        <v>-0.30967274100060854</v>
      </c>
      <c r="AP5462" s="6">
        <f t="shared" si="573"/>
        <v>3.3517451833235592</v>
      </c>
      <c r="AQ5462" s="6">
        <f t="shared" si="574"/>
        <v>0.142479969364152</v>
      </c>
    </row>
    <row r="5463" spans="40:43" x14ac:dyDescent="0.25">
      <c r="AN5463" s="6">
        <f>AL2463-'ugly don''t look!'!$M$6</f>
        <v>-0.1732103228573374</v>
      </c>
      <c r="AO5463" s="6">
        <f t="shared" si="572"/>
        <v>-0.31281142036409176</v>
      </c>
      <c r="AP5463" s="6">
        <f t="shared" si="573"/>
        <v>3.3501663427092012</v>
      </c>
      <c r="AQ5463" s="6">
        <f t="shared" si="574"/>
        <v>0.14291533376106849</v>
      </c>
    </row>
    <row r="5464" spans="40:43" x14ac:dyDescent="0.25">
      <c r="AN5464" s="6">
        <f>AL2464-'ugly don''t look!'!$M$6</f>
        <v>-0.17836400988874868</v>
      </c>
      <c r="AO5464" s="6">
        <f t="shared" si="572"/>
        <v>-0.30965788550626888</v>
      </c>
      <c r="AP5464" s="6">
        <f t="shared" si="573"/>
        <v>3.3450126556777899</v>
      </c>
      <c r="AQ5464" s="6">
        <f t="shared" si="574"/>
        <v>0.13573790840590361</v>
      </c>
    </row>
    <row r="5465" spans="40:43" x14ac:dyDescent="0.25">
      <c r="AN5465" s="6">
        <f>AL2465-'ugly don''t look!'!$M$6</f>
        <v>-0.17936137613555259</v>
      </c>
      <c r="AO5465" s="6">
        <f t="shared" si="572"/>
        <v>-0.30661769944183653</v>
      </c>
      <c r="AP5465" s="6">
        <f t="shared" si="573"/>
        <v>3.344015289430986</v>
      </c>
      <c r="AQ5465" s="6">
        <f t="shared" si="574"/>
        <v>0.13278954388975411</v>
      </c>
    </row>
    <row r="5466" spans="40:43" x14ac:dyDescent="0.25">
      <c r="AN5466" s="6">
        <f>AL2466-'ugly don''t look!'!$M$6</f>
        <v>-0.18006481183856637</v>
      </c>
      <c r="AO5466" s="6">
        <f t="shared" si="572"/>
        <v>-0.30711821190466382</v>
      </c>
      <c r="AP5466" s="6">
        <f t="shared" si="573"/>
        <v>3.3433118537279722</v>
      </c>
      <c r="AQ5466" s="6">
        <f t="shared" si="574"/>
        <v>0.13240730528720276</v>
      </c>
    </row>
    <row r="5467" spans="40:43" x14ac:dyDescent="0.25">
      <c r="AN5467" s="6">
        <f>AL2467-'ugly don''t look!'!$M$6</f>
        <v>-0.18189169455881427</v>
      </c>
      <c r="AO5467" s="6">
        <f t="shared" si="572"/>
        <v>-0.31161893825031528</v>
      </c>
      <c r="AP5467" s="6">
        <f t="shared" si="573"/>
        <v>3.3414849710077243</v>
      </c>
      <c r="AQ5467" s="6">
        <f t="shared" si="574"/>
        <v>0.13346870279884376</v>
      </c>
    </row>
    <row r="5468" spans="40:43" x14ac:dyDescent="0.25">
      <c r="AN5468" s="6">
        <f>AL2468-'ugly don''t look!'!$M$6</f>
        <v>-0.18245069600615693</v>
      </c>
      <c r="AO5468" s="6">
        <f t="shared" si="572"/>
        <v>-0.30860911941533709</v>
      </c>
      <c r="AP5468" s="6">
        <f t="shared" si="573"/>
        <v>3.3409259695603817</v>
      </c>
      <c r="AQ5468" s="6">
        <f t="shared" si="574"/>
        <v>0.13097819084075127</v>
      </c>
    </row>
    <row r="5469" spans="40:43" x14ac:dyDescent="0.25">
      <c r="AN5469" s="6">
        <f>AL2469-'ugly don''t look!'!$M$6</f>
        <v>-0.18269062294747496</v>
      </c>
      <c r="AO5469" s="6">
        <f t="shared" si="572"/>
        <v>-0.3080281395241643</v>
      </c>
      <c r="AP5469" s="6">
        <f t="shared" si="573"/>
        <v>3.3406860426190637</v>
      </c>
      <c r="AQ5469" s="6">
        <f t="shared" si="574"/>
        <v>0.13036542791565464</v>
      </c>
    </row>
    <row r="5470" spans="40:43" x14ac:dyDescent="0.25">
      <c r="AN5470" s="6">
        <f>AL2470-'ugly don''t look!'!$M$6</f>
        <v>-0.18339813020029405</v>
      </c>
      <c r="AO5470" s="6">
        <f t="shared" si="572"/>
        <v>-0.30841737959849297</v>
      </c>
      <c r="AP5470" s="6">
        <f t="shared" si="573"/>
        <v>3.3399785353662446</v>
      </c>
      <c r="AQ5470" s="6">
        <f t="shared" si="574"/>
        <v>0.12990771021363298</v>
      </c>
    </row>
    <row r="5471" spans="40:43" x14ac:dyDescent="0.25">
      <c r="AN5471" s="6">
        <f>AL2471-'ugly don''t look!'!$M$6</f>
        <v>-0.18440471278507253</v>
      </c>
      <c r="AO5471" s="6">
        <f t="shared" si="572"/>
        <v>-0.31039094236555115</v>
      </c>
      <c r="AP5471" s="6">
        <f t="shared" si="573"/>
        <v>3.3389719527814661</v>
      </c>
      <c r="AQ5471" s="6">
        <f t="shared" si="574"/>
        <v>0.13016763482985186</v>
      </c>
    </row>
    <row r="5472" spans="40:43" x14ac:dyDescent="0.25">
      <c r="AN5472" s="6">
        <f>AL2472-'ugly don''t look!'!$M$6</f>
        <v>-0.18420925731533888</v>
      </c>
      <c r="AO5472" s="6">
        <f t="shared" si="572"/>
        <v>-0.31121163432034787</v>
      </c>
      <c r="AP5472" s="6">
        <f t="shared" si="573"/>
        <v>3.3391674082511997</v>
      </c>
      <c r="AQ5472" s="6">
        <f t="shared" si="574"/>
        <v>0.13088975825659202</v>
      </c>
    </row>
    <row r="5473" spans="40:43" x14ac:dyDescent="0.25">
      <c r="AN5473" s="6">
        <f>AL2473-'ugly don''t look!'!$M$6</f>
        <v>-0.18499740080835148</v>
      </c>
      <c r="AO5473" s="6">
        <f t="shared" si="572"/>
        <v>-0.30932972821557114</v>
      </c>
      <c r="AP5473" s="6">
        <f t="shared" si="573"/>
        <v>3.3383792647581871</v>
      </c>
      <c r="AQ5473" s="6">
        <f t="shared" si="574"/>
        <v>0.12889392698537239</v>
      </c>
    </row>
    <row r="5474" spans="40:43" x14ac:dyDescent="0.25">
      <c r="AN5474" s="6">
        <f>AL2474-'ugly don''t look!'!$M$6</f>
        <v>-0.18656863218439979</v>
      </c>
      <c r="AO5474" s="6">
        <f t="shared" si="572"/>
        <v>-0.30919298911950821</v>
      </c>
      <c r="AP5474" s="6">
        <f t="shared" si="573"/>
        <v>3.3368080333821388</v>
      </c>
      <c r="AQ5474" s="6">
        <f t="shared" si="574"/>
        <v>0.12723494514467595</v>
      </c>
    </row>
    <row r="5475" spans="40:43" x14ac:dyDescent="0.25">
      <c r="AN5475" s="6">
        <f>AL2475-'ugly don''t look!'!$M$6</f>
        <v>-0.1861777322095306</v>
      </c>
      <c r="AO5475" s="6">
        <f t="shared" si="572"/>
        <v>-0.31130974413336077</v>
      </c>
      <c r="AP5475" s="6">
        <f t="shared" si="573"/>
        <v>3.337198933357008</v>
      </c>
      <c r="AQ5475" s="6">
        <f t="shared" si="574"/>
        <v>0.12898424400735337</v>
      </c>
    </row>
    <row r="5476" spans="40:43" x14ac:dyDescent="0.25">
      <c r="AN5476" s="6">
        <f>AL2476-'ugly don''t look!'!$M$6</f>
        <v>-0.18614805445560334</v>
      </c>
      <c r="AO5476" s="6">
        <f t="shared" si="572"/>
        <v>-0.31180485729450425</v>
      </c>
      <c r="AP5476" s="6">
        <f t="shared" si="573"/>
        <v>3.3372286111109353</v>
      </c>
      <c r="AQ5476" s="6">
        <f t="shared" si="574"/>
        <v>0.12933165393294674</v>
      </c>
    </row>
    <row r="5477" spans="40:43" x14ac:dyDescent="0.25">
      <c r="AN5477" s="6">
        <f>AL2477-'ugly don''t look!'!$M$6</f>
        <v>-0.18510406740457741</v>
      </c>
      <c r="AO5477" s="6">
        <f t="shared" si="572"/>
        <v>-0.31174569748550585</v>
      </c>
      <c r="AP5477" s="6">
        <f t="shared" si="573"/>
        <v>3.3382725981619612</v>
      </c>
      <c r="AQ5477" s="6">
        <f t="shared" si="574"/>
        <v>0.13033767597705384</v>
      </c>
    </row>
    <row r="5478" spans="40:43" x14ac:dyDescent="0.25">
      <c r="AN5478" s="6">
        <f>AL2478-'ugly don''t look!'!$M$6</f>
        <v>-0.18640835655036447</v>
      </c>
      <c r="AO5478" s="6">
        <f t="shared" si="572"/>
        <v>-0.30881774874728302</v>
      </c>
      <c r="AP5478" s="6">
        <f t="shared" si="573"/>
        <v>3.3369683090161741</v>
      </c>
      <c r="AQ5478" s="6">
        <f t="shared" si="574"/>
        <v>0.12715441534730534</v>
      </c>
    </row>
    <row r="5479" spans="40:43" x14ac:dyDescent="0.25">
      <c r="AN5479" s="6">
        <f>AL2479-'ugly don''t look!'!$M$6</f>
        <v>-0.1862235250731632</v>
      </c>
      <c r="AO5479" s="6">
        <f t="shared" si="572"/>
        <v>-0.30848600292646389</v>
      </c>
      <c r="AP5479" s="6">
        <f t="shared" si="573"/>
        <v>3.3371531404933754</v>
      </c>
      <c r="AQ5479" s="6">
        <f t="shared" si="574"/>
        <v>0.12712635343293008</v>
      </c>
    </row>
    <row r="5480" spans="40:43" x14ac:dyDescent="0.25">
      <c r="AN5480" s="6">
        <f>AL2480-'ugly don''t look!'!$M$6</f>
        <v>-0.18578270790040241</v>
      </c>
      <c r="AO5480" s="6">
        <f t="shared" si="572"/>
        <v>-0.30931549657819218</v>
      </c>
      <c r="AP5480" s="6">
        <f t="shared" si="573"/>
        <v>3.3375939576661362</v>
      </c>
      <c r="AQ5480" s="6">
        <f t="shared" si="574"/>
        <v>0.12809948693260528</v>
      </c>
    </row>
    <row r="5481" spans="40:43" x14ac:dyDescent="0.25">
      <c r="AN5481" s="6">
        <f>AL2481-'ugly don''t look!'!$M$6</f>
        <v>-0.18472728421868023</v>
      </c>
      <c r="AO5481" s="6">
        <f t="shared" si="572"/>
        <v>-0.30900368892572233</v>
      </c>
      <c r="AP5481" s="6">
        <f t="shared" si="573"/>
        <v>3.3386493813478584</v>
      </c>
      <c r="AQ5481" s="6">
        <f t="shared" si="574"/>
        <v>0.12895481227250083</v>
      </c>
    </row>
    <row r="5482" spans="40:43" x14ac:dyDescent="0.25">
      <c r="AN5482" s="6">
        <f>AL2482-'ugly don''t look!'!$M$6</f>
        <v>-0.18421352766818977</v>
      </c>
      <c r="AO5482" s="6">
        <f t="shared" si="572"/>
        <v>-0.30772067127560054</v>
      </c>
      <c r="AP5482" s="6">
        <f t="shared" si="573"/>
        <v>3.3391631378983488</v>
      </c>
      <c r="AQ5482" s="6">
        <f t="shared" si="574"/>
        <v>0.12864520960685238</v>
      </c>
    </row>
    <row r="5483" spans="40:43" x14ac:dyDescent="0.25">
      <c r="AN5483" s="6">
        <f>AL2483-'ugly don''t look!'!$M$6</f>
        <v>-0.18148911696098446</v>
      </c>
      <c r="AO5483" s="6">
        <f t="shared" si="572"/>
        <v>-0.30368724599929187</v>
      </c>
      <c r="AP5483" s="6">
        <f t="shared" si="573"/>
        <v>3.3418875486055541</v>
      </c>
      <c r="AQ5483" s="6">
        <f t="shared" si="574"/>
        <v>0.12878122422025404</v>
      </c>
    </row>
    <row r="5484" spans="40:43" x14ac:dyDescent="0.25">
      <c r="AN5484" s="6">
        <f>AL2484-'ugly don''t look!'!$M$6</f>
        <v>-0.18147470982583958</v>
      </c>
      <c r="AO5484" s="6">
        <f t="shared" si="572"/>
        <v>-0.30253977407015387</v>
      </c>
      <c r="AP5484" s="6">
        <f t="shared" si="573"/>
        <v>3.341901955740699</v>
      </c>
      <c r="AQ5484" s="6">
        <f t="shared" si="574"/>
        <v>0.12805925677159893</v>
      </c>
    </row>
    <row r="5485" spans="40:43" x14ac:dyDescent="0.25">
      <c r="AN5485" s="6">
        <f>AL2485-'ugly don''t look!'!$M$6</f>
        <v>-0.17617241606996181</v>
      </c>
      <c r="AO5485" s="6">
        <f t="shared" si="572"/>
        <v>-0.29643022739753061</v>
      </c>
      <c r="AP5485" s="6">
        <f t="shared" si="573"/>
        <v>3.3472042494965768</v>
      </c>
      <c r="AQ5485" s="6">
        <f t="shared" si="574"/>
        <v>0.1294408316200964</v>
      </c>
    </row>
    <row r="5486" spans="40:43" x14ac:dyDescent="0.25">
      <c r="AN5486" s="6">
        <f>AL2486-'ugly don''t look!'!$M$6</f>
        <v>-0.1750147216957707</v>
      </c>
      <c r="AO5486" s="6">
        <f t="shared" si="572"/>
        <v>-0.29547776969100253</v>
      </c>
      <c r="AP5486" s="6">
        <f t="shared" si="573"/>
        <v>3.3483619438707679</v>
      </c>
      <c r="AQ5486" s="6">
        <f t="shared" si="574"/>
        <v>0.12998729914906212</v>
      </c>
    </row>
    <row r="5487" spans="40:43" x14ac:dyDescent="0.25">
      <c r="AN5487" s="6">
        <f>AL2487-'ugly don''t look!'!$M$6</f>
        <v>-0.17195911362449801</v>
      </c>
      <c r="AO5487" s="6">
        <f t="shared" si="572"/>
        <v>-0.29633494079360206</v>
      </c>
      <c r="AP5487" s="6">
        <f t="shared" si="573"/>
        <v>3.3514175519420406</v>
      </c>
      <c r="AQ5487" s="6">
        <f t="shared" si="574"/>
        <v>0.13359298517683549</v>
      </c>
    </row>
    <row r="5488" spans="40:43" x14ac:dyDescent="0.25">
      <c r="AN5488" s="6">
        <f>AL2488-'ugly don''t look!'!$M$6</f>
        <v>-0.16776170111644539</v>
      </c>
      <c r="AO5488" s="6">
        <f t="shared" si="572"/>
        <v>-0.2963406668955913</v>
      </c>
      <c r="AP5488" s="6">
        <f t="shared" si="573"/>
        <v>3.3556149644500932</v>
      </c>
      <c r="AQ5488" s="6">
        <f t="shared" si="574"/>
        <v>0.13779407233335841</v>
      </c>
    </row>
    <row r="5489" spans="40:43" x14ac:dyDescent="0.25">
      <c r="AN5489" s="6">
        <f>AL2489-'ugly don''t look!'!$M$6</f>
        <v>-0.16396497728963855</v>
      </c>
      <c r="AO5489" s="6">
        <f t="shared" si="572"/>
        <v>-0.29525268568303381</v>
      </c>
      <c r="AP5489" s="6">
        <f t="shared" si="573"/>
        <v>3.3594116882769001</v>
      </c>
      <c r="AQ5489" s="6">
        <f t="shared" si="574"/>
        <v>0.14089259893874734</v>
      </c>
    </row>
    <row r="5490" spans="40:43" x14ac:dyDescent="0.25">
      <c r="AN5490" s="6">
        <f>AL2490-'ugly don''t look!'!$M$6</f>
        <v>-0.1639907094605606</v>
      </c>
      <c r="AO5490" s="6">
        <f t="shared" si="572"/>
        <v>-0.29533711485095882</v>
      </c>
      <c r="AP5490" s="6">
        <f t="shared" si="573"/>
        <v>3.359385956105978</v>
      </c>
      <c r="AQ5490" s="6">
        <f t="shared" si="574"/>
        <v>0.14092104804390934</v>
      </c>
    </row>
    <row r="5491" spans="40:43" x14ac:dyDescent="0.25">
      <c r="AN5491" s="6">
        <f>AL2491-'ugly don''t look!'!$M$6</f>
        <v>-0.16304662106133927</v>
      </c>
      <c r="AO5491" s="6">
        <f t="shared" si="572"/>
        <v>-0.29406380770176133</v>
      </c>
      <c r="AP5491" s="6">
        <f t="shared" si="573"/>
        <v>3.3603300445051993</v>
      </c>
      <c r="AQ5491" s="6">
        <f t="shared" si="574"/>
        <v>0.14104800880956478</v>
      </c>
    </row>
    <row r="5492" spans="40:43" x14ac:dyDescent="0.25">
      <c r="AN5492" s="6">
        <f>AL2492-'ugly don''t look!'!$M$6</f>
        <v>-0.16151348766044427</v>
      </c>
      <c r="AO5492" s="6">
        <f t="shared" si="572"/>
        <v>-0.30032710926172412</v>
      </c>
      <c r="AP5492" s="6">
        <f t="shared" si="573"/>
        <v>3.3618631779060943</v>
      </c>
      <c r="AQ5492" s="6">
        <f t="shared" si="574"/>
        <v>0.1466005312362951</v>
      </c>
    </row>
    <row r="5493" spans="40:43" x14ac:dyDescent="0.25">
      <c r="AN5493" s="6">
        <f>AL2493-'ugly don''t look!'!$M$6</f>
        <v>-0.1621381726466149</v>
      </c>
      <c r="AO5493" s="6">
        <f t="shared" si="572"/>
        <v>-0.3032238864218999</v>
      </c>
      <c r="AP5493" s="6">
        <f t="shared" si="573"/>
        <v>3.3612384929199237</v>
      </c>
      <c r="AQ5493" s="6">
        <f t="shared" si="574"/>
        <v>0.14783481379566449</v>
      </c>
    </row>
    <row r="5494" spans="40:43" x14ac:dyDescent="0.25">
      <c r="AN5494" s="6">
        <f>AL2494-'ugly don''t look!'!$M$6</f>
        <v>-0.16211666512730183</v>
      </c>
      <c r="AO5494" s="6">
        <f t="shared" si="572"/>
        <v>-0.30208915503741202</v>
      </c>
      <c r="AP5494" s="6">
        <f t="shared" si="573"/>
        <v>3.3612600004392368</v>
      </c>
      <c r="AQ5494" s="6">
        <f t="shared" si="574"/>
        <v>0.14712812280331136</v>
      </c>
    </row>
    <row r="5495" spans="40:43" x14ac:dyDescent="0.25">
      <c r="AN5495" s="6">
        <f>AL2495-'ugly don''t look!'!$M$6</f>
        <v>-0.16763023736574034</v>
      </c>
      <c r="AO5495" s="6">
        <f t="shared" si="572"/>
        <v>-0.30340494480203573</v>
      </c>
      <c r="AP5495" s="6">
        <f t="shared" si="573"/>
        <v>3.3557464282007983</v>
      </c>
      <c r="AQ5495" s="6">
        <f t="shared" si="574"/>
        <v>0.14245894084204583</v>
      </c>
    </row>
    <row r="5496" spans="40:43" x14ac:dyDescent="0.25">
      <c r="AN5496" s="6">
        <f>AL2496-'ugly don''t look!'!$M$6</f>
        <v>-0.16925530918309706</v>
      </c>
      <c r="AO5496" s="6">
        <f t="shared" si="572"/>
        <v>-0.30439531047358731</v>
      </c>
      <c r="AP5496" s="6">
        <f t="shared" si="573"/>
        <v>3.3541213563834416</v>
      </c>
      <c r="AQ5496" s="6">
        <f t="shared" si="574"/>
        <v>0.14146942279352634</v>
      </c>
    </row>
    <row r="5497" spans="40:43" x14ac:dyDescent="0.25">
      <c r="AN5497" s="6">
        <f>AL2497-'ugly don''t look!'!$M$6</f>
        <v>-0.17477581909341122</v>
      </c>
      <c r="AO5497" s="6">
        <f t="shared" si="572"/>
        <v>-0.30409157304260165</v>
      </c>
      <c r="AP5497" s="6">
        <f t="shared" si="573"/>
        <v>3.3486008464731274</v>
      </c>
      <c r="AQ5497" s="6">
        <f t="shared" si="574"/>
        <v>0.13575399349682288</v>
      </c>
    </row>
    <row r="5498" spans="40:43" x14ac:dyDescent="0.25">
      <c r="AN5498" s="6">
        <f>AL2498-'ugly don''t look!'!$M$6</f>
        <v>-0.17762566363531551</v>
      </c>
      <c r="AO5498" s="6">
        <f t="shared" si="572"/>
        <v>-0.31205510400440106</v>
      </c>
      <c r="AP5498" s="6">
        <f t="shared" si="573"/>
        <v>3.3457510019312231</v>
      </c>
      <c r="AQ5498" s="6">
        <f t="shared" si="574"/>
        <v>0.13801463719316118</v>
      </c>
    </row>
    <row r="5499" spans="40:43" x14ac:dyDescent="0.25">
      <c r="AN5499" s="6">
        <f>AL2499-'ugly don''t look!'!$M$6</f>
        <v>-0.18282417244280902</v>
      </c>
      <c r="AO5499" s="6">
        <f t="shared" ref="AO5499:AO5562" si="575">AK2499</f>
        <v>-0.31040395044325786</v>
      </c>
      <c r="AP5499" s="6">
        <f t="shared" ref="AP5499:AP5562" si="576">AL2499</f>
        <v>3.3405524931237296</v>
      </c>
      <c r="AQ5499" s="6">
        <f t="shared" si="574"/>
        <v>0.13175652292996815</v>
      </c>
    </row>
    <row r="5500" spans="40:43" x14ac:dyDescent="0.25">
      <c r="AN5500" s="6">
        <f>AL2500-'ugly don''t look!'!$M$6</f>
        <v>-0.18390465557209668</v>
      </c>
      <c r="AO5500" s="6">
        <f t="shared" si="575"/>
        <v>-0.31221240296745972</v>
      </c>
      <c r="AP5500" s="6">
        <f t="shared" si="576"/>
        <v>3.3394720099944419</v>
      </c>
      <c r="AQ5500" s="6">
        <f t="shared" si="574"/>
        <v>0.13183658973747203</v>
      </c>
    </row>
    <row r="5501" spans="40:43" x14ac:dyDescent="0.25">
      <c r="AN5501" s="6">
        <f>AL2501-'ugly don''t look!'!$M$6</f>
        <v>-0.18874071258057024</v>
      </c>
      <c r="AO5501" s="6">
        <f t="shared" si="575"/>
        <v>-0.31046101764075029</v>
      </c>
      <c r="AP5501" s="6">
        <f t="shared" si="576"/>
        <v>3.3346359529859684</v>
      </c>
      <c r="AQ5501" s="6">
        <f t="shared" si="574"/>
        <v>0.12587660489400745</v>
      </c>
    </row>
    <row r="5502" spans="40:43" x14ac:dyDescent="0.25">
      <c r="AN5502" s="6">
        <f>AL2502-'ugly don''t look!'!$M$6</f>
        <v>0.19693269447962836</v>
      </c>
      <c r="AO5502" s="6">
        <f t="shared" si="575"/>
        <v>0.28539654792043351</v>
      </c>
      <c r="AP5502" s="6">
        <f t="shared" si="576"/>
        <v>3.720309360046167</v>
      </c>
      <c r="AQ5502" s="6">
        <f t="shared" si="574"/>
        <v>0.1291664819502944</v>
      </c>
    </row>
    <row r="5503" spans="40:43" x14ac:dyDescent="0.25">
      <c r="AN5503" s="6">
        <f>AL2503-'ugly don''t look!'!$M$6</f>
        <v>0.19627876456472926</v>
      </c>
      <c r="AO5503" s="6">
        <f t="shared" si="575"/>
        <v>0.28505886165200756</v>
      </c>
      <c r="AP5503" s="6">
        <f t="shared" si="576"/>
        <v>3.7196554301312679</v>
      </c>
      <c r="AQ5503" s="6">
        <f t="shared" si="574"/>
        <v>0.12872925762884185</v>
      </c>
    </row>
    <row r="5504" spans="40:43" x14ac:dyDescent="0.25">
      <c r="AN5504" s="6">
        <f>AL2504-'ugly don''t look!'!$M$6</f>
        <v>0.19735742977163229</v>
      </c>
      <c r="AO5504" s="6">
        <f t="shared" si="575"/>
        <v>0.28535937899352415</v>
      </c>
      <c r="AP5504" s="6">
        <f t="shared" si="576"/>
        <v>3.7207340953381709</v>
      </c>
      <c r="AQ5504" s="6">
        <f t="shared" si="574"/>
        <v>0.12961506989820054</v>
      </c>
    </row>
    <row r="5505" spans="40:43" x14ac:dyDescent="0.25">
      <c r="AN5505" s="6">
        <f>AL2505-'ugly don''t look!'!$M$6</f>
        <v>0.19856134446042883</v>
      </c>
      <c r="AO5505" s="6">
        <f t="shared" si="575"/>
        <v>0.28691413005184241</v>
      </c>
      <c r="AP5505" s="6">
        <f t="shared" si="576"/>
        <v>3.7219380100269674</v>
      </c>
      <c r="AQ5505" s="6">
        <f t="shared" si="574"/>
        <v>0.12982124413303953</v>
      </c>
    </row>
    <row r="5506" spans="40:43" x14ac:dyDescent="0.25">
      <c r="AN5506" s="6">
        <f>AL2506-'ugly don''t look!'!$M$6</f>
        <v>0.20030029980622244</v>
      </c>
      <c r="AO5506" s="6">
        <f t="shared" si="575"/>
        <v>0.28633470169379416</v>
      </c>
      <c r="AP5506" s="6">
        <f t="shared" si="576"/>
        <v>3.723676965372761</v>
      </c>
      <c r="AQ5506" s="6">
        <f t="shared" ref="AQ5506:AQ5569" si="577">AN5506-$AS$2*AO5506-$AT$2</f>
        <v>0.13193203978722326</v>
      </c>
    </row>
    <row r="5507" spans="40:43" x14ac:dyDescent="0.25">
      <c r="AN5507" s="6">
        <f>AL2507-'ugly don''t look!'!$M$6</f>
        <v>0.19934703163990131</v>
      </c>
      <c r="AO5507" s="6">
        <f t="shared" si="575"/>
        <v>0.28658266737579613</v>
      </c>
      <c r="AP5507" s="6">
        <f t="shared" si="576"/>
        <v>3.7227236972064399</v>
      </c>
      <c r="AQ5507" s="6">
        <f t="shared" si="577"/>
        <v>0.13081964299976187</v>
      </c>
    </row>
    <row r="5508" spans="40:43" x14ac:dyDescent="0.25">
      <c r="AN5508" s="6">
        <f>AL2508-'ugly don''t look!'!$M$6</f>
        <v>0.2004247442613738</v>
      </c>
      <c r="AO5508" s="6">
        <f t="shared" si="575"/>
        <v>0.28767882791654936</v>
      </c>
      <c r="AP5508" s="6">
        <f t="shared" si="576"/>
        <v>3.7238014098279124</v>
      </c>
      <c r="AQ5508" s="6">
        <f t="shared" si="577"/>
        <v>0.13119390942662332</v>
      </c>
    </row>
    <row r="5509" spans="40:43" x14ac:dyDescent="0.25">
      <c r="AN5509" s="6">
        <f>AL2509-'ugly don''t look!'!$M$6</f>
        <v>0.20050532801047893</v>
      </c>
      <c r="AO5509" s="6">
        <f t="shared" si="575"/>
        <v>0.28853138499131908</v>
      </c>
      <c r="AP5509" s="6">
        <f t="shared" si="576"/>
        <v>3.7238819935770175</v>
      </c>
      <c r="AQ5509" s="6">
        <f t="shared" si="577"/>
        <v>0.13072737620915403</v>
      </c>
    </row>
    <row r="5510" spans="40:43" x14ac:dyDescent="0.25">
      <c r="AN5510" s="6">
        <f>AL2510-'ugly don''t look!'!$M$6</f>
        <v>0.19933316281623892</v>
      </c>
      <c r="AO5510" s="6">
        <f t="shared" si="575"/>
        <v>0.28771952953410379</v>
      </c>
      <c r="AP5510" s="6">
        <f t="shared" si="576"/>
        <v>3.7227098283827775</v>
      </c>
      <c r="AQ5510" s="6">
        <f t="shared" si="577"/>
        <v>0.13007620826916647</v>
      </c>
    </row>
    <row r="5511" spans="40:43" x14ac:dyDescent="0.25">
      <c r="AN5511" s="6">
        <f>AL2511-'ugly don''t look!'!$M$6</f>
        <v>0.19953671802790485</v>
      </c>
      <c r="AO5511" s="6">
        <f t="shared" si="575"/>
        <v>0.28895133179855864</v>
      </c>
      <c r="AP5511" s="6">
        <f t="shared" si="576"/>
        <v>3.7229133835944435</v>
      </c>
      <c r="AQ5511" s="6">
        <f t="shared" si="577"/>
        <v>0.12948927104543728</v>
      </c>
    </row>
    <row r="5512" spans="40:43" x14ac:dyDescent="0.25">
      <c r="AN5512" s="6">
        <f>AL2512-'ugly don''t look!'!$M$6</f>
        <v>0.201132335893075</v>
      </c>
      <c r="AO5512" s="6">
        <f t="shared" si="575"/>
        <v>0.28895452091623447</v>
      </c>
      <c r="AP5512" s="6">
        <f t="shared" si="576"/>
        <v>3.7245090014596136</v>
      </c>
      <c r="AQ5512" s="6">
        <f t="shared" si="577"/>
        <v>0.13108284233749171</v>
      </c>
    </row>
    <row r="5513" spans="40:43" x14ac:dyDescent="0.25">
      <c r="AN5513" s="6">
        <f>AL2513-'ugly don''t look!'!$M$6</f>
        <v>0.20072076333684219</v>
      </c>
      <c r="AO5513" s="6">
        <f t="shared" si="575"/>
        <v>0.28929518767191881</v>
      </c>
      <c r="AP5513" s="6">
        <f t="shared" si="576"/>
        <v>3.7240974289033808</v>
      </c>
      <c r="AQ5513" s="6">
        <f t="shared" si="577"/>
        <v>0.13045265150044397</v>
      </c>
    </row>
    <row r="5514" spans="40:43" x14ac:dyDescent="0.25">
      <c r="AN5514" s="6">
        <f>AL2514-'ugly don''t look!'!$M$6</f>
        <v>0.20290014552405822</v>
      </c>
      <c r="AO5514" s="6">
        <f t="shared" si="575"/>
        <v>0.29026205231658586</v>
      </c>
      <c r="AP5514" s="6">
        <f t="shared" si="576"/>
        <v>3.7262768110905968</v>
      </c>
      <c r="AQ5514" s="6">
        <f t="shared" si="577"/>
        <v>0.13201156138482775</v>
      </c>
    </row>
    <row r="5515" spans="40:43" x14ac:dyDescent="0.25">
      <c r="AN5515" s="6">
        <f>AL2515-'ugly don''t look!'!$M$6</f>
        <v>0.20457423901223892</v>
      </c>
      <c r="AO5515" s="6">
        <f t="shared" si="575"/>
        <v>0.29036740476233458</v>
      </c>
      <c r="AP5515" s="6">
        <f t="shared" si="576"/>
        <v>3.7279509045787775</v>
      </c>
      <c r="AQ5515" s="6">
        <f t="shared" si="577"/>
        <v>0.13361804636649902</v>
      </c>
    </row>
    <row r="5516" spans="40:43" x14ac:dyDescent="0.25">
      <c r="AN5516" s="6">
        <f>AL2516-'ugly don''t look!'!$M$6</f>
        <v>0.20492407724438966</v>
      </c>
      <c r="AO5516" s="6">
        <f t="shared" si="575"/>
        <v>0.28979885398825522</v>
      </c>
      <c r="AP5516" s="6">
        <f t="shared" si="576"/>
        <v>3.7283007428109283</v>
      </c>
      <c r="AQ5516" s="6">
        <f t="shared" si="577"/>
        <v>0.1343327443647151</v>
      </c>
    </row>
    <row r="5517" spans="40:43" x14ac:dyDescent="0.25">
      <c r="AN5517" s="6">
        <f>AL2517-'ugly don''t look!'!$M$6</f>
        <v>0.20511098516086568</v>
      </c>
      <c r="AO5517" s="6">
        <f t="shared" si="575"/>
        <v>0.28865329575942378</v>
      </c>
      <c r="AP5517" s="6">
        <f t="shared" si="576"/>
        <v>3.7284876507274043</v>
      </c>
      <c r="AQ5517" s="6">
        <f t="shared" si="577"/>
        <v>0.1352547987737141</v>
      </c>
    </row>
    <row r="5518" spans="40:43" x14ac:dyDescent="0.25">
      <c r="AN5518" s="6">
        <f>AL2518-'ugly don''t look!'!$M$6</f>
        <v>0.20553743042897921</v>
      </c>
      <c r="AO5518" s="6">
        <f t="shared" si="575"/>
        <v>0.29003636284895967</v>
      </c>
      <c r="AP5518" s="6">
        <f t="shared" si="576"/>
        <v>3.7289140959955178</v>
      </c>
      <c r="AQ5518" s="6">
        <f t="shared" si="577"/>
        <v>0.13479367945173826</v>
      </c>
    </row>
    <row r="5519" spans="40:43" x14ac:dyDescent="0.25">
      <c r="AN5519" s="6">
        <f>AL2519-'ugly don''t look!'!$M$6</f>
        <v>0.20578611133903957</v>
      </c>
      <c r="AO5519" s="6">
        <f t="shared" si="575"/>
        <v>0.29017342197362211</v>
      </c>
      <c r="AP5519" s="6">
        <f t="shared" si="576"/>
        <v>3.7291627769055782</v>
      </c>
      <c r="AQ5519" s="6">
        <f t="shared" si="577"/>
        <v>0.13495440452312715</v>
      </c>
    </row>
    <row r="5520" spans="40:43" x14ac:dyDescent="0.25">
      <c r="AN5520" s="6">
        <f>AL2520-'ugly don''t look!'!$M$6</f>
        <v>0.20495677018143077</v>
      </c>
      <c r="AO5520" s="6">
        <f t="shared" si="575"/>
        <v>0.29127312215428502</v>
      </c>
      <c r="AP5520" s="6">
        <f t="shared" si="576"/>
        <v>3.7283334357479694</v>
      </c>
      <c r="AQ5520" s="6">
        <f t="shared" si="577"/>
        <v>0.133419345654891</v>
      </c>
    </row>
    <row r="5521" spans="40:43" x14ac:dyDescent="0.25">
      <c r="AN5521" s="6">
        <f>AL2521-'ugly don''t look!'!$M$6</f>
        <v>0.20615557313877497</v>
      </c>
      <c r="AO5521" s="6">
        <f t="shared" si="575"/>
        <v>0.29115471248132785</v>
      </c>
      <c r="AP5521" s="6">
        <f t="shared" si="576"/>
        <v>3.7295322387053136</v>
      </c>
      <c r="AQ5521" s="6">
        <f t="shared" si="577"/>
        <v>0.13469413641762512</v>
      </c>
    </row>
    <row r="5522" spans="40:43" x14ac:dyDescent="0.25">
      <c r="AN5522" s="6">
        <f>AL2522-'ugly don''t look!'!$M$6</f>
        <v>0.20928623889976272</v>
      </c>
      <c r="AO5522" s="6">
        <f t="shared" si="575"/>
        <v>0.29109925748420024</v>
      </c>
      <c r="AP5522" s="6">
        <f t="shared" si="576"/>
        <v>3.7326629044663013</v>
      </c>
      <c r="AQ5522" s="6">
        <f t="shared" si="577"/>
        <v>0.13786038967264436</v>
      </c>
    </row>
    <row r="5523" spans="40:43" x14ac:dyDescent="0.25">
      <c r="AN5523" s="6">
        <f>AL2523-'ugly don''t look!'!$M$6</f>
        <v>0.20929138822379256</v>
      </c>
      <c r="AO5523" s="6">
        <f t="shared" si="575"/>
        <v>0.29117465346534999</v>
      </c>
      <c r="AP5523" s="6">
        <f t="shared" si="576"/>
        <v>3.7326680537903312</v>
      </c>
      <c r="AQ5523" s="6">
        <f t="shared" si="577"/>
        <v>0.13781715464597286</v>
      </c>
    </row>
    <row r="5524" spans="40:43" x14ac:dyDescent="0.25">
      <c r="AN5524" s="6">
        <f>AL2524-'ugly don''t look!'!$M$6</f>
        <v>0.20874314287412865</v>
      </c>
      <c r="AO5524" s="6">
        <f t="shared" si="575"/>
        <v>0.287854054474805</v>
      </c>
      <c r="AP5524" s="6">
        <f t="shared" si="576"/>
        <v>3.7321198084406673</v>
      </c>
      <c r="AQ5524" s="6">
        <f t="shared" si="577"/>
        <v>0.13939985876665117</v>
      </c>
    </row>
    <row r="5525" spans="40:43" x14ac:dyDescent="0.25">
      <c r="AN5525" s="6">
        <f>AL2525-'ugly don''t look!'!$M$6</f>
        <v>0.20804140905242807</v>
      </c>
      <c r="AO5525" s="6">
        <f t="shared" si="575"/>
        <v>0.28793501614281941</v>
      </c>
      <c r="AP5525" s="6">
        <f t="shared" si="576"/>
        <v>3.7314180746189667</v>
      </c>
      <c r="AQ5525" s="6">
        <f t="shared" si="577"/>
        <v>0.13864616889001455</v>
      </c>
    </row>
    <row r="5526" spans="40:43" x14ac:dyDescent="0.25">
      <c r="AN5526" s="6">
        <f>AL2526-'ugly don''t look!'!$M$6</f>
        <v>0.20680424581067447</v>
      </c>
      <c r="AO5526" s="6">
        <f t="shared" si="575"/>
        <v>0.28819113875349173</v>
      </c>
      <c r="AP5526" s="6">
        <f t="shared" si="576"/>
        <v>3.7301809113772131</v>
      </c>
      <c r="AQ5526" s="6">
        <f t="shared" si="577"/>
        <v>0.13724464242851991</v>
      </c>
    </row>
    <row r="5527" spans="40:43" x14ac:dyDescent="0.25">
      <c r="AN5527" s="6">
        <f>AL2527-'ugly don''t look!'!$M$6</f>
        <v>0.20523821769911388</v>
      </c>
      <c r="AO5527" s="6">
        <f t="shared" si="575"/>
        <v>0.28604484024195603</v>
      </c>
      <c r="AP5527" s="6">
        <f t="shared" si="576"/>
        <v>3.7286148832656525</v>
      </c>
      <c r="AQ5527" s="6">
        <f t="shared" si="577"/>
        <v>0.13705597234464537</v>
      </c>
    </row>
    <row r="5528" spans="40:43" x14ac:dyDescent="0.25">
      <c r="AN5528" s="6">
        <f>AL2528-'ugly don''t look!'!$M$6</f>
        <v>0.20596713822954094</v>
      </c>
      <c r="AO5528" s="6">
        <f t="shared" si="575"/>
        <v>0.28686700410603916</v>
      </c>
      <c r="AP5528" s="6">
        <f t="shared" si="576"/>
        <v>3.7293438037960795</v>
      </c>
      <c r="AQ5528" s="6">
        <f t="shared" si="577"/>
        <v>0.13725728034019813</v>
      </c>
    </row>
    <row r="5529" spans="40:43" x14ac:dyDescent="0.25">
      <c r="AN5529" s="6">
        <f>AL2529-'ugly don''t look!'!$M$6</f>
        <v>0.20594192068171058</v>
      </c>
      <c r="AO5529" s="6">
        <f t="shared" si="575"/>
        <v>0.28648011244072313</v>
      </c>
      <c r="AP5529" s="6">
        <f t="shared" si="576"/>
        <v>3.7293185862482492</v>
      </c>
      <c r="AQ5529" s="6">
        <f t="shared" si="577"/>
        <v>0.13748034528345823</v>
      </c>
    </row>
    <row r="5530" spans="40:43" x14ac:dyDescent="0.25">
      <c r="AN5530" s="6">
        <f>AL2530-'ugly don''t look!'!$M$6</f>
        <v>0.20649797376380663</v>
      </c>
      <c r="AO5530" s="6">
        <f t="shared" si="575"/>
        <v>0.28808487583531373</v>
      </c>
      <c r="AP5530" s="6">
        <f t="shared" si="576"/>
        <v>3.7298746393303452</v>
      </c>
      <c r="AQ5530" s="6">
        <f t="shared" si="577"/>
        <v>0.13700656317152318</v>
      </c>
    </row>
    <row r="5531" spans="40:43" x14ac:dyDescent="0.25">
      <c r="AN5531" s="6">
        <f>AL2531-'ugly don''t look!'!$M$6</f>
        <v>0.20697875986719128</v>
      </c>
      <c r="AO5531" s="6">
        <f t="shared" si="575"/>
        <v>0.28997154309775558</v>
      </c>
      <c r="AP5531" s="6">
        <f t="shared" si="576"/>
        <v>3.7303554254337299</v>
      </c>
      <c r="AQ5531" s="6">
        <f t="shared" si="577"/>
        <v>0.13627660608819359</v>
      </c>
    </row>
    <row r="5532" spans="40:43" x14ac:dyDescent="0.25">
      <c r="AN5532" s="6">
        <f>AL2532-'ugly don''t look!'!$M$6</f>
        <v>0.20710065584545179</v>
      </c>
      <c r="AO5532" s="6">
        <f t="shared" si="575"/>
        <v>0.28730583710530511</v>
      </c>
      <c r="AP5532" s="6">
        <f t="shared" si="576"/>
        <v>3.7304773214119904</v>
      </c>
      <c r="AQ5532" s="6">
        <f t="shared" si="577"/>
        <v>0.13810918281678708</v>
      </c>
    </row>
    <row r="5533" spans="40:43" x14ac:dyDescent="0.25">
      <c r="AN5533" s="6">
        <f>AL2533-'ugly don''t look!'!$M$6</f>
        <v>0.20673781185854301</v>
      </c>
      <c r="AO5533" s="6">
        <f t="shared" si="575"/>
        <v>0.28636254068526223</v>
      </c>
      <c r="AP5533" s="6">
        <f t="shared" si="576"/>
        <v>3.7301144774250816</v>
      </c>
      <c r="AQ5533" s="6">
        <f t="shared" si="577"/>
        <v>0.13835168654346541</v>
      </c>
    </row>
    <row r="5534" spans="40:43" x14ac:dyDescent="0.25">
      <c r="AN5534" s="6">
        <f>AL2534-'ugly don''t look!'!$M$6</f>
        <v>0.20526117569286351</v>
      </c>
      <c r="AO5534" s="6">
        <f t="shared" si="575"/>
        <v>0.28556824957642807</v>
      </c>
      <c r="AP5534" s="6">
        <f t="shared" si="576"/>
        <v>3.7286378412594021</v>
      </c>
      <c r="AQ5534" s="6">
        <f t="shared" si="577"/>
        <v>0.13738477594913229</v>
      </c>
    </row>
    <row r="5535" spans="40:43" x14ac:dyDescent="0.25">
      <c r="AN5535" s="6">
        <f>AL2535-'ugly don''t look!'!$M$6</f>
        <v>0.20617906351358561</v>
      </c>
      <c r="AO5535" s="6">
        <f t="shared" si="575"/>
        <v>0.28646902939907243</v>
      </c>
      <c r="AP5535" s="6">
        <f t="shared" si="576"/>
        <v>3.7295557290801242</v>
      </c>
      <c r="AQ5535" s="6">
        <f t="shared" si="577"/>
        <v>0.13772460050734525</v>
      </c>
    </row>
    <row r="5536" spans="40:43" x14ac:dyDescent="0.25">
      <c r="AN5536" s="6">
        <f>AL2536-'ugly don''t look!'!$M$6</f>
        <v>0.20475831807362788</v>
      </c>
      <c r="AO5536" s="6">
        <f t="shared" si="575"/>
        <v>0.28658799517106381</v>
      </c>
      <c r="AP5536" s="6">
        <f t="shared" si="576"/>
        <v>3.7281349836401665</v>
      </c>
      <c r="AQ5536" s="6">
        <f t="shared" si="577"/>
        <v>0.1362275103929671</v>
      </c>
    </row>
    <row r="5537" spans="40:43" x14ac:dyDescent="0.25">
      <c r="AN5537" s="6">
        <f>AL2537-'ugly don''t look!'!$M$6</f>
        <v>0.20545891267562855</v>
      </c>
      <c r="AO5537" s="6">
        <f t="shared" si="575"/>
        <v>0.28686768587153921</v>
      </c>
      <c r="AP5537" s="6">
        <f t="shared" si="576"/>
        <v>3.7288355782421672</v>
      </c>
      <c r="AQ5537" s="6">
        <f t="shared" si="577"/>
        <v>0.13674861727250121</v>
      </c>
    </row>
    <row r="5538" spans="40:43" x14ac:dyDescent="0.25">
      <c r="AN5538" s="6">
        <f>AL2538-'ugly don''t look!'!$M$6</f>
        <v>0.20462012338064905</v>
      </c>
      <c r="AO5538" s="6">
        <f t="shared" si="575"/>
        <v>0.28622103553365646</v>
      </c>
      <c r="AP5538" s="6">
        <f t="shared" si="576"/>
        <v>3.7279967889471877</v>
      </c>
      <c r="AQ5538" s="6">
        <f t="shared" si="577"/>
        <v>0.13632480708187353</v>
      </c>
    </row>
    <row r="5539" spans="40:43" x14ac:dyDescent="0.25">
      <c r="AN5539" s="6">
        <f>AL2539-'ugly don''t look!'!$M$6</f>
        <v>0.20522849270638099</v>
      </c>
      <c r="AO5539" s="6">
        <f t="shared" si="575"/>
        <v>0.28693522096280888</v>
      </c>
      <c r="AP5539" s="6">
        <f t="shared" si="576"/>
        <v>3.7286051582729196</v>
      </c>
      <c r="AQ5539" s="6">
        <f t="shared" si="577"/>
        <v>0.13647485757226524</v>
      </c>
    </row>
    <row r="5540" spans="40:43" x14ac:dyDescent="0.25">
      <c r="AN5540" s="6">
        <f>AL2540-'ugly don''t look!'!$M$6</f>
        <v>0.20396658072271867</v>
      </c>
      <c r="AO5540" s="6">
        <f t="shared" si="575"/>
        <v>0.28643974400176914</v>
      </c>
      <c r="AP5540" s="6">
        <f t="shared" si="576"/>
        <v>3.7273432462892573</v>
      </c>
      <c r="AQ5540" s="6">
        <f t="shared" si="577"/>
        <v>0.1355309112239298</v>
      </c>
    </row>
    <row r="5541" spans="40:43" x14ac:dyDescent="0.25">
      <c r="AN5541" s="6">
        <f>AL2541-'ugly don''t look!'!$M$6</f>
        <v>0.20378173944811451</v>
      </c>
      <c r="AO5541" s="6">
        <f t="shared" si="575"/>
        <v>0.28468023746733495</v>
      </c>
      <c r="AP5541" s="6">
        <f t="shared" si="576"/>
        <v>3.7271584050146531</v>
      </c>
      <c r="AQ5541" s="6">
        <f t="shared" si="577"/>
        <v>0.13647520945948396</v>
      </c>
    </row>
    <row r="5542" spans="40:43" x14ac:dyDescent="0.25">
      <c r="AN5542" s="6">
        <f>AL2542-'ugly don''t look!'!$M$6</f>
        <v>0.2053901122724211</v>
      </c>
      <c r="AO5542" s="6">
        <f t="shared" si="575"/>
        <v>0.28334601205960186</v>
      </c>
      <c r="AP5542" s="6">
        <f t="shared" si="576"/>
        <v>3.7287667778389597</v>
      </c>
      <c r="AQ5542" s="6">
        <f t="shared" si="577"/>
        <v>0.13893980338547179</v>
      </c>
    </row>
    <row r="5543" spans="40:43" x14ac:dyDescent="0.25">
      <c r="AN5543" s="6">
        <f>AL2543-'ugly don''t look!'!$M$6</f>
        <v>0.20436480710735516</v>
      </c>
      <c r="AO5543" s="6">
        <f t="shared" si="575"/>
        <v>0.28364704450567768</v>
      </c>
      <c r="AP5543" s="6">
        <f t="shared" si="576"/>
        <v>3.7277414726738938</v>
      </c>
      <c r="AQ5543" s="6">
        <f t="shared" si="577"/>
        <v>0.13772131472148061</v>
      </c>
    </row>
    <row r="5544" spans="40:43" x14ac:dyDescent="0.25">
      <c r="AN5544" s="6">
        <f>AL2544-'ugly don''t look!'!$M$6</f>
        <v>0.20315349218618328</v>
      </c>
      <c r="AO5544" s="6">
        <f t="shared" si="575"/>
        <v>0.28382938992217271</v>
      </c>
      <c r="AP5544" s="6">
        <f t="shared" si="576"/>
        <v>3.7265301577527219</v>
      </c>
      <c r="AQ5544" s="6">
        <f t="shared" si="577"/>
        <v>0.13639298209663364</v>
      </c>
    </row>
    <row r="5545" spans="40:43" x14ac:dyDescent="0.25">
      <c r="AN5545" s="6">
        <f>AL2545-'ugly don''t look!'!$M$6</f>
        <v>0.20313344639576592</v>
      </c>
      <c r="AO5545" s="6">
        <f t="shared" si="575"/>
        <v>0.28472033538055147</v>
      </c>
      <c r="AP5545" s="6">
        <f t="shared" si="576"/>
        <v>3.7265101119623045</v>
      </c>
      <c r="AQ5545" s="6">
        <f t="shared" si="577"/>
        <v>0.13580118411390338</v>
      </c>
    </row>
    <row r="5546" spans="40:43" x14ac:dyDescent="0.25">
      <c r="AN5546" s="6">
        <f>AL2546-'ugly don''t look!'!$M$6</f>
        <v>0.20236048271024876</v>
      </c>
      <c r="AO5546" s="6">
        <f t="shared" si="575"/>
        <v>0.28477328436801475</v>
      </c>
      <c r="AP5546" s="6">
        <f t="shared" si="576"/>
        <v>3.7257371482767874</v>
      </c>
      <c r="AQ5546" s="6">
        <f t="shared" si="577"/>
        <v>0.13499424113214742</v>
      </c>
    </row>
    <row r="5547" spans="40:43" x14ac:dyDescent="0.25">
      <c r="AN5547" s="6">
        <f>AL2547-'ugly don''t look!'!$M$6</f>
        <v>0.19977649847425472</v>
      </c>
      <c r="AO5547" s="6">
        <f t="shared" si="575"/>
        <v>0.28287745934745789</v>
      </c>
      <c r="AP5547" s="6">
        <f t="shared" si="576"/>
        <v>3.7231531640407933</v>
      </c>
      <c r="AQ5547" s="6">
        <f t="shared" si="577"/>
        <v>0.13362687695022205</v>
      </c>
    </row>
    <row r="5548" spans="40:43" x14ac:dyDescent="0.25">
      <c r="AN5548" s="6">
        <f>AL2548-'ugly don''t look!'!$M$6</f>
        <v>0.19905692265033226</v>
      </c>
      <c r="AO5548" s="6">
        <f t="shared" si="575"/>
        <v>0.28267628429106595</v>
      </c>
      <c r="AP5548" s="6">
        <f t="shared" si="576"/>
        <v>3.7224335882168709</v>
      </c>
      <c r="AQ5548" s="6">
        <f t="shared" si="577"/>
        <v>0.13303640249659004</v>
      </c>
    </row>
    <row r="5549" spans="40:43" x14ac:dyDescent="0.25">
      <c r="AN5549" s="6">
        <f>AL2549-'ugly don''t look!'!$M$6</f>
        <v>0.20140571731717349</v>
      </c>
      <c r="AO5549" s="6">
        <f t="shared" si="575"/>
        <v>0.28299184837989039</v>
      </c>
      <c r="AP5549" s="6">
        <f t="shared" si="576"/>
        <v>3.7247823828837121</v>
      </c>
      <c r="AQ5549" s="6">
        <f t="shared" si="577"/>
        <v>0.13518268817940335</v>
      </c>
    </row>
    <row r="5550" spans="40:43" x14ac:dyDescent="0.25">
      <c r="AN5550" s="6">
        <f>AL2550-'ugly don''t look!'!$M$6</f>
        <v>0.20163701971393211</v>
      </c>
      <c r="AO5550" s="6">
        <f t="shared" si="575"/>
        <v>0.28343058905537627</v>
      </c>
      <c r="AP5550" s="6">
        <f t="shared" si="576"/>
        <v>3.7250136852804707</v>
      </c>
      <c r="AQ5550" s="6">
        <f t="shared" si="577"/>
        <v>0.13513243468437666</v>
      </c>
    </row>
    <row r="5551" spans="40:43" x14ac:dyDescent="0.25">
      <c r="AN5551" s="6">
        <f>AL2551-'ugly don''t look!'!$M$6</f>
        <v>0.20268178532743031</v>
      </c>
      <c r="AO5551" s="6">
        <f t="shared" si="575"/>
        <v>0.28194937224439004</v>
      </c>
      <c r="AP5551" s="6">
        <f t="shared" si="576"/>
        <v>3.7260584508939689</v>
      </c>
      <c r="AQ5551" s="6">
        <f t="shared" si="577"/>
        <v>0.13712775114361703</v>
      </c>
    </row>
    <row r="5552" spans="40:43" x14ac:dyDescent="0.25">
      <c r="AN5552" s="6">
        <f>AL2552-'ugly don''t look!'!$M$6</f>
        <v>0.20262951742263668</v>
      </c>
      <c r="AO5552" s="6">
        <f t="shared" si="575"/>
        <v>0.28023298523828055</v>
      </c>
      <c r="AP5552" s="6">
        <f t="shared" si="576"/>
        <v>3.7260061829891753</v>
      </c>
      <c r="AQ5552" s="6">
        <f t="shared" si="577"/>
        <v>0.13817695137514027</v>
      </c>
    </row>
    <row r="5553" spans="40:43" x14ac:dyDescent="0.25">
      <c r="AN5553" s="6">
        <f>AL2553-'ugly don''t look!'!$M$6</f>
        <v>0.2046310244579912</v>
      </c>
      <c r="AO5553" s="6">
        <f t="shared" si="575"/>
        <v>0.28086594285680677</v>
      </c>
      <c r="AP5553" s="6">
        <f t="shared" si="576"/>
        <v>3.7280076900245298</v>
      </c>
      <c r="AQ5553" s="6">
        <f t="shared" si="577"/>
        <v>0.13977226642351048</v>
      </c>
    </row>
    <row r="5554" spans="40:43" x14ac:dyDescent="0.25">
      <c r="AN5554" s="6">
        <f>AL2554-'ugly don''t look!'!$M$6</f>
        <v>0.20588004273562577</v>
      </c>
      <c r="AO5554" s="6">
        <f t="shared" si="575"/>
        <v>0.28186719648898806</v>
      </c>
      <c r="AP5554" s="6">
        <f t="shared" si="576"/>
        <v>3.7292567083021644</v>
      </c>
      <c r="AQ5554" s="6">
        <f t="shared" si="577"/>
        <v>0.1403787437309014</v>
      </c>
    </row>
    <row r="5555" spans="40:43" x14ac:dyDescent="0.25">
      <c r="AN5555" s="6">
        <f>AL2555-'ugly don''t look!'!$M$6</f>
        <v>0.20477956289022936</v>
      </c>
      <c r="AO5555" s="6">
        <f t="shared" si="575"/>
        <v>0.28241835991411579</v>
      </c>
      <c r="AP5555" s="6">
        <f t="shared" si="576"/>
        <v>3.728156228456768</v>
      </c>
      <c r="AQ5555" s="6">
        <f t="shared" si="577"/>
        <v>0.13892456221535684</v>
      </c>
    </row>
    <row r="5556" spans="40:43" x14ac:dyDescent="0.25">
      <c r="AN5556" s="6">
        <f>AL2556-'ugly don''t look!'!$M$6</f>
        <v>0.20467918485768477</v>
      </c>
      <c r="AO5556" s="6">
        <f t="shared" si="575"/>
        <v>0.28186968027415332</v>
      </c>
      <c r="AP5556" s="6">
        <f t="shared" si="576"/>
        <v>3.7280558504242234</v>
      </c>
      <c r="AQ5556" s="6">
        <f t="shared" si="577"/>
        <v>0.1391762919174393</v>
      </c>
    </row>
    <row r="5557" spans="40:43" x14ac:dyDescent="0.25">
      <c r="AN5557" s="6">
        <f>AL2557-'ugly don''t look!'!$M$6</f>
        <v>0.2035853967754222</v>
      </c>
      <c r="AO5557" s="6">
        <f t="shared" si="575"/>
        <v>0.28011939553899412</v>
      </c>
      <c r="AP5557" s="6">
        <f t="shared" si="576"/>
        <v>3.7269620623419608</v>
      </c>
      <c r="AQ5557" s="6">
        <f t="shared" si="577"/>
        <v>0.13920572538043277</v>
      </c>
    </row>
    <row r="5558" spans="40:43" x14ac:dyDescent="0.25">
      <c r="AN5558" s="6">
        <f>AL2558-'ugly don''t look!'!$M$6</f>
        <v>0.20438316495164566</v>
      </c>
      <c r="AO5558" s="6">
        <f t="shared" si="575"/>
        <v>0.2819791748101021</v>
      </c>
      <c r="AP5558" s="6">
        <f t="shared" si="576"/>
        <v>3.7277598305181843</v>
      </c>
      <c r="AQ5558" s="6">
        <f t="shared" si="577"/>
        <v>0.13881000537455249</v>
      </c>
    </row>
    <row r="5559" spans="40:43" x14ac:dyDescent="0.25">
      <c r="AN5559" s="6">
        <f>AL2559-'ugly don''t look!'!$M$6</f>
        <v>0.20454609145173874</v>
      </c>
      <c r="AO5559" s="6">
        <f t="shared" si="575"/>
        <v>0.28179396487818364</v>
      </c>
      <c r="AP5559" s="6">
        <f t="shared" si="576"/>
        <v>3.7279227570182774</v>
      </c>
      <c r="AQ5559" s="6">
        <f t="shared" si="577"/>
        <v>0.1390917878423332</v>
      </c>
    </row>
    <row r="5560" spans="40:43" x14ac:dyDescent="0.25">
      <c r="AN5560" s="6">
        <f>AL2560-'ugly don''t look!'!$M$6</f>
        <v>0.2073232128388578</v>
      </c>
      <c r="AO5560" s="6">
        <f t="shared" si="575"/>
        <v>0.28526600250607403</v>
      </c>
      <c r="AP5560" s="6">
        <f t="shared" si="576"/>
        <v>3.7306998784053964</v>
      </c>
      <c r="AQ5560" s="6">
        <f t="shared" si="577"/>
        <v>0.13964077606274697</v>
      </c>
    </row>
    <row r="5561" spans="40:43" x14ac:dyDescent="0.25">
      <c r="AN5561" s="6">
        <f>AL2561-'ugly don''t look!'!$M$6</f>
        <v>0.20924338813925214</v>
      </c>
      <c r="AO5561" s="6">
        <f t="shared" si="575"/>
        <v>0.28614134213785825</v>
      </c>
      <c r="AP5561" s="6">
        <f t="shared" si="576"/>
        <v>3.7326200537057908</v>
      </c>
      <c r="AQ5561" s="6">
        <f t="shared" si="577"/>
        <v>0.14099921399887921</v>
      </c>
    </row>
    <row r="5562" spans="40:43" x14ac:dyDescent="0.25">
      <c r="AN5562" s="6">
        <f>AL2562-'ugly don''t look!'!$M$6</f>
        <v>0.21059447918228091</v>
      </c>
      <c r="AO5562" s="6">
        <f t="shared" si="575"/>
        <v>0.28717945965428165</v>
      </c>
      <c r="AP5562" s="6">
        <f t="shared" si="576"/>
        <v>3.7339711447488195</v>
      </c>
      <c r="AQ5562" s="6">
        <f t="shared" si="577"/>
        <v>0.14168410717276619</v>
      </c>
    </row>
    <row r="5563" spans="40:43" x14ac:dyDescent="0.25">
      <c r="AN5563" s="6">
        <f>AL2563-'ugly don''t look!'!$M$6</f>
        <v>0.21198813312717713</v>
      </c>
      <c r="AO5563" s="6">
        <f t="shared" ref="AO5563:AO5626" si="578">AK2563</f>
        <v>0.28762777825307106</v>
      </c>
      <c r="AP5563" s="6">
        <f t="shared" ref="AP5563:AP5626" si="579">AL2563</f>
        <v>3.7353647986937157</v>
      </c>
      <c r="AQ5563" s="6">
        <f t="shared" si="577"/>
        <v>0.1427900587231983</v>
      </c>
    </row>
    <row r="5564" spans="40:43" x14ac:dyDescent="0.25">
      <c r="AN5564" s="6">
        <f>AL2564-'ugly don''t look!'!$M$6</f>
        <v>0.21082195236344781</v>
      </c>
      <c r="AO5564" s="6">
        <f t="shared" si="578"/>
        <v>0.29176230965305566</v>
      </c>
      <c r="AP5564" s="6">
        <f t="shared" si="579"/>
        <v>3.7341986179299864</v>
      </c>
      <c r="AQ5564" s="6">
        <f t="shared" si="577"/>
        <v>0.13897059837888812</v>
      </c>
    </row>
    <row r="5565" spans="40:43" x14ac:dyDescent="0.25">
      <c r="AN5565" s="6">
        <f>AL2565-'ugly don''t look!'!$M$6</f>
        <v>0.21236270576760674</v>
      </c>
      <c r="AO5565" s="6">
        <f t="shared" si="578"/>
        <v>0.2919783683156883</v>
      </c>
      <c r="AP5565" s="6">
        <f t="shared" si="579"/>
        <v>3.7357393713341454</v>
      </c>
      <c r="AQ5565" s="6">
        <f t="shared" si="577"/>
        <v>0.14037269905984534</v>
      </c>
    </row>
    <row r="5566" spans="40:43" x14ac:dyDescent="0.25">
      <c r="AN5566" s="6">
        <f>AL2566-'ugly don''t look!'!$M$6</f>
        <v>0.21127215506184482</v>
      </c>
      <c r="AO5566" s="6">
        <f t="shared" si="578"/>
        <v>0.29272924997155064</v>
      </c>
      <c r="AP5566" s="6">
        <f t="shared" si="579"/>
        <v>3.7346488206283834</v>
      </c>
      <c r="AQ5566" s="6">
        <f t="shared" si="577"/>
        <v>0.13880028021179777</v>
      </c>
    </row>
    <row r="5567" spans="40:43" x14ac:dyDescent="0.25">
      <c r="AN5567" s="6">
        <f>AL2567-'ugly don''t look!'!$M$6</f>
        <v>0.21351061062923105</v>
      </c>
      <c r="AO5567" s="6">
        <f t="shared" si="578"/>
        <v>0.29678975512996741</v>
      </c>
      <c r="AP5567" s="6">
        <f t="shared" si="579"/>
        <v>3.7368872761957697</v>
      </c>
      <c r="AQ5567" s="6">
        <f t="shared" si="577"/>
        <v>0.13843296153746201</v>
      </c>
    </row>
    <row r="5568" spans="40:43" x14ac:dyDescent="0.25">
      <c r="AN5568" s="6">
        <f>AL2568-'ugly don''t look!'!$M$6</f>
        <v>0.21404545035433031</v>
      </c>
      <c r="AO5568" s="6">
        <f t="shared" si="578"/>
        <v>0.29642436831666141</v>
      </c>
      <c r="AP5568" s="6">
        <f t="shared" si="579"/>
        <v>3.7374221159208689</v>
      </c>
      <c r="AQ5568" s="6">
        <f t="shared" si="577"/>
        <v>0.13920228330586173</v>
      </c>
    </row>
    <row r="5569" spans="40:43" x14ac:dyDescent="0.25">
      <c r="AN5569" s="6">
        <f>AL2569-'ugly don''t look!'!$M$6</f>
        <v>0.21443462211809106</v>
      </c>
      <c r="AO5569" s="6">
        <f t="shared" si="578"/>
        <v>0.29652519111135855</v>
      </c>
      <c r="AP5569" s="6">
        <f t="shared" si="579"/>
        <v>3.7378112876846297</v>
      </c>
      <c r="AQ5569" s="6">
        <f t="shared" si="577"/>
        <v>0.13952675340538359</v>
      </c>
    </row>
    <row r="5570" spans="40:43" x14ac:dyDescent="0.25">
      <c r="AN5570" s="6">
        <f>AL2570-'ugly don''t look!'!$M$6</f>
        <v>0.21553872800857699</v>
      </c>
      <c r="AO5570" s="6">
        <f t="shared" si="578"/>
        <v>0.2927029856227425</v>
      </c>
      <c r="AP5570" s="6">
        <f t="shared" si="579"/>
        <v>3.7389153935751156</v>
      </c>
      <c r="AQ5570" s="6">
        <f t="shared" ref="AQ5570:AQ5633" si="580">AN5570-$AS$2*AO5570-$AT$2</f>
        <v>0.1430837079489882</v>
      </c>
    </row>
    <row r="5571" spans="40:43" x14ac:dyDescent="0.25">
      <c r="AN5571" s="6">
        <f>AL2571-'ugly don''t look!'!$M$6</f>
        <v>0.21402556070742618</v>
      </c>
      <c r="AO5571" s="6">
        <f t="shared" si="578"/>
        <v>0.2918700056379101</v>
      </c>
      <c r="AP5571" s="6">
        <f t="shared" si="579"/>
        <v>3.7374022262739648</v>
      </c>
      <c r="AQ5571" s="6">
        <f t="shared" si="580"/>
        <v>0.14210509428184695</v>
      </c>
    </row>
    <row r="5572" spans="40:43" x14ac:dyDescent="0.25">
      <c r="AN5572" s="6">
        <f>AL2572-'ugly don''t look!'!$M$6</f>
        <v>0.21602255578934049</v>
      </c>
      <c r="AO5572" s="6">
        <f t="shared" si="578"/>
        <v>0.29107753288264526</v>
      </c>
      <c r="AP5572" s="6">
        <f t="shared" si="579"/>
        <v>3.7393992213558791</v>
      </c>
      <c r="AQ5572" s="6">
        <f t="shared" si="580"/>
        <v>0.1446106480313091</v>
      </c>
    </row>
    <row r="5573" spans="40:43" x14ac:dyDescent="0.25">
      <c r="AN5573" s="6">
        <f>AL2573-'ugly don''t look!'!$M$6</f>
        <v>0.21557278145291647</v>
      </c>
      <c r="AO5573" s="6">
        <f t="shared" si="578"/>
        <v>0.29117605356205445</v>
      </c>
      <c r="AP5573" s="6">
        <f t="shared" si="579"/>
        <v>3.7389494470194551</v>
      </c>
      <c r="AQ5573" s="6">
        <f t="shared" si="580"/>
        <v>0.14409764938198175</v>
      </c>
    </row>
    <row r="5574" spans="40:43" x14ac:dyDescent="0.25">
      <c r="AN5574" s="6">
        <f>AL2574-'ugly don''t look!'!$M$6</f>
        <v>0.21526863520563166</v>
      </c>
      <c r="AO5574" s="6">
        <f t="shared" si="578"/>
        <v>0.2901901548967189</v>
      </c>
      <c r="AP5574" s="6">
        <f t="shared" si="579"/>
        <v>3.7386453007721703</v>
      </c>
      <c r="AQ5574" s="6">
        <f t="shared" si="580"/>
        <v>0.14442619026273917</v>
      </c>
    </row>
    <row r="5575" spans="40:43" x14ac:dyDescent="0.25">
      <c r="AN5575" s="6">
        <f>AL2575-'ugly don''t look!'!$M$6</f>
        <v>0.21419033998501291</v>
      </c>
      <c r="AO5575" s="6">
        <f t="shared" si="578"/>
        <v>0.28951177997791588</v>
      </c>
      <c r="AP5575" s="6">
        <f t="shared" si="579"/>
        <v>3.7375670055515515</v>
      </c>
      <c r="AQ5575" s="6">
        <f t="shared" si="580"/>
        <v>0.14378323296700471</v>
      </c>
    </row>
    <row r="5576" spans="40:43" x14ac:dyDescent="0.25">
      <c r="AN5576" s="6">
        <f>AL2576-'ugly don''t look!'!$M$6</f>
        <v>0.21406759694966215</v>
      </c>
      <c r="AO5576" s="6">
        <f t="shared" si="578"/>
        <v>0.28811590049756092</v>
      </c>
      <c r="AP5576" s="6">
        <f t="shared" si="579"/>
        <v>3.7374442625162008</v>
      </c>
      <c r="AQ5576" s="6">
        <f t="shared" si="580"/>
        <v>0.14455627670018389</v>
      </c>
    </row>
    <row r="5577" spans="40:43" x14ac:dyDescent="0.25">
      <c r="AN5577" s="6">
        <f>AL2577-'ugly don''t look!'!$M$6</f>
        <v>0.21220165917118461</v>
      </c>
      <c r="AO5577" s="6">
        <f t="shared" si="578"/>
        <v>0.28689129171530753</v>
      </c>
      <c r="AP5577" s="6">
        <f t="shared" si="579"/>
        <v>3.7355783247377232</v>
      </c>
      <c r="AQ5577" s="6">
        <f t="shared" si="580"/>
        <v>0.14347621503723543</v>
      </c>
    </row>
    <row r="5578" spans="40:43" x14ac:dyDescent="0.25">
      <c r="AN5578" s="6">
        <f>AL2578-'ugly don''t look!'!$M$6</f>
        <v>0.21220220927960476</v>
      </c>
      <c r="AO5578" s="6">
        <f t="shared" si="578"/>
        <v>0.28677696436555633</v>
      </c>
      <c r="AP5578" s="6">
        <f t="shared" si="579"/>
        <v>3.7355788748461434</v>
      </c>
      <c r="AQ5578" s="6">
        <f t="shared" si="580"/>
        <v>0.14355013317536697</v>
      </c>
    </row>
    <row r="5579" spans="40:43" x14ac:dyDescent="0.25">
      <c r="AN5579" s="6">
        <f>AL2579-'ugly don''t look!'!$M$6</f>
        <v>0.2073009163718873</v>
      </c>
      <c r="AO5579" s="6">
        <f t="shared" si="578"/>
        <v>0.28647401678301593</v>
      </c>
      <c r="AP5579" s="6">
        <f t="shared" si="579"/>
        <v>3.7306775819384259</v>
      </c>
      <c r="AQ5579" s="6">
        <f t="shared" si="580"/>
        <v>0.13884325277948673</v>
      </c>
    </row>
    <row r="5580" spans="40:43" x14ac:dyDescent="0.25">
      <c r="AN5580" s="6">
        <f>AL2580-'ugly don''t look!'!$M$6</f>
        <v>0.20862488212481267</v>
      </c>
      <c r="AO5580" s="6">
        <f t="shared" si="578"/>
        <v>0.28674662259835992</v>
      </c>
      <c r="AP5580" s="6">
        <f t="shared" si="579"/>
        <v>3.7320015476913513</v>
      </c>
      <c r="AQ5580" s="6">
        <f t="shared" si="580"/>
        <v>0.13999227743911127</v>
      </c>
    </row>
    <row r="5581" spans="40:43" x14ac:dyDescent="0.25">
      <c r="AN5581" s="6">
        <f>AL2581-'ugly don''t look!'!$M$6</f>
        <v>0.20885623810077902</v>
      </c>
      <c r="AO5581" s="6">
        <f t="shared" si="578"/>
        <v>0.28668269732306406</v>
      </c>
      <c r="AP5581" s="6">
        <f t="shared" si="579"/>
        <v>3.7322329036673176</v>
      </c>
      <c r="AQ5581" s="6">
        <f t="shared" si="580"/>
        <v>0.14026465659551016</v>
      </c>
    </row>
    <row r="5582" spans="40:43" x14ac:dyDescent="0.25">
      <c r="AN5582" s="6">
        <f>AL2582-'ugly don''t look!'!$M$6</f>
        <v>0.20617734172474833</v>
      </c>
      <c r="AO5582" s="6">
        <f t="shared" si="578"/>
        <v>0.28668555273921636</v>
      </c>
      <c r="AP5582" s="6">
        <f t="shared" si="579"/>
        <v>3.7295540072912869</v>
      </c>
      <c r="AQ5582" s="6">
        <f t="shared" si="580"/>
        <v>0.13758392779480105</v>
      </c>
    </row>
    <row r="5583" spans="40:43" x14ac:dyDescent="0.25">
      <c r="AN5583" s="6">
        <f>AL2583-'ugly don''t look!'!$M$6</f>
        <v>0.2066479561432546</v>
      </c>
      <c r="AO5583" s="6">
        <f t="shared" si="578"/>
        <v>0.28469813013205825</v>
      </c>
      <c r="AP5583" s="6">
        <f t="shared" si="579"/>
        <v>3.7300246217097932</v>
      </c>
      <c r="AQ5583" s="6">
        <f t="shared" si="580"/>
        <v>0.13932994377914792</v>
      </c>
    </row>
    <row r="5584" spans="40:43" x14ac:dyDescent="0.25">
      <c r="AN5584" s="6">
        <f>AL2584-'ugly don''t look!'!$M$6</f>
        <v>0.2057500004581958</v>
      </c>
      <c r="AO5584" s="6">
        <f t="shared" si="578"/>
        <v>0.28508426037622869</v>
      </c>
      <c r="AP5584" s="6">
        <f t="shared" si="579"/>
        <v>3.7291266660247344</v>
      </c>
      <c r="AQ5584" s="6">
        <f t="shared" si="580"/>
        <v>0.13818419423471587</v>
      </c>
    </row>
    <row r="5585" spans="40:43" x14ac:dyDescent="0.25">
      <c r="AN5585" s="6">
        <f>AL2585-'ugly don''t look!'!$M$6</f>
        <v>0.20633597982049867</v>
      </c>
      <c r="AO5585" s="6">
        <f t="shared" si="578"/>
        <v>0.28584856682606102</v>
      </c>
      <c r="AP5585" s="6">
        <f t="shared" si="579"/>
        <v>3.7297126453870373</v>
      </c>
      <c r="AQ5585" s="6">
        <f t="shared" si="580"/>
        <v>0.13827969027485701</v>
      </c>
    </row>
    <row r="5586" spans="40:43" x14ac:dyDescent="0.25">
      <c r="AN5586" s="6">
        <f>AL2586-'ugly don''t look!'!$M$6</f>
        <v>0.20723279543591788</v>
      </c>
      <c r="AO5586" s="6">
        <f t="shared" si="578"/>
        <v>0.28373732374815597</v>
      </c>
      <c r="AP5586" s="6">
        <f t="shared" si="579"/>
        <v>3.7306094610024565</v>
      </c>
      <c r="AQ5586" s="6">
        <f t="shared" si="580"/>
        <v>0.14053136756777349</v>
      </c>
    </row>
    <row r="5587" spans="40:43" x14ac:dyDescent="0.25">
      <c r="AN5587" s="6">
        <f>AL2587-'ugly don''t look!'!$M$6</f>
        <v>0.2068540222904085</v>
      </c>
      <c r="AO5587" s="6">
        <f t="shared" si="578"/>
        <v>0.28467058639831899</v>
      </c>
      <c r="AP5587" s="6">
        <f t="shared" si="579"/>
        <v>3.7302306878569471</v>
      </c>
      <c r="AQ5587" s="6">
        <f t="shared" si="580"/>
        <v>0.13955368574472798</v>
      </c>
    </row>
    <row r="5588" spans="40:43" x14ac:dyDescent="0.25">
      <c r="AN5588" s="6">
        <f>AL2588-'ugly don''t look!'!$M$6</f>
        <v>0.2050817446266846</v>
      </c>
      <c r="AO5588" s="6">
        <f t="shared" si="578"/>
        <v>0.28595903400509493</v>
      </c>
      <c r="AP5588" s="6">
        <f t="shared" si="579"/>
        <v>3.7284584101932232</v>
      </c>
      <c r="AQ5588" s="6">
        <f t="shared" si="580"/>
        <v>0.13695456426365646</v>
      </c>
    </row>
    <row r="5589" spans="40:43" x14ac:dyDescent="0.25">
      <c r="AN5589" s="6">
        <f>AL2589-'ugly don''t look!'!$M$6</f>
        <v>0.20481453888044454</v>
      </c>
      <c r="AO5589" s="6">
        <f t="shared" si="578"/>
        <v>0.28545415489350479</v>
      </c>
      <c r="AP5589" s="6">
        <f t="shared" si="579"/>
        <v>3.7281912044469832</v>
      </c>
      <c r="AQ5589" s="6">
        <f t="shared" si="580"/>
        <v>0.13701135785563617</v>
      </c>
    </row>
    <row r="5590" spans="40:43" x14ac:dyDescent="0.25">
      <c r="AN5590" s="6">
        <f>AL2590-'ugly don''t look!'!$M$6</f>
        <v>0.20544346684331494</v>
      </c>
      <c r="AO5590" s="6">
        <f t="shared" si="578"/>
        <v>0.28484130262246665</v>
      </c>
      <c r="AP5590" s="6">
        <f t="shared" si="579"/>
        <v>3.7288201324098535</v>
      </c>
      <c r="AQ5590" s="6">
        <f t="shared" si="580"/>
        <v>0.13803357547079079</v>
      </c>
    </row>
    <row r="5591" spans="40:43" x14ac:dyDescent="0.25">
      <c r="AN5591" s="6">
        <f>AL2591-'ugly don''t look!'!$M$6</f>
        <v>0.20372207014832266</v>
      </c>
      <c r="AO5591" s="6">
        <f t="shared" si="578"/>
        <v>0.28513544004738428</v>
      </c>
      <c r="AP5591" s="6">
        <f t="shared" si="579"/>
        <v>3.7270987357148613</v>
      </c>
      <c r="AQ5591" s="6">
        <f t="shared" si="580"/>
        <v>0.13612342006340331</v>
      </c>
    </row>
    <row r="5592" spans="40:43" x14ac:dyDescent="0.25">
      <c r="AN5592" s="6">
        <f>AL2592-'ugly don''t look!'!$M$6</f>
        <v>0.20312764846146392</v>
      </c>
      <c r="AO5592" s="6">
        <f t="shared" si="578"/>
        <v>0.28603874193039286</v>
      </c>
      <c r="AP5592" s="6">
        <f t="shared" si="579"/>
        <v>3.7265043140280025</v>
      </c>
      <c r="AQ5592" s="6">
        <f t="shared" si="580"/>
        <v>0.13494931661592333</v>
      </c>
    </row>
    <row r="5593" spans="40:43" x14ac:dyDescent="0.25">
      <c r="AN5593" s="6">
        <f>AL2593-'ugly don''t look!'!$M$6</f>
        <v>0.20550764855860582</v>
      </c>
      <c r="AO5593" s="6">
        <f t="shared" si="578"/>
        <v>0.28302375861784806</v>
      </c>
      <c r="AP5593" s="6">
        <f t="shared" si="579"/>
        <v>3.7288843141251444</v>
      </c>
      <c r="AQ5593" s="6">
        <f t="shared" si="580"/>
        <v>0.13926414145741159</v>
      </c>
    </row>
    <row r="5594" spans="40:43" x14ac:dyDescent="0.25">
      <c r="AN5594" s="6">
        <f>AL2594-'ugly don''t look!'!$M$6</f>
        <v>0.20549503406924829</v>
      </c>
      <c r="AO5594" s="6">
        <f t="shared" si="578"/>
        <v>0.28378425547536695</v>
      </c>
      <c r="AP5594" s="6">
        <f t="shared" si="579"/>
        <v>3.7288716996357869</v>
      </c>
      <c r="AQ5594" s="6">
        <f t="shared" si="580"/>
        <v>0.13876348840021097</v>
      </c>
    </row>
    <row r="5595" spans="40:43" x14ac:dyDescent="0.25">
      <c r="AN5595" s="6">
        <f>AL2595-'ugly don''t look!'!$M$6</f>
        <v>0.20499173997430287</v>
      </c>
      <c r="AO5595" s="6">
        <f t="shared" si="578"/>
        <v>0.28553390307022497</v>
      </c>
      <c r="AP5595" s="6">
        <f t="shared" si="579"/>
        <v>3.7283684055408415</v>
      </c>
      <c r="AQ5595" s="6">
        <f t="shared" si="580"/>
        <v>0.13713738163617648</v>
      </c>
    </row>
    <row r="5596" spans="40:43" x14ac:dyDescent="0.25">
      <c r="AN5596" s="6">
        <f>AL2596-'ugly don''t look!'!$M$6</f>
        <v>0.20536838808492019</v>
      </c>
      <c r="AO5596" s="6">
        <f t="shared" si="578"/>
        <v>0.28524526047572912</v>
      </c>
      <c r="AP5596" s="6">
        <f t="shared" si="579"/>
        <v>3.7287450536514588</v>
      </c>
      <c r="AQ5596" s="6">
        <f t="shared" si="580"/>
        <v>0.13769926222611772</v>
      </c>
    </row>
    <row r="5597" spans="40:43" x14ac:dyDescent="0.25">
      <c r="AN5597" s="6">
        <f>AL2597-'ugly don''t look!'!$M$6</f>
        <v>0.20408422281345295</v>
      </c>
      <c r="AO5597" s="6">
        <f t="shared" si="578"/>
        <v>0.28568233124323961</v>
      </c>
      <c r="AP5597" s="6">
        <f t="shared" si="579"/>
        <v>3.7274608883799916</v>
      </c>
      <c r="AQ5597" s="6">
        <f t="shared" si="580"/>
        <v>0.13613461270371247</v>
      </c>
    </row>
    <row r="5598" spans="40:43" x14ac:dyDescent="0.25">
      <c r="AN5598" s="6">
        <f>AL2598-'ugly don''t look!'!$M$6</f>
        <v>0.20496594371372678</v>
      </c>
      <c r="AO5598" s="6">
        <f t="shared" si="578"/>
        <v>0.28508639469341973</v>
      </c>
      <c r="AP5598" s="6">
        <f t="shared" si="579"/>
        <v>3.7283426092802654</v>
      </c>
      <c r="AQ5598" s="6">
        <f t="shared" si="580"/>
        <v>0.13739876782106947</v>
      </c>
    </row>
    <row r="5599" spans="40:43" x14ac:dyDescent="0.25">
      <c r="AN5599" s="6">
        <f>AL2599-'ugly don''t look!'!$M$6</f>
        <v>0.20612691659406623</v>
      </c>
      <c r="AO5599" s="6">
        <f t="shared" si="578"/>
        <v>0.28422017075574169</v>
      </c>
      <c r="AP5599" s="6">
        <f t="shared" si="579"/>
        <v>3.7295035821606048</v>
      </c>
      <c r="AQ5599" s="6">
        <f t="shared" si="580"/>
        <v>0.13911562819232506</v>
      </c>
    </row>
    <row r="5600" spans="40:43" x14ac:dyDescent="0.25">
      <c r="AN5600" s="6">
        <f>AL2600-'ugly don''t look!'!$M$6</f>
        <v>0.20664912395057344</v>
      </c>
      <c r="AO5600" s="6">
        <f t="shared" si="578"/>
        <v>0.28472426395010414</v>
      </c>
      <c r="AP5600" s="6">
        <f t="shared" si="579"/>
        <v>3.7300257895171121</v>
      </c>
      <c r="AQ5600" s="6">
        <f t="shared" si="580"/>
        <v>0.13931434056235892</v>
      </c>
    </row>
    <row r="5601" spans="40:43" x14ac:dyDescent="0.25">
      <c r="AN5601" s="6">
        <f>AL2601-'ugly don''t look!'!$M$6</f>
        <v>0.20820889556594135</v>
      </c>
      <c r="AO5601" s="6">
        <f t="shared" si="578"/>
        <v>0.28503593821596268</v>
      </c>
      <c r="AP5601" s="6">
        <f t="shared" si="579"/>
        <v>3.73158556113248</v>
      </c>
      <c r="AQ5601" s="6">
        <f t="shared" si="580"/>
        <v>0.14067409943495313</v>
      </c>
    </row>
    <row r="5602" spans="40:43" x14ac:dyDescent="0.25">
      <c r="AN5602" s="6">
        <f>AL2602-'ugly don''t look!'!$M$6</f>
        <v>0.19693269447962836</v>
      </c>
      <c r="AO5602" s="6">
        <f t="shared" si="578"/>
        <v>0.28539654792043351</v>
      </c>
      <c r="AP5602" s="6">
        <f t="shared" si="579"/>
        <v>3.720309360046167</v>
      </c>
      <c r="AQ5602" s="6">
        <f t="shared" si="580"/>
        <v>0.1291664819502944</v>
      </c>
    </row>
    <row r="5603" spans="40:43" x14ac:dyDescent="0.25">
      <c r="AN5603" s="6">
        <f>AL2603-'ugly don''t look!'!$M$6</f>
        <v>0.19627876456472926</v>
      </c>
      <c r="AO5603" s="6">
        <f t="shared" si="578"/>
        <v>0.28505886165200756</v>
      </c>
      <c r="AP5603" s="6">
        <f t="shared" si="579"/>
        <v>3.7196554301312679</v>
      </c>
      <c r="AQ5603" s="6">
        <f t="shared" si="580"/>
        <v>0.12872925762884185</v>
      </c>
    </row>
    <row r="5604" spans="40:43" x14ac:dyDescent="0.25">
      <c r="AN5604" s="6">
        <f>AL2604-'ugly don''t look!'!$M$6</f>
        <v>0.19735742977163229</v>
      </c>
      <c r="AO5604" s="6">
        <f t="shared" si="578"/>
        <v>0.28535937899352415</v>
      </c>
      <c r="AP5604" s="6">
        <f t="shared" si="579"/>
        <v>3.7207340953381709</v>
      </c>
      <c r="AQ5604" s="6">
        <f t="shared" si="580"/>
        <v>0.12961506989820054</v>
      </c>
    </row>
    <row r="5605" spans="40:43" x14ac:dyDescent="0.25">
      <c r="AN5605" s="6">
        <f>AL2605-'ugly don''t look!'!$M$6</f>
        <v>0.19856134446042883</v>
      </c>
      <c r="AO5605" s="6">
        <f t="shared" si="578"/>
        <v>0.28691413005184241</v>
      </c>
      <c r="AP5605" s="6">
        <f t="shared" si="579"/>
        <v>3.7219380100269674</v>
      </c>
      <c r="AQ5605" s="6">
        <f t="shared" si="580"/>
        <v>0.12982124413303953</v>
      </c>
    </row>
    <row r="5606" spans="40:43" x14ac:dyDescent="0.25">
      <c r="AN5606" s="6">
        <f>AL2606-'ugly don''t look!'!$M$6</f>
        <v>0.20030029980622244</v>
      </c>
      <c r="AO5606" s="6">
        <f t="shared" si="578"/>
        <v>0.28633470169379416</v>
      </c>
      <c r="AP5606" s="6">
        <f t="shared" si="579"/>
        <v>3.723676965372761</v>
      </c>
      <c r="AQ5606" s="6">
        <f t="shared" si="580"/>
        <v>0.13193203978722326</v>
      </c>
    </row>
    <row r="5607" spans="40:43" x14ac:dyDescent="0.25">
      <c r="AN5607" s="6">
        <f>AL2607-'ugly don''t look!'!$M$6</f>
        <v>0.19934703163990131</v>
      </c>
      <c r="AO5607" s="6">
        <f t="shared" si="578"/>
        <v>0.28658266737579613</v>
      </c>
      <c r="AP5607" s="6">
        <f t="shared" si="579"/>
        <v>3.7227236972064399</v>
      </c>
      <c r="AQ5607" s="6">
        <f t="shared" si="580"/>
        <v>0.13081964299976187</v>
      </c>
    </row>
    <row r="5608" spans="40:43" x14ac:dyDescent="0.25">
      <c r="AN5608" s="6">
        <f>AL2608-'ugly don''t look!'!$M$6</f>
        <v>0.2004247442613738</v>
      </c>
      <c r="AO5608" s="6">
        <f t="shared" si="578"/>
        <v>0.28767882791654936</v>
      </c>
      <c r="AP5608" s="6">
        <f t="shared" si="579"/>
        <v>3.7238014098279124</v>
      </c>
      <c r="AQ5608" s="6">
        <f t="shared" si="580"/>
        <v>0.13119390942662332</v>
      </c>
    </row>
    <row r="5609" spans="40:43" x14ac:dyDescent="0.25">
      <c r="AN5609" s="6">
        <f>AL2609-'ugly don''t look!'!$M$6</f>
        <v>0.20050532801047893</v>
      </c>
      <c r="AO5609" s="6">
        <f t="shared" si="578"/>
        <v>0.28853138499131908</v>
      </c>
      <c r="AP5609" s="6">
        <f t="shared" si="579"/>
        <v>3.7238819935770175</v>
      </c>
      <c r="AQ5609" s="6">
        <f t="shared" si="580"/>
        <v>0.13072737620915403</v>
      </c>
    </row>
    <row r="5610" spans="40:43" x14ac:dyDescent="0.25">
      <c r="AN5610" s="6">
        <f>AL2610-'ugly don''t look!'!$M$6</f>
        <v>0.19933316281623892</v>
      </c>
      <c r="AO5610" s="6">
        <f t="shared" si="578"/>
        <v>0.28771952953410379</v>
      </c>
      <c r="AP5610" s="6">
        <f t="shared" si="579"/>
        <v>3.7227098283827775</v>
      </c>
      <c r="AQ5610" s="6">
        <f t="shared" si="580"/>
        <v>0.13007620826916647</v>
      </c>
    </row>
    <row r="5611" spans="40:43" x14ac:dyDescent="0.25">
      <c r="AN5611" s="6">
        <f>AL2611-'ugly don''t look!'!$M$6</f>
        <v>0.19953671802790485</v>
      </c>
      <c r="AO5611" s="6">
        <f t="shared" si="578"/>
        <v>0.28895133179855864</v>
      </c>
      <c r="AP5611" s="6">
        <f t="shared" si="579"/>
        <v>3.7229133835944435</v>
      </c>
      <c r="AQ5611" s="6">
        <f t="shared" si="580"/>
        <v>0.12948927104543728</v>
      </c>
    </row>
    <row r="5612" spans="40:43" x14ac:dyDescent="0.25">
      <c r="AN5612" s="6">
        <f>AL2612-'ugly don''t look!'!$M$6</f>
        <v>0.201132335893075</v>
      </c>
      <c r="AO5612" s="6">
        <f t="shared" si="578"/>
        <v>0.28895452091623447</v>
      </c>
      <c r="AP5612" s="6">
        <f t="shared" si="579"/>
        <v>3.7245090014596136</v>
      </c>
      <c r="AQ5612" s="6">
        <f t="shared" si="580"/>
        <v>0.13108284233749171</v>
      </c>
    </row>
    <row r="5613" spans="40:43" x14ac:dyDescent="0.25">
      <c r="AN5613" s="6">
        <f>AL2613-'ugly don''t look!'!$M$6</f>
        <v>0.20072076333684219</v>
      </c>
      <c r="AO5613" s="6">
        <f t="shared" si="578"/>
        <v>0.28929518767191881</v>
      </c>
      <c r="AP5613" s="6">
        <f t="shared" si="579"/>
        <v>3.7240974289033808</v>
      </c>
      <c r="AQ5613" s="6">
        <f t="shared" si="580"/>
        <v>0.13045265150044397</v>
      </c>
    </row>
    <row r="5614" spans="40:43" x14ac:dyDescent="0.25">
      <c r="AN5614" s="6">
        <f>AL2614-'ugly don''t look!'!$M$6</f>
        <v>0.20290014552405822</v>
      </c>
      <c r="AO5614" s="6">
        <f t="shared" si="578"/>
        <v>0.29026205231658586</v>
      </c>
      <c r="AP5614" s="6">
        <f t="shared" si="579"/>
        <v>3.7262768110905968</v>
      </c>
      <c r="AQ5614" s="6">
        <f t="shared" si="580"/>
        <v>0.13201156138482775</v>
      </c>
    </row>
    <row r="5615" spans="40:43" x14ac:dyDescent="0.25">
      <c r="AN5615" s="6">
        <f>AL2615-'ugly don''t look!'!$M$6</f>
        <v>0.20457423901223892</v>
      </c>
      <c r="AO5615" s="6">
        <f t="shared" si="578"/>
        <v>0.29036740476233458</v>
      </c>
      <c r="AP5615" s="6">
        <f t="shared" si="579"/>
        <v>3.7279509045787775</v>
      </c>
      <c r="AQ5615" s="6">
        <f t="shared" si="580"/>
        <v>0.13361804636649902</v>
      </c>
    </row>
    <row r="5616" spans="40:43" x14ac:dyDescent="0.25">
      <c r="AN5616" s="6">
        <f>AL2616-'ugly don''t look!'!$M$6</f>
        <v>0.20492407724438966</v>
      </c>
      <c r="AO5616" s="6">
        <f t="shared" si="578"/>
        <v>0.28979885398825522</v>
      </c>
      <c r="AP5616" s="6">
        <f t="shared" si="579"/>
        <v>3.7283007428109283</v>
      </c>
      <c r="AQ5616" s="6">
        <f t="shared" si="580"/>
        <v>0.1343327443647151</v>
      </c>
    </row>
    <row r="5617" spans="40:43" x14ac:dyDescent="0.25">
      <c r="AN5617" s="6">
        <f>AL2617-'ugly don''t look!'!$M$6</f>
        <v>0.20511098516086568</v>
      </c>
      <c r="AO5617" s="6">
        <f t="shared" si="578"/>
        <v>0.28865329575942378</v>
      </c>
      <c r="AP5617" s="6">
        <f t="shared" si="579"/>
        <v>3.7284876507274043</v>
      </c>
      <c r="AQ5617" s="6">
        <f t="shared" si="580"/>
        <v>0.1352547987737141</v>
      </c>
    </row>
    <row r="5618" spans="40:43" x14ac:dyDescent="0.25">
      <c r="AN5618" s="6">
        <f>AL2618-'ugly don''t look!'!$M$6</f>
        <v>0.20553743042897921</v>
      </c>
      <c r="AO5618" s="6">
        <f t="shared" si="578"/>
        <v>0.29003636284895967</v>
      </c>
      <c r="AP5618" s="6">
        <f t="shared" si="579"/>
        <v>3.7289140959955178</v>
      </c>
      <c r="AQ5618" s="6">
        <f t="shared" si="580"/>
        <v>0.13479367945173826</v>
      </c>
    </row>
    <row r="5619" spans="40:43" x14ac:dyDescent="0.25">
      <c r="AN5619" s="6">
        <f>AL2619-'ugly don''t look!'!$M$6</f>
        <v>0.20578611133903957</v>
      </c>
      <c r="AO5619" s="6">
        <f t="shared" si="578"/>
        <v>0.29017342197362211</v>
      </c>
      <c r="AP5619" s="6">
        <f t="shared" si="579"/>
        <v>3.7291627769055782</v>
      </c>
      <c r="AQ5619" s="6">
        <f t="shared" si="580"/>
        <v>0.13495440452312715</v>
      </c>
    </row>
    <row r="5620" spans="40:43" x14ac:dyDescent="0.25">
      <c r="AN5620" s="6">
        <f>AL2620-'ugly don''t look!'!$M$6</f>
        <v>0.20495677018143077</v>
      </c>
      <c r="AO5620" s="6">
        <f t="shared" si="578"/>
        <v>0.29127312215428502</v>
      </c>
      <c r="AP5620" s="6">
        <f t="shared" si="579"/>
        <v>3.7283334357479694</v>
      </c>
      <c r="AQ5620" s="6">
        <f t="shared" si="580"/>
        <v>0.133419345654891</v>
      </c>
    </row>
    <row r="5621" spans="40:43" x14ac:dyDescent="0.25">
      <c r="AN5621" s="6">
        <f>AL2621-'ugly don''t look!'!$M$6</f>
        <v>0.20615557313877497</v>
      </c>
      <c r="AO5621" s="6">
        <f t="shared" si="578"/>
        <v>0.29115471248132785</v>
      </c>
      <c r="AP5621" s="6">
        <f t="shared" si="579"/>
        <v>3.7295322387053136</v>
      </c>
      <c r="AQ5621" s="6">
        <f t="shared" si="580"/>
        <v>0.13469413641762512</v>
      </c>
    </row>
    <row r="5622" spans="40:43" x14ac:dyDescent="0.25">
      <c r="AN5622" s="6">
        <f>AL2622-'ugly don''t look!'!$M$6</f>
        <v>0.20928623889976272</v>
      </c>
      <c r="AO5622" s="6">
        <f t="shared" si="578"/>
        <v>0.29109925748420024</v>
      </c>
      <c r="AP5622" s="6">
        <f t="shared" si="579"/>
        <v>3.7326629044663013</v>
      </c>
      <c r="AQ5622" s="6">
        <f t="shared" si="580"/>
        <v>0.13786038967264436</v>
      </c>
    </row>
    <row r="5623" spans="40:43" x14ac:dyDescent="0.25">
      <c r="AN5623" s="6">
        <f>AL2623-'ugly don''t look!'!$M$6</f>
        <v>0.20929138822379256</v>
      </c>
      <c r="AO5623" s="6">
        <f t="shared" si="578"/>
        <v>0.29117465346534999</v>
      </c>
      <c r="AP5623" s="6">
        <f t="shared" si="579"/>
        <v>3.7326680537903312</v>
      </c>
      <c r="AQ5623" s="6">
        <f t="shared" si="580"/>
        <v>0.13781715464597286</v>
      </c>
    </row>
    <row r="5624" spans="40:43" x14ac:dyDescent="0.25">
      <c r="AN5624" s="6">
        <f>AL2624-'ugly don''t look!'!$M$6</f>
        <v>0.20874314287412865</v>
      </c>
      <c r="AO5624" s="6">
        <f t="shared" si="578"/>
        <v>0.287854054474805</v>
      </c>
      <c r="AP5624" s="6">
        <f t="shared" si="579"/>
        <v>3.7321198084406673</v>
      </c>
      <c r="AQ5624" s="6">
        <f t="shared" si="580"/>
        <v>0.13939985876665117</v>
      </c>
    </row>
    <row r="5625" spans="40:43" x14ac:dyDescent="0.25">
      <c r="AN5625" s="6">
        <f>AL2625-'ugly don''t look!'!$M$6</f>
        <v>0.20804140905242807</v>
      </c>
      <c r="AO5625" s="6">
        <f t="shared" si="578"/>
        <v>0.28793501614281941</v>
      </c>
      <c r="AP5625" s="6">
        <f t="shared" si="579"/>
        <v>3.7314180746189667</v>
      </c>
      <c r="AQ5625" s="6">
        <f t="shared" si="580"/>
        <v>0.13864616889001455</v>
      </c>
    </row>
    <row r="5626" spans="40:43" x14ac:dyDescent="0.25">
      <c r="AN5626" s="6">
        <f>AL2626-'ugly don''t look!'!$M$6</f>
        <v>0.20680424581067447</v>
      </c>
      <c r="AO5626" s="6">
        <f t="shared" si="578"/>
        <v>0.28819113875349173</v>
      </c>
      <c r="AP5626" s="6">
        <f t="shared" si="579"/>
        <v>3.7301809113772131</v>
      </c>
      <c r="AQ5626" s="6">
        <f t="shared" si="580"/>
        <v>0.13724464242851991</v>
      </c>
    </row>
    <row r="5627" spans="40:43" x14ac:dyDescent="0.25">
      <c r="AN5627" s="6">
        <f>AL2627-'ugly don''t look!'!$M$6</f>
        <v>0.20523821769911388</v>
      </c>
      <c r="AO5627" s="6">
        <f t="shared" ref="AO5627:AO5690" si="581">AK2627</f>
        <v>0.28604484024195603</v>
      </c>
      <c r="AP5627" s="6">
        <f t="shared" ref="AP5627:AP5690" si="582">AL2627</f>
        <v>3.7286148832656525</v>
      </c>
      <c r="AQ5627" s="6">
        <f t="shared" si="580"/>
        <v>0.13705597234464537</v>
      </c>
    </row>
    <row r="5628" spans="40:43" x14ac:dyDescent="0.25">
      <c r="AN5628" s="6">
        <f>AL2628-'ugly don''t look!'!$M$6</f>
        <v>0.20596713822954094</v>
      </c>
      <c r="AO5628" s="6">
        <f t="shared" si="581"/>
        <v>0.28686700410603916</v>
      </c>
      <c r="AP5628" s="6">
        <f t="shared" si="582"/>
        <v>3.7293438037960795</v>
      </c>
      <c r="AQ5628" s="6">
        <f t="shared" si="580"/>
        <v>0.13725728034019813</v>
      </c>
    </row>
    <row r="5629" spans="40:43" x14ac:dyDescent="0.25">
      <c r="AN5629" s="6">
        <f>AL2629-'ugly don''t look!'!$M$6</f>
        <v>0.20594192068171058</v>
      </c>
      <c r="AO5629" s="6">
        <f t="shared" si="581"/>
        <v>0.28648011244072313</v>
      </c>
      <c r="AP5629" s="6">
        <f t="shared" si="582"/>
        <v>3.7293185862482492</v>
      </c>
      <c r="AQ5629" s="6">
        <f t="shared" si="580"/>
        <v>0.13748034528345823</v>
      </c>
    </row>
    <row r="5630" spans="40:43" x14ac:dyDescent="0.25">
      <c r="AN5630" s="6">
        <f>AL2630-'ugly don''t look!'!$M$6</f>
        <v>0.20649797376380663</v>
      </c>
      <c r="AO5630" s="6">
        <f t="shared" si="581"/>
        <v>0.28808487583531373</v>
      </c>
      <c r="AP5630" s="6">
        <f t="shared" si="582"/>
        <v>3.7298746393303452</v>
      </c>
      <c r="AQ5630" s="6">
        <f t="shared" si="580"/>
        <v>0.13700656317152318</v>
      </c>
    </row>
    <row r="5631" spans="40:43" x14ac:dyDescent="0.25">
      <c r="AN5631" s="6">
        <f>AL2631-'ugly don''t look!'!$M$6</f>
        <v>0.20697875986719128</v>
      </c>
      <c r="AO5631" s="6">
        <f t="shared" si="581"/>
        <v>0.28997154309775558</v>
      </c>
      <c r="AP5631" s="6">
        <f t="shared" si="582"/>
        <v>3.7303554254337299</v>
      </c>
      <c r="AQ5631" s="6">
        <f t="shared" si="580"/>
        <v>0.13627660608819359</v>
      </c>
    </row>
    <row r="5632" spans="40:43" x14ac:dyDescent="0.25">
      <c r="AN5632" s="6">
        <f>AL2632-'ugly don''t look!'!$M$6</f>
        <v>0.20710065584545179</v>
      </c>
      <c r="AO5632" s="6">
        <f t="shared" si="581"/>
        <v>0.28730583710530511</v>
      </c>
      <c r="AP5632" s="6">
        <f t="shared" si="582"/>
        <v>3.7304773214119904</v>
      </c>
      <c r="AQ5632" s="6">
        <f t="shared" si="580"/>
        <v>0.13810918281678708</v>
      </c>
    </row>
    <row r="5633" spans="40:43" x14ac:dyDescent="0.25">
      <c r="AN5633" s="6">
        <f>AL2633-'ugly don''t look!'!$M$6</f>
        <v>0.20673781185854301</v>
      </c>
      <c r="AO5633" s="6">
        <f t="shared" si="581"/>
        <v>0.28636254068526223</v>
      </c>
      <c r="AP5633" s="6">
        <f t="shared" si="582"/>
        <v>3.7301144774250816</v>
      </c>
      <c r="AQ5633" s="6">
        <f t="shared" si="580"/>
        <v>0.13835168654346541</v>
      </c>
    </row>
    <row r="5634" spans="40:43" x14ac:dyDescent="0.25">
      <c r="AN5634" s="6">
        <f>AL2634-'ugly don''t look!'!$M$6</f>
        <v>0.20526117569286351</v>
      </c>
      <c r="AO5634" s="6">
        <f t="shared" si="581"/>
        <v>0.28556824957642807</v>
      </c>
      <c r="AP5634" s="6">
        <f t="shared" si="582"/>
        <v>3.7286378412594021</v>
      </c>
      <c r="AQ5634" s="6">
        <f t="shared" ref="AQ5634:AQ5697" si="583">AN5634-$AS$2*AO5634-$AT$2</f>
        <v>0.13738477594913229</v>
      </c>
    </row>
    <row r="5635" spans="40:43" x14ac:dyDescent="0.25">
      <c r="AN5635" s="6">
        <f>AL2635-'ugly don''t look!'!$M$6</f>
        <v>0.20617906351358561</v>
      </c>
      <c r="AO5635" s="6">
        <f t="shared" si="581"/>
        <v>0.28646902939907243</v>
      </c>
      <c r="AP5635" s="6">
        <f t="shared" si="582"/>
        <v>3.7295557290801242</v>
      </c>
      <c r="AQ5635" s="6">
        <f t="shared" si="583"/>
        <v>0.13772460050734525</v>
      </c>
    </row>
    <row r="5636" spans="40:43" x14ac:dyDescent="0.25">
      <c r="AN5636" s="6">
        <f>AL2636-'ugly don''t look!'!$M$6</f>
        <v>0.20475831807362788</v>
      </c>
      <c r="AO5636" s="6">
        <f t="shared" si="581"/>
        <v>0.28658799517106381</v>
      </c>
      <c r="AP5636" s="6">
        <f t="shared" si="582"/>
        <v>3.7281349836401665</v>
      </c>
      <c r="AQ5636" s="6">
        <f t="shared" si="583"/>
        <v>0.1362275103929671</v>
      </c>
    </row>
    <row r="5637" spans="40:43" x14ac:dyDescent="0.25">
      <c r="AN5637" s="6">
        <f>AL2637-'ugly don''t look!'!$M$6</f>
        <v>0.20545891267562855</v>
      </c>
      <c r="AO5637" s="6">
        <f t="shared" si="581"/>
        <v>0.28686768587153921</v>
      </c>
      <c r="AP5637" s="6">
        <f t="shared" si="582"/>
        <v>3.7288355782421672</v>
      </c>
      <c r="AQ5637" s="6">
        <f t="shared" si="583"/>
        <v>0.13674861727250121</v>
      </c>
    </row>
    <row r="5638" spans="40:43" x14ac:dyDescent="0.25">
      <c r="AN5638" s="6">
        <f>AL2638-'ugly don''t look!'!$M$6</f>
        <v>0.20462012338064905</v>
      </c>
      <c r="AO5638" s="6">
        <f t="shared" si="581"/>
        <v>0.28622103553365646</v>
      </c>
      <c r="AP5638" s="6">
        <f t="shared" si="582"/>
        <v>3.7279967889471877</v>
      </c>
      <c r="AQ5638" s="6">
        <f t="shared" si="583"/>
        <v>0.13632480708187353</v>
      </c>
    </row>
    <row r="5639" spans="40:43" x14ac:dyDescent="0.25">
      <c r="AN5639" s="6">
        <f>AL2639-'ugly don''t look!'!$M$6</f>
        <v>0.20522849270638099</v>
      </c>
      <c r="AO5639" s="6">
        <f t="shared" si="581"/>
        <v>0.28693522096280888</v>
      </c>
      <c r="AP5639" s="6">
        <f t="shared" si="582"/>
        <v>3.7286051582729196</v>
      </c>
      <c r="AQ5639" s="6">
        <f t="shared" si="583"/>
        <v>0.13647485757226524</v>
      </c>
    </row>
    <row r="5640" spans="40:43" x14ac:dyDescent="0.25">
      <c r="AN5640" s="6">
        <f>AL2640-'ugly don''t look!'!$M$6</f>
        <v>0.20396658072271867</v>
      </c>
      <c r="AO5640" s="6">
        <f t="shared" si="581"/>
        <v>0.28643974400176914</v>
      </c>
      <c r="AP5640" s="6">
        <f t="shared" si="582"/>
        <v>3.7273432462892573</v>
      </c>
      <c r="AQ5640" s="6">
        <f t="shared" si="583"/>
        <v>0.1355309112239298</v>
      </c>
    </row>
    <row r="5641" spans="40:43" x14ac:dyDescent="0.25">
      <c r="AN5641" s="6">
        <f>AL2641-'ugly don''t look!'!$M$6</f>
        <v>0.20378173944811451</v>
      </c>
      <c r="AO5641" s="6">
        <f t="shared" si="581"/>
        <v>0.28468023746733495</v>
      </c>
      <c r="AP5641" s="6">
        <f t="shared" si="582"/>
        <v>3.7271584050146531</v>
      </c>
      <c r="AQ5641" s="6">
        <f t="shared" si="583"/>
        <v>0.13647520945948396</v>
      </c>
    </row>
    <row r="5642" spans="40:43" x14ac:dyDescent="0.25">
      <c r="AN5642" s="6">
        <f>AL2642-'ugly don''t look!'!$M$6</f>
        <v>0.2053901122724211</v>
      </c>
      <c r="AO5642" s="6">
        <f t="shared" si="581"/>
        <v>0.28334601205960186</v>
      </c>
      <c r="AP5642" s="6">
        <f t="shared" si="582"/>
        <v>3.7287667778389597</v>
      </c>
      <c r="AQ5642" s="6">
        <f t="shared" si="583"/>
        <v>0.13893980338547179</v>
      </c>
    </row>
    <row r="5643" spans="40:43" x14ac:dyDescent="0.25">
      <c r="AN5643" s="6">
        <f>AL2643-'ugly don''t look!'!$M$6</f>
        <v>0.20436480710735516</v>
      </c>
      <c r="AO5643" s="6">
        <f t="shared" si="581"/>
        <v>0.28364704450567768</v>
      </c>
      <c r="AP5643" s="6">
        <f t="shared" si="582"/>
        <v>3.7277414726738938</v>
      </c>
      <c r="AQ5643" s="6">
        <f t="shared" si="583"/>
        <v>0.13772131472148061</v>
      </c>
    </row>
    <row r="5644" spans="40:43" x14ac:dyDescent="0.25">
      <c r="AN5644" s="6">
        <f>AL2644-'ugly don''t look!'!$M$6</f>
        <v>0.20315349218618328</v>
      </c>
      <c r="AO5644" s="6">
        <f t="shared" si="581"/>
        <v>0.28382938992217271</v>
      </c>
      <c r="AP5644" s="6">
        <f t="shared" si="582"/>
        <v>3.7265301577527219</v>
      </c>
      <c r="AQ5644" s="6">
        <f t="shared" si="583"/>
        <v>0.13639298209663364</v>
      </c>
    </row>
    <row r="5645" spans="40:43" x14ac:dyDescent="0.25">
      <c r="AN5645" s="6">
        <f>AL2645-'ugly don''t look!'!$M$6</f>
        <v>0.20313344639576592</v>
      </c>
      <c r="AO5645" s="6">
        <f t="shared" si="581"/>
        <v>0.28472033538055147</v>
      </c>
      <c r="AP5645" s="6">
        <f t="shared" si="582"/>
        <v>3.7265101119623045</v>
      </c>
      <c r="AQ5645" s="6">
        <f t="shared" si="583"/>
        <v>0.13580118411390338</v>
      </c>
    </row>
    <row r="5646" spans="40:43" x14ac:dyDescent="0.25">
      <c r="AN5646" s="6">
        <f>AL2646-'ugly don''t look!'!$M$6</f>
        <v>0.20236048271024876</v>
      </c>
      <c r="AO5646" s="6">
        <f t="shared" si="581"/>
        <v>0.28477328436801475</v>
      </c>
      <c r="AP5646" s="6">
        <f t="shared" si="582"/>
        <v>3.7257371482767874</v>
      </c>
      <c r="AQ5646" s="6">
        <f t="shared" si="583"/>
        <v>0.13499424113214742</v>
      </c>
    </row>
    <row r="5647" spans="40:43" x14ac:dyDescent="0.25">
      <c r="AN5647" s="6">
        <f>AL2647-'ugly don''t look!'!$M$6</f>
        <v>0.19977649847425472</v>
      </c>
      <c r="AO5647" s="6">
        <f t="shared" si="581"/>
        <v>0.28287745934745789</v>
      </c>
      <c r="AP5647" s="6">
        <f t="shared" si="582"/>
        <v>3.7231531640407933</v>
      </c>
      <c r="AQ5647" s="6">
        <f t="shared" si="583"/>
        <v>0.13362687695022205</v>
      </c>
    </row>
    <row r="5648" spans="40:43" x14ac:dyDescent="0.25">
      <c r="AN5648" s="6">
        <f>AL2648-'ugly don''t look!'!$M$6</f>
        <v>0.19905692265033226</v>
      </c>
      <c r="AO5648" s="6">
        <f t="shared" si="581"/>
        <v>0.28267628429106595</v>
      </c>
      <c r="AP5648" s="6">
        <f t="shared" si="582"/>
        <v>3.7224335882168709</v>
      </c>
      <c r="AQ5648" s="6">
        <f t="shared" si="583"/>
        <v>0.13303640249659004</v>
      </c>
    </row>
    <row r="5649" spans="40:43" x14ac:dyDescent="0.25">
      <c r="AN5649" s="6">
        <f>AL2649-'ugly don''t look!'!$M$6</f>
        <v>0.20140571731717349</v>
      </c>
      <c r="AO5649" s="6">
        <f t="shared" si="581"/>
        <v>0.28299184837989039</v>
      </c>
      <c r="AP5649" s="6">
        <f t="shared" si="582"/>
        <v>3.7247823828837121</v>
      </c>
      <c r="AQ5649" s="6">
        <f t="shared" si="583"/>
        <v>0.13518268817940335</v>
      </c>
    </row>
    <row r="5650" spans="40:43" x14ac:dyDescent="0.25">
      <c r="AN5650" s="6">
        <f>AL2650-'ugly don''t look!'!$M$6</f>
        <v>0.20163701971393211</v>
      </c>
      <c r="AO5650" s="6">
        <f t="shared" si="581"/>
        <v>0.28343058905537627</v>
      </c>
      <c r="AP5650" s="6">
        <f t="shared" si="582"/>
        <v>3.7250136852804707</v>
      </c>
      <c r="AQ5650" s="6">
        <f t="shared" si="583"/>
        <v>0.13513243468437666</v>
      </c>
    </row>
    <row r="5651" spans="40:43" x14ac:dyDescent="0.25">
      <c r="AN5651" s="6">
        <f>AL2651-'ugly don''t look!'!$M$6</f>
        <v>0.20268178532743031</v>
      </c>
      <c r="AO5651" s="6">
        <f t="shared" si="581"/>
        <v>0.28194937224439004</v>
      </c>
      <c r="AP5651" s="6">
        <f t="shared" si="582"/>
        <v>3.7260584508939689</v>
      </c>
      <c r="AQ5651" s="6">
        <f t="shared" si="583"/>
        <v>0.13712775114361703</v>
      </c>
    </row>
    <row r="5652" spans="40:43" x14ac:dyDescent="0.25">
      <c r="AN5652" s="6">
        <f>AL2652-'ugly don''t look!'!$M$6</f>
        <v>0.20262951742263668</v>
      </c>
      <c r="AO5652" s="6">
        <f t="shared" si="581"/>
        <v>0.28023298523828055</v>
      </c>
      <c r="AP5652" s="6">
        <f t="shared" si="582"/>
        <v>3.7260061829891753</v>
      </c>
      <c r="AQ5652" s="6">
        <f t="shared" si="583"/>
        <v>0.13817695137514027</v>
      </c>
    </row>
    <row r="5653" spans="40:43" x14ac:dyDescent="0.25">
      <c r="AN5653" s="6">
        <f>AL2653-'ugly don''t look!'!$M$6</f>
        <v>0.2046310244579912</v>
      </c>
      <c r="AO5653" s="6">
        <f t="shared" si="581"/>
        <v>0.28086594285680677</v>
      </c>
      <c r="AP5653" s="6">
        <f t="shared" si="582"/>
        <v>3.7280076900245298</v>
      </c>
      <c r="AQ5653" s="6">
        <f t="shared" si="583"/>
        <v>0.13977226642351048</v>
      </c>
    </row>
    <row r="5654" spans="40:43" x14ac:dyDescent="0.25">
      <c r="AN5654" s="6">
        <f>AL2654-'ugly don''t look!'!$M$6</f>
        <v>0.20588004273562577</v>
      </c>
      <c r="AO5654" s="6">
        <f t="shared" si="581"/>
        <v>0.28186719648898806</v>
      </c>
      <c r="AP5654" s="6">
        <f t="shared" si="582"/>
        <v>3.7292567083021644</v>
      </c>
      <c r="AQ5654" s="6">
        <f t="shared" si="583"/>
        <v>0.1403787437309014</v>
      </c>
    </row>
    <row r="5655" spans="40:43" x14ac:dyDescent="0.25">
      <c r="AN5655" s="6">
        <f>AL2655-'ugly don''t look!'!$M$6</f>
        <v>0.20477956289022936</v>
      </c>
      <c r="AO5655" s="6">
        <f t="shared" si="581"/>
        <v>0.28241835991411579</v>
      </c>
      <c r="AP5655" s="6">
        <f t="shared" si="582"/>
        <v>3.728156228456768</v>
      </c>
      <c r="AQ5655" s="6">
        <f t="shared" si="583"/>
        <v>0.13892456221535684</v>
      </c>
    </row>
    <row r="5656" spans="40:43" x14ac:dyDescent="0.25">
      <c r="AN5656" s="6">
        <f>AL2656-'ugly don''t look!'!$M$6</f>
        <v>0.20467918485768477</v>
      </c>
      <c r="AO5656" s="6">
        <f t="shared" si="581"/>
        <v>0.28186968027415332</v>
      </c>
      <c r="AP5656" s="6">
        <f t="shared" si="582"/>
        <v>3.7280558504242234</v>
      </c>
      <c r="AQ5656" s="6">
        <f t="shared" si="583"/>
        <v>0.1391762919174393</v>
      </c>
    </row>
    <row r="5657" spans="40:43" x14ac:dyDescent="0.25">
      <c r="AN5657" s="6">
        <f>AL2657-'ugly don''t look!'!$M$6</f>
        <v>0.2035853967754222</v>
      </c>
      <c r="AO5657" s="6">
        <f t="shared" si="581"/>
        <v>0.28011939553899412</v>
      </c>
      <c r="AP5657" s="6">
        <f t="shared" si="582"/>
        <v>3.7269620623419608</v>
      </c>
      <c r="AQ5657" s="6">
        <f t="shared" si="583"/>
        <v>0.13920572538043277</v>
      </c>
    </row>
    <row r="5658" spans="40:43" x14ac:dyDescent="0.25">
      <c r="AN5658" s="6">
        <f>AL2658-'ugly don''t look!'!$M$6</f>
        <v>0.20438316495164566</v>
      </c>
      <c r="AO5658" s="6">
        <f t="shared" si="581"/>
        <v>0.2819791748101021</v>
      </c>
      <c r="AP5658" s="6">
        <f t="shared" si="582"/>
        <v>3.7277598305181843</v>
      </c>
      <c r="AQ5658" s="6">
        <f t="shared" si="583"/>
        <v>0.13881000537455249</v>
      </c>
    </row>
    <row r="5659" spans="40:43" x14ac:dyDescent="0.25">
      <c r="AN5659" s="6">
        <f>AL2659-'ugly don''t look!'!$M$6</f>
        <v>0.20454609145173874</v>
      </c>
      <c r="AO5659" s="6">
        <f t="shared" si="581"/>
        <v>0.28179396487818364</v>
      </c>
      <c r="AP5659" s="6">
        <f t="shared" si="582"/>
        <v>3.7279227570182774</v>
      </c>
      <c r="AQ5659" s="6">
        <f t="shared" si="583"/>
        <v>0.1390917878423332</v>
      </c>
    </row>
    <row r="5660" spans="40:43" x14ac:dyDescent="0.25">
      <c r="AN5660" s="6">
        <f>AL2660-'ugly don''t look!'!$M$6</f>
        <v>0.2073232128388578</v>
      </c>
      <c r="AO5660" s="6">
        <f t="shared" si="581"/>
        <v>0.28526600250607403</v>
      </c>
      <c r="AP5660" s="6">
        <f t="shared" si="582"/>
        <v>3.7306998784053964</v>
      </c>
      <c r="AQ5660" s="6">
        <f t="shared" si="583"/>
        <v>0.13964077606274697</v>
      </c>
    </row>
    <row r="5661" spans="40:43" x14ac:dyDescent="0.25">
      <c r="AN5661" s="6">
        <f>AL2661-'ugly don''t look!'!$M$6</f>
        <v>0.20924338813925214</v>
      </c>
      <c r="AO5661" s="6">
        <f t="shared" si="581"/>
        <v>0.28614134213785825</v>
      </c>
      <c r="AP5661" s="6">
        <f t="shared" si="582"/>
        <v>3.7326200537057908</v>
      </c>
      <c r="AQ5661" s="6">
        <f t="shared" si="583"/>
        <v>0.14099921399887921</v>
      </c>
    </row>
    <row r="5662" spans="40:43" x14ac:dyDescent="0.25">
      <c r="AN5662" s="6">
        <f>AL2662-'ugly don''t look!'!$M$6</f>
        <v>0.21059447918228091</v>
      </c>
      <c r="AO5662" s="6">
        <f t="shared" si="581"/>
        <v>0.28717945965428165</v>
      </c>
      <c r="AP5662" s="6">
        <f t="shared" si="582"/>
        <v>3.7339711447488195</v>
      </c>
      <c r="AQ5662" s="6">
        <f t="shared" si="583"/>
        <v>0.14168410717276619</v>
      </c>
    </row>
    <row r="5663" spans="40:43" x14ac:dyDescent="0.25">
      <c r="AN5663" s="6">
        <f>AL2663-'ugly don''t look!'!$M$6</f>
        <v>0.21198813312717713</v>
      </c>
      <c r="AO5663" s="6">
        <f t="shared" si="581"/>
        <v>0.28762777825307106</v>
      </c>
      <c r="AP5663" s="6">
        <f t="shared" si="582"/>
        <v>3.7353647986937157</v>
      </c>
      <c r="AQ5663" s="6">
        <f t="shared" si="583"/>
        <v>0.1427900587231983</v>
      </c>
    </row>
    <row r="5664" spans="40:43" x14ac:dyDescent="0.25">
      <c r="AN5664" s="6">
        <f>AL2664-'ugly don''t look!'!$M$6</f>
        <v>0.21082195236344781</v>
      </c>
      <c r="AO5664" s="6">
        <f t="shared" si="581"/>
        <v>0.29176230965305566</v>
      </c>
      <c r="AP5664" s="6">
        <f t="shared" si="582"/>
        <v>3.7341986179299864</v>
      </c>
      <c r="AQ5664" s="6">
        <f t="shared" si="583"/>
        <v>0.13897059837888812</v>
      </c>
    </row>
    <row r="5665" spans="40:43" x14ac:dyDescent="0.25">
      <c r="AN5665" s="6">
        <f>AL2665-'ugly don''t look!'!$M$6</f>
        <v>0.21236270576760674</v>
      </c>
      <c r="AO5665" s="6">
        <f t="shared" si="581"/>
        <v>0.2919783683156883</v>
      </c>
      <c r="AP5665" s="6">
        <f t="shared" si="582"/>
        <v>3.7357393713341454</v>
      </c>
      <c r="AQ5665" s="6">
        <f t="shared" si="583"/>
        <v>0.14037269905984534</v>
      </c>
    </row>
    <row r="5666" spans="40:43" x14ac:dyDescent="0.25">
      <c r="AN5666" s="6">
        <f>AL2666-'ugly don''t look!'!$M$6</f>
        <v>0.21127215506184482</v>
      </c>
      <c r="AO5666" s="6">
        <f t="shared" si="581"/>
        <v>0.29272924997155064</v>
      </c>
      <c r="AP5666" s="6">
        <f t="shared" si="582"/>
        <v>3.7346488206283834</v>
      </c>
      <c r="AQ5666" s="6">
        <f t="shared" si="583"/>
        <v>0.13880028021179777</v>
      </c>
    </row>
    <row r="5667" spans="40:43" x14ac:dyDescent="0.25">
      <c r="AN5667" s="6">
        <f>AL2667-'ugly don''t look!'!$M$6</f>
        <v>0.21351061062923105</v>
      </c>
      <c r="AO5667" s="6">
        <f t="shared" si="581"/>
        <v>0.29678975512996741</v>
      </c>
      <c r="AP5667" s="6">
        <f t="shared" si="582"/>
        <v>3.7368872761957697</v>
      </c>
      <c r="AQ5667" s="6">
        <f t="shared" si="583"/>
        <v>0.13843296153746201</v>
      </c>
    </row>
    <row r="5668" spans="40:43" x14ac:dyDescent="0.25">
      <c r="AN5668" s="6">
        <f>AL2668-'ugly don''t look!'!$M$6</f>
        <v>0.21404545035433031</v>
      </c>
      <c r="AO5668" s="6">
        <f t="shared" si="581"/>
        <v>0.29642436831666141</v>
      </c>
      <c r="AP5668" s="6">
        <f t="shared" si="582"/>
        <v>3.7374221159208689</v>
      </c>
      <c r="AQ5668" s="6">
        <f t="shared" si="583"/>
        <v>0.13920228330586173</v>
      </c>
    </row>
    <row r="5669" spans="40:43" x14ac:dyDescent="0.25">
      <c r="AN5669" s="6">
        <f>AL2669-'ugly don''t look!'!$M$6</f>
        <v>0.21443462211809106</v>
      </c>
      <c r="AO5669" s="6">
        <f t="shared" si="581"/>
        <v>0.29652519111135855</v>
      </c>
      <c r="AP5669" s="6">
        <f t="shared" si="582"/>
        <v>3.7378112876846297</v>
      </c>
      <c r="AQ5669" s="6">
        <f t="shared" si="583"/>
        <v>0.13952675340538359</v>
      </c>
    </row>
    <row r="5670" spans="40:43" x14ac:dyDescent="0.25">
      <c r="AN5670" s="6">
        <f>AL2670-'ugly don''t look!'!$M$6</f>
        <v>0.21553872800857699</v>
      </c>
      <c r="AO5670" s="6">
        <f t="shared" si="581"/>
        <v>0.2927029856227425</v>
      </c>
      <c r="AP5670" s="6">
        <f t="shared" si="582"/>
        <v>3.7389153935751156</v>
      </c>
      <c r="AQ5670" s="6">
        <f t="shared" si="583"/>
        <v>0.1430837079489882</v>
      </c>
    </row>
    <row r="5671" spans="40:43" x14ac:dyDescent="0.25">
      <c r="AN5671" s="6">
        <f>AL2671-'ugly don''t look!'!$M$6</f>
        <v>0.21402556070742618</v>
      </c>
      <c r="AO5671" s="6">
        <f t="shared" si="581"/>
        <v>0.2918700056379101</v>
      </c>
      <c r="AP5671" s="6">
        <f t="shared" si="582"/>
        <v>3.7374022262739648</v>
      </c>
      <c r="AQ5671" s="6">
        <f t="shared" si="583"/>
        <v>0.14210509428184695</v>
      </c>
    </row>
    <row r="5672" spans="40:43" x14ac:dyDescent="0.25">
      <c r="AN5672" s="6">
        <f>AL2672-'ugly don''t look!'!$M$6</f>
        <v>0.21602255578934049</v>
      </c>
      <c r="AO5672" s="6">
        <f t="shared" si="581"/>
        <v>0.29107753288264526</v>
      </c>
      <c r="AP5672" s="6">
        <f t="shared" si="582"/>
        <v>3.7393992213558791</v>
      </c>
      <c r="AQ5672" s="6">
        <f t="shared" si="583"/>
        <v>0.1446106480313091</v>
      </c>
    </row>
    <row r="5673" spans="40:43" x14ac:dyDescent="0.25">
      <c r="AN5673" s="6">
        <f>AL2673-'ugly don''t look!'!$M$6</f>
        <v>0.21557278145291647</v>
      </c>
      <c r="AO5673" s="6">
        <f t="shared" si="581"/>
        <v>0.29117605356205445</v>
      </c>
      <c r="AP5673" s="6">
        <f t="shared" si="582"/>
        <v>3.7389494470194551</v>
      </c>
      <c r="AQ5673" s="6">
        <f t="shared" si="583"/>
        <v>0.14409764938198175</v>
      </c>
    </row>
    <row r="5674" spans="40:43" x14ac:dyDescent="0.25">
      <c r="AN5674" s="6">
        <f>AL2674-'ugly don''t look!'!$M$6</f>
        <v>0.21526863520563166</v>
      </c>
      <c r="AO5674" s="6">
        <f t="shared" si="581"/>
        <v>0.2901901548967189</v>
      </c>
      <c r="AP5674" s="6">
        <f t="shared" si="582"/>
        <v>3.7386453007721703</v>
      </c>
      <c r="AQ5674" s="6">
        <f t="shared" si="583"/>
        <v>0.14442619026273917</v>
      </c>
    </row>
    <row r="5675" spans="40:43" x14ac:dyDescent="0.25">
      <c r="AN5675" s="6">
        <f>AL2675-'ugly don''t look!'!$M$6</f>
        <v>0.21419033998501291</v>
      </c>
      <c r="AO5675" s="6">
        <f t="shared" si="581"/>
        <v>0.28951177997791588</v>
      </c>
      <c r="AP5675" s="6">
        <f t="shared" si="582"/>
        <v>3.7375670055515515</v>
      </c>
      <c r="AQ5675" s="6">
        <f t="shared" si="583"/>
        <v>0.14378323296700471</v>
      </c>
    </row>
    <row r="5676" spans="40:43" x14ac:dyDescent="0.25">
      <c r="AN5676" s="6">
        <f>AL2676-'ugly don''t look!'!$M$6</f>
        <v>0.21406759694966215</v>
      </c>
      <c r="AO5676" s="6">
        <f t="shared" si="581"/>
        <v>0.28811590049756092</v>
      </c>
      <c r="AP5676" s="6">
        <f t="shared" si="582"/>
        <v>3.7374442625162008</v>
      </c>
      <c r="AQ5676" s="6">
        <f t="shared" si="583"/>
        <v>0.14455627670018389</v>
      </c>
    </row>
    <row r="5677" spans="40:43" x14ac:dyDescent="0.25">
      <c r="AN5677" s="6">
        <f>AL2677-'ugly don''t look!'!$M$6</f>
        <v>0.21220165917118461</v>
      </c>
      <c r="AO5677" s="6">
        <f t="shared" si="581"/>
        <v>0.28689129171530753</v>
      </c>
      <c r="AP5677" s="6">
        <f t="shared" si="582"/>
        <v>3.7355783247377232</v>
      </c>
      <c r="AQ5677" s="6">
        <f t="shared" si="583"/>
        <v>0.14347621503723543</v>
      </c>
    </row>
    <row r="5678" spans="40:43" x14ac:dyDescent="0.25">
      <c r="AN5678" s="6">
        <f>AL2678-'ugly don''t look!'!$M$6</f>
        <v>0.21220220927960476</v>
      </c>
      <c r="AO5678" s="6">
        <f t="shared" si="581"/>
        <v>0.28677696436555633</v>
      </c>
      <c r="AP5678" s="6">
        <f t="shared" si="582"/>
        <v>3.7355788748461434</v>
      </c>
      <c r="AQ5678" s="6">
        <f t="shared" si="583"/>
        <v>0.14355013317536697</v>
      </c>
    </row>
    <row r="5679" spans="40:43" x14ac:dyDescent="0.25">
      <c r="AN5679" s="6">
        <f>AL2679-'ugly don''t look!'!$M$6</f>
        <v>0.2073009163718873</v>
      </c>
      <c r="AO5679" s="6">
        <f t="shared" si="581"/>
        <v>0.28647401678301593</v>
      </c>
      <c r="AP5679" s="6">
        <f t="shared" si="582"/>
        <v>3.7306775819384259</v>
      </c>
      <c r="AQ5679" s="6">
        <f t="shared" si="583"/>
        <v>0.13884325277948673</v>
      </c>
    </row>
    <row r="5680" spans="40:43" x14ac:dyDescent="0.25">
      <c r="AN5680" s="6">
        <f>AL2680-'ugly don''t look!'!$M$6</f>
        <v>0.20862488212481267</v>
      </c>
      <c r="AO5680" s="6">
        <f t="shared" si="581"/>
        <v>0.28674662259835992</v>
      </c>
      <c r="AP5680" s="6">
        <f t="shared" si="582"/>
        <v>3.7320015476913513</v>
      </c>
      <c r="AQ5680" s="6">
        <f t="shared" si="583"/>
        <v>0.13999227743911127</v>
      </c>
    </row>
    <row r="5681" spans="40:43" x14ac:dyDescent="0.25">
      <c r="AN5681" s="6">
        <f>AL2681-'ugly don''t look!'!$M$6</f>
        <v>0.20885623810077902</v>
      </c>
      <c r="AO5681" s="6">
        <f t="shared" si="581"/>
        <v>0.28668269732306406</v>
      </c>
      <c r="AP5681" s="6">
        <f t="shared" si="582"/>
        <v>3.7322329036673176</v>
      </c>
      <c r="AQ5681" s="6">
        <f t="shared" si="583"/>
        <v>0.14026465659551016</v>
      </c>
    </row>
    <row r="5682" spans="40:43" x14ac:dyDescent="0.25">
      <c r="AN5682" s="6">
        <f>AL2682-'ugly don''t look!'!$M$6</f>
        <v>0.20617734172474833</v>
      </c>
      <c r="AO5682" s="6">
        <f t="shared" si="581"/>
        <v>0.28668555273921636</v>
      </c>
      <c r="AP5682" s="6">
        <f t="shared" si="582"/>
        <v>3.7295540072912869</v>
      </c>
      <c r="AQ5682" s="6">
        <f t="shared" si="583"/>
        <v>0.13758392779480105</v>
      </c>
    </row>
    <row r="5683" spans="40:43" x14ac:dyDescent="0.25">
      <c r="AN5683" s="6">
        <f>AL2683-'ugly don''t look!'!$M$6</f>
        <v>0.2066479561432546</v>
      </c>
      <c r="AO5683" s="6">
        <f t="shared" si="581"/>
        <v>0.28469813013205825</v>
      </c>
      <c r="AP5683" s="6">
        <f t="shared" si="582"/>
        <v>3.7300246217097932</v>
      </c>
      <c r="AQ5683" s="6">
        <f t="shared" si="583"/>
        <v>0.13932994377914792</v>
      </c>
    </row>
    <row r="5684" spans="40:43" x14ac:dyDescent="0.25">
      <c r="AN5684" s="6">
        <f>AL2684-'ugly don''t look!'!$M$6</f>
        <v>0.2057500004581958</v>
      </c>
      <c r="AO5684" s="6">
        <f t="shared" si="581"/>
        <v>0.28508426037622869</v>
      </c>
      <c r="AP5684" s="6">
        <f t="shared" si="582"/>
        <v>3.7291266660247344</v>
      </c>
      <c r="AQ5684" s="6">
        <f t="shared" si="583"/>
        <v>0.13818419423471587</v>
      </c>
    </row>
    <row r="5685" spans="40:43" x14ac:dyDescent="0.25">
      <c r="AN5685" s="6">
        <f>AL2685-'ugly don''t look!'!$M$6</f>
        <v>0.20633597982049867</v>
      </c>
      <c r="AO5685" s="6">
        <f t="shared" si="581"/>
        <v>0.28584856682606102</v>
      </c>
      <c r="AP5685" s="6">
        <f t="shared" si="582"/>
        <v>3.7297126453870373</v>
      </c>
      <c r="AQ5685" s="6">
        <f t="shared" si="583"/>
        <v>0.13827969027485701</v>
      </c>
    </row>
    <row r="5686" spans="40:43" x14ac:dyDescent="0.25">
      <c r="AN5686" s="6">
        <f>AL2686-'ugly don''t look!'!$M$6</f>
        <v>0.20723279543591788</v>
      </c>
      <c r="AO5686" s="6">
        <f t="shared" si="581"/>
        <v>0.28373732374815597</v>
      </c>
      <c r="AP5686" s="6">
        <f t="shared" si="582"/>
        <v>3.7306094610024565</v>
      </c>
      <c r="AQ5686" s="6">
        <f t="shared" si="583"/>
        <v>0.14053136756777349</v>
      </c>
    </row>
    <row r="5687" spans="40:43" x14ac:dyDescent="0.25">
      <c r="AN5687" s="6">
        <f>AL2687-'ugly don''t look!'!$M$6</f>
        <v>0.2068540222904085</v>
      </c>
      <c r="AO5687" s="6">
        <f t="shared" si="581"/>
        <v>0.28467058639831899</v>
      </c>
      <c r="AP5687" s="6">
        <f t="shared" si="582"/>
        <v>3.7302306878569471</v>
      </c>
      <c r="AQ5687" s="6">
        <f t="shared" si="583"/>
        <v>0.13955368574472798</v>
      </c>
    </row>
    <row r="5688" spans="40:43" x14ac:dyDescent="0.25">
      <c r="AN5688" s="6">
        <f>AL2688-'ugly don''t look!'!$M$6</f>
        <v>0.2050817446266846</v>
      </c>
      <c r="AO5688" s="6">
        <f t="shared" si="581"/>
        <v>0.28595903400509493</v>
      </c>
      <c r="AP5688" s="6">
        <f t="shared" si="582"/>
        <v>3.7284584101932232</v>
      </c>
      <c r="AQ5688" s="6">
        <f t="shared" si="583"/>
        <v>0.13695456426365646</v>
      </c>
    </row>
    <row r="5689" spans="40:43" x14ac:dyDescent="0.25">
      <c r="AN5689" s="6">
        <f>AL2689-'ugly don''t look!'!$M$6</f>
        <v>0.20481453888044454</v>
      </c>
      <c r="AO5689" s="6">
        <f t="shared" si="581"/>
        <v>0.28545415489350479</v>
      </c>
      <c r="AP5689" s="6">
        <f t="shared" si="582"/>
        <v>3.7281912044469832</v>
      </c>
      <c r="AQ5689" s="6">
        <f t="shared" si="583"/>
        <v>0.13701135785563617</v>
      </c>
    </row>
    <row r="5690" spans="40:43" x14ac:dyDescent="0.25">
      <c r="AN5690" s="6">
        <f>AL2690-'ugly don''t look!'!$M$6</f>
        <v>0.20544346684331494</v>
      </c>
      <c r="AO5690" s="6">
        <f t="shared" si="581"/>
        <v>0.28484130262246665</v>
      </c>
      <c r="AP5690" s="6">
        <f t="shared" si="582"/>
        <v>3.7288201324098535</v>
      </c>
      <c r="AQ5690" s="6">
        <f t="shared" si="583"/>
        <v>0.13803357547079079</v>
      </c>
    </row>
    <row r="5691" spans="40:43" x14ac:dyDescent="0.25">
      <c r="AN5691" s="6">
        <f>AL2691-'ugly don''t look!'!$M$6</f>
        <v>0.20372207014832266</v>
      </c>
      <c r="AO5691" s="6">
        <f t="shared" ref="AO5691:AO5754" si="584">AK2691</f>
        <v>0.28513544004738428</v>
      </c>
      <c r="AP5691" s="6">
        <f t="shared" ref="AP5691:AP5754" si="585">AL2691</f>
        <v>3.7270987357148613</v>
      </c>
      <c r="AQ5691" s="6">
        <f t="shared" si="583"/>
        <v>0.13612342006340331</v>
      </c>
    </row>
    <row r="5692" spans="40:43" x14ac:dyDescent="0.25">
      <c r="AN5692" s="6">
        <f>AL2692-'ugly don''t look!'!$M$6</f>
        <v>0.20312764846146392</v>
      </c>
      <c r="AO5692" s="6">
        <f t="shared" si="584"/>
        <v>0.28603874193039286</v>
      </c>
      <c r="AP5692" s="6">
        <f t="shared" si="585"/>
        <v>3.7265043140280025</v>
      </c>
      <c r="AQ5692" s="6">
        <f t="shared" si="583"/>
        <v>0.13494931661592333</v>
      </c>
    </row>
    <row r="5693" spans="40:43" x14ac:dyDescent="0.25">
      <c r="AN5693" s="6">
        <f>AL2693-'ugly don''t look!'!$M$6</f>
        <v>0.20550764855860582</v>
      </c>
      <c r="AO5693" s="6">
        <f t="shared" si="584"/>
        <v>0.28302375861784806</v>
      </c>
      <c r="AP5693" s="6">
        <f t="shared" si="585"/>
        <v>3.7288843141251444</v>
      </c>
      <c r="AQ5693" s="6">
        <f t="shared" si="583"/>
        <v>0.13926414145741159</v>
      </c>
    </row>
    <row r="5694" spans="40:43" x14ac:dyDescent="0.25">
      <c r="AN5694" s="6">
        <f>AL2694-'ugly don''t look!'!$M$6</f>
        <v>0.20549503406924829</v>
      </c>
      <c r="AO5694" s="6">
        <f t="shared" si="584"/>
        <v>0.28378425547536695</v>
      </c>
      <c r="AP5694" s="6">
        <f t="shared" si="585"/>
        <v>3.7288716996357869</v>
      </c>
      <c r="AQ5694" s="6">
        <f t="shared" si="583"/>
        <v>0.13876348840021097</v>
      </c>
    </row>
    <row r="5695" spans="40:43" x14ac:dyDescent="0.25">
      <c r="AN5695" s="6">
        <f>AL2695-'ugly don''t look!'!$M$6</f>
        <v>0.20499173997430287</v>
      </c>
      <c r="AO5695" s="6">
        <f t="shared" si="584"/>
        <v>0.28553390307022497</v>
      </c>
      <c r="AP5695" s="6">
        <f t="shared" si="585"/>
        <v>3.7283684055408415</v>
      </c>
      <c r="AQ5695" s="6">
        <f t="shared" si="583"/>
        <v>0.13713738163617648</v>
      </c>
    </row>
    <row r="5696" spans="40:43" x14ac:dyDescent="0.25">
      <c r="AN5696" s="6">
        <f>AL2696-'ugly don''t look!'!$M$6</f>
        <v>0.20536838808492019</v>
      </c>
      <c r="AO5696" s="6">
        <f t="shared" si="584"/>
        <v>0.28524526047572912</v>
      </c>
      <c r="AP5696" s="6">
        <f t="shared" si="585"/>
        <v>3.7287450536514588</v>
      </c>
      <c r="AQ5696" s="6">
        <f t="shared" si="583"/>
        <v>0.13769926222611772</v>
      </c>
    </row>
    <row r="5697" spans="40:43" x14ac:dyDescent="0.25">
      <c r="AN5697" s="6">
        <f>AL2697-'ugly don''t look!'!$M$6</f>
        <v>0.20408422281345295</v>
      </c>
      <c r="AO5697" s="6">
        <f t="shared" si="584"/>
        <v>0.28568233124323961</v>
      </c>
      <c r="AP5697" s="6">
        <f t="shared" si="585"/>
        <v>3.7274608883799916</v>
      </c>
      <c r="AQ5697" s="6">
        <f t="shared" si="583"/>
        <v>0.13613461270371247</v>
      </c>
    </row>
    <row r="5698" spans="40:43" x14ac:dyDescent="0.25">
      <c r="AN5698" s="6">
        <f>AL2698-'ugly don''t look!'!$M$6</f>
        <v>0.20496594371372678</v>
      </c>
      <c r="AO5698" s="6">
        <f t="shared" si="584"/>
        <v>0.28508639469341973</v>
      </c>
      <c r="AP5698" s="6">
        <f t="shared" si="585"/>
        <v>3.7283426092802654</v>
      </c>
      <c r="AQ5698" s="6">
        <f t="shared" ref="AQ5698:AQ5761" si="586">AN5698-$AS$2*AO5698-$AT$2</f>
        <v>0.13739876782106947</v>
      </c>
    </row>
    <row r="5699" spans="40:43" x14ac:dyDescent="0.25">
      <c r="AN5699" s="6">
        <f>AL2699-'ugly don''t look!'!$M$6</f>
        <v>0.20612691659406623</v>
      </c>
      <c r="AO5699" s="6">
        <f t="shared" si="584"/>
        <v>0.28422017075574169</v>
      </c>
      <c r="AP5699" s="6">
        <f t="shared" si="585"/>
        <v>3.7295035821606048</v>
      </c>
      <c r="AQ5699" s="6">
        <f t="shared" si="586"/>
        <v>0.13911562819232506</v>
      </c>
    </row>
    <row r="5700" spans="40:43" x14ac:dyDescent="0.25">
      <c r="AN5700" s="6">
        <f>AL2700-'ugly don''t look!'!$M$6</f>
        <v>0.20664912395057344</v>
      </c>
      <c r="AO5700" s="6">
        <f t="shared" si="584"/>
        <v>0.28472426395010414</v>
      </c>
      <c r="AP5700" s="6">
        <f t="shared" si="585"/>
        <v>3.7300257895171121</v>
      </c>
      <c r="AQ5700" s="6">
        <f t="shared" si="586"/>
        <v>0.13931434056235892</v>
      </c>
    </row>
    <row r="5701" spans="40:43" x14ac:dyDescent="0.25">
      <c r="AN5701" s="6">
        <f>AL2701-'ugly don''t look!'!$M$6</f>
        <v>0.20820889556594135</v>
      </c>
      <c r="AO5701" s="6">
        <f t="shared" si="584"/>
        <v>0.28503593821596268</v>
      </c>
      <c r="AP5701" s="6">
        <f t="shared" si="585"/>
        <v>3.73158556113248</v>
      </c>
      <c r="AQ5701" s="6">
        <f t="shared" si="586"/>
        <v>0.14067409943495313</v>
      </c>
    </row>
    <row r="5702" spans="40:43" x14ac:dyDescent="0.25">
      <c r="AN5702" s="6">
        <f>AL2702-'ugly don''t look!'!$M$6</f>
        <v>-1.9899586618430012</v>
      </c>
      <c r="AO5702" s="6">
        <f t="shared" si="584"/>
        <v>-2.7854033303276386</v>
      </c>
      <c r="AP5702" s="6">
        <f t="shared" si="585"/>
        <v>1.5334180037235374</v>
      </c>
      <c r="AQ5702" s="6">
        <f t="shared" si="586"/>
        <v>-8.708060425354211E-2</v>
      </c>
    </row>
    <row r="5703" spans="40:43" x14ac:dyDescent="0.25">
      <c r="AN5703" s="6">
        <f>AL2703-'ugly don''t look!'!$M$6</f>
        <v>-2.0008504761064723</v>
      </c>
      <c r="AO5703" s="6">
        <f t="shared" si="584"/>
        <v>-2.8365105610298902</v>
      </c>
      <c r="AP5703" s="6">
        <f t="shared" si="585"/>
        <v>1.5225261894600661</v>
      </c>
      <c r="AQ5703" s="6">
        <f t="shared" si="586"/>
        <v>-6.5175044758326556E-2</v>
      </c>
    </row>
    <row r="5704" spans="40:43" x14ac:dyDescent="0.25">
      <c r="AN5704" s="6">
        <f>AL2704-'ugly don''t look!'!$M$6</f>
        <v>-2.0528718277126679</v>
      </c>
      <c r="AO5704" s="6">
        <f t="shared" si="584"/>
        <v>-2.8758386765890847</v>
      </c>
      <c r="AP5704" s="6">
        <f t="shared" si="585"/>
        <v>1.4705048378538705</v>
      </c>
      <c r="AQ5704" s="6">
        <f t="shared" si="586"/>
        <v>-9.1958110362794193E-2</v>
      </c>
    </row>
    <row r="5705" spans="40:43" x14ac:dyDescent="0.25">
      <c r="AN5705" s="6">
        <f>AL2705-'ugly don''t look!'!$M$6</f>
        <v>-2.0599314009031069</v>
      </c>
      <c r="AO5705" s="6">
        <f t="shared" si="584"/>
        <v>-2.8691339580868838</v>
      </c>
      <c r="AP5705" s="6">
        <f t="shared" si="585"/>
        <v>1.4634452646634317</v>
      </c>
      <c r="AQ5705" s="6">
        <f t="shared" si="586"/>
        <v>-0.10332034592882874</v>
      </c>
    </row>
    <row r="5706" spans="40:43" x14ac:dyDescent="0.25">
      <c r="AN5706" s="6">
        <f>AL2706-'ugly don''t look!'!$M$6</f>
        <v>-2.0817861784373153</v>
      </c>
      <c r="AO5706" s="6">
        <f t="shared" si="584"/>
        <v>-2.8724937463333515</v>
      </c>
      <c r="AP5706" s="6">
        <f t="shared" si="585"/>
        <v>1.4415904871292233</v>
      </c>
      <c r="AQ5706" s="6">
        <f t="shared" si="586"/>
        <v>-0.12301902481798607</v>
      </c>
    </row>
    <row r="5707" spans="40:43" x14ac:dyDescent="0.25">
      <c r="AN5707" s="6">
        <f>AL2707-'ugly don''t look!'!$M$6</f>
        <v>-2.1015361364126881</v>
      </c>
      <c r="AO5707" s="6">
        <f t="shared" si="584"/>
        <v>-2.8556506122154142</v>
      </c>
      <c r="AP5707" s="6">
        <f t="shared" si="585"/>
        <v>1.4218405291538505</v>
      </c>
      <c r="AQ5707" s="6">
        <f t="shared" si="586"/>
        <v>-0.1535778362049631</v>
      </c>
    </row>
    <row r="5708" spans="40:43" x14ac:dyDescent="0.25">
      <c r="AN5708" s="6">
        <f>AL2708-'ugly don''t look!'!$M$6</f>
        <v>-2.1004254334284207</v>
      </c>
      <c r="AO5708" s="6">
        <f t="shared" si="584"/>
        <v>-2.8538077099469175</v>
      </c>
      <c r="AP5708" s="6">
        <f t="shared" si="585"/>
        <v>1.4229512321381181</v>
      </c>
      <c r="AQ5708" s="6">
        <f t="shared" si="586"/>
        <v>-0.15364979081474048</v>
      </c>
    </row>
    <row r="5709" spans="40:43" x14ac:dyDescent="0.25">
      <c r="AN5709" s="6">
        <f>AL2709-'ugly don''t look!'!$M$6</f>
        <v>-2.1017660911350617</v>
      </c>
      <c r="AO5709" s="6">
        <f t="shared" si="584"/>
        <v>-2.8333098622838064</v>
      </c>
      <c r="AP5709" s="6">
        <f t="shared" si="585"/>
        <v>1.4216105744314771</v>
      </c>
      <c r="AQ5709" s="6">
        <f t="shared" si="586"/>
        <v>-0.16814466489777488</v>
      </c>
    </row>
    <row r="5710" spans="40:43" x14ac:dyDescent="0.25">
      <c r="AN5710" s="6">
        <f>AL2710-'ugly don''t look!'!$M$6</f>
        <v>-2.1081374108087858</v>
      </c>
      <c r="AO5710" s="6">
        <f t="shared" si="584"/>
        <v>-2.8353986772595938</v>
      </c>
      <c r="AP5710" s="6">
        <f t="shared" si="585"/>
        <v>1.4152392547577528</v>
      </c>
      <c r="AQ5710" s="6">
        <f t="shared" si="586"/>
        <v>-0.17317551582505561</v>
      </c>
    </row>
    <row r="5711" spans="40:43" x14ac:dyDescent="0.25">
      <c r="AN5711" s="6">
        <f>AL2711-'ugly don''t look!'!$M$6</f>
        <v>-2.1108525558581626</v>
      </c>
      <c r="AO5711" s="6">
        <f t="shared" si="584"/>
        <v>-2.8199464508386272</v>
      </c>
      <c r="AP5711" s="6">
        <f t="shared" si="585"/>
        <v>1.4125241097083763</v>
      </c>
      <c r="AQ5711" s="6">
        <f t="shared" si="586"/>
        <v>-0.18580691809221903</v>
      </c>
    </row>
    <row r="5712" spans="40:43" x14ac:dyDescent="0.25">
      <c r="AN5712" s="6">
        <f>AL2712-'ugly don''t look!'!$M$6</f>
        <v>-2.1144619228823802</v>
      </c>
      <c r="AO5712" s="6">
        <f t="shared" si="584"/>
        <v>-2.8103257839597435</v>
      </c>
      <c r="AP5712" s="6">
        <f t="shared" si="585"/>
        <v>1.4089147426841584</v>
      </c>
      <c r="AQ5712" s="6">
        <f t="shared" si="586"/>
        <v>-0.19559021790635531</v>
      </c>
    </row>
    <row r="5713" spans="40:43" x14ac:dyDescent="0.25">
      <c r="AN5713" s="6">
        <f>AL2713-'ugly don''t look!'!$M$6</f>
        <v>-2.1161538988017381</v>
      </c>
      <c r="AO5713" s="6">
        <f t="shared" si="584"/>
        <v>-2.7949263138542184</v>
      </c>
      <c r="AP5713" s="6">
        <f t="shared" si="585"/>
        <v>1.4072227667648005</v>
      </c>
      <c r="AQ5713" s="6">
        <f t="shared" si="586"/>
        <v>-0.20716459539192408</v>
      </c>
    </row>
    <row r="5714" spans="40:43" x14ac:dyDescent="0.25">
      <c r="AN5714" s="6">
        <f>AL2714-'ugly don''t look!'!$M$6</f>
        <v>-2.1132729869333602</v>
      </c>
      <c r="AO5714" s="6">
        <f t="shared" si="584"/>
        <v>-2.7915447135851807</v>
      </c>
      <c r="AP5714" s="6">
        <f t="shared" si="585"/>
        <v>1.4101036786331786</v>
      </c>
      <c r="AQ5714" s="6">
        <f t="shared" si="586"/>
        <v>-0.20645377973893783</v>
      </c>
    </row>
    <row r="5715" spans="40:43" x14ac:dyDescent="0.25">
      <c r="AN5715" s="6">
        <f>AL2715-'ugly don''t look!'!$M$6</f>
        <v>-2.1383256388687784</v>
      </c>
      <c r="AO5715" s="6">
        <f t="shared" si="584"/>
        <v>-2.7788012118321808</v>
      </c>
      <c r="AP5715" s="6">
        <f t="shared" si="585"/>
        <v>1.3850510266977605</v>
      </c>
      <c r="AQ5715" s="6">
        <f t="shared" si="586"/>
        <v>-0.23968440148889344</v>
      </c>
    </row>
    <row r="5716" spans="40:43" x14ac:dyDescent="0.25">
      <c r="AN5716" s="6">
        <f>AL2716-'ugly don''t look!'!$M$6</f>
        <v>-2.1375436205182687</v>
      </c>
      <c r="AO5716" s="6">
        <f t="shared" si="584"/>
        <v>-2.7803652727816992</v>
      </c>
      <c r="AP5716" s="6">
        <f t="shared" si="585"/>
        <v>1.3858330450482697</v>
      </c>
      <c r="AQ5716" s="6">
        <f t="shared" si="586"/>
        <v>-0.23789866818772307</v>
      </c>
    </row>
    <row r="5717" spans="40:43" x14ac:dyDescent="0.25">
      <c r="AN5717" s="6">
        <f>AL2717-'ugly don''t look!'!$M$6</f>
        <v>-2.143738942669863</v>
      </c>
      <c r="AO5717" s="6">
        <f t="shared" si="584"/>
        <v>-2.7950349890617492</v>
      </c>
      <c r="AP5717" s="6">
        <f t="shared" si="585"/>
        <v>1.3796377228966759</v>
      </c>
      <c r="AQ5717" s="6">
        <f t="shared" si="586"/>
        <v>-0.23467989841612688</v>
      </c>
    </row>
    <row r="5718" spans="40:43" x14ac:dyDescent="0.25">
      <c r="AN5718" s="6">
        <f>AL2718-'ugly don''t look!'!$M$6</f>
        <v>-2.1598646630367382</v>
      </c>
      <c r="AO5718" s="6">
        <f t="shared" si="584"/>
        <v>-2.8171324715306674</v>
      </c>
      <c r="AP5718" s="6">
        <f t="shared" si="585"/>
        <v>1.3635120025298004</v>
      </c>
      <c r="AQ5718" s="6">
        <f t="shared" si="586"/>
        <v>-0.2366248584150332</v>
      </c>
    </row>
    <row r="5719" spans="40:43" x14ac:dyDescent="0.25">
      <c r="AN5719" s="6">
        <f>AL2719-'ugly don''t look!'!$M$6</f>
        <v>-2.1648929242128556</v>
      </c>
      <c r="AO5719" s="6">
        <f t="shared" si="584"/>
        <v>-2.8169890841799399</v>
      </c>
      <c r="AP5719" s="6">
        <f t="shared" si="585"/>
        <v>1.3584837413536832</v>
      </c>
      <c r="AQ5719" s="6">
        <f t="shared" si="586"/>
        <v>-0.24174513648327053</v>
      </c>
    </row>
    <row r="5720" spans="40:43" x14ac:dyDescent="0.25">
      <c r="AN5720" s="6">
        <f>AL2720-'ugly don''t look!'!$M$6</f>
        <v>-2.1950255599635886</v>
      </c>
      <c r="AO5720" s="6">
        <f t="shared" si="584"/>
        <v>-2.8675586587691675</v>
      </c>
      <c r="AP5720" s="6">
        <f t="shared" si="585"/>
        <v>1.3283511056029498</v>
      </c>
      <c r="AQ5720" s="6">
        <f t="shared" si="586"/>
        <v>-0.23942543201069319</v>
      </c>
    </row>
    <row r="5721" spans="40:43" x14ac:dyDescent="0.25">
      <c r="AN5721" s="6">
        <f>AL2721-'ugly don''t look!'!$M$6</f>
        <v>-2.1994725033488076</v>
      </c>
      <c r="AO5721" s="6">
        <f t="shared" si="584"/>
        <v>-2.8846733604467336</v>
      </c>
      <c r="AP5721" s="6">
        <f t="shared" si="585"/>
        <v>1.323904162217731</v>
      </c>
      <c r="AQ5721" s="6">
        <f t="shared" si="586"/>
        <v>-0.23288924717756362</v>
      </c>
    </row>
    <row r="5722" spans="40:43" x14ac:dyDescent="0.25">
      <c r="AN5722" s="6">
        <f>AL2722-'ugly don''t look!'!$M$6</f>
        <v>-2.2045071169777808</v>
      </c>
      <c r="AO5722" s="6">
        <f t="shared" si="584"/>
        <v>-2.8930282654796513</v>
      </c>
      <c r="AP5722" s="6">
        <f t="shared" si="585"/>
        <v>1.3188695485887576</v>
      </c>
      <c r="AQ5722" s="6">
        <f t="shared" si="586"/>
        <v>-0.23256221355393267</v>
      </c>
    </row>
    <row r="5723" spans="40:43" x14ac:dyDescent="0.25">
      <c r="AN5723" s="6">
        <f>AL2723-'ugly don''t look!'!$M$6</f>
        <v>-2.2259705509316321</v>
      </c>
      <c r="AO5723" s="6">
        <f t="shared" si="584"/>
        <v>-2.9035169286440108</v>
      </c>
      <c r="AP5723" s="6">
        <f t="shared" si="585"/>
        <v>1.2974061146349063</v>
      </c>
      <c r="AQ5723" s="6">
        <f t="shared" si="586"/>
        <v>-0.24729468984673206</v>
      </c>
    </row>
    <row r="5724" spans="40:43" x14ac:dyDescent="0.25">
      <c r="AN5724" s="6">
        <f>AL2724-'ugly don''t look!'!$M$6</f>
        <v>-2.2282417895826896</v>
      </c>
      <c r="AO5724" s="6">
        <f t="shared" si="584"/>
        <v>-2.9163301960792118</v>
      </c>
      <c r="AP5724" s="6">
        <f t="shared" si="585"/>
        <v>1.2951348759838492</v>
      </c>
      <c r="AQ5724" s="6">
        <f t="shared" si="586"/>
        <v>-0.2413431875007159</v>
      </c>
    </row>
    <row r="5725" spans="40:43" x14ac:dyDescent="0.25">
      <c r="AN5725" s="6">
        <f>AL2725-'ugly don''t look!'!$M$6</f>
        <v>-2.237807835429459</v>
      </c>
      <c r="AO5725" s="6">
        <f t="shared" si="584"/>
        <v>-2.9294872111350356</v>
      </c>
      <c r="AP5725" s="6">
        <f t="shared" si="585"/>
        <v>1.2855688301370798</v>
      </c>
      <c r="AQ5725" s="6">
        <f t="shared" si="586"/>
        <v>-0.24246589696621076</v>
      </c>
    </row>
    <row r="5726" spans="40:43" x14ac:dyDescent="0.25">
      <c r="AN5726" s="6">
        <f>AL2726-'ugly don''t look!'!$M$6</f>
        <v>-2.2515038389503115</v>
      </c>
      <c r="AO5726" s="6">
        <f t="shared" si="584"/>
        <v>-2.9363858197534141</v>
      </c>
      <c r="AP5726" s="6">
        <f t="shared" si="585"/>
        <v>1.2718728266162271</v>
      </c>
      <c r="AQ5726" s="6">
        <f t="shared" si="586"/>
        <v>-0.2517348117529854</v>
      </c>
    </row>
    <row r="5727" spans="40:43" x14ac:dyDescent="0.25">
      <c r="AN5727" s="6">
        <f>AL2727-'ugly don''t look!'!$M$6</f>
        <v>-2.253860516693206</v>
      </c>
      <c r="AO5727" s="6">
        <f t="shared" si="584"/>
        <v>-2.9613481717820207</v>
      </c>
      <c r="AP5727" s="6">
        <f t="shared" si="585"/>
        <v>1.2695161488733329</v>
      </c>
      <c r="AQ5727" s="6">
        <f t="shared" si="586"/>
        <v>-0.23807223785323403</v>
      </c>
    </row>
    <row r="5728" spans="40:43" x14ac:dyDescent="0.25">
      <c r="AN5728" s="6">
        <f>AL2728-'ugly don''t look!'!$M$6</f>
        <v>-2.2630460097526557</v>
      </c>
      <c r="AO5728" s="6">
        <f t="shared" si="584"/>
        <v>-2.9745192603313666</v>
      </c>
      <c r="AP5728" s="6">
        <f t="shared" si="585"/>
        <v>1.2603306558138827</v>
      </c>
      <c r="AQ5728" s="6">
        <f t="shared" si="586"/>
        <v>-0.23880536305737318</v>
      </c>
    </row>
    <row r="5729" spans="40:43" x14ac:dyDescent="0.25">
      <c r="AN5729" s="6">
        <f>AL2729-'ugly don''t look!'!$M$6</f>
        <v>-2.2737106974241827</v>
      </c>
      <c r="AO5729" s="6">
        <f t="shared" si="584"/>
        <v>-2.9797313985436458</v>
      </c>
      <c r="AP5729" s="6">
        <f t="shared" si="585"/>
        <v>1.2496659681423559</v>
      </c>
      <c r="AQ5729" s="6">
        <f t="shared" si="586"/>
        <v>-0.24612523155789165</v>
      </c>
    </row>
    <row r="5730" spans="40:43" x14ac:dyDescent="0.25">
      <c r="AN5730" s="6">
        <f>AL2730-'ugly don''t look!'!$M$6</f>
        <v>-2.2832472379372826</v>
      </c>
      <c r="AO5730" s="6">
        <f t="shared" si="584"/>
        <v>-3.0047755844505644</v>
      </c>
      <c r="AP5730" s="6">
        <f t="shared" si="585"/>
        <v>1.2401294276292563</v>
      </c>
      <c r="AQ5730" s="6">
        <f t="shared" si="586"/>
        <v>-0.23959000464425315</v>
      </c>
    </row>
    <row r="5731" spans="40:43" x14ac:dyDescent="0.25">
      <c r="AN5731" s="6">
        <f>AL2731-'ugly don''t look!'!$M$6</f>
        <v>-2.2825366302849162</v>
      </c>
      <c r="AO5731" s="6">
        <f t="shared" si="584"/>
        <v>-2.9976190836028835</v>
      </c>
      <c r="AP5731" s="6">
        <f t="shared" si="585"/>
        <v>1.2408400352816225</v>
      </c>
      <c r="AQ5731" s="6">
        <f t="shared" si="586"/>
        <v>-0.24347198457451633</v>
      </c>
    </row>
    <row r="5732" spans="40:43" x14ac:dyDescent="0.25">
      <c r="AN5732" s="6">
        <f>AL2732-'ugly don''t look!'!$M$6</f>
        <v>-2.2827781357799077</v>
      </c>
      <c r="AO5732" s="6">
        <f t="shared" si="584"/>
        <v>-3.0097244777216821</v>
      </c>
      <c r="AP5732" s="6">
        <f t="shared" si="585"/>
        <v>1.2405985297866307</v>
      </c>
      <c r="AQ5732" s="6">
        <f t="shared" si="586"/>
        <v>-0.23594501719482827</v>
      </c>
    </row>
    <row r="5733" spans="40:43" x14ac:dyDescent="0.25">
      <c r="AN5733" s="6">
        <f>AL2733-'ugly don''t look!'!$M$6</f>
        <v>-2.2611402281625423</v>
      </c>
      <c r="AO5733" s="6">
        <f t="shared" si="584"/>
        <v>-2.9453318286443539</v>
      </c>
      <c r="AP5733" s="6">
        <f t="shared" si="585"/>
        <v>1.262236437403996</v>
      </c>
      <c r="AQ5733" s="6">
        <f t="shared" si="586"/>
        <v>-0.25563022081009779</v>
      </c>
    </row>
    <row r="5734" spans="40:43" x14ac:dyDescent="0.25">
      <c r="AN5734" s="6">
        <f>AL2734-'ugly don''t look!'!$M$6</f>
        <v>-2.2658918398638219</v>
      </c>
      <c r="AO5734" s="6">
        <f t="shared" si="584"/>
        <v>-2.9392423339221936</v>
      </c>
      <c r="AP5734" s="6">
        <f t="shared" si="585"/>
        <v>1.2574848257027165</v>
      </c>
      <c r="AQ5734" s="6">
        <f t="shared" si="586"/>
        <v>-0.26428968335087588</v>
      </c>
    </row>
    <row r="5735" spans="40:43" x14ac:dyDescent="0.25">
      <c r="AN5735" s="6">
        <f>AL2735-'ugly don''t look!'!$M$6</f>
        <v>-2.2381443455936614</v>
      </c>
      <c r="AO5735" s="6">
        <f t="shared" si="584"/>
        <v>-2.8893171282817107</v>
      </c>
      <c r="AP5735" s="6">
        <f t="shared" si="585"/>
        <v>1.285232319972877</v>
      </c>
      <c r="AQ5735" s="6">
        <f t="shared" si="586"/>
        <v>-0.26858101425028313</v>
      </c>
    </row>
    <row r="5736" spans="40:43" x14ac:dyDescent="0.25">
      <c r="AN5736" s="6">
        <f>AL2736-'ugly don''t look!'!$M$6</f>
        <v>-2.2387382966215581</v>
      </c>
      <c r="AO5736" s="6">
        <f t="shared" si="584"/>
        <v>-2.895685334071771</v>
      </c>
      <c r="AP5736" s="6">
        <f t="shared" si="585"/>
        <v>1.2846383689449803</v>
      </c>
      <c r="AQ5736" s="6">
        <f t="shared" si="586"/>
        <v>-0.26508825538216452</v>
      </c>
    </row>
    <row r="5737" spans="40:43" x14ac:dyDescent="0.25">
      <c r="AN5737" s="6">
        <f>AL2737-'ugly don''t look!'!$M$6</f>
        <v>-2.2365025395976685</v>
      </c>
      <c r="AO5737" s="6">
        <f t="shared" si="584"/>
        <v>-2.9115418363165619</v>
      </c>
      <c r="AP5737" s="6">
        <f t="shared" si="585"/>
        <v>1.2868741259688701</v>
      </c>
      <c r="AQ5737" s="6">
        <f t="shared" si="586"/>
        <v>-0.2526768026009043</v>
      </c>
    </row>
    <row r="5738" spans="40:43" x14ac:dyDescent="0.25">
      <c r="AN5738" s="6">
        <f>AL2738-'ugly don''t look!'!$M$6</f>
        <v>-2.2611329777442668</v>
      </c>
      <c r="AO5738" s="6">
        <f t="shared" si="584"/>
        <v>-2.8875140893471216</v>
      </c>
      <c r="AP5738" s="6">
        <f t="shared" si="585"/>
        <v>1.2622436878222716</v>
      </c>
      <c r="AQ5738" s="6">
        <f t="shared" si="586"/>
        <v>-0.2927267222397989</v>
      </c>
    </row>
    <row r="5739" spans="40:43" x14ac:dyDescent="0.25">
      <c r="AN5739" s="6">
        <f>AL2739-'ugly don''t look!'!$M$6</f>
        <v>-2.2589008998727769</v>
      </c>
      <c r="AO5739" s="6">
        <f t="shared" si="584"/>
        <v>-2.8983330016299167</v>
      </c>
      <c r="AP5739" s="6">
        <f t="shared" si="585"/>
        <v>1.2644757656937615</v>
      </c>
      <c r="AQ5739" s="6">
        <f t="shared" si="586"/>
        <v>-0.28355175380418274</v>
      </c>
    </row>
    <row r="5740" spans="40:43" x14ac:dyDescent="0.25">
      <c r="AN5740" s="6">
        <f>AL2740-'ugly don''t look!'!$M$6</f>
        <v>-2.2745862662501608</v>
      </c>
      <c r="AO5740" s="6">
        <f t="shared" si="584"/>
        <v>-2.9195611725411243</v>
      </c>
      <c r="AP5740" s="6">
        <f t="shared" si="585"/>
        <v>1.248790399316378</v>
      </c>
      <c r="AQ5740" s="6">
        <f t="shared" si="586"/>
        <v>-0.28561422874289044</v>
      </c>
    </row>
    <row r="5741" spans="40:43" x14ac:dyDescent="0.25">
      <c r="AN5741" s="6">
        <f>AL2741-'ugly don''t look!'!$M$6</f>
        <v>-2.2737518143727753</v>
      </c>
      <c r="AO5741" s="6">
        <f t="shared" si="584"/>
        <v>-2.92528294692484</v>
      </c>
      <c r="AP5741" s="6">
        <f t="shared" si="585"/>
        <v>1.2496248511937631</v>
      </c>
      <c r="AQ5741" s="6">
        <f t="shared" si="586"/>
        <v>-0.28110790557748899</v>
      </c>
    </row>
    <row r="5742" spans="40:43" x14ac:dyDescent="0.25">
      <c r="AN5742" s="6">
        <f>AL2742-'ugly don''t look!'!$M$6</f>
        <v>-2.2697047722822665</v>
      </c>
      <c r="AO5742" s="6">
        <f t="shared" si="584"/>
        <v>-2.9086851992108769</v>
      </c>
      <c r="AP5742" s="6">
        <f t="shared" si="585"/>
        <v>1.2536718932842721</v>
      </c>
      <c r="AQ5742" s="6">
        <f t="shared" si="586"/>
        <v>-0.28771224349421787</v>
      </c>
    </row>
    <row r="5743" spans="40:43" x14ac:dyDescent="0.25">
      <c r="AN5743" s="6">
        <f>AL2743-'ugly don''t look!'!$M$6</f>
        <v>-2.2714225628749363</v>
      </c>
      <c r="AO5743" s="6">
        <f t="shared" si="584"/>
        <v>-2.9632631302304513</v>
      </c>
      <c r="AP5743" s="6">
        <f t="shared" si="585"/>
        <v>1.2519541026916026</v>
      </c>
      <c r="AQ5743" s="6">
        <f t="shared" si="586"/>
        <v>-0.25440538536245683</v>
      </c>
    </row>
    <row r="5744" spans="40:43" x14ac:dyDescent="0.25">
      <c r="AN5744" s="6">
        <f>AL2744-'ugly don''t look!'!$M$6</f>
        <v>-2.2704677891788165</v>
      </c>
      <c r="AO5744" s="6">
        <f t="shared" si="584"/>
        <v>-2.977430117315361</v>
      </c>
      <c r="AP5744" s="6">
        <f t="shared" si="585"/>
        <v>1.2529088763877219</v>
      </c>
      <c r="AQ5744" s="6">
        <f t="shared" si="586"/>
        <v>-0.24435913940157603</v>
      </c>
    </row>
    <row r="5745" spans="40:43" x14ac:dyDescent="0.25">
      <c r="AN5745" s="6">
        <f>AL2745-'ugly don''t look!'!$M$6</f>
        <v>-2.2794850599067678</v>
      </c>
      <c r="AO5745" s="6">
        <f t="shared" si="584"/>
        <v>-2.9593186331997572</v>
      </c>
      <c r="AP5745" s="6">
        <f t="shared" si="585"/>
        <v>1.2438916056597706</v>
      </c>
      <c r="AQ5745" s="6">
        <f t="shared" si="586"/>
        <v>-0.26499920998977888</v>
      </c>
    </row>
    <row r="5746" spans="40:43" x14ac:dyDescent="0.25">
      <c r="AN5746" s="6">
        <f>AL2746-'ugly don''t look!'!$M$6</f>
        <v>-2.2836060680377779</v>
      </c>
      <c r="AO5746" s="6">
        <f t="shared" si="584"/>
        <v>-2.938567649317005</v>
      </c>
      <c r="AP5746" s="6">
        <f t="shared" si="585"/>
        <v>1.239770597528761</v>
      </c>
      <c r="AQ5746" s="6">
        <f t="shared" si="586"/>
        <v>-0.28243688124088862</v>
      </c>
    </row>
    <row r="5747" spans="40:43" x14ac:dyDescent="0.25">
      <c r="AN5747" s="6">
        <f>AL2747-'ugly don''t look!'!$M$6</f>
        <v>-2.3053954316294307</v>
      </c>
      <c r="AO5747" s="6">
        <f t="shared" si="584"/>
        <v>-2.9794967870982232</v>
      </c>
      <c r="AP5747" s="6">
        <f t="shared" si="585"/>
        <v>1.2179812339371079</v>
      </c>
      <c r="AQ5747" s="6">
        <f t="shared" si="586"/>
        <v>-0.27796052448365449</v>
      </c>
    </row>
    <row r="5748" spans="40:43" x14ac:dyDescent="0.25">
      <c r="AN5748" s="6">
        <f>AL2748-'ugly don''t look!'!$M$6</f>
        <v>-2.3029913855708566</v>
      </c>
      <c r="AO5748" s="6">
        <f t="shared" si="584"/>
        <v>-2.9895471003847289</v>
      </c>
      <c r="AP5748" s="6">
        <f t="shared" si="585"/>
        <v>1.220385279995682</v>
      </c>
      <c r="AQ5748" s="6">
        <f t="shared" si="586"/>
        <v>-0.2691068258667213</v>
      </c>
    </row>
    <row r="5749" spans="40:43" x14ac:dyDescent="0.25">
      <c r="AN5749" s="6">
        <f>AL2749-'ugly don''t look!'!$M$6</f>
        <v>-2.3098729787030088</v>
      </c>
      <c r="AO5749" s="6">
        <f t="shared" si="584"/>
        <v>-2.9765431617431592</v>
      </c>
      <c r="AP5749" s="6">
        <f t="shared" si="585"/>
        <v>1.2135036868635301</v>
      </c>
      <c r="AQ5749" s="6">
        <f t="shared" si="586"/>
        <v>-0.28433352066261519</v>
      </c>
    </row>
    <row r="5750" spans="40:43" x14ac:dyDescent="0.25">
      <c r="AN5750" s="6">
        <f>AL2750-'ugly don''t look!'!$M$6</f>
        <v>-2.3231401726881566</v>
      </c>
      <c r="AO5750" s="6">
        <f t="shared" si="584"/>
        <v>-2.9957235401747937</v>
      </c>
      <c r="AP5750" s="6">
        <f t="shared" si="585"/>
        <v>1.200236492878382</v>
      </c>
      <c r="AQ5750" s="6">
        <f t="shared" si="586"/>
        <v>-0.28529196632367015</v>
      </c>
    </row>
    <row r="5751" spans="40:43" x14ac:dyDescent="0.25">
      <c r="AN5751" s="6">
        <f>AL2751-'ugly don''t look!'!$M$6</f>
        <v>-2.3234850568744925</v>
      </c>
      <c r="AO5751" s="6">
        <f t="shared" si="584"/>
        <v>-2.993157559479529</v>
      </c>
      <c r="AP5751" s="6">
        <f t="shared" si="585"/>
        <v>1.1998916086920461</v>
      </c>
      <c r="AQ5751" s="6">
        <f t="shared" si="586"/>
        <v>-0.2872835339002775</v>
      </c>
    </row>
    <row r="5752" spans="40:43" x14ac:dyDescent="0.25">
      <c r="AN5752" s="6">
        <f>AL2752-'ugly don''t look!'!$M$6</f>
        <v>-2.3260542104515265</v>
      </c>
      <c r="AO5752" s="6">
        <f t="shared" si="584"/>
        <v>-3.0086634977462507</v>
      </c>
      <c r="AP5752" s="6">
        <f t="shared" si="585"/>
        <v>1.1973224551150123</v>
      </c>
      <c r="AQ5752" s="6">
        <f t="shared" si="586"/>
        <v>-0.27990196140929968</v>
      </c>
    </row>
    <row r="5753" spans="40:43" x14ac:dyDescent="0.25">
      <c r="AN5753" s="6">
        <f>AL2753-'ugly don''t look!'!$M$6</f>
        <v>-2.3148838994316314</v>
      </c>
      <c r="AO5753" s="6">
        <f t="shared" si="584"/>
        <v>-3.006371622213694</v>
      </c>
      <c r="AP5753" s="6">
        <f t="shared" si="585"/>
        <v>1.2084927661349074</v>
      </c>
      <c r="AQ5753" s="6">
        <f t="shared" si="586"/>
        <v>-0.27020243050049242</v>
      </c>
    </row>
    <row r="5754" spans="40:43" x14ac:dyDescent="0.25">
      <c r="AN5754" s="6">
        <f>AL2754-'ugly don''t look!'!$M$6</f>
        <v>-2.3144425473419368</v>
      </c>
      <c r="AO5754" s="6">
        <f t="shared" si="584"/>
        <v>-3.0008844688936436</v>
      </c>
      <c r="AP5754" s="6">
        <f t="shared" si="585"/>
        <v>1.2089341182246018</v>
      </c>
      <c r="AQ5754" s="6">
        <f t="shared" si="586"/>
        <v>-0.2732823848059216</v>
      </c>
    </row>
    <row r="5755" spans="40:43" x14ac:dyDescent="0.25">
      <c r="AN5755" s="6">
        <f>AL2755-'ugly don''t look!'!$M$6</f>
        <v>-2.3032658629691554</v>
      </c>
      <c r="AO5755" s="6">
        <f t="shared" ref="AO5755:AO5801" si="587">AK2755</f>
        <v>-3.0033651211452201</v>
      </c>
      <c r="AP5755" s="6">
        <f t="shared" ref="AP5755:AP5801" si="588">AL2755</f>
        <v>1.220110802597383</v>
      </c>
      <c r="AQ5755" s="6">
        <f t="shared" si="586"/>
        <v>-0.26051377541700549</v>
      </c>
    </row>
    <row r="5756" spans="40:43" x14ac:dyDescent="0.25">
      <c r="AN5756" s="6">
        <f>AL2756-'ugly don''t look!'!$M$6</f>
        <v>-2.2979553040984229</v>
      </c>
      <c r="AO5756" s="6">
        <f t="shared" si="587"/>
        <v>-3.005362336702099</v>
      </c>
      <c r="AP5756" s="6">
        <f t="shared" si="588"/>
        <v>1.2254213614681155</v>
      </c>
      <c r="AQ5756" s="6">
        <f t="shared" si="586"/>
        <v>-0.25392153048746002</v>
      </c>
    </row>
    <row r="5757" spans="40:43" x14ac:dyDescent="0.25">
      <c r="AN5757" s="6">
        <f>AL2757-'ugly don''t look!'!$M$6</f>
        <v>-2.292255350138888</v>
      </c>
      <c r="AO5757" s="6">
        <f t="shared" si="587"/>
        <v>-3.0214794817948691</v>
      </c>
      <c r="AP5757" s="6">
        <f t="shared" si="588"/>
        <v>1.2311213154276506</v>
      </c>
      <c r="AQ5757" s="6">
        <f t="shared" si="586"/>
        <v>-0.23787861674968622</v>
      </c>
    </row>
    <row r="5758" spans="40:43" x14ac:dyDescent="0.25">
      <c r="AN5758" s="6">
        <f>AL2758-'ugly don''t look!'!$M$6</f>
        <v>-2.2916564144196752</v>
      </c>
      <c r="AO5758" s="6">
        <f t="shared" si="587"/>
        <v>-3.0231607697633778</v>
      </c>
      <c r="AP5758" s="6">
        <f t="shared" si="588"/>
        <v>1.2317202511468632</v>
      </c>
      <c r="AQ5758" s="6">
        <f t="shared" si="586"/>
        <v>-0.23620073722660304</v>
      </c>
    </row>
    <row r="5759" spans="40:43" x14ac:dyDescent="0.25">
      <c r="AN5759" s="6">
        <f>AL2759-'ugly don''t look!'!$M$6</f>
        <v>-2.2960239278634456</v>
      </c>
      <c r="AO5759" s="6">
        <f t="shared" si="587"/>
        <v>-3.0260308459511198</v>
      </c>
      <c r="AP5759" s="6">
        <f t="shared" si="588"/>
        <v>1.2273527377030928</v>
      </c>
      <c r="AQ5759" s="6">
        <f t="shared" si="586"/>
        <v>-0.2387264181125954</v>
      </c>
    </row>
    <row r="5760" spans="40:43" x14ac:dyDescent="0.25">
      <c r="AN5760" s="6">
        <f>AL2760-'ugly don''t look!'!$M$6</f>
        <v>-2.2985512513262218</v>
      </c>
      <c r="AO5760" s="6">
        <f t="shared" si="587"/>
        <v>-3.0250015326577788</v>
      </c>
      <c r="AP5760" s="6">
        <f t="shared" si="588"/>
        <v>1.2248254142403165</v>
      </c>
      <c r="AQ5760" s="6">
        <f t="shared" si="586"/>
        <v>-0.24191428945348245</v>
      </c>
    </row>
    <row r="5761" spans="40:43" x14ac:dyDescent="0.25">
      <c r="AN5761" s="6">
        <f>AL2761-'ugly don''t look!'!$M$6</f>
        <v>-2.2915099129754664</v>
      </c>
      <c r="AO5761" s="6">
        <f t="shared" si="587"/>
        <v>-3.0050643335502296</v>
      </c>
      <c r="AP5761" s="6">
        <f t="shared" si="588"/>
        <v>1.231866752591072</v>
      </c>
      <c r="AQ5761" s="6">
        <f t="shared" si="586"/>
        <v>-0.24766737885486176</v>
      </c>
    </row>
    <row r="5762" spans="40:43" x14ac:dyDescent="0.25">
      <c r="AN5762" s="6">
        <f>AL2762-'ugly don''t look!'!$M$6</f>
        <v>-2.274182909870782</v>
      </c>
      <c r="AO5762" s="6">
        <f t="shared" si="587"/>
        <v>-2.9713475715740247</v>
      </c>
      <c r="AP5762" s="6">
        <f t="shared" si="588"/>
        <v>1.2491937556957566</v>
      </c>
      <c r="AQ5762" s="6">
        <f t="shared" ref="AQ5762:AQ5801" si="589">AN5762-$AS$2*AO5762-$AT$2</f>
        <v>-0.2519776515186245</v>
      </c>
    </row>
    <row r="5763" spans="40:43" x14ac:dyDescent="0.25">
      <c r="AN5763" s="6">
        <f>AL2763-'ugly don''t look!'!$M$6</f>
        <v>-2.2603096722230571</v>
      </c>
      <c r="AO5763" s="6">
        <f t="shared" si="587"/>
        <v>-2.9527792139358278</v>
      </c>
      <c r="AP5763" s="6">
        <f t="shared" si="588"/>
        <v>1.2630669933434817</v>
      </c>
      <c r="AQ5763" s="6">
        <f t="shared" si="589"/>
        <v>-0.25002040613220755</v>
      </c>
    </row>
    <row r="5764" spans="40:43" x14ac:dyDescent="0.25">
      <c r="AN5764" s="6">
        <f>AL2764-'ugly don''t look!'!$M$6</f>
        <v>-2.2597165297462114</v>
      </c>
      <c r="AO5764" s="6">
        <f t="shared" si="587"/>
        <v>-2.9327610486070128</v>
      </c>
      <c r="AP5764" s="6">
        <f t="shared" si="588"/>
        <v>1.2636601358203272</v>
      </c>
      <c r="AQ5764" s="6">
        <f t="shared" si="589"/>
        <v>-0.2622736503844203</v>
      </c>
    </row>
    <row r="5765" spans="40:43" x14ac:dyDescent="0.25">
      <c r="AN5765" s="6">
        <f>AL2765-'ugly don''t look!'!$M$6</f>
        <v>-2.2481516692967451</v>
      </c>
      <c r="AO5765" s="6">
        <f t="shared" si="587"/>
        <v>-2.8858160074250683</v>
      </c>
      <c r="AP5765" s="6">
        <f t="shared" si="588"/>
        <v>1.2752249962697935</v>
      </c>
      <c r="AQ5765" s="6">
        <f t="shared" si="589"/>
        <v>-0.28083513488859158</v>
      </c>
    </row>
    <row r="5766" spans="40:43" x14ac:dyDescent="0.25">
      <c r="AN5766" s="6">
        <f>AL2766-'ugly don''t look!'!$M$6</f>
        <v>-2.2408994824388282</v>
      </c>
      <c r="AO5766" s="6">
        <f t="shared" si="587"/>
        <v>-2.8730238455385684</v>
      </c>
      <c r="AP5766" s="6">
        <f t="shared" si="588"/>
        <v>1.2824771831277104</v>
      </c>
      <c r="AQ5766" s="6">
        <f t="shared" si="589"/>
        <v>-0.28179214482745341</v>
      </c>
    </row>
    <row r="5767" spans="40:43" x14ac:dyDescent="0.25">
      <c r="AN5767" s="6">
        <f>AL2767-'ugly don''t look!'!$M$6</f>
        <v>-2.2417076662367497</v>
      </c>
      <c r="AO5767" s="6">
        <f t="shared" si="587"/>
        <v>-2.8732508299710227</v>
      </c>
      <c r="AP5767" s="6">
        <f t="shared" si="588"/>
        <v>1.2816689993297889</v>
      </c>
      <c r="AQ5767" s="6">
        <f t="shared" si="589"/>
        <v>-0.28245466443722944</v>
      </c>
    </row>
    <row r="5768" spans="40:43" x14ac:dyDescent="0.25">
      <c r="AN5768" s="6">
        <f>AL2768-'ugly don''t look!'!$M$6</f>
        <v>-2.229608699089721</v>
      </c>
      <c r="AO5768" s="6">
        <f t="shared" si="587"/>
        <v>-2.7457691651221214</v>
      </c>
      <c r="AP5768" s="6">
        <f t="shared" si="588"/>
        <v>1.2937679664768178</v>
      </c>
      <c r="AQ5768" s="6">
        <f t="shared" si="589"/>
        <v>-0.35216533072128464</v>
      </c>
    </row>
    <row r="5769" spans="40:43" x14ac:dyDescent="0.25">
      <c r="AN5769" s="6">
        <f>AL2769-'ugly don''t look!'!$M$6</f>
        <v>-2.2243877312457871</v>
      </c>
      <c r="AO5769" s="6">
        <f t="shared" si="587"/>
        <v>-2.6943007614549477</v>
      </c>
      <c r="AP5769" s="6">
        <f t="shared" si="588"/>
        <v>1.2989889343207515</v>
      </c>
      <c r="AQ5769" s="6">
        <f t="shared" si="589"/>
        <v>-0.37997351449915606</v>
      </c>
    </row>
    <row r="5770" spans="40:43" x14ac:dyDescent="0.25">
      <c r="AN5770" s="6">
        <f>AL2770-'ugly don''t look!'!$M$6</f>
        <v>-2.180593338621871</v>
      </c>
      <c r="AO5770" s="6">
        <f t="shared" si="587"/>
        <v>-2.6390714168412979</v>
      </c>
      <c r="AP5770" s="6">
        <f t="shared" si="588"/>
        <v>1.3427833269446678</v>
      </c>
      <c r="AQ5770" s="6">
        <f t="shared" si="589"/>
        <v>-0.37162180645923137</v>
      </c>
    </row>
    <row r="5771" spans="40:43" x14ac:dyDescent="0.25">
      <c r="AN5771" s="6">
        <f>AL2771-'ugly don''t look!'!$M$6</f>
        <v>-2.1503297689017895</v>
      </c>
      <c r="AO5771" s="6">
        <f t="shared" si="587"/>
        <v>-2.638545426385988</v>
      </c>
      <c r="AP5771" s="6">
        <f t="shared" si="588"/>
        <v>1.3730468966647493</v>
      </c>
      <c r="AQ5771" s="6">
        <f t="shared" si="589"/>
        <v>-0.34169578399653888</v>
      </c>
    </row>
    <row r="5772" spans="40:43" x14ac:dyDescent="0.25">
      <c r="AN5772" s="6">
        <f>AL2772-'ugly don''t look!'!$M$6</f>
        <v>-2.1184407310054967</v>
      </c>
      <c r="AO5772" s="6">
        <f t="shared" si="587"/>
        <v>-2.6534706704747451</v>
      </c>
      <c r="AP5772" s="6">
        <f t="shared" si="588"/>
        <v>1.4049359345610417</v>
      </c>
      <c r="AQ5772" s="6">
        <f t="shared" si="589"/>
        <v>-0.30022867266342756</v>
      </c>
    </row>
    <row r="5773" spans="40:43" x14ac:dyDescent="0.25">
      <c r="AN5773" s="6">
        <f>AL2773-'ugly don''t look!'!$M$6</f>
        <v>-2.1075695213427759</v>
      </c>
      <c r="AO5773" s="6">
        <f t="shared" si="587"/>
        <v>-2.6514650379236766</v>
      </c>
      <c r="AP5773" s="6">
        <f t="shared" si="588"/>
        <v>1.4158071442237625</v>
      </c>
      <c r="AQ5773" s="6">
        <f t="shared" si="589"/>
        <v>-0.29064455055164862</v>
      </c>
    </row>
    <row r="5774" spans="40:43" x14ac:dyDescent="0.25">
      <c r="AN5774" s="6">
        <f>AL2774-'ugly don''t look!'!$M$6</f>
        <v>-2.0805622031041731</v>
      </c>
      <c r="AO5774" s="6">
        <f t="shared" si="587"/>
        <v>-2.7055434351969105</v>
      </c>
      <c r="AP5774" s="6">
        <f t="shared" si="588"/>
        <v>1.4428144624623656</v>
      </c>
      <c r="AQ5774" s="6">
        <f t="shared" si="589"/>
        <v>-0.22893315261101541</v>
      </c>
    </row>
    <row r="5775" spans="40:43" x14ac:dyDescent="0.25">
      <c r="AN5775" s="6">
        <f>AL2775-'ugly don''t look!'!$M$6</f>
        <v>-2.077174869801115</v>
      </c>
      <c r="AO5775" s="6">
        <f t="shared" si="587"/>
        <v>-2.7296970060558992</v>
      </c>
      <c r="AP5775" s="6">
        <f t="shared" si="588"/>
        <v>1.4462017957654238</v>
      </c>
      <c r="AQ5775" s="6">
        <f t="shared" si="589"/>
        <v>-0.21004559203709736</v>
      </c>
    </row>
    <row r="5776" spans="40:43" x14ac:dyDescent="0.25">
      <c r="AN5776" s="6">
        <f>AL2776-'ugly don''t look!'!$M$6</f>
        <v>-2.0729756963883093</v>
      </c>
      <c r="AO5776" s="6">
        <f t="shared" si="587"/>
        <v>-2.7901886130999394</v>
      </c>
      <c r="AP5776" s="6">
        <f t="shared" si="588"/>
        <v>1.4504009691782296</v>
      </c>
      <c r="AQ5776" s="6">
        <f t="shared" si="589"/>
        <v>-0.16702674833056183</v>
      </c>
    </row>
    <row r="5777" spans="40:43" x14ac:dyDescent="0.25">
      <c r="AN5777" s="6">
        <f>AL2777-'ugly don''t look!'!$M$6</f>
        <v>-2.0841481211184991</v>
      </c>
      <c r="AO5777" s="6">
        <f t="shared" si="587"/>
        <v>-2.8021449128770564</v>
      </c>
      <c r="AP5777" s="6">
        <f t="shared" si="588"/>
        <v>1.4392285444480393</v>
      </c>
      <c r="AQ5777" s="6">
        <f t="shared" si="589"/>
        <v>-0.17052637946241408</v>
      </c>
    </row>
    <row r="5778" spans="40:43" x14ac:dyDescent="0.25">
      <c r="AN5778" s="6">
        <f>AL2778-'ugly don''t look!'!$M$6</f>
        <v>-2.0892868160687179</v>
      </c>
      <c r="AO5778" s="6">
        <f t="shared" si="587"/>
        <v>-2.8063495756936843</v>
      </c>
      <c r="AP5778" s="6">
        <f t="shared" si="588"/>
        <v>1.4340898494978209</v>
      </c>
      <c r="AQ5778" s="6">
        <f t="shared" si="589"/>
        <v>-0.17296678894438641</v>
      </c>
    </row>
    <row r="5779" spans="40:43" x14ac:dyDescent="0.25">
      <c r="AN5779" s="6">
        <f>AL2779-'ugly don''t look!'!$M$6</f>
        <v>-2.1105157216861525</v>
      </c>
      <c r="AO5779" s="6">
        <f t="shared" si="587"/>
        <v>-2.7928646525872338</v>
      </c>
      <c r="AP5779" s="6">
        <f t="shared" si="588"/>
        <v>1.4128609438803861</v>
      </c>
      <c r="AQ5779" s="6">
        <f t="shared" si="589"/>
        <v>-0.20284946149758107</v>
      </c>
    </row>
    <row r="5780" spans="40:43" x14ac:dyDescent="0.25">
      <c r="AN5780" s="6">
        <f>AL2780-'ugly don''t look!'!$M$6</f>
        <v>-2.1268479890280694</v>
      </c>
      <c r="AO5780" s="6">
        <f t="shared" si="587"/>
        <v>-2.8022160154059974</v>
      </c>
      <c r="AP5780" s="6">
        <f t="shared" si="588"/>
        <v>1.3965286765384692</v>
      </c>
      <c r="AQ5780" s="6">
        <f t="shared" si="589"/>
        <v>-0.21318061828614218</v>
      </c>
    </row>
    <row r="5781" spans="40:43" x14ac:dyDescent="0.25">
      <c r="AN5781" s="6">
        <f>AL2781-'ugly don''t look!'!$M$6</f>
        <v>-2.1417055985804234</v>
      </c>
      <c r="AO5781" s="6">
        <f t="shared" si="587"/>
        <v>-2.8026942176740777</v>
      </c>
      <c r="AP5781" s="6">
        <f t="shared" si="588"/>
        <v>1.3816710669861154</v>
      </c>
      <c r="AQ5781" s="6">
        <f t="shared" si="589"/>
        <v>-0.22773134800362801</v>
      </c>
    </row>
    <row r="5782" spans="40:43" x14ac:dyDescent="0.25">
      <c r="AN5782" s="6">
        <f>AL2782-'ugly don''t look!'!$M$6</f>
        <v>-2.1507348227925398</v>
      </c>
      <c r="AO5782" s="6">
        <f t="shared" si="587"/>
        <v>-2.799483144009737</v>
      </c>
      <c r="AP5782" s="6">
        <f t="shared" si="588"/>
        <v>1.372641842773999</v>
      </c>
      <c r="AQ5782" s="6">
        <f t="shared" si="589"/>
        <v>-0.23882123529000895</v>
      </c>
    </row>
    <row r="5783" spans="40:43" x14ac:dyDescent="0.25">
      <c r="AN5783" s="6">
        <f>AL2783-'ugly don''t look!'!$M$6</f>
        <v>-2.1559123879536521</v>
      </c>
      <c r="AO5783" s="6">
        <f t="shared" si="587"/>
        <v>-2.7980370458678117</v>
      </c>
      <c r="AP5783" s="6">
        <f t="shared" si="588"/>
        <v>1.3674642776128865</v>
      </c>
      <c r="AQ5783" s="6">
        <f t="shared" si="589"/>
        <v>-0.2449268143661931</v>
      </c>
    </row>
    <row r="5784" spans="40:43" x14ac:dyDescent="0.25">
      <c r="AN5784" s="6">
        <f>AL2784-'ugly don''t look!'!$M$6</f>
        <v>-2.1658317471124557</v>
      </c>
      <c r="AO5784" s="6">
        <f t="shared" si="587"/>
        <v>-2.7970843797042941</v>
      </c>
      <c r="AP5784" s="6">
        <f t="shared" si="588"/>
        <v>1.3575449184540829</v>
      </c>
      <c r="AQ5784" s="6">
        <f t="shared" si="589"/>
        <v>-0.25545753414467431</v>
      </c>
    </row>
    <row r="5785" spans="40:43" x14ac:dyDescent="0.25">
      <c r="AN5785" s="6">
        <f>AL2785-'ugly don''t look!'!$M$6</f>
        <v>-2.1835819165832042</v>
      </c>
      <c r="AO5785" s="6">
        <f t="shared" si="587"/>
        <v>-2.7923596280457441</v>
      </c>
      <c r="AP5785" s="6">
        <f t="shared" si="588"/>
        <v>1.3397947489833344</v>
      </c>
      <c r="AQ5785" s="6">
        <f t="shared" si="589"/>
        <v>-0.27623974906052284</v>
      </c>
    </row>
    <row r="5786" spans="40:43" x14ac:dyDescent="0.25">
      <c r="AN5786" s="6">
        <f>AL2786-'ugly don''t look!'!$M$6</f>
        <v>-2.1877962149420851</v>
      </c>
      <c r="AO5786" s="6">
        <f t="shared" si="587"/>
        <v>-2.797552683767873</v>
      </c>
      <c r="AP5786" s="6">
        <f t="shared" si="588"/>
        <v>1.3355804506244535</v>
      </c>
      <c r="AQ5786" s="6">
        <f t="shared" si="589"/>
        <v>-0.27712147417823907</v>
      </c>
    </row>
    <row r="5787" spans="40:43" x14ac:dyDescent="0.25">
      <c r="AN5787" s="6">
        <f>AL2787-'ugly don''t look!'!$M$6</f>
        <v>-2.1869806120425546</v>
      </c>
      <c r="AO5787" s="6">
        <f t="shared" si="587"/>
        <v>-2.8090146371878904</v>
      </c>
      <c r="AP5787" s="6">
        <f t="shared" si="588"/>
        <v>1.3363960535239843</v>
      </c>
      <c r="AQ5787" s="6">
        <f t="shared" si="589"/>
        <v>-0.2689503177659176</v>
      </c>
    </row>
    <row r="5788" spans="40:43" x14ac:dyDescent="0.25">
      <c r="AN5788" s="6">
        <f>AL2788-'ugly don''t look!'!$M$6</f>
        <v>-2.1847325636714885</v>
      </c>
      <c r="AO5788" s="6">
        <f t="shared" si="587"/>
        <v>-2.7976309109900548</v>
      </c>
      <c r="AP5788" s="6">
        <f t="shared" si="588"/>
        <v>1.3386441018950501</v>
      </c>
      <c r="AQ5788" s="6">
        <f t="shared" si="589"/>
        <v>-0.2740076216463192</v>
      </c>
    </row>
    <row r="5789" spans="40:43" x14ac:dyDescent="0.25">
      <c r="AN5789" s="6">
        <f>AL2789-'ugly don''t look!'!$M$6</f>
        <v>-2.1924689304313043</v>
      </c>
      <c r="AO5789" s="6">
        <f t="shared" si="587"/>
        <v>-2.7984275006967301</v>
      </c>
      <c r="AP5789" s="6">
        <f t="shared" si="588"/>
        <v>1.3309077351352343</v>
      </c>
      <c r="AQ5789" s="6">
        <f t="shared" si="589"/>
        <v>-0.28123278774072702</v>
      </c>
    </row>
    <row r="5790" spans="40:43" x14ac:dyDescent="0.25">
      <c r="AN5790" s="6">
        <f>AL2790-'ugly don''t look!'!$M$6</f>
        <v>-2.1959550755461703</v>
      </c>
      <c r="AO5790" s="6">
        <f t="shared" si="587"/>
        <v>-2.7927172887999956</v>
      </c>
      <c r="AP5790" s="6">
        <f t="shared" si="588"/>
        <v>1.3274215900203683</v>
      </c>
      <c r="AQ5790" s="6">
        <f t="shared" si="589"/>
        <v>-0.28838338407404351</v>
      </c>
    </row>
    <row r="5791" spans="40:43" x14ac:dyDescent="0.25">
      <c r="AN5791" s="6">
        <f>AL2791-'ugly don''t look!'!$M$6</f>
        <v>-2.231795986901683</v>
      </c>
      <c r="AO5791" s="6">
        <f t="shared" si="587"/>
        <v>-2.823713332534362</v>
      </c>
      <c r="AP5791" s="6">
        <f t="shared" si="588"/>
        <v>1.2915806786648558</v>
      </c>
      <c r="AQ5791" s="6">
        <f t="shared" si="589"/>
        <v>-0.30433300377810268</v>
      </c>
    </row>
    <row r="5792" spans="40:43" x14ac:dyDescent="0.25">
      <c r="AN5792" s="6">
        <f>AL2792-'ugly don''t look!'!$M$6</f>
        <v>-2.2364954656297185</v>
      </c>
      <c r="AO5792" s="6">
        <f t="shared" si="587"/>
        <v>-2.8275098101287286</v>
      </c>
      <c r="AP5792" s="6">
        <f t="shared" si="588"/>
        <v>1.2868811999368199</v>
      </c>
      <c r="AQ5792" s="6">
        <f t="shared" si="589"/>
        <v>-0.30659614438102345</v>
      </c>
    </row>
    <row r="5793" spans="40:43" x14ac:dyDescent="0.25">
      <c r="AN5793" s="6">
        <f>AL2793-'ugly don''t look!'!$M$6</f>
        <v>-2.2357119797583822</v>
      </c>
      <c r="AO5793" s="6">
        <f t="shared" si="587"/>
        <v>-2.8429662447330459</v>
      </c>
      <c r="AP5793" s="6">
        <f t="shared" si="588"/>
        <v>1.2876646858081566</v>
      </c>
      <c r="AQ5793" s="6">
        <f t="shared" si="589"/>
        <v>-0.29589370074717714</v>
      </c>
    </row>
    <row r="5794" spans="40:43" x14ac:dyDescent="0.25">
      <c r="AN5794" s="6">
        <f>AL2794-'ugly don''t look!'!$M$6</f>
        <v>-2.2536863437695924</v>
      </c>
      <c r="AO5794" s="6">
        <f t="shared" si="587"/>
        <v>-2.8561965421633579</v>
      </c>
      <c r="AP5794" s="6">
        <f t="shared" si="588"/>
        <v>1.2696903217969464</v>
      </c>
      <c r="AQ5794" s="6">
        <f t="shared" si="589"/>
        <v>-0.30537770040488654</v>
      </c>
    </row>
    <row r="5795" spans="40:43" x14ac:dyDescent="0.25">
      <c r="AN5795" s="6">
        <f>AL2795-'ugly don''t look!'!$M$6</f>
        <v>-2.2526879540378064</v>
      </c>
      <c r="AO5795" s="6">
        <f t="shared" si="587"/>
        <v>-2.8588158162268509</v>
      </c>
      <c r="AP5795" s="6">
        <f t="shared" si="588"/>
        <v>1.2706887115287322</v>
      </c>
      <c r="AQ5795" s="6">
        <f t="shared" si="589"/>
        <v>-0.30269842698489424</v>
      </c>
    </row>
    <row r="5796" spans="40:43" x14ac:dyDescent="0.25">
      <c r="AN5796" s="6">
        <f>AL2796-'ugly don''t look!'!$M$6</f>
        <v>-2.2543904191996025</v>
      </c>
      <c r="AO5796" s="6">
        <f t="shared" si="587"/>
        <v>-2.8562380173774797</v>
      </c>
      <c r="AP5796" s="6">
        <f t="shared" si="588"/>
        <v>1.2689862463669361</v>
      </c>
      <c r="AQ5796" s="6">
        <f t="shared" si="589"/>
        <v>-0.30605515967744523</v>
      </c>
    </row>
    <row r="5797" spans="40:43" x14ac:dyDescent="0.25">
      <c r="AN5797" s="6">
        <f>AL2797-'ugly don''t look!'!$M$6</f>
        <v>-2.2634180098416579</v>
      </c>
      <c r="AO5797" s="6">
        <f t="shared" si="587"/>
        <v>-2.8851764115383687</v>
      </c>
      <c r="AP5797" s="6">
        <f t="shared" si="588"/>
        <v>1.2599586557248805</v>
      </c>
      <c r="AQ5797" s="6">
        <f t="shared" si="589"/>
        <v>-0.29651192743926491</v>
      </c>
    </row>
    <row r="5798" spans="40:43" x14ac:dyDescent="0.25">
      <c r="AN5798" s="6">
        <f>AL2798-'ugly don''t look!'!$M$6</f>
        <v>-2.2686975747352607</v>
      </c>
      <c r="AO5798" s="6">
        <f t="shared" si="587"/>
        <v>-2.8869752366827801</v>
      </c>
      <c r="AP5798" s="6">
        <f t="shared" si="588"/>
        <v>1.2546790908312782</v>
      </c>
      <c r="AQ5798" s="6">
        <f t="shared" si="589"/>
        <v>-0.30063712063678616</v>
      </c>
    </row>
    <row r="5799" spans="40:43" x14ac:dyDescent="0.25">
      <c r="AN5799" s="6">
        <f>AL2799-'ugly don''t look!'!$M$6</f>
        <v>-2.2846840738580054</v>
      </c>
      <c r="AO5799" s="6">
        <f t="shared" si="587"/>
        <v>-2.8978232900692809</v>
      </c>
      <c r="AP5799" s="6">
        <f t="shared" si="588"/>
        <v>1.238692591708533</v>
      </c>
      <c r="AQ5799" s="6">
        <f t="shared" si="589"/>
        <v>-0.30966202828641709</v>
      </c>
    </row>
    <row r="5800" spans="40:43" x14ac:dyDescent="0.25">
      <c r="AN5800" s="6">
        <f>AL2800-'ugly don''t look!'!$M$6</f>
        <v>-2.304062500777702</v>
      </c>
      <c r="AO5800" s="6">
        <f t="shared" si="587"/>
        <v>-2.9184507915222246</v>
      </c>
      <c r="AP5800" s="6">
        <f t="shared" si="588"/>
        <v>1.2193141647888368</v>
      </c>
      <c r="AQ5800" s="6">
        <f t="shared" si="589"/>
        <v>-0.31580303526447251</v>
      </c>
    </row>
    <row r="5801" spans="40:43" x14ac:dyDescent="0.25">
      <c r="AN5801" s="6">
        <f>AL2801-'ugly don''t look!'!$M$6</f>
        <v>-2.3033361957498086</v>
      </c>
      <c r="AO5801" s="6">
        <f t="shared" si="587"/>
        <v>-2.9229092329365334</v>
      </c>
      <c r="AP5801" s="6">
        <f t="shared" si="588"/>
        <v>1.22004046981673</v>
      </c>
      <c r="AQ5801" s="6">
        <f t="shared" si="589"/>
        <v>-0.31221558578721154</v>
      </c>
    </row>
    <row r="5802" spans="40:43" x14ac:dyDescent="0.25">
      <c r="AO5802" s="6"/>
    </row>
    <row r="5803" spans="40:43" x14ac:dyDescent="0.25">
      <c r="AO5803" s="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"/>
  <sheetViews>
    <sheetView workbookViewId="0">
      <selection activeCell="E4" sqref="E4"/>
    </sheetView>
  </sheetViews>
  <sheetFormatPr defaultRowHeight="15" x14ac:dyDescent="0.25"/>
  <cols>
    <col min="4" max="4" width="12.5703125" bestFit="1" customWidth="1"/>
  </cols>
  <sheetData>
    <row r="2" spans="1:6" x14ac:dyDescent="0.25">
      <c r="D2" t="s">
        <v>74</v>
      </c>
      <c r="E2" t="s">
        <v>76</v>
      </c>
      <c r="F2" t="s">
        <v>77</v>
      </c>
    </row>
    <row r="3" spans="1:6" x14ac:dyDescent="0.25">
      <c r="D3" t="s">
        <v>75</v>
      </c>
      <c r="E3" t="e">
        <f>RSQ('raw Data'!$AQ$2:$AQ$5801,A1)</f>
        <v>#VALUE!</v>
      </c>
    </row>
    <row r="4" spans="1:6" x14ac:dyDescent="0.25">
      <c r="D4" t="s">
        <v>78</v>
      </c>
    </row>
    <row r="5" spans="1:6" x14ac:dyDescent="0.25">
      <c r="A5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02"/>
  <sheetViews>
    <sheetView topLeftCell="F1" workbookViewId="0">
      <selection activeCell="N33" sqref="N33"/>
    </sheetView>
  </sheetViews>
  <sheetFormatPr defaultRowHeight="15" x14ac:dyDescent="0.25"/>
  <sheetData>
    <row r="2" spans="1:4" x14ac:dyDescent="0.25">
      <c r="A2" t="s">
        <v>58</v>
      </c>
      <c r="B2" s="15" t="s">
        <v>18</v>
      </c>
      <c r="C2" s="6" t="str">
        <f>'raw Data'!AK1</f>
        <v>ln(Vavg)</v>
      </c>
      <c r="D2" s="6" t="s">
        <v>19</v>
      </c>
    </row>
    <row r="3" spans="1:4" x14ac:dyDescent="0.25">
      <c r="A3" s="6">
        <f>'raw Data'!R2</f>
        <v>0.60826691905577601</v>
      </c>
      <c r="B3" s="6">
        <f>'raw Data'!S2</f>
        <v>4.0115769892487823</v>
      </c>
      <c r="C3" s="6">
        <f>'raw Data'!AK2</f>
        <v>-0.55407537829376829</v>
      </c>
      <c r="D3" s="6">
        <f>'raw Data'!AL2</f>
        <v>3.1015901149920557</v>
      </c>
    </row>
    <row r="4" spans="1:4" x14ac:dyDescent="0.25">
      <c r="A4" s="6">
        <f>'raw Data'!R3</f>
        <v>0.60695386839276844</v>
      </c>
      <c r="B4" s="6">
        <f>'raw Data'!S3</f>
        <v>4.0110325857671967</v>
      </c>
      <c r="C4" s="6">
        <f>'raw Data'!AK3</f>
        <v>-0.55925194052058458</v>
      </c>
      <c r="D4" s="6">
        <f>'raw Data'!AL3</f>
        <v>3.0996436993297407</v>
      </c>
    </row>
    <row r="5" spans="1:4" x14ac:dyDescent="0.25">
      <c r="A5" s="6">
        <f>'raw Data'!R4</f>
        <v>0.60547737700140281</v>
      </c>
      <c r="B5" s="6">
        <f>'raw Data'!S4</f>
        <v>4.0106736201700341</v>
      </c>
      <c r="C5" s="6">
        <f>'raw Data'!AK4</f>
        <v>-0.56399355508797433</v>
      </c>
      <c r="D5" s="6">
        <f>'raw Data'!AL4</f>
        <v>3.0846937755652495</v>
      </c>
    </row>
    <row r="6" spans="1:4" x14ac:dyDescent="0.25">
      <c r="A6" s="6">
        <f>'raw Data'!R5</f>
        <v>0.60514302034134637</v>
      </c>
      <c r="B6" s="6">
        <f>'raw Data'!S5</f>
        <v>4.0098616367784956</v>
      </c>
      <c r="C6" s="6">
        <f>'raw Data'!AK5</f>
        <v>-0.56135091035680507</v>
      </c>
      <c r="D6" s="6">
        <f>'raw Data'!AL5</f>
        <v>3.0681008090074107</v>
      </c>
    </row>
    <row r="7" spans="1:4" x14ac:dyDescent="0.25">
      <c r="A7" s="6">
        <f>'raw Data'!R6</f>
        <v>0.60549405757827535</v>
      </c>
      <c r="B7" s="6">
        <f>'raw Data'!S6</f>
        <v>4.0095830233372363</v>
      </c>
      <c r="C7" s="6">
        <f>'raw Data'!AK6</f>
        <v>-0.56266548060995436</v>
      </c>
      <c r="D7" s="6">
        <f>'raw Data'!AL6</f>
        <v>3.0632876887757119</v>
      </c>
    </row>
    <row r="8" spans="1:4" x14ac:dyDescent="0.25">
      <c r="A8" s="6">
        <f>'raw Data'!R7</f>
        <v>0.60582541482758845</v>
      </c>
      <c r="B8" s="6">
        <f>'raw Data'!S7</f>
        <v>4.0085680718535004</v>
      </c>
      <c r="C8" s="6">
        <f>'raw Data'!AK7</f>
        <v>-0.56334978855887552</v>
      </c>
      <c r="D8" s="6">
        <f>'raw Data'!AL7</f>
        <v>3.0476360743766309</v>
      </c>
    </row>
    <row r="9" spans="1:4" x14ac:dyDescent="0.25">
      <c r="A9" s="6">
        <f>'raw Data'!R8</f>
        <v>0.60510449692004575</v>
      </c>
      <c r="B9" s="6">
        <f>'raw Data'!S8</f>
        <v>4.0090504930395028</v>
      </c>
      <c r="C9" s="6">
        <f>'raw Data'!AK8</f>
        <v>-0.56239577365583326</v>
      </c>
      <c r="D9" s="6">
        <f>'raw Data'!AL8</f>
        <v>3.0441404451252128</v>
      </c>
    </row>
    <row r="10" spans="1:4" x14ac:dyDescent="0.25">
      <c r="A10" s="6">
        <f>'raw Data'!R9</f>
        <v>0.60421653629141014</v>
      </c>
      <c r="B10" s="6">
        <f>'raw Data'!S9</f>
        <v>4.0090659431695634</v>
      </c>
      <c r="C10" s="6">
        <f>'raw Data'!AK9</f>
        <v>-0.56203003692781517</v>
      </c>
      <c r="D10" s="6">
        <f>'raw Data'!AL9</f>
        <v>3.0361732984165051</v>
      </c>
    </row>
    <row r="11" spans="1:4" x14ac:dyDescent="0.25">
      <c r="A11" s="6">
        <f>'raw Data'!R10</f>
        <v>0.60120245113809023</v>
      </c>
      <c r="B11" s="6">
        <f>'raw Data'!S10</f>
        <v>4.008526144964323</v>
      </c>
      <c r="C11" s="6">
        <f>'raw Data'!AK10</f>
        <v>-0.5614309241701777</v>
      </c>
      <c r="D11" s="6">
        <f>'raw Data'!AL10</f>
        <v>3.0349570602679048</v>
      </c>
    </row>
    <row r="12" spans="1:4" x14ac:dyDescent="0.25">
      <c r="A12" s="6">
        <f>'raw Data'!R11</f>
        <v>0.60181878266055844</v>
      </c>
      <c r="B12" s="6">
        <f>'raw Data'!S11</f>
        <v>4.0076974268542074</v>
      </c>
      <c r="C12" s="6">
        <f>'raw Data'!AK11</f>
        <v>-0.56601952360657315</v>
      </c>
      <c r="D12" s="6">
        <f>'raw Data'!AL11</f>
        <v>3.0303997431460026</v>
      </c>
    </row>
    <row r="13" spans="1:4" x14ac:dyDescent="0.25">
      <c r="A13" s="6">
        <f>'raw Data'!R12</f>
        <v>0.6020093322948713</v>
      </c>
      <c r="B13" s="6">
        <f>'raw Data'!S12</f>
        <v>4.0073442893778024</v>
      </c>
      <c r="C13" s="6">
        <f>'raw Data'!AK12</f>
        <v>-0.56610501133486191</v>
      </c>
      <c r="D13" s="6">
        <f>'raw Data'!AL12</f>
        <v>3.0305379355697553</v>
      </c>
    </row>
    <row r="14" spans="1:4" x14ac:dyDescent="0.25">
      <c r="A14" s="6">
        <f>'raw Data'!R13</f>
        <v>0.60111978985849279</v>
      </c>
      <c r="B14" s="6">
        <f>'raw Data'!S13</f>
        <v>4.0066240850124561</v>
      </c>
      <c r="C14" s="6">
        <f>'raw Data'!AK13</f>
        <v>-0.56647134150624812</v>
      </c>
      <c r="D14" s="6">
        <f>'raw Data'!AL13</f>
        <v>3.0275125152181155</v>
      </c>
    </row>
    <row r="15" spans="1:4" x14ac:dyDescent="0.25">
      <c r="A15" s="6">
        <f>'raw Data'!R14</f>
        <v>0.6007198306214192</v>
      </c>
      <c r="B15" s="6">
        <f>'raw Data'!S14</f>
        <v>4.0064470737755302</v>
      </c>
      <c r="C15" s="6">
        <f>'raw Data'!AK14</f>
        <v>-0.56627010832221703</v>
      </c>
      <c r="D15" s="6">
        <f>'raw Data'!AL14</f>
        <v>3.0269784401675142</v>
      </c>
    </row>
    <row r="16" spans="1:4" x14ac:dyDescent="0.25">
      <c r="A16" s="6">
        <f>'raw Data'!R15</f>
        <v>0.59851940279495164</v>
      </c>
      <c r="B16" s="6">
        <f>'raw Data'!S15</f>
        <v>4.006098973039621</v>
      </c>
      <c r="C16" s="6">
        <f>'raw Data'!AK15</f>
        <v>-0.56725055181151651</v>
      </c>
      <c r="D16" s="6">
        <f>'raw Data'!AL15</f>
        <v>3.0267044034476966</v>
      </c>
    </row>
    <row r="17" spans="1:4" x14ac:dyDescent="0.25">
      <c r="A17" s="6">
        <f>'raw Data'!R16</f>
        <v>0.59658814397220938</v>
      </c>
      <c r="B17" s="6">
        <f>'raw Data'!S16</f>
        <v>4.0058163004289602</v>
      </c>
      <c r="C17" s="6">
        <f>'raw Data'!AK16</f>
        <v>-0.56817474333996432</v>
      </c>
      <c r="D17" s="6">
        <f>'raw Data'!AL16</f>
        <v>3.0274698294905646</v>
      </c>
    </row>
    <row r="18" spans="1:4" x14ac:dyDescent="0.25">
      <c r="A18" s="6">
        <f>'raw Data'!R17</f>
        <v>0.59698865112042521</v>
      </c>
      <c r="B18" s="6">
        <f>'raw Data'!S17</f>
        <v>4.0055916148705224</v>
      </c>
      <c r="C18" s="6">
        <f>'raw Data'!AK17</f>
        <v>-0.56920580174474611</v>
      </c>
      <c r="D18" s="6">
        <f>'raw Data'!AL17</f>
        <v>3.0285070482495775</v>
      </c>
    </row>
    <row r="19" spans="1:4" x14ac:dyDescent="0.25">
      <c r="A19" s="6">
        <f>'raw Data'!R18</f>
        <v>0.59761339612910802</v>
      </c>
      <c r="B19" s="6">
        <f>'raw Data'!S18</f>
        <v>4.0051240544482587</v>
      </c>
      <c r="C19" s="6">
        <f>'raw Data'!AK18</f>
        <v>-0.57057031688997162</v>
      </c>
      <c r="D19" s="6">
        <f>'raw Data'!AL18</f>
        <v>3.0304446546854624</v>
      </c>
    </row>
    <row r="20" spans="1:4" x14ac:dyDescent="0.25">
      <c r="A20" s="6">
        <f>'raw Data'!R19</f>
        <v>0.59914381423353757</v>
      </c>
      <c r="B20" s="6">
        <f>'raw Data'!S19</f>
        <v>4.0055520619777427</v>
      </c>
      <c r="C20" s="6">
        <f>'raw Data'!AK19</f>
        <v>-0.57051819123539482</v>
      </c>
      <c r="D20" s="6">
        <f>'raw Data'!AL19</f>
        <v>3.029423315690575</v>
      </c>
    </row>
    <row r="21" spans="1:4" x14ac:dyDescent="0.25">
      <c r="A21" s="6">
        <f>'raw Data'!R20</f>
        <v>0.59840064033832052</v>
      </c>
      <c r="B21" s="6">
        <f>'raw Data'!S20</f>
        <v>4.0058488317240073</v>
      </c>
      <c r="C21" s="6">
        <f>'raw Data'!AK20</f>
        <v>-0.57052070204278871</v>
      </c>
      <c r="D21" s="6">
        <f>'raw Data'!AL20</f>
        <v>3.0295166918904912</v>
      </c>
    </row>
    <row r="22" spans="1:4" x14ac:dyDescent="0.25">
      <c r="A22" s="6">
        <f>'raw Data'!R21</f>
        <v>0.59917621272979427</v>
      </c>
      <c r="B22" s="6">
        <f>'raw Data'!S21</f>
        <v>4.0069644898869399</v>
      </c>
      <c r="C22" s="6">
        <f>'raw Data'!AK21</f>
        <v>-0.56818816983984743</v>
      </c>
      <c r="D22" s="6">
        <f>'raw Data'!AL21</f>
        <v>3.0274270178464939</v>
      </c>
    </row>
    <row r="23" spans="1:4" x14ac:dyDescent="0.25">
      <c r="A23" s="6">
        <f>'raw Data'!R22</f>
        <v>0.59969486022480611</v>
      </c>
      <c r="B23" s="6">
        <f>'raw Data'!S22</f>
        <v>4.0071788876230148</v>
      </c>
      <c r="C23" s="6">
        <f>'raw Data'!AK22</f>
        <v>-0.56529322278587402</v>
      </c>
      <c r="D23" s="6">
        <f>'raw Data'!AL22</f>
        <v>3.025239200222257</v>
      </c>
    </row>
    <row r="24" spans="1:4" x14ac:dyDescent="0.25">
      <c r="A24" s="6">
        <f>'raw Data'!R23</f>
        <v>0.59908585353743637</v>
      </c>
      <c r="B24" s="6">
        <f>'raw Data'!S23</f>
        <v>4.0073352769476731</v>
      </c>
      <c r="C24" s="6">
        <f>'raw Data'!AK23</f>
        <v>-0.56819828993278609</v>
      </c>
      <c r="D24" s="6">
        <f>'raw Data'!AL23</f>
        <v>3.0245590591199951</v>
      </c>
    </row>
    <row r="25" spans="1:4" x14ac:dyDescent="0.25">
      <c r="A25" s="6">
        <f>'raw Data'!R24</f>
        <v>0.59809461339601966</v>
      </c>
      <c r="B25" s="6">
        <f>'raw Data'!S24</f>
        <v>4.0057352496517886</v>
      </c>
      <c r="C25" s="6">
        <f>'raw Data'!AK24</f>
        <v>-0.56995432317401151</v>
      </c>
      <c r="D25" s="6">
        <f>'raw Data'!AL24</f>
        <v>3.0256977575087043</v>
      </c>
    </row>
    <row r="26" spans="1:4" x14ac:dyDescent="0.25">
      <c r="A26" s="6">
        <f>'raw Data'!R25</f>
        <v>0.5981502804836154</v>
      </c>
      <c r="B26" s="6">
        <f>'raw Data'!S25</f>
        <v>4.007065966300603</v>
      </c>
      <c r="C26" s="6">
        <f>'raw Data'!AK25</f>
        <v>-0.57014696241807228</v>
      </c>
      <c r="D26" s="6">
        <f>'raw Data'!AL25</f>
        <v>3.0259697089585771</v>
      </c>
    </row>
    <row r="27" spans="1:4" x14ac:dyDescent="0.25">
      <c r="A27" s="6">
        <f>'raw Data'!R26</f>
        <v>0.59934412926758818</v>
      </c>
      <c r="B27" s="6">
        <f>'raw Data'!S26</f>
        <v>4.0068390387858601</v>
      </c>
      <c r="C27" s="6">
        <f>'raw Data'!AK26</f>
        <v>-0.56933279017713334</v>
      </c>
      <c r="D27" s="6">
        <f>'raw Data'!AL26</f>
        <v>3.0276130180204111</v>
      </c>
    </row>
    <row r="28" spans="1:4" x14ac:dyDescent="0.25">
      <c r="A28" s="6">
        <f>'raw Data'!R27</f>
        <v>0.5980471037536107</v>
      </c>
      <c r="B28" s="6">
        <f>'raw Data'!S27</f>
        <v>4.0063825591602145</v>
      </c>
      <c r="C28" s="6">
        <f>'raw Data'!AK27</f>
        <v>-0.57188872348358533</v>
      </c>
      <c r="D28" s="6">
        <f>'raw Data'!AL27</f>
        <v>3.0276951498473301</v>
      </c>
    </row>
    <row r="29" spans="1:4" x14ac:dyDescent="0.25">
      <c r="A29" s="6">
        <f>'raw Data'!R28</f>
        <v>0.59838439408606259</v>
      </c>
      <c r="B29" s="6">
        <f>'raw Data'!S28</f>
        <v>4.0068075594941828</v>
      </c>
      <c r="C29" s="6">
        <f>'raw Data'!AK28</f>
        <v>-0.56913940505115679</v>
      </c>
      <c r="D29" s="6">
        <f>'raw Data'!AL28</f>
        <v>3.0248835741109179</v>
      </c>
    </row>
    <row r="30" spans="1:4" x14ac:dyDescent="0.25">
      <c r="A30" s="6">
        <f>'raw Data'!R29</f>
        <v>0.59534044772372197</v>
      </c>
      <c r="B30" s="6">
        <f>'raw Data'!S29</f>
        <v>4.0057507510873922</v>
      </c>
      <c r="C30" s="6">
        <f>'raw Data'!AK29</f>
        <v>-0.56633221424403657</v>
      </c>
      <c r="D30" s="6">
        <f>'raw Data'!AL29</f>
        <v>3.0213235859987115</v>
      </c>
    </row>
    <row r="31" spans="1:4" x14ac:dyDescent="0.25">
      <c r="A31" s="6">
        <f>'raw Data'!R30</f>
        <v>0.59494573136904183</v>
      </c>
      <c r="B31" s="6">
        <f>'raw Data'!S30</f>
        <v>4.0053112983671788</v>
      </c>
      <c r="C31" s="6">
        <f>'raw Data'!AK30</f>
        <v>-0.56527643825114415</v>
      </c>
      <c r="D31" s="6">
        <f>'raw Data'!AL30</f>
        <v>3.0220407404172174</v>
      </c>
    </row>
    <row r="32" spans="1:4" x14ac:dyDescent="0.25">
      <c r="A32" s="6">
        <f>'raw Data'!R31</f>
        <v>0.59756697066015663</v>
      </c>
      <c r="B32" s="6">
        <f>'raw Data'!S31</f>
        <v>4.0066895771344244</v>
      </c>
      <c r="C32" s="6">
        <f>'raw Data'!AK31</f>
        <v>-0.56536605894137426</v>
      </c>
      <c r="D32" s="6">
        <f>'raw Data'!AL31</f>
        <v>3.0258899209983707</v>
      </c>
    </row>
    <row r="33" spans="1:4" x14ac:dyDescent="0.25">
      <c r="A33" s="6">
        <f>'raw Data'!R32</f>
        <v>0.59708729916122172</v>
      </c>
      <c r="B33" s="6">
        <f>'raw Data'!S32</f>
        <v>4.0068550329994181</v>
      </c>
      <c r="C33" s="6">
        <f>'raw Data'!AK32</f>
        <v>-0.56610331150764936</v>
      </c>
      <c r="D33" s="6">
        <f>'raw Data'!AL32</f>
        <v>3.0283188586179981</v>
      </c>
    </row>
    <row r="34" spans="1:4" x14ac:dyDescent="0.25">
      <c r="A34" s="6">
        <f>'raw Data'!R33</f>
        <v>0.59681798433665834</v>
      </c>
      <c r="B34" s="6">
        <f>'raw Data'!S33</f>
        <v>4.0055465534684291</v>
      </c>
      <c r="C34" s="6">
        <f>'raw Data'!AK33</f>
        <v>-0.56442519248892531</v>
      </c>
      <c r="D34" s="6">
        <f>'raw Data'!AL33</f>
        <v>3.0301945843487101</v>
      </c>
    </row>
    <row r="35" spans="1:4" x14ac:dyDescent="0.25">
      <c r="A35" s="6">
        <f>'raw Data'!R34</f>
        <v>0.59464967856526896</v>
      </c>
      <c r="B35" s="6">
        <f>'raw Data'!S34</f>
        <v>4.006663085550862</v>
      </c>
      <c r="C35" s="6">
        <f>'raw Data'!AK34</f>
        <v>-0.56603802033172868</v>
      </c>
      <c r="D35" s="6">
        <f>'raw Data'!AL34</f>
        <v>3.0307811177563746</v>
      </c>
    </row>
    <row r="36" spans="1:4" x14ac:dyDescent="0.25">
      <c r="A36" s="6">
        <f>'raw Data'!R35</f>
        <v>0.59555372807336726</v>
      </c>
      <c r="B36" s="6">
        <f>'raw Data'!S35</f>
        <v>4.0068160399464938</v>
      </c>
      <c r="C36" s="6">
        <f>'raw Data'!AK35</f>
        <v>-0.5648938672233661</v>
      </c>
      <c r="D36" s="6">
        <f>'raw Data'!AL35</f>
        <v>3.0301841891759351</v>
      </c>
    </row>
    <row r="37" spans="1:4" x14ac:dyDescent="0.25">
      <c r="A37" s="6">
        <f>'raw Data'!R36</f>
        <v>0.59516429766449885</v>
      </c>
      <c r="B37" s="6">
        <f>'raw Data'!S36</f>
        <v>4.0068615272211625</v>
      </c>
      <c r="C37" s="6">
        <f>'raw Data'!AK36</f>
        <v>-0.56485951291459335</v>
      </c>
      <c r="D37" s="6">
        <f>'raw Data'!AL36</f>
        <v>3.0297726267680662</v>
      </c>
    </row>
    <row r="38" spans="1:4" x14ac:dyDescent="0.25">
      <c r="A38" s="6">
        <f>'raw Data'!R37</f>
        <v>0.59611375376046793</v>
      </c>
      <c r="B38" s="6">
        <f>'raw Data'!S37</f>
        <v>4.0081373333386692</v>
      </c>
      <c r="C38" s="6">
        <f>'raw Data'!AK37</f>
        <v>-0.56534347816664476</v>
      </c>
      <c r="D38" s="6">
        <f>'raw Data'!AL37</f>
        <v>3.0267159525007301</v>
      </c>
    </row>
    <row r="39" spans="1:4" x14ac:dyDescent="0.25">
      <c r="A39" s="6">
        <f>'raw Data'!R38</f>
        <v>0.59875052746493096</v>
      </c>
      <c r="B39" s="6">
        <f>'raw Data'!S38</f>
        <v>4.0082396823601991</v>
      </c>
      <c r="C39" s="6">
        <f>'raw Data'!AK38</f>
        <v>-0.56319434525874945</v>
      </c>
      <c r="D39" s="6">
        <f>'raw Data'!AL38</f>
        <v>3.0267772968476634</v>
      </c>
    </row>
    <row r="40" spans="1:4" x14ac:dyDescent="0.25">
      <c r="A40" s="6">
        <f>'raw Data'!R39</f>
        <v>0.5981502804836154</v>
      </c>
      <c r="B40" s="6">
        <f>'raw Data'!S39</f>
        <v>4.0082791022971103</v>
      </c>
      <c r="C40" s="6">
        <f>'raw Data'!AK39</f>
        <v>-0.56400942007790811</v>
      </c>
      <c r="D40" s="6">
        <f>'raw Data'!AL39</f>
        <v>3.0259350355337107</v>
      </c>
    </row>
    <row r="41" spans="1:4" x14ac:dyDescent="0.25">
      <c r="A41" s="6">
        <f>'raw Data'!R40</f>
        <v>0.59651271933719263</v>
      </c>
      <c r="B41" s="6">
        <f>'raw Data'!S40</f>
        <v>4.0093367235040489</v>
      </c>
      <c r="C41" s="6">
        <f>'raw Data'!AK40</f>
        <v>-0.56406460027344063</v>
      </c>
      <c r="D41" s="6">
        <f>'raw Data'!AL40</f>
        <v>3.0260056238909177</v>
      </c>
    </row>
    <row r="42" spans="1:4" x14ac:dyDescent="0.25">
      <c r="A42" s="6">
        <f>'raw Data'!R41</f>
        <v>0.59496605706649208</v>
      </c>
      <c r="B42" s="6">
        <f>'raw Data'!S41</f>
        <v>4.0098571419030264</v>
      </c>
      <c r="C42" s="6">
        <f>'raw Data'!AK41</f>
        <v>-0.5655854986854103</v>
      </c>
      <c r="D42" s="6">
        <f>'raw Data'!AL41</f>
        <v>3.0284388676916327</v>
      </c>
    </row>
    <row r="43" spans="1:4" x14ac:dyDescent="0.25">
      <c r="A43" s="6">
        <f>'raw Data'!R42</f>
        <v>0.59467937799730419</v>
      </c>
      <c r="B43" s="6">
        <f>'raw Data'!S42</f>
        <v>4.0102009682893911</v>
      </c>
      <c r="C43" s="6">
        <f>'raw Data'!AK42</f>
        <v>-0.56541721727292438</v>
      </c>
      <c r="D43" s="6">
        <f>'raw Data'!AL42</f>
        <v>3.0284008085221856</v>
      </c>
    </row>
    <row r="44" spans="1:4" x14ac:dyDescent="0.25">
      <c r="A44" s="6">
        <f>'raw Data'!R43</f>
        <v>0.59586919695850671</v>
      </c>
      <c r="B44" s="6">
        <f>'raw Data'!S43</f>
        <v>4.010048504047405</v>
      </c>
      <c r="C44" s="6">
        <f>'raw Data'!AK43</f>
        <v>-0.56741163297179131</v>
      </c>
      <c r="D44" s="6">
        <f>'raw Data'!AL43</f>
        <v>3.0316445180114875</v>
      </c>
    </row>
    <row r="45" spans="1:4" x14ac:dyDescent="0.25">
      <c r="A45" s="6">
        <f>'raw Data'!R44</f>
        <v>0.59272670704130614</v>
      </c>
      <c r="B45" s="6">
        <f>'raw Data'!S44</f>
        <v>4.0099169649001203</v>
      </c>
      <c r="C45" s="6">
        <f>'raw Data'!AK44</f>
        <v>-0.56769872009639355</v>
      </c>
      <c r="D45" s="6">
        <f>'raw Data'!AL44</f>
        <v>3.0307395607991037</v>
      </c>
    </row>
    <row r="46" spans="1:4" x14ac:dyDescent="0.25">
      <c r="A46" s="6">
        <f>'raw Data'!R45</f>
        <v>0.59075677085272826</v>
      </c>
      <c r="B46" s="6">
        <f>'raw Data'!S45</f>
        <v>4.0103075724566022</v>
      </c>
      <c r="C46" s="6">
        <f>'raw Data'!AK45</f>
        <v>-0.57109413468770276</v>
      </c>
      <c r="D46" s="6">
        <f>'raw Data'!AL45</f>
        <v>3.0304147138832733</v>
      </c>
    </row>
    <row r="47" spans="1:4" x14ac:dyDescent="0.25">
      <c r="A47" s="6">
        <f>'raw Data'!R46</f>
        <v>0.59190638344812352</v>
      </c>
      <c r="B47" s="6">
        <f>'raw Data'!S46</f>
        <v>4.0079620909231419</v>
      </c>
      <c r="C47" s="6">
        <f>'raw Data'!AK46</f>
        <v>-0.57091136002820186</v>
      </c>
      <c r="D47" s="6">
        <f>'raw Data'!AL46</f>
        <v>3.028748246145911</v>
      </c>
    </row>
    <row r="48" spans="1:4" x14ac:dyDescent="0.25">
      <c r="A48" s="6">
        <f>'raw Data'!R47</f>
        <v>0.59191807329884927</v>
      </c>
      <c r="B48" s="6">
        <f>'raw Data'!S47</f>
        <v>4.0091861354229072</v>
      </c>
      <c r="C48" s="6">
        <f>'raw Data'!AK47</f>
        <v>-0.57108398524622073</v>
      </c>
      <c r="D48" s="6">
        <f>'raw Data'!AL47</f>
        <v>3.0272721360688544</v>
      </c>
    </row>
    <row r="49" spans="1:4" x14ac:dyDescent="0.25">
      <c r="A49" s="6">
        <f>'raw Data'!R48</f>
        <v>0.5927908077692956</v>
      </c>
      <c r="B49" s="6">
        <f>'raw Data'!S48</f>
        <v>4.0087182708858506</v>
      </c>
      <c r="C49" s="6">
        <f>'raw Data'!AK48</f>
        <v>-0.57038934506273375</v>
      </c>
      <c r="D49" s="6">
        <f>'raw Data'!AL48</f>
        <v>3.0245021834931038</v>
      </c>
    </row>
    <row r="50" spans="1:4" x14ac:dyDescent="0.25">
      <c r="A50" s="6">
        <f>'raw Data'!R49</f>
        <v>0.59513579172626274</v>
      </c>
      <c r="B50" s="6">
        <f>'raw Data'!S49</f>
        <v>4.0080050332482386</v>
      </c>
      <c r="C50" s="6">
        <f>'raw Data'!AK49</f>
        <v>-0.57094250672916602</v>
      </c>
      <c r="D50" s="6">
        <f>'raw Data'!AL49</f>
        <v>3.0232530913154534</v>
      </c>
    </row>
    <row r="51" spans="1:4" x14ac:dyDescent="0.25">
      <c r="A51" s="6">
        <f>'raw Data'!R50</f>
        <v>0.59625717523589727</v>
      </c>
      <c r="B51" s="6">
        <f>'raw Data'!S50</f>
        <v>4.0093382225780587</v>
      </c>
      <c r="C51" s="6">
        <f>'raw Data'!AK50</f>
        <v>-0.568976340643363</v>
      </c>
      <c r="D51" s="6">
        <f>'raw Data'!AL50</f>
        <v>3.0216049675394414</v>
      </c>
    </row>
    <row r="52" spans="1:4" x14ac:dyDescent="0.25">
      <c r="A52" s="6">
        <f>'raw Data'!R51</f>
        <v>0.5964685285243031</v>
      </c>
      <c r="B52" s="6">
        <f>'raw Data'!S51</f>
        <v>4.0080010393145074</v>
      </c>
      <c r="C52" s="6">
        <f>'raw Data'!AK51</f>
        <v>-0.57194263040806359</v>
      </c>
      <c r="D52" s="6">
        <f>'raw Data'!AL51</f>
        <v>3.021441066801843</v>
      </c>
    </row>
    <row r="53" spans="1:4" x14ac:dyDescent="0.25">
      <c r="A53" s="6">
        <f>'raw Data'!R52</f>
        <v>0.59830730720679548</v>
      </c>
      <c r="B53" s="6">
        <f>'raw Data'!S52</f>
        <v>4.0085685808592464</v>
      </c>
      <c r="C53" s="6">
        <f>'raw Data'!AK52</f>
        <v>-0.57192583446881839</v>
      </c>
      <c r="D53" s="6">
        <f>'raw Data'!AL52</f>
        <v>3.022303335394644</v>
      </c>
    </row>
    <row r="54" spans="1:4" x14ac:dyDescent="0.25">
      <c r="A54" s="6">
        <f>'raw Data'!R53</f>
        <v>0.59842089593421477</v>
      </c>
      <c r="B54" s="6">
        <f>'raw Data'!S53</f>
        <v>4.0088185249577339</v>
      </c>
      <c r="C54" s="6">
        <f>'raw Data'!AK53</f>
        <v>-0.57154986030896748</v>
      </c>
      <c r="D54" s="6">
        <f>'raw Data'!AL53</f>
        <v>3.0294070916155853</v>
      </c>
    </row>
    <row r="55" spans="1:4" x14ac:dyDescent="0.25">
      <c r="A55" s="6">
        <f>'raw Data'!R54</f>
        <v>0.60040761334159565</v>
      </c>
      <c r="B55" s="6">
        <f>'raw Data'!S54</f>
        <v>4.0100435285067926</v>
      </c>
      <c r="C55" s="6">
        <f>'raw Data'!AK54</f>
        <v>-0.5728113750663778</v>
      </c>
      <c r="D55" s="6">
        <f>'raw Data'!AL54</f>
        <v>3.0336864381825186</v>
      </c>
    </row>
    <row r="56" spans="1:4" x14ac:dyDescent="0.25">
      <c r="A56" s="6">
        <f>'raw Data'!R55</f>
        <v>0.60071810631290057</v>
      </c>
      <c r="B56" s="6">
        <f>'raw Data'!S55</f>
        <v>4.0099473566082269</v>
      </c>
      <c r="C56" s="6">
        <f>'raw Data'!AK55</f>
        <v>-0.57626149565806872</v>
      </c>
      <c r="D56" s="6">
        <f>'raw Data'!AL55</f>
        <v>3.0415194293823165</v>
      </c>
    </row>
    <row r="57" spans="1:4" x14ac:dyDescent="0.25">
      <c r="A57" s="6">
        <f>'raw Data'!R56</f>
        <v>0.60138326179277646</v>
      </c>
      <c r="B57" s="6">
        <f>'raw Data'!S56</f>
        <v>4.0099941997648045</v>
      </c>
      <c r="C57" s="6">
        <f>'raw Data'!AK56</f>
        <v>-0.57795202374754406</v>
      </c>
      <c r="D57" s="6">
        <f>'raw Data'!AL56</f>
        <v>3.0418487624888222</v>
      </c>
    </row>
    <row r="58" spans="1:4" x14ac:dyDescent="0.25">
      <c r="A58" s="6">
        <f>'raw Data'!R57</f>
        <v>0.60127000907783879</v>
      </c>
      <c r="B58" s="6">
        <f>'raw Data'!S57</f>
        <v>4.0096682586059158</v>
      </c>
      <c r="C58" s="6">
        <f>'raw Data'!AK57</f>
        <v>-0.57729496432567473</v>
      </c>
      <c r="D58" s="6">
        <f>'raw Data'!AL57</f>
        <v>3.043772067890596</v>
      </c>
    </row>
    <row r="59" spans="1:4" x14ac:dyDescent="0.25">
      <c r="A59" s="6">
        <f>'raw Data'!R58</f>
        <v>0.60170330541626837</v>
      </c>
      <c r="B59" s="6">
        <f>'raw Data'!S58</f>
        <v>4.0104206364096866</v>
      </c>
      <c r="C59" s="6">
        <f>'raw Data'!AK58</f>
        <v>-0.57447832941489152</v>
      </c>
      <c r="D59" s="6">
        <f>'raw Data'!AL58</f>
        <v>3.0416767692038289</v>
      </c>
    </row>
    <row r="60" spans="1:4" x14ac:dyDescent="0.25">
      <c r="A60" s="6">
        <f>'raw Data'!R59</f>
        <v>0.60147568800892859</v>
      </c>
      <c r="B60" s="6">
        <f>'raw Data'!S59</f>
        <v>4.0088978532768458</v>
      </c>
      <c r="C60" s="6">
        <f>'raw Data'!AK59</f>
        <v>-0.56981461016157486</v>
      </c>
      <c r="D60" s="6">
        <f>'raw Data'!AL59</f>
        <v>3.0399707710519595</v>
      </c>
    </row>
    <row r="61" spans="1:4" x14ac:dyDescent="0.25">
      <c r="A61" s="6">
        <f>'raw Data'!R60</f>
        <v>0.60196255937329846</v>
      </c>
      <c r="B61" s="6">
        <f>'raw Data'!S60</f>
        <v>4.0104365734413268</v>
      </c>
      <c r="C61" s="6">
        <f>'raw Data'!AK60</f>
        <v>-0.56951939011513353</v>
      </c>
      <c r="D61" s="6">
        <f>'raw Data'!AL60</f>
        <v>3.0406576588735383</v>
      </c>
    </row>
    <row r="62" spans="1:4" x14ac:dyDescent="0.25">
      <c r="A62" s="6">
        <f>'raw Data'!R61</f>
        <v>0.60314615742745492</v>
      </c>
      <c r="B62" s="6">
        <f>'raw Data'!S61</f>
        <v>4.0094100148845211</v>
      </c>
      <c r="C62" s="6">
        <f>'raw Data'!AK61</f>
        <v>-0.56526724683959895</v>
      </c>
      <c r="D62" s="6">
        <f>'raw Data'!AL61</f>
        <v>3.0365902280904238</v>
      </c>
    </row>
    <row r="63" spans="1:4" x14ac:dyDescent="0.25">
      <c r="A63" s="6">
        <f>'raw Data'!R62</f>
        <v>0.60256520456379081</v>
      </c>
      <c r="B63" s="6">
        <f>'raw Data'!S62</f>
        <v>4.0096592938567381</v>
      </c>
      <c r="C63" s="6">
        <f>'raw Data'!AK62</f>
        <v>-0.5650261023792138</v>
      </c>
      <c r="D63" s="6">
        <f>'raw Data'!AL62</f>
        <v>3.0362787156408015</v>
      </c>
    </row>
    <row r="64" spans="1:4" x14ac:dyDescent="0.25">
      <c r="A64" s="6">
        <f>'raw Data'!R63</f>
        <v>0.60250806148238756</v>
      </c>
      <c r="B64" s="6">
        <f>'raw Data'!S63</f>
        <v>4.0106407642385795</v>
      </c>
      <c r="C64" s="6">
        <f>'raw Data'!AK63</f>
        <v>-0.56117319113280906</v>
      </c>
      <c r="D64" s="6">
        <f>'raw Data'!AL63</f>
        <v>3.0308167366309808</v>
      </c>
    </row>
    <row r="65" spans="1:4" x14ac:dyDescent="0.25">
      <c r="A65" s="6">
        <f>'raw Data'!R64</f>
        <v>0.60201918257237541</v>
      </c>
      <c r="B65" s="6">
        <f>'raw Data'!S64</f>
        <v>4.0089128237156126</v>
      </c>
      <c r="C65" s="6">
        <f>'raw Data'!AK64</f>
        <v>-0.56112981094455427</v>
      </c>
      <c r="D65" s="6">
        <f>'raw Data'!AL64</f>
        <v>3.029643491231309</v>
      </c>
    </row>
    <row r="66" spans="1:4" x14ac:dyDescent="0.25">
      <c r="A66" s="6">
        <f>'raw Data'!R65</f>
        <v>0.60217043758634381</v>
      </c>
      <c r="B66" s="6">
        <f>'raw Data'!S65</f>
        <v>4.009860138488917</v>
      </c>
      <c r="C66" s="6">
        <f>'raw Data'!AK65</f>
        <v>-0.56026628021399916</v>
      </c>
      <c r="D66" s="6">
        <f>'raw Data'!AL65</f>
        <v>3.0303248860976204</v>
      </c>
    </row>
    <row r="67" spans="1:4" x14ac:dyDescent="0.25">
      <c r="A67" s="6">
        <f>'raw Data'!R66</f>
        <v>0.60097127194495292</v>
      </c>
      <c r="B67" s="6">
        <f>'raw Data'!S66</f>
        <v>4.0096647797575686</v>
      </c>
      <c r="C67" s="6">
        <f>'raw Data'!AK66</f>
        <v>-0.56310152951154946</v>
      </c>
      <c r="D67" s="6">
        <f>'raw Data'!AL66</f>
        <v>3.0305656459863006</v>
      </c>
    </row>
    <row r="68" spans="1:4" x14ac:dyDescent="0.25">
      <c r="A68" s="6">
        <f>'raw Data'!R67</f>
        <v>0.59991418582053702</v>
      </c>
      <c r="B68" s="6">
        <f>'raw Data'!S67</f>
        <v>4.0084562986327974</v>
      </c>
      <c r="C68" s="6">
        <f>'raw Data'!AK67</f>
        <v>-0.56208182158134512</v>
      </c>
      <c r="D68" s="6">
        <f>'raw Data'!AL67</f>
        <v>3.0321945097822782</v>
      </c>
    </row>
    <row r="69" spans="1:4" x14ac:dyDescent="0.25">
      <c r="A69" s="6">
        <f>'raw Data'!R68</f>
        <v>0.60096547971313563</v>
      </c>
      <c r="B69" s="6">
        <f>'raw Data'!S68</f>
        <v>4.0091053573248123</v>
      </c>
      <c r="C69" s="6">
        <f>'raw Data'!AK68</f>
        <v>-0.56265382202648917</v>
      </c>
      <c r="D69" s="6">
        <f>'raw Data'!AL68</f>
        <v>3.0365466984289009</v>
      </c>
    </row>
    <row r="70" spans="1:4" x14ac:dyDescent="0.25">
      <c r="A70" s="6">
        <f>'raw Data'!R69</f>
        <v>0.60239211295514128</v>
      </c>
      <c r="B70" s="6">
        <f>'raw Data'!S69</f>
        <v>4.0095451267685416</v>
      </c>
      <c r="C70" s="6">
        <f>'raw Data'!AK69</f>
        <v>-0.56193324665066158</v>
      </c>
      <c r="D70" s="6">
        <f>'raw Data'!AL69</f>
        <v>3.0371797822718118</v>
      </c>
    </row>
    <row r="71" spans="1:4" x14ac:dyDescent="0.25">
      <c r="A71" s="6">
        <f>'raw Data'!R70</f>
        <v>0.60285947414596686</v>
      </c>
      <c r="B71" s="6">
        <f>'raw Data'!S70</f>
        <v>4.0083989068566011</v>
      </c>
      <c r="C71" s="6">
        <f>'raw Data'!AK70</f>
        <v>-0.56195246455083159</v>
      </c>
      <c r="D71" s="6">
        <f>'raw Data'!AL70</f>
        <v>3.0368936534264552</v>
      </c>
    </row>
    <row r="72" spans="1:4" x14ac:dyDescent="0.25">
      <c r="A72" s="6">
        <f>'raw Data'!R71</f>
        <v>0.60178764094605031</v>
      </c>
      <c r="B72" s="6">
        <f>'raw Data'!S71</f>
        <v>4.0084278442983132</v>
      </c>
      <c r="C72" s="6">
        <f>'raw Data'!AK71</f>
        <v>-0.56126911180767869</v>
      </c>
      <c r="D72" s="6">
        <f>'raw Data'!AL71</f>
        <v>3.0356621687083454</v>
      </c>
    </row>
    <row r="73" spans="1:4" x14ac:dyDescent="0.25">
      <c r="A73" s="6">
        <f>'raw Data'!R72</f>
        <v>0.6009550674025298</v>
      </c>
      <c r="B73" s="6">
        <f>'raw Data'!S72</f>
        <v>4.0091113282196291</v>
      </c>
      <c r="C73" s="6">
        <f>'raw Data'!AK72</f>
        <v>-0.56325865337941694</v>
      </c>
      <c r="D73" s="6">
        <f>'raw Data'!AL72</f>
        <v>3.0336220630468076</v>
      </c>
    </row>
    <row r="74" spans="1:4" x14ac:dyDescent="0.25">
      <c r="A74" s="6">
        <f>'raw Data'!R73</f>
        <v>0.60208496340657092</v>
      </c>
      <c r="B74" s="6">
        <f>'raw Data'!S73</f>
        <v>4.0078802219809981</v>
      </c>
      <c r="C74" s="6">
        <f>'raw Data'!AK73</f>
        <v>-0.56373685662091422</v>
      </c>
      <c r="D74" s="6">
        <f>'raw Data'!AL73</f>
        <v>3.0355486856084899</v>
      </c>
    </row>
    <row r="75" spans="1:4" x14ac:dyDescent="0.25">
      <c r="A75" s="6">
        <f>'raw Data'!R74</f>
        <v>0.60178874332418308</v>
      </c>
      <c r="B75" s="6">
        <f>'raw Data'!S74</f>
        <v>4.0092310331221013</v>
      </c>
      <c r="C75" s="6">
        <f>'raw Data'!AK74</f>
        <v>-0.56548836367836719</v>
      </c>
      <c r="D75" s="6">
        <f>'raw Data'!AL74</f>
        <v>3.0353445805546899</v>
      </c>
    </row>
    <row r="76" spans="1:4" x14ac:dyDescent="0.25">
      <c r="A76" s="6">
        <f>'raw Data'!R75</f>
        <v>0.60252307046333531</v>
      </c>
      <c r="B76" s="6">
        <f>'raw Data'!S75</f>
        <v>4.0089422551055005</v>
      </c>
      <c r="C76" s="6">
        <f>'raw Data'!AK75</f>
        <v>-0.56464612319310703</v>
      </c>
      <c r="D76" s="6">
        <f>'raw Data'!AL75</f>
        <v>3.0357355196947675</v>
      </c>
    </row>
    <row r="77" spans="1:4" x14ac:dyDescent="0.25">
      <c r="A77" s="6">
        <f>'raw Data'!R76</f>
        <v>0.60253869884170286</v>
      </c>
      <c r="B77" s="6">
        <f>'raw Data'!S76</f>
        <v>4.0079036788954081</v>
      </c>
      <c r="C77" s="6">
        <f>'raw Data'!AK76</f>
        <v>-0.56401949796953366</v>
      </c>
      <c r="D77" s="6">
        <f>'raw Data'!AL76</f>
        <v>3.0341491512445433</v>
      </c>
    </row>
    <row r="78" spans="1:4" x14ac:dyDescent="0.25">
      <c r="A78" s="6">
        <f>'raw Data'!R77</f>
        <v>0.60031736535414049</v>
      </c>
      <c r="B78" s="6">
        <f>'raw Data'!S77</f>
        <v>4.0088115613342046</v>
      </c>
      <c r="C78" s="6">
        <f>'raw Data'!AK77</f>
        <v>-0.56241330688054725</v>
      </c>
      <c r="D78" s="6">
        <f>'raw Data'!AL77</f>
        <v>3.0323417159144048</v>
      </c>
    </row>
    <row r="79" spans="1:4" x14ac:dyDescent="0.25">
      <c r="A79" s="6">
        <f>'raw Data'!R78</f>
        <v>0.60108221429066022</v>
      </c>
      <c r="B79" s="6">
        <f>'raw Data'!S78</f>
        <v>4.0076195317142398</v>
      </c>
      <c r="C79" s="6">
        <f>'raw Data'!AK78</f>
        <v>-0.56341500416828494</v>
      </c>
      <c r="D79" s="6">
        <f>'raw Data'!AL78</f>
        <v>3.0275033329770542</v>
      </c>
    </row>
    <row r="80" spans="1:4" x14ac:dyDescent="0.25">
      <c r="A80" s="6">
        <f>'raw Data'!R79</f>
        <v>0.60093541473278123</v>
      </c>
      <c r="B80" s="6">
        <f>'raw Data'!S79</f>
        <v>4.0084672568187365</v>
      </c>
      <c r="C80" s="6">
        <f>'raw Data'!AK79</f>
        <v>-0.5632946477916122</v>
      </c>
      <c r="D80" s="6">
        <f>'raw Data'!AL79</f>
        <v>3.0250561164592309</v>
      </c>
    </row>
    <row r="81" spans="1:4" x14ac:dyDescent="0.25">
      <c r="A81" s="6">
        <f>'raw Data'!R80</f>
        <v>0.59990956094249648</v>
      </c>
      <c r="B81" s="6">
        <f>'raw Data'!S80</f>
        <v>4.0082411830796563</v>
      </c>
      <c r="C81" s="6">
        <f>'raw Data'!AK80</f>
        <v>-0.5644419627418511</v>
      </c>
      <c r="D81" s="6">
        <f>'raw Data'!AL80</f>
        <v>3.0235965915157319</v>
      </c>
    </row>
    <row r="82" spans="1:4" x14ac:dyDescent="0.25">
      <c r="A82" s="6">
        <f>'raw Data'!R81</f>
        <v>0.59993730988990213</v>
      </c>
      <c r="B82" s="6">
        <f>'raw Data'!S81</f>
        <v>4.0076200143878351</v>
      </c>
      <c r="C82" s="6">
        <f>'raw Data'!AK81</f>
        <v>-0.56458921364512726</v>
      </c>
      <c r="D82" s="6">
        <f>'raw Data'!AL81</f>
        <v>3.0225542643515229</v>
      </c>
    </row>
    <row r="83" spans="1:4" x14ac:dyDescent="0.25">
      <c r="A83" s="6">
        <f>'raw Data'!R82</f>
        <v>0.60135093472389556</v>
      </c>
      <c r="B83" s="6">
        <f>'raw Data'!S82</f>
        <v>4.0090335163648474</v>
      </c>
      <c r="C83" s="6">
        <f>'raw Data'!AK82</f>
        <v>-0.56444944955271104</v>
      </c>
      <c r="D83" s="6">
        <f>'raw Data'!AL82</f>
        <v>3.0237184141654905</v>
      </c>
    </row>
    <row r="84" spans="1:4" x14ac:dyDescent="0.25">
      <c r="A84" s="6">
        <f>'raw Data'!R83</f>
        <v>0.60123250809119289</v>
      </c>
      <c r="B84" s="6">
        <f>'raw Data'!S83</f>
        <v>4.0081842613572389</v>
      </c>
      <c r="C84" s="6">
        <f>'raw Data'!AK83</f>
        <v>-0.56422277376414309</v>
      </c>
      <c r="D84" s="6">
        <f>'raw Data'!AL83</f>
        <v>3.0248059390033815</v>
      </c>
    </row>
    <row r="85" spans="1:4" x14ac:dyDescent="0.25">
      <c r="A85" s="6">
        <f>'raw Data'!R84</f>
        <v>0.5998991376314724</v>
      </c>
      <c r="B85" s="6">
        <f>'raw Data'!S84</f>
        <v>4.0088075706204007</v>
      </c>
      <c r="C85" s="6">
        <f>'raw Data'!AK84</f>
        <v>-0.56252767886638988</v>
      </c>
      <c r="D85" s="6">
        <f>'raw Data'!AL84</f>
        <v>3.0265656802052963</v>
      </c>
    </row>
    <row r="86" spans="1:4" x14ac:dyDescent="0.25">
      <c r="A86" s="6">
        <f>'raw Data'!R85</f>
        <v>0.60124057367945383</v>
      </c>
      <c r="B86" s="6">
        <f>'raw Data'!S85</f>
        <v>4.0076245193301459</v>
      </c>
      <c r="C86" s="6">
        <f>'raw Data'!AK85</f>
        <v>-0.56288931190706837</v>
      </c>
      <c r="D86" s="6">
        <f>'raw Data'!AL85</f>
        <v>3.0248046948019467</v>
      </c>
    </row>
    <row r="87" spans="1:4" x14ac:dyDescent="0.25">
      <c r="A87" s="6">
        <f>'raw Data'!R86</f>
        <v>0.60161207172026621</v>
      </c>
      <c r="B87" s="6">
        <f>'raw Data'!S86</f>
        <v>4.0089028345210638</v>
      </c>
      <c r="C87" s="6">
        <f>'raw Data'!AK86</f>
        <v>-0.56296456475792855</v>
      </c>
      <c r="D87" s="6">
        <f>'raw Data'!AL86</f>
        <v>3.0276766645712296</v>
      </c>
    </row>
    <row r="88" spans="1:4" x14ac:dyDescent="0.25">
      <c r="A88" s="6">
        <f>'raw Data'!R87</f>
        <v>0.60171832648055523</v>
      </c>
      <c r="B88" s="6">
        <f>'raw Data'!S87</f>
        <v>4.0082586555761495</v>
      </c>
      <c r="C88" s="6">
        <f>'raw Data'!AK87</f>
        <v>-0.56438586335608465</v>
      </c>
      <c r="D88" s="6">
        <f>'raw Data'!AL87</f>
        <v>3.0322371178122789</v>
      </c>
    </row>
    <row r="89" spans="1:4" x14ac:dyDescent="0.25">
      <c r="A89" s="6">
        <f>'raw Data'!R88</f>
        <v>0.60240306116401954</v>
      </c>
      <c r="B89" s="6">
        <f>'raw Data'!S88</f>
        <v>4.0079211572898856</v>
      </c>
      <c r="C89" s="6">
        <f>'raw Data'!AK88</f>
        <v>-0.56438506481103401</v>
      </c>
      <c r="D89" s="6">
        <f>'raw Data'!AL88</f>
        <v>3.0316975290425581</v>
      </c>
    </row>
    <row r="90" spans="1:4" x14ac:dyDescent="0.25">
      <c r="A90" s="6">
        <f>'raw Data'!R89</f>
        <v>0.60290269522585771</v>
      </c>
      <c r="B90" s="6">
        <f>'raw Data'!S89</f>
        <v>4.0077898205885401</v>
      </c>
      <c r="C90" s="6">
        <f>'raw Data'!AK89</f>
        <v>-0.56610751108601176</v>
      </c>
      <c r="D90" s="6">
        <f>'raw Data'!AL89</f>
        <v>3.0346679538595551</v>
      </c>
    </row>
    <row r="91" spans="1:4" x14ac:dyDescent="0.25">
      <c r="A91" s="6">
        <f>'raw Data'!R90</f>
        <v>0.60526565365080809</v>
      </c>
      <c r="B91" s="6">
        <f>'raw Data'!S90</f>
        <v>4.0077948341656917</v>
      </c>
      <c r="C91" s="6">
        <f>'raw Data'!AK90</f>
        <v>-0.56597593267783863</v>
      </c>
      <c r="D91" s="6">
        <f>'raw Data'!AL90</f>
        <v>3.0360346523130928</v>
      </c>
    </row>
    <row r="92" spans="1:4" x14ac:dyDescent="0.25">
      <c r="A92" s="6">
        <f>'raw Data'!R91</f>
        <v>0.60620152460283516</v>
      </c>
      <c r="B92" s="6">
        <f>'raw Data'!S91</f>
        <v>4.0083724337227844</v>
      </c>
      <c r="C92" s="6">
        <f>'raw Data'!AK91</f>
        <v>-0.56919065649148659</v>
      </c>
      <c r="D92" s="6">
        <f>'raw Data'!AL91</f>
        <v>3.035341133308235</v>
      </c>
    </row>
    <row r="93" spans="1:4" x14ac:dyDescent="0.25">
      <c r="A93" s="6">
        <f>'raw Data'!R92</f>
        <v>0.60528000337437537</v>
      </c>
      <c r="B93" s="6">
        <f>'raw Data'!S92</f>
        <v>4.0087212441007258</v>
      </c>
      <c r="C93" s="6">
        <f>'raw Data'!AK92</f>
        <v>-0.5709913386711335</v>
      </c>
      <c r="D93" s="6">
        <f>'raw Data'!AL92</f>
        <v>3.0382013364176559</v>
      </c>
    </row>
    <row r="94" spans="1:4" x14ac:dyDescent="0.25">
      <c r="A94" s="6">
        <f>'raw Data'!R93</f>
        <v>0.60691246717541614</v>
      </c>
      <c r="B94" s="6">
        <f>'raw Data'!S93</f>
        <v>4.0093048141099636</v>
      </c>
      <c r="C94" s="6">
        <f>'raw Data'!AK93</f>
        <v>-0.57085489654699839</v>
      </c>
      <c r="D94" s="6">
        <f>'raw Data'!AL93</f>
        <v>3.0378033774237285</v>
      </c>
    </row>
    <row r="95" spans="1:4" x14ac:dyDescent="0.25">
      <c r="A95" s="6">
        <f>'raw Data'!R94</f>
        <v>0.60580757319935008</v>
      </c>
      <c r="B95" s="6">
        <f>'raw Data'!S94</f>
        <v>4.0092549670289026</v>
      </c>
      <c r="C95" s="6">
        <f>'raw Data'!AK94</f>
        <v>-0.57115312407490593</v>
      </c>
      <c r="D95" s="6">
        <f>'raw Data'!AL94</f>
        <v>3.0340251409808463</v>
      </c>
    </row>
    <row r="96" spans="1:4" x14ac:dyDescent="0.25">
      <c r="A96" s="6">
        <f>'raw Data'!R95</f>
        <v>0.60614808749036375</v>
      </c>
      <c r="B96" s="6">
        <f>'raw Data'!S95</f>
        <v>4.0082661322106752</v>
      </c>
      <c r="C96" s="6">
        <f>'raw Data'!AK95</f>
        <v>-0.57096782669771018</v>
      </c>
      <c r="D96" s="6">
        <f>'raw Data'!AL95</f>
        <v>3.0353732661089516</v>
      </c>
    </row>
    <row r="97" spans="1:4" x14ac:dyDescent="0.25">
      <c r="A97" s="6">
        <f>'raw Data'!R96</f>
        <v>0.60698718004839647</v>
      </c>
      <c r="B97" s="6">
        <f>'raw Data'!S96</f>
        <v>4.0075895518643705</v>
      </c>
      <c r="C97" s="6">
        <f>'raw Data'!AK96</f>
        <v>-0.56756102414795684</v>
      </c>
      <c r="D97" s="6">
        <f>'raw Data'!AL96</f>
        <v>3.0271033273258503</v>
      </c>
    </row>
    <row r="98" spans="1:4" x14ac:dyDescent="0.25">
      <c r="A98" s="6">
        <f>'raw Data'!R97</f>
        <v>0.60629522129833258</v>
      </c>
      <c r="B98" s="6">
        <f>'raw Data'!S97</f>
        <v>4.0069365029089088</v>
      </c>
      <c r="C98" s="6">
        <f>'raw Data'!AK97</f>
        <v>-0.56666501167355465</v>
      </c>
      <c r="D98" s="6">
        <f>'raw Data'!AL97</f>
        <v>3.0237206561610694</v>
      </c>
    </row>
    <row r="99" spans="1:4" x14ac:dyDescent="0.25">
      <c r="A99" s="6">
        <f>'raw Data'!R98</f>
        <v>0.60707045433299944</v>
      </c>
      <c r="B99" s="6">
        <f>'raw Data'!S98</f>
        <v>4.006553085633362</v>
      </c>
      <c r="C99" s="6">
        <f>'raw Data'!AK98</f>
        <v>-0.56193663216067857</v>
      </c>
      <c r="D99" s="6">
        <f>'raw Data'!AL98</f>
        <v>3.0206221594538705</v>
      </c>
    </row>
    <row r="100" spans="1:4" x14ac:dyDescent="0.25">
      <c r="A100" s="6">
        <f>'raw Data'!R99</f>
        <v>0.60762756250727534</v>
      </c>
      <c r="B100" s="6">
        <f>'raw Data'!S99</f>
        <v>4.0075051315013397</v>
      </c>
      <c r="C100" s="6">
        <f>'raw Data'!AK99</f>
        <v>-0.56339655589631643</v>
      </c>
      <c r="D100" s="6">
        <f>'raw Data'!AL99</f>
        <v>3.0200716397456167</v>
      </c>
    </row>
    <row r="101" spans="1:4" x14ac:dyDescent="0.25">
      <c r="A101" s="6">
        <f>'raw Data'!R100</f>
        <v>0.60719915600537355</v>
      </c>
      <c r="B101" s="6">
        <f>'raw Data'!S100</f>
        <v>4.0065540788541494</v>
      </c>
      <c r="C101" s="6">
        <f>'raw Data'!AK100</f>
        <v>-0.56584357186968071</v>
      </c>
      <c r="D101" s="6">
        <f>'raw Data'!AL100</f>
        <v>3.0185802779949342</v>
      </c>
    </row>
    <row r="102" spans="1:4" x14ac:dyDescent="0.25">
      <c r="A102" s="6">
        <f>'raw Data'!R101</f>
        <v>0.60538765406364636</v>
      </c>
      <c r="B102" s="6">
        <f>'raw Data'!S101</f>
        <v>4.0065560921365018</v>
      </c>
      <c r="C102" s="6">
        <f>'raw Data'!AK101</f>
        <v>-0.56618130655500354</v>
      </c>
      <c r="D102" s="6">
        <f>'raw Data'!AL101</f>
        <v>3.0197968288998256</v>
      </c>
    </row>
    <row r="103" spans="1:4" x14ac:dyDescent="0.25">
      <c r="A103" s="6">
        <f>'raw Data'!R102</f>
        <v>0.37883109758793965</v>
      </c>
      <c r="B103" s="6">
        <f>'raw Data'!S102</f>
        <v>3.868122496931063</v>
      </c>
      <c r="C103" s="6">
        <f>'raw Data'!AK102</f>
        <v>8.3664441805590933E-2</v>
      </c>
      <c r="D103" s="6">
        <f>'raw Data'!AL102</f>
        <v>3.4297898913569909</v>
      </c>
    </row>
    <row r="104" spans="1:4" x14ac:dyDescent="0.25">
      <c r="A104" s="6">
        <f>'raw Data'!R103</f>
        <v>0.37693399287591173</v>
      </c>
      <c r="B104" s="6">
        <f>'raw Data'!S103</f>
        <v>3.8683601935583503</v>
      </c>
      <c r="C104" s="6">
        <f>'raw Data'!AK103</f>
        <v>8.2683222535901754E-2</v>
      </c>
      <c r="D104" s="6">
        <f>'raw Data'!AL103</f>
        <v>3.4294172949668384</v>
      </c>
    </row>
    <row r="105" spans="1:4" x14ac:dyDescent="0.25">
      <c r="A105" s="6">
        <f>'raw Data'!R104</f>
        <v>0.37711764642526552</v>
      </c>
      <c r="B105" s="6">
        <f>'raw Data'!S104</f>
        <v>3.8675567113875782</v>
      </c>
      <c r="C105" s="6">
        <f>'raw Data'!AK104</f>
        <v>8.2048291639566243E-2</v>
      </c>
      <c r="D105" s="6">
        <f>'raw Data'!AL104</f>
        <v>3.4242679295032508</v>
      </c>
    </row>
    <row r="106" spans="1:4" x14ac:dyDescent="0.25">
      <c r="A106" s="6">
        <f>'raw Data'!R105</f>
        <v>0.37637998126115296</v>
      </c>
      <c r="B106" s="6">
        <f>'raw Data'!S105</f>
        <v>3.8659408559754902</v>
      </c>
      <c r="C106" s="6">
        <f>'raw Data'!AK105</f>
        <v>8.1678701216967214E-2</v>
      </c>
      <c r="D106" s="6">
        <f>'raw Data'!AL105</f>
        <v>3.4228409005729548</v>
      </c>
    </row>
    <row r="107" spans="1:4" x14ac:dyDescent="0.25">
      <c r="A107" s="6">
        <f>'raw Data'!R106</f>
        <v>0.37358981580865336</v>
      </c>
      <c r="B107" s="6">
        <f>'raw Data'!S106</f>
        <v>3.8673038593225693</v>
      </c>
      <c r="C107" s="6">
        <f>'raw Data'!AK106</f>
        <v>8.1724737474294748E-2</v>
      </c>
      <c r="D107" s="6">
        <f>'raw Data'!AL106</f>
        <v>3.4214997811968098</v>
      </c>
    </row>
    <row r="108" spans="1:4" x14ac:dyDescent="0.25">
      <c r="A108" s="6">
        <f>'raw Data'!R107</f>
        <v>0.37156937626552056</v>
      </c>
      <c r="B108" s="6">
        <f>'raw Data'!S107</f>
        <v>3.8654314258429392</v>
      </c>
      <c r="C108" s="6">
        <f>'raw Data'!AK107</f>
        <v>8.153048146126271E-2</v>
      </c>
      <c r="D108" s="6">
        <f>'raw Data'!AL107</f>
        <v>3.4216696320120317</v>
      </c>
    </row>
    <row r="109" spans="1:4" x14ac:dyDescent="0.25">
      <c r="A109" s="6">
        <f>'raw Data'!R108</f>
        <v>0.37311812716150883</v>
      </c>
      <c r="B109" s="6">
        <f>'raw Data'!S108</f>
        <v>3.8649775907460659</v>
      </c>
      <c r="C109" s="6">
        <f>'raw Data'!AK108</f>
        <v>8.0023284210948606E-2</v>
      </c>
      <c r="D109" s="6">
        <f>'raw Data'!AL108</f>
        <v>3.4249741351631098</v>
      </c>
    </row>
    <row r="110" spans="1:4" x14ac:dyDescent="0.25">
      <c r="A110" s="6">
        <f>'raw Data'!R109</f>
        <v>0.37333581730028637</v>
      </c>
      <c r="B110" s="6">
        <f>'raw Data'!S109</f>
        <v>3.8648773531725205</v>
      </c>
      <c r="C110" s="6">
        <f>'raw Data'!AK109</f>
        <v>7.7389299955770471E-2</v>
      </c>
      <c r="D110" s="6">
        <f>'raw Data'!AL109</f>
        <v>3.4245624510269743</v>
      </c>
    </row>
    <row r="111" spans="1:4" x14ac:dyDescent="0.25">
      <c r="A111" s="6">
        <f>'raw Data'!R110</f>
        <v>0.37007277553987167</v>
      </c>
      <c r="B111" s="6">
        <f>'raw Data'!S110</f>
        <v>3.8644463501317721</v>
      </c>
      <c r="C111" s="6">
        <f>'raw Data'!AK110</f>
        <v>7.6573388529531647E-2</v>
      </c>
      <c r="D111" s="6">
        <f>'raw Data'!AL110</f>
        <v>3.423388604742577</v>
      </c>
    </row>
    <row r="112" spans="1:4" x14ac:dyDescent="0.25">
      <c r="A112" s="6">
        <f>'raw Data'!R111</f>
        <v>0.37318056422382273</v>
      </c>
      <c r="B112" s="6">
        <f>'raw Data'!S111</f>
        <v>3.8641379569761636</v>
      </c>
      <c r="C112" s="6">
        <f>'raw Data'!AK111</f>
        <v>7.5781492070346151E-2</v>
      </c>
      <c r="D112" s="6">
        <f>'raw Data'!AL111</f>
        <v>3.4202716463871021</v>
      </c>
    </row>
    <row r="113" spans="1:4" x14ac:dyDescent="0.25">
      <c r="A113" s="6">
        <f>'raw Data'!R112</f>
        <v>0.3724900758402479</v>
      </c>
      <c r="B113" s="6">
        <f>'raw Data'!S112</f>
        <v>3.8650127534753564</v>
      </c>
      <c r="C113" s="6">
        <f>'raw Data'!AK112</f>
        <v>7.5784123294770536E-2</v>
      </c>
      <c r="D113" s="6">
        <f>'raw Data'!AL112</f>
        <v>3.420745897907246</v>
      </c>
    </row>
    <row r="114" spans="1:4" x14ac:dyDescent="0.25">
      <c r="A114" s="6">
        <f>'raw Data'!R113</f>
        <v>0.36648046916451915</v>
      </c>
      <c r="B114" s="6">
        <f>'raw Data'!S113</f>
        <v>3.8636529699680429</v>
      </c>
      <c r="C114" s="6">
        <f>'raw Data'!AK113</f>
        <v>7.3741104901170307E-2</v>
      </c>
      <c r="D114" s="6">
        <f>'raw Data'!AL113</f>
        <v>3.4204877761744763</v>
      </c>
    </row>
    <row r="115" spans="1:4" x14ac:dyDescent="0.25">
      <c r="A115" s="6">
        <f>'raw Data'!R114</f>
        <v>0.36640671444235273</v>
      </c>
      <c r="B115" s="6">
        <f>'raw Data'!S114</f>
        <v>3.8632848854146875</v>
      </c>
      <c r="C115" s="6">
        <f>'raw Data'!AK114</f>
        <v>7.2450552217515743E-2</v>
      </c>
      <c r="D115" s="6">
        <f>'raw Data'!AL114</f>
        <v>3.4205275624200793</v>
      </c>
    </row>
    <row r="116" spans="1:4" x14ac:dyDescent="0.25">
      <c r="A116" s="6">
        <f>'raw Data'!R115</f>
        <v>0.3682866328990832</v>
      </c>
      <c r="B116" s="6">
        <f>'raw Data'!S115</f>
        <v>3.8634868159572608</v>
      </c>
      <c r="C116" s="6">
        <f>'raw Data'!AK115</f>
        <v>7.209466876028342E-2</v>
      </c>
      <c r="D116" s="6">
        <f>'raw Data'!AL115</f>
        <v>3.4210905983985009</v>
      </c>
    </row>
    <row r="117" spans="1:4" x14ac:dyDescent="0.25">
      <c r="A117" s="6">
        <f>'raw Data'!R116</f>
        <v>0.3658525954773062</v>
      </c>
      <c r="B117" s="6">
        <f>'raw Data'!S116</f>
        <v>3.8630736804920218</v>
      </c>
      <c r="C117" s="6">
        <f>'raw Data'!AK116</f>
        <v>7.3737149990213427E-2</v>
      </c>
      <c r="D117" s="6">
        <f>'raw Data'!AL116</f>
        <v>3.4196332043863076</v>
      </c>
    </row>
    <row r="118" spans="1:4" x14ac:dyDescent="0.25">
      <c r="A118" s="6">
        <f>'raw Data'!R117</f>
        <v>0.36719994613163981</v>
      </c>
      <c r="B118" s="6">
        <f>'raw Data'!S117</f>
        <v>3.861645940660158</v>
      </c>
      <c r="C118" s="6">
        <f>'raw Data'!AK117</f>
        <v>7.7664519220817754E-2</v>
      </c>
      <c r="D118" s="6">
        <f>'raw Data'!AL117</f>
        <v>3.4136738462647673</v>
      </c>
    </row>
    <row r="119" spans="1:4" x14ac:dyDescent="0.25">
      <c r="A119" s="6">
        <f>'raw Data'!R118</f>
        <v>0.36990311438527984</v>
      </c>
      <c r="B119" s="6">
        <f>'raw Data'!S118</f>
        <v>3.8619291080419536</v>
      </c>
      <c r="C119" s="6">
        <f>'raw Data'!AK118</f>
        <v>7.6318171145701927E-2</v>
      </c>
      <c r="D119" s="6">
        <f>'raw Data'!AL118</f>
        <v>3.4111911527314431</v>
      </c>
    </row>
    <row r="120" spans="1:4" x14ac:dyDescent="0.25">
      <c r="A120" s="6">
        <f>'raw Data'!R119</f>
        <v>0.36611870508594352</v>
      </c>
      <c r="B120" s="6">
        <f>'raw Data'!S119</f>
        <v>3.8625829688408055</v>
      </c>
      <c r="C120" s="6">
        <f>'raw Data'!AK119</f>
        <v>7.5695920878377537E-2</v>
      </c>
      <c r="D120" s="6">
        <f>'raw Data'!AL119</f>
        <v>3.4096797924457984</v>
      </c>
    </row>
    <row r="121" spans="1:4" x14ac:dyDescent="0.25">
      <c r="A121" s="6">
        <f>'raw Data'!R120</f>
        <v>0.36540429667559809</v>
      </c>
      <c r="B121" s="6">
        <f>'raw Data'!S120</f>
        <v>3.8625702895261291</v>
      </c>
      <c r="C121" s="6">
        <f>'raw Data'!AK120</f>
        <v>7.3410420328885048E-2</v>
      </c>
      <c r="D121" s="6">
        <f>'raw Data'!AL120</f>
        <v>3.4086099774118086</v>
      </c>
    </row>
    <row r="122" spans="1:4" x14ac:dyDescent="0.25">
      <c r="A122" s="6">
        <f>'raw Data'!R121</f>
        <v>0.36367649374963457</v>
      </c>
      <c r="B122" s="6">
        <f>'raw Data'!S121</f>
        <v>3.8630384804987377</v>
      </c>
      <c r="C122" s="6">
        <f>'raw Data'!AK121</f>
        <v>7.355367766117836E-2</v>
      </c>
      <c r="D122" s="6">
        <f>'raw Data'!AL121</f>
        <v>3.408505713454737</v>
      </c>
    </row>
    <row r="123" spans="1:4" x14ac:dyDescent="0.25">
      <c r="A123" s="6">
        <f>'raw Data'!R122</f>
        <v>0.3670320621898413</v>
      </c>
      <c r="B123" s="6">
        <f>'raw Data'!S122</f>
        <v>3.8628018089378595</v>
      </c>
      <c r="C123" s="6">
        <f>'raw Data'!AK122</f>
        <v>7.3940412156213262E-2</v>
      </c>
      <c r="D123" s="6">
        <f>'raw Data'!AL122</f>
        <v>3.4106484833299597</v>
      </c>
    </row>
    <row r="124" spans="1:4" x14ac:dyDescent="0.25">
      <c r="A124" s="6">
        <f>'raw Data'!R123</f>
        <v>0.36588766215109431</v>
      </c>
      <c r="B124" s="6">
        <f>'raw Data'!S123</f>
        <v>3.8619071450392983</v>
      </c>
      <c r="C124" s="6">
        <f>'raw Data'!AK123</f>
        <v>7.5302335944425328E-2</v>
      </c>
      <c r="D124" s="6">
        <f>'raw Data'!AL123</f>
        <v>3.414703045366037</v>
      </c>
    </row>
    <row r="125" spans="1:4" x14ac:dyDescent="0.25">
      <c r="A125" s="6">
        <f>'raw Data'!R124</f>
        <v>0.36372702244325561</v>
      </c>
      <c r="B125" s="6">
        <f>'raw Data'!S124</f>
        <v>3.8623410111009</v>
      </c>
      <c r="C125" s="6">
        <f>'raw Data'!AK124</f>
        <v>7.7321941387327939E-2</v>
      </c>
      <c r="D125" s="6">
        <f>'raw Data'!AL124</f>
        <v>3.4151062598586241</v>
      </c>
    </row>
    <row r="126" spans="1:4" x14ac:dyDescent="0.25">
      <c r="A126" s="6">
        <f>'raw Data'!R125</f>
        <v>0.36415851040825054</v>
      </c>
      <c r="B126" s="6">
        <f>'raw Data'!S125</f>
        <v>3.8627919838583469</v>
      </c>
      <c r="C126" s="6">
        <f>'raw Data'!AK125</f>
        <v>7.6032900601375422E-2</v>
      </c>
      <c r="D126" s="6">
        <f>'raw Data'!AL125</f>
        <v>3.4185754171412253</v>
      </c>
    </row>
    <row r="127" spans="1:4" x14ac:dyDescent="0.25">
      <c r="A127" s="6">
        <f>'raw Data'!R126</f>
        <v>0.36567122357503296</v>
      </c>
      <c r="B127" s="6">
        <f>'raw Data'!S126</f>
        <v>3.8614216643408956</v>
      </c>
      <c r="C127" s="6">
        <f>'raw Data'!AK126</f>
        <v>7.7210069902062528E-2</v>
      </c>
      <c r="D127" s="6">
        <f>'raw Data'!AL126</f>
        <v>3.4174681180409658</v>
      </c>
    </row>
    <row r="128" spans="1:4" x14ac:dyDescent="0.25">
      <c r="A128" s="6">
        <f>'raw Data'!R127</f>
        <v>0.36461033749825317</v>
      </c>
      <c r="B128" s="6">
        <f>'raw Data'!S127</f>
        <v>3.8620388848027649</v>
      </c>
      <c r="C128" s="6">
        <f>'raw Data'!AK127</f>
        <v>7.8363862523508354E-2</v>
      </c>
      <c r="D128" s="6">
        <f>'raw Data'!AL127</f>
        <v>3.4176504150561811</v>
      </c>
    </row>
    <row r="129" spans="1:4" x14ac:dyDescent="0.25">
      <c r="A129" s="6">
        <f>'raw Data'!R128</f>
        <v>0.3681983907325852</v>
      </c>
      <c r="B129" s="6">
        <f>'raw Data'!S128</f>
        <v>3.8623935684061577</v>
      </c>
      <c r="C129" s="6">
        <f>'raw Data'!AK128</f>
        <v>8.2052213816977387E-2</v>
      </c>
      <c r="D129" s="6">
        <f>'raw Data'!AL128</f>
        <v>3.4194590664335163</v>
      </c>
    </row>
    <row r="130" spans="1:4" x14ac:dyDescent="0.25">
      <c r="A130" s="6">
        <f>'raw Data'!R129</f>
        <v>0.36543501565774089</v>
      </c>
      <c r="B130" s="6">
        <f>'raw Data'!S129</f>
        <v>3.8622381830389609</v>
      </c>
      <c r="C130" s="6">
        <f>'raw Data'!AK129</f>
        <v>7.9645500627284163E-2</v>
      </c>
      <c r="D130" s="6">
        <f>'raw Data'!AL129</f>
        <v>3.4220685424615693</v>
      </c>
    </row>
    <row r="131" spans="1:4" x14ac:dyDescent="0.25">
      <c r="A131" s="6">
        <f>'raw Data'!R130</f>
        <v>0.36265741985529837</v>
      </c>
      <c r="B131" s="6">
        <f>'raw Data'!S130</f>
        <v>3.8626459290222224</v>
      </c>
      <c r="C131" s="6">
        <f>'raw Data'!AK130</f>
        <v>7.8776864373192895E-2</v>
      </c>
      <c r="D131" s="6">
        <f>'raw Data'!AL130</f>
        <v>3.4210407049777545</v>
      </c>
    </row>
    <row r="132" spans="1:4" x14ac:dyDescent="0.25">
      <c r="A132" s="6">
        <f>'raw Data'!R131</f>
        <v>0.36258994642162473</v>
      </c>
      <c r="B132" s="6">
        <f>'raw Data'!S131</f>
        <v>3.861894457152689</v>
      </c>
      <c r="C132" s="6">
        <f>'raw Data'!AK131</f>
        <v>7.8427214542908991E-2</v>
      </c>
      <c r="D132" s="6">
        <f>'raw Data'!AL131</f>
        <v>3.4213197747834649</v>
      </c>
    </row>
    <row r="133" spans="1:4" x14ac:dyDescent="0.25">
      <c r="A133" s="6">
        <f>'raw Data'!R132</f>
        <v>0.36209395135705041</v>
      </c>
      <c r="B133" s="6">
        <f>'raw Data'!S132</f>
        <v>3.8623710264666298</v>
      </c>
      <c r="C133" s="6">
        <f>'raw Data'!AK132</f>
        <v>7.9473228384288788E-2</v>
      </c>
      <c r="D133" s="6">
        <f>'raw Data'!AL132</f>
        <v>3.4221635414921323</v>
      </c>
    </row>
    <row r="134" spans="1:4" x14ac:dyDescent="0.25">
      <c r="A134" s="6">
        <f>'raw Data'!R133</f>
        <v>0.35765776496660429</v>
      </c>
      <c r="B134" s="6">
        <f>'raw Data'!S133</f>
        <v>3.8626978813616497</v>
      </c>
      <c r="C134" s="6">
        <f>'raw Data'!AK133</f>
        <v>8.0121218394487395E-2</v>
      </c>
      <c r="D134" s="6">
        <f>'raw Data'!AL133</f>
        <v>3.4212893939363762</v>
      </c>
    </row>
    <row r="135" spans="1:4" x14ac:dyDescent="0.25">
      <c r="A135" s="6">
        <f>'raw Data'!R134</f>
        <v>0.35794892452986071</v>
      </c>
      <c r="B135" s="6">
        <f>'raw Data'!S134</f>
        <v>3.8613858164312997</v>
      </c>
      <c r="C135" s="6">
        <f>'raw Data'!AK134</f>
        <v>8.2853166094877667E-2</v>
      </c>
      <c r="D135" s="6">
        <f>'raw Data'!AL134</f>
        <v>3.4201850138159919</v>
      </c>
    </row>
    <row r="136" spans="1:4" x14ac:dyDescent="0.25">
      <c r="A136" s="6">
        <f>'raw Data'!R135</f>
        <v>0.36204036286308289</v>
      </c>
      <c r="B136" s="6">
        <f>'raw Data'!S135</f>
        <v>3.8608532227566412</v>
      </c>
      <c r="C136" s="6">
        <f>'raw Data'!AK135</f>
        <v>8.3400060786044158E-2</v>
      </c>
      <c r="D136" s="6">
        <f>'raw Data'!AL135</f>
        <v>3.4202864753882687</v>
      </c>
    </row>
    <row r="137" spans="1:4" x14ac:dyDescent="0.25">
      <c r="A137" s="6">
        <f>'raw Data'!R136</f>
        <v>0.36208361915847853</v>
      </c>
      <c r="B137" s="6">
        <f>'raw Data'!S136</f>
        <v>3.8598740380091687</v>
      </c>
      <c r="C137" s="6">
        <f>'raw Data'!AK136</f>
        <v>8.4288329434820758E-2</v>
      </c>
      <c r="D137" s="6">
        <f>'raw Data'!AL136</f>
        <v>3.4207006769795392</v>
      </c>
    </row>
    <row r="138" spans="1:4" x14ac:dyDescent="0.25">
      <c r="A138" s="6">
        <f>'raw Data'!R137</f>
        <v>0.35581237056160908</v>
      </c>
      <c r="B138" s="6">
        <f>'raw Data'!S137</f>
        <v>3.8597553497146304</v>
      </c>
      <c r="C138" s="6">
        <f>'raw Data'!AK137</f>
        <v>8.4650384672962278E-2</v>
      </c>
      <c r="D138" s="6">
        <f>'raw Data'!AL137</f>
        <v>3.4205532760566832</v>
      </c>
    </row>
    <row r="139" spans="1:4" x14ac:dyDescent="0.25">
      <c r="A139" s="6">
        <f>'raw Data'!R138</f>
        <v>0.35734883737916617</v>
      </c>
      <c r="B139" s="6">
        <f>'raw Data'!S138</f>
        <v>3.8617609609015413</v>
      </c>
      <c r="C139" s="6">
        <f>'raw Data'!AK138</f>
        <v>8.3939662175472732E-2</v>
      </c>
      <c r="D139" s="6">
        <f>'raw Data'!AL138</f>
        <v>3.4202942668092335</v>
      </c>
    </row>
    <row r="140" spans="1:4" x14ac:dyDescent="0.25">
      <c r="A140" s="6">
        <f>'raw Data'!R139</f>
        <v>0.35818769827485042</v>
      </c>
      <c r="B140" s="6">
        <f>'raw Data'!S139</f>
        <v>3.8605813369613435</v>
      </c>
      <c r="C140" s="6">
        <f>'raw Data'!AK139</f>
        <v>8.1657670312366232E-2</v>
      </c>
      <c r="D140" s="6">
        <f>'raw Data'!AL139</f>
        <v>3.4208207591704407</v>
      </c>
    </row>
    <row r="141" spans="1:4" x14ac:dyDescent="0.25">
      <c r="A141" s="6">
        <f>'raw Data'!R140</f>
        <v>0.35815156938437043</v>
      </c>
      <c r="B141" s="6">
        <f>'raw Data'!S140</f>
        <v>3.8621775541814221</v>
      </c>
      <c r="C141" s="6">
        <f>'raw Data'!AK140</f>
        <v>8.0917592668566907E-2</v>
      </c>
      <c r="D141" s="6">
        <f>'raw Data'!AL140</f>
        <v>3.4231544720210643</v>
      </c>
    </row>
    <row r="142" spans="1:4" x14ac:dyDescent="0.25">
      <c r="A142" s="6">
        <f>'raw Data'!R141</f>
        <v>0.36024418857919388</v>
      </c>
      <c r="B142" s="6">
        <f>'raw Data'!S141</f>
        <v>3.8625529598360244</v>
      </c>
      <c r="C142" s="6">
        <f>'raw Data'!AK141</f>
        <v>7.9821674133430345E-2</v>
      </c>
      <c r="D142" s="6">
        <f>'raw Data'!AL141</f>
        <v>3.422588668652867</v>
      </c>
    </row>
    <row r="143" spans="1:4" x14ac:dyDescent="0.25">
      <c r="A143" s="6">
        <f>'raw Data'!R142</f>
        <v>0.36101961941378796</v>
      </c>
      <c r="B143" s="6">
        <f>'raw Data'!S142</f>
        <v>3.8632779771138166</v>
      </c>
      <c r="C143" s="6">
        <f>'raw Data'!AK142</f>
        <v>7.9791379322462719E-2</v>
      </c>
      <c r="D143" s="6">
        <f>'raw Data'!AL142</f>
        <v>3.4224890287088492</v>
      </c>
    </row>
    <row r="144" spans="1:4" x14ac:dyDescent="0.25">
      <c r="A144" s="6">
        <f>'raw Data'!R143</f>
        <v>0.36087410207088844</v>
      </c>
      <c r="B144" s="6">
        <f>'raw Data'!S143</f>
        <v>3.8644561280279639</v>
      </c>
      <c r="C144" s="6">
        <f>'raw Data'!AK143</f>
        <v>7.583090530919416E-2</v>
      </c>
      <c r="D144" s="6">
        <f>'raw Data'!AL143</f>
        <v>3.420785673884684</v>
      </c>
    </row>
    <row r="145" spans="1:4" x14ac:dyDescent="0.25">
      <c r="A145" s="6">
        <f>'raw Data'!R144</f>
        <v>0.36134572926924902</v>
      </c>
      <c r="B145" s="6">
        <f>'raw Data'!S144</f>
        <v>3.8645339455339531</v>
      </c>
      <c r="C145" s="6">
        <f>'raw Data'!AK144</f>
        <v>7.5649606232136304E-2</v>
      </c>
      <c r="D145" s="6">
        <f>'raw Data'!AL144</f>
        <v>3.4204355072060744</v>
      </c>
    </row>
    <row r="146" spans="1:4" x14ac:dyDescent="0.25">
      <c r="A146" s="6">
        <f>'raw Data'!R145</f>
        <v>0.36325581758454578</v>
      </c>
      <c r="B146" s="6">
        <f>'raw Data'!S145</f>
        <v>3.8655442806276223</v>
      </c>
      <c r="C146" s="6">
        <f>'raw Data'!AK145</f>
        <v>7.8491402263725432E-2</v>
      </c>
      <c r="D146" s="6">
        <f>'raw Data'!AL145</f>
        <v>3.4125917504843324</v>
      </c>
    </row>
    <row r="147" spans="1:4" x14ac:dyDescent="0.25">
      <c r="A147" s="6">
        <f>'raw Data'!R146</f>
        <v>0.36089102174142157</v>
      </c>
      <c r="B147" s="6">
        <f>'raw Data'!S146</f>
        <v>3.8658222984979504</v>
      </c>
      <c r="C147" s="6">
        <f>'raw Data'!AK146</f>
        <v>7.8150892635579464E-2</v>
      </c>
      <c r="D147" s="6">
        <f>'raw Data'!AL146</f>
        <v>3.413006028398661</v>
      </c>
    </row>
    <row r="148" spans="1:4" x14ac:dyDescent="0.25">
      <c r="A148" s="6">
        <f>'raw Data'!R147</f>
        <v>0.36591182429284874</v>
      </c>
      <c r="B148" s="6">
        <f>'raw Data'!S147</f>
        <v>3.8655695947014603</v>
      </c>
      <c r="C148" s="6">
        <f>'raw Data'!AK147</f>
        <v>7.7654801945469448E-2</v>
      </c>
      <c r="D148" s="6">
        <f>'raw Data'!AL147</f>
        <v>3.4129792760237359</v>
      </c>
    </row>
    <row r="149" spans="1:4" x14ac:dyDescent="0.25">
      <c r="A149" s="6">
        <f>'raw Data'!R148</f>
        <v>0.35925690907957242</v>
      </c>
      <c r="B149" s="6">
        <f>'raw Data'!S148</f>
        <v>3.8670894588058067</v>
      </c>
      <c r="C149" s="6">
        <f>'raw Data'!AK148</f>
        <v>7.3400714377026471E-2</v>
      </c>
      <c r="D149" s="6">
        <f>'raw Data'!AL148</f>
        <v>3.41324727379773</v>
      </c>
    </row>
    <row r="150" spans="1:4" x14ac:dyDescent="0.25">
      <c r="A150" s="6">
        <f>'raw Data'!R149</f>
        <v>0.35846613701929103</v>
      </c>
      <c r="B150" s="6">
        <f>'raw Data'!S149</f>
        <v>3.8652552096680313</v>
      </c>
      <c r="C150" s="6">
        <f>'raw Data'!AK149</f>
        <v>7.2861147394657627E-2</v>
      </c>
      <c r="D150" s="6">
        <f>'raw Data'!AL149</f>
        <v>3.4133203362972977</v>
      </c>
    </row>
    <row r="151" spans="1:4" x14ac:dyDescent="0.25">
      <c r="A151" s="6">
        <f>'raw Data'!R150</f>
        <v>0.36173418790026768</v>
      </c>
      <c r="B151" s="6">
        <f>'raw Data'!S150</f>
        <v>3.8651181414790936</v>
      </c>
      <c r="C151" s="6">
        <f>'raw Data'!AK150</f>
        <v>7.4146795659297174E-2</v>
      </c>
      <c r="D151" s="6">
        <f>'raw Data'!AL150</f>
        <v>3.4103616807096788</v>
      </c>
    </row>
    <row r="152" spans="1:4" x14ac:dyDescent="0.25">
      <c r="A152" s="6">
        <f>'raw Data'!R151</f>
        <v>0.36287153690744195</v>
      </c>
      <c r="B152" s="6">
        <f>'raw Data'!S151</f>
        <v>3.8655529041752912</v>
      </c>
      <c r="C152" s="6">
        <f>'raw Data'!AK151</f>
        <v>7.3198186641337398E-2</v>
      </c>
      <c r="D152" s="6">
        <f>'raw Data'!AL151</f>
        <v>3.409373824284375</v>
      </c>
    </row>
    <row r="153" spans="1:4" x14ac:dyDescent="0.25">
      <c r="A153" s="6">
        <f>'raw Data'!R152</f>
        <v>0.36867971196341026</v>
      </c>
      <c r="B153" s="6">
        <f>'raw Data'!S152</f>
        <v>3.8657204458753989</v>
      </c>
      <c r="C153" s="6">
        <f>'raw Data'!AK152</f>
        <v>7.1291657103900674E-2</v>
      </c>
      <c r="D153" s="6">
        <f>'raw Data'!AL152</f>
        <v>3.4085499633887135</v>
      </c>
    </row>
    <row r="154" spans="1:4" x14ac:dyDescent="0.25">
      <c r="A154" s="6">
        <f>'raw Data'!R153</f>
        <v>0.36923296251574989</v>
      </c>
      <c r="B154" s="6">
        <f>'raw Data'!S153</f>
        <v>3.8648088109913901</v>
      </c>
      <c r="C154" s="6">
        <f>'raw Data'!AK153</f>
        <v>7.0815685844170431E-2</v>
      </c>
      <c r="D154" s="6">
        <f>'raw Data'!AL153</f>
        <v>3.409373824284375</v>
      </c>
    </row>
    <row r="155" spans="1:4" x14ac:dyDescent="0.25">
      <c r="A155" s="6">
        <f>'raw Data'!R154</f>
        <v>0.3733322674434344</v>
      </c>
      <c r="B155" s="6">
        <f>'raw Data'!S154</f>
        <v>3.8672871977173449</v>
      </c>
      <c r="C155" s="6">
        <f>'raw Data'!AK154</f>
        <v>7.1045292800059556E-2</v>
      </c>
      <c r="D155" s="6">
        <f>'raw Data'!AL154</f>
        <v>3.408873555682344</v>
      </c>
    </row>
    <row r="156" spans="1:4" x14ac:dyDescent="0.25">
      <c r="A156" s="6">
        <f>'raw Data'!R155</f>
        <v>0.3746318846373563</v>
      </c>
      <c r="B156" s="6">
        <f>'raw Data'!S155</f>
        <v>3.8671400698658056</v>
      </c>
      <c r="C156" s="6">
        <f>'raw Data'!AK155</f>
        <v>7.1899378096027672E-2</v>
      </c>
      <c r="D156" s="6">
        <f>'raw Data'!AL155</f>
        <v>3.4050496179371308</v>
      </c>
    </row>
    <row r="157" spans="1:4" x14ac:dyDescent="0.25">
      <c r="A157" s="6">
        <f>'raw Data'!R156</f>
        <v>0.36931016019818858</v>
      </c>
      <c r="B157" s="6">
        <f>'raw Data'!S156</f>
        <v>3.8660749384513649</v>
      </c>
      <c r="C157" s="6">
        <f>'raw Data'!AK156</f>
        <v>7.2547013419345677E-2</v>
      </c>
      <c r="D157" s="6">
        <f>'raw Data'!AL156</f>
        <v>3.4045520319917713</v>
      </c>
    </row>
    <row r="158" spans="1:4" x14ac:dyDescent="0.25">
      <c r="A158" s="6">
        <f>'raw Data'!R157</f>
        <v>0.36728322422940013</v>
      </c>
      <c r="B158" s="6">
        <f>'raw Data'!S157</f>
        <v>3.8648301226692165</v>
      </c>
      <c r="C158" s="6">
        <f>'raw Data'!AK157</f>
        <v>7.486445717592044E-2</v>
      </c>
      <c r="D158" s="6">
        <f>'raw Data'!AL157</f>
        <v>3.4034330059823392</v>
      </c>
    </row>
    <row r="159" spans="1:4" x14ac:dyDescent="0.25">
      <c r="A159" s="6">
        <f>'raw Data'!R158</f>
        <v>0.36219814298638919</v>
      </c>
      <c r="B159" s="6">
        <f>'raw Data'!S158</f>
        <v>3.8600905814237203</v>
      </c>
      <c r="C159" s="6">
        <f>'raw Data'!AK158</f>
        <v>7.5086501209070414E-2</v>
      </c>
      <c r="D159" s="6">
        <f>'raw Data'!AL158</f>
        <v>3.4029647059750556</v>
      </c>
    </row>
    <row r="160" spans="1:4" x14ac:dyDescent="0.25">
      <c r="A160" s="6">
        <f>'raw Data'!R159</f>
        <v>0.36098876449318401</v>
      </c>
      <c r="B160" s="6">
        <f>'raw Data'!S159</f>
        <v>3.8606502005666603</v>
      </c>
      <c r="C160" s="6">
        <f>'raw Data'!AK159</f>
        <v>7.5691500027476322E-2</v>
      </c>
      <c r="D160" s="6">
        <f>'raw Data'!AL159</f>
        <v>3.4054449235429196</v>
      </c>
    </row>
    <row r="161" spans="1:4" x14ac:dyDescent="0.25">
      <c r="A161" s="6">
        <f>'raw Data'!R160</f>
        <v>0.36186635558314939</v>
      </c>
      <c r="B161" s="6">
        <f>'raw Data'!S160</f>
        <v>3.8589959148833866</v>
      </c>
      <c r="C161" s="6">
        <f>'raw Data'!AK160</f>
        <v>7.3237545333139586E-2</v>
      </c>
      <c r="D161" s="6">
        <f>'raw Data'!AL160</f>
        <v>3.4041333847596795</v>
      </c>
    </row>
    <row r="162" spans="1:4" x14ac:dyDescent="0.25">
      <c r="A162" s="6">
        <f>'raw Data'!R161</f>
        <v>0.36126423368324145</v>
      </c>
      <c r="B162" s="6">
        <f>'raw Data'!S161</f>
        <v>3.8596163751125663</v>
      </c>
      <c r="C162" s="6">
        <f>'raw Data'!AK161</f>
        <v>7.3196445537421884E-2</v>
      </c>
      <c r="D162" s="6">
        <f>'raw Data'!AL161</f>
        <v>3.4015648908770406</v>
      </c>
    </row>
    <row r="163" spans="1:4" x14ac:dyDescent="0.25">
      <c r="A163" s="6">
        <f>'raw Data'!R162</f>
        <v>0.36589943799708124</v>
      </c>
      <c r="B163" s="6">
        <f>'raw Data'!S162</f>
        <v>3.8593169078116518</v>
      </c>
      <c r="C163" s="6">
        <f>'raw Data'!AK162</f>
        <v>7.3311826686143389E-2</v>
      </c>
      <c r="D163" s="6">
        <f>'raw Data'!AL162</f>
        <v>3.4013645254937912</v>
      </c>
    </row>
    <row r="164" spans="1:4" x14ac:dyDescent="0.25">
      <c r="A164" s="6">
        <f>'raw Data'!R163</f>
        <v>0.36783141473771425</v>
      </c>
      <c r="B164" s="6">
        <f>'raw Data'!S163</f>
        <v>3.8592867695309971</v>
      </c>
      <c r="C164" s="6">
        <f>'raw Data'!AK163</f>
        <v>7.1941904737456042E-2</v>
      </c>
      <c r="D164" s="6">
        <f>'raw Data'!AL163</f>
        <v>3.3979977332647504</v>
      </c>
    </row>
    <row r="165" spans="1:4" x14ac:dyDescent="0.25">
      <c r="A165" s="6">
        <f>'raw Data'!R164</f>
        <v>0.36950321524977037</v>
      </c>
      <c r="B165" s="6">
        <f>'raw Data'!S164</f>
        <v>3.8591077561727647</v>
      </c>
      <c r="C165" s="6">
        <f>'raw Data'!AK164</f>
        <v>7.2789471671643027E-2</v>
      </c>
      <c r="D165" s="6">
        <f>'raw Data'!AL164</f>
        <v>3.3970622367898957</v>
      </c>
    </row>
    <row r="166" spans="1:4" x14ac:dyDescent="0.25">
      <c r="A166" s="6">
        <f>'raw Data'!R165</f>
        <v>0.37209190361362771</v>
      </c>
      <c r="B166" s="6">
        <f>'raw Data'!S165</f>
        <v>3.8599782594600134</v>
      </c>
      <c r="C166" s="6">
        <f>'raw Data'!AK165</f>
        <v>7.4815470236355625E-2</v>
      </c>
      <c r="D166" s="6">
        <f>'raw Data'!AL165</f>
        <v>3.3984053410604638</v>
      </c>
    </row>
    <row r="167" spans="1:4" x14ac:dyDescent="0.25">
      <c r="A167" s="6">
        <f>'raw Data'!R166</f>
        <v>0.36661636935244751</v>
      </c>
      <c r="B167" s="6">
        <f>'raw Data'!S166</f>
        <v>3.8598352435946275</v>
      </c>
      <c r="C167" s="6">
        <f>'raw Data'!AK166</f>
        <v>7.4323044551016557E-2</v>
      </c>
      <c r="D167" s="6">
        <f>'raw Data'!AL166</f>
        <v>3.3991037720980639</v>
      </c>
    </row>
    <row r="168" spans="1:4" x14ac:dyDescent="0.25">
      <c r="A168" s="6">
        <f>'raw Data'!R167</f>
        <v>0.36737738284579985</v>
      </c>
      <c r="B168" s="6">
        <f>'raw Data'!S167</f>
        <v>3.8604245202236536</v>
      </c>
      <c r="C168" s="6">
        <f>'raw Data'!AK167</f>
        <v>7.3209688403164705E-2</v>
      </c>
      <c r="D168" s="6">
        <f>'raw Data'!AL167</f>
        <v>3.4021013343654807</v>
      </c>
    </row>
    <row r="169" spans="1:4" x14ac:dyDescent="0.25">
      <c r="A169" s="6">
        <f>'raw Data'!R168</f>
        <v>0.36407278698838919</v>
      </c>
      <c r="B169" s="6">
        <f>'raw Data'!S168</f>
        <v>3.8599180529262833</v>
      </c>
      <c r="C169" s="6">
        <f>'raw Data'!AK168</f>
        <v>7.3230475655451502E-2</v>
      </c>
      <c r="D169" s="6">
        <f>'raw Data'!AL168</f>
        <v>3.4034107677574412</v>
      </c>
    </row>
    <row r="170" spans="1:4" x14ac:dyDescent="0.25">
      <c r="A170" s="6">
        <f>'raw Data'!R169</f>
        <v>0.36537209309309954</v>
      </c>
      <c r="B170" s="6">
        <f>'raw Data'!S169</f>
        <v>3.8593690333852018</v>
      </c>
      <c r="C170" s="6">
        <f>'raw Data'!AK169</f>
        <v>7.4103466563633771E-2</v>
      </c>
      <c r="D170" s="6">
        <f>'raw Data'!AL169</f>
        <v>3.4040081310832773</v>
      </c>
    </row>
    <row r="171" spans="1:4" x14ac:dyDescent="0.25">
      <c r="A171" s="6">
        <f>'raw Data'!R170</f>
        <v>0.36081676592906187</v>
      </c>
      <c r="B171" s="6">
        <f>'raw Data'!S170</f>
        <v>3.8593418201938303</v>
      </c>
      <c r="C171" s="6">
        <f>'raw Data'!AK170</f>
        <v>7.2295202141722595E-2</v>
      </c>
      <c r="D171" s="6">
        <f>'raw Data'!AL170</f>
        <v>3.4069246557835902</v>
      </c>
    </row>
    <row r="172" spans="1:4" x14ac:dyDescent="0.25">
      <c r="A172" s="6">
        <f>'raw Data'!R171</f>
        <v>0.36515999481451611</v>
      </c>
      <c r="B172" s="6">
        <f>'raw Data'!S171</f>
        <v>3.8592937365620412</v>
      </c>
      <c r="C172" s="6">
        <f>'raw Data'!AK171</f>
        <v>7.2164598582777295E-2</v>
      </c>
      <c r="D172" s="6">
        <f>'raw Data'!AL171</f>
        <v>3.4067403927898616</v>
      </c>
    </row>
    <row r="173" spans="1:4" x14ac:dyDescent="0.25">
      <c r="A173" s="6">
        <f>'raw Data'!R172</f>
        <v>0.36446831177091876</v>
      </c>
      <c r="B173" s="6">
        <f>'raw Data'!S172</f>
        <v>3.860612585535947</v>
      </c>
      <c r="C173" s="6">
        <f>'raw Data'!AK172</f>
        <v>7.110911015154335E-2</v>
      </c>
      <c r="D173" s="6">
        <f>'raw Data'!AL172</f>
        <v>3.4081369726415676</v>
      </c>
    </row>
    <row r="174" spans="1:4" x14ac:dyDescent="0.25">
      <c r="A174" s="6">
        <f>'raw Data'!R173</f>
        <v>0.3678269746874685</v>
      </c>
      <c r="B174" s="6">
        <f>'raw Data'!S173</f>
        <v>3.8606513498062651</v>
      </c>
      <c r="C174" s="6">
        <f>'raw Data'!AK173</f>
        <v>7.053196224617525E-2</v>
      </c>
      <c r="D174" s="6">
        <f>'raw Data'!AL173</f>
        <v>3.4076866514522921</v>
      </c>
    </row>
    <row r="175" spans="1:4" x14ac:dyDescent="0.25">
      <c r="A175" s="6">
        <f>'raw Data'!R174</f>
        <v>0.37185503988251289</v>
      </c>
      <c r="B175" s="6">
        <f>'raw Data'!S174</f>
        <v>3.8604841370908267</v>
      </c>
      <c r="C175" s="6">
        <f>'raw Data'!AK174</f>
        <v>7.2731990152344786E-2</v>
      </c>
      <c r="D175" s="6">
        <f>'raw Data'!AL174</f>
        <v>3.4070606659445679</v>
      </c>
    </row>
    <row r="176" spans="1:4" x14ac:dyDescent="0.25">
      <c r="A176" s="6">
        <f>'raw Data'!R175</f>
        <v>0.37697238262024746</v>
      </c>
      <c r="B176" s="6">
        <f>'raw Data'!S175</f>
        <v>3.8624813437993657</v>
      </c>
      <c r="C176" s="6">
        <f>'raw Data'!AK175</f>
        <v>7.2403611792061631E-2</v>
      </c>
      <c r="D176" s="6">
        <f>'raw Data'!AL175</f>
        <v>3.4073793089450932</v>
      </c>
    </row>
    <row r="177" spans="1:4" x14ac:dyDescent="0.25">
      <c r="A177" s="6">
        <f>'raw Data'!R176</f>
        <v>0.38006021155316855</v>
      </c>
      <c r="B177" s="6">
        <f>'raw Data'!S176</f>
        <v>3.8644492278136813</v>
      </c>
      <c r="C177" s="6">
        <f>'raw Data'!AK176</f>
        <v>7.3267617284241776E-2</v>
      </c>
      <c r="D177" s="6">
        <f>'raw Data'!AL176</f>
        <v>3.4078660747591987</v>
      </c>
    </row>
    <row r="178" spans="1:4" x14ac:dyDescent="0.25">
      <c r="A178" s="6">
        <f>'raw Data'!R177</f>
        <v>0.37825573577026833</v>
      </c>
      <c r="B178" s="6">
        <f>'raw Data'!S177</f>
        <v>3.8642261674391389</v>
      </c>
      <c r="C178" s="6">
        <f>'raw Data'!AK177</f>
        <v>7.4005362975496702E-2</v>
      </c>
      <c r="D178" s="6">
        <f>'raw Data'!AL177</f>
        <v>3.4080895665690121</v>
      </c>
    </row>
    <row r="179" spans="1:4" x14ac:dyDescent="0.25">
      <c r="A179" s="6">
        <f>'raw Data'!R178</f>
        <v>0.37098973312327016</v>
      </c>
      <c r="B179" s="6">
        <f>'raw Data'!S178</f>
        <v>3.8654844082838484</v>
      </c>
      <c r="C179" s="6">
        <f>'raw Data'!AK178</f>
        <v>7.4091975077296368E-2</v>
      </c>
      <c r="D179" s="6">
        <f>'raw Data'!AL178</f>
        <v>3.4085681036003517</v>
      </c>
    </row>
    <row r="180" spans="1:4" x14ac:dyDescent="0.25">
      <c r="A180" s="6">
        <f>'raw Data'!R179</f>
        <v>0.36965625942782232</v>
      </c>
      <c r="B180" s="6">
        <f>'raw Data'!S179</f>
        <v>3.8651348392631979</v>
      </c>
      <c r="C180" s="6">
        <f>'raw Data'!AK179</f>
        <v>7.4243093386009859E-2</v>
      </c>
      <c r="D180" s="6">
        <f>'raw Data'!AL179</f>
        <v>3.4103112490910519</v>
      </c>
    </row>
    <row r="181" spans="1:4" x14ac:dyDescent="0.25">
      <c r="A181" s="6">
        <f>'raw Data'!R180</f>
        <v>0.36954475936997949</v>
      </c>
      <c r="B181" s="6">
        <f>'raw Data'!S180</f>
        <v>3.8657670472097574</v>
      </c>
      <c r="C181" s="6">
        <f>'raw Data'!AK180</f>
        <v>7.3976683913076755E-2</v>
      </c>
      <c r="D181" s="6">
        <f>'raw Data'!AL180</f>
        <v>3.4121474011653494</v>
      </c>
    </row>
    <row r="182" spans="1:4" x14ac:dyDescent="0.25">
      <c r="A182" s="6">
        <f>'raw Data'!R181</f>
        <v>0.3700247382059067</v>
      </c>
      <c r="B182" s="6">
        <f>'raw Data'!S181</f>
        <v>3.8650899401439509</v>
      </c>
      <c r="C182" s="6">
        <f>'raw Data'!AK181</f>
        <v>7.3418385469001021E-2</v>
      </c>
      <c r="D182" s="6">
        <f>'raw Data'!AL181</f>
        <v>3.4121426711862459</v>
      </c>
    </row>
    <row r="183" spans="1:4" x14ac:dyDescent="0.25">
      <c r="A183" s="6">
        <f>'raw Data'!R182</f>
        <v>0.36618742329943654</v>
      </c>
      <c r="B183" s="6">
        <f>'raw Data'!S182</f>
        <v>3.8641811965508022</v>
      </c>
      <c r="C183" s="6">
        <f>'raw Data'!AK182</f>
        <v>7.321232640328193E-2</v>
      </c>
      <c r="D183" s="6">
        <f>'raw Data'!AL182</f>
        <v>3.4124076844515723</v>
      </c>
    </row>
    <row r="184" spans="1:4" x14ac:dyDescent="0.25">
      <c r="A184" s="6">
        <f>'raw Data'!R183</f>
        <v>0.36614504181215229</v>
      </c>
      <c r="B184" s="6">
        <f>'raw Data'!S183</f>
        <v>3.864722971986343</v>
      </c>
      <c r="C184" s="6">
        <f>'raw Data'!AK183</f>
        <v>7.1634087248709968E-2</v>
      </c>
      <c r="D184" s="6">
        <f>'raw Data'!AL183</f>
        <v>3.4098367627429802</v>
      </c>
    </row>
    <row r="185" spans="1:4" x14ac:dyDescent="0.25">
      <c r="A185" s="6">
        <f>'raw Data'!R184</f>
        <v>0.36615088463422141</v>
      </c>
      <c r="B185" s="6">
        <f>'raw Data'!S184</f>
        <v>3.8634672101309624</v>
      </c>
      <c r="C185" s="6">
        <f>'raw Data'!AK184</f>
        <v>7.223146044102742E-2</v>
      </c>
      <c r="D185" s="6">
        <f>'raw Data'!AL184</f>
        <v>3.4105792013826748</v>
      </c>
    </row>
    <row r="186" spans="1:4" x14ac:dyDescent="0.25">
      <c r="A186" s="6">
        <f>'raw Data'!R185</f>
        <v>0.36663685302602333</v>
      </c>
      <c r="B186" s="6">
        <f>'raw Data'!S185</f>
        <v>3.8633068181791939</v>
      </c>
      <c r="C186" s="6">
        <f>'raw Data'!AK185</f>
        <v>7.2635969115693005E-2</v>
      </c>
      <c r="D186" s="6">
        <f>'raw Data'!AL185</f>
        <v>3.4126098175257282</v>
      </c>
    </row>
    <row r="187" spans="1:4" x14ac:dyDescent="0.25">
      <c r="A187" s="6">
        <f>'raw Data'!R186</f>
        <v>0.36224218038596778</v>
      </c>
      <c r="B187" s="6">
        <f>'raw Data'!S186</f>
        <v>3.8638046678516154</v>
      </c>
      <c r="C187" s="6">
        <f>'raw Data'!AK186</f>
        <v>7.4258536001002518E-2</v>
      </c>
      <c r="D187" s="6">
        <f>'raw Data'!AL186</f>
        <v>3.4129650978187906</v>
      </c>
    </row>
    <row r="188" spans="1:4" x14ac:dyDescent="0.25">
      <c r="A188" s="6">
        <f>'raw Data'!R187</f>
        <v>0.36208580819251246</v>
      </c>
      <c r="B188" s="6">
        <f>'raw Data'!S187</f>
        <v>3.8640699212760743</v>
      </c>
      <c r="C188" s="6">
        <f>'raw Data'!AK187</f>
        <v>7.5421949088704782E-2</v>
      </c>
      <c r="D188" s="6">
        <f>'raw Data'!AL187</f>
        <v>3.4107926995825855</v>
      </c>
    </row>
    <row r="189" spans="1:4" x14ac:dyDescent="0.25">
      <c r="A189" s="6">
        <f>'raw Data'!R188</f>
        <v>0.36718609481300074</v>
      </c>
      <c r="B189" s="6">
        <f>'raw Data'!S188</f>
        <v>3.863639684856643</v>
      </c>
      <c r="C189" s="6">
        <f>'raw Data'!AK188</f>
        <v>7.6233960887312227E-2</v>
      </c>
      <c r="D189" s="6">
        <f>'raw Data'!AL188</f>
        <v>3.4120364096874005</v>
      </c>
    </row>
    <row r="190" spans="1:4" x14ac:dyDescent="0.25">
      <c r="A190" s="6">
        <f>'raw Data'!R189</f>
        <v>0.36220103217940208</v>
      </c>
      <c r="B190" s="6">
        <f>'raw Data'!S189</f>
        <v>3.8664201335405335</v>
      </c>
      <c r="C190" s="6">
        <f>'raw Data'!AK189</f>
        <v>7.9821254834351776E-2</v>
      </c>
      <c r="D190" s="6">
        <f>'raw Data'!AL189</f>
        <v>3.4134295826167516</v>
      </c>
    </row>
    <row r="191" spans="1:4" x14ac:dyDescent="0.25">
      <c r="A191" s="6">
        <f>'raw Data'!R190</f>
        <v>0.36207188585437899</v>
      </c>
      <c r="B191" s="6">
        <f>'raw Data'!S190</f>
        <v>3.8654930323478425</v>
      </c>
      <c r="C191" s="6">
        <f>'raw Data'!AK190</f>
        <v>8.0635830907449718E-2</v>
      </c>
      <c r="D191" s="6">
        <f>'raw Data'!AL190</f>
        <v>3.4134138080167515</v>
      </c>
    </row>
    <row r="192" spans="1:4" x14ac:dyDescent="0.25">
      <c r="A192" s="6">
        <f>'raw Data'!R191</f>
        <v>0.36433570127814185</v>
      </c>
      <c r="B192" s="6">
        <f>'raw Data'!S191</f>
        <v>3.8668871124168502</v>
      </c>
      <c r="C192" s="6">
        <f>'raw Data'!AK191</f>
        <v>8.1051874139221519E-2</v>
      </c>
      <c r="D192" s="6">
        <f>'raw Data'!AL191</f>
        <v>3.4115753337666082</v>
      </c>
    </row>
    <row r="193" spans="1:4" x14ac:dyDescent="0.25">
      <c r="A193" s="6">
        <f>'raw Data'!R192</f>
        <v>0.37031883296594803</v>
      </c>
      <c r="B193" s="6">
        <f>'raw Data'!S192</f>
        <v>3.8687815030685409</v>
      </c>
      <c r="C193" s="6">
        <f>'raw Data'!AK192</f>
        <v>8.0100626288656246E-2</v>
      </c>
      <c r="D193" s="6">
        <f>'raw Data'!AL192</f>
        <v>3.413651834618328</v>
      </c>
    </row>
    <row r="194" spans="1:4" x14ac:dyDescent="0.25">
      <c r="A194" s="6">
        <f>'raw Data'!R193</f>
        <v>0.37072708696082085</v>
      </c>
      <c r="B194" s="6">
        <f>'raw Data'!S193</f>
        <v>3.8691578875086741</v>
      </c>
      <c r="C194" s="6">
        <f>'raw Data'!AK193</f>
        <v>8.065688331301514E-2</v>
      </c>
      <c r="D194" s="6">
        <f>'raw Data'!AL193</f>
        <v>3.412969823909441</v>
      </c>
    </row>
    <row r="195" spans="1:4" x14ac:dyDescent="0.25">
      <c r="A195" s="6">
        <f>'raw Data'!R194</f>
        <v>0.37292135130554838</v>
      </c>
      <c r="B195" s="6">
        <f>'raw Data'!S194</f>
        <v>3.8708395514598761</v>
      </c>
      <c r="C195" s="6">
        <f>'raw Data'!AK194</f>
        <v>8.2376550797626596E-2</v>
      </c>
      <c r="D195" s="6">
        <f>'raw Data'!AL194</f>
        <v>3.4133163711485164</v>
      </c>
    </row>
    <row r="196" spans="1:4" x14ac:dyDescent="0.25">
      <c r="A196" s="6">
        <f>'raw Data'!R195</f>
        <v>0.37448548092579093</v>
      </c>
      <c r="B196" s="6">
        <f>'raw Data'!S195</f>
        <v>3.8705944169529625</v>
      </c>
      <c r="C196" s="6">
        <f>'raw Data'!AK195</f>
        <v>8.3338328744760423E-2</v>
      </c>
      <c r="D196" s="6">
        <f>'raw Data'!AL195</f>
        <v>3.4142265929581193</v>
      </c>
    </row>
    <row r="197" spans="1:4" x14ac:dyDescent="0.25">
      <c r="A197" s="6">
        <f>'raw Data'!R196</f>
        <v>0.37805497029305291</v>
      </c>
      <c r="B197" s="6">
        <f>'raw Data'!S196</f>
        <v>3.8696780437364464</v>
      </c>
      <c r="C197" s="6">
        <f>'raw Data'!AK196</f>
        <v>8.3326107228844051E-2</v>
      </c>
      <c r="D197" s="6">
        <f>'raw Data'!AL196</f>
        <v>3.4145570326988035</v>
      </c>
    </row>
    <row r="198" spans="1:4" x14ac:dyDescent="0.25">
      <c r="A198" s="6">
        <f>'raw Data'!R197</f>
        <v>0.37752097925167211</v>
      </c>
      <c r="B198" s="6">
        <f>'raw Data'!S197</f>
        <v>3.8707146855074082</v>
      </c>
      <c r="C198" s="6">
        <f>'raw Data'!AK197</f>
        <v>8.358695715772016E-2</v>
      </c>
      <c r="D198" s="6">
        <f>'raw Data'!AL197</f>
        <v>3.4159027769931174</v>
      </c>
    </row>
    <row r="199" spans="1:4" x14ac:dyDescent="0.25">
      <c r="A199" s="6">
        <f>'raw Data'!R198</f>
        <v>0.38050921038447572</v>
      </c>
      <c r="B199" s="6">
        <f>'raw Data'!S198</f>
        <v>3.8690586533133322</v>
      </c>
      <c r="C199" s="6">
        <f>'raw Data'!AK198</f>
        <v>8.4031107110418793E-2</v>
      </c>
      <c r="D199" s="6">
        <f>'raw Data'!AL198</f>
        <v>3.4186036147103795</v>
      </c>
    </row>
    <row r="200" spans="1:4" x14ac:dyDescent="0.25">
      <c r="A200" s="6">
        <f>'raw Data'!R199</f>
        <v>0.38036512625422514</v>
      </c>
      <c r="B200" s="6">
        <f>'raw Data'!S199</f>
        <v>3.8690483043013524</v>
      </c>
      <c r="C200" s="6">
        <f>'raw Data'!AK199</f>
        <v>8.4132615808979516E-2</v>
      </c>
      <c r="D200" s="6">
        <f>'raw Data'!AL199</f>
        <v>3.4177481864910275</v>
      </c>
    </row>
    <row r="201" spans="1:4" x14ac:dyDescent="0.25">
      <c r="A201" s="6">
        <f>'raw Data'!R200</f>
        <v>0.38138427315500423</v>
      </c>
      <c r="B201" s="6">
        <f>'raw Data'!S200</f>
        <v>3.8686747441536347</v>
      </c>
      <c r="C201" s="6">
        <f>'raw Data'!AK200</f>
        <v>8.3657863153629525E-2</v>
      </c>
      <c r="D201" s="6">
        <f>'raw Data'!AL200</f>
        <v>3.418382376714193</v>
      </c>
    </row>
    <row r="202" spans="1:4" x14ac:dyDescent="0.25">
      <c r="A202" s="6">
        <f>'raw Data'!R201</f>
        <v>0.38085283084797139</v>
      </c>
      <c r="B202" s="6">
        <f>'raw Data'!S201</f>
        <v>3.8666657375842486</v>
      </c>
      <c r="C202" s="6">
        <f>'raw Data'!AK201</f>
        <v>8.3365069318474677E-2</v>
      </c>
      <c r="D202" s="6">
        <f>'raw Data'!AL201</f>
        <v>3.4194059051382721</v>
      </c>
    </row>
    <row r="203" spans="1:4" x14ac:dyDescent="0.25">
      <c r="A203" s="6">
        <f>'raw Data'!R202</f>
        <v>0.30340004083438687</v>
      </c>
      <c r="B203" s="6">
        <f>'raw Data'!S202</f>
        <v>3.8261077634694298</v>
      </c>
      <c r="C203" s="6">
        <f>'raw Data'!AK202</f>
        <v>0.3468881814730353</v>
      </c>
      <c r="D203" s="6">
        <f>'raw Data'!AL202</f>
        <v>3.6477185693452894</v>
      </c>
    </row>
    <row r="204" spans="1:4" x14ac:dyDescent="0.25">
      <c r="A204" s="6">
        <f>'raw Data'!R203</f>
        <v>0.3042371373530447</v>
      </c>
      <c r="B204" s="6">
        <f>'raw Data'!S203</f>
        <v>3.8259484366248269</v>
      </c>
      <c r="C204" s="6">
        <f>'raw Data'!AK203</f>
        <v>0.34584595385997186</v>
      </c>
      <c r="D204" s="6">
        <f>'raw Data'!AL203</f>
        <v>3.6474599322718371</v>
      </c>
    </row>
    <row r="205" spans="1:4" x14ac:dyDescent="0.25">
      <c r="A205" s="6">
        <f>'raw Data'!R204</f>
        <v>0.30490953684561567</v>
      </c>
      <c r="B205" s="6">
        <f>'raw Data'!S204</f>
        <v>3.8259730045181657</v>
      </c>
      <c r="C205" s="6">
        <f>'raw Data'!AK204</f>
        <v>0.34567690455381661</v>
      </c>
      <c r="D205" s="6">
        <f>'raw Data'!AL204</f>
        <v>3.6478683146606929</v>
      </c>
    </row>
    <row r="206" spans="1:4" x14ac:dyDescent="0.25">
      <c r="A206" s="6">
        <f>'raw Data'!R205</f>
        <v>0.31115198035384478</v>
      </c>
      <c r="B206" s="6">
        <f>'raw Data'!S205</f>
        <v>3.8278537746979553</v>
      </c>
      <c r="C206" s="6">
        <f>'raw Data'!AK205</f>
        <v>0.34646092686114144</v>
      </c>
      <c r="D206" s="6">
        <f>'raw Data'!AL205</f>
        <v>3.6486982471134102</v>
      </c>
    </row>
    <row r="207" spans="1:4" x14ac:dyDescent="0.25">
      <c r="A207" s="6">
        <f>'raw Data'!R206</f>
        <v>0.30986843083270271</v>
      </c>
      <c r="B207" s="6">
        <f>'raw Data'!S206</f>
        <v>3.8294600497742906</v>
      </c>
      <c r="C207" s="6">
        <f>'raw Data'!AK206</f>
        <v>0.34734718141527893</v>
      </c>
      <c r="D207" s="6">
        <f>'raw Data'!AL206</f>
        <v>3.6475283524565363</v>
      </c>
    </row>
    <row r="208" spans="1:4" x14ac:dyDescent="0.25">
      <c r="A208" s="6">
        <f>'raw Data'!R207</f>
        <v>0.31073027424228444</v>
      </c>
      <c r="B208" s="6">
        <f>'raw Data'!S207</f>
        <v>3.8274310116574419</v>
      </c>
      <c r="C208" s="6">
        <f>'raw Data'!AK207</f>
        <v>0.34709602329764927</v>
      </c>
      <c r="D208" s="6">
        <f>'raw Data'!AL207</f>
        <v>3.6489651624622801</v>
      </c>
    </row>
    <row r="209" spans="1:4" x14ac:dyDescent="0.25">
      <c r="A209" s="6">
        <f>'raw Data'!R208</f>
        <v>0.30995274831593672</v>
      </c>
      <c r="B209" s="6">
        <f>'raw Data'!S208</f>
        <v>3.8281902778967787</v>
      </c>
      <c r="C209" s="6">
        <f>'raw Data'!AK208</f>
        <v>0.3464992648141359</v>
      </c>
      <c r="D209" s="6">
        <f>'raw Data'!AL208</f>
        <v>3.6519162766933868</v>
      </c>
    </row>
    <row r="210" spans="1:4" x14ac:dyDescent="0.25">
      <c r="A210" s="6">
        <f>'raw Data'!R209</f>
        <v>0.3106151404276738</v>
      </c>
      <c r="B210" s="6">
        <f>'raw Data'!S209</f>
        <v>3.8275547868255231</v>
      </c>
      <c r="C210" s="6">
        <f>'raw Data'!AK209</f>
        <v>0.34594761875629354</v>
      </c>
      <c r="D210" s="6">
        <f>'raw Data'!AL209</f>
        <v>3.6507897966559812</v>
      </c>
    </row>
    <row r="211" spans="1:4" x14ac:dyDescent="0.25">
      <c r="A211" s="6">
        <f>'raw Data'!R210</f>
        <v>0.31507601753185366</v>
      </c>
      <c r="B211" s="6">
        <f>'raw Data'!S210</f>
        <v>3.8251508742930369</v>
      </c>
      <c r="C211" s="6">
        <f>'raw Data'!AK210</f>
        <v>0.34734585779562921</v>
      </c>
      <c r="D211" s="6">
        <f>'raw Data'!AL210</f>
        <v>3.6504929543664857</v>
      </c>
    </row>
    <row r="212" spans="1:4" x14ac:dyDescent="0.25">
      <c r="A212" s="6">
        <f>'raw Data'!R211</f>
        <v>0.31554130429052657</v>
      </c>
      <c r="B212" s="6">
        <f>'raw Data'!S211</f>
        <v>3.8247773532292175</v>
      </c>
      <c r="C212" s="6">
        <f>'raw Data'!AK211</f>
        <v>0.34946601413306427</v>
      </c>
      <c r="D212" s="6">
        <f>'raw Data'!AL211</f>
        <v>3.6457886931408692</v>
      </c>
    </row>
    <row r="213" spans="1:4" x14ac:dyDescent="0.25">
      <c r="A213" s="6">
        <f>'raw Data'!R212</f>
        <v>0.31608164967901153</v>
      </c>
      <c r="B213" s="6">
        <f>'raw Data'!S212</f>
        <v>3.8228637519030011</v>
      </c>
      <c r="C213" s="6">
        <f>'raw Data'!AK212</f>
        <v>0.34814632775209881</v>
      </c>
      <c r="D213" s="6">
        <f>'raw Data'!AL212</f>
        <v>3.6473784894617989</v>
      </c>
    </row>
    <row r="214" spans="1:4" x14ac:dyDescent="0.25">
      <c r="A214" s="6">
        <f>'raw Data'!R213</f>
        <v>0.31232207564701214</v>
      </c>
      <c r="B214" s="6">
        <f>'raw Data'!S213</f>
        <v>3.8225560726954049</v>
      </c>
      <c r="C214" s="6">
        <f>'raw Data'!AK213</f>
        <v>0.3480677324524622</v>
      </c>
      <c r="D214" s="6">
        <f>'raw Data'!AL213</f>
        <v>3.6472236630771642</v>
      </c>
    </row>
    <row r="215" spans="1:4" x14ac:dyDescent="0.25">
      <c r="A215" s="6">
        <f>'raw Data'!R214</f>
        <v>0.31130261239373019</v>
      </c>
      <c r="B215" s="6">
        <f>'raw Data'!S214</f>
        <v>3.8223883691238298</v>
      </c>
      <c r="C215" s="6">
        <f>'raw Data'!AK214</f>
        <v>0.3484664165397991</v>
      </c>
      <c r="D215" s="6">
        <f>'raw Data'!AL214</f>
        <v>3.6475270842225247</v>
      </c>
    </row>
    <row r="216" spans="1:4" x14ac:dyDescent="0.25">
      <c r="A216" s="6">
        <f>'raw Data'!R215</f>
        <v>0.31138294020493829</v>
      </c>
      <c r="B216" s="6">
        <f>'raw Data'!S215</f>
        <v>3.8199358217315376</v>
      </c>
      <c r="C216" s="6">
        <f>'raw Data'!AK215</f>
        <v>0.34830959064430894</v>
      </c>
      <c r="D216" s="6">
        <f>'raw Data'!AL215</f>
        <v>3.6501271868536733</v>
      </c>
    </row>
    <row r="217" spans="1:4" x14ac:dyDescent="0.25">
      <c r="A217" s="6">
        <f>'raw Data'!R216</f>
        <v>0.31067459869649061</v>
      </c>
      <c r="B217" s="6">
        <f>'raw Data'!S216</f>
        <v>3.8190544764220951</v>
      </c>
      <c r="C217" s="6">
        <f>'raw Data'!AK216</f>
        <v>0.34977695820217436</v>
      </c>
      <c r="D217" s="6">
        <f>'raw Data'!AL216</f>
        <v>3.6503863331401325</v>
      </c>
    </row>
    <row r="218" spans="1:4" x14ac:dyDescent="0.25">
      <c r="A218" s="6">
        <f>'raw Data'!R217</f>
        <v>0.30805499228795186</v>
      </c>
      <c r="B218" s="6">
        <f>'raw Data'!S217</f>
        <v>3.8189084977163095</v>
      </c>
      <c r="C218" s="6">
        <f>'raw Data'!AK217</f>
        <v>0.34874647028743244</v>
      </c>
      <c r="D218" s="6">
        <f>'raw Data'!AL217</f>
        <v>3.6547573883338913</v>
      </c>
    </row>
    <row r="219" spans="1:4" x14ac:dyDescent="0.25">
      <c r="A219" s="6">
        <f>'raw Data'!R218</f>
        <v>0.30353931159619202</v>
      </c>
      <c r="B219" s="6">
        <f>'raw Data'!S218</f>
        <v>3.819103919124919</v>
      </c>
      <c r="C219" s="6">
        <f>'raw Data'!AK218</f>
        <v>0.34881527996022521</v>
      </c>
      <c r="D219" s="6">
        <f>'raw Data'!AL218</f>
        <v>3.6547216027984448</v>
      </c>
    </row>
    <row r="220" spans="1:4" x14ac:dyDescent="0.25">
      <c r="A220" s="6">
        <f>'raw Data'!R219</f>
        <v>0.30297969692633275</v>
      </c>
      <c r="B220" s="6">
        <f>'raw Data'!S219</f>
        <v>3.8169340417744029</v>
      </c>
      <c r="C220" s="6">
        <f>'raw Data'!AK219</f>
        <v>0.3501719218349913</v>
      </c>
      <c r="D220" s="6">
        <f>'raw Data'!AL219</f>
        <v>3.6547432068119217</v>
      </c>
    </row>
    <row r="221" spans="1:4" x14ac:dyDescent="0.25">
      <c r="A221" s="6">
        <f>'raw Data'!R220</f>
        <v>0.30260972984936824</v>
      </c>
      <c r="B221" s="6">
        <f>'raw Data'!S220</f>
        <v>3.8173413498908637</v>
      </c>
      <c r="C221" s="6">
        <f>'raw Data'!AK220</f>
        <v>0.35114100776815765</v>
      </c>
      <c r="D221" s="6">
        <f>'raw Data'!AL220</f>
        <v>3.6543592352570688</v>
      </c>
    </row>
    <row r="222" spans="1:4" x14ac:dyDescent="0.25">
      <c r="A222" s="6">
        <f>'raw Data'!R221</f>
        <v>0.30044357901929447</v>
      </c>
      <c r="B222" s="6">
        <f>'raw Data'!S221</f>
        <v>3.8165810370022819</v>
      </c>
      <c r="C222" s="6">
        <f>'raw Data'!AK221</f>
        <v>0.3505570541490553</v>
      </c>
      <c r="D222" s="6">
        <f>'raw Data'!AL221</f>
        <v>3.6530173258133485</v>
      </c>
    </row>
    <row r="223" spans="1:4" x14ac:dyDescent="0.25">
      <c r="A223" s="6">
        <f>'raw Data'!R222</f>
        <v>0.2983055777476018</v>
      </c>
      <c r="B223" s="6">
        <f>'raw Data'!S222</f>
        <v>3.8160452065981154</v>
      </c>
      <c r="C223" s="6">
        <f>'raw Data'!AK222</f>
        <v>0.3501089253312763</v>
      </c>
      <c r="D223" s="6">
        <f>'raw Data'!AL222</f>
        <v>3.6517119674121328</v>
      </c>
    </row>
    <row r="224" spans="1:4" x14ac:dyDescent="0.25">
      <c r="A224" s="6">
        <f>'raw Data'!R223</f>
        <v>0.2988459868201816</v>
      </c>
      <c r="B224" s="6">
        <f>'raw Data'!S223</f>
        <v>3.8147867290118014</v>
      </c>
      <c r="C224" s="6">
        <f>'raw Data'!AK223</f>
        <v>0.3503656862023305</v>
      </c>
      <c r="D224" s="6">
        <f>'raw Data'!AL223</f>
        <v>3.6502424896154966</v>
      </c>
    </row>
    <row r="225" spans="1:4" x14ac:dyDescent="0.25">
      <c r="A225" s="6">
        <f>'raw Data'!R224</f>
        <v>0.30123634755249334</v>
      </c>
      <c r="B225" s="6">
        <f>'raw Data'!S224</f>
        <v>3.8136255432649531</v>
      </c>
      <c r="C225" s="6">
        <f>'raw Data'!AK224</f>
        <v>0.3501967593656452</v>
      </c>
      <c r="D225" s="6">
        <f>'raw Data'!AL224</f>
        <v>3.6516463589288377</v>
      </c>
    </row>
    <row r="226" spans="1:4" x14ac:dyDescent="0.25">
      <c r="A226" s="6">
        <f>'raw Data'!R225</f>
        <v>0.30236204858386984</v>
      </c>
      <c r="B226" s="6">
        <f>'raw Data'!S225</f>
        <v>3.8148491296148532</v>
      </c>
      <c r="C226" s="6">
        <f>'raw Data'!AK225</f>
        <v>0.35052790748831403</v>
      </c>
      <c r="D226" s="6">
        <f>'raw Data'!AL225</f>
        <v>3.6513628036743708</v>
      </c>
    </row>
    <row r="227" spans="1:4" x14ac:dyDescent="0.25">
      <c r="A227" s="6">
        <f>'raw Data'!R226</f>
        <v>0.29817733700875948</v>
      </c>
      <c r="B227" s="6">
        <f>'raw Data'!S226</f>
        <v>3.8151488843764163</v>
      </c>
      <c r="C227" s="6">
        <f>'raw Data'!AK226</f>
        <v>0.34991879181981633</v>
      </c>
      <c r="D227" s="6">
        <f>'raw Data'!AL226</f>
        <v>3.649791721350784</v>
      </c>
    </row>
    <row r="228" spans="1:4" x14ac:dyDescent="0.25">
      <c r="A228" s="6">
        <f>'raw Data'!R227</f>
        <v>0.29585093732507062</v>
      </c>
      <c r="B228" s="6">
        <f>'raw Data'!S227</f>
        <v>3.8138971865738043</v>
      </c>
      <c r="C228" s="6">
        <f>'raw Data'!AK227</f>
        <v>0.34985841996880351</v>
      </c>
      <c r="D228" s="6">
        <f>'raw Data'!AL227</f>
        <v>3.6526067245061937</v>
      </c>
    </row>
    <row r="229" spans="1:4" x14ac:dyDescent="0.25">
      <c r="A229" s="6">
        <f>'raw Data'!R228</f>
        <v>0.29611445338762821</v>
      </c>
      <c r="B229" s="6">
        <f>'raw Data'!S228</f>
        <v>3.8143844622152274</v>
      </c>
      <c r="C229" s="6">
        <f>'raw Data'!AK228</f>
        <v>0.34951868533549685</v>
      </c>
      <c r="D229" s="6">
        <f>'raw Data'!AL228</f>
        <v>3.6537984899626053</v>
      </c>
    </row>
    <row r="230" spans="1:4" x14ac:dyDescent="0.25">
      <c r="A230" s="6">
        <f>'raw Data'!R229</f>
        <v>0.29663174193573316</v>
      </c>
      <c r="B230" s="6">
        <f>'raw Data'!S229</f>
        <v>3.8135921727606004</v>
      </c>
      <c r="C230" s="6">
        <f>'raw Data'!AK229</f>
        <v>0.34958139887095308</v>
      </c>
      <c r="D230" s="6">
        <f>'raw Data'!AL229</f>
        <v>3.6560021264821008</v>
      </c>
    </row>
    <row r="231" spans="1:4" x14ac:dyDescent="0.25">
      <c r="A231" s="6">
        <f>'raw Data'!R230</f>
        <v>0.29557490533092923</v>
      </c>
      <c r="B231" s="6">
        <f>'raw Data'!S230</f>
        <v>3.8144165701406094</v>
      </c>
      <c r="C231" s="6">
        <f>'raw Data'!AK230</f>
        <v>0.35160173468256095</v>
      </c>
      <c r="D231" s="6">
        <f>'raw Data'!AL230</f>
        <v>3.6510506337141844</v>
      </c>
    </row>
    <row r="232" spans="1:4" x14ac:dyDescent="0.25">
      <c r="A232" s="6">
        <f>'raw Data'!R231</f>
        <v>0.29538903205497502</v>
      </c>
      <c r="B232" s="6">
        <f>'raw Data'!S231</f>
        <v>3.8159713828181099</v>
      </c>
      <c r="C232" s="6">
        <f>'raw Data'!AK231</f>
        <v>0.35145746325839367</v>
      </c>
      <c r="D232" s="6">
        <f>'raw Data'!AL231</f>
        <v>3.6521427360549006</v>
      </c>
    </row>
    <row r="233" spans="1:4" x14ac:dyDescent="0.25">
      <c r="A233" s="6">
        <f>'raw Data'!R232</f>
        <v>0.29224426438154316</v>
      </c>
      <c r="B233" s="6">
        <f>'raw Data'!S232</f>
        <v>3.8160790799181461</v>
      </c>
      <c r="C233" s="6">
        <f>'raw Data'!AK232</f>
        <v>0.3521271987590785</v>
      </c>
      <c r="D233" s="6">
        <f>'raw Data'!AL232</f>
        <v>3.6531508809708217</v>
      </c>
    </row>
    <row r="234" spans="1:4" x14ac:dyDescent="0.25">
      <c r="A234" s="6">
        <f>'raw Data'!R233</f>
        <v>0.29288864791631442</v>
      </c>
      <c r="B234" s="6">
        <f>'raw Data'!S233</f>
        <v>3.8160754425696428</v>
      </c>
      <c r="C234" s="6">
        <f>'raw Data'!AK233</f>
        <v>0.35455806619211477</v>
      </c>
      <c r="D234" s="6">
        <f>'raw Data'!AL233</f>
        <v>3.6520647967632081</v>
      </c>
    </row>
    <row r="235" spans="1:4" x14ac:dyDescent="0.25">
      <c r="A235" s="6">
        <f>'raw Data'!R234</f>
        <v>0.29610425828183068</v>
      </c>
      <c r="B235" s="6">
        <f>'raw Data'!S234</f>
        <v>3.8163427849081089</v>
      </c>
      <c r="C235" s="6">
        <f>'raw Data'!AK234</f>
        <v>0.35480468998767922</v>
      </c>
      <c r="D235" s="6">
        <f>'raw Data'!AL234</f>
        <v>3.6531292425289399</v>
      </c>
    </row>
    <row r="236" spans="1:4" x14ac:dyDescent="0.25">
      <c r="A236" s="6">
        <f>'raw Data'!R235</f>
        <v>0.29865521620848251</v>
      </c>
      <c r="B236" s="6">
        <f>'raw Data'!S235</f>
        <v>3.8188107564952296</v>
      </c>
      <c r="C236" s="6">
        <f>'raw Data'!AK235</f>
        <v>0.35489310776279903</v>
      </c>
      <c r="D236" s="6">
        <f>'raw Data'!AL235</f>
        <v>3.6523797059461773</v>
      </c>
    </row>
    <row r="237" spans="1:4" x14ac:dyDescent="0.25">
      <c r="A237" s="6">
        <f>'raw Data'!R236</f>
        <v>0.29779625111287689</v>
      </c>
      <c r="B237" s="6">
        <f>'raw Data'!S236</f>
        <v>3.8173473828382618</v>
      </c>
      <c r="C237" s="6">
        <f>'raw Data'!AK236</f>
        <v>0.35431237734021609</v>
      </c>
      <c r="D237" s="6">
        <f>'raw Data'!AL236</f>
        <v>3.6516067391583675</v>
      </c>
    </row>
    <row r="238" spans="1:4" x14ac:dyDescent="0.25">
      <c r="A238" s="6">
        <f>'raw Data'!R237</f>
        <v>0.294871849292559</v>
      </c>
      <c r="B238" s="6">
        <f>'raw Data'!S237</f>
        <v>3.8191177768898541</v>
      </c>
      <c r="C238" s="6">
        <f>'raw Data'!AK237</f>
        <v>0.35477801582358037</v>
      </c>
      <c r="D238" s="6">
        <f>'raw Data'!AL237</f>
        <v>3.6534710220953173</v>
      </c>
    </row>
    <row r="239" spans="1:4" x14ac:dyDescent="0.25">
      <c r="A239" s="6">
        <f>'raw Data'!R238</f>
        <v>0.29366389203391557</v>
      </c>
      <c r="B239" s="6">
        <f>'raw Data'!S238</f>
        <v>3.818897033534832</v>
      </c>
      <c r="C239" s="6">
        <f>'raw Data'!AK238</f>
        <v>0.35440585693539517</v>
      </c>
      <c r="D239" s="6">
        <f>'raw Data'!AL238</f>
        <v>3.6538349718418148</v>
      </c>
    </row>
    <row r="240" spans="1:4" x14ac:dyDescent="0.25">
      <c r="A240" s="6">
        <f>'raw Data'!R239</f>
        <v>0.2950900274273498</v>
      </c>
      <c r="B240" s="6">
        <f>'raw Data'!S239</f>
        <v>3.8188180113077244</v>
      </c>
      <c r="C240" s="6">
        <f>'raw Data'!AK239</f>
        <v>0.35474528923535054</v>
      </c>
      <c r="D240" s="6">
        <f>'raw Data'!AL239</f>
        <v>3.6544950639020461</v>
      </c>
    </row>
    <row r="241" spans="1:4" x14ac:dyDescent="0.25">
      <c r="A241" s="6">
        <f>'raw Data'!R240</f>
        <v>0.29660117212426096</v>
      </c>
      <c r="B241" s="6">
        <f>'raw Data'!S240</f>
        <v>3.8195965289129807</v>
      </c>
      <c r="C241" s="6">
        <f>'raw Data'!AK240</f>
        <v>0.35843540313186451</v>
      </c>
      <c r="D241" s="6">
        <f>'raw Data'!AL240</f>
        <v>3.6556901437258715</v>
      </c>
    </row>
    <row r="242" spans="1:4" x14ac:dyDescent="0.25">
      <c r="A242" s="6">
        <f>'raw Data'!R241</f>
        <v>0.30163482170786021</v>
      </c>
      <c r="B242" s="6">
        <f>'raw Data'!S241</f>
        <v>3.8216240695627923</v>
      </c>
      <c r="C242" s="6">
        <f>'raw Data'!AK241</f>
        <v>0.35742214229122216</v>
      </c>
      <c r="D242" s="6">
        <f>'raw Data'!AL241</f>
        <v>3.6544463427180176</v>
      </c>
    </row>
    <row r="243" spans="1:4" x14ac:dyDescent="0.25">
      <c r="A243" s="6">
        <f>'raw Data'!R242</f>
        <v>0.30324050555530102</v>
      </c>
      <c r="B243" s="6">
        <f>'raw Data'!S242</f>
        <v>3.8226341870783007</v>
      </c>
      <c r="C243" s="6">
        <f>'raw Data'!AK242</f>
        <v>0.35624956512334105</v>
      </c>
      <c r="D243" s="6">
        <f>'raw Data'!AL242</f>
        <v>3.656664494002674</v>
      </c>
    </row>
    <row r="244" spans="1:4" x14ac:dyDescent="0.25">
      <c r="A244" s="6">
        <f>'raw Data'!R243</f>
        <v>0.30730017088145967</v>
      </c>
      <c r="B244" s="6">
        <f>'raw Data'!S243</f>
        <v>3.8234433653140858</v>
      </c>
      <c r="C244" s="6">
        <f>'raw Data'!AK243</f>
        <v>0.35857637103421436</v>
      </c>
      <c r="D244" s="6">
        <f>'raw Data'!AL243</f>
        <v>3.658583351217251</v>
      </c>
    </row>
    <row r="245" spans="1:4" x14ac:dyDescent="0.25">
      <c r="A245" s="6">
        <f>'raw Data'!R244</f>
        <v>0.30745674792450545</v>
      </c>
      <c r="B245" s="6">
        <f>'raw Data'!S244</f>
        <v>3.8249194518823146</v>
      </c>
      <c r="C245" s="6">
        <f>'raw Data'!AK244</f>
        <v>0.35706228711981014</v>
      </c>
      <c r="D245" s="6">
        <f>'raw Data'!AL244</f>
        <v>3.6569232082879779</v>
      </c>
    </row>
    <row r="246" spans="1:4" x14ac:dyDescent="0.25">
      <c r="A246" s="6">
        <f>'raw Data'!R245</f>
        <v>0.30775438941609556</v>
      </c>
      <c r="B246" s="6">
        <f>'raw Data'!S245</f>
        <v>3.8249428540510166</v>
      </c>
      <c r="C246" s="6">
        <f>'raw Data'!AK245</f>
        <v>0.35753629508356805</v>
      </c>
      <c r="D246" s="6">
        <f>'raw Data'!AL245</f>
        <v>3.6555908951958838</v>
      </c>
    </row>
    <row r="247" spans="1:4" x14ac:dyDescent="0.25">
      <c r="A247" s="6">
        <f>'raw Data'!R246</f>
        <v>0.31387450158935809</v>
      </c>
      <c r="B247" s="6">
        <f>'raw Data'!S246</f>
        <v>3.8245080701536689</v>
      </c>
      <c r="C247" s="6">
        <f>'raw Data'!AK246</f>
        <v>0.36051094529476796</v>
      </c>
      <c r="D247" s="6">
        <f>'raw Data'!AL246</f>
        <v>3.6548098714695172</v>
      </c>
    </row>
    <row r="248" spans="1:4" x14ac:dyDescent="0.25">
      <c r="A248" s="6">
        <f>'raw Data'!R247</f>
        <v>0.31602168684494814</v>
      </c>
      <c r="B248" s="6">
        <f>'raw Data'!S247</f>
        <v>3.824098870953669</v>
      </c>
      <c r="C248" s="6">
        <f>'raw Data'!AK247</f>
        <v>0.35783009421508566</v>
      </c>
      <c r="D248" s="6">
        <f>'raw Data'!AL247</f>
        <v>3.6550042736317572</v>
      </c>
    </row>
    <row r="249" spans="1:4" x14ac:dyDescent="0.25">
      <c r="A249" s="6">
        <f>'raw Data'!R248</f>
        <v>0.31666247956896926</v>
      </c>
      <c r="B249" s="6">
        <f>'raw Data'!S248</f>
        <v>3.8240190666180918</v>
      </c>
      <c r="C249" s="6">
        <f>'raw Data'!AK248</f>
        <v>0.35711221627265644</v>
      </c>
      <c r="D249" s="6">
        <f>'raw Data'!AL248</f>
        <v>3.6536693997545511</v>
      </c>
    </row>
    <row r="250" spans="1:4" x14ac:dyDescent="0.25">
      <c r="A250" s="6">
        <f>'raw Data'!R249</f>
        <v>0.31245560063936673</v>
      </c>
      <c r="B250" s="6">
        <f>'raw Data'!S249</f>
        <v>3.8216559458824855</v>
      </c>
      <c r="C250" s="6">
        <f>'raw Data'!AK249</f>
        <v>0.35514900151491291</v>
      </c>
      <c r="D250" s="6">
        <f>'raw Data'!AL249</f>
        <v>3.6511355025134122</v>
      </c>
    </row>
    <row r="251" spans="1:4" x14ac:dyDescent="0.25">
      <c r="A251" s="6">
        <f>'raw Data'!R250</f>
        <v>0.31144391870727184</v>
      </c>
      <c r="B251" s="6">
        <f>'raw Data'!S250</f>
        <v>3.8214261358916888</v>
      </c>
      <c r="C251" s="6">
        <f>'raw Data'!AK250</f>
        <v>0.35431604180931653</v>
      </c>
      <c r="D251" s="6">
        <f>'raw Data'!AL250</f>
        <v>3.6497402396099439</v>
      </c>
    </row>
    <row r="252" spans="1:4" x14ac:dyDescent="0.25">
      <c r="A252" s="6">
        <f>'raw Data'!R251</f>
        <v>0.30694974902102279</v>
      </c>
      <c r="B252" s="6">
        <f>'raw Data'!S251</f>
        <v>3.8178450729343196</v>
      </c>
      <c r="C252" s="6">
        <f>'raw Data'!AK251</f>
        <v>0.35334871366385906</v>
      </c>
      <c r="D252" s="6">
        <f>'raw Data'!AL251</f>
        <v>3.6483374248520604</v>
      </c>
    </row>
    <row r="253" spans="1:4" x14ac:dyDescent="0.25">
      <c r="A253" s="6">
        <f>'raw Data'!R252</f>
        <v>0.30705133589504996</v>
      </c>
      <c r="B253" s="6">
        <f>'raw Data'!S252</f>
        <v>3.8173461827387225</v>
      </c>
      <c r="C253" s="6">
        <f>'raw Data'!AK252</f>
        <v>0.35109109925676202</v>
      </c>
      <c r="D253" s="6">
        <f>'raw Data'!AL252</f>
        <v>3.648252318240683</v>
      </c>
    </row>
    <row r="254" spans="1:4" x14ac:dyDescent="0.25">
      <c r="A254" s="6">
        <f>'raw Data'!R253</f>
        <v>0.30347469237468083</v>
      </c>
      <c r="B254" s="6">
        <f>'raw Data'!S253</f>
        <v>3.8167339766815642</v>
      </c>
      <c r="C254" s="6">
        <f>'raw Data'!AK253</f>
        <v>0.35041966958625792</v>
      </c>
      <c r="D254" s="6">
        <f>'raw Data'!AL253</f>
        <v>3.6481510612853989</v>
      </c>
    </row>
    <row r="255" spans="1:4" x14ac:dyDescent="0.25">
      <c r="A255" s="6">
        <f>'raw Data'!R254</f>
        <v>0.30238073137375382</v>
      </c>
      <c r="B255" s="6">
        <f>'raw Data'!S254</f>
        <v>3.8162393699242436</v>
      </c>
      <c r="C255" s="6">
        <f>'raw Data'!AK254</f>
        <v>0.34792327092633579</v>
      </c>
      <c r="D255" s="6">
        <f>'raw Data'!AL254</f>
        <v>3.6465680392125703</v>
      </c>
    </row>
    <row r="256" spans="1:4" x14ac:dyDescent="0.25">
      <c r="A256" s="6">
        <f>'raw Data'!R255</f>
        <v>0.29922900400892471</v>
      </c>
      <c r="B256" s="6">
        <f>'raw Data'!S255</f>
        <v>3.8152584577514803</v>
      </c>
      <c r="C256" s="6">
        <f>'raw Data'!AK255</f>
        <v>0.34755593040500299</v>
      </c>
      <c r="D256" s="6">
        <f>'raw Data'!AL255</f>
        <v>3.6473685423034223</v>
      </c>
    </row>
    <row r="257" spans="1:4" x14ac:dyDescent="0.25">
      <c r="A257" s="6">
        <f>'raw Data'!R256</f>
        <v>0.29820235177727467</v>
      </c>
      <c r="B257" s="6">
        <f>'raw Data'!S256</f>
        <v>3.8135788568046149</v>
      </c>
      <c r="C257" s="6">
        <f>'raw Data'!AK256</f>
        <v>0.34469784130163444</v>
      </c>
      <c r="D257" s="6">
        <f>'raw Data'!AL256</f>
        <v>3.6482162991548197</v>
      </c>
    </row>
    <row r="258" spans="1:4" x14ac:dyDescent="0.25">
      <c r="A258" s="6">
        <f>'raw Data'!R257</f>
        <v>0.30000009559838486</v>
      </c>
      <c r="B258" s="6">
        <f>'raw Data'!S257</f>
        <v>3.8134739182623631</v>
      </c>
      <c r="C258" s="6">
        <f>'raw Data'!AK257</f>
        <v>0.34535760944668215</v>
      </c>
      <c r="D258" s="6">
        <f>'raw Data'!AL257</f>
        <v>3.6461055846274473</v>
      </c>
    </row>
    <row r="259" spans="1:4" x14ac:dyDescent="0.25">
      <c r="A259" s="6">
        <f>'raw Data'!R258</f>
        <v>0.29981895695703864</v>
      </c>
      <c r="B259" s="6">
        <f>'raw Data'!S258</f>
        <v>3.8130098491509248</v>
      </c>
      <c r="C259" s="6">
        <f>'raw Data'!AK258</f>
        <v>0.34440249112601906</v>
      </c>
      <c r="D259" s="6">
        <f>'raw Data'!AL258</f>
        <v>3.6447113805105782</v>
      </c>
    </row>
    <row r="260" spans="1:4" x14ac:dyDescent="0.25">
      <c r="A260" s="6">
        <f>'raw Data'!R259</f>
        <v>0.29659490846955211</v>
      </c>
      <c r="B260" s="6">
        <f>'raw Data'!S259</f>
        <v>3.8120992585349707</v>
      </c>
      <c r="C260" s="6">
        <f>'raw Data'!AK259</f>
        <v>0.3440453641292166</v>
      </c>
      <c r="D260" s="6">
        <f>'raw Data'!AL259</f>
        <v>3.6443048539262333</v>
      </c>
    </row>
    <row r="261" spans="1:4" x14ac:dyDescent="0.25">
      <c r="A261" s="6">
        <f>'raw Data'!R260</f>
        <v>0.29478390910868491</v>
      </c>
      <c r="B261" s="6">
        <f>'raw Data'!S260</f>
        <v>3.8121083881100546</v>
      </c>
      <c r="C261" s="6">
        <f>'raw Data'!AK260</f>
        <v>0.34447059471679631</v>
      </c>
      <c r="D261" s="6">
        <f>'raw Data'!AL260</f>
        <v>3.6443073985788987</v>
      </c>
    </row>
    <row r="262" spans="1:4" x14ac:dyDescent="0.25">
      <c r="A262" s="6">
        <f>'raw Data'!R261</f>
        <v>0.2973469209700636</v>
      </c>
      <c r="B262" s="6">
        <f>'raw Data'!S261</f>
        <v>3.8123779990521154</v>
      </c>
      <c r="C262" s="6">
        <f>'raw Data'!AK261</f>
        <v>0.34554929518104022</v>
      </c>
      <c r="D262" s="6">
        <f>'raw Data'!AL261</f>
        <v>3.64128179145579</v>
      </c>
    </row>
    <row r="263" spans="1:4" x14ac:dyDescent="0.25">
      <c r="A263" s="6">
        <f>'raw Data'!R262</f>
        <v>0.29277613365074268</v>
      </c>
      <c r="B263" s="6">
        <f>'raw Data'!S262</f>
        <v>3.8137637992362308</v>
      </c>
      <c r="C263" s="6">
        <f>'raw Data'!AK262</f>
        <v>0.34465907226362913</v>
      </c>
      <c r="D263" s="6">
        <f>'raw Data'!AL262</f>
        <v>3.6433951945786132</v>
      </c>
    </row>
    <row r="264" spans="1:4" x14ac:dyDescent="0.25">
      <c r="A264" s="6">
        <f>'raw Data'!R263</f>
        <v>0.29332272735178516</v>
      </c>
      <c r="B264" s="6">
        <f>'raw Data'!S263</f>
        <v>3.8128429804595605</v>
      </c>
      <c r="C264" s="6">
        <f>'raw Data'!AK263</f>
        <v>0.34528687335401154</v>
      </c>
      <c r="D264" s="6">
        <f>'raw Data'!AL263</f>
        <v>3.6454025381311657</v>
      </c>
    </row>
    <row r="265" spans="1:4" x14ac:dyDescent="0.25">
      <c r="A265" s="6">
        <f>'raw Data'!R264</f>
        <v>0.29492438494552664</v>
      </c>
      <c r="B265" s="6">
        <f>'raw Data'!S264</f>
        <v>3.8151028541269252</v>
      </c>
      <c r="C265" s="6">
        <f>'raw Data'!AK264</f>
        <v>0.34618159753637739</v>
      </c>
      <c r="D265" s="6">
        <f>'raw Data'!AL264</f>
        <v>3.6460993681019636</v>
      </c>
    </row>
    <row r="266" spans="1:4" x14ac:dyDescent="0.25">
      <c r="A266" s="6">
        <f>'raw Data'!R265</f>
        <v>0.2933203824968823</v>
      </c>
      <c r="B266" s="6">
        <f>'raw Data'!S265</f>
        <v>3.8150138432985123</v>
      </c>
      <c r="C266" s="6">
        <f>'raw Data'!AK265</f>
        <v>0.34759695318101047</v>
      </c>
      <c r="D266" s="6">
        <f>'raw Data'!AL265</f>
        <v>3.645002515867295</v>
      </c>
    </row>
    <row r="267" spans="1:4" x14ac:dyDescent="0.25">
      <c r="A267" s="6">
        <f>'raw Data'!R266</f>
        <v>0.29057200016715456</v>
      </c>
      <c r="B267" s="6">
        <f>'raw Data'!S266</f>
        <v>3.8172144549507192</v>
      </c>
      <c r="C267" s="6">
        <f>'raw Data'!AK266</f>
        <v>0.34788093862328251</v>
      </c>
      <c r="D267" s="6">
        <f>'raw Data'!AL266</f>
        <v>3.6447276461693257</v>
      </c>
    </row>
    <row r="268" spans="1:4" x14ac:dyDescent="0.25">
      <c r="A268" s="6">
        <f>'raw Data'!R267</f>
        <v>0.29132300900621655</v>
      </c>
      <c r="B268" s="6">
        <f>'raw Data'!S267</f>
        <v>3.8169546139198833</v>
      </c>
      <c r="C268" s="6">
        <f>'raw Data'!AK267</f>
        <v>0.34641415658270952</v>
      </c>
      <c r="D268" s="6">
        <f>'raw Data'!AL267</f>
        <v>3.6475693355740559</v>
      </c>
    </row>
    <row r="269" spans="1:4" x14ac:dyDescent="0.25">
      <c r="A269" s="6">
        <f>'raw Data'!R268</f>
        <v>0.30073158419252843</v>
      </c>
      <c r="B269" s="6">
        <f>'raw Data'!S268</f>
        <v>3.8194301408266731</v>
      </c>
      <c r="C269" s="6">
        <f>'raw Data'!AK268</f>
        <v>0.34661467124570983</v>
      </c>
      <c r="D269" s="6">
        <f>'raw Data'!AL268</f>
        <v>3.6475743415400745</v>
      </c>
    </row>
    <row r="270" spans="1:4" x14ac:dyDescent="0.25">
      <c r="A270" s="6">
        <f>'raw Data'!R269</f>
        <v>0.30135024009834938</v>
      </c>
      <c r="B270" s="6">
        <f>'raw Data'!S269</f>
        <v>3.8195904771569262</v>
      </c>
      <c r="C270" s="6">
        <f>'raw Data'!AK269</f>
        <v>0.34677517443056172</v>
      </c>
      <c r="D270" s="6">
        <f>'raw Data'!AL269</f>
        <v>3.64529349959043</v>
      </c>
    </row>
    <row r="271" spans="1:4" x14ac:dyDescent="0.25">
      <c r="A271" s="6">
        <f>'raw Data'!R270</f>
        <v>0.30323734802284957</v>
      </c>
      <c r="B271" s="6">
        <f>'raw Data'!S270</f>
        <v>3.822153917763524</v>
      </c>
      <c r="C271" s="6">
        <f>'raw Data'!AK270</f>
        <v>0.34949419117002978</v>
      </c>
      <c r="D271" s="6">
        <f>'raw Data'!AL270</f>
        <v>3.6438307659199909</v>
      </c>
    </row>
    <row r="272" spans="1:4" x14ac:dyDescent="0.25">
      <c r="A272" s="6">
        <f>'raw Data'!R271</f>
        <v>0.30734595347454657</v>
      </c>
      <c r="B272" s="6">
        <f>'raw Data'!S271</f>
        <v>3.8213701853955957</v>
      </c>
      <c r="C272" s="6">
        <f>'raw Data'!AK271</f>
        <v>0.34994027515789811</v>
      </c>
      <c r="D272" s="6">
        <f>'raw Data'!AL271</f>
        <v>3.6452062601966615</v>
      </c>
    </row>
    <row r="273" spans="1:4" x14ac:dyDescent="0.25">
      <c r="A273" s="6">
        <f>'raw Data'!R272</f>
        <v>0.30967043207725226</v>
      </c>
      <c r="B273" s="6">
        <f>'raw Data'!S272</f>
        <v>3.8218664590990477</v>
      </c>
      <c r="C273" s="6">
        <f>'raw Data'!AK272</f>
        <v>0.35011024529872592</v>
      </c>
      <c r="D273" s="6">
        <f>'raw Data'!AL272</f>
        <v>3.6447325994449518</v>
      </c>
    </row>
    <row r="274" spans="1:4" x14ac:dyDescent="0.25">
      <c r="A274" s="6">
        <f>'raw Data'!R273</f>
        <v>0.31398227820519858</v>
      </c>
      <c r="B274" s="6">
        <f>'raw Data'!S273</f>
        <v>3.8222380993565559</v>
      </c>
      <c r="C274" s="6">
        <f>'raw Data'!AK273</f>
        <v>0.34975883245667522</v>
      </c>
      <c r="D274" s="6">
        <f>'raw Data'!AL273</f>
        <v>3.6458920616106698</v>
      </c>
    </row>
    <row r="275" spans="1:4" x14ac:dyDescent="0.25">
      <c r="A275" s="6">
        <f>'raw Data'!R274</f>
        <v>0.31407084296102222</v>
      </c>
      <c r="B275" s="6">
        <f>'raw Data'!S274</f>
        <v>3.8222591436475888</v>
      </c>
      <c r="C275" s="6">
        <f>'raw Data'!AK274</f>
        <v>0.35043338490028403</v>
      </c>
      <c r="D275" s="6">
        <f>'raw Data'!AL274</f>
        <v>3.646890962303464</v>
      </c>
    </row>
    <row r="276" spans="1:4" x14ac:dyDescent="0.25">
      <c r="A276" s="6">
        <f>'raw Data'!R275</f>
        <v>0.31310318773325357</v>
      </c>
      <c r="B276" s="6">
        <f>'raw Data'!S275</f>
        <v>3.8198454282382794</v>
      </c>
      <c r="C276" s="6">
        <f>'raw Data'!AK275</f>
        <v>0.35058120245354968</v>
      </c>
      <c r="D276" s="6">
        <f>'raw Data'!AL275</f>
        <v>3.6455551721167567</v>
      </c>
    </row>
    <row r="277" spans="1:4" x14ac:dyDescent="0.25">
      <c r="A277" s="6">
        <f>'raw Data'!R276</f>
        <v>0.3119772760199489</v>
      </c>
      <c r="B277" s="6">
        <f>'raw Data'!S276</f>
        <v>3.8196296672914318</v>
      </c>
      <c r="C277" s="6">
        <f>'raw Data'!AK276</f>
        <v>0.3545570706547701</v>
      </c>
      <c r="D277" s="6">
        <f>'raw Data'!AL276</f>
        <v>3.6486535098231236</v>
      </c>
    </row>
    <row r="278" spans="1:4" x14ac:dyDescent="0.25">
      <c r="A278" s="6">
        <f>'raw Data'!R277</f>
        <v>0.30838959786793502</v>
      </c>
      <c r="B278" s="6">
        <f>'raw Data'!S277</f>
        <v>3.8171219983438665</v>
      </c>
      <c r="C278" s="6">
        <f>'raw Data'!AK277</f>
        <v>0.35510932217254843</v>
      </c>
      <c r="D278" s="6">
        <f>'raw Data'!AL277</f>
        <v>3.6467490867219459</v>
      </c>
    </row>
    <row r="279" spans="1:4" x14ac:dyDescent="0.25">
      <c r="A279" s="6">
        <f>'raw Data'!R278</f>
        <v>0.3023674396734955</v>
      </c>
      <c r="B279" s="6">
        <f>'raw Data'!S278</f>
        <v>3.8160258499000683</v>
      </c>
      <c r="C279" s="6">
        <f>'raw Data'!AK278</f>
        <v>0.35280282877203234</v>
      </c>
      <c r="D279" s="6">
        <f>'raw Data'!AL278</f>
        <v>3.6498152302422806</v>
      </c>
    </row>
    <row r="280" spans="1:4" x14ac:dyDescent="0.25">
      <c r="A280" s="6">
        <f>'raw Data'!R279</f>
        <v>0.30112793287508716</v>
      </c>
      <c r="B280" s="6">
        <f>'raw Data'!S279</f>
        <v>3.8161940068222182</v>
      </c>
      <c r="C280" s="6">
        <f>'raw Data'!AK279</f>
        <v>0.35360065818254433</v>
      </c>
      <c r="D280" s="6">
        <f>'raw Data'!AL279</f>
        <v>3.652179876342402</v>
      </c>
    </row>
    <row r="281" spans="1:4" x14ac:dyDescent="0.25">
      <c r="A281" s="6">
        <f>'raw Data'!R280</f>
        <v>0.29764123587951857</v>
      </c>
      <c r="B281" s="6">
        <f>'raw Data'!S280</f>
        <v>3.8132137221594182</v>
      </c>
      <c r="C281" s="6">
        <f>'raw Data'!AK280</f>
        <v>0.3540719667967272</v>
      </c>
      <c r="D281" s="6">
        <f>'raw Data'!AL280</f>
        <v>3.6535056580874961</v>
      </c>
    </row>
    <row r="282" spans="1:4" x14ac:dyDescent="0.25">
      <c r="A282" s="6">
        <f>'raw Data'!R281</f>
        <v>0.29726854070062608</v>
      </c>
      <c r="B282" s="6">
        <f>'raw Data'!S281</f>
        <v>3.8125315828459847</v>
      </c>
      <c r="C282" s="6">
        <f>'raw Data'!AK281</f>
        <v>0.35443122675376798</v>
      </c>
      <c r="D282" s="6">
        <f>'raw Data'!AL281</f>
        <v>3.6538423343869413</v>
      </c>
    </row>
    <row r="283" spans="1:4" x14ac:dyDescent="0.25">
      <c r="A283" s="6">
        <f>'raw Data'!R282</f>
        <v>0.29844014750533299</v>
      </c>
      <c r="B283" s="6">
        <f>'raw Data'!S282</f>
        <v>3.8123166828043371</v>
      </c>
      <c r="C283" s="6">
        <f>'raw Data'!AK282</f>
        <v>0.35527610808562626</v>
      </c>
      <c r="D283" s="6">
        <f>'raw Data'!AL282</f>
        <v>3.6558442606767798</v>
      </c>
    </row>
    <row r="284" spans="1:4" x14ac:dyDescent="0.25">
      <c r="A284" s="6">
        <f>'raw Data'!R283</f>
        <v>0.29488439816644285</v>
      </c>
      <c r="B284" s="6">
        <f>'raw Data'!S283</f>
        <v>3.8131858097457085</v>
      </c>
      <c r="C284" s="6">
        <f>'raw Data'!AK283</f>
        <v>0.35451031910496172</v>
      </c>
      <c r="D284" s="6">
        <f>'raw Data'!AL283</f>
        <v>3.6578367039186577</v>
      </c>
    </row>
    <row r="285" spans="1:4" x14ac:dyDescent="0.25">
      <c r="A285" s="6">
        <f>'raw Data'!R284</f>
        <v>0.29635274606846629</v>
      </c>
      <c r="B285" s="6">
        <f>'raw Data'!S284</f>
        <v>3.812124169036144</v>
      </c>
      <c r="C285" s="6">
        <f>'raw Data'!AK284</f>
        <v>0.35577661716842335</v>
      </c>
      <c r="D285" s="6">
        <f>'raw Data'!AL284</f>
        <v>3.6548685141391348</v>
      </c>
    </row>
    <row r="286" spans="1:4" x14ac:dyDescent="0.25">
      <c r="A286" s="6">
        <f>'raw Data'!R285</f>
        <v>0.29224426438154316</v>
      </c>
      <c r="B286" s="6">
        <f>'raw Data'!S285</f>
        <v>3.8131026867182372</v>
      </c>
      <c r="C286" s="6">
        <f>'raw Data'!AK285</f>
        <v>0.35608492954160215</v>
      </c>
      <c r="D286" s="6">
        <f>'raw Data'!AL285</f>
        <v>3.6561543424412726</v>
      </c>
    </row>
    <row r="287" spans="1:4" x14ac:dyDescent="0.25">
      <c r="A287" s="6">
        <f>'raw Data'!R286</f>
        <v>0.29213411913572257</v>
      </c>
      <c r="B287" s="6">
        <f>'raw Data'!S286</f>
        <v>3.8121915938242994</v>
      </c>
      <c r="C287" s="6">
        <f>'raw Data'!AK286</f>
        <v>0.35687680847622644</v>
      </c>
      <c r="D287" s="6">
        <f>'raw Data'!AL286</f>
        <v>3.6510840899080814</v>
      </c>
    </row>
    <row r="288" spans="1:4" x14ac:dyDescent="0.25">
      <c r="A288" s="6">
        <f>'raw Data'!R287</f>
        <v>0.29291773628405648</v>
      </c>
      <c r="B288" s="6">
        <f>'raw Data'!S287</f>
        <v>3.8143584042656729</v>
      </c>
      <c r="C288" s="6">
        <f>'raw Data'!AK287</f>
        <v>0.35707861267797431</v>
      </c>
      <c r="D288" s="6">
        <f>'raw Data'!AL287</f>
        <v>3.6522132947780936</v>
      </c>
    </row>
    <row r="289" spans="1:4" x14ac:dyDescent="0.25">
      <c r="A289" s="6">
        <f>'raw Data'!R288</f>
        <v>0.29300743572904953</v>
      </c>
      <c r="B289" s="6">
        <f>'raw Data'!S288</f>
        <v>3.8144517347808189</v>
      </c>
      <c r="C289" s="6">
        <f>'raw Data'!AK288</f>
        <v>0.3555062038986887</v>
      </c>
      <c r="D289" s="6">
        <f>'raw Data'!AL288</f>
        <v>3.6519026529426903</v>
      </c>
    </row>
    <row r="290" spans="1:4" x14ac:dyDescent="0.25">
      <c r="A290" s="6">
        <f>'raw Data'!R289</f>
        <v>0.29105512489710711</v>
      </c>
      <c r="B290" s="6">
        <f>'raw Data'!S289</f>
        <v>3.8168143644983124</v>
      </c>
      <c r="C290" s="6">
        <f>'raw Data'!AK289</f>
        <v>0.35487511432419344</v>
      </c>
      <c r="D290" s="6">
        <f>'raw Data'!AL289</f>
        <v>3.6507383662734827</v>
      </c>
    </row>
    <row r="291" spans="1:4" x14ac:dyDescent="0.25">
      <c r="A291" s="6">
        <f>'raw Data'!R290</f>
        <v>0.29512766536407237</v>
      </c>
      <c r="B291" s="6">
        <f>'raw Data'!S290</f>
        <v>3.8170114284829015</v>
      </c>
      <c r="C291" s="6">
        <f>'raw Data'!AK290</f>
        <v>0.3572107564737324</v>
      </c>
      <c r="D291" s="6">
        <f>'raw Data'!AL290</f>
        <v>3.6516958814346006</v>
      </c>
    </row>
    <row r="292" spans="1:4" x14ac:dyDescent="0.25">
      <c r="A292" s="6">
        <f>'raw Data'!R291</f>
        <v>0.30285818592010089</v>
      </c>
      <c r="B292" s="6">
        <f>'raw Data'!S291</f>
        <v>3.8192872275769232</v>
      </c>
      <c r="C292" s="6">
        <f>'raw Data'!AK291</f>
        <v>0.35794384326892026</v>
      </c>
      <c r="D292" s="6">
        <f>'raw Data'!AL291</f>
        <v>3.6507866696577951</v>
      </c>
    </row>
    <row r="293" spans="1:4" x14ac:dyDescent="0.25">
      <c r="A293" s="6">
        <f>'raw Data'!R292</f>
        <v>0.30264243963689219</v>
      </c>
      <c r="B293" s="6">
        <f>'raw Data'!S292</f>
        <v>3.8192944789335455</v>
      </c>
      <c r="C293" s="6">
        <f>'raw Data'!AK292</f>
        <v>0.3572576996601341</v>
      </c>
      <c r="D293" s="6">
        <f>'raw Data'!AL292</f>
        <v>3.6502127331893619</v>
      </c>
    </row>
    <row r="294" spans="1:4" x14ac:dyDescent="0.25">
      <c r="A294" s="6">
        <f>'raw Data'!R293</f>
        <v>0.31036943427964914</v>
      </c>
      <c r="B294" s="6">
        <f>'raw Data'!S293</f>
        <v>3.8217179193243549</v>
      </c>
      <c r="C294" s="6">
        <f>'raw Data'!AK293</f>
        <v>0.35681721283265044</v>
      </c>
      <c r="D294" s="6">
        <f>'raw Data'!AL293</f>
        <v>3.6499913628521465</v>
      </c>
    </row>
    <row r="295" spans="1:4" x14ac:dyDescent="0.25">
      <c r="A295" s="6">
        <f>'raw Data'!R294</f>
        <v>0.31188235701750289</v>
      </c>
      <c r="B295" s="6">
        <f>'raw Data'!S294</f>
        <v>3.8214784655086405</v>
      </c>
      <c r="C295" s="6">
        <f>'raw Data'!AK294</f>
        <v>0.35468556642323723</v>
      </c>
      <c r="D295" s="6">
        <f>'raw Data'!AL294</f>
        <v>3.6520579526989598</v>
      </c>
    </row>
    <row r="296" spans="1:4" x14ac:dyDescent="0.25">
      <c r="A296" s="6">
        <f>'raw Data'!R295</f>
        <v>0.31301922744504118</v>
      </c>
      <c r="B296" s="6">
        <f>'raw Data'!S295</f>
        <v>3.821556696409095</v>
      </c>
      <c r="C296" s="6">
        <f>'raw Data'!AK295</f>
        <v>0.35367718572005924</v>
      </c>
      <c r="D296" s="6">
        <f>'raw Data'!AL295</f>
        <v>3.6529604333334511</v>
      </c>
    </row>
    <row r="297" spans="1:4" x14ac:dyDescent="0.25">
      <c r="A297" s="6">
        <f>'raw Data'!R296</f>
        <v>0.31408388814402427</v>
      </c>
      <c r="B297" s="6">
        <f>'raw Data'!S296</f>
        <v>3.819442796485641</v>
      </c>
      <c r="C297" s="6">
        <f>'raw Data'!AK296</f>
        <v>0.34938243893326765</v>
      </c>
      <c r="D297" s="6">
        <f>'raw Data'!AL296</f>
        <v>3.6516469572019319</v>
      </c>
    </row>
    <row r="298" spans="1:4" x14ac:dyDescent="0.25">
      <c r="A298" s="6">
        <f>'raw Data'!R297</f>
        <v>0.31085848212984424</v>
      </c>
      <c r="B298" s="6">
        <f>'raw Data'!S297</f>
        <v>3.8195537127609076</v>
      </c>
      <c r="C298" s="6">
        <f>'raw Data'!AK297</f>
        <v>0.34800388174877295</v>
      </c>
      <c r="D298" s="6">
        <f>'raw Data'!AL297</f>
        <v>3.6515931111899276</v>
      </c>
    </row>
    <row r="299" spans="1:4" x14ac:dyDescent="0.25">
      <c r="A299" s="6">
        <f>'raw Data'!R298</f>
        <v>0.30999370522807168</v>
      </c>
      <c r="B299" s="6">
        <f>'raw Data'!S298</f>
        <v>3.8185507144462685</v>
      </c>
      <c r="C299" s="6">
        <f>'raw Data'!AK298</f>
        <v>0.3456617578194251</v>
      </c>
      <c r="D299" s="6">
        <f>'raw Data'!AL298</f>
        <v>3.6515782864084794</v>
      </c>
    </row>
    <row r="300" spans="1:4" x14ac:dyDescent="0.25">
      <c r="A300" s="6">
        <f>'raw Data'!R299</f>
        <v>0.30210798376622733</v>
      </c>
      <c r="B300" s="6">
        <f>'raw Data'!S299</f>
        <v>3.8166294011869124</v>
      </c>
      <c r="C300" s="6">
        <f>'raw Data'!AK299</f>
        <v>0.34605100027177071</v>
      </c>
      <c r="D300" s="6">
        <f>'raw Data'!AL299</f>
        <v>3.6505326182885622</v>
      </c>
    </row>
    <row r="301" spans="1:4" x14ac:dyDescent="0.25">
      <c r="A301" s="6">
        <f>'raw Data'!R300</f>
        <v>0.30200673029182867</v>
      </c>
      <c r="B301" s="6">
        <f>'raw Data'!S300</f>
        <v>3.8167974566568823</v>
      </c>
      <c r="C301" s="6">
        <f>'raw Data'!AK300</f>
        <v>0.34645081021378871</v>
      </c>
      <c r="D301" s="6">
        <f>'raw Data'!AL300</f>
        <v>3.6510940001760774</v>
      </c>
    </row>
    <row r="302" spans="1:4" x14ac:dyDescent="0.25">
      <c r="A302" s="6">
        <f>'raw Data'!R301</f>
        <v>0.29889607556448167</v>
      </c>
      <c r="B302" s="6">
        <f>'raw Data'!S301</f>
        <v>3.8132434250625482</v>
      </c>
      <c r="C302" s="6">
        <f>'raw Data'!AK301</f>
        <v>0.34278909565910337</v>
      </c>
      <c r="D302" s="6">
        <f>'raw Data'!AL301</f>
        <v>3.6504433722514382</v>
      </c>
    </row>
    <row r="303" spans="1:4" x14ac:dyDescent="0.25">
      <c r="A303" s="6">
        <f>'raw Data'!R302</f>
        <v>0.51319282188628812</v>
      </c>
      <c r="B303" s="6">
        <f>'raw Data'!S302</f>
        <v>3.9377921359286518</v>
      </c>
      <c r="C303" s="6">
        <f>'raw Data'!AK302</f>
        <v>0.3468881814730353</v>
      </c>
      <c r="D303" s="6">
        <f>'raw Data'!AL302</f>
        <v>3.6477185693452894</v>
      </c>
    </row>
    <row r="304" spans="1:4" x14ac:dyDescent="0.25">
      <c r="A304" s="6">
        <f>'raw Data'!R303</f>
        <v>0.51259822403408173</v>
      </c>
      <c r="B304" s="6">
        <f>'raw Data'!S303</f>
        <v>3.9370789985461925</v>
      </c>
      <c r="C304" s="6">
        <f>'raw Data'!AK303</f>
        <v>0.34584595385997186</v>
      </c>
      <c r="D304" s="6">
        <f>'raw Data'!AL303</f>
        <v>3.6474599322718371</v>
      </c>
    </row>
    <row r="305" spans="1:4" x14ac:dyDescent="0.25">
      <c r="A305" s="6">
        <f>'raw Data'!R304</f>
        <v>0.51015059871723623</v>
      </c>
      <c r="B305" s="6">
        <f>'raw Data'!S304</f>
        <v>3.936141153201723</v>
      </c>
      <c r="C305" s="6">
        <f>'raw Data'!AK304</f>
        <v>0.34567690455381661</v>
      </c>
      <c r="D305" s="6">
        <f>'raw Data'!AL304</f>
        <v>3.6478683146606929</v>
      </c>
    </row>
    <row r="306" spans="1:4" x14ac:dyDescent="0.25">
      <c r="A306" s="6">
        <f>'raw Data'!R305</f>
        <v>0.50935908478056846</v>
      </c>
      <c r="B306" s="6">
        <f>'raw Data'!S305</f>
        <v>3.9340278735726271</v>
      </c>
      <c r="C306" s="6">
        <f>'raw Data'!AK305</f>
        <v>0.34646092686114144</v>
      </c>
      <c r="D306" s="6">
        <f>'raw Data'!AL305</f>
        <v>3.6486982471134102</v>
      </c>
    </row>
    <row r="307" spans="1:4" x14ac:dyDescent="0.25">
      <c r="A307" s="6">
        <f>'raw Data'!R306</f>
        <v>0.50846113140284188</v>
      </c>
      <c r="B307" s="6">
        <f>'raw Data'!S306</f>
        <v>3.9349757760280721</v>
      </c>
      <c r="C307" s="6">
        <f>'raw Data'!AK306</f>
        <v>0.34734718141527893</v>
      </c>
      <c r="D307" s="6">
        <f>'raw Data'!AL306</f>
        <v>3.6475283524565363</v>
      </c>
    </row>
    <row r="308" spans="1:4" x14ac:dyDescent="0.25">
      <c r="A308" s="6">
        <f>'raw Data'!R307</f>
        <v>0.50487451726168164</v>
      </c>
      <c r="B308" s="6">
        <f>'raw Data'!S307</f>
        <v>3.9341730151067926</v>
      </c>
      <c r="C308" s="6">
        <f>'raw Data'!AK307</f>
        <v>0.34709602329764927</v>
      </c>
      <c r="D308" s="6">
        <f>'raw Data'!AL307</f>
        <v>3.6489651624622801</v>
      </c>
    </row>
    <row r="309" spans="1:4" x14ac:dyDescent="0.25">
      <c r="A309" s="6">
        <f>'raw Data'!R308</f>
        <v>0.50175133335231692</v>
      </c>
      <c r="B309" s="6">
        <f>'raw Data'!S308</f>
        <v>3.9320000687423118</v>
      </c>
      <c r="C309" s="6">
        <f>'raw Data'!AK308</f>
        <v>0.3464992648141359</v>
      </c>
      <c r="D309" s="6">
        <f>'raw Data'!AL308</f>
        <v>3.6519162766933868</v>
      </c>
    </row>
    <row r="310" spans="1:4" x14ac:dyDescent="0.25">
      <c r="A310" s="6">
        <f>'raw Data'!R309</f>
        <v>0.5019070430146445</v>
      </c>
      <c r="B310" s="6">
        <f>'raw Data'!S309</f>
        <v>3.93156415421489</v>
      </c>
      <c r="C310" s="6">
        <f>'raw Data'!AK309</f>
        <v>0.34594761875629354</v>
      </c>
      <c r="D310" s="6">
        <f>'raw Data'!AL309</f>
        <v>3.6507897966559812</v>
      </c>
    </row>
    <row r="311" spans="1:4" x14ac:dyDescent="0.25">
      <c r="A311" s="6">
        <f>'raw Data'!R310</f>
        <v>0.50018763938032718</v>
      </c>
      <c r="B311" s="6">
        <f>'raw Data'!S310</f>
        <v>3.9306006151095634</v>
      </c>
      <c r="C311" s="6">
        <f>'raw Data'!AK310</f>
        <v>0.34734585779562921</v>
      </c>
      <c r="D311" s="6">
        <f>'raw Data'!AL310</f>
        <v>3.6504929543664857</v>
      </c>
    </row>
    <row r="312" spans="1:4" x14ac:dyDescent="0.25">
      <c r="A312" s="6">
        <f>'raw Data'!R311</f>
        <v>0.49820648008469592</v>
      </c>
      <c r="B312" s="6">
        <f>'raw Data'!S311</f>
        <v>3.9303329984726951</v>
      </c>
      <c r="C312" s="6">
        <f>'raw Data'!AK311</f>
        <v>0.34946601413306427</v>
      </c>
      <c r="D312" s="6">
        <f>'raw Data'!AL311</f>
        <v>3.6457886931408692</v>
      </c>
    </row>
    <row r="313" spans="1:4" x14ac:dyDescent="0.25">
      <c r="A313" s="6">
        <f>'raw Data'!R312</f>
        <v>0.49763562767910113</v>
      </c>
      <c r="B313" s="6">
        <f>'raw Data'!S312</f>
        <v>3.928237123590173</v>
      </c>
      <c r="C313" s="6">
        <f>'raw Data'!AK312</f>
        <v>0.34814632775209881</v>
      </c>
      <c r="D313" s="6">
        <f>'raw Data'!AL312</f>
        <v>3.6473784894617989</v>
      </c>
    </row>
    <row r="314" spans="1:4" x14ac:dyDescent="0.25">
      <c r="A314" s="6">
        <f>'raw Data'!R313</f>
        <v>0.49600965000695812</v>
      </c>
      <c r="B314" s="6">
        <f>'raw Data'!S313</f>
        <v>3.9287317992999258</v>
      </c>
      <c r="C314" s="6">
        <f>'raw Data'!AK313</f>
        <v>0.3480677324524622</v>
      </c>
      <c r="D314" s="6">
        <f>'raw Data'!AL313</f>
        <v>3.6472236630771642</v>
      </c>
    </row>
    <row r="315" spans="1:4" x14ac:dyDescent="0.25">
      <c r="A315" s="6">
        <f>'raw Data'!R314</f>
        <v>0.49485989226505089</v>
      </c>
      <c r="B315" s="6">
        <f>'raw Data'!S314</f>
        <v>3.9285431467074057</v>
      </c>
      <c r="C315" s="6">
        <f>'raw Data'!AK314</f>
        <v>0.3484664165397991</v>
      </c>
      <c r="D315" s="6">
        <f>'raw Data'!AL314</f>
        <v>3.6475270842225247</v>
      </c>
    </row>
    <row r="316" spans="1:4" x14ac:dyDescent="0.25">
      <c r="A316" s="6">
        <f>'raw Data'!R315</f>
        <v>0.49310450794130167</v>
      </c>
      <c r="B316" s="6">
        <f>'raw Data'!S315</f>
        <v>3.9261883377150695</v>
      </c>
      <c r="C316" s="6">
        <f>'raw Data'!AK315</f>
        <v>0.34830959064430894</v>
      </c>
      <c r="D316" s="6">
        <f>'raw Data'!AL315</f>
        <v>3.6501271868536733</v>
      </c>
    </row>
    <row r="317" spans="1:4" x14ac:dyDescent="0.25">
      <c r="A317" s="6">
        <f>'raw Data'!R316</f>
        <v>0.4933665454441154</v>
      </c>
      <c r="B317" s="6">
        <f>'raw Data'!S316</f>
        <v>3.9262728701759451</v>
      </c>
      <c r="C317" s="6">
        <f>'raw Data'!AK316</f>
        <v>0.34977695820217436</v>
      </c>
      <c r="D317" s="6">
        <f>'raw Data'!AL316</f>
        <v>3.6503863331401325</v>
      </c>
    </row>
    <row r="318" spans="1:4" x14ac:dyDescent="0.25">
      <c r="A318" s="6">
        <f>'raw Data'!R317</f>
        <v>0.49181928460270502</v>
      </c>
      <c r="B318" s="6">
        <f>'raw Data'!S317</f>
        <v>3.9251794764249897</v>
      </c>
      <c r="C318" s="6">
        <f>'raw Data'!AK317</f>
        <v>0.34874647028743244</v>
      </c>
      <c r="D318" s="6">
        <f>'raw Data'!AL317</f>
        <v>3.6547573883338913</v>
      </c>
    </row>
    <row r="319" spans="1:4" x14ac:dyDescent="0.25">
      <c r="A319" s="6">
        <f>'raw Data'!R318</f>
        <v>0.49114673188213492</v>
      </c>
      <c r="B319" s="6">
        <f>'raw Data'!S318</f>
        <v>3.9260994923894446</v>
      </c>
      <c r="C319" s="6">
        <f>'raw Data'!AK318</f>
        <v>0.34881527996022521</v>
      </c>
      <c r="D319" s="6">
        <f>'raw Data'!AL318</f>
        <v>3.6547216027984448</v>
      </c>
    </row>
    <row r="320" spans="1:4" x14ac:dyDescent="0.25">
      <c r="A320" s="6">
        <f>'raw Data'!R319</f>
        <v>0.48957151856339326</v>
      </c>
      <c r="B320" s="6">
        <f>'raw Data'!S319</f>
        <v>3.9238426664911632</v>
      </c>
      <c r="C320" s="6">
        <f>'raw Data'!AK319</f>
        <v>0.3501719218349913</v>
      </c>
      <c r="D320" s="6">
        <f>'raw Data'!AL319</f>
        <v>3.6547432068119217</v>
      </c>
    </row>
    <row r="321" spans="1:4" x14ac:dyDescent="0.25">
      <c r="A321" s="6">
        <f>'raw Data'!R320</f>
        <v>0.48927363434856824</v>
      </c>
      <c r="B321" s="6">
        <f>'raw Data'!S320</f>
        <v>3.9248848889651531</v>
      </c>
      <c r="C321" s="6">
        <f>'raw Data'!AK320</f>
        <v>0.35114100776815765</v>
      </c>
      <c r="D321" s="6">
        <f>'raw Data'!AL320</f>
        <v>3.6543592352570688</v>
      </c>
    </row>
    <row r="322" spans="1:4" x14ac:dyDescent="0.25">
      <c r="A322" s="6">
        <f>'raw Data'!R321</f>
        <v>0.49083576762643227</v>
      </c>
      <c r="B322" s="6">
        <f>'raw Data'!S321</f>
        <v>3.9239116239329492</v>
      </c>
      <c r="C322" s="6">
        <f>'raw Data'!AK321</f>
        <v>0.3505570541490553</v>
      </c>
      <c r="D322" s="6">
        <f>'raw Data'!AL321</f>
        <v>3.6530173258133485</v>
      </c>
    </row>
    <row r="323" spans="1:4" x14ac:dyDescent="0.25">
      <c r="A323" s="6">
        <f>'raw Data'!R322</f>
        <v>0.49027424763902422</v>
      </c>
      <c r="B323" s="6">
        <f>'raw Data'!S322</f>
        <v>3.9236509019015307</v>
      </c>
      <c r="C323" s="6">
        <f>'raw Data'!AK322</f>
        <v>0.3501089253312763</v>
      </c>
      <c r="D323" s="6">
        <f>'raw Data'!AL322</f>
        <v>3.6517119674121328</v>
      </c>
    </row>
    <row r="324" spans="1:4" x14ac:dyDescent="0.25">
      <c r="A324" s="6">
        <f>'raw Data'!R323</f>
        <v>0.4871120886739278</v>
      </c>
      <c r="B324" s="6">
        <f>'raw Data'!S323</f>
        <v>3.9248648194944513</v>
      </c>
      <c r="C324" s="6">
        <f>'raw Data'!AK323</f>
        <v>0.3503656862023305</v>
      </c>
      <c r="D324" s="6">
        <f>'raw Data'!AL323</f>
        <v>3.6502424896154966</v>
      </c>
    </row>
    <row r="325" spans="1:4" x14ac:dyDescent="0.25">
      <c r="A325" s="6">
        <f>'raw Data'!R324</f>
        <v>0.48663792166574521</v>
      </c>
      <c r="B325" s="6">
        <f>'raw Data'!S324</f>
        <v>3.9245972948902246</v>
      </c>
      <c r="C325" s="6">
        <f>'raw Data'!AK324</f>
        <v>0.3501967593656452</v>
      </c>
      <c r="D325" s="6">
        <f>'raw Data'!AL324</f>
        <v>3.6516463589288377</v>
      </c>
    </row>
    <row r="326" spans="1:4" x14ac:dyDescent="0.25">
      <c r="A326" s="6">
        <f>'raw Data'!R325</f>
        <v>0.48789870213593295</v>
      </c>
      <c r="B326" s="6">
        <f>'raw Data'!S325</f>
        <v>3.9242167873501477</v>
      </c>
      <c r="C326" s="6">
        <f>'raw Data'!AK325</f>
        <v>0.35052790748831403</v>
      </c>
      <c r="D326" s="6">
        <f>'raw Data'!AL325</f>
        <v>3.6513628036743708</v>
      </c>
    </row>
    <row r="327" spans="1:4" x14ac:dyDescent="0.25">
      <c r="A327" s="6">
        <f>'raw Data'!R326</f>
        <v>0.48799899258069634</v>
      </c>
      <c r="B327" s="6">
        <f>'raw Data'!S326</f>
        <v>3.9239246567925168</v>
      </c>
      <c r="C327" s="6">
        <f>'raw Data'!AK326</f>
        <v>0.34991879181981633</v>
      </c>
      <c r="D327" s="6">
        <f>'raw Data'!AL326</f>
        <v>3.649791721350784</v>
      </c>
    </row>
    <row r="328" spans="1:4" x14ac:dyDescent="0.25">
      <c r="A328" s="6">
        <f>'raw Data'!R327</f>
        <v>0.48708682089633526</v>
      </c>
      <c r="B328" s="6">
        <f>'raw Data'!S327</f>
        <v>3.9252174184562834</v>
      </c>
      <c r="C328" s="6">
        <f>'raw Data'!AK327</f>
        <v>0.34985841996880351</v>
      </c>
      <c r="D328" s="6">
        <f>'raw Data'!AL327</f>
        <v>3.6526067245061937</v>
      </c>
    </row>
    <row r="329" spans="1:4" x14ac:dyDescent="0.25">
      <c r="A329" s="6">
        <f>'raw Data'!R328</f>
        <v>0.48892784170611009</v>
      </c>
      <c r="B329" s="6">
        <f>'raw Data'!S328</f>
        <v>3.9237932416359942</v>
      </c>
      <c r="C329" s="6">
        <f>'raw Data'!AK328</f>
        <v>0.34951868533549685</v>
      </c>
      <c r="D329" s="6">
        <f>'raw Data'!AL328</f>
        <v>3.6537984899626053</v>
      </c>
    </row>
    <row r="330" spans="1:4" x14ac:dyDescent="0.25">
      <c r="A330" s="6">
        <f>'raw Data'!R329</f>
        <v>0.48995137721261006</v>
      </c>
      <c r="B330" s="6">
        <f>'raw Data'!S329</f>
        <v>3.9248317287473942</v>
      </c>
      <c r="C330" s="6">
        <f>'raw Data'!AK329</f>
        <v>0.34958139887095308</v>
      </c>
      <c r="D330" s="6">
        <f>'raw Data'!AL329</f>
        <v>3.6560021264821008</v>
      </c>
    </row>
    <row r="331" spans="1:4" x14ac:dyDescent="0.25">
      <c r="A331" s="6">
        <f>'raw Data'!R330</f>
        <v>0.48645901688876553</v>
      </c>
      <c r="B331" s="6">
        <f>'raw Data'!S330</f>
        <v>3.9243595711467969</v>
      </c>
      <c r="C331" s="6">
        <f>'raw Data'!AK330</f>
        <v>0.35160173468256095</v>
      </c>
      <c r="D331" s="6">
        <f>'raw Data'!AL330</f>
        <v>3.6510506337141844</v>
      </c>
    </row>
    <row r="332" spans="1:4" x14ac:dyDescent="0.25">
      <c r="A332" s="6">
        <f>'raw Data'!R331</f>
        <v>0.48880241991152545</v>
      </c>
      <c r="B332" s="6">
        <f>'raw Data'!S331</f>
        <v>3.9250302859306441</v>
      </c>
      <c r="C332" s="6">
        <f>'raw Data'!AK331</f>
        <v>0.35145746325839367</v>
      </c>
      <c r="D332" s="6">
        <f>'raw Data'!AL331</f>
        <v>3.6521427360549006</v>
      </c>
    </row>
    <row r="333" spans="1:4" x14ac:dyDescent="0.25">
      <c r="A333" s="6">
        <f>'raw Data'!R332</f>
        <v>0.48747017339039916</v>
      </c>
      <c r="B333" s="6">
        <f>'raw Data'!S332</f>
        <v>3.9250769412938231</v>
      </c>
      <c r="C333" s="6">
        <f>'raw Data'!AK332</f>
        <v>0.3521271987590785</v>
      </c>
      <c r="D333" s="6">
        <f>'raw Data'!AL332</f>
        <v>3.6531508809708217</v>
      </c>
    </row>
    <row r="334" spans="1:4" x14ac:dyDescent="0.25">
      <c r="A334" s="6">
        <f>'raw Data'!R333</f>
        <v>0.48761136335323235</v>
      </c>
      <c r="B334" s="6">
        <f>'raw Data'!S333</f>
        <v>3.9240365224733349</v>
      </c>
      <c r="C334" s="6">
        <f>'raw Data'!AK333</f>
        <v>0.35455806619211477</v>
      </c>
      <c r="D334" s="6">
        <f>'raw Data'!AL333</f>
        <v>3.6520647967632081</v>
      </c>
    </row>
    <row r="335" spans="1:4" x14ac:dyDescent="0.25">
      <c r="A335" s="6">
        <f>'raw Data'!R334</f>
        <v>0.48915211157866795</v>
      </c>
      <c r="B335" s="6">
        <f>'raw Data'!S334</f>
        <v>3.9256615214449844</v>
      </c>
      <c r="C335" s="6">
        <f>'raw Data'!AK334</f>
        <v>0.35480468998767922</v>
      </c>
      <c r="D335" s="6">
        <f>'raw Data'!AL334</f>
        <v>3.6531292425289399</v>
      </c>
    </row>
    <row r="336" spans="1:4" x14ac:dyDescent="0.25">
      <c r="A336" s="6">
        <f>'raw Data'!R335</f>
        <v>0.48710235254165729</v>
      </c>
      <c r="B336" s="6">
        <f>'raw Data'!S335</f>
        <v>3.9264971403648734</v>
      </c>
      <c r="C336" s="6">
        <f>'raw Data'!AK335</f>
        <v>0.35489310776279903</v>
      </c>
      <c r="D336" s="6">
        <f>'raw Data'!AL335</f>
        <v>3.6523797059461773</v>
      </c>
    </row>
    <row r="337" spans="1:4" x14ac:dyDescent="0.25">
      <c r="A337" s="6">
        <f>'raw Data'!R336</f>
        <v>0.48704795208987273</v>
      </c>
      <c r="B337" s="6">
        <f>'raw Data'!S336</f>
        <v>3.9250606616734003</v>
      </c>
      <c r="C337" s="6">
        <f>'raw Data'!AK336</f>
        <v>0.35431237734021609</v>
      </c>
      <c r="D337" s="6">
        <f>'raw Data'!AL336</f>
        <v>3.6516067391583675</v>
      </c>
    </row>
    <row r="338" spans="1:4" x14ac:dyDescent="0.25">
      <c r="A338" s="6">
        <f>'raw Data'!R337</f>
        <v>0.49013474281007058</v>
      </c>
      <c r="B338" s="6">
        <f>'raw Data'!S337</f>
        <v>3.9256810510442111</v>
      </c>
      <c r="C338" s="6">
        <f>'raw Data'!AK337</f>
        <v>0.35477801582358037</v>
      </c>
      <c r="D338" s="6">
        <f>'raw Data'!AL337</f>
        <v>3.6534710220953173</v>
      </c>
    </row>
    <row r="339" spans="1:4" x14ac:dyDescent="0.25">
      <c r="A339" s="6">
        <f>'raw Data'!R338</f>
        <v>0.49054726951731992</v>
      </c>
      <c r="B339" s="6">
        <f>'raw Data'!S338</f>
        <v>3.9264949883546305</v>
      </c>
      <c r="C339" s="6">
        <f>'raw Data'!AK338</f>
        <v>0.35440585693539517</v>
      </c>
      <c r="D339" s="6">
        <f>'raw Data'!AL338</f>
        <v>3.6538349718418148</v>
      </c>
    </row>
    <row r="340" spans="1:4" x14ac:dyDescent="0.25">
      <c r="A340" s="6">
        <f>'raw Data'!R339</f>
        <v>0.49112025750359806</v>
      </c>
      <c r="B340" s="6">
        <f>'raw Data'!S339</f>
        <v>3.9264841409892539</v>
      </c>
      <c r="C340" s="6">
        <f>'raw Data'!AK339</f>
        <v>0.35474528923535054</v>
      </c>
      <c r="D340" s="6">
        <f>'raw Data'!AL339</f>
        <v>3.6544950639020461</v>
      </c>
    </row>
    <row r="341" spans="1:4" x14ac:dyDescent="0.25">
      <c r="A341" s="6">
        <f>'raw Data'!R340</f>
        <v>0.4914602152714676</v>
      </c>
      <c r="B341" s="6">
        <f>'raw Data'!S340</f>
        <v>3.9275999305111093</v>
      </c>
      <c r="C341" s="6">
        <f>'raw Data'!AK340</f>
        <v>0.35843540313186451</v>
      </c>
      <c r="D341" s="6">
        <f>'raw Data'!AL340</f>
        <v>3.6556901437258715</v>
      </c>
    </row>
    <row r="342" spans="1:4" x14ac:dyDescent="0.25">
      <c r="A342" s="6">
        <f>'raw Data'!R341</f>
        <v>0.48949397236555414</v>
      </c>
      <c r="B342" s="6">
        <f>'raw Data'!S341</f>
        <v>3.9276627037225036</v>
      </c>
      <c r="C342" s="6">
        <f>'raw Data'!AK341</f>
        <v>0.35742214229122216</v>
      </c>
      <c r="D342" s="6">
        <f>'raw Data'!AL341</f>
        <v>3.6544463427180176</v>
      </c>
    </row>
    <row r="343" spans="1:4" x14ac:dyDescent="0.25">
      <c r="A343" s="6">
        <f>'raw Data'!R342</f>
        <v>0.48955733561273362</v>
      </c>
      <c r="B343" s="6">
        <f>'raw Data'!S342</f>
        <v>3.9272108287991201</v>
      </c>
      <c r="C343" s="6">
        <f>'raw Data'!AK342</f>
        <v>0.35624956512334105</v>
      </c>
      <c r="D343" s="6">
        <f>'raw Data'!AL342</f>
        <v>3.656664494002674</v>
      </c>
    </row>
    <row r="344" spans="1:4" x14ac:dyDescent="0.25">
      <c r="A344" s="6">
        <f>'raw Data'!R343</f>
        <v>0.48950114140151652</v>
      </c>
      <c r="B344" s="6">
        <f>'raw Data'!S343</f>
        <v>3.9271301828243734</v>
      </c>
      <c r="C344" s="6">
        <f>'raw Data'!AK343</f>
        <v>0.35857637103421436</v>
      </c>
      <c r="D344" s="6">
        <f>'raw Data'!AL343</f>
        <v>3.658583351217251</v>
      </c>
    </row>
    <row r="345" spans="1:4" x14ac:dyDescent="0.25">
      <c r="A345" s="6">
        <f>'raw Data'!R344</f>
        <v>0.48736210480343367</v>
      </c>
      <c r="B345" s="6">
        <f>'raw Data'!S344</f>
        <v>3.9279402413187006</v>
      </c>
      <c r="C345" s="6">
        <f>'raw Data'!AK344</f>
        <v>0.35706228711981014</v>
      </c>
      <c r="D345" s="6">
        <f>'raw Data'!AL344</f>
        <v>3.6569232082879779</v>
      </c>
    </row>
    <row r="346" spans="1:4" x14ac:dyDescent="0.25">
      <c r="A346" s="6">
        <f>'raw Data'!R345</f>
        <v>0.4882384445563967</v>
      </c>
      <c r="B346" s="6">
        <f>'raw Data'!S345</f>
        <v>3.9284458320489724</v>
      </c>
      <c r="C346" s="6">
        <f>'raw Data'!AK345</f>
        <v>0.35753629508356805</v>
      </c>
      <c r="D346" s="6">
        <f>'raw Data'!AL345</f>
        <v>3.6555908951958838</v>
      </c>
    </row>
    <row r="347" spans="1:4" x14ac:dyDescent="0.25">
      <c r="A347" s="6">
        <f>'raw Data'!R346</f>
        <v>0.48908617775422597</v>
      </c>
      <c r="B347" s="6">
        <f>'raw Data'!S346</f>
        <v>3.9284334094545184</v>
      </c>
      <c r="C347" s="6">
        <f>'raw Data'!AK346</f>
        <v>0.36051094529476796</v>
      </c>
      <c r="D347" s="6">
        <f>'raw Data'!AL346</f>
        <v>3.6548098714695172</v>
      </c>
    </row>
    <row r="348" spans="1:4" x14ac:dyDescent="0.25">
      <c r="A348" s="6">
        <f>'raw Data'!R347</f>
        <v>0.48931434425846848</v>
      </c>
      <c r="B348" s="6">
        <f>'raw Data'!S347</f>
        <v>3.9286593720566696</v>
      </c>
      <c r="C348" s="6">
        <f>'raw Data'!AK347</f>
        <v>0.35783009421508566</v>
      </c>
      <c r="D348" s="6">
        <f>'raw Data'!AL347</f>
        <v>3.6550042736317572</v>
      </c>
    </row>
    <row r="349" spans="1:4" x14ac:dyDescent="0.25">
      <c r="A349" s="6">
        <f>'raw Data'!R348</f>
        <v>0.49420096758768317</v>
      </c>
      <c r="B349" s="6">
        <f>'raw Data'!S348</f>
        <v>3.9288647430310166</v>
      </c>
      <c r="C349" s="6">
        <f>'raw Data'!AK348</f>
        <v>0.35711221627265644</v>
      </c>
      <c r="D349" s="6">
        <f>'raw Data'!AL348</f>
        <v>3.6536693997545511</v>
      </c>
    </row>
    <row r="350" spans="1:4" x14ac:dyDescent="0.25">
      <c r="A350" s="6">
        <f>'raw Data'!R349</f>
        <v>0.49385495610323404</v>
      </c>
      <c r="B350" s="6">
        <f>'raw Data'!S349</f>
        <v>3.9300156703260263</v>
      </c>
      <c r="C350" s="6">
        <f>'raw Data'!AK349</f>
        <v>0.35514900151491291</v>
      </c>
      <c r="D350" s="6">
        <f>'raw Data'!AL349</f>
        <v>3.6511355025134122</v>
      </c>
    </row>
    <row r="351" spans="1:4" x14ac:dyDescent="0.25">
      <c r="A351" s="6">
        <f>'raw Data'!R350</f>
        <v>0.49482584836236815</v>
      </c>
      <c r="B351" s="6">
        <f>'raw Data'!S350</f>
        <v>3.9305445139505646</v>
      </c>
      <c r="C351" s="6">
        <f>'raw Data'!AK350</f>
        <v>0.35431604180931653</v>
      </c>
      <c r="D351" s="6">
        <f>'raw Data'!AL350</f>
        <v>3.6497402396099439</v>
      </c>
    </row>
    <row r="352" spans="1:4" x14ac:dyDescent="0.25">
      <c r="A352" s="6">
        <f>'raw Data'!R351</f>
        <v>0.49383822419234802</v>
      </c>
      <c r="B352" s="6">
        <f>'raw Data'!S351</f>
        <v>3.9310493400624256</v>
      </c>
      <c r="C352" s="6">
        <f>'raw Data'!AK351</f>
        <v>0.35334871366385906</v>
      </c>
      <c r="D352" s="6">
        <f>'raw Data'!AL351</f>
        <v>3.6483374248520604</v>
      </c>
    </row>
    <row r="353" spans="1:4" x14ac:dyDescent="0.25">
      <c r="A353" s="6">
        <f>'raw Data'!R352</f>
        <v>0.49422858809480674</v>
      </c>
      <c r="B353" s="6">
        <f>'raw Data'!S352</f>
        <v>3.9310585168868224</v>
      </c>
      <c r="C353" s="6">
        <f>'raw Data'!AK352</f>
        <v>0.35109109925676202</v>
      </c>
      <c r="D353" s="6">
        <f>'raw Data'!AL352</f>
        <v>3.648252318240683</v>
      </c>
    </row>
    <row r="354" spans="1:4" x14ac:dyDescent="0.25">
      <c r="A354" s="6">
        <f>'raw Data'!R353</f>
        <v>0.49710805628794075</v>
      </c>
      <c r="B354" s="6">
        <f>'raw Data'!S353</f>
        <v>3.9295659303463224</v>
      </c>
      <c r="C354" s="6">
        <f>'raw Data'!AK353</f>
        <v>0.35041966958625792</v>
      </c>
      <c r="D354" s="6">
        <f>'raw Data'!AL353</f>
        <v>3.6481510612853989</v>
      </c>
    </row>
    <row r="355" spans="1:4" x14ac:dyDescent="0.25">
      <c r="A355" s="6">
        <f>'raw Data'!R354</f>
        <v>0.49781376738422128</v>
      </c>
      <c r="B355" s="6">
        <f>'raw Data'!S354</f>
        <v>3.9292537528805886</v>
      </c>
      <c r="C355" s="6">
        <f>'raw Data'!AK354</f>
        <v>0.34792327092633579</v>
      </c>
      <c r="D355" s="6">
        <f>'raw Data'!AL354</f>
        <v>3.6465680392125703</v>
      </c>
    </row>
    <row r="356" spans="1:4" x14ac:dyDescent="0.25">
      <c r="A356" s="6">
        <f>'raw Data'!R355</f>
        <v>0.4973106894720476</v>
      </c>
      <c r="B356" s="6">
        <f>'raw Data'!S355</f>
        <v>3.9295788897225301</v>
      </c>
      <c r="C356" s="6">
        <f>'raw Data'!AK355</f>
        <v>0.34755593040500299</v>
      </c>
      <c r="D356" s="6">
        <f>'raw Data'!AL355</f>
        <v>3.6473685423034223</v>
      </c>
    </row>
    <row r="357" spans="1:4" x14ac:dyDescent="0.25">
      <c r="A357" s="6">
        <f>'raw Data'!R356</f>
        <v>0.49766384161860133</v>
      </c>
      <c r="B357" s="6">
        <f>'raw Data'!S356</f>
        <v>3.9293536857915465</v>
      </c>
      <c r="C357" s="6">
        <f>'raw Data'!AK356</f>
        <v>0.34469784130163444</v>
      </c>
      <c r="D357" s="6">
        <f>'raw Data'!AL356</f>
        <v>3.6482162991548197</v>
      </c>
    </row>
    <row r="358" spans="1:4" x14ac:dyDescent="0.25">
      <c r="A358" s="6">
        <f>'raw Data'!R357</f>
        <v>0.50112756637916478</v>
      </c>
      <c r="B358" s="6">
        <f>'raw Data'!S357</f>
        <v>3.9293012846079729</v>
      </c>
      <c r="C358" s="6">
        <f>'raw Data'!AK357</f>
        <v>0.34535760944668215</v>
      </c>
      <c r="D358" s="6">
        <f>'raw Data'!AL357</f>
        <v>3.6461055846274473</v>
      </c>
    </row>
    <row r="359" spans="1:4" x14ac:dyDescent="0.25">
      <c r="A359" s="6">
        <f>'raw Data'!R358</f>
        <v>0.4997336730005989</v>
      </c>
      <c r="B359" s="6">
        <f>'raw Data'!S358</f>
        <v>3.9283485079194747</v>
      </c>
      <c r="C359" s="6">
        <f>'raw Data'!AK358</f>
        <v>0.34440249112601906</v>
      </c>
      <c r="D359" s="6">
        <f>'raw Data'!AL358</f>
        <v>3.6447113805105782</v>
      </c>
    </row>
    <row r="360" spans="1:4" x14ac:dyDescent="0.25">
      <c r="A360" s="6">
        <f>'raw Data'!R359</f>
        <v>0.49884108287021667</v>
      </c>
      <c r="B360" s="6">
        <f>'raw Data'!S359</f>
        <v>3.927912653649352</v>
      </c>
      <c r="C360" s="6">
        <f>'raw Data'!AK359</f>
        <v>0.3440453641292166</v>
      </c>
      <c r="D360" s="6">
        <f>'raw Data'!AL359</f>
        <v>3.6443048539262333</v>
      </c>
    </row>
    <row r="361" spans="1:4" x14ac:dyDescent="0.25">
      <c r="A361" s="6">
        <f>'raw Data'!R360</f>
        <v>0.49875210844022538</v>
      </c>
      <c r="B361" s="6">
        <f>'raw Data'!S360</f>
        <v>3.9291040958361028</v>
      </c>
      <c r="C361" s="6">
        <f>'raw Data'!AK360</f>
        <v>0.34447059471679631</v>
      </c>
      <c r="D361" s="6">
        <f>'raw Data'!AL360</f>
        <v>3.6443073985788987</v>
      </c>
    </row>
    <row r="362" spans="1:4" x14ac:dyDescent="0.25">
      <c r="A362" s="6">
        <f>'raw Data'!R361</f>
        <v>0.49989862295216703</v>
      </c>
      <c r="B362" s="6">
        <f>'raw Data'!S361</f>
        <v>3.92824740038089</v>
      </c>
      <c r="C362" s="6">
        <f>'raw Data'!AK361</f>
        <v>0.34554929518104022</v>
      </c>
      <c r="D362" s="6">
        <f>'raw Data'!AL361</f>
        <v>3.64128179145579</v>
      </c>
    </row>
    <row r="363" spans="1:4" x14ac:dyDescent="0.25">
      <c r="A363" s="6">
        <f>'raw Data'!R362</f>
        <v>0.50140914376902002</v>
      </c>
      <c r="B363" s="6">
        <f>'raw Data'!S362</f>
        <v>3.9279234564905376</v>
      </c>
      <c r="C363" s="6">
        <f>'raw Data'!AK362</f>
        <v>0.34465907226362913</v>
      </c>
      <c r="D363" s="6">
        <f>'raw Data'!AL362</f>
        <v>3.6433951945786132</v>
      </c>
    </row>
    <row r="364" spans="1:4" x14ac:dyDescent="0.25">
      <c r="A364" s="6">
        <f>'raw Data'!R363</f>
        <v>0.49952260114396557</v>
      </c>
      <c r="B364" s="6">
        <f>'raw Data'!S363</f>
        <v>3.9275539446723844</v>
      </c>
      <c r="C364" s="6">
        <f>'raw Data'!AK363</f>
        <v>0.34528687335401154</v>
      </c>
      <c r="D364" s="6">
        <f>'raw Data'!AL363</f>
        <v>3.6454025381311657</v>
      </c>
    </row>
    <row r="365" spans="1:4" x14ac:dyDescent="0.25">
      <c r="A365" s="6">
        <f>'raw Data'!R364</f>
        <v>0.49921613953015848</v>
      </c>
      <c r="B365" s="6">
        <f>'raw Data'!S364</f>
        <v>3.9273147435357467</v>
      </c>
      <c r="C365" s="6">
        <f>'raw Data'!AK364</f>
        <v>0.34618159753637739</v>
      </c>
      <c r="D365" s="6">
        <f>'raw Data'!AL364</f>
        <v>3.6460993681019636</v>
      </c>
    </row>
    <row r="366" spans="1:4" x14ac:dyDescent="0.25">
      <c r="A366" s="6">
        <f>'raw Data'!R365</f>
        <v>0.49613225674897388</v>
      </c>
      <c r="B366" s="6">
        <f>'raw Data'!S365</f>
        <v>3.926034438874269</v>
      </c>
      <c r="C366" s="6">
        <f>'raw Data'!AK365</f>
        <v>0.34759695318101047</v>
      </c>
      <c r="D366" s="6">
        <f>'raw Data'!AL365</f>
        <v>3.645002515867295</v>
      </c>
    </row>
    <row r="367" spans="1:4" x14ac:dyDescent="0.25">
      <c r="A367" s="6">
        <f>'raw Data'!R366</f>
        <v>0.49660071956066432</v>
      </c>
      <c r="B367" s="6">
        <f>'raw Data'!S366</f>
        <v>3.9247004036141644</v>
      </c>
      <c r="C367" s="6">
        <f>'raw Data'!AK366</f>
        <v>0.34788093862328251</v>
      </c>
      <c r="D367" s="6">
        <f>'raw Data'!AL366</f>
        <v>3.6447276461693257</v>
      </c>
    </row>
    <row r="368" spans="1:4" x14ac:dyDescent="0.25">
      <c r="A368" s="6">
        <f>'raw Data'!R367</f>
        <v>0.49332208377642017</v>
      </c>
      <c r="B368" s="6">
        <f>'raw Data'!S367</f>
        <v>3.9240175146449148</v>
      </c>
      <c r="C368" s="6">
        <f>'raw Data'!AK367</f>
        <v>0.34641415658270952</v>
      </c>
      <c r="D368" s="6">
        <f>'raw Data'!AL367</f>
        <v>3.6475693355740559</v>
      </c>
    </row>
    <row r="369" spans="1:4" x14ac:dyDescent="0.25">
      <c r="A369" s="6">
        <f>'raw Data'!R368</f>
        <v>0.49235549471272561</v>
      </c>
      <c r="B369" s="6">
        <f>'raw Data'!S368</f>
        <v>3.9247606498492269</v>
      </c>
      <c r="C369" s="6">
        <f>'raw Data'!AK368</f>
        <v>0.34661467124570983</v>
      </c>
      <c r="D369" s="6">
        <f>'raw Data'!AL368</f>
        <v>3.6475743415400745</v>
      </c>
    </row>
    <row r="370" spans="1:4" x14ac:dyDescent="0.25">
      <c r="A370" s="6">
        <f>'raw Data'!R369</f>
        <v>0.49282634436757461</v>
      </c>
      <c r="B370" s="6">
        <f>'raw Data'!S369</f>
        <v>3.9233531798414703</v>
      </c>
      <c r="C370" s="6">
        <f>'raw Data'!AK369</f>
        <v>0.34677517443056172</v>
      </c>
      <c r="D370" s="6">
        <f>'raw Data'!AL369</f>
        <v>3.64529349959043</v>
      </c>
    </row>
    <row r="371" spans="1:4" x14ac:dyDescent="0.25">
      <c r="A371" s="6">
        <f>'raw Data'!R370</f>
        <v>0.49309229525764625</v>
      </c>
      <c r="B371" s="6">
        <f>'raw Data'!S370</f>
        <v>3.9237351242123077</v>
      </c>
      <c r="C371" s="6">
        <f>'raw Data'!AK370</f>
        <v>0.34949419117002978</v>
      </c>
      <c r="D371" s="6">
        <f>'raw Data'!AL370</f>
        <v>3.6438307659199909</v>
      </c>
    </row>
    <row r="372" spans="1:4" x14ac:dyDescent="0.25">
      <c r="A372" s="6">
        <f>'raw Data'!R371</f>
        <v>0.49402149243194565</v>
      </c>
      <c r="B372" s="6">
        <f>'raw Data'!S371</f>
        <v>3.9225502857476489</v>
      </c>
      <c r="C372" s="6">
        <f>'raw Data'!AK371</f>
        <v>0.34994027515789811</v>
      </c>
      <c r="D372" s="6">
        <f>'raw Data'!AL371</f>
        <v>3.6452062601966615</v>
      </c>
    </row>
    <row r="373" spans="1:4" x14ac:dyDescent="0.25">
      <c r="A373" s="6">
        <f>'raw Data'!R372</f>
        <v>0.49249469010134789</v>
      </c>
      <c r="B373" s="6">
        <f>'raw Data'!S372</f>
        <v>3.9241141826075046</v>
      </c>
      <c r="C373" s="6">
        <f>'raw Data'!AK372</f>
        <v>0.35011024529872592</v>
      </c>
      <c r="D373" s="6">
        <f>'raw Data'!AL372</f>
        <v>3.6447325994449518</v>
      </c>
    </row>
    <row r="374" spans="1:4" x14ac:dyDescent="0.25">
      <c r="A374" s="6">
        <f>'raw Data'!R373</f>
        <v>0.49115450474970934</v>
      </c>
      <c r="B374" s="6">
        <f>'raw Data'!S373</f>
        <v>3.9236009425877865</v>
      </c>
      <c r="C374" s="6">
        <f>'raw Data'!AK373</f>
        <v>0.34975883245667522</v>
      </c>
      <c r="D374" s="6">
        <f>'raw Data'!AL373</f>
        <v>3.6458920616106698</v>
      </c>
    </row>
    <row r="375" spans="1:4" x14ac:dyDescent="0.25">
      <c r="A375" s="6">
        <f>'raw Data'!R374</f>
        <v>0.49203844736492247</v>
      </c>
      <c r="B375" s="6">
        <f>'raw Data'!S374</f>
        <v>3.9234678222251875</v>
      </c>
      <c r="C375" s="6">
        <f>'raw Data'!AK374</f>
        <v>0.35043338490028403</v>
      </c>
      <c r="D375" s="6">
        <f>'raw Data'!AL374</f>
        <v>3.646890962303464</v>
      </c>
    </row>
    <row r="376" spans="1:4" x14ac:dyDescent="0.25">
      <c r="A376" s="6">
        <f>'raw Data'!R375</f>
        <v>0.49176775515484489</v>
      </c>
      <c r="B376" s="6">
        <f>'raw Data'!S375</f>
        <v>3.9231010078651836</v>
      </c>
      <c r="C376" s="6">
        <f>'raw Data'!AK375</f>
        <v>0.35058120245354968</v>
      </c>
      <c r="D376" s="6">
        <f>'raw Data'!AL375</f>
        <v>3.6455551721167567</v>
      </c>
    </row>
    <row r="377" spans="1:4" x14ac:dyDescent="0.25">
      <c r="A377" s="6">
        <f>'raw Data'!R376</f>
        <v>0.49031360743613911</v>
      </c>
      <c r="B377" s="6">
        <f>'raw Data'!S376</f>
        <v>3.9235960427658751</v>
      </c>
      <c r="C377" s="6">
        <f>'raw Data'!AK376</f>
        <v>0.3545570706547701</v>
      </c>
      <c r="D377" s="6">
        <f>'raw Data'!AL376</f>
        <v>3.6486535098231236</v>
      </c>
    </row>
    <row r="378" spans="1:4" x14ac:dyDescent="0.25">
      <c r="A378" s="6">
        <f>'raw Data'!R377</f>
        <v>0.48684778858885647</v>
      </c>
      <c r="B378" s="6">
        <f>'raw Data'!S377</f>
        <v>3.9217456361490273</v>
      </c>
      <c r="C378" s="6">
        <f>'raw Data'!AK377</f>
        <v>0.35510932217254843</v>
      </c>
      <c r="D378" s="6">
        <f>'raw Data'!AL377</f>
        <v>3.6467490867219459</v>
      </c>
    </row>
    <row r="379" spans="1:4" x14ac:dyDescent="0.25">
      <c r="A379" s="6">
        <f>'raw Data'!R378</f>
        <v>0.48725132044854341</v>
      </c>
      <c r="B379" s="6">
        <f>'raw Data'!S378</f>
        <v>3.9219176084939105</v>
      </c>
      <c r="C379" s="6">
        <f>'raw Data'!AK378</f>
        <v>0.35280282877203234</v>
      </c>
      <c r="D379" s="6">
        <f>'raw Data'!AL378</f>
        <v>3.6498152302422806</v>
      </c>
    </row>
    <row r="380" spans="1:4" x14ac:dyDescent="0.25">
      <c r="A380" s="6">
        <f>'raw Data'!R379</f>
        <v>0.48763267914295072</v>
      </c>
      <c r="B380" s="6">
        <f>'raw Data'!S379</f>
        <v>3.9209387301886984</v>
      </c>
      <c r="C380" s="6">
        <f>'raw Data'!AK379</f>
        <v>0.35360065818254433</v>
      </c>
      <c r="D380" s="6">
        <f>'raw Data'!AL379</f>
        <v>3.652179876342402</v>
      </c>
    </row>
    <row r="381" spans="1:4" x14ac:dyDescent="0.25">
      <c r="A381" s="6">
        <f>'raw Data'!R380</f>
        <v>0.49011733222747123</v>
      </c>
      <c r="B381" s="6">
        <f>'raw Data'!S380</f>
        <v>3.9219339393621238</v>
      </c>
      <c r="C381" s="6">
        <f>'raw Data'!AK380</f>
        <v>0.3540719667967272</v>
      </c>
      <c r="D381" s="6">
        <f>'raw Data'!AL380</f>
        <v>3.6535056580874961</v>
      </c>
    </row>
    <row r="382" spans="1:4" x14ac:dyDescent="0.25">
      <c r="A382" s="6">
        <f>'raw Data'!R381</f>
        <v>0.4883244233122877</v>
      </c>
      <c r="B382" s="6">
        <f>'raw Data'!S381</f>
        <v>3.9220427563167846</v>
      </c>
      <c r="C382" s="6">
        <f>'raw Data'!AK381</f>
        <v>0.35443122675376798</v>
      </c>
      <c r="D382" s="6">
        <f>'raw Data'!AL381</f>
        <v>3.6538423343869413</v>
      </c>
    </row>
    <row r="383" spans="1:4" x14ac:dyDescent="0.25">
      <c r="A383" s="6">
        <f>'raw Data'!R382</f>
        <v>0.48806438054849205</v>
      </c>
      <c r="B383" s="6">
        <f>'raw Data'!S382</f>
        <v>3.9213215684503533</v>
      </c>
      <c r="C383" s="6">
        <f>'raw Data'!AK382</f>
        <v>0.35527610808562626</v>
      </c>
      <c r="D383" s="6">
        <f>'raw Data'!AL382</f>
        <v>3.6558442606767798</v>
      </c>
    </row>
    <row r="384" spans="1:4" x14ac:dyDescent="0.25">
      <c r="A384" s="6">
        <f>'raw Data'!R383</f>
        <v>0.48890393101546964</v>
      </c>
      <c r="B384" s="6">
        <f>'raw Data'!S383</f>
        <v>3.9203230280528492</v>
      </c>
      <c r="C384" s="6">
        <f>'raw Data'!AK383</f>
        <v>0.35451031910496172</v>
      </c>
      <c r="D384" s="6">
        <f>'raw Data'!AL383</f>
        <v>3.6578367039186577</v>
      </c>
    </row>
    <row r="385" spans="1:4" x14ac:dyDescent="0.25">
      <c r="A385" s="6">
        <f>'raw Data'!R384</f>
        <v>0.48772334340391021</v>
      </c>
      <c r="B385" s="6">
        <f>'raw Data'!S384</f>
        <v>3.9204320204336809</v>
      </c>
      <c r="C385" s="6">
        <f>'raw Data'!AK384</f>
        <v>0.35577661716842335</v>
      </c>
      <c r="D385" s="6">
        <f>'raw Data'!AL384</f>
        <v>3.6548685141391348</v>
      </c>
    </row>
    <row r="386" spans="1:4" x14ac:dyDescent="0.25">
      <c r="A386" s="6">
        <f>'raw Data'!R385</f>
        <v>0.48677397301668224</v>
      </c>
      <c r="B386" s="6">
        <f>'raw Data'!S385</f>
        <v>3.9211113968697577</v>
      </c>
      <c r="C386" s="6">
        <f>'raw Data'!AK385</f>
        <v>0.35608492954160215</v>
      </c>
      <c r="D386" s="6">
        <f>'raw Data'!AL385</f>
        <v>3.6561543424412726</v>
      </c>
    </row>
    <row r="387" spans="1:4" x14ac:dyDescent="0.25">
      <c r="A387" s="6">
        <f>'raw Data'!R386</f>
        <v>0.48672666635059203</v>
      </c>
      <c r="B387" s="6">
        <f>'raw Data'!S386</f>
        <v>3.921172385967159</v>
      </c>
      <c r="C387" s="6">
        <f>'raw Data'!AK386</f>
        <v>0.35687680847622644</v>
      </c>
      <c r="D387" s="6">
        <f>'raw Data'!AL386</f>
        <v>3.6510840899080814</v>
      </c>
    </row>
    <row r="388" spans="1:4" x14ac:dyDescent="0.25">
      <c r="A388" s="6">
        <f>'raw Data'!R387</f>
        <v>0.48804500392234579</v>
      </c>
      <c r="B388" s="6">
        <f>'raw Data'!S387</f>
        <v>3.9214789124124261</v>
      </c>
      <c r="C388" s="6">
        <f>'raw Data'!AK387</f>
        <v>0.35707861267797431</v>
      </c>
      <c r="D388" s="6">
        <f>'raw Data'!AL387</f>
        <v>3.6522132947780936</v>
      </c>
    </row>
    <row r="389" spans="1:4" x14ac:dyDescent="0.25">
      <c r="A389" s="6">
        <f>'raw Data'!R388</f>
        <v>0.48936538350858816</v>
      </c>
      <c r="B389" s="6">
        <f>'raw Data'!S388</f>
        <v>3.9213422645560145</v>
      </c>
      <c r="C389" s="6">
        <f>'raw Data'!AK388</f>
        <v>0.3555062038986887</v>
      </c>
      <c r="D389" s="6">
        <f>'raw Data'!AL388</f>
        <v>3.6519026529426903</v>
      </c>
    </row>
    <row r="390" spans="1:4" x14ac:dyDescent="0.25">
      <c r="A390" s="6">
        <f>'raw Data'!R389</f>
        <v>0.48981121083357915</v>
      </c>
      <c r="B390" s="6">
        <f>'raw Data'!S389</f>
        <v>3.9228265019862709</v>
      </c>
      <c r="C390" s="6">
        <f>'raw Data'!AK389</f>
        <v>0.35487511432419344</v>
      </c>
      <c r="D390" s="6">
        <f>'raw Data'!AL389</f>
        <v>3.6507383662734827</v>
      </c>
    </row>
    <row r="391" spans="1:4" x14ac:dyDescent="0.25">
      <c r="A391" s="6">
        <f>'raw Data'!R390</f>
        <v>0.48778674172131237</v>
      </c>
      <c r="B391" s="6">
        <f>'raw Data'!S390</f>
        <v>3.9215415157385616</v>
      </c>
      <c r="C391" s="6">
        <f>'raw Data'!AK390</f>
        <v>0.3572107564737324</v>
      </c>
      <c r="D391" s="6">
        <f>'raw Data'!AL390</f>
        <v>3.6516958814346006</v>
      </c>
    </row>
    <row r="392" spans="1:4" x14ac:dyDescent="0.25">
      <c r="A392" s="6">
        <f>'raw Data'!R391</f>
        <v>0.48823327324653065</v>
      </c>
      <c r="B392" s="6">
        <f>'raw Data'!S391</f>
        <v>3.922724834558442</v>
      </c>
      <c r="C392" s="6">
        <f>'raw Data'!AK391</f>
        <v>0.35794384326892026</v>
      </c>
      <c r="D392" s="6">
        <f>'raw Data'!AL391</f>
        <v>3.6507866696577951</v>
      </c>
    </row>
    <row r="393" spans="1:4" x14ac:dyDescent="0.25">
      <c r="A393" s="6">
        <f>'raw Data'!R392</f>
        <v>0.48682707440235096</v>
      </c>
      <c r="B393" s="6">
        <f>'raw Data'!S392</f>
        <v>3.9222179486432163</v>
      </c>
      <c r="C393" s="6">
        <f>'raw Data'!AK392</f>
        <v>0.3572576996601341</v>
      </c>
      <c r="D393" s="6">
        <f>'raw Data'!AL392</f>
        <v>3.6502127331893619</v>
      </c>
    </row>
    <row r="394" spans="1:4" x14ac:dyDescent="0.25">
      <c r="A394" s="6">
        <f>'raw Data'!R393</f>
        <v>0.48611480190683409</v>
      </c>
      <c r="B394" s="6">
        <f>'raw Data'!S393</f>
        <v>3.9219442811335883</v>
      </c>
      <c r="C394" s="6">
        <f>'raw Data'!AK393</f>
        <v>0.35681721283265044</v>
      </c>
      <c r="D394" s="6">
        <f>'raw Data'!AL393</f>
        <v>3.6499913628521465</v>
      </c>
    </row>
    <row r="395" spans="1:4" x14ac:dyDescent="0.25">
      <c r="A395" s="6">
        <f>'raw Data'!R394</f>
        <v>0.48812003801194276</v>
      </c>
      <c r="B395" s="6">
        <f>'raw Data'!S394</f>
        <v>3.924118526033014</v>
      </c>
      <c r="C395" s="6">
        <f>'raw Data'!AK394</f>
        <v>0.35468556642323723</v>
      </c>
      <c r="D395" s="6">
        <f>'raw Data'!AL394</f>
        <v>3.6520579526989598</v>
      </c>
    </row>
    <row r="396" spans="1:4" x14ac:dyDescent="0.25">
      <c r="A396" s="6">
        <f>'raw Data'!R395</f>
        <v>0.48944162913688471</v>
      </c>
      <c r="B396" s="6">
        <f>'raw Data'!S395</f>
        <v>3.9241119963123583</v>
      </c>
      <c r="C396" s="6">
        <f>'raw Data'!AK395</f>
        <v>0.35367718572005924</v>
      </c>
      <c r="D396" s="6">
        <f>'raw Data'!AL395</f>
        <v>3.6529604333334511</v>
      </c>
    </row>
    <row r="397" spans="1:4" x14ac:dyDescent="0.25">
      <c r="A397" s="6">
        <f>'raw Data'!R396</f>
        <v>0.48991192610085399</v>
      </c>
      <c r="B397" s="6">
        <f>'raw Data'!S396</f>
        <v>3.9231021167091162</v>
      </c>
      <c r="C397" s="6">
        <f>'raw Data'!AK396</f>
        <v>0.34938243893326765</v>
      </c>
      <c r="D397" s="6">
        <f>'raw Data'!AL396</f>
        <v>3.6516469572019319</v>
      </c>
    </row>
    <row r="398" spans="1:4" x14ac:dyDescent="0.25">
      <c r="A398" s="6">
        <f>'raw Data'!R397</f>
        <v>0.48815299873854506</v>
      </c>
      <c r="B398" s="6">
        <f>'raw Data'!S397</f>
        <v>3.923848614804617</v>
      </c>
      <c r="C398" s="6">
        <f>'raw Data'!AK397</f>
        <v>0.34800388174877295</v>
      </c>
      <c r="D398" s="6">
        <f>'raw Data'!AL397</f>
        <v>3.6515931111899276</v>
      </c>
    </row>
    <row r="399" spans="1:4" x14ac:dyDescent="0.25">
      <c r="A399" s="6">
        <f>'raw Data'!R398</f>
        <v>0.49028264349872547</v>
      </c>
      <c r="B399" s="6">
        <f>'raw Data'!S398</f>
        <v>3.924790480297129</v>
      </c>
      <c r="C399" s="6">
        <f>'raw Data'!AK398</f>
        <v>0.3456617578194251</v>
      </c>
      <c r="D399" s="6">
        <f>'raw Data'!AL398</f>
        <v>3.6515782864084794</v>
      </c>
    </row>
    <row r="400" spans="1:4" x14ac:dyDescent="0.25">
      <c r="A400" s="6">
        <f>'raw Data'!R399</f>
        <v>0.4909176745237393</v>
      </c>
      <c r="B400" s="6">
        <f>'raw Data'!S399</f>
        <v>3.9231597165425725</v>
      </c>
      <c r="C400" s="6">
        <f>'raw Data'!AK399</f>
        <v>0.34605100027177071</v>
      </c>
      <c r="D400" s="6">
        <f>'raw Data'!AL399</f>
        <v>3.6505326182885622</v>
      </c>
    </row>
    <row r="401" spans="1:4" x14ac:dyDescent="0.25">
      <c r="A401" s="6">
        <f>'raw Data'!R400</f>
        <v>0.48726167320240704</v>
      </c>
      <c r="B401" s="6">
        <f>'raw Data'!S400</f>
        <v>3.9241934398666185</v>
      </c>
      <c r="C401" s="6">
        <f>'raw Data'!AK400</f>
        <v>0.34645081021378871</v>
      </c>
      <c r="D401" s="6">
        <f>'raw Data'!AL400</f>
        <v>3.6510940001760774</v>
      </c>
    </row>
    <row r="402" spans="1:4" x14ac:dyDescent="0.25">
      <c r="A402" s="6">
        <f>'raw Data'!R401</f>
        <v>0.49107315600439949</v>
      </c>
      <c r="B402" s="6">
        <f>'raw Data'!S401</f>
        <v>3.9241233941452243</v>
      </c>
      <c r="C402" s="6">
        <f>'raw Data'!AK401</f>
        <v>0.34278909565910337</v>
      </c>
      <c r="D402" s="6">
        <f>'raw Data'!AL401</f>
        <v>3.6504433722514382</v>
      </c>
    </row>
    <row r="403" spans="1:4" x14ac:dyDescent="0.25">
      <c r="A403" s="6">
        <f>'raw Data'!R402</f>
        <v>0.698285942436499</v>
      </c>
      <c r="B403" s="6">
        <f>'raw Data'!S402</f>
        <v>4.0057332347161694</v>
      </c>
      <c r="C403" s="6">
        <f>'raw Data'!AK402</f>
        <v>-0.10380173060557034</v>
      </c>
      <c r="D403" s="6">
        <f>'raw Data'!AL402</f>
        <v>3.3627405072484491</v>
      </c>
    </row>
    <row r="404" spans="1:4" x14ac:dyDescent="0.25">
      <c r="A404" s="6">
        <f>'raw Data'!R403</f>
        <v>0.69859838472596181</v>
      </c>
      <c r="B404" s="6">
        <f>'raw Data'!S403</f>
        <v>4.0040283808550132</v>
      </c>
      <c r="C404" s="6">
        <f>'raw Data'!AK403</f>
        <v>-0.10755607677949036</v>
      </c>
      <c r="D404" s="6">
        <f>'raw Data'!AL403</f>
        <v>3.3654624978552192</v>
      </c>
    </row>
    <row r="405" spans="1:4" x14ac:dyDescent="0.25">
      <c r="A405" s="6">
        <f>'raw Data'!R404</f>
        <v>0.6995514966282248</v>
      </c>
      <c r="B405" s="6">
        <f>'raw Data'!S404</f>
        <v>4.0040208455571422</v>
      </c>
      <c r="C405" s="6">
        <f>'raw Data'!AK404</f>
        <v>-0.1073076147414701</v>
      </c>
      <c r="D405" s="6">
        <f>'raw Data'!AL404</f>
        <v>3.3585979105752597</v>
      </c>
    </row>
    <row r="406" spans="1:4" x14ac:dyDescent="0.25">
      <c r="A406" s="6">
        <f>'raw Data'!R405</f>
        <v>0.69642051792645454</v>
      </c>
      <c r="B406" s="6">
        <f>'raw Data'!S405</f>
        <v>4.0041762226777697</v>
      </c>
      <c r="C406" s="6">
        <f>'raw Data'!AK405</f>
        <v>-0.1052269656836495</v>
      </c>
      <c r="D406" s="6">
        <f>'raw Data'!AL405</f>
        <v>3.3561650130422103</v>
      </c>
    </row>
    <row r="407" spans="1:4" x14ac:dyDescent="0.25">
      <c r="A407" s="6">
        <f>'raw Data'!R406</f>
        <v>0.69571420546089791</v>
      </c>
      <c r="B407" s="6">
        <f>'raw Data'!S406</f>
        <v>4.0053012731312494</v>
      </c>
      <c r="C407" s="6">
        <f>'raw Data'!AK406</f>
        <v>-0.10093215825417989</v>
      </c>
      <c r="D407" s="6">
        <f>'raw Data'!AL406</f>
        <v>3.3439908760103711</v>
      </c>
    </row>
    <row r="408" spans="1:4" x14ac:dyDescent="0.25">
      <c r="A408" s="6">
        <f>'raw Data'!R407</f>
        <v>0.6954912670552712</v>
      </c>
      <c r="B408" s="6">
        <f>'raw Data'!S407</f>
        <v>4.0034748159461691</v>
      </c>
      <c r="C408" s="6">
        <f>'raw Data'!AK407</f>
        <v>-0.10077687500180085</v>
      </c>
      <c r="D408" s="6">
        <f>'raw Data'!AL407</f>
        <v>3.3418098914786083</v>
      </c>
    </row>
    <row r="409" spans="1:4" x14ac:dyDescent="0.25">
      <c r="A409" s="6">
        <f>'raw Data'!R408</f>
        <v>0.69698094924765297</v>
      </c>
      <c r="B409" s="6">
        <f>'raw Data'!S408</f>
        <v>4.0034828400342803</v>
      </c>
      <c r="C409" s="6">
        <f>'raw Data'!AK408</f>
        <v>-0.10004618073382253</v>
      </c>
      <c r="D409" s="6">
        <f>'raw Data'!AL408</f>
        <v>3.3343503251383924</v>
      </c>
    </row>
    <row r="410" spans="1:4" x14ac:dyDescent="0.25">
      <c r="A410" s="6">
        <f>'raw Data'!R409</f>
        <v>0.69795550435964282</v>
      </c>
      <c r="B410" s="6">
        <f>'raw Data'!S409</f>
        <v>4.003273681107312</v>
      </c>
      <c r="C410" s="6">
        <f>'raw Data'!AK409</f>
        <v>-9.9744882486146005E-2</v>
      </c>
      <c r="D410" s="6">
        <f>'raw Data'!AL409</f>
        <v>3.3341207778712207</v>
      </c>
    </row>
    <row r="411" spans="1:4" x14ac:dyDescent="0.25">
      <c r="A411" s="6">
        <f>'raw Data'!R410</f>
        <v>0.6967871772955837</v>
      </c>
      <c r="B411" s="6">
        <f>'raw Data'!S410</f>
        <v>4.0028436732370425</v>
      </c>
      <c r="C411" s="6">
        <f>'raw Data'!AK410</f>
        <v>-9.790813132209189E-2</v>
      </c>
      <c r="D411" s="6">
        <f>'raw Data'!AL410</f>
        <v>3.3313742715941252</v>
      </c>
    </row>
    <row r="412" spans="1:4" x14ac:dyDescent="0.25">
      <c r="A412" s="6">
        <f>'raw Data'!R411</f>
        <v>0.69507260574878349</v>
      </c>
      <c r="B412" s="6">
        <f>'raw Data'!S411</f>
        <v>4.003738096293108</v>
      </c>
      <c r="C412" s="6">
        <f>'raw Data'!AK411</f>
        <v>-9.7627379628092981E-2</v>
      </c>
      <c r="D412" s="6">
        <f>'raw Data'!AL411</f>
        <v>3.3304357046674609</v>
      </c>
    </row>
    <row r="413" spans="1:4" x14ac:dyDescent="0.25">
      <c r="A413" s="6">
        <f>'raw Data'!R412</f>
        <v>0.69348735917381976</v>
      </c>
      <c r="B413" s="6">
        <f>'raw Data'!S412</f>
        <v>4.0033679925050158</v>
      </c>
      <c r="C413" s="6">
        <f>'raw Data'!AK412</f>
        <v>-9.7635766607845398E-2</v>
      </c>
      <c r="D413" s="6">
        <f>'raw Data'!AL412</f>
        <v>3.3304066495471374</v>
      </c>
    </row>
    <row r="414" spans="1:4" x14ac:dyDescent="0.25">
      <c r="A414" s="6">
        <f>'raw Data'!R413</f>
        <v>0.69475428831016872</v>
      </c>
      <c r="B414" s="6">
        <f>'raw Data'!S413</f>
        <v>4.0037315817553329</v>
      </c>
      <c r="C414" s="6">
        <f>'raw Data'!AK413</f>
        <v>-9.9214020559854607E-2</v>
      </c>
      <c r="D414" s="6">
        <f>'raw Data'!AL413</f>
        <v>3.3304655838160975</v>
      </c>
    </row>
    <row r="415" spans="1:4" x14ac:dyDescent="0.25">
      <c r="A415" s="6">
        <f>'raw Data'!R414</f>
        <v>0.69345366473161407</v>
      </c>
      <c r="B415" s="6">
        <f>'raw Data'!S414</f>
        <v>4.0029766578955988</v>
      </c>
      <c r="C415" s="6">
        <f>'raw Data'!AK414</f>
        <v>-9.7991526941315826E-2</v>
      </c>
      <c r="D415" s="6">
        <f>'raw Data'!AL414</f>
        <v>3.3309238327610617</v>
      </c>
    </row>
    <row r="416" spans="1:4" x14ac:dyDescent="0.25">
      <c r="A416" s="6">
        <f>'raw Data'!R415</f>
        <v>0.69057413152507718</v>
      </c>
      <c r="B416" s="6">
        <f>'raw Data'!S415</f>
        <v>4.0037656614708403</v>
      </c>
      <c r="C416" s="6">
        <f>'raw Data'!AK415</f>
        <v>-9.8226161384342731E-2</v>
      </c>
      <c r="D416" s="6">
        <f>'raw Data'!AL415</f>
        <v>3.3302743785040518</v>
      </c>
    </row>
    <row r="417" spans="1:4" x14ac:dyDescent="0.25">
      <c r="A417" s="6">
        <f>'raw Data'!R416</f>
        <v>0.691392311306399</v>
      </c>
      <c r="B417" s="6">
        <f>'raw Data'!S416</f>
        <v>4.0027954969589761</v>
      </c>
      <c r="C417" s="6">
        <f>'raw Data'!AK416</f>
        <v>-9.6447207026550894E-2</v>
      </c>
      <c r="D417" s="6">
        <f>'raw Data'!AL416</f>
        <v>3.3305859162570446</v>
      </c>
    </row>
    <row r="418" spans="1:4" x14ac:dyDescent="0.25">
      <c r="A418" s="6">
        <f>'raw Data'!R417</f>
        <v>0.69187056988499673</v>
      </c>
      <c r="B418" s="6">
        <f>'raw Data'!S417</f>
        <v>4.0033459101083091</v>
      </c>
      <c r="C418" s="6">
        <f>'raw Data'!AK417</f>
        <v>-9.736410178236643E-2</v>
      </c>
      <c r="D418" s="6">
        <f>'raw Data'!AL417</f>
        <v>3.3311695018648804</v>
      </c>
    </row>
    <row r="419" spans="1:4" x14ac:dyDescent="0.25">
      <c r="A419" s="6">
        <f>'raw Data'!R418</f>
        <v>0.69501367036839834</v>
      </c>
      <c r="B419" s="6">
        <f>'raw Data'!S418</f>
        <v>4.0060224304782173</v>
      </c>
      <c r="C419" s="6">
        <f>'raw Data'!AK418</f>
        <v>-9.7563415574117088E-2</v>
      </c>
      <c r="D419" s="6">
        <f>'raw Data'!AL418</f>
        <v>3.3311422082780098</v>
      </c>
    </row>
    <row r="420" spans="1:4" x14ac:dyDescent="0.25">
      <c r="A420" s="6">
        <f>'raw Data'!R419</f>
        <v>0.69620143574202142</v>
      </c>
      <c r="B420" s="6">
        <f>'raw Data'!S419</f>
        <v>4.004859632991514</v>
      </c>
      <c r="C420" s="6">
        <f>'raw Data'!AK419</f>
        <v>-9.7802644574369435E-2</v>
      </c>
      <c r="D420" s="6">
        <f>'raw Data'!AL419</f>
        <v>3.3304851972503897</v>
      </c>
    </row>
    <row r="421" spans="1:4" x14ac:dyDescent="0.25">
      <c r="A421" s="6">
        <f>'raw Data'!R420</f>
        <v>0.69360326944230433</v>
      </c>
      <c r="B421" s="6">
        <f>'raw Data'!S420</f>
        <v>4.0057577629230074</v>
      </c>
      <c r="C421" s="6">
        <f>'raw Data'!AK420</f>
        <v>-9.6718122586179067E-2</v>
      </c>
      <c r="D421" s="6">
        <f>'raw Data'!AL420</f>
        <v>3.3279443484603819</v>
      </c>
    </row>
    <row r="422" spans="1:4" x14ac:dyDescent="0.25">
      <c r="A422" s="6">
        <f>'raw Data'!R421</f>
        <v>0.69350320019832712</v>
      </c>
      <c r="B422" s="6">
        <f>'raw Data'!S421</f>
        <v>4.0058608392921808</v>
      </c>
      <c r="C422" s="6">
        <f>'raw Data'!AK421</f>
        <v>-9.6231864949830229E-2</v>
      </c>
      <c r="D422" s="6">
        <f>'raw Data'!AL421</f>
        <v>3.3278108323426738</v>
      </c>
    </row>
    <row r="423" spans="1:4" x14ac:dyDescent="0.25">
      <c r="A423" s="6">
        <f>'raw Data'!R422</f>
        <v>0.69295452714521522</v>
      </c>
      <c r="B423" s="6">
        <f>'raw Data'!S422</f>
        <v>4.0051065270960473</v>
      </c>
      <c r="C423" s="6">
        <f>'raw Data'!AK422</f>
        <v>-9.5608603208936868E-2</v>
      </c>
      <c r="D423" s="6">
        <f>'raw Data'!AL422</f>
        <v>3.3277552336573946</v>
      </c>
    </row>
    <row r="424" spans="1:4" x14ac:dyDescent="0.25">
      <c r="A424" s="6">
        <f>'raw Data'!R423</f>
        <v>0.69500789589509748</v>
      </c>
      <c r="B424" s="6">
        <f>'raw Data'!S423</f>
        <v>4.0052211751438085</v>
      </c>
      <c r="C424" s="6">
        <f>'raw Data'!AK423</f>
        <v>-9.5641084451022165E-2</v>
      </c>
      <c r="D424" s="6">
        <f>'raw Data'!AL423</f>
        <v>3.3296953149109849</v>
      </c>
    </row>
    <row r="425" spans="1:4" x14ac:dyDescent="0.25">
      <c r="A425" s="6">
        <f>'raw Data'!R424</f>
        <v>0.69345052153545528</v>
      </c>
      <c r="B425" s="6">
        <f>'raw Data'!S424</f>
        <v>4.0067375661794911</v>
      </c>
      <c r="C425" s="6">
        <f>'raw Data'!AK424</f>
        <v>-9.5560945142251955E-2</v>
      </c>
      <c r="D425" s="6">
        <f>'raw Data'!AL424</f>
        <v>3.330628620252909</v>
      </c>
    </row>
    <row r="426" spans="1:4" x14ac:dyDescent="0.25">
      <c r="A426" s="6">
        <f>'raw Data'!R425</f>
        <v>0.69421899031243417</v>
      </c>
      <c r="B426" s="6">
        <f>'raw Data'!S425</f>
        <v>4.0072778207961273</v>
      </c>
      <c r="C426" s="6">
        <f>'raw Data'!AK425</f>
        <v>-9.5579308531999238E-2</v>
      </c>
      <c r="D426" s="6">
        <f>'raw Data'!AL425</f>
        <v>3.3305953552800771</v>
      </c>
    </row>
    <row r="427" spans="1:4" x14ac:dyDescent="0.25">
      <c r="A427" s="6">
        <f>'raw Data'!R426</f>
        <v>0.69381349537939718</v>
      </c>
      <c r="B427" s="6">
        <f>'raw Data'!S426</f>
        <v>4.0074466927748</v>
      </c>
      <c r="C427" s="6">
        <f>'raw Data'!AK426</f>
        <v>-9.6614324430229118E-2</v>
      </c>
      <c r="D427" s="6">
        <f>'raw Data'!AL426</f>
        <v>3.3322982358358697</v>
      </c>
    </row>
    <row r="428" spans="1:4" x14ac:dyDescent="0.25">
      <c r="A428" s="6">
        <f>'raw Data'!R427</f>
        <v>0.6938319076838696</v>
      </c>
      <c r="B428" s="6">
        <f>'raw Data'!S427</f>
        <v>4.007359256269817</v>
      </c>
      <c r="C428" s="6">
        <f>'raw Data'!AK427</f>
        <v>-9.7101894133241232E-2</v>
      </c>
      <c r="D428" s="6">
        <f>'raw Data'!AL427</f>
        <v>3.3327999947109417</v>
      </c>
    </row>
    <row r="429" spans="1:4" x14ac:dyDescent="0.25">
      <c r="A429" s="6">
        <f>'raw Data'!R428</f>
        <v>0.69746862727709624</v>
      </c>
      <c r="B429" s="6">
        <f>'raw Data'!S428</f>
        <v>4.006169011064272</v>
      </c>
      <c r="C429" s="6">
        <f>'raw Data'!AK428</f>
        <v>-9.6708180007074609E-2</v>
      </c>
      <c r="D429" s="6">
        <f>'raw Data'!AL428</f>
        <v>3.3331984054332771</v>
      </c>
    </row>
    <row r="430" spans="1:4" x14ac:dyDescent="0.25">
      <c r="A430" s="6">
        <f>'raw Data'!R429</f>
        <v>0.70029593834118331</v>
      </c>
      <c r="B430" s="6">
        <f>'raw Data'!S429</f>
        <v>4.0077683450351342</v>
      </c>
      <c r="C430" s="6">
        <f>'raw Data'!AK429</f>
        <v>-9.6618013457140536E-2</v>
      </c>
      <c r="D430" s="6">
        <f>'raw Data'!AL429</f>
        <v>3.333549877032711</v>
      </c>
    </row>
    <row r="431" spans="1:4" x14ac:dyDescent="0.25">
      <c r="A431" s="6">
        <f>'raw Data'!R430</f>
        <v>0.70141421336034271</v>
      </c>
      <c r="B431" s="6">
        <f>'raw Data'!S430</f>
        <v>4.0079316388185697</v>
      </c>
      <c r="C431" s="6">
        <f>'raw Data'!AK430</f>
        <v>-9.6793101570680634E-2</v>
      </c>
      <c r="D431" s="6">
        <f>'raw Data'!AL430</f>
        <v>3.3331149516210523</v>
      </c>
    </row>
    <row r="432" spans="1:4" x14ac:dyDescent="0.25">
      <c r="A432" s="6">
        <f>'raw Data'!R431</f>
        <v>0.70326923385157003</v>
      </c>
      <c r="B432" s="6">
        <f>'raw Data'!S431</f>
        <v>4.0088060707506923</v>
      </c>
      <c r="C432" s="6">
        <f>'raw Data'!AK431</f>
        <v>-9.702582861702462E-2</v>
      </c>
      <c r="D432" s="6">
        <f>'raw Data'!AL431</f>
        <v>3.3324353619205143</v>
      </c>
    </row>
    <row r="433" spans="1:4" x14ac:dyDescent="0.25">
      <c r="A433" s="6">
        <f>'raw Data'!R432</f>
        <v>0.70569875330799803</v>
      </c>
      <c r="B433" s="6">
        <f>'raw Data'!S432</f>
        <v>4.0102467832640611</v>
      </c>
      <c r="C433" s="6">
        <f>'raw Data'!AK432</f>
        <v>-9.7766963148651076E-2</v>
      </c>
      <c r="D433" s="6">
        <f>'raw Data'!AL432</f>
        <v>3.332041771484282</v>
      </c>
    </row>
    <row r="434" spans="1:4" x14ac:dyDescent="0.25">
      <c r="A434" s="6">
        <f>'raw Data'!R433</f>
        <v>0.70624619017118506</v>
      </c>
      <c r="B434" s="6">
        <f>'raw Data'!S433</f>
        <v>4.0089292936174186</v>
      </c>
      <c r="C434" s="6">
        <f>'raw Data'!AK433</f>
        <v>-9.6974975541026617E-2</v>
      </c>
      <c r="D434" s="6">
        <f>'raw Data'!AL433</f>
        <v>3.3301232032690375</v>
      </c>
    </row>
    <row r="435" spans="1:4" x14ac:dyDescent="0.25">
      <c r="A435" s="6">
        <f>'raw Data'!R434</f>
        <v>0.70578047191746374</v>
      </c>
      <c r="B435" s="6">
        <f>'raw Data'!S434</f>
        <v>4.0100629490250475</v>
      </c>
      <c r="C435" s="6">
        <f>'raw Data'!AK434</f>
        <v>-9.7664120127415585E-2</v>
      </c>
      <c r="D435" s="6">
        <f>'raw Data'!AL434</f>
        <v>3.3284550921028191</v>
      </c>
    </row>
    <row r="436" spans="1:4" x14ac:dyDescent="0.25">
      <c r="A436" s="6">
        <f>'raw Data'!R435</f>
        <v>0.7085206335496933</v>
      </c>
      <c r="B436" s="6">
        <f>'raw Data'!S435</f>
        <v>4.0095790357009351</v>
      </c>
      <c r="C436" s="6">
        <f>'raw Data'!AK435</f>
        <v>-9.843247477523924E-2</v>
      </c>
      <c r="D436" s="6">
        <f>'raw Data'!AL435</f>
        <v>3.327190984883527</v>
      </c>
    </row>
    <row r="437" spans="1:4" x14ac:dyDescent="0.25">
      <c r="A437" s="6">
        <f>'raw Data'!R436</f>
        <v>0.70949026088425682</v>
      </c>
      <c r="B437" s="6">
        <f>'raw Data'!S436</f>
        <v>4.0085815470235149</v>
      </c>
      <c r="C437" s="6">
        <f>'raw Data'!AK436</f>
        <v>-9.9036439739821389E-2</v>
      </c>
      <c r="D437" s="6">
        <f>'raw Data'!AL436</f>
        <v>3.3246700427514013</v>
      </c>
    </row>
    <row r="438" spans="1:4" x14ac:dyDescent="0.25">
      <c r="A438" s="6">
        <f>'raw Data'!R437</f>
        <v>0.70938601504388876</v>
      </c>
      <c r="B438" s="6">
        <f>'raw Data'!S437</f>
        <v>4.0083889125270922</v>
      </c>
      <c r="C438" s="6">
        <f>'raw Data'!AK437</f>
        <v>-9.9024907166066795E-2</v>
      </c>
      <c r="D438" s="6">
        <f>'raw Data'!AL437</f>
        <v>3.3280419243270432</v>
      </c>
    </row>
    <row r="439" spans="1:4" x14ac:dyDescent="0.25">
      <c r="A439" s="6">
        <f>'raw Data'!R438</f>
        <v>0.70675691476246905</v>
      </c>
      <c r="B439" s="6">
        <f>'raw Data'!S438</f>
        <v>4.0083679589436763</v>
      </c>
      <c r="C439" s="6">
        <f>'raw Data'!AK438</f>
        <v>-9.8930896580405575E-2</v>
      </c>
      <c r="D439" s="6">
        <f>'raw Data'!AL438</f>
        <v>3.3285936644026322</v>
      </c>
    </row>
    <row r="440" spans="1:4" x14ac:dyDescent="0.25">
      <c r="A440" s="6">
        <f>'raw Data'!R439</f>
        <v>0.70372411415584923</v>
      </c>
      <c r="B440" s="6">
        <f>'raw Data'!S439</f>
        <v>4.00652157049399</v>
      </c>
      <c r="C440" s="6">
        <f>'raw Data'!AK439</f>
        <v>-9.5584555276721869E-2</v>
      </c>
      <c r="D440" s="6">
        <f>'raw Data'!AL439</f>
        <v>3.331066276897658</v>
      </c>
    </row>
    <row r="441" spans="1:4" x14ac:dyDescent="0.25">
      <c r="A441" s="6">
        <f>'raw Data'!R440</f>
        <v>0.70385452189299547</v>
      </c>
      <c r="B441" s="6">
        <f>'raw Data'!S440</f>
        <v>4.0059318878356045</v>
      </c>
      <c r="C441" s="6">
        <f>'raw Data'!AK440</f>
        <v>-9.6618013457140536E-2</v>
      </c>
      <c r="D441" s="6">
        <f>'raw Data'!AL440</f>
        <v>3.3306397083312889</v>
      </c>
    </row>
    <row r="442" spans="1:4" x14ac:dyDescent="0.25">
      <c r="A442" s="6">
        <f>'raw Data'!R441</f>
        <v>0.70653282621007385</v>
      </c>
      <c r="B442" s="6">
        <f>'raw Data'!S441</f>
        <v>4.0051045108931929</v>
      </c>
      <c r="C442" s="6">
        <f>'raw Data'!AK441</f>
        <v>-9.7227702680887582E-2</v>
      </c>
      <c r="D442" s="6">
        <f>'raw Data'!AL441</f>
        <v>3.3324465214548855</v>
      </c>
    </row>
    <row r="443" spans="1:4" x14ac:dyDescent="0.25">
      <c r="A443" s="6">
        <f>'raw Data'!R442</f>
        <v>0.70529950288479548</v>
      </c>
      <c r="B443" s="6">
        <f>'raw Data'!S442</f>
        <v>4.0060134329853048</v>
      </c>
      <c r="C443" s="6">
        <f>'raw Data'!AK442</f>
        <v>-9.6026005028342645E-2</v>
      </c>
      <c r="D443" s="6">
        <f>'raw Data'!AL442</f>
        <v>3.3293757923634968</v>
      </c>
    </row>
    <row r="444" spans="1:4" x14ac:dyDescent="0.25">
      <c r="A444" s="6">
        <f>'raw Data'!R443</f>
        <v>0.70004997599541108</v>
      </c>
      <c r="B444" s="6">
        <f>'raw Data'!S443</f>
        <v>4.0042303595014097</v>
      </c>
      <c r="C444" s="6">
        <f>'raw Data'!AK443</f>
        <v>-9.6935133055815942E-2</v>
      </c>
      <c r="D444" s="6">
        <f>'raw Data'!AL443</f>
        <v>3.3283626999005254</v>
      </c>
    </row>
    <row r="445" spans="1:4" x14ac:dyDescent="0.25">
      <c r="A445" s="6">
        <f>'raw Data'!R444</f>
        <v>0.69960229292580434</v>
      </c>
      <c r="B445" s="6">
        <f>'raw Data'!S444</f>
        <v>4.0054014134690847</v>
      </c>
      <c r="C445" s="6">
        <f>'raw Data'!AK444</f>
        <v>-9.5699178534093751E-2</v>
      </c>
      <c r="D445" s="6">
        <f>'raw Data'!AL444</f>
        <v>3.3277441135493833</v>
      </c>
    </row>
    <row r="446" spans="1:4" x14ac:dyDescent="0.25">
      <c r="A446" s="6">
        <f>'raw Data'!R445</f>
        <v>0.69965152475926773</v>
      </c>
      <c r="B446" s="6">
        <f>'raw Data'!S445</f>
        <v>4.0037686763660565</v>
      </c>
      <c r="C446" s="6">
        <f>'raw Data'!AK445</f>
        <v>-9.6253303316075275E-2</v>
      </c>
      <c r="D446" s="6">
        <f>'raw Data'!AL445</f>
        <v>3.3286175384064265</v>
      </c>
    </row>
    <row r="447" spans="1:4" x14ac:dyDescent="0.25">
      <c r="A447" s="6">
        <f>'raw Data'!R446</f>
        <v>0.70015832177742665</v>
      </c>
      <c r="B447" s="6">
        <f>'raw Data'!S446</f>
        <v>4.0038032662545415</v>
      </c>
      <c r="C447" s="6">
        <f>'raw Data'!AK446</f>
        <v>-9.6829748891193404E-2</v>
      </c>
      <c r="D447" s="6">
        <f>'raw Data'!AL446</f>
        <v>3.3271987089122406</v>
      </c>
    </row>
    <row r="448" spans="1:4" x14ac:dyDescent="0.25">
      <c r="A448" s="6">
        <f>'raw Data'!R447</f>
        <v>0.69843795358177341</v>
      </c>
      <c r="B448" s="6">
        <f>'raw Data'!S447</f>
        <v>4.0040158399350254</v>
      </c>
      <c r="C448" s="6">
        <f>'raw Data'!AK447</f>
        <v>-9.7487878168780878E-2</v>
      </c>
      <c r="D448" s="6">
        <f>'raw Data'!AL447</f>
        <v>3.3283755581736045</v>
      </c>
    </row>
    <row r="449" spans="1:4" x14ac:dyDescent="0.25">
      <c r="A449" s="6">
        <f>'raw Data'!R448</f>
        <v>0.69690953427457147</v>
      </c>
      <c r="B449" s="6">
        <f>'raw Data'!S448</f>
        <v>4.0026695217284116</v>
      </c>
      <c r="C449" s="6">
        <f>'raw Data'!AK448</f>
        <v>-9.6906299845459704E-2</v>
      </c>
      <c r="D449" s="6">
        <f>'raw Data'!AL448</f>
        <v>3.3272560855435862</v>
      </c>
    </row>
    <row r="450" spans="1:4" x14ac:dyDescent="0.25">
      <c r="A450" s="6">
        <f>'raw Data'!R449</f>
        <v>0.69668579698820177</v>
      </c>
      <c r="B450" s="6">
        <f>'raw Data'!S449</f>
        <v>4.0023833710005974</v>
      </c>
      <c r="C450" s="6">
        <f>'raw Data'!AK449</f>
        <v>-0.10028813819090064</v>
      </c>
      <c r="D450" s="6">
        <f>'raw Data'!AL449</f>
        <v>3.3297927200833817</v>
      </c>
    </row>
    <row r="451" spans="1:4" x14ac:dyDescent="0.25">
      <c r="A451" s="6">
        <f>'raw Data'!R450</f>
        <v>0.69658077169054389</v>
      </c>
      <c r="B451" s="6">
        <f>'raw Data'!S450</f>
        <v>4.0034808474814971</v>
      </c>
      <c r="C451" s="6">
        <f>'raw Data'!AK450</f>
        <v>-0.10018346683626736</v>
      </c>
      <c r="D451" s="6">
        <f>'raw Data'!AL450</f>
        <v>3.3290835182697642</v>
      </c>
    </row>
    <row r="452" spans="1:4" x14ac:dyDescent="0.25">
      <c r="A452" s="6">
        <f>'raw Data'!R451</f>
        <v>0.69923410192425206</v>
      </c>
      <c r="B452" s="6">
        <f>'raw Data'!S451</f>
        <v>4.0032957381676484</v>
      </c>
      <c r="C452" s="6">
        <f>'raw Data'!AK451</f>
        <v>-0.1003707283592031</v>
      </c>
      <c r="D452" s="6">
        <f>'raw Data'!AL451</f>
        <v>3.3306251380211069</v>
      </c>
    </row>
    <row r="453" spans="1:4" x14ac:dyDescent="0.25">
      <c r="A453" s="6">
        <f>'raw Data'!R452</f>
        <v>0.69932572491433675</v>
      </c>
      <c r="B453" s="6">
        <f>'raw Data'!S452</f>
        <v>4.0031909156628771</v>
      </c>
      <c r="C453" s="6">
        <f>'raw Data'!AK452</f>
        <v>-9.9178852916289806E-2</v>
      </c>
      <c r="D453" s="6">
        <f>'raw Data'!AL452</f>
        <v>3.3312675877678131</v>
      </c>
    </row>
    <row r="454" spans="1:4" x14ac:dyDescent="0.25">
      <c r="A454" s="6">
        <f>'raw Data'!R453</f>
        <v>0.69849981487682278</v>
      </c>
      <c r="B454" s="6">
        <f>'raw Data'!S453</f>
        <v>4.0040268737999813</v>
      </c>
      <c r="C454" s="6">
        <f>'raw Data'!AK453</f>
        <v>-9.7892918006521543E-2</v>
      </c>
      <c r="D454" s="6">
        <f>'raw Data'!AL453</f>
        <v>3.3282198701066421</v>
      </c>
    </row>
    <row r="455" spans="1:4" x14ac:dyDescent="0.25">
      <c r="A455" s="6">
        <f>'raw Data'!R454</f>
        <v>0.70045550988070204</v>
      </c>
      <c r="B455" s="6">
        <f>'raw Data'!S454</f>
        <v>4.0024405969153385</v>
      </c>
      <c r="C455" s="6">
        <f>'raw Data'!AK454</f>
        <v>-9.9280786066662199E-2</v>
      </c>
      <c r="D455" s="6">
        <f>'raw Data'!AL454</f>
        <v>3.3273759773640981</v>
      </c>
    </row>
    <row r="456" spans="1:4" x14ac:dyDescent="0.25">
      <c r="A456" s="6">
        <f>'raw Data'!R455</f>
        <v>0.70073856809343527</v>
      </c>
      <c r="B456" s="6">
        <f>'raw Data'!S455</f>
        <v>4.0036483426860547</v>
      </c>
      <c r="C456" s="6">
        <f>'raw Data'!AK455</f>
        <v>-9.8381049027696732E-2</v>
      </c>
      <c r="D456" s="6">
        <f>'raw Data'!AL455</f>
        <v>3.3275480668767274</v>
      </c>
    </row>
    <row r="457" spans="1:4" x14ac:dyDescent="0.25">
      <c r="A457" s="6">
        <f>'raw Data'!R456</f>
        <v>0.69664381325820679</v>
      </c>
      <c r="B457" s="6">
        <f>'raw Data'!S456</f>
        <v>4.0034948760457256</v>
      </c>
      <c r="C457" s="6">
        <f>'raw Data'!AK456</f>
        <v>-8.1863777431120499E-2</v>
      </c>
      <c r="D457" s="6">
        <f>'raw Data'!AL456</f>
        <v>3.3158934074261186</v>
      </c>
    </row>
    <row r="458" spans="1:4" x14ac:dyDescent="0.25">
      <c r="A458" s="6">
        <f>'raw Data'!R457</f>
        <v>0.69625346818896572</v>
      </c>
      <c r="B458" s="6">
        <f>'raw Data'!S457</f>
        <v>4.0027774167836316</v>
      </c>
      <c r="C458" s="6">
        <f>'raw Data'!AK457</f>
        <v>-8.0906319864551185E-2</v>
      </c>
      <c r="D458" s="6">
        <f>'raw Data'!AL457</f>
        <v>3.3148900157567303</v>
      </c>
    </row>
    <row r="459" spans="1:4" x14ac:dyDescent="0.25">
      <c r="A459" s="6">
        <f>'raw Data'!R458</f>
        <v>0.69664381325820679</v>
      </c>
      <c r="B459" s="6">
        <f>'raw Data'!S458</f>
        <v>4.0027668810910706</v>
      </c>
      <c r="C459" s="6">
        <f>'raw Data'!AK458</f>
        <v>-8.5336980120096162E-2</v>
      </c>
      <c r="D459" s="6">
        <f>'raw Data'!AL458</f>
        <v>3.3210671397065568</v>
      </c>
    </row>
    <row r="460" spans="1:4" x14ac:dyDescent="0.25">
      <c r="A460" s="6">
        <f>'raw Data'!R459</f>
        <v>0.69658547174571339</v>
      </c>
      <c r="B460" s="6">
        <f>'raw Data'!S459</f>
        <v>4.002311045482446</v>
      </c>
      <c r="C460" s="6">
        <f>'raw Data'!AK459</f>
        <v>-8.7675259718670351E-2</v>
      </c>
      <c r="D460" s="6">
        <f>'raw Data'!AL459</f>
        <v>3.3332844113300402</v>
      </c>
    </row>
    <row r="461" spans="1:4" x14ac:dyDescent="0.25">
      <c r="A461" s="6">
        <f>'raw Data'!R460</f>
        <v>0.69646207230724644</v>
      </c>
      <c r="B461" s="6">
        <f>'raw Data'!S460</f>
        <v>4.0038278418451743</v>
      </c>
      <c r="C461" s="6">
        <f>'raw Data'!AK460</f>
        <v>-8.7619674771518358E-2</v>
      </c>
      <c r="D461" s="6">
        <f>'raw Data'!AL460</f>
        <v>3.3327216286265515</v>
      </c>
    </row>
    <row r="462" spans="1:4" x14ac:dyDescent="0.25">
      <c r="A462" s="6">
        <f>'raw Data'!R461</f>
        <v>0.69654291977425498</v>
      </c>
      <c r="B462" s="6">
        <f>'raw Data'!S461</f>
        <v>4.0033985838976864</v>
      </c>
      <c r="C462" s="6">
        <f>'raw Data'!AK461</f>
        <v>-8.7623888460840696E-2</v>
      </c>
      <c r="D462" s="6">
        <f>'raw Data'!AL461</f>
        <v>3.3339055180255097</v>
      </c>
    </row>
    <row r="463" spans="1:4" x14ac:dyDescent="0.25">
      <c r="A463" s="6">
        <f>'raw Data'!R462</f>
        <v>0.69601804679848167</v>
      </c>
      <c r="B463" s="6">
        <f>'raw Data'!S462</f>
        <v>4.0025349869114031</v>
      </c>
      <c r="C463" s="6">
        <f>'raw Data'!AK462</f>
        <v>-8.9556309788045088E-2</v>
      </c>
      <c r="D463" s="6">
        <f>'raw Data'!AL462</f>
        <v>3.3328314491482924</v>
      </c>
    </row>
    <row r="464" spans="1:4" x14ac:dyDescent="0.25">
      <c r="A464" s="6">
        <f>'raw Data'!R463</f>
        <v>0.69444535258687434</v>
      </c>
      <c r="B464" s="6">
        <f>'raw Data'!S463</f>
        <v>4.0038860079506273</v>
      </c>
      <c r="C464" s="6">
        <f>'raw Data'!AK463</f>
        <v>-9.1055133293888535E-2</v>
      </c>
      <c r="D464" s="6">
        <f>'raw Data'!AL463</f>
        <v>3.3328604339021397</v>
      </c>
    </row>
    <row r="465" spans="1:4" x14ac:dyDescent="0.25">
      <c r="A465" s="6">
        <f>'raw Data'!R464</f>
        <v>0.6958598350586086</v>
      </c>
      <c r="B465" s="6">
        <f>'raw Data'!S464</f>
        <v>4.0029284880239659</v>
      </c>
      <c r="C465" s="6">
        <f>'raw Data'!AK464</f>
        <v>-9.1282921411628345E-2</v>
      </c>
      <c r="D465" s="6">
        <f>'raw Data'!AL464</f>
        <v>3.3314773732153697</v>
      </c>
    </row>
    <row r="466" spans="1:4" x14ac:dyDescent="0.25">
      <c r="A466" s="6">
        <f>'raw Data'!R465</f>
        <v>0.69531565395476003</v>
      </c>
      <c r="B466" s="6">
        <f>'raw Data'!S465</f>
        <v>4.004391730118094</v>
      </c>
      <c r="C466" s="6">
        <f>'raw Data'!AK465</f>
        <v>-9.21423667026776E-2</v>
      </c>
      <c r="D466" s="6">
        <f>'raw Data'!AL465</f>
        <v>3.3290194543234097</v>
      </c>
    </row>
    <row r="467" spans="1:4" x14ac:dyDescent="0.25">
      <c r="A467" s="6">
        <f>'raw Data'!R466</f>
        <v>0.69508628780037329</v>
      </c>
      <c r="B467" s="6">
        <f>'raw Data'!S466</f>
        <v>4.0041737202586924</v>
      </c>
      <c r="C467" s="6">
        <f>'raw Data'!AK466</f>
        <v>-9.3912176063959421E-2</v>
      </c>
      <c r="D467" s="6">
        <f>'raw Data'!AL466</f>
        <v>3.3280863907729024</v>
      </c>
    </row>
    <row r="468" spans="1:4" x14ac:dyDescent="0.25">
      <c r="A468" s="6">
        <f>'raw Data'!R467</f>
        <v>0.69460642549733065</v>
      </c>
      <c r="B468" s="6">
        <f>'raw Data'!S467</f>
        <v>4.0043501389155471</v>
      </c>
      <c r="C468" s="6">
        <f>'raw Data'!AK467</f>
        <v>-9.4775445275074768E-2</v>
      </c>
      <c r="D468" s="6">
        <f>'raw Data'!AL467</f>
        <v>3.3286226804249508</v>
      </c>
    </row>
    <row r="469" spans="1:4" x14ac:dyDescent="0.25">
      <c r="A469" s="6">
        <f>'raw Data'!R468</f>
        <v>0.69645837447608405</v>
      </c>
      <c r="B469" s="6">
        <f>'raw Data'!S468</f>
        <v>4.0044884377728245</v>
      </c>
      <c r="C469" s="6">
        <f>'raw Data'!AK468</f>
        <v>-9.4163069901853039E-2</v>
      </c>
      <c r="D469" s="6">
        <f>'raw Data'!AL468</f>
        <v>3.3298260117661247</v>
      </c>
    </row>
    <row r="470" spans="1:4" x14ac:dyDescent="0.25">
      <c r="A470" s="6">
        <f>'raw Data'!R469</f>
        <v>0.69651089493149743</v>
      </c>
      <c r="B470" s="6">
        <f>'raw Data'!S469</f>
        <v>4.0045560603232095</v>
      </c>
      <c r="C470" s="6">
        <f>'raw Data'!AK469</f>
        <v>-9.5551014061764403E-2</v>
      </c>
      <c r="D470" s="6">
        <f>'raw Data'!AL469</f>
        <v>3.3344302982048752</v>
      </c>
    </row>
    <row r="471" spans="1:4" x14ac:dyDescent="0.25">
      <c r="A471" s="6">
        <f>'raw Data'!R470</f>
        <v>0.69690740427599729</v>
      </c>
      <c r="B471" s="6">
        <f>'raw Data'!S470</f>
        <v>4.0054900155993813</v>
      </c>
      <c r="C471" s="6">
        <f>'raw Data'!AK470</f>
        <v>-9.5560445462889873E-2</v>
      </c>
      <c r="D471" s="6">
        <f>'raw Data'!AL470</f>
        <v>3.3353480697771078</v>
      </c>
    </row>
    <row r="472" spans="1:4" x14ac:dyDescent="0.25">
      <c r="A472" s="6">
        <f>'raw Data'!R471</f>
        <v>0.69673567387501223</v>
      </c>
      <c r="B472" s="6">
        <f>'raw Data'!S471</f>
        <v>4.0054284491035927</v>
      </c>
      <c r="C472" s="6">
        <f>'raw Data'!AK471</f>
        <v>-9.3706793071031705E-2</v>
      </c>
      <c r="D472" s="6">
        <f>'raw Data'!AL471</f>
        <v>3.3341573044300783</v>
      </c>
    </row>
    <row r="473" spans="1:4" x14ac:dyDescent="0.25">
      <c r="A473" s="6">
        <f>'raw Data'!R472</f>
        <v>0.6962035672448369</v>
      </c>
      <c r="B473" s="6">
        <f>'raw Data'!S472</f>
        <v>4.0047108702328416</v>
      </c>
      <c r="C473" s="6">
        <f>'raw Data'!AK472</f>
        <v>-9.6801481556248264E-2</v>
      </c>
      <c r="D473" s="6">
        <f>'raw Data'!AL472</f>
        <v>3.3325581099496948</v>
      </c>
    </row>
    <row r="474" spans="1:4" x14ac:dyDescent="0.25">
      <c r="A474" s="6">
        <f>'raw Data'!R473</f>
        <v>0.69533981121235922</v>
      </c>
      <c r="B474" s="6">
        <f>'raw Data'!S473</f>
        <v>4.0046592606275846</v>
      </c>
      <c r="C474" s="6">
        <f>'raw Data'!AK473</f>
        <v>-9.8301754580377224E-2</v>
      </c>
      <c r="D474" s="6">
        <f>'raw Data'!AL473</f>
        <v>3.330047194471851</v>
      </c>
    </row>
    <row r="475" spans="1:4" x14ac:dyDescent="0.25">
      <c r="A475" s="6">
        <f>'raw Data'!R474</f>
        <v>0.69473168649322037</v>
      </c>
      <c r="B475" s="6">
        <f>'raw Data'!S474</f>
        <v>4.0048781595583618</v>
      </c>
      <c r="C475" s="6">
        <f>'raw Data'!AK474</f>
        <v>-9.8660383424325343E-2</v>
      </c>
      <c r="D475" s="6">
        <f>'raw Data'!AL474</f>
        <v>3.3294825864514155</v>
      </c>
    </row>
    <row r="476" spans="1:4" x14ac:dyDescent="0.25">
      <c r="A476" s="6">
        <f>'raw Data'!R475</f>
        <v>0.69601804679848167</v>
      </c>
      <c r="B476" s="6">
        <f>'raw Data'!S475</f>
        <v>4.0061950055246269</v>
      </c>
      <c r="C476" s="6">
        <f>'raw Data'!AK475</f>
        <v>-9.8322235245299275E-2</v>
      </c>
      <c r="D476" s="6">
        <f>'raw Data'!AL475</f>
        <v>3.3253815513340386</v>
      </c>
    </row>
    <row r="477" spans="1:4" x14ac:dyDescent="0.25">
      <c r="A477" s="6">
        <f>'raw Data'!R476</f>
        <v>0.69646627152266394</v>
      </c>
      <c r="B477" s="6">
        <f>'raw Data'!S476</f>
        <v>4.0069110107324173</v>
      </c>
      <c r="C477" s="6">
        <f>'raw Data'!AK476</f>
        <v>-9.9221919345071699E-2</v>
      </c>
      <c r="D477" s="6">
        <f>'raw Data'!AL476</f>
        <v>3.3264157038903241</v>
      </c>
    </row>
    <row r="478" spans="1:4" x14ac:dyDescent="0.25">
      <c r="A478" s="6">
        <f>'raw Data'!R477</f>
        <v>0.69596600210022552</v>
      </c>
      <c r="B478" s="6">
        <f>'raw Data'!S477</f>
        <v>4.0069979766319337</v>
      </c>
      <c r="C478" s="6">
        <f>'raw Data'!AK477</f>
        <v>-9.8912471541454022E-2</v>
      </c>
      <c r="D478" s="6">
        <f>'raw Data'!AL477</f>
        <v>3.3289937541656882</v>
      </c>
    </row>
    <row r="479" spans="1:4" x14ac:dyDescent="0.25">
      <c r="A479" s="6">
        <f>'raw Data'!R478</f>
        <v>0.6995111951468963</v>
      </c>
      <c r="B479" s="6">
        <f>'raw Data'!S478</f>
        <v>4.007654498131731</v>
      </c>
      <c r="C479" s="6">
        <f>'raw Data'!AK478</f>
        <v>-9.7178966412626452E-2</v>
      </c>
      <c r="D479" s="6">
        <f>'raw Data'!AL478</f>
        <v>3.3287432348180501</v>
      </c>
    </row>
    <row r="480" spans="1:4" x14ac:dyDescent="0.25">
      <c r="A480" s="6">
        <f>'raw Data'!R479</f>
        <v>0.70137866446164387</v>
      </c>
      <c r="B480" s="6">
        <f>'raw Data'!S479</f>
        <v>4.0080534684768443</v>
      </c>
      <c r="C480" s="6">
        <f>'raw Data'!AK479</f>
        <v>-9.8139051540183084E-2</v>
      </c>
      <c r="D480" s="6">
        <f>'raw Data'!AL479</f>
        <v>3.3325759446615275</v>
      </c>
    </row>
    <row r="481" spans="1:4" x14ac:dyDescent="0.25">
      <c r="A481" s="6">
        <f>'raw Data'!R480</f>
        <v>0.70182343361006605</v>
      </c>
      <c r="B481" s="6">
        <f>'raw Data'!S480</f>
        <v>4.0079990557441754</v>
      </c>
      <c r="C481" s="6">
        <f>'raw Data'!AK480</f>
        <v>-0.10092060379730244</v>
      </c>
      <c r="D481" s="6">
        <f>'raw Data'!AL480</f>
        <v>3.3318797890054137</v>
      </c>
    </row>
    <row r="482" spans="1:4" x14ac:dyDescent="0.25">
      <c r="A482" s="6">
        <f>'raw Data'!R481</f>
        <v>0.70404587192653678</v>
      </c>
      <c r="B482" s="6">
        <f>'raw Data'!S481</f>
        <v>4.0081672967708757</v>
      </c>
      <c r="C482" s="6">
        <f>'raw Data'!AK481</f>
        <v>-0.1017894442572214</v>
      </c>
      <c r="D482" s="6">
        <f>'raw Data'!AL481</f>
        <v>3.331901937310926</v>
      </c>
    </row>
    <row r="483" spans="1:4" x14ac:dyDescent="0.25">
      <c r="A483" s="6">
        <f>'raw Data'!R482</f>
        <v>0.70322590705314769</v>
      </c>
      <c r="B483" s="6">
        <f>'raw Data'!S482</f>
        <v>4.0079945524888165</v>
      </c>
      <c r="C483" s="6">
        <f>'raw Data'!AK482</f>
        <v>-9.6586063184017468E-2</v>
      </c>
      <c r="D483" s="6">
        <f>'raw Data'!AL482</f>
        <v>3.3311524663577665</v>
      </c>
    </row>
    <row r="484" spans="1:4" x14ac:dyDescent="0.25">
      <c r="A484" s="6">
        <f>'raw Data'!R483</f>
        <v>0.70456344081453426</v>
      </c>
      <c r="B484" s="6">
        <f>'raw Data'!S483</f>
        <v>4.0086139884872276</v>
      </c>
      <c r="C484" s="6">
        <f>'raw Data'!AK483</f>
        <v>-9.3760597591490996E-2</v>
      </c>
      <c r="D484" s="6">
        <f>'raw Data'!AL483</f>
        <v>3.3325044209740993</v>
      </c>
    </row>
    <row r="485" spans="1:4" x14ac:dyDescent="0.25">
      <c r="A485" s="6">
        <f>'raw Data'!R484</f>
        <v>0.70476354372615879</v>
      </c>
      <c r="B485" s="6">
        <f>'raw Data'!S484</f>
        <v>4.0078956902023437</v>
      </c>
      <c r="C485" s="6">
        <f>'raw Data'!AK484</f>
        <v>-9.0344491794909929E-2</v>
      </c>
      <c r="D485" s="6">
        <f>'raw Data'!AL484</f>
        <v>3.3325733837993856</v>
      </c>
    </row>
    <row r="486" spans="1:4" x14ac:dyDescent="0.25">
      <c r="A486" s="6">
        <f>'raw Data'!R485</f>
        <v>0.70544995478743233</v>
      </c>
      <c r="B486" s="6">
        <f>'raw Data'!S485</f>
        <v>4.0084962190743809</v>
      </c>
      <c r="C486" s="6">
        <f>'raw Data'!AK485</f>
        <v>-8.9954484548305916E-2</v>
      </c>
      <c r="D486" s="6">
        <f>'raw Data'!AL485</f>
        <v>3.3317902755666817</v>
      </c>
    </row>
    <row r="487" spans="1:4" x14ac:dyDescent="0.25">
      <c r="A487" s="6">
        <f>'raw Data'!R486</f>
        <v>0.70690144136954158</v>
      </c>
      <c r="B487" s="6">
        <f>'raw Data'!S486</f>
        <v>4.0073232870709701</v>
      </c>
      <c r="C487" s="6">
        <f>'raw Data'!AK486</f>
        <v>-8.5452042321977409E-2</v>
      </c>
      <c r="D487" s="6">
        <f>'raw Data'!AL486</f>
        <v>3.3339191272537985</v>
      </c>
    </row>
    <row r="488" spans="1:4" x14ac:dyDescent="0.25">
      <c r="A488" s="6">
        <f>'raw Data'!R487</f>
        <v>0.70757082951204187</v>
      </c>
      <c r="B488" s="6">
        <f>'raw Data'!S487</f>
        <v>4.0078662279940183</v>
      </c>
      <c r="C488" s="6">
        <f>'raw Data'!AK487</f>
        <v>-8.480493551543454E-2</v>
      </c>
      <c r="D488" s="6">
        <f>'raw Data'!AL487</f>
        <v>3.335914481378778</v>
      </c>
    </row>
    <row r="489" spans="1:4" x14ac:dyDescent="0.25">
      <c r="A489" s="6">
        <f>'raw Data'!R488</f>
        <v>0.70735727665341108</v>
      </c>
      <c r="B489" s="6">
        <f>'raw Data'!S488</f>
        <v>4.0073247891663089</v>
      </c>
      <c r="C489" s="6">
        <f>'raw Data'!AK488</f>
        <v>-8.7965132299792248E-2</v>
      </c>
      <c r="D489" s="6">
        <f>'raw Data'!AL488</f>
        <v>3.3435612831431376</v>
      </c>
    </row>
    <row r="490" spans="1:4" x14ac:dyDescent="0.25">
      <c r="A490" s="6">
        <f>'raw Data'!R489</f>
        <v>0.70762072426047484</v>
      </c>
      <c r="B490" s="6">
        <f>'raw Data'!S489</f>
        <v>4.0081657959405321</v>
      </c>
      <c r="C490" s="6">
        <f>'raw Data'!AK489</f>
        <v>-8.8221358630442767E-2</v>
      </c>
      <c r="D490" s="6">
        <f>'raw Data'!AL489</f>
        <v>3.3455543013241407</v>
      </c>
    </row>
    <row r="491" spans="1:4" x14ac:dyDescent="0.25">
      <c r="A491" s="6">
        <f>'raw Data'!R490</f>
        <v>0.71032729809613138</v>
      </c>
      <c r="B491" s="6">
        <f>'raw Data'!S490</f>
        <v>4.0067485700542838</v>
      </c>
      <c r="C491" s="6">
        <f>'raw Data'!AK490</f>
        <v>-9.0641416734802666E-2</v>
      </c>
      <c r="D491" s="6">
        <f>'raw Data'!AL490</f>
        <v>3.3434407831197057</v>
      </c>
    </row>
    <row r="492" spans="1:4" x14ac:dyDescent="0.25">
      <c r="A492" s="6">
        <f>'raw Data'!R491</f>
        <v>0.70825172444455242</v>
      </c>
      <c r="B492" s="6">
        <f>'raw Data'!S491</f>
        <v>4.0065760905210981</v>
      </c>
      <c r="C492" s="6">
        <f>'raw Data'!AK491</f>
        <v>-9.156500781659524E-2</v>
      </c>
      <c r="D492" s="6">
        <f>'raw Data'!AL491</f>
        <v>3.3446668170954319</v>
      </c>
    </row>
    <row r="493" spans="1:4" x14ac:dyDescent="0.25">
      <c r="A493" s="6">
        <f>'raw Data'!R492</f>
        <v>0.70791526947794414</v>
      </c>
      <c r="B493" s="6">
        <f>'raw Data'!S492</f>
        <v>4.007566570279657</v>
      </c>
      <c r="C493" s="6">
        <f>'raw Data'!AK492</f>
        <v>-9.4903083696385213E-2</v>
      </c>
      <c r="D493" s="6">
        <f>'raw Data'!AL492</f>
        <v>3.3423094376587938</v>
      </c>
    </row>
    <row r="494" spans="1:4" x14ac:dyDescent="0.25">
      <c r="A494" s="6">
        <f>'raw Data'!R493</f>
        <v>0.70647400395082061</v>
      </c>
      <c r="B494" s="6">
        <f>'raw Data'!S493</f>
        <v>4.006033952522567</v>
      </c>
      <c r="C494" s="6">
        <f>'raw Data'!AK493</f>
        <v>-9.5403433589621597E-2</v>
      </c>
      <c r="D494" s="6">
        <f>'raw Data'!AL493</f>
        <v>3.3406725251730012</v>
      </c>
    </row>
    <row r="495" spans="1:4" x14ac:dyDescent="0.25">
      <c r="A495" s="6">
        <f>'raw Data'!R494</f>
        <v>0.7062586651099797</v>
      </c>
      <c r="B495" s="6">
        <f>'raw Data'!S494</f>
        <v>4.0060474618833437</v>
      </c>
      <c r="C495" s="6">
        <f>'raw Data'!AK494</f>
        <v>-9.6095620186527619E-2</v>
      </c>
      <c r="D495" s="6">
        <f>'raw Data'!AL494</f>
        <v>3.3392858805570689</v>
      </c>
    </row>
    <row r="496" spans="1:4" x14ac:dyDescent="0.25">
      <c r="A496" s="6">
        <f>'raw Data'!R495</f>
        <v>0.7040901583938064</v>
      </c>
      <c r="B496" s="6">
        <f>'raw Data'!S495</f>
        <v>4.0043721722454251</v>
      </c>
      <c r="C496" s="6">
        <f>'raw Data'!AK495</f>
        <v>-9.9578746208170296E-2</v>
      </c>
      <c r="D496" s="6">
        <f>'raw Data'!AL495</f>
        <v>3.3352299509540102</v>
      </c>
    </row>
    <row r="497" spans="1:4" x14ac:dyDescent="0.25">
      <c r="A497" s="6">
        <f>'raw Data'!R496</f>
        <v>0.70481979409114059</v>
      </c>
      <c r="B497" s="6">
        <f>'raw Data'!S496</f>
        <v>4.0046738105566204</v>
      </c>
      <c r="C497" s="6">
        <f>'raw Data'!AK496</f>
        <v>-9.8940297241272068E-2</v>
      </c>
      <c r="D497" s="6">
        <f>'raw Data'!AL496</f>
        <v>3.3340595015723178</v>
      </c>
    </row>
    <row r="498" spans="1:4" x14ac:dyDescent="0.25">
      <c r="A498" s="6">
        <f>'raw Data'!R497</f>
        <v>0.70242358637723756</v>
      </c>
      <c r="B498" s="6">
        <f>'raw Data'!S497</f>
        <v>4.0045054648839171</v>
      </c>
      <c r="C498" s="6">
        <f>'raw Data'!AK497</f>
        <v>-9.8967622330619343E-2</v>
      </c>
      <c r="D498" s="6">
        <f>'raw Data'!AL497</f>
        <v>3.3333576156227913</v>
      </c>
    </row>
    <row r="499" spans="1:4" x14ac:dyDescent="0.25">
      <c r="A499" s="6">
        <f>'raw Data'!R498</f>
        <v>0.70258911031960714</v>
      </c>
      <c r="B499" s="6">
        <f>'raw Data'!S498</f>
        <v>4.0047799836667073</v>
      </c>
      <c r="C499" s="6">
        <f>'raw Data'!AK498</f>
        <v>-0.10175362029541173</v>
      </c>
      <c r="D499" s="6">
        <f>'raw Data'!AL498</f>
        <v>3.32483061644009</v>
      </c>
    </row>
    <row r="500" spans="1:4" x14ac:dyDescent="0.25">
      <c r="A500" s="6">
        <f>'raw Data'!R499</f>
        <v>0.7027123788876829</v>
      </c>
      <c r="B500" s="6">
        <f>'raw Data'!S499</f>
        <v>4.0033373732462039</v>
      </c>
      <c r="C500" s="6">
        <f>'raw Data'!AK499</f>
        <v>-0.10028443559994975</v>
      </c>
      <c r="D500" s="6">
        <f>'raw Data'!AL499</f>
        <v>3.3231931601708569</v>
      </c>
    </row>
    <row r="501" spans="1:4" x14ac:dyDescent="0.25">
      <c r="A501" s="6">
        <f>'raw Data'!R500</f>
        <v>0.70164730798372177</v>
      </c>
      <c r="B501" s="6">
        <f>'raw Data'!S500</f>
        <v>4.0044969379150759</v>
      </c>
      <c r="C501" s="6">
        <f>'raw Data'!AK500</f>
        <v>-9.9153089170899128E-2</v>
      </c>
      <c r="D501" s="6">
        <f>'raw Data'!AL500</f>
        <v>3.323209500929746</v>
      </c>
    </row>
    <row r="502" spans="1:4" x14ac:dyDescent="0.25">
      <c r="A502" s="6">
        <f>'raw Data'!R501</f>
        <v>0.70192741109816081</v>
      </c>
      <c r="B502" s="6">
        <f>'raw Data'!S501</f>
        <v>4.0034226578039771</v>
      </c>
      <c r="C502" s="6">
        <f>'raw Data'!AK501</f>
        <v>-9.8998645986222072E-2</v>
      </c>
      <c r="D502" s="6">
        <f>'raw Data'!AL501</f>
        <v>3.3246469040038433</v>
      </c>
    </row>
    <row r="503" spans="1:4" x14ac:dyDescent="0.25">
      <c r="A503" s="6">
        <f>'raw Data'!R502</f>
        <v>0.60219123680528563</v>
      </c>
      <c r="B503" s="6">
        <f>'raw Data'!S502</f>
        <v>3.9421312038072287</v>
      </c>
      <c r="C503" s="6">
        <f>'raw Data'!AK502</f>
        <v>-0.29845729367057727</v>
      </c>
      <c r="D503" s="6">
        <f>'raw Data'!AL502</f>
        <v>3.1761598583586155</v>
      </c>
    </row>
    <row r="504" spans="1:4" x14ac:dyDescent="0.25">
      <c r="A504" s="6">
        <f>'raw Data'!R503</f>
        <v>0.60286814604109806</v>
      </c>
      <c r="B504" s="6">
        <f>'raw Data'!S503</f>
        <v>3.942518837030792</v>
      </c>
      <c r="C504" s="6">
        <f>'raw Data'!AK503</f>
        <v>-0.29955895593227799</v>
      </c>
      <c r="D504" s="6">
        <f>'raw Data'!AL503</f>
        <v>3.1784838392989343</v>
      </c>
    </row>
    <row r="505" spans="1:4" x14ac:dyDescent="0.25">
      <c r="A505" s="6">
        <f>'raw Data'!R504</f>
        <v>0.60207346068281875</v>
      </c>
      <c r="B505" s="6">
        <f>'raw Data'!S504</f>
        <v>3.9421034895186415</v>
      </c>
      <c r="C505" s="6">
        <f>'raw Data'!AK504</f>
        <v>-0.30042285370493049</v>
      </c>
      <c r="D505" s="6">
        <f>'raw Data'!AL504</f>
        <v>3.1769095786833392</v>
      </c>
    </row>
    <row r="506" spans="1:4" x14ac:dyDescent="0.25">
      <c r="A506" s="6">
        <f>'raw Data'!R505</f>
        <v>0.60145377115540488</v>
      </c>
      <c r="B506" s="6">
        <f>'raw Data'!S505</f>
        <v>3.9419845498525095</v>
      </c>
      <c r="C506" s="6">
        <f>'raw Data'!AK505</f>
        <v>-0.3017036748082309</v>
      </c>
      <c r="D506" s="6">
        <f>'raw Data'!AL505</f>
        <v>3.1773225239395497</v>
      </c>
    </row>
    <row r="507" spans="1:4" x14ac:dyDescent="0.25">
      <c r="A507" s="6">
        <f>'raw Data'!R506</f>
        <v>0.6012128608731917</v>
      </c>
      <c r="B507" s="6">
        <f>'raw Data'!S506</f>
        <v>3.9424095352078155</v>
      </c>
      <c r="C507" s="6">
        <f>'raw Data'!AK506</f>
        <v>-0.30184461389882672</v>
      </c>
      <c r="D507" s="6">
        <f>'raw Data'!AL506</f>
        <v>3.178434117632345</v>
      </c>
    </row>
    <row r="508" spans="1:4" x14ac:dyDescent="0.25">
      <c r="A508" s="6">
        <f>'raw Data'!R507</f>
        <v>0.60116605068261175</v>
      </c>
      <c r="B508" s="6">
        <f>'raw Data'!S507</f>
        <v>3.9416911487624811</v>
      </c>
      <c r="C508" s="6">
        <f>'raw Data'!AK507</f>
        <v>-0.29942163168919028</v>
      </c>
      <c r="D508" s="6">
        <f>'raw Data'!AL507</f>
        <v>3.1781359491711711</v>
      </c>
    </row>
    <row r="509" spans="1:4" x14ac:dyDescent="0.25">
      <c r="A509" s="6">
        <f>'raw Data'!R508</f>
        <v>0.60098285630793857</v>
      </c>
      <c r="B509" s="6">
        <f>'raw Data'!S508</f>
        <v>3.9410261886805116</v>
      </c>
      <c r="C509" s="6">
        <f>'raw Data'!AK508</f>
        <v>-0.29945755015244446</v>
      </c>
      <c r="D509" s="6">
        <f>'raw Data'!AL508</f>
        <v>3.1774180166232928</v>
      </c>
    </row>
    <row r="510" spans="1:4" x14ac:dyDescent="0.25">
      <c r="A510" s="6">
        <f>'raw Data'!R509</f>
        <v>0.60142661564544675</v>
      </c>
      <c r="B510" s="6">
        <f>'raw Data'!S509</f>
        <v>3.9411441533653253</v>
      </c>
      <c r="C510" s="6">
        <f>'raw Data'!AK509</f>
        <v>-0.30382200351672711</v>
      </c>
      <c r="D510" s="6">
        <f>'raw Data'!AL509</f>
        <v>3.1767065158924028</v>
      </c>
    </row>
    <row r="511" spans="1:4" x14ac:dyDescent="0.25">
      <c r="A511" s="6">
        <f>'raw Data'!R510</f>
        <v>0.60159470605574017</v>
      </c>
      <c r="B511" s="6">
        <f>'raw Data'!S510</f>
        <v>3.940847868217102</v>
      </c>
      <c r="C511" s="6">
        <f>'raw Data'!AK510</f>
        <v>-0.30727025928075802</v>
      </c>
      <c r="D511" s="6">
        <f>'raw Data'!AL510</f>
        <v>3.1752351100201675</v>
      </c>
    </row>
    <row r="512" spans="1:4" x14ac:dyDescent="0.25">
      <c r="A512" s="6">
        <f>'raw Data'!R511</f>
        <v>0.59779139810821558</v>
      </c>
      <c r="B512" s="6">
        <f>'raw Data'!S511</f>
        <v>3.9401860474404611</v>
      </c>
      <c r="C512" s="6">
        <f>'raw Data'!AK511</f>
        <v>-0.30939655774313973</v>
      </c>
      <c r="D512" s="6">
        <f>'raw Data'!AL511</f>
        <v>3.1681941140120942</v>
      </c>
    </row>
    <row r="513" spans="1:4" x14ac:dyDescent="0.25">
      <c r="A513" s="6">
        <f>'raw Data'!R512</f>
        <v>0.59801695090286033</v>
      </c>
      <c r="B513" s="6">
        <f>'raw Data'!S512</f>
        <v>3.9400305582579023</v>
      </c>
      <c r="C513" s="6">
        <f>'raw Data'!AK512</f>
        <v>-0.31000681578392142</v>
      </c>
      <c r="D513" s="6">
        <f>'raw Data'!AL512</f>
        <v>3.1673554037744207</v>
      </c>
    </row>
    <row r="514" spans="1:4" x14ac:dyDescent="0.25">
      <c r="A514" s="6">
        <f>'raw Data'!R513</f>
        <v>0.5977177936697794</v>
      </c>
      <c r="B514" s="6">
        <f>'raw Data'!S513</f>
        <v>3.9394858685879997</v>
      </c>
      <c r="C514" s="6">
        <f>'raw Data'!AK513</f>
        <v>-0.31198034137764508</v>
      </c>
      <c r="D514" s="6">
        <f>'raw Data'!AL513</f>
        <v>3.1637234899905744</v>
      </c>
    </row>
    <row r="515" spans="1:4" x14ac:dyDescent="0.25">
      <c r="A515" s="6">
        <f>'raw Data'!R514</f>
        <v>0.59811840194678501</v>
      </c>
      <c r="B515" s="6">
        <f>'raw Data'!S514</f>
        <v>3.9399477260135338</v>
      </c>
      <c r="C515" s="6">
        <f>'raw Data'!AK514</f>
        <v>-0.30738349942768367</v>
      </c>
      <c r="D515" s="6">
        <f>'raw Data'!AL514</f>
        <v>3.1624237940907536</v>
      </c>
    </row>
    <row r="516" spans="1:4" x14ac:dyDescent="0.25">
      <c r="A516" s="6">
        <f>'raw Data'!R515</f>
        <v>0.59959529524497257</v>
      </c>
      <c r="B516" s="6">
        <f>'raw Data'!S515</f>
        <v>3.9401604019967302</v>
      </c>
      <c r="C516" s="6">
        <f>'raw Data'!AK515</f>
        <v>-0.30990759545286678</v>
      </c>
      <c r="D516" s="6">
        <f>'raw Data'!AL515</f>
        <v>3.1572149186266056</v>
      </c>
    </row>
    <row r="517" spans="1:4" x14ac:dyDescent="0.25">
      <c r="A517" s="6">
        <f>'raw Data'!R516</f>
        <v>0.59819951388431114</v>
      </c>
      <c r="B517" s="6">
        <f>'raw Data'!S516</f>
        <v>3.9391885460598495</v>
      </c>
      <c r="C517" s="6">
        <f>'raw Data'!AK516</f>
        <v>-0.3090172975480836</v>
      </c>
      <c r="D517" s="6">
        <f>'raw Data'!AL516</f>
        <v>3.1578704954406929</v>
      </c>
    </row>
    <row r="518" spans="1:4" x14ac:dyDescent="0.25">
      <c r="A518" s="6">
        <f>'raw Data'!R517</f>
        <v>0.59663461490483982</v>
      </c>
      <c r="B518" s="6">
        <f>'raw Data'!S517</f>
        <v>3.9399760452562114</v>
      </c>
      <c r="C518" s="6">
        <f>'raw Data'!AK517</f>
        <v>-0.31218967530600611</v>
      </c>
      <c r="D518" s="6">
        <f>'raw Data'!AL517</f>
        <v>3.1568199705242446</v>
      </c>
    </row>
    <row r="519" spans="1:4" x14ac:dyDescent="0.25">
      <c r="A519" s="6">
        <f>'raw Data'!R518</f>
        <v>0.59624214119609409</v>
      </c>
      <c r="B519" s="6">
        <f>'raw Data'!S518</f>
        <v>3.9401860474404611</v>
      </c>
      <c r="C519" s="6">
        <f>'raw Data'!AK518</f>
        <v>-0.31030461328065201</v>
      </c>
      <c r="D519" s="6">
        <f>'raw Data'!AL518</f>
        <v>3.1608917886098808</v>
      </c>
    </row>
    <row r="520" spans="1:4" x14ac:dyDescent="0.25">
      <c r="A520" s="6">
        <f>'raw Data'!R519</f>
        <v>0.59723175771375658</v>
      </c>
      <c r="B520" s="6">
        <f>'raw Data'!S519</f>
        <v>3.9395981310732355</v>
      </c>
      <c r="C520" s="6">
        <f>'raw Data'!AK519</f>
        <v>-0.30675863853381802</v>
      </c>
      <c r="D520" s="6">
        <f>'raw Data'!AL519</f>
        <v>3.1602280846362589</v>
      </c>
    </row>
    <row r="521" spans="1:4" x14ac:dyDescent="0.25">
      <c r="A521" s="6">
        <f>'raw Data'!R520</f>
        <v>0.59521194446233283</v>
      </c>
      <c r="B521" s="6">
        <f>'raw Data'!S520</f>
        <v>3.9391532266758498</v>
      </c>
      <c r="C521" s="6">
        <f>'raw Data'!AK520</f>
        <v>-0.30194756725924121</v>
      </c>
      <c r="D521" s="6">
        <f>'raw Data'!AL520</f>
        <v>3.1584423712884542</v>
      </c>
    </row>
    <row r="522" spans="1:4" x14ac:dyDescent="0.25">
      <c r="A522" s="6">
        <f>'raw Data'!R521</f>
        <v>0.59543981318208916</v>
      </c>
      <c r="B522" s="6">
        <f>'raw Data'!S521</f>
        <v>3.9395093784462545</v>
      </c>
      <c r="C522" s="6">
        <f>'raw Data'!AK521</f>
        <v>-0.30142576980797042</v>
      </c>
      <c r="D522" s="6">
        <f>'raw Data'!AL521</f>
        <v>3.1567570565765659</v>
      </c>
    </row>
    <row r="523" spans="1:4" x14ac:dyDescent="0.25">
      <c r="A523" s="6">
        <f>'raw Data'!R522</f>
        <v>0.59596331232266686</v>
      </c>
      <c r="B523" s="6">
        <f>'raw Data'!S522</f>
        <v>3.9392617939116867</v>
      </c>
      <c r="C523" s="6">
        <f>'raw Data'!AK522</f>
        <v>-0.30376523700636854</v>
      </c>
      <c r="D523" s="6">
        <f>'raw Data'!AL522</f>
        <v>3.1613709892192099</v>
      </c>
    </row>
    <row r="524" spans="1:4" x14ac:dyDescent="0.25">
      <c r="A524" s="6">
        <f>'raw Data'!R523</f>
        <v>0.59726421821602449</v>
      </c>
      <c r="B524" s="6">
        <f>'raw Data'!S523</f>
        <v>3.9395163537923805</v>
      </c>
      <c r="C524" s="6">
        <f>'raw Data'!AK523</f>
        <v>-0.3035299749447668</v>
      </c>
      <c r="D524" s="6">
        <f>'raw Data'!AL523</f>
        <v>3.1630536451301059</v>
      </c>
    </row>
    <row r="525" spans="1:4" x14ac:dyDescent="0.25">
      <c r="A525" s="6">
        <f>'raw Data'!R524</f>
        <v>0.59775141441436297</v>
      </c>
      <c r="B525" s="6">
        <f>'raw Data'!S524</f>
        <v>3.9402074468263781</v>
      </c>
      <c r="C525" s="6">
        <f>'raw Data'!AK524</f>
        <v>-0.30273361730091269</v>
      </c>
      <c r="D525" s="6">
        <f>'raw Data'!AL524</f>
        <v>3.1668709673646882</v>
      </c>
    </row>
    <row r="526" spans="1:4" x14ac:dyDescent="0.25">
      <c r="A526" s="6">
        <f>'raw Data'!R525</f>
        <v>0.59529856288372562</v>
      </c>
      <c r="B526" s="6">
        <f>'raw Data'!S525</f>
        <v>3.9401716470597354</v>
      </c>
      <c r="C526" s="6">
        <f>'raw Data'!AK525</f>
        <v>-0.30178665451513442</v>
      </c>
      <c r="D526" s="6">
        <f>'raw Data'!AL525</f>
        <v>3.1696306990317367</v>
      </c>
    </row>
    <row r="527" spans="1:4" x14ac:dyDescent="0.25">
      <c r="A527" s="6">
        <f>'raw Data'!R526</f>
        <v>0.59523406789506805</v>
      </c>
      <c r="B527" s="6">
        <f>'raw Data'!S526</f>
        <v>3.9409717299280902</v>
      </c>
      <c r="C527" s="6">
        <f>'raw Data'!AK526</f>
        <v>-0.29970855589054962</v>
      </c>
      <c r="D527" s="6">
        <f>'raw Data'!AL526</f>
        <v>3.1685614280757219</v>
      </c>
    </row>
    <row r="528" spans="1:4" x14ac:dyDescent="0.25">
      <c r="A528" s="6">
        <f>'raw Data'!R527</f>
        <v>0.59668565426038389</v>
      </c>
      <c r="B528" s="6">
        <f>'raw Data'!S527</f>
        <v>3.9420373500445129</v>
      </c>
      <c r="C528" s="6">
        <f>'raw Data'!AK527</f>
        <v>-0.30162906803654188</v>
      </c>
      <c r="D528" s="6">
        <f>'raw Data'!AL527</f>
        <v>3.1654061951553465</v>
      </c>
    </row>
    <row r="529" spans="1:4" x14ac:dyDescent="0.25">
      <c r="A529" s="6">
        <f>'raw Data'!R528</f>
        <v>0.59640757247435816</v>
      </c>
      <c r="B529" s="6">
        <f>'raw Data'!S528</f>
        <v>3.9413208450785873</v>
      </c>
      <c r="C529" s="6">
        <f>'raw Data'!AK528</f>
        <v>-0.3027954737228028</v>
      </c>
      <c r="D529" s="6">
        <f>'raw Data'!AL528</f>
        <v>3.1657534624049668</v>
      </c>
    </row>
    <row r="530" spans="1:4" x14ac:dyDescent="0.25">
      <c r="A530" s="6">
        <f>'raw Data'!R529</f>
        <v>0.59558804559747569</v>
      </c>
      <c r="B530" s="6">
        <f>'raw Data'!S529</f>
        <v>3.942322119496382</v>
      </c>
      <c r="C530" s="6">
        <f>'raw Data'!AK529</f>
        <v>-0.30229443148764418</v>
      </c>
      <c r="D530" s="6">
        <f>'raw Data'!AL529</f>
        <v>3.1678567517090483</v>
      </c>
    </row>
    <row r="531" spans="1:4" x14ac:dyDescent="0.25">
      <c r="A531" s="6">
        <f>'raw Data'!R530</f>
        <v>0.5967506789193987</v>
      </c>
      <c r="B531" s="6">
        <f>'raw Data'!S530</f>
        <v>3.9410576874156091</v>
      </c>
      <c r="C531" s="6">
        <f>'raw Data'!AK530</f>
        <v>-0.29960330504528576</v>
      </c>
      <c r="D531" s="6">
        <f>'raw Data'!AL530</f>
        <v>3.164742560993886</v>
      </c>
    </row>
    <row r="532" spans="1:4" x14ac:dyDescent="0.25">
      <c r="A532" s="6">
        <f>'raw Data'!R531</f>
        <v>0.59569549689441226</v>
      </c>
      <c r="B532" s="6">
        <f>'raw Data'!S531</f>
        <v>3.9423445036840521</v>
      </c>
      <c r="C532" s="6">
        <f>'raw Data'!AK531</f>
        <v>-0.29874524231777133</v>
      </c>
      <c r="D532" s="6">
        <f>'raw Data'!AL531</f>
        <v>3.1653266298738205</v>
      </c>
    </row>
    <row r="533" spans="1:4" x14ac:dyDescent="0.25">
      <c r="A533" s="6">
        <f>'raw Data'!R532</f>
        <v>0.59607488091903604</v>
      </c>
      <c r="B533" s="6">
        <f>'raw Data'!S532</f>
        <v>3.941034185268649</v>
      </c>
      <c r="C533" s="6">
        <f>'raw Data'!AK532</f>
        <v>-0.30310850283379959</v>
      </c>
      <c r="D533" s="6">
        <f>'raw Data'!AL532</f>
        <v>3.1667010514749485</v>
      </c>
    </row>
    <row r="534" spans="1:4" x14ac:dyDescent="0.25">
      <c r="A534" s="6">
        <f>'raw Data'!R533</f>
        <v>0.59635998261168266</v>
      </c>
      <c r="B534" s="6">
        <f>'raw Data'!S533</f>
        <v>3.9425422756932464</v>
      </c>
      <c r="C534" s="6">
        <f>'raw Data'!AK533</f>
        <v>-0.30780152603165922</v>
      </c>
      <c r="D534" s="6">
        <f>'raw Data'!AL533</f>
        <v>3.168490196075584</v>
      </c>
    </row>
    <row r="535" spans="1:4" x14ac:dyDescent="0.25">
      <c r="A535" s="6">
        <f>'raw Data'!R534</f>
        <v>0.59388572537145845</v>
      </c>
      <c r="B535" s="6">
        <f>'raw Data'!S534</f>
        <v>3.9420778932020784</v>
      </c>
      <c r="C535" s="6">
        <f>'raw Data'!AK534</f>
        <v>-0.3142606324912941</v>
      </c>
      <c r="D535" s="6">
        <f>'raw Data'!AL534</f>
        <v>3.1755222662116434</v>
      </c>
    </row>
    <row r="536" spans="1:4" x14ac:dyDescent="0.25">
      <c r="A536" s="6">
        <f>'raw Data'!R535</f>
        <v>0.59399572061274741</v>
      </c>
      <c r="B536" s="6">
        <f>'raw Data'!S535</f>
        <v>3.942777347396941</v>
      </c>
      <c r="C536" s="6">
        <f>'raw Data'!AK535</f>
        <v>-0.31095121727892377</v>
      </c>
      <c r="D536" s="6">
        <f>'raw Data'!AL535</f>
        <v>3.1782383011943622</v>
      </c>
    </row>
    <row r="537" spans="1:4" x14ac:dyDescent="0.25">
      <c r="A537" s="6">
        <f>'raw Data'!R536</f>
        <v>0.59697646654684289</v>
      </c>
      <c r="B537" s="6">
        <f>'raw Data'!S536</f>
        <v>3.9445376692070608</v>
      </c>
      <c r="C537" s="6">
        <f>'raw Data'!AK536</f>
        <v>-0.30862527329986938</v>
      </c>
      <c r="D537" s="6">
        <f>'raw Data'!AL536</f>
        <v>3.177270821634592</v>
      </c>
    </row>
    <row r="538" spans="1:4" x14ac:dyDescent="0.25">
      <c r="A538" s="6">
        <f>'raw Data'!R537</f>
        <v>0.59604058009813099</v>
      </c>
      <c r="B538" s="6">
        <f>'raw Data'!S537</f>
        <v>3.9445525495087721</v>
      </c>
      <c r="C538" s="6">
        <f>'raw Data'!AK537</f>
        <v>-0.30751157582346011</v>
      </c>
      <c r="D538" s="6">
        <f>'raw Data'!AL537</f>
        <v>3.1731833396794942</v>
      </c>
    </row>
    <row r="539" spans="1:4" x14ac:dyDescent="0.25">
      <c r="A539" s="6">
        <f>'raw Data'!R538</f>
        <v>0.59770963043779257</v>
      </c>
      <c r="B539" s="6">
        <f>'raw Data'!S538</f>
        <v>3.9448892535317719</v>
      </c>
      <c r="C539" s="6">
        <f>'raw Data'!AK538</f>
        <v>-0.30790517177461896</v>
      </c>
      <c r="D539" s="6">
        <f>'raw Data'!AL538</f>
        <v>3.1756746406295422</v>
      </c>
    </row>
    <row r="540" spans="1:4" x14ac:dyDescent="0.25">
      <c r="A540" s="6">
        <f>'raw Data'!R539</f>
        <v>0.59769454903731689</v>
      </c>
      <c r="B540" s="6">
        <f>'raw Data'!S539</f>
        <v>3.9435535069894567</v>
      </c>
      <c r="C540" s="6">
        <f>'raw Data'!AK539</f>
        <v>-0.30573679819018168</v>
      </c>
      <c r="D540" s="6">
        <f>'raw Data'!AL539</f>
        <v>3.1685725273102059</v>
      </c>
    </row>
    <row r="541" spans="1:4" x14ac:dyDescent="0.25">
      <c r="A541" s="6">
        <f>'raw Data'!R540</f>
        <v>0.59729266354685173</v>
      </c>
      <c r="B541" s="6">
        <f>'raw Data'!S540</f>
        <v>3.9443099244109803</v>
      </c>
      <c r="C541" s="6">
        <f>'raw Data'!AK540</f>
        <v>-0.3053267210433922</v>
      </c>
      <c r="D541" s="6">
        <f>'raw Data'!AL540</f>
        <v>3.1660312542226094</v>
      </c>
    </row>
    <row r="542" spans="1:4" x14ac:dyDescent="0.25">
      <c r="A542" s="6">
        <f>'raw Data'!R541</f>
        <v>0.596136411564539</v>
      </c>
      <c r="B542" s="6">
        <f>'raw Data'!S541</f>
        <v>3.9442184176965545</v>
      </c>
      <c r="C542" s="6">
        <f>'raw Data'!AK541</f>
        <v>-0.30409218858129106</v>
      </c>
      <c r="D542" s="6">
        <f>'raw Data'!AL541</f>
        <v>3.166019154436241</v>
      </c>
    </row>
    <row r="543" spans="1:4" x14ac:dyDescent="0.25">
      <c r="A543" s="6">
        <f>'raw Data'!R542</f>
        <v>0.59500212895944349</v>
      </c>
      <c r="B543" s="6">
        <f>'raw Data'!S542</f>
        <v>3.9451450111342563</v>
      </c>
      <c r="C543" s="6">
        <f>'raw Data'!AK542</f>
        <v>-0.30320904954509598</v>
      </c>
      <c r="D543" s="6">
        <f>'raw Data'!AL542</f>
        <v>3.1658661659380849</v>
      </c>
    </row>
    <row r="544" spans="1:4" x14ac:dyDescent="0.25">
      <c r="A544" s="6">
        <f>'raw Data'!R543</f>
        <v>0.59484104401523041</v>
      </c>
      <c r="B544" s="6">
        <f>'raw Data'!S543</f>
        <v>3.9439650806919109</v>
      </c>
      <c r="C544" s="6">
        <f>'raw Data'!AK543</f>
        <v>-0.30802883473658782</v>
      </c>
      <c r="D544" s="6">
        <f>'raw Data'!AL543</f>
        <v>3.1678435956159983</v>
      </c>
    </row>
    <row r="545" spans="1:4" x14ac:dyDescent="0.25">
      <c r="A545" s="6">
        <f>'raw Data'!R544</f>
        <v>0.59467937799730419</v>
      </c>
      <c r="B545" s="6">
        <f>'raw Data'!S544</f>
        <v>3.945917225309389</v>
      </c>
      <c r="C545" s="6">
        <f>'raw Data'!AK544</f>
        <v>-0.31495405771608903</v>
      </c>
      <c r="D545" s="6">
        <f>'raw Data'!AL544</f>
        <v>3.1746418066071143</v>
      </c>
    </row>
    <row r="546" spans="1:4" x14ac:dyDescent="0.25">
      <c r="A546" s="6">
        <f>'raw Data'!R545</f>
        <v>0.59511082235362478</v>
      </c>
      <c r="B546" s="6">
        <f>'raw Data'!S545</f>
        <v>3.9458641161630919</v>
      </c>
      <c r="C546" s="6">
        <f>'raw Data'!AK545</f>
        <v>-0.30690669611544857</v>
      </c>
      <c r="D546" s="6">
        <f>'raw Data'!AL545</f>
        <v>3.1665261396549149</v>
      </c>
    </row>
    <row r="547" spans="1:4" x14ac:dyDescent="0.25">
      <c r="A547" s="6">
        <f>'raw Data'!R546</f>
        <v>0.59706348606907322</v>
      </c>
      <c r="B547" s="6">
        <f>'raw Data'!S546</f>
        <v>3.9461828142833055</v>
      </c>
      <c r="C547" s="6">
        <f>'raw Data'!AK546</f>
        <v>-0.30883908565614709</v>
      </c>
      <c r="D547" s="6">
        <f>'raw Data'!AL546</f>
        <v>3.1652269481284958</v>
      </c>
    </row>
    <row r="548" spans="1:4" x14ac:dyDescent="0.25">
      <c r="A548" s="6">
        <f>'raw Data'!R547</f>
        <v>0.59686389068004042</v>
      </c>
      <c r="B548" s="6">
        <f>'raw Data'!S547</f>
        <v>3.946995113413827</v>
      </c>
      <c r="C548" s="6">
        <f>'raw Data'!AK547</f>
        <v>-0.30878659458570484</v>
      </c>
      <c r="D548" s="6">
        <f>'raw Data'!AL547</f>
        <v>3.1632141064742996</v>
      </c>
    </row>
    <row r="549" spans="1:4" x14ac:dyDescent="0.25">
      <c r="A549" s="6">
        <f>'raw Data'!R548</f>
        <v>0.59861264701618433</v>
      </c>
      <c r="B549" s="6">
        <f>'raw Data'!S548</f>
        <v>3.9460341011334177</v>
      </c>
      <c r="C549" s="6">
        <f>'raw Data'!AK548</f>
        <v>-0.31136035272101353</v>
      </c>
      <c r="D549" s="6">
        <f>'raw Data'!AL548</f>
        <v>3.1613589414517951</v>
      </c>
    </row>
    <row r="550" spans="1:4" x14ac:dyDescent="0.25">
      <c r="A550" s="6">
        <f>'raw Data'!R549</f>
        <v>0.59915417634011536</v>
      </c>
      <c r="B550" s="6">
        <f>'raw Data'!S549</f>
        <v>3.9471909139226815</v>
      </c>
      <c r="C550" s="6">
        <f>'raw Data'!AK549</f>
        <v>-0.31393554603801171</v>
      </c>
      <c r="D550" s="6">
        <f>'raw Data'!AL549</f>
        <v>3.1604051878668531</v>
      </c>
    </row>
    <row r="551" spans="1:4" x14ac:dyDescent="0.25">
      <c r="A551" s="6">
        <f>'raw Data'!R550</f>
        <v>0.60154619085517425</v>
      </c>
      <c r="B551" s="6">
        <f>'raw Data'!S550</f>
        <v>3.9478236915876868</v>
      </c>
      <c r="C551" s="6">
        <f>'raw Data'!AK550</f>
        <v>-0.31437396740946821</v>
      </c>
      <c r="D551" s="6">
        <f>'raw Data'!AL550</f>
        <v>3.1587920648616907</v>
      </c>
    </row>
    <row r="552" spans="1:4" x14ac:dyDescent="0.25">
      <c r="A552" s="6">
        <f>'raw Data'!R551</f>
        <v>0.60328162556174181</v>
      </c>
      <c r="B552" s="6">
        <f>'raw Data'!S551</f>
        <v>3.9490335421303491</v>
      </c>
      <c r="C552" s="6">
        <f>'raw Data'!AK551</f>
        <v>-0.31557425552623303</v>
      </c>
      <c r="D552" s="6">
        <f>'raw Data'!AL551</f>
        <v>3.1570910985248255</v>
      </c>
    </row>
    <row r="553" spans="1:4" x14ac:dyDescent="0.25">
      <c r="A553" s="6">
        <f>'raw Data'!R552</f>
        <v>0.60533122128269379</v>
      </c>
      <c r="B553" s="6">
        <f>'raw Data'!S552</f>
        <v>3.9491526982901659</v>
      </c>
      <c r="C553" s="6">
        <f>'raw Data'!AK552</f>
        <v>-0.31605326381309573</v>
      </c>
      <c r="D553" s="6">
        <f>'raw Data'!AL552</f>
        <v>3.1587424425936357</v>
      </c>
    </row>
    <row r="554" spans="1:4" x14ac:dyDescent="0.25">
      <c r="A554" s="6">
        <f>'raw Data'!R553</f>
        <v>0.60563792458500743</v>
      </c>
      <c r="B554" s="6">
        <f>'raw Data'!S553</f>
        <v>3.9482610568222083</v>
      </c>
      <c r="C554" s="6">
        <f>'raw Data'!AK553</f>
        <v>-0.31652985287450236</v>
      </c>
      <c r="D554" s="6">
        <f>'raw Data'!AL553</f>
        <v>3.1505073645623556</v>
      </c>
    </row>
    <row r="555" spans="1:4" x14ac:dyDescent="0.25">
      <c r="A555" s="6">
        <f>'raw Data'!R554</f>
        <v>0.60497895932470191</v>
      </c>
      <c r="B555" s="6">
        <f>'raw Data'!S554</f>
        <v>3.9484847173916666</v>
      </c>
      <c r="C555" s="6">
        <f>'raw Data'!AK554</f>
        <v>-0.31477999528837003</v>
      </c>
      <c r="D555" s="6">
        <f>'raw Data'!AL554</f>
        <v>3.1518533122828121</v>
      </c>
    </row>
    <row r="556" spans="1:4" x14ac:dyDescent="0.25">
      <c r="A556" s="6">
        <f>'raw Data'!R555</f>
        <v>0.60745931854162027</v>
      </c>
      <c r="B556" s="6">
        <f>'raw Data'!S555</f>
        <v>3.9471001832577208</v>
      </c>
      <c r="C556" s="6">
        <f>'raw Data'!AK555</f>
        <v>-0.30874191363627829</v>
      </c>
      <c r="D556" s="6">
        <f>'raw Data'!AL555</f>
        <v>3.1499411416125915</v>
      </c>
    </row>
    <row r="557" spans="1:4" x14ac:dyDescent="0.25">
      <c r="A557" s="6">
        <f>'raw Data'!R556</f>
        <v>0.60551018873570583</v>
      </c>
      <c r="B557" s="6">
        <f>'raw Data'!S556</f>
        <v>3.9482764224610585</v>
      </c>
      <c r="C557" s="6">
        <f>'raw Data'!AK556</f>
        <v>-0.30896742594425697</v>
      </c>
      <c r="D557" s="6">
        <f>'raw Data'!AL556</f>
        <v>3.1479750380990166</v>
      </c>
    </row>
    <row r="558" spans="1:4" x14ac:dyDescent="0.25">
      <c r="A558" s="6">
        <f>'raw Data'!R557</f>
        <v>0.60538415285238156</v>
      </c>
      <c r="B558" s="6">
        <f>'raw Data'!S557</f>
        <v>3.9482520649684836</v>
      </c>
      <c r="C558" s="6">
        <f>'raw Data'!AK557</f>
        <v>-0.30483796112522216</v>
      </c>
      <c r="D558" s="6">
        <f>'raw Data'!AL557</f>
        <v>3.1504910156520709</v>
      </c>
    </row>
    <row r="559" spans="1:4" x14ac:dyDescent="0.25">
      <c r="A559" s="6">
        <f>'raw Data'!R558</f>
        <v>0.60597609526739116</v>
      </c>
      <c r="B559" s="6">
        <f>'raw Data'!S558</f>
        <v>3.9480405623586492</v>
      </c>
      <c r="C559" s="6">
        <f>'raw Data'!AK558</f>
        <v>-0.30591384136385869</v>
      </c>
      <c r="D559" s="6">
        <f>'raw Data'!AL558</f>
        <v>3.1480816239113625</v>
      </c>
    </row>
    <row r="560" spans="1:4" x14ac:dyDescent="0.25">
      <c r="A560" s="6">
        <f>'raw Data'!R559</f>
        <v>0.60850100331239254</v>
      </c>
      <c r="B560" s="6">
        <f>'raw Data'!S559</f>
        <v>3.9477266694593065</v>
      </c>
      <c r="C560" s="6">
        <f>'raw Data'!AK559</f>
        <v>-0.3029822188034772</v>
      </c>
      <c r="D560" s="6">
        <f>'raw Data'!AL559</f>
        <v>3.1547545007907831</v>
      </c>
    </row>
    <row r="561" spans="1:4" x14ac:dyDescent="0.25">
      <c r="A561" s="6">
        <f>'raw Data'!R560</f>
        <v>0.60475098726159116</v>
      </c>
      <c r="B561" s="6">
        <f>'raw Data'!S560</f>
        <v>3.94690806916008</v>
      </c>
      <c r="C561" s="6">
        <f>'raw Data'!AK560</f>
        <v>-0.30143988960261059</v>
      </c>
      <c r="D561" s="6">
        <f>'raw Data'!AL560</f>
        <v>3.1533258023315938</v>
      </c>
    </row>
    <row r="562" spans="1:4" x14ac:dyDescent="0.25">
      <c r="A562" s="6">
        <f>'raw Data'!R561</f>
        <v>0.60433344178458592</v>
      </c>
      <c r="B562" s="6">
        <f>'raw Data'!S561</f>
        <v>3.9470747145207379</v>
      </c>
      <c r="C562" s="6">
        <f>'raw Data'!AK561</f>
        <v>-0.30355058411967994</v>
      </c>
      <c r="D562" s="6">
        <f>'raw Data'!AL561</f>
        <v>3.1604122496153351</v>
      </c>
    </row>
    <row r="563" spans="1:4" x14ac:dyDescent="0.25">
      <c r="A563" s="6">
        <f>'raw Data'!R562</f>
        <v>0.603366997523337</v>
      </c>
      <c r="B563" s="6">
        <f>'raw Data'!S562</f>
        <v>3.9466437273052031</v>
      </c>
      <c r="C563" s="6">
        <f>'raw Data'!AK562</f>
        <v>-0.30339202744948696</v>
      </c>
      <c r="D563" s="6">
        <f>'raw Data'!AL562</f>
        <v>3.1630304568242416</v>
      </c>
    </row>
    <row r="564" spans="1:4" x14ac:dyDescent="0.25">
      <c r="A564" s="6">
        <f>'raw Data'!R563</f>
        <v>0.60387887002950269</v>
      </c>
      <c r="B564" s="6">
        <f>'raw Data'!S563</f>
        <v>3.946464267875458</v>
      </c>
      <c r="C564" s="6">
        <f>'raw Data'!AK563</f>
        <v>-0.29928555147532304</v>
      </c>
      <c r="D564" s="6">
        <f>'raw Data'!AL563</f>
        <v>3.1669614190674351</v>
      </c>
    </row>
    <row r="565" spans="1:4" x14ac:dyDescent="0.25">
      <c r="A565" s="6">
        <f>'raw Data'!R564</f>
        <v>0.60292292865633046</v>
      </c>
      <c r="B565" s="6">
        <f>'raw Data'!S564</f>
        <v>3.94594962563741</v>
      </c>
      <c r="C565" s="6">
        <f>'raw Data'!AK564</f>
        <v>-0.29739261167899128</v>
      </c>
      <c r="D565" s="6">
        <f>'raw Data'!AL564</f>
        <v>3.1649359546588536</v>
      </c>
    </row>
    <row r="566" spans="1:4" x14ac:dyDescent="0.25">
      <c r="A566" s="6">
        <f>'raw Data'!R565</f>
        <v>0.60355952203581353</v>
      </c>
      <c r="B566" s="6">
        <f>'raw Data'!S565</f>
        <v>3.9456345620790811</v>
      </c>
      <c r="C566" s="6">
        <f>'raw Data'!AK565</f>
        <v>-0.30161295002073663</v>
      </c>
      <c r="D566" s="6">
        <f>'raw Data'!AL565</f>
        <v>3.1672961703026083</v>
      </c>
    </row>
    <row r="567" spans="1:4" x14ac:dyDescent="0.25">
      <c r="A567" s="6">
        <f>'raw Data'!R566</f>
        <v>0.60219061696726661</v>
      </c>
      <c r="B567" s="6">
        <f>'raw Data'!S566</f>
        <v>3.9468210173289711</v>
      </c>
      <c r="C567" s="6">
        <f>'raw Data'!AK566</f>
        <v>-0.30711497053715858</v>
      </c>
      <c r="D567" s="6">
        <f>'raw Data'!AL566</f>
        <v>3.1682071576961963</v>
      </c>
    </row>
    <row r="568" spans="1:4" x14ac:dyDescent="0.25">
      <c r="A568" s="6">
        <f>'raw Data'!R567</f>
        <v>0.60103657014208745</v>
      </c>
      <c r="B568" s="6">
        <f>'raw Data'!S567</f>
        <v>3.9457307318850323</v>
      </c>
      <c r="C568" s="6">
        <f>'raw Data'!AK567</f>
        <v>-0.30756855540532874</v>
      </c>
      <c r="D568" s="6">
        <f>'raw Data'!AL567</f>
        <v>3.1691323938711906</v>
      </c>
    </row>
    <row r="569" spans="1:4" x14ac:dyDescent="0.25">
      <c r="A569" s="6">
        <f>'raw Data'!R568</f>
        <v>0.600904245496098</v>
      </c>
      <c r="B569" s="6">
        <f>'raw Data'!S568</f>
        <v>3.9456074582680225</v>
      </c>
      <c r="C569" s="6">
        <f>'raw Data'!AK568</f>
        <v>-0.30576654726827068</v>
      </c>
      <c r="D569" s="6">
        <f>'raw Data'!AL568</f>
        <v>3.1713825928585972</v>
      </c>
    </row>
    <row r="570" spans="1:4" x14ac:dyDescent="0.25">
      <c r="A570" s="6">
        <f>'raw Data'!R569</f>
        <v>0.60262984804109532</v>
      </c>
      <c r="B570" s="6">
        <f>'raw Data'!S569</f>
        <v>3.9451333080622359</v>
      </c>
      <c r="C570" s="6">
        <f>'raw Data'!AK569</f>
        <v>-0.30319159919968824</v>
      </c>
      <c r="D570" s="6">
        <f>'raw Data'!AL569</f>
        <v>3.1710042741597118</v>
      </c>
    </row>
    <row r="571" spans="1:4" x14ac:dyDescent="0.25">
      <c r="A571" s="6">
        <f>'raw Data'!R570</f>
        <v>0.60299043928386054</v>
      </c>
      <c r="B571" s="6">
        <f>'raw Data'!S570</f>
        <v>3.9463299372661331</v>
      </c>
      <c r="C571" s="6">
        <f>'raw Data'!AK570</f>
        <v>-0.30074741047559889</v>
      </c>
      <c r="D571" s="6">
        <f>'raw Data'!AL570</f>
        <v>3.1658682189047833</v>
      </c>
    </row>
    <row r="572" spans="1:4" x14ac:dyDescent="0.25">
      <c r="A572" s="6">
        <f>'raw Data'!R571</f>
        <v>0.60213000872775069</v>
      </c>
      <c r="B572" s="6">
        <f>'raw Data'!S571</f>
        <v>3.9459225303645451</v>
      </c>
      <c r="C572" s="6">
        <f>'raw Data'!AK571</f>
        <v>-0.30216318179105228</v>
      </c>
      <c r="D572" s="6">
        <f>'raw Data'!AL571</f>
        <v>3.167760233724902</v>
      </c>
    </row>
    <row r="573" spans="1:4" x14ac:dyDescent="0.25">
      <c r="A573" s="6">
        <f>'raw Data'!R572</f>
        <v>0.60239211295514128</v>
      </c>
      <c r="B573" s="6">
        <f>'raw Data'!S572</f>
        <v>3.9469866230148636</v>
      </c>
      <c r="C573" s="6">
        <f>'raw Data'!AK572</f>
        <v>-0.30027575292948078</v>
      </c>
      <c r="D573" s="6">
        <f>'raw Data'!AL572</f>
        <v>3.1687591484142579</v>
      </c>
    </row>
    <row r="574" spans="1:4" x14ac:dyDescent="0.25">
      <c r="A574" s="6">
        <f>'raw Data'!R573</f>
        <v>0.60217560299566386</v>
      </c>
      <c r="B574" s="6">
        <f>'raw Data'!S573</f>
        <v>3.9449902911677275</v>
      </c>
      <c r="C574" s="6">
        <f>'raw Data'!AK573</f>
        <v>-0.30292619161744261</v>
      </c>
      <c r="D574" s="6">
        <f>'raw Data'!AL573</f>
        <v>3.170038697956945</v>
      </c>
    </row>
    <row r="575" spans="1:4" x14ac:dyDescent="0.25">
      <c r="A575" s="6">
        <f>'raw Data'!R574</f>
        <v>0.60238687980667116</v>
      </c>
      <c r="B575" s="6">
        <f>'raw Data'!S574</f>
        <v>3.9462045989738743</v>
      </c>
      <c r="C575" s="6">
        <f>'raw Data'!AK574</f>
        <v>-0.30312979513914184</v>
      </c>
      <c r="D575" s="6">
        <f>'raw Data'!AL574</f>
        <v>3.1694472551390298</v>
      </c>
    </row>
    <row r="576" spans="1:4" x14ac:dyDescent="0.25">
      <c r="A576" s="6">
        <f>'raw Data'!R575</f>
        <v>0.60297942868726229</v>
      </c>
      <c r="B576" s="6">
        <f>'raw Data'!S575</f>
        <v>3.9454777777644026</v>
      </c>
      <c r="C576" s="6">
        <f>'raw Data'!AK575</f>
        <v>-0.30285725712374351</v>
      </c>
      <c r="D576" s="6">
        <f>'raw Data'!AL575</f>
        <v>3.1704624488270841</v>
      </c>
    </row>
    <row r="577" spans="1:4" x14ac:dyDescent="0.25">
      <c r="A577" s="6">
        <f>'raw Data'!R576</f>
        <v>0.60425110765173584</v>
      </c>
      <c r="B577" s="6">
        <f>'raw Data'!S576</f>
        <v>3.9441034439106746</v>
      </c>
      <c r="C577" s="6">
        <f>'raw Data'!AK576</f>
        <v>-0.29981328151773778</v>
      </c>
      <c r="D577" s="6">
        <f>'raw Data'!AL576</f>
        <v>3.1679792460374072</v>
      </c>
    </row>
    <row r="578" spans="1:4" x14ac:dyDescent="0.25">
      <c r="A578" s="6">
        <f>'raw Data'!R577</f>
        <v>0.60202958380903426</v>
      </c>
      <c r="B578" s="6">
        <f>'raw Data'!S577</f>
        <v>3.9439954010772804</v>
      </c>
      <c r="C578" s="6">
        <f>'raw Data'!AK577</f>
        <v>-0.29858622136003521</v>
      </c>
      <c r="D578" s="6">
        <f>'raw Data'!AL577</f>
        <v>3.1671715419790765</v>
      </c>
    </row>
    <row r="579" spans="1:4" x14ac:dyDescent="0.25">
      <c r="A579" s="6">
        <f>'raw Data'!R578</f>
        <v>0.60167271135821088</v>
      </c>
      <c r="B579" s="6">
        <f>'raw Data'!S578</f>
        <v>3.9444041078726135</v>
      </c>
      <c r="C579" s="6">
        <f>'raw Data'!AK578</f>
        <v>-0.29951016652050488</v>
      </c>
      <c r="D579" s="6">
        <f>'raw Data'!AL578</f>
        <v>3.1681459263649767</v>
      </c>
    </row>
    <row r="580" spans="1:4" x14ac:dyDescent="0.25">
      <c r="A580" s="6">
        <f>'raw Data'!R579</f>
        <v>0.60156528021352929</v>
      </c>
      <c r="B580" s="6">
        <f>'raw Data'!S579</f>
        <v>3.944292897882459</v>
      </c>
      <c r="C580" s="6">
        <f>'raw Data'!AK579</f>
        <v>-0.30116336208363664</v>
      </c>
      <c r="D580" s="6">
        <f>'raw Data'!AL579</f>
        <v>3.1686216641887648</v>
      </c>
    </row>
    <row r="581" spans="1:4" x14ac:dyDescent="0.25">
      <c r="A581" s="6">
        <f>'raw Data'!R580</f>
        <v>0.60157968313441434</v>
      </c>
      <c r="B581" s="6">
        <f>'raw Data'!S580</f>
        <v>3.9438644538616461</v>
      </c>
      <c r="C581" s="6">
        <f>'raw Data'!AK580</f>
        <v>-0.3019236897342063</v>
      </c>
      <c r="D581" s="6">
        <f>'raw Data'!AL580</f>
        <v>3.1660231517032891</v>
      </c>
    </row>
    <row r="582" spans="1:4" x14ac:dyDescent="0.25">
      <c r="A582" s="6">
        <f>'raw Data'!R581</f>
        <v>0.60161207172026621</v>
      </c>
      <c r="B582" s="6">
        <f>'raw Data'!S581</f>
        <v>3.9432131783430591</v>
      </c>
      <c r="C582" s="6">
        <f>'raw Data'!AK581</f>
        <v>-0.30286179113062023</v>
      </c>
      <c r="D582" s="6">
        <f>'raw Data'!AL581</f>
        <v>3.1678275276938028</v>
      </c>
    </row>
    <row r="583" spans="1:4" x14ac:dyDescent="0.25">
      <c r="A583" s="6">
        <f>'raw Data'!R582</f>
        <v>0.6021352432206345</v>
      </c>
      <c r="B583" s="6">
        <f>'raw Data'!S582</f>
        <v>3.9445318141332084</v>
      </c>
      <c r="C583" s="6">
        <f>'raw Data'!AK582</f>
        <v>-0.30226486232304289</v>
      </c>
      <c r="D583" s="6">
        <f>'raw Data'!AL582</f>
        <v>3.1679250096426999</v>
      </c>
    </row>
    <row r="584" spans="1:4" x14ac:dyDescent="0.25">
      <c r="A584" s="6">
        <f>'raw Data'!R583</f>
        <v>0.60053772721901755</v>
      </c>
      <c r="B584" s="6">
        <f>'raw Data'!S583</f>
        <v>3.9439176978906909</v>
      </c>
      <c r="C584" s="6">
        <f>'raw Data'!AK583</f>
        <v>-0.30185098579761688</v>
      </c>
      <c r="D584" s="6">
        <f>'raw Data'!AL583</f>
        <v>3.1681017253627437</v>
      </c>
    </row>
    <row r="585" spans="1:4" x14ac:dyDescent="0.25">
      <c r="A585" s="6">
        <f>'raw Data'!R584</f>
        <v>0.60202434876304645</v>
      </c>
      <c r="B585" s="6">
        <f>'raw Data'!S584</f>
        <v>3.9439011791125456</v>
      </c>
      <c r="C585" s="6">
        <f>'raw Data'!AK584</f>
        <v>-0.30100970905940189</v>
      </c>
      <c r="D585" s="6">
        <f>'raw Data'!AL584</f>
        <v>3.1653186297534055</v>
      </c>
    </row>
    <row r="586" spans="1:4" x14ac:dyDescent="0.25">
      <c r="A586" s="6">
        <f>'raw Data'!R585</f>
        <v>0.60222587825270668</v>
      </c>
      <c r="B586" s="6">
        <f>'raw Data'!S585</f>
        <v>3.9443982520166951</v>
      </c>
      <c r="C586" s="6">
        <f>'raw Data'!AK585</f>
        <v>-0.30339594877101544</v>
      </c>
      <c r="D586" s="6">
        <f>'raw Data'!AL585</f>
        <v>3.1655048862256789</v>
      </c>
    </row>
    <row r="587" spans="1:4" x14ac:dyDescent="0.25">
      <c r="A587" s="6">
        <f>'raw Data'!R586</f>
        <v>0.60130178730579154</v>
      </c>
      <c r="B587" s="6">
        <f>'raw Data'!S586</f>
        <v>3.9445424389248118</v>
      </c>
      <c r="C587" s="6">
        <f>'raw Data'!AK586</f>
        <v>-0.30120517390734358</v>
      </c>
      <c r="D587" s="6">
        <f>'raw Data'!AL586</f>
        <v>3.1654042493408268</v>
      </c>
    </row>
    <row r="588" spans="1:4" x14ac:dyDescent="0.25">
      <c r="A588" s="6">
        <f>'raw Data'!R587</f>
        <v>0.60097072030527288</v>
      </c>
      <c r="B588" s="6">
        <f>'raw Data'!S587</f>
        <v>3.9446190369042853</v>
      </c>
      <c r="C588" s="6">
        <f>'raw Data'!AK587</f>
        <v>-0.30272393577248519</v>
      </c>
      <c r="D588" s="6">
        <f>'raw Data'!AL587</f>
        <v>3.1673313439713024</v>
      </c>
    </row>
    <row r="589" spans="1:4" x14ac:dyDescent="0.25">
      <c r="A589" s="6">
        <f>'raw Data'!R588</f>
        <v>0.60372787322338939</v>
      </c>
      <c r="B589" s="6">
        <f>'raw Data'!S588</f>
        <v>3.9445296720244531</v>
      </c>
      <c r="C589" s="6">
        <f>'raw Data'!AK588</f>
        <v>-0.30344877277739324</v>
      </c>
      <c r="D589" s="6">
        <f>'raw Data'!AL588</f>
        <v>3.1665301348959249</v>
      </c>
    </row>
    <row r="590" spans="1:4" x14ac:dyDescent="0.25">
      <c r="A590" s="6">
        <f>'raw Data'!R589</f>
        <v>0.60311787811717776</v>
      </c>
      <c r="B590" s="6">
        <f>'raw Data'!S589</f>
        <v>3.9449578311922826</v>
      </c>
      <c r="C590" s="6">
        <f>'raw Data'!AK589</f>
        <v>-0.30171910344630887</v>
      </c>
      <c r="D590" s="6">
        <f>'raw Data'!AL589</f>
        <v>3.1678787500353436</v>
      </c>
    </row>
    <row r="591" spans="1:4" x14ac:dyDescent="0.25">
      <c r="A591" s="6">
        <f>'raw Data'!R590</f>
        <v>0.60360511994772581</v>
      </c>
      <c r="B591" s="6">
        <f>'raw Data'!S590</f>
        <v>3.945004108462888</v>
      </c>
      <c r="C591" s="6">
        <f>'raw Data'!AK590</f>
        <v>-0.2972472550437093</v>
      </c>
      <c r="D591" s="6">
        <f>'raw Data'!AL590</f>
        <v>3.1661047140685961</v>
      </c>
    </row>
    <row r="592" spans="1:4" x14ac:dyDescent="0.25">
      <c r="A592" s="6">
        <f>'raw Data'!R591</f>
        <v>0.6033393435844514</v>
      </c>
      <c r="B592" s="6">
        <f>'raw Data'!S591</f>
        <v>3.9446674431162951</v>
      </c>
      <c r="C592" s="6">
        <f>'raw Data'!AK591</f>
        <v>-0.29757330521705205</v>
      </c>
      <c r="D592" s="6">
        <f>'raw Data'!AL591</f>
        <v>3.1701539320769374</v>
      </c>
    </row>
    <row r="593" spans="1:4" x14ac:dyDescent="0.25">
      <c r="A593" s="6">
        <f>'raw Data'!R592</f>
        <v>0.60231643620856889</v>
      </c>
      <c r="B593" s="6">
        <f>'raw Data'!S592</f>
        <v>3.9447940592590385</v>
      </c>
      <c r="C593" s="6">
        <f>'raw Data'!AK592</f>
        <v>-0.3004325129808712</v>
      </c>
      <c r="D593" s="6">
        <f>'raw Data'!AL592</f>
        <v>3.1753767184028283</v>
      </c>
    </row>
    <row r="594" spans="1:4" x14ac:dyDescent="0.25">
      <c r="A594" s="6">
        <f>'raw Data'!R593</f>
        <v>0.6038570057835051</v>
      </c>
      <c r="B594" s="6">
        <f>'raw Data'!S593</f>
        <v>3.9441189021396128</v>
      </c>
      <c r="C594" s="6">
        <f>'raw Data'!AK593</f>
        <v>-0.30070561778703558</v>
      </c>
      <c r="D594" s="6">
        <f>'raw Data'!AL593</f>
        <v>3.1758062374869347</v>
      </c>
    </row>
    <row r="595" spans="1:4" x14ac:dyDescent="0.25">
      <c r="A595" s="6">
        <f>'raw Data'!R594</f>
        <v>0.60329201367578578</v>
      </c>
      <c r="B595" s="6">
        <f>'raw Data'!S594</f>
        <v>3.9449371042187718</v>
      </c>
      <c r="C595" s="6">
        <f>'raw Data'!AK594</f>
        <v>-0.29907438429889077</v>
      </c>
      <c r="D595" s="6">
        <f>'raw Data'!AL594</f>
        <v>3.1752780334997355</v>
      </c>
    </row>
    <row r="596" spans="1:4" x14ac:dyDescent="0.25">
      <c r="A596" s="6">
        <f>'raw Data'!R595</f>
        <v>0.60295293394235583</v>
      </c>
      <c r="B596" s="6">
        <f>'raw Data'!S595</f>
        <v>3.9436254066827203</v>
      </c>
      <c r="C596" s="6">
        <f>'raw Data'!AK595</f>
        <v>-0.29771496304117151</v>
      </c>
      <c r="D596" s="6">
        <f>'raw Data'!AL595</f>
        <v>3.1743215056207799</v>
      </c>
    </row>
    <row r="597" spans="1:4" x14ac:dyDescent="0.25">
      <c r="A597" s="6">
        <f>'raw Data'!R596</f>
        <v>0.60341308572212493</v>
      </c>
      <c r="B597" s="6">
        <f>'raw Data'!S596</f>
        <v>3.9445600038569015</v>
      </c>
      <c r="C597" s="6">
        <f>'raw Data'!AK596</f>
        <v>-0.29784501846323813</v>
      </c>
      <c r="D597" s="6">
        <f>'raw Data'!AL596</f>
        <v>3.1744033581731643</v>
      </c>
    </row>
    <row r="598" spans="1:4" x14ac:dyDescent="0.25">
      <c r="A598" s="6">
        <f>'raw Data'!R597</f>
        <v>0.6033116200870553</v>
      </c>
      <c r="B598" s="6">
        <f>'raw Data'!S597</f>
        <v>3.9442136178625513</v>
      </c>
      <c r="C598" s="6">
        <f>'raw Data'!AK597</f>
        <v>-0.29936833076117475</v>
      </c>
      <c r="D598" s="6">
        <f>'raw Data'!AL597</f>
        <v>3.1717377812100023</v>
      </c>
    </row>
    <row r="599" spans="1:4" x14ac:dyDescent="0.25">
      <c r="A599" s="6">
        <f>'raw Data'!R598</f>
        <v>0.60356069123901479</v>
      </c>
      <c r="B599" s="6">
        <f>'raw Data'!S598</f>
        <v>3.9441487035590703</v>
      </c>
      <c r="C599" s="6">
        <f>'raw Data'!AK598</f>
        <v>-0.30390454377197562</v>
      </c>
      <c r="D599" s="6">
        <f>'raw Data'!AL598</f>
        <v>3.1705035341827039</v>
      </c>
    </row>
    <row r="600" spans="1:4" x14ac:dyDescent="0.25">
      <c r="A600" s="6">
        <f>'raw Data'!R599</f>
        <v>0.60471760103008365</v>
      </c>
      <c r="B600" s="6">
        <f>'raw Data'!S599</f>
        <v>3.9428780550645608</v>
      </c>
      <c r="C600" s="6">
        <f>'raw Data'!AK599</f>
        <v>-0.30477798010892637</v>
      </c>
      <c r="D600" s="6">
        <f>'raw Data'!AL599</f>
        <v>3.1700166394916809</v>
      </c>
    </row>
    <row r="601" spans="1:4" x14ac:dyDescent="0.25">
      <c r="A601" s="6">
        <f>'raw Data'!R600</f>
        <v>0.60523860145882025</v>
      </c>
      <c r="B601" s="6">
        <f>'raw Data'!S600</f>
        <v>3.9441066441551338</v>
      </c>
      <c r="C601" s="6">
        <f>'raw Data'!AK600</f>
        <v>-0.30838430607264194</v>
      </c>
      <c r="D601" s="6">
        <f>'raw Data'!AL600</f>
        <v>3.1663601610785399</v>
      </c>
    </row>
    <row r="602" spans="1:4" x14ac:dyDescent="0.25">
      <c r="A602" s="6">
        <f>'raw Data'!R601</f>
        <v>0.6060221319845972</v>
      </c>
      <c r="B602" s="6">
        <f>'raw Data'!S601</f>
        <v>3.9442370454055564</v>
      </c>
      <c r="C602" s="6">
        <f>'raw Data'!AK601</f>
        <v>-0.30914179411043802</v>
      </c>
      <c r="D602" s="6">
        <f>'raw Data'!AL601</f>
        <v>3.1659537914515492</v>
      </c>
    </row>
    <row r="603" spans="1:4" x14ac:dyDescent="0.25">
      <c r="A603" s="6">
        <f>'raw Data'!R602</f>
        <v>0.36781461209076582</v>
      </c>
      <c r="B603" s="6">
        <f>'raw Data'!S602</f>
        <v>3.8049210563432996</v>
      </c>
      <c r="C603" s="6">
        <f>'raw Data'!AK602</f>
        <v>-9.9241990992222882E-3</v>
      </c>
      <c r="D603" s="6">
        <f>'raw Data'!AL602</f>
        <v>3.3662220736168393</v>
      </c>
    </row>
    <row r="604" spans="1:4" x14ac:dyDescent="0.25">
      <c r="A604" s="6">
        <f>'raw Data'!R603</f>
        <v>0.37023146475857521</v>
      </c>
      <c r="B604" s="6">
        <f>'raw Data'!S603</f>
        <v>3.8039008005074897</v>
      </c>
      <c r="C604" s="6">
        <f>'raw Data'!AK603</f>
        <v>-9.969837765638704E-3</v>
      </c>
      <c r="D604" s="6">
        <f>'raw Data'!AL603</f>
        <v>3.365978322044167</v>
      </c>
    </row>
    <row r="605" spans="1:4" x14ac:dyDescent="0.25">
      <c r="A605" s="6">
        <f>'raw Data'!R604</f>
        <v>0.36965547731950599</v>
      </c>
      <c r="B605" s="6">
        <f>'raw Data'!S604</f>
        <v>3.8046579679957278</v>
      </c>
      <c r="C605" s="6">
        <f>'raw Data'!AK604</f>
        <v>-1.1943178089281838E-2</v>
      </c>
      <c r="D605" s="6">
        <f>'raw Data'!AL604</f>
        <v>3.3675653554757718</v>
      </c>
    </row>
    <row r="606" spans="1:4" x14ac:dyDescent="0.25">
      <c r="A606" s="6">
        <f>'raw Data'!R605</f>
        <v>0.36770586689141316</v>
      </c>
      <c r="B606" s="6">
        <f>'raw Data'!S605</f>
        <v>3.8052855541505419</v>
      </c>
      <c r="C606" s="6">
        <f>'raw Data'!AK605</f>
        <v>-1.220276894728063E-2</v>
      </c>
      <c r="D606" s="6">
        <f>'raw Data'!AL605</f>
        <v>3.369027480315165</v>
      </c>
    </row>
    <row r="607" spans="1:4" x14ac:dyDescent="0.25">
      <c r="A607" s="6">
        <f>'raw Data'!R606</f>
        <v>0.36850763925852714</v>
      </c>
      <c r="B607" s="6">
        <f>'raw Data'!S606</f>
        <v>3.8051730438705222</v>
      </c>
      <c r="C607" s="6">
        <f>'raw Data'!AK606</f>
        <v>-1.1094089292645869E-2</v>
      </c>
      <c r="D607" s="6">
        <f>'raw Data'!AL606</f>
        <v>3.3669021588260537</v>
      </c>
    </row>
    <row r="608" spans="1:4" x14ac:dyDescent="0.25">
      <c r="A608" s="6">
        <f>'raw Data'!R607</f>
        <v>0.36539478407216203</v>
      </c>
      <c r="B608" s="6">
        <f>'raw Data'!S607</f>
        <v>3.8040232822382545</v>
      </c>
      <c r="C608" s="6">
        <f>'raw Data'!AK607</f>
        <v>-1.3014669406542318E-2</v>
      </c>
      <c r="D608" s="6">
        <f>'raw Data'!AL607</f>
        <v>3.3657550373367746</v>
      </c>
    </row>
    <row r="609" spans="1:4" x14ac:dyDescent="0.25">
      <c r="A609" s="6">
        <f>'raw Data'!R608</f>
        <v>0.36584020844788667</v>
      </c>
      <c r="B609" s="6">
        <f>'raw Data'!S608</f>
        <v>3.8042705996351076</v>
      </c>
      <c r="C609" s="6">
        <f>'raw Data'!AK608</f>
        <v>-1.1044037036242748E-2</v>
      </c>
      <c r="D609" s="6">
        <f>'raw Data'!AL608</f>
        <v>3.363180036582968</v>
      </c>
    </row>
    <row r="610" spans="1:4" x14ac:dyDescent="0.25">
      <c r="A610" s="6">
        <f>'raw Data'!R609</f>
        <v>0.36493527867483971</v>
      </c>
      <c r="B610" s="6">
        <f>'raw Data'!S609</f>
        <v>3.8031590152230503</v>
      </c>
      <c r="C610" s="6">
        <f>'raw Data'!AK609</f>
        <v>-1.2540947167665415E-2</v>
      </c>
      <c r="D610" s="6">
        <f>'raw Data'!AL609</f>
        <v>3.3617316275728331</v>
      </c>
    </row>
    <row r="611" spans="1:4" x14ac:dyDescent="0.25">
      <c r="A611" s="6">
        <f>'raw Data'!R610</f>
        <v>0.36513581449990118</v>
      </c>
      <c r="B611" s="6">
        <f>'raw Data'!S610</f>
        <v>3.8043262992338689</v>
      </c>
      <c r="C611" s="6">
        <f>'raw Data'!AK610</f>
        <v>-1.0666946279183215E-2</v>
      </c>
      <c r="D611" s="6">
        <f>'raw Data'!AL610</f>
        <v>3.364057807120048</v>
      </c>
    </row>
    <row r="612" spans="1:4" x14ac:dyDescent="0.25">
      <c r="A612" s="6">
        <f>'raw Data'!R611</f>
        <v>0.36519360186197825</v>
      </c>
      <c r="B612" s="6">
        <f>'raw Data'!S611</f>
        <v>3.8047662663002519</v>
      </c>
      <c r="C612" s="6">
        <f>'raw Data'!AK611</f>
        <v>-1.0059229078232973E-2</v>
      </c>
      <c r="D612" s="6">
        <f>'raw Data'!AL611</f>
        <v>3.3650617763306272</v>
      </c>
    </row>
    <row r="613" spans="1:4" x14ac:dyDescent="0.25">
      <c r="A613" s="6">
        <f>'raw Data'!R612</f>
        <v>0.36540429667559809</v>
      </c>
      <c r="B613" s="6">
        <f>'raw Data'!S612</f>
        <v>3.8035841719362065</v>
      </c>
      <c r="C613" s="6">
        <f>'raw Data'!AK612</f>
        <v>-7.4499307953824383E-3</v>
      </c>
      <c r="D613" s="6">
        <f>'raw Data'!AL612</f>
        <v>3.3672024937754004</v>
      </c>
    </row>
    <row r="614" spans="1:4" x14ac:dyDescent="0.25">
      <c r="A614" s="6">
        <f>'raw Data'!R613</f>
        <v>0.36491406160522633</v>
      </c>
      <c r="B614" s="6">
        <f>'raw Data'!S613</f>
        <v>3.8046439083930008</v>
      </c>
      <c r="C614" s="6">
        <f>'raw Data'!AK613</f>
        <v>-6.1693639497742321E-3</v>
      </c>
      <c r="D614" s="6">
        <f>'raw Data'!AL613</f>
        <v>3.3672181309888365</v>
      </c>
    </row>
    <row r="615" spans="1:4" x14ac:dyDescent="0.25">
      <c r="A615" s="6">
        <f>'raw Data'!R614</f>
        <v>0.36443529183001599</v>
      </c>
      <c r="B615" s="6">
        <f>'raw Data'!S614</f>
        <v>3.804236323944775</v>
      </c>
      <c r="C615" s="6">
        <f>'raw Data'!AK614</f>
        <v>-5.7237650537542905E-3</v>
      </c>
      <c r="D615" s="6">
        <f>'raw Data'!AL614</f>
        <v>3.367977257670471</v>
      </c>
    </row>
    <row r="616" spans="1:4" x14ac:dyDescent="0.25">
      <c r="A616" s="6">
        <f>'raw Data'!R615</f>
        <v>0.36462640801989471</v>
      </c>
      <c r="B616" s="6">
        <f>'raw Data'!S615</f>
        <v>3.8032490874911713</v>
      </c>
      <c r="C616" s="6">
        <f>'raw Data'!AK615</f>
        <v>-5.35295522619628E-3</v>
      </c>
      <c r="D616" s="6">
        <f>'raw Data'!AL615</f>
        <v>3.3674477136720684</v>
      </c>
    </row>
    <row r="617" spans="1:4" x14ac:dyDescent="0.25">
      <c r="A617" s="6">
        <f>'raw Data'!R616</f>
        <v>0.36660399178036374</v>
      </c>
      <c r="B617" s="6">
        <f>'raw Data'!S616</f>
        <v>3.8045160160604778</v>
      </c>
      <c r="C617" s="6">
        <f>'raw Data'!AK616</f>
        <v>-7.0233693453116419E-3</v>
      </c>
      <c r="D617" s="6">
        <f>'raw Data'!AL616</f>
        <v>3.3672214880988212</v>
      </c>
    </row>
    <row r="618" spans="1:4" x14ac:dyDescent="0.25">
      <c r="A618" s="6">
        <f>'raw Data'!R617</f>
        <v>0.36725038421778927</v>
      </c>
      <c r="B618" s="6">
        <f>'raw Data'!S617</f>
        <v>3.8036056124659225</v>
      </c>
      <c r="C618" s="6">
        <f>'raw Data'!AK617</f>
        <v>-8.4101308626621327E-3</v>
      </c>
      <c r="D618" s="6">
        <f>'raw Data'!AL617</f>
        <v>3.3651442883450486</v>
      </c>
    </row>
    <row r="619" spans="1:4" x14ac:dyDescent="0.25">
      <c r="A619" s="6">
        <f>'raw Data'!R618</f>
        <v>0.36636137787105039</v>
      </c>
      <c r="B619" s="6">
        <f>'raw Data'!S618</f>
        <v>3.8052555810993001</v>
      </c>
      <c r="C619" s="6">
        <f>'raw Data'!AK618</f>
        <v>-7.3929119809024984E-3</v>
      </c>
      <c r="D619" s="6">
        <f>'raw Data'!AL618</f>
        <v>3.3656693018713724</v>
      </c>
    </row>
    <row r="620" spans="1:4" x14ac:dyDescent="0.25">
      <c r="A620" s="6">
        <f>'raw Data'!R619</f>
        <v>0.36699477018208909</v>
      </c>
      <c r="B620" s="6">
        <f>'raw Data'!S619</f>
        <v>3.8054867081842949</v>
      </c>
      <c r="C620" s="6">
        <f>'raw Data'!AK619</f>
        <v>-6.3412492650479621E-3</v>
      </c>
      <c r="D620" s="6">
        <f>'raw Data'!AL619</f>
        <v>3.3633278929112036</v>
      </c>
    </row>
    <row r="621" spans="1:4" x14ac:dyDescent="0.25">
      <c r="A621" s="6">
        <f>'raw Data'!R620</f>
        <v>0.36530698457961452</v>
      </c>
      <c r="B621" s="6">
        <f>'raw Data'!S620</f>
        <v>3.8061156114951391</v>
      </c>
      <c r="C621" s="6">
        <f>'raw Data'!AK620</f>
        <v>-6.4691113432893306E-3</v>
      </c>
      <c r="D621" s="6">
        <f>'raw Data'!AL620</f>
        <v>3.3640792540889524</v>
      </c>
    </row>
    <row r="622" spans="1:4" x14ac:dyDescent="0.25">
      <c r="A622" s="6">
        <f>'raw Data'!R621</f>
        <v>0.36448508338684599</v>
      </c>
      <c r="B622" s="6">
        <f>'raw Data'!S621</f>
        <v>3.8043605718404283</v>
      </c>
      <c r="C622" s="6">
        <f>'raw Data'!AK621</f>
        <v>-5.6883677856433799E-3</v>
      </c>
      <c r="D622" s="6">
        <f>'raw Data'!AL621</f>
        <v>3.3649257760068036</v>
      </c>
    </row>
    <row r="623" spans="1:4" x14ac:dyDescent="0.25">
      <c r="A623" s="6">
        <f>'raw Data'!R622</f>
        <v>0.36503847627257502</v>
      </c>
      <c r="B623" s="6">
        <f>'raw Data'!S622</f>
        <v>3.8059206862203978</v>
      </c>
      <c r="C623" s="6">
        <f>'raw Data'!AK622</f>
        <v>-3.1033039788368045E-3</v>
      </c>
      <c r="D623" s="6">
        <f>'raw Data'!AL622</f>
        <v>3.3631403857278932</v>
      </c>
    </row>
    <row r="624" spans="1:4" x14ac:dyDescent="0.25">
      <c r="A624" s="6">
        <f>'raw Data'!R623</f>
        <v>0.36525286972063858</v>
      </c>
      <c r="B624" s="6">
        <f>'raw Data'!S623</f>
        <v>3.804487235567279</v>
      </c>
      <c r="C624" s="6">
        <f>'raw Data'!AK623</f>
        <v>-2.5121157065280597E-3</v>
      </c>
      <c r="D624" s="6">
        <f>'raw Data'!AL623</f>
        <v>3.363183318574344</v>
      </c>
    </row>
    <row r="625" spans="1:4" x14ac:dyDescent="0.25">
      <c r="A625" s="6">
        <f>'raw Data'!R624</f>
        <v>0.36940195509091039</v>
      </c>
      <c r="B625" s="6">
        <f>'raw Data'!S624</f>
        <v>3.805442692785038</v>
      </c>
      <c r="C625" s="6">
        <f>'raw Data'!AK624</f>
        <v>-2.3971634903872316E-3</v>
      </c>
      <c r="D625" s="6">
        <f>'raw Data'!AL624</f>
        <v>3.3680069186749257</v>
      </c>
    </row>
    <row r="626" spans="1:4" x14ac:dyDescent="0.25">
      <c r="A626" s="6">
        <f>'raw Data'!R625</f>
        <v>0.36972829767086224</v>
      </c>
      <c r="B626" s="6">
        <f>'raw Data'!S625</f>
        <v>3.8060691635484405</v>
      </c>
      <c r="C626" s="6">
        <f>'raw Data'!AK625</f>
        <v>-2.7558922694126365E-3</v>
      </c>
      <c r="D626" s="6">
        <f>'raw Data'!AL625</f>
        <v>3.3699378450851363</v>
      </c>
    </row>
    <row r="627" spans="1:4" x14ac:dyDescent="0.25">
      <c r="A627" s="6">
        <f>'raw Data'!R626</f>
        <v>0.3705604887547217</v>
      </c>
      <c r="B627" s="6">
        <f>'raw Data'!S626</f>
        <v>3.805867503273392</v>
      </c>
      <c r="C627" s="6">
        <f>'raw Data'!AK626</f>
        <v>-2.3527795370911139E-3</v>
      </c>
      <c r="D627" s="6">
        <f>'raw Data'!AL626</f>
        <v>3.3739741574474356</v>
      </c>
    </row>
    <row r="628" spans="1:4" x14ac:dyDescent="0.25">
      <c r="A628" s="6">
        <f>'raw Data'!R627</f>
        <v>0.3660587908104338</v>
      </c>
      <c r="B628" s="6">
        <f>'raw Data'!S627</f>
        <v>3.8060049988531204</v>
      </c>
      <c r="C628" s="6">
        <f>'raw Data'!AK627</f>
        <v>-3.9962422098051911E-3</v>
      </c>
      <c r="D628" s="6">
        <f>'raw Data'!AL627</f>
        <v>3.3756798839045623</v>
      </c>
    </row>
    <row r="629" spans="1:4" x14ac:dyDescent="0.25">
      <c r="A629" s="6">
        <f>'raw Data'!R628</f>
        <v>0.36738104100350466</v>
      </c>
      <c r="B629" s="6">
        <f>'raw Data'!S628</f>
        <v>3.8076125987524474</v>
      </c>
      <c r="C629" s="6">
        <f>'raw Data'!AK628</f>
        <v>-3.0746615755104468E-3</v>
      </c>
      <c r="D629" s="6">
        <f>'raw Data'!AL628</f>
        <v>3.3768515580231417</v>
      </c>
    </row>
    <row r="630" spans="1:4" x14ac:dyDescent="0.25">
      <c r="A630" s="6">
        <f>'raw Data'!R629</f>
        <v>0.36705907188780551</v>
      </c>
      <c r="B630" s="6">
        <f>'raw Data'!S629</f>
        <v>3.8070182282204938</v>
      </c>
      <c r="C630" s="6">
        <f>'raw Data'!AK629</f>
        <v>-1.537546435988915E-3</v>
      </c>
      <c r="D630" s="6">
        <f>'raw Data'!AL629</f>
        <v>3.3770512089099505</v>
      </c>
    </row>
    <row r="631" spans="1:4" x14ac:dyDescent="0.25">
      <c r="A631" s="6">
        <f>'raw Data'!R630</f>
        <v>0.36568954546285787</v>
      </c>
      <c r="B631" s="6">
        <f>'raw Data'!S630</f>
        <v>3.8071512731483033</v>
      </c>
      <c r="C631" s="6">
        <f>'raw Data'!AK630</f>
        <v>-1.2888372990746272E-3</v>
      </c>
      <c r="D631" s="6">
        <f>'raw Data'!AL630</f>
        <v>3.3773835803292775</v>
      </c>
    </row>
    <row r="632" spans="1:4" x14ac:dyDescent="0.25">
      <c r="A632" s="6">
        <f>'raw Data'!R631</f>
        <v>0.36757159509496745</v>
      </c>
      <c r="B632" s="6">
        <f>'raw Data'!S631</f>
        <v>3.8061882968898675</v>
      </c>
      <c r="C632" s="6">
        <f>'raw Data'!AK631</f>
        <v>-3.9216957463505944E-3</v>
      </c>
      <c r="D632" s="6">
        <f>'raw Data'!AL631</f>
        <v>3.3780015848902649</v>
      </c>
    </row>
    <row r="633" spans="1:4" x14ac:dyDescent="0.25">
      <c r="A633" s="6">
        <f>'raw Data'!R632</f>
        <v>0.36769933657911819</v>
      </c>
      <c r="B633" s="6">
        <f>'raw Data'!S632</f>
        <v>3.807436866719605</v>
      </c>
      <c r="C633" s="6">
        <f>'raw Data'!AK632</f>
        <v>-2.3203463554169581E-3</v>
      </c>
      <c r="D633" s="6">
        <f>'raw Data'!AL632</f>
        <v>3.3752825355846094</v>
      </c>
    </row>
    <row r="634" spans="1:4" x14ac:dyDescent="0.25">
      <c r="A634" s="6">
        <f>'raw Data'!R633</f>
        <v>0.36831656732876167</v>
      </c>
      <c r="B634" s="6">
        <f>'raw Data'!S633</f>
        <v>3.8066799981349835</v>
      </c>
      <c r="C634" s="6">
        <f>'raw Data'!AK633</f>
        <v>-1.9789513618806449E-3</v>
      </c>
      <c r="D634" s="6">
        <f>'raw Data'!AL633</f>
        <v>3.3738867543316804</v>
      </c>
    </row>
    <row r="635" spans="1:4" x14ac:dyDescent="0.25">
      <c r="A635" s="6">
        <f>'raw Data'!R634</f>
        <v>0.36805469772188004</v>
      </c>
      <c r="B635" s="6">
        <f>'raw Data'!S634</f>
        <v>3.8068021071792049</v>
      </c>
      <c r="C635" s="6">
        <f>'raw Data'!AK634</f>
        <v>-5.4205844053502891E-4</v>
      </c>
      <c r="D635" s="6">
        <f>'raw Data'!AL634</f>
        <v>3.3704038130173548</v>
      </c>
    </row>
    <row r="636" spans="1:4" x14ac:dyDescent="0.25">
      <c r="A636" s="6">
        <f>'raw Data'!R635</f>
        <v>0.36707144382841861</v>
      </c>
      <c r="B636" s="6">
        <f>'raw Data'!S635</f>
        <v>3.806020285907707</v>
      </c>
      <c r="C636" s="6">
        <f>'raw Data'!AK635</f>
        <v>-2.3680291860790495E-3</v>
      </c>
      <c r="D636" s="6">
        <f>'raw Data'!AL635</f>
        <v>3.3701429329606021</v>
      </c>
    </row>
    <row r="637" spans="1:4" x14ac:dyDescent="0.25">
      <c r="A637" s="6">
        <f>'raw Data'!R636</f>
        <v>0.36640375019087679</v>
      </c>
      <c r="B637" s="6">
        <f>'raw Data'!S636</f>
        <v>3.8057904961777376</v>
      </c>
      <c r="C637" s="6">
        <f>'raw Data'!AK636</f>
        <v>-3.5506419070363876E-3</v>
      </c>
      <c r="D637" s="6">
        <f>'raw Data'!AL636</f>
        <v>3.3716971671129978</v>
      </c>
    </row>
    <row r="638" spans="1:4" x14ac:dyDescent="0.25">
      <c r="A638" s="6">
        <f>'raw Data'!R637</f>
        <v>0.3650040782566214</v>
      </c>
      <c r="B638" s="6">
        <f>'raw Data'!S637</f>
        <v>3.8071305311013659</v>
      </c>
      <c r="C638" s="6">
        <f>'raw Data'!AK637</f>
        <v>-5.6868834114505978E-3</v>
      </c>
      <c r="D638" s="6">
        <f>'raw Data'!AL637</f>
        <v>3.3756505372237138</v>
      </c>
    </row>
    <row r="639" spans="1:4" x14ac:dyDescent="0.25">
      <c r="A639" s="6">
        <f>'raw Data'!R638</f>
        <v>0.36454072470215293</v>
      </c>
      <c r="B639" s="6">
        <f>'raw Data'!S638</f>
        <v>3.8067905033635365</v>
      </c>
      <c r="C639" s="6">
        <f>'raw Data'!AK638</f>
        <v>-3.6929047229869298E-3</v>
      </c>
      <c r="D639" s="6">
        <f>'raw Data'!AL638</f>
        <v>3.3754244951181693</v>
      </c>
    </row>
    <row r="640" spans="1:4" x14ac:dyDescent="0.25">
      <c r="A640" s="6">
        <f>'raw Data'!R639</f>
        <v>0.36462273977139803</v>
      </c>
      <c r="B640" s="6">
        <f>'raw Data'!S639</f>
        <v>3.8062829833404099</v>
      </c>
      <c r="C640" s="6">
        <f>'raw Data'!AK639</f>
        <v>-1.2802543850701069E-3</v>
      </c>
      <c r="D640" s="6">
        <f>'raw Data'!AL639</f>
        <v>3.3733847405283406</v>
      </c>
    </row>
    <row r="641" spans="1:4" x14ac:dyDescent="0.25">
      <c r="A641" s="6">
        <f>'raw Data'!R640</f>
        <v>0.36760294420933137</v>
      </c>
      <c r="B641" s="6">
        <f>'raw Data'!S640</f>
        <v>3.8073673187488022</v>
      </c>
      <c r="C641" s="6">
        <f>'raw Data'!AK640</f>
        <v>-3.4971490316168118E-3</v>
      </c>
      <c r="D641" s="6">
        <f>'raw Data'!AL640</f>
        <v>3.3740558496374207</v>
      </c>
    </row>
    <row r="642" spans="1:4" x14ac:dyDescent="0.25">
      <c r="A642" s="6">
        <f>'raw Data'!R641</f>
        <v>0.37199524016278757</v>
      </c>
      <c r="B642" s="6">
        <f>'raw Data'!S641</f>
        <v>3.805365652967752</v>
      </c>
      <c r="C642" s="6">
        <f>'raw Data'!AK641</f>
        <v>-3.3181196795240937E-3</v>
      </c>
      <c r="D642" s="6">
        <f>'raw Data'!AL641</f>
        <v>3.3739095711428959</v>
      </c>
    </row>
    <row r="643" spans="1:4" x14ac:dyDescent="0.25">
      <c r="A643" s="6">
        <f>'raw Data'!R642</f>
        <v>0.37011212447568576</v>
      </c>
      <c r="B643" s="6">
        <f>'raw Data'!S642</f>
        <v>3.8063721844026621</v>
      </c>
      <c r="C643" s="6">
        <f>'raw Data'!AK642</f>
        <v>-3.7220776527664176E-3</v>
      </c>
      <c r="D643" s="6">
        <f>'raw Data'!AL642</f>
        <v>3.3711088702326788</v>
      </c>
    </row>
    <row r="644" spans="1:4" x14ac:dyDescent="0.25">
      <c r="A644" s="6">
        <f>'raw Data'!R643</f>
        <v>0.37101663613842284</v>
      </c>
      <c r="B644" s="6">
        <f>'raw Data'!S643</f>
        <v>3.8065279392387148</v>
      </c>
      <c r="C644" s="6">
        <f>'raw Data'!AK643</f>
        <v>-4.7073345384318023E-3</v>
      </c>
      <c r="D644" s="6">
        <f>'raw Data'!AL643</f>
        <v>3.3686397419373715</v>
      </c>
    </row>
    <row r="645" spans="1:4" x14ac:dyDescent="0.25">
      <c r="A645" s="6">
        <f>'raw Data'!R644</f>
        <v>0.3713279641867267</v>
      </c>
      <c r="B645" s="6">
        <f>'raw Data'!S644</f>
        <v>3.8070645993366745</v>
      </c>
      <c r="C645" s="6">
        <f>'raw Data'!AK644</f>
        <v>-4.9497642719314944E-3</v>
      </c>
      <c r="D645" s="6">
        <f>'raw Data'!AL644</f>
        <v>3.3686799692862173</v>
      </c>
    </row>
    <row r="646" spans="1:4" x14ac:dyDescent="0.25">
      <c r="A646" s="6">
        <f>'raw Data'!R645</f>
        <v>0.37288003385041185</v>
      </c>
      <c r="B646" s="6">
        <f>'raw Data'!S645</f>
        <v>3.8060862865595175</v>
      </c>
      <c r="C646" s="6">
        <f>'raw Data'!AK645</f>
        <v>-4.1342932249471467E-3</v>
      </c>
      <c r="D646" s="6">
        <f>'raw Data'!AL645</f>
        <v>3.3693542421825042</v>
      </c>
    </row>
    <row r="647" spans="1:4" x14ac:dyDescent="0.25">
      <c r="A647" s="6">
        <f>'raw Data'!R646</f>
        <v>0.37383500946678316</v>
      </c>
      <c r="B647" s="6">
        <f>'raw Data'!S646</f>
        <v>3.8067551010599554</v>
      </c>
      <c r="C647" s="6">
        <f>'raw Data'!AK646</f>
        <v>-3.9413006997021894E-3</v>
      </c>
      <c r="D647" s="6">
        <f>'raw Data'!AL646</f>
        <v>3.370336529738589</v>
      </c>
    </row>
    <row r="648" spans="1:4" x14ac:dyDescent="0.25">
      <c r="A648" s="6">
        <f>'raw Data'!R647</f>
        <v>0.37424477188904903</v>
      </c>
      <c r="B648" s="6">
        <f>'raw Data'!S647</f>
        <v>3.8067489710893549</v>
      </c>
      <c r="C648" s="6">
        <f>'raw Data'!AK647</f>
        <v>-4.6442554016414474E-3</v>
      </c>
      <c r="D648" s="6">
        <f>'raw Data'!AL647</f>
        <v>3.3710457707450221</v>
      </c>
    </row>
    <row r="649" spans="1:4" x14ac:dyDescent="0.25">
      <c r="A649" s="6">
        <f>'raw Data'!R648</f>
        <v>0.37209485105187462</v>
      </c>
      <c r="B649" s="6">
        <f>'raw Data'!S648</f>
        <v>3.8067019624722591</v>
      </c>
      <c r="C649" s="6">
        <f>'raw Data'!AK648</f>
        <v>-7.5726723944431707E-3</v>
      </c>
      <c r="D649" s="6">
        <f>'raw Data'!AL648</f>
        <v>3.3701010906968967</v>
      </c>
    </row>
    <row r="650" spans="1:4" x14ac:dyDescent="0.25">
      <c r="A650" s="6">
        <f>'raw Data'!R649</f>
        <v>0.37220814746040864</v>
      </c>
      <c r="B650" s="6">
        <f>'raw Data'!S649</f>
        <v>3.8063165986455583</v>
      </c>
      <c r="C650" s="6">
        <f>'raw Data'!AK649</f>
        <v>-7.7112180576165024E-3</v>
      </c>
      <c r="D650" s="6">
        <f>'raw Data'!AL649</f>
        <v>3.3699411049722521</v>
      </c>
    </row>
    <row r="651" spans="1:4" x14ac:dyDescent="0.25">
      <c r="A651" s="6">
        <f>'raw Data'!R650</f>
        <v>0.37431077154402365</v>
      </c>
      <c r="B651" s="6">
        <f>'raw Data'!S650</f>
        <v>3.8063575258038544</v>
      </c>
      <c r="C651" s="6">
        <f>'raw Data'!AK650</f>
        <v>-8.660159584060103E-3</v>
      </c>
      <c r="D651" s="6">
        <f>'raw Data'!AL650</f>
        <v>3.3682485877616624</v>
      </c>
    </row>
    <row r="652" spans="1:4" x14ac:dyDescent="0.25">
      <c r="A652" s="6">
        <f>'raw Data'!R651</f>
        <v>0.37416354221885945</v>
      </c>
      <c r="B652" s="6">
        <f>'raw Data'!S651</f>
        <v>3.8057770759279688</v>
      </c>
      <c r="C652" s="6">
        <f>'raw Data'!AK651</f>
        <v>-9.6541365099602466E-3</v>
      </c>
      <c r="D652" s="6">
        <f>'raw Data'!AL651</f>
        <v>3.3672675147071081</v>
      </c>
    </row>
    <row r="653" spans="1:4" x14ac:dyDescent="0.25">
      <c r="A653" s="6">
        <f>'raw Data'!R652</f>
        <v>0.37699834878030369</v>
      </c>
      <c r="B653" s="6">
        <f>'raw Data'!S652</f>
        <v>3.8068564532017404</v>
      </c>
      <c r="C653" s="6">
        <f>'raw Data'!AK652</f>
        <v>-1.000876988233787E-2</v>
      </c>
      <c r="D653" s="6">
        <f>'raw Data'!AL652</f>
        <v>3.3672074411688064</v>
      </c>
    </row>
    <row r="654" spans="1:4" x14ac:dyDescent="0.25">
      <c r="A654" s="6">
        <f>'raw Data'!R653</f>
        <v>0.37457386186742375</v>
      </c>
      <c r="B654" s="6">
        <f>'raw Data'!S653</f>
        <v>3.8049553085723917</v>
      </c>
      <c r="C654" s="6">
        <f>'raw Data'!AK653</f>
        <v>-9.7910791092992878E-3</v>
      </c>
      <c r="D654" s="6">
        <f>'raw Data'!AL653</f>
        <v>3.365733626278629</v>
      </c>
    </row>
    <row r="655" spans="1:4" x14ac:dyDescent="0.25">
      <c r="A655" s="6">
        <f>'raw Data'!R654</f>
        <v>0.37109447723770334</v>
      </c>
      <c r="B655" s="6">
        <f>'raw Data'!S654</f>
        <v>3.804645123833752</v>
      </c>
      <c r="C655" s="6">
        <f>'raw Data'!AK654</f>
        <v>-1.0428920340920064E-2</v>
      </c>
      <c r="D655" s="6">
        <f>'raw Data'!AL654</f>
        <v>3.3655341805984351</v>
      </c>
    </row>
    <row r="656" spans="1:4" x14ac:dyDescent="0.25">
      <c r="A656" s="6">
        <f>'raw Data'!R655</f>
        <v>0.3712392091273371</v>
      </c>
      <c r="B656" s="6">
        <f>'raw Data'!S655</f>
        <v>3.8052133940669832</v>
      </c>
      <c r="C656" s="6">
        <f>'raw Data'!AK655</f>
        <v>-1.0697241424474743E-2</v>
      </c>
      <c r="D656" s="6">
        <f>'raw Data'!AL655</f>
        <v>3.3627859419211932</v>
      </c>
    </row>
    <row r="657" spans="1:4" x14ac:dyDescent="0.25">
      <c r="A657" s="6">
        <f>'raw Data'!R656</f>
        <v>0.37672718051752807</v>
      </c>
      <c r="B657" s="6">
        <f>'raw Data'!S656</f>
        <v>3.805106359057711</v>
      </c>
      <c r="C657" s="6">
        <f>'raw Data'!AK656</f>
        <v>-1.0800182923382374E-2</v>
      </c>
      <c r="D657" s="6">
        <f>'raw Data'!AL656</f>
        <v>3.3627355377058756</v>
      </c>
    </row>
    <row r="658" spans="1:4" x14ac:dyDescent="0.25">
      <c r="A658" s="6">
        <f>'raw Data'!R657</f>
        <v>0.37744079132562003</v>
      </c>
      <c r="B658" s="6">
        <f>'raw Data'!S657</f>
        <v>3.8056474907058759</v>
      </c>
      <c r="C658" s="6">
        <f>'raw Data'!AK657</f>
        <v>-1.1213432704257483E-2</v>
      </c>
      <c r="D658" s="6">
        <f>'raw Data'!AL657</f>
        <v>3.3613286969789375</v>
      </c>
    </row>
    <row r="659" spans="1:4" x14ac:dyDescent="0.25">
      <c r="A659" s="6">
        <f>'raw Data'!R658</f>
        <v>0.37425705524779695</v>
      </c>
      <c r="B659" s="6">
        <f>'raw Data'!S658</f>
        <v>3.8054347494566638</v>
      </c>
      <c r="C659" s="6">
        <f>'raw Data'!AK658</f>
        <v>-1.0399092210604505E-2</v>
      </c>
      <c r="D659" s="6">
        <f>'raw Data'!AL658</f>
        <v>3.361894619515136</v>
      </c>
    </row>
    <row r="660" spans="1:4" x14ac:dyDescent="0.25">
      <c r="A660" s="6">
        <f>'raw Data'!R659</f>
        <v>0.37434043969451813</v>
      </c>
      <c r="B660" s="6">
        <f>'raw Data'!S659</f>
        <v>3.8039743044948562</v>
      </c>
      <c r="C660" s="6">
        <f>'raw Data'!AK659</f>
        <v>-9.986694784746987E-3</v>
      </c>
      <c r="D660" s="6">
        <f>'raw Data'!AL659</f>
        <v>3.3623685219781319</v>
      </c>
    </row>
    <row r="661" spans="1:4" x14ac:dyDescent="0.25">
      <c r="A661" s="6">
        <f>'raw Data'!R660</f>
        <v>0.37770314577073694</v>
      </c>
      <c r="B661" s="6">
        <f>'raw Data'!S660</f>
        <v>3.8038218335852925</v>
      </c>
      <c r="C661" s="6">
        <f>'raw Data'!AK660</f>
        <v>-1.0239985638978268E-2</v>
      </c>
      <c r="D661" s="6">
        <f>'raw Data'!AL660</f>
        <v>3.3612964377427099</v>
      </c>
    </row>
    <row r="662" spans="1:4" x14ac:dyDescent="0.25">
      <c r="A662" s="6">
        <f>'raw Data'!R661</f>
        <v>0.37519196415752626</v>
      </c>
      <c r="B662" s="6">
        <f>'raw Data'!S661</f>
        <v>3.8049485764435849</v>
      </c>
      <c r="C662" s="6">
        <f>'raw Data'!AK661</f>
        <v>-1.2213342468884069E-2</v>
      </c>
      <c r="D662" s="6">
        <f>'raw Data'!AL661</f>
        <v>3.3601552311233944</v>
      </c>
    </row>
    <row r="663" spans="1:4" x14ac:dyDescent="0.25">
      <c r="A663" s="6">
        <f>'raw Data'!R662</f>
        <v>0.37467105458890682</v>
      </c>
      <c r="B663" s="6">
        <f>'raw Data'!S662</f>
        <v>3.8048929114955969</v>
      </c>
      <c r="C663" s="6">
        <f>'raw Data'!AK662</f>
        <v>-1.2092960340812985E-2</v>
      </c>
      <c r="D663" s="6">
        <f>'raw Data'!AL662</f>
        <v>3.3610348595573649</v>
      </c>
    </row>
    <row r="664" spans="1:4" x14ac:dyDescent="0.25">
      <c r="A664" s="6">
        <f>'raw Data'!R663</f>
        <v>0.3716732791547474</v>
      </c>
      <c r="B664" s="6">
        <f>'raw Data'!S663</f>
        <v>3.8037599575596066</v>
      </c>
      <c r="C664" s="6">
        <f>'raw Data'!AK663</f>
        <v>-1.139583348658927E-2</v>
      </c>
      <c r="D664" s="6">
        <f>'raw Data'!AL663</f>
        <v>3.3607135482709141</v>
      </c>
    </row>
    <row r="665" spans="1:4" x14ac:dyDescent="0.25">
      <c r="A665" s="6">
        <f>'raw Data'!R664</f>
        <v>0.36994029809461459</v>
      </c>
      <c r="B665" s="6">
        <f>'raw Data'!S664</f>
        <v>3.803061564867209</v>
      </c>
      <c r="C665" s="6">
        <f>'raw Data'!AK664</f>
        <v>-1.201493517944008E-2</v>
      </c>
      <c r="D665" s="6">
        <f>'raw Data'!AL664</f>
        <v>3.3608361637351432</v>
      </c>
    </row>
    <row r="666" spans="1:4" x14ac:dyDescent="0.25">
      <c r="A666" s="6">
        <f>'raw Data'!R665</f>
        <v>0.37203234616188696</v>
      </c>
      <c r="B666" s="6">
        <f>'raw Data'!S665</f>
        <v>3.8030027347348416</v>
      </c>
      <c r="C666" s="6">
        <f>'raw Data'!AK665</f>
        <v>-1.2070781730140166E-2</v>
      </c>
      <c r="D666" s="6">
        <f>'raw Data'!AL665</f>
        <v>3.3616704210126329</v>
      </c>
    </row>
    <row r="667" spans="1:4" x14ac:dyDescent="0.25">
      <c r="A667" s="6">
        <f>'raw Data'!R666</f>
        <v>0.37028027378363415</v>
      </c>
      <c r="B667" s="6">
        <f>'raw Data'!S666</f>
        <v>3.803135722753856</v>
      </c>
      <c r="C667" s="6">
        <f>'raw Data'!AK666</f>
        <v>-1.3321308419621994E-2</v>
      </c>
      <c r="D667" s="6">
        <f>'raw Data'!AL666</f>
        <v>3.3629578118418282</v>
      </c>
    </row>
    <row r="668" spans="1:4" x14ac:dyDescent="0.25">
      <c r="A668" s="6">
        <f>'raw Data'!R667</f>
        <v>0.3688218366511859</v>
      </c>
      <c r="B668" s="6">
        <f>'raw Data'!S667</f>
        <v>3.8014951346649211</v>
      </c>
      <c r="C668" s="6">
        <f>'raw Data'!AK667</f>
        <v>-1.3329477542558078E-2</v>
      </c>
      <c r="D668" s="6">
        <f>'raw Data'!AL667</f>
        <v>3.3640503626100777</v>
      </c>
    </row>
    <row r="669" spans="1:4" x14ac:dyDescent="0.25">
      <c r="A669" s="6">
        <f>'raw Data'!R668</f>
        <v>0.36759859022443819</v>
      </c>
      <c r="B669" s="6">
        <f>'raw Data'!S668</f>
        <v>3.8027636934978246</v>
      </c>
      <c r="C669" s="6">
        <f>'raw Data'!AK668</f>
        <v>-1.2857043735325634E-2</v>
      </c>
      <c r="D669" s="6">
        <f>'raw Data'!AL668</f>
        <v>3.3648374898547675</v>
      </c>
    </row>
    <row r="670" spans="1:4" x14ac:dyDescent="0.25">
      <c r="A670" s="6">
        <f>'raw Data'!R669</f>
        <v>0.36853895904292427</v>
      </c>
      <c r="B670" s="6">
        <f>'raw Data'!S669</f>
        <v>3.8023179053601952</v>
      </c>
      <c r="C670" s="6">
        <f>'raw Data'!AK669</f>
        <v>-9.5422002950302023E-3</v>
      </c>
      <c r="D670" s="6">
        <f>'raw Data'!AL669</f>
        <v>3.3637111354873466</v>
      </c>
    </row>
    <row r="671" spans="1:4" x14ac:dyDescent="0.25">
      <c r="A671" s="6">
        <f>'raw Data'!R670</f>
        <v>0.36747083586932783</v>
      </c>
      <c r="B671" s="6">
        <f>'raw Data'!S670</f>
        <v>3.8022344996461879</v>
      </c>
      <c r="C671" s="6">
        <f>'raw Data'!AK670</f>
        <v>-6.7948392938444466E-3</v>
      </c>
      <c r="D671" s="6">
        <f>'raw Data'!AL670</f>
        <v>3.3622891543112829</v>
      </c>
    </row>
    <row r="672" spans="1:4" x14ac:dyDescent="0.25">
      <c r="A672" s="6">
        <f>'raw Data'!R671</f>
        <v>0.3707125899391121</v>
      </c>
      <c r="B672" s="6">
        <f>'raw Data'!S671</f>
        <v>3.8019240955192388</v>
      </c>
      <c r="C672" s="6">
        <f>'raw Data'!AK671</f>
        <v>-6.9812376929240926E-3</v>
      </c>
      <c r="D672" s="6">
        <f>'raw Data'!AL671</f>
        <v>3.3622014341700837</v>
      </c>
    </row>
    <row r="673" spans="1:4" x14ac:dyDescent="0.25">
      <c r="A673" s="6">
        <f>'raw Data'!R672</f>
        <v>0.37000284700984121</v>
      </c>
      <c r="B673" s="6">
        <f>'raw Data'!S672</f>
        <v>3.8015141815311124</v>
      </c>
      <c r="C673" s="6">
        <f>'raw Data'!AK672</f>
        <v>-8.838716174976214E-3</v>
      </c>
      <c r="D673" s="6">
        <f>'raw Data'!AL672</f>
        <v>3.3631164347853253</v>
      </c>
    </row>
    <row r="674" spans="1:4" x14ac:dyDescent="0.25">
      <c r="A674" s="6">
        <f>'raw Data'!R673</f>
        <v>0.3682596563372757</v>
      </c>
      <c r="B674" s="6">
        <f>'raw Data'!S673</f>
        <v>3.8017381691832375</v>
      </c>
      <c r="C674" s="6">
        <f>'raw Data'!AK673</f>
        <v>-8.4825508871568551E-3</v>
      </c>
      <c r="D674" s="6">
        <f>'raw Data'!AL673</f>
        <v>3.3633419944424223</v>
      </c>
    </row>
    <row r="675" spans="1:4" x14ac:dyDescent="0.25">
      <c r="A675" s="6">
        <f>'raw Data'!R674</f>
        <v>0.37232299108577099</v>
      </c>
      <c r="B675" s="6">
        <f>'raw Data'!S674</f>
        <v>3.8014190094838765</v>
      </c>
      <c r="C675" s="6">
        <f>'raw Data'!AK674</f>
        <v>-6.563504385243734E-3</v>
      </c>
      <c r="D675" s="6">
        <f>'raw Data'!AL674</f>
        <v>3.3630850315692657</v>
      </c>
    </row>
    <row r="676" spans="1:4" x14ac:dyDescent="0.25">
      <c r="A676" s="6">
        <f>'raw Data'!R675</f>
        <v>0.3723840045224393</v>
      </c>
      <c r="B676" s="6">
        <f>'raw Data'!S675</f>
        <v>3.8013981481953811</v>
      </c>
      <c r="C676" s="6">
        <f>'raw Data'!AK675</f>
        <v>-4.8249484008495904E-3</v>
      </c>
      <c r="D676" s="6">
        <f>'raw Data'!AL675</f>
        <v>3.3642797875765318</v>
      </c>
    </row>
    <row r="677" spans="1:4" x14ac:dyDescent="0.25">
      <c r="A677" s="6">
        <f>'raw Data'!R676</f>
        <v>0.36719994613163981</v>
      </c>
      <c r="B677" s="6">
        <f>'raw Data'!S676</f>
        <v>3.802935312726532</v>
      </c>
      <c r="C677" s="6">
        <f>'raw Data'!AK676</f>
        <v>-4.3388398385156741E-3</v>
      </c>
      <c r="D677" s="6">
        <f>'raw Data'!AL676</f>
        <v>3.3678835902110382</v>
      </c>
    </row>
    <row r="678" spans="1:4" x14ac:dyDescent="0.25">
      <c r="A678" s="6">
        <f>'raw Data'!R677</f>
        <v>0.36753728410450059</v>
      </c>
      <c r="B678" s="6">
        <f>'raw Data'!S677</f>
        <v>3.8025386845372484</v>
      </c>
      <c r="C678" s="6">
        <f>'raw Data'!AK677</f>
        <v>-4.5056207576254703E-3</v>
      </c>
      <c r="D678" s="6">
        <f>'raw Data'!AL677</f>
        <v>3.3681786880248703</v>
      </c>
    </row>
    <row r="679" spans="1:4" x14ac:dyDescent="0.25">
      <c r="A679" s="6">
        <f>'raw Data'!R678</f>
        <v>0.36728906040507459</v>
      </c>
      <c r="B679" s="6">
        <f>'raw Data'!S678</f>
        <v>3.8025349976025669</v>
      </c>
      <c r="C679" s="6">
        <f>'raw Data'!AK678</f>
        <v>-2.4248191035737316E-3</v>
      </c>
      <c r="D679" s="6">
        <f>'raw Data'!AL678</f>
        <v>3.3732522384807857</v>
      </c>
    </row>
    <row r="680" spans="1:4" x14ac:dyDescent="0.25">
      <c r="A680" s="6">
        <f>'raw Data'!R679</f>
        <v>0.36722111475738523</v>
      </c>
      <c r="B680" s="6">
        <f>'raw Data'!S679</f>
        <v>3.8023823070657992</v>
      </c>
      <c r="C680" s="6">
        <f>'raw Data'!AK679</f>
        <v>-2.937212231982084E-3</v>
      </c>
      <c r="D680" s="6">
        <f>'raw Data'!AL679</f>
        <v>3.3735352218920016</v>
      </c>
    </row>
    <row r="681" spans="1:4" x14ac:dyDescent="0.25">
      <c r="A681" s="6">
        <f>'raw Data'!R680</f>
        <v>0.36974072352576443</v>
      </c>
      <c r="B681" s="6">
        <f>'raw Data'!S680</f>
        <v>3.8005783142604561</v>
      </c>
      <c r="C681" s="6">
        <f>'raw Data'!AK680</f>
        <v>1.0762350092710475E-3</v>
      </c>
      <c r="D681" s="6">
        <f>'raw Data'!AL680</f>
        <v>3.3747175648221819</v>
      </c>
    </row>
    <row r="682" spans="1:4" x14ac:dyDescent="0.25">
      <c r="A682" s="6">
        <f>'raw Data'!R681</f>
        <v>0.36891515478987774</v>
      </c>
      <c r="B682" s="6">
        <f>'raw Data'!S681</f>
        <v>3.8004462062338051</v>
      </c>
      <c r="C682" s="6">
        <f>'raw Data'!AK681</f>
        <v>5.0810174450741585E-4</v>
      </c>
      <c r="D682" s="6">
        <f>'raw Data'!AL681</f>
        <v>3.3754751400002623</v>
      </c>
    </row>
    <row r="683" spans="1:4" x14ac:dyDescent="0.25">
      <c r="A683" s="6">
        <f>'raw Data'!R682</f>
        <v>0.36918045077666894</v>
      </c>
      <c r="B683" s="6">
        <f>'raw Data'!S682</f>
        <v>3.800978786846759</v>
      </c>
      <c r="C683" s="6">
        <f>'raw Data'!AK682</f>
        <v>-3.2250006330780735E-3</v>
      </c>
      <c r="D683" s="6">
        <f>'raw Data'!AL682</f>
        <v>3.3773925003556484</v>
      </c>
    </row>
    <row r="684" spans="1:4" x14ac:dyDescent="0.25">
      <c r="A684" s="6">
        <f>'raw Data'!R683</f>
        <v>0.36894437470934244</v>
      </c>
      <c r="B684" s="6">
        <f>'raw Data'!S683</f>
        <v>3.8001008287018334</v>
      </c>
      <c r="C684" s="6">
        <f>'raw Data'!AK683</f>
        <v>2.0050522919079633E-3</v>
      </c>
      <c r="D684" s="6">
        <f>'raw Data'!AL683</f>
        <v>3.3766665697876501</v>
      </c>
    </row>
    <row r="685" spans="1:4" x14ac:dyDescent="0.25">
      <c r="A685" s="6">
        <f>'raw Data'!R684</f>
        <v>0.36751464168936915</v>
      </c>
      <c r="B685" s="6">
        <f>'raw Data'!S684</f>
        <v>3.8013809776772347</v>
      </c>
      <c r="C685" s="6">
        <f>'raw Data'!AK684</f>
        <v>3.2081085891811998E-3</v>
      </c>
      <c r="D685" s="6">
        <f>'raw Data'!AL684</f>
        <v>3.3759605173166531</v>
      </c>
    </row>
    <row r="686" spans="1:4" x14ac:dyDescent="0.25">
      <c r="A686" s="6">
        <f>'raw Data'!R685</f>
        <v>0.36884157942545087</v>
      </c>
      <c r="B686" s="6">
        <f>'raw Data'!S685</f>
        <v>3.8014490977480158</v>
      </c>
      <c r="C686" s="6">
        <f>'raw Data'!AK685</f>
        <v>-3.7812808040095496E-3</v>
      </c>
      <c r="D686" s="6">
        <f>'raw Data'!AL685</f>
        <v>3.377455288093965</v>
      </c>
    </row>
    <row r="687" spans="1:4" x14ac:dyDescent="0.25">
      <c r="A687" s="6">
        <f>'raw Data'!R686</f>
        <v>0.36807506491628411</v>
      </c>
      <c r="B687" s="6">
        <f>'raw Data'!S686</f>
        <v>3.8018983367042685</v>
      </c>
      <c r="C687" s="6">
        <f>'raw Data'!AK686</f>
        <v>-3.4369943280562398E-3</v>
      </c>
      <c r="D687" s="6">
        <f>'raw Data'!AL686</f>
        <v>3.3779657512321832</v>
      </c>
    </row>
    <row r="688" spans="1:4" x14ac:dyDescent="0.25">
      <c r="A688" s="6">
        <f>'raw Data'!R687</f>
        <v>0.36857106080394358</v>
      </c>
      <c r="B688" s="6">
        <f>'raw Data'!S687</f>
        <v>3.8017866635797719</v>
      </c>
      <c r="C688" s="6">
        <f>'raw Data'!AK687</f>
        <v>-4.3636238577041814E-4</v>
      </c>
      <c r="D688" s="6">
        <f>'raw Data'!AL687</f>
        <v>3.3733496190979269</v>
      </c>
    </row>
    <row r="689" spans="1:4" x14ac:dyDescent="0.25">
      <c r="A689" s="6">
        <f>'raw Data'!R688</f>
        <v>0.36894141797060437</v>
      </c>
      <c r="B689" s="6">
        <f>'raw Data'!S688</f>
        <v>3.800172137751713</v>
      </c>
      <c r="C689" s="6">
        <f>'raw Data'!AK688</f>
        <v>-1.7834739976593365E-3</v>
      </c>
      <c r="D689" s="6">
        <f>'raw Data'!AL688</f>
        <v>3.3730895065122235</v>
      </c>
    </row>
    <row r="690" spans="1:4" x14ac:dyDescent="0.25">
      <c r="A690" s="6">
        <f>'raw Data'!R689</f>
        <v>0.37083550413057831</v>
      </c>
      <c r="B690" s="6">
        <f>'raw Data'!S689</f>
        <v>3.8018836123777211</v>
      </c>
      <c r="C690" s="6">
        <f>'raw Data'!AK689</f>
        <v>-3.0689104164884954E-3</v>
      </c>
      <c r="D690" s="6">
        <f>'raw Data'!AL689</f>
        <v>3.3717398221141028</v>
      </c>
    </row>
    <row r="691" spans="1:4" x14ac:dyDescent="0.25">
      <c r="A691" s="6">
        <f>'raw Data'!R690</f>
        <v>0.37228008878405588</v>
      </c>
      <c r="B691" s="6">
        <f>'raw Data'!S690</f>
        <v>3.8019670473616456</v>
      </c>
      <c r="C691" s="6">
        <f>'raw Data'!AK690</f>
        <v>-7.9649059015220233E-3</v>
      </c>
      <c r="D691" s="6">
        <f>'raw Data'!AL690</f>
        <v>3.3699435719067887</v>
      </c>
    </row>
    <row r="692" spans="1:4" x14ac:dyDescent="0.25">
      <c r="A692" s="6">
        <f>'raw Data'!R691</f>
        <v>0.37315441214236672</v>
      </c>
      <c r="B692" s="6">
        <f>'raw Data'!S691</f>
        <v>3.80189527327164</v>
      </c>
      <c r="C692" s="6">
        <f>'raw Data'!AK691</f>
        <v>-9.1032309371353454E-3</v>
      </c>
      <c r="D692" s="6">
        <f>'raw Data'!AL691</f>
        <v>3.3707572400774297</v>
      </c>
    </row>
    <row r="693" spans="1:4" x14ac:dyDescent="0.25">
      <c r="A693" s="6">
        <f>'raw Data'!R692</f>
        <v>0.37302156286288296</v>
      </c>
      <c r="B693" s="6">
        <f>'raw Data'!S692</f>
        <v>3.8015282852051753</v>
      </c>
      <c r="C693" s="6">
        <f>'raw Data'!AK692</f>
        <v>-1.3294327776505991E-2</v>
      </c>
      <c r="D693" s="6">
        <f>'raw Data'!AL692</f>
        <v>3.3704079520241277</v>
      </c>
    </row>
    <row r="694" spans="1:4" x14ac:dyDescent="0.25">
      <c r="A694" s="6">
        <f>'raw Data'!R693</f>
        <v>0.36873294585260358</v>
      </c>
      <c r="B694" s="6">
        <f>'raw Data'!S693</f>
        <v>3.8015233753038311</v>
      </c>
      <c r="C694" s="6">
        <f>'raw Data'!AK693</f>
        <v>-1.3838856349672593E-2</v>
      </c>
      <c r="D694" s="6">
        <f>'raw Data'!AL693</f>
        <v>3.3699804870931316</v>
      </c>
    </row>
    <row r="695" spans="1:4" x14ac:dyDescent="0.25">
      <c r="A695" s="6">
        <f>'raw Data'!R694</f>
        <v>0.37123053274578388</v>
      </c>
      <c r="B695" s="6">
        <f>'raw Data'!S694</f>
        <v>3.8011182089034721</v>
      </c>
      <c r="C695" s="6">
        <f>'raw Data'!AK694</f>
        <v>-1.411385150070883E-2</v>
      </c>
      <c r="D695" s="6">
        <f>'raw Data'!AL694</f>
        <v>3.3684524340906861</v>
      </c>
    </row>
    <row r="696" spans="1:4" x14ac:dyDescent="0.25">
      <c r="A696" s="6">
        <f>'raw Data'!R695</f>
        <v>0.36352620387743328</v>
      </c>
      <c r="B696" s="6">
        <f>'raw Data'!S695</f>
        <v>3.7999225503297862</v>
      </c>
      <c r="C696" s="6">
        <f>'raw Data'!AK695</f>
        <v>-1.5297417931792434E-2</v>
      </c>
      <c r="D696" s="6">
        <f>'raw Data'!AL695</f>
        <v>3.36463954823919</v>
      </c>
    </row>
    <row r="697" spans="1:4" x14ac:dyDescent="0.25">
      <c r="A697" s="6">
        <f>'raw Data'!R696</f>
        <v>0.36445512139620567</v>
      </c>
      <c r="B697" s="6">
        <f>'raw Data'!S696</f>
        <v>3.7986233138562482</v>
      </c>
      <c r="C697" s="6">
        <f>'raw Data'!AK696</f>
        <v>-1.6046533405421167E-2</v>
      </c>
      <c r="D697" s="6">
        <f>'raw Data'!AL696</f>
        <v>3.3633278929112036</v>
      </c>
    </row>
    <row r="698" spans="1:4" x14ac:dyDescent="0.25">
      <c r="A698" s="6">
        <f>'raw Data'!R697</f>
        <v>0.36466151771761623</v>
      </c>
      <c r="B698" s="6">
        <f>'raw Data'!S697</f>
        <v>3.7988498332102512</v>
      </c>
      <c r="C698" s="6">
        <f>'raw Data'!AK697</f>
        <v>-1.6040245673803698E-2</v>
      </c>
      <c r="D698" s="6">
        <f>'raw Data'!AL697</f>
        <v>3.3633923680998006</v>
      </c>
    </row>
    <row r="699" spans="1:4" x14ac:dyDescent="0.25">
      <c r="A699" s="6">
        <f>'raw Data'!R698</f>
        <v>0.361424326784688</v>
      </c>
      <c r="B699" s="6">
        <f>'raw Data'!S698</f>
        <v>3.7988898446448265</v>
      </c>
      <c r="C699" s="6">
        <f>'raw Data'!AK698</f>
        <v>-1.4000493908883008E-2</v>
      </c>
      <c r="D699" s="6">
        <f>'raw Data'!AL698</f>
        <v>3.364318595865174</v>
      </c>
    </row>
    <row r="700" spans="1:4" x14ac:dyDescent="0.25">
      <c r="A700" s="6">
        <f>'raw Data'!R699</f>
        <v>0.35906116295227697</v>
      </c>
      <c r="B700" s="6">
        <f>'raw Data'!S699</f>
        <v>3.7997959012340092</v>
      </c>
      <c r="C700" s="6">
        <f>'raw Data'!AK699</f>
        <v>-1.3679144040984558E-2</v>
      </c>
      <c r="D700" s="6">
        <f>'raw Data'!AL699</f>
        <v>3.3642509018908693</v>
      </c>
    </row>
    <row r="701" spans="1:4" x14ac:dyDescent="0.25">
      <c r="A701" s="6">
        <f>'raw Data'!R700</f>
        <v>0.36296173759966877</v>
      </c>
      <c r="B701" s="6">
        <f>'raw Data'!S700</f>
        <v>3.7995843875600972</v>
      </c>
      <c r="C701" s="6">
        <f>'raw Data'!AK700</f>
        <v>-9.99724490046296E-3</v>
      </c>
      <c r="D701" s="6">
        <f>'raw Data'!AL700</f>
        <v>3.3617779963768473</v>
      </c>
    </row>
    <row r="702" spans="1:4" x14ac:dyDescent="0.25">
      <c r="A702" s="6">
        <f>'raw Data'!R701</f>
        <v>0.36064193177117765</v>
      </c>
      <c r="B702" s="6">
        <f>'raw Data'!S701</f>
        <v>3.7990295251954813</v>
      </c>
      <c r="C702" s="6">
        <f>'raw Data'!AK701</f>
        <v>-9.187273984067823E-3</v>
      </c>
      <c r="D702" s="6">
        <f>'raw Data'!AL701</f>
        <v>3.3622213228118518</v>
      </c>
    </row>
    <row r="703" spans="1:4" x14ac:dyDescent="0.25">
      <c r="A703" s="6">
        <f>'raw Data'!R702</f>
        <v>0.65968500702075794</v>
      </c>
      <c r="B703" s="6">
        <f>'raw Data'!S702</f>
        <v>4.0277985140324981</v>
      </c>
      <c r="C703" s="6">
        <f>'raw Data'!AK702</f>
        <v>-0.18383083538682943</v>
      </c>
      <c r="D703" s="6">
        <f>'raw Data'!AL702</f>
        <v>3.2660062336608755</v>
      </c>
    </row>
    <row r="704" spans="1:4" x14ac:dyDescent="0.25">
      <c r="A704" s="6">
        <f>'raw Data'!R703</f>
        <v>0.65956236630989695</v>
      </c>
      <c r="B704" s="6">
        <f>'raw Data'!S703</f>
        <v>4.0281812283565133</v>
      </c>
      <c r="C704" s="6">
        <f>'raw Data'!AK703</f>
        <v>-0.19161126170440021</v>
      </c>
      <c r="D704" s="6">
        <f>'raw Data'!AL703</f>
        <v>3.2649195866979235</v>
      </c>
    </row>
    <row r="705" spans="1:4" x14ac:dyDescent="0.25">
      <c r="A705" s="6">
        <f>'raw Data'!R704</f>
        <v>0.65893592280228896</v>
      </c>
      <c r="B705" s="6">
        <f>'raw Data'!S704</f>
        <v>4.0274229879505343</v>
      </c>
      <c r="C705" s="6">
        <f>'raw Data'!AK704</f>
        <v>-0.20883077743277034</v>
      </c>
      <c r="D705" s="6">
        <f>'raw Data'!AL704</f>
        <v>3.2700348956828393</v>
      </c>
    </row>
    <row r="706" spans="1:4" x14ac:dyDescent="0.25">
      <c r="A706" s="6">
        <f>'raw Data'!R705</f>
        <v>0.65774564029085281</v>
      </c>
      <c r="B706" s="6">
        <f>'raw Data'!S705</f>
        <v>4.0263000370723327</v>
      </c>
      <c r="C706" s="6">
        <f>'raw Data'!AK705</f>
        <v>-0.20951114251058764</v>
      </c>
      <c r="D706" s="6">
        <f>'raw Data'!AL705</f>
        <v>3.2680262518525627</v>
      </c>
    </row>
    <row r="707" spans="1:4" x14ac:dyDescent="0.25">
      <c r="A707" s="6">
        <f>'raw Data'!R706</f>
        <v>0.65923201993394009</v>
      </c>
      <c r="B707" s="6">
        <f>'raw Data'!S706</f>
        <v>4.0271688160604251</v>
      </c>
      <c r="C707" s="6">
        <f>'raw Data'!AK706</f>
        <v>-0.20893927733705625</v>
      </c>
      <c r="D707" s="6">
        <f>'raw Data'!AL706</f>
        <v>3.2630685921703111</v>
      </c>
    </row>
    <row r="708" spans="1:4" x14ac:dyDescent="0.25">
      <c r="A708" s="6">
        <f>'raw Data'!R707</f>
        <v>0.65907770382528297</v>
      </c>
      <c r="B708" s="6">
        <f>'raw Data'!S707</f>
        <v>4.0267950263367247</v>
      </c>
      <c r="C708" s="6">
        <f>'raw Data'!AK707</f>
        <v>-0.20425213932195796</v>
      </c>
      <c r="D708" s="6">
        <f>'raw Data'!AL707</f>
        <v>3.2552218425388664</v>
      </c>
    </row>
    <row r="709" spans="1:4" x14ac:dyDescent="0.25">
      <c r="A709" s="6">
        <f>'raw Data'!R708</f>
        <v>0.65917041344953564</v>
      </c>
      <c r="B709" s="6">
        <f>'raw Data'!S708</f>
        <v>4.0262711121452304</v>
      </c>
      <c r="C709" s="6">
        <f>'raw Data'!AK708</f>
        <v>-0.20134743805813207</v>
      </c>
      <c r="D709" s="6">
        <f>'raw Data'!AL708</f>
        <v>3.2435109778537741</v>
      </c>
    </row>
    <row r="710" spans="1:4" x14ac:dyDescent="0.25">
      <c r="A710" s="6">
        <f>'raw Data'!R709</f>
        <v>0.65709178538964763</v>
      </c>
      <c r="B710" s="6">
        <f>'raw Data'!S709</f>
        <v>4.0252503873431644</v>
      </c>
      <c r="C710" s="6">
        <f>'raw Data'!AK709</f>
        <v>-0.20226794129633674</v>
      </c>
      <c r="D710" s="6">
        <f>'raw Data'!AL709</f>
        <v>3.2409751015963182</v>
      </c>
    </row>
    <row r="711" spans="1:4" x14ac:dyDescent="0.25">
      <c r="A711" s="6">
        <f>'raw Data'!R710</f>
        <v>0.65709941279394646</v>
      </c>
      <c r="B711" s="6">
        <f>'raw Data'!S710</f>
        <v>4.0262612948505936</v>
      </c>
      <c r="C711" s="6">
        <f>'raw Data'!AK710</f>
        <v>-0.20514374978273756</v>
      </c>
      <c r="D711" s="6">
        <f>'raw Data'!AL710</f>
        <v>3.2345743490157797</v>
      </c>
    </row>
    <row r="712" spans="1:4" x14ac:dyDescent="0.25">
      <c r="A712" s="6">
        <f>'raw Data'!R711</f>
        <v>0.65772270753542394</v>
      </c>
      <c r="B712" s="6">
        <f>'raw Data'!S711</f>
        <v>4.0260999931643084</v>
      </c>
      <c r="C712" s="6">
        <f>'raw Data'!AK711</f>
        <v>-0.20543936392291359</v>
      </c>
      <c r="D712" s="6">
        <f>'raw Data'!AL711</f>
        <v>3.2319100896147042</v>
      </c>
    </row>
    <row r="713" spans="1:4" x14ac:dyDescent="0.25">
      <c r="A713" s="6">
        <f>'raw Data'!R712</f>
        <v>0.65878156099078233</v>
      </c>
      <c r="B713" s="6">
        <f>'raw Data'!S712</f>
        <v>4.0256335775349807</v>
      </c>
      <c r="C713" s="6">
        <f>'raw Data'!AK712</f>
        <v>-0.20411379117562506</v>
      </c>
      <c r="D713" s="6">
        <f>'raw Data'!AL712</f>
        <v>3.2241017014110511</v>
      </c>
    </row>
    <row r="714" spans="1:4" x14ac:dyDescent="0.25">
      <c r="A714" s="6">
        <f>'raw Data'!R713</f>
        <v>0.65913716909202225</v>
      </c>
      <c r="B714" s="6">
        <f>'raw Data'!S713</f>
        <v>4.0260578209070639</v>
      </c>
      <c r="C714" s="6">
        <f>'raw Data'!AK713</f>
        <v>-0.20390668767809711</v>
      </c>
      <c r="D714" s="6">
        <f>'raw Data'!AL713</f>
        <v>3.2225416447038193</v>
      </c>
    </row>
    <row r="715" spans="1:4" x14ac:dyDescent="0.25">
      <c r="A715" s="6">
        <f>'raw Data'!R714</f>
        <v>0.65876574601943849</v>
      </c>
      <c r="B715" s="6">
        <f>'raw Data'!S714</f>
        <v>4.0257012863344075</v>
      </c>
      <c r="C715" s="6">
        <f>'raw Data'!AK714</f>
        <v>-0.20619695596311088</v>
      </c>
      <c r="D715" s="6">
        <f>'raw Data'!AL714</f>
        <v>3.2225919774807061</v>
      </c>
    </row>
    <row r="716" spans="1:4" x14ac:dyDescent="0.25">
      <c r="A716" s="6">
        <f>'raw Data'!R715</f>
        <v>0.65806390826957339</v>
      </c>
      <c r="B716" s="6">
        <f>'raw Data'!S715</f>
        <v>4.024858194377984</v>
      </c>
      <c r="C716" s="6">
        <f>'raw Data'!AK715</f>
        <v>-0.20429412797562718</v>
      </c>
      <c r="D716" s="6">
        <f>'raw Data'!AL715</f>
        <v>3.2226196441147525</v>
      </c>
    </row>
    <row r="717" spans="1:4" x14ac:dyDescent="0.25">
      <c r="A717" s="6">
        <f>'raw Data'!R716</f>
        <v>0.65743105083075837</v>
      </c>
      <c r="B717" s="6">
        <f>'raw Data'!S716</f>
        <v>4.0238350494150561</v>
      </c>
      <c r="C717" s="6">
        <f>'raw Data'!AK716</f>
        <v>-0.19858933968757536</v>
      </c>
      <c r="D717" s="6">
        <f>'raw Data'!AL716</f>
        <v>3.2246986777342586</v>
      </c>
    </row>
    <row r="718" spans="1:4" x14ac:dyDescent="0.25">
      <c r="A718" s="6">
        <f>'raw Data'!R717</f>
        <v>0.65706173154665359</v>
      </c>
      <c r="B718" s="6">
        <f>'raw Data'!S717</f>
        <v>4.0246578881633512</v>
      </c>
      <c r="C718" s="6">
        <f>'raw Data'!AK717</f>
        <v>-0.19839029947612261</v>
      </c>
      <c r="D718" s="6">
        <f>'raw Data'!AL717</f>
        <v>3.2229637285759511</v>
      </c>
    </row>
    <row r="719" spans="1:4" x14ac:dyDescent="0.25">
      <c r="A719" s="6">
        <f>'raw Data'!R718</f>
        <v>0.65627120635475555</v>
      </c>
      <c r="B719" s="6">
        <f>'raw Data'!S718</f>
        <v>4.0229018644645897</v>
      </c>
      <c r="C719" s="6">
        <f>'raw Data'!AK718</f>
        <v>-0.19763050331127852</v>
      </c>
      <c r="D719" s="6">
        <f>'raw Data'!AL718</f>
        <v>3.2262753123131245</v>
      </c>
    </row>
    <row r="720" spans="1:4" x14ac:dyDescent="0.25">
      <c r="A720" s="6">
        <f>'raw Data'!R719</f>
        <v>0.6561536274926113</v>
      </c>
      <c r="B720" s="6">
        <f>'raw Data'!S719</f>
        <v>4.0237451290746806</v>
      </c>
      <c r="C720" s="6">
        <f>'raw Data'!AK719</f>
        <v>-0.1949692688045209</v>
      </c>
      <c r="D720" s="6">
        <f>'raw Data'!AL719</f>
        <v>3.2275609000388377</v>
      </c>
    </row>
    <row r="721" spans="1:4" x14ac:dyDescent="0.25">
      <c r="A721" s="6">
        <f>'raw Data'!R720</f>
        <v>0.65690375473957618</v>
      </c>
      <c r="B721" s="6">
        <f>'raw Data'!S720</f>
        <v>4.0232579463970257</v>
      </c>
      <c r="C721" s="6">
        <f>'raw Data'!AK720</f>
        <v>-0.19374244786907341</v>
      </c>
      <c r="D721" s="6">
        <f>'raw Data'!AL720</f>
        <v>3.2303103083714375</v>
      </c>
    </row>
    <row r="722" spans="1:4" x14ac:dyDescent="0.25">
      <c r="A722" s="6">
        <f>'raw Data'!R721</f>
        <v>0.65747582136078286</v>
      </c>
      <c r="B722" s="6">
        <f>'raw Data'!S721</f>
        <v>4.0232943237237926</v>
      </c>
      <c r="C722" s="6">
        <f>'raw Data'!AK721</f>
        <v>-0.19435015455534221</v>
      </c>
      <c r="D722" s="6">
        <f>'raw Data'!AL721</f>
        <v>3.2294230702302129</v>
      </c>
    </row>
    <row r="723" spans="1:4" x14ac:dyDescent="0.25">
      <c r="A723" s="6">
        <f>'raw Data'!R722</f>
        <v>0.65844268839569275</v>
      </c>
      <c r="B723" s="6">
        <f>'raw Data'!S722</f>
        <v>4.0243794383175224</v>
      </c>
      <c r="C723" s="6">
        <f>'raw Data'!AK722</f>
        <v>-0.19248127606416221</v>
      </c>
      <c r="D723" s="6">
        <f>'raw Data'!AL722</f>
        <v>3.2275022830360269</v>
      </c>
    </row>
    <row r="724" spans="1:4" x14ac:dyDescent="0.25">
      <c r="A724" s="6">
        <f>'raw Data'!R723</f>
        <v>0.65991444651421771</v>
      </c>
      <c r="B724" s="6">
        <f>'raw Data'!S723</f>
        <v>4.0242350019659661</v>
      </c>
      <c r="C724" s="6">
        <f>'raw Data'!AK723</f>
        <v>-0.19084622248022029</v>
      </c>
      <c r="D724" s="6">
        <f>'raw Data'!AL723</f>
        <v>3.2303726104592987</v>
      </c>
    </row>
    <row r="725" spans="1:4" x14ac:dyDescent="0.25">
      <c r="A725" s="6">
        <f>'raw Data'!R724</f>
        <v>0.6594915451785196</v>
      </c>
      <c r="B725" s="6">
        <f>'raw Data'!S724</f>
        <v>4.0232240229514344</v>
      </c>
      <c r="C725" s="6">
        <f>'raw Data'!AK724</f>
        <v>-0.19145677710805303</v>
      </c>
      <c r="D725" s="6">
        <f>'raw Data'!AL724</f>
        <v>3.2317999361816825</v>
      </c>
    </row>
    <row r="726" spans="1:4" x14ac:dyDescent="0.25">
      <c r="A726" s="6">
        <f>'raw Data'!R725</f>
        <v>0.65788048988978198</v>
      </c>
      <c r="B726" s="6">
        <f>'raw Data'!S725</f>
        <v>4.0222188917544495</v>
      </c>
      <c r="C726" s="6">
        <f>'raw Data'!AK725</f>
        <v>-0.19342251124741433</v>
      </c>
      <c r="D726" s="6">
        <f>'raw Data'!AL725</f>
        <v>3.2325918807339824</v>
      </c>
    </row>
    <row r="727" spans="1:4" x14ac:dyDescent="0.25">
      <c r="A727" s="6">
        <f>'raw Data'!R726</f>
        <v>0.65761891721107135</v>
      </c>
      <c r="B727" s="6">
        <f>'raw Data'!S726</f>
        <v>4.0221839287975447</v>
      </c>
      <c r="C727" s="6">
        <f>'raw Data'!AK726</f>
        <v>-0.19299767184791056</v>
      </c>
      <c r="D727" s="6">
        <f>'raw Data'!AL726</f>
        <v>3.2327642012964497</v>
      </c>
    </row>
    <row r="728" spans="1:4" x14ac:dyDescent="0.25">
      <c r="A728" s="6">
        <f>'raw Data'!R727</f>
        <v>0.65629149742328341</v>
      </c>
      <c r="B728" s="6">
        <f>'raw Data'!S727</f>
        <v>4.0229874508240435</v>
      </c>
      <c r="C728" s="6">
        <f>'raw Data'!AK727</f>
        <v>-0.19097292108509056</v>
      </c>
      <c r="D728" s="6">
        <f>'raw Data'!AL727</f>
        <v>3.2384327783181583</v>
      </c>
    </row>
    <row r="729" spans="1:4" x14ac:dyDescent="0.25">
      <c r="A729" s="6">
        <f>'raw Data'!R728</f>
        <v>0.65934487941304787</v>
      </c>
      <c r="B729" s="6">
        <f>'raw Data'!S728</f>
        <v>4.0214324980206566</v>
      </c>
      <c r="C729" s="6">
        <f>'raw Data'!AK728</f>
        <v>-0.1894334255393805</v>
      </c>
      <c r="D729" s="6">
        <f>'raw Data'!AL728</f>
        <v>3.2391307241436591</v>
      </c>
    </row>
    <row r="730" spans="1:4" x14ac:dyDescent="0.25">
      <c r="A730" s="6">
        <f>'raw Data'!R729</f>
        <v>0.65790231166612423</v>
      </c>
      <c r="B730" s="6">
        <f>'raw Data'!S729</f>
        <v>4.0221504710366034</v>
      </c>
      <c r="C730" s="6">
        <f>'raw Data'!AK729</f>
        <v>-0.19224884045097995</v>
      </c>
      <c r="D730" s="6">
        <f>'raw Data'!AL729</f>
        <v>3.2429689457398774</v>
      </c>
    </row>
    <row r="731" spans="1:4" x14ac:dyDescent="0.25">
      <c r="A731" s="6">
        <f>'raw Data'!R730</f>
        <v>0.65648557928409856</v>
      </c>
      <c r="B731" s="6">
        <f>'raw Data'!S730</f>
        <v>4.0213787819999318</v>
      </c>
      <c r="C731" s="6">
        <f>'raw Data'!AK730</f>
        <v>-0.19128568250603467</v>
      </c>
      <c r="D731" s="6">
        <f>'raw Data'!AL730</f>
        <v>3.2457078970895399</v>
      </c>
    </row>
    <row r="732" spans="1:4" x14ac:dyDescent="0.25">
      <c r="A732" s="6">
        <f>'raw Data'!R731</f>
        <v>0.65624445544228693</v>
      </c>
      <c r="B732" s="6">
        <f>'raw Data'!S731</f>
        <v>4.0212048661771957</v>
      </c>
      <c r="C732" s="6">
        <f>'raw Data'!AK731</f>
        <v>-0.19091877676697044</v>
      </c>
      <c r="D732" s="6">
        <f>'raw Data'!AL731</f>
        <v>3.2441207627192377</v>
      </c>
    </row>
    <row r="733" spans="1:4" x14ac:dyDescent="0.25">
      <c r="A733" s="6">
        <f>'raw Data'!R732</f>
        <v>0.65929362262321944</v>
      </c>
      <c r="B733" s="6">
        <f>'raw Data'!S732</f>
        <v>4.0196194761439976</v>
      </c>
      <c r="C733" s="6">
        <f>'raw Data'!AK732</f>
        <v>-0.18996438054719048</v>
      </c>
      <c r="D733" s="6">
        <f>'raw Data'!AL732</f>
        <v>3.2479055747286223</v>
      </c>
    </row>
    <row r="734" spans="1:4" x14ac:dyDescent="0.25">
      <c r="A734" s="6">
        <f>'raw Data'!R733</f>
        <v>0.65884260573581832</v>
      </c>
      <c r="B734" s="6">
        <f>'raw Data'!S733</f>
        <v>4.0196412020934673</v>
      </c>
      <c r="C734" s="6">
        <f>'raw Data'!AK733</f>
        <v>-0.19018015084403694</v>
      </c>
      <c r="D734" s="6">
        <f>'raw Data'!AL733</f>
        <v>3.2491942901725901</v>
      </c>
    </row>
    <row r="735" spans="1:4" x14ac:dyDescent="0.25">
      <c r="A735" s="6">
        <f>'raw Data'!R734</f>
        <v>0.65703545814135889</v>
      </c>
      <c r="B735" s="6">
        <f>'raw Data'!S734</f>
        <v>4.0204521960729069</v>
      </c>
      <c r="C735" s="6">
        <f>'raw Data'!AK734</f>
        <v>-0.18877460163756729</v>
      </c>
      <c r="D735" s="6">
        <f>'raw Data'!AL734</f>
        <v>3.2424983796859799</v>
      </c>
    </row>
    <row r="736" spans="1:4" x14ac:dyDescent="0.25">
      <c r="A736" s="6">
        <f>'raw Data'!R735</f>
        <v>0.65589930449797162</v>
      </c>
      <c r="B736" s="6">
        <f>'raw Data'!S735</f>
        <v>4.0200674915932808</v>
      </c>
      <c r="C736" s="6">
        <f>'raw Data'!AK735</f>
        <v>-0.18890391799987391</v>
      </c>
      <c r="D736" s="6">
        <f>'raw Data'!AL735</f>
        <v>3.2411449815626154</v>
      </c>
    </row>
    <row r="737" spans="1:4" x14ac:dyDescent="0.25">
      <c r="A737" s="6">
        <f>'raw Data'!R736</f>
        <v>0.65070329781111713</v>
      </c>
      <c r="B737" s="6">
        <f>'raw Data'!S736</f>
        <v>4.0196016976073539</v>
      </c>
      <c r="C737" s="6">
        <f>'raw Data'!AK736</f>
        <v>-0.1894276625493436</v>
      </c>
      <c r="D737" s="6">
        <f>'raw Data'!AL736</f>
        <v>3.2422009974464134</v>
      </c>
    </row>
    <row r="738" spans="1:4" x14ac:dyDescent="0.25">
      <c r="A738" s="6">
        <f>'raw Data'!R737</f>
        <v>0.65001731157928611</v>
      </c>
      <c r="B738" s="6">
        <f>'raw Data'!S737</f>
        <v>4.0180622189469011</v>
      </c>
      <c r="C738" s="6">
        <f>'raw Data'!AK737</f>
        <v>-0.1956368132021534</v>
      </c>
      <c r="D738" s="6">
        <f>'raw Data'!AL737</f>
        <v>3.2398608959979573</v>
      </c>
    </row>
    <row r="739" spans="1:4" x14ac:dyDescent="0.25">
      <c r="A739" s="6">
        <f>'raw Data'!R738</f>
        <v>0.6486593099334842</v>
      </c>
      <c r="B739" s="6">
        <f>'raw Data'!S738</f>
        <v>4.0181071975407603</v>
      </c>
      <c r="C739" s="6">
        <f>'raw Data'!AK738</f>
        <v>-0.19627641192445772</v>
      </c>
      <c r="D739" s="6">
        <f>'raw Data'!AL738</f>
        <v>3.2416022612499011</v>
      </c>
    </row>
    <row r="740" spans="1:4" x14ac:dyDescent="0.25">
      <c r="A740" s="6">
        <f>'raw Data'!R739</f>
        <v>0.64575599546657958</v>
      </c>
      <c r="B740" s="6">
        <f>'raw Data'!S739</f>
        <v>4.0175683031867626</v>
      </c>
      <c r="C740" s="6">
        <f>'raw Data'!AK739</f>
        <v>-0.19820174974623028</v>
      </c>
      <c r="D740" s="6">
        <f>'raw Data'!AL739</f>
        <v>3.2418886058226328</v>
      </c>
    </row>
    <row r="741" spans="1:4" x14ac:dyDescent="0.25">
      <c r="A741" s="6">
        <f>'raw Data'!R740</f>
        <v>0.64375775398751578</v>
      </c>
      <c r="B741" s="6">
        <f>'raw Data'!S740</f>
        <v>4.0170741433532884</v>
      </c>
      <c r="C741" s="6">
        <f>'raw Data'!AK740</f>
        <v>-0.20253712560591403</v>
      </c>
      <c r="D741" s="6">
        <f>'raw Data'!AL740</f>
        <v>3.240422366087961</v>
      </c>
    </row>
    <row r="742" spans="1:4" x14ac:dyDescent="0.25">
      <c r="A742" s="6">
        <f>'raw Data'!R741</f>
        <v>0.64294281802426922</v>
      </c>
      <c r="B742" s="6">
        <f>'raw Data'!S741</f>
        <v>4.0175569398290012</v>
      </c>
      <c r="C742" s="6">
        <f>'raw Data'!AK741</f>
        <v>-0.20480851019356541</v>
      </c>
      <c r="D742" s="6">
        <f>'raw Data'!AL741</f>
        <v>3.2362855619560174</v>
      </c>
    </row>
    <row r="743" spans="1:4" x14ac:dyDescent="0.25">
      <c r="A743" s="6">
        <f>'raw Data'!R742</f>
        <v>0.64315451406603963</v>
      </c>
      <c r="B743" s="6">
        <f>'raw Data'!S742</f>
        <v>4.0163114183937489</v>
      </c>
      <c r="C743" s="6">
        <f>'raw Data'!AK742</f>
        <v>-0.20567077205988393</v>
      </c>
      <c r="D743" s="6">
        <f>'raw Data'!AL742</f>
        <v>3.2374459029725777</v>
      </c>
    </row>
    <row r="744" spans="1:4" x14ac:dyDescent="0.25">
      <c r="A744" s="6">
        <f>'raw Data'!R743</f>
        <v>0.64208618827986974</v>
      </c>
      <c r="B744" s="6">
        <f>'raw Data'!S743</f>
        <v>4.0170474207454765</v>
      </c>
      <c r="C744" s="6">
        <f>'raw Data'!AK743</f>
        <v>-0.20547094494523158</v>
      </c>
      <c r="D744" s="6">
        <f>'raw Data'!AL743</f>
        <v>3.2305471369416718</v>
      </c>
    </row>
    <row r="745" spans="1:4" x14ac:dyDescent="0.25">
      <c r="A745" s="6">
        <f>'raw Data'!R744</f>
        <v>0.64145366364452083</v>
      </c>
      <c r="B745" s="6">
        <f>'raw Data'!S744</f>
        <v>4.0177794576072801</v>
      </c>
      <c r="C745" s="6">
        <f>'raw Data'!AK744</f>
        <v>-0.19900028399752426</v>
      </c>
      <c r="D745" s="6">
        <f>'raw Data'!AL744</f>
        <v>3.2309139180501174</v>
      </c>
    </row>
    <row r="746" spans="1:4" x14ac:dyDescent="0.25">
      <c r="A746" s="6">
        <f>'raw Data'!R745</f>
        <v>0.64470866405692462</v>
      </c>
      <c r="B746" s="6">
        <f>'raw Data'!S745</f>
        <v>4.0190443617426412</v>
      </c>
      <c r="C746" s="6">
        <f>'raw Data'!AK745</f>
        <v>-0.19756728218228578</v>
      </c>
      <c r="D746" s="6">
        <f>'raw Data'!AL745</f>
        <v>3.2288316477919294</v>
      </c>
    </row>
    <row r="747" spans="1:4" x14ac:dyDescent="0.25">
      <c r="A747" s="6">
        <f>'raw Data'!R746</f>
        <v>0.64643884827539244</v>
      </c>
      <c r="B747" s="6">
        <f>'raw Data'!S746</f>
        <v>4.0179860824273952</v>
      </c>
      <c r="C747" s="6">
        <f>'raw Data'!AK746</f>
        <v>-0.19752785746226192</v>
      </c>
      <c r="D747" s="6">
        <f>'raw Data'!AL746</f>
        <v>3.2289932561696157</v>
      </c>
    </row>
    <row r="748" spans="1:4" x14ac:dyDescent="0.25">
      <c r="A748" s="6">
        <f>'raw Data'!R747</f>
        <v>0.64737174391028163</v>
      </c>
      <c r="B748" s="6">
        <f>'raw Data'!S747</f>
        <v>4.0180725947194533</v>
      </c>
      <c r="C748" s="6">
        <f>'raw Data'!AK747</f>
        <v>-0.19656651382452492</v>
      </c>
      <c r="D748" s="6">
        <f>'raw Data'!AL747</f>
        <v>3.225210888284912</v>
      </c>
    </row>
    <row r="749" spans="1:4" x14ac:dyDescent="0.25">
      <c r="A749" s="6">
        <f>'raw Data'!R748</f>
        <v>0.64645538651210899</v>
      </c>
      <c r="B749" s="6">
        <f>'raw Data'!S748</f>
        <v>4.0190354806554254</v>
      </c>
      <c r="C749" s="6">
        <f>'raw Data'!AK748</f>
        <v>-0.19490166277737636</v>
      </c>
      <c r="D749" s="6">
        <f>'raw Data'!AL748</f>
        <v>3.2264107901320749</v>
      </c>
    </row>
    <row r="750" spans="1:4" x14ac:dyDescent="0.25">
      <c r="A750" s="6">
        <f>'raw Data'!R749</f>
        <v>0.64891607221253278</v>
      </c>
      <c r="B750" s="6">
        <f>'raw Data'!S749</f>
        <v>4.01925223618505</v>
      </c>
      <c r="C750" s="6">
        <f>'raw Data'!AK749</f>
        <v>-0.1926514741113009</v>
      </c>
      <c r="D750" s="6">
        <f>'raw Data'!AL749</f>
        <v>3.2211924359860769</v>
      </c>
    </row>
    <row r="751" spans="1:4" x14ac:dyDescent="0.25">
      <c r="A751" s="6">
        <f>'raw Data'!R750</f>
        <v>0.64943156694725668</v>
      </c>
      <c r="B751" s="6">
        <f>'raw Data'!S750</f>
        <v>4.0186966679324359</v>
      </c>
      <c r="C751" s="6">
        <f>'raw Data'!AK750</f>
        <v>-0.19254472702426476</v>
      </c>
      <c r="D751" s="6">
        <f>'raw Data'!AL750</f>
        <v>3.2198880856762839</v>
      </c>
    </row>
    <row r="752" spans="1:4" x14ac:dyDescent="0.25">
      <c r="A752" s="6">
        <f>'raw Data'!R751</f>
        <v>0.65022804054670547</v>
      </c>
      <c r="B752" s="6">
        <f>'raw Data'!S751</f>
        <v>4.0202776159332192</v>
      </c>
      <c r="C752" s="6">
        <f>'raw Data'!AK751</f>
        <v>-0.18940296439678478</v>
      </c>
      <c r="D752" s="6">
        <f>'raw Data'!AL751</f>
        <v>3.217323021168212</v>
      </c>
    </row>
    <row r="753" spans="1:4" x14ac:dyDescent="0.25">
      <c r="A753" s="6">
        <f>'raw Data'!R752</f>
        <v>0.64961049877595578</v>
      </c>
      <c r="B753" s="6">
        <f>'raw Data'!S752</f>
        <v>4.0185657575840832</v>
      </c>
      <c r="C753" s="6">
        <f>'raw Data'!AK752</f>
        <v>-0.18789807744715456</v>
      </c>
      <c r="D753" s="6">
        <f>'raw Data'!AL752</f>
        <v>3.2192968338575336</v>
      </c>
    </row>
    <row r="754" spans="1:4" x14ac:dyDescent="0.25">
      <c r="A754" s="6">
        <f>'raw Data'!R753</f>
        <v>0.6513366230151213</v>
      </c>
      <c r="B754" s="6">
        <f>'raw Data'!S753</f>
        <v>4.0192112584916675</v>
      </c>
      <c r="C754" s="6">
        <f>'raw Data'!AK753</f>
        <v>-0.18791814872485205</v>
      </c>
      <c r="D754" s="6">
        <f>'raw Data'!AL753</f>
        <v>3.231233602546391</v>
      </c>
    </row>
    <row r="755" spans="1:4" x14ac:dyDescent="0.25">
      <c r="A755" s="6">
        <f>'raw Data'!R754</f>
        <v>0.65300760378907052</v>
      </c>
      <c r="B755" s="6">
        <f>'raw Data'!S754</f>
        <v>4.0196698160384017</v>
      </c>
      <c r="C755" s="6">
        <f>'raw Data'!AK754</f>
        <v>-0.18695969840759871</v>
      </c>
      <c r="D755" s="6">
        <f>'raw Data'!AL754</f>
        <v>3.2330681407878652</v>
      </c>
    </row>
    <row r="756" spans="1:4" x14ac:dyDescent="0.25">
      <c r="A756" s="6">
        <f>'raw Data'!R755</f>
        <v>0.65306906746705085</v>
      </c>
      <c r="B756" s="6">
        <f>'raw Data'!S755</f>
        <v>4.0202899280884754</v>
      </c>
      <c r="C756" s="6">
        <f>'raw Data'!AK755</f>
        <v>-0.19265202473832424</v>
      </c>
      <c r="D756" s="6">
        <f>'raw Data'!AL755</f>
        <v>3.2389286632782688</v>
      </c>
    </row>
    <row r="757" spans="1:4" x14ac:dyDescent="0.25">
      <c r="A757" s="6">
        <f>'raw Data'!R756</f>
        <v>0.65365150844904119</v>
      </c>
      <c r="B757" s="6">
        <f>'raw Data'!S756</f>
        <v>4.020667639004297</v>
      </c>
      <c r="C757" s="6">
        <f>'raw Data'!AK756</f>
        <v>-0.19279223801209769</v>
      </c>
      <c r="D757" s="6">
        <f>'raw Data'!AL756</f>
        <v>3.2391410671153218</v>
      </c>
    </row>
    <row r="758" spans="1:4" x14ac:dyDescent="0.25">
      <c r="A758" s="6">
        <f>'raw Data'!R757</f>
        <v>0.65682563729942023</v>
      </c>
      <c r="B758" s="6">
        <f>'raw Data'!S757</f>
        <v>4.0217944967814168</v>
      </c>
      <c r="C758" s="6">
        <f>'raw Data'!AK757</f>
        <v>-0.19058998857587184</v>
      </c>
      <c r="D758" s="6">
        <f>'raw Data'!AL757</f>
        <v>3.2415164120118738</v>
      </c>
    </row>
    <row r="759" spans="1:4" x14ac:dyDescent="0.25">
      <c r="A759" s="6">
        <f>'raw Data'!R758</f>
        <v>0.65794927572472117</v>
      </c>
      <c r="B759" s="6">
        <f>'raw Data'!S758</f>
        <v>4.0212851754017533</v>
      </c>
      <c r="C759" s="6">
        <f>'raw Data'!AK758</f>
        <v>-0.18401041686421951</v>
      </c>
      <c r="D759" s="6">
        <f>'raw Data'!AL758</f>
        <v>3.2386349393972109</v>
      </c>
    </row>
    <row r="760" spans="1:4" x14ac:dyDescent="0.25">
      <c r="A760" s="6">
        <f>'raw Data'!R759</f>
        <v>0.65971062571548822</v>
      </c>
      <c r="B760" s="6">
        <f>'raw Data'!S759</f>
        <v>4.0211437570115889</v>
      </c>
      <c r="C760" s="6">
        <f>'raw Data'!AK759</f>
        <v>-0.17912933759506089</v>
      </c>
      <c r="D760" s="6">
        <f>'raw Data'!AL759</f>
        <v>3.2348044213980405</v>
      </c>
    </row>
    <row r="761" spans="1:4" x14ac:dyDescent="0.25">
      <c r="A761" s="6">
        <f>'raw Data'!R760</f>
        <v>0.66074289004339959</v>
      </c>
      <c r="B761" s="6">
        <f>'raw Data'!S760</f>
        <v>4.0214029294405984</v>
      </c>
      <c r="C761" s="6">
        <f>'raw Data'!AK760</f>
        <v>-0.18109940402593924</v>
      </c>
      <c r="D761" s="6">
        <f>'raw Data'!AL760</f>
        <v>3.235768616299691</v>
      </c>
    </row>
    <row r="762" spans="1:4" x14ac:dyDescent="0.25">
      <c r="A762" s="6">
        <f>'raw Data'!R761</f>
        <v>0.65682726752537446</v>
      </c>
      <c r="B762" s="6">
        <f>'raw Data'!S761</f>
        <v>4.0213467784692218</v>
      </c>
      <c r="C762" s="6">
        <f>'raw Data'!AK761</f>
        <v>-0.18188670737648277</v>
      </c>
      <c r="D762" s="6">
        <f>'raw Data'!AL761</f>
        <v>3.2386433786330979</v>
      </c>
    </row>
    <row r="763" spans="1:4" x14ac:dyDescent="0.25">
      <c r="A763" s="6">
        <f>'raw Data'!R762</f>
        <v>0.65644891863838439</v>
      </c>
      <c r="B763" s="6">
        <f>'raw Data'!S762</f>
        <v>4.0212644903090666</v>
      </c>
      <c r="C763" s="6">
        <f>'raw Data'!AK762</f>
        <v>-0.18591506342795225</v>
      </c>
      <c r="D763" s="6">
        <f>'raw Data'!AL762</f>
        <v>3.2442556427602014</v>
      </c>
    </row>
    <row r="764" spans="1:4" x14ac:dyDescent="0.25">
      <c r="A764" s="6">
        <f>'raw Data'!R763</f>
        <v>0.65824351625186617</v>
      </c>
      <c r="B764" s="6">
        <f>'raw Data'!S763</f>
        <v>4.0210856072472811</v>
      </c>
      <c r="C764" s="6">
        <f>'raw Data'!AK763</f>
        <v>-0.18602342982311276</v>
      </c>
      <c r="D764" s="6">
        <f>'raw Data'!AL763</f>
        <v>3.2460098232769834</v>
      </c>
    </row>
    <row r="765" spans="1:4" x14ac:dyDescent="0.25">
      <c r="A765" s="6">
        <f>'raw Data'!R764</f>
        <v>0.65958363118014662</v>
      </c>
      <c r="B765" s="6">
        <f>'raw Data'!S764</f>
        <v>4.0199762253549123</v>
      </c>
      <c r="C765" s="6">
        <f>'raw Data'!AK764</f>
        <v>-0.18657946231794253</v>
      </c>
      <c r="D765" s="6">
        <f>'raw Data'!AL764</f>
        <v>3.2453873186854572</v>
      </c>
    </row>
    <row r="766" spans="1:4" x14ac:dyDescent="0.25">
      <c r="A766" s="6">
        <f>'raw Data'!R765</f>
        <v>0.65704856233301523</v>
      </c>
      <c r="B766" s="6">
        <f>'raw Data'!S765</f>
        <v>4.0196806785253107</v>
      </c>
      <c r="C766" s="6">
        <f>'raw Data'!AK765</f>
        <v>-0.18923791407046645</v>
      </c>
      <c r="D766" s="6">
        <f>'raw Data'!AL765</f>
        <v>3.2477924904130258</v>
      </c>
    </row>
    <row r="767" spans="1:4" x14ac:dyDescent="0.25">
      <c r="A767" s="6">
        <f>'raw Data'!R766</f>
        <v>0.65489051222165318</v>
      </c>
      <c r="B767" s="6">
        <f>'raw Data'!S766</f>
        <v>4.0199145642842078</v>
      </c>
      <c r="C767" s="6">
        <f>'raw Data'!AK766</f>
        <v>-0.18921898235818108</v>
      </c>
      <c r="D767" s="6">
        <f>'raw Data'!AL766</f>
        <v>3.248840518897588</v>
      </c>
    </row>
    <row r="768" spans="1:4" x14ac:dyDescent="0.25">
      <c r="A768" s="6">
        <f>'raw Data'!R767</f>
        <v>0.6499930847491866</v>
      </c>
      <c r="B768" s="6">
        <f>'raw Data'!S767</f>
        <v>4.0188107761623622</v>
      </c>
      <c r="C768" s="6">
        <f>'raw Data'!AK767</f>
        <v>-0.18857640843090076</v>
      </c>
      <c r="D768" s="6">
        <f>'raw Data'!AL767</f>
        <v>3.2497921753640471</v>
      </c>
    </row>
    <row r="769" spans="1:4" x14ac:dyDescent="0.25">
      <c r="A769" s="6">
        <f>'raw Data'!R768</f>
        <v>0.64919806662794166</v>
      </c>
      <c r="B769" s="6">
        <f>'raw Data'!S768</f>
        <v>4.0189292991609253</v>
      </c>
      <c r="C769" s="6">
        <f>'raw Data'!AK768</f>
        <v>-0.18875396467744965</v>
      </c>
      <c r="D769" s="6">
        <f>'raw Data'!AL768</f>
        <v>3.2471943045864493</v>
      </c>
    </row>
    <row r="770" spans="1:4" x14ac:dyDescent="0.25">
      <c r="A770" s="6">
        <f>'raw Data'!R769</f>
        <v>0.64851880558312469</v>
      </c>
      <c r="B770" s="6">
        <f>'raw Data'!S769</f>
        <v>4.0173937233392945</v>
      </c>
      <c r="C770" s="6">
        <f>'raw Data'!AK769</f>
        <v>-0.18940584581648498</v>
      </c>
      <c r="D770" s="6">
        <f>'raw Data'!AL769</f>
        <v>3.2477220053387059</v>
      </c>
    </row>
    <row r="771" spans="1:4" x14ac:dyDescent="0.25">
      <c r="A771" s="6">
        <f>'raw Data'!R770</f>
        <v>0.64807500568329157</v>
      </c>
      <c r="B771" s="6">
        <f>'raw Data'!S770</f>
        <v>4.0171879322292714</v>
      </c>
      <c r="C771" s="6">
        <f>'raw Data'!AK770</f>
        <v>-0.18954210528436172</v>
      </c>
      <c r="D771" s="6">
        <f>'raw Data'!AL770</f>
        <v>3.2473176157101293</v>
      </c>
    </row>
    <row r="772" spans="1:4" x14ac:dyDescent="0.25">
      <c r="A772" s="6">
        <f>'raw Data'!R771</f>
        <v>0.6451307367767638</v>
      </c>
      <c r="B772" s="6">
        <f>'raw Data'!S771</f>
        <v>4.0182203648177328</v>
      </c>
      <c r="C772" s="6">
        <f>'raw Data'!AK771</f>
        <v>-0.19013010007064068</v>
      </c>
      <c r="D772" s="6">
        <f>'raw Data'!AL771</f>
        <v>3.2393018213004403</v>
      </c>
    </row>
    <row r="773" spans="1:4" x14ac:dyDescent="0.25">
      <c r="A773" s="6">
        <f>'raw Data'!R772</f>
        <v>0.6457416215457773</v>
      </c>
      <c r="B773" s="6">
        <f>'raw Data'!S772</f>
        <v>4.0178471694285696</v>
      </c>
      <c r="C773" s="6">
        <f>'raw Data'!AK772</f>
        <v>-0.19275417129600853</v>
      </c>
      <c r="D773" s="6">
        <f>'raw Data'!AL772</f>
        <v>3.2376501744030879</v>
      </c>
    </row>
    <row r="774" spans="1:4" x14ac:dyDescent="0.25">
      <c r="A774" s="6">
        <f>'raw Data'!R773</f>
        <v>0.64589576777639635</v>
      </c>
      <c r="B774" s="6">
        <f>'raw Data'!S773</f>
        <v>4.0180399809950176</v>
      </c>
      <c r="C774" s="6">
        <f>'raw Data'!AK773</f>
        <v>-0.19254245593344432</v>
      </c>
      <c r="D774" s="6">
        <f>'raw Data'!AL773</f>
        <v>3.2367102405283124</v>
      </c>
    </row>
    <row r="775" spans="1:4" x14ac:dyDescent="0.25">
      <c r="A775" s="6">
        <f>'raw Data'!R774</f>
        <v>0.64282425659808695</v>
      </c>
      <c r="B775" s="6">
        <f>'raw Data'!S774</f>
        <v>4.0178842484008248</v>
      </c>
      <c r="C775" s="6">
        <f>'raw Data'!AK774</f>
        <v>-0.19357206405483407</v>
      </c>
      <c r="D775" s="6">
        <f>'raw Data'!AL774</f>
        <v>3.2367543291067031</v>
      </c>
    </row>
    <row r="776" spans="1:4" x14ac:dyDescent="0.25">
      <c r="A776" s="6">
        <f>'raw Data'!R775</f>
        <v>0.64255811998086654</v>
      </c>
      <c r="B776" s="6">
        <f>'raw Data'!S775</f>
        <v>4.0170825637487448</v>
      </c>
      <c r="C776" s="6">
        <f>'raw Data'!AK775</f>
        <v>-0.19883426543430074</v>
      </c>
      <c r="D776" s="6">
        <f>'raw Data'!AL775</f>
        <v>3.2363999549654014</v>
      </c>
    </row>
    <row r="777" spans="1:4" x14ac:dyDescent="0.25">
      <c r="A777" s="6">
        <f>'raw Data'!R776</f>
        <v>0.64090846458683337</v>
      </c>
      <c r="B777" s="6">
        <f>'raw Data'!S776</f>
        <v>4.017327441395441</v>
      </c>
      <c r="C777" s="6">
        <f>'raw Data'!AK776</f>
        <v>-0.19980645797255395</v>
      </c>
      <c r="D777" s="6">
        <f>'raw Data'!AL776</f>
        <v>3.2372369618463339</v>
      </c>
    </row>
    <row r="778" spans="1:4" x14ac:dyDescent="0.25">
      <c r="A778" s="6">
        <f>'raw Data'!R777</f>
        <v>0.64211782055559363</v>
      </c>
      <c r="B778" s="6">
        <f>'raw Data'!S777</f>
        <v>4.0181566318562645</v>
      </c>
      <c r="C778" s="6">
        <f>'raw Data'!AK777</f>
        <v>-0.20077147798210418</v>
      </c>
      <c r="D778" s="6">
        <f>'raw Data'!AL777</f>
        <v>3.2363192971705104</v>
      </c>
    </row>
    <row r="779" spans="1:4" x14ac:dyDescent="0.25">
      <c r="A779" s="6">
        <f>'raw Data'!R778</f>
        <v>0.64337779755040125</v>
      </c>
      <c r="B779" s="6">
        <f>'raw Data'!S778</f>
        <v>4.019392438229926</v>
      </c>
      <c r="C779" s="6">
        <f>'raw Data'!AK778</f>
        <v>-0.19967752626583649</v>
      </c>
      <c r="D779" s="6">
        <f>'raw Data'!AL778</f>
        <v>3.2322746524058723</v>
      </c>
    </row>
    <row r="780" spans="1:4" x14ac:dyDescent="0.25">
      <c r="A780" s="6">
        <f>'raw Data'!R779</f>
        <v>0.64523853604750103</v>
      </c>
      <c r="B780" s="6">
        <f>'raw Data'!S779</f>
        <v>4.0189396659407972</v>
      </c>
      <c r="C780" s="6">
        <f>'raw Data'!AK779</f>
        <v>-0.19901656181089608</v>
      </c>
      <c r="D780" s="6">
        <f>'raw Data'!AL779</f>
        <v>3.2311628515482091</v>
      </c>
    </row>
    <row r="781" spans="1:4" x14ac:dyDescent="0.25">
      <c r="A781" s="6">
        <f>'raw Data'!R780</f>
        <v>0.64775624004639643</v>
      </c>
      <c r="B781" s="6">
        <f>'raw Data'!S780</f>
        <v>4.018824591311188</v>
      </c>
      <c r="C781" s="6">
        <f>'raw Data'!AK780</f>
        <v>-0.19934986499923021</v>
      </c>
      <c r="D781" s="6">
        <f>'raw Data'!AL780</f>
        <v>3.2308781774915185</v>
      </c>
    </row>
    <row r="782" spans="1:4" x14ac:dyDescent="0.25">
      <c r="A782" s="6">
        <f>'raw Data'!R781</f>
        <v>0.64789744371911084</v>
      </c>
      <c r="B782" s="6">
        <f>'raw Data'!S781</f>
        <v>4.0178160347700782</v>
      </c>
      <c r="C782" s="6">
        <f>'raw Data'!AK781</f>
        <v>-0.20211534535134043</v>
      </c>
      <c r="D782" s="6">
        <f>'raw Data'!AL781</f>
        <v>3.2318281584652824</v>
      </c>
    </row>
    <row r="783" spans="1:4" x14ac:dyDescent="0.25">
      <c r="A783" s="6">
        <f>'raw Data'!R782</f>
        <v>0.64803533822029935</v>
      </c>
      <c r="B783" s="6">
        <f>'raw Data'!S782</f>
        <v>4.0179771919364917</v>
      </c>
      <c r="C783" s="6">
        <f>'raw Data'!AK782</f>
        <v>-0.20123455206654584</v>
      </c>
      <c r="D783" s="6">
        <f>'raw Data'!AL782</f>
        <v>3.2324290332543311</v>
      </c>
    </row>
    <row r="784" spans="1:4" x14ac:dyDescent="0.25">
      <c r="A784" s="6">
        <f>'raw Data'!R783</f>
        <v>0.64750799961044014</v>
      </c>
      <c r="B784" s="6">
        <f>'raw Data'!S783</f>
        <v>4.0192670524150564</v>
      </c>
      <c r="C784" s="6">
        <f>'raw Data'!AK783</f>
        <v>-0.20084829513189337</v>
      </c>
      <c r="D784" s="6">
        <f>'raw Data'!AL783</f>
        <v>3.230165934956823</v>
      </c>
    </row>
    <row r="785" spans="1:4" x14ac:dyDescent="0.25">
      <c r="A785" s="6">
        <f>'raw Data'!R784</f>
        <v>0.65180145771530185</v>
      </c>
      <c r="B785" s="6">
        <f>'raw Data'!S784</f>
        <v>4.0201365581252233</v>
      </c>
      <c r="C785" s="6">
        <f>'raw Data'!AK784</f>
        <v>-0.20028302567902753</v>
      </c>
      <c r="D785" s="6">
        <f>'raw Data'!AL784</f>
        <v>3.230396112027254</v>
      </c>
    </row>
    <row r="786" spans="1:4" x14ac:dyDescent="0.25">
      <c r="A786" s="6">
        <f>'raw Data'!R785</f>
        <v>0.65112002842612937</v>
      </c>
      <c r="B786" s="6">
        <f>'raw Data'!S785</f>
        <v>4.0186176357770016</v>
      </c>
      <c r="C786" s="6">
        <f>'raw Data'!AK785</f>
        <v>-0.20149526438475621</v>
      </c>
      <c r="D786" s="6">
        <f>'raw Data'!AL785</f>
        <v>3.2299186787338541</v>
      </c>
    </row>
    <row r="787" spans="1:4" x14ac:dyDescent="0.25">
      <c r="A787" s="6">
        <f>'raw Data'!R786</f>
        <v>0.6511700664022092</v>
      </c>
      <c r="B787" s="6">
        <f>'raw Data'!S786</f>
        <v>4.0204087789280312</v>
      </c>
      <c r="C787" s="6">
        <f>'raw Data'!AK786</f>
        <v>-0.20064935988237104</v>
      </c>
      <c r="D787" s="6">
        <f>'raw Data'!AL786</f>
        <v>3.2289895028500606</v>
      </c>
    </row>
    <row r="788" spans="1:4" x14ac:dyDescent="0.25">
      <c r="A788" s="6">
        <f>'raw Data'!R787</f>
        <v>0.65546699627415117</v>
      </c>
      <c r="B788" s="6">
        <f>'raw Data'!S787</f>
        <v>4.0194334084998058</v>
      </c>
      <c r="C788" s="6">
        <f>'raw Data'!AK787</f>
        <v>-0.19834911175372671</v>
      </c>
      <c r="D788" s="6">
        <f>'raw Data'!AL787</f>
        <v>3.2277151976971039</v>
      </c>
    </row>
    <row r="789" spans="1:4" x14ac:dyDescent="0.25">
      <c r="A789" s="6">
        <f>'raw Data'!R788</f>
        <v>0.65499399814236836</v>
      </c>
      <c r="B789" s="6">
        <f>'raw Data'!S788</f>
        <v>4.0201764916582112</v>
      </c>
      <c r="C789" s="6">
        <f>'raw Data'!AK788</f>
        <v>-0.19870947529901348</v>
      </c>
      <c r="D789" s="6">
        <f>'raw Data'!AL788</f>
        <v>3.2296581828984157</v>
      </c>
    </row>
    <row r="790" spans="1:4" x14ac:dyDescent="0.25">
      <c r="A790" s="6">
        <f>'raw Data'!R789</f>
        <v>0.65437612500405096</v>
      </c>
      <c r="B790" s="6">
        <f>'raw Data'!S789</f>
        <v>4.0190863271266615</v>
      </c>
      <c r="C790" s="6">
        <f>'raw Data'!AK789</f>
        <v>-0.19941375329202729</v>
      </c>
      <c r="D790" s="6">
        <f>'raw Data'!AL789</f>
        <v>3.2292814081861989</v>
      </c>
    </row>
    <row r="791" spans="1:4" x14ac:dyDescent="0.25">
      <c r="A791" s="6">
        <f>'raw Data'!R790</f>
        <v>0.65359394035807616</v>
      </c>
      <c r="B791" s="6">
        <f>'raw Data'!S790</f>
        <v>4.02050890026121</v>
      </c>
      <c r="C791" s="6">
        <f>'raw Data'!AK790</f>
        <v>-0.19895269888813591</v>
      </c>
      <c r="D791" s="6">
        <f>'raw Data'!AL790</f>
        <v>3.2302565127143517</v>
      </c>
    </row>
    <row r="792" spans="1:4" x14ac:dyDescent="0.25">
      <c r="A792" s="6">
        <f>'raw Data'!R791</f>
        <v>0.65446051284499629</v>
      </c>
      <c r="B792" s="6">
        <f>'raw Data'!S791</f>
        <v>4.0194462345523609</v>
      </c>
      <c r="C792" s="6">
        <f>'raw Data'!AK791</f>
        <v>-0.19610041587825056</v>
      </c>
      <c r="D792" s="6">
        <f>'raw Data'!AL791</f>
        <v>3.2320118367344826</v>
      </c>
    </row>
    <row r="793" spans="1:4" x14ac:dyDescent="0.25">
      <c r="A793" s="6">
        <f>'raw Data'!R792</f>
        <v>0.65769104383261179</v>
      </c>
      <c r="B793" s="6">
        <f>'raw Data'!S792</f>
        <v>4.0212004220001578</v>
      </c>
      <c r="C793" s="6">
        <f>'raw Data'!AK792</f>
        <v>-0.19670147201412289</v>
      </c>
      <c r="D793" s="6">
        <f>'raw Data'!AL792</f>
        <v>3.2322868864663739</v>
      </c>
    </row>
    <row r="794" spans="1:4" x14ac:dyDescent="0.25">
      <c r="A794" s="6">
        <f>'raw Data'!R793</f>
        <v>0.65767957689459566</v>
      </c>
      <c r="B794" s="6">
        <f>'raw Data'!S793</f>
        <v>4.0217462466637111</v>
      </c>
      <c r="C794" s="6">
        <f>'raw Data'!AK793</f>
        <v>-0.19389776839679165</v>
      </c>
      <c r="D794" s="6">
        <f>'raw Data'!AL793</f>
        <v>3.2324545083528582</v>
      </c>
    </row>
    <row r="795" spans="1:4" x14ac:dyDescent="0.25">
      <c r="A795" s="6">
        <f>'raw Data'!R794</f>
        <v>0.66043521986106679</v>
      </c>
      <c r="B795" s="6">
        <f>'raw Data'!S794</f>
        <v>4.0207839837671422</v>
      </c>
      <c r="C795" s="6">
        <f>'raw Data'!AK794</f>
        <v>-0.19385387101948082</v>
      </c>
      <c r="D795" s="6">
        <f>'raw Data'!AL794</f>
        <v>3.2326747600188228</v>
      </c>
    </row>
    <row r="796" spans="1:4" x14ac:dyDescent="0.25">
      <c r="A796" s="6">
        <f>'raw Data'!R795</f>
        <v>0.65923689884918402</v>
      </c>
      <c r="B796" s="6">
        <f>'raw Data'!S795</f>
        <v>4.0207672315906855</v>
      </c>
      <c r="C796" s="6">
        <f>'raw Data'!AK795</f>
        <v>-0.19500341848422614</v>
      </c>
      <c r="D796" s="6">
        <f>'raw Data'!AL795</f>
        <v>3.2348241884099744</v>
      </c>
    </row>
    <row r="797" spans="1:4" x14ac:dyDescent="0.25">
      <c r="A797" s="6">
        <f>'raw Data'!R796</f>
        <v>0.65668842795850957</v>
      </c>
      <c r="B797" s="6">
        <f>'raw Data'!S796</f>
        <v>4.0215314855710655</v>
      </c>
      <c r="C797" s="6">
        <f>'raw Data'!AK796</f>
        <v>-0.1946391463789402</v>
      </c>
      <c r="D797" s="6">
        <f>'raw Data'!AL796</f>
        <v>3.2349218075146546</v>
      </c>
    </row>
    <row r="798" spans="1:4" x14ac:dyDescent="0.25">
      <c r="A798" s="6">
        <f>'raw Data'!R797</f>
        <v>0.65511393433332299</v>
      </c>
      <c r="B798" s="6">
        <f>'raw Data'!S797</f>
        <v>4.0214502175915277</v>
      </c>
      <c r="C798" s="6">
        <f>'raw Data'!AK797</f>
        <v>-0.19515610596178648</v>
      </c>
      <c r="D798" s="6">
        <f>'raw Data'!AL797</f>
        <v>3.2339558869362373</v>
      </c>
    </row>
    <row r="799" spans="1:4" x14ac:dyDescent="0.25">
      <c r="A799" s="6">
        <f>'raw Data'!R798</f>
        <v>0.65824136739851546</v>
      </c>
      <c r="B799" s="6">
        <f>'raw Data'!S798</f>
        <v>4.0199283641925545</v>
      </c>
      <c r="C799" s="6">
        <f>'raw Data'!AK798</f>
        <v>-0.19519426422328418</v>
      </c>
      <c r="D799" s="6">
        <f>'raw Data'!AL798</f>
        <v>3.2333061352807824</v>
      </c>
    </row>
    <row r="800" spans="1:4" x14ac:dyDescent="0.25">
      <c r="A800" s="6">
        <f>'raw Data'!R799</f>
        <v>0.65946266900786199</v>
      </c>
      <c r="B800" s="6">
        <f>'raw Data'!S799</f>
        <v>4.0196081360706923</v>
      </c>
      <c r="C800" s="6">
        <f>'raw Data'!AK799</f>
        <v>-0.19471314888740382</v>
      </c>
      <c r="D800" s="6">
        <f>'raw Data'!AL799</f>
        <v>3.2335102441769084</v>
      </c>
    </row>
    <row r="801" spans="1:4" x14ac:dyDescent="0.25">
      <c r="A801" s="6">
        <f>'raw Data'!R800</f>
        <v>0.66043249094354639</v>
      </c>
      <c r="B801" s="6">
        <f>'raw Data'!S800</f>
        <v>4.0186788995021763</v>
      </c>
      <c r="C801" s="6">
        <f>'raw Data'!AK800</f>
        <v>-0.19390645162278392</v>
      </c>
      <c r="D801" s="6">
        <f>'raw Data'!AL800</f>
        <v>3.2311892698884908</v>
      </c>
    </row>
    <row r="802" spans="1:4" x14ac:dyDescent="0.25">
      <c r="A802" s="6">
        <f>'raw Data'!R801</f>
        <v>0.65486640316797373</v>
      </c>
      <c r="B802" s="6">
        <f>'raw Data'!S801</f>
        <v>4.0185785947699326</v>
      </c>
      <c r="C802" s="6">
        <f>'raw Data'!AK801</f>
        <v>-0.19257012230018719</v>
      </c>
      <c r="D802" s="6">
        <f>'raw Data'!AL801</f>
        <v>3.2313230716053227</v>
      </c>
    </row>
    <row r="803" spans="1:4" x14ac:dyDescent="0.25">
      <c r="A803" s="6">
        <f>'raw Data'!R802</f>
        <v>0.79050993355273513</v>
      </c>
      <c r="B803" s="6">
        <f>'raw Data'!S802</f>
        <v>4.0944008894948514</v>
      </c>
      <c r="C803" s="6">
        <f>'raw Data'!AK802</f>
        <v>0.22339598990194706</v>
      </c>
      <c r="D803" s="6">
        <f>'raw Data'!AL802</f>
        <v>3.5265728755925689</v>
      </c>
    </row>
    <row r="804" spans="1:4" x14ac:dyDescent="0.25">
      <c r="A804" s="6">
        <f>'raw Data'!R803</f>
        <v>0.7902248749682993</v>
      </c>
      <c r="B804" s="6">
        <f>'raw Data'!S803</f>
        <v>4.0955254471454987</v>
      </c>
      <c r="C804" s="6">
        <f>'raw Data'!AK803</f>
        <v>0.22518184751213838</v>
      </c>
      <c r="D804" s="6">
        <f>'raw Data'!AL803</f>
        <v>3.5258857682356313</v>
      </c>
    </row>
    <row r="805" spans="1:4" x14ac:dyDescent="0.25">
      <c r="A805" s="6">
        <f>'raw Data'!R804</f>
        <v>0.79102957406172147</v>
      </c>
      <c r="B805" s="6">
        <f>'raw Data'!S804</f>
        <v>4.0950171017291046</v>
      </c>
      <c r="C805" s="6">
        <f>'raw Data'!AK804</f>
        <v>0.22532052182490642</v>
      </c>
      <c r="D805" s="6">
        <f>'raw Data'!AL804</f>
        <v>3.5269017935481157</v>
      </c>
    </row>
    <row r="806" spans="1:4" x14ac:dyDescent="0.25">
      <c r="A806" s="6">
        <f>'raw Data'!R805</f>
        <v>0.79045824561346545</v>
      </c>
      <c r="B806" s="6">
        <f>'raw Data'!S805</f>
        <v>4.0942612051946812</v>
      </c>
      <c r="C806" s="6">
        <f>'raw Data'!AK805</f>
        <v>0.2233221626216981</v>
      </c>
      <c r="D806" s="6">
        <f>'raw Data'!AL805</f>
        <v>3.5258738576286022</v>
      </c>
    </row>
    <row r="807" spans="1:4" x14ac:dyDescent="0.25">
      <c r="A807" s="6">
        <f>'raw Data'!R806</f>
        <v>0.79207949467896244</v>
      </c>
      <c r="B807" s="6">
        <f>'raw Data'!S806</f>
        <v>4.0954303024977152</v>
      </c>
      <c r="C807" s="6">
        <f>'raw Data'!AK806</f>
        <v>0.22277623462230828</v>
      </c>
      <c r="D807" s="6">
        <f>'raw Data'!AL806</f>
        <v>3.5274655303464701</v>
      </c>
    </row>
    <row r="808" spans="1:4" x14ac:dyDescent="0.25">
      <c r="A808" s="6">
        <f>'raw Data'!R807</f>
        <v>0.78929410315498905</v>
      </c>
      <c r="B808" s="6">
        <f>'raw Data'!S807</f>
        <v>4.0950834661075133</v>
      </c>
      <c r="C808" s="6">
        <f>'raw Data'!AK807</f>
        <v>0.22156149789353363</v>
      </c>
      <c r="D808" s="6">
        <f>'raw Data'!AL807</f>
        <v>3.5251834785063734</v>
      </c>
    </row>
    <row r="809" spans="1:4" x14ac:dyDescent="0.25">
      <c r="A809" s="6">
        <f>'raw Data'!R808</f>
        <v>0.78973690300493127</v>
      </c>
      <c r="B809" s="6">
        <f>'raw Data'!S808</f>
        <v>4.0950518692518862</v>
      </c>
      <c r="C809" s="6">
        <f>'raw Data'!AK808</f>
        <v>0.21850755408003855</v>
      </c>
      <c r="D809" s="6">
        <f>'raw Data'!AL808</f>
        <v>3.5215954185543725</v>
      </c>
    </row>
    <row r="810" spans="1:4" x14ac:dyDescent="0.25">
      <c r="A810" s="6">
        <f>'raw Data'!R809</f>
        <v>0.78990577087244929</v>
      </c>
      <c r="B810" s="6">
        <f>'raw Data'!S809</f>
        <v>4.0946257055722795</v>
      </c>
      <c r="C810" s="6">
        <f>'raw Data'!AK809</f>
        <v>0.21589640284630479</v>
      </c>
      <c r="D810" s="6">
        <f>'raw Data'!AL809</f>
        <v>3.5235275682783596</v>
      </c>
    </row>
    <row r="811" spans="1:4" x14ac:dyDescent="0.25">
      <c r="A811" s="6">
        <f>'raw Data'!R810</f>
        <v>0.78942815160779423</v>
      </c>
      <c r="B811" s="6">
        <f>'raw Data'!S810</f>
        <v>4.0936967616088165</v>
      </c>
      <c r="C811" s="6">
        <f>'raw Data'!AK810</f>
        <v>0.21530077147375823</v>
      </c>
      <c r="D811" s="6">
        <f>'raw Data'!AL810</f>
        <v>3.5221628348316338</v>
      </c>
    </row>
    <row r="812" spans="1:4" x14ac:dyDescent="0.25">
      <c r="A812" s="6">
        <f>'raw Data'!R811</f>
        <v>0.78962105388945303</v>
      </c>
      <c r="B812" s="6">
        <f>'raw Data'!S811</f>
        <v>4.0951864315139268</v>
      </c>
      <c r="C812" s="6">
        <f>'raw Data'!AK811</f>
        <v>0.21371618581528512</v>
      </c>
      <c r="D812" s="6">
        <f>'raw Data'!AL811</f>
        <v>3.5196941172060394</v>
      </c>
    </row>
    <row r="813" spans="1:4" x14ac:dyDescent="0.25">
      <c r="A813" s="6">
        <f>'raw Data'!R812</f>
        <v>0.78730239334683472</v>
      </c>
      <c r="B813" s="6">
        <f>'raw Data'!S812</f>
        <v>4.0939336660034868</v>
      </c>
      <c r="C813" s="6">
        <f>'raw Data'!AK812</f>
        <v>0.21579708696157593</v>
      </c>
      <c r="D813" s="6">
        <f>'raw Data'!AL812</f>
        <v>3.5177622910909636</v>
      </c>
    </row>
    <row r="814" spans="1:4" x14ac:dyDescent="0.25">
      <c r="A814" s="6">
        <f>'raw Data'!R813</f>
        <v>0.78819379294489733</v>
      </c>
      <c r="B814" s="6">
        <f>'raw Data'!S813</f>
        <v>4.0942131065948244</v>
      </c>
      <c r="C814" s="6">
        <f>'raw Data'!AK813</f>
        <v>0.21676868699032534</v>
      </c>
      <c r="D814" s="6">
        <f>'raw Data'!AL813</f>
        <v>3.5201588261862944</v>
      </c>
    </row>
    <row r="815" spans="1:4" x14ac:dyDescent="0.25">
      <c r="A815" s="6">
        <f>'raw Data'!R814</f>
        <v>0.79139751082316467</v>
      </c>
      <c r="B815" s="6">
        <f>'raw Data'!S814</f>
        <v>4.0941164597756474</v>
      </c>
      <c r="C815" s="6">
        <f>'raw Data'!AK814</f>
        <v>0.21938941664430348</v>
      </c>
      <c r="D815" s="6">
        <f>'raw Data'!AL814</f>
        <v>3.5167872174177228</v>
      </c>
    </row>
    <row r="816" spans="1:4" x14ac:dyDescent="0.25">
      <c r="A816" s="6">
        <f>'raw Data'!R815</f>
        <v>0.7920551725660111</v>
      </c>
      <c r="B816" s="6">
        <f>'raw Data'!S815</f>
        <v>4.0940532285196358</v>
      </c>
      <c r="C816" s="6">
        <f>'raw Data'!AK815</f>
        <v>0.21980506389120322</v>
      </c>
      <c r="D816" s="6">
        <f>'raw Data'!AL815</f>
        <v>3.5161819564276247</v>
      </c>
    </row>
    <row r="817" spans="1:4" x14ac:dyDescent="0.25">
      <c r="A817" s="6">
        <f>'raw Data'!R816</f>
        <v>0.79332676180129824</v>
      </c>
      <c r="B817" s="6">
        <f>'raw Data'!S816</f>
        <v>4.0944169196080846</v>
      </c>
      <c r="C817" s="6">
        <f>'raw Data'!AK816</f>
        <v>0.22032966300470103</v>
      </c>
      <c r="D817" s="6">
        <f>'raw Data'!AL816</f>
        <v>3.515639543260324</v>
      </c>
    </row>
    <row r="818" spans="1:4" x14ac:dyDescent="0.25">
      <c r="A818" s="6">
        <f>'raw Data'!R817</f>
        <v>0.7933305733409165</v>
      </c>
      <c r="B818" s="6">
        <f>'raw Data'!S817</f>
        <v>4.093670632267326</v>
      </c>
      <c r="C818" s="6">
        <f>'raw Data'!AK817</f>
        <v>0.22147079485073001</v>
      </c>
      <c r="D818" s="6">
        <f>'raw Data'!AL817</f>
        <v>3.5198834242157768</v>
      </c>
    </row>
    <row r="819" spans="1:4" x14ac:dyDescent="0.25">
      <c r="A819" s="6">
        <f>'raw Data'!R818</f>
        <v>0.79248001244734778</v>
      </c>
      <c r="B819" s="6">
        <f>'raw Data'!S818</f>
        <v>4.0942785899578285</v>
      </c>
      <c r="C819" s="6">
        <f>'raw Data'!AK818</f>
        <v>0.22073804569678132</v>
      </c>
      <c r="D819" s="6">
        <f>'raw Data'!AL818</f>
        <v>3.5213196547134786</v>
      </c>
    </row>
    <row r="820" spans="1:4" x14ac:dyDescent="0.25">
      <c r="A820" s="6">
        <f>'raw Data'!R819</f>
        <v>0.79181978141427567</v>
      </c>
      <c r="B820" s="6">
        <f>'raw Data'!S819</f>
        <v>4.0928921470196782</v>
      </c>
      <c r="C820" s="6">
        <f>'raw Data'!AK819</f>
        <v>0.22228528081336232</v>
      </c>
      <c r="D820" s="6">
        <f>'raw Data'!AL819</f>
        <v>3.5238132240625943</v>
      </c>
    </row>
    <row r="821" spans="1:4" x14ac:dyDescent="0.25">
      <c r="A821" s="6">
        <f>'raw Data'!R820</f>
        <v>0.79111606904473863</v>
      </c>
      <c r="B821" s="6">
        <f>'raw Data'!S820</f>
        <v>4.0941924992270531</v>
      </c>
      <c r="C821" s="6">
        <f>'raw Data'!AK820</f>
        <v>0.22302221162204183</v>
      </c>
      <c r="D821" s="6">
        <f>'raw Data'!AL820</f>
        <v>3.5260745851739488</v>
      </c>
    </row>
    <row r="822" spans="1:4" x14ac:dyDescent="0.25">
      <c r="A822" s="6">
        <f>'raw Data'!R821</f>
        <v>0.79096793398109788</v>
      </c>
      <c r="B822" s="6">
        <f>'raw Data'!S821</f>
        <v>4.0928738024313551</v>
      </c>
      <c r="C822" s="6">
        <f>'raw Data'!AK821</f>
        <v>0.22399630387518688</v>
      </c>
      <c r="D822" s="6">
        <f>'raw Data'!AL821</f>
        <v>3.5268653444954681</v>
      </c>
    </row>
    <row r="823" spans="1:4" x14ac:dyDescent="0.25">
      <c r="A823" s="6">
        <f>'raw Data'!R822</f>
        <v>0.79154273275678799</v>
      </c>
      <c r="B823" s="6">
        <f>'raw Data'!S822</f>
        <v>4.093336032700118</v>
      </c>
      <c r="C823" s="6">
        <f>'raw Data'!AK822</f>
        <v>0.22344089202112347</v>
      </c>
      <c r="D823" s="6">
        <f>'raw Data'!AL822</f>
        <v>3.5289945561519787</v>
      </c>
    </row>
    <row r="824" spans="1:4" x14ac:dyDescent="0.25">
      <c r="A824" s="6">
        <f>'raw Data'!R823</f>
        <v>0.79240935119550893</v>
      </c>
      <c r="B824" s="6">
        <f>'raw Data'!S823</f>
        <v>4.0927705986162914</v>
      </c>
      <c r="C824" s="6">
        <f>'raw Data'!AK823</f>
        <v>0.22516362808497117</v>
      </c>
      <c r="D824" s="6">
        <f>'raw Data'!AL823</f>
        <v>3.5307741569604945</v>
      </c>
    </row>
    <row r="825" spans="1:4" x14ac:dyDescent="0.25">
      <c r="A825" s="6">
        <f>'raw Data'!R824</f>
        <v>0.79463003009941069</v>
      </c>
      <c r="B825" s="6">
        <f>'raw Data'!S824</f>
        <v>4.0940064972897545</v>
      </c>
      <c r="C825" s="6">
        <f>'raw Data'!AK824</f>
        <v>0.22475591557674737</v>
      </c>
      <c r="D825" s="6">
        <f>'raw Data'!AL824</f>
        <v>3.5291254574095441</v>
      </c>
    </row>
    <row r="826" spans="1:4" x14ac:dyDescent="0.25">
      <c r="A826" s="6">
        <f>'raw Data'!R825</f>
        <v>0.79432233134639019</v>
      </c>
      <c r="B826" s="6">
        <f>'raw Data'!S825</f>
        <v>4.0932507469064934</v>
      </c>
      <c r="C826" s="6">
        <f>'raw Data'!AK825</f>
        <v>0.22645746956096946</v>
      </c>
      <c r="D826" s="6">
        <f>'raw Data'!AL825</f>
        <v>3.5317336703072475</v>
      </c>
    </row>
    <row r="827" spans="1:4" x14ac:dyDescent="0.25">
      <c r="A827" s="6">
        <f>'raw Data'!R826</f>
        <v>0.79401743721345608</v>
      </c>
      <c r="B827" s="6">
        <f>'raw Data'!S826</f>
        <v>4.093414420297198</v>
      </c>
      <c r="C827" s="6">
        <f>'raw Data'!AK826</f>
        <v>0.22403169598895623</v>
      </c>
      <c r="D827" s="6">
        <f>'raw Data'!AL826</f>
        <v>3.5326552016492099</v>
      </c>
    </row>
    <row r="828" spans="1:4" x14ac:dyDescent="0.25">
      <c r="A828" s="6">
        <f>'raw Data'!R827</f>
        <v>0.79414801194682849</v>
      </c>
      <c r="B828" s="6">
        <f>'raw Data'!S827</f>
        <v>4.0927701553414293</v>
      </c>
      <c r="C828" s="6">
        <f>'raw Data'!AK827</f>
        <v>0.22481635310776521</v>
      </c>
      <c r="D828" s="6">
        <f>'raw Data'!AL827</f>
        <v>3.532997544415498</v>
      </c>
    </row>
    <row r="829" spans="1:4" x14ac:dyDescent="0.25">
      <c r="A829" s="6">
        <f>'raw Data'!R828</f>
        <v>0.79308398799761248</v>
      </c>
      <c r="B829" s="6">
        <f>'raw Data'!S828</f>
        <v>4.0922608504970555</v>
      </c>
      <c r="C829" s="6">
        <f>'raw Data'!AK828</f>
        <v>0.22398718339672916</v>
      </c>
      <c r="D829" s="6">
        <f>'raw Data'!AL828</f>
        <v>3.5286424203750046</v>
      </c>
    </row>
    <row r="830" spans="1:4" x14ac:dyDescent="0.25">
      <c r="A830" s="6">
        <f>'raw Data'!R829</f>
        <v>0.79260213474862873</v>
      </c>
      <c r="B830" s="6">
        <f>'raw Data'!S829</f>
        <v>4.0935954635466061</v>
      </c>
      <c r="C830" s="6">
        <f>'raw Data'!AK829</f>
        <v>0.22687964613248504</v>
      </c>
      <c r="D830" s="6">
        <f>'raw Data'!AL829</f>
        <v>3.5280184184238026</v>
      </c>
    </row>
    <row r="831" spans="1:4" x14ac:dyDescent="0.25">
      <c r="A831" s="6">
        <f>'raw Data'!R830</f>
        <v>0.79298189957221721</v>
      </c>
      <c r="B831" s="6">
        <f>'raw Data'!S830</f>
        <v>4.0928063801000887</v>
      </c>
      <c r="C831" s="6">
        <f>'raw Data'!AK830</f>
        <v>0.2278094892244226</v>
      </c>
      <c r="D831" s="6">
        <f>'raw Data'!AL830</f>
        <v>3.5274543159257679</v>
      </c>
    </row>
    <row r="832" spans="1:4" x14ac:dyDescent="0.25">
      <c r="A832" s="6">
        <f>'raw Data'!R831</f>
        <v>0.79305439822228907</v>
      </c>
      <c r="B832" s="6">
        <f>'raw Data'!S831</f>
        <v>4.092412762613753</v>
      </c>
      <c r="C832" s="6">
        <f>'raw Data'!AK831</f>
        <v>0.2230629521097057</v>
      </c>
      <c r="D832" s="6">
        <f>'raw Data'!AL831</f>
        <v>3.5238751645643887</v>
      </c>
    </row>
    <row r="833" spans="1:4" x14ac:dyDescent="0.25">
      <c r="A833" s="6">
        <f>'raw Data'!R832</f>
        <v>0.79201791928355991</v>
      </c>
      <c r="B833" s="6">
        <f>'raw Data'!S832</f>
        <v>4.0924338747483162</v>
      </c>
      <c r="C833" s="6">
        <f>'raw Data'!AK832</f>
        <v>0.22241972178659208</v>
      </c>
      <c r="D833" s="6">
        <f>'raw Data'!AL832</f>
        <v>3.5251637894906387</v>
      </c>
    </row>
    <row r="834" spans="1:4" x14ac:dyDescent="0.25">
      <c r="A834" s="6">
        <f>'raw Data'!R833</f>
        <v>0.79225759198566159</v>
      </c>
      <c r="B834" s="6">
        <f>'raw Data'!S833</f>
        <v>4.0935991298444181</v>
      </c>
      <c r="C834" s="6">
        <f>'raw Data'!AK833</f>
        <v>0.22676394883476589</v>
      </c>
      <c r="D834" s="6">
        <f>'raw Data'!AL833</f>
        <v>3.5273912418746036</v>
      </c>
    </row>
    <row r="835" spans="1:4" x14ac:dyDescent="0.25">
      <c r="A835" s="6">
        <f>'raw Data'!R834</f>
        <v>0.79210672107321067</v>
      </c>
      <c r="B835" s="6">
        <f>'raw Data'!S834</f>
        <v>4.0924563413144641</v>
      </c>
      <c r="C835" s="6">
        <f>'raw Data'!AK834</f>
        <v>0.22729101647966074</v>
      </c>
      <c r="D835" s="6">
        <f>'raw Data'!AL834</f>
        <v>3.5289518705217358</v>
      </c>
    </row>
    <row r="836" spans="1:4" x14ac:dyDescent="0.25">
      <c r="A836" s="6">
        <f>'raw Data'!R835</f>
        <v>0.79383300048860261</v>
      </c>
      <c r="B836" s="6">
        <f>'raw Data'!S835</f>
        <v>4.0936495462274891</v>
      </c>
      <c r="C836" s="6">
        <f>'raw Data'!AK835</f>
        <v>0.22315428289076059</v>
      </c>
      <c r="D836" s="6">
        <f>'raw Data'!AL835</f>
        <v>3.5339375045172328</v>
      </c>
    </row>
    <row r="837" spans="1:4" x14ac:dyDescent="0.25">
      <c r="A837" s="6">
        <f>'raw Data'!R836</f>
        <v>0.79363709871329646</v>
      </c>
      <c r="B837" s="6">
        <f>'raw Data'!S836</f>
        <v>4.0920584458255442</v>
      </c>
      <c r="C837" s="6">
        <f>'raw Data'!AK836</f>
        <v>0.22372129169758431</v>
      </c>
      <c r="D837" s="6">
        <f>'raw Data'!AL836</f>
        <v>3.5302046268832163</v>
      </c>
    </row>
    <row r="838" spans="1:4" x14ac:dyDescent="0.25">
      <c r="A838" s="6">
        <f>'raw Data'!R837</f>
        <v>0.79330815900393215</v>
      </c>
      <c r="B838" s="6">
        <f>'raw Data'!S837</f>
        <v>4.0924467093287271</v>
      </c>
      <c r="C838" s="6">
        <f>'raw Data'!AK837</f>
        <v>0.22417583785093126</v>
      </c>
      <c r="D838" s="6">
        <f>'raw Data'!AL837</f>
        <v>3.5280009666410108</v>
      </c>
    </row>
    <row r="839" spans="1:4" x14ac:dyDescent="0.25">
      <c r="A839" s="6">
        <f>'raw Data'!R838</f>
        <v>0.79446712918317719</v>
      </c>
      <c r="B839" s="6">
        <f>'raw Data'!S838</f>
        <v>4.0926696992646816</v>
      </c>
      <c r="C839" s="6">
        <f>'raw Data'!AK838</f>
        <v>0.22473578403525959</v>
      </c>
      <c r="D839" s="6">
        <f>'raw Data'!AL838</f>
        <v>3.5275636699775905</v>
      </c>
    </row>
    <row r="840" spans="1:4" x14ac:dyDescent="0.25">
      <c r="A840" s="6">
        <f>'raw Data'!R839</f>
        <v>0.79433807372827814</v>
      </c>
      <c r="B840" s="6">
        <f>'raw Data'!S839</f>
        <v>4.0934465119079739</v>
      </c>
      <c r="C840" s="6">
        <f>'raw Data'!AK839</f>
        <v>0.22602786939240979</v>
      </c>
      <c r="D840" s="6">
        <f>'raw Data'!AL839</f>
        <v>3.5248602580270219</v>
      </c>
    </row>
    <row r="841" spans="1:4" x14ac:dyDescent="0.25">
      <c r="A841" s="6">
        <f>'raw Data'!R840</f>
        <v>0.79521510678735663</v>
      </c>
      <c r="B841" s="6">
        <f>'raw Data'!S840</f>
        <v>4.0940591804458153</v>
      </c>
      <c r="C841" s="6">
        <f>'raw Data'!AK840</f>
        <v>0.22594323147542844</v>
      </c>
      <c r="D841" s="6">
        <f>'raw Data'!AL840</f>
        <v>3.5252761851749703</v>
      </c>
    </row>
    <row r="842" spans="1:4" x14ac:dyDescent="0.25">
      <c r="A842" s="6">
        <f>'raw Data'!R841</f>
        <v>0.79542262140035203</v>
      </c>
      <c r="B842" s="6">
        <f>'raw Data'!S841</f>
        <v>4.0926137162973868</v>
      </c>
      <c r="C842" s="6">
        <f>'raw Data'!AK841</f>
        <v>0.2253839611776543</v>
      </c>
      <c r="D842" s="6">
        <f>'raw Data'!AL841</f>
        <v>3.5297158781092568</v>
      </c>
    </row>
    <row r="843" spans="1:4" x14ac:dyDescent="0.25">
      <c r="A843" s="6">
        <f>'raw Data'!R842</f>
        <v>0.79512612631975987</v>
      </c>
      <c r="B843" s="6">
        <f>'raw Data'!S842</f>
        <v>4.0933768393180596</v>
      </c>
      <c r="C843" s="6">
        <f>'raw Data'!AK842</f>
        <v>0.22477872176587665</v>
      </c>
      <c r="D843" s="6">
        <f>'raw Data'!AL842</f>
        <v>3.5281039428004979</v>
      </c>
    </row>
    <row r="844" spans="1:4" x14ac:dyDescent="0.25">
      <c r="A844" s="6">
        <f>'raw Data'!R843</f>
        <v>0.79406223360137407</v>
      </c>
      <c r="B844" s="6">
        <f>'raw Data'!S843</f>
        <v>4.0936105961655826</v>
      </c>
      <c r="C844" s="6">
        <f>'raw Data'!AK843</f>
        <v>0.22393962850973628</v>
      </c>
      <c r="D844" s="6">
        <f>'raw Data'!AL843</f>
        <v>3.5313971919152749</v>
      </c>
    </row>
    <row r="845" spans="1:4" x14ac:dyDescent="0.25">
      <c r="A845" s="6">
        <f>'raw Data'!R844</f>
        <v>0.79473859703331851</v>
      </c>
      <c r="B845" s="6">
        <f>'raw Data'!S844</f>
        <v>4.0937210450457231</v>
      </c>
      <c r="C845" s="6">
        <f>'raw Data'!AK844</f>
        <v>0.22144140784768948</v>
      </c>
      <c r="D845" s="6">
        <f>'raw Data'!AL844</f>
        <v>3.5333007114860298</v>
      </c>
    </row>
    <row r="846" spans="1:4" x14ac:dyDescent="0.25">
      <c r="A846" s="6">
        <f>'raw Data'!R845</f>
        <v>0.7948919114176578</v>
      </c>
      <c r="B846" s="6">
        <f>'raw Data'!S845</f>
        <v>4.0941031547365272</v>
      </c>
      <c r="C846" s="6">
        <f>'raw Data'!AK845</f>
        <v>0.22017927205170437</v>
      </c>
      <c r="D846" s="6">
        <f>'raw Data'!AL845</f>
        <v>3.5313300925754092</v>
      </c>
    </row>
    <row r="847" spans="1:4" x14ac:dyDescent="0.25">
      <c r="A847" s="6">
        <f>'raw Data'!R846</f>
        <v>0.79506422713227776</v>
      </c>
      <c r="B847" s="6">
        <f>'raw Data'!S846</f>
        <v>4.0923654865675516</v>
      </c>
      <c r="C847" s="6">
        <f>'raw Data'!AK846</f>
        <v>0.21979740879310616</v>
      </c>
      <c r="D847" s="6">
        <f>'raw Data'!AL846</f>
        <v>3.5290988577375266</v>
      </c>
    </row>
    <row r="848" spans="1:4" x14ac:dyDescent="0.25">
      <c r="A848" s="6">
        <f>'raw Data'!R847</f>
        <v>0.79442286236792425</v>
      </c>
      <c r="B848" s="6">
        <f>'raw Data'!S847</f>
        <v>4.0930467206687302</v>
      </c>
      <c r="C848" s="6">
        <f>'raw Data'!AK847</f>
        <v>0.22020828624044148</v>
      </c>
      <c r="D848" s="6">
        <f>'raw Data'!AL847</f>
        <v>3.5266472248822383</v>
      </c>
    </row>
    <row r="849" spans="1:4" x14ac:dyDescent="0.25">
      <c r="A849" s="6">
        <f>'raw Data'!R848</f>
        <v>0.79361423626674066</v>
      </c>
      <c r="B849" s="6">
        <f>'raw Data'!S848</f>
        <v>4.0926609806100007</v>
      </c>
      <c r="C849" s="6">
        <f>'raw Data'!AK848</f>
        <v>0.21737952319946863</v>
      </c>
      <c r="D849" s="6">
        <f>'raw Data'!AL848</f>
        <v>3.5241121648618536</v>
      </c>
    </row>
    <row r="850" spans="1:4" x14ac:dyDescent="0.25">
      <c r="A850" s="6">
        <f>'raw Data'!R849</f>
        <v>0.79279732865851538</v>
      </c>
      <c r="B850" s="6">
        <f>'raw Data'!S849</f>
        <v>4.0926329769591838</v>
      </c>
      <c r="C850" s="6">
        <f>'raw Data'!AK849</f>
        <v>0.2175927642354242</v>
      </c>
      <c r="D850" s="6">
        <f>'raw Data'!AL849</f>
        <v>3.5251222979583798</v>
      </c>
    </row>
    <row r="851" spans="1:4" x14ac:dyDescent="0.25">
      <c r="A851" s="6">
        <f>'raw Data'!R850</f>
        <v>0.79281355040951051</v>
      </c>
      <c r="B851" s="6">
        <f>'raw Data'!S850</f>
        <v>4.0935551333834947</v>
      </c>
      <c r="C851" s="6">
        <f>'raw Data'!AK850</f>
        <v>0.21769455035820956</v>
      </c>
      <c r="D851" s="6">
        <f>'raw Data'!AL850</f>
        <v>3.5237780220188775</v>
      </c>
    </row>
    <row r="852" spans="1:4" x14ac:dyDescent="0.25">
      <c r="A852" s="6">
        <f>'raw Data'!R851</f>
        <v>0.79462383728159613</v>
      </c>
      <c r="B852" s="6">
        <f>'raw Data'!S851</f>
        <v>4.0922374432375204</v>
      </c>
      <c r="C852" s="6">
        <f>'raw Data'!AK851</f>
        <v>0.21892621310462221</v>
      </c>
      <c r="D852" s="6">
        <f>'raw Data'!AL851</f>
        <v>3.5257944750861645</v>
      </c>
    </row>
    <row r="853" spans="1:4" x14ac:dyDescent="0.25">
      <c r="A853" s="6">
        <f>'raw Data'!R852</f>
        <v>0.79642943512393494</v>
      </c>
      <c r="B853" s="6">
        <f>'raw Data'!S852</f>
        <v>4.0934199084294045</v>
      </c>
      <c r="C853" s="6">
        <f>'raw Data'!AK852</f>
        <v>0.21811815975623683</v>
      </c>
      <c r="D853" s="6">
        <f>'raw Data'!AL852</f>
        <v>3.5242795719450344</v>
      </c>
    </row>
    <row r="854" spans="1:4" x14ac:dyDescent="0.25">
      <c r="A854" s="6">
        <f>'raw Data'!R853</f>
        <v>0.79373815356509714</v>
      </c>
      <c r="B854" s="6">
        <f>'raw Data'!S853</f>
        <v>4.0930467206687302</v>
      </c>
      <c r="C854" s="6">
        <f>'raw Data'!AK853</f>
        <v>0.21644683015934671</v>
      </c>
      <c r="D854" s="6">
        <f>'raw Data'!AL853</f>
        <v>3.5215368951340436</v>
      </c>
    </row>
    <row r="855" spans="1:4" x14ac:dyDescent="0.25">
      <c r="A855" s="6">
        <f>'raw Data'!R854</f>
        <v>0.79367474667776305</v>
      </c>
      <c r="B855" s="6">
        <f>'raw Data'!S854</f>
        <v>4.0928683113012205</v>
      </c>
      <c r="C855" s="6">
        <f>'raw Data'!AK854</f>
        <v>0.21846279490798828</v>
      </c>
      <c r="D855" s="6">
        <f>'raw Data'!AL854</f>
        <v>3.5187478034585324</v>
      </c>
    </row>
    <row r="856" spans="1:4" x14ac:dyDescent="0.25">
      <c r="A856" s="6">
        <f>'raw Data'!R855</f>
        <v>0.79323374435363303</v>
      </c>
      <c r="B856" s="6">
        <f>'raw Data'!S855</f>
        <v>4.0923374992775274</v>
      </c>
      <c r="C856" s="6">
        <f>'raw Data'!AK855</f>
        <v>0.21687558398790346</v>
      </c>
      <c r="D856" s="6">
        <f>'raw Data'!AL855</f>
        <v>3.5185780248901777</v>
      </c>
    </row>
    <row r="857" spans="1:4" x14ac:dyDescent="0.25">
      <c r="A857" s="6">
        <f>'raw Data'!R856</f>
        <v>0.79549448919905652</v>
      </c>
      <c r="B857" s="6">
        <f>'raw Data'!S856</f>
        <v>4.0918344075004249</v>
      </c>
      <c r="C857" s="6">
        <f>'raw Data'!AK856</f>
        <v>0.21795136699799716</v>
      </c>
      <c r="D857" s="6">
        <f>'raw Data'!AL856</f>
        <v>3.5200635208156004</v>
      </c>
    </row>
    <row r="858" spans="1:4" x14ac:dyDescent="0.25">
      <c r="A858" s="6">
        <f>'raw Data'!R857</f>
        <v>0.7962916141895221</v>
      </c>
      <c r="B858" s="6">
        <f>'raw Data'!S857</f>
        <v>4.0926829987609992</v>
      </c>
      <c r="C858" s="6">
        <f>'raw Data'!AK857</f>
        <v>0.21807685215474915</v>
      </c>
      <c r="D858" s="6">
        <f>'raw Data'!AL857</f>
        <v>3.5199908036085326</v>
      </c>
    </row>
    <row r="859" spans="1:4" x14ac:dyDescent="0.25">
      <c r="A859" s="6">
        <f>'raw Data'!R858</f>
        <v>0.79453241773858552</v>
      </c>
      <c r="B859" s="6">
        <f>'raw Data'!S858</f>
        <v>4.0908725428886399</v>
      </c>
      <c r="C859" s="6">
        <f>'raw Data'!AK858</f>
        <v>0.21854195477320232</v>
      </c>
      <c r="D859" s="6">
        <f>'raw Data'!AL858</f>
        <v>3.519586023213273</v>
      </c>
    </row>
    <row r="860" spans="1:4" x14ac:dyDescent="0.25">
      <c r="A860" s="6">
        <f>'raw Data'!R859</f>
        <v>0.79423230516712584</v>
      </c>
      <c r="B860" s="6">
        <f>'raw Data'!S859</f>
        <v>4.092149796663394</v>
      </c>
      <c r="C860" s="6">
        <f>'raw Data'!AK859</f>
        <v>0.21810058711773814</v>
      </c>
      <c r="D860" s="6">
        <f>'raw Data'!AL859</f>
        <v>3.519258863394199</v>
      </c>
    </row>
    <row r="861" spans="1:4" x14ac:dyDescent="0.25">
      <c r="A861" s="6">
        <f>'raw Data'!R860</f>
        <v>0.79304204992250293</v>
      </c>
      <c r="B861" s="6">
        <f>'raw Data'!S860</f>
        <v>4.0912515988508229</v>
      </c>
      <c r="C861" s="6">
        <f>'raw Data'!AK860</f>
        <v>0.21810017632509268</v>
      </c>
      <c r="D861" s="6">
        <f>'raw Data'!AL860</f>
        <v>3.5205717869825608</v>
      </c>
    </row>
    <row r="862" spans="1:4" x14ac:dyDescent="0.25">
      <c r="A862" s="6">
        <f>'raw Data'!R861</f>
        <v>0.78955881299214992</v>
      </c>
      <c r="B862" s="6">
        <f>'raw Data'!S861</f>
        <v>4.0904625142456128</v>
      </c>
      <c r="C862" s="6">
        <f>'raw Data'!AK861</f>
        <v>0.22143417469128254</v>
      </c>
      <c r="D862" s="6">
        <f>'raw Data'!AL861</f>
        <v>3.5194348237330879</v>
      </c>
    </row>
    <row r="863" spans="1:4" x14ac:dyDescent="0.25">
      <c r="A863" s="6">
        <f>'raw Data'!R862</f>
        <v>0.78872806866502287</v>
      </c>
      <c r="B863" s="6">
        <f>'raw Data'!S862</f>
        <v>4.0901111847626295</v>
      </c>
      <c r="C863" s="6">
        <f>'raw Data'!AK862</f>
        <v>0.22107681892357314</v>
      </c>
      <c r="D863" s="6">
        <f>'raw Data'!AL862</f>
        <v>3.5190468200248279</v>
      </c>
    </row>
    <row r="864" spans="1:4" x14ac:dyDescent="0.25">
      <c r="A864" s="6">
        <f>'raw Data'!R863</f>
        <v>0.78669875157797597</v>
      </c>
      <c r="B864" s="6">
        <f>'raw Data'!S863</f>
        <v>4.090930449124123</v>
      </c>
      <c r="C864" s="6">
        <f>'raw Data'!AK863</f>
        <v>0.22046058764960366</v>
      </c>
      <c r="D864" s="6">
        <f>'raw Data'!AL863</f>
        <v>3.5200804292728618</v>
      </c>
    </row>
    <row r="865" spans="1:4" x14ac:dyDescent="0.25">
      <c r="A865" s="6">
        <f>'raw Data'!R864</f>
        <v>0.78544800135597914</v>
      </c>
      <c r="B865" s="6">
        <f>'raw Data'!S864</f>
        <v>4.0893317758578007</v>
      </c>
      <c r="C865" s="6">
        <f>'raw Data'!AK864</f>
        <v>0.2224597597058246</v>
      </c>
      <c r="D865" s="6">
        <f>'raw Data'!AL864</f>
        <v>3.5219062999207194</v>
      </c>
    </row>
    <row r="866" spans="1:4" x14ac:dyDescent="0.25">
      <c r="A866" s="6">
        <f>'raw Data'!R865</f>
        <v>0.7848085846694054</v>
      </c>
      <c r="B866" s="6">
        <f>'raw Data'!S865</f>
        <v>4.0902578935948046</v>
      </c>
      <c r="C866" s="6">
        <f>'raw Data'!AK865</f>
        <v>0.22302866117437026</v>
      </c>
      <c r="D866" s="6">
        <f>'raw Data'!AL865</f>
        <v>3.5206833359726404</v>
      </c>
    </row>
    <row r="867" spans="1:4" x14ac:dyDescent="0.25">
      <c r="A867" s="6">
        <f>'raw Data'!R866</f>
        <v>0.7818002890370106</v>
      </c>
      <c r="B867" s="6">
        <f>'raw Data'!S866</f>
        <v>4.0884937148564298</v>
      </c>
      <c r="C867" s="6">
        <f>'raw Data'!AK866</f>
        <v>0.22279681451881667</v>
      </c>
      <c r="D867" s="6">
        <f>'raw Data'!AL866</f>
        <v>3.5213563821844338</v>
      </c>
    </row>
    <row r="868" spans="1:4" x14ac:dyDescent="0.25">
      <c r="A868" s="6">
        <f>'raw Data'!R867</f>
        <v>0.78100454018888843</v>
      </c>
      <c r="B868" s="6">
        <f>'raw Data'!S867</f>
        <v>4.0893801098111098</v>
      </c>
      <c r="C868" s="6">
        <f>'raw Data'!AK867</f>
        <v>0.22353677331579602</v>
      </c>
      <c r="D868" s="6">
        <f>'raw Data'!AL867</f>
        <v>3.5204574969873437</v>
      </c>
    </row>
    <row r="869" spans="1:4" x14ac:dyDescent="0.25">
      <c r="A869" s="6">
        <f>'raw Data'!R868</f>
        <v>0.7792554915539055</v>
      </c>
      <c r="B869" s="6">
        <f>'raw Data'!S868</f>
        <v>4.0890785774873546</v>
      </c>
      <c r="C869" s="6">
        <f>'raw Data'!AK868</f>
        <v>0.2239693052025897</v>
      </c>
      <c r="D869" s="6">
        <f>'raw Data'!AL868</f>
        <v>3.5234121797939464</v>
      </c>
    </row>
    <row r="870" spans="1:4" x14ac:dyDescent="0.25">
      <c r="A870" s="6">
        <f>'raw Data'!R869</f>
        <v>0.7762352219178178</v>
      </c>
      <c r="B870" s="6">
        <f>'raw Data'!S869</f>
        <v>4.0888405446903118</v>
      </c>
      <c r="C870" s="6">
        <f>'raw Data'!AK869</f>
        <v>0.22509867901818328</v>
      </c>
      <c r="D870" s="6">
        <f>'raw Data'!AL869</f>
        <v>3.5221374869667517</v>
      </c>
    </row>
    <row r="871" spans="1:4" x14ac:dyDescent="0.25">
      <c r="A871" s="6">
        <f>'raw Data'!R870</f>
        <v>0.78142684607625468</v>
      </c>
      <c r="B871" s="6">
        <f>'raw Data'!S870</f>
        <v>4.0889869703666459</v>
      </c>
      <c r="C871" s="6">
        <f>'raw Data'!AK870</f>
        <v>0.22460845625033757</v>
      </c>
      <c r="D871" s="6">
        <f>'raw Data'!AL870</f>
        <v>3.5231981431098216</v>
      </c>
    </row>
    <row r="872" spans="1:4" x14ac:dyDescent="0.25">
      <c r="A872" s="6">
        <f>'raw Data'!R871</f>
        <v>0.78088819335492887</v>
      </c>
      <c r="B872" s="6">
        <f>'raw Data'!S871</f>
        <v>4.0893437360105951</v>
      </c>
      <c r="C872" s="6">
        <f>'raw Data'!AK871</f>
        <v>0.22555939534708927</v>
      </c>
      <c r="D872" s="6">
        <f>'raw Data'!AL871</f>
        <v>3.5227989692967054</v>
      </c>
    </row>
    <row r="873" spans="1:4" x14ac:dyDescent="0.25">
      <c r="A873" s="6">
        <f>'raw Data'!R872</f>
        <v>0.7812000530174994</v>
      </c>
      <c r="B873" s="6">
        <f>'raw Data'!S872</f>
        <v>4.0888851940621036</v>
      </c>
      <c r="C873" s="6">
        <f>'raw Data'!AK872</f>
        <v>0.22558295337706444</v>
      </c>
      <c r="D873" s="6">
        <f>'raw Data'!AL872</f>
        <v>3.5239370256996119</v>
      </c>
    </row>
    <row r="874" spans="1:4" x14ac:dyDescent="0.25">
      <c r="A874" s="6">
        <f>'raw Data'!R873</f>
        <v>0.7811812232539076</v>
      </c>
      <c r="B874" s="6">
        <f>'raw Data'!S873</f>
        <v>4.0881836273668837</v>
      </c>
      <c r="C874" s="6">
        <f>'raw Data'!AK873</f>
        <v>0.22661185235923947</v>
      </c>
      <c r="D874" s="6">
        <f>'raw Data'!AL873</f>
        <v>3.5258380495695807</v>
      </c>
    </row>
    <row r="875" spans="1:4" x14ac:dyDescent="0.25">
      <c r="A875" s="6">
        <f>'raw Data'!R874</f>
        <v>0.78407781390277165</v>
      </c>
      <c r="B875" s="6">
        <f>'raw Data'!S874</f>
        <v>4.0894316535696271</v>
      </c>
      <c r="C875" s="6">
        <f>'raw Data'!AK874</f>
        <v>0.22482433258382736</v>
      </c>
      <c r="D875" s="6">
        <f>'raw Data'!AL874</f>
        <v>3.5238639098072193</v>
      </c>
    </row>
    <row r="876" spans="1:4" x14ac:dyDescent="0.25">
      <c r="A876" s="6">
        <f>'raw Data'!R875</f>
        <v>0.78448298354683732</v>
      </c>
      <c r="B876" s="6">
        <f>'raw Data'!S875</f>
        <v>4.089219457113261</v>
      </c>
      <c r="C876" s="6">
        <f>'raw Data'!AK875</f>
        <v>0.22547662071416408</v>
      </c>
      <c r="D876" s="6">
        <f>'raw Data'!AL875</f>
        <v>3.5256905822389784</v>
      </c>
    </row>
    <row r="877" spans="1:4" x14ac:dyDescent="0.25">
      <c r="A877" s="6">
        <f>'raw Data'!R876</f>
        <v>0.78723090738342227</v>
      </c>
      <c r="B877" s="6">
        <f>'raw Data'!S876</f>
        <v>4.0893828773287257</v>
      </c>
      <c r="C877" s="6">
        <f>'raw Data'!AK876</f>
        <v>0.22471946086625744</v>
      </c>
      <c r="D877" s="6">
        <f>'raw Data'!AL876</f>
        <v>3.5245327058797562</v>
      </c>
    </row>
    <row r="878" spans="1:4" x14ac:dyDescent="0.25">
      <c r="A878" s="6">
        <f>'raw Data'!R877</f>
        <v>0.78706301833084524</v>
      </c>
      <c r="B878" s="6">
        <f>'raw Data'!S877</f>
        <v>4.0898292122740987</v>
      </c>
      <c r="C878" s="6">
        <f>'raw Data'!AK877</f>
        <v>0.2219987039636645</v>
      </c>
      <c r="D878" s="6">
        <f>'raw Data'!AL877</f>
        <v>3.5239778111680029</v>
      </c>
    </row>
    <row r="879" spans="1:4" x14ac:dyDescent="0.25">
      <c r="A879" s="6">
        <f>'raw Data'!R878</f>
        <v>0.78787260996391872</v>
      </c>
      <c r="B879" s="6">
        <f>'raw Data'!S878</f>
        <v>4.0887461217621519</v>
      </c>
      <c r="C879" s="6">
        <f>'raw Data'!AK878</f>
        <v>0.22237668264412139</v>
      </c>
      <c r="D879" s="6">
        <f>'raw Data'!AL878</f>
        <v>3.5238730495861295</v>
      </c>
    </row>
    <row r="880" spans="1:4" x14ac:dyDescent="0.25">
      <c r="A880" s="6">
        <f>'raw Data'!R879</f>
        <v>0.78885836440109647</v>
      </c>
      <c r="B880" s="6">
        <f>'raw Data'!S879</f>
        <v>4.0891273932890133</v>
      </c>
      <c r="C880" s="6">
        <f>'raw Data'!AK879</f>
        <v>0.22144140784768948</v>
      </c>
      <c r="D880" s="6">
        <f>'raw Data'!AL879</f>
        <v>3.5239750166612147</v>
      </c>
    </row>
    <row r="881" spans="1:4" x14ac:dyDescent="0.25">
      <c r="A881" s="6">
        <f>'raw Data'!R880</f>
        <v>0.78953779867683216</v>
      </c>
      <c r="B881" s="6">
        <f>'raw Data'!S880</f>
        <v>4.0898710760639245</v>
      </c>
      <c r="C881" s="6">
        <f>'raw Data'!AK880</f>
        <v>0.22227000848455844</v>
      </c>
      <c r="D881" s="6">
        <f>'raw Data'!AL880</f>
        <v>3.5265889963739556</v>
      </c>
    </row>
    <row r="882" spans="1:4" x14ac:dyDescent="0.25">
      <c r="A882" s="6">
        <f>'raw Data'!R881</f>
        <v>0.78953157424322917</v>
      </c>
      <c r="B882" s="6">
        <f>'raw Data'!S881</f>
        <v>4.0899962124127809</v>
      </c>
      <c r="C882" s="6">
        <f>'raw Data'!AK881</f>
        <v>0.22241899463589399</v>
      </c>
      <c r="D882" s="6">
        <f>'raw Data'!AL881</f>
        <v>3.5264500779342542</v>
      </c>
    </row>
    <row r="883" spans="1:4" x14ac:dyDescent="0.25">
      <c r="A883" s="6">
        <f>'raw Data'!R882</f>
        <v>0.79027651790856535</v>
      </c>
      <c r="B883" s="6">
        <f>'raw Data'!S882</f>
        <v>4.0899814942074295</v>
      </c>
      <c r="C883" s="6">
        <f>'raw Data'!AK882</f>
        <v>0.22414385349014679</v>
      </c>
      <c r="D883" s="6">
        <f>'raw Data'!AL882</f>
        <v>3.5258626253438985</v>
      </c>
    </row>
    <row r="884" spans="1:4" x14ac:dyDescent="0.25">
      <c r="A884" s="6">
        <f>'raw Data'!R883</f>
        <v>0.7904884257612802</v>
      </c>
      <c r="B884" s="6">
        <f>'raw Data'!S883</f>
        <v>4.0905130890097583</v>
      </c>
      <c r="C884" s="6">
        <f>'raw Data'!AK883</f>
        <v>0.22066438613349448</v>
      </c>
      <c r="D884" s="6">
        <f>'raw Data'!AL883</f>
        <v>3.5226580864075432</v>
      </c>
    </row>
    <row r="885" spans="1:4" x14ac:dyDescent="0.25">
      <c r="A885" s="6">
        <f>'raw Data'!R884</f>
        <v>0.79114041400912205</v>
      </c>
      <c r="B885" s="6">
        <f>'raw Data'!S884</f>
        <v>4.0908582816991004</v>
      </c>
      <c r="C885" s="6">
        <f>'raw Data'!AK884</f>
        <v>0.22161335050078071</v>
      </c>
      <c r="D885" s="6">
        <f>'raw Data'!AL884</f>
        <v>3.5242753436943275</v>
      </c>
    </row>
    <row r="886" spans="1:4" x14ac:dyDescent="0.25">
      <c r="A886" s="6">
        <f>'raw Data'!R885</f>
        <v>0.79332056090729419</v>
      </c>
      <c r="B886" s="6">
        <f>'raw Data'!S885</f>
        <v>4.0922246059709684</v>
      </c>
      <c r="C886" s="6">
        <f>'raw Data'!AK885</f>
        <v>0.22492996396513226</v>
      </c>
      <c r="D886" s="6">
        <f>'raw Data'!AL885</f>
        <v>3.5224270196999377</v>
      </c>
    </row>
    <row r="887" spans="1:4" x14ac:dyDescent="0.25">
      <c r="A887" s="6">
        <f>'raw Data'!R886</f>
        <v>0.7932933675419277</v>
      </c>
      <c r="B887" s="6">
        <f>'raw Data'!S886</f>
        <v>4.0922406710079811</v>
      </c>
      <c r="C887" s="6">
        <f>'raw Data'!AK886</f>
        <v>0.22508159122853036</v>
      </c>
      <c r="D887" s="6">
        <f>'raw Data'!AL886</f>
        <v>3.5213147323725962</v>
      </c>
    </row>
    <row r="888" spans="1:4" x14ac:dyDescent="0.25">
      <c r="A888" s="6">
        <f>'raw Data'!R887</f>
        <v>0.79419661072608772</v>
      </c>
      <c r="B888" s="6">
        <f>'raw Data'!S887</f>
        <v>4.0916213643345714</v>
      </c>
      <c r="C888" s="6">
        <f>'raw Data'!AK887</f>
        <v>0.22498127956195696</v>
      </c>
      <c r="D888" s="6">
        <f>'raw Data'!AL887</f>
        <v>3.5191408562585509</v>
      </c>
    </row>
    <row r="889" spans="1:4" x14ac:dyDescent="0.25">
      <c r="A889" s="6">
        <f>'raw Data'!R888</f>
        <v>0.79466053910986822</v>
      </c>
      <c r="B889" s="6">
        <f>'raw Data'!S888</f>
        <v>4.0929779312052057</v>
      </c>
      <c r="C889" s="6">
        <f>'raw Data'!AK888</f>
        <v>0.22248411797340575</v>
      </c>
      <c r="D889" s="6">
        <f>'raw Data'!AL888</f>
        <v>3.5211637940662532</v>
      </c>
    </row>
    <row r="890" spans="1:4" x14ac:dyDescent="0.25">
      <c r="A890" s="6">
        <f>'raw Data'!R889</f>
        <v>0.79392687188877642</v>
      </c>
      <c r="B890" s="6">
        <f>'raw Data'!S889</f>
        <v>4.0926416958580205</v>
      </c>
      <c r="C890" s="6">
        <f>'raw Data'!AK889</f>
        <v>0.22173724005440279</v>
      </c>
      <c r="D890" s="6">
        <f>'raw Data'!AL889</f>
        <v>3.522907397037486</v>
      </c>
    </row>
    <row r="891" spans="1:4" x14ac:dyDescent="0.25">
      <c r="A891" s="6">
        <f>'raw Data'!R890</f>
        <v>0.79386017918369145</v>
      </c>
      <c r="B891" s="6">
        <f>'raw Data'!S890</f>
        <v>4.0922480135309867</v>
      </c>
      <c r="C891" s="6">
        <f>'raw Data'!AK890</f>
        <v>0.22103904659188361</v>
      </c>
      <c r="D891" s="6">
        <f>'raw Data'!AL890</f>
        <v>3.5231362362481766</v>
      </c>
    </row>
    <row r="892" spans="1:4" x14ac:dyDescent="0.25">
      <c r="A892" s="6">
        <f>'raw Data'!R891</f>
        <v>0.79453003128681299</v>
      </c>
      <c r="B892" s="6">
        <f>'raw Data'!S891</f>
        <v>4.091993260533326</v>
      </c>
      <c r="C892" s="6">
        <f>'raw Data'!AK891</f>
        <v>0.22147038544021089</v>
      </c>
      <c r="D892" s="6">
        <f>'raw Data'!AL891</f>
        <v>3.523397367996095</v>
      </c>
    </row>
    <row r="893" spans="1:4" x14ac:dyDescent="0.25">
      <c r="A893" s="6">
        <f>'raw Data'!R892</f>
        <v>0.79356606417714504</v>
      </c>
      <c r="B893" s="6">
        <f>'raw Data'!S892</f>
        <v>4.0926178541690605</v>
      </c>
      <c r="C893" s="6">
        <f>'raw Data'!AK892</f>
        <v>0.22241213212513822</v>
      </c>
      <c r="D893" s="6">
        <f>'raw Data'!AL892</f>
        <v>3.5184436850152965</v>
      </c>
    </row>
    <row r="894" spans="1:4" x14ac:dyDescent="0.25">
      <c r="A894" s="6">
        <f>'raw Data'!R893</f>
        <v>0.79628112087111436</v>
      </c>
      <c r="B894" s="6">
        <f>'raw Data'!S893</f>
        <v>4.0922760033255514</v>
      </c>
      <c r="C894" s="6">
        <f>'raw Data'!AK893</f>
        <v>0.22259494968783022</v>
      </c>
      <c r="D894" s="6">
        <f>'raw Data'!AL893</f>
        <v>3.5178394260932153</v>
      </c>
    </row>
    <row r="895" spans="1:4" x14ac:dyDescent="0.25">
      <c r="A895" s="6">
        <f>'raw Data'!R894</f>
        <v>0.79682917852235013</v>
      </c>
      <c r="B895" s="6">
        <f>'raw Data'!S894</f>
        <v>4.0919978445906935</v>
      </c>
      <c r="C895" s="6">
        <f>'raw Data'!AK894</f>
        <v>0.22278536615183758</v>
      </c>
      <c r="D895" s="6">
        <f>'raw Data'!AL894</f>
        <v>3.5199335512005874</v>
      </c>
    </row>
    <row r="896" spans="1:4" x14ac:dyDescent="0.25">
      <c r="A896" s="6">
        <f>'raw Data'!R895</f>
        <v>0.79559768368726802</v>
      </c>
      <c r="B896" s="6">
        <f>'raw Data'!S895</f>
        <v>4.0916759976429242</v>
      </c>
      <c r="C896" s="6">
        <f>'raw Data'!AK895</f>
        <v>0.22228146275302801</v>
      </c>
      <c r="D896" s="6">
        <f>'raw Data'!AL895</f>
        <v>3.5177276353992122</v>
      </c>
    </row>
    <row r="897" spans="1:4" x14ac:dyDescent="0.25">
      <c r="A897" s="6">
        <f>'raw Data'!R896</f>
        <v>0.79674601103968834</v>
      </c>
      <c r="B897" s="6">
        <f>'raw Data'!S896</f>
        <v>4.0930077224986574</v>
      </c>
      <c r="C897" s="6">
        <f>'raw Data'!AK896</f>
        <v>0.22307853025215521</v>
      </c>
      <c r="D897" s="6">
        <f>'raw Data'!AL896</f>
        <v>3.5188057311418866</v>
      </c>
    </row>
    <row r="898" spans="1:4" x14ac:dyDescent="0.25">
      <c r="A898" s="6">
        <f>'raw Data'!R897</f>
        <v>0.79429613138160815</v>
      </c>
      <c r="B898" s="6">
        <f>'raw Data'!S897</f>
        <v>4.0918353441787652</v>
      </c>
      <c r="C898" s="6">
        <f>'raw Data'!AK897</f>
        <v>0.22346522640203204</v>
      </c>
      <c r="D898" s="6">
        <f>'raw Data'!AL897</f>
        <v>3.5174642584977218</v>
      </c>
    </row>
    <row r="899" spans="1:4" x14ac:dyDescent="0.25">
      <c r="A899" s="6">
        <f>'raw Data'!R898</f>
        <v>0.7941880279555108</v>
      </c>
      <c r="B899" s="6">
        <f>'raw Data'!S898</f>
        <v>4.0914385577289103</v>
      </c>
      <c r="C899" s="6">
        <f>'raw Data'!AK898</f>
        <v>0.22481825730670052</v>
      </c>
      <c r="D899" s="6">
        <f>'raw Data'!AL898</f>
        <v>3.5194220773231444</v>
      </c>
    </row>
    <row r="900" spans="1:4" x14ac:dyDescent="0.25">
      <c r="A900" s="6">
        <f>'raw Data'!R899</f>
        <v>0.79429613138160815</v>
      </c>
      <c r="B900" s="6">
        <f>'raw Data'!S899</f>
        <v>4.0916048208983966</v>
      </c>
      <c r="C900" s="6">
        <f>'raw Data'!AK899</f>
        <v>0.22368098652935803</v>
      </c>
      <c r="D900" s="6">
        <f>'raw Data'!AL899</f>
        <v>3.5200507824168201</v>
      </c>
    </row>
    <row r="901" spans="1:4" x14ac:dyDescent="0.25">
      <c r="A901" s="6">
        <f>'raw Data'!R900</f>
        <v>0.79723346555736518</v>
      </c>
      <c r="B901" s="6">
        <f>'raw Data'!S900</f>
        <v>4.0911992362078271</v>
      </c>
      <c r="C901" s="6">
        <f>'raw Data'!AK900</f>
        <v>0.22602827694129302</v>
      </c>
      <c r="D901" s="6">
        <f>'raw Data'!AL900</f>
        <v>3.5191980781779169</v>
      </c>
    </row>
    <row r="902" spans="1:4" x14ac:dyDescent="0.25">
      <c r="A902" s="6">
        <f>'raw Data'!R901</f>
        <v>0.79682390635149014</v>
      </c>
      <c r="B902" s="6">
        <f>'raw Data'!S901</f>
        <v>4.0923577014493171</v>
      </c>
      <c r="C902" s="6">
        <f>'raw Data'!AK901</f>
        <v>0.22283829103651523</v>
      </c>
      <c r="D902" s="6">
        <f>'raw Data'!AL901</f>
        <v>3.5237527150630137</v>
      </c>
    </row>
    <row r="903" spans="1:4" x14ac:dyDescent="0.25">
      <c r="A903" s="6">
        <f>'raw Data'!R902</f>
        <v>0.54582864131756792</v>
      </c>
      <c r="B903" s="6">
        <f>'raw Data'!S902</f>
        <v>3.950530676360505</v>
      </c>
      <c r="C903" s="6">
        <f>'raw Data'!AK902</f>
        <v>0.28988433139043118</v>
      </c>
      <c r="D903" s="6">
        <f>'raw Data'!AL902</f>
        <v>3.5752026651861541</v>
      </c>
    </row>
    <row r="904" spans="1:4" x14ac:dyDescent="0.25">
      <c r="A904" s="6">
        <f>'raw Data'!R903</f>
        <v>0.54541330264095433</v>
      </c>
      <c r="B904" s="6">
        <f>'raw Data'!S903</f>
        <v>3.9509758269887318</v>
      </c>
      <c r="C904" s="6">
        <f>'raw Data'!AK903</f>
        <v>0.29177473344312121</v>
      </c>
      <c r="D904" s="6">
        <f>'raw Data'!AL903</f>
        <v>3.5738893203396431</v>
      </c>
    </row>
    <row r="905" spans="1:4" x14ac:dyDescent="0.25">
      <c r="A905" s="6">
        <f>'raw Data'!R904</f>
        <v>0.54537051273780479</v>
      </c>
      <c r="B905" s="6">
        <f>'raw Data'!S904</f>
        <v>3.9511454844253042</v>
      </c>
      <c r="C905" s="6">
        <f>'raw Data'!AK904</f>
        <v>0.28988042304039008</v>
      </c>
      <c r="D905" s="6">
        <f>'raw Data'!AL904</f>
        <v>3.5743088361107809</v>
      </c>
    </row>
    <row r="906" spans="1:4" x14ac:dyDescent="0.25">
      <c r="A906" s="6">
        <f>'raw Data'!R905</f>
        <v>0.54592452585982909</v>
      </c>
      <c r="B906" s="6">
        <f>'raw Data'!S905</f>
        <v>3.9517287796692568</v>
      </c>
      <c r="C906" s="6">
        <f>'raw Data'!AK905</f>
        <v>0.29036952783336539</v>
      </c>
      <c r="D906" s="6">
        <f>'raw Data'!AL905</f>
        <v>3.5739240951167757</v>
      </c>
    </row>
    <row r="907" spans="1:4" x14ac:dyDescent="0.25">
      <c r="A907" s="6">
        <f>'raw Data'!R906</f>
        <v>0.54572728223500599</v>
      </c>
      <c r="B907" s="6">
        <f>'raw Data'!S906</f>
        <v>3.9519273695882999</v>
      </c>
      <c r="C907" s="6">
        <f>'raw Data'!AK906</f>
        <v>0.29258970212414204</v>
      </c>
      <c r="D907" s="6">
        <f>'raw Data'!AL906</f>
        <v>3.5734984520152921</v>
      </c>
    </row>
    <row r="908" spans="1:4" x14ac:dyDescent="0.25">
      <c r="A908" s="6">
        <f>'raw Data'!R907</f>
        <v>0.54584452556251739</v>
      </c>
      <c r="B908" s="6">
        <f>'raw Data'!S907</f>
        <v>3.952418344561226</v>
      </c>
      <c r="C908" s="6">
        <f>'raw Data'!AK907</f>
        <v>0.29095485640249835</v>
      </c>
      <c r="D908" s="6">
        <f>'raw Data'!AL907</f>
        <v>3.5740117451812785</v>
      </c>
    </row>
    <row r="909" spans="1:4" x14ac:dyDescent="0.25">
      <c r="A909" s="6">
        <f>'raw Data'!R908</f>
        <v>0.54654726013783239</v>
      </c>
      <c r="B909" s="6">
        <f>'raw Data'!S908</f>
        <v>3.9528389196866338</v>
      </c>
      <c r="C909" s="6">
        <f>'raw Data'!AK908</f>
        <v>0.29079014666971398</v>
      </c>
      <c r="D909" s="6">
        <f>'raw Data'!AL908</f>
        <v>3.5726452550625551</v>
      </c>
    </row>
    <row r="910" spans="1:4" x14ac:dyDescent="0.25">
      <c r="A910" s="6">
        <f>'raw Data'!R909</f>
        <v>0.54737260463498505</v>
      </c>
      <c r="B910" s="6">
        <f>'raw Data'!S909</f>
        <v>3.9530204107101485</v>
      </c>
      <c r="C910" s="6">
        <f>'raw Data'!AK909</f>
        <v>0.28986045623117396</v>
      </c>
      <c r="D910" s="6">
        <f>'raw Data'!AL909</f>
        <v>3.5725669099826729</v>
      </c>
    </row>
    <row r="911" spans="1:4" x14ac:dyDescent="0.25">
      <c r="A911" s="6">
        <f>'raw Data'!R910</f>
        <v>0.54721406616868473</v>
      </c>
      <c r="B911" s="6">
        <f>'raw Data'!S910</f>
        <v>3.9530125093991506</v>
      </c>
      <c r="C911" s="6">
        <f>'raw Data'!AK910</f>
        <v>0.29221569921191626</v>
      </c>
      <c r="D911" s="6">
        <f>'raw Data'!AL910</f>
        <v>3.5737635031408979</v>
      </c>
    </row>
    <row r="912" spans="1:4" x14ac:dyDescent="0.25">
      <c r="A912" s="6">
        <f>'raw Data'!R911</f>
        <v>0.54637082171549445</v>
      </c>
      <c r="B912" s="6">
        <f>'raw Data'!S911</f>
        <v>3.9528806134228036</v>
      </c>
      <c r="C912" s="6">
        <f>'raw Data'!AK911</f>
        <v>0.29258652457845941</v>
      </c>
      <c r="D912" s="6">
        <f>'raw Data'!AL911</f>
        <v>3.5731609995098057</v>
      </c>
    </row>
    <row r="913" spans="1:4" x14ac:dyDescent="0.25">
      <c r="A913" s="6">
        <f>'raw Data'!R912</f>
        <v>0.54600823516565344</v>
      </c>
      <c r="B913" s="6">
        <f>'raw Data'!S912</f>
        <v>3.9515851148050043</v>
      </c>
      <c r="C913" s="6">
        <f>'raw Data'!AK912</f>
        <v>0.29206933980648975</v>
      </c>
      <c r="D913" s="6">
        <f>'raw Data'!AL912</f>
        <v>3.5737721980424464</v>
      </c>
    </row>
    <row r="914" spans="1:4" x14ac:dyDescent="0.25">
      <c r="A914" s="6">
        <f>'raw Data'!R913</f>
        <v>0.54598193560778685</v>
      </c>
      <c r="B914" s="6">
        <f>'raw Data'!S913</f>
        <v>3.9516205083022773</v>
      </c>
      <c r="C914" s="6">
        <f>'raw Data'!AK913</f>
        <v>0.29298524887779531</v>
      </c>
      <c r="D914" s="6">
        <f>'raw Data'!AL913</f>
        <v>3.5709185863797961</v>
      </c>
    </row>
    <row r="915" spans="1:4" x14ac:dyDescent="0.25">
      <c r="A915" s="6">
        <f>'raw Data'!R914</f>
        <v>0.54809011518788553</v>
      </c>
      <c r="B915" s="6">
        <f>'raw Data'!S914</f>
        <v>3.9514916052844011</v>
      </c>
      <c r="C915" s="6">
        <f>'raw Data'!AK914</f>
        <v>0.29254318184720352</v>
      </c>
      <c r="D915" s="6">
        <f>'raw Data'!AL914</f>
        <v>3.5681024820648966</v>
      </c>
    </row>
    <row r="916" spans="1:4" x14ac:dyDescent="0.25">
      <c r="A916" s="6">
        <f>'raw Data'!R915</f>
        <v>0.54818636468526694</v>
      </c>
      <c r="B916" s="6">
        <f>'raw Data'!S915</f>
        <v>3.9513922719759949</v>
      </c>
      <c r="C916" s="6">
        <f>'raw Data'!AK915</f>
        <v>0.29267104385605414</v>
      </c>
      <c r="D916" s="6">
        <f>'raw Data'!AL915</f>
        <v>3.5695451178620901</v>
      </c>
    </row>
    <row r="917" spans="1:4" x14ac:dyDescent="0.25">
      <c r="A917" s="6">
        <f>'raw Data'!R916</f>
        <v>0.54558313207138853</v>
      </c>
      <c r="B917" s="6">
        <f>'raw Data'!S916</f>
        <v>3.9526141627737861</v>
      </c>
      <c r="C917" s="6">
        <f>'raw Data'!AK916</f>
        <v>0.28979600744806217</v>
      </c>
      <c r="D917" s="6">
        <f>'raw Data'!AL916</f>
        <v>3.5720802992440417</v>
      </c>
    </row>
    <row r="918" spans="1:4" x14ac:dyDescent="0.25">
      <c r="A918" s="6">
        <f>'raw Data'!R917</f>
        <v>0.54596182800002901</v>
      </c>
      <c r="B918" s="6">
        <f>'raw Data'!S917</f>
        <v>3.9515523576877323</v>
      </c>
      <c r="C918" s="6">
        <f>'raw Data'!AK917</f>
        <v>0.29012037590730577</v>
      </c>
      <c r="D918" s="6">
        <f>'raw Data'!AL917</f>
        <v>3.5735151994611045</v>
      </c>
    </row>
    <row r="919" spans="1:4" x14ac:dyDescent="0.25">
      <c r="A919" s="6">
        <f>'raw Data'!R918</f>
        <v>0.54708053676401991</v>
      </c>
      <c r="B919" s="6">
        <f>'raw Data'!S918</f>
        <v>3.9518016534806391</v>
      </c>
      <c r="C919" s="6">
        <f>'raw Data'!AK918</f>
        <v>0.29107719343200128</v>
      </c>
      <c r="D919" s="6">
        <f>'raw Data'!AL918</f>
        <v>3.5721151369853188</v>
      </c>
    </row>
    <row r="920" spans="1:4" x14ac:dyDescent="0.25">
      <c r="A920" s="6">
        <f>'raw Data'!R919</f>
        <v>0.54665523412618089</v>
      </c>
      <c r="B920" s="6">
        <f>'raw Data'!S919</f>
        <v>3.9515454941557651</v>
      </c>
      <c r="C920" s="6">
        <f>'raw Data'!AK919</f>
        <v>0.29091751155970669</v>
      </c>
      <c r="D920" s="6">
        <f>'raw Data'!AL919</f>
        <v>3.5705795411393733</v>
      </c>
    </row>
    <row r="921" spans="1:4" x14ac:dyDescent="0.25">
      <c r="A921" s="6">
        <f>'raw Data'!R920</f>
        <v>0.5432002613942396</v>
      </c>
      <c r="B921" s="6">
        <f>'raw Data'!S920</f>
        <v>3.9514567177822726</v>
      </c>
      <c r="C921" s="6">
        <f>'raw Data'!AK920</f>
        <v>0.29203521586957693</v>
      </c>
      <c r="D921" s="6">
        <f>'raw Data'!AL920</f>
        <v>3.5704204299042326</v>
      </c>
    </row>
    <row r="922" spans="1:4" x14ac:dyDescent="0.25">
      <c r="A922" s="6">
        <f>'raw Data'!R921</f>
        <v>0.54228072304861341</v>
      </c>
      <c r="B922" s="6">
        <f>'raw Data'!S921</f>
        <v>3.9515893405367981</v>
      </c>
      <c r="C922" s="6">
        <f>'raw Data'!AK921</f>
        <v>0.29229952938458059</v>
      </c>
      <c r="D922" s="6">
        <f>'raw Data'!AL921</f>
        <v>3.5671187341969359</v>
      </c>
    </row>
    <row r="923" spans="1:4" x14ac:dyDescent="0.25">
      <c r="A923" s="6">
        <f>'raw Data'!R922</f>
        <v>0.54151548997454935</v>
      </c>
      <c r="B923" s="6">
        <f>'raw Data'!S922</f>
        <v>3.952187654327648</v>
      </c>
      <c r="C923" s="6">
        <f>'raw Data'!AK922</f>
        <v>0.29132576774252184</v>
      </c>
      <c r="D923" s="6">
        <f>'raw Data'!AL922</f>
        <v>3.56623712321043</v>
      </c>
    </row>
    <row r="924" spans="1:4" x14ac:dyDescent="0.25">
      <c r="A924" s="6">
        <f>'raw Data'!R923</f>
        <v>0.54418807294131011</v>
      </c>
      <c r="B924" s="6">
        <f>'raw Data'!S923</f>
        <v>3.9532023784680135</v>
      </c>
      <c r="C924" s="6">
        <f>'raw Data'!AK923</f>
        <v>0.2921027419859003</v>
      </c>
      <c r="D924" s="6">
        <f>'raw Data'!AL923</f>
        <v>3.5656597687745895</v>
      </c>
    </row>
    <row r="925" spans="1:4" x14ac:dyDescent="0.25">
      <c r="A925" s="6">
        <f>'raw Data'!R924</f>
        <v>0.54469022083434016</v>
      </c>
      <c r="B925" s="6">
        <f>'raw Data'!S924</f>
        <v>3.9522024495735897</v>
      </c>
      <c r="C925" s="6">
        <f>'raw Data'!AK924</f>
        <v>0.29203165504384837</v>
      </c>
      <c r="D925" s="6">
        <f>'raw Data'!AL924</f>
        <v>3.5653290810792009</v>
      </c>
    </row>
    <row r="926" spans="1:4" x14ac:dyDescent="0.25">
      <c r="A926" s="6">
        <f>'raw Data'!R925</f>
        <v>0.5468920371194641</v>
      </c>
      <c r="B926" s="6">
        <f>'raw Data'!S925</f>
        <v>3.9541496841697512</v>
      </c>
      <c r="C926" s="6">
        <f>'raw Data'!AK925</f>
        <v>0.29159098977845832</v>
      </c>
      <c r="D926" s="6">
        <f>'raw Data'!AL925</f>
        <v>3.5663921960160647</v>
      </c>
    </row>
    <row r="927" spans="1:4" x14ac:dyDescent="0.25">
      <c r="A927" s="6">
        <f>'raw Data'!R926</f>
        <v>0.54475258864696685</v>
      </c>
      <c r="B927" s="6">
        <f>'raw Data'!S926</f>
        <v>3.9547269894689716</v>
      </c>
      <c r="C927" s="6">
        <f>'raw Data'!AK926</f>
        <v>0.28983305432272927</v>
      </c>
      <c r="D927" s="6">
        <f>'raw Data'!AL926</f>
        <v>3.5674703077910492</v>
      </c>
    </row>
    <row r="928" spans="1:4" x14ac:dyDescent="0.25">
      <c r="A928" s="6">
        <f>'raw Data'!R927</f>
        <v>0.54397092278623471</v>
      </c>
      <c r="B928" s="6">
        <f>'raw Data'!S927</f>
        <v>3.9548080977159694</v>
      </c>
      <c r="C928" s="6">
        <f>'raw Data'!AK927</f>
        <v>0.28942168055696904</v>
      </c>
      <c r="D928" s="6">
        <f>'raw Data'!AL927</f>
        <v>3.5680217566214871</v>
      </c>
    </row>
    <row r="929" spans="1:4" x14ac:dyDescent="0.25">
      <c r="A929" s="6">
        <f>'raw Data'!R928</f>
        <v>0.54187729486908121</v>
      </c>
      <c r="B929" s="6">
        <f>'raw Data'!S928</f>
        <v>3.9537522997538983</v>
      </c>
      <c r="C929" s="6">
        <f>'raw Data'!AK928</f>
        <v>0.28948755593149422</v>
      </c>
      <c r="D929" s="6">
        <f>'raw Data'!AL928</f>
        <v>3.5697998200082846</v>
      </c>
    </row>
    <row r="930" spans="1:4" x14ac:dyDescent="0.25">
      <c r="A930" s="6">
        <f>'raw Data'!R929</f>
        <v>0.54722869146690745</v>
      </c>
      <c r="B930" s="6">
        <f>'raw Data'!S929</f>
        <v>3.954333030411771</v>
      </c>
      <c r="C930" s="6">
        <f>'raw Data'!AK929</f>
        <v>0.28941203263780307</v>
      </c>
      <c r="D930" s="6">
        <f>'raw Data'!AL929</f>
        <v>3.5699549905611412</v>
      </c>
    </row>
    <row r="931" spans="1:4" x14ac:dyDescent="0.25">
      <c r="A931" s="6">
        <f>'raw Data'!R930</f>
        <v>0.54425718613981666</v>
      </c>
      <c r="B931" s="6">
        <f>'raw Data'!S930</f>
        <v>3.9553324144649462</v>
      </c>
      <c r="C931" s="6">
        <f>'raw Data'!AK930</f>
        <v>0.28941598532078761</v>
      </c>
      <c r="D931" s="6">
        <f>'raw Data'!AL930</f>
        <v>3.5692533933897854</v>
      </c>
    </row>
    <row r="932" spans="1:4" x14ac:dyDescent="0.25">
      <c r="A932" s="6">
        <f>'raw Data'!R931</f>
        <v>0.54715854629839622</v>
      </c>
      <c r="B932" s="6">
        <f>'raw Data'!S931</f>
        <v>3.9549302424075226</v>
      </c>
      <c r="C932" s="6">
        <f>'raw Data'!AK931</f>
        <v>0.28898483828702087</v>
      </c>
      <c r="D932" s="6">
        <f>'raw Data'!AL931</f>
        <v>3.5716632318069594</v>
      </c>
    </row>
    <row r="933" spans="1:4" x14ac:dyDescent="0.25">
      <c r="A933" s="6">
        <f>'raw Data'!R932</f>
        <v>0.54572852104928737</v>
      </c>
      <c r="B933" s="6">
        <f>'raw Data'!S932</f>
        <v>3.955262397117691</v>
      </c>
      <c r="C933" s="6">
        <f>'raw Data'!AK932</f>
        <v>0.28671909261411432</v>
      </c>
      <c r="D933" s="6">
        <f>'raw Data'!AL932</f>
        <v>3.5702377848506903</v>
      </c>
    </row>
    <row r="934" spans="1:4" x14ac:dyDescent="0.25">
      <c r="A934" s="6">
        <f>'raw Data'!R933</f>
        <v>0.55104541307362276</v>
      </c>
      <c r="B934" s="6">
        <f>'raw Data'!S933</f>
        <v>3.9549133957508329</v>
      </c>
      <c r="C934" s="6">
        <f>'raw Data'!AK933</f>
        <v>0.28629142821591669</v>
      </c>
      <c r="D934" s="6">
        <f>'raw Data'!AL933</f>
        <v>3.5696378427251654</v>
      </c>
    </row>
    <row r="935" spans="1:4" x14ac:dyDescent="0.25">
      <c r="A935" s="6">
        <f>'raw Data'!R934</f>
        <v>0.55155746069697731</v>
      </c>
      <c r="B935" s="6">
        <f>'raw Data'!S934</f>
        <v>3.9565221574558493</v>
      </c>
      <c r="C935" s="6">
        <f>'raw Data'!AK934</f>
        <v>0.2837871191797709</v>
      </c>
      <c r="D935" s="6">
        <f>'raw Data'!AL934</f>
        <v>3.5680910638213192</v>
      </c>
    </row>
    <row r="936" spans="1:4" x14ac:dyDescent="0.25">
      <c r="A936" s="6">
        <f>'raw Data'!R935</f>
        <v>0.55118877805138422</v>
      </c>
      <c r="B936" s="6">
        <f>'raw Data'!S935</f>
        <v>3.9564338500378899</v>
      </c>
      <c r="C936" s="6">
        <f>'raw Data'!AK935</f>
        <v>0.28646689803082664</v>
      </c>
      <c r="D936" s="6">
        <f>'raw Data'!AL935</f>
        <v>3.5664629915703436</v>
      </c>
    </row>
    <row r="937" spans="1:4" x14ac:dyDescent="0.25">
      <c r="A937" s="6">
        <f>'raw Data'!R936</f>
        <v>0.54946391851159737</v>
      </c>
      <c r="B937" s="6">
        <f>'raw Data'!S936</f>
        <v>3.9564601257669176</v>
      </c>
      <c r="C937" s="6">
        <f>'raw Data'!AK936</f>
        <v>0.28658155919081424</v>
      </c>
      <c r="D937" s="6">
        <f>'raw Data'!AL936</f>
        <v>3.565138762907142</v>
      </c>
    </row>
    <row r="938" spans="1:4" x14ac:dyDescent="0.25">
      <c r="A938" s="6">
        <f>'raw Data'!R937</f>
        <v>0.55393562939285401</v>
      </c>
      <c r="B938" s="6">
        <f>'raw Data'!S937</f>
        <v>3.9554539866138612</v>
      </c>
      <c r="C938" s="6">
        <f>'raw Data'!AK937</f>
        <v>0.28717945965428165</v>
      </c>
      <c r="D938" s="6">
        <f>'raw Data'!AL937</f>
        <v>3.5661710181077808</v>
      </c>
    </row>
    <row r="939" spans="1:4" x14ac:dyDescent="0.25">
      <c r="A939" s="6">
        <f>'raw Data'!R938</f>
        <v>0.5544825350955298</v>
      </c>
      <c r="B939" s="6">
        <f>'raw Data'!S938</f>
        <v>3.9552550503806083</v>
      </c>
      <c r="C939" s="6">
        <f>'raw Data'!AK938</f>
        <v>0.28746362676928522</v>
      </c>
      <c r="D939" s="6">
        <f>'raw Data'!AL938</f>
        <v>3.5658648358476062</v>
      </c>
    </row>
    <row r="940" spans="1:4" x14ac:dyDescent="0.25">
      <c r="A940" s="6">
        <f>'raw Data'!R939</f>
        <v>0.55405437142845093</v>
      </c>
      <c r="B940" s="6">
        <f>'raw Data'!S939</f>
        <v>3.9558496223958963</v>
      </c>
      <c r="C940" s="6">
        <f>'raw Data'!AK939</f>
        <v>0.28710623265030238</v>
      </c>
      <c r="D940" s="6">
        <f>'raw Data'!AL939</f>
        <v>3.5669495934641056</v>
      </c>
    </row>
    <row r="941" spans="1:4" x14ac:dyDescent="0.25">
      <c r="A941" s="6">
        <f>'raw Data'!R940</f>
        <v>0.55380415112920556</v>
      </c>
      <c r="B941" s="6">
        <f>'raw Data'!S940</f>
        <v>3.9561199555090685</v>
      </c>
      <c r="C941" s="6">
        <f>'raw Data'!AK940</f>
        <v>0.28612633229105727</v>
      </c>
      <c r="D941" s="6">
        <f>'raw Data'!AL940</f>
        <v>3.5710387093973885</v>
      </c>
    </row>
    <row r="942" spans="1:4" x14ac:dyDescent="0.25">
      <c r="A942" s="6">
        <f>'raw Data'!R941</f>
        <v>0.55370721188282024</v>
      </c>
      <c r="B942" s="6">
        <f>'raw Data'!S941</f>
        <v>3.95600371614383</v>
      </c>
      <c r="C942" s="6">
        <f>'raw Data'!AK941</f>
        <v>0.28655726405762683</v>
      </c>
      <c r="D942" s="6">
        <f>'raw Data'!AL941</f>
        <v>3.5686246189885931</v>
      </c>
    </row>
    <row r="943" spans="1:4" x14ac:dyDescent="0.25">
      <c r="A943" s="6">
        <f>'raw Data'!R942</f>
        <v>0.55378239302603716</v>
      </c>
      <c r="B943" s="6">
        <f>'raw Data'!S942</f>
        <v>3.956535280136229</v>
      </c>
      <c r="C943" s="6">
        <f>'raw Data'!AK942</f>
        <v>0.2863146639614646</v>
      </c>
      <c r="D943" s="6">
        <f>'raw Data'!AL942</f>
        <v>3.5664582864998251</v>
      </c>
    </row>
    <row r="944" spans="1:4" x14ac:dyDescent="0.25">
      <c r="A944" s="6">
        <f>'raw Data'!R943</f>
        <v>0.55618311880789495</v>
      </c>
      <c r="B944" s="6">
        <f>'raw Data'!S943</f>
        <v>3.9562719187344904</v>
      </c>
      <c r="C944" s="6">
        <f>'raw Data'!AK943</f>
        <v>0.28669305349504554</v>
      </c>
      <c r="D944" s="6">
        <f>'raw Data'!AL943</f>
        <v>3.564655339778537</v>
      </c>
    </row>
    <row r="945" spans="1:4" x14ac:dyDescent="0.25">
      <c r="A945" s="6">
        <f>'raw Data'!R944</f>
        <v>0.55724032074794627</v>
      </c>
      <c r="B945" s="6">
        <f>'raw Data'!S944</f>
        <v>3.9558717058235988</v>
      </c>
      <c r="C945" s="6">
        <f>'raw Data'!AK944</f>
        <v>0.2874268327011662</v>
      </c>
      <c r="D945" s="6">
        <f>'raw Data'!AL944</f>
        <v>3.5630419246979854</v>
      </c>
    </row>
    <row r="946" spans="1:4" x14ac:dyDescent="0.25">
      <c r="A946" s="6">
        <f>'raw Data'!R945</f>
        <v>0.55745950626681962</v>
      </c>
      <c r="B946" s="6">
        <f>'raw Data'!S945</f>
        <v>3.9558990411558437</v>
      </c>
      <c r="C946" s="6">
        <f>'raw Data'!AK945</f>
        <v>0.28715875727538587</v>
      </c>
      <c r="D946" s="6">
        <f>'raw Data'!AL945</f>
        <v>3.5626244849751343</v>
      </c>
    </row>
    <row r="947" spans="1:4" x14ac:dyDescent="0.25">
      <c r="A947" s="6">
        <f>'raw Data'!R946</f>
        <v>0.5558669231924025</v>
      </c>
      <c r="B947" s="6">
        <f>'raw Data'!S946</f>
        <v>3.9557480944809909</v>
      </c>
      <c r="C947" s="6">
        <f>'raw Data'!AK946</f>
        <v>0.28709089647298824</v>
      </c>
      <c r="D947" s="6">
        <f>'raw Data'!AL946</f>
        <v>3.561043740708822</v>
      </c>
    </row>
    <row r="948" spans="1:4" x14ac:dyDescent="0.25">
      <c r="A948" s="6">
        <f>'raw Data'!R947</f>
        <v>0.55647621727135599</v>
      </c>
      <c r="B948" s="6">
        <f>'raw Data'!S947</f>
        <v>3.9554687053620601</v>
      </c>
      <c r="C948" s="6">
        <f>'raw Data'!AK947</f>
        <v>0.28622781493552274</v>
      </c>
      <c r="D948" s="6">
        <f>'raw Data'!AL947</f>
        <v>3.5626414155243049</v>
      </c>
    </row>
    <row r="949" spans="1:4" x14ac:dyDescent="0.25">
      <c r="A949" s="6">
        <f>'raw Data'!R948</f>
        <v>0.55459637294591446</v>
      </c>
      <c r="B949" s="6">
        <f>'raw Data'!S948</f>
        <v>3.9532661980952022</v>
      </c>
      <c r="C949" s="6">
        <f>'raw Data'!AK948</f>
        <v>0.28583069473406364</v>
      </c>
      <c r="D949" s="6">
        <f>'raw Data'!AL948</f>
        <v>3.5633767095002944</v>
      </c>
    </row>
    <row r="950" spans="1:4" x14ac:dyDescent="0.25">
      <c r="A950" s="6">
        <f>'raw Data'!R949</f>
        <v>0.55381383730856015</v>
      </c>
      <c r="B950" s="6">
        <f>'raw Data'!S949</f>
        <v>3.953246690220793</v>
      </c>
      <c r="C950" s="6">
        <f>'raw Data'!AK949</f>
        <v>0.28569197255282136</v>
      </c>
      <c r="D950" s="6">
        <f>'raw Data'!AL949</f>
        <v>3.5664629915703436</v>
      </c>
    </row>
    <row r="951" spans="1:4" x14ac:dyDescent="0.25">
      <c r="A951" s="6">
        <f>'raw Data'!R950</f>
        <v>0.55343087261713497</v>
      </c>
      <c r="B951" s="6">
        <f>'raw Data'!S950</f>
        <v>3.9518212179187269</v>
      </c>
      <c r="C951" s="6">
        <f>'raw Data'!AK950</f>
        <v>0.28517440996698634</v>
      </c>
      <c r="D951" s="6">
        <f>'raw Data'!AL950</f>
        <v>3.5669657274543365</v>
      </c>
    </row>
    <row r="952" spans="1:4" x14ac:dyDescent="0.25">
      <c r="A952" s="6">
        <f>'raw Data'!R951</f>
        <v>0.55192600746577125</v>
      </c>
      <c r="B952" s="6">
        <f>'raw Data'!S951</f>
        <v>3.9514477546177273</v>
      </c>
      <c r="C952" s="6">
        <f>'raw Data'!AK951</f>
        <v>0.28834057714285805</v>
      </c>
      <c r="D952" s="6">
        <f>'raw Data'!AL951</f>
        <v>3.5644823729772996</v>
      </c>
    </row>
    <row r="953" spans="1:4" x14ac:dyDescent="0.25">
      <c r="A953" s="6">
        <f>'raw Data'!R952</f>
        <v>0.5514481309062359</v>
      </c>
      <c r="B953" s="6">
        <f>'raw Data'!S952</f>
        <v>3.9523096093702379</v>
      </c>
      <c r="C953" s="6">
        <f>'raw Data'!AK952</f>
        <v>0.28947404120847825</v>
      </c>
      <c r="D953" s="6">
        <f>'raw Data'!AL952</f>
        <v>3.5610349344267553</v>
      </c>
    </row>
    <row r="954" spans="1:4" x14ac:dyDescent="0.25">
      <c r="A954" s="6">
        <f>'raw Data'!R953</f>
        <v>0.5514190032596844</v>
      </c>
      <c r="B954" s="6">
        <f>'raw Data'!S953</f>
        <v>3.9513959595681323</v>
      </c>
      <c r="C954" s="6">
        <f>'raw Data'!AK953</f>
        <v>0.28920043503987475</v>
      </c>
      <c r="D954" s="6">
        <f>'raw Data'!AL953</f>
        <v>3.5620314442683334</v>
      </c>
    </row>
    <row r="955" spans="1:4" x14ac:dyDescent="0.25">
      <c r="A955" s="6">
        <f>'raw Data'!R954</f>
        <v>0.55155195464477547</v>
      </c>
      <c r="B955" s="6">
        <f>'raw Data'!S954</f>
        <v>3.9509795444947216</v>
      </c>
      <c r="C955" s="6">
        <f>'raw Data'!AK954</f>
        <v>0.28669590888162677</v>
      </c>
      <c r="D955" s="6">
        <f>'raw Data'!AL954</f>
        <v>3.5633340869462198</v>
      </c>
    </row>
    <row r="956" spans="1:4" x14ac:dyDescent="0.25">
      <c r="A956" s="6">
        <f>'raw Data'!R955</f>
        <v>0.55218270752887211</v>
      </c>
      <c r="B956" s="6">
        <f>'raw Data'!S955</f>
        <v>3.9512887018149647</v>
      </c>
      <c r="C956" s="6">
        <f>'raw Data'!AK955</f>
        <v>0.28776303926392072</v>
      </c>
      <c r="D956" s="6">
        <f>'raw Data'!AL955</f>
        <v>3.5649747239355731</v>
      </c>
    </row>
    <row r="957" spans="1:4" x14ac:dyDescent="0.25">
      <c r="A957" s="6">
        <f>'raw Data'!R956</f>
        <v>0.55114746669259573</v>
      </c>
      <c r="B957" s="6">
        <f>'raw Data'!S956</f>
        <v>3.9503445018908834</v>
      </c>
      <c r="C957" s="6">
        <f>'raw Data'!AK956</f>
        <v>0.28816867000292706</v>
      </c>
      <c r="D957" s="6">
        <f>'raw Data'!AL956</f>
        <v>3.5639790398455804</v>
      </c>
    </row>
    <row r="958" spans="1:4" x14ac:dyDescent="0.25">
      <c r="A958" s="6">
        <f>'raw Data'!R957</f>
        <v>0.55021453529465081</v>
      </c>
      <c r="B958" s="6">
        <f>'raw Data'!S957</f>
        <v>3.9494544913479857</v>
      </c>
      <c r="C958" s="6">
        <f>'raw Data'!AK957</f>
        <v>0.28792109733209365</v>
      </c>
      <c r="D958" s="6">
        <f>'raw Data'!AL957</f>
        <v>3.566409714401066</v>
      </c>
    </row>
    <row r="959" spans="1:4" x14ac:dyDescent="0.25">
      <c r="A959" s="6">
        <f>'raw Data'!R958</f>
        <v>0.54949615225327109</v>
      </c>
      <c r="B959" s="6">
        <f>'raw Data'!S958</f>
        <v>3.9490832988747071</v>
      </c>
      <c r="C959" s="6">
        <f>'raw Data'!AK958</f>
        <v>0.28934542970506039</v>
      </c>
      <c r="D959" s="6">
        <f>'raw Data'!AL958</f>
        <v>3.5680910638213192</v>
      </c>
    </row>
    <row r="960" spans="1:4" x14ac:dyDescent="0.25">
      <c r="A960" s="6">
        <f>'raw Data'!R959</f>
        <v>0.54826988487599448</v>
      </c>
      <c r="B960" s="6">
        <f>'raw Data'!S959</f>
        <v>3.9484449737096012</v>
      </c>
      <c r="C960" s="6">
        <f>'raw Data'!AK959</f>
        <v>0.28642188247231654</v>
      </c>
      <c r="D960" s="6">
        <f>'raw Data'!AL959</f>
        <v>3.5691902305465826</v>
      </c>
    </row>
    <row r="961" spans="1:4" x14ac:dyDescent="0.25">
      <c r="A961" s="6">
        <f>'raw Data'!R960</f>
        <v>0.54782436322989092</v>
      </c>
      <c r="B961" s="6">
        <f>'raw Data'!S960</f>
        <v>3.9489805698010985</v>
      </c>
      <c r="C961" s="6">
        <f>'raw Data'!AK960</f>
        <v>0.28751110785409667</v>
      </c>
      <c r="D961" s="6">
        <f>'raw Data'!AL960</f>
        <v>3.5664239026201847</v>
      </c>
    </row>
    <row r="962" spans="1:4" x14ac:dyDescent="0.25">
      <c r="A962" s="6">
        <f>'raw Data'!R961</f>
        <v>0.5469719536627623</v>
      </c>
      <c r="B962" s="6">
        <f>'raw Data'!S961</f>
        <v>3.9487888166473959</v>
      </c>
      <c r="C962" s="6">
        <f>'raw Data'!AK961</f>
        <v>0.28969165703861316</v>
      </c>
      <c r="D962" s="6">
        <f>'raw Data'!AL961</f>
        <v>3.5643161951394489</v>
      </c>
    </row>
    <row r="963" spans="1:4" x14ac:dyDescent="0.25">
      <c r="A963" s="6">
        <f>'raw Data'!R962</f>
        <v>0.54574557280756808</v>
      </c>
      <c r="B963" s="6">
        <f>'raw Data'!S962</f>
        <v>3.9479186263717274</v>
      </c>
      <c r="C963" s="6">
        <f>'raw Data'!AK962</f>
        <v>0.28964891101537837</v>
      </c>
      <c r="D963" s="6">
        <f>'raw Data'!AL962</f>
        <v>3.5643277291068642</v>
      </c>
    </row>
    <row r="964" spans="1:4" x14ac:dyDescent="0.25">
      <c r="A964" s="6">
        <f>'raw Data'!R963</f>
        <v>0.54586099244917541</v>
      </c>
      <c r="B964" s="6">
        <f>'raw Data'!S963</f>
        <v>3.9480739470004202</v>
      </c>
      <c r="C964" s="6">
        <f>'raw Data'!AK963</f>
        <v>0.29169586307704287</v>
      </c>
      <c r="D964" s="6">
        <f>'raw Data'!AL963</f>
        <v>3.5624579980847666</v>
      </c>
    </row>
    <row r="965" spans="1:4" x14ac:dyDescent="0.25">
      <c r="A965" s="6">
        <f>'raw Data'!R964</f>
        <v>0.54751591516521525</v>
      </c>
      <c r="B965" s="6">
        <f>'raw Data'!S964</f>
        <v>3.9487792891712314</v>
      </c>
      <c r="C965" s="6">
        <f>'raw Data'!AK964</f>
        <v>0.29115687630946591</v>
      </c>
      <c r="D965" s="6">
        <f>'raw Data'!AL964</f>
        <v>3.5630933479573681</v>
      </c>
    </row>
    <row r="966" spans="1:4" x14ac:dyDescent="0.25">
      <c r="A966" s="6">
        <f>'raw Data'!R965</f>
        <v>0.54750493117619758</v>
      </c>
      <c r="B966" s="6">
        <f>'raw Data'!S965</f>
        <v>3.9484497248270189</v>
      </c>
      <c r="C966" s="6">
        <f>'raw Data'!AK965</f>
        <v>0.29289613955338595</v>
      </c>
      <c r="D966" s="6">
        <f>'raw Data'!AL965</f>
        <v>3.5670587641310494</v>
      </c>
    </row>
    <row r="967" spans="1:4" x14ac:dyDescent="0.25">
      <c r="A967" s="6">
        <f>'raw Data'!R966</f>
        <v>0.54680534446702689</v>
      </c>
      <c r="B967" s="6">
        <f>'raw Data'!S966</f>
        <v>3.9497397707406896</v>
      </c>
      <c r="C967" s="6">
        <f>'raw Data'!AK966</f>
        <v>0.28970699587184612</v>
      </c>
      <c r="D967" s="6">
        <f>'raw Data'!AL966</f>
        <v>3.5700974434854627</v>
      </c>
    </row>
    <row r="968" spans="1:4" x14ac:dyDescent="0.25">
      <c r="A968" s="6">
        <f>'raw Data'!R967</f>
        <v>0.54490116155414281</v>
      </c>
      <c r="B968" s="6">
        <f>'raw Data'!S967</f>
        <v>3.9491309777291494</v>
      </c>
      <c r="C968" s="6">
        <f>'raw Data'!AK967</f>
        <v>0.28958874055448414</v>
      </c>
      <c r="D968" s="6">
        <f>'raw Data'!AL967</f>
        <v>3.572667340215713</v>
      </c>
    </row>
    <row r="969" spans="1:4" x14ac:dyDescent="0.25">
      <c r="A969" s="6">
        <f>'raw Data'!R968</f>
        <v>0.54300613314836121</v>
      </c>
      <c r="B969" s="6">
        <f>'raw Data'!S968</f>
        <v>3.9476932447503259</v>
      </c>
      <c r="C969" s="6">
        <f>'raw Data'!AK968</f>
        <v>0.28930339149274414</v>
      </c>
      <c r="D969" s="6">
        <f>'raw Data'!AL968</f>
        <v>3.5709621839841481</v>
      </c>
    </row>
    <row r="970" spans="1:4" x14ac:dyDescent="0.25">
      <c r="A970" s="6">
        <f>'raw Data'!R969</f>
        <v>0.54283769252629643</v>
      </c>
      <c r="B970" s="6">
        <f>'raw Data'!S969</f>
        <v>3.947579751839529</v>
      </c>
      <c r="C970" s="6">
        <f>'raw Data'!AK969</f>
        <v>0.28897769486587582</v>
      </c>
      <c r="D970" s="6">
        <f>'raw Data'!AL969</f>
        <v>3.5709038132066699</v>
      </c>
    </row>
    <row r="971" spans="1:4" x14ac:dyDescent="0.25">
      <c r="A971" s="6">
        <f>'raw Data'!R970</f>
        <v>0.54438321237905507</v>
      </c>
      <c r="B971" s="6">
        <f>'raw Data'!S970</f>
        <v>3.9467170011129791</v>
      </c>
      <c r="C971" s="6">
        <f>'raw Data'!AK970</f>
        <v>0.28929731302056078</v>
      </c>
      <c r="D971" s="6">
        <f>'raw Data'!AL970</f>
        <v>3.5698965609616651</v>
      </c>
    </row>
    <row r="972" spans="1:4" x14ac:dyDescent="0.25">
      <c r="A972" s="6">
        <f>'raw Data'!R971</f>
        <v>0.54499830185887665</v>
      </c>
      <c r="B972" s="6">
        <f>'raw Data'!S971</f>
        <v>3.947992831484854</v>
      </c>
      <c r="C972" s="6">
        <f>'raw Data'!AK971</f>
        <v>0.28854244519947669</v>
      </c>
      <c r="D972" s="6">
        <f>'raw Data'!AL971</f>
        <v>3.5717497841832389</v>
      </c>
    </row>
    <row r="973" spans="1:4" x14ac:dyDescent="0.25">
      <c r="A973" s="6">
        <f>'raw Data'!R972</f>
        <v>0.54482837306956988</v>
      </c>
      <c r="B973" s="6">
        <f>'raw Data'!S972</f>
        <v>3.9470051992303263</v>
      </c>
      <c r="C973" s="6">
        <f>'raw Data'!AK972</f>
        <v>0.29008728970608977</v>
      </c>
      <c r="D973" s="6">
        <f>'raw Data'!AL972</f>
        <v>3.5697876996765681</v>
      </c>
    </row>
    <row r="974" spans="1:4" x14ac:dyDescent="0.25">
      <c r="A974" s="6">
        <f>'raw Data'!R973</f>
        <v>0.54287196755947054</v>
      </c>
      <c r="B974" s="6">
        <f>'raw Data'!S973</f>
        <v>3.9477812740335532</v>
      </c>
      <c r="C974" s="6">
        <f>'raw Data'!AK973</f>
        <v>0.28946511629125676</v>
      </c>
      <c r="D974" s="6">
        <f>'raw Data'!AL973</f>
        <v>3.5691518977787635</v>
      </c>
    </row>
    <row r="975" spans="1:4" x14ac:dyDescent="0.25">
      <c r="A975" s="6">
        <f>'raw Data'!R974</f>
        <v>0.54205876992383639</v>
      </c>
      <c r="B975" s="6">
        <f>'raw Data'!S974</f>
        <v>3.9478947440766112</v>
      </c>
      <c r="C975" s="6">
        <f>'raw Data'!AK974</f>
        <v>0.28900159111025459</v>
      </c>
      <c r="D975" s="6">
        <f>'raw Data'!AL974</f>
        <v>3.5684430182198743</v>
      </c>
    </row>
    <row r="976" spans="1:4" x14ac:dyDescent="0.25">
      <c r="A976" s="6">
        <f>'raw Data'!R975</f>
        <v>0.54203243943124457</v>
      </c>
      <c r="B976" s="6">
        <f>'raw Data'!S975</f>
        <v>3.9475749965869591</v>
      </c>
      <c r="C976" s="6">
        <f>'raw Data'!AK975</f>
        <v>0.28886186227241917</v>
      </c>
      <c r="D976" s="6">
        <f>'raw Data'!AL975</f>
        <v>3.5640053807953551</v>
      </c>
    </row>
    <row r="977" spans="1:4" x14ac:dyDescent="0.25">
      <c r="A977" s="6">
        <f>'raw Data'!R976</f>
        <v>0.54279910430275979</v>
      </c>
      <c r="B977" s="6">
        <f>'raw Data'!S976</f>
        <v>3.9473309676756756</v>
      </c>
      <c r="C977" s="6">
        <f>'raw Data'!AK976</f>
        <v>0.28860233835571875</v>
      </c>
      <c r="D977" s="6">
        <f>'raw Data'!AL976</f>
        <v>3.5652481314319449</v>
      </c>
    </row>
    <row r="978" spans="1:4" x14ac:dyDescent="0.25">
      <c r="A978" s="6">
        <f>'raw Data'!R977</f>
        <v>0.54268333069703911</v>
      </c>
      <c r="B978" s="6">
        <f>'raw Data'!S977</f>
        <v>3.9472291123461067</v>
      </c>
      <c r="C978" s="6">
        <f>'raw Data'!AK977</f>
        <v>0.28829781587549702</v>
      </c>
      <c r="D978" s="6">
        <f>'raw Data'!AL977</f>
        <v>3.5637424481485547</v>
      </c>
    </row>
    <row r="979" spans="1:4" x14ac:dyDescent="0.25">
      <c r="A979" s="6">
        <f>'raw Data'!R978</f>
        <v>0.54348068349598289</v>
      </c>
      <c r="B979" s="6">
        <f>'raw Data'!S978</f>
        <v>3.9475495399401557</v>
      </c>
      <c r="C979" s="6">
        <f>'raw Data'!AK978</f>
        <v>0.28690769617025513</v>
      </c>
      <c r="D979" s="6">
        <f>'raw Data'!AL978</f>
        <v>3.5640898413103477</v>
      </c>
    </row>
    <row r="980" spans="1:4" x14ac:dyDescent="0.25">
      <c r="A980" s="6">
        <f>'raw Data'!R979</f>
        <v>0.54350208263056055</v>
      </c>
      <c r="B980" s="6">
        <f>'raw Data'!S979</f>
        <v>3.9490118189810119</v>
      </c>
      <c r="C980" s="6">
        <f>'raw Data'!AK979</f>
        <v>0.28803065484159557</v>
      </c>
      <c r="D980" s="6">
        <f>'raw Data'!AL979</f>
        <v>3.565520739659676</v>
      </c>
    </row>
    <row r="981" spans="1:4" x14ac:dyDescent="0.25">
      <c r="A981" s="6">
        <f>'raw Data'!R980</f>
        <v>0.53954334727944875</v>
      </c>
      <c r="B981" s="6">
        <f>'raw Data'!S980</f>
        <v>3.9483087748953958</v>
      </c>
      <c r="C981" s="6">
        <f>'raw Data'!AK980</f>
        <v>0.28869825351625966</v>
      </c>
      <c r="D981" s="6">
        <f>'raw Data'!AL980</f>
        <v>3.5675995944542036</v>
      </c>
    </row>
    <row r="982" spans="1:4" x14ac:dyDescent="0.25">
      <c r="A982" s="6">
        <f>'raw Data'!R981</f>
        <v>0.53921201681300135</v>
      </c>
      <c r="B982" s="6">
        <f>'raw Data'!S981</f>
        <v>3.9495201136678393</v>
      </c>
      <c r="C982" s="6">
        <f>'raw Data'!AK981</f>
        <v>0.28896808518312539</v>
      </c>
      <c r="D982" s="6">
        <f>'raw Data'!AL981</f>
        <v>3.5669307098534331</v>
      </c>
    </row>
    <row r="983" spans="1:4" x14ac:dyDescent="0.25">
      <c r="A983" s="6">
        <f>'raw Data'!R982</f>
        <v>0.54046240153623581</v>
      </c>
      <c r="B983" s="6">
        <f>'raw Data'!S982</f>
        <v>3.9487019283920421</v>
      </c>
      <c r="C983" s="6">
        <f>'raw Data'!AK982</f>
        <v>0.28858842883029051</v>
      </c>
      <c r="D983" s="6">
        <f>'raw Data'!AL982</f>
        <v>3.5709910078027813</v>
      </c>
    </row>
    <row r="984" spans="1:4" x14ac:dyDescent="0.25">
      <c r="A984" s="6">
        <f>'raw Data'!R983</f>
        <v>0.54211823040229123</v>
      </c>
      <c r="B984" s="6">
        <f>'raw Data'!S983</f>
        <v>3.9513970374771121</v>
      </c>
      <c r="C984" s="6">
        <f>'raw Data'!AK983</f>
        <v>0.29020794924631693</v>
      </c>
      <c r="D984" s="6">
        <f>'raw Data'!AL983</f>
        <v>3.5703680841993548</v>
      </c>
    </row>
    <row r="985" spans="1:4" x14ac:dyDescent="0.25">
      <c r="A985" s="6">
        <f>'raw Data'!R984</f>
        <v>0.53954026768761776</v>
      </c>
      <c r="B985" s="6">
        <f>'raw Data'!S984</f>
        <v>3.9517810678760079</v>
      </c>
      <c r="C985" s="6">
        <f>'raw Data'!AK984</f>
        <v>0.29077342378330612</v>
      </c>
      <c r="D985" s="6">
        <f>'raw Data'!AL984</f>
        <v>3.5679342304475168</v>
      </c>
    </row>
    <row r="986" spans="1:4" x14ac:dyDescent="0.25">
      <c r="A986" s="6">
        <f>'raw Data'!R985</f>
        <v>0.53875634982394904</v>
      </c>
      <c r="B986" s="6">
        <f>'raw Data'!S985</f>
        <v>3.9513367862557685</v>
      </c>
      <c r="C986" s="6">
        <f>'raw Data'!AK985</f>
        <v>0.28486922591470842</v>
      </c>
      <c r="D986" s="6">
        <f>'raw Data'!AL985</f>
        <v>3.5651265859496588</v>
      </c>
    </row>
    <row r="987" spans="1:4" x14ac:dyDescent="0.25">
      <c r="A987" s="6">
        <f>'raw Data'!R986</f>
        <v>0.53752917665385758</v>
      </c>
      <c r="B987" s="6">
        <f>'raw Data'!S986</f>
        <v>3.951763629325669</v>
      </c>
      <c r="C987" s="6">
        <f>'raw Data'!AK986</f>
        <v>0.28647401678301593</v>
      </c>
      <c r="D987" s="6">
        <f>'raw Data'!AL986</f>
        <v>3.5614814825688761</v>
      </c>
    </row>
    <row r="988" spans="1:4" x14ac:dyDescent="0.25">
      <c r="A988" s="6">
        <f>'raw Data'!R987</f>
        <v>0.54359147201567437</v>
      </c>
      <c r="B988" s="6">
        <f>'raw Data'!S987</f>
        <v>3.9513103755600376</v>
      </c>
      <c r="C988" s="6">
        <f>'raw Data'!AK987</f>
        <v>0.28677091313154779</v>
      </c>
      <c r="D988" s="6">
        <f>'raw Data'!AL987</f>
        <v>3.5612307649150678</v>
      </c>
    </row>
    <row r="989" spans="1:4" x14ac:dyDescent="0.25">
      <c r="A989" s="6">
        <f>'raw Data'!R988</f>
        <v>0.54478862161027575</v>
      </c>
      <c r="B989" s="6">
        <f>'raw Data'!S988</f>
        <v>3.9519421403351394</v>
      </c>
      <c r="C989" s="6">
        <f>'raw Data'!AK988</f>
        <v>0.28481051778348959</v>
      </c>
      <c r="D989" s="6">
        <f>'raw Data'!AL988</f>
        <v>3.5605019736276553</v>
      </c>
    </row>
    <row r="990" spans="1:4" x14ac:dyDescent="0.25">
      <c r="A990" s="6">
        <f>'raw Data'!R989</f>
        <v>0.54803835180874894</v>
      </c>
      <c r="B990" s="6">
        <f>'raw Data'!S989</f>
        <v>3.953579942287782</v>
      </c>
      <c r="C990" s="6">
        <f>'raw Data'!AK989</f>
        <v>0.28524846143441185</v>
      </c>
      <c r="D990" s="6">
        <f>'raw Data'!AL989</f>
        <v>3.5596437329336457</v>
      </c>
    </row>
    <row r="991" spans="1:4" x14ac:dyDescent="0.25">
      <c r="A991" s="6">
        <f>'raw Data'!R990</f>
        <v>0.54898667950586832</v>
      </c>
      <c r="B991" s="6">
        <f>'raw Data'!S990</f>
        <v>3.9542956115008514</v>
      </c>
      <c r="C991" s="6">
        <f>'raw Data'!AK990</f>
        <v>0.28344709313547617</v>
      </c>
      <c r="D991" s="6">
        <f>'raw Data'!AL990</f>
        <v>3.5588989050331592</v>
      </c>
    </row>
    <row r="992" spans="1:4" x14ac:dyDescent="0.25">
      <c r="A992" s="6">
        <f>'raw Data'!R991</f>
        <v>0.55143842178498725</v>
      </c>
      <c r="B992" s="6">
        <f>'raw Data'!S991</f>
        <v>3.9549929060871993</v>
      </c>
      <c r="C992" s="6">
        <f>'raw Data'!AK991</f>
        <v>0.28313706167827035</v>
      </c>
      <c r="D992" s="6">
        <f>'raw Data'!AL991</f>
        <v>3.5607217151424777</v>
      </c>
    </row>
    <row r="993" spans="1:4" x14ac:dyDescent="0.25">
      <c r="A993" s="6">
        <f>'raw Data'!R992</f>
        <v>0.55317991759455143</v>
      </c>
      <c r="B993" s="6">
        <f>'raw Data'!S992</f>
        <v>3.9557212634073866</v>
      </c>
      <c r="C993" s="6">
        <f>'raw Data'!AK992</f>
        <v>0.28494257421289221</v>
      </c>
      <c r="D993" s="6">
        <f>'raw Data'!AL992</f>
        <v>3.5615221473255594</v>
      </c>
    </row>
    <row r="994" spans="1:4" x14ac:dyDescent="0.25">
      <c r="A994" s="6">
        <f>'raw Data'!R993</f>
        <v>0.55419672765107453</v>
      </c>
      <c r="B994" s="6">
        <f>'raw Data'!S993</f>
        <v>3.9545115923849203</v>
      </c>
      <c r="C994" s="6">
        <f>'raw Data'!AK993</f>
        <v>0.28526672804255765</v>
      </c>
      <c r="D994" s="6">
        <f>'raw Data'!AL993</f>
        <v>3.5592914378214324</v>
      </c>
    </row>
    <row r="995" spans="1:4" x14ac:dyDescent="0.25">
      <c r="A995" s="6">
        <f>'raw Data'!R994</f>
        <v>0.5568483609620366</v>
      </c>
      <c r="B995" s="6">
        <f>'raw Data'!S994</f>
        <v>3.9551239868238577</v>
      </c>
      <c r="C995" s="6">
        <f>'raw Data'!AK994</f>
        <v>0.2837785280419568</v>
      </c>
      <c r="D995" s="6">
        <f>'raw Data'!AL994</f>
        <v>3.5608600299667024</v>
      </c>
    </row>
    <row r="996" spans="1:4" x14ac:dyDescent="0.25">
      <c r="A996" s="6">
        <f>'raw Data'!R995</f>
        <v>0.55836217663478338</v>
      </c>
      <c r="B996" s="6">
        <f>'raw Data'!S995</f>
        <v>3.9556418109641704</v>
      </c>
      <c r="C996" s="6">
        <f>'raw Data'!AK995</f>
        <v>0.28402285513624997</v>
      </c>
      <c r="D996" s="6">
        <f>'raw Data'!AL995</f>
        <v>3.5599993281648721</v>
      </c>
    </row>
    <row r="997" spans="1:4" x14ac:dyDescent="0.25">
      <c r="A997" s="6">
        <f>'raw Data'!R996</f>
        <v>0.55796281004546122</v>
      </c>
      <c r="B997" s="6">
        <f>'raw Data'!S996</f>
        <v>3.9555318437912992</v>
      </c>
      <c r="C997" s="6">
        <f>'raw Data'!AK996</f>
        <v>0.28353525280457964</v>
      </c>
      <c r="D997" s="6">
        <f>'raw Data'!AL996</f>
        <v>3.5585870587059514</v>
      </c>
    </row>
    <row r="998" spans="1:4" x14ac:dyDescent="0.25">
      <c r="A998" s="6">
        <f>'raw Data'!R997</f>
        <v>0.55756393202498966</v>
      </c>
      <c r="B998" s="6">
        <f>'raw Data'!S997</f>
        <v>3.9551176564543828</v>
      </c>
      <c r="C998" s="6">
        <f>'raw Data'!AK997</f>
        <v>0.28357608066796464</v>
      </c>
      <c r="D998" s="6">
        <f>'raw Data'!AL997</f>
        <v>3.5576366955974912</v>
      </c>
    </row>
    <row r="999" spans="1:4" x14ac:dyDescent="0.25">
      <c r="A999" s="6">
        <f>'raw Data'!R998</f>
        <v>0.55638494415625017</v>
      </c>
      <c r="B999" s="6">
        <f>'raw Data'!S998</f>
        <v>3.9526568857729485</v>
      </c>
      <c r="C999" s="6">
        <f>'raw Data'!AK998</f>
        <v>0.2838086180718416</v>
      </c>
      <c r="D999" s="6">
        <f>'raw Data'!AL998</f>
        <v>3.5572850075346709</v>
      </c>
    </row>
    <row r="1000" spans="1:4" x14ac:dyDescent="0.25">
      <c r="A1000" s="6">
        <f>'raw Data'!R999</f>
        <v>0.55357939096611253</v>
      </c>
      <c r="B1000" s="6">
        <f>'raw Data'!S999</f>
        <v>3.9525656013925592</v>
      </c>
      <c r="C1000" s="6">
        <f>'raw Data'!AK999</f>
        <v>0.28492575325089936</v>
      </c>
      <c r="D1000" s="6">
        <f>'raw Data'!AL999</f>
        <v>3.5575687049127391</v>
      </c>
    </row>
    <row r="1001" spans="1:4" x14ac:dyDescent="0.25">
      <c r="A1001" s="6">
        <f>'raw Data'!R1000</f>
        <v>0.55379872971921162</v>
      </c>
      <c r="B1001" s="6">
        <f>'raw Data'!S1000</f>
        <v>3.9529565753944715</v>
      </c>
      <c r="C1001" s="6">
        <f>'raw Data'!AK1000</f>
        <v>0.28473856893708122</v>
      </c>
      <c r="D1001" s="6">
        <f>'raw Data'!AL1000</f>
        <v>3.5583451010914957</v>
      </c>
    </row>
    <row r="1002" spans="1:4" x14ac:dyDescent="0.25">
      <c r="A1002" s="6">
        <f>'raw Data'!R1001</f>
        <v>0.55416341666596491</v>
      </c>
      <c r="B1002" s="6">
        <f>'raw Data'!S1001</f>
        <v>3.9522256623631504</v>
      </c>
      <c r="C1002" s="6">
        <f>'raw Data'!AK1001</f>
        <v>0.28235702514759259</v>
      </c>
      <c r="D1002" s="6">
        <f>'raw Data'!AL1001</f>
        <v>3.5593558851018052</v>
      </c>
    </row>
    <row r="1003" spans="1:4" x14ac:dyDescent="0.25">
      <c r="A1003" s="6">
        <f>'raw Data'!R1002</f>
        <v>0.74475516595776203</v>
      </c>
      <c r="B1003" s="6">
        <f>'raw Data'!S1002</f>
        <v>4.0583948160042693</v>
      </c>
      <c r="C1003" s="6">
        <f>'raw Data'!AK1002</f>
        <v>0.15605862276540269</v>
      </c>
      <c r="D1003" s="6">
        <f>'raw Data'!AL1002</f>
        <v>3.4750963259239409</v>
      </c>
    </row>
    <row r="1004" spans="1:4" x14ac:dyDescent="0.25">
      <c r="A1004" s="6">
        <f>'raw Data'!R1003</f>
        <v>0.74664650478299666</v>
      </c>
      <c r="B1004" s="6">
        <f>'raw Data'!S1003</f>
        <v>4.0585106506429911</v>
      </c>
      <c r="C1004" s="6">
        <f>'raw Data'!AK1003</f>
        <v>0.1558737668007481</v>
      </c>
      <c r="D1004" s="6">
        <f>'raw Data'!AL1003</f>
        <v>3.4742923474703207</v>
      </c>
    </row>
    <row r="1005" spans="1:4" x14ac:dyDescent="0.25">
      <c r="A1005" s="6">
        <f>'raw Data'!R1004</f>
        <v>0.74910115819040846</v>
      </c>
      <c r="B1005" s="6">
        <f>'raw Data'!S1004</f>
        <v>4.0594913557636056</v>
      </c>
      <c r="C1005" s="6">
        <f>'raw Data'!AK1004</f>
        <v>0.15525308857594167</v>
      </c>
      <c r="D1005" s="6">
        <f>'raw Data'!AL1004</f>
        <v>3.475252159311915</v>
      </c>
    </row>
    <row r="1006" spans="1:4" x14ac:dyDescent="0.25">
      <c r="A1006" s="6">
        <f>'raw Data'!R1005</f>
        <v>0.74831685527188396</v>
      </c>
      <c r="B1006" s="6">
        <f>'raw Data'!S1005</f>
        <v>4.0602768357564427</v>
      </c>
      <c r="C1006" s="6">
        <f>'raw Data'!AK1005</f>
        <v>0.15409417765508132</v>
      </c>
      <c r="D1006" s="6">
        <f>'raw Data'!AL1005</f>
        <v>3.474210270877045</v>
      </c>
    </row>
    <row r="1007" spans="1:4" x14ac:dyDescent="0.25">
      <c r="A1007" s="6">
        <f>'raw Data'!R1006</f>
        <v>0.75157661138127174</v>
      </c>
      <c r="B1007" s="6">
        <f>'raw Data'!S1006</f>
        <v>4.0601649964841293</v>
      </c>
      <c r="C1007" s="6">
        <f>'raw Data'!AK1006</f>
        <v>0.15254391424935962</v>
      </c>
      <c r="D1007" s="6">
        <f>'raw Data'!AL1006</f>
        <v>3.4749840156624852</v>
      </c>
    </row>
    <row r="1008" spans="1:4" x14ac:dyDescent="0.25">
      <c r="A1008" s="6">
        <f>'raw Data'!R1007</f>
        <v>0.75016364022748239</v>
      </c>
      <c r="B1008" s="6">
        <f>'raw Data'!S1007</f>
        <v>4.0592556219633211</v>
      </c>
      <c r="C1008" s="6">
        <f>'raw Data'!AK1007</f>
        <v>0.14978232240285697</v>
      </c>
      <c r="D1008" s="6">
        <f>'raw Data'!AL1007</f>
        <v>3.4692811242088317</v>
      </c>
    </row>
    <row r="1009" spans="1:4" x14ac:dyDescent="0.25">
      <c r="A1009" s="6">
        <f>'raw Data'!R1008</f>
        <v>0.75031598454398707</v>
      </c>
      <c r="B1009" s="6">
        <f>'raw Data'!S1008</f>
        <v>4.05998156419263</v>
      </c>
      <c r="C1009" s="6">
        <f>'raw Data'!AK1008</f>
        <v>0.14840952561049525</v>
      </c>
      <c r="D1009" s="6">
        <f>'raw Data'!AL1008</f>
        <v>3.4697089364183471</v>
      </c>
    </row>
    <row r="1010" spans="1:4" x14ac:dyDescent="0.25">
      <c r="A1010" s="6">
        <f>'raw Data'!R1009</f>
        <v>0.75152091384179265</v>
      </c>
      <c r="B1010" s="6">
        <f>'raw Data'!S1009</f>
        <v>4.0588295916794497</v>
      </c>
      <c r="C1010" s="6">
        <f>'raw Data'!AK1009</f>
        <v>0.14752144441228687</v>
      </c>
      <c r="D1010" s="6">
        <f>'raw Data'!AL1009</f>
        <v>3.4665135536327081</v>
      </c>
    </row>
    <row r="1011" spans="1:4" x14ac:dyDescent="0.25">
      <c r="A1011" s="6">
        <f>'raw Data'!R1010</f>
        <v>0.75138714403309492</v>
      </c>
      <c r="B1011" s="6">
        <f>'raw Data'!S1010</f>
        <v>4.0590312438449878</v>
      </c>
      <c r="C1011" s="6">
        <f>'raw Data'!AK1010</f>
        <v>0.14985684774305857</v>
      </c>
      <c r="D1011" s="6">
        <f>'raw Data'!AL1010</f>
        <v>3.4650678914191224</v>
      </c>
    </row>
    <row r="1012" spans="1:4" x14ac:dyDescent="0.25">
      <c r="A1012" s="6">
        <f>'raw Data'!R1011</f>
        <v>0.75038172597476815</v>
      </c>
      <c r="B1012" s="6">
        <f>'raw Data'!S1011</f>
        <v>4.0595183681536078</v>
      </c>
      <c r="C1012" s="6">
        <f>'raw Data'!AK1011</f>
        <v>0.15045387620450068</v>
      </c>
      <c r="D1012" s="6">
        <f>'raw Data'!AL1011</f>
        <v>3.4657824581768888</v>
      </c>
    </row>
    <row r="1013" spans="1:4" x14ac:dyDescent="0.25">
      <c r="A1013" s="6">
        <f>'raw Data'!R1012</f>
        <v>0.74815420718209158</v>
      </c>
      <c r="B1013" s="6">
        <f>'raw Data'!S1012</f>
        <v>4.0591726257546767</v>
      </c>
      <c r="C1013" s="6">
        <f>'raw Data'!AK1012</f>
        <v>0.15188439456520619</v>
      </c>
      <c r="D1013" s="6">
        <f>'raw Data'!AL1012</f>
        <v>3.4636269554380168</v>
      </c>
    </row>
    <row r="1014" spans="1:4" x14ac:dyDescent="0.25">
      <c r="A1014" s="6">
        <f>'raw Data'!R1013</f>
        <v>0.74916246077035953</v>
      </c>
      <c r="B1014" s="6">
        <f>'raw Data'!S1013</f>
        <v>4.0593955462763205</v>
      </c>
      <c r="C1014" s="6">
        <f>'raw Data'!AK1013</f>
        <v>0.15204092847372055</v>
      </c>
      <c r="D1014" s="6">
        <f>'raw Data'!AL1013</f>
        <v>3.4624846129420646</v>
      </c>
    </row>
    <row r="1015" spans="1:4" x14ac:dyDescent="0.25">
      <c r="A1015" s="6">
        <f>'raw Data'!R1014</f>
        <v>0.74722989003568907</v>
      </c>
      <c r="B1015" s="6">
        <f>'raw Data'!S1014</f>
        <v>4.0586777143350528</v>
      </c>
      <c r="C1015" s="6">
        <f>'raw Data'!AK1014</f>
        <v>0.15240949099243273</v>
      </c>
      <c r="D1015" s="6">
        <f>'raw Data'!AL1014</f>
        <v>3.4625437247133188</v>
      </c>
    </row>
    <row r="1016" spans="1:4" x14ac:dyDescent="0.25">
      <c r="A1016" s="6">
        <f>'raw Data'!R1015</f>
        <v>0.74642515838735513</v>
      </c>
      <c r="B1016" s="6">
        <f>'raw Data'!S1015</f>
        <v>4.0586720321817058</v>
      </c>
      <c r="C1016" s="6">
        <f>'raw Data'!AK1015</f>
        <v>0.15279959998739923</v>
      </c>
      <c r="D1016" s="6">
        <f>'raw Data'!AL1015</f>
        <v>3.4577399562348106</v>
      </c>
    </row>
    <row r="1017" spans="1:4" x14ac:dyDescent="0.25">
      <c r="A1017" s="6">
        <f>'raw Data'!R1016</f>
        <v>0.74453184740917111</v>
      </c>
      <c r="B1017" s="6">
        <f>'raw Data'!S1016</f>
        <v>4.0588025352000336</v>
      </c>
      <c r="C1017" s="6">
        <f>'raw Data'!AK1016</f>
        <v>0.15233515565330286</v>
      </c>
      <c r="D1017" s="6">
        <f>'raw Data'!AL1016</f>
        <v>3.455952646638432</v>
      </c>
    </row>
    <row r="1018" spans="1:4" x14ac:dyDescent="0.25">
      <c r="A1018" s="6">
        <f>'raw Data'!R1017</f>
        <v>0.74785937356317334</v>
      </c>
      <c r="B1018" s="6">
        <f>'raw Data'!S1017</f>
        <v>4.0588623285312675</v>
      </c>
      <c r="C1018" s="6">
        <f>'raw Data'!AK1017</f>
        <v>0.1484169152260936</v>
      </c>
      <c r="D1018" s="6">
        <f>'raw Data'!AL1017</f>
        <v>3.4550630520091228</v>
      </c>
    </row>
    <row r="1019" spans="1:4" x14ac:dyDescent="0.25">
      <c r="A1019" s="6">
        <f>'raw Data'!R1018</f>
        <v>0.74348339351354076</v>
      </c>
      <c r="B1019" s="6">
        <f>'raw Data'!S1018</f>
        <v>4.0588371836673831</v>
      </c>
      <c r="C1019" s="6">
        <f>'raw Data'!AK1018</f>
        <v>0.15047927168787625</v>
      </c>
      <c r="D1019" s="6">
        <f>'raw Data'!AL1018</f>
        <v>3.4541764717090953</v>
      </c>
    </row>
    <row r="1020" spans="1:4" x14ac:dyDescent="0.25">
      <c r="A1020" s="6">
        <f>'raw Data'!R1019</f>
        <v>0.74291283537959452</v>
      </c>
      <c r="B1020" s="6">
        <f>'raw Data'!S1019</f>
        <v>4.0579973846489228</v>
      </c>
      <c r="C1020" s="6">
        <f>'raw Data'!AK1019</f>
        <v>0.1489729372461697</v>
      </c>
      <c r="D1020" s="6">
        <f>'raw Data'!AL1019</f>
        <v>3.4565811699662228</v>
      </c>
    </row>
    <row r="1021" spans="1:4" x14ac:dyDescent="0.25">
      <c r="A1021" s="6">
        <f>'raw Data'!R1020</f>
        <v>0.74276091478799799</v>
      </c>
      <c r="B1021" s="6">
        <f>'raw Data'!S1020</f>
        <v>4.056593435395631</v>
      </c>
      <c r="C1021" s="6">
        <f>'raw Data'!AK1020</f>
        <v>0.14894383509426382</v>
      </c>
      <c r="D1021" s="6">
        <f>'raw Data'!AL1020</f>
        <v>3.4558412379142105</v>
      </c>
    </row>
    <row r="1022" spans="1:4" x14ac:dyDescent="0.25">
      <c r="A1022" s="6">
        <f>'raw Data'!R1021</f>
        <v>0.74208557915369544</v>
      </c>
      <c r="B1022" s="6">
        <f>'raw Data'!S1021</f>
        <v>4.0579308842357014</v>
      </c>
      <c r="C1022" s="6">
        <f>'raw Data'!AK1021</f>
        <v>0.14872815930877276</v>
      </c>
      <c r="D1022" s="6">
        <f>'raw Data'!AL1021</f>
        <v>3.4576595765376874</v>
      </c>
    </row>
    <row r="1023" spans="1:4" x14ac:dyDescent="0.25">
      <c r="A1023" s="6">
        <f>'raw Data'!R1022</f>
        <v>0.74134998492124993</v>
      </c>
      <c r="B1023" s="6">
        <f>'raw Data'!S1022</f>
        <v>4.0578952608380368</v>
      </c>
      <c r="C1023" s="6">
        <f>'raw Data'!AK1022</f>
        <v>0.14922875517992265</v>
      </c>
      <c r="D1023" s="6">
        <f>'raw Data'!AL1022</f>
        <v>3.4574415665427027</v>
      </c>
    </row>
    <row r="1024" spans="1:4" x14ac:dyDescent="0.25">
      <c r="A1024" s="6">
        <f>'raw Data'!R1023</f>
        <v>0.74003973091986897</v>
      </c>
      <c r="B1024" s="6">
        <f>'raw Data'!S1023</f>
        <v>4.0568996895559772</v>
      </c>
      <c r="C1024" s="6">
        <f>'raw Data'!AK1023</f>
        <v>0.15025899324428854</v>
      </c>
      <c r="D1024" s="6">
        <f>'raw Data'!AL1023</f>
        <v>3.4595961715515813</v>
      </c>
    </row>
    <row r="1025" spans="1:4" x14ac:dyDescent="0.25">
      <c r="A1025" s="6">
        <f>'raw Data'!R1024</f>
        <v>0.74182656554612803</v>
      </c>
      <c r="B1025" s="6">
        <f>'raw Data'!S1024</f>
        <v>4.0568549929145004</v>
      </c>
      <c r="C1025" s="6">
        <f>'raw Data'!AK1024</f>
        <v>0.15049319009266901</v>
      </c>
      <c r="D1025" s="6">
        <f>'raw Data'!AL1024</f>
        <v>3.4608511521156098</v>
      </c>
    </row>
    <row r="1026" spans="1:4" x14ac:dyDescent="0.25">
      <c r="A1026" s="6">
        <f>'raw Data'!R1025</f>
        <v>0.74126363092849401</v>
      </c>
      <c r="B1026" s="6">
        <f>'raw Data'!S1025</f>
        <v>4.0568469008474919</v>
      </c>
      <c r="C1026" s="6">
        <f>'raw Data'!AK1025</f>
        <v>0.14854365576162018</v>
      </c>
      <c r="D1026" s="6">
        <f>'raw Data'!AL1025</f>
        <v>3.4623529642541477</v>
      </c>
    </row>
    <row r="1027" spans="1:4" x14ac:dyDescent="0.25">
      <c r="A1027" s="6">
        <f>'raw Data'!R1026</f>
        <v>0.74467256958893902</v>
      </c>
      <c r="B1027" s="6">
        <f>'raw Data'!S1026</f>
        <v>4.0559026150991357</v>
      </c>
      <c r="C1027" s="6">
        <f>'raw Data'!AK1026</f>
        <v>0.14888645979973217</v>
      </c>
      <c r="D1027" s="6">
        <f>'raw Data'!AL1026</f>
        <v>3.4608473710250713</v>
      </c>
    </row>
    <row r="1028" spans="1:4" x14ac:dyDescent="0.25">
      <c r="A1028" s="6">
        <f>'raw Data'!R1027</f>
        <v>0.74233398952171414</v>
      </c>
      <c r="B1028" s="6">
        <f>'raw Data'!S1027</f>
        <v>4.0563337249657483</v>
      </c>
      <c r="C1028" s="6">
        <f>'raw Data'!AK1027</f>
        <v>0.14850671182023026</v>
      </c>
      <c r="D1028" s="6">
        <f>'raw Data'!AL1027</f>
        <v>3.4632742215720369</v>
      </c>
    </row>
    <row r="1029" spans="1:4" x14ac:dyDescent="0.25">
      <c r="A1029" s="6">
        <f>'raw Data'!R1028</f>
        <v>0.73987375046737647</v>
      </c>
      <c r="B1029" s="6">
        <f>'raw Data'!S1028</f>
        <v>4.0560292135033746</v>
      </c>
      <c r="C1029" s="6">
        <f>'raw Data'!AK1028</f>
        <v>0.14838407750981533</v>
      </c>
      <c r="D1029" s="6">
        <f>'raw Data'!AL1028</f>
        <v>3.4631875436184791</v>
      </c>
    </row>
    <row r="1030" spans="1:4" x14ac:dyDescent="0.25">
      <c r="A1030" s="6">
        <f>'raw Data'!R1029</f>
        <v>0.74039470219668979</v>
      </c>
      <c r="B1030" s="6">
        <f>'raw Data'!S1029</f>
        <v>4.0550522659440889</v>
      </c>
      <c r="C1030" s="6">
        <f>'raw Data'!AK1029</f>
        <v>0.14959591142985645</v>
      </c>
      <c r="D1030" s="6">
        <f>'raw Data'!AL1029</f>
        <v>3.4617655147931923</v>
      </c>
    </row>
    <row r="1031" spans="1:4" x14ac:dyDescent="0.25">
      <c r="A1031" s="6">
        <f>'raw Data'!R1030</f>
        <v>0.73989637487664861</v>
      </c>
      <c r="B1031" s="6">
        <f>'raw Data'!S1030</f>
        <v>4.0556246555819033</v>
      </c>
      <c r="C1031" s="6">
        <f>'raw Data'!AK1030</f>
        <v>0.14805338907722096</v>
      </c>
      <c r="D1031" s="6">
        <f>'raw Data'!AL1030</f>
        <v>3.4637771264530919</v>
      </c>
    </row>
    <row r="1032" spans="1:4" x14ac:dyDescent="0.25">
      <c r="A1032" s="6">
        <f>'raw Data'!R1031</f>
        <v>0.74006985167831207</v>
      </c>
      <c r="B1032" s="6">
        <f>'raw Data'!S1031</f>
        <v>4.0564445634290145</v>
      </c>
      <c r="C1032" s="6">
        <f>'raw Data'!AK1031</f>
        <v>0.14631533130388441</v>
      </c>
      <c r="D1032" s="6">
        <f>'raw Data'!AL1031</f>
        <v>3.4597709489255046</v>
      </c>
    </row>
    <row r="1033" spans="1:4" x14ac:dyDescent="0.25">
      <c r="A1033" s="6">
        <f>'raw Data'!R1032</f>
        <v>0.73913148205537038</v>
      </c>
      <c r="B1033" s="6">
        <f>'raw Data'!S1032</f>
        <v>4.0556608199904307</v>
      </c>
      <c r="C1033" s="6">
        <f>'raw Data'!AK1032</f>
        <v>0.14603085521593293</v>
      </c>
      <c r="D1033" s="6">
        <f>'raw Data'!AL1032</f>
        <v>3.4597184383809454</v>
      </c>
    </row>
    <row r="1034" spans="1:4" x14ac:dyDescent="0.25">
      <c r="A1034" s="6">
        <f>'raw Data'!R1033</f>
        <v>0.73727123090746305</v>
      </c>
      <c r="B1034" s="6">
        <f>'raw Data'!S1033</f>
        <v>4.0563955559553966</v>
      </c>
      <c r="C1034" s="6">
        <f>'raw Data'!AK1033</f>
        <v>0.1467423349331862</v>
      </c>
      <c r="D1034" s="6">
        <f>'raw Data'!AL1033</f>
        <v>3.4577167145767462</v>
      </c>
    </row>
    <row r="1035" spans="1:4" x14ac:dyDescent="0.25">
      <c r="A1035" s="6">
        <f>'raw Data'!R1034</f>
        <v>0.73755061560359525</v>
      </c>
      <c r="B1035" s="6">
        <f>'raw Data'!S1034</f>
        <v>4.0564326629292768</v>
      </c>
      <c r="C1035" s="6">
        <f>'raw Data'!AK1034</f>
        <v>0.14669875547961203</v>
      </c>
      <c r="D1035" s="6">
        <f>'raw Data'!AL1034</f>
        <v>3.4560332444868145</v>
      </c>
    </row>
    <row r="1036" spans="1:4" x14ac:dyDescent="0.25">
      <c r="A1036" s="6">
        <f>'raw Data'!R1035</f>
        <v>0.73968457356996908</v>
      </c>
      <c r="B1036" s="6">
        <f>'raw Data'!S1035</f>
        <v>4.0558179091350608</v>
      </c>
      <c r="C1036" s="6">
        <f>'raw Data'!AK1035</f>
        <v>0.14874704319294355</v>
      </c>
      <c r="D1036" s="6">
        <f>'raw Data'!AL1035</f>
        <v>3.4513629042824316</v>
      </c>
    </row>
    <row r="1037" spans="1:4" x14ac:dyDescent="0.25">
      <c r="A1037" s="6">
        <f>'raw Data'!R1036</f>
        <v>0.74188328478271803</v>
      </c>
      <c r="B1037" s="6">
        <f>'raw Data'!S1036</f>
        <v>4.0570708252732821</v>
      </c>
      <c r="C1037" s="6">
        <f>'raw Data'!AK1036</f>
        <v>0.14816460970660808</v>
      </c>
      <c r="D1037" s="6">
        <f>'raw Data'!AL1036</f>
        <v>3.4527680011698574</v>
      </c>
    </row>
    <row r="1038" spans="1:4" x14ac:dyDescent="0.25">
      <c r="A1038" s="6">
        <f>'raw Data'!R1037</f>
        <v>0.74099631176172431</v>
      </c>
      <c r="B1038" s="6">
        <f>'raw Data'!S1037</f>
        <v>4.0573018184231353</v>
      </c>
      <c r="C1038" s="6">
        <f>'raw Data'!AK1037</f>
        <v>0.14936888690690853</v>
      </c>
      <c r="D1038" s="6">
        <f>'raw Data'!AL1037</f>
        <v>3.4526555070676226</v>
      </c>
    </row>
    <row r="1039" spans="1:4" x14ac:dyDescent="0.25">
      <c r="A1039" s="6">
        <f>'raw Data'!R1038</f>
        <v>0.74062044564717511</v>
      </c>
      <c r="B1039" s="6">
        <f>'raw Data'!S1038</f>
        <v>4.0586378621392312</v>
      </c>
      <c r="C1039" s="6">
        <f>'raw Data'!AK1038</f>
        <v>0.14960901118606418</v>
      </c>
      <c r="D1039" s="6">
        <f>'raw Data'!AL1038</f>
        <v>3.4539471702410882</v>
      </c>
    </row>
    <row r="1040" spans="1:4" x14ac:dyDescent="0.25">
      <c r="A1040" s="6">
        <f>'raw Data'!R1039</f>
        <v>0.7399230194131492</v>
      </c>
      <c r="B1040" s="6">
        <f>'raw Data'!S1039</f>
        <v>4.0586786825911476</v>
      </c>
      <c r="C1040" s="6">
        <f>'raw Data'!AK1039</f>
        <v>0.1500256209974232</v>
      </c>
      <c r="D1040" s="6">
        <f>'raw Data'!AL1039</f>
        <v>3.4551165357755109</v>
      </c>
    </row>
    <row r="1041" spans="1:4" x14ac:dyDescent="0.25">
      <c r="A1041" s="6">
        <f>'raw Data'!R1040</f>
        <v>0.74015738873274606</v>
      </c>
      <c r="B1041" s="6">
        <f>'raw Data'!S1040</f>
        <v>4.0585505079086914</v>
      </c>
      <c r="C1041" s="6">
        <f>'raw Data'!AK1040</f>
        <v>0.14928200363780186</v>
      </c>
      <c r="D1041" s="6">
        <f>'raw Data'!AL1040</f>
        <v>3.4585242875086974</v>
      </c>
    </row>
    <row r="1042" spans="1:4" x14ac:dyDescent="0.25">
      <c r="A1042" s="6">
        <f>'raw Data'!R1041</f>
        <v>0.7410892822042936</v>
      </c>
      <c r="B1042" s="6">
        <f>'raw Data'!S1041</f>
        <v>4.0590027663814423</v>
      </c>
      <c r="C1042" s="6">
        <f>'raw Data'!AK1041</f>
        <v>0.14882042277729887</v>
      </c>
      <c r="D1042" s="6">
        <f>'raw Data'!AL1041</f>
        <v>3.4636799831423617</v>
      </c>
    </row>
    <row r="1043" spans="1:4" x14ac:dyDescent="0.25">
      <c r="A1043" s="6">
        <f>'raw Data'!R1042</f>
        <v>0.73927194536412577</v>
      </c>
      <c r="B1043" s="6">
        <f>'raw Data'!S1042</f>
        <v>4.059181157440813</v>
      </c>
      <c r="C1043" s="6">
        <f>'raw Data'!AK1042</f>
        <v>0.1478252305879445</v>
      </c>
      <c r="D1043" s="6">
        <f>'raw Data'!AL1042</f>
        <v>3.4651678637844356</v>
      </c>
    </row>
    <row r="1044" spans="1:4" x14ac:dyDescent="0.25">
      <c r="A1044" s="6">
        <f>'raw Data'!R1043</f>
        <v>0.73914457438179582</v>
      </c>
      <c r="B1044" s="6">
        <f>'raw Data'!S1043</f>
        <v>4.0591024084864591</v>
      </c>
      <c r="C1044" s="6">
        <f>'raw Data'!AK1043</f>
        <v>0.14780427264852042</v>
      </c>
      <c r="D1044" s="6">
        <f>'raw Data'!AL1043</f>
        <v>3.4633556759490669</v>
      </c>
    </row>
    <row r="1045" spans="1:4" x14ac:dyDescent="0.25">
      <c r="A1045" s="6">
        <f>'raw Data'!R1044</f>
        <v>0.74178086439112367</v>
      </c>
      <c r="B1045" s="6">
        <f>'raw Data'!S1044</f>
        <v>4.0598711170942057</v>
      </c>
      <c r="C1045" s="6">
        <f>'raw Data'!AK1044</f>
        <v>0.1483471766134814</v>
      </c>
      <c r="D1045" s="6">
        <f>'raw Data'!AL1044</f>
        <v>3.4631800793322429</v>
      </c>
    </row>
    <row r="1046" spans="1:4" x14ac:dyDescent="0.25">
      <c r="A1046" s="6">
        <f>'raw Data'!R1045</f>
        <v>0.74278897905349228</v>
      </c>
      <c r="B1046" s="6">
        <f>'raw Data'!S1045</f>
        <v>4.0599811061422972</v>
      </c>
      <c r="C1046" s="6">
        <f>'raw Data'!AK1045</f>
        <v>0.15048415536074186</v>
      </c>
      <c r="D1046" s="6">
        <f>'raw Data'!AL1045</f>
        <v>3.4659591191953321</v>
      </c>
    </row>
    <row r="1047" spans="1:4" x14ac:dyDescent="0.25">
      <c r="A1047" s="6">
        <f>'raw Data'!R1046</f>
        <v>0.74337109005344792</v>
      </c>
      <c r="B1047" s="6">
        <f>'raw Data'!S1046</f>
        <v>4.0612567514940512</v>
      </c>
      <c r="C1047" s="6">
        <f>'raw Data'!AK1046</f>
        <v>0.15164642584245966</v>
      </c>
      <c r="D1047" s="6">
        <f>'raw Data'!AL1046</f>
        <v>3.4678357854469604</v>
      </c>
    </row>
    <row r="1048" spans="1:4" x14ac:dyDescent="0.25">
      <c r="A1048" s="6">
        <f>'raw Data'!R1047</f>
        <v>0.74363173673794025</v>
      </c>
      <c r="B1048" s="6">
        <f>'raw Data'!S1047</f>
        <v>4.0611578067611074</v>
      </c>
      <c r="C1048" s="6">
        <f>'raw Data'!AK1047</f>
        <v>0.15060125869323737</v>
      </c>
      <c r="D1048" s="6">
        <f>'raw Data'!AL1047</f>
        <v>3.4677822586278411</v>
      </c>
    </row>
    <row r="1049" spans="1:4" x14ac:dyDescent="0.25">
      <c r="A1049" s="6">
        <f>'raw Data'!R1048</f>
        <v>0.74325129775508791</v>
      </c>
      <c r="B1049" s="6">
        <f>'raw Data'!S1048</f>
        <v>4.0598346210628353</v>
      </c>
      <c r="C1049" s="6">
        <f>'raw Data'!AK1048</f>
        <v>0.1536340342471218</v>
      </c>
      <c r="D1049" s="6">
        <f>'raw Data'!AL1048</f>
        <v>3.4658212030021831</v>
      </c>
    </row>
    <row r="1050" spans="1:4" x14ac:dyDescent="0.25">
      <c r="A1050" s="6">
        <f>'raw Data'!R1049</f>
        <v>0.7433655881754232</v>
      </c>
      <c r="B1050" s="6">
        <f>'raw Data'!S1049</f>
        <v>4.0597587742826846</v>
      </c>
      <c r="C1050" s="6">
        <f>'raw Data'!AK1049</f>
        <v>0.15354464822388142</v>
      </c>
      <c r="D1050" s="6">
        <f>'raw Data'!AL1049</f>
        <v>3.4684806782002235</v>
      </c>
    </row>
    <row r="1051" spans="1:4" x14ac:dyDescent="0.25">
      <c r="A1051" s="6">
        <f>'raw Data'!R1050</f>
        <v>0.7442774698952016</v>
      </c>
      <c r="B1051" s="6">
        <f>'raw Data'!S1050</f>
        <v>4.0608656428225602</v>
      </c>
      <c r="C1051" s="6">
        <f>'raw Data'!AK1050</f>
        <v>0.15437111558743205</v>
      </c>
      <c r="D1051" s="6">
        <f>'raw Data'!AL1050</f>
        <v>3.4723573902609091</v>
      </c>
    </row>
    <row r="1052" spans="1:4" x14ac:dyDescent="0.25">
      <c r="A1052" s="6">
        <f>'raw Data'!R1051</f>
        <v>0.74448830075326833</v>
      </c>
      <c r="B1052" s="6">
        <f>'raw Data'!S1051</f>
        <v>4.0602308651218992</v>
      </c>
      <c r="C1052" s="6">
        <f>'raw Data'!AK1051</f>
        <v>0.15441757253835009</v>
      </c>
      <c r="D1052" s="6">
        <f>'raw Data'!AL1051</f>
        <v>3.471199823416637</v>
      </c>
    </row>
    <row r="1053" spans="1:4" x14ac:dyDescent="0.25">
      <c r="A1053" s="6">
        <f>'raw Data'!R1052</f>
        <v>0.74456039960554488</v>
      </c>
      <c r="B1053" s="6">
        <f>'raw Data'!S1052</f>
        <v>4.0604341426247927</v>
      </c>
      <c r="C1053" s="6">
        <f>'raw Data'!AK1052</f>
        <v>0.15569747582779098</v>
      </c>
      <c r="D1053" s="6">
        <f>'raw Data'!AL1052</f>
        <v>3.4761077395273103</v>
      </c>
    </row>
    <row r="1054" spans="1:4" x14ac:dyDescent="0.25">
      <c r="A1054" s="6">
        <f>'raw Data'!R1053</f>
        <v>0.74528157987889943</v>
      </c>
      <c r="B1054" s="6">
        <f>'raw Data'!S1053</f>
        <v>4.0601417671502382</v>
      </c>
      <c r="C1054" s="6">
        <f>'raw Data'!AK1053</f>
        <v>0.15724776111328573</v>
      </c>
      <c r="D1054" s="6">
        <f>'raw Data'!AL1053</f>
        <v>3.4761077395273103</v>
      </c>
    </row>
    <row r="1055" spans="1:4" x14ac:dyDescent="0.25">
      <c r="A1055" s="6">
        <f>'raw Data'!R1054</f>
        <v>0.74465250176207265</v>
      </c>
      <c r="B1055" s="6">
        <f>'raw Data'!S1054</f>
        <v>4.0612737792688076</v>
      </c>
      <c r="C1055" s="6">
        <f>'raw Data'!AK1054</f>
        <v>0.15661978104418875</v>
      </c>
      <c r="D1055" s="6">
        <f>'raw Data'!AL1054</f>
        <v>3.4777857803148846</v>
      </c>
    </row>
    <row r="1056" spans="1:4" x14ac:dyDescent="0.25">
      <c r="A1056" s="6">
        <f>'raw Data'!R1055</f>
        <v>0.74495437251202956</v>
      </c>
      <c r="B1056" s="6">
        <f>'raw Data'!S1055</f>
        <v>4.0610896351842909</v>
      </c>
      <c r="C1056" s="6">
        <f>'raw Data'!AK1055</f>
        <v>0.15690169786787833</v>
      </c>
      <c r="D1056" s="6">
        <f>'raw Data'!AL1055</f>
        <v>3.4759180436539787</v>
      </c>
    </row>
    <row r="1057" spans="1:4" x14ac:dyDescent="0.25">
      <c r="A1057" s="6">
        <f>'raw Data'!R1056</f>
        <v>0.74504040839561381</v>
      </c>
      <c r="B1057" s="6">
        <f>'raw Data'!S1056</f>
        <v>4.0610593352138951</v>
      </c>
      <c r="C1057" s="6">
        <f>'raw Data'!AK1056</f>
        <v>0.15885085813045924</v>
      </c>
      <c r="D1057" s="6">
        <f>'raw Data'!AL1056</f>
        <v>3.4769928280932483</v>
      </c>
    </row>
    <row r="1058" spans="1:4" x14ac:dyDescent="0.25">
      <c r="A1058" s="6">
        <f>'raw Data'!R1057</f>
        <v>0.74569728504191579</v>
      </c>
      <c r="B1058" s="6">
        <f>'raw Data'!S1057</f>
        <v>4.0604606717294933</v>
      </c>
      <c r="C1058" s="6">
        <f>'raw Data'!AK1057</f>
        <v>0.15897749381021403</v>
      </c>
      <c r="D1058" s="6">
        <f>'raw Data'!AL1057</f>
        <v>3.4760796915273269</v>
      </c>
    </row>
    <row r="1059" spans="1:4" x14ac:dyDescent="0.25">
      <c r="A1059" s="6">
        <f>'raw Data'!R1058</f>
        <v>0.74604530370433475</v>
      </c>
      <c r="B1059" s="6">
        <f>'raw Data'!S1058</f>
        <v>4.0618416800437673</v>
      </c>
      <c r="C1059" s="6">
        <f>'raw Data'!AK1058</f>
        <v>0.15915446633468716</v>
      </c>
      <c r="D1059" s="6">
        <f>'raw Data'!AL1058</f>
        <v>3.476337164814197</v>
      </c>
    </row>
    <row r="1060" spans="1:4" x14ac:dyDescent="0.25">
      <c r="A1060" s="6">
        <f>'raw Data'!R1059</f>
        <v>0.74610428903558279</v>
      </c>
      <c r="B1060" s="6">
        <f>'raw Data'!S1059</f>
        <v>4.0619755541874127</v>
      </c>
      <c r="C1060" s="6">
        <f>'raw Data'!AK1059</f>
        <v>0.15949118445634802</v>
      </c>
      <c r="D1060" s="6">
        <f>'raw Data'!AL1059</f>
        <v>3.4776959213056293</v>
      </c>
    </row>
    <row r="1061" spans="1:4" x14ac:dyDescent="0.25">
      <c r="A1061" s="6">
        <f>'raw Data'!R1060</f>
        <v>0.74677143387725575</v>
      </c>
      <c r="B1061" s="6">
        <f>'raw Data'!S1060</f>
        <v>4.0614953172296531</v>
      </c>
      <c r="C1061" s="6">
        <f>'raw Data'!AK1060</f>
        <v>0.15769043877717495</v>
      </c>
      <c r="D1061" s="6">
        <f>'raw Data'!AL1060</f>
        <v>3.4744076719575734</v>
      </c>
    </row>
    <row r="1062" spans="1:4" x14ac:dyDescent="0.25">
      <c r="A1062" s="6">
        <f>'raw Data'!R1061</f>
        <v>0.74720743093783082</v>
      </c>
      <c r="B1062" s="6">
        <f>'raw Data'!S1061</f>
        <v>4.0614252628709311</v>
      </c>
      <c r="C1062" s="6">
        <f>'raw Data'!AK1061</f>
        <v>0.15751892928642924</v>
      </c>
      <c r="D1062" s="6">
        <f>'raw Data'!AL1061</f>
        <v>3.4722862894981237</v>
      </c>
    </row>
    <row r="1063" spans="1:4" x14ac:dyDescent="0.25">
      <c r="A1063" s="6">
        <f>'raw Data'!R1062</f>
        <v>0.74746207681926413</v>
      </c>
      <c r="B1063" s="6">
        <f>'raw Data'!S1062</f>
        <v>4.0603237455037933</v>
      </c>
      <c r="C1063" s="6">
        <f>'raw Data'!AK1062</f>
        <v>0.15888456464234274</v>
      </c>
      <c r="D1063" s="6">
        <f>'raw Data'!AL1062</f>
        <v>3.4729534357104259</v>
      </c>
    </row>
    <row r="1064" spans="1:4" x14ac:dyDescent="0.25">
      <c r="A1064" s="6">
        <f>'raw Data'!R1063</f>
        <v>0.74775053757526755</v>
      </c>
      <c r="B1064" s="6">
        <f>'raw Data'!S1063</f>
        <v>4.0601891666311172</v>
      </c>
      <c r="C1064" s="6">
        <f>'raw Data'!AK1063</f>
        <v>0.15651362305814334</v>
      </c>
      <c r="D1064" s="6">
        <f>'raw Data'!AL1063</f>
        <v>3.4723055365123416</v>
      </c>
    </row>
    <row r="1065" spans="1:4" x14ac:dyDescent="0.25">
      <c r="A1065" s="6">
        <f>'raw Data'!R1064</f>
        <v>0.74893863762633794</v>
      </c>
      <c r="B1065" s="6">
        <f>'raw Data'!S1064</f>
        <v>4.061041337817004</v>
      </c>
      <c r="C1065" s="6">
        <f>'raw Data'!AK1064</f>
        <v>0.1517277873740798</v>
      </c>
      <c r="D1065" s="6">
        <f>'raw Data'!AL1064</f>
        <v>3.4724025612737779</v>
      </c>
    </row>
    <row r="1066" spans="1:4" x14ac:dyDescent="0.25">
      <c r="A1066" s="6">
        <f>'raw Data'!R1065</f>
        <v>0.74750001499439678</v>
      </c>
      <c r="B1066" s="6">
        <f>'raw Data'!S1065</f>
        <v>4.059692874540568</v>
      </c>
      <c r="C1066" s="6">
        <f>'raw Data'!AK1065</f>
        <v>0.15179524218578305</v>
      </c>
      <c r="D1066" s="6">
        <f>'raw Data'!AL1065</f>
        <v>3.4726602674066975</v>
      </c>
    </row>
    <row r="1067" spans="1:4" x14ac:dyDescent="0.25">
      <c r="A1067" s="6">
        <f>'raw Data'!R1066</f>
        <v>0.74816569399292654</v>
      </c>
      <c r="B1067" s="6">
        <f>'raw Data'!S1066</f>
        <v>4.0593059154853242</v>
      </c>
      <c r="C1067" s="6">
        <f>'raw Data'!AK1066</f>
        <v>0.15292700424662037</v>
      </c>
      <c r="D1067" s="6">
        <f>'raw Data'!AL1066</f>
        <v>3.4704276061390527</v>
      </c>
    </row>
    <row r="1068" spans="1:4" x14ac:dyDescent="0.25">
      <c r="A1068" s="6">
        <f>'raw Data'!R1067</f>
        <v>0.75027862818297686</v>
      </c>
      <c r="B1068" s="6">
        <f>'raw Data'!S1067</f>
        <v>4.0608533371690738</v>
      </c>
      <c r="C1068" s="6">
        <f>'raw Data'!AK1067</f>
        <v>0.15024140795122043</v>
      </c>
      <c r="D1068" s="6">
        <f>'raw Data'!AL1067</f>
        <v>3.4711093706198706</v>
      </c>
    </row>
    <row r="1069" spans="1:4" x14ac:dyDescent="0.25">
      <c r="A1069" s="6">
        <f>'raw Data'!R1068</f>
        <v>0.74975531428182085</v>
      </c>
      <c r="B1069" s="6">
        <f>'raw Data'!S1068</f>
        <v>4.060018080307958</v>
      </c>
      <c r="C1069" s="6">
        <f>'raw Data'!AK1068</f>
        <v>0.15305030052278321</v>
      </c>
      <c r="D1069" s="6">
        <f>'raw Data'!AL1068</f>
        <v>3.4704090400961749</v>
      </c>
    </row>
    <row r="1070" spans="1:4" x14ac:dyDescent="0.25">
      <c r="A1070" s="6">
        <f>'raw Data'!R1069</f>
        <v>0.75119520797527639</v>
      </c>
      <c r="B1070" s="6">
        <f>'raw Data'!S1069</f>
        <v>4.0608675496768019</v>
      </c>
      <c r="C1070" s="6">
        <f>'raw Data'!AK1069</f>
        <v>0.15443960843161059</v>
      </c>
      <c r="D1070" s="6">
        <f>'raw Data'!AL1069</f>
        <v>3.4696317459582242</v>
      </c>
    </row>
    <row r="1071" spans="1:4" x14ac:dyDescent="0.25">
      <c r="A1071" s="6">
        <f>'raw Data'!R1070</f>
        <v>0.75020450523030746</v>
      </c>
      <c r="B1071" s="6">
        <f>'raw Data'!S1070</f>
        <v>4.0613178214070249</v>
      </c>
      <c r="C1071" s="6">
        <f>'raw Data'!AK1070</f>
        <v>0.15459287336284411</v>
      </c>
      <c r="D1071" s="6">
        <f>'raw Data'!AL1070</f>
        <v>3.4680106463836187</v>
      </c>
    </row>
    <row r="1072" spans="1:4" x14ac:dyDescent="0.25">
      <c r="A1072" s="6">
        <f>'raw Data'!R1071</f>
        <v>0.75123003805773114</v>
      </c>
      <c r="B1072" s="6">
        <f>'raw Data'!S1071</f>
        <v>4.0609958853218879</v>
      </c>
      <c r="C1072" s="6">
        <f>'raw Data'!AK1071</f>
        <v>0.15397344335387914</v>
      </c>
      <c r="D1072" s="6">
        <f>'raw Data'!AL1071</f>
        <v>3.4665724277322569</v>
      </c>
    </row>
    <row r="1073" spans="1:4" x14ac:dyDescent="0.25">
      <c r="A1073" s="6">
        <f>'raw Data'!R1072</f>
        <v>0.75156166410334591</v>
      </c>
      <c r="B1073" s="6">
        <f>'raw Data'!S1072</f>
        <v>4.0598692337890574</v>
      </c>
      <c r="C1073" s="6">
        <f>'raw Data'!AK1072</f>
        <v>0.15438984456552282</v>
      </c>
      <c r="D1073" s="6">
        <f>'raw Data'!AL1072</f>
        <v>3.4642386488367141</v>
      </c>
    </row>
    <row r="1074" spans="1:4" x14ac:dyDescent="0.25">
      <c r="A1074" s="6">
        <f>'raw Data'!R1073</f>
        <v>0.75144682359538961</v>
      </c>
      <c r="B1074" s="6">
        <f>'raw Data'!S1073</f>
        <v>4.0597986072855026</v>
      </c>
      <c r="C1074" s="6">
        <f>'raw Data'!AK1073</f>
        <v>0.15457575321574282</v>
      </c>
      <c r="D1074" s="6">
        <f>'raw Data'!AL1073</f>
        <v>3.4596614146053208</v>
      </c>
    </row>
    <row r="1075" spans="1:4" x14ac:dyDescent="0.25">
      <c r="A1075" s="6">
        <f>'raw Data'!R1074</f>
        <v>0.75207810539263742</v>
      </c>
      <c r="B1075" s="6">
        <f>'raw Data'!S1074</f>
        <v>4.0604540331604948</v>
      </c>
      <c r="C1075" s="6">
        <f>'raw Data'!AK1074</f>
        <v>0.15505179805561048</v>
      </c>
      <c r="D1075" s="6">
        <f>'raw Data'!AL1074</f>
        <v>3.458990577366106</v>
      </c>
    </row>
    <row r="1076" spans="1:4" x14ac:dyDescent="0.25">
      <c r="A1076" s="6">
        <f>'raw Data'!R1075</f>
        <v>0.7511633436175128</v>
      </c>
      <c r="B1076" s="6">
        <f>'raw Data'!S1075</f>
        <v>4.0590516462518034</v>
      </c>
      <c r="C1076" s="6">
        <f>'raw Data'!AK1075</f>
        <v>0.15205072931454022</v>
      </c>
      <c r="D1076" s="6">
        <f>'raw Data'!AL1075</f>
        <v>3.4621681931190165</v>
      </c>
    </row>
    <row r="1077" spans="1:4" x14ac:dyDescent="0.25">
      <c r="A1077" s="6">
        <f>'raw Data'!R1076</f>
        <v>0.75327298001091669</v>
      </c>
      <c r="B1077" s="6">
        <f>'raw Data'!S1076</f>
        <v>4.0598645000604554</v>
      </c>
      <c r="C1077" s="6">
        <f>'raw Data'!AK1076</f>
        <v>0.15070111287935295</v>
      </c>
      <c r="D1077" s="6">
        <f>'raw Data'!AL1076</f>
        <v>3.4636082627024787</v>
      </c>
    </row>
    <row r="1078" spans="1:4" x14ac:dyDescent="0.25">
      <c r="A1078" s="6">
        <f>'raw Data'!R1077</f>
        <v>0.75174214347733548</v>
      </c>
      <c r="B1078" s="6">
        <f>'raw Data'!S1077</f>
        <v>4.0592570480423333</v>
      </c>
      <c r="C1078" s="6">
        <f>'raw Data'!AK1077</f>
        <v>0.15047433915407255</v>
      </c>
      <c r="D1078" s="6">
        <f>'raw Data'!AL1077</f>
        <v>3.4617086880131418</v>
      </c>
    </row>
    <row r="1079" spans="1:4" x14ac:dyDescent="0.25">
      <c r="A1079" s="6">
        <f>'raw Data'!R1078</f>
        <v>0.74922869425184846</v>
      </c>
      <c r="B1079" s="6">
        <f>'raw Data'!S1078</f>
        <v>4.0589282830270816</v>
      </c>
      <c r="C1079" s="6">
        <f>'raw Data'!AK1078</f>
        <v>0.15126489439893356</v>
      </c>
      <c r="D1079" s="6">
        <f>'raw Data'!AL1078</f>
        <v>3.464154299575632</v>
      </c>
    </row>
    <row r="1080" spans="1:4" x14ac:dyDescent="0.25">
      <c r="A1080" s="6">
        <f>'raw Data'!R1079</f>
        <v>0.74938118105779961</v>
      </c>
      <c r="B1080" s="6">
        <f>'raw Data'!S1079</f>
        <v>4.0589529670789046</v>
      </c>
      <c r="C1080" s="6">
        <f>'raw Data'!AK1079</f>
        <v>0.15102638771028168</v>
      </c>
      <c r="D1080" s="6">
        <f>'raw Data'!AL1079</f>
        <v>3.4650865568903644</v>
      </c>
    </row>
    <row r="1081" spans="1:4" x14ac:dyDescent="0.25">
      <c r="A1081" s="6">
        <f>'raw Data'!R1080</f>
        <v>0.74958743225287094</v>
      </c>
      <c r="B1081" s="6">
        <f>'raw Data'!S1080</f>
        <v>4.0583587248472703</v>
      </c>
      <c r="C1081" s="6">
        <f>'raw Data'!AK1080</f>
        <v>0.15163335274889103</v>
      </c>
      <c r="D1081" s="6">
        <f>'raw Data'!AL1080</f>
        <v>3.4648716826191159</v>
      </c>
    </row>
    <row r="1082" spans="1:4" x14ac:dyDescent="0.25">
      <c r="A1082" s="6">
        <f>'raw Data'!R1081</f>
        <v>0.7485951346077625</v>
      </c>
      <c r="B1082" s="6">
        <f>'raw Data'!S1081</f>
        <v>4.0594088374312234</v>
      </c>
      <c r="C1082" s="6">
        <f>'raw Data'!AK1081</f>
        <v>0.15090777204573863</v>
      </c>
      <c r="D1082" s="6">
        <f>'raw Data'!AL1081</f>
        <v>3.4616622275107436</v>
      </c>
    </row>
    <row r="1083" spans="1:4" x14ac:dyDescent="0.25">
      <c r="A1083" s="6">
        <f>'raw Data'!R1082</f>
        <v>0.7484884015928015</v>
      </c>
      <c r="B1083" s="6">
        <f>'raw Data'!S1082</f>
        <v>4.0580605406478876</v>
      </c>
      <c r="C1083" s="6">
        <f>'raw Data'!AK1082</f>
        <v>0.15171105709618105</v>
      </c>
      <c r="D1083" s="6">
        <f>'raw Data'!AL1082</f>
        <v>3.4637449603077068</v>
      </c>
    </row>
    <row r="1084" spans="1:4" x14ac:dyDescent="0.25">
      <c r="A1084" s="6">
        <f>'raw Data'!R1083</f>
        <v>0.75302229734646542</v>
      </c>
      <c r="B1084" s="6">
        <f>'raw Data'!S1083</f>
        <v>4.0588124967573558</v>
      </c>
      <c r="C1084" s="6">
        <f>'raw Data'!AK1083</f>
        <v>0.15121170262402855</v>
      </c>
      <c r="D1084" s="6">
        <f>'raw Data'!AL1083</f>
        <v>3.4630036491201173</v>
      </c>
    </row>
    <row r="1085" spans="1:4" x14ac:dyDescent="0.25">
      <c r="A1085" s="6">
        <f>'raw Data'!R1084</f>
        <v>0.7526951250249434</v>
      </c>
      <c r="B1085" s="6">
        <f>'raw Data'!S1084</f>
        <v>4.0587294637613223</v>
      </c>
      <c r="C1085" s="6">
        <f>'raw Data'!AK1084</f>
        <v>0.152042976418547</v>
      </c>
      <c r="D1085" s="6">
        <f>'raw Data'!AL1084</f>
        <v>3.4670795933253564</v>
      </c>
    </row>
    <row r="1086" spans="1:4" x14ac:dyDescent="0.25">
      <c r="A1086" s="6">
        <f>'raw Data'!R1085</f>
        <v>0.74866943643018702</v>
      </c>
      <c r="B1086" s="6">
        <f>'raw Data'!S1085</f>
        <v>4.0582480983555111</v>
      </c>
      <c r="C1086" s="6">
        <f>'raw Data'!AK1085</f>
        <v>0.15151968768060034</v>
      </c>
      <c r="D1086" s="6">
        <f>'raw Data'!AL1085</f>
        <v>3.4659494344655211</v>
      </c>
    </row>
    <row r="1087" spans="1:4" x14ac:dyDescent="0.25">
      <c r="A1087" s="6">
        <f>'raw Data'!R1086</f>
        <v>0.74630370406561286</v>
      </c>
      <c r="B1087" s="6">
        <f>'raw Data'!S1086</f>
        <v>4.0566752417025587</v>
      </c>
      <c r="C1087" s="6">
        <f>'raw Data'!AK1086</f>
        <v>0.15112292949857736</v>
      </c>
      <c r="D1087" s="6">
        <f>'raw Data'!AL1086</f>
        <v>3.4646477861097389</v>
      </c>
    </row>
    <row r="1088" spans="1:4" x14ac:dyDescent="0.25">
      <c r="A1088" s="6">
        <f>'raw Data'!R1087</f>
        <v>0.74665449212913326</v>
      </c>
      <c r="B1088" s="6">
        <f>'raw Data'!S1087</f>
        <v>4.0577802985128031</v>
      </c>
      <c r="C1088" s="6">
        <f>'raw Data'!AK1087</f>
        <v>0.15101042666849998</v>
      </c>
      <c r="D1088" s="6">
        <f>'raw Data'!AL1087</f>
        <v>3.4656690969264292</v>
      </c>
    </row>
    <row r="1089" spans="1:4" x14ac:dyDescent="0.25">
      <c r="A1089" s="6">
        <f>'raw Data'!R1088</f>
        <v>0.74432305709735858</v>
      </c>
      <c r="B1089" s="6">
        <f>'raw Data'!S1088</f>
        <v>4.0569700361341381</v>
      </c>
      <c r="C1089" s="6">
        <f>'raw Data'!AK1088</f>
        <v>0.15141254774544802</v>
      </c>
      <c r="D1089" s="6">
        <f>'raw Data'!AL1088</f>
        <v>3.4630372840323917</v>
      </c>
    </row>
    <row r="1090" spans="1:4" x14ac:dyDescent="0.25">
      <c r="A1090" s="6">
        <f>'raw Data'!R1089</f>
        <v>0.74577430817827794</v>
      </c>
      <c r="B1090" s="6">
        <f>'raw Data'!S1089</f>
        <v>4.0571050489025318</v>
      </c>
      <c r="C1090" s="6">
        <f>'raw Data'!AK1089</f>
        <v>0.15064750047766862</v>
      </c>
      <c r="D1090" s="6">
        <f>'raw Data'!AL1089</f>
        <v>3.462810728236478</v>
      </c>
    </row>
    <row r="1091" spans="1:4" x14ac:dyDescent="0.25">
      <c r="A1091" s="6">
        <f>'raw Data'!R1090</f>
        <v>0.74594527714681258</v>
      </c>
      <c r="B1091" s="6">
        <f>'raw Data'!S1090</f>
        <v>4.0571568542560357</v>
      </c>
      <c r="C1091" s="6">
        <f>'raw Data'!AK1090</f>
        <v>0.15083493603198822</v>
      </c>
      <c r="D1091" s="6">
        <f>'raw Data'!AL1090</f>
        <v>3.4614398624174996</v>
      </c>
    </row>
    <row r="1092" spans="1:4" x14ac:dyDescent="0.25">
      <c r="A1092" s="6">
        <f>'raw Data'!R1091</f>
        <v>0.74515700177365374</v>
      </c>
      <c r="B1092" s="6">
        <f>'raw Data'!S1091</f>
        <v>4.0566875988774784</v>
      </c>
      <c r="C1092" s="6">
        <f>'raw Data'!AK1091</f>
        <v>0.15223912083812235</v>
      </c>
      <c r="D1092" s="6">
        <f>'raw Data'!AL1091</f>
        <v>3.459503132426859</v>
      </c>
    </row>
    <row r="1093" spans="1:4" x14ac:dyDescent="0.25">
      <c r="A1093" s="6">
        <f>'raw Data'!R1092</f>
        <v>0.74562174768397249</v>
      </c>
      <c r="B1093" s="6">
        <f>'raw Data'!S1092</f>
        <v>4.0562419036169226</v>
      </c>
      <c r="C1093" s="6">
        <f>'raw Data'!AK1092</f>
        <v>0.14895572061323878</v>
      </c>
      <c r="D1093" s="6">
        <f>'raw Data'!AL1092</f>
        <v>3.4615057892576249</v>
      </c>
    </row>
    <row r="1094" spans="1:4" x14ac:dyDescent="0.25">
      <c r="A1094" s="6">
        <f>'raw Data'!R1093</f>
        <v>0.74618223499092629</v>
      </c>
      <c r="B1094" s="6">
        <f>'raw Data'!S1093</f>
        <v>4.0558012481734238</v>
      </c>
      <c r="C1094" s="6">
        <f>'raw Data'!AK1093</f>
        <v>0.14905373407510428</v>
      </c>
      <c r="D1094" s="6">
        <f>'raw Data'!AL1093</f>
        <v>3.460270305586552</v>
      </c>
    </row>
    <row r="1095" spans="1:4" x14ac:dyDescent="0.25">
      <c r="A1095" s="6">
        <f>'raw Data'!R1094</f>
        <v>0.74758237816594442</v>
      </c>
      <c r="B1095" s="6">
        <f>'raw Data'!S1094</f>
        <v>4.0559040459678224</v>
      </c>
      <c r="C1095" s="6">
        <f>'raw Data'!AK1094</f>
        <v>0.15056766247601194</v>
      </c>
      <c r="D1095" s="6">
        <f>'raw Data'!AL1094</f>
        <v>3.4570927001124683</v>
      </c>
    </row>
    <row r="1096" spans="1:4" x14ac:dyDescent="0.25">
      <c r="A1096" s="6">
        <f>'raw Data'!R1095</f>
        <v>0.74212923056360247</v>
      </c>
      <c r="B1096" s="6">
        <f>'raw Data'!S1095</f>
        <v>4.0558617067194191</v>
      </c>
      <c r="C1096" s="6">
        <f>'raw Data'!AK1095</f>
        <v>0.15215984860592474</v>
      </c>
      <c r="D1096" s="6">
        <f>'raw Data'!AL1095</f>
        <v>3.4604007799955965</v>
      </c>
    </row>
    <row r="1097" spans="1:4" x14ac:dyDescent="0.25">
      <c r="A1097" s="6">
        <f>'raw Data'!R1096</f>
        <v>0.74199970785639313</v>
      </c>
      <c r="B1097" s="6">
        <f>'raw Data'!S1096</f>
        <v>4.0557003309869746</v>
      </c>
      <c r="C1097" s="6">
        <f>'raw Data'!AK1096</f>
        <v>0.1527718271145363</v>
      </c>
      <c r="D1097" s="6">
        <f>'raw Data'!AL1096</f>
        <v>3.4599666311176809</v>
      </c>
    </row>
    <row r="1098" spans="1:4" x14ac:dyDescent="0.25">
      <c r="A1098" s="6">
        <f>'raw Data'!R1097</f>
        <v>0.74251410681752883</v>
      </c>
      <c r="B1098" s="6">
        <f>'raw Data'!S1097</f>
        <v>4.0550717779386547</v>
      </c>
      <c r="C1098" s="6">
        <f>'raw Data'!AK1097</f>
        <v>0.14961883589060634</v>
      </c>
      <c r="D1098" s="6">
        <f>'raw Data'!AL1097</f>
        <v>3.4630664226718806</v>
      </c>
    </row>
    <row r="1099" spans="1:4" x14ac:dyDescent="0.25">
      <c r="A1099" s="6">
        <f>'raw Data'!R1098</f>
        <v>0.74159306642416334</v>
      </c>
      <c r="B1099" s="6">
        <f>'raw Data'!S1098</f>
        <v>4.0553561035205892</v>
      </c>
      <c r="C1099" s="6">
        <f>'raw Data'!AK1098</f>
        <v>0.15188517485729092</v>
      </c>
      <c r="D1099" s="6">
        <f>'raw Data'!AL1098</f>
        <v>3.4591362080751096</v>
      </c>
    </row>
    <row r="1100" spans="1:4" x14ac:dyDescent="0.25">
      <c r="A1100" s="6">
        <f>'raw Data'!R1099</f>
        <v>0.74065108861122164</v>
      </c>
      <c r="B1100" s="6">
        <f>'raw Data'!S1099</f>
        <v>4.056225249718004</v>
      </c>
      <c r="C1100" s="6">
        <f>'raw Data'!AK1099</f>
        <v>0.1506409574194626</v>
      </c>
      <c r="D1100" s="6">
        <f>'raw Data'!AL1099</f>
        <v>3.4608698964597164</v>
      </c>
    </row>
    <row r="1101" spans="1:4" x14ac:dyDescent="0.25">
      <c r="A1101" s="6">
        <f>'raw Data'!R1100</f>
        <v>0.74102142842006147</v>
      </c>
      <c r="B1101" s="6">
        <f>'raw Data'!S1100</f>
        <v>4.0551484668732387</v>
      </c>
      <c r="C1101" s="6">
        <f>'raw Data'!AK1100</f>
        <v>0.15193218633200078</v>
      </c>
      <c r="D1101" s="6">
        <f>'raw Data'!AL1100</f>
        <v>3.4590025864559983</v>
      </c>
    </row>
    <row r="1102" spans="1:4" x14ac:dyDescent="0.25">
      <c r="A1102" s="6">
        <f>'raw Data'!R1101</f>
        <v>0.74242378285702582</v>
      </c>
      <c r="B1102" s="6">
        <f>'raw Data'!S1101</f>
        <v>4.0558150471491272</v>
      </c>
      <c r="C1102" s="6">
        <f>'raw Data'!AK1101</f>
        <v>0.15234656222161438</v>
      </c>
      <c r="D1102" s="6">
        <f>'raw Data'!AL1101</f>
        <v>3.4611215836809395</v>
      </c>
    </row>
    <row r="1103" spans="1:4" x14ac:dyDescent="0.25">
      <c r="A1103" s="6">
        <f>'raw Data'!R1102</f>
        <v>0.43915475465888365</v>
      </c>
      <c r="B1103" s="6">
        <f>'raw Data'!S1102</f>
        <v>3.8814413541892696</v>
      </c>
      <c r="C1103" s="6">
        <f>'raw Data'!AK1102</f>
        <v>-4.1084928263356572E-2</v>
      </c>
      <c r="D1103" s="6">
        <f>'raw Data'!AL1102</f>
        <v>3.459824181494306</v>
      </c>
    </row>
    <row r="1104" spans="1:4" x14ac:dyDescent="0.25">
      <c r="A1104" s="6">
        <f>'raw Data'!R1103</f>
        <v>0.43808808045061276</v>
      </c>
      <c r="B1104" s="6">
        <f>'raw Data'!S1103</f>
        <v>3.8812129544321974</v>
      </c>
      <c r="C1104" s="6">
        <f>'raw Data'!AK1103</f>
        <v>-4.0000793893712625E-2</v>
      </c>
      <c r="D1104" s="6">
        <f>'raw Data'!AL1103</f>
        <v>3.4582043533483078</v>
      </c>
    </row>
    <row r="1105" spans="1:4" x14ac:dyDescent="0.25">
      <c r="A1105" s="6">
        <f>'raw Data'!R1104</f>
        <v>0.43831114520957404</v>
      </c>
      <c r="B1105" s="6">
        <f>'raw Data'!S1104</f>
        <v>3.8810604966315538</v>
      </c>
      <c r="C1105" s="6">
        <f>'raw Data'!AK1104</f>
        <v>-3.8723852540505886E-2</v>
      </c>
      <c r="D1105" s="6">
        <f>'raw Data'!AL1104</f>
        <v>3.4524711256311607</v>
      </c>
    </row>
    <row r="1106" spans="1:4" x14ac:dyDescent="0.25">
      <c r="A1106" s="6">
        <f>'raw Data'!R1105</f>
        <v>0.4364345198288434</v>
      </c>
      <c r="B1106" s="6">
        <f>'raw Data'!S1105</f>
        <v>3.8807566072046571</v>
      </c>
      <c r="C1106" s="6">
        <f>'raw Data'!AK1105</f>
        <v>-3.8663016218075295E-2</v>
      </c>
      <c r="D1106" s="6">
        <f>'raw Data'!AL1105</f>
        <v>3.4524318600811723</v>
      </c>
    </row>
    <row r="1107" spans="1:4" x14ac:dyDescent="0.25">
      <c r="A1107" s="6">
        <f>'raw Data'!R1106</f>
        <v>0.43735118308625709</v>
      </c>
      <c r="B1107" s="6">
        <f>'raw Data'!S1106</f>
        <v>3.8807350538464815</v>
      </c>
      <c r="C1107" s="6">
        <f>'raw Data'!AK1106</f>
        <v>-4.0183026466587481E-2</v>
      </c>
      <c r="D1107" s="6">
        <f>'raw Data'!AL1106</f>
        <v>3.4527151215963374</v>
      </c>
    </row>
    <row r="1108" spans="1:4" x14ac:dyDescent="0.25">
      <c r="A1108" s="6">
        <f>'raw Data'!R1107</f>
        <v>0.43748184600749329</v>
      </c>
      <c r="B1108" s="6">
        <f>'raw Data'!S1107</f>
        <v>3.8810106156701196</v>
      </c>
      <c r="C1108" s="6">
        <f>'raw Data'!AK1107</f>
        <v>-4.1670609616852809E-2</v>
      </c>
      <c r="D1108" s="6">
        <f>'raw Data'!AL1107</f>
        <v>3.4524288583124667</v>
      </c>
    </row>
    <row r="1109" spans="1:4" x14ac:dyDescent="0.25">
      <c r="A1109" s="6">
        <f>'raw Data'!R1108</f>
        <v>0.4359635928143139</v>
      </c>
      <c r="B1109" s="6">
        <f>'raw Data'!S1108</f>
        <v>3.8798523675595629</v>
      </c>
      <c r="C1109" s="6">
        <f>'raw Data'!AK1108</f>
        <v>-3.9283413410802256E-2</v>
      </c>
      <c r="D1109" s="6">
        <f>'raw Data'!AL1108</f>
        <v>3.4505843128194389</v>
      </c>
    </row>
    <row r="1110" spans="1:4" x14ac:dyDescent="0.25">
      <c r="A1110" s="6">
        <f>'raw Data'!R1109</f>
        <v>0.43499103504803116</v>
      </c>
      <c r="B1110" s="6">
        <f>'raw Data'!S1109</f>
        <v>3.8802251571027204</v>
      </c>
      <c r="C1110" s="6">
        <f>'raw Data'!AK1109</f>
        <v>-3.9807134323943824E-2</v>
      </c>
      <c r="D1110" s="6">
        <f>'raw Data'!AL1109</f>
        <v>3.4508817489521109</v>
      </c>
    </row>
    <row r="1111" spans="1:4" x14ac:dyDescent="0.25">
      <c r="A1111" s="6">
        <f>'raw Data'!R1110</f>
        <v>0.43478628116697526</v>
      </c>
      <c r="B1111" s="6">
        <f>'raw Data'!S1110</f>
        <v>3.8796701415068742</v>
      </c>
      <c r="C1111" s="6">
        <f>'raw Data'!AK1110</f>
        <v>-4.0214229147325732E-2</v>
      </c>
      <c r="D1111" s="6">
        <f>'raw Data'!AL1110</f>
        <v>3.4509331818027951</v>
      </c>
    </row>
    <row r="1112" spans="1:4" x14ac:dyDescent="0.25">
      <c r="A1112" s="6">
        <f>'raw Data'!R1111</f>
        <v>0.43397727657313773</v>
      </c>
      <c r="B1112" s="6">
        <f>'raw Data'!S1111</f>
        <v>3.8792142176196869</v>
      </c>
      <c r="C1112" s="6">
        <f>'raw Data'!AK1111</f>
        <v>-4.1538699324537062E-2</v>
      </c>
      <c r="D1112" s="6">
        <f>'raw Data'!AL1111</f>
        <v>3.451391654167336</v>
      </c>
    </row>
    <row r="1113" spans="1:4" x14ac:dyDescent="0.25">
      <c r="A1113" s="6">
        <f>'raw Data'!R1112</f>
        <v>0.43366301214409453</v>
      </c>
      <c r="B1113" s="6">
        <f>'raw Data'!S1112</f>
        <v>3.8788205848104185</v>
      </c>
      <c r="C1113" s="6">
        <f>'raw Data'!AK1112</f>
        <v>-4.2692571704077059E-2</v>
      </c>
      <c r="D1113" s="6">
        <f>'raw Data'!AL1112</f>
        <v>3.4522240677339213</v>
      </c>
    </row>
    <row r="1114" spans="1:4" x14ac:dyDescent="0.25">
      <c r="A1114" s="6">
        <f>'raw Data'!R1113</f>
        <v>0.43317577225866538</v>
      </c>
      <c r="B1114" s="6">
        <f>'raw Data'!S1113</f>
        <v>3.8780374023054618</v>
      </c>
      <c r="C1114" s="6">
        <f>'raw Data'!AK1113</f>
        <v>-4.1984684135478151E-2</v>
      </c>
      <c r="D1114" s="6">
        <f>'raw Data'!AL1113</f>
        <v>3.4482250973799551</v>
      </c>
    </row>
    <row r="1115" spans="1:4" x14ac:dyDescent="0.25">
      <c r="A1115" s="6">
        <f>'raw Data'!R1114</f>
        <v>0.42960048167030218</v>
      </c>
      <c r="B1115" s="6">
        <f>'raw Data'!S1114</f>
        <v>3.8783688200890407</v>
      </c>
      <c r="C1115" s="6">
        <f>'raw Data'!AK1114</f>
        <v>-4.2009016301154993E-2</v>
      </c>
      <c r="D1115" s="6">
        <f>'raw Data'!AL1114</f>
        <v>3.4455004280445869</v>
      </c>
    </row>
    <row r="1116" spans="1:4" x14ac:dyDescent="0.25">
      <c r="A1116" s="6">
        <f>'raw Data'!R1115</f>
        <v>0.43105380613329369</v>
      </c>
      <c r="B1116" s="6">
        <f>'raw Data'!S1115</f>
        <v>3.8775818631814554</v>
      </c>
      <c r="C1116" s="6">
        <f>'raw Data'!AK1115</f>
        <v>-4.258777535146277E-2</v>
      </c>
      <c r="D1116" s="6">
        <f>'raw Data'!AL1115</f>
        <v>3.4451823464024232</v>
      </c>
    </row>
    <row r="1117" spans="1:4" x14ac:dyDescent="0.25">
      <c r="A1117" s="6">
        <f>'raw Data'!R1116</f>
        <v>0.43180630002502135</v>
      </c>
      <c r="B1117" s="6">
        <f>'raw Data'!S1116</f>
        <v>3.8776910954623838</v>
      </c>
      <c r="C1117" s="6">
        <f>'raw Data'!AK1116</f>
        <v>-4.2428439590518598E-2</v>
      </c>
      <c r="D1117" s="6">
        <f>'raw Data'!AL1116</f>
        <v>3.4428607122029433</v>
      </c>
    </row>
    <row r="1118" spans="1:4" x14ac:dyDescent="0.25">
      <c r="A1118" s="6">
        <f>'raw Data'!R1117</f>
        <v>0.43183782198872811</v>
      </c>
      <c r="B1118" s="6">
        <f>'raw Data'!S1117</f>
        <v>3.8776990347213283</v>
      </c>
      <c r="C1118" s="6">
        <f>'raw Data'!AK1117</f>
        <v>-4.3738411640092623E-2</v>
      </c>
      <c r="D1118" s="6">
        <f>'raw Data'!AL1117</f>
        <v>3.4393447383799423</v>
      </c>
    </row>
    <row r="1119" spans="1:4" x14ac:dyDescent="0.25">
      <c r="A1119" s="6">
        <f>'raw Data'!R1118</f>
        <v>0.43368762874261163</v>
      </c>
      <c r="B1119" s="6">
        <f>'raw Data'!S1118</f>
        <v>3.8789097970229052</v>
      </c>
      <c r="C1119" s="6">
        <f>'raw Data'!AK1118</f>
        <v>-4.0920390989763064E-2</v>
      </c>
      <c r="D1119" s="6">
        <f>'raw Data'!AL1118</f>
        <v>3.4362326717002589</v>
      </c>
    </row>
    <row r="1120" spans="1:4" x14ac:dyDescent="0.25">
      <c r="A1120" s="6">
        <f>'raw Data'!R1119</f>
        <v>0.43304242479383742</v>
      </c>
      <c r="B1120" s="6">
        <f>'raw Data'!S1119</f>
        <v>3.8789245582079301</v>
      </c>
      <c r="C1120" s="6">
        <f>'raw Data'!AK1119</f>
        <v>-4.0982843359501774E-2</v>
      </c>
      <c r="D1120" s="6">
        <f>'raw Data'!AL1119</f>
        <v>3.4353276629292302</v>
      </c>
    </row>
    <row r="1121" spans="1:4" x14ac:dyDescent="0.25">
      <c r="A1121" s="6">
        <f>'raw Data'!R1120</f>
        <v>0.43220596741236794</v>
      </c>
      <c r="B1121" s="6">
        <f>'raw Data'!S1120</f>
        <v>3.8782272812954202</v>
      </c>
      <c r="C1121" s="6">
        <f>'raw Data'!AK1120</f>
        <v>-4.3552506041352523E-2</v>
      </c>
      <c r="D1121" s="6">
        <f>'raw Data'!AL1120</f>
        <v>3.4384340689292068</v>
      </c>
    </row>
    <row r="1122" spans="1:4" x14ac:dyDescent="0.25">
      <c r="A1122" s="6">
        <f>'raw Data'!R1121</f>
        <v>0.43300620993499112</v>
      </c>
      <c r="B1122" s="6">
        <f>'raw Data'!S1121</f>
        <v>3.8780169197135774</v>
      </c>
      <c r="C1122" s="6">
        <f>'raw Data'!AK1121</f>
        <v>-4.46519562550029E-2</v>
      </c>
      <c r="D1122" s="6">
        <f>'raw Data'!AL1121</f>
        <v>3.4375479320800908</v>
      </c>
    </row>
    <row r="1123" spans="1:4" x14ac:dyDescent="0.25">
      <c r="A1123" s="6">
        <f>'raw Data'!R1122</f>
        <v>0.43324141998296983</v>
      </c>
      <c r="B1123" s="6">
        <f>'raw Data'!S1122</f>
        <v>3.8786933254472769</v>
      </c>
      <c r="C1123" s="6">
        <f>'raw Data'!AK1122</f>
        <v>-4.534278611910586E-2</v>
      </c>
      <c r="D1123" s="6">
        <f>'raw Data'!AL1122</f>
        <v>3.436524432723786</v>
      </c>
    </row>
    <row r="1124" spans="1:4" x14ac:dyDescent="0.25">
      <c r="A1124" s="6">
        <f>'raw Data'!R1123</f>
        <v>0.43403529385219908</v>
      </c>
      <c r="B1124" s="6">
        <f>'raw Data'!S1123</f>
        <v>3.879193210300071</v>
      </c>
      <c r="C1124" s="6">
        <f>'raw Data'!AK1123</f>
        <v>-4.5663007527318437E-2</v>
      </c>
      <c r="D1124" s="6">
        <f>'raw Data'!AL1123</f>
        <v>3.4326863243413546</v>
      </c>
    </row>
    <row r="1125" spans="1:4" x14ac:dyDescent="0.25">
      <c r="A1125" s="6">
        <f>'raw Data'!R1124</f>
        <v>0.43402372325907335</v>
      </c>
      <c r="B1125" s="6">
        <f>'raw Data'!S1124</f>
        <v>3.879462948541994</v>
      </c>
      <c r="C1125" s="6">
        <f>'raw Data'!AK1124</f>
        <v>-4.6063517706204177E-2</v>
      </c>
      <c r="D1125" s="6">
        <f>'raw Data'!AL1124</f>
        <v>3.4331216422551316</v>
      </c>
    </row>
    <row r="1126" spans="1:4" x14ac:dyDescent="0.25">
      <c r="A1126" s="6">
        <f>'raw Data'!R1125</f>
        <v>0.4345351460086877</v>
      </c>
      <c r="B1126" s="6">
        <f>'raw Data'!S1125</f>
        <v>3.8795367419558549</v>
      </c>
      <c r="C1126" s="6">
        <f>'raw Data'!AK1125</f>
        <v>-4.3797066543216079E-2</v>
      </c>
      <c r="D1126" s="6">
        <f>'raw Data'!AL1125</f>
        <v>3.4331285072113595</v>
      </c>
    </row>
    <row r="1127" spans="1:4" x14ac:dyDescent="0.25">
      <c r="A1127" s="6">
        <f>'raw Data'!R1126</f>
        <v>0.4344402617407499</v>
      </c>
      <c r="B1127" s="6">
        <f>'raw Data'!S1126</f>
        <v>3.8790824648555908</v>
      </c>
      <c r="C1127" s="6">
        <f>'raw Data'!AK1126</f>
        <v>-4.1993623621463104E-2</v>
      </c>
      <c r="D1127" s="6">
        <f>'raw Data'!AL1126</f>
        <v>3.4321929500913333</v>
      </c>
    </row>
    <row r="1128" spans="1:4" x14ac:dyDescent="0.25">
      <c r="A1128" s="6">
        <f>'raw Data'!R1127</f>
        <v>0.43384273197969403</v>
      </c>
      <c r="B1128" s="6">
        <f>'raw Data'!S1127</f>
        <v>3.8781999966116882</v>
      </c>
      <c r="C1128" s="6">
        <f>'raw Data'!AK1127</f>
        <v>-4.1945019830470352E-2</v>
      </c>
      <c r="D1128" s="6">
        <f>'raw Data'!AL1127</f>
        <v>3.431492654278911</v>
      </c>
    </row>
    <row r="1129" spans="1:4" x14ac:dyDescent="0.25">
      <c r="A1129" s="6">
        <f>'raw Data'!R1128</f>
        <v>0.43382700268973867</v>
      </c>
      <c r="B1129" s="6">
        <f>'raw Data'!S1128</f>
        <v>3.8789739638949858</v>
      </c>
      <c r="C1129" s="6">
        <f>'raw Data'!AK1128</f>
        <v>-4.3337823631314824E-2</v>
      </c>
      <c r="D1129" s="6">
        <f>'raw Data'!AL1128</f>
        <v>3.4336621753323588</v>
      </c>
    </row>
    <row r="1130" spans="1:4" x14ac:dyDescent="0.25">
      <c r="A1130" s="6">
        <f>'raw Data'!R1129</f>
        <v>0.43289682331038648</v>
      </c>
      <c r="B1130" s="6">
        <f>'raw Data'!S1129</f>
        <v>3.8776279455735758</v>
      </c>
      <c r="C1130" s="6">
        <f>'raw Data'!AK1129</f>
        <v>-4.31778348746443E-2</v>
      </c>
      <c r="D1130" s="6">
        <f>'raw Data'!AL1129</f>
        <v>3.4404135562331559</v>
      </c>
    </row>
    <row r="1131" spans="1:4" x14ac:dyDescent="0.25">
      <c r="A1131" s="6">
        <f>'raw Data'!R1130</f>
        <v>0.43355165929737771</v>
      </c>
      <c r="B1131" s="6">
        <f>'raw Data'!S1130</f>
        <v>3.8779685962285519</v>
      </c>
      <c r="C1131" s="6">
        <f>'raw Data'!AK1130</f>
        <v>-4.2457224767220629E-2</v>
      </c>
      <c r="D1131" s="6">
        <f>'raw Data'!AL1130</f>
        <v>3.4413330901301777</v>
      </c>
    </row>
    <row r="1132" spans="1:4" x14ac:dyDescent="0.25">
      <c r="A1132" s="6">
        <f>'raw Data'!R1131</f>
        <v>0.43158521004070194</v>
      </c>
      <c r="B1132" s="6">
        <f>'raw Data'!S1131</f>
        <v>3.8782369558870413</v>
      </c>
      <c r="C1132" s="6">
        <f>'raw Data'!AK1131</f>
        <v>-4.1293211420831671E-2</v>
      </c>
      <c r="D1132" s="6">
        <f>'raw Data'!AL1131</f>
        <v>3.4405895017872066</v>
      </c>
    </row>
    <row r="1133" spans="1:4" x14ac:dyDescent="0.25">
      <c r="A1133" s="6">
        <f>'raw Data'!R1132</f>
        <v>0.4298562956080576</v>
      </c>
      <c r="B1133" s="6">
        <f>'raw Data'!S1132</f>
        <v>3.8773565816403486</v>
      </c>
      <c r="C1133" s="6">
        <f>'raw Data'!AK1132</f>
        <v>-4.1373022399604747E-2</v>
      </c>
      <c r="D1133" s="6">
        <f>'raw Data'!AL1132</f>
        <v>3.4416394409631321</v>
      </c>
    </row>
    <row r="1134" spans="1:4" x14ac:dyDescent="0.25">
      <c r="A1134" s="6">
        <f>'raw Data'!R1133</f>
        <v>0.43062898650869047</v>
      </c>
      <c r="B1134" s="6">
        <f>'raw Data'!S1133</f>
        <v>3.8782216046775848</v>
      </c>
      <c r="C1134" s="6">
        <f>'raw Data'!AK1133</f>
        <v>-4.3253350646214148E-2</v>
      </c>
      <c r="D1134" s="6">
        <f>'raw Data'!AL1133</f>
        <v>3.4421098164089559</v>
      </c>
    </row>
    <row r="1135" spans="1:4" x14ac:dyDescent="0.25">
      <c r="A1135" s="6">
        <f>'raw Data'!R1134</f>
        <v>0.43319836208615714</v>
      </c>
      <c r="B1135" s="6">
        <f>'raw Data'!S1134</f>
        <v>3.8773179097213242</v>
      </c>
      <c r="C1135" s="6">
        <f>'raw Data'!AK1134</f>
        <v>-4.3588261275962929E-2</v>
      </c>
      <c r="D1135" s="6">
        <f>'raw Data'!AL1134</f>
        <v>3.4411321681737581</v>
      </c>
    </row>
    <row r="1136" spans="1:4" x14ac:dyDescent="0.25">
      <c r="A1136" s="6">
        <f>'raw Data'!R1135</f>
        <v>0.43352777306724599</v>
      </c>
      <c r="B1136" s="6">
        <f>'raw Data'!S1135</f>
        <v>3.8777672792130184</v>
      </c>
      <c r="C1136" s="6">
        <f>'raw Data'!AK1135</f>
        <v>-4.4136134393430511E-2</v>
      </c>
      <c r="D1136" s="6">
        <f>'raw Data'!AL1135</f>
        <v>3.4395896568817177</v>
      </c>
    </row>
    <row r="1137" spans="1:4" x14ac:dyDescent="0.25">
      <c r="A1137" s="6">
        <f>'raw Data'!R1136</f>
        <v>0.43294674620725609</v>
      </c>
      <c r="B1137" s="6">
        <f>'raw Data'!S1136</f>
        <v>3.8770646724975237</v>
      </c>
      <c r="C1137" s="6">
        <f>'raw Data'!AK1136</f>
        <v>-4.2539142674565371E-2</v>
      </c>
      <c r="D1137" s="6">
        <f>'raw Data'!AL1136</f>
        <v>3.4398621198625756</v>
      </c>
    </row>
    <row r="1138" spans="1:4" x14ac:dyDescent="0.25">
      <c r="A1138" s="6">
        <f>'raw Data'!R1137</f>
        <v>0.432822994850738</v>
      </c>
      <c r="B1138" s="6">
        <f>'raw Data'!S1137</f>
        <v>3.8780982370981492</v>
      </c>
      <c r="C1138" s="6">
        <f>'raw Data'!AK1137</f>
        <v>-4.3826365629596756E-2</v>
      </c>
      <c r="D1138" s="6">
        <f>'raw Data'!AL1137</f>
        <v>3.4405604396537099</v>
      </c>
    </row>
    <row r="1139" spans="1:4" x14ac:dyDescent="0.25">
      <c r="A1139" s="6">
        <f>'raw Data'!R1138</f>
        <v>0.43295832926828565</v>
      </c>
      <c r="B1139" s="6">
        <f>'raw Data'!S1138</f>
        <v>3.8769969300633216</v>
      </c>
      <c r="C1139" s="6">
        <f>'raw Data'!AK1138</f>
        <v>-4.2078463913512575E-2</v>
      </c>
      <c r="D1139" s="6">
        <f>'raw Data'!AL1138</f>
        <v>3.4403546818631687</v>
      </c>
    </row>
    <row r="1140" spans="1:4" x14ac:dyDescent="0.25">
      <c r="A1140" s="6">
        <f>'raw Data'!R1139</f>
        <v>0.43054190767125805</v>
      </c>
      <c r="B1140" s="6">
        <f>'raw Data'!S1139</f>
        <v>3.8776194255298813</v>
      </c>
      <c r="C1140" s="6">
        <f>'raw Data'!AK1139</f>
        <v>-4.5881696276398459E-2</v>
      </c>
      <c r="D1140" s="6">
        <f>'raw Data'!AL1139</f>
        <v>3.4402950649524158</v>
      </c>
    </row>
    <row r="1141" spans="1:4" x14ac:dyDescent="0.25">
      <c r="A1141" s="6">
        <f>'raw Data'!R1140</f>
        <v>0.42979189819861119</v>
      </c>
      <c r="B1141" s="6">
        <f>'raw Data'!S1140</f>
        <v>3.8768472204242594</v>
      </c>
      <c r="C1141" s="6">
        <f>'raw Data'!AK1140</f>
        <v>-4.6130750673424377E-2</v>
      </c>
      <c r="D1141" s="6">
        <f>'raw Data'!AL1140</f>
        <v>3.4385406059743335</v>
      </c>
    </row>
    <row r="1142" spans="1:4" x14ac:dyDescent="0.25">
      <c r="A1142" s="6">
        <f>'raw Data'!R1141</f>
        <v>0.42933633380653657</v>
      </c>
      <c r="B1142" s="6">
        <f>'raw Data'!S1141</f>
        <v>3.8779219800159708</v>
      </c>
      <c r="C1142" s="6">
        <f>'raw Data'!AK1141</f>
        <v>-4.7756000568139598E-2</v>
      </c>
      <c r="D1142" s="6">
        <f>'raw Data'!AL1141</f>
        <v>3.4385276082400558</v>
      </c>
    </row>
    <row r="1143" spans="1:4" x14ac:dyDescent="0.25">
      <c r="A1143" s="6">
        <f>'raw Data'!R1142</f>
        <v>0.42797946109812823</v>
      </c>
      <c r="B1143" s="6">
        <f>'raw Data'!S1142</f>
        <v>3.8778491969867779</v>
      </c>
      <c r="C1143" s="6">
        <f>'raw Data'!AK1142</f>
        <v>-4.7595303445936404E-2</v>
      </c>
      <c r="D1143" s="6">
        <f>'raw Data'!AL1142</f>
        <v>3.4368613482944017</v>
      </c>
    </row>
    <row r="1144" spans="1:4" x14ac:dyDescent="0.25">
      <c r="A1144" s="6">
        <f>'raw Data'!R1143</f>
        <v>0.42781934618233564</v>
      </c>
      <c r="B1144" s="6">
        <f>'raw Data'!S1143</f>
        <v>3.8775892536086531</v>
      </c>
      <c r="C1144" s="6">
        <f>'raw Data'!AK1143</f>
        <v>-4.6613224812977604E-2</v>
      </c>
      <c r="D1144" s="6">
        <f>'raw Data'!AL1143</f>
        <v>3.4336891240539971</v>
      </c>
    </row>
    <row r="1145" spans="1:4" x14ac:dyDescent="0.25">
      <c r="A1145" s="6">
        <f>'raw Data'!R1144</f>
        <v>0.42912976363816119</v>
      </c>
      <c r="B1145" s="6">
        <f>'raw Data'!S1144</f>
        <v>3.8780612726953998</v>
      </c>
      <c r="C1145" s="6">
        <f>'raw Data'!AK1144</f>
        <v>-4.7886291958945136E-2</v>
      </c>
      <c r="D1145" s="6">
        <f>'raw Data'!AL1144</f>
        <v>3.4325337279444765</v>
      </c>
    </row>
    <row r="1146" spans="1:4" x14ac:dyDescent="0.25">
      <c r="A1146" s="6">
        <f>'raw Data'!R1145</f>
        <v>0.43074753236162944</v>
      </c>
      <c r="B1146" s="6">
        <f>'raw Data'!S1145</f>
        <v>3.8768176364432745</v>
      </c>
      <c r="C1146" s="6">
        <f>'raw Data'!AK1145</f>
        <v>-5.033216519461034E-2</v>
      </c>
      <c r="D1146" s="6">
        <f>'raw Data'!AL1145</f>
        <v>3.430656642922385</v>
      </c>
    </row>
    <row r="1147" spans="1:4" x14ac:dyDescent="0.25">
      <c r="A1147" s="6">
        <f>'raw Data'!R1146</f>
        <v>0.4302053768558648</v>
      </c>
      <c r="B1147" s="6">
        <f>'raw Data'!S1146</f>
        <v>3.8784682941871629</v>
      </c>
      <c r="C1147" s="6">
        <f>'raw Data'!AK1146</f>
        <v>-5.0827660958460447E-2</v>
      </c>
      <c r="D1147" s="6">
        <f>'raw Data'!AL1146</f>
        <v>3.4322006492943835</v>
      </c>
    </row>
    <row r="1148" spans="1:4" x14ac:dyDescent="0.25">
      <c r="A1148" s="6">
        <f>'raw Data'!R1147</f>
        <v>0.43043298712770572</v>
      </c>
      <c r="B1148" s="6">
        <f>'raw Data'!S1147</f>
        <v>3.8780027251228657</v>
      </c>
      <c r="C1148" s="6">
        <f>'raw Data'!AK1147</f>
        <v>-5.0557370963003043E-2</v>
      </c>
      <c r="D1148" s="6">
        <f>'raw Data'!AL1147</f>
        <v>3.4316839261161163</v>
      </c>
    </row>
    <row r="1149" spans="1:4" x14ac:dyDescent="0.25">
      <c r="A1149" s="6">
        <f>'raw Data'!R1148</f>
        <v>0.43130990224771165</v>
      </c>
      <c r="B1149" s="6">
        <f>'raw Data'!S1148</f>
        <v>3.8787103776774083</v>
      </c>
      <c r="C1149" s="6">
        <f>'raw Data'!AK1148</f>
        <v>-5.1010921626186694E-2</v>
      </c>
      <c r="D1149" s="6">
        <f>'raw Data'!AL1148</f>
        <v>3.4311793665846442</v>
      </c>
    </row>
    <row r="1150" spans="1:4" x14ac:dyDescent="0.25">
      <c r="A1150" s="6">
        <f>'raw Data'!R1149</f>
        <v>0.42956888910116636</v>
      </c>
      <c r="B1150" s="6">
        <f>'raw Data'!S1149</f>
        <v>3.8786115073039342</v>
      </c>
      <c r="C1150" s="6">
        <f>'raw Data'!AK1149</f>
        <v>-5.3117125135958523E-2</v>
      </c>
      <c r="D1150" s="6">
        <f>'raw Data'!AL1149</f>
        <v>3.4291845696764889</v>
      </c>
    </row>
    <row r="1151" spans="1:4" x14ac:dyDescent="0.25">
      <c r="A1151" s="6">
        <f>'raw Data'!R1150</f>
        <v>0.42914483004745474</v>
      </c>
      <c r="B1151" s="6">
        <f>'raw Data'!S1150</f>
        <v>3.8773457683159833</v>
      </c>
      <c r="C1151" s="6">
        <f>'raw Data'!AK1150</f>
        <v>-5.2343198795901831E-2</v>
      </c>
      <c r="D1151" s="6">
        <f>'raw Data'!AL1150</f>
        <v>3.4263919634208309</v>
      </c>
    </row>
    <row r="1152" spans="1:4" x14ac:dyDescent="0.25">
      <c r="A1152" s="6">
        <f>'raw Data'!R1151</f>
        <v>0.43057551364223279</v>
      </c>
      <c r="B1152" s="6">
        <f>'raw Data'!S1151</f>
        <v>3.8779168511840534</v>
      </c>
      <c r="C1152" s="6">
        <f>'raw Data'!AK1151</f>
        <v>-5.5176543224775075E-2</v>
      </c>
      <c r="D1152" s="6">
        <f>'raw Data'!AL1151</f>
        <v>3.4243231693269185</v>
      </c>
    </row>
    <row r="1153" spans="1:4" x14ac:dyDescent="0.25">
      <c r="A1153" s="6">
        <f>'raw Data'!R1152</f>
        <v>0.43232228592425553</v>
      </c>
      <c r="B1153" s="6">
        <f>'raw Data'!S1152</f>
        <v>3.8786933254472769</v>
      </c>
      <c r="C1153" s="6">
        <f>'raw Data'!AK1152</f>
        <v>-5.5445084594988731E-2</v>
      </c>
      <c r="D1153" s="6">
        <f>'raw Data'!AL1152</f>
        <v>3.4231085244535411</v>
      </c>
    </row>
    <row r="1154" spans="1:4" x14ac:dyDescent="0.25">
      <c r="A1154" s="6">
        <f>'raw Data'!R1153</f>
        <v>0.43272044174749685</v>
      </c>
      <c r="B1154" s="6">
        <f>'raw Data'!S1153</f>
        <v>3.8788847879063439</v>
      </c>
      <c r="C1154" s="6">
        <f>'raw Data'!AK1153</f>
        <v>-5.6656396503676099E-2</v>
      </c>
      <c r="D1154" s="6">
        <f>'raw Data'!AL1153</f>
        <v>3.4219735344053333</v>
      </c>
    </row>
    <row r="1155" spans="1:4" x14ac:dyDescent="0.25">
      <c r="A1155" s="6">
        <f>'raw Data'!R1154</f>
        <v>0.42972536894660363</v>
      </c>
      <c r="B1155" s="6">
        <f>'raw Data'!S1154</f>
        <v>3.8786620571857835</v>
      </c>
      <c r="C1155" s="6">
        <f>'raw Data'!AK1154</f>
        <v>-5.6240092105213559E-2</v>
      </c>
      <c r="D1155" s="6">
        <f>'raw Data'!AL1154</f>
        <v>3.4229933956397991</v>
      </c>
    </row>
    <row r="1156" spans="1:4" x14ac:dyDescent="0.25">
      <c r="A1156" s="6">
        <f>'raw Data'!R1155</f>
        <v>0.43268617344989535</v>
      </c>
      <c r="B1156" s="6">
        <f>'raw Data'!S1155</f>
        <v>3.879303394723796</v>
      </c>
      <c r="C1156" s="6">
        <f>'raw Data'!AK1155</f>
        <v>-5.4896019714606628E-2</v>
      </c>
      <c r="D1156" s="6">
        <f>'raw Data'!AL1155</f>
        <v>3.4226602996258699</v>
      </c>
    </row>
    <row r="1157" spans="1:4" x14ac:dyDescent="0.25">
      <c r="A1157" s="6">
        <f>'raw Data'!R1156</f>
        <v>0.43246046289522233</v>
      </c>
      <c r="B1157" s="6">
        <f>'raw Data'!S1156</f>
        <v>3.878885367392952</v>
      </c>
      <c r="C1157" s="6">
        <f>'raw Data'!AK1156</f>
        <v>-4.9755888523852501E-2</v>
      </c>
      <c r="D1157" s="6">
        <f>'raw Data'!AL1156</f>
        <v>3.4240098807245354</v>
      </c>
    </row>
    <row r="1158" spans="1:4" x14ac:dyDescent="0.25">
      <c r="A1158" s="6">
        <f>'raw Data'!R1157</f>
        <v>0.43280382303327647</v>
      </c>
      <c r="B1158" s="6">
        <f>'raw Data'!S1157</f>
        <v>3.8801230247009393</v>
      </c>
      <c r="C1158" s="6">
        <f>'raw Data'!AK1157</f>
        <v>-4.9774861693524103E-2</v>
      </c>
      <c r="D1158" s="6">
        <f>'raw Data'!AL1157</f>
        <v>3.4233730699845557</v>
      </c>
    </row>
    <row r="1159" spans="1:4" x14ac:dyDescent="0.25">
      <c r="A1159" s="6">
        <f>'raw Data'!R1158</f>
        <v>0.43315864605657906</v>
      </c>
      <c r="B1159" s="6">
        <f>'raw Data'!S1158</f>
        <v>3.8789165981744791</v>
      </c>
      <c r="C1159" s="6">
        <f>'raw Data'!AK1158</f>
        <v>-5.041019337070192E-2</v>
      </c>
      <c r="D1159" s="6">
        <f>'raw Data'!AL1158</f>
        <v>3.4236040619836663</v>
      </c>
    </row>
    <row r="1160" spans="1:4" x14ac:dyDescent="0.25">
      <c r="A1160" s="6">
        <f>'raw Data'!R1159</f>
        <v>0.43186999623267697</v>
      </c>
      <c r="B1160" s="6">
        <f>'raw Data'!S1159</f>
        <v>3.8802365180404346</v>
      </c>
      <c r="C1160" s="6">
        <f>'raw Data'!AK1159</f>
        <v>-4.9967417965138712E-2</v>
      </c>
      <c r="D1160" s="6">
        <f>'raw Data'!AL1159</f>
        <v>3.4269696007912196</v>
      </c>
    </row>
    <row r="1161" spans="1:4" x14ac:dyDescent="0.25">
      <c r="A1161" s="6">
        <f>'raw Data'!R1160</f>
        <v>0.4311003888002512</v>
      </c>
      <c r="B1161" s="6">
        <f>'raw Data'!S1160</f>
        <v>3.8788592291629578</v>
      </c>
      <c r="C1161" s="6">
        <f>'raw Data'!AK1160</f>
        <v>-5.0476286267068099E-2</v>
      </c>
      <c r="D1161" s="6">
        <f>'raw Data'!AL1160</f>
        <v>3.4264834719667903</v>
      </c>
    </row>
    <row r="1162" spans="1:4" x14ac:dyDescent="0.25">
      <c r="A1162" s="6">
        <f>'raw Data'!R1161</f>
        <v>0.43304788953477846</v>
      </c>
      <c r="B1162" s="6">
        <f>'raw Data'!S1161</f>
        <v>3.8786825265679772</v>
      </c>
      <c r="C1162" s="6">
        <f>'raw Data'!AK1161</f>
        <v>-4.8433010070522683E-2</v>
      </c>
      <c r="D1162" s="6">
        <f>'raw Data'!AL1161</f>
        <v>3.427842707216056</v>
      </c>
    </row>
    <row r="1163" spans="1:4" x14ac:dyDescent="0.25">
      <c r="A1163" s="6">
        <f>'raw Data'!R1162</f>
        <v>0.43373066557823708</v>
      </c>
      <c r="B1163" s="6">
        <f>'raw Data'!S1162</f>
        <v>3.8798114762414824</v>
      </c>
      <c r="C1163" s="6">
        <f>'raw Data'!AK1162</f>
        <v>-4.7679131846154556E-2</v>
      </c>
      <c r="D1163" s="6">
        <f>'raw Data'!AL1162</f>
        <v>3.4307099556745317</v>
      </c>
    </row>
    <row r="1164" spans="1:4" x14ac:dyDescent="0.25">
      <c r="A1164" s="6">
        <f>'raw Data'!R1163</f>
        <v>0.43360423960249489</v>
      </c>
      <c r="B1164" s="6">
        <f>'raw Data'!S1163</f>
        <v>3.8783614354209486</v>
      </c>
      <c r="C1164" s="6">
        <f>'raw Data'!AK1163</f>
        <v>-4.7047019933921699E-2</v>
      </c>
      <c r="D1164" s="6">
        <f>'raw Data'!AL1163</f>
        <v>3.4320642073222851</v>
      </c>
    </row>
    <row r="1165" spans="1:4" x14ac:dyDescent="0.25">
      <c r="A1165" s="6">
        <f>'raw Data'!R1164</f>
        <v>0.43075439941490562</v>
      </c>
      <c r="B1165" s="6">
        <f>'raw Data'!S1164</f>
        <v>3.8795549075289646</v>
      </c>
      <c r="C1165" s="6">
        <f>'raw Data'!AK1164</f>
        <v>-4.4321673812441488E-2</v>
      </c>
      <c r="D1165" s="6">
        <f>'raw Data'!AL1164</f>
        <v>3.434113264081474</v>
      </c>
    </row>
    <row r="1166" spans="1:4" x14ac:dyDescent="0.25">
      <c r="A1166" s="6">
        <f>'raw Data'!R1165</f>
        <v>0.43258907356234871</v>
      </c>
      <c r="B1166" s="6">
        <f>'raw Data'!S1165</f>
        <v>3.8797132936865277</v>
      </c>
      <c r="C1166" s="6">
        <f>'raw Data'!AK1165</f>
        <v>-4.3446611636118869E-2</v>
      </c>
      <c r="D1166" s="6">
        <f>'raw Data'!AL1165</f>
        <v>3.4366310909785853</v>
      </c>
    </row>
    <row r="1167" spans="1:4" x14ac:dyDescent="0.25">
      <c r="A1167" s="6">
        <f>'raw Data'!R1166</f>
        <v>0.43337123484449125</v>
      </c>
      <c r="B1167" s="6">
        <f>'raw Data'!S1166</f>
        <v>3.8787217253331026</v>
      </c>
      <c r="C1167" s="6">
        <f>'raw Data'!AK1166</f>
        <v>-4.4222165340892135E-2</v>
      </c>
      <c r="D1167" s="6">
        <f>'raw Data'!AL1166</f>
        <v>3.4368006986831841</v>
      </c>
    </row>
    <row r="1168" spans="1:4" x14ac:dyDescent="0.25">
      <c r="A1168" s="6">
        <f>'raw Data'!R1167</f>
        <v>0.43367874401369583</v>
      </c>
      <c r="B1168" s="6">
        <f>'raw Data'!S1167</f>
        <v>3.8798602896782057</v>
      </c>
      <c r="C1168" s="6">
        <f>'raw Data'!AK1167</f>
        <v>-4.6088900443857377E-2</v>
      </c>
      <c r="D1168" s="6">
        <f>'raw Data'!AL1167</f>
        <v>3.4389726433570353</v>
      </c>
    </row>
    <row r="1169" spans="1:4" x14ac:dyDescent="0.25">
      <c r="A1169" s="6">
        <f>'raw Data'!R1168</f>
        <v>0.43096128815678869</v>
      </c>
      <c r="B1169" s="6">
        <f>'raw Data'!S1168</f>
        <v>3.8790211105029417</v>
      </c>
      <c r="C1169" s="6">
        <f>'raw Data'!AK1168</f>
        <v>-4.520837121382907E-2</v>
      </c>
      <c r="D1169" s="6">
        <f>'raw Data'!AL1168</f>
        <v>3.4380869838414174</v>
      </c>
    </row>
    <row r="1170" spans="1:4" x14ac:dyDescent="0.25">
      <c r="A1170" s="6">
        <f>'raw Data'!R1169</f>
        <v>0.43282438173391496</v>
      </c>
      <c r="B1170" s="6">
        <f>'raw Data'!S1169</f>
        <v>3.8794396602706551</v>
      </c>
      <c r="C1170" s="6">
        <f>'raw Data'!AK1169</f>
        <v>-4.2548087118521087E-2</v>
      </c>
      <c r="D1170" s="6">
        <f>'raw Data'!AL1169</f>
        <v>3.4389994493495819</v>
      </c>
    </row>
    <row r="1171" spans="1:4" x14ac:dyDescent="0.25">
      <c r="A1171" s="6">
        <f>'raw Data'!R1170</f>
        <v>0.43406674563299574</v>
      </c>
      <c r="B1171" s="6">
        <f>'raw Data'!S1170</f>
        <v>3.8797462051142211</v>
      </c>
      <c r="C1171" s="6">
        <f>'raw Data'!AK1170</f>
        <v>-4.2718402226466383E-2</v>
      </c>
      <c r="D1171" s="6">
        <f>'raw Data'!AL1170</f>
        <v>3.4395261317702372</v>
      </c>
    </row>
    <row r="1172" spans="1:4" x14ac:dyDescent="0.25">
      <c r="A1172" s="6">
        <f>'raw Data'!R1171</f>
        <v>0.43242422695419225</v>
      </c>
      <c r="B1172" s="6">
        <f>'raw Data'!S1171</f>
        <v>3.8790216899105587</v>
      </c>
      <c r="C1172" s="6">
        <f>'raw Data'!AK1171</f>
        <v>-4.327125239525121E-2</v>
      </c>
      <c r="D1172" s="6">
        <f>'raw Data'!AL1171</f>
        <v>3.4401627618396309</v>
      </c>
    </row>
    <row r="1173" spans="1:4" x14ac:dyDescent="0.25">
      <c r="A1173" s="6">
        <f>'raw Data'!R1172</f>
        <v>0.43401076729521265</v>
      </c>
      <c r="B1173" s="6">
        <f>'raw Data'!S1172</f>
        <v>3.8792409258532832</v>
      </c>
      <c r="C1173" s="6">
        <f>'raw Data'!AK1172</f>
        <v>-4.0041385629045835E-2</v>
      </c>
      <c r="D1173" s="6">
        <f>'raw Data'!AL1172</f>
        <v>3.4412864936149981</v>
      </c>
    </row>
    <row r="1174" spans="1:4" x14ac:dyDescent="0.25">
      <c r="A1174" s="6">
        <f>'raw Data'!R1173</f>
        <v>0.43349426616516751</v>
      </c>
      <c r="B1174" s="6">
        <f>'raw Data'!S1173</f>
        <v>3.8795537798100397</v>
      </c>
      <c r="C1174" s="6">
        <f>'raw Data'!AK1173</f>
        <v>-4.2151409821608053E-2</v>
      </c>
      <c r="D1174" s="6">
        <f>'raw Data'!AL1173</f>
        <v>3.4414110195902525</v>
      </c>
    </row>
    <row r="1175" spans="1:4" x14ac:dyDescent="0.25">
      <c r="A1175" s="6">
        <f>'raw Data'!R1174</f>
        <v>0.43336438573773295</v>
      </c>
      <c r="B1175" s="6">
        <f>'raw Data'!S1174</f>
        <v>3.8788950051209929</v>
      </c>
      <c r="C1175" s="6">
        <f>'raw Data'!AK1174</f>
        <v>-4.2425418971864241E-2</v>
      </c>
      <c r="D1175" s="6">
        <f>'raw Data'!AL1174</f>
        <v>3.442807306118377</v>
      </c>
    </row>
    <row r="1176" spans="1:4" x14ac:dyDescent="0.25">
      <c r="A1176" s="6">
        <f>'raw Data'!R1175</f>
        <v>0.43354138747311366</v>
      </c>
      <c r="B1176" s="6">
        <f>'raw Data'!S1175</f>
        <v>3.8799295446044471</v>
      </c>
      <c r="C1176" s="6">
        <f>'raw Data'!AK1175</f>
        <v>-4.2568404927558486E-2</v>
      </c>
      <c r="D1176" s="6">
        <f>'raw Data'!AL1175</f>
        <v>3.4377871989181257</v>
      </c>
    </row>
    <row r="1177" spans="1:4" x14ac:dyDescent="0.25">
      <c r="A1177" s="6">
        <f>'raw Data'!R1176</f>
        <v>0.43062146450457994</v>
      </c>
      <c r="B1177" s="6">
        <f>'raw Data'!S1176</f>
        <v>3.8785449984370213</v>
      </c>
      <c r="C1177" s="6">
        <f>'raw Data'!AK1176</f>
        <v>-4.3725957553417467E-2</v>
      </c>
      <c r="D1177" s="6">
        <f>'raw Data'!AL1176</f>
        <v>3.4342001856149968</v>
      </c>
    </row>
    <row r="1178" spans="1:4" x14ac:dyDescent="0.25">
      <c r="A1178" s="6">
        <f>'raw Data'!R1177</f>
        <v>0.43264309163818093</v>
      </c>
      <c r="B1178" s="6">
        <f>'raw Data'!S1177</f>
        <v>3.8790216899105587</v>
      </c>
      <c r="C1178" s="6">
        <f>'raw Data'!AK1177</f>
        <v>-4.2199609144647869E-2</v>
      </c>
      <c r="D1178" s="6">
        <f>'raw Data'!AL1177</f>
        <v>3.4341840743042109</v>
      </c>
    </row>
    <row r="1179" spans="1:4" x14ac:dyDescent="0.25">
      <c r="A1179" s="6">
        <f>'raw Data'!R1178</f>
        <v>0.43364181856059797</v>
      </c>
      <c r="B1179" s="6">
        <f>'raw Data'!S1178</f>
        <v>3.8786313980874052</v>
      </c>
      <c r="C1179" s="6">
        <f>'raw Data'!AK1178</f>
        <v>-4.2858941437492935E-2</v>
      </c>
      <c r="D1179" s="6">
        <f>'raw Data'!AL1178</f>
        <v>3.4340632725150515</v>
      </c>
    </row>
    <row r="1180" spans="1:4" x14ac:dyDescent="0.25">
      <c r="A1180" s="6">
        <f>'raw Data'!R1179</f>
        <v>0.43360497326161362</v>
      </c>
      <c r="B1180" s="6">
        <f>'raw Data'!S1179</f>
        <v>3.8785126271541426</v>
      </c>
      <c r="C1180" s="6">
        <f>'raw Data'!AK1179</f>
        <v>-4.492017956040744E-2</v>
      </c>
      <c r="D1180" s="6">
        <f>'raw Data'!AL1179</f>
        <v>3.4335182436355338</v>
      </c>
    </row>
    <row r="1181" spans="1:4" x14ac:dyDescent="0.25">
      <c r="A1181" s="6">
        <f>'raw Data'!R1180</f>
        <v>0.43270738729640196</v>
      </c>
      <c r="B1181" s="6">
        <f>'raw Data'!S1180</f>
        <v>3.8793976546612297</v>
      </c>
      <c r="C1181" s="6">
        <f>'raw Data'!AK1180</f>
        <v>-4.5706325494664427E-2</v>
      </c>
      <c r="D1181" s="6">
        <f>'raw Data'!AL1180</f>
        <v>3.4335513142100034</v>
      </c>
    </row>
    <row r="1182" spans="1:4" x14ac:dyDescent="0.25">
      <c r="A1182" s="6">
        <f>'raw Data'!R1181</f>
        <v>0.4318570123349556</v>
      </c>
      <c r="B1182" s="6">
        <f>'raw Data'!S1181</f>
        <v>3.8793016874761284</v>
      </c>
      <c r="C1182" s="6">
        <f>'raw Data'!AK1181</f>
        <v>-4.6204052241786996E-2</v>
      </c>
      <c r="D1182" s="6">
        <f>'raw Data'!AL1181</f>
        <v>3.4312827018846583</v>
      </c>
    </row>
    <row r="1183" spans="1:4" x14ac:dyDescent="0.25">
      <c r="A1183" s="6">
        <f>'raw Data'!R1182</f>
        <v>0.43446005379468072</v>
      </c>
      <c r="B1183" s="6">
        <f>'raw Data'!S1182</f>
        <v>3.8791051820878759</v>
      </c>
      <c r="C1183" s="6">
        <f>'raw Data'!AK1182</f>
        <v>-4.5746198697883253E-2</v>
      </c>
      <c r="D1183" s="6">
        <f>'raw Data'!AL1182</f>
        <v>3.428664706742953</v>
      </c>
    </row>
    <row r="1184" spans="1:4" x14ac:dyDescent="0.25">
      <c r="A1184" s="6">
        <f>'raw Data'!R1183</f>
        <v>0.43472553895081506</v>
      </c>
      <c r="B1184" s="6">
        <f>'raw Data'!S1183</f>
        <v>3.8792590968008076</v>
      </c>
      <c r="C1184" s="6">
        <f>'raw Data'!AK1183</f>
        <v>-4.6645639911814328E-2</v>
      </c>
      <c r="D1184" s="6">
        <f>'raw Data'!AL1183</f>
        <v>3.4290128346642605</v>
      </c>
    </row>
    <row r="1185" spans="1:4" x14ac:dyDescent="0.25">
      <c r="A1185" s="6">
        <f>'raw Data'!R1184</f>
        <v>0.43407904903973193</v>
      </c>
      <c r="B1185" s="6">
        <f>'raw Data'!S1184</f>
        <v>3.8791864110295244</v>
      </c>
      <c r="C1185" s="6">
        <f>'raw Data'!AK1184</f>
        <v>-4.6672048585566228E-2</v>
      </c>
      <c r="D1185" s="6">
        <f>'raw Data'!AL1184</f>
        <v>3.4285068421719878</v>
      </c>
    </row>
    <row r="1186" spans="1:4" x14ac:dyDescent="0.25">
      <c r="A1186" s="6">
        <f>'raw Data'!R1185</f>
        <v>0.43434194725576625</v>
      </c>
      <c r="B1186" s="6">
        <f>'raw Data'!S1185</f>
        <v>3.8794152435817941</v>
      </c>
      <c r="C1186" s="6">
        <f>'raw Data'!AK1185</f>
        <v>-4.7202689511277166E-2</v>
      </c>
      <c r="D1186" s="6">
        <f>'raw Data'!AL1185</f>
        <v>3.4306489318224886</v>
      </c>
    </row>
    <row r="1187" spans="1:4" x14ac:dyDescent="0.25">
      <c r="A1187" s="6">
        <f>'raw Data'!R1186</f>
        <v>0.43522846448521174</v>
      </c>
      <c r="B1187" s="6">
        <f>'raw Data'!S1186</f>
        <v>3.8783665619731806</v>
      </c>
      <c r="C1187" s="6">
        <f>'raw Data'!AK1186</f>
        <v>-4.6778761005036328E-2</v>
      </c>
      <c r="D1187" s="6">
        <f>'raw Data'!AL1186</f>
        <v>3.4302125359264388</v>
      </c>
    </row>
    <row r="1188" spans="1:4" x14ac:dyDescent="0.25">
      <c r="A1188" s="6">
        <f>'raw Data'!R1187</f>
        <v>0.43451877606089817</v>
      </c>
      <c r="B1188" s="6">
        <f>'raw Data'!S1187</f>
        <v>3.87774398195263</v>
      </c>
      <c r="C1188" s="6">
        <f>'raw Data'!AK1187</f>
        <v>-4.7130861890157721E-2</v>
      </c>
      <c r="D1188" s="6">
        <f>'raw Data'!AL1187</f>
        <v>3.4310974862865793</v>
      </c>
    </row>
    <row r="1189" spans="1:4" x14ac:dyDescent="0.25">
      <c r="A1189" s="6">
        <f>'raw Data'!R1188</f>
        <v>0.43430162493296054</v>
      </c>
      <c r="B1189" s="6">
        <f>'raw Data'!S1188</f>
        <v>3.8784660057838374</v>
      </c>
      <c r="C1189" s="6">
        <f>'raw Data'!AK1188</f>
        <v>-4.7126815417129181E-2</v>
      </c>
      <c r="D1189" s="6">
        <f>'raw Data'!AL1188</f>
        <v>3.4322723401027502</v>
      </c>
    </row>
    <row r="1190" spans="1:4" x14ac:dyDescent="0.25">
      <c r="A1190" s="6">
        <f>'raw Data'!R1189</f>
        <v>0.43576928706209372</v>
      </c>
      <c r="B1190" s="6">
        <f>'raw Data'!S1189</f>
        <v>3.8792522674901302</v>
      </c>
      <c r="C1190" s="6">
        <f>'raw Data'!AK1189</f>
        <v>-5.1020420079477123E-2</v>
      </c>
      <c r="D1190" s="6">
        <f>'raw Data'!AL1189</f>
        <v>3.4314933998876316</v>
      </c>
    </row>
    <row r="1191" spans="1:4" x14ac:dyDescent="0.25">
      <c r="A1191" s="6">
        <f>'raw Data'!R1190</f>
        <v>0.43485866218033553</v>
      </c>
      <c r="B1191" s="6">
        <f>'raw Data'!S1190</f>
        <v>3.8783921333114626</v>
      </c>
      <c r="C1191" s="6">
        <f>'raw Data'!AK1190</f>
        <v>-4.997392268244636E-2</v>
      </c>
      <c r="D1191" s="6">
        <f>'raw Data'!AL1190</f>
        <v>3.4307500834607341</v>
      </c>
    </row>
    <row r="1192" spans="1:4" x14ac:dyDescent="0.25">
      <c r="A1192" s="6">
        <f>'raw Data'!R1191</f>
        <v>0.43473783425486806</v>
      </c>
      <c r="B1192" s="6">
        <f>'raw Data'!S1191</f>
        <v>3.8786955828253884</v>
      </c>
      <c r="C1192" s="6">
        <f>'raw Data'!AK1191</f>
        <v>-5.0386670846421115E-2</v>
      </c>
      <c r="D1192" s="6">
        <f>'raw Data'!AL1191</f>
        <v>3.4293771136620528</v>
      </c>
    </row>
    <row r="1193" spans="1:4" x14ac:dyDescent="0.25">
      <c r="A1193" s="6">
        <f>'raw Data'!R1192</f>
        <v>0.43552450079877431</v>
      </c>
      <c r="B1193" s="6">
        <f>'raw Data'!S1192</f>
        <v>3.8785165935316566</v>
      </c>
      <c r="C1193" s="6">
        <f>'raw Data'!AK1192</f>
        <v>-5.0364701069669046E-2</v>
      </c>
      <c r="D1193" s="6">
        <f>'raw Data'!AL1192</f>
        <v>3.427429873462192</v>
      </c>
    </row>
    <row r="1194" spans="1:4" x14ac:dyDescent="0.25">
      <c r="A1194" s="6">
        <f>'raw Data'!R1193</f>
        <v>0.43106197868795904</v>
      </c>
      <c r="B1194" s="6">
        <f>'raw Data'!S1193</f>
        <v>3.8777030348625323</v>
      </c>
      <c r="C1194" s="6">
        <f>'raw Data'!AK1193</f>
        <v>-4.6505043308572976E-2</v>
      </c>
      <c r="D1194" s="6">
        <f>'raw Data'!AL1193</f>
        <v>3.4258559831968816</v>
      </c>
    </row>
    <row r="1195" spans="1:4" x14ac:dyDescent="0.25">
      <c r="A1195" s="6">
        <f>'raw Data'!R1194</f>
        <v>0.43066667743808662</v>
      </c>
      <c r="B1195" s="6">
        <f>'raw Data'!S1194</f>
        <v>3.8775670821632024</v>
      </c>
      <c r="C1195" s="6">
        <f>'raw Data'!AK1194</f>
        <v>-4.6056027841150635E-2</v>
      </c>
      <c r="D1195" s="6">
        <f>'raw Data'!AL1194</f>
        <v>3.4279301754845362</v>
      </c>
    </row>
    <row r="1196" spans="1:4" x14ac:dyDescent="0.25">
      <c r="A1196" s="6">
        <f>'raw Data'!R1195</f>
        <v>0.43264382600279333</v>
      </c>
      <c r="B1196" s="6">
        <f>'raw Data'!S1195</f>
        <v>3.8777638899991755</v>
      </c>
      <c r="C1196" s="6">
        <f>'raw Data'!AK1195</f>
        <v>-4.3745350412806965E-2</v>
      </c>
      <c r="D1196" s="6">
        <f>'raw Data'!AL1195</f>
        <v>3.4268680660077639</v>
      </c>
    </row>
    <row r="1197" spans="1:4" x14ac:dyDescent="0.25">
      <c r="A1197" s="6">
        <f>'raw Data'!R1196</f>
        <v>0.43229428909075263</v>
      </c>
      <c r="B1197" s="6">
        <f>'raw Data'!S1196</f>
        <v>3.8768677269883893</v>
      </c>
      <c r="C1197" s="6">
        <f>'raw Data'!AK1196</f>
        <v>-4.7813879291508411E-2</v>
      </c>
      <c r="D1197" s="6">
        <f>'raw Data'!AL1196</f>
        <v>3.4313545413861593</v>
      </c>
    </row>
    <row r="1198" spans="1:4" x14ac:dyDescent="0.25">
      <c r="A1198" s="6">
        <f>'raw Data'!R1197</f>
        <v>0.43265883956109746</v>
      </c>
      <c r="B1198" s="6">
        <f>'raw Data'!S1197</f>
        <v>3.8760972348103735</v>
      </c>
      <c r="C1198" s="6">
        <f>'raw Data'!AK1197</f>
        <v>-4.7146809913882606E-2</v>
      </c>
      <c r="D1198" s="6">
        <f>'raw Data'!AL1197</f>
        <v>3.4306388990121079</v>
      </c>
    </row>
    <row r="1199" spans="1:4" x14ac:dyDescent="0.25">
      <c r="A1199" s="6">
        <f>'raw Data'!R1198</f>
        <v>0.43081808091261148</v>
      </c>
      <c r="B1199" s="6">
        <f>'raw Data'!S1198</f>
        <v>3.8763609602513847</v>
      </c>
      <c r="C1199" s="6">
        <f>'raw Data'!AK1198</f>
        <v>-4.8490927992739227E-2</v>
      </c>
      <c r="D1199" s="6">
        <f>'raw Data'!AL1198</f>
        <v>3.4328766234435659</v>
      </c>
    </row>
    <row r="1200" spans="1:4" x14ac:dyDescent="0.25">
      <c r="A1200" s="6">
        <f>'raw Data'!R1199</f>
        <v>0.43099626945814246</v>
      </c>
      <c r="B1200" s="6">
        <f>'raw Data'!S1199</f>
        <v>3.8755365260069894</v>
      </c>
      <c r="C1200" s="6">
        <f>'raw Data'!AK1199</f>
        <v>-4.9589381587523483E-2</v>
      </c>
      <c r="D1200" s="6">
        <f>'raw Data'!AL1199</f>
        <v>3.432610029053623</v>
      </c>
    </row>
    <row r="1201" spans="1:4" x14ac:dyDescent="0.25">
      <c r="A1201" s="6">
        <f>'raw Data'!R1200</f>
        <v>0.4316064472554908</v>
      </c>
      <c r="B1201" s="6">
        <f>'raw Data'!S1200</f>
        <v>3.8760015315149112</v>
      </c>
      <c r="C1201" s="6">
        <f>'raw Data'!AK1200</f>
        <v>-4.9288892123835588E-2</v>
      </c>
      <c r="D1201" s="6">
        <f>'raw Data'!AL1200</f>
        <v>3.433601414046866</v>
      </c>
    </row>
    <row r="1202" spans="1:4" x14ac:dyDescent="0.25">
      <c r="A1202" s="6">
        <f>'raw Data'!R1201</f>
        <v>0.4308085166845898</v>
      </c>
      <c r="B1202" s="6">
        <f>'raw Data'!S1201</f>
        <v>3.8759553741110264</v>
      </c>
      <c r="C1202" s="6">
        <f>'raw Data'!AK1201</f>
        <v>-4.6696970924081184E-2</v>
      </c>
      <c r="D1202" s="6">
        <f>'raw Data'!AL1201</f>
        <v>3.4390009294141271</v>
      </c>
    </row>
    <row r="1203" spans="1:4" x14ac:dyDescent="0.25">
      <c r="A1203" s="6">
        <f>'raw Data'!R1202</f>
        <v>0.22163499427099198</v>
      </c>
      <c r="B1203" s="6">
        <f>'raw Data'!S1202</f>
        <v>3.7470407323495758</v>
      </c>
      <c r="C1203" s="6">
        <f>'raw Data'!AK1202</f>
        <v>3.9478568163896409E-2</v>
      </c>
      <c r="D1203" s="6">
        <f>'raw Data'!AL1202</f>
        <v>3.4803593103800718</v>
      </c>
    </row>
    <row r="1204" spans="1:4" x14ac:dyDescent="0.25">
      <c r="A1204" s="6">
        <f>'raw Data'!R1203</f>
        <v>0.21986137175939796</v>
      </c>
      <c r="B1204" s="6">
        <f>'raw Data'!S1203</f>
        <v>3.7468864627668363</v>
      </c>
      <c r="C1204" s="6">
        <f>'raw Data'!AK1203</f>
        <v>3.8643460991459891E-2</v>
      </c>
      <c r="D1204" s="6">
        <f>'raw Data'!AL1203</f>
        <v>3.4730474571227687</v>
      </c>
    </row>
    <row r="1205" spans="1:4" x14ac:dyDescent="0.25">
      <c r="A1205" s="6">
        <f>'raw Data'!R1204</f>
        <v>0.21959312831368896</v>
      </c>
      <c r="B1205" s="6">
        <f>'raw Data'!S1204</f>
        <v>3.7458357318883828</v>
      </c>
      <c r="C1205" s="6">
        <f>'raw Data'!AK1204</f>
        <v>3.7337020272418413E-2</v>
      </c>
      <c r="D1205" s="6">
        <f>'raw Data'!AL1204</f>
        <v>3.4715430874001179</v>
      </c>
    </row>
    <row r="1206" spans="1:4" x14ac:dyDescent="0.25">
      <c r="A1206" s="6">
        <f>'raw Data'!R1205</f>
        <v>0.22000015974683898</v>
      </c>
      <c r="B1206" s="6">
        <f>'raw Data'!S1205</f>
        <v>3.7456864681640014</v>
      </c>
      <c r="C1206" s="6">
        <f>'raw Data'!AK1205</f>
        <v>3.488946058198944E-2</v>
      </c>
      <c r="D1206" s="6">
        <f>'raw Data'!AL1205</f>
        <v>3.4625466962726197</v>
      </c>
    </row>
    <row r="1207" spans="1:4" x14ac:dyDescent="0.25">
      <c r="A1207" s="6">
        <f>'raw Data'!R1206</f>
        <v>0.22041963657548275</v>
      </c>
      <c r="B1207" s="6">
        <f>'raw Data'!S1206</f>
        <v>3.7473323631587836</v>
      </c>
      <c r="C1207" s="6">
        <f>'raw Data'!AK1206</f>
        <v>3.4931726746837095E-2</v>
      </c>
      <c r="D1207" s="6">
        <f>'raw Data'!AL1206</f>
        <v>3.4632390697520483</v>
      </c>
    </row>
    <row r="1208" spans="1:4" x14ac:dyDescent="0.25">
      <c r="A1208" s="6">
        <f>'raw Data'!R1207</f>
        <v>0.22130291897422644</v>
      </c>
      <c r="B1208" s="6">
        <f>'raw Data'!S1207</f>
        <v>3.7468443155046853</v>
      </c>
      <c r="C1208" s="6">
        <f>'raw Data'!AK1207</f>
        <v>3.4648657377134226E-2</v>
      </c>
      <c r="D1208" s="6">
        <f>'raw Data'!AL1207</f>
        <v>3.4617146360876858</v>
      </c>
    </row>
    <row r="1209" spans="1:4" x14ac:dyDescent="0.25">
      <c r="A1209" s="6">
        <f>'raw Data'!R1208</f>
        <v>0.22124042206755079</v>
      </c>
      <c r="B1209" s="6">
        <f>'raw Data'!S1208</f>
        <v>3.7471094204186084</v>
      </c>
      <c r="C1209" s="6">
        <f>'raw Data'!AK1208</f>
        <v>3.2992222881273285E-2</v>
      </c>
      <c r="D1209" s="6">
        <f>'raw Data'!AL1208</f>
        <v>3.4665962643574253</v>
      </c>
    </row>
    <row r="1210" spans="1:4" x14ac:dyDescent="0.25">
      <c r="A1210" s="6">
        <f>'raw Data'!R1209</f>
        <v>0.21975305327852881</v>
      </c>
      <c r="B1210" s="6">
        <f>'raw Data'!S1209</f>
        <v>3.7489037287515949</v>
      </c>
      <c r="C1210" s="6">
        <f>'raw Data'!AK1209</f>
        <v>3.2563989312353492E-2</v>
      </c>
      <c r="D1210" s="6">
        <f>'raw Data'!AL1209</f>
        <v>3.4687914358715495</v>
      </c>
    </row>
    <row r="1211" spans="1:4" x14ac:dyDescent="0.25">
      <c r="A1211" s="6">
        <f>'raw Data'!R1210</f>
        <v>0.22163237438157768</v>
      </c>
      <c r="B1211" s="6">
        <f>'raw Data'!S1210</f>
        <v>3.7491094300581098</v>
      </c>
      <c r="C1211" s="6">
        <f>'raw Data'!AK1210</f>
        <v>3.5727707322794351E-2</v>
      </c>
      <c r="D1211" s="6">
        <f>'raw Data'!AL1210</f>
        <v>3.4696904367683086</v>
      </c>
    </row>
    <row r="1212" spans="1:4" x14ac:dyDescent="0.25">
      <c r="A1212" s="6">
        <f>'raw Data'!R1211</f>
        <v>0.22289597629401925</v>
      </c>
      <c r="B1212" s="6">
        <f>'raw Data'!S1211</f>
        <v>3.7498277850224655</v>
      </c>
      <c r="C1212" s="6">
        <f>'raw Data'!AK1211</f>
        <v>3.335861664762825E-2</v>
      </c>
      <c r="D1212" s="6">
        <f>'raw Data'!AL1211</f>
        <v>3.4702583475709705</v>
      </c>
    </row>
    <row r="1213" spans="1:4" x14ac:dyDescent="0.25">
      <c r="A1213" s="6">
        <f>'raw Data'!R1212</f>
        <v>0.22297356507622992</v>
      </c>
      <c r="B1213" s="6">
        <f>'raw Data'!S1212</f>
        <v>3.7510886737903157</v>
      </c>
      <c r="C1213" s="6">
        <f>'raw Data'!AK1212</f>
        <v>3.1565897368925788E-2</v>
      </c>
      <c r="D1213" s="6">
        <f>'raw Data'!AL1212</f>
        <v>3.4649254455763496</v>
      </c>
    </row>
    <row r="1214" spans="1:4" x14ac:dyDescent="0.25">
      <c r="A1214" s="6">
        <f>'raw Data'!R1213</f>
        <v>0.22154621650149178</v>
      </c>
      <c r="B1214" s="6">
        <f>'raw Data'!S1213</f>
        <v>3.7506967648629721</v>
      </c>
      <c r="C1214" s="6">
        <f>'raw Data'!AK1213</f>
        <v>3.5667562396510241E-2</v>
      </c>
      <c r="D1214" s="6">
        <f>'raw Data'!AL1213</f>
        <v>3.4640983300746062</v>
      </c>
    </row>
    <row r="1215" spans="1:4" x14ac:dyDescent="0.25">
      <c r="A1215" s="6">
        <f>'raw Data'!R1214</f>
        <v>0.22027848516210752</v>
      </c>
      <c r="B1215" s="6">
        <f>'raw Data'!S1214</f>
        <v>3.7519172221279025</v>
      </c>
      <c r="C1215" s="6">
        <f>'raw Data'!AK1214</f>
        <v>3.730628566498552E-2</v>
      </c>
      <c r="D1215" s="6">
        <f>'raw Data'!AL1214</f>
        <v>3.4623238048177294</v>
      </c>
    </row>
    <row r="1216" spans="1:4" x14ac:dyDescent="0.25">
      <c r="A1216" s="6">
        <f>'raw Data'!R1215</f>
        <v>0.21976072580306699</v>
      </c>
      <c r="B1216" s="6">
        <f>'raw Data'!S1215</f>
        <v>3.7519546199986937</v>
      </c>
      <c r="C1216" s="6">
        <f>'raw Data'!AK1215</f>
        <v>4.0334460963527483E-2</v>
      </c>
      <c r="D1216" s="6">
        <f>'raw Data'!AL1215</f>
        <v>3.4611702407292353</v>
      </c>
    </row>
    <row r="1217" spans="1:4" x14ac:dyDescent="0.25">
      <c r="A1217" s="6">
        <f>'raw Data'!R1216</f>
        <v>0.2262619752788122</v>
      </c>
      <c r="B1217" s="6">
        <f>'raw Data'!S1216</f>
        <v>3.7538503475277327</v>
      </c>
      <c r="C1217" s="6">
        <f>'raw Data'!AK1216</f>
        <v>4.0299292753840726E-2</v>
      </c>
      <c r="D1217" s="6">
        <f>'raw Data'!AL1216</f>
        <v>3.4607462416607797</v>
      </c>
    </row>
    <row r="1218" spans="1:4" x14ac:dyDescent="0.25">
      <c r="A1218" s="6">
        <f>'raw Data'!R1217</f>
        <v>0.22659140547736334</v>
      </c>
      <c r="B1218" s="6">
        <f>'raw Data'!S1217</f>
        <v>3.7531348774189444</v>
      </c>
      <c r="C1218" s="6">
        <f>'raw Data'!AK1217</f>
        <v>3.8016112460211894E-2</v>
      </c>
      <c r="D1218" s="6">
        <f>'raw Data'!AL1217</f>
        <v>3.4614458924920024</v>
      </c>
    </row>
    <row r="1219" spans="1:4" x14ac:dyDescent="0.25">
      <c r="A1219" s="6">
        <f>'raw Data'!R1218</f>
        <v>0.22969784960213657</v>
      </c>
      <c r="B1219" s="6">
        <f>'raw Data'!S1218</f>
        <v>3.7543774431946915</v>
      </c>
      <c r="C1219" s="6">
        <f>'raw Data'!AK1218</f>
        <v>3.8365100776032883E-2</v>
      </c>
      <c r="D1219" s="6">
        <f>'raw Data'!AL1218</f>
        <v>3.4609185657556125</v>
      </c>
    </row>
    <row r="1220" spans="1:4" x14ac:dyDescent="0.25">
      <c r="A1220" s="6">
        <f>'raw Data'!R1219</f>
        <v>0.22963587517276632</v>
      </c>
      <c r="B1220" s="6">
        <f>'raw Data'!S1219</f>
        <v>3.7540183365253572</v>
      </c>
      <c r="C1220" s="6">
        <f>'raw Data'!AK1219</f>
        <v>4.0842544453974138E-2</v>
      </c>
      <c r="D1220" s="6">
        <f>'raw Data'!AL1219</f>
        <v>3.4649209587634915</v>
      </c>
    </row>
    <row r="1221" spans="1:4" x14ac:dyDescent="0.25">
      <c r="A1221" s="6">
        <f>'raw Data'!R1220</f>
        <v>0.22939703778285223</v>
      </c>
      <c r="B1221" s="6">
        <f>'raw Data'!S1220</f>
        <v>3.7539848861218665</v>
      </c>
      <c r="C1221" s="6">
        <f>'raw Data'!AK1220</f>
        <v>4.1410609758567897E-2</v>
      </c>
      <c r="D1221" s="6">
        <f>'raw Data'!AL1220</f>
        <v>3.4659762473308233</v>
      </c>
    </row>
    <row r="1222" spans="1:4" x14ac:dyDescent="0.25">
      <c r="A1222" s="6">
        <f>'raw Data'!R1221</f>
        <v>0.23027492699553406</v>
      </c>
      <c r="B1222" s="6">
        <f>'raw Data'!S1221</f>
        <v>3.7544417951374669</v>
      </c>
      <c r="C1222" s="6">
        <f>'raw Data'!AK1221</f>
        <v>4.1026613993328333E-2</v>
      </c>
      <c r="D1222" s="6">
        <f>'raw Data'!AL1221</f>
        <v>3.4684033130250609</v>
      </c>
    </row>
    <row r="1223" spans="1:4" x14ac:dyDescent="0.25">
      <c r="A1223" s="6">
        <f>'raw Data'!R1222</f>
        <v>0.23245970531245164</v>
      </c>
      <c r="B1223" s="6">
        <f>'raw Data'!S1222</f>
        <v>3.7546392810407978</v>
      </c>
      <c r="C1223" s="6">
        <f>'raw Data'!AK1222</f>
        <v>3.8108630542630806E-2</v>
      </c>
      <c r="D1223" s="6">
        <f>'raw Data'!AL1222</f>
        <v>3.4675642070967765</v>
      </c>
    </row>
    <row r="1224" spans="1:4" x14ac:dyDescent="0.25">
      <c r="A1224" s="6">
        <f>'raw Data'!R1223</f>
        <v>0.22417145190638951</v>
      </c>
      <c r="B1224" s="6">
        <f>'raw Data'!S1223</f>
        <v>3.7515985216797332</v>
      </c>
      <c r="C1224" s="6">
        <f>'raw Data'!AK1223</f>
        <v>3.8832085740121321E-2</v>
      </c>
      <c r="D1224" s="6">
        <f>'raw Data'!AL1223</f>
        <v>3.4667586262511523</v>
      </c>
    </row>
    <row r="1225" spans="1:4" x14ac:dyDescent="0.25">
      <c r="A1225" s="6">
        <f>'raw Data'!R1224</f>
        <v>0.22217031534998974</v>
      </c>
      <c r="B1225" s="6">
        <f>'raw Data'!S1224</f>
        <v>3.7505637249450836</v>
      </c>
      <c r="C1225" s="6">
        <f>'raw Data'!AK1224</f>
        <v>4.0647921364461298E-2</v>
      </c>
      <c r="D1225" s="6">
        <f>'raw Data'!AL1224</f>
        <v>3.465178357098964</v>
      </c>
    </row>
    <row r="1226" spans="1:4" x14ac:dyDescent="0.25">
      <c r="A1226" s="6">
        <f>'raw Data'!R1225</f>
        <v>0.21730716372502742</v>
      </c>
      <c r="B1226" s="6">
        <f>'raw Data'!S1225</f>
        <v>3.7495840867695902</v>
      </c>
      <c r="C1226" s="6">
        <f>'raw Data'!AK1225</f>
        <v>4.2574062329048534E-2</v>
      </c>
      <c r="D1226" s="6">
        <f>'raw Data'!AL1225</f>
        <v>3.4624344937031344</v>
      </c>
    </row>
    <row r="1227" spans="1:4" x14ac:dyDescent="0.25">
      <c r="A1227" s="6">
        <f>'raw Data'!R1226</f>
        <v>0.21727326051928356</v>
      </c>
      <c r="B1227" s="6">
        <f>'raw Data'!S1226</f>
        <v>3.7503686578830786</v>
      </c>
      <c r="C1227" s="6">
        <f>'raw Data'!AK1226</f>
        <v>3.9807844400523221E-2</v>
      </c>
      <c r="D1227" s="6">
        <f>'raw Data'!AL1226</f>
        <v>3.4610339145935631</v>
      </c>
    </row>
    <row r="1228" spans="1:4" x14ac:dyDescent="0.25">
      <c r="A1228" s="6">
        <f>'raw Data'!R1227</f>
        <v>0.21661136116395238</v>
      </c>
      <c r="B1228" s="6">
        <f>'raw Data'!S1227</f>
        <v>3.7477061538656966</v>
      </c>
      <c r="C1228" s="6">
        <f>'raw Data'!AK1227</f>
        <v>3.9139575923823423E-2</v>
      </c>
      <c r="D1228" s="6">
        <f>'raw Data'!AL1227</f>
        <v>3.4583207415465846</v>
      </c>
    </row>
    <row r="1229" spans="1:4" x14ac:dyDescent="0.25">
      <c r="A1229" s="6">
        <f>'raw Data'!R1228</f>
        <v>0.2244073200799877</v>
      </c>
      <c r="B1229" s="6">
        <f>'raw Data'!S1228</f>
        <v>3.7467866081143821</v>
      </c>
      <c r="C1229" s="6">
        <f>'raw Data'!AK1228</f>
        <v>3.8799103550609844E-2</v>
      </c>
      <c r="D1229" s="6">
        <f>'raw Data'!AL1228</f>
        <v>3.4602897852653784</v>
      </c>
    </row>
    <row r="1230" spans="1:4" x14ac:dyDescent="0.25">
      <c r="A1230" s="6">
        <f>'raw Data'!R1229</f>
        <v>0.22476769798537849</v>
      </c>
      <c r="B1230" s="6">
        <f>'raw Data'!S1229</f>
        <v>3.7483588655997102</v>
      </c>
      <c r="C1230" s="6">
        <f>'raw Data'!AK1229</f>
        <v>3.9920760909140394E-2</v>
      </c>
      <c r="D1230" s="6">
        <f>'raw Data'!AL1229</f>
        <v>3.46161954303596</v>
      </c>
    </row>
    <row r="1231" spans="1:4" x14ac:dyDescent="0.25">
      <c r="A1231" s="6">
        <f>'raw Data'!R1230</f>
        <v>0.22644520601631613</v>
      </c>
      <c r="B1231" s="6">
        <f>'raw Data'!S1230</f>
        <v>3.7490900529457574</v>
      </c>
      <c r="C1231" s="6">
        <f>'raw Data'!AK1230</f>
        <v>4.0323065508553024E-2</v>
      </c>
      <c r="D1231" s="6">
        <f>'raw Data'!AL1230</f>
        <v>3.4671719302388291</v>
      </c>
    </row>
    <row r="1232" spans="1:4" x14ac:dyDescent="0.25">
      <c r="A1232" s="6">
        <f>'raw Data'!R1231</f>
        <v>0.22607610268847067</v>
      </c>
      <c r="B1232" s="6">
        <f>'raw Data'!S1231</f>
        <v>3.7504732879167166</v>
      </c>
      <c r="C1232" s="6">
        <f>'raw Data'!AK1231</f>
        <v>4.2341033883969821E-2</v>
      </c>
      <c r="D1232" s="6">
        <f>'raw Data'!AL1231</f>
        <v>3.4694616347895146</v>
      </c>
    </row>
    <row r="1233" spans="1:4" x14ac:dyDescent="0.25">
      <c r="A1233" s="6">
        <f>'raw Data'!R1232</f>
        <v>0.22622666916628745</v>
      </c>
      <c r="B1233" s="6">
        <f>'raw Data'!S1232</f>
        <v>3.7492511007614815</v>
      </c>
      <c r="C1233" s="6">
        <f>'raw Data'!AK1232</f>
        <v>4.2208254660632313E-2</v>
      </c>
      <c r="D1233" s="6">
        <f>'raw Data'!AL1232</f>
        <v>3.4701737872446219</v>
      </c>
    </row>
    <row r="1234" spans="1:4" x14ac:dyDescent="0.25">
      <c r="A1234" s="6">
        <f>'raw Data'!R1233</f>
        <v>0.22388073593685806</v>
      </c>
      <c r="B1234" s="6">
        <f>'raw Data'!S1233</f>
        <v>3.7511215974066525</v>
      </c>
      <c r="C1234" s="6">
        <f>'raw Data'!AK1233</f>
        <v>4.2000724606332612E-2</v>
      </c>
      <c r="D1234" s="6">
        <f>'raw Data'!AL1233</f>
        <v>3.4729408776590174</v>
      </c>
    </row>
    <row r="1235" spans="1:4" x14ac:dyDescent="0.25">
      <c r="A1235" s="6">
        <f>'raw Data'!R1234</f>
        <v>0.22447383951966524</v>
      </c>
      <c r="B1235" s="6">
        <f>'raw Data'!S1234</f>
        <v>3.7498853171860174</v>
      </c>
      <c r="C1235" s="6">
        <f>'raw Data'!AK1234</f>
        <v>4.1710937771836015E-2</v>
      </c>
      <c r="D1235" s="6">
        <f>'raw Data'!AL1234</f>
        <v>3.4721662656676182</v>
      </c>
    </row>
    <row r="1236" spans="1:4" x14ac:dyDescent="0.25">
      <c r="A1236" s="6">
        <f>'raw Data'!R1235</f>
        <v>0.22523909762419853</v>
      </c>
      <c r="B1236" s="6">
        <f>'raw Data'!S1235</f>
        <v>3.7503208303008719</v>
      </c>
      <c r="C1236" s="6">
        <f>'raw Data'!AK1235</f>
        <v>3.9868231771616795E-2</v>
      </c>
      <c r="D1236" s="6">
        <f>'raw Data'!AL1235</f>
        <v>3.4773982056505379</v>
      </c>
    </row>
    <row r="1237" spans="1:4" x14ac:dyDescent="0.25">
      <c r="A1237" s="6">
        <f>'raw Data'!R1236</f>
        <v>0.22794779479454783</v>
      </c>
      <c r="B1237" s="6">
        <f>'raw Data'!S1236</f>
        <v>3.7506967648629721</v>
      </c>
      <c r="C1237" s="6">
        <f>'raw Data'!AK1236</f>
        <v>4.0265431960031864E-2</v>
      </c>
      <c r="D1237" s="6">
        <f>'raw Data'!AL1236</f>
        <v>3.4791380687840667</v>
      </c>
    </row>
    <row r="1238" spans="1:4" x14ac:dyDescent="0.25">
      <c r="A1238" s="6">
        <f>'raw Data'!R1237</f>
        <v>0.2279696230577839</v>
      </c>
      <c r="B1238" s="6">
        <f>'raw Data'!S1237</f>
        <v>3.7502064718336183</v>
      </c>
      <c r="C1238" s="6">
        <f>'raw Data'!AK1237</f>
        <v>3.9090172033609219E-2</v>
      </c>
      <c r="D1238" s="6">
        <f>'raw Data'!AL1237</f>
        <v>3.4787598683345116</v>
      </c>
    </row>
    <row r="1239" spans="1:4" x14ac:dyDescent="0.25">
      <c r="A1239" s="6">
        <f>'raw Data'!R1238</f>
        <v>0.23002874803837522</v>
      </c>
      <c r="B1239" s="6">
        <f>'raw Data'!S1238</f>
        <v>3.7519507417659805</v>
      </c>
      <c r="C1239" s="6">
        <f>'raw Data'!AK1238</f>
        <v>3.8588079164058549E-2</v>
      </c>
      <c r="D1239" s="6">
        <f>'raw Data'!AL1238</f>
        <v>3.4760612301262763</v>
      </c>
    </row>
    <row r="1240" spans="1:4" x14ac:dyDescent="0.25">
      <c r="A1240" s="6">
        <f>'raw Data'!R1239</f>
        <v>0.2277916787843135</v>
      </c>
      <c r="B1240" s="6">
        <f>'raw Data'!S1239</f>
        <v>3.7514152627619204</v>
      </c>
      <c r="C1240" s="6">
        <f>'raw Data'!AK1239</f>
        <v>3.9358288466522305E-2</v>
      </c>
      <c r="D1240" s="6">
        <f>'raw Data'!AL1239</f>
        <v>3.475614724905626</v>
      </c>
    </row>
    <row r="1241" spans="1:4" x14ac:dyDescent="0.25">
      <c r="A1241" s="6">
        <f>'raw Data'!R1240</f>
        <v>0.22654939286886175</v>
      </c>
      <c r="B1241" s="6">
        <f>'raw Data'!S1240</f>
        <v>3.7510938376712888</v>
      </c>
      <c r="C1241" s="6">
        <f>'raw Data'!AK1240</f>
        <v>3.9393053186731114E-2</v>
      </c>
      <c r="D1241" s="6">
        <f>'raw Data'!AL1240</f>
        <v>3.4744364811606592</v>
      </c>
    </row>
    <row r="1242" spans="1:4" x14ac:dyDescent="0.25">
      <c r="A1242" s="6">
        <f>'raw Data'!R1241</f>
        <v>0.22576576994516856</v>
      </c>
      <c r="B1242" s="6">
        <f>'raw Data'!S1241</f>
        <v>3.7509079211548446</v>
      </c>
      <c r="C1242" s="6">
        <f>'raw Data'!AK1241</f>
        <v>4.0275519433971119E-2</v>
      </c>
      <c r="D1242" s="6">
        <f>'raw Data'!AL1241</f>
        <v>3.47321393996637</v>
      </c>
    </row>
    <row r="1243" spans="1:4" x14ac:dyDescent="0.25">
      <c r="A1243" s="6">
        <f>'raw Data'!R1242</f>
        <v>0.22734582789716887</v>
      </c>
      <c r="B1243" s="6">
        <f>'raw Data'!S1242</f>
        <v>3.7504732879167166</v>
      </c>
      <c r="C1243" s="6">
        <f>'raw Data'!AK1242</f>
        <v>3.9948688049850183E-2</v>
      </c>
      <c r="D1243" s="6">
        <f>'raw Data'!AL1242</f>
        <v>3.4719307098346421</v>
      </c>
    </row>
    <row r="1244" spans="1:4" x14ac:dyDescent="0.25">
      <c r="A1244" s="6">
        <f>'raw Data'!R1243</f>
        <v>0.22537543469703994</v>
      </c>
      <c r="B1244" s="6">
        <f>'raw Data'!S1243</f>
        <v>3.7515398062688461</v>
      </c>
      <c r="C1244" s="6">
        <f>'raw Data'!AK1243</f>
        <v>3.9399438412127334E-2</v>
      </c>
      <c r="D1244" s="6">
        <f>'raw Data'!AL1243</f>
        <v>3.4720825824794641</v>
      </c>
    </row>
    <row r="1245" spans="1:4" x14ac:dyDescent="0.25">
      <c r="A1245" s="6">
        <f>'raw Data'!R1244</f>
        <v>0.22659060334384856</v>
      </c>
      <c r="B1245" s="6">
        <f>'raw Data'!S1244</f>
        <v>3.7517656079129198</v>
      </c>
      <c r="C1245" s="6">
        <f>'raw Data'!AK1244</f>
        <v>3.9760273822305771E-2</v>
      </c>
      <c r="D1245" s="6">
        <f>'raw Data'!AL1244</f>
        <v>3.4735129037661303</v>
      </c>
    </row>
    <row r="1246" spans="1:4" x14ac:dyDescent="0.25">
      <c r="A1246" s="6">
        <f>'raw Data'!R1245</f>
        <v>0.22673517751651587</v>
      </c>
      <c r="B1246" s="6">
        <f>'raw Data'!S1245</f>
        <v>3.7517849678834243</v>
      </c>
      <c r="C1246" s="6">
        <f>'raw Data'!AK1245</f>
        <v>4.0202832819713735E-2</v>
      </c>
      <c r="D1246" s="6">
        <f>'raw Data'!AL1245</f>
        <v>3.4718832896584</v>
      </c>
    </row>
    <row r="1247" spans="1:4" x14ac:dyDescent="0.25">
      <c r="A1247" s="6">
        <f>'raw Data'!R1246</f>
        <v>0.22860393649183794</v>
      </c>
      <c r="B1247" s="6">
        <f>'raw Data'!S1246</f>
        <v>3.7524807774883953</v>
      </c>
      <c r="C1247" s="6">
        <f>'raw Data'!AK1246</f>
        <v>4.0290132458985946E-2</v>
      </c>
      <c r="D1247" s="6">
        <f>'raw Data'!AL1246</f>
        <v>3.4665909851538554</v>
      </c>
    </row>
    <row r="1248" spans="1:4" x14ac:dyDescent="0.25">
      <c r="A1248" s="6">
        <f>'raw Data'!R1247</f>
        <v>0.22770524872863385</v>
      </c>
      <c r="B1248" s="6">
        <f>'raw Data'!S1247</f>
        <v>3.7508330110147394</v>
      </c>
      <c r="C1248" s="6">
        <f>'raw Data'!AK1247</f>
        <v>4.0158498479779821E-2</v>
      </c>
      <c r="D1248" s="6">
        <f>'raw Data'!AL1247</f>
        <v>3.4661960857124874</v>
      </c>
    </row>
    <row r="1249" spans="1:4" x14ac:dyDescent="0.25">
      <c r="A1249" s="6">
        <f>'raw Data'!R1248</f>
        <v>0.22824063432943686</v>
      </c>
      <c r="B1249" s="6">
        <f>'raw Data'!S1248</f>
        <v>3.7524014855928298</v>
      </c>
      <c r="C1249" s="6">
        <f>'raw Data'!AK1248</f>
        <v>4.0301092087612664E-2</v>
      </c>
      <c r="D1249" s="6">
        <f>'raw Data'!AL1248</f>
        <v>3.4637651745647582</v>
      </c>
    </row>
    <row r="1250" spans="1:4" x14ac:dyDescent="0.25">
      <c r="A1250" s="6">
        <f>'raw Data'!R1249</f>
        <v>0.22529381539821697</v>
      </c>
      <c r="B1250" s="6">
        <f>'raw Data'!S1249</f>
        <v>3.7524021432118833</v>
      </c>
      <c r="C1250" s="6">
        <f>'raw Data'!AK1249</f>
        <v>4.062415633130529E-2</v>
      </c>
      <c r="D1250" s="6">
        <f>'raw Data'!AL1249</f>
        <v>3.4636299237801809</v>
      </c>
    </row>
    <row r="1251" spans="1:4" x14ac:dyDescent="0.25">
      <c r="A1251" s="6">
        <f>'raw Data'!R1250</f>
        <v>0.2219094400464009</v>
      </c>
      <c r="B1251" s="6">
        <f>'raw Data'!S1250</f>
        <v>3.7512629487006293</v>
      </c>
      <c r="C1251" s="6">
        <f>'raw Data'!AK1250</f>
        <v>4.1222961077417603E-2</v>
      </c>
      <c r="D1251" s="6">
        <f>'raw Data'!AL1250</f>
        <v>3.4627389454239079</v>
      </c>
    </row>
    <row r="1252" spans="1:4" x14ac:dyDescent="0.25">
      <c r="A1252" s="6">
        <f>'raw Data'!R1251</f>
        <v>0.21465367501120944</v>
      </c>
      <c r="B1252" s="6">
        <f>'raw Data'!S1251</f>
        <v>3.7507865230019788</v>
      </c>
      <c r="C1252" s="6">
        <f>'raw Data'!AK1251</f>
        <v>4.1455324321583019E-2</v>
      </c>
      <c r="D1252" s="6">
        <f>'raw Data'!AL1251</f>
        <v>3.4661179033727674</v>
      </c>
    </row>
    <row r="1253" spans="1:4" x14ac:dyDescent="0.25">
      <c r="A1253" s="6">
        <f>'raw Data'!R1252</f>
        <v>0.22412009019018517</v>
      </c>
      <c r="B1253" s="6">
        <f>'raw Data'!S1252</f>
        <v>3.7467360330975459</v>
      </c>
      <c r="C1253" s="6">
        <f>'raw Data'!AK1252</f>
        <v>4.1261746507327175E-2</v>
      </c>
      <c r="D1253" s="6">
        <f>'raw Data'!AL1252</f>
        <v>3.4647284074501332</v>
      </c>
    </row>
    <row r="1254" spans="1:4" x14ac:dyDescent="0.25">
      <c r="A1254" s="6">
        <f>'raw Data'!R1253</f>
        <v>0.23263931250144801</v>
      </c>
      <c r="B1254" s="6">
        <f>'raw Data'!S1253</f>
        <v>3.749240094222495</v>
      </c>
      <c r="C1254" s="6">
        <f>'raw Data'!AK1253</f>
        <v>4.0262269379682594E-2</v>
      </c>
      <c r="D1254" s="6">
        <f>'raw Data'!AL1253</f>
        <v>3.4714289445043978</v>
      </c>
    </row>
    <row r="1255" spans="1:4" x14ac:dyDescent="0.25">
      <c r="A1255" s="6">
        <f>'raw Data'!R1254</f>
        <v>0.22950931545655501</v>
      </c>
      <c r="B1255" s="6">
        <f>'raw Data'!S1254</f>
        <v>3.7489638841781621</v>
      </c>
      <c r="C1255" s="6">
        <f>'raw Data'!AK1254</f>
        <v>4.0046972291774591E-2</v>
      </c>
      <c r="D1255" s="6">
        <f>'raw Data'!AL1254</f>
        <v>3.4739226321231751</v>
      </c>
    </row>
    <row r="1256" spans="1:4" x14ac:dyDescent="0.25">
      <c r="A1256" s="6">
        <f>'raw Data'!R1255</f>
        <v>0.21758957829965825</v>
      </c>
      <c r="B1256" s="6">
        <f>'raw Data'!S1255</f>
        <v>3.7481750119686374</v>
      </c>
      <c r="C1256" s="6">
        <f>'raw Data'!AK1255</f>
        <v>4.0346346993511251E-2</v>
      </c>
      <c r="D1256" s="6">
        <f>'raw Data'!AL1255</f>
        <v>3.4751362184116377</v>
      </c>
    </row>
    <row r="1257" spans="1:4" x14ac:dyDescent="0.25">
      <c r="A1257" s="6">
        <f>'raw Data'!R1256</f>
        <v>0.21718581530406003</v>
      </c>
      <c r="B1257" s="6">
        <f>'raw Data'!S1256</f>
        <v>3.7489211992050357</v>
      </c>
      <c r="C1257" s="6">
        <f>'raw Data'!AK1256</f>
        <v>4.05784779155208E-2</v>
      </c>
      <c r="D1257" s="6">
        <f>'raw Data'!AL1256</f>
        <v>3.473655640761506</v>
      </c>
    </row>
    <row r="1258" spans="1:4" x14ac:dyDescent="0.25">
      <c r="A1258" s="6">
        <f>'raw Data'!R1257</f>
        <v>0.21843725357935814</v>
      </c>
      <c r="B1258" s="6">
        <f>'raw Data'!S1257</f>
        <v>3.7454962674878565</v>
      </c>
      <c r="C1258" s="6">
        <f>'raw Data'!AK1257</f>
        <v>3.9433273968814457E-2</v>
      </c>
      <c r="D1258" s="6">
        <f>'raw Data'!AL1257</f>
        <v>3.4731828705703247</v>
      </c>
    </row>
    <row r="1259" spans="1:4" x14ac:dyDescent="0.25">
      <c r="A1259" s="6">
        <f>'raw Data'!R1258</f>
        <v>0.21946276650900831</v>
      </c>
      <c r="B1259" s="6">
        <f>'raw Data'!S1258</f>
        <v>3.745687095369119</v>
      </c>
      <c r="C1259" s="6">
        <f>'raw Data'!AK1258</f>
        <v>3.9743852718874269E-2</v>
      </c>
      <c r="D1259" s="6">
        <f>'raw Data'!AL1258</f>
        <v>3.4756996190421994</v>
      </c>
    </row>
    <row r="1260" spans="1:4" x14ac:dyDescent="0.25">
      <c r="A1260" s="6">
        <f>'raw Data'!R1259</f>
        <v>0.22486794173446589</v>
      </c>
      <c r="B1260" s="6">
        <f>'raw Data'!S1259</f>
        <v>3.7445305229728101</v>
      </c>
      <c r="C1260" s="6">
        <f>'raw Data'!AK1259</f>
        <v>3.8331666118931781E-2</v>
      </c>
      <c r="D1260" s="6">
        <f>'raw Data'!AL1259</f>
        <v>3.4722337162201731</v>
      </c>
    </row>
    <row r="1261" spans="1:4" x14ac:dyDescent="0.25">
      <c r="A1261" s="6">
        <f>'raw Data'!R1260</f>
        <v>0.22449323181633227</v>
      </c>
      <c r="B1261" s="6">
        <f>'raw Data'!S1260</f>
        <v>3.7446201735109219</v>
      </c>
      <c r="C1261" s="6">
        <f>'raw Data'!AK1260</f>
        <v>3.7829684110123031E-2</v>
      </c>
      <c r="D1261" s="6">
        <f>'raw Data'!AL1260</f>
        <v>3.4690203114329603</v>
      </c>
    </row>
    <row r="1262" spans="1:4" x14ac:dyDescent="0.25">
      <c r="A1262" s="6">
        <f>'raw Data'!R1261</f>
        <v>0.22481993045120263</v>
      </c>
      <c r="B1262" s="6">
        <f>'raw Data'!S1261</f>
        <v>3.7461478106167134</v>
      </c>
      <c r="C1262" s="6">
        <f>'raw Data'!AK1261</f>
        <v>3.6735445618855618E-2</v>
      </c>
      <c r="D1262" s="6">
        <f>'raw Data'!AL1261</f>
        <v>3.4678647846016006</v>
      </c>
    </row>
    <row r="1263" spans="1:4" x14ac:dyDescent="0.25">
      <c r="A1263" s="6">
        <f>'raw Data'!R1262</f>
        <v>0.22486623425973928</v>
      </c>
      <c r="B1263" s="6">
        <f>'raw Data'!S1262</f>
        <v>3.7459135952266349</v>
      </c>
      <c r="C1263" s="6">
        <f>'raw Data'!AK1262</f>
        <v>3.9105730428071812E-2</v>
      </c>
      <c r="D1263" s="6">
        <f>'raw Data'!AL1262</f>
        <v>3.4634207544318367</v>
      </c>
    </row>
    <row r="1264" spans="1:4" x14ac:dyDescent="0.25">
      <c r="A1264" s="6">
        <f>'raw Data'!R1263</f>
        <v>0.2238074404600861</v>
      </c>
      <c r="B1264" s="6">
        <f>'raw Data'!S1263</f>
        <v>3.7471042359214817</v>
      </c>
      <c r="C1264" s="6">
        <f>'raw Data'!AK1263</f>
        <v>3.9274564384371081E-2</v>
      </c>
      <c r="D1264" s="6">
        <f>'raw Data'!AL1263</f>
        <v>3.4614585957299688</v>
      </c>
    </row>
    <row r="1265" spans="1:4" x14ac:dyDescent="0.25">
      <c r="A1265" s="6">
        <f>'raw Data'!R1264</f>
        <v>0.22401394098471192</v>
      </c>
      <c r="B1265" s="6">
        <f>'raw Data'!S1264</f>
        <v>3.7455702890533953</v>
      </c>
      <c r="C1265" s="6">
        <f>'raw Data'!AK1264</f>
        <v>3.8563336587219263E-2</v>
      </c>
      <c r="D1265" s="6">
        <f>'raw Data'!AL1264</f>
        <v>3.4599111514553216</v>
      </c>
    </row>
    <row r="1266" spans="1:4" x14ac:dyDescent="0.25">
      <c r="A1266" s="6">
        <f>'raw Data'!R1265</f>
        <v>0.22746675116398951</v>
      </c>
      <c r="B1266" s="6">
        <f>'raw Data'!S1265</f>
        <v>3.7473900042790578</v>
      </c>
      <c r="C1266" s="6">
        <f>'raw Data'!AK1265</f>
        <v>3.8115078619139757E-2</v>
      </c>
      <c r="D1266" s="6">
        <f>'raw Data'!AL1265</f>
        <v>3.4583154991262921</v>
      </c>
    </row>
    <row r="1267" spans="1:4" x14ac:dyDescent="0.25">
      <c r="A1267" s="6">
        <f>'raw Data'!R1266</f>
        <v>0.24057285135255196</v>
      </c>
      <c r="B1267" s="6">
        <f>'raw Data'!S1266</f>
        <v>3.752389890659547</v>
      </c>
      <c r="C1267" s="6">
        <f>'raw Data'!AK1266</f>
        <v>3.8840767956820031E-2</v>
      </c>
      <c r="D1267" s="6">
        <f>'raw Data'!AL1266</f>
        <v>3.4609717372704862</v>
      </c>
    </row>
    <row r="1268" spans="1:4" x14ac:dyDescent="0.25">
      <c r="A1268" s="6">
        <f>'raw Data'!R1267</f>
        <v>0.23963092459471999</v>
      </c>
      <c r="B1268" s="6">
        <f>'raw Data'!S1267</f>
        <v>3.7522602951522916</v>
      </c>
      <c r="C1268" s="6">
        <f>'raw Data'!AK1267</f>
        <v>3.948315204040552E-2</v>
      </c>
      <c r="D1268" s="6">
        <f>'raw Data'!AL1267</f>
        <v>3.4614525657320665</v>
      </c>
    </row>
    <row r="1269" spans="1:4" x14ac:dyDescent="0.25">
      <c r="A1269" s="6">
        <f>'raw Data'!R1268</f>
        <v>0.23470884511043019</v>
      </c>
      <c r="B1269" s="6">
        <f>'raw Data'!S1268</f>
        <v>3.7535966690233131</v>
      </c>
      <c r="C1269" s="6">
        <f>'raw Data'!AK1268</f>
        <v>3.9314789932353218E-2</v>
      </c>
      <c r="D1269" s="6">
        <f>'raw Data'!AL1268</f>
        <v>3.4637651745647582</v>
      </c>
    </row>
    <row r="1270" spans="1:4" x14ac:dyDescent="0.25">
      <c r="A1270" s="6">
        <f>'raw Data'!R1269</f>
        <v>0.23321469542468384</v>
      </c>
      <c r="B1270" s="6">
        <f>'raw Data'!S1269</f>
        <v>3.753467886743473</v>
      </c>
      <c r="C1270" s="6">
        <f>'raw Data'!AK1269</f>
        <v>3.8389356592294754E-2</v>
      </c>
      <c r="D1270" s="6">
        <f>'raw Data'!AL1269</f>
        <v>3.4647313725246156</v>
      </c>
    </row>
    <row r="1271" spans="1:4" x14ac:dyDescent="0.25">
      <c r="A1271" s="6">
        <f>'raw Data'!R1270</f>
        <v>0.23229422285844772</v>
      </c>
      <c r="B1271" s="6">
        <f>'raw Data'!S1270</f>
        <v>3.754266760602099</v>
      </c>
      <c r="C1271" s="6">
        <f>'raw Data'!AK1270</f>
        <v>3.8678250570897577E-2</v>
      </c>
      <c r="D1271" s="6">
        <f>'raw Data'!AL1270</f>
        <v>3.4631665953190995</v>
      </c>
    </row>
    <row r="1272" spans="1:4" x14ac:dyDescent="0.25">
      <c r="A1272" s="6">
        <f>'raw Data'!R1271</f>
        <v>0.23228505074076816</v>
      </c>
      <c r="B1272" s="6">
        <f>'raw Data'!S1271</f>
        <v>3.7519791356217218</v>
      </c>
      <c r="C1272" s="6">
        <f>'raw Data'!AK1271</f>
        <v>3.699500352273466E-2</v>
      </c>
      <c r="D1272" s="6">
        <f>'raw Data'!AL1271</f>
        <v>3.4656803055321528</v>
      </c>
    </row>
    <row r="1273" spans="1:4" x14ac:dyDescent="0.25">
      <c r="A1273" s="6">
        <f>'raw Data'!R1272</f>
        <v>0.23151758490955718</v>
      </c>
      <c r="B1273" s="6">
        <f>'raw Data'!S1272</f>
        <v>3.7534240797019378</v>
      </c>
      <c r="C1273" s="6">
        <f>'raw Data'!AK1272</f>
        <v>3.6248209663923656E-2</v>
      </c>
      <c r="D1273" s="6">
        <f>'raw Data'!AL1272</f>
        <v>3.4638854088643587</v>
      </c>
    </row>
    <row r="1274" spans="1:4" x14ac:dyDescent="0.25">
      <c r="A1274" s="6">
        <f>'raw Data'!R1273</f>
        <v>0.22993321747946582</v>
      </c>
      <c r="B1274" s="6">
        <f>'raw Data'!S1273</f>
        <v>3.7524008279733447</v>
      </c>
      <c r="C1274" s="6">
        <f>'raw Data'!AK1273</f>
        <v>3.5732801399016419E-2</v>
      </c>
      <c r="D1274" s="6">
        <f>'raw Data'!AL1273</f>
        <v>3.4619062416158641</v>
      </c>
    </row>
    <row r="1275" spans="1:4" x14ac:dyDescent="0.25">
      <c r="A1275" s="6">
        <f>'raw Data'!R1274</f>
        <v>0.229292247245342</v>
      </c>
      <c r="B1275" s="6">
        <f>'raw Data'!S1274</f>
        <v>3.7511351477591353</v>
      </c>
      <c r="C1275" s="6">
        <f>'raw Data'!AK1274</f>
        <v>4.0802325817175633E-2</v>
      </c>
      <c r="D1275" s="6">
        <f>'raw Data'!AL1274</f>
        <v>3.4579631454899538</v>
      </c>
    </row>
    <row r="1276" spans="1:4" x14ac:dyDescent="0.25">
      <c r="A1276" s="6">
        <f>'raw Data'!R1275</f>
        <v>0.22949002019064785</v>
      </c>
      <c r="B1276" s="6">
        <f>'raw Data'!S1275</f>
        <v>3.7528952011548786</v>
      </c>
      <c r="C1276" s="6">
        <f>'raw Data'!AK1275</f>
        <v>4.1973344622313176E-2</v>
      </c>
      <c r="D1276" s="6">
        <f>'raw Data'!AL1275</f>
        <v>3.456930214866655</v>
      </c>
    </row>
    <row r="1277" spans="1:4" x14ac:dyDescent="0.25">
      <c r="A1277" s="6">
        <f>'raw Data'!R1276</f>
        <v>0.23015604131586345</v>
      </c>
      <c r="B1277" s="6">
        <f>'raw Data'!S1276</f>
        <v>3.7526174382859936</v>
      </c>
      <c r="C1277" s="6">
        <f>'raw Data'!AK1276</f>
        <v>4.17018448478979E-2</v>
      </c>
      <c r="D1277" s="6">
        <f>'raw Data'!AL1276</f>
        <v>3.459615664366622</v>
      </c>
    </row>
    <row r="1278" spans="1:4" x14ac:dyDescent="0.25">
      <c r="A1278" s="6">
        <f>'raw Data'!R1277</f>
        <v>0.23010998180446862</v>
      </c>
      <c r="B1278" s="6">
        <f>'raw Data'!S1277</f>
        <v>3.752139061074113</v>
      </c>
      <c r="C1278" s="6">
        <f>'raw Data'!AK1277</f>
        <v>4.2024456948192394E-2</v>
      </c>
      <c r="D1278" s="6">
        <f>'raw Data'!AL1277</f>
        <v>3.4650678914191224</v>
      </c>
    </row>
    <row r="1279" spans="1:4" x14ac:dyDescent="0.25">
      <c r="A1279" s="6">
        <f>'raw Data'!R1278</f>
        <v>0.22819618831002111</v>
      </c>
      <c r="B1279" s="6">
        <f>'raw Data'!S1278</f>
        <v>3.7523473170648831</v>
      </c>
      <c r="C1279" s="6">
        <f>'raw Data'!AK1278</f>
        <v>3.9694424115699019E-2</v>
      </c>
      <c r="D1279" s="6">
        <f>'raw Data'!AL1278</f>
        <v>3.4683058994416376</v>
      </c>
    </row>
    <row r="1280" spans="1:4" x14ac:dyDescent="0.25">
      <c r="A1280" s="6">
        <f>'raw Data'!R1279</f>
        <v>0.22959399027854721</v>
      </c>
      <c r="B1280" s="6">
        <f>'raw Data'!S1279</f>
        <v>3.7518159292039259</v>
      </c>
      <c r="C1280" s="6">
        <f>'raw Data'!AK1279</f>
        <v>3.9630425175451851E-2</v>
      </c>
      <c r="D1280" s="6">
        <f>'raw Data'!AL1279</f>
        <v>3.4693717425193604</v>
      </c>
    </row>
    <row r="1281" spans="1:4" x14ac:dyDescent="0.25">
      <c r="A1281" s="6">
        <f>'raw Data'!R1280</f>
        <v>0.22915814333601209</v>
      </c>
      <c r="B1281" s="6">
        <f>'raw Data'!S1280</f>
        <v>3.7517643264705196</v>
      </c>
      <c r="C1281" s="6">
        <f>'raw Data'!AK1280</f>
        <v>3.6089924573859865E-2</v>
      </c>
      <c r="D1281" s="6">
        <f>'raw Data'!AL1280</f>
        <v>3.4693977459055381</v>
      </c>
    </row>
    <row r="1282" spans="1:4" x14ac:dyDescent="0.25">
      <c r="A1282" s="6">
        <f>'raw Data'!R1281</f>
        <v>0.23036533059371869</v>
      </c>
      <c r="B1282" s="6">
        <f>'raw Data'!S1281</f>
        <v>3.7517391821603896</v>
      </c>
      <c r="C1282" s="6">
        <f>'raw Data'!AK1281</f>
        <v>3.5639570218213047E-2</v>
      </c>
      <c r="D1282" s="6">
        <f>'raw Data'!AL1281</f>
        <v>3.471312479851508</v>
      </c>
    </row>
    <row r="1283" spans="1:4" x14ac:dyDescent="0.25">
      <c r="A1283" s="6">
        <f>'raw Data'!R1282</f>
        <v>0.23050606423974504</v>
      </c>
      <c r="B1283" s="6">
        <f>'raw Data'!S1282</f>
        <v>3.7506173313777844</v>
      </c>
      <c r="C1283" s="6">
        <f>'raw Data'!AK1282</f>
        <v>3.6489120646893546E-2</v>
      </c>
      <c r="D1283" s="6">
        <f>'raw Data'!AL1282</f>
        <v>3.4641214238873062</v>
      </c>
    </row>
    <row r="1284" spans="1:4" x14ac:dyDescent="0.25">
      <c r="A1284" s="6">
        <f>'raw Data'!R1283</f>
        <v>0.23067423944035123</v>
      </c>
      <c r="B1284" s="6">
        <f>'raw Data'!S1283</f>
        <v>3.7521661340360688</v>
      </c>
      <c r="C1284" s="6">
        <f>'raw Data'!AK1283</f>
        <v>3.6505157422668716E-2</v>
      </c>
      <c r="D1284" s="6">
        <f>'raw Data'!AL1283</f>
        <v>3.4632189251156005</v>
      </c>
    </row>
    <row r="1285" spans="1:4" x14ac:dyDescent="0.25">
      <c r="A1285" s="6">
        <f>'raw Data'!R1284</f>
        <v>0.21918340583711352</v>
      </c>
      <c r="B1285" s="6">
        <f>'raw Data'!S1284</f>
        <v>3.7500236167942691</v>
      </c>
      <c r="C1285" s="6">
        <f>'raw Data'!AK1284</f>
        <v>3.4871533925859954E-2</v>
      </c>
      <c r="D1285" s="6">
        <f>'raw Data'!AL1284</f>
        <v>3.4580225251303469</v>
      </c>
    </row>
    <row r="1286" spans="1:4" x14ac:dyDescent="0.25">
      <c r="A1286" s="6">
        <f>'raw Data'!R1285</f>
        <v>0.21881757381600339</v>
      </c>
      <c r="B1286" s="6">
        <f>'raw Data'!S1285</f>
        <v>3.7478376273624421</v>
      </c>
      <c r="C1286" s="6">
        <f>'raw Data'!AK1285</f>
        <v>3.3333744339886326E-2</v>
      </c>
      <c r="D1286" s="6">
        <f>'raw Data'!AL1285</f>
        <v>3.459688396599363</v>
      </c>
    </row>
    <row r="1287" spans="1:4" x14ac:dyDescent="0.25">
      <c r="A1287" s="6">
        <f>'raw Data'!R1286</f>
        <v>0.21880999510158067</v>
      </c>
      <c r="B1287" s="6">
        <f>'raw Data'!S1286</f>
        <v>3.7472196107221873</v>
      </c>
      <c r="C1287" s="6">
        <f>'raw Data'!AK1286</f>
        <v>3.3704623460492182E-2</v>
      </c>
      <c r="D1287" s="6">
        <f>'raw Data'!AL1286</f>
        <v>3.4573438057907699</v>
      </c>
    </row>
    <row r="1288" spans="1:4" x14ac:dyDescent="0.25">
      <c r="A1288" s="6">
        <f>'raw Data'!R1287</f>
        <v>0.22013549733485036</v>
      </c>
      <c r="B1288" s="6">
        <f>'raw Data'!S1287</f>
        <v>3.7449099304709081</v>
      </c>
      <c r="C1288" s="6">
        <f>'raw Data'!AK1287</f>
        <v>3.2036507350385428E-2</v>
      </c>
      <c r="D1288" s="6">
        <f>'raw Data'!AL1287</f>
        <v>3.4562763729609816</v>
      </c>
    </row>
    <row r="1289" spans="1:4" x14ac:dyDescent="0.25">
      <c r="A1289" s="6">
        <f>'raw Data'!R1288</f>
        <v>0.22041206999296165</v>
      </c>
      <c r="B1289" s="6">
        <f>'raw Data'!S1288</f>
        <v>3.7463839211096421</v>
      </c>
      <c r="C1289" s="6">
        <f>'raw Data'!AK1288</f>
        <v>3.1712911161839927E-2</v>
      </c>
      <c r="D1289" s="6">
        <f>'raw Data'!AL1288</f>
        <v>3.4573287896675375</v>
      </c>
    </row>
    <row r="1290" spans="1:4" x14ac:dyDescent="0.25">
      <c r="A1290" s="6">
        <f>'raw Data'!R1289</f>
        <v>0.22390858479877396</v>
      </c>
      <c r="B1290" s="6">
        <f>'raw Data'!S1289</f>
        <v>3.7461465219551662</v>
      </c>
      <c r="C1290" s="6">
        <f>'raw Data'!AK1289</f>
        <v>3.0245985541644232E-2</v>
      </c>
      <c r="D1290" s="6">
        <f>'raw Data'!AL1289</f>
        <v>3.4585415434624593</v>
      </c>
    </row>
    <row r="1291" spans="1:4" x14ac:dyDescent="0.25">
      <c r="A1291" s="6">
        <f>'raw Data'!R1290</f>
        <v>0.22335558441576284</v>
      </c>
      <c r="B1291" s="6">
        <f>'raw Data'!S1290</f>
        <v>3.7474120579990848</v>
      </c>
      <c r="C1291" s="6">
        <f>'raw Data'!AK1290</f>
        <v>2.9362943964396638E-2</v>
      </c>
      <c r="D1291" s="6">
        <f>'raw Data'!AL1290</f>
        <v>3.459503132426859</v>
      </c>
    </row>
    <row r="1292" spans="1:4" x14ac:dyDescent="0.25">
      <c r="A1292" s="6">
        <f>'raw Data'!R1291</f>
        <v>0.22264545727598586</v>
      </c>
      <c r="B1292" s="6">
        <f>'raw Data'!S1291</f>
        <v>3.7484404246191891</v>
      </c>
      <c r="C1292" s="6">
        <f>'raw Data'!AK1291</f>
        <v>2.875098066419805E-2</v>
      </c>
      <c r="D1292" s="6">
        <f>'raw Data'!AL1291</f>
        <v>3.4580939212521673</v>
      </c>
    </row>
    <row r="1293" spans="1:4" x14ac:dyDescent="0.25">
      <c r="A1293" s="6">
        <f>'raw Data'!R1292</f>
        <v>0.22459008719164023</v>
      </c>
      <c r="B1293" s="6">
        <f>'raw Data'!S1292</f>
        <v>3.7482203355493109</v>
      </c>
      <c r="C1293" s="6">
        <f>'raw Data'!AK1292</f>
        <v>2.8263590482165164E-2</v>
      </c>
      <c r="D1293" s="6">
        <f>'raw Data'!AL1292</f>
        <v>3.4572318252924186</v>
      </c>
    </row>
    <row r="1294" spans="1:4" x14ac:dyDescent="0.25">
      <c r="A1294" s="6">
        <f>'raw Data'!R1293</f>
        <v>0.22470461360095248</v>
      </c>
      <c r="B1294" s="6">
        <f>'raw Data'!S1293</f>
        <v>3.7490104917261764</v>
      </c>
      <c r="C1294" s="6">
        <f>'raw Data'!AK1293</f>
        <v>2.9621170755811187E-2</v>
      </c>
      <c r="D1294" s="6">
        <f>'raw Data'!AL1293</f>
        <v>3.4573295162593372</v>
      </c>
    </row>
    <row r="1295" spans="1:4" x14ac:dyDescent="0.25">
      <c r="A1295" s="6">
        <f>'raw Data'!R1294</f>
        <v>0.23260921410160429</v>
      </c>
      <c r="B1295" s="6">
        <f>'raw Data'!S1294</f>
        <v>3.7497967620842072</v>
      </c>
      <c r="C1295" s="6">
        <f>'raw Data'!AK1294</f>
        <v>2.9736180094591436E-2</v>
      </c>
      <c r="D1295" s="6">
        <f>'raw Data'!AL1294</f>
        <v>3.4595721674804372</v>
      </c>
    </row>
    <row r="1296" spans="1:4" x14ac:dyDescent="0.25">
      <c r="A1296" s="6">
        <f>'raw Data'!R1295</f>
        <v>0.23245133215929256</v>
      </c>
      <c r="B1296" s="6">
        <f>'raw Data'!S1295</f>
        <v>3.7502549292321774</v>
      </c>
      <c r="C1296" s="6">
        <f>'raw Data'!AK1295</f>
        <v>3.3472757781699614E-2</v>
      </c>
      <c r="D1296" s="6">
        <f>'raw Data'!AL1295</f>
        <v>3.4581945932233604</v>
      </c>
    </row>
    <row r="1297" spans="1:4" x14ac:dyDescent="0.25">
      <c r="A1297" s="6">
        <f>'raw Data'!R1296</f>
        <v>0.23325981535780618</v>
      </c>
      <c r="B1297" s="6">
        <f>'raw Data'!S1296</f>
        <v>3.7498530121385727</v>
      </c>
      <c r="C1297" s="6">
        <f>'raw Data'!AK1296</f>
        <v>3.5053965132451369E-2</v>
      </c>
      <c r="D1297" s="6">
        <f>'raw Data'!AL1296</f>
        <v>3.459126376453534</v>
      </c>
    </row>
    <row r="1298" spans="1:4" x14ac:dyDescent="0.25">
      <c r="A1298" s="6">
        <f>'raw Data'!R1297</f>
        <v>0.23165646057954128</v>
      </c>
      <c r="B1298" s="6">
        <f>'raw Data'!S1297</f>
        <v>3.751359758822999</v>
      </c>
      <c r="C1298" s="6">
        <f>'raw Data'!AK1297</f>
        <v>3.4367317898836562E-2</v>
      </c>
      <c r="D1298" s="6">
        <f>'raw Data'!AL1297</f>
        <v>3.4619047950673707</v>
      </c>
    </row>
    <row r="1299" spans="1:4" x14ac:dyDescent="0.25">
      <c r="A1299" s="6">
        <f>'raw Data'!R1298</f>
        <v>0.22443766635510529</v>
      </c>
      <c r="B1299" s="6">
        <f>'raw Data'!S1298</f>
        <v>3.7501929088913188</v>
      </c>
      <c r="C1299" s="6">
        <f>'raw Data'!AK1298</f>
        <v>3.6082094533053943E-2</v>
      </c>
      <c r="D1299" s="6">
        <f>'raw Data'!AL1298</f>
        <v>3.4621749418829109</v>
      </c>
    </row>
    <row r="1300" spans="1:4" x14ac:dyDescent="0.25">
      <c r="A1300" s="6">
        <f>'raw Data'!R1299</f>
        <v>0.22092102205291878</v>
      </c>
      <c r="B1300" s="6">
        <f>'raw Data'!S1299</f>
        <v>3.7495284810972449</v>
      </c>
      <c r="C1300" s="6">
        <f>'raw Data'!AK1299</f>
        <v>3.6517581642114064E-2</v>
      </c>
      <c r="D1300" s="6">
        <f>'raw Data'!AL1299</f>
        <v>3.4618980444800664</v>
      </c>
    </row>
    <row r="1301" spans="1:4" x14ac:dyDescent="0.25">
      <c r="A1301" s="6">
        <f>'raw Data'!R1300</f>
        <v>0.22037827189201817</v>
      </c>
      <c r="B1301" s="6">
        <f>'raw Data'!S1300</f>
        <v>3.7436808857962611</v>
      </c>
      <c r="C1301" s="6">
        <f>'raw Data'!AK1300</f>
        <v>3.271547145996128E-2</v>
      </c>
      <c r="D1301" s="6">
        <f>'raw Data'!AL1300</f>
        <v>3.4626065271419049</v>
      </c>
    </row>
    <row r="1302" spans="1:4" x14ac:dyDescent="0.25">
      <c r="A1302" s="6">
        <f>'raw Data'!R1301</f>
        <v>0.22272809824796733</v>
      </c>
      <c r="B1302" s="6">
        <f>'raw Data'!S1301</f>
        <v>3.7437595804195736</v>
      </c>
      <c r="C1302" s="6">
        <f>'raw Data'!AK1301</f>
        <v>3.3132601824464709E-2</v>
      </c>
      <c r="D1302" s="6">
        <f>'raw Data'!AL1301</f>
        <v>3.4620417257150367</v>
      </c>
    </row>
    <row r="1303" spans="1:4" x14ac:dyDescent="0.25">
      <c r="A1303" s="6">
        <f>'raw Data'!R1302</f>
        <v>0.68052364283494882</v>
      </c>
      <c r="B1303" s="6">
        <f>'raw Data'!S1302</f>
        <v>4.0951974128822242</v>
      </c>
      <c r="C1303" s="6">
        <f>'raw Data'!AK1302</f>
        <v>-0.23626779986555652</v>
      </c>
      <c r="D1303" s="6">
        <f>'raw Data'!AL1302</f>
        <v>3.3087128086036346</v>
      </c>
    </row>
    <row r="1304" spans="1:4" x14ac:dyDescent="0.25">
      <c r="A1304" s="6">
        <f>'raw Data'!R1303</f>
        <v>0.68031276972363841</v>
      </c>
      <c r="B1304" s="6">
        <f>'raw Data'!S1303</f>
        <v>4.0952486576731948</v>
      </c>
      <c r="C1304" s="6">
        <f>'raw Data'!AK1303</f>
        <v>-0.23418546462892223</v>
      </c>
      <c r="D1304" s="6">
        <f>'raw Data'!AL1303</f>
        <v>3.3062506202691759</v>
      </c>
    </row>
    <row r="1305" spans="1:4" x14ac:dyDescent="0.25">
      <c r="A1305" s="6">
        <f>'raw Data'!R1304</f>
        <v>0.68170151040481097</v>
      </c>
      <c r="B1305" s="6">
        <f>'raw Data'!S1304</f>
        <v>4.0945208632479835</v>
      </c>
      <c r="C1305" s="6">
        <f>'raw Data'!AK1304</f>
        <v>-0.23645100977119599</v>
      </c>
      <c r="D1305" s="6">
        <f>'raw Data'!AL1304</f>
        <v>3.2994210894601226</v>
      </c>
    </row>
    <row r="1306" spans="1:4" x14ac:dyDescent="0.25">
      <c r="A1306" s="6">
        <f>'raw Data'!R1305</f>
        <v>0.6802390714730977</v>
      </c>
      <c r="B1306" s="6">
        <f>'raw Data'!S1305</f>
        <v>4.0948010491517417</v>
      </c>
      <c r="C1306" s="6">
        <f>'raw Data'!AK1305</f>
        <v>-0.23494469542352592</v>
      </c>
      <c r="D1306" s="6">
        <f>'raw Data'!AL1305</f>
        <v>3.2973850330960737</v>
      </c>
    </row>
    <row r="1307" spans="1:4" x14ac:dyDescent="0.25">
      <c r="A1307" s="6">
        <f>'raw Data'!R1306</f>
        <v>0.67902044785689353</v>
      </c>
      <c r="B1307" s="6">
        <f>'raw Data'!S1306</f>
        <v>4.0957747107012077</v>
      </c>
      <c r="C1307" s="6">
        <f>'raw Data'!AK1306</f>
        <v>-0.23554492288443776</v>
      </c>
      <c r="D1307" s="6">
        <f>'raw Data'!AL1306</f>
        <v>3.2937540744048479</v>
      </c>
    </row>
    <row r="1308" spans="1:4" x14ac:dyDescent="0.25">
      <c r="A1308" s="6">
        <f>'raw Data'!R1307</f>
        <v>0.67892956046003328</v>
      </c>
      <c r="B1308" s="6">
        <f>'raw Data'!S1307</f>
        <v>4.0956013795377855</v>
      </c>
      <c r="C1308" s="6">
        <f>'raw Data'!AK1307</f>
        <v>-0.2371559042778813</v>
      </c>
      <c r="D1308" s="6">
        <f>'raw Data'!AL1307</f>
        <v>3.2946497991593318</v>
      </c>
    </row>
    <row r="1309" spans="1:4" x14ac:dyDescent="0.25">
      <c r="A1309" s="6">
        <f>'raw Data'!R1308</f>
        <v>0.68163968252064455</v>
      </c>
      <c r="B1309" s="6">
        <f>'raw Data'!S1308</f>
        <v>4.0949969532121413</v>
      </c>
      <c r="C1309" s="6">
        <f>'raw Data'!AK1308</f>
        <v>-0.23281044120902944</v>
      </c>
      <c r="D1309" s="6">
        <f>'raw Data'!AL1308</f>
        <v>3.2927441035351221</v>
      </c>
    </row>
    <row r="1310" spans="1:4" x14ac:dyDescent="0.25">
      <c r="A1310" s="6">
        <f>'raw Data'!R1309</f>
        <v>0.6832203720636979</v>
      </c>
      <c r="B1310" s="6">
        <f>'raw Data'!S1309</f>
        <v>4.0951955703791842</v>
      </c>
      <c r="C1310" s="6">
        <f>'raw Data'!AK1309</f>
        <v>-0.23907095623269717</v>
      </c>
      <c r="D1310" s="6">
        <f>'raw Data'!AL1309</f>
        <v>3.2983189689468433</v>
      </c>
    </row>
    <row r="1311" spans="1:4" x14ac:dyDescent="0.25">
      <c r="A1311" s="6">
        <f>'raw Data'!R1310</f>
        <v>0.68218868469772376</v>
      </c>
      <c r="B1311" s="6">
        <f>'raw Data'!S1310</f>
        <v>4.0964362555362674</v>
      </c>
      <c r="C1311" s="6">
        <f>'raw Data'!AK1310</f>
        <v>-0.23774896439793547</v>
      </c>
      <c r="D1311" s="6">
        <f>'raw Data'!AL1310</f>
        <v>3.2992581796507578</v>
      </c>
    </row>
    <row r="1312" spans="1:4" x14ac:dyDescent="0.25">
      <c r="A1312" s="6">
        <f>'raw Data'!R1311</f>
        <v>0.68505521883879472</v>
      </c>
      <c r="B1312" s="6">
        <f>'raw Data'!S1311</f>
        <v>4.0950175685801735</v>
      </c>
      <c r="C1312" s="6">
        <f>'raw Data'!AK1311</f>
        <v>-0.23409047575130226</v>
      </c>
      <c r="D1312" s="6">
        <f>'raw Data'!AL1311</f>
        <v>3.2921428879060364</v>
      </c>
    </row>
    <row r="1313" spans="1:4" x14ac:dyDescent="0.25">
      <c r="A1313" s="6">
        <f>'raw Data'!R1312</f>
        <v>0.68638326514353332</v>
      </c>
      <c r="B1313" s="6">
        <f>'raw Data'!S1312</f>
        <v>4.0954435653302736</v>
      </c>
      <c r="C1313" s="6">
        <f>'raw Data'!AK1312</f>
        <v>-0.2336696630386286</v>
      </c>
      <c r="D1313" s="6">
        <f>'raw Data'!AL1312</f>
        <v>3.2912103125881575</v>
      </c>
    </row>
    <row r="1314" spans="1:4" x14ac:dyDescent="0.25">
      <c r="A1314" s="6">
        <f>'raw Data'!R1313</f>
        <v>0.68561939310438247</v>
      </c>
      <c r="B1314" s="6">
        <f>'raw Data'!S1313</f>
        <v>4.0958369002660238</v>
      </c>
      <c r="C1314" s="6">
        <f>'raw Data'!AK1313</f>
        <v>-0.23450665699878662</v>
      </c>
      <c r="D1314" s="6">
        <f>'raw Data'!AL1313</f>
        <v>3.2907841331017136</v>
      </c>
    </row>
    <row r="1315" spans="1:4" x14ac:dyDescent="0.25">
      <c r="A1315" s="6">
        <f>'raw Data'!R1314</f>
        <v>0.6858339011333231</v>
      </c>
      <c r="B1315" s="6">
        <f>'raw Data'!S1314</f>
        <v>4.0946399131353353</v>
      </c>
      <c r="C1315" s="6">
        <f>'raw Data'!AK1314</f>
        <v>-0.23723729515372113</v>
      </c>
      <c r="D1315" s="6">
        <f>'raw Data'!AL1314</f>
        <v>3.2917925595739832</v>
      </c>
    </row>
    <row r="1316" spans="1:4" x14ac:dyDescent="0.25">
      <c r="A1316" s="6">
        <f>'raw Data'!R1315</f>
        <v>0.68726699689656168</v>
      </c>
      <c r="B1316" s="6">
        <f>'raw Data'!S1315</f>
        <v>4.0947923490598566</v>
      </c>
      <c r="C1316" s="6">
        <f>'raw Data'!AK1315</f>
        <v>-0.235357066178394</v>
      </c>
      <c r="D1316" s="6">
        <f>'raw Data'!AL1315</f>
        <v>3.2878097447172858</v>
      </c>
    </row>
    <row r="1317" spans="1:4" x14ac:dyDescent="0.25">
      <c r="A1317" s="6">
        <f>'raw Data'!R1316</f>
        <v>0.68909021021857253</v>
      </c>
      <c r="B1317" s="6">
        <f>'raw Data'!S1316</f>
        <v>4.0937260886440718</v>
      </c>
      <c r="C1317" s="6">
        <f>'raw Data'!AK1316</f>
        <v>-0.23583766175540946</v>
      </c>
      <c r="D1317" s="6">
        <f>'raw Data'!AL1316</f>
        <v>3.2869435770988527</v>
      </c>
    </row>
    <row r="1318" spans="1:4" x14ac:dyDescent="0.25">
      <c r="A1318" s="6">
        <f>'raw Data'!R1317</f>
        <v>0.6894696019905745</v>
      </c>
      <c r="B1318" s="6">
        <f>'raw Data'!S1317</f>
        <v>4.0935006026449425</v>
      </c>
      <c r="C1318" s="6">
        <f>'raw Data'!AK1317</f>
        <v>-0.24196564883865535</v>
      </c>
      <c r="D1318" s="6">
        <f>'raw Data'!AL1317</f>
        <v>3.2844020842585171</v>
      </c>
    </row>
    <row r="1319" spans="1:4" x14ac:dyDescent="0.25">
      <c r="A1319" s="6">
        <f>'raw Data'!R1318</f>
        <v>0.68959443522823616</v>
      </c>
      <c r="B1319" s="6">
        <f>'raw Data'!S1318</f>
        <v>4.0931618105671816</v>
      </c>
      <c r="C1319" s="6">
        <f>'raw Data'!AK1318</f>
        <v>-0.2437047855643602</v>
      </c>
      <c r="D1319" s="6">
        <f>'raw Data'!AL1318</f>
        <v>3.2833951081516424</v>
      </c>
    </row>
    <row r="1320" spans="1:4" x14ac:dyDescent="0.25">
      <c r="A1320" s="6">
        <f>'raw Data'!R1319</f>
        <v>0.69014388223838863</v>
      </c>
      <c r="B1320" s="6">
        <f>'raw Data'!S1319</f>
        <v>4.0920671697350777</v>
      </c>
      <c r="C1320" s="6">
        <f>'raw Data'!AK1319</f>
        <v>-0.24737367401181279</v>
      </c>
      <c r="D1320" s="6">
        <f>'raw Data'!AL1319</f>
        <v>3.2806652146009099</v>
      </c>
    </row>
    <row r="1321" spans="1:4" x14ac:dyDescent="0.25">
      <c r="A1321" s="6">
        <f>'raw Data'!R1320</f>
        <v>0.68447962582403443</v>
      </c>
      <c r="B1321" s="6">
        <f>'raw Data'!S1320</f>
        <v>4.0917563643232269</v>
      </c>
      <c r="C1321" s="6">
        <f>'raw Data'!AK1320</f>
        <v>-0.24853456301833768</v>
      </c>
      <c r="D1321" s="6">
        <f>'raw Data'!AL1320</f>
        <v>3.2786508042412597</v>
      </c>
    </row>
    <row r="1322" spans="1:4" x14ac:dyDescent="0.25">
      <c r="A1322" s="6">
        <f>'raw Data'!R1321</f>
        <v>0.68103163192757732</v>
      </c>
      <c r="B1322" s="6">
        <f>'raw Data'!S1321</f>
        <v>4.090384339238633</v>
      </c>
      <c r="C1322" s="6">
        <f>'raw Data'!AK1321</f>
        <v>-0.25188401804900817</v>
      </c>
      <c r="D1322" s="6">
        <f>'raw Data'!AL1321</f>
        <v>3.2808993711275947</v>
      </c>
    </row>
    <row r="1323" spans="1:4" x14ac:dyDescent="0.25">
      <c r="A1323" s="6">
        <f>'raw Data'!R1322</f>
        <v>0.67567481769816051</v>
      </c>
      <c r="B1323" s="6">
        <f>'raw Data'!S1322</f>
        <v>4.0875650451503382</v>
      </c>
      <c r="C1323" s="6">
        <f>'raw Data'!AK1322</f>
        <v>-0.25259059829662833</v>
      </c>
      <c r="D1323" s="6">
        <f>'raw Data'!AL1322</f>
        <v>3.2809638966091308</v>
      </c>
    </row>
    <row r="1324" spans="1:4" x14ac:dyDescent="0.25">
      <c r="A1324" s="6">
        <f>'raw Data'!R1323</f>
        <v>0.67591718799380884</v>
      </c>
      <c r="B1324" s="6">
        <f>'raw Data'!S1323</f>
        <v>4.0876466339851456</v>
      </c>
      <c r="C1324" s="6">
        <f>'raw Data'!AK1323</f>
        <v>-0.2550800959790463</v>
      </c>
      <c r="D1324" s="6">
        <f>'raw Data'!AL1323</f>
        <v>3.282484817532811</v>
      </c>
    </row>
    <row r="1325" spans="1:4" x14ac:dyDescent="0.25">
      <c r="A1325" s="6">
        <f>'raw Data'!R1324</f>
        <v>0.66776969659595409</v>
      </c>
      <c r="B1325" s="6">
        <f>'raw Data'!S1324</f>
        <v>4.085474091347681</v>
      </c>
      <c r="C1325" s="6">
        <f>'raw Data'!AK1324</f>
        <v>-0.25416363990557844</v>
      </c>
      <c r="D1325" s="6">
        <f>'raw Data'!AL1324</f>
        <v>3.2807916909783175</v>
      </c>
    </row>
    <row r="1326" spans="1:4" x14ac:dyDescent="0.25">
      <c r="A1326" s="6">
        <f>'raw Data'!R1325</f>
        <v>0.66843878225642939</v>
      </c>
      <c r="B1326" s="6">
        <f>'raw Data'!S1325</f>
        <v>4.0867208685241234</v>
      </c>
      <c r="C1326" s="6">
        <f>'raw Data'!AK1325</f>
        <v>-0.24449860976280013</v>
      </c>
      <c r="D1326" s="6">
        <f>'raw Data'!AL1325</f>
        <v>3.275261326528109</v>
      </c>
    </row>
    <row r="1327" spans="1:4" x14ac:dyDescent="0.25">
      <c r="A1327" s="6">
        <f>'raw Data'!R1326</f>
        <v>0.66671980605267001</v>
      </c>
      <c r="B1327" s="6">
        <f>'raw Data'!S1326</f>
        <v>4.0867744076168062</v>
      </c>
      <c r="C1327" s="6">
        <f>'raw Data'!AK1326</f>
        <v>-0.24449005585648118</v>
      </c>
      <c r="D1327" s="6">
        <f>'raw Data'!AL1326</f>
        <v>3.2765567853924913</v>
      </c>
    </row>
    <row r="1328" spans="1:4" x14ac:dyDescent="0.25">
      <c r="A1328" s="6">
        <f>'raw Data'!R1327</f>
        <v>0.67084815026772515</v>
      </c>
      <c r="B1328" s="6">
        <f>'raw Data'!S1327</f>
        <v>4.0873109285317764</v>
      </c>
      <c r="C1328" s="6">
        <f>'raw Data'!AK1327</f>
        <v>-0.24265439948224643</v>
      </c>
      <c r="D1328" s="6">
        <f>'raw Data'!AL1327</f>
        <v>3.277574146330561</v>
      </c>
    </row>
    <row r="1329" spans="1:4" x14ac:dyDescent="0.25">
      <c r="A1329" s="6">
        <f>'raw Data'!R1328</f>
        <v>0.67702879195120602</v>
      </c>
      <c r="B1329" s="6">
        <f>'raw Data'!S1328</f>
        <v>4.0891596227704907</v>
      </c>
      <c r="C1329" s="6">
        <f>'raw Data'!AK1328</f>
        <v>-0.24196803499418085</v>
      </c>
      <c r="D1329" s="6">
        <f>'raw Data'!AL1328</f>
        <v>3.2769746638146229</v>
      </c>
    </row>
    <row r="1330" spans="1:4" x14ac:dyDescent="0.25">
      <c r="A1330" s="6">
        <f>'raw Data'!R1329</f>
        <v>0.67852955774973744</v>
      </c>
      <c r="B1330" s="6">
        <f>'raw Data'!S1329</f>
        <v>4.0881306337487668</v>
      </c>
      <c r="C1330" s="6">
        <f>'raw Data'!AK1329</f>
        <v>-0.24350199227441383</v>
      </c>
      <c r="D1330" s="6">
        <f>'raw Data'!AL1329</f>
        <v>3.2830784121727046</v>
      </c>
    </row>
    <row r="1331" spans="1:4" x14ac:dyDescent="0.25">
      <c r="A1331" s="6">
        <f>'raw Data'!R1330</f>
        <v>0.68585993545029167</v>
      </c>
      <c r="B1331" s="6">
        <f>'raw Data'!S1330</f>
        <v>4.0904933185060282</v>
      </c>
      <c r="C1331" s="6">
        <f>'raw Data'!AK1330</f>
        <v>-0.24148087121492795</v>
      </c>
      <c r="D1331" s="6">
        <f>'raw Data'!AL1330</f>
        <v>3.2849900341747644</v>
      </c>
    </row>
    <row r="1332" spans="1:4" x14ac:dyDescent="0.25">
      <c r="A1332" s="6">
        <f>'raw Data'!R1331</f>
        <v>0.68800793209332034</v>
      </c>
      <c r="B1332" s="6">
        <f>'raw Data'!S1331</f>
        <v>4.0905135332862503</v>
      </c>
      <c r="C1332" s="6">
        <f>'raw Data'!AK1331</f>
        <v>-0.23993853504632362</v>
      </c>
      <c r="D1332" s="6">
        <f>'raw Data'!AL1331</f>
        <v>3.2884367025903329</v>
      </c>
    </row>
    <row r="1333" spans="1:4" x14ac:dyDescent="0.25">
      <c r="A1333" s="6">
        <f>'raw Data'!R1332</f>
        <v>0.67976165299750502</v>
      </c>
      <c r="B1333" s="6">
        <f>'raw Data'!S1332</f>
        <v>4.0903926334350773</v>
      </c>
      <c r="C1333" s="6">
        <f>'raw Data'!AK1332</f>
        <v>-0.24081957869670811</v>
      </c>
      <c r="D1333" s="6">
        <f>'raw Data'!AL1332</f>
        <v>3.2924594875083177</v>
      </c>
    </row>
    <row r="1334" spans="1:4" x14ac:dyDescent="0.25">
      <c r="A1334" s="6">
        <f>'raw Data'!R1333</f>
        <v>0.68035703702105221</v>
      </c>
      <c r="B1334" s="6">
        <f>'raw Data'!S1333</f>
        <v>4.0898904143201902</v>
      </c>
      <c r="C1334" s="6">
        <f>'raw Data'!AK1333</f>
        <v>-0.24162933018006577</v>
      </c>
      <c r="D1334" s="6">
        <f>'raw Data'!AL1333</f>
        <v>3.2960404071016014</v>
      </c>
    </row>
    <row r="1335" spans="1:4" x14ac:dyDescent="0.25">
      <c r="A1335" s="6">
        <f>'raw Data'!R1334</f>
        <v>0.6778956053937808</v>
      </c>
      <c r="B1335" s="6">
        <f>'raw Data'!S1334</f>
        <v>4.0886411062694386</v>
      </c>
      <c r="C1335" s="6">
        <f>'raw Data'!AK1334</f>
        <v>-0.24010971613345419</v>
      </c>
      <c r="D1335" s="6">
        <f>'raw Data'!AL1334</f>
        <v>3.2960325334789538</v>
      </c>
    </row>
    <row r="1336" spans="1:4" x14ac:dyDescent="0.25">
      <c r="A1336" s="6">
        <f>'raw Data'!R1335</f>
        <v>0.67646620687302361</v>
      </c>
      <c r="B1336" s="6">
        <f>'raw Data'!S1335</f>
        <v>4.0873732009990755</v>
      </c>
      <c r="C1336" s="6">
        <f>'raw Data'!AK1335</f>
        <v>-0.23947594425409191</v>
      </c>
      <c r="D1336" s="6">
        <f>'raw Data'!AL1335</f>
        <v>3.2943392137212943</v>
      </c>
    </row>
    <row r="1337" spans="1:4" x14ac:dyDescent="0.25">
      <c r="A1337" s="6">
        <f>'raw Data'!R1336</f>
        <v>0.67454620349781991</v>
      </c>
      <c r="B1337" s="6">
        <f>'raw Data'!S1336</f>
        <v>4.0866760976328225</v>
      </c>
      <c r="C1337" s="6">
        <f>'raw Data'!AK1336</f>
        <v>-0.23714741295008154</v>
      </c>
      <c r="D1337" s="6">
        <f>'raw Data'!AL1336</f>
        <v>3.2923433332806624</v>
      </c>
    </row>
    <row r="1338" spans="1:4" x14ac:dyDescent="0.25">
      <c r="A1338" s="6">
        <f>'raw Data'!R1337</f>
        <v>0.67319963868965138</v>
      </c>
      <c r="B1338" s="6">
        <f>'raw Data'!S1337</f>
        <v>4.0848085040653892</v>
      </c>
      <c r="C1338" s="6">
        <f>'raw Data'!AK1337</f>
        <v>-0.23780815294458016</v>
      </c>
      <c r="D1338" s="6">
        <f>'raw Data'!AL1337</f>
        <v>3.2906384086053269</v>
      </c>
    </row>
    <row r="1339" spans="1:4" x14ac:dyDescent="0.25">
      <c r="A1339" s="6">
        <f>'raw Data'!R1338</f>
        <v>0.67249226253945427</v>
      </c>
      <c r="B1339" s="6">
        <f>'raw Data'!S1338</f>
        <v>4.0847511607462472</v>
      </c>
      <c r="C1339" s="6">
        <f>'raw Data'!AK1338</f>
        <v>-0.23964884967255409</v>
      </c>
      <c r="D1339" s="6">
        <f>'raw Data'!AL1338</f>
        <v>3.2885434671297817</v>
      </c>
    </row>
    <row r="1340" spans="1:4" x14ac:dyDescent="0.25">
      <c r="A1340" s="6">
        <f>'raw Data'!R1339</f>
        <v>0.66742959830091519</v>
      </c>
      <c r="B1340" s="6">
        <f>'raw Data'!S1339</f>
        <v>4.0848168198148569</v>
      </c>
      <c r="C1340" s="6">
        <f>'raw Data'!AK1339</f>
        <v>-0.23901479296064343</v>
      </c>
      <c r="D1340" s="6">
        <f>'raw Data'!AL1339</f>
        <v>3.2850722313482441</v>
      </c>
    </row>
    <row r="1341" spans="1:4" x14ac:dyDescent="0.25">
      <c r="A1341" s="6">
        <f>'raw Data'!R1340</f>
        <v>0.66693575962523455</v>
      </c>
      <c r="B1341" s="6">
        <f>'raw Data'!S1340</f>
        <v>4.0848977396170199</v>
      </c>
      <c r="C1341" s="6">
        <f>'raw Data'!AK1340</f>
        <v>-0.23918761865504137</v>
      </c>
      <c r="D1341" s="6">
        <f>'raw Data'!AL1340</f>
        <v>3.2805431540640555</v>
      </c>
    </row>
    <row r="1342" spans="1:4" x14ac:dyDescent="0.25">
      <c r="A1342" s="6">
        <f>'raw Data'!R1341</f>
        <v>0.66821348249801682</v>
      </c>
      <c r="B1342" s="6">
        <f>'raw Data'!S1341</f>
        <v>4.0852051255344159</v>
      </c>
      <c r="C1342" s="6">
        <f>'raw Data'!AK1341</f>
        <v>-0.24492951684989914</v>
      </c>
      <c r="D1342" s="6">
        <f>'raw Data'!AL1341</f>
        <v>3.2812391906526415</v>
      </c>
    </row>
    <row r="1343" spans="1:4" x14ac:dyDescent="0.25">
      <c r="A1343" s="6">
        <f>'raw Data'!R1342</f>
        <v>0.66698010664968077</v>
      </c>
      <c r="B1343" s="6">
        <f>'raw Data'!S1342</f>
        <v>4.0863977893257744</v>
      </c>
      <c r="C1343" s="6">
        <f>'raw Data'!AK1342</f>
        <v>-0.2501562719938058</v>
      </c>
      <c r="D1343" s="6">
        <f>'raw Data'!AL1342</f>
        <v>3.2790525637555654</v>
      </c>
    </row>
    <row r="1344" spans="1:4" x14ac:dyDescent="0.25">
      <c r="A1344" s="6">
        <f>'raw Data'!R1343</f>
        <v>0.6670325846488725</v>
      </c>
      <c r="B1344" s="6">
        <f>'raw Data'!S1343</f>
        <v>4.0855059674740835</v>
      </c>
      <c r="C1344" s="6">
        <f>'raw Data'!AK1343</f>
        <v>-0.2511216001605196</v>
      </c>
      <c r="D1344" s="6">
        <f>'raw Data'!AL1343</f>
        <v>3.2743490270058659</v>
      </c>
    </row>
    <row r="1345" spans="1:4" x14ac:dyDescent="0.25">
      <c r="A1345" s="6">
        <f>'raw Data'!R1344</f>
        <v>0.6712291258707368</v>
      </c>
      <c r="B1345" s="6">
        <f>'raw Data'!S1344</f>
        <v>4.0869151415557843</v>
      </c>
      <c r="C1345" s="6">
        <f>'raw Data'!AK1344</f>
        <v>-0.25269233085628756</v>
      </c>
      <c r="D1345" s="6">
        <f>'raw Data'!AL1344</f>
        <v>3.2739380993009153</v>
      </c>
    </row>
    <row r="1346" spans="1:4" x14ac:dyDescent="0.25">
      <c r="A1346" s="6">
        <f>'raw Data'!R1345</f>
        <v>0.67742824547445912</v>
      </c>
      <c r="B1346" s="6">
        <f>'raw Data'!S1345</f>
        <v>4.0876918317303756</v>
      </c>
      <c r="C1346" s="6">
        <f>'raw Data'!AK1345</f>
        <v>-0.25461777200476338</v>
      </c>
      <c r="D1346" s="6">
        <f>'raw Data'!AL1345</f>
        <v>3.2708832390379068</v>
      </c>
    </row>
    <row r="1347" spans="1:4" x14ac:dyDescent="0.25">
      <c r="A1347" s="6">
        <f>'raw Data'!R1346</f>
        <v>0.67871197117556503</v>
      </c>
      <c r="B1347" s="6">
        <f>'raw Data'!S1346</f>
        <v>4.0874668128670155</v>
      </c>
      <c r="C1347" s="6">
        <f>'raw Data'!AK1346</f>
        <v>-0.25479272975152251</v>
      </c>
      <c r="D1347" s="6">
        <f>'raw Data'!AL1346</f>
        <v>3.2711795078782018</v>
      </c>
    </row>
    <row r="1348" spans="1:4" x14ac:dyDescent="0.25">
      <c r="A1348" s="6">
        <f>'raw Data'!R1347</f>
        <v>0.68352854069705293</v>
      </c>
      <c r="B1348" s="6">
        <f>'raw Data'!S1347</f>
        <v>4.0886986967762207</v>
      </c>
      <c r="C1348" s="6">
        <f>'raw Data'!AK1347</f>
        <v>-0.25192192050656359</v>
      </c>
      <c r="D1348" s="6">
        <f>'raw Data'!AL1347</f>
        <v>3.2745899975945467</v>
      </c>
    </row>
    <row r="1349" spans="1:4" x14ac:dyDescent="0.25">
      <c r="A1349" s="6">
        <f>'raw Data'!R1348</f>
        <v>0.68715458831420917</v>
      </c>
      <c r="B1349" s="6">
        <f>'raw Data'!S1348</f>
        <v>4.0891780356199723</v>
      </c>
      <c r="C1349" s="6">
        <f>'raw Data'!AK1348</f>
        <v>-0.25053820734608395</v>
      </c>
      <c r="D1349" s="6">
        <f>'raw Data'!AL1348</f>
        <v>3.2736670932712033</v>
      </c>
    </row>
    <row r="1350" spans="1:4" x14ac:dyDescent="0.25">
      <c r="A1350" s="6">
        <f>'raw Data'!R1349</f>
        <v>0.68651221903737725</v>
      </c>
      <c r="B1350" s="6">
        <f>'raw Data'!S1349</f>
        <v>4.089170200932168</v>
      </c>
      <c r="C1350" s="6">
        <f>'raw Data'!AK1349</f>
        <v>-0.24831499718360223</v>
      </c>
      <c r="D1350" s="6">
        <f>'raw Data'!AL1349</f>
        <v>3.275433615536044</v>
      </c>
    </row>
    <row r="1351" spans="1:4" x14ac:dyDescent="0.25">
      <c r="A1351" s="6">
        <f>'raw Data'!R1350</f>
        <v>0.681700429085771</v>
      </c>
      <c r="B1351" s="6">
        <f>'raw Data'!S1350</f>
        <v>4.0874792657293622</v>
      </c>
      <c r="C1351" s="6">
        <f>'raw Data'!AK1350</f>
        <v>-0.24820825189641987</v>
      </c>
      <c r="D1351" s="6">
        <f>'raw Data'!AL1350</f>
        <v>3.2773933341683277</v>
      </c>
    </row>
    <row r="1352" spans="1:4" x14ac:dyDescent="0.25">
      <c r="A1352" s="6">
        <f>'raw Data'!R1351</f>
        <v>0.6802940431115998</v>
      </c>
      <c r="B1352" s="6">
        <f>'raw Data'!S1351</f>
        <v>4.0871790169442725</v>
      </c>
      <c r="C1352" s="6">
        <f>'raw Data'!AK1351</f>
        <v>-0.24363126824478748</v>
      </c>
      <c r="D1352" s="6">
        <f>'raw Data'!AL1351</f>
        <v>3.2789806777414361</v>
      </c>
    </row>
    <row r="1353" spans="1:4" x14ac:dyDescent="0.25">
      <c r="A1353" s="6">
        <f>'raw Data'!R1352</f>
        <v>0.67582550624432136</v>
      </c>
      <c r="B1353" s="6">
        <f>'raw Data'!S1352</f>
        <v>4.0866119481307059</v>
      </c>
      <c r="C1353" s="6">
        <f>'raw Data'!AK1352</f>
        <v>-0.24142276572280075</v>
      </c>
      <c r="D1353" s="6">
        <f>'raw Data'!AL1352</f>
        <v>3.2757275714111684</v>
      </c>
    </row>
    <row r="1354" spans="1:4" x14ac:dyDescent="0.25">
      <c r="A1354" s="6">
        <f>'raw Data'!R1353</f>
        <v>0.67661677622204963</v>
      </c>
      <c r="B1354" s="6">
        <f>'raw Data'!S1353</f>
        <v>4.0854916543507978</v>
      </c>
      <c r="C1354" s="6">
        <f>'raw Data'!AK1353</f>
        <v>-0.24067615046120602</v>
      </c>
      <c r="D1354" s="6">
        <f>'raw Data'!AL1353</f>
        <v>3.276209855243879</v>
      </c>
    </row>
    <row r="1355" spans="1:4" x14ac:dyDescent="0.25">
      <c r="A1355" s="6">
        <f>'raw Data'!R1354</f>
        <v>0.67611881988221689</v>
      </c>
      <c r="B1355" s="6">
        <f>'raw Data'!S1354</f>
        <v>4.0861909469901834</v>
      </c>
      <c r="C1355" s="6">
        <f>'raw Data'!AK1354</f>
        <v>-0.23824036431526949</v>
      </c>
      <c r="D1355" s="6">
        <f>'raw Data'!AL1354</f>
        <v>3.276916165545086</v>
      </c>
    </row>
    <row r="1356" spans="1:4" x14ac:dyDescent="0.25">
      <c r="A1356" s="6">
        <f>'raw Data'!R1355</f>
        <v>0.67269240391002394</v>
      </c>
      <c r="B1356" s="6">
        <f>'raw Data'!S1355</f>
        <v>4.0847312759963375</v>
      </c>
      <c r="C1356" s="6">
        <f>'raw Data'!AK1355</f>
        <v>-0.24059563456149283</v>
      </c>
      <c r="D1356" s="6">
        <f>'raw Data'!AL1355</f>
        <v>3.2744953028851684</v>
      </c>
    </row>
    <row r="1357" spans="1:4" x14ac:dyDescent="0.25">
      <c r="A1357" s="6">
        <f>'raw Data'!R1356</f>
        <v>0.67225278485390627</v>
      </c>
      <c r="B1357" s="6">
        <f>'raw Data'!S1356</f>
        <v>4.0847173986394782</v>
      </c>
      <c r="C1357" s="6">
        <f>'raw Data'!AK1356</f>
        <v>-0.24266952230908651</v>
      </c>
      <c r="D1357" s="6">
        <f>'raw Data'!AL1356</f>
        <v>3.2780267581574765</v>
      </c>
    </row>
    <row r="1358" spans="1:4" x14ac:dyDescent="0.25">
      <c r="A1358" s="6">
        <f>'raw Data'!R1357</f>
        <v>0.66998543649098008</v>
      </c>
      <c r="B1358" s="6">
        <f>'raw Data'!S1357</f>
        <v>4.0841290350732997</v>
      </c>
      <c r="C1358" s="6">
        <f>'raw Data'!AK1357</f>
        <v>-0.24173841169323215</v>
      </c>
      <c r="D1358" s="6">
        <f>'raw Data'!AL1357</f>
        <v>3.2762324006529338</v>
      </c>
    </row>
    <row r="1359" spans="1:4" x14ac:dyDescent="0.25">
      <c r="A1359" s="6">
        <f>'raw Data'!R1358</f>
        <v>0.6654054545040573</v>
      </c>
      <c r="B1359" s="6">
        <f>'raw Data'!S1358</f>
        <v>4.0846406352547131</v>
      </c>
      <c r="C1359" s="6">
        <f>'raw Data'!AK1358</f>
        <v>-0.23897485334875435</v>
      </c>
      <c r="D1359" s="6">
        <f>'raw Data'!AL1358</f>
        <v>3.2830201737789948</v>
      </c>
    </row>
    <row r="1360" spans="1:4" x14ac:dyDescent="0.25">
      <c r="A1360" s="6">
        <f>'raw Data'!R1359</f>
        <v>0.66563196946441883</v>
      </c>
      <c r="B1360" s="6">
        <f>'raw Data'!S1359</f>
        <v>4.0839059957095456</v>
      </c>
      <c r="C1360" s="6">
        <f>'raw Data'!AK1359</f>
        <v>-0.23846925774980479</v>
      </c>
      <c r="D1360" s="6">
        <f>'raw Data'!AL1359</f>
        <v>3.2832018932561682</v>
      </c>
    </row>
    <row r="1361" spans="1:4" x14ac:dyDescent="0.25">
      <c r="A1361" s="6">
        <f>'raw Data'!R1360</f>
        <v>0.66483958941059362</v>
      </c>
      <c r="B1361" s="6">
        <f>'raw Data'!S1360</f>
        <v>4.0855429276247932</v>
      </c>
      <c r="C1361" s="6">
        <f>'raw Data'!AK1360</f>
        <v>-0.23654507247988163</v>
      </c>
      <c r="D1361" s="6">
        <f>'raw Data'!AL1360</f>
        <v>3.2866359511106431</v>
      </c>
    </row>
    <row r="1362" spans="1:4" x14ac:dyDescent="0.25">
      <c r="A1362" s="6">
        <f>'raw Data'!R1361</f>
        <v>0.66570132294618378</v>
      </c>
      <c r="B1362" s="6">
        <f>'raw Data'!S1361</f>
        <v>4.0853918288826296</v>
      </c>
      <c r="C1362" s="6">
        <f>'raw Data'!AK1361</f>
        <v>-0.23937742245602847</v>
      </c>
      <c r="D1362" s="6">
        <f>'raw Data'!AL1361</f>
        <v>3.2896386506389086</v>
      </c>
    </row>
    <row r="1363" spans="1:4" x14ac:dyDescent="0.25">
      <c r="A1363" s="6">
        <f>'raw Data'!R1362</f>
        <v>0.67251595037841727</v>
      </c>
      <c r="B1363" s="6">
        <f>'raw Data'!S1362</f>
        <v>4.0874100922022158</v>
      </c>
      <c r="C1363" s="6">
        <f>'raw Data'!AK1362</f>
        <v>-0.23712755215982861</v>
      </c>
      <c r="D1363" s="6">
        <f>'raw Data'!AL1362</f>
        <v>3.2913434683517879</v>
      </c>
    </row>
    <row r="1364" spans="1:4" x14ac:dyDescent="0.25">
      <c r="A1364" s="6">
        <f>'raw Data'!R1363</f>
        <v>0.67312002530656756</v>
      </c>
      <c r="B1364" s="6">
        <f>'raw Data'!S1363</f>
        <v>4.087558584099547</v>
      </c>
      <c r="C1364" s="6">
        <f>'raw Data'!AK1363</f>
        <v>-0.23681940065808355</v>
      </c>
      <c r="D1364" s="6">
        <f>'raw Data'!AL1363</f>
        <v>3.2927626626364344</v>
      </c>
    </row>
    <row r="1365" spans="1:4" x14ac:dyDescent="0.25">
      <c r="A1365" s="6">
        <f>'raw Data'!R1364</f>
        <v>0.68006980609621293</v>
      </c>
      <c r="B1365" s="6">
        <f>'raw Data'!S1364</f>
        <v>4.0880827094640004</v>
      </c>
      <c r="C1365" s="6">
        <f>'raw Data'!AK1364</f>
        <v>-0.23875795288009763</v>
      </c>
      <c r="D1365" s="6">
        <f>'raw Data'!AL1364</f>
        <v>3.2930542332473367</v>
      </c>
    </row>
    <row r="1366" spans="1:4" x14ac:dyDescent="0.25">
      <c r="A1366" s="6">
        <f>'raw Data'!R1365</f>
        <v>0.68219828462580701</v>
      </c>
      <c r="B1366" s="6">
        <f>'raw Data'!S1365</f>
        <v>4.0880011314576672</v>
      </c>
      <c r="C1366" s="6">
        <f>'raw Data'!AK1365</f>
        <v>-0.24615996140412477</v>
      </c>
      <c r="D1366" s="6">
        <f>'raw Data'!AL1365</f>
        <v>3.2914047502649404</v>
      </c>
    </row>
    <row r="1367" spans="1:4" x14ac:dyDescent="0.25">
      <c r="A1367" s="6">
        <f>'raw Data'!R1366</f>
        <v>0.68348809619996098</v>
      </c>
      <c r="B1367" s="6">
        <f>'raw Data'!S1366</f>
        <v>4.0894063515004984</v>
      </c>
      <c r="C1367" s="6">
        <f>'raw Data'!AK1366</f>
        <v>-0.2471586512471392</v>
      </c>
      <c r="D1367" s="6">
        <f>'raw Data'!AL1366</f>
        <v>3.2895506217787513</v>
      </c>
    </row>
    <row r="1368" spans="1:4" x14ac:dyDescent="0.25">
      <c r="A1368" s="6">
        <f>'raw Data'!R1367</f>
        <v>0.68395574293581818</v>
      </c>
      <c r="B1368" s="6">
        <f>'raw Data'!S1367</f>
        <v>4.0891669879509669</v>
      </c>
      <c r="C1368" s="6">
        <f>'raw Data'!AK1367</f>
        <v>-0.24852422771489149</v>
      </c>
      <c r="D1368" s="6">
        <f>'raw Data'!AL1367</f>
        <v>3.2871352090660984</v>
      </c>
    </row>
    <row r="1369" spans="1:4" x14ac:dyDescent="0.25">
      <c r="A1369" s="6">
        <f>'raw Data'!R1368</f>
        <v>0.68020167884035287</v>
      </c>
      <c r="B1369" s="6">
        <f>'raw Data'!S1368</f>
        <v>4.0876729212027207</v>
      </c>
      <c r="C1369" s="6">
        <f>'raw Data'!AK1368</f>
        <v>-0.25070698203133207</v>
      </c>
      <c r="D1369" s="6">
        <f>'raw Data'!AL1368</f>
        <v>3.2824015419103705</v>
      </c>
    </row>
    <row r="1370" spans="1:4" x14ac:dyDescent="0.25">
      <c r="A1370" s="6">
        <f>'raw Data'!R1369</f>
        <v>0.68060317840584195</v>
      </c>
      <c r="B1370" s="6">
        <f>'raw Data'!S1369</f>
        <v>4.0878605502821035</v>
      </c>
      <c r="C1370" s="6">
        <f>'raw Data'!AK1369</f>
        <v>-0.25171263508261682</v>
      </c>
      <c r="D1370" s="6">
        <f>'raw Data'!AL1369</f>
        <v>3.2787362266325299</v>
      </c>
    </row>
    <row r="1371" spans="1:4" x14ac:dyDescent="0.25">
      <c r="A1371" s="6">
        <f>'raw Data'!R1370</f>
        <v>0.67944269483300967</v>
      </c>
      <c r="B1371" s="6">
        <f>'raw Data'!S1370</f>
        <v>4.0858219450793838</v>
      </c>
      <c r="C1371" s="6">
        <f>'raw Data'!AK1370</f>
        <v>-0.25183012454256387</v>
      </c>
      <c r="D1371" s="6">
        <f>'raw Data'!AL1370</f>
        <v>3.2762855206585426</v>
      </c>
    </row>
    <row r="1372" spans="1:4" x14ac:dyDescent="0.25">
      <c r="A1372" s="6">
        <f>'raw Data'!R1371</f>
        <v>0.67772753935773655</v>
      </c>
      <c r="B1372" s="6">
        <f>'raw Data'!S1371</f>
        <v>4.086890221621867</v>
      </c>
      <c r="C1372" s="6">
        <f>'raw Data'!AK1371</f>
        <v>-0.25345038882245796</v>
      </c>
      <c r="D1372" s="6">
        <f>'raw Data'!AL1371</f>
        <v>3.2740257677045461</v>
      </c>
    </row>
    <row r="1373" spans="1:4" x14ac:dyDescent="0.25">
      <c r="A1373" s="6">
        <f>'raw Data'!R1372</f>
        <v>0.67638576605731049</v>
      </c>
      <c r="B1373" s="6">
        <f>'raw Data'!S1372</f>
        <v>4.0856986165641738</v>
      </c>
      <c r="C1373" s="6">
        <f>'raw Data'!AK1372</f>
        <v>-0.25370671431744329</v>
      </c>
      <c r="D1373" s="6">
        <f>'raw Data'!AL1372</f>
        <v>3.2721924419220083</v>
      </c>
    </row>
    <row r="1374" spans="1:4" x14ac:dyDescent="0.25">
      <c r="A1374" s="6">
        <f>'raw Data'!R1373</f>
        <v>0.67479582868500987</v>
      </c>
      <c r="B1374" s="6">
        <f>'raw Data'!S1373</f>
        <v>4.0855170556627325</v>
      </c>
      <c r="C1374" s="6">
        <f>'raw Data'!AK1373</f>
        <v>-0.25086659294287111</v>
      </c>
      <c r="D1374" s="6">
        <f>'raw Data'!AL1373</f>
        <v>3.2701156054044715</v>
      </c>
    </row>
    <row r="1375" spans="1:4" x14ac:dyDescent="0.25">
      <c r="A1375" s="6">
        <f>'raw Data'!R1374</f>
        <v>0.67365012716684325</v>
      </c>
      <c r="B1375" s="6">
        <f>'raw Data'!S1374</f>
        <v>4.0852407073061858</v>
      </c>
      <c r="C1375" s="6">
        <f>'raw Data'!AK1374</f>
        <v>-0.2449428610394076</v>
      </c>
      <c r="D1375" s="6">
        <f>'raw Data'!AL1374</f>
        <v>3.2706313512223573</v>
      </c>
    </row>
    <row r="1376" spans="1:4" x14ac:dyDescent="0.25">
      <c r="A1376" s="6">
        <f>'raw Data'!R1375</f>
        <v>0.67363127536833289</v>
      </c>
      <c r="B1376" s="6">
        <f>'raw Data'!S1375</f>
        <v>4.0848556671015013</v>
      </c>
      <c r="C1376" s="6">
        <f>'raw Data'!AK1375</f>
        <v>-0.24470827583337776</v>
      </c>
      <c r="D1376" s="6">
        <f>'raw Data'!AL1375</f>
        <v>3.2695995934555748</v>
      </c>
    </row>
    <row r="1377" spans="1:4" x14ac:dyDescent="0.25">
      <c r="A1377" s="6">
        <f>'raw Data'!R1376</f>
        <v>0.67265909258633705</v>
      </c>
      <c r="B1377" s="6">
        <f>'raw Data'!S1376</f>
        <v>4.0836509722956809</v>
      </c>
      <c r="C1377" s="6">
        <f>'raw Data'!AK1376</f>
        <v>-0.24630359741416627</v>
      </c>
      <c r="D1377" s="6">
        <f>'raw Data'!AL1376</f>
        <v>3.2697583497760756</v>
      </c>
    </row>
    <row r="1378" spans="1:4" x14ac:dyDescent="0.25">
      <c r="A1378" s="6">
        <f>'raw Data'!R1377</f>
        <v>0.67234428108803312</v>
      </c>
      <c r="B1378" s="6">
        <f>'raw Data'!S1377</f>
        <v>4.0837745784358397</v>
      </c>
      <c r="C1378" s="6">
        <f>'raw Data'!AK1377</f>
        <v>-0.24515987415787555</v>
      </c>
      <c r="D1378" s="6">
        <f>'raw Data'!AL1377</f>
        <v>3.2730805997669665</v>
      </c>
    </row>
    <row r="1379" spans="1:4" x14ac:dyDescent="0.25">
      <c r="A1379" s="6">
        <f>'raw Data'!R1378</f>
        <v>0.66962664858774557</v>
      </c>
      <c r="B1379" s="6">
        <f>'raw Data'!S1378</f>
        <v>4.0831425702580493</v>
      </c>
      <c r="C1379" s="6">
        <f>'raw Data'!AK1378</f>
        <v>-0.24344920033961898</v>
      </c>
      <c r="D1379" s="6">
        <f>'raw Data'!AL1378</f>
        <v>3.2736969715537589</v>
      </c>
    </row>
    <row r="1380" spans="1:4" x14ac:dyDescent="0.25">
      <c r="A1380" s="6">
        <f>'raw Data'!R1379</f>
        <v>0.66973138882384808</v>
      </c>
      <c r="B1380" s="6">
        <f>'raw Data'!S1379</f>
        <v>4.0831203410368717</v>
      </c>
      <c r="C1380" s="6">
        <f>'raw Data'!AK1379</f>
        <v>-0.243199182571705</v>
      </c>
      <c r="D1380" s="6">
        <f>'raw Data'!AL1379</f>
        <v>3.2725506743984525</v>
      </c>
    </row>
    <row r="1381" spans="1:4" x14ac:dyDescent="0.25">
      <c r="A1381" s="6">
        <f>'raw Data'!R1380</f>
        <v>0.66936278589525966</v>
      </c>
      <c r="B1381" s="6">
        <f>'raw Data'!S1380</f>
        <v>4.0840883213070009</v>
      </c>
      <c r="C1381" s="6">
        <f>'raw Data'!AK1380</f>
        <v>-0.24435581260693193</v>
      </c>
      <c r="D1381" s="6">
        <f>'raw Data'!AL1380</f>
        <v>3.2755400344430945</v>
      </c>
    </row>
    <row r="1382" spans="1:4" x14ac:dyDescent="0.25">
      <c r="A1382" s="6">
        <f>'raw Data'!R1381</f>
        <v>0.66720297392358974</v>
      </c>
      <c r="B1382" s="6">
        <f>'raw Data'!S1381</f>
        <v>4.0830860762359187</v>
      </c>
      <c r="C1382" s="6">
        <f>'raw Data'!AK1381</f>
        <v>-0.24352321121722389</v>
      </c>
      <c r="D1382" s="6">
        <f>'raw Data'!AL1381</f>
        <v>3.2767702433771202</v>
      </c>
    </row>
    <row r="1383" spans="1:4" x14ac:dyDescent="0.25">
      <c r="A1383" s="6">
        <f>'raw Data'!R1382</f>
        <v>0.66718729157846057</v>
      </c>
      <c r="B1383" s="6">
        <f>'raw Data'!S1382</f>
        <v>4.0835292398578336</v>
      </c>
      <c r="C1383" s="6">
        <f>'raw Data'!AK1382</f>
        <v>-0.2451459467681763</v>
      </c>
      <c r="D1383" s="6">
        <f>'raw Data'!AL1382</f>
        <v>3.2779043751242458</v>
      </c>
    </row>
    <row r="1384" spans="1:4" x14ac:dyDescent="0.25">
      <c r="A1384" s="6">
        <f>'raw Data'!R1383</f>
        <v>0.66830102989325424</v>
      </c>
      <c r="B1384" s="6">
        <f>'raw Data'!S1383</f>
        <v>4.084312710804765</v>
      </c>
      <c r="C1384" s="6">
        <f>'raw Data'!AK1383</f>
        <v>-0.24310572253371221</v>
      </c>
      <c r="D1384" s="6">
        <f>'raw Data'!AL1383</f>
        <v>3.2791927507401315</v>
      </c>
    </row>
    <row r="1385" spans="1:4" x14ac:dyDescent="0.25">
      <c r="A1385" s="6">
        <f>'raw Data'!R1384</f>
        <v>0.66737604421288654</v>
      </c>
      <c r="B1385" s="6">
        <f>'raw Data'!S1384</f>
        <v>4.0840749070124156</v>
      </c>
      <c r="C1385" s="6">
        <f>'raw Data'!AK1384</f>
        <v>-0.24347041816225756</v>
      </c>
      <c r="D1385" s="6">
        <f>'raw Data'!AL1384</f>
        <v>3.2802479121334014</v>
      </c>
    </row>
    <row r="1386" spans="1:4" x14ac:dyDescent="0.25">
      <c r="A1386" s="6">
        <f>'raw Data'!R1385</f>
        <v>0.66792486994411437</v>
      </c>
      <c r="B1386" s="6">
        <f>'raw Data'!S1385</f>
        <v>4.08509559322159</v>
      </c>
      <c r="C1386" s="6">
        <f>'raw Data'!AK1385</f>
        <v>-0.2384771118064449</v>
      </c>
      <c r="D1386" s="6">
        <f>'raw Data'!AL1385</f>
        <v>3.281206070790847</v>
      </c>
    </row>
    <row r="1387" spans="1:4" x14ac:dyDescent="0.25">
      <c r="A1387" s="6">
        <f>'raw Data'!R1386</f>
        <v>0.66875695183989103</v>
      </c>
      <c r="B1387" s="6">
        <f>'raw Data'!S1386</f>
        <v>4.0851330152159999</v>
      </c>
      <c r="C1387" s="6">
        <f>'raw Data'!AK1386</f>
        <v>-0.23878332398476051</v>
      </c>
      <c r="D1387" s="6">
        <f>'raw Data'!AL1386</f>
        <v>3.2845370132502474</v>
      </c>
    </row>
    <row r="1388" spans="1:4" x14ac:dyDescent="0.25">
      <c r="A1388" s="6">
        <f>'raw Data'!R1387</f>
        <v>0.67368500846910917</v>
      </c>
      <c r="B1388" s="6">
        <f>'raw Data'!S1387</f>
        <v>4.0871102932012446</v>
      </c>
      <c r="C1388" s="6">
        <f>'raw Data'!AK1387</f>
        <v>-0.24399985081572911</v>
      </c>
      <c r="D1388" s="6">
        <f>'raw Data'!AL1387</f>
        <v>3.2944179855701687</v>
      </c>
    </row>
    <row r="1389" spans="1:4" x14ac:dyDescent="0.25">
      <c r="A1389" s="6">
        <f>'raw Data'!R1388</f>
        <v>0.67574239040219242</v>
      </c>
      <c r="B1389" s="6">
        <f>'raw Data'!S1388</f>
        <v>4.0873538387626356</v>
      </c>
      <c r="C1389" s="6">
        <f>'raw Data'!AK1388</f>
        <v>-0.24412440853725356</v>
      </c>
      <c r="D1389" s="6">
        <f>'raw Data'!AL1388</f>
        <v>3.2971706246237438</v>
      </c>
    </row>
    <row r="1390" spans="1:4" x14ac:dyDescent="0.25">
      <c r="A1390" s="6">
        <f>'raw Data'!R1389</f>
        <v>0.68252437313979719</v>
      </c>
      <c r="B1390" s="6">
        <f>'raw Data'!S1389</f>
        <v>4.0874128651772565</v>
      </c>
      <c r="C1390" s="6">
        <f>'raw Data'!AK1389</f>
        <v>-0.24188141396618523</v>
      </c>
      <c r="D1390" s="6">
        <f>'raw Data'!AL1389</f>
        <v>3.296711618917505</v>
      </c>
    </row>
    <row r="1391" spans="1:4" x14ac:dyDescent="0.25">
      <c r="A1391" s="6">
        <f>'raw Data'!R1390</f>
        <v>0.68303776290221285</v>
      </c>
      <c r="B1391" s="6">
        <f>'raw Data'!S1390</f>
        <v>4.0873741171058331</v>
      </c>
      <c r="C1391" s="6">
        <f>'raw Data'!AK1390</f>
        <v>-0.24539217099277655</v>
      </c>
      <c r="D1391" s="6">
        <f>'raw Data'!AL1390</f>
        <v>3.299161347781157</v>
      </c>
    </row>
    <row r="1392" spans="1:4" x14ac:dyDescent="0.25">
      <c r="A1392" s="6">
        <f>'raw Data'!R1391</f>
        <v>0.68381960393724639</v>
      </c>
      <c r="B1392" s="6">
        <f>'raw Data'!S1391</f>
        <v>4.087049861935629</v>
      </c>
      <c r="C1392" s="6">
        <f>'raw Data'!AK1391</f>
        <v>-0.24384198406110005</v>
      </c>
      <c r="D1392" s="6">
        <f>'raw Data'!AL1391</f>
        <v>3.2993453581371135</v>
      </c>
    </row>
    <row r="1393" spans="1:4" x14ac:dyDescent="0.25">
      <c r="A1393" s="6">
        <f>'raw Data'!R1392</f>
        <v>0.67854563750019514</v>
      </c>
      <c r="B1393" s="6">
        <f>'raw Data'!S1392</f>
        <v>4.0882421595372591</v>
      </c>
      <c r="C1393" s="6">
        <f>'raw Data'!AK1392</f>
        <v>-0.24144213384504029</v>
      </c>
      <c r="D1393" s="6">
        <f>'raw Data'!AL1392</f>
        <v>3.2970408960732507</v>
      </c>
    </row>
    <row r="1394" spans="1:4" x14ac:dyDescent="0.25">
      <c r="A1394" s="6">
        <f>'raw Data'!R1393</f>
        <v>0.67805081151065605</v>
      </c>
      <c r="B1394" s="6">
        <f>'raw Data'!S1393</f>
        <v>4.0861784780741415</v>
      </c>
      <c r="C1394" s="6">
        <f>'raw Data'!AK1393</f>
        <v>-0.24083048470622659</v>
      </c>
      <c r="D1394" s="6">
        <f>'raw Data'!AL1393</f>
        <v>3.2982114445765731</v>
      </c>
    </row>
    <row r="1395" spans="1:4" x14ac:dyDescent="0.25">
      <c r="A1395" s="6">
        <f>'raw Data'!R1394</f>
        <v>0.67698699728570755</v>
      </c>
      <c r="B1395" s="6">
        <f>'raw Data'!S1394</f>
        <v>4.086292055976803</v>
      </c>
      <c r="C1395" s="6">
        <f>'raw Data'!AK1394</f>
        <v>-0.23887515546641569</v>
      </c>
      <c r="D1395" s="6">
        <f>'raw Data'!AL1394</f>
        <v>3.2950185950160038</v>
      </c>
    </row>
    <row r="1396" spans="1:4" x14ac:dyDescent="0.25">
      <c r="A1396" s="6">
        <f>'raw Data'!R1395</f>
        <v>0.67627538919310981</v>
      </c>
      <c r="B1396" s="6">
        <f>'raw Data'!S1395</f>
        <v>4.0848034152890715</v>
      </c>
      <c r="C1396" s="6">
        <f>'raw Data'!AK1395</f>
        <v>-0.24090011263023015</v>
      </c>
      <c r="D1396" s="6">
        <f>'raw Data'!AL1395</f>
        <v>3.2907086031602386</v>
      </c>
    </row>
    <row r="1397" spans="1:4" x14ac:dyDescent="0.25">
      <c r="A1397" s="6">
        <f>'raw Data'!R1396</f>
        <v>0.67256062835229913</v>
      </c>
      <c r="B1397" s="6">
        <f>'raw Data'!S1396</f>
        <v>4.0850507495044681</v>
      </c>
      <c r="C1397" s="6">
        <f>'raw Data'!AK1396</f>
        <v>-0.24066524613471926</v>
      </c>
      <c r="D1397" s="6">
        <f>'raw Data'!AL1396</f>
        <v>3.2892571681027922</v>
      </c>
    </row>
    <row r="1398" spans="1:4" x14ac:dyDescent="0.25">
      <c r="A1398" s="6">
        <f>'raw Data'!R1397</f>
        <v>0.67167889652517088</v>
      </c>
      <c r="B1398" s="6">
        <f>'raw Data'!S1397</f>
        <v>4.084387189834171</v>
      </c>
      <c r="C1398" s="6">
        <f>'raw Data'!AK1397</f>
        <v>-0.23900145554822444</v>
      </c>
      <c r="D1398" s="6">
        <f>'raw Data'!AL1397</f>
        <v>3.2856883511097408</v>
      </c>
    </row>
    <row r="1399" spans="1:4" x14ac:dyDescent="0.25">
      <c r="A1399" s="6">
        <f>'raw Data'!R1398</f>
        <v>0.67032743319718224</v>
      </c>
      <c r="B1399" s="6">
        <f>'raw Data'!S1398</f>
        <v>4.0830740410054469</v>
      </c>
      <c r="C1399" s="6">
        <f>'raw Data'!AK1398</f>
        <v>-0.23867341120314464</v>
      </c>
      <c r="D1399" s="6">
        <f>'raw Data'!AL1398</f>
        <v>3.2855732290261765</v>
      </c>
    </row>
    <row r="1400" spans="1:4" x14ac:dyDescent="0.25">
      <c r="A1400" s="6">
        <f>'raw Data'!R1399</f>
        <v>0.6691387248198718</v>
      </c>
      <c r="B1400" s="6">
        <f>'raw Data'!S1399</f>
        <v>4.0839295987977691</v>
      </c>
      <c r="C1400" s="6">
        <f>'raw Data'!AK1399</f>
        <v>-0.24129493107143637</v>
      </c>
      <c r="D1400" s="6">
        <f>'raw Data'!AL1399</f>
        <v>3.2820763543969989</v>
      </c>
    </row>
    <row r="1401" spans="1:4" x14ac:dyDescent="0.25">
      <c r="A1401" s="6">
        <f>'raw Data'!R1400</f>
        <v>0.67055225723954504</v>
      </c>
      <c r="B1401" s="6">
        <f>'raw Data'!S1400</f>
        <v>4.0826756279365215</v>
      </c>
      <c r="C1401" s="6">
        <f>'raw Data'!AK1400</f>
        <v>-0.24167899006946877</v>
      </c>
      <c r="D1401" s="6">
        <f>'raw Data'!AL1400</f>
        <v>3.2806633842845798</v>
      </c>
    </row>
    <row r="1402" spans="1:4" x14ac:dyDescent="0.25">
      <c r="A1402" s="6">
        <f>'raw Data'!R1401</f>
        <v>0.66963154143062387</v>
      </c>
      <c r="B1402" s="6">
        <f>'raw Data'!S1401</f>
        <v>4.0828410412333005</v>
      </c>
      <c r="C1402" s="6">
        <f>'raw Data'!AK1401</f>
        <v>-0.24271626703801183</v>
      </c>
      <c r="D1402" s="6">
        <f>'raw Data'!AL1401</f>
        <v>3.280596141920316</v>
      </c>
    </row>
    <row r="1403" spans="1:4" x14ac:dyDescent="0.25">
      <c r="A1403" s="6">
        <f>'raw Data'!R1402</f>
        <v>0.26927051389111833</v>
      </c>
      <c r="B1403" s="6">
        <f>'raw Data'!S1402</f>
        <v>3.8707021088798972</v>
      </c>
      <c r="C1403" s="6">
        <f>'raw Data'!AK1402</f>
        <v>-0.35809808867093862</v>
      </c>
      <c r="D1403" s="6">
        <f>'raw Data'!AL1402</f>
        <v>3.2305376162591886</v>
      </c>
    </row>
    <row r="1404" spans="1:4" x14ac:dyDescent="0.25">
      <c r="A1404" s="6">
        <f>'raw Data'!R1403</f>
        <v>0.26876713384403372</v>
      </c>
      <c r="B1404" s="6">
        <f>'raw Data'!S1403</f>
        <v>3.8694406601885434</v>
      </c>
      <c r="C1404" s="6">
        <f>'raw Data'!AK1403</f>
        <v>-0.35827100387262584</v>
      </c>
      <c r="D1404" s="6">
        <f>'raw Data'!AL1403</f>
        <v>3.2324421752512791</v>
      </c>
    </row>
    <row r="1405" spans="1:4" x14ac:dyDescent="0.25">
      <c r="A1405" s="6">
        <f>'raw Data'!R1404</f>
        <v>0.27061047181131392</v>
      </c>
      <c r="B1405" s="6">
        <f>'raw Data'!S1404</f>
        <v>3.8714790413074298</v>
      </c>
      <c r="C1405" s="6">
        <f>'raw Data'!AK1404</f>
        <v>-0.36016617662084977</v>
      </c>
      <c r="D1405" s="6">
        <f>'raw Data'!AL1404</f>
        <v>3.230120643001249</v>
      </c>
    </row>
    <row r="1406" spans="1:4" x14ac:dyDescent="0.25">
      <c r="A1406" s="6">
        <f>'raw Data'!R1405</f>
        <v>0.27159192940149324</v>
      </c>
      <c r="B1406" s="6">
        <f>'raw Data'!S1405</f>
        <v>3.8720843448779299</v>
      </c>
      <c r="C1406" s="6">
        <f>'raw Data'!AK1405</f>
        <v>-0.36061101769884335</v>
      </c>
      <c r="D1406" s="6">
        <f>'raw Data'!AL1405</f>
        <v>3.227615856707398</v>
      </c>
    </row>
    <row r="1407" spans="1:4" x14ac:dyDescent="0.25">
      <c r="A1407" s="6">
        <f>'raw Data'!R1406</f>
        <v>0.27149952128423727</v>
      </c>
      <c r="B1407" s="6">
        <f>'raw Data'!S1406</f>
        <v>3.871442968318052</v>
      </c>
      <c r="C1407" s="6">
        <f>'raw Data'!AK1406</f>
        <v>-0.36157096930335708</v>
      </c>
      <c r="D1407" s="6">
        <f>'raw Data'!AL1406</f>
        <v>3.2243931005438657</v>
      </c>
    </row>
    <row r="1408" spans="1:4" x14ac:dyDescent="0.25">
      <c r="A1408" s="6">
        <f>'raw Data'!R1407</f>
        <v>0.27096752925885825</v>
      </c>
      <c r="B1408" s="6">
        <f>'raw Data'!S1407</f>
        <v>3.8726453041897511</v>
      </c>
      <c r="C1408" s="6">
        <f>'raw Data'!AK1407</f>
        <v>-0.36157642944875745</v>
      </c>
      <c r="D1408" s="6">
        <f>'raw Data'!AL1407</f>
        <v>3.2223181284045195</v>
      </c>
    </row>
    <row r="1409" spans="1:4" x14ac:dyDescent="0.25">
      <c r="A1409" s="6">
        <f>'raw Data'!R1408</f>
        <v>0.27165864198740319</v>
      </c>
      <c r="B1409" s="6">
        <f>'raw Data'!S1408</f>
        <v>3.8706854730489333</v>
      </c>
      <c r="C1409" s="6">
        <f>'raw Data'!AK1408</f>
        <v>-0.36038584558898251</v>
      </c>
      <c r="D1409" s="6">
        <f>'raw Data'!AL1408</f>
        <v>3.2189046576960401</v>
      </c>
    </row>
    <row r="1410" spans="1:4" x14ac:dyDescent="0.25">
      <c r="A1410" s="6">
        <f>'raw Data'!R1409</f>
        <v>0.27119740985287039</v>
      </c>
      <c r="B1410" s="6">
        <f>'raw Data'!S1409</f>
        <v>3.8705755035526774</v>
      </c>
      <c r="C1410" s="6">
        <f>'raw Data'!AK1409</f>
        <v>-0.36145419452481625</v>
      </c>
      <c r="D1410" s="6">
        <f>'raw Data'!AL1409</f>
        <v>3.2203989798623205</v>
      </c>
    </row>
    <row r="1411" spans="1:4" x14ac:dyDescent="0.25">
      <c r="A1411" s="6">
        <f>'raw Data'!R1410</f>
        <v>0.27055501190329612</v>
      </c>
      <c r="B1411" s="6">
        <f>'raw Data'!S1410</f>
        <v>3.8708607350006354</v>
      </c>
      <c r="C1411" s="6">
        <f>'raw Data'!AK1410</f>
        <v>-0.35886079729506226</v>
      </c>
      <c r="D1411" s="6">
        <f>'raw Data'!AL1410</f>
        <v>3.2205942828861542</v>
      </c>
    </row>
    <row r="1412" spans="1:4" x14ac:dyDescent="0.25">
      <c r="A1412" s="6">
        <f>'raw Data'!R1411</f>
        <v>0.27205547071683911</v>
      </c>
      <c r="B1412" s="6">
        <f>'raw Data'!S1411</f>
        <v>3.8705903882749171</v>
      </c>
      <c r="C1412" s="6">
        <f>'raw Data'!AK1411</f>
        <v>-0.35860676728971358</v>
      </c>
      <c r="D1412" s="6">
        <f>'raw Data'!AL1411</f>
        <v>3.2214427788857884</v>
      </c>
    </row>
    <row r="1413" spans="1:4" x14ac:dyDescent="0.25">
      <c r="A1413" s="6">
        <f>'raw Data'!R1412</f>
        <v>0.27175266467032511</v>
      </c>
      <c r="B1413" s="6">
        <f>'raw Data'!S1412</f>
        <v>3.8704099422115132</v>
      </c>
      <c r="C1413" s="6">
        <f>'raw Data'!AK1412</f>
        <v>-0.35845353535077529</v>
      </c>
      <c r="D1413" s="6">
        <f>'raw Data'!AL1412</f>
        <v>3.2226794667654834</v>
      </c>
    </row>
    <row r="1414" spans="1:4" x14ac:dyDescent="0.25">
      <c r="A1414" s="6">
        <f>'raw Data'!R1413</f>
        <v>0.26887507725353244</v>
      </c>
      <c r="B1414" s="6">
        <f>'raw Data'!S1413</f>
        <v>3.8691096883923186</v>
      </c>
      <c r="C1414" s="6">
        <f>'raw Data'!AK1413</f>
        <v>-0.35810832142965399</v>
      </c>
      <c r="D1414" s="6">
        <f>'raw Data'!AL1413</f>
        <v>3.2249282831706831</v>
      </c>
    </row>
    <row r="1415" spans="1:4" x14ac:dyDescent="0.25">
      <c r="A1415" s="6">
        <f>'raw Data'!R1414</f>
        <v>0.27162729912849037</v>
      </c>
      <c r="B1415" s="6">
        <f>'raw Data'!S1414</f>
        <v>3.8697118719227608</v>
      </c>
      <c r="C1415" s="6">
        <f>'raw Data'!AK1414</f>
        <v>-0.35996567619911896</v>
      </c>
      <c r="D1415" s="6">
        <f>'raw Data'!AL1414</f>
        <v>3.2307026961042808</v>
      </c>
    </row>
    <row r="1416" spans="1:4" x14ac:dyDescent="0.25">
      <c r="A1416" s="6">
        <f>'raw Data'!R1415</f>
        <v>0.27264232752649659</v>
      </c>
      <c r="B1416" s="6">
        <f>'raw Data'!S1415</f>
        <v>3.8685806389666673</v>
      </c>
      <c r="C1416" s="6">
        <f>'raw Data'!AK1415</f>
        <v>-0.35964247018794399</v>
      </c>
      <c r="D1416" s="6">
        <f>'raw Data'!AL1415</f>
        <v>3.2351791213032244</v>
      </c>
    </row>
    <row r="1417" spans="1:4" x14ac:dyDescent="0.25">
      <c r="A1417" s="6">
        <f>'raw Data'!R1416</f>
        <v>0.27271615112098191</v>
      </c>
      <c r="B1417" s="6">
        <f>'raw Data'!S1416</f>
        <v>3.8699847333524189</v>
      </c>
      <c r="C1417" s="6">
        <f>'raw Data'!AK1416</f>
        <v>-0.35984705486204432</v>
      </c>
      <c r="D1417" s="6">
        <f>'raw Data'!AL1416</f>
        <v>3.2364345925209399</v>
      </c>
    </row>
    <row r="1418" spans="1:4" x14ac:dyDescent="0.25">
      <c r="A1418" s="6">
        <f>'raw Data'!R1417</f>
        <v>0.27193493423160231</v>
      </c>
      <c r="B1418" s="6">
        <f>'raw Data'!S1417</f>
        <v>3.8691108587498206</v>
      </c>
      <c r="C1418" s="6">
        <f>'raw Data'!AK1417</f>
        <v>-0.35832347724483837</v>
      </c>
      <c r="D1418" s="6">
        <f>'raw Data'!AL1417</f>
        <v>3.2319063472270266</v>
      </c>
    </row>
    <row r="1419" spans="1:4" x14ac:dyDescent="0.25">
      <c r="A1419" s="6">
        <f>'raw Data'!R1418</f>
        <v>0.27291595496539556</v>
      </c>
      <c r="B1419" s="6">
        <f>'raw Data'!S1418</f>
        <v>3.8690695258206707</v>
      </c>
      <c r="C1419" s="6">
        <f>'raw Data'!AK1418</f>
        <v>-0.35879131050778434</v>
      </c>
      <c r="D1419" s="6">
        <f>'raw Data'!AL1418</f>
        <v>3.2330276275949092</v>
      </c>
    </row>
    <row r="1420" spans="1:4" x14ac:dyDescent="0.25">
      <c r="A1420" s="6">
        <f>'raw Data'!R1419</f>
        <v>0.27360333133971887</v>
      </c>
      <c r="B1420" s="6">
        <f>'raw Data'!S1419</f>
        <v>3.8681707128236877</v>
      </c>
      <c r="C1420" s="6">
        <f>'raw Data'!AK1419</f>
        <v>-0.35774828875487064</v>
      </c>
      <c r="D1420" s="6">
        <f>'raw Data'!AL1419</f>
        <v>3.2294353392267174</v>
      </c>
    </row>
    <row r="1421" spans="1:4" x14ac:dyDescent="0.25">
      <c r="A1421" s="6">
        <f>'raw Data'!R1420</f>
        <v>0.27421499842025998</v>
      </c>
      <c r="B1421" s="6">
        <f>'raw Data'!S1420</f>
        <v>3.8695066074260178</v>
      </c>
      <c r="C1421" s="6">
        <f>'raw Data'!AK1420</f>
        <v>-0.35802191475822559</v>
      </c>
      <c r="D1421" s="6">
        <f>'raw Data'!AL1420</f>
        <v>3.2306225902086805</v>
      </c>
    </row>
    <row r="1422" spans="1:4" x14ac:dyDescent="0.25">
      <c r="A1422" s="6">
        <f>'raw Data'!R1421</f>
        <v>0.27199922855282144</v>
      </c>
      <c r="B1422" s="6">
        <f>'raw Data'!S1421</f>
        <v>3.8673808693575653</v>
      </c>
      <c r="C1422" s="6">
        <f>'raw Data'!AK1421</f>
        <v>-0.35893093914784457</v>
      </c>
      <c r="D1422" s="6">
        <f>'raw Data'!AL1421</f>
        <v>3.2296052645571769</v>
      </c>
    </row>
    <row r="1423" spans="1:4" x14ac:dyDescent="0.25">
      <c r="A1423" s="6">
        <f>'raw Data'!R1422</f>
        <v>0.27069250461690264</v>
      </c>
      <c r="B1423" s="6">
        <f>'raw Data'!S1422</f>
        <v>3.8671314291344507</v>
      </c>
      <c r="C1423" s="6">
        <f>'raw Data'!AK1422</f>
        <v>-0.35776054754640302</v>
      </c>
      <c r="D1423" s="6">
        <f>'raw Data'!AL1422</f>
        <v>3.2316039767149656</v>
      </c>
    </row>
    <row r="1424" spans="1:4" x14ac:dyDescent="0.25">
      <c r="A1424" s="6">
        <f>'raw Data'!R1423</f>
        <v>0.27069250461690264</v>
      </c>
      <c r="B1424" s="6">
        <f>'raw Data'!S1423</f>
        <v>3.8648410721790238</v>
      </c>
      <c r="C1424" s="6">
        <f>'raw Data'!AK1423</f>
        <v>-0.35871370231898442</v>
      </c>
      <c r="D1424" s="6">
        <f>'raw Data'!AL1423</f>
        <v>3.2310044280854116</v>
      </c>
    </row>
    <row r="1425" spans="1:4" x14ac:dyDescent="0.25">
      <c r="A1425" s="6">
        <f>'raw Data'!R1424</f>
        <v>0.26992823551648853</v>
      </c>
      <c r="B1425" s="6">
        <f>'raw Data'!S1424</f>
        <v>3.8651049067410264</v>
      </c>
      <c r="C1425" s="6">
        <f>'raw Data'!AK1424</f>
        <v>-0.35836230606369018</v>
      </c>
      <c r="D1425" s="6">
        <f>'raw Data'!AL1424</f>
        <v>3.233237449985396</v>
      </c>
    </row>
    <row r="1426" spans="1:4" x14ac:dyDescent="0.25">
      <c r="A1426" s="6">
        <f>'raw Data'!R1425</f>
        <v>0.26890967819558509</v>
      </c>
      <c r="B1426" s="6">
        <f>'raw Data'!S1425</f>
        <v>3.8650680464538194</v>
      </c>
      <c r="C1426" s="6">
        <f>'raw Data'!AK1425</f>
        <v>-0.35760606528551792</v>
      </c>
      <c r="D1426" s="6">
        <f>'raw Data'!AL1425</f>
        <v>3.2353246880240571</v>
      </c>
    </row>
    <row r="1427" spans="1:4" x14ac:dyDescent="0.25">
      <c r="A1427" s="6">
        <f>'raw Data'!R1426</f>
        <v>0.26642536577193954</v>
      </c>
      <c r="B1427" s="6">
        <f>'raw Data'!S1426</f>
        <v>3.8643114611046676</v>
      </c>
      <c r="C1427" s="6">
        <f>'raw Data'!AK1426</f>
        <v>-0.35704289017056795</v>
      </c>
      <c r="D1427" s="6">
        <f>'raw Data'!AL1426</f>
        <v>3.2354946234659971</v>
      </c>
    </row>
    <row r="1428" spans="1:4" x14ac:dyDescent="0.25">
      <c r="A1428" s="6">
        <f>'raw Data'!R1427</f>
        <v>0.26635589419096728</v>
      </c>
      <c r="B1428" s="6">
        <f>'raw Data'!S1427</f>
        <v>3.8652131914374062</v>
      </c>
      <c r="C1428" s="6">
        <f>'raw Data'!AK1427</f>
        <v>-0.35707485444586862</v>
      </c>
      <c r="D1428" s="6">
        <f>'raw Data'!AL1427</f>
        <v>3.2355208268361917</v>
      </c>
    </row>
    <row r="1429" spans="1:4" x14ac:dyDescent="0.25">
      <c r="A1429" s="6">
        <f>'raw Data'!R1428</f>
        <v>0.26563516704761403</v>
      </c>
      <c r="B1429" s="6">
        <f>'raw Data'!S1428</f>
        <v>3.8635975986882323</v>
      </c>
      <c r="C1429" s="6">
        <f>'raw Data'!AK1428</f>
        <v>-0.35820570030156129</v>
      </c>
      <c r="D1429" s="6">
        <f>'raw Data'!AL1428</f>
        <v>3.2342567399762832</v>
      </c>
    </row>
    <row r="1430" spans="1:4" x14ac:dyDescent="0.25">
      <c r="A1430" s="6">
        <f>'raw Data'!R1429</f>
        <v>0.26544123294130234</v>
      </c>
      <c r="B1430" s="6">
        <f>'raw Data'!S1429</f>
        <v>3.8648226373421046</v>
      </c>
      <c r="C1430" s="6">
        <f>'raw Data'!AK1429</f>
        <v>-0.35780820401133434</v>
      </c>
      <c r="D1430" s="6">
        <f>'raw Data'!AL1429</f>
        <v>3.235569704364901</v>
      </c>
    </row>
    <row r="1431" spans="1:4" x14ac:dyDescent="0.25">
      <c r="A1431" s="6">
        <f>'raw Data'!R1430</f>
        <v>0.266283237749041</v>
      </c>
      <c r="B1431" s="6">
        <f>'raw Data'!S1430</f>
        <v>3.8639742053482937</v>
      </c>
      <c r="C1431" s="6">
        <f>'raw Data'!AK1430</f>
        <v>-0.3570599268398898</v>
      </c>
      <c r="D1431" s="6">
        <f>'raw Data'!AL1430</f>
        <v>3.235984412158968</v>
      </c>
    </row>
    <row r="1432" spans="1:4" x14ac:dyDescent="0.25">
      <c r="A1432" s="6">
        <f>'raw Data'!R1431</f>
        <v>0.26611757288540355</v>
      </c>
      <c r="B1432" s="6">
        <f>'raw Data'!S1431</f>
        <v>3.8638386953048149</v>
      </c>
      <c r="C1432" s="6">
        <f>'raw Data'!AK1431</f>
        <v>-0.35925261433940125</v>
      </c>
      <c r="D1432" s="6">
        <f>'raw Data'!AL1431</f>
        <v>3.2356822647623726</v>
      </c>
    </row>
    <row r="1433" spans="1:4" x14ac:dyDescent="0.25">
      <c r="A1433" s="6">
        <f>'raw Data'!R1432</f>
        <v>0.26751180887675652</v>
      </c>
      <c r="B1433" s="6">
        <f>'raw Data'!S1432</f>
        <v>3.8654723221048544</v>
      </c>
      <c r="C1433" s="6">
        <f>'raw Data'!AK1432</f>
        <v>-0.35989269556291603</v>
      </c>
      <c r="D1433" s="6">
        <f>'raw Data'!AL1432</f>
        <v>3.2362499121642418</v>
      </c>
    </row>
    <row r="1434" spans="1:4" x14ac:dyDescent="0.25">
      <c r="A1434" s="6">
        <f>'raw Data'!R1433</f>
        <v>0.26730524253039639</v>
      </c>
      <c r="B1434" s="6">
        <f>'raw Data'!S1433</f>
        <v>3.8646088488327774</v>
      </c>
      <c r="C1434" s="6">
        <f>'raw Data'!AK1433</f>
        <v>-0.35989546173294928</v>
      </c>
      <c r="D1434" s="6">
        <f>'raw Data'!AL1433</f>
        <v>3.2349256394752088</v>
      </c>
    </row>
    <row r="1435" spans="1:4" x14ac:dyDescent="0.25">
      <c r="A1435" s="6">
        <f>'raw Data'!R1434</f>
        <v>0.26687753575239814</v>
      </c>
      <c r="B1435" s="6">
        <f>'raw Data'!S1434</f>
        <v>3.8649908580952403</v>
      </c>
      <c r="C1435" s="6">
        <f>'raw Data'!AK1434</f>
        <v>-0.35976521596974903</v>
      </c>
      <c r="D1435" s="6">
        <f>'raw Data'!AL1434</f>
        <v>3.2294220562568259</v>
      </c>
    </row>
    <row r="1436" spans="1:4" x14ac:dyDescent="0.25">
      <c r="A1436" s="6">
        <f>'raw Data'!R1435</f>
        <v>0.26840361625699466</v>
      </c>
      <c r="B1436" s="6">
        <f>'raw Data'!S1435</f>
        <v>3.8657958474791321</v>
      </c>
      <c r="C1436" s="6">
        <f>'raw Data'!AK1435</f>
        <v>-0.36127323278314616</v>
      </c>
      <c r="D1436" s="6">
        <f>'raw Data'!AL1435</f>
        <v>3.2272335354594386</v>
      </c>
    </row>
    <row r="1437" spans="1:4" x14ac:dyDescent="0.25">
      <c r="A1437" s="6">
        <f>'raw Data'!R1436</f>
        <v>0.27097712066127877</v>
      </c>
      <c r="B1437" s="6">
        <f>'raw Data'!S1436</f>
        <v>3.8660387008822323</v>
      </c>
      <c r="C1437" s="6">
        <f>'raw Data'!AK1436</f>
        <v>-0.36140025293018696</v>
      </c>
      <c r="D1437" s="6">
        <f>'raw Data'!AL1436</f>
        <v>3.22491310679874</v>
      </c>
    </row>
    <row r="1438" spans="1:4" x14ac:dyDescent="0.25">
      <c r="A1438" s="6">
        <f>'raw Data'!R1437</f>
        <v>0.27034101145586142</v>
      </c>
      <c r="B1438" s="6">
        <f>'raw Data'!S1437</f>
        <v>3.8660294945386902</v>
      </c>
      <c r="C1438" s="6">
        <f>'raw Data'!AK1437</f>
        <v>-0.36216132659017974</v>
      </c>
      <c r="D1438" s="6">
        <f>'raw Data'!AL1437</f>
        <v>3.2205647187704893</v>
      </c>
    </row>
    <row r="1439" spans="1:4" x14ac:dyDescent="0.25">
      <c r="A1439" s="6">
        <f>'raw Data'!R1438</f>
        <v>0.27089511120117749</v>
      </c>
      <c r="B1439" s="6">
        <f>'raw Data'!S1438</f>
        <v>3.8658792770541082</v>
      </c>
      <c r="C1439" s="6">
        <f>'raw Data'!AK1438</f>
        <v>-0.36164888106604326</v>
      </c>
      <c r="D1439" s="6">
        <f>'raw Data'!AL1438</f>
        <v>3.2207362603015799</v>
      </c>
    </row>
    <row r="1440" spans="1:4" x14ac:dyDescent="0.25">
      <c r="A1440" s="6">
        <f>'raw Data'!R1439</f>
        <v>0.27089108249298671</v>
      </c>
      <c r="B1440" s="6">
        <f>'raw Data'!S1439</f>
        <v>3.8661112055987727</v>
      </c>
      <c r="C1440" s="6">
        <f>'raw Data'!AK1439</f>
        <v>-0.36239032445721064</v>
      </c>
      <c r="D1440" s="6">
        <f>'raw Data'!AL1439</f>
        <v>3.2164432863174142</v>
      </c>
    </row>
    <row r="1441" spans="1:4" x14ac:dyDescent="0.25">
      <c r="A1441" s="6">
        <f>'raw Data'!R1440</f>
        <v>0.27253632225093538</v>
      </c>
      <c r="B1441" s="6">
        <f>'raw Data'!S1440</f>
        <v>3.8668238630553042</v>
      </c>
      <c r="C1441" s="6">
        <f>'raw Data'!AK1440</f>
        <v>-0.36260159050116458</v>
      </c>
      <c r="D1441" s="6">
        <f>'raw Data'!AL1440</f>
        <v>3.2169138477018002</v>
      </c>
    </row>
    <row r="1442" spans="1:4" x14ac:dyDescent="0.25">
      <c r="A1442" s="6">
        <f>'raw Data'!R1441</f>
        <v>0.27117573792708494</v>
      </c>
      <c r="B1442" s="6">
        <f>'raw Data'!S1441</f>
        <v>3.865057656060273</v>
      </c>
      <c r="C1442" s="6">
        <f>'raw Data'!AK1441</f>
        <v>-0.36122541090472549</v>
      </c>
      <c r="D1442" s="6">
        <f>'raw Data'!AL1441</f>
        <v>3.2147543441575843</v>
      </c>
    </row>
    <row r="1443" spans="1:4" x14ac:dyDescent="0.25">
      <c r="A1443" s="6">
        <f>'raw Data'!R1442</f>
        <v>0.27228107826671083</v>
      </c>
      <c r="B1443" s="6">
        <f>'raw Data'!S1442</f>
        <v>3.8650398127813723</v>
      </c>
      <c r="C1443" s="6">
        <f>'raw Data'!AK1442</f>
        <v>-0.36124936229220844</v>
      </c>
      <c r="D1443" s="6">
        <f>'raw Data'!AL1442</f>
        <v>3.2156498552208799</v>
      </c>
    </row>
    <row r="1444" spans="1:4" x14ac:dyDescent="0.25">
      <c r="A1444" s="6">
        <f>'raw Data'!R1443</f>
        <v>0.27443132576308721</v>
      </c>
      <c r="B1444" s="6">
        <f>'raw Data'!S1443</f>
        <v>3.8674274242307325</v>
      </c>
      <c r="C1444" s="6">
        <f>'raw Data'!AK1443</f>
        <v>-0.35807226360264088</v>
      </c>
      <c r="D1444" s="6">
        <f>'raw Data'!AL1443</f>
        <v>3.216894750219593</v>
      </c>
    </row>
    <row r="1445" spans="1:4" x14ac:dyDescent="0.25">
      <c r="A1445" s="6">
        <f>'raw Data'!R1444</f>
        <v>0.27528021880171655</v>
      </c>
      <c r="B1445" s="6">
        <f>'raw Data'!S1444</f>
        <v>3.8671314291344507</v>
      </c>
      <c r="C1445" s="6">
        <f>'raw Data'!AK1444</f>
        <v>-0.36171514343988326</v>
      </c>
      <c r="D1445" s="6">
        <f>'raw Data'!AL1444</f>
        <v>3.2174683370291128</v>
      </c>
    </row>
    <row r="1446" spans="1:4" x14ac:dyDescent="0.25">
      <c r="A1446" s="6">
        <f>'raw Data'!R1445</f>
        <v>0.27408678589438984</v>
      </c>
      <c r="B1446" s="6">
        <f>'raw Data'!S1445</f>
        <v>3.8682045920378578</v>
      </c>
      <c r="C1446" s="6">
        <f>'raw Data'!AK1445</f>
        <v>-0.3623486475089327</v>
      </c>
      <c r="D1446" s="6">
        <f>'raw Data'!AL1445</f>
        <v>3.2164863259011289</v>
      </c>
    </row>
    <row r="1447" spans="1:4" x14ac:dyDescent="0.25">
      <c r="A1447" s="6">
        <f>'raw Data'!R1446</f>
        <v>0.27437282735973284</v>
      </c>
      <c r="B1447" s="6">
        <f>'raw Data'!S1446</f>
        <v>3.8680323171066973</v>
      </c>
      <c r="C1447" s="6">
        <f>'raw Data'!AK1446</f>
        <v>-0.36349364146451424</v>
      </c>
      <c r="D1447" s="6">
        <f>'raw Data'!AL1446</f>
        <v>3.2197784427527689</v>
      </c>
    </row>
    <row r="1448" spans="1:4" x14ac:dyDescent="0.25">
      <c r="A1448" s="6">
        <f>'raw Data'!R1447</f>
        <v>0.27271299146787537</v>
      </c>
      <c r="B1448" s="6">
        <f>'raw Data'!S1447</f>
        <v>3.8669411598238659</v>
      </c>
      <c r="C1448" s="6">
        <f>'raw Data'!AK1447</f>
        <v>-0.36435020398125018</v>
      </c>
      <c r="D1448" s="6">
        <f>'raw Data'!AL1447</f>
        <v>3.2190926714697303</v>
      </c>
    </row>
    <row r="1449" spans="1:4" x14ac:dyDescent="0.25">
      <c r="A1449" s="6">
        <f>'raw Data'!R1448</f>
        <v>0.27353521767213984</v>
      </c>
      <c r="B1449" s="6">
        <f>'raw Data'!S1448</f>
        <v>3.8659017400503086</v>
      </c>
      <c r="C1449" s="6">
        <f>'raw Data'!AK1448</f>
        <v>-0.36040155551888359</v>
      </c>
      <c r="D1449" s="6">
        <f>'raw Data'!AL1448</f>
        <v>3.2210019534903545</v>
      </c>
    </row>
    <row r="1450" spans="1:4" x14ac:dyDescent="0.25">
      <c r="A1450" s="6">
        <f>'raw Data'!R1449</f>
        <v>0.27653613701172858</v>
      </c>
      <c r="B1450" s="6">
        <f>'raw Data'!S1449</f>
        <v>3.8653755655855737</v>
      </c>
      <c r="C1450" s="6">
        <f>'raw Data'!AK1449</f>
        <v>-0.35838131486362773</v>
      </c>
      <c r="D1450" s="6">
        <f>'raw Data'!AL1449</f>
        <v>3.2233590090598225</v>
      </c>
    </row>
    <row r="1451" spans="1:4" x14ac:dyDescent="0.25">
      <c r="A1451" s="6">
        <f>'raw Data'!R1450</f>
        <v>0.27400340546827889</v>
      </c>
      <c r="B1451" s="6">
        <f>'raw Data'!S1450</f>
        <v>3.8665282759192894</v>
      </c>
      <c r="C1451" s="6">
        <f>'raw Data'!AK1450</f>
        <v>-0.35964523566589696</v>
      </c>
      <c r="D1451" s="6">
        <f>'raw Data'!AL1450</f>
        <v>3.2243864764630903</v>
      </c>
    </row>
    <row r="1452" spans="1:4" x14ac:dyDescent="0.25">
      <c r="A1452" s="6">
        <f>'raw Data'!R1451</f>
        <v>0.27050348324617868</v>
      </c>
      <c r="B1452" s="6">
        <f>'raw Data'!S1451</f>
        <v>3.8660076214094361</v>
      </c>
      <c r="C1452" s="6">
        <f>'raw Data'!AK1451</f>
        <v>-0.36354638961025759</v>
      </c>
      <c r="D1452" s="6">
        <f>'raw Data'!AL1451</f>
        <v>3.2248638074643616</v>
      </c>
    </row>
    <row r="1453" spans="1:4" x14ac:dyDescent="0.25">
      <c r="A1453" s="6">
        <f>'raw Data'!R1452</f>
        <v>0.27000792414330255</v>
      </c>
      <c r="B1453" s="6">
        <f>'raw Data'!S1452</f>
        <v>3.8659782711198938</v>
      </c>
      <c r="C1453" s="6">
        <f>'raw Data'!AK1452</f>
        <v>-0.36332667844831229</v>
      </c>
      <c r="D1453" s="6">
        <f>'raw Data'!AL1452</f>
        <v>3.2239792660203794</v>
      </c>
    </row>
    <row r="1454" spans="1:4" x14ac:dyDescent="0.25">
      <c r="A1454" s="6">
        <f>'raw Data'!R1453</f>
        <v>0.27214140876590581</v>
      </c>
      <c r="B1454" s="6">
        <f>'raw Data'!S1453</f>
        <v>3.864067042502433</v>
      </c>
      <c r="C1454" s="6">
        <f>'raw Data'!AK1453</f>
        <v>-0.3645701401630484</v>
      </c>
      <c r="D1454" s="6">
        <f>'raw Data'!AL1453</f>
        <v>3.2244861387651804</v>
      </c>
    </row>
    <row r="1455" spans="1:4" x14ac:dyDescent="0.25">
      <c r="A1455" s="6">
        <f>'raw Data'!R1454</f>
        <v>0.27224975491096531</v>
      </c>
      <c r="B1455" s="6">
        <f>'raw Data'!S1454</f>
        <v>3.8654694164543644</v>
      </c>
      <c r="C1455" s="6">
        <f>'raw Data'!AK1454</f>
        <v>-0.36425222495187115</v>
      </c>
      <c r="D1455" s="6">
        <f>'raw Data'!AL1454</f>
        <v>3.2233799217182861</v>
      </c>
    </row>
    <row r="1456" spans="1:4" x14ac:dyDescent="0.25">
      <c r="A1456" s="6">
        <f>'raw Data'!R1455</f>
        <v>0.27760851233695721</v>
      </c>
      <c r="B1456" s="6">
        <f>'raw Data'!S1455</f>
        <v>3.8648917662283044</v>
      </c>
      <c r="C1456" s="6">
        <f>'raw Data'!AK1455</f>
        <v>-0.35902904846275252</v>
      </c>
      <c r="D1456" s="6">
        <f>'raw Data'!AL1455</f>
        <v>3.2214447208682899</v>
      </c>
    </row>
    <row r="1457" spans="1:4" x14ac:dyDescent="0.25">
      <c r="A1457" s="6">
        <f>'raw Data'!R1456</f>
        <v>0.27594440368624101</v>
      </c>
      <c r="B1457" s="6">
        <f>'raw Data'!S1456</f>
        <v>3.8643454713176459</v>
      </c>
      <c r="C1457" s="6">
        <f>'raw Data'!AK1456</f>
        <v>-0.3597283662498576</v>
      </c>
      <c r="D1457" s="6">
        <f>'raw Data'!AL1456</f>
        <v>3.2206295745441387</v>
      </c>
    </row>
    <row r="1458" spans="1:4" x14ac:dyDescent="0.25">
      <c r="A1458" s="6">
        <f>'raw Data'!R1457</f>
        <v>0.27038851775201417</v>
      </c>
      <c r="B1458" s="6">
        <f>'raw Data'!S1457</f>
        <v>3.8640122513597182</v>
      </c>
      <c r="C1458" s="6">
        <f>'raw Data'!AK1457</f>
        <v>-0.3602705927178701</v>
      </c>
      <c r="D1458" s="6">
        <f>'raw Data'!AL1457</f>
        <v>3.2160834892216403</v>
      </c>
    </row>
    <row r="1459" spans="1:4" x14ac:dyDescent="0.25">
      <c r="A1459" s="6">
        <f>'raw Data'!R1458</f>
        <v>0.26730851558245378</v>
      </c>
      <c r="B1459" s="6">
        <f>'raw Data'!S1458</f>
        <v>3.8621781124178489</v>
      </c>
      <c r="C1459" s="6">
        <f>'raw Data'!AK1458</f>
        <v>-0.36132236053539474</v>
      </c>
      <c r="D1459" s="6">
        <f>'raw Data'!AL1458</f>
        <v>3.2182793985885865</v>
      </c>
    </row>
    <row r="1460" spans="1:4" x14ac:dyDescent="0.25">
      <c r="A1460" s="6">
        <f>'raw Data'!R1459</f>
        <v>0.26831581766901458</v>
      </c>
      <c r="B1460" s="6">
        <f>'raw Data'!S1459</f>
        <v>3.8624622763276668</v>
      </c>
      <c r="C1460" s="6">
        <f>'raw Data'!AK1459</f>
        <v>-0.3625674096862001</v>
      </c>
      <c r="D1460" s="6">
        <f>'raw Data'!AL1459</f>
        <v>3.2188741213323078</v>
      </c>
    </row>
    <row r="1461" spans="1:4" x14ac:dyDescent="0.25">
      <c r="A1461" s="6">
        <f>'raw Data'!R1460</f>
        <v>0.26740208183421477</v>
      </c>
      <c r="B1461" s="6">
        <f>'raw Data'!S1460</f>
        <v>3.8614181882362293</v>
      </c>
      <c r="C1461" s="6">
        <f>'raw Data'!AK1460</f>
        <v>-0.36272877949925114</v>
      </c>
      <c r="D1461" s="6">
        <f>'raw Data'!AL1460</f>
        <v>3.2242716181169717</v>
      </c>
    </row>
    <row r="1462" spans="1:4" x14ac:dyDescent="0.25">
      <c r="A1462" s="6">
        <f>'raw Data'!R1461</f>
        <v>0.26666110920806563</v>
      </c>
      <c r="B1462" s="6">
        <f>'raw Data'!S1461</f>
        <v>3.8605263544943318</v>
      </c>
      <c r="C1462" s="6">
        <f>'raw Data'!AK1461</f>
        <v>-0.36349502953796664</v>
      </c>
      <c r="D1462" s="6">
        <f>'raw Data'!AL1461</f>
        <v>3.2268994562218278</v>
      </c>
    </row>
    <row r="1463" spans="1:4" x14ac:dyDescent="0.25">
      <c r="A1463" s="6">
        <f>'raw Data'!R1462</f>
        <v>0.26425376010314261</v>
      </c>
      <c r="B1463" s="6">
        <f>'raw Data'!S1462</f>
        <v>3.8613991315191627</v>
      </c>
      <c r="C1463" s="6">
        <f>'raw Data'!AK1462</f>
        <v>-0.36222974318037332</v>
      </c>
      <c r="D1463" s="6">
        <f>'raw Data'!AL1462</f>
        <v>3.2285689404057245</v>
      </c>
    </row>
    <row r="1464" spans="1:4" x14ac:dyDescent="0.25">
      <c r="A1464" s="6">
        <f>'raw Data'!R1463</f>
        <v>0.26313138600542024</v>
      </c>
      <c r="B1464" s="6">
        <f>'raw Data'!S1463</f>
        <v>3.8598294616058988</v>
      </c>
      <c r="C1464" s="6">
        <f>'raw Data'!AK1463</f>
        <v>-0.3613142131458591</v>
      </c>
      <c r="D1464" s="6">
        <f>'raw Data'!AL1463</f>
        <v>3.2294560238056249</v>
      </c>
    </row>
    <row r="1465" spans="1:4" x14ac:dyDescent="0.25">
      <c r="A1465" s="6">
        <f>'raw Data'!R1464</f>
        <v>0.26380040190299975</v>
      </c>
      <c r="B1465" s="6">
        <f>'raw Data'!S1464</f>
        <v>3.8608416705117525</v>
      </c>
      <c r="C1465" s="6">
        <f>'raw Data'!AK1464</f>
        <v>-0.3593568537701502</v>
      </c>
      <c r="D1465" s="6">
        <f>'raw Data'!AL1464</f>
        <v>3.2308970097864216</v>
      </c>
    </row>
    <row r="1466" spans="1:4" x14ac:dyDescent="0.25">
      <c r="A1466" s="6">
        <f>'raw Data'!R1465</f>
        <v>0.26493746504204069</v>
      </c>
      <c r="B1466" s="6">
        <f>'raw Data'!S1465</f>
        <v>3.8605414206122548</v>
      </c>
      <c r="C1466" s="6">
        <f>'raw Data'!AK1465</f>
        <v>-0.35828529975067791</v>
      </c>
      <c r="D1466" s="6">
        <f>'raw Data'!AL1465</f>
        <v>3.2305688113488298</v>
      </c>
    </row>
    <row r="1467" spans="1:4" x14ac:dyDescent="0.25">
      <c r="A1467" s="6">
        <f>'raw Data'!R1466</f>
        <v>0.26443257434314127</v>
      </c>
      <c r="B1467" s="6">
        <f>'raw Data'!S1466</f>
        <v>3.861103674909836</v>
      </c>
      <c r="C1467" s="6">
        <f>'raw Data'!AK1466</f>
        <v>-0.36021736600289722</v>
      </c>
      <c r="D1467" s="6">
        <f>'raw Data'!AL1466</f>
        <v>3.2324130604409045</v>
      </c>
    </row>
    <row r="1468" spans="1:4" x14ac:dyDescent="0.25">
      <c r="A1468" s="6">
        <f>'raw Data'!R1467</f>
        <v>0.26433148836392678</v>
      </c>
      <c r="B1468" s="6">
        <f>'raw Data'!S1467</f>
        <v>3.8616291845169446</v>
      </c>
      <c r="C1468" s="6">
        <f>'raw Data'!AK1467</f>
        <v>-0.35892622494094817</v>
      </c>
      <c r="D1468" s="6">
        <f>'raw Data'!AL1467</f>
        <v>3.233193206076395</v>
      </c>
    </row>
    <row r="1469" spans="1:4" x14ac:dyDescent="0.25">
      <c r="A1469" s="6">
        <f>'raw Data'!R1468</f>
        <v>0.26586637298525673</v>
      </c>
      <c r="B1469" s="6">
        <f>'raw Data'!S1468</f>
        <v>3.8607034058694603</v>
      </c>
      <c r="C1469" s="6">
        <f>'raw Data'!AK1468</f>
        <v>-0.35748699304078868</v>
      </c>
      <c r="D1469" s="6">
        <f>'raw Data'!AL1468</f>
        <v>3.233045510179184</v>
      </c>
    </row>
    <row r="1470" spans="1:4" x14ac:dyDescent="0.25">
      <c r="A1470" s="6">
        <f>'raw Data'!R1469</f>
        <v>0.26461550722692817</v>
      </c>
      <c r="B1470" s="6">
        <f>'raw Data'!S1469</f>
        <v>3.8622630227523134</v>
      </c>
      <c r="C1470" s="6">
        <f>'raw Data'!AK1469</f>
        <v>-0.35742441883280984</v>
      </c>
      <c r="D1470" s="6">
        <f>'raw Data'!AL1469</f>
        <v>3.2325833902730223</v>
      </c>
    </row>
    <row r="1471" spans="1:4" x14ac:dyDescent="0.25">
      <c r="A1471" s="6">
        <f>'raw Data'!R1470</f>
        <v>0.26504013002833376</v>
      </c>
      <c r="B1471" s="6">
        <f>'raw Data'!S1470</f>
        <v>3.8623438948476783</v>
      </c>
      <c r="C1471" s="6">
        <f>'raw Data'!AK1470</f>
        <v>-0.35699462118363817</v>
      </c>
      <c r="D1471" s="6">
        <f>'raw Data'!AL1470</f>
        <v>3.2326069410171541</v>
      </c>
    </row>
    <row r="1472" spans="1:4" x14ac:dyDescent="0.25">
      <c r="A1472" s="6">
        <f>'raw Data'!R1471</f>
        <v>0.26442291996318568</v>
      </c>
      <c r="B1472" s="6">
        <f>'raw Data'!S1471</f>
        <v>3.8622982810612103</v>
      </c>
      <c r="C1472" s="6">
        <f>'raw Data'!AK1471</f>
        <v>-0.35773943978682449</v>
      </c>
      <c r="D1472" s="6">
        <f>'raw Data'!AL1471</f>
        <v>3.2326398909128486</v>
      </c>
    </row>
    <row r="1473" spans="1:4" x14ac:dyDescent="0.25">
      <c r="A1473" s="6">
        <f>'raw Data'!R1472</f>
        <v>0.26583802951093483</v>
      </c>
      <c r="B1473" s="6">
        <f>'raw Data'!S1472</f>
        <v>3.8629645750727679</v>
      </c>
      <c r="C1473" s="6">
        <f>'raw Data'!AK1472</f>
        <v>-0.35684909820510846</v>
      </c>
      <c r="D1473" s="6">
        <f>'raw Data'!AL1472</f>
        <v>3.234341297597632</v>
      </c>
    </row>
    <row r="1474" spans="1:4" x14ac:dyDescent="0.25">
      <c r="A1474" s="6">
        <f>'raw Data'!R1473</f>
        <v>0.26799167507383015</v>
      </c>
      <c r="B1474" s="6">
        <f>'raw Data'!S1473</f>
        <v>3.8620862783346444</v>
      </c>
      <c r="C1474" s="6">
        <f>'raw Data'!AK1473</f>
        <v>-0.35832071541975929</v>
      </c>
      <c r="D1474" s="6">
        <f>'raw Data'!AL1473</f>
        <v>3.238287763864649</v>
      </c>
    </row>
    <row r="1475" spans="1:4" x14ac:dyDescent="0.25">
      <c r="A1475" s="6">
        <f>'raw Data'!R1474</f>
        <v>0.2689733023586412</v>
      </c>
      <c r="B1475" s="6">
        <f>'raw Data'!S1474</f>
        <v>3.8636575841029686</v>
      </c>
      <c r="C1475" s="6">
        <f>'raw Data'!AK1474</f>
        <v>-0.35916464536491249</v>
      </c>
      <c r="D1475" s="6">
        <f>'raw Data'!AL1474</f>
        <v>3.2378823555034533</v>
      </c>
    </row>
    <row r="1476" spans="1:4" x14ac:dyDescent="0.25">
      <c r="A1476" s="6">
        <f>'raw Data'!R1475</f>
        <v>0.26603516391004622</v>
      </c>
      <c r="B1476" s="6">
        <f>'raw Data'!S1475</f>
        <v>3.8633420087284267</v>
      </c>
      <c r="C1476" s="6">
        <f>'raw Data'!AK1475</f>
        <v>-0.35753739612546825</v>
      </c>
      <c r="D1476" s="6">
        <f>'raw Data'!AL1475</f>
        <v>3.2364205966763779</v>
      </c>
    </row>
    <row r="1477" spans="1:4" x14ac:dyDescent="0.25">
      <c r="A1477" s="6">
        <f>'raw Data'!R1476</f>
        <v>0.26647459998957651</v>
      </c>
      <c r="B1477" s="6">
        <f>'raw Data'!S1476</f>
        <v>3.8621047636845085</v>
      </c>
      <c r="C1477" s="6">
        <f>'raw Data'!AK1476</f>
        <v>-0.35815461378930319</v>
      </c>
      <c r="D1477" s="6">
        <f>'raw Data'!AL1476</f>
        <v>3.2349472191894022</v>
      </c>
    </row>
    <row r="1478" spans="1:4" x14ac:dyDescent="0.25">
      <c r="A1478" s="6">
        <f>'raw Data'!R1477</f>
        <v>0.26773767392907449</v>
      </c>
      <c r="B1478" s="6">
        <f>'raw Data'!S1477</f>
        <v>3.8637492740066683</v>
      </c>
      <c r="C1478" s="6">
        <f>'raw Data'!AK1477</f>
        <v>-0.35896775949394294</v>
      </c>
      <c r="D1478" s="6">
        <f>'raw Data'!AL1477</f>
        <v>3.2336879597049477</v>
      </c>
    </row>
    <row r="1479" spans="1:4" x14ac:dyDescent="0.25">
      <c r="A1479" s="6">
        <f>'raw Data'!R1478</f>
        <v>0.26968922756447139</v>
      </c>
      <c r="B1479" s="6">
        <f>'raw Data'!S1478</f>
        <v>3.8636748946610115</v>
      </c>
      <c r="C1479" s="6">
        <f>'raw Data'!AK1478</f>
        <v>-0.35851138049252257</v>
      </c>
      <c r="D1479" s="6">
        <f>'raw Data'!AL1478</f>
        <v>3.2332158333429124</v>
      </c>
    </row>
    <row r="1480" spans="1:4" x14ac:dyDescent="0.25">
      <c r="A1480" s="6">
        <f>'raw Data'!R1479</f>
        <v>0.27009403832721168</v>
      </c>
      <c r="B1480" s="6">
        <f>'raw Data'!S1479</f>
        <v>3.8642751595738614</v>
      </c>
      <c r="C1480" s="6">
        <f>'raw Data'!AK1479</f>
        <v>-0.35790076308966795</v>
      </c>
      <c r="D1480" s="6">
        <f>'raw Data'!AL1479</f>
        <v>3.2332506823724212</v>
      </c>
    </row>
    <row r="1481" spans="1:4" x14ac:dyDescent="0.25">
      <c r="A1481" s="6">
        <f>'raw Data'!R1480</f>
        <v>0.26798686504542124</v>
      </c>
      <c r="B1481" s="6">
        <f>'raw Data'!S1480</f>
        <v>3.8644734247684029</v>
      </c>
      <c r="C1481" s="6">
        <f>'raw Data'!AK1480</f>
        <v>-0.35830300742843485</v>
      </c>
      <c r="D1481" s="6">
        <f>'raw Data'!AL1480</f>
        <v>3.2306904426472198</v>
      </c>
    </row>
    <row r="1482" spans="1:4" x14ac:dyDescent="0.25">
      <c r="A1482" s="6">
        <f>'raw Data'!R1481</f>
        <v>0.26927531774911573</v>
      </c>
      <c r="B1482" s="6">
        <f>'raw Data'!S1481</f>
        <v>3.862843959603119</v>
      </c>
      <c r="C1482" s="6">
        <f>'raw Data'!AK1481</f>
        <v>-0.3578748619229164</v>
      </c>
      <c r="D1482" s="6">
        <f>'raw Data'!AL1481</f>
        <v>3.2299224285675416</v>
      </c>
    </row>
    <row r="1483" spans="1:4" x14ac:dyDescent="0.25">
      <c r="A1483" s="6">
        <f>'raw Data'!R1482</f>
        <v>0.27023082655050612</v>
      </c>
      <c r="B1483" s="6">
        <f>'raw Data'!S1482</f>
        <v>3.8645431656562703</v>
      </c>
      <c r="C1483" s="6">
        <f>'raw Data'!AK1482</f>
        <v>-0.35694018954143225</v>
      </c>
      <c r="D1483" s="6">
        <f>'raw Data'!AL1482</f>
        <v>3.2308913398854857</v>
      </c>
    </row>
    <row r="1484" spans="1:4" x14ac:dyDescent="0.25">
      <c r="A1484" s="6">
        <f>'raw Data'!R1483</f>
        <v>0.26997086492122152</v>
      </c>
      <c r="B1484" s="6">
        <f>'raw Data'!S1483</f>
        <v>3.8643304933500038</v>
      </c>
      <c r="C1484" s="6">
        <f>'raw Data'!AK1483</f>
        <v>-0.35701230602101597</v>
      </c>
      <c r="D1484" s="6">
        <f>'raw Data'!AL1483</f>
        <v>3.2317057549840325</v>
      </c>
    </row>
    <row r="1485" spans="1:4" x14ac:dyDescent="0.25">
      <c r="A1485" s="6">
        <f>'raw Data'!R1484</f>
        <v>0.27093127292658509</v>
      </c>
      <c r="B1485" s="6">
        <f>'raw Data'!S1484</f>
        <v>3.8638265582568989</v>
      </c>
      <c r="C1485" s="6">
        <f>'raw Data'!AK1484</f>
        <v>-0.35994655589657509</v>
      </c>
      <c r="D1485" s="6">
        <f>'raw Data'!AL1484</f>
        <v>3.2331602744076342</v>
      </c>
    </row>
    <row r="1486" spans="1:4" x14ac:dyDescent="0.25">
      <c r="A1486" s="6">
        <f>'raw Data'!R1485</f>
        <v>0.27090240120331366</v>
      </c>
      <c r="B1486" s="6">
        <f>'raw Data'!S1485</f>
        <v>3.864623853569201</v>
      </c>
      <c r="C1486" s="6">
        <f>'raw Data'!AK1485</f>
        <v>-0.35997657900338548</v>
      </c>
      <c r="D1486" s="6">
        <f>'raw Data'!AL1485</f>
        <v>3.2347621630569048</v>
      </c>
    </row>
    <row r="1487" spans="1:4" x14ac:dyDescent="0.25">
      <c r="A1487" s="6">
        <f>'raw Data'!R1486</f>
        <v>0.26901443485940602</v>
      </c>
      <c r="B1487" s="6">
        <f>'raw Data'!S1486</f>
        <v>3.8642221130235503</v>
      </c>
      <c r="C1487" s="6">
        <f>'raw Data'!AK1486</f>
        <v>-0.36031291567524837</v>
      </c>
      <c r="D1487" s="6">
        <f>'raw Data'!AL1486</f>
        <v>3.2357929989310321</v>
      </c>
    </row>
    <row r="1488" spans="1:4" x14ac:dyDescent="0.25">
      <c r="A1488" s="6">
        <f>'raw Data'!R1487</f>
        <v>0.2704190357577359</v>
      </c>
      <c r="B1488" s="6">
        <f>'raw Data'!S1487</f>
        <v>3.8628173986924166</v>
      </c>
      <c r="C1488" s="6">
        <f>'raw Data'!AK1487</f>
        <v>-0.35734212875341675</v>
      </c>
      <c r="D1488" s="6">
        <f>'raw Data'!AL1487</f>
        <v>3.241523925366657</v>
      </c>
    </row>
    <row r="1489" spans="1:4" x14ac:dyDescent="0.25">
      <c r="A1489" s="6">
        <f>'raw Data'!R1488</f>
        <v>0.26807392297935678</v>
      </c>
      <c r="B1489" s="6">
        <f>'raw Data'!S1488</f>
        <v>3.8626436041229368</v>
      </c>
      <c r="C1489" s="6">
        <f>'raw Data'!AK1488</f>
        <v>-0.35901270978953126</v>
      </c>
      <c r="D1489" s="6">
        <f>'raw Data'!AL1488</f>
        <v>3.2413093217344433</v>
      </c>
    </row>
    <row r="1490" spans="1:4" x14ac:dyDescent="0.25">
      <c r="A1490" s="6">
        <f>'raw Data'!R1489</f>
        <v>0.26712530445113841</v>
      </c>
      <c r="B1490" s="6">
        <f>'raw Data'!S1489</f>
        <v>3.8638352275918706</v>
      </c>
      <c r="C1490" s="6">
        <f>'raw Data'!AK1489</f>
        <v>-0.36057690485444627</v>
      </c>
      <c r="D1490" s="6">
        <f>'raw Data'!AL1489</f>
        <v>3.239513142107743</v>
      </c>
    </row>
    <row r="1491" spans="1:4" x14ac:dyDescent="0.25">
      <c r="A1491" s="6">
        <f>'raw Data'!R1490</f>
        <v>0.26638981157131547</v>
      </c>
      <c r="B1491" s="6">
        <f>'raw Data'!S1490</f>
        <v>3.8629282246141057</v>
      </c>
      <c r="C1491" s="6">
        <f>'raw Data'!AK1490</f>
        <v>-0.35993500252925248</v>
      </c>
      <c r="D1491" s="6">
        <f>'raw Data'!AL1490</f>
        <v>3.2393345513409115</v>
      </c>
    </row>
    <row r="1492" spans="1:4" x14ac:dyDescent="0.25">
      <c r="A1492" s="6">
        <f>'raw Data'!R1491</f>
        <v>0.26832303032994653</v>
      </c>
      <c r="B1492" s="6">
        <f>'raw Data'!S1491</f>
        <v>3.8629709277453332</v>
      </c>
      <c r="C1492" s="6">
        <f>'raw Data'!AK1491</f>
        <v>-0.36136269109115332</v>
      </c>
      <c r="D1492" s="6">
        <f>'raw Data'!AL1491</f>
        <v>3.2342360535507799</v>
      </c>
    </row>
    <row r="1493" spans="1:4" x14ac:dyDescent="0.25">
      <c r="A1493" s="6">
        <f>'raw Data'!R1492</f>
        <v>0.26819646462010227</v>
      </c>
      <c r="B1493" s="6">
        <f>'raw Data'!S1492</f>
        <v>3.863206412983061</v>
      </c>
      <c r="C1493" s="6">
        <f>'raw Data'!AK1492</f>
        <v>-0.36008911265222465</v>
      </c>
      <c r="D1493" s="6">
        <f>'raw Data'!AL1492</f>
        <v>3.2312863335825486</v>
      </c>
    </row>
    <row r="1494" spans="1:4" x14ac:dyDescent="0.25">
      <c r="A1494" s="6">
        <f>'raw Data'!R1493</f>
        <v>0.26970449735795354</v>
      </c>
      <c r="B1494" s="6">
        <f>'raw Data'!S1493</f>
        <v>3.8617615503966225</v>
      </c>
      <c r="C1494" s="6">
        <f>'raw Data'!AK1493</f>
        <v>-0.36106224716017826</v>
      </c>
      <c r="D1494" s="6">
        <f>'raw Data'!AL1493</f>
        <v>3.228766510100793</v>
      </c>
    </row>
    <row r="1495" spans="1:4" x14ac:dyDescent="0.25">
      <c r="A1495" s="6">
        <f>'raw Data'!R1494</f>
        <v>0.26595766436160589</v>
      </c>
      <c r="B1495" s="6">
        <f>'raw Data'!S1494</f>
        <v>3.8623086691561155</v>
      </c>
      <c r="C1495" s="6">
        <f>'raw Data'!AK1494</f>
        <v>-0.36010481792112714</v>
      </c>
      <c r="D1495" s="6">
        <f>'raw Data'!AL1494</f>
        <v>3.2268132503398088</v>
      </c>
    </row>
    <row r="1496" spans="1:4" x14ac:dyDescent="0.25">
      <c r="A1496" s="6">
        <f>'raw Data'!R1495</f>
        <v>0.26508383664042279</v>
      </c>
      <c r="B1496" s="6">
        <f>'raw Data'!S1495</f>
        <v>3.8628064270018196</v>
      </c>
      <c r="C1496" s="6">
        <f>'raw Data'!AK1495</f>
        <v>-0.36201032107827313</v>
      </c>
      <c r="D1496" s="6">
        <f>'raw Data'!AL1495</f>
        <v>3.2253730828207461</v>
      </c>
    </row>
    <row r="1497" spans="1:4" x14ac:dyDescent="0.25">
      <c r="A1497" s="6">
        <f>'raw Data'!R1496</f>
        <v>0.26410726694578635</v>
      </c>
      <c r="B1497" s="6">
        <f>'raw Data'!S1496</f>
        <v>3.8624484173030003</v>
      </c>
      <c r="C1497" s="6">
        <f>'raw Data'!AK1496</f>
        <v>-0.36199801007911675</v>
      </c>
      <c r="D1497" s="6">
        <f>'raw Data'!AL1496</f>
        <v>3.2257295536172839</v>
      </c>
    </row>
    <row r="1498" spans="1:4" x14ac:dyDescent="0.25">
      <c r="A1498" s="6">
        <f>'raw Data'!R1497</f>
        <v>0.26394133776857581</v>
      </c>
      <c r="B1498" s="6">
        <f>'raw Data'!S1497</f>
        <v>3.8616401691314168</v>
      </c>
      <c r="C1498" s="6">
        <f>'raw Data'!AK1497</f>
        <v>-0.36185249087796828</v>
      </c>
      <c r="D1498" s="6">
        <f>'raw Data'!AL1497</f>
        <v>3.226387093009226</v>
      </c>
    </row>
    <row r="1499" spans="1:4" x14ac:dyDescent="0.25">
      <c r="A1499" s="6">
        <f>'raw Data'!R1498</f>
        <v>0.26465759153531732</v>
      </c>
      <c r="B1499" s="6">
        <f>'raw Data'!S1498</f>
        <v>3.8629380483551392</v>
      </c>
      <c r="C1499" s="6">
        <f>'raw Data'!AK1498</f>
        <v>-0.36161334733348427</v>
      </c>
      <c r="D1499" s="6">
        <f>'raw Data'!AL1498</f>
        <v>3.2273972311450843</v>
      </c>
    </row>
    <row r="1500" spans="1:4" x14ac:dyDescent="0.25">
      <c r="A1500" s="6">
        <f>'raw Data'!R1499</f>
        <v>0.26647219132690808</v>
      </c>
      <c r="B1500" s="6">
        <f>'raw Data'!S1499</f>
        <v>3.8628127806791244</v>
      </c>
      <c r="C1500" s="6">
        <f>'raw Data'!AK1499</f>
        <v>-0.36136953522568516</v>
      </c>
      <c r="D1500" s="6">
        <f>'raw Data'!AL1499</f>
        <v>3.2311732772601167</v>
      </c>
    </row>
    <row r="1501" spans="1:4" x14ac:dyDescent="0.25">
      <c r="A1501" s="6">
        <f>'raw Data'!R1500</f>
        <v>0.26818761596225582</v>
      </c>
      <c r="B1501" s="6">
        <f>'raw Data'!S1500</f>
        <v>3.8622786209086128</v>
      </c>
      <c r="C1501" s="6">
        <f>'raw Data'!AK1500</f>
        <v>-0.36115575961935614</v>
      </c>
      <c r="D1501" s="6">
        <f>'raw Data'!AL1500</f>
        <v>3.2313457412269844</v>
      </c>
    </row>
    <row r="1502" spans="1:4" x14ac:dyDescent="0.25">
      <c r="A1502" s="6">
        <f>'raw Data'!R1501</f>
        <v>0.26489462052094137</v>
      </c>
      <c r="B1502" s="6">
        <f>'raw Data'!S1501</f>
        <v>3.8631256106140892</v>
      </c>
      <c r="C1502" s="6">
        <f>'raw Data'!AK1501</f>
        <v>-0.36010213254678669</v>
      </c>
      <c r="D1502" s="6">
        <f>'raw Data'!AL1501</f>
        <v>3.2311958490600889</v>
      </c>
    </row>
    <row r="1503" spans="1:4" x14ac:dyDescent="0.25">
      <c r="A1503" s="6">
        <f>'raw Data'!R1502</f>
        <v>0.33916881861002862</v>
      </c>
      <c r="B1503" s="6">
        <f>'raw Data'!S1502</f>
        <v>3.9171169132037402</v>
      </c>
      <c r="C1503" s="6">
        <f>'raw Data'!AK1502</f>
        <v>-0.49581854737804087</v>
      </c>
      <c r="D1503" s="6">
        <f>'raw Data'!AL1502</f>
        <v>3.1280234659249997</v>
      </c>
    </row>
    <row r="1504" spans="1:4" x14ac:dyDescent="0.25">
      <c r="A1504" s="6">
        <f>'raw Data'!R1503</f>
        <v>0.33728518513722988</v>
      </c>
      <c r="B1504" s="6">
        <f>'raw Data'!S1503</f>
        <v>3.9165820053987672</v>
      </c>
      <c r="C1504" s="6">
        <f>'raw Data'!AK1503</f>
        <v>-0.49418165374600659</v>
      </c>
      <c r="D1504" s="6">
        <f>'raw Data'!AL1503</f>
        <v>3.1331263434423895</v>
      </c>
    </row>
    <row r="1505" spans="1:4" x14ac:dyDescent="0.25">
      <c r="A1505" s="6">
        <f>'raw Data'!R1504</f>
        <v>0.33741981606156402</v>
      </c>
      <c r="B1505" s="6">
        <f>'raw Data'!S1504</f>
        <v>3.9165415313881007</v>
      </c>
      <c r="C1505" s="6">
        <f>'raw Data'!AK1504</f>
        <v>-0.49342776091906376</v>
      </c>
      <c r="D1505" s="6">
        <f>'raw Data'!AL1504</f>
        <v>3.1341489544849064</v>
      </c>
    </row>
    <row r="1506" spans="1:4" x14ac:dyDescent="0.25">
      <c r="A1506" s="6">
        <f>'raw Data'!R1505</f>
        <v>0.33838907232683685</v>
      </c>
      <c r="B1506" s="6">
        <f>'raw Data'!S1505</f>
        <v>3.9160823979623167</v>
      </c>
      <c r="C1506" s="6">
        <f>'raw Data'!AK1505</f>
        <v>-0.49476208721652803</v>
      </c>
      <c r="D1506" s="6">
        <f>'raw Data'!AL1505</f>
        <v>3.1352504051758134</v>
      </c>
    </row>
    <row r="1507" spans="1:4" x14ac:dyDescent="0.25">
      <c r="A1507" s="6">
        <f>'raw Data'!R1506</f>
        <v>0.34028557470398657</v>
      </c>
      <c r="B1507" s="6">
        <f>'raw Data'!S1506</f>
        <v>3.9151262610965336</v>
      </c>
      <c r="C1507" s="6">
        <f>'raw Data'!AK1506</f>
        <v>-0.49288313522653349</v>
      </c>
      <c r="D1507" s="6">
        <f>'raw Data'!AL1506</f>
        <v>3.1398043850758572</v>
      </c>
    </row>
    <row r="1508" spans="1:4" x14ac:dyDescent="0.25">
      <c r="A1508" s="6">
        <f>'raw Data'!R1507</f>
        <v>0.33990525479119466</v>
      </c>
      <c r="B1508" s="6">
        <f>'raw Data'!S1507</f>
        <v>3.9152424092659559</v>
      </c>
      <c r="C1508" s="6">
        <f>'raw Data'!AK1507</f>
        <v>-0.4906221021008938</v>
      </c>
      <c r="D1508" s="6">
        <f>'raw Data'!AL1507</f>
        <v>3.1374238829248942</v>
      </c>
    </row>
    <row r="1509" spans="1:4" x14ac:dyDescent="0.25">
      <c r="A1509" s="6">
        <f>'raw Data'!R1508</f>
        <v>0.33887590248727462</v>
      </c>
      <c r="B1509" s="6">
        <f>'raw Data'!S1508</f>
        <v>3.9150999648546385</v>
      </c>
      <c r="C1509" s="6">
        <f>'raw Data'!AK1508</f>
        <v>-0.49082026482615099</v>
      </c>
      <c r="D1509" s="6">
        <f>'raw Data'!AL1508</f>
        <v>3.1362947760203963</v>
      </c>
    </row>
    <row r="1510" spans="1:4" x14ac:dyDescent="0.25">
      <c r="A1510" s="6">
        <f>'raw Data'!R1509</f>
        <v>0.33370201710372133</v>
      </c>
      <c r="B1510" s="6">
        <f>'raw Data'!S1509</f>
        <v>3.9140584425279372</v>
      </c>
      <c r="C1510" s="6">
        <f>'raw Data'!AK1509</f>
        <v>-0.48887807309923303</v>
      </c>
      <c r="D1510" s="6">
        <f>'raw Data'!AL1509</f>
        <v>3.1360926458340739</v>
      </c>
    </row>
    <row r="1511" spans="1:4" x14ac:dyDescent="0.25">
      <c r="A1511" s="6">
        <f>'raw Data'!R1510</f>
        <v>0.33395493591695996</v>
      </c>
      <c r="B1511" s="6">
        <f>'raw Data'!S1510</f>
        <v>3.9124051136320204</v>
      </c>
      <c r="C1511" s="6">
        <f>'raw Data'!AK1510</f>
        <v>-0.48910153463598971</v>
      </c>
      <c r="D1511" s="6">
        <f>'raw Data'!AL1510</f>
        <v>3.1344429122464144</v>
      </c>
    </row>
    <row r="1512" spans="1:4" x14ac:dyDescent="0.25">
      <c r="A1512" s="6">
        <f>'raw Data'!R1511</f>
        <v>0.33499916976628802</v>
      </c>
      <c r="B1512" s="6">
        <f>'raw Data'!S1511</f>
        <v>3.9129516042630268</v>
      </c>
      <c r="C1512" s="6">
        <f>'raw Data'!AK1511</f>
        <v>-0.48856240538652623</v>
      </c>
      <c r="D1512" s="6">
        <f>'raw Data'!AL1511</f>
        <v>3.1363144748502783</v>
      </c>
    </row>
    <row r="1513" spans="1:4" x14ac:dyDescent="0.25">
      <c r="A1513" s="6">
        <f>'raw Data'!R1512</f>
        <v>0.33507077967583448</v>
      </c>
      <c r="B1513" s="6">
        <f>'raw Data'!S1512</f>
        <v>3.9132979967105648</v>
      </c>
      <c r="C1513" s="6">
        <f>'raw Data'!AK1512</f>
        <v>-0.48994778996059613</v>
      </c>
      <c r="D1513" s="6">
        <f>'raw Data'!AL1512</f>
        <v>3.1383087247371564</v>
      </c>
    </row>
    <row r="1514" spans="1:4" x14ac:dyDescent="0.25">
      <c r="A1514" s="6">
        <f>'raw Data'!R1513</f>
        <v>0.33692096253007997</v>
      </c>
      <c r="B1514" s="6">
        <f>'raw Data'!S1513</f>
        <v>3.9140408930470159</v>
      </c>
      <c r="C1514" s="6">
        <f>'raw Data'!AK1513</f>
        <v>-0.49090818487164384</v>
      </c>
      <c r="D1514" s="6">
        <f>'raw Data'!AL1513</f>
        <v>3.1381266644258834</v>
      </c>
    </row>
    <row r="1515" spans="1:4" x14ac:dyDescent="0.25">
      <c r="A1515" s="6">
        <f>'raw Data'!R1514</f>
        <v>0.33776133827405663</v>
      </c>
      <c r="B1515" s="6">
        <f>'raw Data'!S1514</f>
        <v>3.9122441524539115</v>
      </c>
      <c r="C1515" s="6">
        <f>'raw Data'!AK1514</f>
        <v>-0.4871138889007825</v>
      </c>
      <c r="D1515" s="6">
        <f>'raw Data'!AL1514</f>
        <v>3.1391162107837984</v>
      </c>
    </row>
    <row r="1516" spans="1:4" x14ac:dyDescent="0.25">
      <c r="A1516" s="6">
        <f>'raw Data'!R1515</f>
        <v>0.33571306038248722</v>
      </c>
      <c r="B1516" s="6">
        <f>'raw Data'!S1515</f>
        <v>3.9123787457357828</v>
      </c>
      <c r="C1516" s="6">
        <f>'raw Data'!AK1515</f>
        <v>-0.48753687254606892</v>
      </c>
      <c r="D1516" s="6">
        <f>'raw Data'!AL1515</f>
        <v>3.1367962519594257</v>
      </c>
    </row>
    <row r="1517" spans="1:4" x14ac:dyDescent="0.25">
      <c r="A1517" s="6">
        <f>'raw Data'!R1516</f>
        <v>0.33604905467752044</v>
      </c>
      <c r="B1517" s="6">
        <f>'raw Data'!S1516</f>
        <v>3.9125512452399027</v>
      </c>
      <c r="C1517" s="6">
        <f>'raw Data'!AK1516</f>
        <v>-0.48662228091249604</v>
      </c>
      <c r="D1517" s="6">
        <f>'raw Data'!AL1516</f>
        <v>3.1358022904655725</v>
      </c>
    </row>
    <row r="1518" spans="1:4" x14ac:dyDescent="0.25">
      <c r="A1518" s="6">
        <f>'raw Data'!R1517</f>
        <v>0.3373686584454762</v>
      </c>
      <c r="B1518" s="6">
        <f>'raw Data'!S1517</f>
        <v>3.9127621325676603</v>
      </c>
      <c r="C1518" s="6">
        <f>'raw Data'!AK1517</f>
        <v>-0.48588486037011142</v>
      </c>
      <c r="D1518" s="6">
        <f>'raw Data'!AL1517</f>
        <v>3.1345861797562011</v>
      </c>
    </row>
    <row r="1519" spans="1:4" x14ac:dyDescent="0.25">
      <c r="A1519" s="6">
        <f>'raw Data'!R1518</f>
        <v>0.33641512218305397</v>
      </c>
      <c r="B1519" s="6">
        <f>'raw Data'!S1518</f>
        <v>3.9123501944780101</v>
      </c>
      <c r="C1519" s="6">
        <f>'raw Data'!AK1518</f>
        <v>-0.48452204584526443</v>
      </c>
      <c r="D1519" s="6">
        <f>'raw Data'!AL1518</f>
        <v>3.1366905701583185</v>
      </c>
    </row>
    <row r="1520" spans="1:4" x14ac:dyDescent="0.25">
      <c r="A1520" s="6">
        <f>'raw Data'!R1519</f>
        <v>0.33577859622182726</v>
      </c>
      <c r="B1520" s="6">
        <f>'raw Data'!S1519</f>
        <v>3.9125199268021773</v>
      </c>
      <c r="C1520" s="6">
        <f>'raw Data'!AK1519</f>
        <v>-0.48170272240396816</v>
      </c>
      <c r="D1520" s="6">
        <f>'raw Data'!AL1519</f>
        <v>3.1376298566236636</v>
      </c>
    </row>
    <row r="1521" spans="1:4" x14ac:dyDescent="0.25">
      <c r="A1521" s="6">
        <f>'raw Data'!R1520</f>
        <v>0.33699396132275911</v>
      </c>
      <c r="B1521" s="6">
        <f>'raw Data'!S1520</f>
        <v>3.9114729669463237</v>
      </c>
      <c r="C1521" s="6">
        <f>'raw Data'!AK1520</f>
        <v>-0.48457070557387449</v>
      </c>
      <c r="D1521" s="6">
        <f>'raw Data'!AL1520</f>
        <v>3.1397507060958554</v>
      </c>
    </row>
    <row r="1522" spans="1:4" x14ac:dyDescent="0.25">
      <c r="A1522" s="6">
        <f>'raw Data'!R1521</f>
        <v>0.33720314113933941</v>
      </c>
      <c r="B1522" s="6">
        <f>'raw Data'!S1521</f>
        <v>3.9116896010906088</v>
      </c>
      <c r="C1522" s="6">
        <f>'raw Data'!AK1521</f>
        <v>-0.48387964610600159</v>
      </c>
      <c r="D1522" s="6">
        <f>'raw Data'!AL1521</f>
        <v>3.1396339110874769</v>
      </c>
    </row>
    <row r="1523" spans="1:4" x14ac:dyDescent="0.25">
      <c r="A1523" s="6">
        <f>'raw Data'!R1522</f>
        <v>0.33870534617887899</v>
      </c>
      <c r="B1523" s="6">
        <f>'raw Data'!S1522</f>
        <v>3.9110070991974122</v>
      </c>
      <c r="C1523" s="6">
        <f>'raw Data'!AK1522</f>
        <v>-0.48461558890004425</v>
      </c>
      <c r="D1523" s="6">
        <f>'raw Data'!AL1522</f>
        <v>3.1434026166036388</v>
      </c>
    </row>
    <row r="1524" spans="1:4" x14ac:dyDescent="0.25">
      <c r="A1524" s="6">
        <f>'raw Data'!R1523</f>
        <v>0.33865057915540792</v>
      </c>
      <c r="B1524" s="6">
        <f>'raw Data'!S1523</f>
        <v>3.9117500755237411</v>
      </c>
      <c r="C1524" s="6">
        <f>'raw Data'!AK1523</f>
        <v>-0.48227448443564719</v>
      </c>
      <c r="D1524" s="6">
        <f>'raw Data'!AL1523</f>
        <v>3.1449554515071094</v>
      </c>
    </row>
    <row r="1525" spans="1:4" x14ac:dyDescent="0.25">
      <c r="A1525" s="6">
        <f>'raw Data'!R1524</f>
        <v>0.33765151831497614</v>
      </c>
      <c r="B1525" s="6">
        <f>'raw Data'!S1524</f>
        <v>3.9106131406590721</v>
      </c>
      <c r="C1525" s="6">
        <f>'raw Data'!AK1524</f>
        <v>-0.48472296683827631</v>
      </c>
      <c r="D1525" s="6">
        <f>'raw Data'!AL1524</f>
        <v>3.1540786190362984</v>
      </c>
    </row>
    <row r="1526" spans="1:4" x14ac:dyDescent="0.25">
      <c r="A1526" s="6">
        <f>'raw Data'!R1525</f>
        <v>0.33507158930629904</v>
      </c>
      <c r="B1526" s="6">
        <f>'raw Data'!S1525</f>
        <v>3.9112353799569579</v>
      </c>
      <c r="C1526" s="6">
        <f>'raw Data'!AK1525</f>
        <v>-0.48468351677946481</v>
      </c>
      <c r="D1526" s="6">
        <f>'raw Data'!AL1525</f>
        <v>3.1561800699563327</v>
      </c>
    </row>
    <row r="1527" spans="1:4" x14ac:dyDescent="0.25">
      <c r="A1527" s="6">
        <f>'raw Data'!R1526</f>
        <v>0.33154555811866032</v>
      </c>
      <c r="B1527" s="6">
        <f>'raw Data'!S1526</f>
        <v>3.9106246933918838</v>
      </c>
      <c r="C1527" s="6">
        <f>'raw Data'!AK1526</f>
        <v>-0.48612925300026888</v>
      </c>
      <c r="D1527" s="6">
        <f>'raw Data'!AL1526</f>
        <v>3.155668793281257</v>
      </c>
    </row>
    <row r="1528" spans="1:4" x14ac:dyDescent="0.25">
      <c r="A1528" s="6">
        <f>'raw Data'!R1527</f>
        <v>0.33216051416832293</v>
      </c>
      <c r="B1528" s="6">
        <f>'raw Data'!S1527</f>
        <v>3.9092269376097351</v>
      </c>
      <c r="C1528" s="6">
        <f>'raw Data'!AK1527</f>
        <v>-0.48587867749439767</v>
      </c>
      <c r="D1528" s="6">
        <f>'raw Data'!AL1527</f>
        <v>3.1548033380634317</v>
      </c>
    </row>
    <row r="1529" spans="1:4" x14ac:dyDescent="0.25">
      <c r="A1529" s="6">
        <f>'raw Data'!R1528</f>
        <v>0.33244178419363968</v>
      </c>
      <c r="B1529" s="6">
        <f>'raw Data'!S1528</f>
        <v>3.9091111834831547</v>
      </c>
      <c r="C1529" s="6">
        <f>'raw Data'!AK1528</f>
        <v>-0.48656188577869991</v>
      </c>
      <c r="D1529" s="6">
        <f>'raw Data'!AL1528</f>
        <v>3.1486990260995786</v>
      </c>
    </row>
    <row r="1530" spans="1:4" x14ac:dyDescent="0.25">
      <c r="A1530" s="6">
        <f>'raw Data'!R1529</f>
        <v>0.33577931538416877</v>
      </c>
      <c r="B1530" s="6">
        <f>'raw Data'!S1529</f>
        <v>3.910043907271807</v>
      </c>
      <c r="C1530" s="6">
        <f>'raw Data'!AK1529</f>
        <v>-0.48755702348957725</v>
      </c>
      <c r="D1530" s="6">
        <f>'raw Data'!AL1529</f>
        <v>3.1477762455572726</v>
      </c>
    </row>
    <row r="1531" spans="1:4" x14ac:dyDescent="0.25">
      <c r="A1531" s="6">
        <f>'raw Data'!R1530</f>
        <v>0.33615150238704095</v>
      </c>
      <c r="B1531" s="6">
        <f>'raw Data'!S1530</f>
        <v>3.9100174770411389</v>
      </c>
      <c r="C1531" s="6">
        <f>'raw Data'!AK1530</f>
        <v>-0.48809403856969441</v>
      </c>
      <c r="D1531" s="6">
        <f>'raw Data'!AL1530</f>
        <v>3.1397538115699195</v>
      </c>
    </row>
    <row r="1532" spans="1:4" x14ac:dyDescent="0.25">
      <c r="A1532" s="6">
        <f>'raw Data'!R1531</f>
        <v>0.33598874940791357</v>
      </c>
      <c r="B1532" s="6">
        <f>'raw Data'!S1531</f>
        <v>3.9095641519439663</v>
      </c>
      <c r="C1532" s="6">
        <f>'raw Data'!AK1531</f>
        <v>-0.4884498959258054</v>
      </c>
      <c r="D1532" s="6">
        <f>'raw Data'!AL1531</f>
        <v>3.1364875185144498</v>
      </c>
    </row>
    <row r="1533" spans="1:4" x14ac:dyDescent="0.25">
      <c r="A1533" s="6">
        <f>'raw Data'!R1532</f>
        <v>0.33637595199450915</v>
      </c>
      <c r="B1533" s="6">
        <f>'raw Data'!S1532</f>
        <v>3.9110945785266988</v>
      </c>
      <c r="C1533" s="6">
        <f>'raw Data'!AK1532</f>
        <v>-0.48633899097258348</v>
      </c>
      <c r="D1533" s="6">
        <f>'raw Data'!AL1532</f>
        <v>3.1335764032852103</v>
      </c>
    </row>
    <row r="1534" spans="1:4" x14ac:dyDescent="0.25">
      <c r="A1534" s="6">
        <f>'raw Data'!R1533</f>
        <v>0.33828685360666255</v>
      </c>
      <c r="B1534" s="6">
        <f>'raw Data'!S1533</f>
        <v>3.9094076730740417</v>
      </c>
      <c r="C1534" s="6">
        <f>'raw Data'!AK1533</f>
        <v>-0.48538371007579739</v>
      </c>
      <c r="D1534" s="6">
        <f>'raw Data'!AL1533</f>
        <v>3.1333467105487598</v>
      </c>
    </row>
    <row r="1535" spans="1:4" x14ac:dyDescent="0.25">
      <c r="A1535" s="6">
        <f>'raw Data'!R1534</f>
        <v>0.33828828832766394</v>
      </c>
      <c r="B1535" s="6">
        <f>'raw Data'!S1534</f>
        <v>3.9113338228717165</v>
      </c>
      <c r="C1535" s="6">
        <f>'raw Data'!AK1534</f>
        <v>-0.48836154416212874</v>
      </c>
      <c r="D1535" s="6">
        <f>'raw Data'!AL1534</f>
        <v>3.1332115265567557</v>
      </c>
    </row>
    <row r="1536" spans="1:4" x14ac:dyDescent="0.25">
      <c r="A1536" s="6">
        <f>'raw Data'!R1535</f>
        <v>0.33724452303431757</v>
      </c>
      <c r="B1536" s="6">
        <f>'raw Data'!S1535</f>
        <v>3.9107165786626448</v>
      </c>
      <c r="C1536" s="6">
        <f>'raw Data'!AK1535</f>
        <v>-0.48838402455111263</v>
      </c>
      <c r="D1536" s="6">
        <f>'raw Data'!AL1535</f>
        <v>3.1361589882187979</v>
      </c>
    </row>
    <row r="1537" spans="1:4" x14ac:dyDescent="0.25">
      <c r="A1537" s="6">
        <f>'raw Data'!R1536</f>
        <v>0.33837248491140365</v>
      </c>
      <c r="B1537" s="6">
        <f>'raw Data'!S1536</f>
        <v>3.910363793660224</v>
      </c>
      <c r="C1537" s="6">
        <f>'raw Data'!AK1536</f>
        <v>-0.48845998055014417</v>
      </c>
      <c r="D1537" s="6">
        <f>'raw Data'!AL1536</f>
        <v>3.1381442165280191</v>
      </c>
    </row>
    <row r="1538" spans="1:4" x14ac:dyDescent="0.25">
      <c r="A1538" s="6">
        <f>'raw Data'!R1537</f>
        <v>0.33814399889123398</v>
      </c>
      <c r="B1538" s="6">
        <f>'raw Data'!S1537</f>
        <v>3.9100598715022654</v>
      </c>
      <c r="C1538" s="6">
        <f>'raw Data'!AK1537</f>
        <v>-0.48897433872430573</v>
      </c>
      <c r="D1538" s="6">
        <f>'raw Data'!AL1537</f>
        <v>3.1370128091349785</v>
      </c>
    </row>
    <row r="1539" spans="1:4" x14ac:dyDescent="0.25">
      <c r="A1539" s="6">
        <f>'raw Data'!R1538</f>
        <v>0.33754321182149233</v>
      </c>
      <c r="B1539" s="6">
        <f>'raw Data'!S1538</f>
        <v>3.9101997250027551</v>
      </c>
      <c r="C1539" s="6">
        <f>'raw Data'!AK1538</f>
        <v>-0.4896084423524153</v>
      </c>
      <c r="D1539" s="6">
        <f>'raw Data'!AL1538</f>
        <v>3.1369672103404733</v>
      </c>
    </row>
    <row r="1540" spans="1:4" x14ac:dyDescent="0.25">
      <c r="A1540" s="6">
        <f>'raw Data'!R1539</f>
        <v>0.33737700539308513</v>
      </c>
      <c r="B1540" s="6">
        <f>'raw Data'!S1539</f>
        <v>3.9101832013743181</v>
      </c>
      <c r="C1540" s="6">
        <f>'raw Data'!AK1539</f>
        <v>-0.49330847377258635</v>
      </c>
      <c r="D1540" s="6">
        <f>'raw Data'!AL1539</f>
        <v>3.1381080010932596</v>
      </c>
    </row>
    <row r="1541" spans="1:4" x14ac:dyDescent="0.25">
      <c r="A1541" s="6">
        <f>'raw Data'!R1540</f>
        <v>0.33823950665880109</v>
      </c>
      <c r="B1541" s="6">
        <f>'raw Data'!S1540</f>
        <v>3.9085527005484377</v>
      </c>
      <c r="C1541" s="6">
        <f>'raw Data'!AK1540</f>
        <v>-0.49283323301209597</v>
      </c>
      <c r="D1541" s="6">
        <f>'raw Data'!AL1540</f>
        <v>3.1381586579000254</v>
      </c>
    </row>
    <row r="1542" spans="1:4" x14ac:dyDescent="0.25">
      <c r="A1542" s="6">
        <f>'raw Data'!R1541</f>
        <v>0.33695939306303557</v>
      </c>
      <c r="B1542" s="6">
        <f>'raw Data'!S1541</f>
        <v>3.9093933550700508</v>
      </c>
      <c r="C1542" s="6">
        <f>'raw Data'!AK1541</f>
        <v>-0.49516959713822672</v>
      </c>
      <c r="D1542" s="6">
        <f>'raw Data'!AL1541</f>
        <v>3.1343327439681596</v>
      </c>
    </row>
    <row r="1543" spans="1:4" x14ac:dyDescent="0.25">
      <c r="A1543" s="6">
        <f>'raw Data'!R1542</f>
        <v>0.33721148946862123</v>
      </c>
      <c r="B1543" s="6">
        <f>'raw Data'!S1542</f>
        <v>3.9083089102769737</v>
      </c>
      <c r="C1543" s="6">
        <f>'raw Data'!AK1542</f>
        <v>-0.49498379448162677</v>
      </c>
      <c r="D1543" s="6">
        <f>'raw Data'!AL1542</f>
        <v>3.1330067622413726</v>
      </c>
    </row>
    <row r="1544" spans="1:4" x14ac:dyDescent="0.25">
      <c r="A1544" s="6">
        <f>'raw Data'!R1543</f>
        <v>0.33715197243719452</v>
      </c>
      <c r="B1544" s="6">
        <f>'raw Data'!S1543</f>
        <v>3.9070702972872695</v>
      </c>
      <c r="C1544" s="6">
        <f>'raw Data'!AK1543</f>
        <v>-0.49524290322166303</v>
      </c>
      <c r="D1544" s="6">
        <f>'raw Data'!AL1543</f>
        <v>3.1266660504305257</v>
      </c>
    </row>
    <row r="1545" spans="1:4" x14ac:dyDescent="0.25">
      <c r="A1545" s="6">
        <f>'raw Data'!R1544</f>
        <v>0.33869557617682777</v>
      </c>
      <c r="B1545" s="6">
        <f>'raw Data'!S1544</f>
        <v>3.9077747802563123</v>
      </c>
      <c r="C1545" s="6">
        <f>'raw Data'!AK1544</f>
        <v>-0.49659849690687552</v>
      </c>
      <c r="D1545" s="6">
        <f>'raw Data'!AL1544</f>
        <v>3.1283610737470608</v>
      </c>
    </row>
    <row r="1546" spans="1:4" x14ac:dyDescent="0.25">
      <c r="A1546" s="6">
        <f>'raw Data'!R1545</f>
        <v>0.33890072617746447</v>
      </c>
      <c r="B1546" s="6">
        <f>'raw Data'!S1545</f>
        <v>3.9083982546291467</v>
      </c>
      <c r="C1546" s="6">
        <f>'raw Data'!AK1545</f>
        <v>-0.49711621944500944</v>
      </c>
      <c r="D1546" s="6">
        <f>'raw Data'!AL1545</f>
        <v>3.1256724245708605</v>
      </c>
    </row>
    <row r="1547" spans="1:4" x14ac:dyDescent="0.25">
      <c r="A1547" s="6">
        <f>'raw Data'!R1546</f>
        <v>0.33789590511302536</v>
      </c>
      <c r="B1547" s="6">
        <f>'raw Data'!S1546</f>
        <v>3.9071177981300158</v>
      </c>
      <c r="C1547" s="6">
        <f>'raw Data'!AK1546</f>
        <v>-0.49732192737407688</v>
      </c>
      <c r="D1547" s="6">
        <f>'raw Data'!AL1546</f>
        <v>3.1252312836953342</v>
      </c>
    </row>
    <row r="1548" spans="1:4" x14ac:dyDescent="0.25">
      <c r="A1548" s="6">
        <f>'raw Data'!R1547</f>
        <v>0.33859643662913841</v>
      </c>
      <c r="B1548" s="6">
        <f>'raw Data'!S1547</f>
        <v>3.9081709838826777</v>
      </c>
      <c r="C1548" s="6">
        <f>'raw Data'!AK1547</f>
        <v>-0.4989757542883283</v>
      </c>
      <c r="D1548" s="6">
        <f>'raw Data'!AL1547</f>
        <v>3.1208113990966098</v>
      </c>
    </row>
    <row r="1549" spans="1:4" x14ac:dyDescent="0.25">
      <c r="A1549" s="6">
        <f>'raw Data'!R1548</f>
        <v>0.33590965501707587</v>
      </c>
      <c r="B1549" s="6">
        <f>'raw Data'!S1548</f>
        <v>3.9078471063881404</v>
      </c>
      <c r="C1549" s="6">
        <f>'raw Data'!AK1548</f>
        <v>-0.49791829013922007</v>
      </c>
      <c r="D1549" s="6">
        <f>'raw Data'!AL1548</f>
        <v>3.1213280412234377</v>
      </c>
    </row>
    <row r="1550" spans="1:4" x14ac:dyDescent="0.25">
      <c r="A1550" s="6">
        <f>'raw Data'!R1549</f>
        <v>0.33634351863596157</v>
      </c>
      <c r="B1550" s="6">
        <f>'raw Data'!S1549</f>
        <v>3.9083144186449288</v>
      </c>
      <c r="C1550" s="6">
        <f>'raw Data'!AK1549</f>
        <v>-0.49914500000452483</v>
      </c>
      <c r="D1550" s="6">
        <f>'raw Data'!AL1549</f>
        <v>3.1230973136588993</v>
      </c>
    </row>
    <row r="1551" spans="1:4" x14ac:dyDescent="0.25">
      <c r="A1551" s="6">
        <f>'raw Data'!R1550</f>
        <v>0.33814624096216161</v>
      </c>
      <c r="B1551" s="6">
        <f>'raw Data'!S1550</f>
        <v>3.9061077265174804</v>
      </c>
      <c r="C1551" s="6">
        <f>'raw Data'!AK1550</f>
        <v>-0.47754422493502729</v>
      </c>
      <c r="D1551" s="6">
        <f>'raw Data'!AL1550</f>
        <v>3.1221284674278227</v>
      </c>
    </row>
    <row r="1552" spans="1:4" x14ac:dyDescent="0.25">
      <c r="A1552" s="6">
        <f>'raw Data'!R1551</f>
        <v>0.33758834843040797</v>
      </c>
      <c r="B1552" s="6">
        <f>'raw Data'!S1551</f>
        <v>3.9072895473295111</v>
      </c>
      <c r="C1552" s="6">
        <f>'raw Data'!AK1551</f>
        <v>-0.47658660758997712</v>
      </c>
      <c r="D1552" s="6">
        <f>'raw Data'!AL1551</f>
        <v>3.1202658779921282</v>
      </c>
    </row>
    <row r="1553" spans="1:4" x14ac:dyDescent="0.25">
      <c r="A1553" s="6">
        <f>'raw Data'!R1552</f>
        <v>0.33811467214060342</v>
      </c>
      <c r="B1553" s="6">
        <f>'raw Data'!S1552</f>
        <v>3.9058506330619807</v>
      </c>
      <c r="C1553" s="6">
        <f>'raw Data'!AK1552</f>
        <v>-0.48054953033345132</v>
      </c>
      <c r="D1553" s="6">
        <f>'raw Data'!AL1552</f>
        <v>3.1369982399900898</v>
      </c>
    </row>
    <row r="1554" spans="1:4" x14ac:dyDescent="0.25">
      <c r="A1554" s="6">
        <f>'raw Data'!R1553</f>
        <v>0.33568141465354345</v>
      </c>
      <c r="B1554" s="6">
        <f>'raw Data'!S1553</f>
        <v>3.9051956826881278</v>
      </c>
      <c r="C1554" s="6">
        <f>'raw Data'!AK1553</f>
        <v>-0.48173516252953902</v>
      </c>
      <c r="D1554" s="6">
        <f>'raw Data'!AL1553</f>
        <v>3.1371122295410885</v>
      </c>
    </row>
    <row r="1555" spans="1:4" x14ac:dyDescent="0.25">
      <c r="A1555" s="6">
        <f>'raw Data'!R1554</f>
        <v>0.33531354948353281</v>
      </c>
      <c r="B1555" s="6">
        <f>'raw Data'!S1554</f>
        <v>3.9045580200775283</v>
      </c>
      <c r="C1555" s="6">
        <f>'raw Data'!AK1554</f>
        <v>-0.48531416671829908</v>
      </c>
      <c r="D1555" s="6">
        <f>'raw Data'!AL1554</f>
        <v>3.1466751854638755</v>
      </c>
    </row>
    <row r="1556" spans="1:4" x14ac:dyDescent="0.25">
      <c r="A1556" s="6">
        <f>'raw Data'!R1555</f>
        <v>0.33442214505232465</v>
      </c>
      <c r="B1556" s="6">
        <f>'raw Data'!S1555</f>
        <v>3.9052654033020207</v>
      </c>
      <c r="C1556" s="6">
        <f>'raw Data'!AK1555</f>
        <v>-0.48657426001970439</v>
      </c>
      <c r="D1556" s="6">
        <f>'raw Data'!AL1555</f>
        <v>3.1563426197184041</v>
      </c>
    </row>
    <row r="1557" spans="1:4" x14ac:dyDescent="0.25">
      <c r="A1557" s="6">
        <f>'raw Data'!R1556</f>
        <v>0.33587648743923398</v>
      </c>
      <c r="B1557" s="6">
        <f>'raw Data'!S1556</f>
        <v>3.9041493194818648</v>
      </c>
      <c r="C1557" s="6">
        <f>'raw Data'!AK1556</f>
        <v>-0.4877553193384806</v>
      </c>
      <c r="D1557" s="6">
        <f>'raw Data'!AL1556</f>
        <v>3.1556597330877825</v>
      </c>
    </row>
    <row r="1558" spans="1:4" x14ac:dyDescent="0.25">
      <c r="A1558" s="6">
        <f>'raw Data'!R1557</f>
        <v>0.33713392811252246</v>
      </c>
      <c r="B1558" s="6">
        <f>'raw Data'!S1557</f>
        <v>3.9049067968397839</v>
      </c>
      <c r="C1558" s="6">
        <f>'raw Data'!AK1557</f>
        <v>-0.48697299569025793</v>
      </c>
      <c r="D1558" s="6">
        <f>'raw Data'!AL1557</f>
        <v>3.1555133395476034</v>
      </c>
    </row>
    <row r="1559" spans="1:4" x14ac:dyDescent="0.25">
      <c r="A1559" s="6">
        <f>'raw Data'!R1558</f>
        <v>0.33440927248894642</v>
      </c>
      <c r="B1559" s="6">
        <f>'raw Data'!S1558</f>
        <v>3.9050800254623925</v>
      </c>
      <c r="C1559" s="6">
        <f>'raw Data'!AK1558</f>
        <v>-0.48935301171794754</v>
      </c>
      <c r="D1559" s="6">
        <f>'raw Data'!AL1558</f>
        <v>3.1563253841503096</v>
      </c>
    </row>
    <row r="1560" spans="1:4" x14ac:dyDescent="0.25">
      <c r="A1560" s="6">
        <f>'raw Data'!R1559</f>
        <v>0.33489057560931162</v>
      </c>
      <c r="B1560" s="6">
        <f>'raw Data'!S1559</f>
        <v>3.9049095604135573</v>
      </c>
      <c r="C1560" s="6">
        <f>'raw Data'!AK1559</f>
        <v>-0.48941746521574364</v>
      </c>
      <c r="D1560" s="6">
        <f>'raw Data'!AL1559</f>
        <v>3.1559128418223135</v>
      </c>
    </row>
    <row r="1561" spans="1:4" x14ac:dyDescent="0.25">
      <c r="A1561" s="6">
        <f>'raw Data'!R1560</f>
        <v>0.33152587761271529</v>
      </c>
      <c r="B1561" s="6">
        <f>'raw Data'!S1560</f>
        <v>3.9051099140210614</v>
      </c>
      <c r="C1561" s="6">
        <f>'raw Data'!AK1560</f>
        <v>-0.49005333266214535</v>
      </c>
      <c r="D1561" s="6">
        <f>'raw Data'!AL1560</f>
        <v>3.1522185711203035</v>
      </c>
    </row>
    <row r="1562" spans="1:4" x14ac:dyDescent="0.25">
      <c r="A1562" s="6">
        <f>'raw Data'!R1561</f>
        <v>0.33104602287830676</v>
      </c>
      <c r="B1562" s="6">
        <f>'raw Data'!S1561</f>
        <v>3.9051586072844175</v>
      </c>
      <c r="C1562" s="6">
        <f>'raw Data'!AK1561</f>
        <v>-0.49050945338882906</v>
      </c>
      <c r="D1562" s="6">
        <f>'raw Data'!AL1561</f>
        <v>3.1508742120916775</v>
      </c>
    </row>
    <row r="1563" spans="1:4" x14ac:dyDescent="0.25">
      <c r="A1563" s="6">
        <f>'raw Data'!R1562</f>
        <v>0.33175055540436021</v>
      </c>
      <c r="B1563" s="6">
        <f>'raw Data'!S1562</f>
        <v>3.9053279308640469</v>
      </c>
      <c r="C1563" s="6">
        <f>'raw Data'!AK1562</f>
        <v>-0.49004249062456318</v>
      </c>
      <c r="D1563" s="6">
        <f>'raw Data'!AL1562</f>
        <v>3.1511121960739694</v>
      </c>
    </row>
    <row r="1564" spans="1:4" x14ac:dyDescent="0.25">
      <c r="A1564" s="6">
        <f>'raw Data'!R1563</f>
        <v>0.32747002997804914</v>
      </c>
      <c r="B1564" s="6">
        <f>'raw Data'!S1563</f>
        <v>3.9031866999333897</v>
      </c>
      <c r="C1564" s="6">
        <f>'raw Data'!AK1563</f>
        <v>-0.48742373900853708</v>
      </c>
      <c r="D1564" s="6">
        <f>'raw Data'!AL1563</f>
        <v>3.1483725046663453</v>
      </c>
    </row>
    <row r="1565" spans="1:4" x14ac:dyDescent="0.25">
      <c r="A1565" s="6">
        <f>'raw Data'!R1564</f>
        <v>0.32877374746911081</v>
      </c>
      <c r="B1565" s="6">
        <f>'raw Data'!S1564</f>
        <v>3.9039521046679226</v>
      </c>
      <c r="C1565" s="6">
        <f>'raw Data'!AK1564</f>
        <v>-0.48825062980542827</v>
      </c>
      <c r="D1565" s="6">
        <f>'raw Data'!AL1564</f>
        <v>3.1487779469307005</v>
      </c>
    </row>
    <row r="1566" spans="1:4" x14ac:dyDescent="0.25">
      <c r="A1566" s="6">
        <f>'raw Data'!R1565</f>
        <v>0.32899225634873663</v>
      </c>
      <c r="B1566" s="6">
        <f>'raw Data'!S1565</f>
        <v>3.903961503813437</v>
      </c>
      <c r="C1566" s="6">
        <f>'raw Data'!AK1565</f>
        <v>-0.48933902882069746</v>
      </c>
      <c r="D1566" s="6">
        <f>'raw Data'!AL1565</f>
        <v>3.145243161712715</v>
      </c>
    </row>
    <row r="1567" spans="1:4" x14ac:dyDescent="0.25">
      <c r="A1567" s="6">
        <f>'raw Data'!R1566</f>
        <v>0.32879348221243493</v>
      </c>
      <c r="B1567" s="6">
        <f>'raw Data'!S1566</f>
        <v>3.9046726379444849</v>
      </c>
      <c r="C1567" s="6">
        <f>'raw Data'!AK1566</f>
        <v>-0.4901916021163541</v>
      </c>
      <c r="D1567" s="6">
        <f>'raw Data'!AL1566</f>
        <v>3.1464720581568653</v>
      </c>
    </row>
    <row r="1568" spans="1:4" x14ac:dyDescent="0.25">
      <c r="A1568" s="6">
        <f>'raw Data'!R1567</f>
        <v>0.32838820817563635</v>
      </c>
      <c r="B1568" s="6">
        <f>'raw Data'!S1567</f>
        <v>3.9057726400271253</v>
      </c>
      <c r="C1568" s="6">
        <f>'raw Data'!AK1567</f>
        <v>-0.48908681463062731</v>
      </c>
      <c r="D1568" s="6">
        <f>'raw Data'!AL1567</f>
        <v>3.1441124740026485</v>
      </c>
    </row>
    <row r="1569" spans="1:4" x14ac:dyDescent="0.25">
      <c r="A1569" s="6">
        <f>'raw Data'!R1568</f>
        <v>0.3275513355405773</v>
      </c>
      <c r="B1569" s="6">
        <f>'raw Data'!S1568</f>
        <v>3.9048232025526874</v>
      </c>
      <c r="C1569" s="6">
        <f>'raw Data'!AK1568</f>
        <v>-0.48894638371298876</v>
      </c>
      <c r="D1569" s="6">
        <f>'raw Data'!AL1568</f>
        <v>3.1462513693159124</v>
      </c>
    </row>
    <row r="1570" spans="1:4" x14ac:dyDescent="0.25">
      <c r="A1570" s="6">
        <f>'raw Data'!R1569</f>
        <v>0.328860197245262</v>
      </c>
      <c r="B1570" s="6">
        <f>'raw Data'!S1569</f>
        <v>3.9054971960797071</v>
      </c>
      <c r="C1570" s="6">
        <f>'raw Data'!AK1569</f>
        <v>-0.48903247283954066</v>
      </c>
      <c r="D1570" s="6">
        <f>'raw Data'!AL1569</f>
        <v>3.1454763139353692</v>
      </c>
    </row>
    <row r="1571" spans="1:4" x14ac:dyDescent="0.25">
      <c r="A1571" s="6">
        <f>'raw Data'!R1570</f>
        <v>0.3294616988455405</v>
      </c>
      <c r="B1571" s="6">
        <f>'raw Data'!S1570</f>
        <v>3.9055929092779706</v>
      </c>
      <c r="C1571" s="6">
        <f>'raw Data'!AK1570</f>
        <v>-0.48847395116106784</v>
      </c>
      <c r="D1571" s="6">
        <f>'raw Data'!AL1570</f>
        <v>3.1496619181612022</v>
      </c>
    </row>
    <row r="1572" spans="1:4" x14ac:dyDescent="0.25">
      <c r="A1572" s="6">
        <f>'raw Data'!R1571</f>
        <v>0.3292994819766118</v>
      </c>
      <c r="B1572" s="6">
        <f>'raw Data'!S1571</f>
        <v>3.9051126770335638</v>
      </c>
      <c r="C1572" s="6">
        <f>'raw Data'!AK1571</f>
        <v>-0.48859571653710399</v>
      </c>
      <c r="D1572" s="6">
        <f>'raw Data'!AL1571</f>
        <v>3.1503224636528517</v>
      </c>
    </row>
    <row r="1573" spans="1:4" x14ac:dyDescent="0.25">
      <c r="A1573" s="6">
        <f>'raw Data'!R1572</f>
        <v>0.32886173607410013</v>
      </c>
      <c r="B1573" s="6">
        <f>'raw Data'!S1572</f>
        <v>3.9047711643288778</v>
      </c>
      <c r="C1573" s="6">
        <f>'raw Data'!AK1572</f>
        <v>-0.4889502714492357</v>
      </c>
      <c r="D1573" s="6">
        <f>'raw Data'!AL1572</f>
        <v>3.1504113520367807</v>
      </c>
    </row>
    <row r="1574" spans="1:4" x14ac:dyDescent="0.25">
      <c r="A1574" s="6">
        <f>'raw Data'!R1573</f>
        <v>0.32854686047180465</v>
      </c>
      <c r="B1574" s="6">
        <f>'raw Data'!S1573</f>
        <v>3.9075048666384982</v>
      </c>
      <c r="C1574" s="6">
        <f>'raw Data'!AK1573</f>
        <v>-0.4889129683175501</v>
      </c>
      <c r="D1574" s="6">
        <f>'raw Data'!AL1573</f>
        <v>3.1488116897306333</v>
      </c>
    </row>
    <row r="1575" spans="1:4" x14ac:dyDescent="0.25">
      <c r="A1575" s="6">
        <f>'raw Data'!R1574</f>
        <v>0.32842081001722667</v>
      </c>
      <c r="B1575" s="6">
        <f>'raw Data'!S1574</f>
        <v>3.907301138522564</v>
      </c>
      <c r="C1575" s="6">
        <f>'raw Data'!AK1574</f>
        <v>-0.48753141892016799</v>
      </c>
      <c r="D1575" s="6">
        <f>'raw Data'!AL1574</f>
        <v>3.1494031578654877</v>
      </c>
    </row>
    <row r="1576" spans="1:4" x14ac:dyDescent="0.25">
      <c r="A1576" s="6">
        <f>'raw Data'!R1575</f>
        <v>0.33016590165031473</v>
      </c>
      <c r="B1576" s="6">
        <f>'raw Data'!S1575</f>
        <v>3.9073624124948489</v>
      </c>
      <c r="C1576" s="6">
        <f>'raw Data'!AK1575</f>
        <v>-0.48735017210518156</v>
      </c>
      <c r="D1576" s="6">
        <f>'raw Data'!AL1575</f>
        <v>3.1488178446462731</v>
      </c>
    </row>
    <row r="1577" spans="1:4" x14ac:dyDescent="0.25">
      <c r="A1577" s="6">
        <f>'raw Data'!R1576</f>
        <v>0.33152055117065465</v>
      </c>
      <c r="B1577" s="6">
        <f>'raw Data'!S1576</f>
        <v>3.9076721339473588</v>
      </c>
      <c r="C1577" s="6">
        <f>'raw Data'!AK1576</f>
        <v>-0.48702944298007539</v>
      </c>
      <c r="D1577" s="6">
        <f>'raw Data'!AL1576</f>
        <v>3.1466823448385037</v>
      </c>
    </row>
    <row r="1578" spans="1:4" x14ac:dyDescent="0.25">
      <c r="A1578" s="6">
        <f>'raw Data'!R1577</f>
        <v>0.33185118818608372</v>
      </c>
      <c r="B1578" s="6">
        <f>'raw Data'!S1577</f>
        <v>3.9074502112265952</v>
      </c>
      <c r="C1578" s="6">
        <f>'raw Data'!AK1577</f>
        <v>-0.48642023933150358</v>
      </c>
      <c r="D1578" s="6">
        <f>'raw Data'!AL1577</f>
        <v>3.1480467565316417</v>
      </c>
    </row>
    <row r="1579" spans="1:4" x14ac:dyDescent="0.25">
      <c r="A1579" s="6">
        <f>'raw Data'!R1578</f>
        <v>0.33016590165031473</v>
      </c>
      <c r="B1579" s="6">
        <f>'raw Data'!S1578</f>
        <v>3.9090742529670592</v>
      </c>
      <c r="C1579" s="6">
        <f>'raw Data'!AK1578</f>
        <v>-0.48697918533572931</v>
      </c>
      <c r="D1579" s="6">
        <f>'raw Data'!AL1578</f>
        <v>3.1478090319960415</v>
      </c>
    </row>
    <row r="1580" spans="1:4" x14ac:dyDescent="0.25">
      <c r="A1580" s="6">
        <f>'raw Data'!R1579</f>
        <v>0.33089309642989434</v>
      </c>
      <c r="B1580" s="6">
        <f>'raw Data'!S1579</f>
        <v>3.9080264324813432</v>
      </c>
      <c r="C1580" s="6">
        <f>'raw Data'!AK1579</f>
        <v>-0.48801265410899503</v>
      </c>
      <c r="D1580" s="6">
        <f>'raw Data'!AL1579</f>
        <v>3.1500801203705389</v>
      </c>
    </row>
    <row r="1581" spans="1:4" x14ac:dyDescent="0.25">
      <c r="A1581" s="6">
        <f>'raw Data'!R1580</f>
        <v>0.33168556741944233</v>
      </c>
      <c r="B1581" s="6">
        <f>'raw Data'!S1580</f>
        <v>3.909128287058163</v>
      </c>
      <c r="C1581" s="6">
        <f>'raw Data'!AK1580</f>
        <v>-0.48871592349865678</v>
      </c>
      <c r="D1581" s="6">
        <f>'raw Data'!AL1580</f>
        <v>3.1487410153951232</v>
      </c>
    </row>
    <row r="1582" spans="1:4" x14ac:dyDescent="0.25">
      <c r="A1582" s="6">
        <f>'raw Data'!R1581</f>
        <v>0.33114519126386799</v>
      </c>
      <c r="B1582" s="6">
        <f>'raw Data'!S1581</f>
        <v>3.9083635187777523</v>
      </c>
      <c r="C1582" s="6">
        <f>'raw Data'!AK1581</f>
        <v>-0.48655486762050848</v>
      </c>
      <c r="D1582" s="6">
        <f>'raw Data'!AL1581</f>
        <v>3.1502836136556636</v>
      </c>
    </row>
    <row r="1583" spans="1:4" x14ac:dyDescent="0.25">
      <c r="A1583" s="6">
        <f>'raw Data'!R1582</f>
        <v>0.33148498064377541</v>
      </c>
      <c r="B1583" s="6">
        <f>'raw Data'!S1582</f>
        <v>3.9096633214315815</v>
      </c>
      <c r="C1583" s="6">
        <f>'raw Data'!AK1582</f>
        <v>-0.48923578367760678</v>
      </c>
      <c r="D1583" s="6">
        <f>'raw Data'!AL1582</f>
        <v>3.1493592190772648</v>
      </c>
    </row>
    <row r="1584" spans="1:4" x14ac:dyDescent="0.25">
      <c r="A1584" s="6">
        <f>'raw Data'!R1583</f>
        <v>0.33070680710667916</v>
      </c>
      <c r="B1584" s="6">
        <f>'raw Data'!S1583</f>
        <v>3.9087435042548639</v>
      </c>
      <c r="C1584" s="6">
        <f>'raw Data'!AK1583</f>
        <v>-0.48835460587252527</v>
      </c>
      <c r="D1584" s="6">
        <f>'raw Data'!AL1583</f>
        <v>3.1481174799487368</v>
      </c>
    </row>
    <row r="1585" spans="1:4" x14ac:dyDescent="0.25">
      <c r="A1585" s="6">
        <f>'raw Data'!R1584</f>
        <v>0.33092489404961056</v>
      </c>
      <c r="B1585" s="6">
        <f>'raw Data'!S1584</f>
        <v>3.9095917180852</v>
      </c>
      <c r="C1585" s="6">
        <f>'raw Data'!AK1584</f>
        <v>-0.48975823025275095</v>
      </c>
      <c r="D1585" s="6">
        <f>'raw Data'!AL1584</f>
        <v>3.1494840001918467</v>
      </c>
    </row>
    <row r="1586" spans="1:4" x14ac:dyDescent="0.25">
      <c r="A1586" s="6">
        <f>'raw Data'!R1585</f>
        <v>0.32993327205285888</v>
      </c>
      <c r="B1586" s="6">
        <f>'raw Data'!S1585</f>
        <v>3.9086227204117447</v>
      </c>
      <c r="C1586" s="6">
        <f>'raw Data'!AK1585</f>
        <v>-0.49170371177756866</v>
      </c>
      <c r="D1586" s="6">
        <f>'raw Data'!AL1585</f>
        <v>3.1489047787832543</v>
      </c>
    </row>
    <row r="1587" spans="1:4" x14ac:dyDescent="0.25">
      <c r="A1587" s="6">
        <f>'raw Data'!R1586</f>
        <v>0.32961565839229523</v>
      </c>
      <c r="B1587" s="6">
        <f>'raw Data'!S1586</f>
        <v>3.9102999250588031</v>
      </c>
      <c r="C1587" s="6">
        <f>'raw Data'!AK1586</f>
        <v>-0.49183292633517944</v>
      </c>
      <c r="D1587" s="6">
        <f>'raw Data'!AL1586</f>
        <v>3.1486018503924065</v>
      </c>
    </row>
    <row r="1588" spans="1:4" x14ac:dyDescent="0.25">
      <c r="A1588" s="6">
        <f>'raw Data'!R1587</f>
        <v>0.32786425947837267</v>
      </c>
      <c r="B1588" s="6">
        <f>'raw Data'!S1587</f>
        <v>3.9090577403239126</v>
      </c>
      <c r="C1588" s="6">
        <f>'raw Data'!AK1587</f>
        <v>-0.49191768604308306</v>
      </c>
      <c r="D1588" s="6">
        <f>'raw Data'!AL1587</f>
        <v>3.1440323006051947</v>
      </c>
    </row>
    <row r="1589" spans="1:4" x14ac:dyDescent="0.25">
      <c r="A1589" s="6">
        <f>'raw Data'!R1588</f>
        <v>0.33316579422724346</v>
      </c>
      <c r="B1589" s="6">
        <f>'raw Data'!S1588</f>
        <v>3.9100703368039356</v>
      </c>
      <c r="C1589" s="6">
        <f>'raw Data'!AK1588</f>
        <v>-0.49270165922400644</v>
      </c>
      <c r="D1589" s="6">
        <f>'raw Data'!AL1588</f>
        <v>3.1431761648564818</v>
      </c>
    </row>
    <row r="1590" spans="1:4" x14ac:dyDescent="0.25">
      <c r="A1590" s="6">
        <f>'raw Data'!R1589</f>
        <v>0.33380020187456755</v>
      </c>
      <c r="B1590" s="6">
        <f>'raw Data'!S1589</f>
        <v>3.9094986053634955</v>
      </c>
      <c r="C1590" s="6">
        <f>'raw Data'!AK1589</f>
        <v>-0.49289791122037607</v>
      </c>
      <c r="D1590" s="6">
        <f>'raw Data'!AL1589</f>
        <v>3.1433140976477745</v>
      </c>
    </row>
    <row r="1591" spans="1:4" x14ac:dyDescent="0.25">
      <c r="A1591" s="6">
        <f>'raw Data'!R1590</f>
        <v>0.32867352879405104</v>
      </c>
      <c r="B1591" s="6">
        <f>'raw Data'!S1590</f>
        <v>3.909664977623454</v>
      </c>
      <c r="C1591" s="6">
        <f>'raw Data'!AK1590</f>
        <v>-0.49206243472772676</v>
      </c>
      <c r="D1591" s="6">
        <f>'raw Data'!AL1590</f>
        <v>3.1433347638229878</v>
      </c>
    </row>
    <row r="1592" spans="1:4" x14ac:dyDescent="0.25">
      <c r="A1592" s="6">
        <f>'raw Data'!R1591</f>
        <v>0.32852331777172911</v>
      </c>
      <c r="B1592" s="6">
        <f>'raw Data'!S1591</f>
        <v>3.9095261437326934</v>
      </c>
      <c r="C1592" s="6">
        <f>'raw Data'!AK1591</f>
        <v>-0.49137935655369419</v>
      </c>
      <c r="D1592" s="6">
        <f>'raw Data'!AL1591</f>
        <v>3.1412659185575129</v>
      </c>
    </row>
    <row r="1593" spans="1:4" x14ac:dyDescent="0.25">
      <c r="A1593" s="6">
        <f>'raw Data'!R1592</f>
        <v>0.32889133543855797</v>
      </c>
      <c r="B1593" s="6">
        <f>'raw Data'!S1592</f>
        <v>3.9096853544739734</v>
      </c>
      <c r="C1593" s="6">
        <f>'raw Data'!AK1592</f>
        <v>-0.49056072320449678</v>
      </c>
      <c r="D1593" s="6">
        <f>'raw Data'!AL1592</f>
        <v>3.1453920589507209</v>
      </c>
    </row>
    <row r="1594" spans="1:4" x14ac:dyDescent="0.25">
      <c r="A1594" s="6">
        <f>'raw Data'!R1593</f>
        <v>0.32794553299546908</v>
      </c>
      <c r="B1594" s="6">
        <f>'raw Data'!S1593</f>
        <v>3.9091900113683309</v>
      </c>
      <c r="C1594" s="6">
        <f>'raw Data'!AK1593</f>
        <v>-0.49345890994479202</v>
      </c>
      <c r="D1594" s="6">
        <f>'raw Data'!AL1593</f>
        <v>3.145861326211846</v>
      </c>
    </row>
    <row r="1595" spans="1:4" x14ac:dyDescent="0.25">
      <c r="A1595" s="6">
        <f>'raw Data'!R1594</f>
        <v>0.32920013037691936</v>
      </c>
      <c r="B1595" s="6">
        <f>'raw Data'!S1594</f>
        <v>3.9104034250171691</v>
      </c>
      <c r="C1595" s="6">
        <f>'raw Data'!AK1594</f>
        <v>-0.49110176605597194</v>
      </c>
      <c r="D1595" s="6">
        <f>'raw Data'!AL1594</f>
        <v>3.1459107099579713</v>
      </c>
    </row>
    <row r="1596" spans="1:4" x14ac:dyDescent="0.25">
      <c r="A1596" s="6">
        <f>'raw Data'!R1595</f>
        <v>0.33131243660703485</v>
      </c>
      <c r="B1596" s="6">
        <f>'raw Data'!S1595</f>
        <v>3.9095569940877413</v>
      </c>
      <c r="C1596" s="6">
        <f>'raw Data'!AK1595</f>
        <v>-0.49072623231995294</v>
      </c>
      <c r="D1596" s="6">
        <f>'raw Data'!AL1595</f>
        <v>3.1450304759498939</v>
      </c>
    </row>
    <row r="1597" spans="1:4" x14ac:dyDescent="0.25">
      <c r="A1597" s="6">
        <f>'raw Data'!R1596</f>
        <v>0.33326853773124071</v>
      </c>
      <c r="B1597" s="6">
        <f>'raw Data'!S1596</f>
        <v>3.9111297807429048</v>
      </c>
      <c r="C1597" s="6">
        <f>'raw Data'!AK1596</f>
        <v>-0.48698999421147926</v>
      </c>
      <c r="D1597" s="6">
        <f>'raw Data'!AL1596</f>
        <v>3.1422616579941058</v>
      </c>
    </row>
    <row r="1598" spans="1:4" x14ac:dyDescent="0.25">
      <c r="A1598" s="6">
        <f>'raw Data'!R1597</f>
        <v>0.32979075630422072</v>
      </c>
      <c r="B1598" s="6">
        <f>'raw Data'!S1597</f>
        <v>3.9107892240948243</v>
      </c>
      <c r="C1598" s="6">
        <f>'raw Data'!AK1597</f>
        <v>-0.48708681738592308</v>
      </c>
      <c r="D1598" s="6">
        <f>'raw Data'!AL1597</f>
        <v>3.1418061937149391</v>
      </c>
    </row>
    <row r="1599" spans="1:4" x14ac:dyDescent="0.25">
      <c r="A1599" s="6">
        <f>'raw Data'!R1598</f>
        <v>0.33037425493652622</v>
      </c>
      <c r="B1599" s="6">
        <f>'raw Data'!S1598</f>
        <v>3.9105635894446378</v>
      </c>
      <c r="C1599" s="6">
        <f>'raw Data'!AK1598</f>
        <v>-0.48536517085651659</v>
      </c>
      <c r="D1599" s="6">
        <f>'raw Data'!AL1598</f>
        <v>3.1400667495354804</v>
      </c>
    </row>
    <row r="1600" spans="1:4" x14ac:dyDescent="0.25">
      <c r="A1600" s="6">
        <f>'raw Data'!R1599</f>
        <v>0.32913488593352158</v>
      </c>
      <c r="B1600" s="6">
        <f>'raw Data'!S1599</f>
        <v>3.9105746108871271</v>
      </c>
      <c r="C1600" s="6">
        <f>'raw Data'!AK1599</f>
        <v>-0.48772591914948527</v>
      </c>
      <c r="D1600" s="6">
        <f>'raw Data'!AL1599</f>
        <v>3.1383955777097645</v>
      </c>
    </row>
    <row r="1601" spans="1:4" x14ac:dyDescent="0.25">
      <c r="A1601" s="6">
        <f>'raw Data'!R1600</f>
        <v>0.33220066177981861</v>
      </c>
      <c r="B1601" s="6">
        <f>'raw Data'!S1600</f>
        <v>3.9107413655581733</v>
      </c>
      <c r="C1601" s="6">
        <f>'raw Data'!AK1600</f>
        <v>-0.48636835041329368</v>
      </c>
      <c r="D1601" s="6">
        <f>'raw Data'!AL1600</f>
        <v>3.1381535478999267</v>
      </c>
    </row>
    <row r="1602" spans="1:4" x14ac:dyDescent="0.25">
      <c r="A1602" s="6">
        <f>'raw Data'!R1601</f>
        <v>0.33539493928320563</v>
      </c>
      <c r="B1602" s="6">
        <f>'raw Data'!S1601</f>
        <v>3.9107485149418864</v>
      </c>
      <c r="C1602" s="6">
        <f>'raw Data'!AK1601</f>
        <v>-0.48677014433480426</v>
      </c>
      <c r="D1602" s="6">
        <f>'raw Data'!AL1601</f>
        <v>3.1404579505757231</v>
      </c>
    </row>
    <row r="1603" spans="1:4" x14ac:dyDescent="0.25">
      <c r="A1603" s="6">
        <f>'raw Data'!R1602</f>
        <v>0.40004180874344064</v>
      </c>
      <c r="B1603" s="6">
        <f>'raw Data'!S1602</f>
        <v>3.9525344630700627</v>
      </c>
      <c r="C1603" s="6">
        <f>'raw Data'!AK1602</f>
        <v>-0.93464091638261027</v>
      </c>
      <c r="D1603" s="6">
        <f>'raw Data'!AL1602</f>
        <v>2.7852204923120025</v>
      </c>
    </row>
    <row r="1604" spans="1:4" x14ac:dyDescent="0.25">
      <c r="A1604" s="6">
        <f>'raw Data'!R1603</f>
        <v>0.40276125294334603</v>
      </c>
      <c r="B1604" s="6">
        <f>'raw Data'!S1603</f>
        <v>3.9520039142805681</v>
      </c>
      <c r="C1604" s="6">
        <f>'raw Data'!AK1603</f>
        <v>-0.93027545230673681</v>
      </c>
      <c r="D1604" s="6">
        <f>'raw Data'!AL1603</f>
        <v>2.7842203048255825</v>
      </c>
    </row>
    <row r="1605" spans="1:4" x14ac:dyDescent="0.25">
      <c r="A1605" s="6">
        <f>'raw Data'!R1604</f>
        <v>0.40403521172715623</v>
      </c>
      <c r="B1605" s="6">
        <f>'raw Data'!S1604</f>
        <v>3.9516770275317694</v>
      </c>
      <c r="C1605" s="6">
        <f>'raw Data'!AK1604</f>
        <v>-0.92101306682909101</v>
      </c>
      <c r="D1605" s="6">
        <f>'raw Data'!AL1604</f>
        <v>2.7933215330083203</v>
      </c>
    </row>
    <row r="1606" spans="1:4" x14ac:dyDescent="0.25">
      <c r="A1606" s="6">
        <f>'raw Data'!R1605</f>
        <v>0.40349173238025032</v>
      </c>
      <c r="B1606" s="6">
        <f>'raw Data'!S1605</f>
        <v>3.9512760207541442</v>
      </c>
      <c r="C1606" s="6">
        <f>'raw Data'!AK1605</f>
        <v>-0.92396004671033016</v>
      </c>
      <c r="D1606" s="6">
        <f>'raw Data'!AL1605</f>
        <v>2.794502375579329</v>
      </c>
    </row>
    <row r="1607" spans="1:4" x14ac:dyDescent="0.25">
      <c r="A1607" s="6">
        <f>'raw Data'!R1606</f>
        <v>0.39629262480944438</v>
      </c>
      <c r="B1607" s="6">
        <f>'raw Data'!S1606</f>
        <v>3.9510371498823065</v>
      </c>
      <c r="C1607" s="6">
        <f>'raw Data'!AK1606</f>
        <v>-0.94629487682413127</v>
      </c>
      <c r="D1607" s="6">
        <f>'raw Data'!AL1606</f>
        <v>2.8071361324129014</v>
      </c>
    </row>
    <row r="1608" spans="1:4" x14ac:dyDescent="0.25">
      <c r="A1608" s="6">
        <f>'raw Data'!R1607</f>
        <v>0.39688256777956143</v>
      </c>
      <c r="B1608" s="6">
        <f>'raw Data'!S1607</f>
        <v>3.9516749006743033</v>
      </c>
      <c r="C1608" s="6">
        <f>'raw Data'!AK1607</f>
        <v>-0.94904565679138797</v>
      </c>
      <c r="D1608" s="6">
        <f>'raw Data'!AL1607</f>
        <v>2.8070870988859244</v>
      </c>
    </row>
    <row r="1609" spans="1:4" x14ac:dyDescent="0.25">
      <c r="A1609" s="6">
        <f>'raw Data'!R1608</f>
        <v>0.39687546414162794</v>
      </c>
      <c r="B1609" s="6">
        <f>'raw Data'!S1608</f>
        <v>3.9512548852954166</v>
      </c>
      <c r="C1609" s="6">
        <f>'raw Data'!AK1608</f>
        <v>-0.94128667618846762</v>
      </c>
      <c r="D1609" s="6">
        <f>'raw Data'!AL1608</f>
        <v>2.8043331890634238</v>
      </c>
    </row>
    <row r="1610" spans="1:4" x14ac:dyDescent="0.25">
      <c r="A1610" s="6">
        <f>'raw Data'!R1609</f>
        <v>0.39816969171653199</v>
      </c>
      <c r="B1610" s="6">
        <f>'raw Data'!S1609</f>
        <v>3.9500916613880466</v>
      </c>
      <c r="C1610" s="6">
        <f>'raw Data'!AK1609</f>
        <v>-0.94028955069507847</v>
      </c>
      <c r="D1610" s="6">
        <f>'raw Data'!AL1609</f>
        <v>2.8016267336313674</v>
      </c>
    </row>
    <row r="1611" spans="1:4" x14ac:dyDescent="0.25">
      <c r="A1611" s="6">
        <f>'raw Data'!R1610</f>
        <v>0.39815127969432557</v>
      </c>
      <c r="B1611" s="6">
        <f>'raw Data'!S1610</f>
        <v>3.9513716779421859</v>
      </c>
      <c r="C1611" s="6">
        <f>'raw Data'!AK1610</f>
        <v>-0.94593343320386525</v>
      </c>
      <c r="D1611" s="6">
        <f>'raw Data'!AL1610</f>
        <v>2.7957182794544337</v>
      </c>
    </row>
    <row r="1612" spans="1:4" x14ac:dyDescent="0.25">
      <c r="A1612" s="6">
        <f>'raw Data'!R1611</f>
        <v>0.39642165698580617</v>
      </c>
      <c r="B1612" s="6">
        <f>'raw Data'!S1611</f>
        <v>3.9511211967165782</v>
      </c>
      <c r="C1612" s="6">
        <f>'raw Data'!AK1611</f>
        <v>-0.94690430451054119</v>
      </c>
      <c r="D1612" s="6">
        <f>'raw Data'!AL1611</f>
        <v>2.7934266020605629</v>
      </c>
    </row>
    <row r="1613" spans="1:4" x14ac:dyDescent="0.25">
      <c r="A1613" s="6">
        <f>'raw Data'!R1612</f>
        <v>0.39375174400500451</v>
      </c>
      <c r="B1613" s="6">
        <f>'raw Data'!S1612</f>
        <v>3.9510519621599141</v>
      </c>
      <c r="C1613" s="6">
        <f>'raw Data'!AK1612</f>
        <v>-0.93920570873864806</v>
      </c>
      <c r="D1613" s="6">
        <f>'raw Data'!AL1612</f>
        <v>2.7893965977350543</v>
      </c>
    </row>
    <row r="1614" spans="1:4" x14ac:dyDescent="0.25">
      <c r="A1614" s="6">
        <f>'raw Data'!R1613</f>
        <v>0.39397067142185543</v>
      </c>
      <c r="B1614" s="6">
        <f>'raw Data'!S1613</f>
        <v>3.9502937287641458</v>
      </c>
      <c r="C1614" s="6">
        <f>'raw Data'!AK1613</f>
        <v>-0.9334712030240051</v>
      </c>
      <c r="D1614" s="6">
        <f>'raw Data'!AL1613</f>
        <v>2.7857136531321127</v>
      </c>
    </row>
    <row r="1615" spans="1:4" x14ac:dyDescent="0.25">
      <c r="A1615" s="6">
        <f>'raw Data'!R1614</f>
        <v>0.39437938860170518</v>
      </c>
      <c r="B1615" s="6">
        <f>'raw Data'!S1614</f>
        <v>3.9503899910599056</v>
      </c>
      <c r="C1615" s="6">
        <f>'raw Data'!AK1614</f>
        <v>-0.93103936997726833</v>
      </c>
      <c r="D1615" s="6">
        <f>'raw Data'!AL1614</f>
        <v>2.7837780242366938</v>
      </c>
    </row>
    <row r="1616" spans="1:4" x14ac:dyDescent="0.25">
      <c r="A1616" s="6">
        <f>'raw Data'!R1615</f>
        <v>0.39413841830932722</v>
      </c>
      <c r="B1616" s="6">
        <f>'raw Data'!S1615</f>
        <v>3.9507707184307912</v>
      </c>
      <c r="C1616" s="6">
        <f>'raw Data'!AK1615</f>
        <v>-0.9321990308326098</v>
      </c>
      <c r="D1616" s="6">
        <f>'raw Data'!AL1615</f>
        <v>2.7885766057336498</v>
      </c>
    </row>
    <row r="1617" spans="1:4" x14ac:dyDescent="0.25">
      <c r="A1617" s="6">
        <f>'raw Data'!R1616</f>
        <v>0.39138748305220994</v>
      </c>
      <c r="B1617" s="6">
        <f>'raw Data'!S1616</f>
        <v>3.9505317268120184</v>
      </c>
      <c r="C1617" s="6">
        <f>'raw Data'!AK1616</f>
        <v>-0.93654250558440943</v>
      </c>
      <c r="D1617" s="6">
        <f>'raw Data'!AL1616</f>
        <v>2.7935346391706402</v>
      </c>
    </row>
    <row r="1618" spans="1:4" x14ac:dyDescent="0.25">
      <c r="A1618" s="6">
        <f>'raw Data'!R1617</f>
        <v>0.39186780299362478</v>
      </c>
      <c r="B1618" s="6">
        <f>'raw Data'!S1617</f>
        <v>3.9513114251928338</v>
      </c>
      <c r="C1618" s="6">
        <f>'raw Data'!AK1617</f>
        <v>-0.93637626350079894</v>
      </c>
      <c r="D1618" s="6">
        <f>'raw Data'!AL1617</f>
        <v>2.8021698545972686</v>
      </c>
    </row>
    <row r="1619" spans="1:4" x14ac:dyDescent="0.25">
      <c r="A1619" s="6">
        <f>'raw Data'!R1618</f>
        <v>0.39102534783165716</v>
      </c>
      <c r="B1619" s="6">
        <f>'raw Data'!S1618</f>
        <v>3.951664351394407</v>
      </c>
      <c r="C1619" s="6">
        <f>'raw Data'!AK1618</f>
        <v>-0.9332425342534747</v>
      </c>
      <c r="D1619" s="6">
        <f>'raw Data'!AL1618</f>
        <v>2.8082590689004747</v>
      </c>
    </row>
    <row r="1620" spans="1:4" x14ac:dyDescent="0.25">
      <c r="A1620" s="6">
        <f>'raw Data'!R1619</f>
        <v>0.39147157695428253</v>
      </c>
      <c r="B1620" s="6">
        <f>'raw Data'!S1619</f>
        <v>3.9519859693285024</v>
      </c>
      <c r="C1620" s="6">
        <f>'raw Data'!AK1619</f>
        <v>-0.9324769323362706</v>
      </c>
      <c r="D1620" s="6">
        <f>'raw Data'!AL1619</f>
        <v>2.8071304093806901</v>
      </c>
    </row>
    <row r="1621" spans="1:4" x14ac:dyDescent="0.25">
      <c r="A1621" s="6">
        <f>'raw Data'!R1620</f>
        <v>0.39336407147728564</v>
      </c>
      <c r="B1621" s="6">
        <f>'raw Data'!S1620</f>
        <v>3.9531332878561836</v>
      </c>
      <c r="C1621" s="6">
        <f>'raw Data'!AK1620</f>
        <v>-0.93073882990291235</v>
      </c>
      <c r="D1621" s="6">
        <f>'raw Data'!AL1620</f>
        <v>2.8114326080256751</v>
      </c>
    </row>
    <row r="1622" spans="1:4" x14ac:dyDescent="0.25">
      <c r="A1622" s="6">
        <f>'raw Data'!R1621</f>
        <v>0.39648054089214085</v>
      </c>
      <c r="B1622" s="6">
        <f>'raw Data'!S1621</f>
        <v>3.9521818438742629</v>
      </c>
      <c r="C1622" s="6">
        <f>'raw Data'!AK1621</f>
        <v>-0.9353948690300754</v>
      </c>
      <c r="D1622" s="6">
        <f>'raw Data'!AL1621</f>
        <v>2.8127097916804984</v>
      </c>
    </row>
    <row r="1623" spans="1:4" x14ac:dyDescent="0.25">
      <c r="A1623" s="6">
        <f>'raw Data'!R1622</f>
        <v>0.39662807384369025</v>
      </c>
      <c r="B1623" s="6">
        <f>'raw Data'!S1622</f>
        <v>3.9537892013337661</v>
      </c>
      <c r="C1623" s="6">
        <f>'raw Data'!AK1622</f>
        <v>-0.93391425318025489</v>
      </c>
      <c r="D1623" s="6">
        <f>'raw Data'!AL1622</f>
        <v>2.8133499243827389</v>
      </c>
    </row>
    <row r="1624" spans="1:4" x14ac:dyDescent="0.25">
      <c r="A1624" s="6">
        <f>'raw Data'!R1623</f>
        <v>0.39588545087483301</v>
      </c>
      <c r="B1624" s="6">
        <f>'raw Data'!S1623</f>
        <v>3.9524236152395411</v>
      </c>
      <c r="C1624" s="6">
        <f>'raw Data'!AK1623</f>
        <v>-0.93254587886365026</v>
      </c>
      <c r="D1624" s="6">
        <f>'raw Data'!AL1623</f>
        <v>2.8134143301332331</v>
      </c>
    </row>
    <row r="1625" spans="1:4" x14ac:dyDescent="0.25">
      <c r="A1625" s="6">
        <f>'raw Data'!R1624</f>
        <v>0.39567185312987724</v>
      </c>
      <c r="B1625" s="6">
        <f>'raw Data'!S1624</f>
        <v>3.9528051555503314</v>
      </c>
      <c r="C1625" s="6">
        <f>'raw Data'!AK1624</f>
        <v>-0.93244794159693478</v>
      </c>
      <c r="D1625" s="6">
        <f>'raw Data'!AL1624</f>
        <v>2.81342724152679</v>
      </c>
    </row>
    <row r="1626" spans="1:4" x14ac:dyDescent="0.25">
      <c r="A1626" s="6">
        <f>'raw Data'!R1625</f>
        <v>0.40229328760056798</v>
      </c>
      <c r="B1626" s="6">
        <f>'raw Data'!S1625</f>
        <v>3.952442090731263</v>
      </c>
      <c r="C1626" s="6">
        <f>'raw Data'!AK1625</f>
        <v>-0.9308776402552198</v>
      </c>
      <c r="D1626" s="6">
        <f>'raw Data'!AL1625</f>
        <v>2.814270117728086</v>
      </c>
    </row>
    <row r="1627" spans="1:4" x14ac:dyDescent="0.25">
      <c r="A1627" s="6">
        <f>'raw Data'!R1626</f>
        <v>0.40168961268712222</v>
      </c>
      <c r="B1627" s="6">
        <f>'raw Data'!S1626</f>
        <v>3.9538545681211756</v>
      </c>
      <c r="C1627" s="6">
        <f>'raw Data'!AK1626</f>
        <v>-0.92969304412458931</v>
      </c>
      <c r="D1627" s="6">
        <f>'raw Data'!AL1626</f>
        <v>2.8138794962196245</v>
      </c>
    </row>
    <row r="1628" spans="1:4" x14ac:dyDescent="0.25">
      <c r="A1628" s="6">
        <f>'raw Data'!R1627</f>
        <v>0.40141302048310407</v>
      </c>
      <c r="B1628" s="6">
        <f>'raw Data'!S1627</f>
        <v>3.9540843366709137</v>
      </c>
      <c r="C1628" s="6">
        <f>'raw Data'!AK1627</f>
        <v>-0.92503936403928866</v>
      </c>
      <c r="D1628" s="6">
        <f>'raw Data'!AL1627</f>
        <v>2.8146146841886508</v>
      </c>
    </row>
    <row r="1629" spans="1:4" x14ac:dyDescent="0.25">
      <c r="A1629" s="6">
        <f>'raw Data'!R1628</f>
        <v>0.40298326016441016</v>
      </c>
      <c r="B1629" s="6">
        <f>'raw Data'!S1628</f>
        <v>3.9540975196703636</v>
      </c>
      <c r="C1629" s="6">
        <f>'raw Data'!AK1628</f>
        <v>-0.92382333714629639</v>
      </c>
      <c r="D1629" s="6">
        <f>'raw Data'!AL1628</f>
        <v>2.813563262150943</v>
      </c>
    </row>
    <row r="1630" spans="1:4" x14ac:dyDescent="0.25">
      <c r="A1630" s="6">
        <f>'raw Data'!R1629</f>
        <v>0.40429135338807498</v>
      </c>
      <c r="B1630" s="6">
        <f>'raw Data'!S1629</f>
        <v>3.9554224013135353</v>
      </c>
      <c r="C1630" s="6">
        <f>'raw Data'!AK1629</f>
        <v>-0.92848097364162152</v>
      </c>
      <c r="D1630" s="6">
        <f>'raw Data'!AL1629</f>
        <v>2.8164388762864379</v>
      </c>
    </row>
    <row r="1631" spans="1:4" x14ac:dyDescent="0.25">
      <c r="A1631" s="6">
        <f>'raw Data'!R1630</f>
        <v>0.40540733485689023</v>
      </c>
      <c r="B1631" s="6">
        <f>'raw Data'!S1630</f>
        <v>3.9554181917482594</v>
      </c>
      <c r="C1631" s="6">
        <f>'raw Data'!AK1630</f>
        <v>-0.92980394601816951</v>
      </c>
      <c r="D1631" s="6">
        <f>'raw Data'!AL1630</f>
        <v>2.8141070061053011</v>
      </c>
    </row>
    <row r="1632" spans="1:4" x14ac:dyDescent="0.25">
      <c r="A1632" s="6">
        <f>'raw Data'!R1631</f>
        <v>0.40535601797083098</v>
      </c>
      <c r="B1632" s="6">
        <f>'raw Data'!S1631</f>
        <v>3.95479862741638</v>
      </c>
      <c r="C1632" s="6">
        <f>'raw Data'!AK1631</f>
        <v>-0.93025501623845719</v>
      </c>
      <c r="D1632" s="6">
        <f>'raw Data'!AL1631</f>
        <v>2.8181800487831112</v>
      </c>
    </row>
    <row r="1633" spans="1:4" x14ac:dyDescent="0.25">
      <c r="A1633" s="6">
        <f>'raw Data'!R1632</f>
        <v>0.40526394283880013</v>
      </c>
      <c r="B1633" s="6">
        <f>'raw Data'!S1632</f>
        <v>3.9533716586057337</v>
      </c>
      <c r="C1633" s="6">
        <f>'raw Data'!AK1632</f>
        <v>-0.92738817912000626</v>
      </c>
      <c r="D1633" s="6">
        <f>'raw Data'!AL1632</f>
        <v>2.8169354163521709</v>
      </c>
    </row>
    <row r="1634" spans="1:4" x14ac:dyDescent="0.25">
      <c r="A1634" s="6">
        <f>'raw Data'!R1633</f>
        <v>0.40399020595700591</v>
      </c>
      <c r="B1634" s="6">
        <f>'raw Data'!S1633</f>
        <v>3.9537512526800014</v>
      </c>
      <c r="C1634" s="6">
        <f>'raw Data'!AK1633</f>
        <v>-0.92724138682201906</v>
      </c>
      <c r="D1634" s="6">
        <f>'raw Data'!AL1633</f>
        <v>2.8197644024542434</v>
      </c>
    </row>
    <row r="1635" spans="1:4" x14ac:dyDescent="0.25">
      <c r="A1635" s="6">
        <f>'raw Data'!R1634</f>
        <v>0.40415485341178836</v>
      </c>
      <c r="B1635" s="6">
        <f>'raw Data'!S1634</f>
        <v>3.9546290514693143</v>
      </c>
      <c r="C1635" s="6">
        <f>'raw Data'!AK1634</f>
        <v>-0.92839909112517383</v>
      </c>
      <c r="D1635" s="6">
        <f>'raw Data'!AL1634</f>
        <v>2.8258652387104055</v>
      </c>
    </row>
    <row r="1636" spans="1:4" x14ac:dyDescent="0.25">
      <c r="A1636" s="6">
        <f>'raw Data'!R1635</f>
        <v>0.4065649542224552</v>
      </c>
      <c r="B1636" s="6">
        <f>'raw Data'!S1635</f>
        <v>3.9553192477351735</v>
      </c>
      <c r="C1636" s="6">
        <f>'raw Data'!AK1635</f>
        <v>-0.92892900406115597</v>
      </c>
      <c r="D1636" s="6">
        <f>'raw Data'!AL1635</f>
        <v>2.8238059952117052</v>
      </c>
    </row>
    <row r="1637" spans="1:4" x14ac:dyDescent="0.25">
      <c r="A1637" s="6">
        <f>'raw Data'!R1636</f>
        <v>0.4063276567654629</v>
      </c>
      <c r="B1637" s="6">
        <f>'raw Data'!S1636</f>
        <v>3.955463959225078</v>
      </c>
      <c r="C1637" s="6">
        <f>'raw Data'!AK1636</f>
        <v>-0.92881934881613015</v>
      </c>
      <c r="D1637" s="6">
        <f>'raw Data'!AL1636</f>
        <v>2.8256587610742425</v>
      </c>
    </row>
    <row r="1638" spans="1:4" x14ac:dyDescent="0.25">
      <c r="A1638" s="6">
        <f>'raw Data'!R1637</f>
        <v>0.40616261262751052</v>
      </c>
      <c r="B1638" s="6">
        <f>'raw Data'!S1637</f>
        <v>3.9548776097967289</v>
      </c>
      <c r="C1638" s="6">
        <f>'raw Data'!AK1637</f>
        <v>-0.92825459202330163</v>
      </c>
      <c r="D1638" s="6">
        <f>'raw Data'!AL1637</f>
        <v>2.8275955450661141</v>
      </c>
    </row>
    <row r="1639" spans="1:4" x14ac:dyDescent="0.25">
      <c r="A1639" s="6">
        <f>'raw Data'!R1638</f>
        <v>0.40583244261041762</v>
      </c>
      <c r="B1639" s="6">
        <f>'raw Data'!S1638</f>
        <v>3.9553808134216299</v>
      </c>
      <c r="C1639" s="6">
        <f>'raw Data'!AK1638</f>
        <v>-0.93004031884870952</v>
      </c>
      <c r="D1639" s="6">
        <f>'raw Data'!AL1638</f>
        <v>2.827513708133333</v>
      </c>
    </row>
    <row r="1640" spans="1:4" x14ac:dyDescent="0.25">
      <c r="A1640" s="6">
        <f>'raw Data'!R1639</f>
        <v>0.40584652315111081</v>
      </c>
      <c r="B1640" s="6">
        <f>'raw Data'!S1639</f>
        <v>3.9549860661290497</v>
      </c>
      <c r="C1640" s="6">
        <f>'raw Data'!AK1639</f>
        <v>-0.924209346672896</v>
      </c>
      <c r="D1640" s="6">
        <f>'raw Data'!AL1639</f>
        <v>2.8276775268334218</v>
      </c>
    </row>
    <row r="1641" spans="1:4" x14ac:dyDescent="0.25">
      <c r="A1641" s="6">
        <f>'raw Data'!R1640</f>
        <v>0.40643714056287072</v>
      </c>
      <c r="B1641" s="6">
        <f>'raw Data'!S1640</f>
        <v>3.9535356452998522</v>
      </c>
      <c r="C1641" s="6">
        <f>'raw Data'!AK1640</f>
        <v>-0.92317393602552456</v>
      </c>
      <c r="D1641" s="6">
        <f>'raw Data'!AL1640</f>
        <v>2.8285816080671586</v>
      </c>
    </row>
    <row r="1642" spans="1:4" x14ac:dyDescent="0.25">
      <c r="A1642" s="6">
        <f>'raw Data'!R1641</f>
        <v>0.41036041635065529</v>
      </c>
      <c r="B1642" s="6">
        <f>'raw Data'!S1641</f>
        <v>3.9538740641408987</v>
      </c>
      <c r="C1642" s="6">
        <f>'raw Data'!AK1641</f>
        <v>-0.91826314206040172</v>
      </c>
      <c r="D1642" s="6">
        <f>'raw Data'!AL1641</f>
        <v>2.8315789580306716</v>
      </c>
    </row>
    <row r="1643" spans="1:4" x14ac:dyDescent="0.25">
      <c r="A1643" s="6">
        <f>'raw Data'!R1642</f>
        <v>0.40866525626026584</v>
      </c>
      <c r="B1643" s="6">
        <f>'raw Data'!S1642</f>
        <v>3.9528463125207201</v>
      </c>
      <c r="C1643" s="6">
        <f>'raw Data'!AK1642</f>
        <v>-0.91774368183810751</v>
      </c>
      <c r="D1643" s="6">
        <f>'raw Data'!AL1642</f>
        <v>2.8342618076989998</v>
      </c>
    </row>
    <row r="1644" spans="1:4" x14ac:dyDescent="0.25">
      <c r="A1644" s="6">
        <f>'raw Data'!R1643</f>
        <v>0.40524574483758585</v>
      </c>
      <c r="B1644" s="6">
        <f>'raw Data'!S1643</f>
        <v>3.9523286254208698</v>
      </c>
      <c r="C1644" s="6">
        <f>'raw Data'!AK1643</f>
        <v>-0.9137988302463238</v>
      </c>
      <c r="D1644" s="6">
        <f>'raw Data'!AL1643</f>
        <v>2.8399879097151319</v>
      </c>
    </row>
    <row r="1645" spans="1:4" x14ac:dyDescent="0.25">
      <c r="A1645" s="6">
        <f>'raw Data'!R1644</f>
        <v>0.40520138058052718</v>
      </c>
      <c r="B1645" s="6">
        <f>'raw Data'!S1644</f>
        <v>3.9522177547700776</v>
      </c>
      <c r="C1645" s="6">
        <f>'raw Data'!AK1644</f>
        <v>-0.91249557754706756</v>
      </c>
      <c r="D1645" s="6">
        <f>'raw Data'!AL1644</f>
        <v>2.8424660368647907</v>
      </c>
    </row>
    <row r="1646" spans="1:4" x14ac:dyDescent="0.25">
      <c r="A1646" s="6">
        <f>'raw Data'!R1645</f>
        <v>0.4049757549423243</v>
      </c>
      <c r="B1646" s="6">
        <f>'raw Data'!S1645</f>
        <v>3.9520646355688127</v>
      </c>
      <c r="C1646" s="6">
        <f>'raw Data'!AK1645</f>
        <v>-0.90753186362815452</v>
      </c>
      <c r="D1646" s="6">
        <f>'raw Data'!AL1645</f>
        <v>2.8403698131952964</v>
      </c>
    </row>
    <row r="1647" spans="1:4" x14ac:dyDescent="0.25">
      <c r="A1647" s="6">
        <f>'raw Data'!R1646</f>
        <v>0.40607832069685457</v>
      </c>
      <c r="B1647" s="6">
        <f>'raw Data'!S1646</f>
        <v>3.9524917065052279</v>
      </c>
      <c r="C1647" s="6">
        <f>'raw Data'!AK1646</f>
        <v>-0.90930940181500464</v>
      </c>
      <c r="D1647" s="6">
        <f>'raw Data'!AL1646</f>
        <v>2.8399362697207482</v>
      </c>
    </row>
    <row r="1648" spans="1:4" x14ac:dyDescent="0.25">
      <c r="A1648" s="6">
        <f>'raw Data'!R1647</f>
        <v>0.40719649579635575</v>
      </c>
      <c r="B1648" s="6">
        <f>'raw Data'!S1647</f>
        <v>3.9519732971067483</v>
      </c>
      <c r="C1648" s="6">
        <f>'raw Data'!AK1647</f>
        <v>-0.90739400556800143</v>
      </c>
      <c r="D1648" s="6">
        <f>'raw Data'!AL1647</f>
        <v>2.8294555282656582</v>
      </c>
    </row>
    <row r="1649" spans="1:4" x14ac:dyDescent="0.25">
      <c r="A1649" s="6">
        <f>'raw Data'!R1648</f>
        <v>0.40742521923477248</v>
      </c>
      <c r="B1649" s="6">
        <f>'raw Data'!S1648</f>
        <v>3.9523698020080649</v>
      </c>
      <c r="C1649" s="6">
        <f>'raw Data'!AK1648</f>
        <v>-0.91803081587566959</v>
      </c>
      <c r="D1649" s="6">
        <f>'raw Data'!AL1648</f>
        <v>2.8272724017468995</v>
      </c>
    </row>
    <row r="1650" spans="1:4" x14ac:dyDescent="0.25">
      <c r="A1650" s="6">
        <f>'raw Data'!R1649</f>
        <v>0.40575591811011447</v>
      </c>
      <c r="B1650" s="6">
        <f>'raw Data'!S1649</f>
        <v>3.9515053330409766</v>
      </c>
      <c r="C1650" s="6">
        <f>'raw Data'!AK1649</f>
        <v>-0.91558145498473154</v>
      </c>
      <c r="D1650" s="6">
        <f>'raw Data'!AL1649</f>
        <v>2.8240227413615702</v>
      </c>
    </row>
    <row r="1651" spans="1:4" x14ac:dyDescent="0.25">
      <c r="A1651" s="6">
        <f>'raw Data'!R1650</f>
        <v>0.40603474752953916</v>
      </c>
      <c r="B1651" s="6">
        <f>'raw Data'!S1650</f>
        <v>3.951648498907018</v>
      </c>
      <c r="C1651" s="6">
        <f>'raw Data'!AK1650</f>
        <v>-0.9162354506161986</v>
      </c>
      <c r="D1651" s="6">
        <f>'raw Data'!AL1650</f>
        <v>2.8252118035403497</v>
      </c>
    </row>
    <row r="1652" spans="1:4" x14ac:dyDescent="0.25">
      <c r="A1652" s="6">
        <f>'raw Data'!R1651</f>
        <v>0.40355440168610496</v>
      </c>
      <c r="B1652" s="6">
        <f>'raw Data'!S1651</f>
        <v>3.950581437458403</v>
      </c>
      <c r="C1652" s="6">
        <f>'raw Data'!AK1651</f>
        <v>-0.92235745856313822</v>
      </c>
      <c r="D1652" s="6">
        <f>'raw Data'!AL1651</f>
        <v>2.8237182186697294</v>
      </c>
    </row>
    <row r="1653" spans="1:4" x14ac:dyDescent="0.25">
      <c r="A1653" s="6">
        <f>'raw Data'!R1652</f>
        <v>0.40686608092931864</v>
      </c>
      <c r="B1653" s="6">
        <f>'raw Data'!S1652</f>
        <v>3.9511476124090605</v>
      </c>
      <c r="C1653" s="6">
        <f>'raw Data'!AK1652</f>
        <v>-0.92339073735782262</v>
      </c>
      <c r="D1653" s="6">
        <f>'raw Data'!AL1652</f>
        <v>2.8239080618828072</v>
      </c>
    </row>
    <row r="1654" spans="1:4" x14ac:dyDescent="0.25">
      <c r="A1654" s="6">
        <f>'raw Data'!R1653</f>
        <v>0.408614774936715</v>
      </c>
      <c r="B1654" s="6">
        <f>'raw Data'!S1653</f>
        <v>3.9511338797408708</v>
      </c>
      <c r="C1654" s="6">
        <f>'raw Data'!AK1653</f>
        <v>-0.92744342911440547</v>
      </c>
      <c r="D1654" s="6">
        <f>'raw Data'!AL1653</f>
        <v>2.8248467083539444</v>
      </c>
    </row>
    <row r="1655" spans="1:4" x14ac:dyDescent="0.25">
      <c r="A1655" s="6">
        <f>'raw Data'!R1654</f>
        <v>0.40234265923716162</v>
      </c>
      <c r="B1655" s="6">
        <f>'raw Data'!S1654</f>
        <v>3.9508262355677184</v>
      </c>
      <c r="C1655" s="6">
        <f>'raw Data'!AK1654</f>
        <v>-0.92963033461944733</v>
      </c>
      <c r="D1655" s="6">
        <f>'raw Data'!AL1654</f>
        <v>2.822690340490813</v>
      </c>
    </row>
    <row r="1656" spans="1:4" x14ac:dyDescent="0.25">
      <c r="A1656" s="6">
        <f>'raw Data'!R1655</f>
        <v>0.40199574454937415</v>
      </c>
      <c r="B1656" s="6">
        <f>'raw Data'!S1655</f>
        <v>3.9499154616661367</v>
      </c>
      <c r="C1656" s="6">
        <f>'raw Data'!AK1655</f>
        <v>-0.92745907187508325</v>
      </c>
      <c r="D1656" s="6">
        <f>'raw Data'!AL1655</f>
        <v>2.8198739075204746</v>
      </c>
    </row>
    <row r="1657" spans="1:4" x14ac:dyDescent="0.25">
      <c r="A1657" s="6">
        <f>'raw Data'!R1656</f>
        <v>0.40175870670841718</v>
      </c>
      <c r="B1657" s="6">
        <f>'raw Data'!S1656</f>
        <v>3.9511328015481939</v>
      </c>
      <c r="C1657" s="6">
        <f>'raw Data'!AK1656</f>
        <v>-0.92614765214001105</v>
      </c>
      <c r="D1657" s="6">
        <f>'raw Data'!AL1656</f>
        <v>2.8181187030154948</v>
      </c>
    </row>
    <row r="1658" spans="1:4" x14ac:dyDescent="0.25">
      <c r="A1658" s="6">
        <f>'raw Data'!R1657</f>
        <v>0.40042395224609306</v>
      </c>
      <c r="B1658" s="6">
        <f>'raw Data'!S1657</f>
        <v>3.9498471947485267</v>
      </c>
      <c r="C1658" s="6">
        <f>'raw Data'!AK1657</f>
        <v>-0.93263531449601977</v>
      </c>
      <c r="D1658" s="6">
        <f>'raw Data'!AL1657</f>
        <v>2.8188365646573574</v>
      </c>
    </row>
    <row r="1659" spans="1:4" x14ac:dyDescent="0.25">
      <c r="A1659" s="6">
        <f>'raw Data'!R1658</f>
        <v>0.39857450161340491</v>
      </c>
      <c r="B1659" s="6">
        <f>'raw Data'!S1658</f>
        <v>3.9499636121821937</v>
      </c>
      <c r="C1659" s="6">
        <f>'raw Data'!AK1658</f>
        <v>-0.93216875043613601</v>
      </c>
      <c r="D1659" s="6">
        <f>'raw Data'!AL1658</f>
        <v>2.8167727389270429</v>
      </c>
    </row>
    <row r="1660" spans="1:4" x14ac:dyDescent="0.25">
      <c r="A1660" s="6">
        <f>'raw Data'!R1659</f>
        <v>0.39886462432164399</v>
      </c>
      <c r="B1660" s="6">
        <f>'raw Data'!S1659</f>
        <v>3.9500699612124848</v>
      </c>
      <c r="C1660" s="6">
        <f>'raw Data'!AK1659</f>
        <v>-0.9328385939321483</v>
      </c>
      <c r="D1660" s="6">
        <f>'raw Data'!AL1659</f>
        <v>2.8180660742207446</v>
      </c>
    </row>
    <row r="1661" spans="1:4" x14ac:dyDescent="0.25">
      <c r="A1661" s="6">
        <f>'raw Data'!R1660</f>
        <v>0.39725247918217882</v>
      </c>
      <c r="B1661" s="6">
        <f>'raw Data'!S1660</f>
        <v>3.9510381998019288</v>
      </c>
      <c r="C1661" s="6">
        <f>'raw Data'!AK1660</f>
        <v>-0.93466765795072426</v>
      </c>
      <c r="D1661" s="6">
        <f>'raw Data'!AL1660</f>
        <v>2.8202579204767857</v>
      </c>
    </row>
    <row r="1662" spans="1:4" x14ac:dyDescent="0.25">
      <c r="A1662" s="6">
        <f>'raw Data'!R1661</f>
        <v>0.39602376134243888</v>
      </c>
      <c r="B1662" s="6">
        <f>'raw Data'!S1661</f>
        <v>3.9496566875033703</v>
      </c>
      <c r="C1662" s="6">
        <f>'raw Data'!AK1661</f>
        <v>-0.93518383803876226</v>
      </c>
      <c r="D1662" s="6">
        <f>'raw Data'!AL1661</f>
        <v>2.8187483508110351</v>
      </c>
    </row>
    <row r="1663" spans="1:4" x14ac:dyDescent="0.25">
      <c r="A1663" s="6">
        <f>'raw Data'!R1662</f>
        <v>0.39644230058905644</v>
      </c>
      <c r="B1663" s="6">
        <f>'raw Data'!S1662</f>
        <v>3.949450768168266</v>
      </c>
      <c r="C1663" s="6">
        <f>'raw Data'!AK1662</f>
        <v>-0.92866760464157216</v>
      </c>
      <c r="D1663" s="6">
        <f>'raw Data'!AL1662</f>
        <v>2.8210721812208734</v>
      </c>
    </row>
    <row r="1664" spans="1:4" x14ac:dyDescent="0.25">
      <c r="A1664" s="6">
        <f>'raw Data'!R1663</f>
        <v>0.39420379635578406</v>
      </c>
      <c r="B1664" s="6">
        <f>'raw Data'!S1663</f>
        <v>3.9498646667504587</v>
      </c>
      <c r="C1664" s="6">
        <f>'raw Data'!AK1663</f>
        <v>-0.92615840154325801</v>
      </c>
      <c r="D1664" s="6">
        <f>'raw Data'!AL1663</f>
        <v>2.8230916933554311</v>
      </c>
    </row>
    <row r="1665" spans="1:4" x14ac:dyDescent="0.25">
      <c r="A1665" s="6">
        <f>'raw Data'!R1664</f>
        <v>0.39271583311612684</v>
      </c>
      <c r="B1665" s="6">
        <f>'raw Data'!S1664</f>
        <v>3.9484242904384099</v>
      </c>
      <c r="C1665" s="6">
        <f>'raw Data'!AK1664</f>
        <v>-0.92471299916561933</v>
      </c>
      <c r="D1665" s="6">
        <f>'raw Data'!AL1664</f>
        <v>2.8243045171628287</v>
      </c>
    </row>
    <row r="1666" spans="1:4" x14ac:dyDescent="0.25">
      <c r="A1666" s="6">
        <f>'raw Data'!R1665</f>
        <v>0.39586843584230524</v>
      </c>
      <c r="B1666" s="6">
        <f>'raw Data'!S1665</f>
        <v>3.9487946468492345</v>
      </c>
      <c r="C1666" s="6">
        <f>'raw Data'!AK1665</f>
        <v>-0.93214221979475775</v>
      </c>
      <c r="D1666" s="6">
        <f>'raw Data'!AL1665</f>
        <v>2.8313048112109085</v>
      </c>
    </row>
    <row r="1667" spans="1:4" x14ac:dyDescent="0.25">
      <c r="A1667" s="6">
        <f>'raw Data'!R1666</f>
        <v>0.39413706152119726</v>
      </c>
      <c r="B1667" s="6">
        <f>'raw Data'!S1666</f>
        <v>3.9495455202004743</v>
      </c>
      <c r="C1667" s="6">
        <f>'raw Data'!AK1666</f>
        <v>-0.93084984784322322</v>
      </c>
      <c r="D1667" s="6">
        <f>'raw Data'!AL1666</f>
        <v>2.84105782904268</v>
      </c>
    </row>
    <row r="1668" spans="1:4" x14ac:dyDescent="0.25">
      <c r="A1668" s="6">
        <f>'raw Data'!R1667</f>
        <v>0.39228587606019089</v>
      </c>
      <c r="B1668" s="6">
        <f>'raw Data'!S1667</f>
        <v>3.9492358234093543</v>
      </c>
      <c r="C1668" s="6">
        <f>'raw Data'!AK1667</f>
        <v>-0.92986781728134471</v>
      </c>
      <c r="D1668" s="6">
        <f>'raw Data'!AL1667</f>
        <v>2.8412876106102694</v>
      </c>
    </row>
    <row r="1669" spans="1:4" x14ac:dyDescent="0.25">
      <c r="A1669" s="6">
        <f>'raw Data'!R1668</f>
        <v>0.39223744971669233</v>
      </c>
      <c r="B1669" s="6">
        <f>'raw Data'!S1668</f>
        <v>3.9490605532416216</v>
      </c>
      <c r="C1669" s="6">
        <f>'raw Data'!AK1668</f>
        <v>-0.92320508849988392</v>
      </c>
      <c r="D1669" s="6">
        <f>'raw Data'!AL1668</f>
        <v>2.8412055411475201</v>
      </c>
    </row>
    <row r="1670" spans="1:4" x14ac:dyDescent="0.25">
      <c r="A1670" s="6">
        <f>'raw Data'!R1669</f>
        <v>0.39036061011648437</v>
      </c>
      <c r="B1670" s="6">
        <f>'raw Data'!S1669</f>
        <v>3.9500112490837744</v>
      </c>
      <c r="C1670" s="6">
        <f>'raw Data'!AK1669</f>
        <v>-0.91476038124298642</v>
      </c>
      <c r="D1670" s="6">
        <f>'raw Data'!AL1669</f>
        <v>2.8428025178172351</v>
      </c>
    </row>
    <row r="1671" spans="1:4" x14ac:dyDescent="0.25">
      <c r="A1671" s="6">
        <f>'raw Data'!R1670</f>
        <v>0.38895914650651681</v>
      </c>
      <c r="B1671" s="6">
        <f>'raw Data'!S1670</f>
        <v>3.9494926034057545</v>
      </c>
      <c r="C1671" s="6">
        <f>'raw Data'!AK1670</f>
        <v>-0.91373583553877835</v>
      </c>
      <c r="D1671" s="6">
        <f>'raw Data'!AL1670</f>
        <v>2.8410635106809554</v>
      </c>
    </row>
    <row r="1672" spans="1:4" x14ac:dyDescent="0.25">
      <c r="A1672" s="6">
        <f>'raw Data'!R1671</f>
        <v>0.39008520847422679</v>
      </c>
      <c r="B1672" s="6">
        <f>'raw Data'!S1671</f>
        <v>3.9493951746146623</v>
      </c>
      <c r="C1672" s="6">
        <f>'raw Data'!AK1671</f>
        <v>-0.91436737772058907</v>
      </c>
      <c r="D1672" s="6">
        <f>'raw Data'!AL1671</f>
        <v>2.8454581438884845</v>
      </c>
    </row>
    <row r="1673" spans="1:4" x14ac:dyDescent="0.25">
      <c r="A1673" s="6">
        <f>'raw Data'!R1672</f>
        <v>0.39437158892454394</v>
      </c>
      <c r="B1673" s="6">
        <f>'raw Data'!S1672</f>
        <v>3.950818827784389</v>
      </c>
      <c r="C1673" s="6">
        <f>'raw Data'!AK1672</f>
        <v>-0.90853950774693715</v>
      </c>
      <c r="D1673" s="6">
        <f>'raw Data'!AL1672</f>
        <v>2.844331824882941</v>
      </c>
    </row>
    <row r="1674" spans="1:4" x14ac:dyDescent="0.25">
      <c r="A1674" s="6">
        <f>'raw Data'!R1673</f>
        <v>0.39498816915461588</v>
      </c>
      <c r="B1674" s="6">
        <f>'raw Data'!S1673</f>
        <v>3.9515375528203234</v>
      </c>
      <c r="C1674" s="6">
        <f>'raw Data'!AK1673</f>
        <v>-0.90983747052526365</v>
      </c>
      <c r="D1674" s="6">
        <f>'raw Data'!AL1673</f>
        <v>2.8429137077933699</v>
      </c>
    </row>
    <row r="1675" spans="1:4" x14ac:dyDescent="0.25">
      <c r="A1675" s="6">
        <f>'raw Data'!R1674</f>
        <v>0.39566262413727626</v>
      </c>
      <c r="B1675" s="6">
        <f>'raw Data'!S1674</f>
        <v>3.9509657811400554</v>
      </c>
      <c r="C1675" s="6">
        <f>'raw Data'!AK1674</f>
        <v>-0.90881809447181383</v>
      </c>
      <c r="D1675" s="6">
        <f>'raw Data'!AL1674</f>
        <v>2.8415938541117542</v>
      </c>
    </row>
    <row r="1676" spans="1:4" x14ac:dyDescent="0.25">
      <c r="A1676" s="6">
        <f>'raw Data'!R1675</f>
        <v>0.39587266846451313</v>
      </c>
      <c r="B1676" s="6">
        <f>'raw Data'!S1675</f>
        <v>3.9519780598397998</v>
      </c>
      <c r="C1676" s="6">
        <f>'raw Data'!AK1675</f>
        <v>-0.90966136964226696</v>
      </c>
      <c r="D1676" s="6">
        <f>'raw Data'!AL1675</f>
        <v>2.8378234807407057</v>
      </c>
    </row>
    <row r="1677" spans="1:4" x14ac:dyDescent="0.25">
      <c r="A1677" s="6">
        <f>'raw Data'!R1676</f>
        <v>0.40094577122415759</v>
      </c>
      <c r="B1677" s="6">
        <f>'raw Data'!S1676</f>
        <v>3.9527830042979972</v>
      </c>
      <c r="C1677" s="6">
        <f>'raw Data'!AK1676</f>
        <v>-0.91128876900047584</v>
      </c>
      <c r="D1677" s="6">
        <f>'raw Data'!AL1676</f>
        <v>2.8353560629611332</v>
      </c>
    </row>
    <row r="1678" spans="1:4" x14ac:dyDescent="0.25">
      <c r="A1678" s="6">
        <f>'raw Data'!R1677</f>
        <v>0.40077208645416534</v>
      </c>
      <c r="B1678" s="6">
        <f>'raw Data'!S1677</f>
        <v>3.952393010913279</v>
      </c>
      <c r="C1678" s="6">
        <f>'raw Data'!AK1677</f>
        <v>-0.91418098881251242</v>
      </c>
      <c r="D1678" s="6">
        <f>'raw Data'!AL1677</f>
        <v>2.8325175227344275</v>
      </c>
    </row>
    <row r="1679" spans="1:4" x14ac:dyDescent="0.25">
      <c r="A1679" s="6">
        <f>'raw Data'!R1678</f>
        <v>0.40669199787619054</v>
      </c>
      <c r="B1679" s="6">
        <f>'raw Data'!S1678</f>
        <v>3.9536695492363028</v>
      </c>
      <c r="C1679" s="6">
        <f>'raw Data'!AK1678</f>
        <v>-0.91329102183203137</v>
      </c>
      <c r="D1679" s="6">
        <f>'raw Data'!AL1678</f>
        <v>2.8323855643673244</v>
      </c>
    </row>
    <row r="1680" spans="1:4" x14ac:dyDescent="0.25">
      <c r="A1680" s="6">
        <f>'raw Data'!R1679</f>
        <v>0.40666176680233734</v>
      </c>
      <c r="B1680" s="6">
        <f>'raw Data'!S1679</f>
        <v>3.9542076446762842</v>
      </c>
      <c r="C1680" s="6">
        <f>'raw Data'!AK1679</f>
        <v>-0.91263074713208103</v>
      </c>
      <c r="D1680" s="6">
        <f>'raw Data'!AL1679</f>
        <v>2.8322142187215791</v>
      </c>
    </row>
    <row r="1681" spans="1:4" x14ac:dyDescent="0.25">
      <c r="A1681" s="6">
        <f>'raw Data'!R1680</f>
        <v>0.40361219509836083</v>
      </c>
      <c r="B1681" s="6">
        <f>'raw Data'!S1680</f>
        <v>3.9532113542340284</v>
      </c>
      <c r="C1681" s="6">
        <f>'raw Data'!AK1680</f>
        <v>-0.91263654456264542</v>
      </c>
      <c r="D1681" s="6">
        <f>'raw Data'!AL1680</f>
        <v>2.8294385867705603</v>
      </c>
    </row>
    <row r="1682" spans="1:4" x14ac:dyDescent="0.25">
      <c r="A1682" s="6">
        <f>'raw Data'!R1681</f>
        <v>0.40357204247133199</v>
      </c>
      <c r="B1682" s="6">
        <f>'raw Data'!S1681</f>
        <v>3.9544789309920474</v>
      </c>
      <c r="C1682" s="6">
        <f>'raw Data'!AK1681</f>
        <v>-0.91403612234253795</v>
      </c>
      <c r="D1682" s="6">
        <f>'raw Data'!AL1681</f>
        <v>2.8292357203251708</v>
      </c>
    </row>
    <row r="1683" spans="1:4" x14ac:dyDescent="0.25">
      <c r="A1683" s="6">
        <f>'raw Data'!R1682</f>
        <v>0.40628057588477368</v>
      </c>
      <c r="B1683" s="6">
        <f>'raw Data'!S1682</f>
        <v>3.953719104147833</v>
      </c>
      <c r="C1683" s="6">
        <f>'raw Data'!AK1682</f>
        <v>-0.91894166145759248</v>
      </c>
      <c r="D1683" s="6">
        <f>'raw Data'!AL1682</f>
        <v>2.8276817696994545</v>
      </c>
    </row>
    <row r="1684" spans="1:4" x14ac:dyDescent="0.25">
      <c r="A1684" s="6">
        <f>'raw Data'!R1683</f>
        <v>0.40656847179861083</v>
      </c>
      <c r="B1684" s="6">
        <f>'raw Data'!S1683</f>
        <v>3.9541528524247922</v>
      </c>
      <c r="C1684" s="6">
        <f>'raw Data'!AK1683</f>
        <v>-0.92022698882093923</v>
      </c>
      <c r="D1684" s="6">
        <f>'raw Data'!AL1683</f>
        <v>2.8292370819821242</v>
      </c>
    </row>
    <row r="1685" spans="1:4" x14ac:dyDescent="0.25">
      <c r="A1685" s="6">
        <f>'raw Data'!R1684</f>
        <v>0.40746379494427215</v>
      </c>
      <c r="B1685" s="6">
        <f>'raw Data'!S1684</f>
        <v>3.9551776803106056</v>
      </c>
      <c r="C1685" s="6">
        <f>'raw Data'!AK1684</f>
        <v>-0.9250406525327628</v>
      </c>
      <c r="D1685" s="6">
        <f>'raw Data'!AL1684</f>
        <v>2.829479427386782</v>
      </c>
    </row>
    <row r="1686" spans="1:4" x14ac:dyDescent="0.25">
      <c r="A1686" s="6">
        <f>'raw Data'!R1685</f>
        <v>0.40964829811695241</v>
      </c>
      <c r="B1686" s="6">
        <f>'raw Data'!S1685</f>
        <v>3.954649069600181</v>
      </c>
      <c r="C1686" s="6">
        <f>'raw Data'!AK1685</f>
        <v>-0.92743151781854305</v>
      </c>
      <c r="D1686" s="6">
        <f>'raw Data'!AL1685</f>
        <v>2.829802009631353</v>
      </c>
    </row>
    <row r="1687" spans="1:4" x14ac:dyDescent="0.25">
      <c r="A1687" s="6">
        <f>'raw Data'!R1686</f>
        <v>0.40976443169708249</v>
      </c>
      <c r="B1687" s="6">
        <f>'raw Data'!S1686</f>
        <v>3.9535878391166057</v>
      </c>
      <c r="C1687" s="6">
        <f>'raw Data'!AK1686</f>
        <v>-0.92497580042239425</v>
      </c>
      <c r="D1687" s="6">
        <f>'raw Data'!AL1686</f>
        <v>2.824750512530505</v>
      </c>
    </row>
    <row r="1688" spans="1:4" x14ac:dyDescent="0.25">
      <c r="A1688" s="6">
        <f>'raw Data'!R1687</f>
        <v>0.41029400013539546</v>
      </c>
      <c r="B1688" s="6">
        <f>'raw Data'!S1687</f>
        <v>3.9538598312350723</v>
      </c>
      <c r="C1688" s="6">
        <f>'raw Data'!AK1687</f>
        <v>-0.92453797978317143</v>
      </c>
      <c r="D1688" s="6">
        <f>'raw Data'!AL1687</f>
        <v>2.8210424363598086</v>
      </c>
    </row>
    <row r="1689" spans="1:4" x14ac:dyDescent="0.25">
      <c r="A1689" s="6">
        <f>'raw Data'!R1688</f>
        <v>0.40999532296259672</v>
      </c>
      <c r="B1689" s="6">
        <f>'raw Data'!S1688</f>
        <v>3.9538556150869</v>
      </c>
      <c r="C1689" s="6">
        <f>'raw Data'!AK1688</f>
        <v>-0.92348421795795044</v>
      </c>
      <c r="D1689" s="6">
        <f>'raw Data'!AL1688</f>
        <v>2.8182881978659715</v>
      </c>
    </row>
    <row r="1690" spans="1:4" x14ac:dyDescent="0.25">
      <c r="A1690" s="6">
        <f>'raw Data'!R1689</f>
        <v>0.4089461165603529</v>
      </c>
      <c r="B1690" s="6">
        <f>'raw Data'!S1689</f>
        <v>3.952456343829823</v>
      </c>
      <c r="C1690" s="6">
        <f>'raw Data'!AK1689</f>
        <v>-0.9284821229176351</v>
      </c>
      <c r="D1690" s="6">
        <f>'raw Data'!AL1689</f>
        <v>2.8197715809778785</v>
      </c>
    </row>
    <row r="1691" spans="1:4" x14ac:dyDescent="0.25">
      <c r="A1691" s="6">
        <f>'raw Data'!R1690</f>
        <v>0.40905815454945249</v>
      </c>
      <c r="B1691" s="6">
        <f>'raw Data'!S1690</f>
        <v>3.9530087994430572</v>
      </c>
      <c r="C1691" s="6">
        <f>'raw Data'!AK1690</f>
        <v>-0.92737368547105836</v>
      </c>
      <c r="D1691" s="6">
        <f>'raw Data'!AL1690</f>
        <v>2.8225188485380257</v>
      </c>
    </row>
    <row r="1692" spans="1:4" x14ac:dyDescent="0.25">
      <c r="A1692" s="6">
        <f>'raw Data'!R1691</f>
        <v>0.41175047285292027</v>
      </c>
      <c r="B1692" s="6">
        <f>'raw Data'!S1691</f>
        <v>3.9528616078660064</v>
      </c>
      <c r="C1692" s="6">
        <f>'raw Data'!AK1691</f>
        <v>-0.9306229293805609</v>
      </c>
      <c r="D1692" s="6">
        <f>'raw Data'!AL1691</f>
        <v>2.8256191307102716</v>
      </c>
    </row>
    <row r="1693" spans="1:4" x14ac:dyDescent="0.25">
      <c r="A1693" s="6">
        <f>'raw Data'!R1692</f>
        <v>0.41061285784329932</v>
      </c>
      <c r="B1693" s="6">
        <f>'raw Data'!S1692</f>
        <v>3.9521206194841167</v>
      </c>
      <c r="C1693" s="6">
        <f>'raw Data'!AK1692</f>
        <v>-0.92939405866673186</v>
      </c>
      <c r="D1693" s="6">
        <f>'raw Data'!AL1692</f>
        <v>2.8275362897338217</v>
      </c>
    </row>
    <row r="1694" spans="1:4" x14ac:dyDescent="0.25">
      <c r="A1694" s="6">
        <f>'raw Data'!R1693</f>
        <v>0.40502985941001191</v>
      </c>
      <c r="B1694" s="6">
        <f>'raw Data'!S1693</f>
        <v>3.9520884184858756</v>
      </c>
      <c r="C1694" s="6">
        <f>'raw Data'!AK1693</f>
        <v>-0.92917954602296249</v>
      </c>
      <c r="D1694" s="6">
        <f>'raw Data'!AL1693</f>
        <v>2.8285746439043478</v>
      </c>
    </row>
    <row r="1695" spans="1:4" x14ac:dyDescent="0.25">
      <c r="A1695" s="6">
        <f>'raw Data'!R1694</f>
        <v>0.40399650352807043</v>
      </c>
      <c r="B1695" s="6">
        <f>'raw Data'!S1694</f>
        <v>3.9502202053889497</v>
      </c>
      <c r="C1695" s="6">
        <f>'raw Data'!AK1694</f>
        <v>-0.92843758943814791</v>
      </c>
      <c r="D1695" s="6">
        <f>'raw Data'!AL1694</f>
        <v>2.8314032470210866</v>
      </c>
    </row>
    <row r="1696" spans="1:4" x14ac:dyDescent="0.25">
      <c r="A1696" s="6">
        <f>'raw Data'!R1695</f>
        <v>0.39800473155935712</v>
      </c>
      <c r="B1696" s="6">
        <f>'raw Data'!S1695</f>
        <v>3.9504381187330968</v>
      </c>
      <c r="C1696" s="6">
        <f>'raw Data'!AK1695</f>
        <v>-0.92855912741956315</v>
      </c>
      <c r="D1696" s="6">
        <f>'raw Data'!AL1695</f>
        <v>2.8328180212080492</v>
      </c>
    </row>
    <row r="1697" spans="1:4" x14ac:dyDescent="0.25">
      <c r="A1697" s="6">
        <f>'raw Data'!R1696</f>
        <v>0.39991526632844193</v>
      </c>
      <c r="B1697" s="6">
        <f>'raw Data'!S1696</f>
        <v>3.9502154342763238</v>
      </c>
      <c r="C1697" s="6">
        <f>'raw Data'!AK1696</f>
        <v>-0.9323888088635458</v>
      </c>
      <c r="D1697" s="6">
        <f>'raw Data'!AL1696</f>
        <v>2.8307957193013125</v>
      </c>
    </row>
    <row r="1698" spans="1:4" x14ac:dyDescent="0.25">
      <c r="A1698" s="6">
        <f>'raw Data'!R1697</f>
        <v>0.39738147209848251</v>
      </c>
      <c r="B1698" s="6">
        <f>'raw Data'!S1697</f>
        <v>3.9491066126117049</v>
      </c>
      <c r="C1698" s="6">
        <f>'raw Data'!AK1697</f>
        <v>-0.93056145716414784</v>
      </c>
      <c r="D1698" s="6">
        <f>'raw Data'!AL1697</f>
        <v>2.829699181770934</v>
      </c>
    </row>
    <row r="1699" spans="1:4" x14ac:dyDescent="0.25">
      <c r="A1699" s="6">
        <f>'raw Data'!R1698</f>
        <v>0.39600463263799751</v>
      </c>
      <c r="B1699" s="6">
        <f>'raw Data'!S1698</f>
        <v>3.9500837084987888</v>
      </c>
      <c r="C1699" s="6">
        <f>'raw Data'!AK1698</f>
        <v>-0.92989802808369404</v>
      </c>
      <c r="D1699" s="6">
        <f>'raw Data'!AL1698</f>
        <v>2.8280655230874414</v>
      </c>
    </row>
    <row r="1700" spans="1:4" x14ac:dyDescent="0.25">
      <c r="A1700" s="6">
        <f>'raw Data'!R1699</f>
        <v>0.39136894573024533</v>
      </c>
      <c r="B1700" s="6">
        <f>'raw Data'!S1699</f>
        <v>3.9493967662931202</v>
      </c>
      <c r="C1700" s="6">
        <f>'raw Data'!AK1699</f>
        <v>-0.93275390116808443</v>
      </c>
      <c r="D1700" s="6">
        <f>'raw Data'!AL1699</f>
        <v>2.824385248859353</v>
      </c>
    </row>
    <row r="1701" spans="1:4" x14ac:dyDescent="0.25">
      <c r="A1701" s="6">
        <f>'raw Data'!R1700</f>
        <v>0.39313643793574815</v>
      </c>
      <c r="B1701" s="6">
        <f>'raw Data'!S1700</f>
        <v>3.9491262014168518</v>
      </c>
      <c r="C1701" s="6">
        <f>'raw Data'!AK1700</f>
        <v>-0.93118067086607847</v>
      </c>
      <c r="D1701" s="6">
        <f>'raw Data'!AL1700</f>
        <v>2.8199592734451246</v>
      </c>
    </row>
    <row r="1702" spans="1:4" x14ac:dyDescent="0.25">
      <c r="A1702" s="6">
        <f>'raw Data'!R1701</f>
        <v>0.39057321767751807</v>
      </c>
      <c r="B1702" s="6">
        <f>'raw Data'!S1701</f>
        <v>3.9488947503784546</v>
      </c>
      <c r="C1702" s="6">
        <f>'raw Data'!AK1701</f>
        <v>-0.93307193290640733</v>
      </c>
      <c r="D1702" s="6">
        <f>'raw Data'!AL1701</f>
        <v>2.8186870398975068</v>
      </c>
    </row>
    <row r="1703" spans="1:4" x14ac:dyDescent="0.25">
      <c r="A1703" s="6">
        <f>'raw Data'!R1702</f>
        <v>0.28046510394487889</v>
      </c>
      <c r="B1703" s="6">
        <f>'raw Data'!S1702</f>
        <v>3.8406011566292229</v>
      </c>
      <c r="C1703" s="6">
        <f>'raw Data'!AK1702</f>
        <v>-1.4706870454995413</v>
      </c>
      <c r="D1703" s="6">
        <f>'raw Data'!AL1702</f>
        <v>2.4374474634160253</v>
      </c>
    </row>
    <row r="1704" spans="1:4" x14ac:dyDescent="0.25">
      <c r="A1704" s="6">
        <f>'raw Data'!R1703</f>
        <v>0.27938066669978762</v>
      </c>
      <c r="B1704" s="6">
        <f>'raw Data'!S1703</f>
        <v>3.840217988059635</v>
      </c>
      <c r="C1704" s="6">
        <f>'raw Data'!AK1703</f>
        <v>-1.4684528637757914</v>
      </c>
      <c r="D1704" s="6">
        <f>'raw Data'!AL1703</f>
        <v>2.4377852114806382</v>
      </c>
    </row>
    <row r="1705" spans="1:4" x14ac:dyDescent="0.25">
      <c r="A1705" s="6">
        <f>'raw Data'!R1704</f>
        <v>0.27689270620196865</v>
      </c>
      <c r="B1705" s="6">
        <f>'raw Data'!S1704</f>
        <v>3.839394514163859</v>
      </c>
      <c r="C1705" s="6">
        <f>'raw Data'!AK1704</f>
        <v>-1.4709665150528315</v>
      </c>
      <c r="D1705" s="6">
        <f>'raw Data'!AL1704</f>
        <v>2.4378664420086515</v>
      </c>
    </row>
    <row r="1706" spans="1:4" x14ac:dyDescent="0.25">
      <c r="A1706" s="6">
        <f>'raw Data'!R1705</f>
        <v>0.27687907136585832</v>
      </c>
      <c r="B1706" s="6">
        <f>'raw Data'!S1705</f>
        <v>3.8381899717592609</v>
      </c>
      <c r="C1706" s="6">
        <f>'raw Data'!AK1705</f>
        <v>-1.4673833203190785</v>
      </c>
      <c r="D1706" s="6">
        <f>'raw Data'!AL1705</f>
        <v>2.436191490625252</v>
      </c>
    </row>
    <row r="1707" spans="1:4" x14ac:dyDescent="0.25">
      <c r="A1707" s="6">
        <f>'raw Data'!R1706</f>
        <v>0.27880089267173186</v>
      </c>
      <c r="B1707" s="6">
        <f>'raw Data'!S1706</f>
        <v>3.8372155813120936</v>
      </c>
      <c r="C1707" s="6">
        <f>'raw Data'!AK1706</f>
        <v>-1.4669930900548844</v>
      </c>
      <c r="D1707" s="6">
        <f>'raw Data'!AL1706</f>
        <v>2.438818338910766</v>
      </c>
    </row>
    <row r="1708" spans="1:4" x14ac:dyDescent="0.25">
      <c r="A1708" s="6">
        <f>'raw Data'!R1707</f>
        <v>0.27815622017909908</v>
      </c>
      <c r="B1708" s="6">
        <f>'raw Data'!S1707</f>
        <v>3.8381603653454937</v>
      </c>
      <c r="C1708" s="6">
        <f>'raw Data'!AK1707</f>
        <v>-1.4643516566835646</v>
      </c>
      <c r="D1708" s="6">
        <f>'raw Data'!AL1707</f>
        <v>2.4411537564828016</v>
      </c>
    </row>
    <row r="1709" spans="1:4" x14ac:dyDescent="0.25">
      <c r="A1709" s="6">
        <f>'raw Data'!R1708</f>
        <v>0.27680717551907136</v>
      </c>
      <c r="B1709" s="6">
        <f>'raw Data'!S1708</f>
        <v>3.8364666715389242</v>
      </c>
      <c r="C1709" s="6">
        <f>'raw Data'!AK1708</f>
        <v>-1.4599166435613831</v>
      </c>
      <c r="D1709" s="6">
        <f>'raw Data'!AL1708</f>
        <v>2.4430214661864711</v>
      </c>
    </row>
    <row r="1710" spans="1:4" x14ac:dyDescent="0.25">
      <c r="A1710" s="6">
        <f>'raw Data'!R1709</f>
        <v>0.27405953502908942</v>
      </c>
      <c r="B1710" s="6">
        <f>'raw Data'!S1709</f>
        <v>3.835815054502564</v>
      </c>
      <c r="C1710" s="6">
        <f>'raw Data'!AK1709</f>
        <v>-1.4589338319352272</v>
      </c>
      <c r="D1710" s="6">
        <f>'raw Data'!AL1709</f>
        <v>2.4462978966748485</v>
      </c>
    </row>
    <row r="1711" spans="1:4" x14ac:dyDescent="0.25">
      <c r="A1711" s="6">
        <f>'raw Data'!R1710</f>
        <v>0.27379741071420077</v>
      </c>
      <c r="B1711" s="6">
        <f>'raw Data'!S1710</f>
        <v>3.8344452463779972</v>
      </c>
      <c r="C1711" s="6">
        <f>'raw Data'!AK1710</f>
        <v>-1.4446219228668353</v>
      </c>
      <c r="D1711" s="6">
        <f>'raw Data'!AL1710</f>
        <v>2.4392450116372695</v>
      </c>
    </row>
    <row r="1712" spans="1:4" x14ac:dyDescent="0.25">
      <c r="A1712" s="6">
        <f>'raw Data'!R1711</f>
        <v>0.27302747161540175</v>
      </c>
      <c r="B1712" s="6">
        <f>'raw Data'!S1711</f>
        <v>3.8353998175283883</v>
      </c>
      <c r="C1712" s="6">
        <f>'raw Data'!AK1711</f>
        <v>-1.442771384919346</v>
      </c>
      <c r="D1712" s="6">
        <f>'raw Data'!AL1711</f>
        <v>2.4369949394897721</v>
      </c>
    </row>
    <row r="1713" spans="1:4" x14ac:dyDescent="0.25">
      <c r="A1713" s="6">
        <f>'raw Data'!R1712</f>
        <v>0.27326577881997255</v>
      </c>
      <c r="B1713" s="6">
        <f>'raw Data'!S1712</f>
        <v>3.8352140866568112</v>
      </c>
      <c r="C1713" s="6">
        <f>'raw Data'!AK1712</f>
        <v>-1.4546408844510943</v>
      </c>
      <c r="D1713" s="6">
        <f>'raw Data'!AL1712</f>
        <v>2.4320623586223373</v>
      </c>
    </row>
    <row r="1714" spans="1:4" x14ac:dyDescent="0.25">
      <c r="A1714" s="6">
        <f>'raw Data'!R1713</f>
        <v>0.27512644920175888</v>
      </c>
      <c r="B1714" s="6">
        <f>'raw Data'!S1713</f>
        <v>3.8338981053226289</v>
      </c>
      <c r="C1714" s="6">
        <f>'raw Data'!AK1713</f>
        <v>-1.4573018564744842</v>
      </c>
      <c r="D1714" s="6">
        <f>'raw Data'!AL1713</f>
        <v>2.4283305118800032</v>
      </c>
    </row>
    <row r="1715" spans="1:4" x14ac:dyDescent="0.25">
      <c r="A1715" s="6">
        <f>'raw Data'!R1714</f>
        <v>0.27651219587868164</v>
      </c>
      <c r="B1715" s="6">
        <f>'raw Data'!S1714</f>
        <v>3.8341173804181854</v>
      </c>
      <c r="C1715" s="6">
        <f>'raw Data'!AK1714</f>
        <v>-1.4667166972815218</v>
      </c>
      <c r="D1715" s="6">
        <f>'raw Data'!AL1714</f>
        <v>2.4209988850930673</v>
      </c>
    </row>
    <row r="1716" spans="1:4" x14ac:dyDescent="0.25">
      <c r="A1716" s="6">
        <f>'raw Data'!R1715</f>
        <v>0.27861987039217267</v>
      </c>
      <c r="B1716" s="6">
        <f>'raw Data'!S1715</f>
        <v>3.8329688905230617</v>
      </c>
      <c r="C1716" s="6">
        <f>'raw Data'!AK1715</f>
        <v>-1.4808736057964482</v>
      </c>
      <c r="D1716" s="6">
        <f>'raw Data'!AL1715</f>
        <v>2.4197582988522228</v>
      </c>
    </row>
    <row r="1717" spans="1:4" x14ac:dyDescent="0.25">
      <c r="A1717" s="6">
        <f>'raw Data'!R1716</f>
        <v>0.27658897716522174</v>
      </c>
      <c r="B1717" s="6">
        <f>'raw Data'!S1716</f>
        <v>3.834191024882613</v>
      </c>
      <c r="C1717" s="6">
        <f>'raw Data'!AK1716</f>
        <v>-1.4785959054974667</v>
      </c>
      <c r="D1717" s="6">
        <f>'raw Data'!AL1716</f>
        <v>2.417274327017453</v>
      </c>
    </row>
    <row r="1718" spans="1:4" x14ac:dyDescent="0.25">
      <c r="A1718" s="6">
        <f>'raw Data'!R1717</f>
        <v>0.27638742563748114</v>
      </c>
      <c r="B1718" s="6">
        <f>'raw Data'!S1717</f>
        <v>3.8342783450713953</v>
      </c>
      <c r="C1718" s="6">
        <f>'raw Data'!AK1717</f>
        <v>-1.4892412325293858</v>
      </c>
      <c r="D1718" s="6">
        <f>'raw Data'!AL1717</f>
        <v>2.3997973623029707</v>
      </c>
    </row>
    <row r="1719" spans="1:4" x14ac:dyDescent="0.25">
      <c r="A1719" s="6">
        <f>'raw Data'!R1718</f>
        <v>0.27846347197607579</v>
      </c>
      <c r="B1719" s="6">
        <f>'raw Data'!S1718</f>
        <v>3.8339486379176346</v>
      </c>
      <c r="C1719" s="6">
        <f>'raw Data'!AK1718</f>
        <v>-1.489574528105732</v>
      </c>
      <c r="D1719" s="6">
        <f>'raw Data'!AL1718</f>
        <v>2.3993881678631768</v>
      </c>
    </row>
    <row r="1720" spans="1:4" x14ac:dyDescent="0.25">
      <c r="A1720" s="6">
        <f>'raw Data'!R1719</f>
        <v>0.27521537102754579</v>
      </c>
      <c r="B1720" s="6">
        <f>'raw Data'!S1719</f>
        <v>3.8338256197683878</v>
      </c>
      <c r="C1720" s="6">
        <f>'raw Data'!AK1719</f>
        <v>-1.4960722728241267</v>
      </c>
      <c r="D1720" s="6">
        <f>'raw Data'!AL1719</f>
        <v>2.394266071487722</v>
      </c>
    </row>
    <row r="1721" spans="1:4" x14ac:dyDescent="0.25">
      <c r="A1721" s="6">
        <f>'raw Data'!R1720</f>
        <v>0.27419339179356389</v>
      </c>
      <c r="B1721" s="6">
        <f>'raw Data'!S1720</f>
        <v>3.8323935594722198</v>
      </c>
      <c r="C1721" s="6">
        <f>'raw Data'!AK1720</f>
        <v>-1.4984414858484445</v>
      </c>
      <c r="D1721" s="6">
        <f>'raw Data'!AL1720</f>
        <v>2.3956150016070681</v>
      </c>
    </row>
    <row r="1722" spans="1:4" x14ac:dyDescent="0.25">
      <c r="A1722" s="6">
        <f>'raw Data'!R1721</f>
        <v>0.27522816900676411</v>
      </c>
      <c r="B1722" s="6">
        <f>'raw Data'!S1721</f>
        <v>3.8318905604178339</v>
      </c>
      <c r="C1722" s="6">
        <f>'raw Data'!AK1721</f>
        <v>-1.5003105190937405</v>
      </c>
      <c r="D1722" s="6">
        <f>'raw Data'!AL1721</f>
        <v>2.3912444132034714</v>
      </c>
    </row>
    <row r="1723" spans="1:4" x14ac:dyDescent="0.25">
      <c r="A1723" s="6">
        <f>'raw Data'!R1722</f>
        <v>0.27542670771857364</v>
      </c>
      <c r="B1723" s="6">
        <f>'raw Data'!S1722</f>
        <v>3.830702575854708</v>
      </c>
      <c r="C1723" s="6">
        <f>'raw Data'!AK1722</f>
        <v>-1.5029482560389589</v>
      </c>
      <c r="D1723" s="6">
        <f>'raw Data'!AL1722</f>
        <v>2.3877975165250382</v>
      </c>
    </row>
    <row r="1724" spans="1:4" x14ac:dyDescent="0.25">
      <c r="A1724" s="6">
        <f>'raw Data'!R1723</f>
        <v>0.27644418467273596</v>
      </c>
      <c r="B1724" s="6">
        <f>'raw Data'!S1723</f>
        <v>3.8309410152346151</v>
      </c>
      <c r="C1724" s="6">
        <f>'raw Data'!AK1723</f>
        <v>-1.5055267083428086</v>
      </c>
      <c r="D1724" s="6">
        <f>'raw Data'!AL1723</f>
        <v>2.3874796359101045</v>
      </c>
    </row>
    <row r="1725" spans="1:4" x14ac:dyDescent="0.25">
      <c r="A1725" s="6">
        <f>'raw Data'!R1724</f>
        <v>0.27081798739719398</v>
      </c>
      <c r="B1725" s="6">
        <f>'raw Data'!S1724</f>
        <v>3.8287554934257892</v>
      </c>
      <c r="C1725" s="6">
        <f>'raw Data'!AK1724</f>
        <v>-1.5008247279425895</v>
      </c>
      <c r="D1725" s="6">
        <f>'raw Data'!AL1724</f>
        <v>2.3866596446087387</v>
      </c>
    </row>
    <row r="1726" spans="1:4" x14ac:dyDescent="0.25">
      <c r="A1726" s="6">
        <f>'raw Data'!R1725</f>
        <v>0.26786429771573372</v>
      </c>
      <c r="B1726" s="6">
        <f>'raw Data'!S1725</f>
        <v>3.8286067547717901</v>
      </c>
      <c r="C1726" s="6">
        <f>'raw Data'!AK1725</f>
        <v>-1.5013412393829071</v>
      </c>
      <c r="D1726" s="6">
        <f>'raw Data'!AL1725</f>
        <v>2.3893299719131806</v>
      </c>
    </row>
    <row r="1727" spans="1:4" x14ac:dyDescent="0.25">
      <c r="A1727" s="6">
        <f>'raw Data'!R1726</f>
        <v>0.26261910225593793</v>
      </c>
      <c r="B1727" s="6">
        <f>'raw Data'!S1726</f>
        <v>3.8282661888650913</v>
      </c>
      <c r="C1727" s="6">
        <f>'raw Data'!AK1726</f>
        <v>-1.497819842587653</v>
      </c>
      <c r="D1727" s="6">
        <f>'raw Data'!AL1726</f>
        <v>2.3926344144208875</v>
      </c>
    </row>
    <row r="1728" spans="1:4" x14ac:dyDescent="0.25">
      <c r="A1728" s="6">
        <f>'raw Data'!R1727</f>
        <v>0.26181136949685374</v>
      </c>
      <c r="B1728" s="6">
        <f>'raw Data'!S1727</f>
        <v>3.8284221315708322</v>
      </c>
      <c r="C1728" s="6">
        <f>'raw Data'!AK1727</f>
        <v>-1.4747000101935845</v>
      </c>
      <c r="D1728" s="6">
        <f>'raw Data'!AL1727</f>
        <v>2.4067505626898211</v>
      </c>
    </row>
    <row r="1729" spans="1:4" x14ac:dyDescent="0.25">
      <c r="A1729" s="6">
        <f>'raw Data'!R1728</f>
        <v>0.26193148701858759</v>
      </c>
      <c r="B1729" s="6">
        <f>'raw Data'!S1728</f>
        <v>3.8274238190625498</v>
      </c>
      <c r="C1729" s="6">
        <f>'raw Data'!AK1728</f>
        <v>-1.4764794273039377</v>
      </c>
      <c r="D1729" s="6">
        <f>'raw Data'!AL1728</f>
        <v>2.4062515959714759</v>
      </c>
    </row>
    <row r="1730" spans="1:4" x14ac:dyDescent="0.25">
      <c r="A1730" s="6">
        <f>'raw Data'!R1729</f>
        <v>0.26392269557604842</v>
      </c>
      <c r="B1730" s="6">
        <f>'raw Data'!S1729</f>
        <v>3.8274950042083931</v>
      </c>
      <c r="C1730" s="6">
        <f>'raw Data'!AK1729</f>
        <v>-1.4607343124926091</v>
      </c>
      <c r="D1730" s="6">
        <f>'raw Data'!AL1729</f>
        <v>2.4144025969350409</v>
      </c>
    </row>
    <row r="1731" spans="1:4" x14ac:dyDescent="0.25">
      <c r="A1731" s="6">
        <f>'raw Data'!R1730</f>
        <v>0.26090222869618751</v>
      </c>
      <c r="B1731" s="6">
        <f>'raw Data'!S1730</f>
        <v>3.8279165206268462</v>
      </c>
      <c r="C1731" s="6">
        <f>'raw Data'!AK1730</f>
        <v>-1.464191109507021</v>
      </c>
      <c r="D1731" s="6">
        <f>'raw Data'!AL1730</f>
        <v>2.4151511758484245</v>
      </c>
    </row>
    <row r="1732" spans="1:4" x14ac:dyDescent="0.25">
      <c r="A1732" s="6">
        <f>'raw Data'!R1731</f>
        <v>0.26041972305319283</v>
      </c>
      <c r="B1732" s="6">
        <f>'raw Data'!S1731</f>
        <v>3.8283845035162707</v>
      </c>
      <c r="C1732" s="6">
        <f>'raw Data'!AK1731</f>
        <v>-1.4660094501835805</v>
      </c>
      <c r="D1732" s="6">
        <f>'raw Data'!AL1731</f>
        <v>2.4171169318283741</v>
      </c>
    </row>
    <row r="1733" spans="1:4" x14ac:dyDescent="0.25">
      <c r="A1733" s="6">
        <f>'raw Data'!R1732</f>
        <v>0.25827582140378635</v>
      </c>
      <c r="B1733" s="6">
        <f>'raw Data'!S1732</f>
        <v>3.8291872489541894</v>
      </c>
      <c r="C1733" s="6">
        <f>'raw Data'!AK1732</f>
        <v>-1.4693377460354375</v>
      </c>
      <c r="D1733" s="6">
        <f>'raw Data'!AL1732</f>
        <v>2.4131771902317438</v>
      </c>
    </row>
    <row r="1734" spans="1:4" x14ac:dyDescent="0.25">
      <c r="A1734" s="6">
        <f>'raw Data'!R1733</f>
        <v>0.25780749907637468</v>
      </c>
      <c r="B1734" s="6">
        <f>'raw Data'!S1733</f>
        <v>3.8279661368705122</v>
      </c>
      <c r="C1734" s="6">
        <f>'raw Data'!AK1733</f>
        <v>-1.4808736057964482</v>
      </c>
      <c r="D1734" s="6">
        <f>'raw Data'!AL1733</f>
        <v>2.4149103361007449</v>
      </c>
    </row>
    <row r="1735" spans="1:4" x14ac:dyDescent="0.25">
      <c r="A1735" s="6">
        <f>'raw Data'!R1734</f>
        <v>0.26061308275221601</v>
      </c>
      <c r="B1735" s="6">
        <f>'raw Data'!S1734</f>
        <v>3.8293669238380681</v>
      </c>
      <c r="C1735" s="6">
        <f>'raw Data'!AK1734</f>
        <v>-1.4836599646472848</v>
      </c>
      <c r="D1735" s="6">
        <f>'raw Data'!AL1734</f>
        <v>2.4112914514390971</v>
      </c>
    </row>
    <row r="1736" spans="1:4" x14ac:dyDescent="0.25">
      <c r="A1736" s="6">
        <f>'raw Data'!R1735</f>
        <v>0.25884965439315638</v>
      </c>
      <c r="B1736" s="6">
        <f>'raw Data'!S1735</f>
        <v>3.8295125694902974</v>
      </c>
      <c r="C1736" s="6">
        <f>'raw Data'!AK1735</f>
        <v>-1.4838361850554158</v>
      </c>
      <c r="D1736" s="6">
        <f>'raw Data'!AL1735</f>
        <v>2.4080954470746692</v>
      </c>
    </row>
    <row r="1737" spans="1:4" x14ac:dyDescent="0.25">
      <c r="A1737" s="6">
        <f>'raw Data'!R1736</f>
        <v>0.25975901341500829</v>
      </c>
      <c r="B1737" s="6">
        <f>'raw Data'!S1736</f>
        <v>3.8301855966333345</v>
      </c>
      <c r="C1737" s="6">
        <f>'raw Data'!AK1736</f>
        <v>-1.4804845635080854</v>
      </c>
      <c r="D1737" s="6">
        <f>'raw Data'!AL1736</f>
        <v>2.3993081693844562</v>
      </c>
    </row>
    <row r="1738" spans="1:4" x14ac:dyDescent="0.25">
      <c r="A1738" s="6">
        <f>'raw Data'!R1737</f>
        <v>0.26107273135004799</v>
      </c>
      <c r="B1738" s="6">
        <f>'raw Data'!S1737</f>
        <v>3.8302696811790051</v>
      </c>
      <c r="C1738" s="6">
        <f>'raw Data'!AK1737</f>
        <v>-1.4854616798199276</v>
      </c>
      <c r="D1738" s="6">
        <f>'raw Data'!AL1737</f>
        <v>2.4003516002153473</v>
      </c>
    </row>
    <row r="1739" spans="1:4" x14ac:dyDescent="0.25">
      <c r="A1739" s="6">
        <f>'raw Data'!R1738</f>
        <v>0.26160449349746379</v>
      </c>
      <c r="B1739" s="6">
        <f>'raw Data'!S1738</f>
        <v>3.8319120099154698</v>
      </c>
      <c r="C1739" s="6">
        <f>'raw Data'!AK1738</f>
        <v>-1.4890872089654896</v>
      </c>
      <c r="D1739" s="6">
        <f>'raw Data'!AL1738</f>
        <v>2.3973112512893477</v>
      </c>
    </row>
    <row r="1740" spans="1:4" x14ac:dyDescent="0.25">
      <c r="A1740" s="6">
        <f>'raw Data'!R1739</f>
        <v>0.26388869441285773</v>
      </c>
      <c r="B1740" s="6">
        <f>'raw Data'!S1739</f>
        <v>3.8313741951536304</v>
      </c>
      <c r="C1740" s="6">
        <f>'raw Data'!AK1739</f>
        <v>-1.4950044367722484</v>
      </c>
      <c r="D1740" s="6">
        <f>'raw Data'!AL1739</f>
        <v>2.3866509302093881</v>
      </c>
    </row>
    <row r="1741" spans="1:4" x14ac:dyDescent="0.25">
      <c r="A1741" s="6">
        <f>'raw Data'!R1740</f>
        <v>0.26625413514704438</v>
      </c>
      <c r="B1741" s="6">
        <f>'raw Data'!S1740</f>
        <v>3.831844111568139</v>
      </c>
      <c r="C1741" s="6">
        <f>'raw Data'!AK1740</f>
        <v>-1.5018261573111964</v>
      </c>
      <c r="D1741" s="6">
        <f>'raw Data'!AL1740</f>
        <v>2.378132542200464</v>
      </c>
    </row>
    <row r="1742" spans="1:4" x14ac:dyDescent="0.25">
      <c r="A1742" s="6">
        <f>'raw Data'!R1741</f>
        <v>0.26696141613401531</v>
      </c>
      <c r="B1742" s="6">
        <f>'raw Data'!S1741</f>
        <v>3.8320864338283358</v>
      </c>
      <c r="C1742" s="6">
        <f>'raw Data'!AK1741</f>
        <v>-1.4945716497308814</v>
      </c>
      <c r="D1742" s="6">
        <f>'raw Data'!AL1741</f>
        <v>2.3739736034400232</v>
      </c>
    </row>
    <row r="1743" spans="1:4" x14ac:dyDescent="0.25">
      <c r="A1743" s="6">
        <f>'raw Data'!R1742</f>
        <v>0.2653102506909461</v>
      </c>
      <c r="B1743" s="6">
        <f>'raw Data'!S1742</f>
        <v>3.8337994573184364</v>
      </c>
      <c r="C1743" s="6">
        <f>'raw Data'!AK1742</f>
        <v>-1.4973114895858297</v>
      </c>
      <c r="D1743" s="6">
        <f>'raw Data'!AL1742</f>
        <v>2.374568797583712</v>
      </c>
    </row>
    <row r="1744" spans="1:4" x14ac:dyDescent="0.25">
      <c r="A1744" s="6">
        <f>'raw Data'!R1743</f>
        <v>0.26610388671884072</v>
      </c>
      <c r="B1744" s="6">
        <f>'raw Data'!S1743</f>
        <v>3.8337079471705304</v>
      </c>
      <c r="C1744" s="6">
        <f>'raw Data'!AK1743</f>
        <v>-1.5032009018673465</v>
      </c>
      <c r="D1744" s="6">
        <f>'raw Data'!AL1743</f>
        <v>2.369281937219883</v>
      </c>
    </row>
    <row r="1745" spans="1:4" x14ac:dyDescent="0.25">
      <c r="A1745" s="6">
        <f>'raw Data'!R1744</f>
        <v>0.26612653625917893</v>
      </c>
      <c r="B1745" s="6">
        <f>'raw Data'!S1744</f>
        <v>3.8325286699901775</v>
      </c>
      <c r="C1745" s="6">
        <f>'raw Data'!AK1744</f>
        <v>-1.5046480819709667</v>
      </c>
      <c r="D1745" s="6">
        <f>'raw Data'!AL1744</f>
        <v>2.3715180237520661</v>
      </c>
    </row>
    <row r="1746" spans="1:4" x14ac:dyDescent="0.25">
      <c r="A1746" s="6">
        <f>'raw Data'!R1745</f>
        <v>0.26587283210000051</v>
      </c>
      <c r="B1746" s="6">
        <f>'raw Data'!S1745</f>
        <v>3.8327559429076663</v>
      </c>
      <c r="C1746" s="6">
        <f>'raw Data'!AK1745</f>
        <v>-1.5012067373421196</v>
      </c>
      <c r="D1746" s="6">
        <f>'raw Data'!AL1745</f>
        <v>2.3783712416091785</v>
      </c>
    </row>
    <row r="1747" spans="1:4" x14ac:dyDescent="0.25">
      <c r="A1747" s="6">
        <f>'raw Data'!R1746</f>
        <v>0.27014789192406186</v>
      </c>
      <c r="B1747" s="6">
        <f>'raw Data'!S1746</f>
        <v>3.83450228745683</v>
      </c>
      <c r="C1747" s="6">
        <f>'raw Data'!AK1746</f>
        <v>-1.5031023879220564</v>
      </c>
      <c r="D1747" s="6">
        <f>'raw Data'!AL1746</f>
        <v>2.3790457047447791</v>
      </c>
    </row>
    <row r="1748" spans="1:4" x14ac:dyDescent="0.25">
      <c r="A1748" s="6">
        <f>'raw Data'!R1747</f>
        <v>0.26953862994230371</v>
      </c>
      <c r="B1748" s="6">
        <f>'raw Data'!S1747</f>
        <v>3.8332234228616402</v>
      </c>
      <c r="C1748" s="6">
        <f>'raw Data'!AK1747</f>
        <v>-1.4980262523345818</v>
      </c>
      <c r="D1748" s="6">
        <f>'raw Data'!AL1747</f>
        <v>2.3903794025909875</v>
      </c>
    </row>
    <row r="1749" spans="1:4" x14ac:dyDescent="0.25">
      <c r="A1749" s="6">
        <f>'raw Data'!R1748</f>
        <v>0.26899261946806985</v>
      </c>
      <c r="B1749" s="6">
        <f>'raw Data'!S1748</f>
        <v>3.8329016706564172</v>
      </c>
      <c r="C1749" s="6">
        <f>'raw Data'!AK1748</f>
        <v>-1.4976071302584455</v>
      </c>
      <c r="D1749" s="6">
        <f>'raw Data'!AL1748</f>
        <v>2.3917138981807269</v>
      </c>
    </row>
    <row r="1750" spans="1:4" x14ac:dyDescent="0.25">
      <c r="A1750" s="6">
        <f>'raw Data'!R1749</f>
        <v>0.27006341440021658</v>
      </c>
      <c r="B1750" s="6">
        <f>'raw Data'!S1749</f>
        <v>3.8335944093431231</v>
      </c>
      <c r="C1750" s="6">
        <f>'raw Data'!AK1749</f>
        <v>-1.5094133160924408</v>
      </c>
      <c r="D1750" s="6">
        <f>'raw Data'!AL1749</f>
        <v>2.3932207138117989</v>
      </c>
    </row>
    <row r="1751" spans="1:4" x14ac:dyDescent="0.25">
      <c r="A1751" s="6">
        <f>'raw Data'!R1750</f>
        <v>0.2710053188515899</v>
      </c>
      <c r="B1751" s="6">
        <f>'raw Data'!S1750</f>
        <v>3.8324352223588889</v>
      </c>
      <c r="C1751" s="6">
        <f>'raw Data'!AK1750</f>
        <v>-1.5013348705070428</v>
      </c>
      <c r="D1751" s="6">
        <f>'raw Data'!AL1750</f>
        <v>2.3947362429750441</v>
      </c>
    </row>
    <row r="1752" spans="1:4" x14ac:dyDescent="0.25">
      <c r="A1752" s="6">
        <f>'raw Data'!R1751</f>
        <v>0.27007234247578388</v>
      </c>
      <c r="B1752" s="6">
        <f>'raw Data'!S1751</f>
        <v>3.8345883690062945</v>
      </c>
      <c r="C1752" s="6">
        <f>'raw Data'!AK1751</f>
        <v>-1.494684257570404</v>
      </c>
      <c r="D1752" s="6">
        <f>'raw Data'!AL1751</f>
        <v>2.3887959125500151</v>
      </c>
    </row>
    <row r="1753" spans="1:4" x14ac:dyDescent="0.25">
      <c r="A1753" s="6">
        <f>'raw Data'!R1752</f>
        <v>0.26921574827879735</v>
      </c>
      <c r="B1753" s="6">
        <f>'raw Data'!S1752</f>
        <v>3.8345177189167345</v>
      </c>
      <c r="C1753" s="6">
        <f>'raw Data'!AK1752</f>
        <v>-1.4942409849461853</v>
      </c>
      <c r="D1753" s="6">
        <f>'raw Data'!AL1752</f>
        <v>2.3884546042883321</v>
      </c>
    </row>
    <row r="1754" spans="1:4" x14ac:dyDescent="0.25">
      <c r="A1754" s="6">
        <f>'raw Data'!R1753</f>
        <v>0.26888872554588156</v>
      </c>
      <c r="B1754" s="6">
        <f>'raw Data'!S1753</f>
        <v>3.8332852901022596</v>
      </c>
      <c r="C1754" s="6">
        <f>'raw Data'!AK1753</f>
        <v>-1.4954417165647236</v>
      </c>
      <c r="D1754" s="6">
        <f>'raw Data'!AL1753</f>
        <v>2.3861463076455509</v>
      </c>
    </row>
    <row r="1755" spans="1:4" x14ac:dyDescent="0.25">
      <c r="A1755" s="6">
        <f>'raw Data'!R1754</f>
        <v>0.2693221061190344</v>
      </c>
      <c r="B1755" s="6">
        <f>'raw Data'!S1754</f>
        <v>3.8337602442671725</v>
      </c>
      <c r="C1755" s="6">
        <f>'raw Data'!AK1754</f>
        <v>-1.5039732709582303</v>
      </c>
      <c r="D1755" s="6">
        <f>'raw Data'!AL1754</f>
        <v>2.3869688388706236</v>
      </c>
    </row>
    <row r="1756" spans="1:4" x14ac:dyDescent="0.25">
      <c r="A1756" s="6">
        <f>'raw Data'!R1755</f>
        <v>0.26761748196243978</v>
      </c>
      <c r="B1756" s="6">
        <f>'raw Data'!S1755</f>
        <v>3.8319661910237683</v>
      </c>
      <c r="C1756" s="6">
        <f>'raw Data'!AK1755</f>
        <v>-1.4932683463023271</v>
      </c>
      <c r="D1756" s="6">
        <f>'raw Data'!AL1755</f>
        <v>2.3882180648047031</v>
      </c>
    </row>
    <row r="1757" spans="1:4" x14ac:dyDescent="0.25">
      <c r="A1757" s="6">
        <f>'raw Data'!R1756</f>
        <v>0.26768118839092103</v>
      </c>
      <c r="B1757" s="6">
        <f>'raw Data'!S1756</f>
        <v>3.8320655953349396</v>
      </c>
      <c r="C1757" s="6">
        <f>'raw Data'!AK1756</f>
        <v>-1.4908352084050969</v>
      </c>
      <c r="D1757" s="6">
        <f>'raw Data'!AL1756</f>
        <v>2.3902876506939377</v>
      </c>
    </row>
    <row r="1758" spans="1:4" x14ac:dyDescent="0.25">
      <c r="A1758" s="6">
        <f>'raw Data'!R1757</f>
        <v>0.27029110342100288</v>
      </c>
      <c r="B1758" s="6">
        <f>'raw Data'!S1757</f>
        <v>3.8325602006051329</v>
      </c>
      <c r="C1758" s="6">
        <f>'raw Data'!AK1757</f>
        <v>-1.4830832101874414</v>
      </c>
      <c r="D1758" s="6">
        <f>'raw Data'!AL1757</f>
        <v>2.3923487468818601</v>
      </c>
    </row>
    <row r="1759" spans="1:4" x14ac:dyDescent="0.25">
      <c r="A1759" s="6">
        <f>'raw Data'!R1758</f>
        <v>0.2707077590983506</v>
      </c>
      <c r="B1759" s="6">
        <f>'raw Data'!S1758</f>
        <v>3.8340835066087986</v>
      </c>
      <c r="C1759" s="6">
        <f>'raw Data'!AK1758</f>
        <v>-1.4809300157661518</v>
      </c>
      <c r="D1759" s="6">
        <f>'raw Data'!AL1758</f>
        <v>2.3963124611720383</v>
      </c>
    </row>
    <row r="1760" spans="1:4" x14ac:dyDescent="0.25">
      <c r="A1760" s="6">
        <f>'raw Data'!R1759</f>
        <v>0.27133002030124354</v>
      </c>
      <c r="B1760" s="6">
        <f>'raw Data'!S1759</f>
        <v>3.8329016706564172</v>
      </c>
      <c r="C1760" s="6">
        <f>'raw Data'!AK1759</f>
        <v>-1.4777508168989431</v>
      </c>
      <c r="D1760" s="6">
        <f>'raw Data'!AL1759</f>
        <v>2.3960061428901169</v>
      </c>
    </row>
    <row r="1761" spans="1:4" x14ac:dyDescent="0.25">
      <c r="A1761" s="6">
        <f>'raw Data'!R1760</f>
        <v>0.27033937988641299</v>
      </c>
      <c r="B1761" s="6">
        <f>'raw Data'!S1760</f>
        <v>3.8326054342800533</v>
      </c>
      <c r="C1761" s="6">
        <f>'raw Data'!AK1760</f>
        <v>-1.4670570921502364</v>
      </c>
      <c r="D1761" s="6">
        <f>'raw Data'!AL1760</f>
        <v>2.4007864096153986</v>
      </c>
    </row>
    <row r="1762" spans="1:4" x14ac:dyDescent="0.25">
      <c r="A1762" s="6">
        <f>'raw Data'!R1761</f>
        <v>0.27144976690453543</v>
      </c>
      <c r="B1762" s="6">
        <f>'raw Data'!S1761</f>
        <v>3.8339153645326798</v>
      </c>
      <c r="C1762" s="6">
        <f>'raw Data'!AK1761</f>
        <v>-1.4655253666034542</v>
      </c>
      <c r="D1762" s="6">
        <f>'raw Data'!AL1761</f>
        <v>2.4036198814807443</v>
      </c>
    </row>
    <row r="1763" spans="1:4" x14ac:dyDescent="0.25">
      <c r="A1763" s="6">
        <f>'raw Data'!R1762</f>
        <v>0.27232523582644674</v>
      </c>
      <c r="B1763" s="6">
        <f>'raw Data'!S1762</f>
        <v>3.8333185844581807</v>
      </c>
      <c r="C1763" s="6">
        <f>'raw Data'!AK1762</f>
        <v>-1.4644194182727863</v>
      </c>
      <c r="D1763" s="6">
        <f>'raw Data'!AL1762</f>
        <v>2.4053241173293256</v>
      </c>
    </row>
    <row r="1764" spans="1:4" x14ac:dyDescent="0.25">
      <c r="A1764" s="6">
        <f>'raw Data'!R1763</f>
        <v>0.27122387581548657</v>
      </c>
      <c r="B1764" s="6">
        <f>'raw Data'!S1763</f>
        <v>3.8326678827781637</v>
      </c>
      <c r="C1764" s="6">
        <f>'raw Data'!AK1763</f>
        <v>-1.4738106201704357</v>
      </c>
      <c r="D1764" s="6">
        <f>'raw Data'!AL1763</f>
        <v>2.4106170120318442</v>
      </c>
    </row>
    <row r="1765" spans="1:4" x14ac:dyDescent="0.25">
      <c r="A1765" s="6">
        <f>'raw Data'!R1764</f>
        <v>0.27117487487606823</v>
      </c>
      <c r="B1765" s="6">
        <f>'raw Data'!S1764</f>
        <v>3.8336461379845574</v>
      </c>
      <c r="C1765" s="6">
        <f>'raw Data'!AK1764</f>
        <v>-1.4755258896482368</v>
      </c>
      <c r="D1765" s="6">
        <f>'raw Data'!AL1764</f>
        <v>2.4137708266768052</v>
      </c>
    </row>
    <row r="1766" spans="1:4" x14ac:dyDescent="0.25">
      <c r="A1766" s="6">
        <f>'raw Data'!R1765</f>
        <v>0.27131074829134894</v>
      </c>
      <c r="B1766" s="6">
        <f>'raw Data'!S1765</f>
        <v>3.8332234228616402</v>
      </c>
      <c r="C1766" s="6">
        <f>'raw Data'!AK1765</f>
        <v>-1.4794895636117791</v>
      </c>
      <c r="D1766" s="6">
        <f>'raw Data'!AL1765</f>
        <v>2.4129636333988258</v>
      </c>
    </row>
    <row r="1767" spans="1:4" x14ac:dyDescent="0.25">
      <c r="A1767" s="6">
        <f>'raw Data'!R1766</f>
        <v>0.27267038304943159</v>
      </c>
      <c r="B1767" s="6">
        <f>'raw Data'!S1766</f>
        <v>3.8319060322328635</v>
      </c>
      <c r="C1767" s="6">
        <f>'raw Data'!AK1766</f>
        <v>-1.4781597057957407</v>
      </c>
      <c r="D1767" s="6">
        <f>'raw Data'!AL1766</f>
        <v>2.4071094523334096</v>
      </c>
    </row>
    <row r="1768" spans="1:4" x14ac:dyDescent="0.25">
      <c r="A1768" s="6">
        <f>'raw Data'!R1767</f>
        <v>0.27284856033457794</v>
      </c>
      <c r="B1768" s="6">
        <f>'raw Data'!S1767</f>
        <v>3.8321888301764306</v>
      </c>
      <c r="C1768" s="6">
        <f>'raw Data'!AK1767</f>
        <v>-1.4788337543191379</v>
      </c>
      <c r="D1768" s="6">
        <f>'raw Data'!AL1767</f>
        <v>2.4061806906324654</v>
      </c>
    </row>
    <row r="1769" spans="1:4" x14ac:dyDescent="0.25">
      <c r="A1769" s="6">
        <f>'raw Data'!R1768</f>
        <v>0.27052440209008494</v>
      </c>
      <c r="B1769" s="6">
        <f>'raw Data'!S1768</f>
        <v>3.8317935044811868</v>
      </c>
      <c r="C1769" s="6">
        <f>'raw Data'!AK1768</f>
        <v>-1.4754926229063114</v>
      </c>
      <c r="D1769" s="6">
        <f>'raw Data'!AL1768</f>
        <v>2.3967511284235754</v>
      </c>
    </row>
    <row r="1770" spans="1:4" x14ac:dyDescent="0.25">
      <c r="A1770" s="6">
        <f>'raw Data'!R1769</f>
        <v>0.27194537874681624</v>
      </c>
      <c r="B1770" s="6">
        <f>'raw Data'!S1769</f>
        <v>3.8330658324540581</v>
      </c>
      <c r="C1770" s="6">
        <f>'raw Data'!AK1769</f>
        <v>-1.4768502584097818</v>
      </c>
      <c r="D1770" s="6">
        <f>'raw Data'!AL1769</f>
        <v>2.3990783707195664</v>
      </c>
    </row>
    <row r="1771" spans="1:4" x14ac:dyDescent="0.25">
      <c r="A1771" s="6">
        <f>'raw Data'!R1770</f>
        <v>0.27331630413493652</v>
      </c>
      <c r="B1771" s="6">
        <f>'raw Data'!S1770</f>
        <v>3.8331717042744189</v>
      </c>
      <c r="C1771" s="6">
        <f>'raw Data'!AK1770</f>
        <v>-1.4846002493786672</v>
      </c>
      <c r="D1771" s="6">
        <f>'raw Data'!AL1770</f>
        <v>2.3964318835474439</v>
      </c>
    </row>
    <row r="1772" spans="1:4" x14ac:dyDescent="0.25">
      <c r="A1772" s="6">
        <f>'raw Data'!R1771</f>
        <v>0.27614518574448127</v>
      </c>
      <c r="B1772" s="6">
        <f>'raw Data'!S1771</f>
        <v>3.8329962561769206</v>
      </c>
      <c r="C1772" s="6">
        <f>'raw Data'!AK1771</f>
        <v>-1.4861828241403632</v>
      </c>
      <c r="D1772" s="6">
        <f>'raw Data'!AL1771</f>
        <v>2.3952430888179417</v>
      </c>
    </row>
    <row r="1773" spans="1:4" x14ac:dyDescent="0.25">
      <c r="A1773" s="6">
        <f>'raw Data'!R1772</f>
        <v>0.27623869214487179</v>
      </c>
      <c r="B1773" s="6">
        <f>'raw Data'!S1772</f>
        <v>3.8335730278152265</v>
      </c>
      <c r="C1773" s="6">
        <f>'raw Data'!AK1772</f>
        <v>-1.4901699032373446</v>
      </c>
      <c r="D1773" s="6">
        <f>'raw Data'!AL1772</f>
        <v>2.3907071532740933</v>
      </c>
    </row>
    <row r="1774" spans="1:4" x14ac:dyDescent="0.25">
      <c r="A1774" s="6">
        <f>'raw Data'!R1773</f>
        <v>0.27281160623682865</v>
      </c>
      <c r="B1774" s="6">
        <f>'raw Data'!S1773</f>
        <v>3.8318488748323216</v>
      </c>
      <c r="C1774" s="6">
        <f>'raw Data'!AK1773</f>
        <v>-1.4898595789056281</v>
      </c>
      <c r="D1774" s="6">
        <f>'raw Data'!AL1773</f>
        <v>2.390503993351778</v>
      </c>
    </row>
    <row r="1775" spans="1:4" x14ac:dyDescent="0.25">
      <c r="A1775" s="6">
        <f>'raw Data'!R1774</f>
        <v>0.27596673600275523</v>
      </c>
      <c r="B1775" s="6">
        <f>'raw Data'!S1774</f>
        <v>3.8324512927784156</v>
      </c>
      <c r="C1775" s="6">
        <f>'raw Data'!AK1774</f>
        <v>-1.4932408015632883</v>
      </c>
      <c r="D1775" s="6">
        <f>'raw Data'!AL1774</f>
        <v>2.3911440653097271</v>
      </c>
    </row>
    <row r="1776" spans="1:4" x14ac:dyDescent="0.25">
      <c r="A1776" s="6">
        <f>'raw Data'!R1775</f>
        <v>0.27610358212732716</v>
      </c>
      <c r="B1776" s="6">
        <f>'raw Data'!S1775</f>
        <v>3.8327636721534799</v>
      </c>
      <c r="C1776" s="6">
        <f>'raw Data'!AK1775</f>
        <v>-1.5086408414126458</v>
      </c>
      <c r="D1776" s="6">
        <f>'raw Data'!AL1775</f>
        <v>2.3894086587077088</v>
      </c>
    </row>
    <row r="1777" spans="1:4" x14ac:dyDescent="0.25">
      <c r="A1777" s="6">
        <f>'raw Data'!R1776</f>
        <v>0.27407473823499645</v>
      </c>
      <c r="B1777" s="6">
        <f>'raw Data'!S1776</f>
        <v>3.831529078368074</v>
      </c>
      <c r="C1777" s="6">
        <f>'raw Data'!AK1776</f>
        <v>-1.507746399703789</v>
      </c>
      <c r="D1777" s="6">
        <f>'raw Data'!AL1776</f>
        <v>2.3910784117058528</v>
      </c>
    </row>
    <row r="1778" spans="1:4" x14ac:dyDescent="0.25">
      <c r="A1778" s="6">
        <f>'raw Data'!R1777</f>
        <v>0.2707633064699837</v>
      </c>
      <c r="B1778" s="6">
        <f>'raw Data'!S1777</f>
        <v>3.8311370747058615</v>
      </c>
      <c r="C1778" s="6">
        <f>'raw Data'!AK1777</f>
        <v>-1.5068012697049777</v>
      </c>
      <c r="D1778" s="6">
        <f>'raw Data'!AL1777</f>
        <v>2.3884480214413268</v>
      </c>
    </row>
    <row r="1779" spans="1:4" x14ac:dyDescent="0.25">
      <c r="A1779" s="6">
        <f>'raw Data'!R1778</f>
        <v>0.27108242820976919</v>
      </c>
      <c r="B1779" s="6">
        <f>'raw Data'!S1778</f>
        <v>3.831862589070278</v>
      </c>
      <c r="C1779" s="6">
        <f>'raw Data'!AK1778</f>
        <v>-1.503885663247623</v>
      </c>
      <c r="D1779" s="6">
        <f>'raw Data'!AL1778</f>
        <v>2.3849164314355051</v>
      </c>
    </row>
    <row r="1780" spans="1:4" x14ac:dyDescent="0.25">
      <c r="A1780" s="6">
        <f>'raw Data'!R1779</f>
        <v>0.27803403588760922</v>
      </c>
      <c r="B1780" s="6">
        <f>'raw Data'!S1779</f>
        <v>3.830636995857077</v>
      </c>
      <c r="C1780" s="6">
        <f>'raw Data'!AK1779</f>
        <v>-1.5056019235311955</v>
      </c>
      <c r="D1780" s="6">
        <f>'raw Data'!AL1779</f>
        <v>2.3733291258169968</v>
      </c>
    </row>
    <row r="1781" spans="1:4" x14ac:dyDescent="0.25">
      <c r="A1781" s="6">
        <f>'raw Data'!R1780</f>
        <v>0.27573632651138458</v>
      </c>
      <c r="B1781" s="6">
        <f>'raw Data'!S1780</f>
        <v>3.8315529019660555</v>
      </c>
      <c r="C1781" s="6">
        <f>'raw Data'!AK1780</f>
        <v>-1.5025913431049596</v>
      </c>
      <c r="D1781" s="6">
        <f>'raw Data'!AL1780</f>
        <v>2.3682480239042873</v>
      </c>
    </row>
    <row r="1782" spans="1:4" x14ac:dyDescent="0.25">
      <c r="A1782" s="6">
        <f>'raw Data'!R1781</f>
        <v>0.2754203100197587</v>
      </c>
      <c r="B1782" s="6">
        <f>'raw Data'!S1781</f>
        <v>3.8293108069478934</v>
      </c>
      <c r="C1782" s="6">
        <f>'raw Data'!AK1781</f>
        <v>-1.5001354429618956</v>
      </c>
      <c r="D1782" s="6">
        <f>'raw Data'!AL1781</f>
        <v>2.3591152031003668</v>
      </c>
    </row>
    <row r="1783" spans="1:4" x14ac:dyDescent="0.25">
      <c r="A1783" s="6">
        <f>'raw Data'!R1782</f>
        <v>0.26777799129700841</v>
      </c>
      <c r="B1783" s="6">
        <f>'raw Data'!S1782</f>
        <v>3.8284639602441786</v>
      </c>
      <c r="C1783" s="6">
        <f>'raw Data'!AK1782</f>
        <v>-1.5002827796979816</v>
      </c>
      <c r="D1783" s="6">
        <f>'raw Data'!AL1782</f>
        <v>2.3570726929770056</v>
      </c>
    </row>
    <row r="1784" spans="1:4" x14ac:dyDescent="0.25">
      <c r="A1784" s="6">
        <f>'raw Data'!R1783</f>
        <v>0.2675085364900221</v>
      </c>
      <c r="B1784" s="6">
        <f>'raw Data'!S1783</f>
        <v>3.8276421105412157</v>
      </c>
      <c r="C1784" s="6">
        <f>'raw Data'!AK1783</f>
        <v>-1.5067625917086418</v>
      </c>
      <c r="D1784" s="6">
        <f>'raw Data'!AL1783</f>
        <v>2.3562545679358986</v>
      </c>
    </row>
    <row r="1785" spans="1:4" x14ac:dyDescent="0.25">
      <c r="A1785" s="6">
        <f>'raw Data'!R1784</f>
        <v>0.26401088070537865</v>
      </c>
      <c r="B1785" s="6">
        <f>'raw Data'!S1784</f>
        <v>3.8260820092253085</v>
      </c>
      <c r="C1785" s="6">
        <f>'raw Data'!AK1784</f>
        <v>-1.5046266118285214</v>
      </c>
      <c r="D1785" s="6">
        <f>'raw Data'!AL1784</f>
        <v>2.3541492685778378</v>
      </c>
    </row>
    <row r="1786" spans="1:4" x14ac:dyDescent="0.25">
      <c r="A1786" s="6">
        <f>'raw Data'!R1785</f>
        <v>0.25931748902428547</v>
      </c>
      <c r="B1786" s="6">
        <f>'raw Data'!S1785</f>
        <v>3.8274674875922452</v>
      </c>
      <c r="C1786" s="6">
        <f>'raw Data'!AK1785</f>
        <v>-1.5027793506957141</v>
      </c>
      <c r="D1786" s="6">
        <f>'raw Data'!AL1785</f>
        <v>2.3506421951394221</v>
      </c>
    </row>
    <row r="1787" spans="1:4" x14ac:dyDescent="0.25">
      <c r="A1787" s="6">
        <f>'raw Data'!R1786</f>
        <v>0.25692894902793056</v>
      </c>
      <c r="B1787" s="6">
        <f>'raw Data'!S1786</f>
        <v>3.8271671958140252</v>
      </c>
      <c r="C1787" s="6">
        <f>'raw Data'!AK1786</f>
        <v>-1.4998113276615286</v>
      </c>
      <c r="D1787" s="6">
        <f>'raw Data'!AL1786</f>
        <v>2.3569438663052695</v>
      </c>
    </row>
    <row r="1788" spans="1:4" x14ac:dyDescent="0.25">
      <c r="A1788" s="6">
        <f>'raw Data'!R1787</f>
        <v>0.25640218791737845</v>
      </c>
      <c r="B1788" s="6">
        <f>'raw Data'!S1787</f>
        <v>3.8256446967376778</v>
      </c>
      <c r="C1788" s="6">
        <f>'raw Data'!AK1787</f>
        <v>-1.5023475215943587</v>
      </c>
      <c r="D1788" s="6">
        <f>'raw Data'!AL1787</f>
        <v>2.3609039378433034</v>
      </c>
    </row>
    <row r="1789" spans="1:4" x14ac:dyDescent="0.25">
      <c r="A1789" s="6">
        <f>'raw Data'!R1788</f>
        <v>0.25541622212371751</v>
      </c>
      <c r="B1789" s="6">
        <f>'raw Data'!S1788</f>
        <v>3.8268159863551916</v>
      </c>
      <c r="C1789" s="6">
        <f>'raw Data'!AK1788</f>
        <v>-1.5017792605991569</v>
      </c>
      <c r="D1789" s="6">
        <f>'raw Data'!AL1788</f>
        <v>2.3711549788291508</v>
      </c>
    </row>
    <row r="1790" spans="1:4" x14ac:dyDescent="0.25">
      <c r="A1790" s="6">
        <f>'raw Data'!R1789</f>
        <v>0.25713037591096943</v>
      </c>
      <c r="B1790" s="6">
        <f>'raw Data'!S1789</f>
        <v>3.8257872832924131</v>
      </c>
      <c r="C1790" s="6">
        <f>'raw Data'!AK1789</f>
        <v>-1.4997581664991282</v>
      </c>
      <c r="D1790" s="6">
        <f>'raw Data'!AL1789</f>
        <v>2.3736691926135247</v>
      </c>
    </row>
    <row r="1791" spans="1:4" x14ac:dyDescent="0.25">
      <c r="A1791" s="6">
        <f>'raw Data'!R1790</f>
        <v>0.26506598759252187</v>
      </c>
      <c r="B1791" s="6">
        <f>'raw Data'!S1790</f>
        <v>3.8278932200406812</v>
      </c>
      <c r="C1791" s="6">
        <f>'raw Data'!AK1790</f>
        <v>-1.5002443529990046</v>
      </c>
      <c r="D1791" s="6">
        <f>'raw Data'!AL1790</f>
        <v>2.3747108668833268</v>
      </c>
    </row>
    <row r="1792" spans="1:4" x14ac:dyDescent="0.25">
      <c r="A1792" s="6">
        <f>'raw Data'!R1791</f>
        <v>0.26378745683164212</v>
      </c>
      <c r="B1792" s="6">
        <f>'raw Data'!S1791</f>
        <v>3.8298449594805923</v>
      </c>
      <c r="C1792" s="6">
        <f>'raw Data'!AK1791</f>
        <v>-1.5006368328659061</v>
      </c>
      <c r="D1792" s="6">
        <f>'raw Data'!AL1791</f>
        <v>2.3809270948790213</v>
      </c>
    </row>
    <row r="1793" spans="1:4" x14ac:dyDescent="0.25">
      <c r="A1793" s="6">
        <f>'raw Data'!R1792</f>
        <v>0.26498107965101159</v>
      </c>
      <c r="B1793" s="6">
        <f>'raw Data'!S1792</f>
        <v>3.8298115492695306</v>
      </c>
      <c r="C1793" s="6">
        <f>'raw Data'!AK1792</f>
        <v>-1.5009036645896054</v>
      </c>
      <c r="D1793" s="6">
        <f>'raw Data'!AL1792</f>
        <v>2.3831746647375209</v>
      </c>
    </row>
    <row r="1794" spans="1:4" x14ac:dyDescent="0.25">
      <c r="A1794" s="6">
        <f>'raw Data'!R1793</f>
        <v>0.27084129783082511</v>
      </c>
      <c r="B1794" s="6">
        <f>'raw Data'!S1793</f>
        <v>3.8318613742968854</v>
      </c>
      <c r="C1794" s="6">
        <f>'raw Data'!AK1793</f>
        <v>-1.508847443677459</v>
      </c>
      <c r="D1794" s="6">
        <f>'raw Data'!AL1793</f>
        <v>2.3804503841292877</v>
      </c>
    </row>
    <row r="1795" spans="1:4" x14ac:dyDescent="0.25">
      <c r="A1795" s="6">
        <f>'raw Data'!R1794</f>
        <v>0.27391121993277451</v>
      </c>
      <c r="B1795" s="6">
        <f>'raw Data'!S1794</f>
        <v>3.8326363555583645</v>
      </c>
      <c r="C1795" s="6">
        <f>'raw Data'!AK1794</f>
        <v>-1.5034362516628081</v>
      </c>
      <c r="D1795" s="6">
        <f>'raw Data'!AL1794</f>
        <v>2.3804063029701776</v>
      </c>
    </row>
    <row r="1796" spans="1:4" x14ac:dyDescent="0.25">
      <c r="A1796" s="6">
        <f>'raw Data'!R1795</f>
        <v>0.27418048495754416</v>
      </c>
      <c r="B1796" s="6">
        <f>'raw Data'!S1795</f>
        <v>3.8327196593685273</v>
      </c>
      <c r="C1796" s="6">
        <f>'raw Data'!AK1795</f>
        <v>-1.5035710539325924</v>
      </c>
      <c r="D1796" s="6">
        <f>'raw Data'!AL1795</f>
        <v>2.3815820829580097</v>
      </c>
    </row>
    <row r="1797" spans="1:4" x14ac:dyDescent="0.25">
      <c r="A1797" s="6">
        <f>'raw Data'!R1796</f>
        <v>0.27294888478085777</v>
      </c>
      <c r="B1797" s="6">
        <f>'raw Data'!S1796</f>
        <v>3.832051308570918</v>
      </c>
      <c r="C1797" s="6">
        <f>'raw Data'!AK1796</f>
        <v>-1.5039283167719022</v>
      </c>
      <c r="D1797" s="6">
        <f>'raw Data'!AL1796</f>
        <v>2.3777716535261662</v>
      </c>
    </row>
    <row r="1798" spans="1:4" x14ac:dyDescent="0.25">
      <c r="A1798" s="6">
        <f>'raw Data'!R1797</f>
        <v>0.27732730261874139</v>
      </c>
      <c r="B1798" s="6">
        <f>'raw Data'!S1797</f>
        <v>3.8334077682873846</v>
      </c>
      <c r="C1798" s="6">
        <f>'raw Data'!AK1797</f>
        <v>-1.5058055957731129</v>
      </c>
      <c r="D1798" s="6">
        <f>'raw Data'!AL1797</f>
        <v>2.3745533022279623</v>
      </c>
    </row>
    <row r="1799" spans="1:4" x14ac:dyDescent="0.25">
      <c r="A1799" s="6">
        <f>'raw Data'!R1798</f>
        <v>0.27591558089951651</v>
      </c>
      <c r="B1799" s="6">
        <f>'raw Data'!S1798</f>
        <v>3.833537954736927</v>
      </c>
      <c r="C1799" s="6">
        <f>'raw Data'!AK1798</f>
        <v>-1.5110765845084086</v>
      </c>
      <c r="D1799" s="6">
        <f>'raw Data'!AL1798</f>
        <v>2.3770102478454609</v>
      </c>
    </row>
    <row r="1800" spans="1:4" x14ac:dyDescent="0.25">
      <c r="A1800" s="6">
        <f>'raw Data'!R1799</f>
        <v>0.27611636874435769</v>
      </c>
      <c r="B1800" s="6">
        <f>'raw Data'!S1799</f>
        <v>3.8326744308602492</v>
      </c>
      <c r="C1800" s="6">
        <f>'raw Data'!AK1799</f>
        <v>-1.4876138593110946</v>
      </c>
      <c r="D1800" s="6">
        <f>'raw Data'!AL1799</f>
        <v>2.3882114804004053</v>
      </c>
    </row>
    <row r="1801" spans="1:4" x14ac:dyDescent="0.25">
      <c r="A1801" s="6">
        <f>'raw Data'!R1800</f>
        <v>0.25855583554909839</v>
      </c>
      <c r="B1801" s="6">
        <f>'raw Data'!S1800</f>
        <v>3.8321001448087606</v>
      </c>
      <c r="C1801" s="6">
        <f>'raw Data'!AK1800</f>
        <v>-1.4781407881960751</v>
      </c>
      <c r="D1801" s="6">
        <f>'raw Data'!AL1800</f>
        <v>2.3944098103872511</v>
      </c>
    </row>
    <row r="1802" spans="1:4" x14ac:dyDescent="0.25">
      <c r="A1802" s="6">
        <f>'raw Data'!R1801</f>
        <v>0.25333760420231621</v>
      </c>
      <c r="B1802" s="6">
        <f>'raw Data'!S1801</f>
        <v>3.8294881204476559</v>
      </c>
      <c r="C1802" s="6">
        <f>'raw Data'!AK1801</f>
        <v>-1.4763835108118435</v>
      </c>
      <c r="D1802" s="6">
        <f>'raw Data'!AL1801</f>
        <v>2.3933950159957402</v>
      </c>
    </row>
    <row r="1803" spans="1:4" x14ac:dyDescent="0.25">
      <c r="A1803" s="6">
        <f>'raw Data'!R1802</f>
        <v>0.46667982531141616</v>
      </c>
      <c r="B1803" s="6">
        <f>'raw Data'!S1802</f>
        <v>3.9600755774743219</v>
      </c>
      <c r="C1803" s="6">
        <f>'raw Data'!AK1802</f>
        <v>-0.68174146914629763</v>
      </c>
      <c r="D1803" s="6">
        <f>'raw Data'!AL1802</f>
        <v>2.9673766389666283</v>
      </c>
    </row>
    <row r="1804" spans="1:4" x14ac:dyDescent="0.25">
      <c r="A1804" s="6">
        <f>'raw Data'!R1803</f>
        <v>0.46416542950868128</v>
      </c>
      <c r="B1804" s="6">
        <f>'raw Data'!S1803</f>
        <v>3.9596779532680109</v>
      </c>
      <c r="C1804" s="6">
        <f>'raw Data'!AK1803</f>
        <v>-0.67996672896301424</v>
      </c>
      <c r="D1804" s="6">
        <f>'raw Data'!AL1803</f>
        <v>2.9729622210098161</v>
      </c>
    </row>
    <row r="1805" spans="1:4" x14ac:dyDescent="0.25">
      <c r="A1805" s="6">
        <f>'raw Data'!R1804</f>
        <v>0.46454573464034488</v>
      </c>
      <c r="B1805" s="6">
        <f>'raw Data'!S1804</f>
        <v>3.9586619253238049</v>
      </c>
      <c r="C1805" s="6">
        <f>'raw Data'!AK1804</f>
        <v>-0.6826243482562907</v>
      </c>
      <c r="D1805" s="6">
        <f>'raw Data'!AL1804</f>
        <v>2.9877342016554973</v>
      </c>
    </row>
    <row r="1806" spans="1:4" x14ac:dyDescent="0.25">
      <c r="A1806" s="6">
        <f>'raw Data'!R1805</f>
        <v>0.46397716012951495</v>
      </c>
      <c r="B1806" s="6">
        <f>'raw Data'!S1805</f>
        <v>3.958908948468578</v>
      </c>
      <c r="C1806" s="6">
        <f>'raw Data'!AK1805</f>
        <v>-0.68131064398714336</v>
      </c>
      <c r="D1806" s="6">
        <f>'raw Data'!AL1805</f>
        <v>2.9870858136328358</v>
      </c>
    </row>
    <row r="1807" spans="1:4" x14ac:dyDescent="0.25">
      <c r="A1807" s="6">
        <f>'raw Data'!R1806</f>
        <v>0.46292865571079062</v>
      </c>
      <c r="B1807" s="6">
        <f>'raw Data'!S1806</f>
        <v>3.9587809815970827</v>
      </c>
      <c r="C1807" s="6">
        <f>'raw Data'!AK1806</f>
        <v>-0.68265355879869216</v>
      </c>
      <c r="D1807" s="6">
        <f>'raw Data'!AL1806</f>
        <v>2.9920981876395736</v>
      </c>
    </row>
    <row r="1808" spans="1:4" x14ac:dyDescent="0.25">
      <c r="A1808" s="6">
        <f>'raw Data'!R1807</f>
        <v>0.46594058178340919</v>
      </c>
      <c r="B1808" s="6">
        <f>'raw Data'!S1807</f>
        <v>3.9579703415076404</v>
      </c>
      <c r="C1808" s="6">
        <f>'raw Data'!AK1807</f>
        <v>-0.68110657463718582</v>
      </c>
      <c r="D1808" s="6">
        <f>'raw Data'!AL1807</f>
        <v>2.9990112931657857</v>
      </c>
    </row>
    <row r="1809" spans="1:4" x14ac:dyDescent="0.25">
      <c r="A1809" s="6">
        <f>'raw Data'!R1808</f>
        <v>0.4653628499119728</v>
      </c>
      <c r="B1809" s="6">
        <f>'raw Data'!S1808</f>
        <v>3.9579472335065335</v>
      </c>
      <c r="C1809" s="6">
        <f>'raw Data'!AK1808</f>
        <v>-0.68082269694226194</v>
      </c>
      <c r="D1809" s="6">
        <f>'raw Data'!AL1808</f>
        <v>2.9993750898698339</v>
      </c>
    </row>
    <row r="1810" spans="1:4" x14ac:dyDescent="0.25">
      <c r="A1810" s="6">
        <f>'raw Data'!R1809</f>
        <v>0.46799711637508012</v>
      </c>
      <c r="B1810" s="6">
        <f>'raw Data'!S1809</f>
        <v>3.9573507778028012</v>
      </c>
      <c r="C1810" s="6">
        <f>'raw Data'!AK1809</f>
        <v>-0.6803753409766925</v>
      </c>
      <c r="D1810" s="6">
        <f>'raw Data'!AL1809</f>
        <v>3.0063869124612936</v>
      </c>
    </row>
    <row r="1811" spans="1:4" x14ac:dyDescent="0.25">
      <c r="A1811" s="6">
        <f>'raw Data'!R1810</f>
        <v>0.46597956942433189</v>
      </c>
      <c r="B1811" s="6">
        <f>'raw Data'!S1810</f>
        <v>3.9569893598915775</v>
      </c>
      <c r="C1811" s="6">
        <f>'raw Data'!AK1810</f>
        <v>-0.67852055776653231</v>
      </c>
      <c r="D1811" s="6">
        <f>'raw Data'!AL1810</f>
        <v>3.0064082033783288</v>
      </c>
    </row>
    <row r="1812" spans="1:4" x14ac:dyDescent="0.25">
      <c r="A1812" s="6">
        <f>'raw Data'!R1811</f>
        <v>0.46201993862538449</v>
      </c>
      <c r="B1812" s="6">
        <f>'raw Data'!S1811</f>
        <v>3.9565189966984975</v>
      </c>
      <c r="C1812" s="6">
        <f>'raw Data'!AK1811</f>
        <v>-0.67866490176471339</v>
      </c>
      <c r="D1812" s="6">
        <f>'raw Data'!AL1811</f>
        <v>3.0087470618666599</v>
      </c>
    </row>
    <row r="1813" spans="1:4" x14ac:dyDescent="0.25">
      <c r="A1813" s="6">
        <f>'raw Data'!R1812</f>
        <v>0.461872473412268</v>
      </c>
      <c r="B1813" s="6">
        <f>'raw Data'!S1812</f>
        <v>3.9555271262030702</v>
      </c>
      <c r="C1813" s="6">
        <f>'raw Data'!AK1812</f>
        <v>-0.68102760570222276</v>
      </c>
      <c r="D1813" s="6">
        <f>'raw Data'!AL1812</f>
        <v>3.0098968258029122</v>
      </c>
    </row>
    <row r="1814" spans="1:4" x14ac:dyDescent="0.25">
      <c r="A1814" s="6">
        <f>'raw Data'!R1813</f>
        <v>0.46465700839460078</v>
      </c>
      <c r="B1814" s="6">
        <f>'raw Data'!S1813</f>
        <v>3.9541075341074383</v>
      </c>
      <c r="C1814" s="6">
        <f>'raw Data'!AK1813</f>
        <v>-0.68296627740859883</v>
      </c>
      <c r="D1814" s="6">
        <f>'raw Data'!AL1813</f>
        <v>3.0064813240879933</v>
      </c>
    </row>
    <row r="1815" spans="1:4" x14ac:dyDescent="0.25">
      <c r="A1815" s="6">
        <f>'raw Data'!R1814</f>
        <v>0.46468419271392847</v>
      </c>
      <c r="B1815" s="6">
        <f>'raw Data'!S1814</f>
        <v>3.9541112117003965</v>
      </c>
      <c r="C1815" s="6">
        <f>'raw Data'!AK1814</f>
        <v>-0.68329415825983841</v>
      </c>
      <c r="D1815" s="6">
        <f>'raw Data'!AL1814</f>
        <v>3.0086953489245798</v>
      </c>
    </row>
    <row r="1816" spans="1:4" x14ac:dyDescent="0.25">
      <c r="A1816" s="6">
        <f>'raw Data'!R1815</f>
        <v>0.46314165785812106</v>
      </c>
      <c r="B1816" s="6">
        <f>'raw Data'!S1815</f>
        <v>3.9544204771610718</v>
      </c>
      <c r="C1816" s="6">
        <f>'raw Data'!AK1815</f>
        <v>-0.68021842138858046</v>
      </c>
      <c r="D1816" s="6">
        <f>'raw Data'!AL1815</f>
        <v>3.004708319915347</v>
      </c>
    </row>
    <row r="1817" spans="1:4" x14ac:dyDescent="0.25">
      <c r="A1817" s="6">
        <f>'raw Data'!R1816</f>
        <v>0.46286429496634202</v>
      </c>
      <c r="B1817" s="6">
        <f>'raw Data'!S1816</f>
        <v>3.9549307794607023</v>
      </c>
      <c r="C1817" s="6">
        <f>'raw Data'!AK1816</f>
        <v>-0.67985222203286721</v>
      </c>
      <c r="D1817" s="6">
        <f>'raw Data'!AL1816</f>
        <v>3.0034554679150225</v>
      </c>
    </row>
    <row r="1818" spans="1:4" x14ac:dyDescent="0.25">
      <c r="A1818" s="6">
        <f>'raw Data'!R1817</f>
        <v>0.46480667103364109</v>
      </c>
      <c r="B1818" s="6">
        <f>'raw Data'!S1817</f>
        <v>3.9547975531677775</v>
      </c>
      <c r="C1818" s="6">
        <f>'raw Data'!AK1817</f>
        <v>-0.67999866327290903</v>
      </c>
      <c r="D1818" s="6">
        <f>'raw Data'!AL1817</f>
        <v>3.0039537226820912</v>
      </c>
    </row>
    <row r="1819" spans="1:4" x14ac:dyDescent="0.25">
      <c r="A1819" s="6">
        <f>'raw Data'!R1818</f>
        <v>0.46491862679945817</v>
      </c>
      <c r="B1819" s="6">
        <f>'raw Data'!S1818</f>
        <v>3.9542618965135126</v>
      </c>
      <c r="C1819" s="6">
        <f>'raw Data'!AK1818</f>
        <v>-0.68477934177397037</v>
      </c>
      <c r="D1819" s="6">
        <f>'raw Data'!AL1818</f>
        <v>3.0051763868704651</v>
      </c>
    </row>
    <row r="1820" spans="1:4" x14ac:dyDescent="0.25">
      <c r="A1820" s="6">
        <f>'raw Data'!R1819</f>
        <v>0.464178633128703</v>
      </c>
      <c r="B1820" s="6">
        <f>'raw Data'!S1819</f>
        <v>3.9539894761878571</v>
      </c>
      <c r="C1820" s="6">
        <f>'raw Data'!AK1819</f>
        <v>-0.68787864740501448</v>
      </c>
      <c r="D1820" s="6">
        <f>'raw Data'!AL1819</f>
        <v>3.0075134409751989</v>
      </c>
    </row>
    <row r="1821" spans="1:4" x14ac:dyDescent="0.25">
      <c r="A1821" s="6">
        <f>'raw Data'!R1820</f>
        <v>0.4645351440212781</v>
      </c>
      <c r="B1821" s="6">
        <f>'raw Data'!S1820</f>
        <v>3.9546348477207398</v>
      </c>
      <c r="C1821" s="6">
        <f>'raw Data'!AK1820</f>
        <v>-0.69015978054805571</v>
      </c>
      <c r="D1821" s="6">
        <f>'raw Data'!AL1820</f>
        <v>3.0091839231693087</v>
      </c>
    </row>
    <row r="1822" spans="1:4" x14ac:dyDescent="0.25">
      <c r="A1822" s="6">
        <f>'raw Data'!R1821</f>
        <v>0.4644198254690628</v>
      </c>
      <c r="B1822" s="6">
        <f>'raw Data'!S1821</f>
        <v>3.9546537913325288</v>
      </c>
      <c r="C1822" s="6">
        <f>'raw Data'!AK1821</f>
        <v>-0.68628003970143081</v>
      </c>
      <c r="D1822" s="6">
        <f>'raw Data'!AL1821</f>
        <v>3.0117229375062258</v>
      </c>
    </row>
    <row r="1823" spans="1:4" x14ac:dyDescent="0.25">
      <c r="A1823" s="6">
        <f>'raw Data'!R1822</f>
        <v>0.46487027482361087</v>
      </c>
      <c r="B1823" s="6">
        <f>'raw Data'!S1822</f>
        <v>3.9543872754472038</v>
      </c>
      <c r="C1823" s="6">
        <f>'raw Data'!AK1822</f>
        <v>-0.68630653819550047</v>
      </c>
      <c r="D1823" s="6">
        <f>'raw Data'!AL1822</f>
        <v>3.0104248267999809</v>
      </c>
    </row>
    <row r="1824" spans="1:4" x14ac:dyDescent="0.25">
      <c r="A1824" s="6">
        <f>'raw Data'!R1823</f>
        <v>0.46634135589275366</v>
      </c>
      <c r="B1824" s="6">
        <f>'raw Data'!S1823</f>
        <v>3.9542297643938666</v>
      </c>
      <c r="C1824" s="6">
        <f>'raw Data'!AK1823</f>
        <v>-0.68376824124538294</v>
      </c>
      <c r="D1824" s="6">
        <f>'raw Data'!AL1823</f>
        <v>3.0086116416245421</v>
      </c>
    </row>
    <row r="1825" spans="1:4" x14ac:dyDescent="0.25">
      <c r="A1825" s="6">
        <f>'raw Data'!R1824</f>
        <v>0.46663755247447575</v>
      </c>
      <c r="B1825" s="6">
        <f>'raw Data'!S1824</f>
        <v>3.9530072135034287</v>
      </c>
      <c r="C1825" s="6">
        <f>'raw Data'!AK1824</f>
        <v>-0.68059529401390639</v>
      </c>
      <c r="D1825" s="6">
        <f>'raw Data'!AL1824</f>
        <v>3.0080591494667877</v>
      </c>
    </row>
    <row r="1826" spans="1:4" x14ac:dyDescent="0.25">
      <c r="A1826" s="6">
        <f>'raw Data'!R1825</f>
        <v>0.46769470431164656</v>
      </c>
      <c r="B1826" s="6">
        <f>'raw Data'!S1825</f>
        <v>3.9526901449874989</v>
      </c>
      <c r="C1826" s="6">
        <f>'raw Data'!AK1825</f>
        <v>-0.67795423682237066</v>
      </c>
      <c r="D1826" s="6">
        <f>'raw Data'!AL1825</f>
        <v>3.00792604025564</v>
      </c>
    </row>
    <row r="1827" spans="1:4" x14ac:dyDescent="0.25">
      <c r="A1827" s="6">
        <f>'raw Data'!R1826</f>
        <v>0.46736840004416896</v>
      </c>
      <c r="B1827" s="6">
        <f>'raw Data'!S1826</f>
        <v>3.9521079489685751</v>
      </c>
      <c r="C1827" s="6">
        <f>'raw Data'!AK1826</f>
        <v>-0.68305854976722036</v>
      </c>
      <c r="D1827" s="6">
        <f>'raw Data'!AL1826</f>
        <v>3.0087246827554108</v>
      </c>
    </row>
    <row r="1828" spans="1:4" x14ac:dyDescent="0.25">
      <c r="A1828" s="6">
        <f>'raw Data'!R1827</f>
        <v>0.46688343547326017</v>
      </c>
      <c r="B1828" s="6">
        <f>'raw Data'!S1827</f>
        <v>3.9516088807690677</v>
      </c>
      <c r="C1828" s="6">
        <f>'raw Data'!AK1827</f>
        <v>-0.6826460313850029</v>
      </c>
      <c r="D1828" s="6">
        <f>'raw Data'!AL1827</f>
        <v>3.0108032958280675</v>
      </c>
    </row>
    <row r="1829" spans="1:4" x14ac:dyDescent="0.25">
      <c r="A1829" s="6">
        <f>'raw Data'!R1828</f>
        <v>0.46632352608208277</v>
      </c>
      <c r="B1829" s="6">
        <f>'raw Data'!S1828</f>
        <v>3.9522684303043891</v>
      </c>
      <c r="C1829" s="6">
        <f>'raw Data'!AK1828</f>
        <v>-0.67810140691838838</v>
      </c>
      <c r="D1829" s="6">
        <f>'raw Data'!AL1828</f>
        <v>3.0141877455780568</v>
      </c>
    </row>
    <row r="1830" spans="1:4" x14ac:dyDescent="0.25">
      <c r="A1830" s="6">
        <f>'raw Data'!R1829</f>
        <v>0.46544292177769936</v>
      </c>
      <c r="B1830" s="6">
        <f>'raw Data'!S1829</f>
        <v>3.9516564110027979</v>
      </c>
      <c r="C1830" s="6">
        <f>'raw Data'!AK1829</f>
        <v>-0.67771149822442811</v>
      </c>
      <c r="D1830" s="6">
        <f>'raw Data'!AL1829</f>
        <v>3.0125948824089792</v>
      </c>
    </row>
    <row r="1831" spans="1:4" x14ac:dyDescent="0.25">
      <c r="A1831" s="6">
        <f>'raw Data'!R1830</f>
        <v>0.46485170767569756</v>
      </c>
      <c r="B1831" s="6">
        <f>'raw Data'!S1830</f>
        <v>3.950451860959201</v>
      </c>
      <c r="C1831" s="6">
        <f>'raw Data'!AK1830</f>
        <v>-0.67677117703464118</v>
      </c>
      <c r="D1831" s="6">
        <f>'raw Data'!AL1830</f>
        <v>3.0121760153336536</v>
      </c>
    </row>
    <row r="1832" spans="1:4" x14ac:dyDescent="0.25">
      <c r="A1832" s="6">
        <f>'raw Data'!R1831</f>
        <v>0.46497621948449214</v>
      </c>
      <c r="B1832" s="6">
        <f>'raw Data'!S1831</f>
        <v>3.9519896547319799</v>
      </c>
      <c r="C1832" s="6">
        <f>'raw Data'!AK1831</f>
        <v>-0.67867709922776431</v>
      </c>
      <c r="D1832" s="6">
        <f>'raw Data'!AL1831</f>
        <v>3.0132456993113625</v>
      </c>
    </row>
    <row r="1833" spans="1:4" x14ac:dyDescent="0.25">
      <c r="A1833" s="6">
        <f>'raw Data'!R1832</f>
        <v>0.46494446096552333</v>
      </c>
      <c r="B1833" s="6">
        <f>'raw Data'!S1832</f>
        <v>3.9517704913606271</v>
      </c>
      <c r="C1833" s="6">
        <f>'raw Data'!AK1832</f>
        <v>-0.67985591921422028</v>
      </c>
      <c r="D1833" s="6">
        <f>'raw Data'!AL1832</f>
        <v>3.0144710161955306</v>
      </c>
    </row>
    <row r="1834" spans="1:4" x14ac:dyDescent="0.25">
      <c r="A1834" s="6">
        <f>'raw Data'!R1833</f>
        <v>0.46485439400779005</v>
      </c>
      <c r="B1834" s="6">
        <f>'raw Data'!S1833</f>
        <v>3.9511132520109196</v>
      </c>
      <c r="C1834" s="6">
        <f>'raw Data'!AK1833</f>
        <v>-0.67873719348848383</v>
      </c>
      <c r="D1834" s="6">
        <f>'raw Data'!AL1833</f>
        <v>3.0152481209236948</v>
      </c>
    </row>
    <row r="1835" spans="1:4" x14ac:dyDescent="0.25">
      <c r="A1835" s="6">
        <f>'raw Data'!R1834</f>
        <v>0.46540122835182274</v>
      </c>
      <c r="B1835" s="6">
        <f>'raw Data'!S1834</f>
        <v>3.9496042880955935</v>
      </c>
      <c r="C1835" s="6">
        <f>'raw Data'!AK1834</f>
        <v>-0.6750622031689496</v>
      </c>
      <c r="D1835" s="6">
        <f>'raw Data'!AL1834</f>
        <v>3.0188087365662128</v>
      </c>
    </row>
    <row r="1836" spans="1:4" x14ac:dyDescent="0.25">
      <c r="A1836" s="6">
        <f>'raw Data'!R1835</f>
        <v>0.46501398078897099</v>
      </c>
      <c r="B1836" s="6">
        <f>'raw Data'!S1835</f>
        <v>3.9514752111463745</v>
      </c>
      <c r="C1836" s="6">
        <f>'raw Data'!AK1835</f>
        <v>-0.67300546809809159</v>
      </c>
      <c r="D1836" s="6">
        <f>'raw Data'!AL1835</f>
        <v>3.0195708472997445</v>
      </c>
    </row>
    <row r="1837" spans="1:4" x14ac:dyDescent="0.25">
      <c r="A1837" s="6">
        <f>'raw Data'!R1836</f>
        <v>0.46400104170285006</v>
      </c>
      <c r="B1837" s="6">
        <f>'raw Data'!S1836</f>
        <v>3.951123835479851</v>
      </c>
      <c r="C1837" s="6">
        <f>'raw Data'!AK1836</f>
        <v>-0.66959770535490204</v>
      </c>
      <c r="D1837" s="6">
        <f>'raw Data'!AL1836</f>
        <v>3.0230081959576776</v>
      </c>
    </row>
    <row r="1838" spans="1:4" x14ac:dyDescent="0.25">
      <c r="A1838" s="6">
        <f>'raw Data'!R1837</f>
        <v>0.46208633445308883</v>
      </c>
      <c r="B1838" s="6">
        <f>'raw Data'!S1837</f>
        <v>3.9505930769443136</v>
      </c>
      <c r="C1838" s="6">
        <f>'raw Data'!AK1837</f>
        <v>-0.6660412797732238</v>
      </c>
      <c r="D1838" s="6">
        <f>'raw Data'!AL1837</f>
        <v>3.0270143188902576</v>
      </c>
    </row>
    <row r="1839" spans="1:4" x14ac:dyDescent="0.25">
      <c r="A1839" s="6">
        <f>'raw Data'!R1838</f>
        <v>0.46589227919705667</v>
      </c>
      <c r="B1839" s="6">
        <f>'raw Data'!S1838</f>
        <v>3.9502106915406165</v>
      </c>
      <c r="C1839" s="6">
        <f>'raw Data'!AK1838</f>
        <v>-0.66405747290265693</v>
      </c>
      <c r="D1839" s="6">
        <f>'raw Data'!AL1838</f>
        <v>3.0295720447519958</v>
      </c>
    </row>
    <row r="1840" spans="1:4" x14ac:dyDescent="0.25">
      <c r="A1840" s="6">
        <f>'raw Data'!R1839</f>
        <v>0.46437880078955068</v>
      </c>
      <c r="B1840" s="6">
        <f>'raw Data'!S1839</f>
        <v>3.9517472680027499</v>
      </c>
      <c r="C1840" s="6">
        <f>'raw Data'!AK1839</f>
        <v>-0.66270701505273466</v>
      </c>
      <c r="D1840" s="6">
        <f>'raw Data'!AL1839</f>
        <v>3.0325613733608017</v>
      </c>
    </row>
    <row r="1841" spans="1:4" x14ac:dyDescent="0.25">
      <c r="A1841" s="6">
        <f>'raw Data'!R1840</f>
        <v>0.46400238601287014</v>
      </c>
      <c r="B1841" s="6">
        <f>'raw Data'!S1840</f>
        <v>3.9511951645715198</v>
      </c>
      <c r="C1841" s="6">
        <f>'raw Data'!AK1840</f>
        <v>-0.66195125077315164</v>
      </c>
      <c r="D1841" s="6">
        <f>'raw Data'!AL1840</f>
        <v>3.0331108612382471</v>
      </c>
    </row>
    <row r="1842" spans="1:4" x14ac:dyDescent="0.25">
      <c r="A1842" s="6">
        <f>'raw Data'!R1841</f>
        <v>0.46534231763155509</v>
      </c>
      <c r="B1842" s="6">
        <f>'raw Data'!S1841</f>
        <v>3.9509092216960284</v>
      </c>
      <c r="C1842" s="6">
        <f>'raw Data'!AK1841</f>
        <v>-0.66275591445280146</v>
      </c>
      <c r="D1842" s="6">
        <f>'raw Data'!AL1841</f>
        <v>3.0317837740854818</v>
      </c>
    </row>
    <row r="1843" spans="1:4" x14ac:dyDescent="0.25">
      <c r="A1843" s="6">
        <f>'raw Data'!R1842</f>
        <v>0.462965148708394</v>
      </c>
      <c r="B1843" s="6">
        <f>'raw Data'!S1842</f>
        <v>3.951120118510226</v>
      </c>
      <c r="C1843" s="6">
        <f>'raw Data'!AK1842</f>
        <v>-0.65995257881745018</v>
      </c>
      <c r="D1843" s="6">
        <f>'raw Data'!AL1842</f>
        <v>3.0349145679742868</v>
      </c>
    </row>
    <row r="1844" spans="1:4" x14ac:dyDescent="0.25">
      <c r="A1844" s="6">
        <f>'raw Data'!R1843</f>
        <v>0.46264529491368567</v>
      </c>
      <c r="B1844" s="6">
        <f>'raw Data'!S1843</f>
        <v>3.9496947918559528</v>
      </c>
      <c r="C1844" s="6">
        <f>'raw Data'!AK1843</f>
        <v>-0.65947208624623277</v>
      </c>
      <c r="D1844" s="6">
        <f>'raw Data'!AL1843</f>
        <v>3.033182055337408</v>
      </c>
    </row>
    <row r="1845" spans="1:4" x14ac:dyDescent="0.25">
      <c r="A1845" s="6">
        <f>'raw Data'!R1844</f>
        <v>0.46195282523602016</v>
      </c>
      <c r="B1845" s="6">
        <f>'raw Data'!S1844</f>
        <v>3.9507707184307912</v>
      </c>
      <c r="C1845" s="6">
        <f>'raw Data'!AK1844</f>
        <v>-0.67129546970759102</v>
      </c>
      <c r="D1845" s="6">
        <f>'raw Data'!AL1844</f>
        <v>3.0326809978471259</v>
      </c>
    </row>
    <row r="1846" spans="1:4" x14ac:dyDescent="0.25">
      <c r="A1846" s="6">
        <f>'raw Data'!R1845</f>
        <v>0.46507291085440455</v>
      </c>
      <c r="B1846" s="6">
        <f>'raw Data'!S1845</f>
        <v>3.9496831419097074</v>
      </c>
      <c r="C1846" s="6">
        <f>'raw Data'!AK1845</f>
        <v>-0.67269584847661512</v>
      </c>
      <c r="D1846" s="6">
        <f>'raw Data'!AL1845</f>
        <v>3.0325464347263766</v>
      </c>
    </row>
    <row r="1847" spans="1:4" x14ac:dyDescent="0.25">
      <c r="A1847" s="6">
        <f>'raw Data'!R1846</f>
        <v>0.46529864564857437</v>
      </c>
      <c r="B1847" s="6">
        <f>'raw Data'!S1846</f>
        <v>3.9503540428618682</v>
      </c>
      <c r="C1847" s="6">
        <f>'raw Data'!AK1846</f>
        <v>-0.67299422977697421</v>
      </c>
      <c r="D1847" s="6">
        <f>'raw Data'!AL1846</f>
        <v>3.033444084928214</v>
      </c>
    </row>
    <row r="1848" spans="1:4" x14ac:dyDescent="0.25">
      <c r="A1848" s="6">
        <f>'raw Data'!R1847</f>
        <v>0.46700769458046543</v>
      </c>
      <c r="B1848" s="6">
        <f>'raw Data'!S1847</f>
        <v>3.9507590810123649</v>
      </c>
      <c r="C1848" s="6">
        <f>'raw Data'!AK1847</f>
        <v>-0.67204621482067151</v>
      </c>
      <c r="D1848" s="6">
        <f>'raw Data'!AL1847</f>
        <v>3.0332739708979073</v>
      </c>
    </row>
    <row r="1849" spans="1:4" x14ac:dyDescent="0.25">
      <c r="A1849" s="6">
        <f>'raw Data'!R1848</f>
        <v>0.46670435220170209</v>
      </c>
      <c r="B1849" s="6">
        <f>'raw Data'!S1848</f>
        <v>3.9496148591299596</v>
      </c>
      <c r="C1849" s="6">
        <f>'raw Data'!AK1848</f>
        <v>-0.67818573753965894</v>
      </c>
      <c r="D1849" s="6">
        <f>'raw Data'!AL1848</f>
        <v>3.022359088968444</v>
      </c>
    </row>
    <row r="1850" spans="1:4" x14ac:dyDescent="0.25">
      <c r="A1850" s="6">
        <f>'raw Data'!R1849</f>
        <v>0.46277807832699186</v>
      </c>
      <c r="B1850" s="6">
        <f>'raw Data'!S1849</f>
        <v>3.9487236582741492</v>
      </c>
      <c r="C1850" s="6">
        <f>'raw Data'!AK1849</f>
        <v>-0.67801797805000585</v>
      </c>
      <c r="D1850" s="6">
        <f>'raw Data'!AL1849</f>
        <v>3.0212375578262982</v>
      </c>
    </row>
    <row r="1851" spans="1:4" x14ac:dyDescent="0.25">
      <c r="A1851" s="6">
        <f>'raw Data'!R1850</f>
        <v>0.46159341067289744</v>
      </c>
      <c r="B1851" s="6">
        <f>'raw Data'!S1850</f>
        <v>3.9496831419097074</v>
      </c>
      <c r="C1851" s="6">
        <f>'raw Data'!AK1850</f>
        <v>-0.67072956098369096</v>
      </c>
      <c r="D1851" s="6">
        <f>'raw Data'!AL1850</f>
        <v>3.0163752565028217</v>
      </c>
    </row>
    <row r="1852" spans="1:4" x14ac:dyDescent="0.25">
      <c r="A1852" s="6">
        <f>'raw Data'!R1851</f>
        <v>0.4584217991063218</v>
      </c>
      <c r="B1852" s="6">
        <f>'raw Data'!S1851</f>
        <v>3.9483628355545015</v>
      </c>
      <c r="C1852" s="6">
        <f>'raw Data'!AK1851</f>
        <v>-0.67582225444820621</v>
      </c>
      <c r="D1852" s="6">
        <f>'raw Data'!AL1851</f>
        <v>3.0191864237070876</v>
      </c>
    </row>
    <row r="1853" spans="1:4" x14ac:dyDescent="0.25">
      <c r="A1853" s="6">
        <f>'raw Data'!R1852</f>
        <v>0.45398623720094639</v>
      </c>
      <c r="B1853" s="6">
        <f>'raw Data'!S1852</f>
        <v>3.946894278147659</v>
      </c>
      <c r="C1853" s="6">
        <f>'raw Data'!AK1852</f>
        <v>-0.6753107680537207</v>
      </c>
      <c r="D1853" s="6">
        <f>'raw Data'!AL1852</f>
        <v>3.0163974650561953</v>
      </c>
    </row>
    <row r="1854" spans="1:4" x14ac:dyDescent="0.25">
      <c r="A1854" s="6">
        <f>'raw Data'!R1853</f>
        <v>0.45203679408710656</v>
      </c>
      <c r="B1854" s="6">
        <f>'raw Data'!S1853</f>
        <v>3.9460341011334177</v>
      </c>
      <c r="C1854" s="6">
        <f>'raw Data'!AK1853</f>
        <v>-0.67317327904365365</v>
      </c>
      <c r="D1854" s="6">
        <f>'raw Data'!AL1853</f>
        <v>3.0176096549243714</v>
      </c>
    </row>
    <row r="1855" spans="1:4" x14ac:dyDescent="0.25">
      <c r="A1855" s="6">
        <f>'raw Data'!R1854</f>
        <v>0.4496217292813865</v>
      </c>
      <c r="B1855" s="6">
        <f>'raw Data'!S1854</f>
        <v>3.946890545423575</v>
      </c>
      <c r="C1855" s="6">
        <f>'raw Data'!AK1854</f>
        <v>-0.6678971725924947</v>
      </c>
      <c r="D1855" s="6">
        <f>'raw Data'!AL1854</f>
        <v>3.015324240687161</v>
      </c>
    </row>
    <row r="1856" spans="1:4" x14ac:dyDescent="0.25">
      <c r="A1856" s="6">
        <f>'raw Data'!R1855</f>
        <v>0.44668432787076723</v>
      </c>
      <c r="B1856" s="6">
        <f>'raw Data'!S1855</f>
        <v>3.9463389749297439</v>
      </c>
      <c r="C1856" s="6">
        <f>'raw Data'!AK1855</f>
        <v>-0.67291489749880384</v>
      </c>
      <c r="D1856" s="6">
        <f>'raw Data'!AL1855</f>
        <v>3.0148818862841602</v>
      </c>
    </row>
    <row r="1857" spans="1:4" x14ac:dyDescent="0.25">
      <c r="A1857" s="6">
        <f>'raw Data'!R1856</f>
        <v>0.44865634839787399</v>
      </c>
      <c r="B1857" s="6">
        <f>'raw Data'!S1856</f>
        <v>3.9464271235038768</v>
      </c>
      <c r="C1857" s="6">
        <f>'raw Data'!AK1856</f>
        <v>-0.67361742398513136</v>
      </c>
      <c r="D1857" s="6">
        <f>'raw Data'!AL1856</f>
        <v>3.0128211865791692</v>
      </c>
    </row>
    <row r="1858" spans="1:4" x14ac:dyDescent="0.25">
      <c r="A1858" s="6">
        <f>'raw Data'!R1857</f>
        <v>0.45170678051017205</v>
      </c>
      <c r="B1858" s="6">
        <f>'raw Data'!S1857</f>
        <v>3.9477256160570788</v>
      </c>
      <c r="C1858" s="6">
        <f>'raw Data'!AK1857</f>
        <v>-0.67707077700055474</v>
      </c>
      <c r="D1858" s="6">
        <f>'raw Data'!AL1857</f>
        <v>3.0136324130128291</v>
      </c>
    </row>
    <row r="1859" spans="1:4" x14ac:dyDescent="0.25">
      <c r="A1859" s="6">
        <f>'raw Data'!R1858</f>
        <v>0.45657181635382832</v>
      </c>
      <c r="B1859" s="6">
        <f>'raw Data'!S1858</f>
        <v>3.9485075045742195</v>
      </c>
      <c r="C1859" s="6">
        <f>'raw Data'!AK1858</f>
        <v>-0.67740421820624952</v>
      </c>
      <c r="D1859" s="6">
        <f>'raw Data'!AL1858</f>
        <v>3.0134590206770868</v>
      </c>
    </row>
    <row r="1860" spans="1:4" x14ac:dyDescent="0.25">
      <c r="A1860" s="6">
        <f>'raw Data'!R1859</f>
        <v>0.45533103343091208</v>
      </c>
      <c r="B1860" s="6">
        <f>'raw Data'!S1859</f>
        <v>3.948814241766311</v>
      </c>
      <c r="C1860" s="6">
        <f>'raw Data'!AK1859</f>
        <v>-0.67206200029649998</v>
      </c>
      <c r="D1860" s="6">
        <f>'raw Data'!AL1859</f>
        <v>3.0118709192925923</v>
      </c>
    </row>
    <row r="1861" spans="1:4" x14ac:dyDescent="0.25">
      <c r="A1861" s="6">
        <f>'raw Data'!R1860</f>
        <v>0.45587911281638127</v>
      </c>
      <c r="B1861" s="6">
        <f>'raw Data'!S1860</f>
        <v>3.9482923284940505</v>
      </c>
      <c r="C1861" s="6">
        <f>'raw Data'!AK1860</f>
        <v>-0.67191015879561422</v>
      </c>
      <c r="D1861" s="6">
        <f>'raw Data'!AL1860</f>
        <v>3.0127696838988829</v>
      </c>
    </row>
    <row r="1862" spans="1:4" x14ac:dyDescent="0.25">
      <c r="A1862" s="6">
        <f>'raw Data'!R1861</f>
        <v>0.45918799431706148</v>
      </c>
      <c r="B1862" s="6">
        <f>'raw Data'!S1861</f>
        <v>3.9480262461819025</v>
      </c>
      <c r="C1862" s="6">
        <f>'raw Data'!AK1861</f>
        <v>-0.67486497872605855</v>
      </c>
      <c r="D1862" s="6">
        <f>'raw Data'!AL1861</f>
        <v>3.0141326663403336</v>
      </c>
    </row>
    <row r="1863" spans="1:4" x14ac:dyDescent="0.25">
      <c r="A1863" s="6">
        <f>'raw Data'!R1862</f>
        <v>0.45909740737320048</v>
      </c>
      <c r="B1863" s="6">
        <f>'raw Data'!S1862</f>
        <v>3.9495735973626522</v>
      </c>
      <c r="C1863" s="6">
        <f>'raw Data'!AK1862</f>
        <v>-0.67339443634053953</v>
      </c>
      <c r="D1863" s="6">
        <f>'raw Data'!AL1862</f>
        <v>3.0125138941279368</v>
      </c>
    </row>
    <row r="1864" spans="1:4" x14ac:dyDescent="0.25">
      <c r="A1864" s="6">
        <f>'raw Data'!R1863</f>
        <v>0.45985578002151656</v>
      </c>
      <c r="B1864" s="6">
        <f>'raw Data'!S1863</f>
        <v>3.9484762396306738</v>
      </c>
      <c r="C1864" s="6">
        <f>'raw Data'!AK1863</f>
        <v>-0.6721598313379229</v>
      </c>
      <c r="D1864" s="6">
        <f>'raw Data'!AL1863</f>
        <v>3.0154891469666394</v>
      </c>
    </row>
    <row r="1865" spans="1:4" x14ac:dyDescent="0.25">
      <c r="A1865" s="6">
        <f>'raw Data'!R1864</f>
        <v>0.4631204467463787</v>
      </c>
      <c r="B1865" s="6">
        <f>'raw Data'!S1864</f>
        <v>3.9496079822869721</v>
      </c>
      <c r="C1865" s="6">
        <f>'raw Data'!AK1864</f>
        <v>-0.67261375917252708</v>
      </c>
      <c r="D1865" s="6">
        <f>'raw Data'!AL1864</f>
        <v>3.0221430421466757</v>
      </c>
    </row>
    <row r="1866" spans="1:4" x14ac:dyDescent="0.25">
      <c r="A1866" s="6">
        <f>'raw Data'!R1865</f>
        <v>0.46526089509208485</v>
      </c>
      <c r="B1866" s="6">
        <f>'raw Data'!S1865</f>
        <v>3.9506681625669402</v>
      </c>
      <c r="C1866" s="6">
        <f>'raw Data'!AK1865</f>
        <v>-0.67252055482593398</v>
      </c>
      <c r="D1866" s="6">
        <f>'raw Data'!AL1865</f>
        <v>3.0230639102479233</v>
      </c>
    </row>
    <row r="1867" spans="1:4" x14ac:dyDescent="0.25">
      <c r="A1867" s="6">
        <f>'raw Data'!R1866</f>
        <v>0.46423302704216407</v>
      </c>
      <c r="B1867" s="6">
        <f>'raw Data'!S1866</f>
        <v>3.9511550177572339</v>
      </c>
      <c r="C1867" s="6">
        <f>'raw Data'!AK1866</f>
        <v>-0.67201909106386037</v>
      </c>
      <c r="D1867" s="6">
        <f>'raw Data'!AL1866</f>
        <v>3.0235872486752746</v>
      </c>
    </row>
    <row r="1868" spans="1:4" x14ac:dyDescent="0.25">
      <c r="A1868" s="6">
        <f>'raw Data'!R1867</f>
        <v>0.4640049955506913</v>
      </c>
      <c r="B1868" s="6">
        <f>'raw Data'!S1867</f>
        <v>3.9517831945076844</v>
      </c>
      <c r="C1868" s="6">
        <f>'raw Data'!AK1867</f>
        <v>-0.67370605395184957</v>
      </c>
      <c r="D1868" s="6">
        <f>'raw Data'!AL1867</f>
        <v>3.0237068304415891</v>
      </c>
    </row>
    <row r="1869" spans="1:4" x14ac:dyDescent="0.25">
      <c r="A1869" s="6">
        <f>'raw Data'!R1868</f>
        <v>0.46740347044879788</v>
      </c>
      <c r="B1869" s="6">
        <f>'raw Data'!S1868</f>
        <v>3.9516358224080146</v>
      </c>
      <c r="C1869" s="6">
        <f>'raw Data'!AK1868</f>
        <v>-0.67216917025592904</v>
      </c>
      <c r="D1869" s="6">
        <f>'raw Data'!AL1868</f>
        <v>3.0267507230379085</v>
      </c>
    </row>
    <row r="1870" spans="1:4" x14ac:dyDescent="0.25">
      <c r="A1870" s="6">
        <f>'raw Data'!R1869</f>
        <v>0.46721320859226606</v>
      </c>
      <c r="B1870" s="6">
        <f>'raw Data'!S1869</f>
        <v>3.9518037800685382</v>
      </c>
      <c r="C1870" s="6">
        <f>'raw Data'!AK1869</f>
        <v>-0.67225211256893092</v>
      </c>
      <c r="D1870" s="6">
        <f>'raw Data'!AL1869</f>
        <v>3.0191886758864168</v>
      </c>
    </row>
    <row r="1871" spans="1:4" x14ac:dyDescent="0.25">
      <c r="A1871" s="6">
        <f>'raw Data'!R1870</f>
        <v>0.46483582656501021</v>
      </c>
      <c r="B1871" s="6">
        <f>'raw Data'!S1870</f>
        <v>3.950974777003621</v>
      </c>
      <c r="C1871" s="6">
        <f>'raw Data'!AK1870</f>
        <v>-0.67232672205474442</v>
      </c>
      <c r="D1871" s="6">
        <f>'raw Data'!AL1870</f>
        <v>3.0196245022306738</v>
      </c>
    </row>
    <row r="1872" spans="1:4" x14ac:dyDescent="0.25">
      <c r="A1872" s="6">
        <f>'raw Data'!R1871</f>
        <v>0.46939832957482147</v>
      </c>
      <c r="B1872" s="6">
        <f>'raw Data'!S1871</f>
        <v>3.9505190361482572</v>
      </c>
      <c r="C1872" s="6">
        <f>'raw Data'!AK1871</f>
        <v>-0.6730259421958551</v>
      </c>
      <c r="D1872" s="6">
        <f>'raw Data'!AL1871</f>
        <v>3.0190768115157844</v>
      </c>
    </row>
    <row r="1873" spans="1:4" x14ac:dyDescent="0.25">
      <c r="A1873" s="6">
        <f>'raw Data'!R1872</f>
        <v>0.46816281735874193</v>
      </c>
      <c r="B1873" s="6">
        <f>'raw Data'!S1872</f>
        <v>3.9521348771653422</v>
      </c>
      <c r="C1873" s="6">
        <f>'raw Data'!AK1872</f>
        <v>-0.67469967016968257</v>
      </c>
      <c r="D1873" s="6">
        <f>'raw Data'!AL1872</f>
        <v>3.0162221671808269</v>
      </c>
    </row>
    <row r="1874" spans="1:4" x14ac:dyDescent="0.25">
      <c r="A1874" s="6">
        <f>'raw Data'!R1873</f>
        <v>0.4673849502760144</v>
      </c>
      <c r="B1874" s="6">
        <f>'raw Data'!S1873</f>
        <v>3.9509562743824072</v>
      </c>
      <c r="C1874" s="6">
        <f>'raw Data'!AK1873</f>
        <v>-0.67612625819323102</v>
      </c>
      <c r="D1874" s="6">
        <f>'raw Data'!AL1873</f>
        <v>3.0182525835521545</v>
      </c>
    </row>
    <row r="1875" spans="1:4" x14ac:dyDescent="0.25">
      <c r="A1875" s="6">
        <f>'raw Data'!R1874</f>
        <v>0.46540320251157202</v>
      </c>
      <c r="B1875" s="6">
        <f>'raw Data'!S1874</f>
        <v>3.9491595782647719</v>
      </c>
      <c r="C1875" s="6">
        <f>'raw Data'!AK1874</f>
        <v>-0.6763012919892657</v>
      </c>
      <c r="D1875" s="6">
        <f>'raw Data'!AL1874</f>
        <v>3.0204824648734974</v>
      </c>
    </row>
    <row r="1876" spans="1:4" x14ac:dyDescent="0.25">
      <c r="A1876" s="6">
        <f>'raw Data'!R1875</f>
        <v>0.46132893855247281</v>
      </c>
      <c r="B1876" s="6">
        <f>'raw Data'!S1875</f>
        <v>3.9482706176919087</v>
      </c>
      <c r="C1876" s="6">
        <f>'raw Data'!AK1875</f>
        <v>-0.67530329570961878</v>
      </c>
      <c r="D1876" s="6">
        <f>'raw Data'!AL1875</f>
        <v>3.0229907456534661</v>
      </c>
    </row>
    <row r="1877" spans="1:4" x14ac:dyDescent="0.25">
      <c r="A1877" s="6">
        <f>'raw Data'!R1876</f>
        <v>0.45671074557144786</v>
      </c>
      <c r="B1877" s="6">
        <f>'raw Data'!S1876</f>
        <v>3.9479753552105352</v>
      </c>
      <c r="C1877" s="6">
        <f>'raw Data'!AK1876</f>
        <v>-0.67263522632086681</v>
      </c>
      <c r="D1877" s="6">
        <f>'raw Data'!AL1876</f>
        <v>3.0225681060151346</v>
      </c>
    </row>
    <row r="1878" spans="1:4" x14ac:dyDescent="0.25">
      <c r="A1878" s="6">
        <f>'raw Data'!R1877</f>
        <v>0.45551822599090963</v>
      </c>
      <c r="B1878" s="6">
        <f>'raw Data'!S1877</f>
        <v>3.9482197106993597</v>
      </c>
      <c r="C1878" s="6">
        <f>'raw Data'!AK1877</f>
        <v>-0.67382654095109185</v>
      </c>
      <c r="D1878" s="6">
        <f>'raw Data'!AL1877</f>
        <v>3.0185708881698936</v>
      </c>
    </row>
    <row r="1879" spans="1:4" x14ac:dyDescent="0.25">
      <c r="A1879" s="6">
        <f>'raw Data'!R1878</f>
        <v>0.44875125835754104</v>
      </c>
      <c r="B1879" s="6">
        <f>'raw Data'!S1878</f>
        <v>3.9465035772617867</v>
      </c>
      <c r="C1879" s="6">
        <f>'raw Data'!AK1878</f>
        <v>-0.67228569170823849</v>
      </c>
      <c r="D1879" s="6">
        <f>'raw Data'!AL1878</f>
        <v>3.0204813402404467</v>
      </c>
    </row>
    <row r="1880" spans="1:4" x14ac:dyDescent="0.25">
      <c r="A1880" s="6">
        <f>'raw Data'!R1879</f>
        <v>0.44801470711084063</v>
      </c>
      <c r="B1880" s="6">
        <f>'raw Data'!S1879</f>
        <v>3.9450461015910032</v>
      </c>
      <c r="C1880" s="6">
        <f>'raw Data'!AK1879</f>
        <v>-0.67680111065349258</v>
      </c>
      <c r="D1880" s="6">
        <f>'raw Data'!AL1879</f>
        <v>3.0248557057914165</v>
      </c>
    </row>
    <row r="1881" spans="1:4" x14ac:dyDescent="0.25">
      <c r="A1881" s="6">
        <f>'raw Data'!R1880</f>
        <v>0.45022137236055915</v>
      </c>
      <c r="B1881" s="6">
        <f>'raw Data'!S1880</f>
        <v>3.9454267569302877</v>
      </c>
      <c r="C1881" s="6">
        <f>'raw Data'!AK1880</f>
        <v>-0.67675799759104349</v>
      </c>
      <c r="D1881" s="6">
        <f>'raw Data'!AL1880</f>
        <v>3.0255853757176241</v>
      </c>
    </row>
    <row r="1882" spans="1:4" x14ac:dyDescent="0.25">
      <c r="A1882" s="6">
        <f>'raw Data'!R1881</f>
        <v>0.45483013898318431</v>
      </c>
      <c r="B1882" s="6">
        <f>'raw Data'!S1881</f>
        <v>3.9468236959598522</v>
      </c>
      <c r="C1882" s="6">
        <f>'raw Data'!AK1881</f>
        <v>-0.67666072079946138</v>
      </c>
      <c r="D1882" s="6">
        <f>'raw Data'!AL1881</f>
        <v>3.0262591043790175</v>
      </c>
    </row>
    <row r="1883" spans="1:4" x14ac:dyDescent="0.25">
      <c r="A1883" s="6">
        <f>'raw Data'!R1882</f>
        <v>0.45861310481127393</v>
      </c>
      <c r="B1883" s="6">
        <f>'raw Data'!S1882</f>
        <v>3.9487761038455202</v>
      </c>
      <c r="C1883" s="6">
        <f>'raw Data'!AK1882</f>
        <v>-0.6739795647756629</v>
      </c>
      <c r="D1883" s="6">
        <f>'raw Data'!AL1882</f>
        <v>3.0274755375712958</v>
      </c>
    </row>
    <row r="1884" spans="1:4" x14ac:dyDescent="0.25">
      <c r="A1884" s="6">
        <f>'raw Data'!R1883</f>
        <v>0.460904891989661</v>
      </c>
      <c r="B1884" s="6">
        <f>'raw Data'!S1883</f>
        <v>3.9488243092521862</v>
      </c>
      <c r="C1884" s="6">
        <f>'raw Data'!AK1883</f>
        <v>-0.67108876929244921</v>
      </c>
      <c r="D1884" s="6">
        <f>'raw Data'!AL1883</f>
        <v>3.0280532501436013</v>
      </c>
    </row>
    <row r="1885" spans="1:4" x14ac:dyDescent="0.25">
      <c r="A1885" s="6">
        <f>'raw Data'!R1884</f>
        <v>0.46201328295325444</v>
      </c>
      <c r="B1885" s="6">
        <f>'raw Data'!S1884</f>
        <v>3.9487273841620092</v>
      </c>
      <c r="C1885" s="6">
        <f>'raw Data'!AK1884</f>
        <v>-0.67020580339345115</v>
      </c>
      <c r="D1885" s="6">
        <f>'raw Data'!AL1884</f>
        <v>3.0253260040422933</v>
      </c>
    </row>
    <row r="1886" spans="1:4" x14ac:dyDescent="0.25">
      <c r="A1886" s="6">
        <f>'raw Data'!R1885</f>
        <v>0.46447752592718899</v>
      </c>
      <c r="B1886" s="6">
        <f>'raw Data'!S1885</f>
        <v>3.9498598939412117</v>
      </c>
      <c r="C1886" s="6">
        <f>'raw Data'!AK1885</f>
        <v>-0.66133616222848235</v>
      </c>
      <c r="D1886" s="6">
        <f>'raw Data'!AL1885</f>
        <v>3.0315721021317086</v>
      </c>
    </row>
    <row r="1887" spans="1:4" x14ac:dyDescent="0.25">
      <c r="A1887" s="6">
        <f>'raw Data'!R1886</f>
        <v>0.46315622045047794</v>
      </c>
      <c r="B1887" s="6">
        <f>'raw Data'!S1886</f>
        <v>3.9497858272495359</v>
      </c>
      <c r="C1887" s="6">
        <f>'raw Data'!AK1886</f>
        <v>-0.66096010059216714</v>
      </c>
      <c r="D1887" s="6">
        <f>'raw Data'!AL1886</f>
        <v>3.0306059731670438</v>
      </c>
    </row>
    <row r="1888" spans="1:4" x14ac:dyDescent="0.25">
      <c r="A1888" s="6">
        <f>'raw Data'!R1887</f>
        <v>0.46486103079731583</v>
      </c>
      <c r="B1888" s="6">
        <f>'raw Data'!S1887</f>
        <v>3.951265467265491</v>
      </c>
      <c r="C1888" s="6">
        <f>'raw Data'!AK1887</f>
        <v>-0.66135463907633263</v>
      </c>
      <c r="D1888" s="6">
        <f>'raw Data'!AL1887</f>
        <v>3.0280289425768001</v>
      </c>
    </row>
    <row r="1889" spans="1:4" x14ac:dyDescent="0.25">
      <c r="A1889" s="6">
        <f>'raw Data'!R1888</f>
        <v>0.46655891708940311</v>
      </c>
      <c r="B1889" s="6">
        <f>'raw Data'!S1888</f>
        <v>3.9517879297913034</v>
      </c>
      <c r="C1889" s="6">
        <f>'raw Data'!AK1888</f>
        <v>-0.66144955826558283</v>
      </c>
      <c r="D1889" s="6">
        <f>'raw Data'!AL1888</f>
        <v>3.0303248860976204</v>
      </c>
    </row>
    <row r="1890" spans="1:4" x14ac:dyDescent="0.25">
      <c r="A1890" s="6">
        <f>'raw Data'!R1889</f>
        <v>0.46577253870620894</v>
      </c>
      <c r="B1890" s="6">
        <f>'raw Data'!S1889</f>
        <v>3.9507992721080494</v>
      </c>
      <c r="C1890" s="6">
        <f>'raw Data'!AK1889</f>
        <v>-0.65630908552454192</v>
      </c>
      <c r="D1890" s="6">
        <f>'raw Data'!AL1889</f>
        <v>3.033301605602444</v>
      </c>
    </row>
    <row r="1891" spans="1:4" x14ac:dyDescent="0.25">
      <c r="A1891" s="6">
        <f>'raw Data'!R1890</f>
        <v>0.46595904980279834</v>
      </c>
      <c r="B1891" s="6">
        <f>'raw Data'!S1890</f>
        <v>3.9518661012629535</v>
      </c>
      <c r="C1891" s="6">
        <f>'raw Data'!AK1890</f>
        <v>-0.65778417792504085</v>
      </c>
      <c r="D1891" s="6">
        <f>'raw Data'!AL1890</f>
        <v>3.0335703872861925</v>
      </c>
    </row>
    <row r="1892" spans="1:4" x14ac:dyDescent="0.25">
      <c r="A1892" s="6">
        <f>'raw Data'!R1891</f>
        <v>0.46595573505520205</v>
      </c>
      <c r="B1892" s="6">
        <f>'raw Data'!S1891</f>
        <v>3.9510715128954015</v>
      </c>
      <c r="C1892" s="6">
        <f>'raw Data'!AK1891</f>
        <v>-0.66563108146205618</v>
      </c>
      <c r="D1892" s="6">
        <f>'raw Data'!AL1891</f>
        <v>3.0334497590091716</v>
      </c>
    </row>
    <row r="1893" spans="1:4" x14ac:dyDescent="0.25">
      <c r="A1893" s="6">
        <f>'raw Data'!R1892</f>
        <v>0.46848555617714521</v>
      </c>
      <c r="B1893" s="6">
        <f>'raw Data'!S1892</f>
        <v>3.9495873514742592</v>
      </c>
      <c r="C1893" s="6">
        <f>'raw Data'!AK1892</f>
        <v>-0.67306132776615724</v>
      </c>
      <c r="D1893" s="6">
        <f>'raw Data'!AL1892</f>
        <v>3.0346576050846155</v>
      </c>
    </row>
    <row r="1894" spans="1:4" x14ac:dyDescent="0.25">
      <c r="A1894" s="6">
        <f>'raw Data'!R1893</f>
        <v>0.46135890923116102</v>
      </c>
      <c r="B1894" s="6">
        <f>'raw Data'!S1893</f>
        <v>3.9496069308646615</v>
      </c>
      <c r="C1894" s="6">
        <f>'raw Data'!AK1893</f>
        <v>-0.67332998736782435</v>
      </c>
      <c r="D1894" s="6">
        <f>'raw Data'!AL1893</f>
        <v>3.0339287327159545</v>
      </c>
    </row>
    <row r="1895" spans="1:4" x14ac:dyDescent="0.25">
      <c r="A1895" s="6">
        <f>'raw Data'!R1894</f>
        <v>0.46051780344639714</v>
      </c>
      <c r="B1895" s="6">
        <f>'raw Data'!S1894</f>
        <v>3.9493920196730885</v>
      </c>
      <c r="C1895" s="6">
        <f>'raw Data'!AK1894</f>
        <v>-0.67224744271171399</v>
      </c>
      <c r="D1895" s="6">
        <f>'raw Data'!AL1894</f>
        <v>3.0324130882684694</v>
      </c>
    </row>
    <row r="1896" spans="1:4" x14ac:dyDescent="0.25">
      <c r="A1896" s="6">
        <f>'raw Data'!R1895</f>
        <v>0.45548951530411186</v>
      </c>
      <c r="B1896" s="6">
        <f>'raw Data'!S1895</f>
        <v>3.9483967500130017</v>
      </c>
      <c r="C1896" s="6">
        <f>'raw Data'!AK1895</f>
        <v>-0.67239377526894528</v>
      </c>
      <c r="D1896" s="6">
        <f>'raw Data'!AL1895</f>
        <v>3.0278232967618153</v>
      </c>
    </row>
    <row r="1897" spans="1:4" x14ac:dyDescent="0.25">
      <c r="A1897" s="6">
        <f>'raw Data'!R1896</f>
        <v>0.45304784801529047</v>
      </c>
      <c r="B1897" s="6">
        <f>'raw Data'!S1896</f>
        <v>3.9468709127751782</v>
      </c>
      <c r="C1897" s="6">
        <f>'raw Data'!AK1896</f>
        <v>-0.67576802560851512</v>
      </c>
      <c r="D1897" s="6">
        <f>'raw Data'!AL1896</f>
        <v>3.0248070587833489</v>
      </c>
    </row>
    <row r="1898" spans="1:4" x14ac:dyDescent="0.25">
      <c r="A1898" s="6">
        <f>'raw Data'!R1897</f>
        <v>0.45275495552556905</v>
      </c>
      <c r="B1898" s="6">
        <f>'raw Data'!S1897</f>
        <v>3.9475044339544514</v>
      </c>
      <c r="C1898" s="6">
        <f>'raw Data'!AK1897</f>
        <v>-0.67535103045079425</v>
      </c>
      <c r="D1898" s="6">
        <f>'raw Data'!AL1897</f>
        <v>3.0255992998108256</v>
      </c>
    </row>
    <row r="1899" spans="1:4" x14ac:dyDescent="0.25">
      <c r="A1899" s="6">
        <f>'raw Data'!R1898</f>
        <v>0.45202679042536603</v>
      </c>
      <c r="B1899" s="6">
        <f>'raw Data'!S1898</f>
        <v>3.9475230005535251</v>
      </c>
      <c r="C1899" s="6">
        <f>'raw Data'!AK1898</f>
        <v>-0.67530151127749549</v>
      </c>
      <c r="D1899" s="6">
        <f>'raw Data'!AL1898</f>
        <v>3.0246216559064654</v>
      </c>
    </row>
    <row r="1900" spans="1:4" x14ac:dyDescent="0.25">
      <c r="A1900" s="6">
        <f>'raw Data'!R1899</f>
        <v>0.44930295487440236</v>
      </c>
      <c r="B1900" s="6">
        <f>'raw Data'!S1899</f>
        <v>3.947303909805318</v>
      </c>
      <c r="C1900" s="6">
        <f>'raw Data'!AK1899</f>
        <v>-0.67467537222697038</v>
      </c>
      <c r="D1900" s="6">
        <f>'raw Data'!AL1899</f>
        <v>3.0242634448120742</v>
      </c>
    </row>
    <row r="1901" spans="1:4" x14ac:dyDescent="0.25">
      <c r="A1901" s="6">
        <f>'raw Data'!R1900</f>
        <v>0.4521777150389682</v>
      </c>
      <c r="B1901" s="6">
        <f>'raw Data'!S1900</f>
        <v>3.9466198430446346</v>
      </c>
      <c r="C1901" s="6">
        <f>'raw Data'!AK1900</f>
        <v>-0.67367532206870984</v>
      </c>
      <c r="D1901" s="6">
        <f>'raw Data'!AL1900</f>
        <v>3.0176704326262951</v>
      </c>
    </row>
    <row r="1902" spans="1:4" x14ac:dyDescent="0.25">
      <c r="A1902" s="6">
        <f>'raw Data'!R1901</f>
        <v>0.4557828837480728</v>
      </c>
      <c r="B1902" s="6">
        <f>'raw Data'!S1901</f>
        <v>3.9486177064161545</v>
      </c>
      <c r="C1902" s="6">
        <f>'raw Data'!AK1901</f>
        <v>-0.67761871184030509</v>
      </c>
      <c r="D1902" s="6">
        <f>'raw Data'!AL1901</f>
        <v>3.0191665292360517</v>
      </c>
    </row>
    <row r="1903" spans="1:4" x14ac:dyDescent="0.25">
      <c r="A1903" s="6">
        <f>'raw Data'!R1902</f>
        <v>0.77278541034710224</v>
      </c>
      <c r="B1903" s="6">
        <f>'raw Data'!S1902</f>
        <v>4.1356807804464362</v>
      </c>
      <c r="C1903" s="6">
        <f>'raw Data'!AK1902</f>
        <v>-1.0437281906316305</v>
      </c>
      <c r="D1903" s="6">
        <f>'raw Data'!AL1902</f>
        <v>2.8003107010518309</v>
      </c>
    </row>
    <row r="1904" spans="1:4" x14ac:dyDescent="0.25">
      <c r="A1904" s="6">
        <f>'raw Data'!R1903</f>
        <v>0.77306329195971191</v>
      </c>
      <c r="B1904" s="6">
        <f>'raw Data'!S1903</f>
        <v>4.1343034984654725</v>
      </c>
      <c r="C1904" s="6">
        <f>'raw Data'!AK1903</f>
        <v>-1.0439727723694623</v>
      </c>
      <c r="D1904" s="6">
        <f>'raw Data'!AL1903</f>
        <v>2.7939113449165283</v>
      </c>
    </row>
    <row r="1905" spans="1:4" x14ac:dyDescent="0.25">
      <c r="A1905" s="6">
        <f>'raw Data'!R1904</f>
        <v>0.77284475552935927</v>
      </c>
      <c r="B1905" s="6">
        <f>'raw Data'!S1904</f>
        <v>4.1345591303437601</v>
      </c>
      <c r="C1905" s="6">
        <f>'raw Data'!AK1904</f>
        <v>-1.0440456586551172</v>
      </c>
      <c r="D1905" s="6">
        <f>'raw Data'!AL1904</f>
        <v>2.7942980927122711</v>
      </c>
    </row>
    <row r="1906" spans="1:4" x14ac:dyDescent="0.25">
      <c r="A1906" s="6">
        <f>'raw Data'!R1905</f>
        <v>0.77332455564913549</v>
      </c>
      <c r="B1906" s="6">
        <f>'raw Data'!S1905</f>
        <v>4.1351700246827345</v>
      </c>
      <c r="C1906" s="6">
        <f>'raw Data'!AK1905</f>
        <v>-1.0516887848450298</v>
      </c>
      <c r="D1906" s="6">
        <f>'raw Data'!AL1905</f>
        <v>2.7841304082192067</v>
      </c>
    </row>
    <row r="1907" spans="1:4" x14ac:dyDescent="0.25">
      <c r="A1907" s="6">
        <f>'raw Data'!R1906</f>
        <v>0.7742119708501487</v>
      </c>
      <c r="B1907" s="6">
        <f>'raw Data'!S1906</f>
        <v>4.1352333287613412</v>
      </c>
      <c r="C1907" s="6">
        <f>'raw Data'!AK1906</f>
        <v>-1.0549014477580616</v>
      </c>
      <c r="D1907" s="6">
        <f>'raw Data'!AL1906</f>
        <v>2.7708990880584428</v>
      </c>
    </row>
    <row r="1908" spans="1:4" x14ac:dyDescent="0.25">
      <c r="A1908" s="6">
        <f>'raw Data'!R1907</f>
        <v>0.77509564454169644</v>
      </c>
      <c r="B1908" s="6">
        <f>'raw Data'!S1907</f>
        <v>4.1353291505775474</v>
      </c>
      <c r="C1908" s="6">
        <f>'raw Data'!AK1907</f>
        <v>-1.055295052709978</v>
      </c>
      <c r="D1908" s="6">
        <f>'raw Data'!AL1907</f>
        <v>2.7695583425539572</v>
      </c>
    </row>
    <row r="1909" spans="1:4" x14ac:dyDescent="0.25">
      <c r="A1909" s="6">
        <f>'raw Data'!R1908</f>
        <v>0.77512090406446554</v>
      </c>
      <c r="B1909" s="6">
        <f>'raw Data'!S1908</f>
        <v>4.1345296540443739</v>
      </c>
      <c r="C1909" s="6">
        <f>'raw Data'!AK1908</f>
        <v>-1.0597709200575764</v>
      </c>
      <c r="D1909" s="6">
        <f>'raw Data'!AL1908</f>
        <v>2.7552184255008449</v>
      </c>
    </row>
    <row r="1910" spans="1:4" x14ac:dyDescent="0.25">
      <c r="A1910" s="6">
        <f>'raw Data'!R1909</f>
        <v>0.77615807898862788</v>
      </c>
      <c r="B1910" s="6">
        <f>'raw Data'!S1909</f>
        <v>4.1351634155247803</v>
      </c>
      <c r="C1910" s="6">
        <f>'raw Data'!AK1909</f>
        <v>-1.0609937242931249</v>
      </c>
      <c r="D1910" s="6">
        <f>'raw Data'!AL1909</f>
        <v>2.7519736926495821</v>
      </c>
    </row>
    <row r="1911" spans="1:4" x14ac:dyDescent="0.25">
      <c r="A1911" s="6">
        <f>'raw Data'!R1910</f>
        <v>0.7758752671400867</v>
      </c>
      <c r="B1911" s="6">
        <f>'raw Data'!S1910</f>
        <v>4.1352131011599607</v>
      </c>
      <c r="C1911" s="6">
        <f>'raw Data'!AK1910</f>
        <v>-1.061011602091811</v>
      </c>
      <c r="D1911" s="6">
        <f>'raw Data'!AL1910</f>
        <v>2.7511757474824097</v>
      </c>
    </row>
    <row r="1912" spans="1:4" x14ac:dyDescent="0.25">
      <c r="A1912" s="6">
        <f>'raw Data'!R1911</f>
        <v>0.77753337410870771</v>
      </c>
      <c r="B1912" s="6">
        <f>'raw Data'!S1911</f>
        <v>4.1338928672603252</v>
      </c>
      <c r="C1912" s="6">
        <f>'raw Data'!AK1911</f>
        <v>-1.0631640284407076</v>
      </c>
      <c r="D1912" s="6">
        <f>'raw Data'!AL1911</f>
        <v>2.7499655152144729</v>
      </c>
    </row>
    <row r="1913" spans="1:4" x14ac:dyDescent="0.25">
      <c r="A1913" s="6">
        <f>'raw Data'!R1912</f>
        <v>0.77786609866357881</v>
      </c>
      <c r="B1913" s="6">
        <f>'raw Data'!S1912</f>
        <v>4.1342291493373615</v>
      </c>
      <c r="C1913" s="6">
        <f>'raw Data'!AK1912</f>
        <v>-1.0639123625443894</v>
      </c>
      <c r="D1913" s="6">
        <f>'raw Data'!AL1912</f>
        <v>2.7482388015803649</v>
      </c>
    </row>
    <row r="1914" spans="1:4" x14ac:dyDescent="0.25">
      <c r="A1914" s="6">
        <f>'raw Data'!R1913</f>
        <v>0.77763508700599682</v>
      </c>
      <c r="B1914" s="6">
        <f>'raw Data'!S1913</f>
        <v>4.1335005567532512</v>
      </c>
      <c r="C1914" s="6">
        <f>'raw Data'!AK1913</f>
        <v>-1.0635622152001594</v>
      </c>
      <c r="D1914" s="6">
        <f>'raw Data'!AL1913</f>
        <v>2.7478400569329988</v>
      </c>
    </row>
    <row r="1915" spans="1:4" x14ac:dyDescent="0.25">
      <c r="A1915" s="6">
        <f>'raw Data'!R1914</f>
        <v>0.77877275709190596</v>
      </c>
      <c r="B1915" s="6">
        <f>'raw Data'!S1914</f>
        <v>4.1341331984254435</v>
      </c>
      <c r="C1915" s="6">
        <f>'raw Data'!AK1914</f>
        <v>-1.0717092844628457</v>
      </c>
      <c r="D1915" s="6">
        <f>'raw Data'!AL1914</f>
        <v>2.7481059043634928</v>
      </c>
    </row>
    <row r="1916" spans="1:4" x14ac:dyDescent="0.25">
      <c r="A1916" s="6">
        <f>'raw Data'!R1915</f>
        <v>0.77910408863594827</v>
      </c>
      <c r="B1916" s="6">
        <f>'raw Data'!S1915</f>
        <v>4.1325307742327579</v>
      </c>
      <c r="C1916" s="6">
        <f>'raw Data'!AK1915</f>
        <v>-1.0692846803859446</v>
      </c>
      <c r="D1916" s="6">
        <f>'raw Data'!AL1915</f>
        <v>2.7481104986360831</v>
      </c>
    </row>
    <row r="1917" spans="1:4" x14ac:dyDescent="0.25">
      <c r="A1917" s="6">
        <f>'raw Data'!R1916</f>
        <v>0.77993998048981084</v>
      </c>
      <c r="B1917" s="6">
        <f>'raw Data'!S1916</f>
        <v>4.1326149758700188</v>
      </c>
      <c r="C1917" s="6">
        <f>'raw Data'!AK1916</f>
        <v>-1.0732725036449242</v>
      </c>
      <c r="D1917" s="6">
        <f>'raw Data'!AL1916</f>
        <v>2.749930302604751</v>
      </c>
    </row>
    <row r="1918" spans="1:4" x14ac:dyDescent="0.25">
      <c r="A1918" s="6">
        <f>'raw Data'!R1917</f>
        <v>0.78068829862447342</v>
      </c>
      <c r="B1918" s="6">
        <f>'raw Data'!S1917</f>
        <v>4.1332208623636886</v>
      </c>
      <c r="C1918" s="6">
        <f>'raw Data'!AK1917</f>
        <v>-1.0734088328897262</v>
      </c>
      <c r="D1918" s="6">
        <f>'raw Data'!AL1917</f>
        <v>2.7456487203513098</v>
      </c>
    </row>
    <row r="1919" spans="1:4" x14ac:dyDescent="0.25">
      <c r="A1919" s="6">
        <f>'raw Data'!R1918</f>
        <v>0.77971088919904363</v>
      </c>
      <c r="B1919" s="6">
        <f>'raw Data'!S1918</f>
        <v>4.1336793328937409</v>
      </c>
      <c r="C1919" s="6">
        <f>'raw Data'!AK1918</f>
        <v>-1.0726978336286261</v>
      </c>
      <c r="D1919" s="6">
        <f>'raw Data'!AL1918</f>
        <v>2.7437766076599401</v>
      </c>
    </row>
    <row r="1920" spans="1:4" x14ac:dyDescent="0.25">
      <c r="A1920" s="6">
        <f>'raw Data'!R1919</f>
        <v>0.77998062674685387</v>
      </c>
      <c r="B1920" s="6">
        <f>'raw Data'!S1919</f>
        <v>4.1337726800146442</v>
      </c>
      <c r="C1920" s="6">
        <f>'raw Data'!AK1919</f>
        <v>-1.0769072710622498</v>
      </c>
      <c r="D1920" s="6">
        <f>'raw Data'!AL1919</f>
        <v>2.7433421177791737</v>
      </c>
    </row>
    <row r="1921" spans="1:4" x14ac:dyDescent="0.25">
      <c r="A1921" s="6">
        <f>'raw Data'!R1920</f>
        <v>0.78064433946684486</v>
      </c>
      <c r="B1921" s="6">
        <f>'raw Data'!S1920</f>
        <v>4.1324143995914921</v>
      </c>
      <c r="C1921" s="6">
        <f>'raw Data'!AK1920</f>
        <v>-1.0765177286546839</v>
      </c>
      <c r="D1921" s="6">
        <f>'raw Data'!AL1920</f>
        <v>2.7440926315340475</v>
      </c>
    </row>
    <row r="1922" spans="1:4" x14ac:dyDescent="0.25">
      <c r="A1922" s="6">
        <f>'raw Data'!R1921</f>
        <v>0.78019899282184257</v>
      </c>
      <c r="B1922" s="6">
        <f>'raw Data'!S1921</f>
        <v>4.1319540225424545</v>
      </c>
      <c r="C1922" s="6">
        <f>'raw Data'!AK1921</f>
        <v>-1.0759160522859519</v>
      </c>
      <c r="D1922" s="6">
        <f>'raw Data'!AL1921</f>
        <v>2.7442384170175069</v>
      </c>
    </row>
    <row r="1923" spans="1:4" x14ac:dyDescent="0.25">
      <c r="A1923" s="6">
        <f>'raw Data'!R1922</f>
        <v>0.78317549502349881</v>
      </c>
      <c r="B1923" s="6">
        <f>'raw Data'!S1922</f>
        <v>4.1331058925674906</v>
      </c>
      <c r="C1923" s="6">
        <f>'raw Data'!AK1922</f>
        <v>-1.072031782447127</v>
      </c>
      <c r="D1923" s="6">
        <f>'raw Data'!AL1922</f>
        <v>2.7442138738307507</v>
      </c>
    </row>
    <row r="1924" spans="1:4" x14ac:dyDescent="0.25">
      <c r="A1924" s="6">
        <f>'raw Data'!R1923</f>
        <v>0.78364846955426093</v>
      </c>
      <c r="B1924" s="6">
        <f>'raw Data'!S1923</f>
        <v>4.1313844252177363</v>
      </c>
      <c r="C1924" s="6">
        <f>'raw Data'!AK1923</f>
        <v>-1.0698254555305478</v>
      </c>
      <c r="D1924" s="6">
        <f>'raw Data'!AL1923</f>
        <v>2.743395862342862</v>
      </c>
    </row>
    <row r="1925" spans="1:4" x14ac:dyDescent="0.25">
      <c r="A1925" s="6">
        <f>'raw Data'!R1924</f>
        <v>0.7815026050301821</v>
      </c>
      <c r="B1925" s="6">
        <f>'raw Data'!S1924</f>
        <v>4.1318380070498222</v>
      </c>
      <c r="C1925" s="6">
        <f>'raw Data'!AK1924</f>
        <v>-1.0673403737005354</v>
      </c>
      <c r="D1925" s="6">
        <f>'raw Data'!AL1924</f>
        <v>2.7410470375053766</v>
      </c>
    </row>
    <row r="1926" spans="1:4" x14ac:dyDescent="0.25">
      <c r="A1926" s="6">
        <f>'raw Data'!R1925</f>
        <v>0.78105861957900125</v>
      </c>
      <c r="B1926" s="6">
        <f>'raw Data'!S1925</f>
        <v>4.1311606379870138</v>
      </c>
      <c r="C1926" s="6">
        <f>'raw Data'!AK1925</f>
        <v>-1.0736023161579715</v>
      </c>
      <c r="D1926" s="6">
        <f>'raw Data'!AL1925</f>
        <v>2.7413594648495296</v>
      </c>
    </row>
    <row r="1927" spans="1:4" x14ac:dyDescent="0.25">
      <c r="A1927" s="6">
        <f>'raw Data'!R1926</f>
        <v>0.78117206736918299</v>
      </c>
      <c r="B1927" s="6">
        <f>'raw Data'!S1926</f>
        <v>4.1311337156908898</v>
      </c>
      <c r="C1927" s="6">
        <f>'raw Data'!AK1926</f>
        <v>-1.0739267545174049</v>
      </c>
      <c r="D1927" s="6">
        <f>'raw Data'!AL1926</f>
        <v>2.7408916962044865</v>
      </c>
    </row>
    <row r="1928" spans="1:4" x14ac:dyDescent="0.25">
      <c r="A1928" s="6">
        <f>'raw Data'!R1927</f>
        <v>0.78021444035800402</v>
      </c>
      <c r="B1928" s="6">
        <f>'raw Data'!S1927</f>
        <v>4.1307990461250146</v>
      </c>
      <c r="C1928" s="6">
        <f>'raw Data'!AK1927</f>
        <v>-1.0696479219937398</v>
      </c>
      <c r="D1928" s="6">
        <f>'raw Data'!AL1927</f>
        <v>2.7417286013878965</v>
      </c>
    </row>
    <row r="1929" spans="1:4" x14ac:dyDescent="0.25">
      <c r="A1929" s="6">
        <f>'raw Data'!R1928</f>
        <v>0.77700759622499915</v>
      </c>
      <c r="B1929" s="6">
        <f>'raw Data'!S1928</f>
        <v>4.1303878505978862</v>
      </c>
      <c r="C1929" s="6">
        <f>'raw Data'!AK1928</f>
        <v>-1.0692238222028572</v>
      </c>
      <c r="D1929" s="6">
        <f>'raw Data'!AL1928</f>
        <v>2.7420391650999303</v>
      </c>
    </row>
    <row r="1930" spans="1:4" x14ac:dyDescent="0.25">
      <c r="A1930" s="6">
        <f>'raw Data'!R1929</f>
        <v>0.77706142962105973</v>
      </c>
      <c r="B1930" s="6">
        <f>'raw Data'!S1929</f>
        <v>4.1304907779773119</v>
      </c>
      <c r="C1930" s="6">
        <f>'raw Data'!AK1929</f>
        <v>-1.0653293340744712</v>
      </c>
      <c r="D1930" s="6">
        <f>'raw Data'!AL1929</f>
        <v>2.7435048263507711</v>
      </c>
    </row>
    <row r="1931" spans="1:4" x14ac:dyDescent="0.25">
      <c r="A1931" s="6">
        <f>'raw Data'!R1930</f>
        <v>0.77618140189716234</v>
      </c>
      <c r="B1931" s="6">
        <f>'raw Data'!S1930</f>
        <v>4.1292837033458474</v>
      </c>
      <c r="C1931" s="6">
        <f>'raw Data'!AK1930</f>
        <v>-1.0658376481510099</v>
      </c>
      <c r="D1931" s="6">
        <f>'raw Data'!AL1930</f>
        <v>2.743282269973339</v>
      </c>
    </row>
    <row r="1932" spans="1:4" x14ac:dyDescent="0.25">
      <c r="A1932" s="6">
        <f>'raw Data'!R1931</f>
        <v>0.7754734279619494</v>
      </c>
      <c r="B1932" s="6">
        <f>'raw Data'!S1931</f>
        <v>4.1292571578629857</v>
      </c>
      <c r="C1932" s="6">
        <f>'raw Data'!AK1931</f>
        <v>-1.0628154574917743</v>
      </c>
      <c r="D1932" s="6">
        <f>'raw Data'!AL1931</f>
        <v>2.74619236067341</v>
      </c>
    </row>
    <row r="1933" spans="1:4" x14ac:dyDescent="0.25">
      <c r="A1933" s="6">
        <f>'raw Data'!R1932</f>
        <v>0.77226200988882554</v>
      </c>
      <c r="B1933" s="6">
        <f>'raw Data'!S1932</f>
        <v>4.1298226759039922</v>
      </c>
      <c r="C1933" s="6">
        <f>'raw Data'!AK1932</f>
        <v>-1.063948222974284</v>
      </c>
      <c r="D1933" s="6">
        <f>'raw Data'!AL1932</f>
        <v>2.7453912678515504</v>
      </c>
    </row>
    <row r="1934" spans="1:4" x14ac:dyDescent="0.25">
      <c r="A1934" s="6">
        <f>'raw Data'!R1933</f>
        <v>0.7724942659859676</v>
      </c>
      <c r="B1934" s="6">
        <f>'raw Data'!S1933</f>
        <v>4.1285461986268768</v>
      </c>
      <c r="C1934" s="6">
        <f>'raw Data'!AK1933</f>
        <v>-1.0625524252144232</v>
      </c>
      <c r="D1934" s="6">
        <f>'raw Data'!AL1933</f>
        <v>2.7447352458311784</v>
      </c>
    </row>
    <row r="1935" spans="1:4" x14ac:dyDescent="0.25">
      <c r="A1935" s="6">
        <f>'raw Data'!R1934</f>
        <v>0.77151369481961141</v>
      </c>
      <c r="B1935" s="6">
        <f>'raw Data'!S1934</f>
        <v>4.1276282968605349</v>
      </c>
      <c r="C1935" s="6">
        <f>'raw Data'!AK1934</f>
        <v>-1.0663447366857506</v>
      </c>
      <c r="D1935" s="6">
        <f>'raw Data'!AL1934</f>
        <v>2.7421375479440186</v>
      </c>
    </row>
    <row r="1936" spans="1:4" x14ac:dyDescent="0.25">
      <c r="A1936" s="6">
        <f>'raw Data'!R1935</f>
        <v>0.76780589138405886</v>
      </c>
      <c r="B1936" s="6">
        <f>'raw Data'!S1935</f>
        <v>4.1274218413157211</v>
      </c>
      <c r="C1936" s="6">
        <f>'raw Data'!AK1935</f>
        <v>-1.0659467592761842</v>
      </c>
      <c r="D1936" s="6">
        <f>'raw Data'!AL1935</f>
        <v>2.7413224611010105</v>
      </c>
    </row>
    <row r="1937" spans="1:4" x14ac:dyDescent="0.25">
      <c r="A1937" s="6">
        <f>'raw Data'!R1936</f>
        <v>0.76769535277025214</v>
      </c>
      <c r="B1937" s="6">
        <f>'raw Data'!S1936</f>
        <v>4.1268297102092451</v>
      </c>
      <c r="C1937" s="6">
        <f>'raw Data'!AK1936</f>
        <v>-1.0683591432409905</v>
      </c>
      <c r="D1937" s="6">
        <f>'raw Data'!AL1936</f>
        <v>2.7391323426288499</v>
      </c>
    </row>
    <row r="1938" spans="1:4" x14ac:dyDescent="0.25">
      <c r="A1938" s="6">
        <f>'raw Data'!R1937</f>
        <v>0.7676449818626333</v>
      </c>
      <c r="B1938" s="6">
        <f>'raw Data'!S1937</f>
        <v>4.1255054566915295</v>
      </c>
      <c r="C1938" s="6">
        <f>'raw Data'!AK1937</f>
        <v>-1.0713341901565414</v>
      </c>
      <c r="D1938" s="6">
        <f>'raw Data'!AL1937</f>
        <v>2.7366158038955861</v>
      </c>
    </row>
    <row r="1939" spans="1:4" x14ac:dyDescent="0.25">
      <c r="A1939" s="6">
        <f>'raw Data'!R1938</f>
        <v>0.77042582338969934</v>
      </c>
      <c r="B1939" s="6">
        <f>'raw Data'!S1938</f>
        <v>4.1259639278428297</v>
      </c>
      <c r="C1939" s="6">
        <f>'raw Data'!AK1938</f>
        <v>-1.072002595830051</v>
      </c>
      <c r="D1939" s="6">
        <f>'raw Data'!AL1938</f>
        <v>2.7374980841244811</v>
      </c>
    </row>
    <row r="1940" spans="1:4" x14ac:dyDescent="0.25">
      <c r="A1940" s="6">
        <f>'raw Data'!R1939</f>
        <v>0.76866206413555649</v>
      </c>
      <c r="B1940" s="6">
        <f>'raw Data'!S1939</f>
        <v>4.1257531491929358</v>
      </c>
      <c r="C1940" s="6">
        <f>'raw Data'!AK1939</f>
        <v>-1.0723348097619592</v>
      </c>
      <c r="D1940" s="6">
        <f>'raw Data'!AL1939</f>
        <v>2.7404189135778942</v>
      </c>
    </row>
    <row r="1941" spans="1:4" x14ac:dyDescent="0.25">
      <c r="A1941" s="6">
        <f>'raw Data'!R1940</f>
        <v>0.76747470590864508</v>
      </c>
      <c r="B1941" s="6">
        <f>'raw Data'!S1940</f>
        <v>4.1252053267469071</v>
      </c>
      <c r="C1941" s="6">
        <f>'raw Data'!AK1940</f>
        <v>-1.0736900187585092</v>
      </c>
      <c r="D1941" s="6">
        <f>'raw Data'!AL1940</f>
        <v>2.7393389408683646</v>
      </c>
    </row>
    <row r="1942" spans="1:4" x14ac:dyDescent="0.25">
      <c r="A1942" s="6">
        <f>'raw Data'!R1941</f>
        <v>0.76553412841790247</v>
      </c>
      <c r="B1942" s="6">
        <f>'raw Data'!S1941</f>
        <v>4.1248304609261659</v>
      </c>
      <c r="C1942" s="6">
        <f>'raw Data'!AK1941</f>
        <v>-1.07551840854869</v>
      </c>
      <c r="D1942" s="6">
        <f>'raw Data'!AL1941</f>
        <v>2.7369465428055033</v>
      </c>
    </row>
    <row r="1943" spans="1:4" x14ac:dyDescent="0.25">
      <c r="A1943" s="6">
        <f>'raw Data'!R1942</f>
        <v>0.76511629109960655</v>
      </c>
      <c r="B1943" s="6">
        <f>'raw Data'!S1942</f>
        <v>4.1248149110099739</v>
      </c>
      <c r="C1943" s="6">
        <f>'raw Data'!AK1942</f>
        <v>-1.0802765229774958</v>
      </c>
      <c r="D1943" s="6">
        <f>'raw Data'!AL1942</f>
        <v>2.7356013315577861</v>
      </c>
    </row>
    <row r="1944" spans="1:4" x14ac:dyDescent="0.25">
      <c r="A1944" s="6">
        <f>'raw Data'!R1943</f>
        <v>0.76288455921922027</v>
      </c>
      <c r="B1944" s="6">
        <f>'raw Data'!S1943</f>
        <v>4.12485445311391</v>
      </c>
      <c r="C1944" s="6">
        <f>'raw Data'!AK1943</f>
        <v>-1.0809915944645121</v>
      </c>
      <c r="D1944" s="6">
        <f>'raw Data'!AL1943</f>
        <v>2.7357513503160793</v>
      </c>
    </row>
    <row r="1945" spans="1:4" x14ac:dyDescent="0.25">
      <c r="A1945" s="6">
        <f>'raw Data'!R1944</f>
        <v>0.76225812816196936</v>
      </c>
      <c r="B1945" s="6">
        <f>'raw Data'!S1944</f>
        <v>4.1252963454069533</v>
      </c>
      <c r="C1945" s="6">
        <f>'raw Data'!AK1944</f>
        <v>-1.0815442642232587</v>
      </c>
      <c r="D1945" s="6">
        <f>'raw Data'!AL1944</f>
        <v>2.7306235176700859</v>
      </c>
    </row>
    <row r="1946" spans="1:4" x14ac:dyDescent="0.25">
      <c r="A1946" s="6">
        <f>'raw Data'!R1945</f>
        <v>0.76419376317671261</v>
      </c>
      <c r="B1946" s="6">
        <f>'raw Data'!S1945</f>
        <v>4.1243323618559815</v>
      </c>
      <c r="C1946" s="6">
        <f>'raw Data'!AK1945</f>
        <v>-1.0817028240118072</v>
      </c>
      <c r="D1946" s="6">
        <f>'raw Data'!AL1945</f>
        <v>2.7290063908565787</v>
      </c>
    </row>
    <row r="1947" spans="1:4" x14ac:dyDescent="0.25">
      <c r="A1947" s="6">
        <f>'raw Data'!R1946</f>
        <v>0.76425760295926215</v>
      </c>
      <c r="B1947" s="6">
        <f>'raw Data'!S1946</f>
        <v>4.1254659641560032</v>
      </c>
      <c r="C1947" s="6">
        <f>'raw Data'!AK1946</f>
        <v>-1.0823346338480202</v>
      </c>
      <c r="D1947" s="6">
        <f>'raw Data'!AL1946</f>
        <v>2.7290017079705589</v>
      </c>
    </row>
    <row r="1948" spans="1:4" x14ac:dyDescent="0.25">
      <c r="A1948" s="6">
        <f>'raw Data'!R1947</f>
        <v>0.76309789500533665</v>
      </c>
      <c r="B1948" s="6">
        <f>'raw Data'!S1947</f>
        <v>4.125087643407487</v>
      </c>
      <c r="C1948" s="6">
        <f>'raw Data'!AK1947</f>
        <v>-1.08132814770565</v>
      </c>
      <c r="D1948" s="6">
        <f>'raw Data'!AL1947</f>
        <v>2.7295887374676298</v>
      </c>
    </row>
    <row r="1949" spans="1:4" x14ac:dyDescent="0.25">
      <c r="A1949" s="6">
        <f>'raw Data'!R1948</f>
        <v>0.76159877261583808</v>
      </c>
      <c r="B1949" s="6">
        <f>'raw Data'!S1948</f>
        <v>4.1251609110196279</v>
      </c>
      <c r="C1949" s="6">
        <f>'raw Data'!AK1948</f>
        <v>-1.0822644316547845</v>
      </c>
      <c r="D1949" s="6">
        <f>'raw Data'!AL1948</f>
        <v>2.73362190179762</v>
      </c>
    </row>
    <row r="1950" spans="1:4" x14ac:dyDescent="0.25">
      <c r="A1950" s="6">
        <f>'raw Data'!R1949</f>
        <v>0.76100749550411473</v>
      </c>
      <c r="B1950" s="6">
        <f>'raw Data'!S1949</f>
        <v>4.1252941284453106</v>
      </c>
      <c r="C1950" s="6">
        <f>'raw Data'!AK1949</f>
        <v>-1.0838273030782899</v>
      </c>
      <c r="D1950" s="6">
        <f>'raw Data'!AL1949</f>
        <v>2.7341132164422084</v>
      </c>
    </row>
    <row r="1951" spans="1:4" x14ac:dyDescent="0.25">
      <c r="A1951" s="6">
        <f>'raw Data'!R1950</f>
        <v>0.76272924935167596</v>
      </c>
      <c r="B1951" s="6">
        <f>'raw Data'!S1950</f>
        <v>4.124499901599342</v>
      </c>
      <c r="C1951" s="6">
        <f>'raw Data'!AK1950</f>
        <v>-1.0810658908576238</v>
      </c>
      <c r="D1951" s="6">
        <f>'raw Data'!AL1950</f>
        <v>2.7333380209626301</v>
      </c>
    </row>
    <row r="1952" spans="1:4" x14ac:dyDescent="0.25">
      <c r="A1952" s="6">
        <f>'raw Data'!R1951</f>
        <v>0.76260436225364403</v>
      </c>
      <c r="B1952" s="6">
        <f>'raw Data'!S1951</f>
        <v>4.1246003356380472</v>
      </c>
      <c r="C1952" s="6">
        <f>'raw Data'!AK1951</f>
        <v>-1.079027086686299</v>
      </c>
      <c r="D1952" s="6">
        <f>'raw Data'!AL1951</f>
        <v>2.7310820936544147</v>
      </c>
    </row>
    <row r="1953" spans="1:4" x14ac:dyDescent="0.25">
      <c r="A1953" s="6">
        <f>'raw Data'!R1952</f>
        <v>0.76195263149993975</v>
      </c>
      <c r="B1953" s="6">
        <f>'raw Data'!S1952</f>
        <v>4.1253229962385891</v>
      </c>
      <c r="C1953" s="6">
        <f>'raw Data'!AK1952</f>
        <v>-1.0805148233302124</v>
      </c>
      <c r="D1953" s="6">
        <f>'raw Data'!AL1952</f>
        <v>2.7297506909303202</v>
      </c>
    </row>
    <row r="1954" spans="1:4" x14ac:dyDescent="0.25">
      <c r="A1954" s="6">
        <f>'raw Data'!R1953</f>
        <v>0.76160323552838904</v>
      </c>
      <c r="B1954" s="6">
        <f>'raw Data'!S1953</f>
        <v>4.1251209518680163</v>
      </c>
      <c r="C1954" s="6">
        <f>'raw Data'!AK1953</f>
        <v>-1.0820974071079026</v>
      </c>
      <c r="D1954" s="6">
        <f>'raw Data'!AL1953</f>
        <v>2.7257973245412992</v>
      </c>
    </row>
    <row r="1955" spans="1:4" x14ac:dyDescent="0.25">
      <c r="A1955" s="6">
        <f>'raw Data'!R1954</f>
        <v>0.76020731100693983</v>
      </c>
      <c r="B1955" s="6">
        <f>'raw Data'!S1954</f>
        <v>4.1264696677943391</v>
      </c>
      <c r="C1955" s="6">
        <f>'raw Data'!AK1954</f>
        <v>-1.0819962342904061</v>
      </c>
      <c r="D1955" s="6">
        <f>'raw Data'!AL1954</f>
        <v>2.7258285317112825</v>
      </c>
    </row>
    <row r="1956" spans="1:4" x14ac:dyDescent="0.25">
      <c r="A1956" s="6">
        <f>'raw Data'!R1955</f>
        <v>0.76019602049229495</v>
      </c>
      <c r="B1956" s="6">
        <f>'raw Data'!S1955</f>
        <v>4.1268234979342271</v>
      </c>
      <c r="C1956" s="6">
        <f>'raw Data'!AK1955</f>
        <v>-1.0813773599086793</v>
      </c>
      <c r="D1956" s="6">
        <f>'raw Data'!AL1955</f>
        <v>2.7242365632557286</v>
      </c>
    </row>
    <row r="1957" spans="1:4" x14ac:dyDescent="0.25">
      <c r="A1957" s="6">
        <f>'raw Data'!R1956</f>
        <v>0.7609798791465564</v>
      </c>
      <c r="B1957" s="6">
        <f>'raw Data'!S1956</f>
        <v>4.1264026871287856</v>
      </c>
      <c r="C1957" s="6">
        <f>'raw Data'!AK1956</f>
        <v>-1.0797202082140371</v>
      </c>
      <c r="D1957" s="6">
        <f>'raw Data'!AL1956</f>
        <v>2.7244573502412512</v>
      </c>
    </row>
    <row r="1958" spans="1:4" x14ac:dyDescent="0.25">
      <c r="A1958" s="6">
        <f>'raw Data'!R1957</f>
        <v>0.76229204691458885</v>
      </c>
      <c r="B1958" s="6">
        <f>'raw Data'!S1957</f>
        <v>4.1276229932941373</v>
      </c>
      <c r="C1958" s="6">
        <f>'raw Data'!AK1957</f>
        <v>-1.0800005000168522</v>
      </c>
      <c r="D1958" s="6">
        <f>'raw Data'!AL1957</f>
        <v>2.7241958954963068</v>
      </c>
    </row>
    <row r="1959" spans="1:4" x14ac:dyDescent="0.25">
      <c r="A1959" s="6">
        <f>'raw Data'!R1958</f>
        <v>0.76206380669702045</v>
      </c>
      <c r="B1959" s="6">
        <f>'raw Data'!S1958</f>
        <v>4.126941000980775</v>
      </c>
      <c r="C1959" s="6">
        <f>'raw Data'!AK1958</f>
        <v>-1.0836684061015032</v>
      </c>
      <c r="D1959" s="6">
        <f>'raw Data'!AL1958</f>
        <v>2.7217748668012978</v>
      </c>
    </row>
    <row r="1960" spans="1:4" x14ac:dyDescent="0.25">
      <c r="A1960" s="6">
        <f>'raw Data'!R1959</f>
        <v>0.7635907154562388</v>
      </c>
      <c r="B1960" s="6">
        <f>'raw Data'!S1959</f>
        <v>4.1283270988914893</v>
      </c>
      <c r="C1960" s="6">
        <f>'raw Data'!AK1959</f>
        <v>-1.0812538318259692</v>
      </c>
      <c r="D1960" s="6">
        <f>'raw Data'!AL1959</f>
        <v>2.7219756502017773</v>
      </c>
    </row>
    <row r="1961" spans="1:4" x14ac:dyDescent="0.25">
      <c r="A1961" s="6">
        <f>'raw Data'!R1960</f>
        <v>0.770262365904959</v>
      </c>
      <c r="B1961" s="6">
        <f>'raw Data'!S1960</f>
        <v>4.1281398280012711</v>
      </c>
      <c r="C1961" s="6">
        <f>'raw Data'!AK1960</f>
        <v>-1.0801812187345119</v>
      </c>
      <c r="D1961" s="6">
        <f>'raw Data'!AL1960</f>
        <v>2.7228912973862762</v>
      </c>
    </row>
    <row r="1962" spans="1:4" x14ac:dyDescent="0.25">
      <c r="A1962" s="6">
        <f>'raw Data'!R1961</f>
        <v>0.7693758656272861</v>
      </c>
      <c r="B1962" s="6">
        <f>'raw Data'!S1961</f>
        <v>4.1286643547295894</v>
      </c>
      <c r="C1962" s="6">
        <f>'raw Data'!AK1961</f>
        <v>-1.0768919397500942</v>
      </c>
      <c r="D1962" s="6">
        <f>'raw Data'!AL1961</f>
        <v>2.7227612151390157</v>
      </c>
    </row>
    <row r="1963" spans="1:4" x14ac:dyDescent="0.25">
      <c r="A1963" s="6">
        <f>'raw Data'!R1962</f>
        <v>0.76916240809967229</v>
      </c>
      <c r="B1963" s="6">
        <f>'raw Data'!S1962</f>
        <v>4.1276420431931786</v>
      </c>
      <c r="C1963" s="6">
        <f>'raw Data'!AK1962</f>
        <v>-1.0805862408808131</v>
      </c>
      <c r="D1963" s="6">
        <f>'raw Data'!AL1962</f>
        <v>2.7230198484676258</v>
      </c>
    </row>
    <row r="1964" spans="1:4" x14ac:dyDescent="0.25">
      <c r="A1964" s="6">
        <f>'raw Data'!R1963</f>
        <v>0.77040341359849396</v>
      </c>
      <c r="B1964" s="6">
        <f>'raw Data'!S1963</f>
        <v>4.1275839886233445</v>
      </c>
      <c r="C1964" s="6">
        <f>'raw Data'!AK1963</f>
        <v>-1.0854926251871599</v>
      </c>
      <c r="D1964" s="6">
        <f>'raw Data'!AL1963</f>
        <v>2.7244682707066619</v>
      </c>
    </row>
    <row r="1965" spans="1:4" x14ac:dyDescent="0.25">
      <c r="A1965" s="6">
        <f>'raw Data'!R1964</f>
        <v>0.77161799847940404</v>
      </c>
      <c r="B1965" s="6">
        <f>'raw Data'!S1964</f>
        <v>4.1276619726616808</v>
      </c>
      <c r="C1965" s="6">
        <f>'raw Data'!AK1964</f>
        <v>-1.0846728850470861</v>
      </c>
      <c r="D1965" s="6">
        <f>'raw Data'!AL1964</f>
        <v>2.7218926129625807</v>
      </c>
    </row>
    <row r="1966" spans="1:4" x14ac:dyDescent="0.25">
      <c r="A1966" s="6">
        <f>'raw Data'!R1965</f>
        <v>0.77449478966153718</v>
      </c>
      <c r="B1966" s="6">
        <f>'raw Data'!S1965</f>
        <v>4.1283399325205616</v>
      </c>
      <c r="C1966" s="6">
        <f>'raw Data'!AK1965</f>
        <v>-1.0812355884565759</v>
      </c>
      <c r="D1966" s="6">
        <f>'raw Data'!AL1965</f>
        <v>2.7192866612841327</v>
      </c>
    </row>
    <row r="1967" spans="1:4" x14ac:dyDescent="0.25">
      <c r="A1967" s="6">
        <f>'raw Data'!R1966</f>
        <v>0.77404617331535064</v>
      </c>
      <c r="B1967" s="6">
        <f>'raw Data'!S1966</f>
        <v>4.1284116314509802</v>
      </c>
      <c r="C1967" s="6">
        <f>'raw Data'!AK1966</f>
        <v>-1.0746540914641947</v>
      </c>
      <c r="D1967" s="6">
        <f>'raw Data'!AL1966</f>
        <v>2.7111537328699216</v>
      </c>
    </row>
    <row r="1968" spans="1:4" x14ac:dyDescent="0.25">
      <c r="A1968" s="6">
        <f>'raw Data'!R1967</f>
        <v>0.77771159602655726</v>
      </c>
      <c r="B1968" s="6">
        <f>'raw Data'!S1967</f>
        <v>4.1276252050987896</v>
      </c>
      <c r="C1968" s="6">
        <f>'raw Data'!AK1967</f>
        <v>-1.0765930261339032</v>
      </c>
      <c r="D1968" s="6">
        <f>'raw Data'!AL1967</f>
        <v>2.7138298415464108</v>
      </c>
    </row>
    <row r="1969" spans="1:4" x14ac:dyDescent="0.25">
      <c r="A1969" s="6">
        <f>'raw Data'!R1968</f>
        <v>0.77737639231116451</v>
      </c>
      <c r="B1969" s="6">
        <f>'raw Data'!S1968</f>
        <v>4.1288524063116414</v>
      </c>
      <c r="C1969" s="6">
        <f>'raw Data'!AK1968</f>
        <v>-1.0779765431663009</v>
      </c>
      <c r="D1969" s="6">
        <f>'raw Data'!AL1968</f>
        <v>2.7185093467681227</v>
      </c>
    </row>
    <row r="1970" spans="1:4" x14ac:dyDescent="0.25">
      <c r="A1970" s="6">
        <f>'raw Data'!R1969</f>
        <v>0.77532191467931377</v>
      </c>
      <c r="B1970" s="6">
        <f>'raw Data'!S1969</f>
        <v>4.1277585226972819</v>
      </c>
      <c r="C1970" s="6">
        <f>'raw Data'!AK1969</f>
        <v>-1.0766713281986517</v>
      </c>
      <c r="D1970" s="6">
        <f>'raw Data'!AL1969</f>
        <v>2.7234255845742097</v>
      </c>
    </row>
    <row r="1971" spans="1:4" x14ac:dyDescent="0.25">
      <c r="A1971" s="6">
        <f>'raw Data'!R1970</f>
        <v>0.7746657872432946</v>
      </c>
      <c r="B1971" s="6">
        <f>'raw Data'!S1970</f>
        <v>4.1270234376558008</v>
      </c>
      <c r="C1971" s="6">
        <f>'raw Data'!AK1970</f>
        <v>-1.0779973964162262</v>
      </c>
      <c r="D1971" s="6">
        <f>'raw Data'!AL1970</f>
        <v>2.7298877208458618</v>
      </c>
    </row>
    <row r="1972" spans="1:4" x14ac:dyDescent="0.25">
      <c r="A1972" s="6">
        <f>'raw Data'!R1971</f>
        <v>0.77418616646438165</v>
      </c>
      <c r="B1972" s="6">
        <f>'raw Data'!S1971</f>
        <v>4.1285422067833952</v>
      </c>
      <c r="C1972" s="6">
        <f>'raw Data'!AK1971</f>
        <v>-1.0746386283887301</v>
      </c>
      <c r="D1972" s="6">
        <f>'raw Data'!AL1971</f>
        <v>2.7307213604085465</v>
      </c>
    </row>
    <row r="1973" spans="1:4" x14ac:dyDescent="0.25">
      <c r="A1973" s="6">
        <f>'raw Data'!R1972</f>
        <v>0.77145473576439072</v>
      </c>
      <c r="B1973" s="6">
        <f>'raw Data'!S1972</f>
        <v>4.1272849339813096</v>
      </c>
      <c r="C1973" s="6">
        <f>'raw Data'!AK1972</f>
        <v>-1.0739114688321001</v>
      </c>
      <c r="D1973" s="6">
        <f>'raw Data'!AL1972</f>
        <v>2.7343456413180487</v>
      </c>
    </row>
    <row r="1974" spans="1:4" x14ac:dyDescent="0.25">
      <c r="A1974" s="6">
        <f>'raw Data'!R1973</f>
        <v>0.77216997554275102</v>
      </c>
      <c r="B1974" s="6">
        <f>'raw Data'!S1973</f>
        <v>4.1274887537547054</v>
      </c>
      <c r="C1974" s="6">
        <f>'raw Data'!AK1973</f>
        <v>-1.0730553451333</v>
      </c>
      <c r="D1974" s="6">
        <f>'raw Data'!AL1973</f>
        <v>2.7334605741294369</v>
      </c>
    </row>
    <row r="1975" spans="1:4" x14ac:dyDescent="0.25">
      <c r="A1975" s="6">
        <f>'raw Data'!R1974</f>
        <v>0.77175443728891702</v>
      </c>
      <c r="B1975" s="6">
        <f>'raw Data'!S1974</f>
        <v>4.1267525657747086</v>
      </c>
      <c r="C1975" s="6">
        <f>'raw Data'!AK1974</f>
        <v>-1.0739476896394624</v>
      </c>
      <c r="D1975" s="6">
        <f>'raw Data'!AL1974</f>
        <v>2.7325623907406742</v>
      </c>
    </row>
    <row r="1976" spans="1:4" x14ac:dyDescent="0.25">
      <c r="A1976" s="6">
        <f>'raw Data'!R1975</f>
        <v>0.77165555443545741</v>
      </c>
      <c r="B1976" s="6">
        <f>'raw Data'!S1975</f>
        <v>4.1266882702319938</v>
      </c>
      <c r="C1976" s="6">
        <f>'raw Data'!AK1975</f>
        <v>-1.078428238437029</v>
      </c>
      <c r="D1976" s="6">
        <f>'raw Data'!AL1975</f>
        <v>2.731570153365062</v>
      </c>
    </row>
    <row r="1977" spans="1:4" x14ac:dyDescent="0.25">
      <c r="A1977" s="6">
        <f>'raw Data'!R1976</f>
        <v>0.77224934404838197</v>
      </c>
      <c r="B1977" s="6">
        <f>'raw Data'!S1976</f>
        <v>4.1256541653415173</v>
      </c>
      <c r="C1977" s="6">
        <f>'raw Data'!AK1976</f>
        <v>-1.0788116803932979</v>
      </c>
      <c r="D1977" s="6">
        <f>'raw Data'!AL1976</f>
        <v>2.7313213978202198</v>
      </c>
    </row>
    <row r="1978" spans="1:4" x14ac:dyDescent="0.25">
      <c r="A1978" s="6">
        <f>'raw Data'!R1977</f>
        <v>0.76808469322649364</v>
      </c>
      <c r="B1978" s="6">
        <f>'raw Data'!S1977</f>
        <v>4.1264310705252267</v>
      </c>
      <c r="C1978" s="6">
        <f>'raw Data'!AK1977</f>
        <v>-1.079846388300931</v>
      </c>
      <c r="D1978" s="6">
        <f>'raw Data'!AL1977</f>
        <v>2.730977943413651</v>
      </c>
    </row>
    <row r="1979" spans="1:4" x14ac:dyDescent="0.25">
      <c r="A1979" s="6">
        <f>'raw Data'!R1978</f>
        <v>0.76783816355341528</v>
      </c>
      <c r="B1979" s="6">
        <f>'raw Data'!S1978</f>
        <v>4.1252408483725631</v>
      </c>
      <c r="C1979" s="6">
        <f>'raw Data'!AK1978</f>
        <v>-1.0849601124496815</v>
      </c>
      <c r="D1979" s="6">
        <f>'raw Data'!AL1978</f>
        <v>2.7295452779987772</v>
      </c>
    </row>
    <row r="1980" spans="1:4" x14ac:dyDescent="0.25">
      <c r="A1980" s="6">
        <f>'raw Data'!R1979</f>
        <v>0.76777898738717665</v>
      </c>
      <c r="B1980" s="6">
        <f>'raw Data'!S1979</f>
        <v>4.1264230937292607</v>
      </c>
      <c r="C1980" s="6">
        <f>'raw Data'!AK1979</f>
        <v>-1.0881319804563676</v>
      </c>
      <c r="D1980" s="6">
        <f>'raw Data'!AL1979</f>
        <v>2.7315824977697369</v>
      </c>
    </row>
    <row r="1981" spans="1:4" x14ac:dyDescent="0.25">
      <c r="A1981" s="6">
        <f>'raw Data'!R1980</f>
        <v>0.76828420647317253</v>
      </c>
      <c r="B1981" s="6">
        <f>'raw Data'!S1980</f>
        <v>4.1255849137118785</v>
      </c>
      <c r="C1981" s="6">
        <f>'raw Data'!AK1980</f>
        <v>-1.0883721603649141</v>
      </c>
      <c r="D1981" s="6">
        <f>'raw Data'!AL1980</f>
        <v>2.7333753213424958</v>
      </c>
    </row>
    <row r="1982" spans="1:4" x14ac:dyDescent="0.25">
      <c r="A1982" s="6">
        <f>'raw Data'!R1981</f>
        <v>0.76750844818514041</v>
      </c>
      <c r="B1982" s="6">
        <f>'raw Data'!S1981</f>
        <v>4.1252901235989157</v>
      </c>
      <c r="C1982" s="6">
        <f>'raw Data'!AK1981</f>
        <v>-1.0821381136290509</v>
      </c>
      <c r="D1982" s="6">
        <f>'raw Data'!AL1981</f>
        <v>2.7320081196972894</v>
      </c>
    </row>
    <row r="1983" spans="1:4" x14ac:dyDescent="0.25">
      <c r="A1983" s="6">
        <f>'raw Data'!R1982</f>
        <v>0.76491222335039566</v>
      </c>
      <c r="B1983" s="6">
        <f>'raw Data'!S1982</f>
        <v>4.1238006632047268</v>
      </c>
      <c r="C1983" s="6">
        <f>'raw Data'!AK1982</f>
        <v>-1.0844097496657734</v>
      </c>
      <c r="D1983" s="6">
        <f>'raw Data'!AL1982</f>
        <v>2.7328789791718773</v>
      </c>
    </row>
    <row r="1984" spans="1:4" x14ac:dyDescent="0.25">
      <c r="A1984" s="6">
        <f>'raw Data'!R1983</f>
        <v>0.76563753696974168</v>
      </c>
      <c r="B1984" s="6">
        <f>'raw Data'!S1983</f>
        <v>4.1233047021278955</v>
      </c>
      <c r="C1984" s="6">
        <f>'raw Data'!AK1983</f>
        <v>-1.0840340579555128</v>
      </c>
      <c r="D1984" s="6">
        <f>'raw Data'!AL1983</f>
        <v>2.7308302117275671</v>
      </c>
    </row>
    <row r="1985" spans="1:4" x14ac:dyDescent="0.25">
      <c r="A1985" s="6">
        <f>'raw Data'!R1984</f>
        <v>0.76280004502082877</v>
      </c>
      <c r="B1985" s="6">
        <f>'raw Data'!S1984</f>
        <v>4.1232393006813046</v>
      </c>
      <c r="C1985" s="6">
        <f>'raw Data'!AK1984</f>
        <v>-1.0862578629513786</v>
      </c>
      <c r="D1985" s="6">
        <f>'raw Data'!AL1984</f>
        <v>2.7301164521262971</v>
      </c>
    </row>
    <row r="1986" spans="1:4" x14ac:dyDescent="0.25">
      <c r="A1986" s="6">
        <f>'raw Data'!R1985</f>
        <v>0.76373663327370778</v>
      </c>
      <c r="B1986" s="6">
        <f>'raw Data'!S1985</f>
        <v>4.1235578356329627</v>
      </c>
      <c r="C1986" s="6">
        <f>'raw Data'!AK1985</f>
        <v>-1.0889827298111145</v>
      </c>
      <c r="D1986" s="6">
        <f>'raw Data'!AL1985</f>
        <v>2.7300805335838363</v>
      </c>
    </row>
    <row r="1987" spans="1:4" x14ac:dyDescent="0.25">
      <c r="A1987" s="6">
        <f>'raw Data'!R1986</f>
        <v>0.76230877113555984</v>
      </c>
      <c r="B1987" s="6">
        <f>'raw Data'!S1986</f>
        <v>4.1227341704959368</v>
      </c>
      <c r="C1987" s="6">
        <f>'raw Data'!AK1986</f>
        <v>-1.088462685234745</v>
      </c>
      <c r="D1987" s="6">
        <f>'raw Data'!AL1986</f>
        <v>2.730320244544445</v>
      </c>
    </row>
    <row r="1988" spans="1:4" x14ac:dyDescent="0.25">
      <c r="A1988" s="6">
        <f>'raw Data'!R1987</f>
        <v>0.76314609156569446</v>
      </c>
      <c r="B1988" s="6">
        <f>'raw Data'!S1987</f>
        <v>4.1238028834797955</v>
      </c>
      <c r="C1988" s="6">
        <f>'raw Data'!AK1987</f>
        <v>-1.0867599321465204</v>
      </c>
      <c r="D1988" s="6">
        <f>'raw Data'!AL1987</f>
        <v>2.7276316915437655</v>
      </c>
    </row>
    <row r="1989" spans="1:4" x14ac:dyDescent="0.25">
      <c r="A1989" s="6">
        <f>'raw Data'!R1988</f>
        <v>0.76241204433874898</v>
      </c>
      <c r="B1989" s="6">
        <f>'raw Data'!S1988</f>
        <v>4.1229398039208203</v>
      </c>
      <c r="C1989" s="6">
        <f>'raw Data'!AK1988</f>
        <v>-1.081613076418481</v>
      </c>
      <c r="D1989" s="6">
        <f>'raw Data'!AL1988</f>
        <v>2.7237951792289543</v>
      </c>
    </row>
    <row r="1990" spans="1:4" x14ac:dyDescent="0.25">
      <c r="A1990" s="6">
        <f>'raw Data'!R1989</f>
        <v>0.76202988020176288</v>
      </c>
      <c r="B1990" s="6">
        <f>'raw Data'!S1989</f>
        <v>4.1218505769192264</v>
      </c>
      <c r="C1990" s="6">
        <f>'raw Data'!AK1989</f>
        <v>-1.0859463837286614</v>
      </c>
      <c r="D1990" s="6">
        <f>'raw Data'!AL1989</f>
        <v>2.7238499846399202</v>
      </c>
    </row>
    <row r="1991" spans="1:4" x14ac:dyDescent="0.25">
      <c r="A1991" s="6">
        <f>'raw Data'!R1990</f>
        <v>0.76166571421284301</v>
      </c>
      <c r="B1991" s="6">
        <f>'raw Data'!S1990</f>
        <v>4.1217142204672443</v>
      </c>
      <c r="C1991" s="6">
        <f>'raw Data'!AK1990</f>
        <v>-1.0919574373804706</v>
      </c>
      <c r="D1991" s="6">
        <f>'raw Data'!AL1990</f>
        <v>2.718883972572999</v>
      </c>
    </row>
    <row r="1992" spans="1:4" x14ac:dyDescent="0.25">
      <c r="A1992" s="6">
        <f>'raw Data'!R1991</f>
        <v>0.76229451155419914</v>
      </c>
      <c r="B1992" s="6">
        <f>'raw Data'!S1991</f>
        <v>4.122407818372757</v>
      </c>
      <c r="C1992" s="6">
        <f>'raw Data'!AK1991</f>
        <v>-1.0880330599619914</v>
      </c>
      <c r="D1992" s="6">
        <f>'raw Data'!AL1991</f>
        <v>2.7165777219996428</v>
      </c>
    </row>
    <row r="1993" spans="1:4" x14ac:dyDescent="0.25">
      <c r="A1993" s="6">
        <f>'raw Data'!R1992</f>
        <v>0.76180451566604224</v>
      </c>
      <c r="B1993" s="6">
        <f>'raw Data'!S1992</f>
        <v>4.1227479603702051</v>
      </c>
      <c r="C1993" s="6">
        <f>'raw Data'!AK1992</f>
        <v>-1.0823121820139054</v>
      </c>
      <c r="D1993" s="6">
        <f>'raw Data'!AL1992</f>
        <v>2.7168537034647122</v>
      </c>
    </row>
    <row r="1994" spans="1:4" x14ac:dyDescent="0.25">
      <c r="A1994" s="6">
        <f>'raw Data'!R1993</f>
        <v>0.76026205643439448</v>
      </c>
      <c r="B1994" s="6">
        <f>'raw Data'!S1993</f>
        <v>4.1228289750285469</v>
      </c>
      <c r="C1994" s="6">
        <f>'raw Data'!AK1993</f>
        <v>-1.0714634599761463</v>
      </c>
      <c r="D1994" s="6">
        <f>'raw Data'!AL1993</f>
        <v>2.7192694354731946</v>
      </c>
    </row>
    <row r="1995" spans="1:4" x14ac:dyDescent="0.25">
      <c r="A1995" s="6">
        <f>'raw Data'!R1994</f>
        <v>0.76020290066482843</v>
      </c>
      <c r="B1995" s="6">
        <f>'raw Data'!S1994</f>
        <v>4.122008751030398</v>
      </c>
      <c r="C1995" s="6">
        <f>'raw Data'!AK1994</f>
        <v>-1.0644350979680133</v>
      </c>
      <c r="D1995" s="6">
        <f>'raw Data'!AL1994</f>
        <v>2.7297521950191173</v>
      </c>
    </row>
    <row r="1996" spans="1:4" x14ac:dyDescent="0.25">
      <c r="A1996" s="6">
        <f>'raw Data'!R1995</f>
        <v>0.76142206050539263</v>
      </c>
      <c r="B1996" s="6">
        <f>'raw Data'!S1995</f>
        <v>4.1228970796190278</v>
      </c>
      <c r="C1996" s="6">
        <f>'raw Data'!AK1995</f>
        <v>-1.0706622563386066</v>
      </c>
      <c r="D1996" s="6">
        <f>'raw Data'!AL1995</f>
        <v>2.7335551429368041</v>
      </c>
    </row>
    <row r="1997" spans="1:4" x14ac:dyDescent="0.25">
      <c r="A1997" s="6">
        <f>'raw Data'!R1996</f>
        <v>0.76063361106319538</v>
      </c>
      <c r="B1997" s="6">
        <f>'raw Data'!S1996</f>
        <v>4.1221374867183824</v>
      </c>
      <c r="C1997" s="6">
        <f>'raw Data'!AK1996</f>
        <v>-1.0677098446415074</v>
      </c>
      <c r="D1997" s="6">
        <f>'raw Data'!AL1996</f>
        <v>2.7384798211655026</v>
      </c>
    </row>
    <row r="1998" spans="1:4" x14ac:dyDescent="0.25">
      <c r="A1998" s="6">
        <f>'raw Data'!R1997</f>
        <v>0.7601733214677171</v>
      </c>
      <c r="B1998" s="6">
        <f>'raw Data'!S1997</f>
        <v>4.1227782400681505</v>
      </c>
      <c r="C1998" s="6">
        <f>'raw Data'!AK1997</f>
        <v>-1.0687441975210488</v>
      </c>
      <c r="D1998" s="6">
        <f>'raw Data'!AL1997</f>
        <v>2.7406637635350668</v>
      </c>
    </row>
    <row r="1999" spans="1:4" x14ac:dyDescent="0.25">
      <c r="A1999" s="6">
        <f>'raw Data'!R1998</f>
        <v>0.76098728275553373</v>
      </c>
      <c r="B1999" s="6">
        <f>'raw Data'!S1998</f>
        <v>4.1225868196732041</v>
      </c>
      <c r="C1999" s="6">
        <f>'raw Data'!AK1998</f>
        <v>-1.0654357538210684</v>
      </c>
      <c r="D1999" s="6">
        <f>'raw Data'!AL1998</f>
        <v>2.7427169189593408</v>
      </c>
    </row>
    <row r="2000" spans="1:4" x14ac:dyDescent="0.25">
      <c r="A2000" s="6">
        <f>'raw Data'!R1999</f>
        <v>0.7609858137898573</v>
      </c>
      <c r="B2000" s="6">
        <f>'raw Data'!S1999</f>
        <v>4.1230354968663976</v>
      </c>
      <c r="C2000" s="6">
        <f>'raw Data'!AK1999</f>
        <v>-1.0643179235564009</v>
      </c>
      <c r="D2000" s="6">
        <f>'raw Data'!AL1999</f>
        <v>2.7429137066111391</v>
      </c>
    </row>
    <row r="2001" spans="1:4" x14ac:dyDescent="0.25">
      <c r="A2001" s="6">
        <f>'raw Data'!R2000</f>
        <v>0.76156089577985309</v>
      </c>
      <c r="B2001" s="6">
        <f>'raw Data'!S2000</f>
        <v>4.122893089056916</v>
      </c>
      <c r="C2001" s="6">
        <f>'raw Data'!AK2000</f>
        <v>-1.0664608295284932</v>
      </c>
      <c r="D2001" s="6">
        <f>'raw Data'!AL2000</f>
        <v>2.7397751731949991</v>
      </c>
    </row>
    <row r="2002" spans="1:4" x14ac:dyDescent="0.25">
      <c r="A2002" s="6">
        <f>'raw Data'!R2001</f>
        <v>0.76037488959551569</v>
      </c>
      <c r="B2002" s="6">
        <f>'raw Data'!S2001</f>
        <v>4.1231445350432887</v>
      </c>
      <c r="C2002" s="6">
        <f>'raw Data'!AK2001</f>
        <v>-1.0635263686097505</v>
      </c>
      <c r="D2002" s="6">
        <f>'raw Data'!AL2001</f>
        <v>2.7393482103016664</v>
      </c>
    </row>
    <row r="2003" spans="1:4" x14ac:dyDescent="0.25">
      <c r="A2003" s="6">
        <f>'raw Data'!R2002</f>
        <v>0.5836811467165558</v>
      </c>
      <c r="B2003" s="6">
        <f>'raw Data'!S2002</f>
        <v>4.0336431018287824</v>
      </c>
      <c r="C2003" s="6">
        <f>'raw Data'!AK2002</f>
        <v>-0.78318303348336538</v>
      </c>
      <c r="D2003" s="6">
        <f>'raw Data'!AL2002</f>
        <v>2.9665024597130891</v>
      </c>
    </row>
    <row r="2004" spans="1:4" x14ac:dyDescent="0.25">
      <c r="A2004" s="6">
        <f>'raw Data'!R2003</f>
        <v>0.58201492073787642</v>
      </c>
      <c r="B2004" s="6">
        <f>'raw Data'!S2003</f>
        <v>4.0317487397818743</v>
      </c>
      <c r="C2004" s="6">
        <f>'raw Data'!AK2003</f>
        <v>-0.78203728107816051</v>
      </c>
      <c r="D2004" s="6">
        <f>'raw Data'!AL2003</f>
        <v>2.9665405751474201</v>
      </c>
    </row>
    <row r="2005" spans="1:4" x14ac:dyDescent="0.25">
      <c r="A2005" s="6">
        <f>'raw Data'!R2004</f>
        <v>0.57952255250614115</v>
      </c>
      <c r="B2005" s="6">
        <f>'raw Data'!S2004</f>
        <v>4.0313020264696791</v>
      </c>
      <c r="C2005" s="6">
        <f>'raw Data'!AK2004</f>
        <v>-0.78254592846691207</v>
      </c>
      <c r="D2005" s="6">
        <f>'raw Data'!AL2004</f>
        <v>2.9699701546333017</v>
      </c>
    </row>
    <row r="2006" spans="1:4" x14ac:dyDescent="0.25">
      <c r="A2006" s="6">
        <f>'raw Data'!R2005</f>
        <v>0.57928102104330981</v>
      </c>
      <c r="B2006" s="6">
        <f>'raw Data'!S2005</f>
        <v>4.031150807742172</v>
      </c>
      <c r="C2006" s="6">
        <f>'raw Data'!AK2005</f>
        <v>-0.78557150265782805</v>
      </c>
      <c r="D2006" s="6">
        <f>'raw Data'!AL2005</f>
        <v>2.9704999532014247</v>
      </c>
    </row>
    <row r="2007" spans="1:4" x14ac:dyDescent="0.25">
      <c r="A2007" s="6">
        <f>'raw Data'!R2006</f>
        <v>0.5770583511978935</v>
      </c>
      <c r="B2007" s="6">
        <f>'raw Data'!S2006</f>
        <v>4.0300862346891426</v>
      </c>
      <c r="C2007" s="6">
        <f>'raw Data'!AK2006</f>
        <v>-0.79237392697114151</v>
      </c>
      <c r="D2007" s="6">
        <f>'raw Data'!AL2006</f>
        <v>2.9694521734286718</v>
      </c>
    </row>
    <row r="2008" spans="1:4" x14ac:dyDescent="0.25">
      <c r="A2008" s="6">
        <f>'raw Data'!R2007</f>
        <v>0.57795832800918034</v>
      </c>
      <c r="B2008" s="6">
        <f>'raw Data'!S2007</f>
        <v>4.0295537589683406</v>
      </c>
      <c r="C2008" s="6">
        <f>'raw Data'!AK2007</f>
        <v>-0.79185073340278578</v>
      </c>
      <c r="D2008" s="6">
        <f>'raw Data'!AL2007</f>
        <v>2.9617313238666014</v>
      </c>
    </row>
    <row r="2009" spans="1:4" x14ac:dyDescent="0.25">
      <c r="A2009" s="6">
        <f>'raw Data'!R2008</f>
        <v>0.57704705133752443</v>
      </c>
      <c r="B2009" s="6">
        <f>'raw Data'!S2008</f>
        <v>4.0288459664601755</v>
      </c>
      <c r="C2009" s="6">
        <f>'raw Data'!AK2008</f>
        <v>-0.78437400518706768</v>
      </c>
      <c r="D2009" s="6">
        <f>'raw Data'!AL2008</f>
        <v>2.9564226623985133</v>
      </c>
    </row>
    <row r="2010" spans="1:4" x14ac:dyDescent="0.25">
      <c r="A2010" s="6">
        <f>'raw Data'!R2009</f>
        <v>0.57305991557828617</v>
      </c>
      <c r="B2010" s="6">
        <f>'raw Data'!S2009</f>
        <v>4.0291246452514997</v>
      </c>
      <c r="C2010" s="6">
        <f>'raw Data'!AK2009</f>
        <v>-0.78285399816313184</v>
      </c>
      <c r="D2010" s="6">
        <f>'raw Data'!AL2009</f>
        <v>2.9549773155928865</v>
      </c>
    </row>
    <row r="2011" spans="1:4" x14ac:dyDescent="0.25">
      <c r="A2011" s="6">
        <f>'raw Data'!R2010</f>
        <v>0.57355606831361605</v>
      </c>
      <c r="B2011" s="6">
        <f>'raw Data'!S2010</f>
        <v>4.0279145051308438</v>
      </c>
      <c r="C2011" s="6">
        <f>'raw Data'!AK2010</f>
        <v>-0.78291758582893467</v>
      </c>
      <c r="D2011" s="6">
        <f>'raw Data'!AL2010</f>
        <v>2.9520305627868808</v>
      </c>
    </row>
    <row r="2012" spans="1:4" x14ac:dyDescent="0.25">
      <c r="A2012" s="6">
        <f>'raw Data'!R2011</f>
        <v>0.57305693749337472</v>
      </c>
      <c r="B2012" s="6">
        <f>'raw Data'!S2011</f>
        <v>4.0272310306476848</v>
      </c>
      <c r="C2012" s="6">
        <f>'raw Data'!AK2011</f>
        <v>-0.7790617073768672</v>
      </c>
      <c r="D2012" s="6">
        <f>'raw Data'!AL2011</f>
        <v>2.9579958888011886</v>
      </c>
    </row>
    <row r="2013" spans="1:4" x14ac:dyDescent="0.25">
      <c r="A2013" s="6">
        <f>'raw Data'!R2012</f>
        <v>0.57007909863787143</v>
      </c>
      <c r="B2013" s="6">
        <f>'raw Data'!S2012</f>
        <v>4.0276296275410921</v>
      </c>
      <c r="C2013" s="6">
        <f>'raw Data'!AK2012</f>
        <v>-0.77878485891993909</v>
      </c>
      <c r="D2013" s="6">
        <f>'raw Data'!AL2012</f>
        <v>2.9565851848805198</v>
      </c>
    </row>
    <row r="2014" spans="1:4" x14ac:dyDescent="0.25">
      <c r="A2014" s="6">
        <f>'raw Data'!R2013</f>
        <v>0.56929485359108412</v>
      </c>
      <c r="B2014" s="6">
        <f>'raw Data'!S2013</f>
        <v>4.0273392527185656</v>
      </c>
      <c r="C2014" s="6">
        <f>'raw Data'!AK2013</f>
        <v>-0.7823357604428246</v>
      </c>
      <c r="D2014" s="6">
        <f>'raw Data'!AL2013</f>
        <v>2.9630017865774705</v>
      </c>
    </row>
    <row r="2015" spans="1:4" x14ac:dyDescent="0.25">
      <c r="A2015" s="6">
        <f>'raw Data'!R2014</f>
        <v>0.57129078992826676</v>
      </c>
      <c r="B2015" s="6">
        <f>'raw Data'!S2014</f>
        <v>4.0272241677745306</v>
      </c>
      <c r="C2015" s="6">
        <f>'raw Data'!AK2014</f>
        <v>-0.78001629639558179</v>
      </c>
      <c r="D2015" s="6">
        <f>'raw Data'!AL2014</f>
        <v>2.9665884481848255</v>
      </c>
    </row>
    <row r="2016" spans="1:4" x14ac:dyDescent="0.25">
      <c r="A2016" s="6">
        <f>'raw Data'!R2015</f>
        <v>0.57236791064733816</v>
      </c>
      <c r="B2016" s="6">
        <f>'raw Data'!S2015</f>
        <v>4.0271619527602853</v>
      </c>
      <c r="C2016" s="6">
        <f>'raw Data'!AK2015</f>
        <v>-0.77895395250881905</v>
      </c>
      <c r="D2016" s="6">
        <f>'raw Data'!AL2015</f>
        <v>2.9678539443581204</v>
      </c>
    </row>
    <row r="2017" spans="1:4" x14ac:dyDescent="0.25">
      <c r="A2017" s="6">
        <f>'raw Data'!R2016</f>
        <v>0.56812135768243965</v>
      </c>
      <c r="B2017" s="6">
        <f>'raw Data'!S2016</f>
        <v>4.0282051858260584</v>
      </c>
      <c r="C2017" s="6">
        <f>'raw Data'!AK2016</f>
        <v>-0.78552455645536556</v>
      </c>
      <c r="D2017" s="6">
        <f>'raw Data'!AL2016</f>
        <v>2.9699664744950285</v>
      </c>
    </row>
    <row r="2018" spans="1:4" x14ac:dyDescent="0.25">
      <c r="A2018" s="6">
        <f>'raw Data'!R2017</f>
        <v>0.56847067327003709</v>
      </c>
      <c r="B2018" s="6">
        <f>'raw Data'!S2017</f>
        <v>4.0291676593872232</v>
      </c>
      <c r="C2018" s="6">
        <f>'raw Data'!AK2017</f>
        <v>-0.78667543568670106</v>
      </c>
      <c r="D2018" s="6">
        <f>'raw Data'!AL2017</f>
        <v>2.9682145059903418</v>
      </c>
    </row>
    <row r="2019" spans="1:4" x14ac:dyDescent="0.25">
      <c r="A2019" s="6">
        <f>'raw Data'!R2018</f>
        <v>0.56916068131902398</v>
      </c>
      <c r="B2019" s="6">
        <f>'raw Data'!S2018</f>
        <v>4.0287809381087794</v>
      </c>
      <c r="C2019" s="6">
        <f>'raw Data'!AK2018</f>
        <v>-0.78609254175583032</v>
      </c>
      <c r="D2019" s="6">
        <f>'raw Data'!AL2018</f>
        <v>2.9697742998858416</v>
      </c>
    </row>
    <row r="2020" spans="1:4" x14ac:dyDescent="0.25">
      <c r="A2020" s="6">
        <f>'raw Data'!R2019</f>
        <v>0.57202761987250961</v>
      </c>
      <c r="B2020" s="6">
        <f>'raw Data'!S2019</f>
        <v>4.0309239367664453</v>
      </c>
      <c r="C2020" s="6">
        <f>'raw Data'!AK2019</f>
        <v>-0.7840383609126238</v>
      </c>
      <c r="D2020" s="6">
        <f>'raw Data'!AL2019</f>
        <v>2.9653766741185352</v>
      </c>
    </row>
    <row r="2021" spans="1:4" x14ac:dyDescent="0.25">
      <c r="A2021" s="6">
        <f>'raw Data'!R2020</f>
        <v>0.57308253455276337</v>
      </c>
      <c r="B2021" s="6">
        <f>'raw Data'!S2020</f>
        <v>4.0297663059345101</v>
      </c>
      <c r="C2021" s="6">
        <f>'raw Data'!AK2020</f>
        <v>-0.78597767309095401</v>
      </c>
      <c r="D2021" s="6">
        <f>'raw Data'!AL2020</f>
        <v>2.9637003628808616</v>
      </c>
    </row>
    <row r="2022" spans="1:4" x14ac:dyDescent="0.25">
      <c r="A2022" s="6">
        <f>'raw Data'!R2021</f>
        <v>0.57683395443805474</v>
      </c>
      <c r="B2022" s="6">
        <f>'raw Data'!S2021</f>
        <v>4.0313508128081326</v>
      </c>
      <c r="C2022" s="6">
        <f>'raw Data'!AK2021</f>
        <v>-0.78671719973789511</v>
      </c>
      <c r="D2022" s="6">
        <f>'raw Data'!AL2021</f>
        <v>2.9629266076214673</v>
      </c>
    </row>
    <row r="2023" spans="1:4" x14ac:dyDescent="0.25">
      <c r="A2023" s="6">
        <f>'raw Data'!R2022</f>
        <v>0.57936487317358021</v>
      </c>
      <c r="B2023" s="6">
        <f>'raw Data'!S2022</f>
        <v>4.0314508134342129</v>
      </c>
      <c r="C2023" s="6">
        <f>'raw Data'!AK2022</f>
        <v>-0.78950486966047162</v>
      </c>
      <c r="D2023" s="6">
        <f>'raw Data'!AL2022</f>
        <v>2.9599760066127763</v>
      </c>
    </row>
    <row r="2024" spans="1:4" x14ac:dyDescent="0.25">
      <c r="A2024" s="6">
        <f>'raw Data'!R2023</f>
        <v>0.57978712737053661</v>
      </c>
      <c r="B2024" s="6">
        <f>'raw Data'!S2023</f>
        <v>4.0314849302392197</v>
      </c>
      <c r="C2024" s="6">
        <f>'raw Data'!AK2023</f>
        <v>-0.79027015637422315</v>
      </c>
      <c r="D2024" s="6">
        <f>'raw Data'!AL2023</f>
        <v>2.9623531821566687</v>
      </c>
    </row>
    <row r="2025" spans="1:4" x14ac:dyDescent="0.25">
      <c r="A2025" s="6">
        <f>'raw Data'!R2024</f>
        <v>0.5820272889809508</v>
      </c>
      <c r="B2025" s="6">
        <f>'raw Data'!S2024</f>
        <v>4.0328256914167602</v>
      </c>
      <c r="C2025" s="6">
        <f>'raw Data'!AK2024</f>
        <v>-0.77850091528727272</v>
      </c>
      <c r="D2025" s="6">
        <f>'raw Data'!AL2024</f>
        <v>2.9548617683476426</v>
      </c>
    </row>
    <row r="2026" spans="1:4" x14ac:dyDescent="0.25">
      <c r="A2026" s="6">
        <f>'raw Data'!R2025</f>
        <v>0.58221518313146758</v>
      </c>
      <c r="B2026" s="6">
        <f>'raw Data'!S2025</f>
        <v>4.0310678817732999</v>
      </c>
      <c r="C2026" s="6">
        <f>'raw Data'!AK2025</f>
        <v>-0.78313408743829527</v>
      </c>
      <c r="D2026" s="6">
        <f>'raw Data'!AL2025</f>
        <v>2.9575040056790529</v>
      </c>
    </row>
    <row r="2027" spans="1:4" x14ac:dyDescent="0.25">
      <c r="A2027" s="6">
        <f>'raw Data'!R2026</f>
        <v>0.58254907540201328</v>
      </c>
      <c r="B2027" s="6">
        <f>'raw Data'!S2026</f>
        <v>4.0309497933835079</v>
      </c>
      <c r="C2027" s="6">
        <f>'raw Data'!AK2026</f>
        <v>-0.78619907492428531</v>
      </c>
      <c r="D2027" s="6">
        <f>'raw Data'!AL2026</f>
        <v>2.9566160878063137</v>
      </c>
    </row>
    <row r="2028" spans="1:4" x14ac:dyDescent="0.25">
      <c r="A2028" s="6">
        <f>'raw Data'!R2027</f>
        <v>0.58163613949729431</v>
      </c>
      <c r="B2028" s="6">
        <f>'raw Data'!S2027</f>
        <v>4.0307175052079582</v>
      </c>
      <c r="C2028" s="6">
        <f>'raw Data'!AK2027</f>
        <v>-0.78985711145428206</v>
      </c>
      <c r="D2028" s="6">
        <f>'raw Data'!AL2027</f>
        <v>2.9544404281773278</v>
      </c>
    </row>
    <row r="2029" spans="1:4" x14ac:dyDescent="0.25">
      <c r="A2029" s="6">
        <f>'raw Data'!R2028</f>
        <v>0.58190184260515865</v>
      </c>
      <c r="B2029" s="6">
        <f>'raw Data'!S2028</f>
        <v>4.0289770079245715</v>
      </c>
      <c r="C2029" s="6">
        <f>'raw Data'!AK2028</f>
        <v>-0.79115987055905335</v>
      </c>
      <c r="D2029" s="6">
        <f>'raw Data'!AL2028</f>
        <v>2.9509681972535375</v>
      </c>
    </row>
    <row r="2030" spans="1:4" x14ac:dyDescent="0.25">
      <c r="A2030" s="6">
        <f>'raw Data'!R2029</f>
        <v>0.58268033976845968</v>
      </c>
      <c r="B2030" s="6">
        <f>'raw Data'!S2029</f>
        <v>4.0292835180352817</v>
      </c>
      <c r="C2030" s="6">
        <f>'raw Data'!AK2029</f>
        <v>-0.79234032605919946</v>
      </c>
      <c r="D2030" s="6">
        <f>'raw Data'!AL2029</f>
        <v>2.9479058645544671</v>
      </c>
    </row>
    <row r="2031" spans="1:4" x14ac:dyDescent="0.25">
      <c r="A2031" s="6">
        <f>'raw Data'!R2030</f>
        <v>0.5832182102391783</v>
      </c>
      <c r="B2031" s="6">
        <f>'raw Data'!S2030</f>
        <v>4.0289725981545024</v>
      </c>
      <c r="C2031" s="6">
        <f>'raw Data'!AK2030</f>
        <v>-0.79063105359063479</v>
      </c>
      <c r="D2031" s="6">
        <f>'raw Data'!AL2030</f>
        <v>2.9474614191632891</v>
      </c>
    </row>
    <row r="2032" spans="1:4" x14ac:dyDescent="0.25">
      <c r="A2032" s="6">
        <f>'raw Data'!R2031</f>
        <v>0.58235414868699176</v>
      </c>
      <c r="B2032" s="6">
        <f>'raw Data'!S2031</f>
        <v>4.0273515045279211</v>
      </c>
      <c r="C2032" s="6">
        <f>'raw Data'!AK2031</f>
        <v>-0.78846487384017583</v>
      </c>
      <c r="D2032" s="6">
        <f>'raw Data'!AL2031</f>
        <v>2.9455516997945539</v>
      </c>
    </row>
    <row r="2033" spans="1:4" x14ac:dyDescent="0.25">
      <c r="A2033" s="6">
        <f>'raw Data'!R2032</f>
        <v>0.58232766381938639</v>
      </c>
      <c r="B2033" s="6">
        <f>'raw Data'!S2032</f>
        <v>4.0287594098262032</v>
      </c>
      <c r="C2033" s="6">
        <f>'raw Data'!AK2032</f>
        <v>-0.78819065412528144</v>
      </c>
      <c r="D2033" s="6">
        <f>'raw Data'!AL2032</f>
        <v>2.9448126950933289</v>
      </c>
    </row>
    <row r="2034" spans="1:4" x14ac:dyDescent="0.25">
      <c r="A2034" s="6">
        <f>'raw Data'!R2033</f>
        <v>0.58060794863561449</v>
      </c>
      <c r="B2034" s="6">
        <f>'raw Data'!S2033</f>
        <v>4.0286684608446439</v>
      </c>
      <c r="C2034" s="6">
        <f>'raw Data'!AK2033</f>
        <v>-0.79129950787670833</v>
      </c>
      <c r="D2034" s="6">
        <f>'raw Data'!AL2033</f>
        <v>2.9414542312494119</v>
      </c>
    </row>
    <row r="2035" spans="1:4" x14ac:dyDescent="0.25">
      <c r="A2035" s="6">
        <f>'raw Data'!R2034</f>
        <v>0.57960701838262896</v>
      </c>
      <c r="B2035" s="6">
        <f>'raw Data'!S2034</f>
        <v>4.0276687898807984</v>
      </c>
      <c r="C2035" s="6">
        <f>'raw Data'!AK2034</f>
        <v>-0.79260841252408154</v>
      </c>
      <c r="D2035" s="6">
        <f>'raw Data'!AL2034</f>
        <v>2.9440704462275464</v>
      </c>
    </row>
    <row r="2036" spans="1:4" x14ac:dyDescent="0.25">
      <c r="A2036" s="6">
        <f>'raw Data'!R2035</f>
        <v>0.57653072340024658</v>
      </c>
      <c r="B2036" s="6">
        <f>'raw Data'!S2035</f>
        <v>4.0261931501679946</v>
      </c>
      <c r="C2036" s="6">
        <f>'raw Data'!AK2035</f>
        <v>-0.79581534206356364</v>
      </c>
      <c r="D2036" s="6">
        <f>'raw Data'!AL2035</f>
        <v>2.9417727945361261</v>
      </c>
    </row>
    <row r="2037" spans="1:4" x14ac:dyDescent="0.25">
      <c r="A2037" s="6">
        <f>'raw Data'!R2036</f>
        <v>0.57584705655007706</v>
      </c>
      <c r="B2037" s="6">
        <f>'raw Data'!S2036</f>
        <v>4.0273270270510197</v>
      </c>
      <c r="C2037" s="6">
        <f>'raw Data'!AK2036</f>
        <v>-0.79405051571676244</v>
      </c>
      <c r="D2037" s="6">
        <f>'raw Data'!AL2036</f>
        <v>2.9420497647572432</v>
      </c>
    </row>
    <row r="2038" spans="1:4" x14ac:dyDescent="0.25">
      <c r="A2038" s="6">
        <f>'raw Data'!R2037</f>
        <v>0.57607520951706082</v>
      </c>
      <c r="B2038" s="6">
        <f>'raw Data'!S2037</f>
        <v>4.0266882186387098</v>
      </c>
      <c r="C2038" s="6">
        <f>'raw Data'!AK2037</f>
        <v>-0.79363477687562545</v>
      </c>
      <c r="D2038" s="6">
        <f>'raw Data'!AL2037</f>
        <v>2.9405041587906</v>
      </c>
    </row>
    <row r="2039" spans="1:4" x14ac:dyDescent="0.25">
      <c r="A2039" s="6">
        <f>'raw Data'!R2038</f>
        <v>0.57590036996089444</v>
      </c>
      <c r="B2039" s="6">
        <f>'raw Data'!S2038</f>
        <v>4.0255820620519547</v>
      </c>
      <c r="C2039" s="6">
        <f>'raw Data'!AK2038</f>
        <v>-0.79220906764498022</v>
      </c>
      <c r="D2039" s="6">
        <f>'raw Data'!AL2038</f>
        <v>2.9434573553508954</v>
      </c>
    </row>
    <row r="2040" spans="1:4" x14ac:dyDescent="0.25">
      <c r="A2040" s="6">
        <f>'raw Data'!R2039</f>
        <v>0.5733130912738218</v>
      </c>
      <c r="B2040" s="6">
        <f>'raw Data'!S2039</f>
        <v>4.024891087259963</v>
      </c>
      <c r="C2040" s="6">
        <f>'raw Data'!AK2039</f>
        <v>-0.78975544000940767</v>
      </c>
      <c r="D2040" s="6">
        <f>'raw Data'!AL2039</f>
        <v>2.946991896118957</v>
      </c>
    </row>
    <row r="2041" spans="1:4" x14ac:dyDescent="0.25">
      <c r="A2041" s="6">
        <f>'raw Data'!R2040</f>
        <v>0.57300765599107739</v>
      </c>
      <c r="B2041" s="6">
        <f>'raw Data'!S2040</f>
        <v>4.0255428179041735</v>
      </c>
      <c r="C2041" s="6">
        <f>'raw Data'!AK2040</f>
        <v>-0.79064782521344978</v>
      </c>
      <c r="D2041" s="6">
        <f>'raw Data'!AL2040</f>
        <v>2.9467627017224935</v>
      </c>
    </row>
    <row r="2042" spans="1:4" x14ac:dyDescent="0.25">
      <c r="A2042" s="6">
        <f>'raw Data'!R2041</f>
        <v>0.56985014245054288</v>
      </c>
      <c r="B2042" s="6">
        <f>'raw Data'!S2041</f>
        <v>4.0238350494150561</v>
      </c>
      <c r="C2042" s="6">
        <f>'raw Data'!AK2041</f>
        <v>-0.7944296152531436</v>
      </c>
      <c r="D2042" s="6">
        <f>'raw Data'!AL2041</f>
        <v>2.9452744854675821</v>
      </c>
    </row>
    <row r="2043" spans="1:4" x14ac:dyDescent="0.25">
      <c r="A2043" s="6">
        <f>'raw Data'!R2042</f>
        <v>0.57320079722322548</v>
      </c>
      <c r="B2043" s="6">
        <f>'raw Data'!S2042</f>
        <v>4.0243936777628653</v>
      </c>
      <c r="C2043" s="6">
        <f>'raw Data'!AK2042</f>
        <v>-0.79365272880300086</v>
      </c>
      <c r="D2043" s="6">
        <f>'raw Data'!AL2042</f>
        <v>2.9430298312874195</v>
      </c>
    </row>
    <row r="2044" spans="1:4" x14ac:dyDescent="0.25">
      <c r="A2044" s="6">
        <f>'raw Data'!R2043</f>
        <v>0.57337901561821747</v>
      </c>
      <c r="B2044" s="6">
        <f>'raw Data'!S2043</f>
        <v>4.0227395445109035</v>
      </c>
      <c r="C2044" s="6">
        <f>'raw Data'!AK2043</f>
        <v>-0.79201565899364568</v>
      </c>
      <c r="D2044" s="6">
        <f>'raw Data'!AL2043</f>
        <v>2.9454074447858294</v>
      </c>
    </row>
    <row r="2045" spans="1:4" x14ac:dyDescent="0.25">
      <c r="A2045" s="6">
        <f>'raw Data'!R2044</f>
        <v>0.56838112958906306</v>
      </c>
      <c r="B2045" s="6">
        <f>'raw Data'!S2044</f>
        <v>4.0234315055538685</v>
      </c>
      <c r="C2045" s="6">
        <f>'raw Data'!AK2044</f>
        <v>-0.79202718976350528</v>
      </c>
      <c r="D2045" s="6">
        <f>'raw Data'!AL2044</f>
        <v>2.9447009547898801</v>
      </c>
    </row>
    <row r="2046" spans="1:4" x14ac:dyDescent="0.25">
      <c r="A2046" s="6">
        <f>'raw Data'!R2045</f>
        <v>0.56725726963128265</v>
      </c>
      <c r="B2046" s="6">
        <f>'raw Data'!S2045</f>
        <v>4.0233464587316563</v>
      </c>
      <c r="C2046" s="6">
        <f>'raw Data'!AK2045</f>
        <v>-0.79117139146517768</v>
      </c>
      <c r="D2046" s="6">
        <f>'raw Data'!AL2045</f>
        <v>2.9477794186445241</v>
      </c>
    </row>
    <row r="2047" spans="1:4" x14ac:dyDescent="0.25">
      <c r="A2047" s="6">
        <f>'raw Data'!R2046</f>
        <v>0.56703372989794754</v>
      </c>
      <c r="B2047" s="6">
        <f>'raw Data'!S2046</f>
        <v>4.022320787398173</v>
      </c>
      <c r="C2047" s="6">
        <f>'raw Data'!AK2046</f>
        <v>-0.79169748726908429</v>
      </c>
      <c r="D2047" s="6">
        <f>'raw Data'!AL2046</f>
        <v>2.9456909514627574</v>
      </c>
    </row>
    <row r="2048" spans="1:4" x14ac:dyDescent="0.25">
      <c r="A2048" s="6">
        <f>'raw Data'!R2047</f>
        <v>0.56867067506559166</v>
      </c>
      <c r="B2048" s="6">
        <f>'raw Data'!S2047</f>
        <v>4.021957974667278</v>
      </c>
      <c r="C2048" s="6">
        <f>'raw Data'!AK2047</f>
        <v>-0.79014429845088785</v>
      </c>
      <c r="D2048" s="6">
        <f>'raw Data'!AL2047</f>
        <v>2.9465422004963462</v>
      </c>
    </row>
    <row r="2049" spans="1:4" x14ac:dyDescent="0.25">
      <c r="A2049" s="6">
        <f>'raw Data'!R2048</f>
        <v>0.57042239911263415</v>
      </c>
      <c r="B2049" s="6">
        <f>'raw Data'!S2048</f>
        <v>4.0231635386848623</v>
      </c>
      <c r="C2049" s="6">
        <f>'raw Data'!AK2048</f>
        <v>-0.79109475488918235</v>
      </c>
      <c r="D2049" s="6">
        <f>'raw Data'!AL2048</f>
        <v>2.9440680183518997</v>
      </c>
    </row>
    <row r="2050" spans="1:4" x14ac:dyDescent="0.25">
      <c r="A2050" s="6">
        <f>'raw Data'!R2049</f>
        <v>0.56928175746186538</v>
      </c>
      <c r="B2050" s="6">
        <f>'raw Data'!S2049</f>
        <v>4.0226898343675606</v>
      </c>
      <c r="C2050" s="6">
        <f>'raw Data'!AK2049</f>
        <v>-0.79011502561807612</v>
      </c>
      <c r="D2050" s="6">
        <f>'raw Data'!AL2049</f>
        <v>2.9439812853720322</v>
      </c>
    </row>
    <row r="2051" spans="1:4" x14ac:dyDescent="0.25">
      <c r="A2051" s="6">
        <f>'raw Data'!R2050</f>
        <v>0.56895358649451899</v>
      </c>
      <c r="B2051" s="6">
        <f>'raw Data'!S2050</f>
        <v>4.0235032961239359</v>
      </c>
      <c r="C2051" s="6">
        <f>'raw Data'!AK2050</f>
        <v>-0.79569834480192081</v>
      </c>
      <c r="D2051" s="6">
        <f>'raw Data'!AL2050</f>
        <v>2.9431606592890573</v>
      </c>
    </row>
    <row r="2052" spans="1:4" x14ac:dyDescent="0.25">
      <c r="A2052" s="6">
        <f>'raw Data'!R2051</f>
        <v>0.56778261236746086</v>
      </c>
      <c r="B2052" s="6">
        <f>'raw Data'!S2051</f>
        <v>4.0222572888164523</v>
      </c>
      <c r="C2052" s="6">
        <f>'raw Data'!AK2051</f>
        <v>-0.79654644457891333</v>
      </c>
      <c r="D2052" s="6">
        <f>'raw Data'!AL2051</f>
        <v>2.9435163331142604</v>
      </c>
    </row>
    <row r="2053" spans="1:4" x14ac:dyDescent="0.25">
      <c r="A2053" s="6">
        <f>'raw Data'!R2052</f>
        <v>0.56804012058101161</v>
      </c>
      <c r="B2053" s="6">
        <f>'raw Data'!S2052</f>
        <v>4.0227803778809728</v>
      </c>
      <c r="C2053" s="6">
        <f>'raw Data'!AK2052</f>
        <v>-0.79210502593795051</v>
      </c>
      <c r="D2053" s="6">
        <f>'raw Data'!AL2052</f>
        <v>2.9420234092540891</v>
      </c>
    </row>
    <row r="2054" spans="1:4" x14ac:dyDescent="0.25">
      <c r="A2054" s="6">
        <f>'raw Data'!R2053</f>
        <v>0.56617712593288738</v>
      </c>
      <c r="B2054" s="6">
        <f>'raw Data'!S2053</f>
        <v>4.0234467614812486</v>
      </c>
      <c r="C2054" s="6">
        <f>'raw Data'!AK2053</f>
        <v>-0.79208710177308606</v>
      </c>
      <c r="D2054" s="6">
        <f>'raw Data'!AL2053</f>
        <v>2.9412602852258334</v>
      </c>
    </row>
    <row r="2055" spans="1:4" x14ac:dyDescent="0.25">
      <c r="A2055" s="6">
        <f>'raw Data'!R2054</f>
        <v>0.56515863761910712</v>
      </c>
      <c r="B2055" s="6">
        <f>'raw Data'!S2054</f>
        <v>4.0232161557156187</v>
      </c>
      <c r="C2055" s="6">
        <f>'raw Data'!AK2054</f>
        <v>-0.78945461310826293</v>
      </c>
      <c r="D2055" s="6">
        <f>'raw Data'!AL2054</f>
        <v>2.9449946338876511</v>
      </c>
    </row>
    <row r="2056" spans="1:4" x14ac:dyDescent="0.25">
      <c r="A2056" s="6">
        <f>'raw Data'!R2055</f>
        <v>0.56534851312473333</v>
      </c>
      <c r="B2056" s="6">
        <f>'raw Data'!S2055</f>
        <v>4.0230538603692887</v>
      </c>
      <c r="C2056" s="6">
        <f>'raw Data'!AK2055</f>
        <v>-0.7870578600560959</v>
      </c>
      <c r="D2056" s="6">
        <f>'raw Data'!AL2055</f>
        <v>2.9470758133227291</v>
      </c>
    </row>
    <row r="2057" spans="1:4" x14ac:dyDescent="0.25">
      <c r="A2057" s="6">
        <f>'raw Data'!R2056</f>
        <v>0.56584850572348633</v>
      </c>
      <c r="B2057" s="6">
        <f>'raw Data'!S2056</f>
        <v>4.0234624922629898</v>
      </c>
      <c r="C2057" s="6">
        <f>'raw Data'!AK2056</f>
        <v>-0.78804096388953071</v>
      </c>
      <c r="D2057" s="6">
        <f>'raw Data'!AL2056</f>
        <v>2.9500209573901435</v>
      </c>
    </row>
    <row r="2058" spans="1:4" x14ac:dyDescent="0.25">
      <c r="A2058" s="6">
        <f>'raw Data'!R2057</f>
        <v>0.56716882976327432</v>
      </c>
      <c r="B2058" s="6">
        <f>'raw Data'!S2057</f>
        <v>4.0251375122480573</v>
      </c>
      <c r="C2058" s="6">
        <f>'raw Data'!AK2057</f>
        <v>-0.78734224816145937</v>
      </c>
      <c r="D2058" s="6">
        <f>'raw Data'!AL2057</f>
        <v>2.9495812071997776</v>
      </c>
    </row>
    <row r="2059" spans="1:4" x14ac:dyDescent="0.25">
      <c r="A2059" s="6">
        <f>'raw Data'!R2058</f>
        <v>0.56593891918301253</v>
      </c>
      <c r="B2059" s="6">
        <f>'raw Data'!S2058</f>
        <v>4.0253323481774039</v>
      </c>
      <c r="C2059" s="6">
        <f>'raw Data'!AK2058</f>
        <v>-0.7886648419034068</v>
      </c>
      <c r="D2059" s="6">
        <f>'raw Data'!AL2058</f>
        <v>2.9602381602467362</v>
      </c>
    </row>
    <row r="2060" spans="1:4" x14ac:dyDescent="0.25">
      <c r="A2060" s="6">
        <f>'raw Data'!R2059</f>
        <v>0.56516285429010171</v>
      </c>
      <c r="B2060" s="6">
        <f>'raw Data'!S2059</f>
        <v>4.0265637443389979</v>
      </c>
      <c r="C2060" s="6">
        <f>'raw Data'!AK2059</f>
        <v>-0.78797617581485813</v>
      </c>
      <c r="D2060" s="6">
        <f>'raw Data'!AL2059</f>
        <v>2.9583451292572369</v>
      </c>
    </row>
    <row r="2061" spans="1:4" x14ac:dyDescent="0.25">
      <c r="A2061" s="6">
        <f>'raw Data'!R2060</f>
        <v>0.56413732237630676</v>
      </c>
      <c r="B2061" s="6">
        <f>'raw Data'!S2060</f>
        <v>4.0269028221454004</v>
      </c>
      <c r="C2061" s="6">
        <f>'raw Data'!AK2060</f>
        <v>-0.78656885176064073</v>
      </c>
      <c r="D2061" s="6">
        <f>'raw Data'!AL2060</f>
        <v>2.9595407461986958</v>
      </c>
    </row>
    <row r="2062" spans="1:4" x14ac:dyDescent="0.25">
      <c r="A2062" s="6">
        <f>'raw Data'!R2061</f>
        <v>0.56734399016457704</v>
      </c>
      <c r="B2062" s="6">
        <f>'raw Data'!S2061</f>
        <v>4.0261480336748985</v>
      </c>
      <c r="C2062" s="6">
        <f>'raw Data'!AK2061</f>
        <v>-0.78942836068975741</v>
      </c>
      <c r="D2062" s="6">
        <f>'raw Data'!AL2061</f>
        <v>2.9600711862832734</v>
      </c>
    </row>
    <row r="2063" spans="1:4" x14ac:dyDescent="0.25">
      <c r="A2063" s="6">
        <f>'raw Data'!R2062</f>
        <v>0.56763625999338452</v>
      </c>
      <c r="B2063" s="6">
        <f>'raw Data'!S2062</f>
        <v>4.0261196045008232</v>
      </c>
      <c r="C2063" s="6">
        <f>'raw Data'!AK2062</f>
        <v>-0.78953212426990915</v>
      </c>
      <c r="D2063" s="6">
        <f>'raw Data'!AL2062</f>
        <v>2.9573241957459282</v>
      </c>
    </row>
    <row r="2064" spans="1:4" x14ac:dyDescent="0.25">
      <c r="A2064" s="6">
        <f>'raw Data'!R2063</f>
        <v>0.56951319204345197</v>
      </c>
      <c r="B2064" s="6">
        <f>'raw Data'!S2063</f>
        <v>4.0270762495786272</v>
      </c>
      <c r="C2064" s="6">
        <f>'raw Data'!AK2063</f>
        <v>-0.78780567466087859</v>
      </c>
      <c r="D2064" s="6">
        <f>'raw Data'!AL2063</f>
        <v>2.9547088411888729</v>
      </c>
    </row>
    <row r="2065" spans="1:4" x14ac:dyDescent="0.25">
      <c r="A2065" s="6">
        <f>'raw Data'!R2064</f>
        <v>0.57002184672470835</v>
      </c>
      <c r="B2065" s="6">
        <f>'raw Data'!S2064</f>
        <v>4.0275977971539421</v>
      </c>
      <c r="C2065" s="6">
        <f>'raw Data'!AK2064</f>
        <v>-0.78748559545320507</v>
      </c>
      <c r="D2065" s="6">
        <f>'raw Data'!AL2064</f>
        <v>2.9541009046568956</v>
      </c>
    </row>
    <row r="2066" spans="1:4" x14ac:dyDescent="0.25">
      <c r="A2066" s="6">
        <f>'raw Data'!R2065</f>
        <v>0.57289348375596738</v>
      </c>
      <c r="B2066" s="6">
        <f>'raw Data'!S2065</f>
        <v>4.0275507988257484</v>
      </c>
      <c r="C2066" s="6">
        <f>'raw Data'!AK2065</f>
        <v>-0.78925236227328899</v>
      </c>
      <c r="D2066" s="6">
        <f>'raw Data'!AL2065</f>
        <v>2.9533009733081506</v>
      </c>
    </row>
    <row r="2067" spans="1:4" x14ac:dyDescent="0.25">
      <c r="A2067" s="6">
        <f>'raw Data'!R2066</f>
        <v>0.57285603809737928</v>
      </c>
      <c r="B2067" s="6">
        <f>'raw Data'!S2066</f>
        <v>4.0274719638959491</v>
      </c>
      <c r="C2067" s="6">
        <f>'raw Data'!AK2066</f>
        <v>-0.79008975659681924</v>
      </c>
      <c r="D2067" s="6">
        <f>'raw Data'!AL2066</f>
        <v>2.9523657066909994</v>
      </c>
    </row>
    <row r="2068" spans="1:4" x14ac:dyDescent="0.25">
      <c r="A2068" s="6">
        <f>'raw Data'!R2067</f>
        <v>0.57431438931794832</v>
      </c>
      <c r="B2068" s="6">
        <f>'raw Data'!S2067</f>
        <v>4.0289838587787843</v>
      </c>
      <c r="C2068" s="6">
        <f>'raw Data'!AK2067</f>
        <v>-0.79024188074943624</v>
      </c>
      <c r="D2068" s="6">
        <f>'raw Data'!AL2067</f>
        <v>2.9525053502779679</v>
      </c>
    </row>
    <row r="2069" spans="1:4" x14ac:dyDescent="0.25">
      <c r="A2069" s="6">
        <f>'raw Data'!R2068</f>
        <v>0.57505607211808119</v>
      </c>
      <c r="B2069" s="6">
        <f>'raw Data'!S2068</f>
        <v>4.0296690745169066</v>
      </c>
      <c r="C2069" s="6">
        <f>'raw Data'!AK2068</f>
        <v>-0.78953112408762582</v>
      </c>
      <c r="D2069" s="6">
        <f>'raw Data'!AL2068</f>
        <v>2.953238693956894</v>
      </c>
    </row>
    <row r="2070" spans="1:4" x14ac:dyDescent="0.25">
      <c r="A2070" s="6">
        <f>'raw Data'!R2069</f>
        <v>0.57576283819623186</v>
      </c>
      <c r="B2070" s="6">
        <f>'raw Data'!S2069</f>
        <v>4.0285711226181915</v>
      </c>
      <c r="C2070" s="6">
        <f>'raw Data'!AK2069</f>
        <v>-0.79012228119761696</v>
      </c>
      <c r="D2070" s="6">
        <f>'raw Data'!AL2069</f>
        <v>2.9524292442656961</v>
      </c>
    </row>
    <row r="2071" spans="1:4" x14ac:dyDescent="0.25">
      <c r="A2071" s="6">
        <f>'raw Data'!R2070</f>
        <v>0.57689314865224017</v>
      </c>
      <c r="B2071" s="6">
        <f>'raw Data'!S2070</f>
        <v>4.0297809409753693</v>
      </c>
      <c r="C2071" s="6">
        <f>'raw Data'!AK2070</f>
        <v>-0.78997342726008035</v>
      </c>
      <c r="D2071" s="6">
        <f>'raw Data'!AL2070</f>
        <v>2.9563766983808089</v>
      </c>
    </row>
    <row r="2072" spans="1:4" x14ac:dyDescent="0.25">
      <c r="A2072" s="6">
        <f>'raw Data'!R2071</f>
        <v>0.57629320356974012</v>
      </c>
      <c r="B2072" s="6">
        <f>'raw Data'!S2071</f>
        <v>4.0295454691672701</v>
      </c>
      <c r="C2072" s="6">
        <f>'raw Data'!AK2071</f>
        <v>-0.79018107835295226</v>
      </c>
      <c r="D2072" s="6">
        <f>'raw Data'!AL2071</f>
        <v>2.9558008367056328</v>
      </c>
    </row>
    <row r="2073" spans="1:4" x14ac:dyDescent="0.25">
      <c r="A2073" s="6">
        <f>'raw Data'!R2072</f>
        <v>0.57524110620114421</v>
      </c>
      <c r="B2073" s="6">
        <f>'raw Data'!S2072</f>
        <v>4.0290865109774741</v>
      </c>
      <c r="C2073" s="6">
        <f>'raw Data'!AK2072</f>
        <v>-0.79443589710527496</v>
      </c>
      <c r="D2073" s="6">
        <f>'raw Data'!AL2072</f>
        <v>2.9554519065915983</v>
      </c>
    </row>
    <row r="2074" spans="1:4" x14ac:dyDescent="0.25">
      <c r="A2074" s="6">
        <f>'raw Data'!R2073</f>
        <v>0.57616526859276496</v>
      </c>
      <c r="B2074" s="6">
        <f>'raw Data'!S2073</f>
        <v>4.0283416956724238</v>
      </c>
      <c r="C2074" s="6">
        <f>'raw Data'!AK2073</f>
        <v>-0.79852280527413677</v>
      </c>
      <c r="D2074" s="6">
        <f>'raw Data'!AL2073</f>
        <v>2.9545310639984153</v>
      </c>
    </row>
    <row r="2075" spans="1:4" x14ac:dyDescent="0.25">
      <c r="A2075" s="6">
        <f>'raw Data'!R2074</f>
        <v>0.57748383925167135</v>
      </c>
      <c r="B2075" s="6">
        <f>'raw Data'!S2074</f>
        <v>4.0293382542812735</v>
      </c>
      <c r="C2075" s="6">
        <f>'raw Data'!AK2074</f>
        <v>-0.81101640181091506</v>
      </c>
      <c r="D2075" s="6">
        <f>'raw Data'!AL2074</f>
        <v>2.9531166632960724</v>
      </c>
    </row>
    <row r="2076" spans="1:4" x14ac:dyDescent="0.25">
      <c r="A2076" s="6">
        <f>'raw Data'!R2075</f>
        <v>0.57776666814811029</v>
      </c>
      <c r="B2076" s="6">
        <f>'raw Data'!S2075</f>
        <v>4.0280270672250582</v>
      </c>
      <c r="C2076" s="6">
        <f>'raw Data'!AK2075</f>
        <v>-0.80369197289642835</v>
      </c>
      <c r="D2076" s="6">
        <f>'raw Data'!AL2075</f>
        <v>2.9505964040297119</v>
      </c>
    </row>
    <row r="2077" spans="1:4" x14ac:dyDescent="0.25">
      <c r="A2077" s="6">
        <f>'raw Data'!R2076</f>
        <v>0.57731341157380389</v>
      </c>
      <c r="B2077" s="6">
        <f>'raw Data'!S2076</f>
        <v>4.0281822003264267</v>
      </c>
      <c r="C2077" s="6">
        <f>'raw Data'!AK2076</f>
        <v>-0.80335941672886813</v>
      </c>
      <c r="D2077" s="6">
        <f>'raw Data'!AL2076</f>
        <v>2.9475278230125728</v>
      </c>
    </row>
    <row r="2078" spans="1:4" x14ac:dyDescent="0.25">
      <c r="A2078" s="6">
        <f>'raw Data'!R2077</f>
        <v>0.57650231727432955</v>
      </c>
      <c r="B2078" s="6">
        <f>'raw Data'!S2077</f>
        <v>4.0286097491988553</v>
      </c>
      <c r="C2078" s="6">
        <f>'raw Data'!AK2077</f>
        <v>-0.79344021372263673</v>
      </c>
      <c r="D2078" s="6">
        <f>'raw Data'!AL2077</f>
        <v>2.9454450258261518</v>
      </c>
    </row>
    <row r="2079" spans="1:4" x14ac:dyDescent="0.25">
      <c r="A2079" s="6">
        <f>'raw Data'!R2078</f>
        <v>0.57823918870902369</v>
      </c>
      <c r="B2079" s="6">
        <f>'raw Data'!S2078</f>
        <v>4.0270664401851191</v>
      </c>
      <c r="C2079" s="6">
        <f>'raw Data'!AK2078</f>
        <v>-0.79332136053899804</v>
      </c>
      <c r="D2079" s="6">
        <f>'raw Data'!AL2078</f>
        <v>2.947044479677833</v>
      </c>
    </row>
    <row r="2080" spans="1:4" x14ac:dyDescent="0.25">
      <c r="A2080" s="6">
        <f>'raw Data'!R2079</f>
        <v>0.57853774157620452</v>
      </c>
      <c r="B2080" s="6">
        <f>'raw Data'!S2079</f>
        <v>4.0285041068188514</v>
      </c>
      <c r="C2080" s="6">
        <f>'raw Data'!AK2079</f>
        <v>-0.79093110787679921</v>
      </c>
      <c r="D2080" s="6">
        <f>'raw Data'!AL2079</f>
        <v>2.9492663297378865</v>
      </c>
    </row>
    <row r="2081" spans="1:4" x14ac:dyDescent="0.25">
      <c r="A2081" s="6">
        <f>'raw Data'!R2080</f>
        <v>0.57808130687062398</v>
      </c>
      <c r="B2081" s="6">
        <f>'raw Data'!S2080</f>
        <v>4.0277451651727008</v>
      </c>
      <c r="C2081" s="6">
        <f>'raw Data'!AK2080</f>
        <v>-0.79079365005754287</v>
      </c>
      <c r="D2081" s="6">
        <f>'raw Data'!AL2080</f>
        <v>2.9491501206776056</v>
      </c>
    </row>
    <row r="2082" spans="1:4" x14ac:dyDescent="0.25">
      <c r="A2082" s="6">
        <f>'raw Data'!R2081</f>
        <v>0.579076646064974</v>
      </c>
      <c r="B2082" s="6">
        <f>'raw Data'!S2081</f>
        <v>4.0276947308009916</v>
      </c>
      <c r="C2082" s="6">
        <f>'raw Data'!AK2081</f>
        <v>-0.78086470425707666</v>
      </c>
      <c r="D2082" s="6">
        <f>'raw Data'!AL2081</f>
        <v>2.9563022188640815</v>
      </c>
    </row>
    <row r="2083" spans="1:4" x14ac:dyDescent="0.25">
      <c r="A2083" s="6">
        <f>'raw Data'!R2082</f>
        <v>0.58063032715403939</v>
      </c>
      <c r="B2083" s="6">
        <f>'raw Data'!S2082</f>
        <v>4.027600741047296</v>
      </c>
      <c r="C2083" s="6">
        <f>'raw Data'!AK2082</f>
        <v>-0.7835361619793354</v>
      </c>
      <c r="D2083" s="6">
        <f>'raw Data'!AL2082</f>
        <v>2.9573391034980112</v>
      </c>
    </row>
    <row r="2084" spans="1:4" x14ac:dyDescent="0.25">
      <c r="A2084" s="6">
        <f>'raw Data'!R2083</f>
        <v>0.58156485157335391</v>
      </c>
      <c r="B2084" s="6">
        <f>'raw Data'!S2083</f>
        <v>4.027635488847916</v>
      </c>
      <c r="C2084" s="6">
        <f>'raw Data'!AK2083</f>
        <v>-0.78513848574709266</v>
      </c>
      <c r="D2084" s="6">
        <f>'raw Data'!AL2083</f>
        <v>2.9582015112382676</v>
      </c>
    </row>
    <row r="2085" spans="1:4" x14ac:dyDescent="0.25">
      <c r="A2085" s="6">
        <f>'raw Data'!R2084</f>
        <v>0.58163613949729431</v>
      </c>
      <c r="B2085" s="6">
        <f>'raw Data'!S2084</f>
        <v>4.0263897279780307</v>
      </c>
      <c r="C2085" s="6">
        <f>'raw Data'!AK2084</f>
        <v>-0.78571559269679148</v>
      </c>
      <c r="D2085" s="6">
        <f>'raw Data'!AL2084</f>
        <v>2.9614734055260579</v>
      </c>
    </row>
    <row r="2086" spans="1:4" x14ac:dyDescent="0.25">
      <c r="A2086" s="6">
        <f>'raw Data'!R2085</f>
        <v>0.58109502564397053</v>
      </c>
      <c r="B2086" s="6">
        <f>'raw Data'!S2085</f>
        <v>4.0266048954520013</v>
      </c>
      <c r="C2086" s="6">
        <f>'raw Data'!AK2085</f>
        <v>-0.78799502509148656</v>
      </c>
      <c r="D2086" s="6">
        <f>'raw Data'!AL2085</f>
        <v>2.9629487118799762</v>
      </c>
    </row>
    <row r="2087" spans="1:4" x14ac:dyDescent="0.25">
      <c r="A2087" s="6">
        <f>'raw Data'!R2086</f>
        <v>0.57949303355756321</v>
      </c>
      <c r="B2087" s="6">
        <f>'raw Data'!S2086</f>
        <v>4.026230421068008</v>
      </c>
      <c r="C2087" s="6">
        <f>'raw Data'!AK2086</f>
        <v>-0.78582519971464015</v>
      </c>
      <c r="D2087" s="6">
        <f>'raw Data'!AL2086</f>
        <v>2.963721391986371</v>
      </c>
    </row>
    <row r="2088" spans="1:4" x14ac:dyDescent="0.25">
      <c r="A2088" s="6">
        <f>'raw Data'!R2087</f>
        <v>0.5801624556199142</v>
      </c>
      <c r="B2088" s="6">
        <f>'raw Data'!S2087</f>
        <v>4.0257375748891056</v>
      </c>
      <c r="C2088" s="6">
        <f>'raw Data'!AK2087</f>
        <v>-0.78613839323715895</v>
      </c>
      <c r="D2088" s="6">
        <f>'raw Data'!AL2087</f>
        <v>2.9634281349233405</v>
      </c>
    </row>
    <row r="2089" spans="1:4" x14ac:dyDescent="0.25">
      <c r="A2089" s="6">
        <f>'raw Data'!R2088</f>
        <v>0.58146402743082215</v>
      </c>
      <c r="B2089" s="6">
        <f>'raw Data'!S2088</f>
        <v>4.0253053447872835</v>
      </c>
      <c r="C2089" s="6">
        <f>'raw Data'!AK2088</f>
        <v>-0.78529072995207083</v>
      </c>
      <c r="D2089" s="6">
        <f>'raw Data'!AL2088</f>
        <v>2.9644182764623799</v>
      </c>
    </row>
    <row r="2090" spans="1:4" x14ac:dyDescent="0.25">
      <c r="A2090" s="6">
        <f>'raw Data'!R2089</f>
        <v>0.57921548465152717</v>
      </c>
      <c r="B2090" s="6">
        <f>'raw Data'!S2089</f>
        <v>4.0257130578748983</v>
      </c>
      <c r="C2090" s="6">
        <f>'raw Data'!AK2089</f>
        <v>-0.78469197005537528</v>
      </c>
      <c r="D2090" s="6">
        <f>'raw Data'!AL2089</f>
        <v>2.9604185085877135</v>
      </c>
    </row>
    <row r="2091" spans="1:4" x14ac:dyDescent="0.25">
      <c r="A2091" s="6">
        <f>'raw Data'!R2090</f>
        <v>0.57813097390747548</v>
      </c>
      <c r="B2091" s="6">
        <f>'raw Data'!S2090</f>
        <v>4.0260053531879665</v>
      </c>
      <c r="C2091" s="6">
        <f>'raw Data'!AK2090</f>
        <v>-0.78457415203257752</v>
      </c>
      <c r="D2091" s="6">
        <f>'raw Data'!AL2090</f>
        <v>2.9574555626614032</v>
      </c>
    </row>
    <row r="2092" spans="1:4" x14ac:dyDescent="0.25">
      <c r="A2092" s="6">
        <f>'raw Data'!R2091</f>
        <v>0.57753417128248863</v>
      </c>
      <c r="B2092" s="6">
        <f>'raw Data'!S2091</f>
        <v>4.02508154424088</v>
      </c>
      <c r="C2092" s="6">
        <f>'raw Data'!AK2091</f>
        <v>-0.78476500678124717</v>
      </c>
      <c r="D2092" s="6">
        <f>'raw Data'!AL2091</f>
        <v>2.9554369706788779</v>
      </c>
    </row>
    <row r="2093" spans="1:4" x14ac:dyDescent="0.25">
      <c r="A2093" s="6">
        <f>'raw Data'!R2092</f>
        <v>0.57650231727432955</v>
      </c>
      <c r="B2093" s="6">
        <f>'raw Data'!S2092</f>
        <v>4.0248964902340756</v>
      </c>
      <c r="C2093" s="6">
        <f>'raw Data'!AK2092</f>
        <v>-0.78453770217187591</v>
      </c>
      <c r="D2093" s="6">
        <f>'raw Data'!AL2092</f>
        <v>2.9547946487483996</v>
      </c>
    </row>
    <row r="2094" spans="1:4" x14ac:dyDescent="0.25">
      <c r="A2094" s="6">
        <f>'raw Data'!R2093</f>
        <v>0.57364337819763933</v>
      </c>
      <c r="B2094" s="6">
        <f>'raw Data'!S2093</f>
        <v>4.0251203321948639</v>
      </c>
      <c r="C2094" s="6">
        <f>'raw Data'!AK2093</f>
        <v>-0.78465551590004834</v>
      </c>
      <c r="D2094" s="6">
        <f>'raw Data'!AL2093</f>
        <v>2.9526833542019437</v>
      </c>
    </row>
    <row r="2095" spans="1:4" x14ac:dyDescent="0.25">
      <c r="A2095" s="6">
        <f>'raw Data'!R2094</f>
        <v>0.57363090582377019</v>
      </c>
      <c r="B2095" s="6">
        <f>'raw Data'!S2094</f>
        <v>4.0252758905020256</v>
      </c>
      <c r="C2095" s="6">
        <f>'raw Data'!AK2094</f>
        <v>-0.78568844190578035</v>
      </c>
      <c r="D2095" s="6">
        <f>'raw Data'!AL2094</f>
        <v>2.9511914747049199</v>
      </c>
    </row>
    <row r="2096" spans="1:4" x14ac:dyDescent="0.25">
      <c r="A2096" s="6">
        <f>'raw Data'!R2095</f>
        <v>0.57585709722399891</v>
      </c>
      <c r="B2096" s="6">
        <f>'raw Data'!S2095</f>
        <v>4.0249627731260142</v>
      </c>
      <c r="C2096" s="6">
        <f>'raw Data'!AK2095</f>
        <v>-0.78417899694959026</v>
      </c>
      <c r="D2096" s="6">
        <f>'raw Data'!AL2095</f>
        <v>2.9498348348316168</v>
      </c>
    </row>
    <row r="2097" spans="1:4" x14ac:dyDescent="0.25">
      <c r="A2097" s="6">
        <f>'raw Data'!R2096</f>
        <v>0.57602303657775278</v>
      </c>
      <c r="B2097" s="6">
        <f>'raw Data'!S2096</f>
        <v>4.0252528375715864</v>
      </c>
      <c r="C2097" s="6">
        <f>'raw Data'!AK2096</f>
        <v>-0.7857249337356933</v>
      </c>
      <c r="D2097" s="6">
        <f>'raw Data'!AL2096</f>
        <v>2.9500172030987404</v>
      </c>
    </row>
    <row r="2098" spans="1:4" x14ac:dyDescent="0.25">
      <c r="A2098" s="6">
        <f>'raw Data'!R2097</f>
        <v>0.57446337883436138</v>
      </c>
      <c r="B2098" s="6">
        <f>'raw Data'!S2097</f>
        <v>4.0234816539212108</v>
      </c>
      <c r="C2098" s="6">
        <f>'raw Data'!AK2097</f>
        <v>-0.78624393439079943</v>
      </c>
      <c r="D2098" s="6">
        <f>'raw Data'!AL2097</f>
        <v>2.9499996381910116</v>
      </c>
    </row>
    <row r="2099" spans="1:4" x14ac:dyDescent="0.25">
      <c r="A2099" s="6">
        <f>'raw Data'!R2098</f>
        <v>0.57180628001156264</v>
      </c>
      <c r="B2099" s="6">
        <f>'raw Data'!S2098</f>
        <v>4.0233371142263783</v>
      </c>
      <c r="C2099" s="6">
        <f>'raw Data'!AK2098</f>
        <v>-0.78578857967001936</v>
      </c>
      <c r="D2099" s="6">
        <f>'raw Data'!AL2098</f>
        <v>2.9505801893598598</v>
      </c>
    </row>
    <row r="2100" spans="1:4" x14ac:dyDescent="0.25">
      <c r="A2100" s="6">
        <f>'raw Data'!R2099</f>
        <v>0.56992227037221743</v>
      </c>
      <c r="B2100" s="6">
        <f>'raw Data'!S2099</f>
        <v>4.0230081267139015</v>
      </c>
      <c r="C2100" s="6">
        <f>'raw Data'!AK2099</f>
        <v>-0.78814982729328253</v>
      </c>
      <c r="D2100" s="6">
        <f>'raw Data'!AL2099</f>
        <v>2.9499834138418319</v>
      </c>
    </row>
    <row r="2101" spans="1:4" x14ac:dyDescent="0.25">
      <c r="A2101" s="6">
        <f>'raw Data'!R2100</f>
        <v>0.56854952490815658</v>
      </c>
      <c r="B2101" s="6">
        <f>'raw Data'!S2100</f>
        <v>4.022167702187569</v>
      </c>
      <c r="C2101" s="6">
        <f>'raw Data'!AK2100</f>
        <v>-0.79041705235236537</v>
      </c>
      <c r="D2101" s="6">
        <f>'raw Data'!AL2100</f>
        <v>2.9492551925031352</v>
      </c>
    </row>
    <row r="2102" spans="1:4" x14ac:dyDescent="0.25">
      <c r="A2102" s="6">
        <f>'raw Data'!R2101</f>
        <v>0.56831779592360454</v>
      </c>
      <c r="B2102" s="6">
        <f>'raw Data'!S2101</f>
        <v>4.0232191125363395</v>
      </c>
      <c r="C2102" s="6">
        <f>'raw Data'!AK2101</f>
        <v>-0.78954887747186508</v>
      </c>
      <c r="D2102" s="6">
        <f>'raw Data'!AL2101</f>
        <v>2.9503342569688598</v>
      </c>
    </row>
    <row r="2103" spans="1:4" x14ac:dyDescent="0.25">
      <c r="A2103" s="6">
        <f>'raw Data'!R2102</f>
        <v>-1.2776472832108723</v>
      </c>
      <c r="B2103" s="6">
        <f>'raw Data'!S2102</f>
        <v>2.9307925809466373</v>
      </c>
      <c r="C2103" s="6">
        <f>'raw Data'!AK2102</f>
        <v>-0.56453819748762024</v>
      </c>
      <c r="D2103" s="6">
        <f>'raw Data'!AL2102</f>
        <v>3.1069893193416576</v>
      </c>
    </row>
    <row r="2104" spans="1:4" x14ac:dyDescent="0.25">
      <c r="A2104" s="6">
        <f>'raw Data'!R2103</f>
        <v>-1.2870266102844703</v>
      </c>
      <c r="B2104" s="6">
        <f>'raw Data'!S2103</f>
        <v>2.9304172115196296</v>
      </c>
      <c r="C2104" s="6">
        <f>'raw Data'!AK2103</f>
        <v>-0.56493820999459288</v>
      </c>
      <c r="D2104" s="6">
        <f>'raw Data'!AL2103</f>
        <v>3.1074503783262841</v>
      </c>
    </row>
    <row r="2105" spans="1:4" x14ac:dyDescent="0.25">
      <c r="A2105" s="6">
        <f>'raw Data'!R2104</f>
        <v>-1.2934656472027009</v>
      </c>
      <c r="B2105" s="6">
        <f>'raw Data'!S2104</f>
        <v>2.9255654516146485</v>
      </c>
      <c r="C2105" s="6">
        <f>'raw Data'!AK2104</f>
        <v>-0.56406300369697959</v>
      </c>
      <c r="D2105" s="6">
        <f>'raw Data'!AL2104</f>
        <v>3.1054875714351931</v>
      </c>
    </row>
    <row r="2106" spans="1:4" x14ac:dyDescent="0.25">
      <c r="A2106" s="6">
        <f>'raw Data'!R2105</f>
        <v>-1.3024751175265772</v>
      </c>
      <c r="B2106" s="6">
        <f>'raw Data'!S2105</f>
        <v>2.9235250438505553</v>
      </c>
      <c r="C2106" s="6">
        <f>'raw Data'!AK2105</f>
        <v>-0.56399684780103576</v>
      </c>
      <c r="D2106" s="6">
        <f>'raw Data'!AL2105</f>
        <v>3.1050833636866697</v>
      </c>
    </row>
    <row r="2107" spans="1:4" x14ac:dyDescent="0.25">
      <c r="A2107" s="6">
        <f>'raw Data'!R2106</f>
        <v>-1.301281353069579</v>
      </c>
      <c r="B2107" s="6">
        <f>'raw Data'!S2106</f>
        <v>2.918995728610442</v>
      </c>
      <c r="C2107" s="6">
        <f>'raw Data'!AK2106</f>
        <v>-0.56316593135996451</v>
      </c>
      <c r="D2107" s="6">
        <f>'raw Data'!AL2106</f>
        <v>3.1097360324681986</v>
      </c>
    </row>
    <row r="2108" spans="1:4" x14ac:dyDescent="0.25">
      <c r="A2108" s="6">
        <f>'raw Data'!R2107</f>
        <v>-1.2946418502397254</v>
      </c>
      <c r="B2108" s="6">
        <f>'raw Data'!S2107</f>
        <v>2.9172703811199394</v>
      </c>
      <c r="C2108" s="6">
        <f>'raw Data'!AK2107</f>
        <v>-0.56580498659381706</v>
      </c>
      <c r="D2108" s="6">
        <f>'raw Data'!AL2107</f>
        <v>3.1112219466626225</v>
      </c>
    </row>
    <row r="2109" spans="1:4" x14ac:dyDescent="0.25">
      <c r="A2109" s="6">
        <f>'raw Data'!R2108</f>
        <v>-1.2892283081404605</v>
      </c>
      <c r="B2109" s="6">
        <f>'raw Data'!S2108</f>
        <v>2.9176552630294181</v>
      </c>
      <c r="C2109" s="6">
        <f>'raw Data'!AK2108</f>
        <v>-0.56284087399484461</v>
      </c>
      <c r="D2109" s="6">
        <f>'raw Data'!AL2108</f>
        <v>3.1095753287322063</v>
      </c>
    </row>
    <row r="2110" spans="1:4" x14ac:dyDescent="0.25">
      <c r="A2110" s="6">
        <f>'raw Data'!R2109</f>
        <v>-1.2736268645265152</v>
      </c>
      <c r="B2110" s="6">
        <f>'raw Data'!S2109</f>
        <v>2.909524746276051</v>
      </c>
      <c r="C2110" s="6">
        <f>'raw Data'!AK2109</f>
        <v>-0.56262452669869334</v>
      </c>
      <c r="D2110" s="6">
        <f>'raw Data'!AL2109</f>
        <v>3.1093080415727812</v>
      </c>
    </row>
    <row r="2111" spans="1:4" x14ac:dyDescent="0.25">
      <c r="A2111" s="6">
        <f>'raw Data'!R2110</f>
        <v>-1.2672839890752017</v>
      </c>
      <c r="B2111" s="6">
        <f>'raw Data'!S2110</f>
        <v>2.9041307146952886</v>
      </c>
      <c r="C2111" s="6">
        <f>'raw Data'!AK2110</f>
        <v>-0.56302217937714583</v>
      </c>
      <c r="D2111" s="6">
        <f>'raw Data'!AL2110</f>
        <v>3.107543160229103</v>
      </c>
    </row>
    <row r="2112" spans="1:4" x14ac:dyDescent="0.25">
      <c r="A2112" s="6">
        <f>'raw Data'!R2111</f>
        <v>-1.2902464300197989</v>
      </c>
      <c r="B2112" s="6">
        <f>'raw Data'!S2111</f>
        <v>2.8941582640071739</v>
      </c>
      <c r="C2112" s="6">
        <f>'raw Data'!AK2111</f>
        <v>-0.56260200774440883</v>
      </c>
      <c r="D2112" s="6">
        <f>'raw Data'!AL2111</f>
        <v>3.107266850987501</v>
      </c>
    </row>
    <row r="2113" spans="1:4" x14ac:dyDescent="0.25">
      <c r="A2113" s="6">
        <f>'raw Data'!R2112</f>
        <v>-1.2931809791862552</v>
      </c>
      <c r="B2113" s="6">
        <f>'raw Data'!S2112</f>
        <v>2.8944106910588201</v>
      </c>
      <c r="C2113" s="6">
        <f>'raw Data'!AK2112</f>
        <v>-0.56452731570861481</v>
      </c>
      <c r="D2113" s="6">
        <f>'raw Data'!AL2112</f>
        <v>3.106910354274723</v>
      </c>
    </row>
    <row r="2114" spans="1:4" x14ac:dyDescent="0.25">
      <c r="A2114" s="6">
        <f>'raw Data'!R2113</f>
        <v>-1.3046837756289273</v>
      </c>
      <c r="B2114" s="6">
        <f>'raw Data'!S2113</f>
        <v>2.8861848005014763</v>
      </c>
      <c r="C2114" s="6">
        <f>'raw Data'!AK2113</f>
        <v>-0.56504458073828401</v>
      </c>
      <c r="D2114" s="6">
        <f>'raw Data'!AL2113</f>
        <v>3.1072359160965015</v>
      </c>
    </row>
    <row r="2115" spans="1:4" x14ac:dyDescent="0.25">
      <c r="A2115" s="6">
        <f>'raw Data'!R2114</f>
        <v>-1.2959623680837207</v>
      </c>
      <c r="B2115" s="6">
        <f>'raw Data'!S2114</f>
        <v>2.8817368324239814</v>
      </c>
      <c r="C2115" s="6">
        <f>'raw Data'!AK2114</f>
        <v>-0.5662182063317639</v>
      </c>
      <c r="D2115" s="6">
        <f>'raw Data'!AL2114</f>
        <v>3.1080465524244287</v>
      </c>
    </row>
    <row r="2116" spans="1:4" x14ac:dyDescent="0.25">
      <c r="A2116" s="6">
        <f>'raw Data'!R2115</f>
        <v>-1.323177245529799</v>
      </c>
      <c r="B2116" s="6">
        <f>'raw Data'!S2115</f>
        <v>2.8760587852322499</v>
      </c>
      <c r="C2116" s="6">
        <f>'raw Data'!AK2115</f>
        <v>-0.56992651953176288</v>
      </c>
      <c r="D2116" s="6">
        <f>'raw Data'!AL2115</f>
        <v>3.1079537027244823</v>
      </c>
    </row>
    <row r="2117" spans="1:4" x14ac:dyDescent="0.25">
      <c r="A2117" s="6">
        <f>'raw Data'!R2116</f>
        <v>-1.3277082938921767</v>
      </c>
      <c r="B2117" s="6">
        <f>'raw Data'!S2116</f>
        <v>2.868485360720018</v>
      </c>
      <c r="C2117" s="6">
        <f>'raw Data'!AK2116</f>
        <v>-0.56989038598941322</v>
      </c>
      <c r="D2117" s="6">
        <f>'raw Data'!AL2116</f>
        <v>3.1068964860358084</v>
      </c>
    </row>
    <row r="2118" spans="1:4" x14ac:dyDescent="0.25">
      <c r="A2118" s="6">
        <f>'raw Data'!R2117</f>
        <v>-1.3279033072910693</v>
      </c>
      <c r="B2118" s="6">
        <f>'raw Data'!S2117</f>
        <v>2.86373366191228</v>
      </c>
      <c r="C2118" s="6">
        <f>'raw Data'!AK2117</f>
        <v>-0.57022687994643839</v>
      </c>
      <c r="D2118" s="6">
        <f>'raw Data'!AL2117</f>
        <v>3.105128373030162</v>
      </c>
    </row>
    <row r="2119" spans="1:4" x14ac:dyDescent="0.25">
      <c r="A2119" s="6">
        <f>'raw Data'!R2118</f>
        <v>-1.346016464722567</v>
      </c>
      <c r="B2119" s="6">
        <f>'raw Data'!S2118</f>
        <v>2.8593167924648171</v>
      </c>
      <c r="C2119" s="6">
        <f>'raw Data'!AK2118</f>
        <v>-0.56728999377382539</v>
      </c>
      <c r="D2119" s="6">
        <f>'raw Data'!AL2118</f>
        <v>3.1036579772051307</v>
      </c>
    </row>
    <row r="2120" spans="1:4" x14ac:dyDescent="0.25">
      <c r="A2120" s="6">
        <f>'raw Data'!R2119</f>
        <v>-1.3454010509557479</v>
      </c>
      <c r="B2120" s="6">
        <f>'raw Data'!S2119</f>
        <v>2.8573416712724202</v>
      </c>
      <c r="C2120" s="6">
        <f>'raw Data'!AK2119</f>
        <v>-0.5684284745529905</v>
      </c>
      <c r="D2120" s="6">
        <f>'raw Data'!AL2119</f>
        <v>3.1026047247941873</v>
      </c>
    </row>
    <row r="2121" spans="1:4" x14ac:dyDescent="0.25">
      <c r="A2121" s="6">
        <f>'raw Data'!R2120</f>
        <v>-1.3402736657832846</v>
      </c>
      <c r="B2121" s="6">
        <f>'raw Data'!S2120</f>
        <v>2.8572090895676832</v>
      </c>
      <c r="C2121" s="6">
        <f>'raw Data'!AK2120</f>
        <v>-0.56771043764518059</v>
      </c>
      <c r="D2121" s="6">
        <f>'raw Data'!AL2120</f>
        <v>3.1059833953098943</v>
      </c>
    </row>
    <row r="2122" spans="1:4" x14ac:dyDescent="0.25">
      <c r="A2122" s="6">
        <f>'raw Data'!R2121</f>
        <v>-1.361103256807948</v>
      </c>
      <c r="B2122" s="6">
        <f>'raw Data'!S2121</f>
        <v>2.8514721261187836</v>
      </c>
      <c r="C2122" s="6">
        <f>'raw Data'!AK2121</f>
        <v>-0.56846625915460725</v>
      </c>
      <c r="D2122" s="6">
        <f>'raw Data'!AL2121</f>
        <v>3.1108722229077683</v>
      </c>
    </row>
    <row r="2123" spans="1:4" x14ac:dyDescent="0.25">
      <c r="A2123" s="6">
        <f>'raw Data'!R2122</f>
        <v>-1.3644849353013389</v>
      </c>
      <c r="B2123" s="6">
        <f>'raw Data'!S2122</f>
        <v>2.8503351219961939</v>
      </c>
      <c r="C2123" s="6">
        <f>'raw Data'!AK2122</f>
        <v>-0.56935295333115665</v>
      </c>
      <c r="D2123" s="6">
        <f>'raw Data'!AL2122</f>
        <v>3.1111315598147882</v>
      </c>
    </row>
    <row r="2124" spans="1:4" x14ac:dyDescent="0.25">
      <c r="A2124" s="6">
        <f>'raw Data'!R2123</f>
        <v>-1.365561982700243</v>
      </c>
      <c r="B2124" s="6">
        <f>'raw Data'!S2123</f>
        <v>2.849893220737719</v>
      </c>
      <c r="C2124" s="6">
        <f>'raw Data'!AK2123</f>
        <v>-0.56712382750747736</v>
      </c>
      <c r="D2124" s="6">
        <f>'raw Data'!AL2123</f>
        <v>3.111485528314204</v>
      </c>
    </row>
    <row r="2125" spans="1:4" x14ac:dyDescent="0.25">
      <c r="A2125" s="6">
        <f>'raw Data'!R2124</f>
        <v>-1.3821660282539736</v>
      </c>
      <c r="B2125" s="6">
        <f>'raw Data'!S2124</f>
        <v>2.8480411536798482</v>
      </c>
      <c r="C2125" s="6">
        <f>'raw Data'!AK2124</f>
        <v>-0.56670272970089031</v>
      </c>
      <c r="D2125" s="6">
        <f>'raw Data'!AL2124</f>
        <v>3.1114653342556267</v>
      </c>
    </row>
    <row r="2126" spans="1:4" x14ac:dyDescent="0.25">
      <c r="A2126" s="6">
        <f>'raw Data'!R2125</f>
        <v>-1.3821114215935004</v>
      </c>
      <c r="B2126" s="6">
        <f>'raw Data'!S2125</f>
        <v>2.8489660356420918</v>
      </c>
      <c r="C2126" s="6">
        <f>'raw Data'!AK2125</f>
        <v>-0.56634311568139095</v>
      </c>
      <c r="D2126" s="6">
        <f>'raw Data'!AL2125</f>
        <v>3.1110157111893915</v>
      </c>
    </row>
    <row r="2127" spans="1:4" x14ac:dyDescent="0.25">
      <c r="A2127" s="6">
        <f>'raw Data'!R2126</f>
        <v>-1.3792350144863839</v>
      </c>
      <c r="B2127" s="6">
        <f>'raw Data'!S2126</f>
        <v>2.8489883309577695</v>
      </c>
      <c r="C2127" s="6">
        <f>'raw Data'!AK2126</f>
        <v>-0.57049288264890308</v>
      </c>
      <c r="D2127" s="6">
        <f>'raw Data'!AL2126</f>
        <v>3.116050313924088</v>
      </c>
    </row>
    <row r="2128" spans="1:4" x14ac:dyDescent="0.25">
      <c r="A2128" s="6">
        <f>'raw Data'!R2127</f>
        <v>-1.3805631364989202</v>
      </c>
      <c r="B2128" s="6">
        <f>'raw Data'!S2127</f>
        <v>2.8509958603240007</v>
      </c>
      <c r="C2128" s="6">
        <f>'raw Data'!AK2127</f>
        <v>-0.57020669916377376</v>
      </c>
      <c r="D2128" s="6">
        <f>'raw Data'!AL2127</f>
        <v>3.1180030587758014</v>
      </c>
    </row>
    <row r="2129" spans="1:4" x14ac:dyDescent="0.25">
      <c r="A2129" s="6">
        <f>'raw Data'!R2128</f>
        <v>-1.3952652230965277</v>
      </c>
      <c r="B2129" s="6">
        <f>'raw Data'!S2128</f>
        <v>2.8504924152635014</v>
      </c>
      <c r="C2129" s="6">
        <f>'raw Data'!AK2128</f>
        <v>-0.56966658785720337</v>
      </c>
      <c r="D2129" s="6">
        <f>'raw Data'!AL2128</f>
        <v>3.1176779226846758</v>
      </c>
    </row>
    <row r="2130" spans="1:4" x14ac:dyDescent="0.25">
      <c r="A2130" s="6">
        <f>'raw Data'!R2129</f>
        <v>-1.3955160079427211</v>
      </c>
      <c r="B2130" s="6">
        <f>'raw Data'!S2129</f>
        <v>2.8507354717085214</v>
      </c>
      <c r="C2130" s="6">
        <f>'raw Data'!AK2129</f>
        <v>-0.56922766748189912</v>
      </c>
      <c r="D2130" s="6">
        <f>'raw Data'!AL2129</f>
        <v>3.1149338660036023</v>
      </c>
    </row>
    <row r="2131" spans="1:4" x14ac:dyDescent="0.25">
      <c r="A2131" s="6">
        <f>'raw Data'!R2130</f>
        <v>-1.3715811713804316</v>
      </c>
      <c r="B2131" s="6">
        <f>'raw Data'!S2130</f>
        <v>2.8501793397456452</v>
      </c>
      <c r="C2131" s="6">
        <f>'raw Data'!AK2130</f>
        <v>-0.5674804182277039</v>
      </c>
      <c r="D2131" s="6">
        <f>'raw Data'!AL2130</f>
        <v>3.1145505205133559</v>
      </c>
    </row>
    <row r="2132" spans="1:4" x14ac:dyDescent="0.25">
      <c r="A2132" s="6">
        <f>'raw Data'!R2131</f>
        <v>-1.3684284276164385</v>
      </c>
      <c r="B2132" s="6">
        <f>'raw Data'!S2131</f>
        <v>2.8530659828301119</v>
      </c>
      <c r="C2132" s="6">
        <f>'raw Data'!AK2131</f>
        <v>-0.56485531857401705</v>
      </c>
      <c r="D2132" s="6">
        <f>'raw Data'!AL2131</f>
        <v>3.1131841336159956</v>
      </c>
    </row>
    <row r="2133" spans="1:4" x14ac:dyDescent="0.25">
      <c r="A2133" s="6">
        <f>'raw Data'!R2132</f>
        <v>-1.3500952907732948</v>
      </c>
      <c r="B2133" s="6">
        <f>'raw Data'!S2132</f>
        <v>2.8523557873167276</v>
      </c>
      <c r="C2133" s="6">
        <f>'raw Data'!AK2132</f>
        <v>-0.56124324018010607</v>
      </c>
      <c r="D2133" s="6">
        <f>'raw Data'!AL2132</f>
        <v>3.1134470847801468</v>
      </c>
    </row>
    <row r="2134" spans="1:4" x14ac:dyDescent="0.25">
      <c r="A2134" s="6">
        <f>'raw Data'!R2133</f>
        <v>-1.34096285131729</v>
      </c>
      <c r="B2134" s="6">
        <f>'raw Data'!S2133</f>
        <v>2.850852970447685</v>
      </c>
      <c r="C2134" s="6">
        <f>'raw Data'!AK2133</f>
        <v>-0.56027960094896578</v>
      </c>
      <c r="D2134" s="6">
        <f>'raw Data'!AL2133</f>
        <v>3.114569514984125</v>
      </c>
    </row>
    <row r="2135" spans="1:4" x14ac:dyDescent="0.25">
      <c r="A2135" s="6">
        <f>'raw Data'!R2134</f>
        <v>-1.328130159040628</v>
      </c>
      <c r="B2135" s="6">
        <f>'raw Data'!S2134</f>
        <v>2.8518054113357802</v>
      </c>
      <c r="C2135" s="6">
        <f>'raw Data'!AK2134</f>
        <v>-0.55686992156084159</v>
      </c>
      <c r="D2135" s="6">
        <f>'raw Data'!AL2134</f>
        <v>3.1143502035608215</v>
      </c>
    </row>
    <row r="2136" spans="1:4" x14ac:dyDescent="0.25">
      <c r="A2136" s="6">
        <f>'raw Data'!R2135</f>
        <v>-1.3200310540812004</v>
      </c>
      <c r="B2136" s="6">
        <f>'raw Data'!S2135</f>
        <v>2.8512864367114004</v>
      </c>
      <c r="C2136" s="6">
        <f>'raw Data'!AK2135</f>
        <v>-0.55082303016579104</v>
      </c>
      <c r="D2136" s="6">
        <f>'raw Data'!AL2135</f>
        <v>3.1126036653330531</v>
      </c>
    </row>
    <row r="2137" spans="1:4" x14ac:dyDescent="0.25">
      <c r="A2137" s="6">
        <f>'raw Data'!R2136</f>
        <v>-1.3181387750990441</v>
      </c>
      <c r="B2137" s="6">
        <f>'raw Data'!S2136</f>
        <v>2.8522526840701112</v>
      </c>
      <c r="C2137" s="6">
        <f>'raw Data'!AK2136</f>
        <v>-0.53787834432602999</v>
      </c>
      <c r="D2137" s="6">
        <f>'raw Data'!AL2136</f>
        <v>3.1037319105476247</v>
      </c>
    </row>
    <row r="2138" spans="1:4" x14ac:dyDescent="0.25">
      <c r="A2138" s="6">
        <f>'raw Data'!R2137</f>
        <v>-1.3268058440092496</v>
      </c>
      <c r="B2138" s="6">
        <f>'raw Data'!S2137</f>
        <v>2.8474979787869952</v>
      </c>
      <c r="C2138" s="6">
        <f>'raw Data'!AK2137</f>
        <v>-0.54213973136168481</v>
      </c>
      <c r="D2138" s="6">
        <f>'raw Data'!AL2137</f>
        <v>3.1056479005631616</v>
      </c>
    </row>
    <row r="2139" spans="1:4" x14ac:dyDescent="0.25">
      <c r="A2139" s="6">
        <f>'raw Data'!R2138</f>
        <v>-1.3228448057826216</v>
      </c>
      <c r="B2139" s="6">
        <f>'raw Data'!S2138</f>
        <v>2.8407940862804666</v>
      </c>
      <c r="C2139" s="6">
        <f>'raw Data'!AK2138</f>
        <v>-0.54718387578004102</v>
      </c>
      <c r="D2139" s="6">
        <f>'raw Data'!AL2138</f>
        <v>3.1107881979359648</v>
      </c>
    </row>
    <row r="2140" spans="1:4" x14ac:dyDescent="0.25">
      <c r="A2140" s="6">
        <f>'raw Data'!R2139</f>
        <v>-1.3309587328779509</v>
      </c>
      <c r="B2140" s="6">
        <f>'raw Data'!S2139</f>
        <v>2.8392384147523138</v>
      </c>
      <c r="C2140" s="6">
        <f>'raw Data'!AK2139</f>
        <v>-0.55072889393701019</v>
      </c>
      <c r="D2140" s="6">
        <f>'raw Data'!AL2139</f>
        <v>3.1162491551658262</v>
      </c>
    </row>
    <row r="2141" spans="1:4" x14ac:dyDescent="0.25">
      <c r="A2141" s="6">
        <f>'raw Data'!R2140</f>
        <v>-1.3313214981242583</v>
      </c>
      <c r="B2141" s="6">
        <f>'raw Data'!S2140</f>
        <v>2.839339591019808</v>
      </c>
      <c r="C2141" s="6">
        <f>'raw Data'!AK2140</f>
        <v>-0.55362922405044335</v>
      </c>
      <c r="D2141" s="6">
        <f>'raw Data'!AL2140</f>
        <v>3.1219885971398633</v>
      </c>
    </row>
    <row r="2142" spans="1:4" x14ac:dyDescent="0.25">
      <c r="A2142" s="6">
        <f>'raw Data'!R2141</f>
        <v>-1.3548935693730566</v>
      </c>
      <c r="B2142" s="6">
        <f>'raw Data'!S2141</f>
        <v>2.8340207563411077</v>
      </c>
      <c r="C2142" s="6">
        <f>'raw Data'!AK2141</f>
        <v>-0.55712496220672592</v>
      </c>
      <c r="D2142" s="6">
        <f>'raw Data'!AL2141</f>
        <v>3.125618993991746</v>
      </c>
    </row>
    <row r="2143" spans="1:4" x14ac:dyDescent="0.25">
      <c r="A2143" s="6">
        <f>'raw Data'!R2142</f>
        <v>-1.359570971167791</v>
      </c>
      <c r="B2143" s="6">
        <f>'raw Data'!S2142</f>
        <v>2.8334536863565751</v>
      </c>
      <c r="C2143" s="6">
        <f>'raw Data'!AK2142</f>
        <v>-0.56112404032738261</v>
      </c>
      <c r="D2143" s="6">
        <f>'raw Data'!AL2142</f>
        <v>3.1251526206941778</v>
      </c>
    </row>
    <row r="2144" spans="1:4" x14ac:dyDescent="0.25">
      <c r="A2144" s="6">
        <f>'raw Data'!R2143</f>
        <v>-1.3432298420770949</v>
      </c>
      <c r="B2144" s="6">
        <f>'raw Data'!S2143</f>
        <v>2.8317473288734223</v>
      </c>
      <c r="C2144" s="6">
        <f>'raw Data'!AK2143</f>
        <v>-0.56243412798418102</v>
      </c>
      <c r="D2144" s="6">
        <f>'raw Data'!AL2143</f>
        <v>3.1242802733493518</v>
      </c>
    </row>
    <row r="2145" spans="1:4" x14ac:dyDescent="0.25">
      <c r="A2145" s="6">
        <f>'raw Data'!R2144</f>
        <v>-1.3579666969362822</v>
      </c>
      <c r="B2145" s="6">
        <f>'raw Data'!S2144</f>
        <v>2.8269280262455272</v>
      </c>
      <c r="C2145" s="6">
        <f>'raw Data'!AK2144</f>
        <v>-0.56288771720594133</v>
      </c>
      <c r="D2145" s="6">
        <f>'raw Data'!AL2144</f>
        <v>3.1208797802326838</v>
      </c>
    </row>
    <row r="2146" spans="1:4" x14ac:dyDescent="0.25">
      <c r="A2146" s="6">
        <f>'raw Data'!R2145</f>
        <v>-1.352558669858452</v>
      </c>
      <c r="B2146" s="6">
        <f>'raw Data'!S2145</f>
        <v>2.8269116959479614</v>
      </c>
      <c r="C2146" s="6">
        <f>'raw Data'!AK2145</f>
        <v>-0.56234068546715033</v>
      </c>
      <c r="D2146" s="6">
        <f>'raw Data'!AL2145</f>
        <v>3.1199751887584539</v>
      </c>
    </row>
    <row r="2147" spans="1:4" x14ac:dyDescent="0.25">
      <c r="A2147" s="6">
        <f>'raw Data'!R2146</f>
        <v>-1.3624364797277471</v>
      </c>
      <c r="B2147" s="6">
        <f>'raw Data'!S2146</f>
        <v>2.8234866641624992</v>
      </c>
      <c r="C2147" s="6">
        <f>'raw Data'!AK2146</f>
        <v>-0.56293197110612236</v>
      </c>
      <c r="D2147" s="6">
        <f>'raw Data'!AL2146</f>
        <v>3.1188039978493176</v>
      </c>
    </row>
    <row r="2148" spans="1:4" x14ac:dyDescent="0.25">
      <c r="A2148" s="6">
        <f>'raw Data'!R2147</f>
        <v>-1.3696220342991523</v>
      </c>
      <c r="B2148" s="6">
        <f>'raw Data'!S2147</f>
        <v>2.8213919999296309</v>
      </c>
      <c r="C2148" s="6">
        <f>'raw Data'!AK2147</f>
        <v>-0.56363481408943894</v>
      </c>
      <c r="D2148" s="6">
        <f>'raw Data'!AL2147</f>
        <v>3.1180136001223784</v>
      </c>
    </row>
    <row r="2149" spans="1:4" x14ac:dyDescent="0.25">
      <c r="A2149" s="6">
        <f>'raw Data'!R2148</f>
        <v>-1.3838894226886607</v>
      </c>
      <c r="B2149" s="6">
        <f>'raw Data'!S2148</f>
        <v>2.8189683555344494</v>
      </c>
      <c r="C2149" s="6">
        <f>'raw Data'!AK2148</f>
        <v>-0.56528483048329403</v>
      </c>
      <c r="D2149" s="6">
        <f>'raw Data'!AL2148</f>
        <v>3.1147983301945601</v>
      </c>
    </row>
    <row r="2150" spans="1:4" x14ac:dyDescent="0.25">
      <c r="A2150" s="6">
        <f>'raw Data'!R2149</f>
        <v>-1.3880579865141924</v>
      </c>
      <c r="B2150" s="6">
        <f>'raw Data'!S2149</f>
        <v>2.8176328298256226</v>
      </c>
      <c r="C2150" s="6">
        <f>'raw Data'!AK2149</f>
        <v>-0.56472979609401952</v>
      </c>
      <c r="D2150" s="6">
        <f>'raw Data'!AL2149</f>
        <v>3.1075815304751391</v>
      </c>
    </row>
    <row r="2151" spans="1:4" x14ac:dyDescent="0.25">
      <c r="A2151" s="6">
        <f>'raw Data'!R2150</f>
        <v>-1.40665999211342</v>
      </c>
      <c r="B2151" s="6">
        <f>'raw Data'!S2150</f>
        <v>2.8127282915801102</v>
      </c>
      <c r="C2151" s="6">
        <f>'raw Data'!AK2150</f>
        <v>-0.56594074138767936</v>
      </c>
      <c r="D2151" s="6">
        <f>'raw Data'!AL2150</f>
        <v>3.1055334807553945</v>
      </c>
    </row>
    <row r="2152" spans="1:4" x14ac:dyDescent="0.25">
      <c r="A2152" s="6">
        <f>'raw Data'!R2151</f>
        <v>-1.4151953874417991</v>
      </c>
      <c r="B2152" s="6">
        <f>'raw Data'!S2151</f>
        <v>2.8147588694297005</v>
      </c>
      <c r="C2152" s="6">
        <f>'raw Data'!AK2151</f>
        <v>-0.56819488315739131</v>
      </c>
      <c r="D2152" s="6">
        <f>'raw Data'!AL2151</f>
        <v>3.1062302402165174</v>
      </c>
    </row>
    <row r="2153" spans="1:4" x14ac:dyDescent="0.25">
      <c r="A2153" s="6">
        <f>'raw Data'!R2152</f>
        <v>-1.4237301005189544</v>
      </c>
      <c r="B2153" s="6">
        <f>'raw Data'!S2152</f>
        <v>2.8092708711704866</v>
      </c>
      <c r="C2153" s="6">
        <f>'raw Data'!AK2152</f>
        <v>-0.56894605731575643</v>
      </c>
      <c r="D2153" s="6">
        <f>'raw Data'!AL2152</f>
        <v>3.1072977849215624</v>
      </c>
    </row>
    <row r="2154" spans="1:4" x14ac:dyDescent="0.25">
      <c r="A2154" s="6">
        <f>'raw Data'!R2153</f>
        <v>-1.4275938810676829</v>
      </c>
      <c r="B2154" s="6">
        <f>'raw Data'!S2153</f>
        <v>2.8082787146061596</v>
      </c>
      <c r="C2154" s="6">
        <f>'raw Data'!AK2153</f>
        <v>-0.56942106967892114</v>
      </c>
      <c r="D2154" s="6">
        <f>'raw Data'!AL2153</f>
        <v>3.1087691344429227</v>
      </c>
    </row>
    <row r="2155" spans="1:4" x14ac:dyDescent="0.25">
      <c r="A2155" s="6">
        <f>'raw Data'!R2154</f>
        <v>-1.4347073343877668</v>
      </c>
      <c r="B2155" s="6">
        <f>'raw Data'!S2154</f>
        <v>2.8084013090633793</v>
      </c>
      <c r="C2155" s="6">
        <f>'raw Data'!AK2154</f>
        <v>-0.56952952368918464</v>
      </c>
      <c r="D2155" s="6">
        <f>'raw Data'!AL2154</f>
        <v>3.1113707476152506</v>
      </c>
    </row>
    <row r="2156" spans="1:4" x14ac:dyDescent="0.25">
      <c r="A2156" s="6">
        <f>'raw Data'!R2155</f>
        <v>-1.4309259580002902</v>
      </c>
      <c r="B2156" s="6">
        <f>'raw Data'!S2155</f>
        <v>2.8088867351539095</v>
      </c>
      <c r="C2156" s="6">
        <f>'raw Data'!AK2155</f>
        <v>-0.56984070450043967</v>
      </c>
      <c r="D2156" s="6">
        <f>'raw Data'!AL2155</f>
        <v>3.1116331493270297</v>
      </c>
    </row>
    <row r="2157" spans="1:4" x14ac:dyDescent="0.25">
      <c r="A2157" s="6">
        <f>'raw Data'!R2156</f>
        <v>-1.4131965455248416</v>
      </c>
      <c r="B2157" s="6">
        <f>'raw Data'!S2156</f>
        <v>2.8084460549651991</v>
      </c>
      <c r="C2157" s="6">
        <f>'raw Data'!AK2156</f>
        <v>-0.56903510494837672</v>
      </c>
      <c r="D2157" s="6">
        <f>'raw Data'!AL2156</f>
        <v>3.1111263098225841</v>
      </c>
    </row>
    <row r="2158" spans="1:4" x14ac:dyDescent="0.25">
      <c r="A2158" s="6">
        <f>'raw Data'!R2157</f>
        <v>-1.4094218680772908</v>
      </c>
      <c r="B2158" s="6">
        <f>'raw Data'!S2157</f>
        <v>2.8097028367760757</v>
      </c>
      <c r="C2158" s="6">
        <f>'raw Data'!AK2157</f>
        <v>-0.56673544648951324</v>
      </c>
      <c r="D2158" s="6">
        <f>'raw Data'!AL2157</f>
        <v>3.1112707886801756</v>
      </c>
    </row>
    <row r="2159" spans="1:4" x14ac:dyDescent="0.25">
      <c r="A2159" s="6">
        <f>'raw Data'!R2158</f>
        <v>-1.4455560332458299</v>
      </c>
      <c r="B2159" s="6">
        <f>'raw Data'!S2158</f>
        <v>2.8137457771435548</v>
      </c>
      <c r="C2159" s="6">
        <f>'raw Data'!AK2158</f>
        <v>-0.56577649842068034</v>
      </c>
      <c r="D2159" s="6">
        <f>'raw Data'!AL2158</f>
        <v>3.1099531586565461</v>
      </c>
    </row>
    <row r="2160" spans="1:4" x14ac:dyDescent="0.25">
      <c r="A2160" s="6">
        <f>'raw Data'!R2159</f>
        <v>-1.3868718814806535</v>
      </c>
      <c r="B2160" s="6">
        <f>'raw Data'!S2159</f>
        <v>2.817680425690483</v>
      </c>
      <c r="C2160" s="6">
        <f>'raw Data'!AK2159</f>
        <v>-0.56648054399183934</v>
      </c>
      <c r="D2160" s="6">
        <f>'raw Data'!AL2159</f>
        <v>3.1056382608837874</v>
      </c>
    </row>
    <row r="2161" spans="1:4" x14ac:dyDescent="0.25">
      <c r="A2161" s="6">
        <f>'raw Data'!R2160</f>
        <v>-1.3720884187562123</v>
      </c>
      <c r="B2161" s="6">
        <f>'raw Data'!S2160</f>
        <v>2.8220640617000621</v>
      </c>
      <c r="C2161" s="6">
        <f>'raw Data'!AK2160</f>
        <v>-0.56989460150207838</v>
      </c>
      <c r="D2161" s="6">
        <f>'raw Data'!AL2160</f>
        <v>3.1004250966647398</v>
      </c>
    </row>
    <row r="2162" spans="1:4" x14ac:dyDescent="0.25">
      <c r="A2162" s="6">
        <f>'raw Data'!R2161</f>
        <v>-1.3416279763100392</v>
      </c>
      <c r="B2162" s="6">
        <f>'raw Data'!S2161</f>
        <v>2.8273637807541436</v>
      </c>
      <c r="C2162" s="6">
        <f>'raw Data'!AK2161</f>
        <v>-0.56998453667253179</v>
      </c>
      <c r="D2162" s="6">
        <f>'raw Data'!AL2161</f>
        <v>3.1005840479873461</v>
      </c>
    </row>
    <row r="2163" spans="1:4" x14ac:dyDescent="0.25">
      <c r="A2163" s="6">
        <f>'raw Data'!R2162</f>
        <v>-1.3190014510226546</v>
      </c>
      <c r="B2163" s="6">
        <f>'raw Data'!S2162</f>
        <v>2.8296456167605544</v>
      </c>
      <c r="C2163" s="6">
        <f>'raw Data'!AK2162</f>
        <v>-0.56746449807517862</v>
      </c>
      <c r="D2163" s="6">
        <f>'raw Data'!AL2162</f>
        <v>3.0973918801373741</v>
      </c>
    </row>
    <row r="2164" spans="1:4" x14ac:dyDescent="0.25">
      <c r="A2164" s="6">
        <f>'raw Data'!R2163</f>
        <v>-1.324005047239194</v>
      </c>
      <c r="B2164" s="6">
        <f>'raw Data'!S2163</f>
        <v>2.8300331796138352</v>
      </c>
      <c r="C2164" s="6">
        <f>'raw Data'!AK2163</f>
        <v>-0.56702484157275734</v>
      </c>
      <c r="D2164" s="6">
        <f>'raw Data'!AL2163</f>
        <v>3.0972334621098323</v>
      </c>
    </row>
    <row r="2165" spans="1:4" x14ac:dyDescent="0.25">
      <c r="A2165" s="6">
        <f>'raw Data'!R2164</f>
        <v>-1.392337626757125</v>
      </c>
      <c r="B2165" s="6">
        <f>'raw Data'!S2164</f>
        <v>2.8162051352239015</v>
      </c>
      <c r="C2165" s="6">
        <f>'raw Data'!AK2164</f>
        <v>-0.56834950233032622</v>
      </c>
      <c r="D2165" s="6">
        <f>'raw Data'!AL2164</f>
        <v>3.1015246655375175</v>
      </c>
    </row>
    <row r="2166" spans="1:4" x14ac:dyDescent="0.25">
      <c r="A2166" s="6">
        <f>'raw Data'!R2165</f>
        <v>-1.3909260590025527</v>
      </c>
      <c r="B2166" s="6">
        <f>'raw Data'!S2165</f>
        <v>2.8118452424789937</v>
      </c>
      <c r="C2166" s="6">
        <f>'raw Data'!AK2165</f>
        <v>-0.56870402420436539</v>
      </c>
      <c r="D2166" s="6">
        <f>'raw Data'!AL2165</f>
        <v>3.1070961242861732</v>
      </c>
    </row>
    <row r="2167" spans="1:4" x14ac:dyDescent="0.25">
      <c r="A2167" s="6">
        <f>'raw Data'!R2166</f>
        <v>-1.3991187081394976</v>
      </c>
      <c r="B2167" s="6">
        <f>'raw Data'!S2166</f>
        <v>2.8088767764145963</v>
      </c>
      <c r="C2167" s="6">
        <f>'raw Data'!AK2166</f>
        <v>-0.56659958377507558</v>
      </c>
      <c r="D2167" s="6">
        <f>'raw Data'!AL2166</f>
        <v>3.1083961211821163</v>
      </c>
    </row>
    <row r="2168" spans="1:4" x14ac:dyDescent="0.25">
      <c r="A2168" s="6">
        <f>'raw Data'!R2167</f>
        <v>-1.4179550083221275</v>
      </c>
      <c r="B2168" s="6">
        <f>'raw Data'!S2167</f>
        <v>2.8053959973768463</v>
      </c>
      <c r="C2168" s="6">
        <f>'raw Data'!AK2167</f>
        <v>-0.56805130814639015</v>
      </c>
      <c r="D2168" s="6">
        <f>'raw Data'!AL2167</f>
        <v>3.1109626331982279</v>
      </c>
    </row>
    <row r="2169" spans="1:4" x14ac:dyDescent="0.25">
      <c r="A2169" s="6">
        <f>'raw Data'!R2168</f>
        <v>-1.4149825877189302</v>
      </c>
      <c r="B2169" s="6">
        <f>'raw Data'!S2168</f>
        <v>2.8028181879543657</v>
      </c>
      <c r="C2169" s="6">
        <f>'raw Data'!AK2168</f>
        <v>-0.57020840598037248</v>
      </c>
      <c r="D2169" s="6">
        <f>'raw Data'!AL2168</f>
        <v>3.1109626331982279</v>
      </c>
    </row>
    <row r="2170" spans="1:4" x14ac:dyDescent="0.25">
      <c r="A2170" s="6">
        <f>'raw Data'!R2169</f>
        <v>-1.4500085677974943</v>
      </c>
      <c r="B2170" s="6">
        <f>'raw Data'!S2169</f>
        <v>2.7966975574111901</v>
      </c>
      <c r="C2170" s="6">
        <f>'raw Data'!AK2169</f>
        <v>-0.5709509466474475</v>
      </c>
      <c r="D2170" s="6">
        <f>'raw Data'!AL2169</f>
        <v>3.1089523863038564</v>
      </c>
    </row>
    <row r="2171" spans="1:4" x14ac:dyDescent="0.25">
      <c r="A2171" s="6">
        <f>'raw Data'!R2170</f>
        <v>-1.4535787906880355</v>
      </c>
      <c r="B2171" s="6">
        <f>'raw Data'!S2170</f>
        <v>2.794732387880833</v>
      </c>
      <c r="C2171" s="6">
        <f>'raw Data'!AK2170</f>
        <v>-0.57057624271441831</v>
      </c>
      <c r="D2171" s="6">
        <f>'raw Data'!AL2170</f>
        <v>3.1101213419097578</v>
      </c>
    </row>
    <row r="2172" spans="1:4" x14ac:dyDescent="0.25">
      <c r="A2172" s="6">
        <f>'raw Data'!R2171</f>
        <v>-1.4609349398564317</v>
      </c>
      <c r="B2172" s="6">
        <f>'raw Data'!S2171</f>
        <v>2.794616494234476</v>
      </c>
      <c r="C2172" s="6">
        <f>'raw Data'!AK2171</f>
        <v>-0.56919817893960001</v>
      </c>
      <c r="D2172" s="6">
        <f>'raw Data'!AL2171</f>
        <v>3.111412166026883</v>
      </c>
    </row>
    <row r="2173" spans="1:4" x14ac:dyDescent="0.25">
      <c r="A2173" s="6">
        <f>'raw Data'!R2172</f>
        <v>-1.4462229446671779</v>
      </c>
      <c r="B2173" s="6">
        <f>'raw Data'!S2172</f>
        <v>2.7983844013500887</v>
      </c>
      <c r="C2173" s="6">
        <f>'raw Data'!AK2172</f>
        <v>-0.5696043748522972</v>
      </c>
      <c r="D2173" s="6">
        <f>'raw Data'!AL2172</f>
        <v>3.1120325522683987</v>
      </c>
    </row>
    <row r="2174" spans="1:4" x14ac:dyDescent="0.25">
      <c r="A2174" s="6">
        <f>'raw Data'!R2173</f>
        <v>-1.4256800088951584</v>
      </c>
      <c r="B2174" s="6">
        <f>'raw Data'!S2173</f>
        <v>2.7977498193107193</v>
      </c>
      <c r="C2174" s="6">
        <f>'raw Data'!AK2173</f>
        <v>-0.57047349991856389</v>
      </c>
      <c r="D2174" s="6">
        <f>'raw Data'!AL2173</f>
        <v>3.1139550258511806</v>
      </c>
    </row>
    <row r="2175" spans="1:4" x14ac:dyDescent="0.25">
      <c r="A2175" s="6">
        <f>'raw Data'!R2174</f>
        <v>-1.4138422146147358</v>
      </c>
      <c r="B2175" s="6">
        <f>'raw Data'!S2174</f>
        <v>2.805964216998035</v>
      </c>
      <c r="C2175" s="6">
        <f>'raw Data'!AK2174</f>
        <v>-0.56908304152929245</v>
      </c>
      <c r="D2175" s="6">
        <f>'raw Data'!AL2174</f>
        <v>3.1143004878011258</v>
      </c>
    </row>
    <row r="2176" spans="1:4" x14ac:dyDescent="0.25">
      <c r="A2176" s="6">
        <f>'raw Data'!R2175</f>
        <v>-1.4305777894579554</v>
      </c>
      <c r="B2176" s="6">
        <f>'raw Data'!S2175</f>
        <v>2.811917936280798</v>
      </c>
      <c r="C2176" s="6">
        <f>'raw Data'!AK2175</f>
        <v>-0.57295905821552062</v>
      </c>
      <c r="D2176" s="6">
        <f>'raw Data'!AL2175</f>
        <v>3.1141309578176304</v>
      </c>
    </row>
    <row r="2177" spans="1:4" x14ac:dyDescent="0.25">
      <c r="A2177" s="6">
        <f>'raw Data'!R2176</f>
        <v>-1.4124128943990555</v>
      </c>
      <c r="B2177" s="6">
        <f>'raw Data'!S2176</f>
        <v>2.8145843599653544</v>
      </c>
      <c r="C2177" s="6">
        <f>'raw Data'!AK2176</f>
        <v>-0.57230355982332259</v>
      </c>
      <c r="D2177" s="6">
        <f>'raw Data'!AL2176</f>
        <v>3.1139867778287789</v>
      </c>
    </row>
    <row r="2178" spans="1:4" x14ac:dyDescent="0.25">
      <c r="A2178" s="6">
        <f>'raw Data'!R2177</f>
        <v>-1.4081628597902034</v>
      </c>
      <c r="B2178" s="6">
        <f>'raw Data'!S2177</f>
        <v>2.8168872182015638</v>
      </c>
      <c r="C2178" s="6">
        <f>'raw Data'!AK2177</f>
        <v>-0.57084565371850393</v>
      </c>
      <c r="D2178" s="6">
        <f>'raw Data'!AL2177</f>
        <v>3.1144297208848135</v>
      </c>
    </row>
    <row r="2179" spans="1:4" x14ac:dyDescent="0.25">
      <c r="A2179" s="6">
        <f>'raw Data'!R2178</f>
        <v>-1.3879440996772712</v>
      </c>
      <c r="B2179" s="6">
        <f>'raw Data'!S2178</f>
        <v>2.8208062989104263</v>
      </c>
      <c r="C2179" s="6">
        <f>'raw Data'!AK2178</f>
        <v>-0.56968766088155565</v>
      </c>
      <c r="D2179" s="6">
        <f>'raw Data'!AL2178</f>
        <v>3.1147443154200531</v>
      </c>
    </row>
    <row r="2180" spans="1:4" x14ac:dyDescent="0.25">
      <c r="A2180" s="6">
        <f>'raw Data'!R2179</f>
        <v>-1.405442912625209</v>
      </c>
      <c r="B2180" s="6">
        <f>'raw Data'!S2179</f>
        <v>2.8198337063931986</v>
      </c>
      <c r="C2180" s="6">
        <f>'raw Data'!AK2179</f>
        <v>-0.56614190829640143</v>
      </c>
      <c r="D2180" s="6">
        <f>'raw Data'!AL2179</f>
        <v>3.1180221011273881</v>
      </c>
    </row>
    <row r="2181" spans="1:4" x14ac:dyDescent="0.25">
      <c r="A2181" s="6">
        <f>'raw Data'!R2180</f>
        <v>-1.3959756049325029</v>
      </c>
      <c r="B2181" s="6">
        <f>'raw Data'!S2180</f>
        <v>2.8203922012498199</v>
      </c>
      <c r="C2181" s="6">
        <f>'raw Data'!AK2180</f>
        <v>-0.5663607182531275</v>
      </c>
      <c r="D2181" s="6">
        <f>'raw Data'!AL2180</f>
        <v>3.1178637438759402</v>
      </c>
    </row>
    <row r="2182" spans="1:4" x14ac:dyDescent="0.25">
      <c r="A2182" s="6">
        <f>'raw Data'!R2181</f>
        <v>-1.375302993854844</v>
      </c>
      <c r="B2182" s="6">
        <f>'raw Data'!S2181</f>
        <v>2.8194945182623536</v>
      </c>
      <c r="C2182" s="6">
        <f>'raw Data'!AK2181</f>
        <v>-0.57015037585026918</v>
      </c>
      <c r="D2182" s="6">
        <f>'raw Data'!AL2181</f>
        <v>3.1228251566992542</v>
      </c>
    </row>
    <row r="2183" spans="1:4" x14ac:dyDescent="0.25">
      <c r="A2183" s="6">
        <f>'raw Data'!R2182</f>
        <v>-1.3712322473169418</v>
      </c>
      <c r="B2183" s="6">
        <f>'raw Data'!S2182</f>
        <v>2.8210796043279194</v>
      </c>
      <c r="C2183" s="6">
        <f>'raw Data'!AK2182</f>
        <v>-0.57009224869806119</v>
      </c>
      <c r="D2183" s="6">
        <f>'raw Data'!AL2182</f>
        <v>3.1222252024212613</v>
      </c>
    </row>
    <row r="2184" spans="1:4" x14ac:dyDescent="0.25">
      <c r="A2184" s="6">
        <f>'raw Data'!R2183</f>
        <v>-1.357073667128093</v>
      </c>
      <c r="B2184" s="6">
        <f>'raw Data'!S2183</f>
        <v>2.8182696335071484</v>
      </c>
      <c r="C2184" s="6">
        <f>'raw Data'!AK2183</f>
        <v>-0.56990212924746564</v>
      </c>
      <c r="D2184" s="6">
        <f>'raw Data'!AL2183</f>
        <v>3.1209461224196056</v>
      </c>
    </row>
    <row r="2185" spans="1:4" x14ac:dyDescent="0.25">
      <c r="A2185" s="6">
        <f>'raw Data'!R2184</f>
        <v>-1.3668187725003356</v>
      </c>
      <c r="B2185" s="6">
        <f>'raw Data'!S2184</f>
        <v>2.8170974847592127</v>
      </c>
      <c r="C2185" s="6">
        <f>'raw Data'!AK2184</f>
        <v>-0.5695993578431312</v>
      </c>
      <c r="D2185" s="6">
        <f>'raw Data'!AL2184</f>
        <v>3.1206734923343191</v>
      </c>
    </row>
    <row r="2186" spans="1:4" x14ac:dyDescent="0.25">
      <c r="A2186" s="6">
        <f>'raw Data'!R2185</f>
        <v>-1.3688633802159345</v>
      </c>
      <c r="B2186" s="6">
        <f>'raw Data'!S2185</f>
        <v>2.8179611951909918</v>
      </c>
      <c r="C2186" s="6">
        <f>'raw Data'!AK2185</f>
        <v>-0.56996355776772323</v>
      </c>
      <c r="D2186" s="6">
        <f>'raw Data'!AL2185</f>
        <v>3.1210229698768206</v>
      </c>
    </row>
    <row r="2187" spans="1:4" x14ac:dyDescent="0.25">
      <c r="A2187" s="6">
        <f>'raw Data'!R2186</f>
        <v>-1.3754736734411588</v>
      </c>
      <c r="B2187" s="6">
        <f>'raw Data'!S2186</f>
        <v>2.8151622286491227</v>
      </c>
      <c r="C2187" s="6">
        <f>'raw Data'!AK2186</f>
        <v>-0.57055685836828174</v>
      </c>
      <c r="D2187" s="6">
        <f>'raw Data'!AL2186</f>
        <v>3.1217908939796151</v>
      </c>
    </row>
    <row r="2188" spans="1:4" x14ac:dyDescent="0.25">
      <c r="A2188" s="6">
        <f>'raw Data'!R2187</f>
        <v>-1.3812596432357083</v>
      </c>
      <c r="B2188" s="6">
        <f>'raw Data'!S2187</f>
        <v>2.8091698952993456</v>
      </c>
      <c r="C2188" s="6">
        <f>'raw Data'!AK2187</f>
        <v>-0.56619470631648794</v>
      </c>
      <c r="D2188" s="6">
        <f>'raw Data'!AL2187</f>
        <v>3.122464798521233</v>
      </c>
    </row>
    <row r="2189" spans="1:4" x14ac:dyDescent="0.25">
      <c r="A2189" s="6">
        <f>'raw Data'!R2188</f>
        <v>-1.3932546197226614</v>
      </c>
      <c r="B2189" s="6">
        <f>'raw Data'!S2188</f>
        <v>2.8077946844730803</v>
      </c>
      <c r="C2189" s="6">
        <f>'raw Data'!AK2188</f>
        <v>-0.56329125768090427</v>
      </c>
      <c r="D2189" s="6">
        <f>'raw Data'!AL2188</f>
        <v>3.1234826956329615</v>
      </c>
    </row>
    <row r="2190" spans="1:4" x14ac:dyDescent="0.25">
      <c r="A2190" s="6">
        <f>'raw Data'!R2189</f>
        <v>-1.3970708554922235</v>
      </c>
      <c r="B2190" s="6">
        <f>'raw Data'!S2189</f>
        <v>2.8073219973030854</v>
      </c>
      <c r="C2190" s="6">
        <f>'raw Data'!AK2189</f>
        <v>-0.56276074729096326</v>
      </c>
      <c r="D2190" s="6">
        <f>'raw Data'!AL2189</f>
        <v>3.1237303305831614</v>
      </c>
    </row>
    <row r="2191" spans="1:4" x14ac:dyDescent="0.25">
      <c r="A2191" s="6">
        <f>'raw Data'!R2190</f>
        <v>-1.4067113349335487</v>
      </c>
      <c r="B2191" s="6">
        <f>'raw Data'!S2190</f>
        <v>2.8044099010604429</v>
      </c>
      <c r="C2191" s="6">
        <f>'raw Data'!AK2190</f>
        <v>-0.56297871890697859</v>
      </c>
      <c r="D2191" s="6">
        <f>'raw Data'!AL2190</f>
        <v>3.1235635190600735</v>
      </c>
    </row>
    <row r="2192" spans="1:4" x14ac:dyDescent="0.25">
      <c r="A2192" s="6">
        <f>'raw Data'!R2191</f>
        <v>-1.404209899073426</v>
      </c>
      <c r="B2192" s="6">
        <f>'raw Data'!S2191</f>
        <v>2.8049720754827629</v>
      </c>
      <c r="C2192" s="6">
        <f>'raw Data'!AK2191</f>
        <v>-0.56455906288132196</v>
      </c>
      <c r="D2192" s="6">
        <f>'raw Data'!AL2191</f>
        <v>3.1247647295027843</v>
      </c>
    </row>
    <row r="2193" spans="1:4" x14ac:dyDescent="0.25">
      <c r="A2193" s="6">
        <f>'raw Data'!R2192</f>
        <v>-1.4140196010510342</v>
      </c>
      <c r="B2193" s="6">
        <f>'raw Data'!S2192</f>
        <v>2.8008266578213843</v>
      </c>
      <c r="C2193" s="6">
        <f>'raw Data'!AK2192</f>
        <v>-0.56415161754592535</v>
      </c>
      <c r="D2193" s="6">
        <f>'raw Data'!AL2192</f>
        <v>3.124801431399336</v>
      </c>
    </row>
    <row r="2194" spans="1:4" x14ac:dyDescent="0.25">
      <c r="A2194" s="6">
        <f>'raw Data'!R2193</f>
        <v>-1.4107520562771094</v>
      </c>
      <c r="B2194" s="6">
        <f>'raw Data'!S2193</f>
        <v>2.8002487839937023</v>
      </c>
      <c r="C2194" s="6">
        <f>'raw Data'!AK2193</f>
        <v>-0.56350276277075328</v>
      </c>
      <c r="D2194" s="6">
        <f>'raw Data'!AL2193</f>
        <v>3.1226875273874128</v>
      </c>
    </row>
    <row r="2195" spans="1:4" x14ac:dyDescent="0.25">
      <c r="A2195" s="6">
        <f>'raw Data'!R2194</f>
        <v>-1.425982506807979</v>
      </c>
      <c r="B2195" s="6">
        <f>'raw Data'!S2194</f>
        <v>2.7954662194305571</v>
      </c>
      <c r="C2195" s="6">
        <f>'raw Data'!AK2194</f>
        <v>-0.56279742140340905</v>
      </c>
      <c r="D2195" s="6">
        <f>'raw Data'!AL2194</f>
        <v>3.1205481163230266</v>
      </c>
    </row>
    <row r="2196" spans="1:4" x14ac:dyDescent="0.25">
      <c r="A2196" s="6">
        <f>'raw Data'!R2195</f>
        <v>-1.4244610013279244</v>
      </c>
      <c r="B2196" s="6">
        <f>'raw Data'!S2195</f>
        <v>2.7958790559142601</v>
      </c>
      <c r="C2196" s="6">
        <f>'raw Data'!AK2195</f>
        <v>-0.5634734425627651</v>
      </c>
      <c r="D2196" s="6">
        <f>'raw Data'!AL2195</f>
        <v>3.1198571923256067</v>
      </c>
    </row>
    <row r="2197" spans="1:4" x14ac:dyDescent="0.25">
      <c r="A2197" s="6">
        <f>'raw Data'!R2196</f>
        <v>-1.4229731183669012</v>
      </c>
      <c r="B2197" s="6">
        <f>'raw Data'!S2196</f>
        <v>2.7954058383961105</v>
      </c>
      <c r="C2197" s="6">
        <f>'raw Data'!AK2196</f>
        <v>-0.56560308792607217</v>
      </c>
      <c r="D2197" s="6">
        <f>'raw Data'!AL2196</f>
        <v>3.1159075462849342</v>
      </c>
    </row>
    <row r="2198" spans="1:4" x14ac:dyDescent="0.25">
      <c r="A2198" s="6">
        <f>'raw Data'!R2197</f>
        <v>-1.4235635152732697</v>
      </c>
      <c r="B2198" s="6">
        <f>'raw Data'!S2197</f>
        <v>2.7950784556508212</v>
      </c>
      <c r="C2198" s="6">
        <f>'raw Data'!AK2197</f>
        <v>-0.564646921946652</v>
      </c>
      <c r="D2198" s="6">
        <f>'raw Data'!AL2197</f>
        <v>3.115307631330285</v>
      </c>
    </row>
    <row r="2199" spans="1:4" x14ac:dyDescent="0.25">
      <c r="A2199" s="6">
        <f>'raw Data'!R2198</f>
        <v>-1.4209800384831441</v>
      </c>
      <c r="B2199" s="6">
        <f>'raw Data'!S2198</f>
        <v>2.7955770587058741</v>
      </c>
      <c r="C2199" s="6">
        <f>'raw Data'!AK2198</f>
        <v>-0.56523038213570542</v>
      </c>
      <c r="D2199" s="6">
        <f>'raw Data'!AL2198</f>
        <v>3.1170187102642188</v>
      </c>
    </row>
    <row r="2200" spans="1:4" x14ac:dyDescent="0.25">
      <c r="A2200" s="6">
        <f>'raw Data'!R2199</f>
        <v>-1.3958481154267233</v>
      </c>
      <c r="B2200" s="6">
        <f>'raw Data'!S2199</f>
        <v>2.7951775290850165</v>
      </c>
      <c r="C2200" s="6">
        <f>'raw Data'!AK2199</f>
        <v>-0.56630281095968749</v>
      </c>
      <c r="D2200" s="6">
        <f>'raw Data'!AL2199</f>
        <v>3.1174656429299832</v>
      </c>
    </row>
    <row r="2201" spans="1:4" x14ac:dyDescent="0.25">
      <c r="A2201" s="6">
        <f>'raw Data'!R2200</f>
        <v>-1.4075897053510333</v>
      </c>
      <c r="B2201" s="6">
        <f>'raw Data'!S2200</f>
        <v>2.7981583889063915</v>
      </c>
      <c r="C2201" s="6">
        <f>'raw Data'!AK2200</f>
        <v>-0.56839229487991949</v>
      </c>
      <c r="D2201" s="6">
        <f>'raw Data'!AL2200</f>
        <v>3.1165167505494611</v>
      </c>
    </row>
    <row r="2202" spans="1:4" x14ac:dyDescent="0.25">
      <c r="A2202" s="6">
        <f>'raw Data'!R2201</f>
        <v>-1.389068418146197</v>
      </c>
      <c r="B2202" s="6">
        <f>'raw Data'!S2201</f>
        <v>2.799095445650635</v>
      </c>
      <c r="C2202" s="6">
        <f>'raw Data'!AK2201</f>
        <v>-0.57006624818136209</v>
      </c>
      <c r="D2202" s="6">
        <f>'raw Data'!AL2201</f>
        <v>3.1160122672614259</v>
      </c>
    </row>
    <row r="2203" spans="1:4" x14ac:dyDescent="0.25">
      <c r="A2203" s="6">
        <f>'raw Data'!R2202</f>
        <v>-0.63478127721286404</v>
      </c>
      <c r="B2203" s="6">
        <f>'raw Data'!S2202</f>
        <v>3.3433744919673245</v>
      </c>
      <c r="C2203" s="6">
        <f>'raw Data'!AK2202</f>
        <v>-1.7254971932232446</v>
      </c>
      <c r="D2203" s="6">
        <f>'raw Data'!AL2202</f>
        <v>2.2973780052750037</v>
      </c>
    </row>
    <row r="2204" spans="1:4" x14ac:dyDescent="0.25">
      <c r="A2204" s="6">
        <f>'raw Data'!R2203</f>
        <v>-0.63788866462402549</v>
      </c>
      <c r="B2204" s="6">
        <f>'raw Data'!S2203</f>
        <v>3.3388378588484313</v>
      </c>
      <c r="C2204" s="6">
        <f>'raw Data'!AK2203</f>
        <v>-1.7319385062724002</v>
      </c>
      <c r="D2204" s="6">
        <f>'raw Data'!AL2203</f>
        <v>2.2870215053520746</v>
      </c>
    </row>
    <row r="2205" spans="1:4" x14ac:dyDescent="0.25">
      <c r="A2205" s="6">
        <f>'raw Data'!R2204</f>
        <v>-0.64015947742339596</v>
      </c>
      <c r="B2205" s="6">
        <f>'raw Data'!S2204</f>
        <v>3.3395882299450643</v>
      </c>
      <c r="C2205" s="6">
        <f>'raw Data'!AK2204</f>
        <v>-1.7317287072456242</v>
      </c>
      <c r="D2205" s="6">
        <f>'raw Data'!AL2204</f>
        <v>2.2871958236935992</v>
      </c>
    </row>
    <row r="2206" spans="1:4" x14ac:dyDescent="0.25">
      <c r="A2206" s="6">
        <f>'raw Data'!R2205</f>
        <v>-0.64872594069657818</v>
      </c>
      <c r="B2206" s="6">
        <f>'raw Data'!S2205</f>
        <v>3.3366028228727358</v>
      </c>
      <c r="C2206" s="6">
        <f>'raw Data'!AK2205</f>
        <v>-1.7382155810701443</v>
      </c>
      <c r="D2206" s="6">
        <f>'raw Data'!AL2205</f>
        <v>2.2759661580497603</v>
      </c>
    </row>
    <row r="2207" spans="1:4" x14ac:dyDescent="0.25">
      <c r="A2207" s="6">
        <f>'raw Data'!R2206</f>
        <v>-0.65929889945600983</v>
      </c>
      <c r="B2207" s="6">
        <f>'raw Data'!S2206</f>
        <v>3.3300378338433787</v>
      </c>
      <c r="C2207" s="6">
        <f>'raw Data'!AK2206</f>
        <v>-1.7358506165112886</v>
      </c>
      <c r="D2207" s="6">
        <f>'raw Data'!AL2206</f>
        <v>2.2760592882316542</v>
      </c>
    </row>
    <row r="2208" spans="1:4" x14ac:dyDescent="0.25">
      <c r="A2208" s="6">
        <f>'raw Data'!R2207</f>
        <v>-0.65176794185539233</v>
      </c>
      <c r="B2208" s="6">
        <f>'raw Data'!S2207</f>
        <v>3.3301322395281865</v>
      </c>
      <c r="C2208" s="6">
        <f>'raw Data'!AK2207</f>
        <v>-1.7419216262103605</v>
      </c>
      <c r="D2208" s="6">
        <f>'raw Data'!AL2207</f>
        <v>2.2704624178237545</v>
      </c>
    </row>
    <row r="2209" spans="1:4" x14ac:dyDescent="0.25">
      <c r="A2209" s="6">
        <f>'raw Data'!R2208</f>
        <v>-0.65496302736573297</v>
      </c>
      <c r="B2209" s="6">
        <f>'raw Data'!S2208</f>
        <v>3.3289327092498002</v>
      </c>
      <c r="C2209" s="6">
        <f>'raw Data'!AK2208</f>
        <v>-1.7416747335092573</v>
      </c>
      <c r="D2209" s="6">
        <f>'raw Data'!AL2208</f>
        <v>2.2564593483814201</v>
      </c>
    </row>
    <row r="2210" spans="1:4" x14ac:dyDescent="0.25">
      <c r="A2210" s="6">
        <f>'raw Data'!R2209</f>
        <v>-0.65632751509390175</v>
      </c>
      <c r="B2210" s="6">
        <f>'raw Data'!S2209</f>
        <v>3.3259933154471515</v>
      </c>
      <c r="C2210" s="6">
        <f>'raw Data'!AK2209</f>
        <v>-1.7413352745802035</v>
      </c>
      <c r="D2210" s="6">
        <f>'raw Data'!AL2209</f>
        <v>2.2558670915950039</v>
      </c>
    </row>
    <row r="2211" spans="1:4" x14ac:dyDescent="0.25">
      <c r="A2211" s="6">
        <f>'raw Data'!R2210</f>
        <v>-0.66893888599221674</v>
      </c>
      <c r="B2211" s="6">
        <f>'raw Data'!S2210</f>
        <v>3.3211517426537522</v>
      </c>
      <c r="C2211" s="6">
        <f>'raw Data'!AK2210</f>
        <v>-1.7417450366405132</v>
      </c>
      <c r="D2211" s="6">
        <f>'raw Data'!AL2210</f>
        <v>2.2480845333461392</v>
      </c>
    </row>
    <row r="2212" spans="1:4" x14ac:dyDescent="0.25">
      <c r="A2212" s="6">
        <f>'raw Data'!R2211</f>
        <v>-0.66904986552667323</v>
      </c>
      <c r="B2212" s="6">
        <f>'raw Data'!S2211</f>
        <v>3.3202850886640598</v>
      </c>
      <c r="C2212" s="6">
        <f>'raw Data'!AK2211</f>
        <v>-1.7421825174064387</v>
      </c>
      <c r="D2212" s="6">
        <f>'raw Data'!AL2211</f>
        <v>2.2440628666580396</v>
      </c>
    </row>
    <row r="2213" spans="1:4" x14ac:dyDescent="0.25">
      <c r="A2213" s="6">
        <f>'raw Data'!R2212</f>
        <v>-0.67531806241893022</v>
      </c>
      <c r="B2213" s="6">
        <f>'raw Data'!S2212</f>
        <v>3.3156691865692629</v>
      </c>
      <c r="C2213" s="6">
        <f>'raw Data'!AK2212</f>
        <v>-1.7417317531817076</v>
      </c>
      <c r="D2213" s="6">
        <f>'raw Data'!AL2212</f>
        <v>2.2450537910203883</v>
      </c>
    </row>
    <row r="2214" spans="1:4" x14ac:dyDescent="0.25">
      <c r="A2214" s="6">
        <f>'raw Data'!R2213</f>
        <v>-0.67780834354941355</v>
      </c>
      <c r="B2214" s="6">
        <f>'raw Data'!S2213</f>
        <v>3.3154735970132898</v>
      </c>
      <c r="C2214" s="6">
        <f>'raw Data'!AK2213</f>
        <v>-1.7455487641878467</v>
      </c>
      <c r="D2214" s="6">
        <f>'raw Data'!AL2213</f>
        <v>2.2358992126470851</v>
      </c>
    </row>
    <row r="2215" spans="1:4" x14ac:dyDescent="0.25">
      <c r="A2215" s="6">
        <f>'raw Data'!R2214</f>
        <v>-0.67314580623379161</v>
      </c>
      <c r="B2215" s="6">
        <f>'raw Data'!S2214</f>
        <v>3.3151422235429502</v>
      </c>
      <c r="C2215" s="6">
        <f>'raw Data'!AK2214</f>
        <v>-1.7431936680379247</v>
      </c>
      <c r="D2215" s="6">
        <f>'raw Data'!AL2214</f>
        <v>2.2340383338125438</v>
      </c>
    </row>
    <row r="2216" spans="1:4" x14ac:dyDescent="0.25">
      <c r="A2216" s="6">
        <f>'raw Data'!R2215</f>
        <v>-0.68186104908858114</v>
      </c>
      <c r="B2216" s="6">
        <f>'raw Data'!S2215</f>
        <v>3.3139255853444243</v>
      </c>
      <c r="C2216" s="6">
        <f>'raw Data'!AK2215</f>
        <v>-1.7491483058165589</v>
      </c>
      <c r="D2216" s="6">
        <f>'raw Data'!AL2215</f>
        <v>2.2325117428767753</v>
      </c>
    </row>
    <row r="2217" spans="1:4" x14ac:dyDescent="0.25">
      <c r="A2217" s="6">
        <f>'raw Data'!R2216</f>
        <v>-0.68571276028699613</v>
      </c>
      <c r="B2217" s="6">
        <f>'raw Data'!S2216</f>
        <v>3.3122920834853868</v>
      </c>
      <c r="C2217" s="6">
        <f>'raw Data'!AK2216</f>
        <v>-1.7450964803663533</v>
      </c>
      <c r="D2217" s="6">
        <f>'raw Data'!AL2216</f>
        <v>2.2251373728381005</v>
      </c>
    </row>
    <row r="2218" spans="1:4" x14ac:dyDescent="0.25">
      <c r="A2218" s="6">
        <f>'raw Data'!R2217</f>
        <v>-0.68676592048915508</v>
      </c>
      <c r="B2218" s="6">
        <f>'raw Data'!S2217</f>
        <v>3.3100079505475968</v>
      </c>
      <c r="C2218" s="6">
        <f>'raw Data'!AK2217</f>
        <v>-1.7504047418680981</v>
      </c>
      <c r="D2218" s="6">
        <f>'raw Data'!AL2217</f>
        <v>2.2238967707690795</v>
      </c>
    </row>
    <row r="2219" spans="1:4" x14ac:dyDescent="0.25">
      <c r="A2219" s="6">
        <f>'raw Data'!R2218</f>
        <v>-0.68576294507814373</v>
      </c>
      <c r="B2219" s="6">
        <f>'raw Data'!S2218</f>
        <v>3.3115680042447253</v>
      </c>
      <c r="C2219" s="6">
        <f>'raw Data'!AK2218</f>
        <v>-1.7553888535478215</v>
      </c>
      <c r="D2219" s="6">
        <f>'raw Data'!AL2218</f>
        <v>2.2156700802514959</v>
      </c>
    </row>
    <row r="2220" spans="1:4" x14ac:dyDescent="0.25">
      <c r="A2220" s="6">
        <f>'raw Data'!R2219</f>
        <v>-0.69727436363076301</v>
      </c>
      <c r="B2220" s="6">
        <f>'raw Data'!S2219</f>
        <v>3.3084705478600083</v>
      </c>
      <c r="C2220" s="6">
        <f>'raw Data'!AK2219</f>
        <v>-1.7591262469249007</v>
      </c>
      <c r="D2220" s="6">
        <f>'raw Data'!AL2219</f>
        <v>2.2162503155695026</v>
      </c>
    </row>
    <row r="2221" spans="1:4" x14ac:dyDescent="0.25">
      <c r="A2221" s="6">
        <f>'raw Data'!R2220</f>
        <v>-0.6999835884070239</v>
      </c>
      <c r="B2221" s="6">
        <f>'raw Data'!S2220</f>
        <v>3.30708979440384</v>
      </c>
      <c r="C2221" s="6">
        <f>'raw Data'!AK2220</f>
        <v>-1.7610735213321616</v>
      </c>
      <c r="D2221" s="6">
        <f>'raw Data'!AL2220</f>
        <v>2.2161464175727614</v>
      </c>
    </row>
    <row r="2222" spans="1:4" x14ac:dyDescent="0.25">
      <c r="A2222" s="6">
        <f>'raw Data'!R2221</f>
        <v>-0.70048693840561227</v>
      </c>
      <c r="B2222" s="6">
        <f>'raw Data'!S2221</f>
        <v>3.3048662951443175</v>
      </c>
      <c r="C2222" s="6">
        <f>'raw Data'!AK2221</f>
        <v>-1.7654796679243541</v>
      </c>
      <c r="D2222" s="6">
        <f>'raw Data'!AL2221</f>
        <v>2.2111002579876113</v>
      </c>
    </row>
    <row r="2223" spans="1:4" x14ac:dyDescent="0.25">
      <c r="A2223" s="6">
        <f>'raw Data'!R2222</f>
        <v>-0.70184296226926857</v>
      </c>
      <c r="B2223" s="6">
        <f>'raw Data'!S2222</f>
        <v>3.3043850737614937</v>
      </c>
      <c r="C2223" s="6">
        <f>'raw Data'!AK2222</f>
        <v>-1.760707932696542</v>
      </c>
      <c r="D2223" s="6">
        <f>'raw Data'!AL2222</f>
        <v>2.209349540079812</v>
      </c>
    </row>
    <row r="2224" spans="1:4" x14ac:dyDescent="0.25">
      <c r="A2224" s="6">
        <f>'raw Data'!R2223</f>
        <v>-0.70171306136419398</v>
      </c>
      <c r="B2224" s="6">
        <f>'raw Data'!S2223</f>
        <v>3.302372973744665</v>
      </c>
      <c r="C2224" s="6">
        <f>'raw Data'!AK2223</f>
        <v>-1.7653545981944994</v>
      </c>
      <c r="D2224" s="6">
        <f>'raw Data'!AL2223</f>
        <v>2.2107209290004746</v>
      </c>
    </row>
    <row r="2225" spans="1:4" x14ac:dyDescent="0.25">
      <c r="A2225" s="6">
        <f>'raw Data'!R2224</f>
        <v>-0.70121137609193185</v>
      </c>
      <c r="B2225" s="6">
        <f>'raw Data'!S2224</f>
        <v>3.3037097819085268</v>
      </c>
      <c r="C2225" s="6">
        <f>'raw Data'!AK2224</f>
        <v>-1.7655214719054928</v>
      </c>
      <c r="D2225" s="6">
        <f>'raw Data'!AL2224</f>
        <v>2.2081860390224461</v>
      </c>
    </row>
    <row r="2226" spans="1:4" x14ac:dyDescent="0.25">
      <c r="A2226" s="6">
        <f>'raw Data'!R2225</f>
        <v>-0.70035949369345141</v>
      </c>
      <c r="B2226" s="6">
        <f>'raw Data'!S2225</f>
        <v>3.3022273754735569</v>
      </c>
      <c r="C2226" s="6">
        <f>'raw Data'!AK2225</f>
        <v>-1.7705256707992503</v>
      </c>
      <c r="D2226" s="6">
        <f>'raw Data'!AL2225</f>
        <v>2.2070395040767794</v>
      </c>
    </row>
    <row r="2227" spans="1:4" x14ac:dyDescent="0.25">
      <c r="A2227" s="6">
        <f>'raw Data'!R2226</f>
        <v>-0.70021939926248256</v>
      </c>
      <c r="B2227" s="6">
        <f>'raw Data'!S2226</f>
        <v>3.3018329267570059</v>
      </c>
      <c r="C2227" s="6">
        <f>'raw Data'!AK2226</f>
        <v>-1.7724448432139348</v>
      </c>
      <c r="D2227" s="6">
        <f>'raw Data'!AL2226</f>
        <v>2.1983707543413331</v>
      </c>
    </row>
    <row r="2228" spans="1:4" x14ac:dyDescent="0.25">
      <c r="A2228" s="6">
        <f>'raw Data'!R2227</f>
        <v>-0.69836101618353086</v>
      </c>
      <c r="B2228" s="6">
        <f>'raw Data'!S2227</f>
        <v>3.3040025854040294</v>
      </c>
      <c r="C2228" s="6">
        <f>'raw Data'!AK2227</f>
        <v>-1.7720754083648789</v>
      </c>
      <c r="D2228" s="6">
        <f>'raw Data'!AL2227</f>
        <v>2.1983258308490945</v>
      </c>
    </row>
    <row r="2229" spans="1:4" x14ac:dyDescent="0.25">
      <c r="A2229" s="6">
        <f>'raw Data'!R2228</f>
        <v>-0.69147371431556082</v>
      </c>
      <c r="B2229" s="6">
        <f>'raw Data'!S2228</f>
        <v>3.3035795050372627</v>
      </c>
      <c r="C2229" s="6">
        <f>'raw Data'!AK2228</f>
        <v>-1.7793037853023002</v>
      </c>
      <c r="D2229" s="6">
        <f>'raw Data'!AL2228</f>
        <v>2.2016435967401304</v>
      </c>
    </row>
    <row r="2230" spans="1:4" x14ac:dyDescent="0.25">
      <c r="A2230" s="6">
        <f>'raw Data'!R2229</f>
        <v>-0.69585288529143541</v>
      </c>
      <c r="B2230" s="6">
        <f>'raw Data'!S2229</f>
        <v>3.3055015209635439</v>
      </c>
      <c r="C2230" s="6">
        <f>'raw Data'!AK2229</f>
        <v>-1.7778247680814736</v>
      </c>
      <c r="D2230" s="6">
        <f>'raw Data'!AL2229</f>
        <v>2.2021977549880134</v>
      </c>
    </row>
    <row r="2231" spans="1:4" x14ac:dyDescent="0.25">
      <c r="A2231" s="6">
        <f>'raw Data'!R2230</f>
        <v>-0.70268544422154011</v>
      </c>
      <c r="B2231" s="6">
        <f>'raw Data'!S2230</f>
        <v>3.3067918406924837</v>
      </c>
      <c r="C2231" s="6">
        <f>'raw Data'!AK2230</f>
        <v>-1.7777656528682568</v>
      </c>
      <c r="D2231" s="6">
        <f>'raw Data'!AL2230</f>
        <v>2.2041979309297424</v>
      </c>
    </row>
    <row r="2232" spans="1:4" x14ac:dyDescent="0.25">
      <c r="A2232" s="6">
        <f>'raw Data'!R2231</f>
        <v>-0.70375028623277014</v>
      </c>
      <c r="B2232" s="6">
        <f>'raw Data'!S2231</f>
        <v>3.3048329935259142</v>
      </c>
      <c r="C2232" s="6">
        <f>'raw Data'!AK2231</f>
        <v>-1.7843637455729009</v>
      </c>
      <c r="D2232" s="6">
        <f>'raw Data'!AL2231</f>
        <v>2.2038450995875838</v>
      </c>
    </row>
    <row r="2233" spans="1:4" x14ac:dyDescent="0.25">
      <c r="A2233" s="6">
        <f>'raw Data'!R2232</f>
        <v>-0.70174705723648978</v>
      </c>
      <c r="B2233" s="6">
        <f>'raw Data'!S2232</f>
        <v>3.3057826561541566</v>
      </c>
      <c r="C2233" s="6">
        <f>'raw Data'!AK2232</f>
        <v>-1.7862331308142645</v>
      </c>
      <c r="D2233" s="6">
        <f>'raw Data'!AL2232</f>
        <v>2.2078424981838576</v>
      </c>
    </row>
    <row r="2234" spans="1:4" x14ac:dyDescent="0.25">
      <c r="A2234" s="6">
        <f>'raw Data'!R2233</f>
        <v>-0.69163795491786439</v>
      </c>
      <c r="B2234" s="6">
        <f>'raw Data'!S2233</f>
        <v>3.308801118788733</v>
      </c>
      <c r="C2234" s="6">
        <f>'raw Data'!AK2233</f>
        <v>-1.7912766165177523</v>
      </c>
      <c r="D2234" s="6">
        <f>'raw Data'!AL2233</f>
        <v>2.2039239885533748</v>
      </c>
    </row>
    <row r="2235" spans="1:4" x14ac:dyDescent="0.25">
      <c r="A2235" s="6">
        <f>'raw Data'!R2234</f>
        <v>-0.68826488821311704</v>
      </c>
      <c r="B2235" s="6">
        <f>'raw Data'!S2234</f>
        <v>3.3086584494077331</v>
      </c>
      <c r="C2235" s="6">
        <f>'raw Data'!AK2234</f>
        <v>-1.7871704917275131</v>
      </c>
      <c r="D2235" s="6">
        <f>'raw Data'!AL2234</f>
        <v>2.2044506037964697</v>
      </c>
    </row>
    <row r="2236" spans="1:4" x14ac:dyDescent="0.25">
      <c r="A2236" s="6">
        <f>'raw Data'!R2235</f>
        <v>-0.68098796254560001</v>
      </c>
      <c r="B2236" s="6">
        <f>'raw Data'!S2235</f>
        <v>3.3129245986049245</v>
      </c>
      <c r="C2236" s="6">
        <f>'raw Data'!AK2235</f>
        <v>-1.7875170564673755</v>
      </c>
      <c r="D2236" s="6">
        <f>'raw Data'!AL2235</f>
        <v>2.1997785661004681</v>
      </c>
    </row>
    <row r="2237" spans="1:4" x14ac:dyDescent="0.25">
      <c r="A2237" s="6">
        <f>'raw Data'!R2236</f>
        <v>-0.67332975046715304</v>
      </c>
      <c r="B2237" s="6">
        <f>'raw Data'!S2236</f>
        <v>3.313878631966483</v>
      </c>
      <c r="C2237" s="6">
        <f>'raw Data'!AK2236</f>
        <v>-1.7889938455093246</v>
      </c>
      <c r="D2237" s="6">
        <f>'raw Data'!AL2236</f>
        <v>2.1979575527316286</v>
      </c>
    </row>
    <row r="2238" spans="1:4" x14ac:dyDescent="0.25">
      <c r="A2238" s="6">
        <f>'raw Data'!R2237</f>
        <v>-0.67124227017684368</v>
      </c>
      <c r="B2238" s="6">
        <f>'raw Data'!S2237</f>
        <v>3.3148027519680796</v>
      </c>
      <c r="C2238" s="6">
        <f>'raw Data'!AK2237</f>
        <v>-1.7898253500281411</v>
      </c>
      <c r="D2238" s="6">
        <f>'raw Data'!AL2237</f>
        <v>2.1984424002921998</v>
      </c>
    </row>
    <row r="2239" spans="1:4" x14ac:dyDescent="0.25">
      <c r="A2239" s="6">
        <f>'raw Data'!R2238</f>
        <v>-0.66400173034090604</v>
      </c>
      <c r="B2239" s="6">
        <f>'raw Data'!S2238</f>
        <v>3.3149156003249121</v>
      </c>
      <c r="C2239" s="6">
        <f>'raw Data'!AK2238</f>
        <v>-1.7959905577257744</v>
      </c>
      <c r="D2239" s="6">
        <f>'raw Data'!AL2238</f>
        <v>2.2005925159572559</v>
      </c>
    </row>
    <row r="2240" spans="1:4" x14ac:dyDescent="0.25">
      <c r="A2240" s="6">
        <f>'raw Data'!R2239</f>
        <v>-0.65839645030153204</v>
      </c>
      <c r="B2240" s="6">
        <f>'raw Data'!S2239</f>
        <v>3.3164680760298144</v>
      </c>
      <c r="C2240" s="6">
        <f>'raw Data'!AK2239</f>
        <v>-1.787272549687368</v>
      </c>
      <c r="D2240" s="6">
        <f>'raw Data'!AL2239</f>
        <v>2.199275902223091</v>
      </c>
    </row>
    <row r="2241" spans="1:4" x14ac:dyDescent="0.25">
      <c r="A2241" s="6">
        <f>'raw Data'!R2240</f>
        <v>-0.65831701156169475</v>
      </c>
      <c r="B2241" s="6">
        <f>'raw Data'!S2240</f>
        <v>3.3153907639396718</v>
      </c>
      <c r="C2241" s="6">
        <f>'raw Data'!AK2240</f>
        <v>-1.7868464165677156</v>
      </c>
      <c r="D2241" s="6">
        <f>'raw Data'!AL2240</f>
        <v>2.2014298974695521</v>
      </c>
    </row>
    <row r="2242" spans="1:4" x14ac:dyDescent="0.25">
      <c r="A2242" s="6">
        <f>'raw Data'!R2241</f>
        <v>-0.6571793251810969</v>
      </c>
      <c r="B2242" s="6">
        <f>'raw Data'!S2241</f>
        <v>3.3135637458970861</v>
      </c>
      <c r="C2242" s="6">
        <f>'raw Data'!AK2241</f>
        <v>-1.7867925272228631</v>
      </c>
      <c r="D2242" s="6">
        <f>'raw Data'!AL2241</f>
        <v>2.203233852671918</v>
      </c>
    </row>
    <row r="2243" spans="1:4" x14ac:dyDescent="0.25">
      <c r="A2243" s="6">
        <f>'raw Data'!R2242</f>
        <v>-0.66683163159519765</v>
      </c>
      <c r="B2243" s="6">
        <f>'raw Data'!S2242</f>
        <v>3.308866378525845</v>
      </c>
      <c r="C2243" s="6">
        <f>'raw Data'!AK2242</f>
        <v>-1.7904268971683506</v>
      </c>
      <c r="D2243" s="6">
        <f>'raw Data'!AL2242</f>
        <v>2.2085505700947023</v>
      </c>
    </row>
    <row r="2244" spans="1:4" x14ac:dyDescent="0.25">
      <c r="A2244" s="6">
        <f>'raw Data'!R2243</f>
        <v>-0.67690364395243607</v>
      </c>
      <c r="B2244" s="6">
        <f>'raw Data'!S2243</f>
        <v>3.3082956700562134</v>
      </c>
      <c r="C2244" s="6">
        <f>'raw Data'!AK2243</f>
        <v>-1.7975713903436747</v>
      </c>
      <c r="D2244" s="6">
        <f>'raw Data'!AL2243</f>
        <v>2.2057288166561162</v>
      </c>
    </row>
    <row r="2245" spans="1:4" x14ac:dyDescent="0.25">
      <c r="A2245" s="6">
        <f>'raw Data'!R2244</f>
        <v>-0.67729374789186381</v>
      </c>
      <c r="B2245" s="6">
        <f>'raw Data'!S2244</f>
        <v>3.3055559037392728</v>
      </c>
      <c r="C2245" s="6">
        <f>'raw Data'!AK2244</f>
        <v>-1.7975916033857127</v>
      </c>
      <c r="D2245" s="6">
        <f>'raw Data'!AL2244</f>
        <v>2.2099753290531501</v>
      </c>
    </row>
    <row r="2246" spans="1:4" x14ac:dyDescent="0.25">
      <c r="A2246" s="6">
        <f>'raw Data'!R2245</f>
        <v>-0.67604525823867856</v>
      </c>
      <c r="B2246" s="6">
        <f>'raw Data'!S2245</f>
        <v>3.3012732963908564</v>
      </c>
      <c r="C2246" s="6">
        <f>'raw Data'!AK2245</f>
        <v>-1.7944921367002142</v>
      </c>
      <c r="D2246" s="6">
        <f>'raw Data'!AL2245</f>
        <v>2.2063015899467544</v>
      </c>
    </row>
    <row r="2247" spans="1:4" x14ac:dyDescent="0.25">
      <c r="A2247" s="6">
        <f>'raw Data'!R2246</f>
        <v>-0.6796934096553674</v>
      </c>
      <c r="B2247" s="6">
        <f>'raw Data'!S2246</f>
        <v>3.2992782790478161</v>
      </c>
      <c r="C2247" s="6">
        <f>'raw Data'!AK2246</f>
        <v>-1.7918276013574741</v>
      </c>
      <c r="D2247" s="6">
        <f>'raw Data'!AL2246</f>
        <v>2.2015616935310729</v>
      </c>
    </row>
    <row r="2248" spans="1:4" x14ac:dyDescent="0.25">
      <c r="A2248" s="6">
        <f>'raw Data'!R2247</f>
        <v>-0.68735268392820303</v>
      </c>
      <c r="B2248" s="6">
        <f>'raw Data'!S2247</f>
        <v>3.2971897905010419</v>
      </c>
      <c r="C2248" s="6">
        <f>'raw Data'!AK2247</f>
        <v>-1.7921417100171229</v>
      </c>
      <c r="D2248" s="6">
        <f>'raw Data'!AL2247</f>
        <v>2.2034525415298378</v>
      </c>
    </row>
    <row r="2249" spans="1:4" x14ac:dyDescent="0.25">
      <c r="A2249" s="6">
        <f>'raw Data'!R2248</f>
        <v>-0.69049535927437888</v>
      </c>
      <c r="B2249" s="6">
        <f>'raw Data'!S2248</f>
        <v>3.2983701058488069</v>
      </c>
      <c r="C2249" s="6">
        <f>'raw Data'!AK2248</f>
        <v>-1.7929905011713878</v>
      </c>
      <c r="D2249" s="6">
        <f>'raw Data'!AL2248</f>
        <v>2.2055526864118558</v>
      </c>
    </row>
    <row r="2250" spans="1:4" x14ac:dyDescent="0.25">
      <c r="A2250" s="6">
        <f>'raw Data'!R2249</f>
        <v>-0.69206098610840394</v>
      </c>
      <c r="B2250" s="6">
        <f>'raw Data'!S2249</f>
        <v>3.29675164398859</v>
      </c>
      <c r="C2250" s="6">
        <f>'raw Data'!AK2249</f>
        <v>-1.793499439496798</v>
      </c>
      <c r="D2250" s="6">
        <f>'raw Data'!AL2249</f>
        <v>2.2058103792884407</v>
      </c>
    </row>
    <row r="2251" spans="1:4" x14ac:dyDescent="0.25">
      <c r="A2251" s="6">
        <f>'raw Data'!R2250</f>
        <v>-0.69824446039432442</v>
      </c>
      <c r="B2251" s="6">
        <f>'raw Data'!S2250</f>
        <v>3.2932977197376814</v>
      </c>
      <c r="C2251" s="6">
        <f>'raw Data'!AK2250</f>
        <v>-1.7983068598846588</v>
      </c>
      <c r="D2251" s="6">
        <f>'raw Data'!AL2250</f>
        <v>2.2046582903897556</v>
      </c>
    </row>
    <row r="2252" spans="1:4" x14ac:dyDescent="0.25">
      <c r="A2252" s="6">
        <f>'raw Data'!R2251</f>
        <v>-0.70014720635997618</v>
      </c>
      <c r="B2252" s="6">
        <f>'raw Data'!S2251</f>
        <v>3.2932405845212984</v>
      </c>
      <c r="C2252" s="6">
        <f>'raw Data'!AK2251</f>
        <v>-1.7961311498789456</v>
      </c>
      <c r="D2252" s="6">
        <f>'raw Data'!AL2251</f>
        <v>2.2050845485453405</v>
      </c>
    </row>
    <row r="2253" spans="1:4" x14ac:dyDescent="0.25">
      <c r="A2253" s="6">
        <f>'raw Data'!R2252</f>
        <v>-0.69846064296248223</v>
      </c>
      <c r="B2253" s="6">
        <f>'raw Data'!S2252</f>
        <v>3.2922625897317568</v>
      </c>
      <c r="C2253" s="6">
        <f>'raw Data'!AK2252</f>
        <v>-1.783729003889418</v>
      </c>
      <c r="D2253" s="6">
        <f>'raw Data'!AL2252</f>
        <v>2.2079500785811423</v>
      </c>
    </row>
    <row r="2254" spans="1:4" x14ac:dyDescent="0.25">
      <c r="A2254" s="6">
        <f>'raw Data'!R2253</f>
        <v>-0.70108612085887578</v>
      </c>
      <c r="B2254" s="6">
        <f>'raw Data'!S2253</f>
        <v>3.2917077812788067</v>
      </c>
      <c r="C2254" s="6">
        <f>'raw Data'!AK2253</f>
        <v>-1.779732436719039</v>
      </c>
      <c r="D2254" s="6">
        <f>'raw Data'!AL2253</f>
        <v>2.205528974202017</v>
      </c>
    </row>
    <row r="2255" spans="1:4" x14ac:dyDescent="0.25">
      <c r="A2255" s="6">
        <f>'raw Data'!R2254</f>
        <v>-0.69397087199272278</v>
      </c>
      <c r="B2255" s="6">
        <f>'raw Data'!S2254</f>
        <v>3.2919346783666819</v>
      </c>
      <c r="C2255" s="6">
        <f>'raw Data'!AK2254</f>
        <v>-1.7762466506202073</v>
      </c>
      <c r="D2255" s="6">
        <f>'raw Data'!AL2254</f>
        <v>2.2128658509908701</v>
      </c>
    </row>
    <row r="2256" spans="1:4" x14ac:dyDescent="0.25">
      <c r="A2256" s="6">
        <f>'raw Data'!R2255</f>
        <v>-0.70744982771723419</v>
      </c>
      <c r="B2256" s="6">
        <f>'raw Data'!S2255</f>
        <v>3.2930599544119832</v>
      </c>
      <c r="C2256" s="6">
        <f>'raw Data'!AK2255</f>
        <v>-1.7662974852342439</v>
      </c>
      <c r="D2256" s="6">
        <f>'raw Data'!AL2255</f>
        <v>2.2133903002595594</v>
      </c>
    </row>
    <row r="2257" spans="1:4" x14ac:dyDescent="0.25">
      <c r="A2257" s="6">
        <f>'raw Data'!R2256</f>
        <v>-0.70616951037251285</v>
      </c>
      <c r="B2257" s="6">
        <f>'raw Data'!S2256</f>
        <v>3.2932803549213427</v>
      </c>
      <c r="C2257" s="6">
        <f>'raw Data'!AK2256</f>
        <v>-1.7684095096963284</v>
      </c>
      <c r="D2257" s="6">
        <f>'raw Data'!AL2256</f>
        <v>2.2167808090778518</v>
      </c>
    </row>
    <row r="2258" spans="1:4" x14ac:dyDescent="0.25">
      <c r="A2258" s="6">
        <f>'raw Data'!R2257</f>
        <v>-0.70383545141195769</v>
      </c>
      <c r="B2258" s="6">
        <f>'raw Data'!S2257</f>
        <v>3.2926588027381571</v>
      </c>
      <c r="C2258" s="6">
        <f>'raw Data'!AK2257</f>
        <v>-1.7607686897492494</v>
      </c>
      <c r="D2258" s="6">
        <f>'raw Data'!AL2257</f>
        <v>2.2225561109480116</v>
      </c>
    </row>
    <row r="2259" spans="1:4" x14ac:dyDescent="0.25">
      <c r="A2259" s="6">
        <f>'raw Data'!R2258</f>
        <v>-0.70536457372417738</v>
      </c>
      <c r="B2259" s="6">
        <f>'raw Data'!S2258</f>
        <v>3.293389523660788</v>
      </c>
      <c r="C2259" s="6">
        <f>'raw Data'!AK2258</f>
        <v>-1.7558763768700607</v>
      </c>
      <c r="D2259" s="6">
        <f>'raw Data'!AL2258</f>
        <v>2.224337902328557</v>
      </c>
    </row>
    <row r="2260" spans="1:4" x14ac:dyDescent="0.25">
      <c r="A2260" s="6">
        <f>'raw Data'!R2259</f>
        <v>-0.70681035661735248</v>
      </c>
      <c r="B2260" s="6">
        <f>'raw Data'!S2259</f>
        <v>3.2939056268884217</v>
      </c>
      <c r="C2260" s="6">
        <f>'raw Data'!AK2259</f>
        <v>-1.7558596184180086</v>
      </c>
      <c r="D2260" s="6">
        <f>'raw Data'!AL2259</f>
        <v>2.2341812637228178</v>
      </c>
    </row>
    <row r="2261" spans="1:4" x14ac:dyDescent="0.25">
      <c r="A2261" s="6">
        <f>'raw Data'!R2260</f>
        <v>-0.70776831287387343</v>
      </c>
      <c r="B2261" s="6">
        <f>'raw Data'!S2260</f>
        <v>3.2934140069350777</v>
      </c>
      <c r="C2261" s="6">
        <f>'raw Data'!AK2260</f>
        <v>-1.7563500013998459</v>
      </c>
      <c r="D2261" s="6">
        <f>'raw Data'!AL2260</f>
        <v>2.2332865868243865</v>
      </c>
    </row>
    <row r="2262" spans="1:4" x14ac:dyDescent="0.25">
      <c r="A2262" s="6">
        <f>'raw Data'!R2261</f>
        <v>-0.7049312970511552</v>
      </c>
      <c r="B2262" s="6">
        <f>'raw Data'!S2261</f>
        <v>3.2952670249827398</v>
      </c>
      <c r="C2262" s="6">
        <f>'raw Data'!AK2261</f>
        <v>-1.7475792442130351</v>
      </c>
      <c r="D2262" s="6">
        <f>'raw Data'!AL2261</f>
        <v>2.2324246349650529</v>
      </c>
    </row>
    <row r="2263" spans="1:4" x14ac:dyDescent="0.25">
      <c r="A2263" s="6">
        <f>'raw Data'!R2262</f>
        <v>-0.69875958286615436</v>
      </c>
      <c r="B2263" s="6">
        <f>'raw Data'!S2262</f>
        <v>3.2963692823680399</v>
      </c>
      <c r="C2263" s="6">
        <f>'raw Data'!AK2262</f>
        <v>-1.7479752725269013</v>
      </c>
      <c r="D2263" s="6">
        <f>'raw Data'!AL2262</f>
        <v>2.2322174140448054</v>
      </c>
    </row>
    <row r="2264" spans="1:4" x14ac:dyDescent="0.25">
      <c r="A2264" s="6">
        <f>'raw Data'!R2263</f>
        <v>-0.6986662493927952</v>
      </c>
      <c r="B2264" s="6">
        <f>'raw Data'!S2263</f>
        <v>3.2975596750827063</v>
      </c>
      <c r="C2264" s="6">
        <f>'raw Data'!AK2263</f>
        <v>-1.7471775090898738</v>
      </c>
      <c r="D2264" s="6">
        <f>'raw Data'!AL2263</f>
        <v>2.2275399648509833</v>
      </c>
    </row>
    <row r="2265" spans="1:4" x14ac:dyDescent="0.25">
      <c r="A2265" s="6">
        <f>'raw Data'!R2264</f>
        <v>-0.70430869515822547</v>
      </c>
      <c r="B2265" s="6">
        <f>'raw Data'!S2264</f>
        <v>3.3012065066438425</v>
      </c>
      <c r="C2265" s="6">
        <f>'raw Data'!AK2264</f>
        <v>-1.7558047446678722</v>
      </c>
      <c r="D2265" s="6">
        <f>'raw Data'!AL2264</f>
        <v>2.2280104068340632</v>
      </c>
    </row>
    <row r="2266" spans="1:4" x14ac:dyDescent="0.25">
      <c r="A2266" s="6">
        <f>'raw Data'!R2265</f>
        <v>-0.70522148510777849</v>
      </c>
      <c r="B2266" s="6">
        <f>'raw Data'!S2265</f>
        <v>3.2997812299431382</v>
      </c>
      <c r="C2266" s="6">
        <f>'raw Data'!AK2265</f>
        <v>-1.746315284843188</v>
      </c>
      <c r="D2266" s="6">
        <f>'raw Data'!AL2265</f>
        <v>2.2275217390537647</v>
      </c>
    </row>
    <row r="2267" spans="1:4" x14ac:dyDescent="0.25">
      <c r="A2267" s="6">
        <f>'raw Data'!R2266</f>
        <v>-0.69294606170867379</v>
      </c>
      <c r="B2267" s="6">
        <f>'raw Data'!S2266</f>
        <v>3.3051456060337498</v>
      </c>
      <c r="C2267" s="6">
        <f>'raw Data'!AK2266</f>
        <v>-1.7466645784224557</v>
      </c>
      <c r="D2267" s="6">
        <f>'raw Data'!AL2266</f>
        <v>2.2268040413782919</v>
      </c>
    </row>
    <row r="2268" spans="1:4" x14ac:dyDescent="0.25">
      <c r="A2268" s="6">
        <f>'raw Data'!R2267</f>
        <v>-0.68888383940609277</v>
      </c>
      <c r="B2268" s="6">
        <f>'raw Data'!S2267</f>
        <v>3.3071008160157209</v>
      </c>
      <c r="C2268" s="6">
        <f>'raw Data'!AK2267</f>
        <v>-1.7704809896260887</v>
      </c>
      <c r="D2268" s="6">
        <f>'raw Data'!AL2267</f>
        <v>2.2262865817731861</v>
      </c>
    </row>
    <row r="2269" spans="1:4" x14ac:dyDescent="0.25">
      <c r="A2269" s="6">
        <f>'raw Data'!R2268</f>
        <v>-0.68448489173696581</v>
      </c>
      <c r="B2269" s="6">
        <f>'raw Data'!S2268</f>
        <v>3.3077436952229129</v>
      </c>
      <c r="C2269" s="6">
        <f>'raw Data'!AK2268</f>
        <v>-1.7796479704524095</v>
      </c>
      <c r="D2269" s="6">
        <f>'raw Data'!AL2268</f>
        <v>2.2212681179578069</v>
      </c>
    </row>
    <row r="2270" spans="1:4" x14ac:dyDescent="0.25">
      <c r="A2270" s="6">
        <f>'raw Data'!R2269</f>
        <v>-0.68281630099971935</v>
      </c>
      <c r="B2270" s="6">
        <f>'raw Data'!S2269</f>
        <v>3.3089437678180835</v>
      </c>
      <c r="C2270" s="6">
        <f>'raw Data'!AK2269</f>
        <v>-1.7855687671601139</v>
      </c>
      <c r="D2270" s="6">
        <f>'raw Data'!AL2269</f>
        <v>2.2128815436357474</v>
      </c>
    </row>
    <row r="2271" spans="1:4" x14ac:dyDescent="0.25">
      <c r="A2271" s="6">
        <f>'raw Data'!R2270</f>
        <v>-0.6720593516806953</v>
      </c>
      <c r="B2271" s="6">
        <f>'raw Data'!S2270</f>
        <v>3.3100912306797641</v>
      </c>
      <c r="C2271" s="6">
        <f>'raw Data'!AK2270</f>
        <v>-1.7940315091630359</v>
      </c>
      <c r="D2271" s="6">
        <f>'raw Data'!AL2270</f>
        <v>2.2118396901874267</v>
      </c>
    </row>
    <row r="2272" spans="1:4" x14ac:dyDescent="0.25">
      <c r="A2272" s="6">
        <f>'raw Data'!R2271</f>
        <v>-0.67013723232943556</v>
      </c>
      <c r="B2272" s="6">
        <f>'raw Data'!S2271</f>
        <v>3.3106519250980688</v>
      </c>
      <c r="C2272" s="6">
        <f>'raw Data'!AK2271</f>
        <v>-1.7849846814812209</v>
      </c>
      <c r="D2272" s="6">
        <f>'raw Data'!AL2271</f>
        <v>2.1872649207198336</v>
      </c>
    </row>
    <row r="2273" spans="1:4" x14ac:dyDescent="0.25">
      <c r="A2273" s="6">
        <f>'raw Data'!R2272</f>
        <v>-0.67155582842310269</v>
      </c>
      <c r="B2273" s="6">
        <f>'raw Data'!S2272</f>
        <v>3.3095673554418443</v>
      </c>
      <c r="C2273" s="6">
        <f>'raw Data'!AK2272</f>
        <v>-1.7800033826501547</v>
      </c>
      <c r="D2273" s="6">
        <f>'raw Data'!AL2272</f>
        <v>2.1798259940479721</v>
      </c>
    </row>
    <row r="2274" spans="1:4" x14ac:dyDescent="0.25">
      <c r="A2274" s="6">
        <f>'raw Data'!R2273</f>
        <v>-0.66648477246723059</v>
      </c>
      <c r="B2274" s="6">
        <f>'raw Data'!S2273</f>
        <v>3.3104653670132764</v>
      </c>
      <c r="C2274" s="6">
        <f>'raw Data'!AK2273</f>
        <v>-1.784769204153287</v>
      </c>
      <c r="D2274" s="6">
        <f>'raw Data'!AL2273</f>
        <v>2.1822077725506972</v>
      </c>
    </row>
    <row r="2275" spans="1:4" x14ac:dyDescent="0.25">
      <c r="A2275" s="6">
        <f>'raw Data'!R2274</f>
        <v>-0.66858074182321103</v>
      </c>
      <c r="B2275" s="6">
        <f>'raw Data'!S2274</f>
        <v>3.3096637134776841</v>
      </c>
      <c r="C2275" s="6">
        <f>'raw Data'!AK2274</f>
        <v>-1.7803168290837665</v>
      </c>
      <c r="D2275" s="6">
        <f>'raw Data'!AL2274</f>
        <v>2.1769245064305016</v>
      </c>
    </row>
    <row r="2276" spans="1:4" x14ac:dyDescent="0.25">
      <c r="A2276" s="6">
        <f>'raw Data'!R2275</f>
        <v>-0.66840601206491457</v>
      </c>
      <c r="B2276" s="6">
        <f>'raw Data'!S2275</f>
        <v>3.3087689727576088</v>
      </c>
      <c r="C2276" s="6">
        <f>'raw Data'!AK2275</f>
        <v>-1.7845422758834599</v>
      </c>
      <c r="D2276" s="6">
        <f>'raw Data'!AL2275</f>
        <v>2.1751972563522419</v>
      </c>
    </row>
    <row r="2277" spans="1:4" x14ac:dyDescent="0.25">
      <c r="A2277" s="6">
        <f>'raw Data'!R2276</f>
        <v>-0.66446675496345675</v>
      </c>
      <c r="B2277" s="6">
        <f>'raw Data'!S2276</f>
        <v>3.3068512331826621</v>
      </c>
      <c r="C2277" s="6">
        <f>'raw Data'!AK2276</f>
        <v>-1.7794844425013836</v>
      </c>
      <c r="D2277" s="6">
        <f>'raw Data'!AL2276</f>
        <v>2.1734830494868698</v>
      </c>
    </row>
    <row r="2278" spans="1:4" x14ac:dyDescent="0.25">
      <c r="A2278" s="6">
        <f>'raw Data'!R2277</f>
        <v>-0.66995584047829926</v>
      </c>
      <c r="B2278" s="6">
        <f>'raw Data'!S2277</f>
        <v>3.3041913282877209</v>
      </c>
      <c r="C2278" s="6">
        <f>'raw Data'!AK2277</f>
        <v>-1.7788642215294692</v>
      </c>
      <c r="D2278" s="6">
        <f>'raw Data'!AL2277</f>
        <v>2.179378108243287</v>
      </c>
    </row>
    <row r="2279" spans="1:4" x14ac:dyDescent="0.25">
      <c r="A2279" s="6">
        <f>'raw Data'!R2278</f>
        <v>-0.66945755094260984</v>
      </c>
      <c r="B2279" s="6">
        <f>'raw Data'!S2278</f>
        <v>3.3033088131786181</v>
      </c>
      <c r="C2279" s="6">
        <f>'raw Data'!AK2278</f>
        <v>-1.7787852079816306</v>
      </c>
      <c r="D2279" s="6">
        <f>'raw Data'!AL2278</f>
        <v>2.1816236293658853</v>
      </c>
    </row>
    <row r="2280" spans="1:4" x14ac:dyDescent="0.25">
      <c r="A2280" s="6">
        <f>'raw Data'!R2279</f>
        <v>-0.66936494755804943</v>
      </c>
      <c r="B2280" s="6">
        <f>'raw Data'!S2279</f>
        <v>3.3028187569708689</v>
      </c>
      <c r="C2280" s="6">
        <f>'raw Data'!AK2279</f>
        <v>-1.7798172466825106</v>
      </c>
      <c r="D2280" s="6">
        <f>'raw Data'!AL2279</f>
        <v>2.1831276624105165</v>
      </c>
    </row>
    <row r="2281" spans="1:4" x14ac:dyDescent="0.25">
      <c r="A2281" s="6">
        <f>'raw Data'!R2280</f>
        <v>-0.67206132195176782</v>
      </c>
      <c r="B2281" s="6">
        <f>'raw Data'!S2280</f>
        <v>3.298140684940436</v>
      </c>
      <c r="C2281" s="6">
        <f>'raw Data'!AK2280</f>
        <v>-1.7788474096134517</v>
      </c>
      <c r="D2281" s="6">
        <f>'raw Data'!AL2280</f>
        <v>2.1774492714183706</v>
      </c>
    </row>
    <row r="2282" spans="1:4" x14ac:dyDescent="0.25">
      <c r="A2282" s="6">
        <f>'raw Data'!R2281</f>
        <v>-0.6759809708165152</v>
      </c>
      <c r="B2282" s="6">
        <f>'raw Data'!S2281</f>
        <v>3.2966825316077308</v>
      </c>
      <c r="C2282" s="6">
        <f>'raw Data'!AK2281</f>
        <v>-1.7823142842237265</v>
      </c>
      <c r="D2282" s="6">
        <f>'raw Data'!AL2281</f>
        <v>2.1808829158585579</v>
      </c>
    </row>
    <row r="2283" spans="1:4" x14ac:dyDescent="0.25">
      <c r="A2283" s="6">
        <f>'raw Data'!R2282</f>
        <v>-0.6898626239672172</v>
      </c>
      <c r="B2283" s="6">
        <f>'raw Data'!S2282</f>
        <v>3.2954146787133012</v>
      </c>
      <c r="C2283" s="6">
        <f>'raw Data'!AK2282</f>
        <v>-1.7797297444570375</v>
      </c>
      <c r="D2283" s="6">
        <f>'raw Data'!AL2282</f>
        <v>2.1781115863784239</v>
      </c>
    </row>
    <row r="2284" spans="1:4" x14ac:dyDescent="0.25">
      <c r="A2284" s="6">
        <f>'raw Data'!R2283</f>
        <v>-0.68866145362143794</v>
      </c>
      <c r="B2284" s="6">
        <f>'raw Data'!S2283</f>
        <v>3.2954981445382803</v>
      </c>
      <c r="C2284" s="6">
        <f>'raw Data'!AK2283</f>
        <v>-1.7844205472144834</v>
      </c>
      <c r="D2284" s="6">
        <f>'raw Data'!AL2283</f>
        <v>2.1788813171977504</v>
      </c>
    </row>
    <row r="2285" spans="1:4" x14ac:dyDescent="0.25">
      <c r="A2285" s="6">
        <f>'raw Data'!R2284</f>
        <v>-0.68747623062901297</v>
      </c>
      <c r="B2285" s="6">
        <f>'raw Data'!S2284</f>
        <v>3.2927200271353523</v>
      </c>
      <c r="C2285" s="6">
        <f>'raw Data'!AK2284</f>
        <v>-1.7847549984884059</v>
      </c>
      <c r="D2285" s="6">
        <f>'raw Data'!AL2284</f>
        <v>2.1803330274792549</v>
      </c>
    </row>
    <row r="2286" spans="1:4" x14ac:dyDescent="0.25">
      <c r="A2286" s="6">
        <f>'raw Data'!R2285</f>
        <v>-0.69556313353655497</v>
      </c>
      <c r="B2286" s="6">
        <f>'raw Data'!S2285</f>
        <v>3.2916730509484422</v>
      </c>
      <c r="C2286" s="6">
        <f>'raw Data'!AK2285</f>
        <v>-1.7828741928574872</v>
      </c>
      <c r="D2286" s="6">
        <f>'raw Data'!AL2285</f>
        <v>2.1807425783533305</v>
      </c>
    </row>
    <row r="2287" spans="1:4" x14ac:dyDescent="0.25">
      <c r="A2287" s="6">
        <f>'raw Data'!R2286</f>
        <v>-0.69331077680985909</v>
      </c>
      <c r="B2287" s="6">
        <f>'raw Data'!S2286</f>
        <v>3.2915432816162009</v>
      </c>
      <c r="C2287" s="6">
        <f>'raw Data'!AK2286</f>
        <v>-1.7820427115243231</v>
      </c>
      <c r="D2287" s="6">
        <f>'raw Data'!AL2286</f>
        <v>2.18506143526603</v>
      </c>
    </row>
    <row r="2288" spans="1:4" x14ac:dyDescent="0.25">
      <c r="A2288" s="6">
        <f>'raw Data'!R2287</f>
        <v>-0.69749463123152744</v>
      </c>
      <c r="B2288" s="6">
        <f>'raw Data'!S2287</f>
        <v>3.2907794687802281</v>
      </c>
      <c r="C2288" s="6">
        <f>'raw Data'!AK2287</f>
        <v>-1.7816693772963172</v>
      </c>
      <c r="D2288" s="6">
        <f>'raw Data'!AL2287</f>
        <v>2.1838344061454249</v>
      </c>
    </row>
    <row r="2289" spans="1:4" x14ac:dyDescent="0.25">
      <c r="A2289" s="6">
        <f>'raw Data'!R2288</f>
        <v>-0.70180667965407961</v>
      </c>
      <c r="B2289" s="6">
        <f>'raw Data'!S2288</f>
        <v>3.2895788833565929</v>
      </c>
      <c r="C2289" s="6">
        <f>'raw Data'!AK2288</f>
        <v>-1.7873976781434207</v>
      </c>
      <c r="D2289" s="6">
        <f>'raw Data'!AL2288</f>
        <v>2.1811117539572025</v>
      </c>
    </row>
    <row r="2290" spans="1:4" x14ac:dyDescent="0.25">
      <c r="A2290" s="6">
        <f>'raw Data'!R2289</f>
        <v>-0.70618021326183467</v>
      </c>
      <c r="B2290" s="6">
        <f>'raw Data'!S2289</f>
        <v>3.2889078752584013</v>
      </c>
      <c r="C2290" s="6">
        <f>'raw Data'!AK2289</f>
        <v>-1.7836100768945731</v>
      </c>
      <c r="D2290" s="6">
        <f>'raw Data'!AL2289</f>
        <v>2.1818927649296387</v>
      </c>
    </row>
    <row r="2291" spans="1:4" x14ac:dyDescent="0.25">
      <c r="A2291" s="6">
        <f>'raw Data'!R2290</f>
        <v>-0.69943391672136568</v>
      </c>
      <c r="B2291" s="6">
        <f>'raw Data'!S2290</f>
        <v>3.2878024805879025</v>
      </c>
      <c r="C2291" s="6">
        <f>'raw Data'!AK2290</f>
        <v>-1.7797691195109939</v>
      </c>
      <c r="D2291" s="6">
        <f>'raw Data'!AL2290</f>
        <v>2.1793456533534399</v>
      </c>
    </row>
    <row r="2292" spans="1:4" x14ac:dyDescent="0.25">
      <c r="A2292" s="6">
        <f>'raw Data'!R2291</f>
        <v>-0.69598379285814271</v>
      </c>
      <c r="B2292" s="6">
        <f>'raw Data'!S2291</f>
        <v>3.2877819906282784</v>
      </c>
      <c r="C2292" s="6">
        <f>'raw Data'!AK2291</f>
        <v>-1.7792418916456738</v>
      </c>
      <c r="D2292" s="6">
        <f>'raw Data'!AL2291</f>
        <v>2.1772762194316875</v>
      </c>
    </row>
    <row r="2293" spans="1:4" x14ac:dyDescent="0.25">
      <c r="A2293" s="6">
        <f>'raw Data'!R2292</f>
        <v>-0.70024270475082484</v>
      </c>
      <c r="B2293" s="6">
        <f>'raw Data'!S2292</f>
        <v>3.2875613664833492</v>
      </c>
      <c r="C2293" s="6">
        <f>'raw Data'!AK2292</f>
        <v>-1.783046717338413</v>
      </c>
      <c r="D2293" s="6">
        <f>'raw Data'!AL2292</f>
        <v>2.1808181026335309</v>
      </c>
    </row>
    <row r="2294" spans="1:4" x14ac:dyDescent="0.25">
      <c r="A2294" s="6">
        <f>'raw Data'!R2293</f>
        <v>-0.70703273497004226</v>
      </c>
      <c r="B2294" s="6">
        <f>'raw Data'!S2293</f>
        <v>3.2878383920850354</v>
      </c>
      <c r="C2294" s="6">
        <f>'raw Data'!AK2293</f>
        <v>-1.7786809868929705</v>
      </c>
      <c r="D2294" s="6">
        <f>'raw Data'!AL2293</f>
        <v>2.1799230191913339</v>
      </c>
    </row>
    <row r="2295" spans="1:4" x14ac:dyDescent="0.25">
      <c r="A2295" s="6">
        <f>'raw Data'!R2294</f>
        <v>-0.70616951037251285</v>
      </c>
      <c r="B2295" s="6">
        <f>'raw Data'!S2294</f>
        <v>3.2893688842293587</v>
      </c>
      <c r="C2295" s="6">
        <f>'raw Data'!AK2294</f>
        <v>-1.7895320187910029</v>
      </c>
      <c r="D2295" s="6">
        <f>'raw Data'!AL2294</f>
        <v>2.1914730267342732</v>
      </c>
    </row>
    <row r="2296" spans="1:4" x14ac:dyDescent="0.25">
      <c r="A2296" s="6">
        <f>'raw Data'!R2295</f>
        <v>-0.69611496984383325</v>
      </c>
      <c r="B2296" s="6">
        <f>'raw Data'!S2295</f>
        <v>3.2901245978575413</v>
      </c>
      <c r="C2296" s="6">
        <f>'raw Data'!AK2295</f>
        <v>-1.7856087113195382</v>
      </c>
      <c r="D2296" s="6">
        <f>'raw Data'!AL2295</f>
        <v>2.1927787897845072</v>
      </c>
    </row>
    <row r="2297" spans="1:4" x14ac:dyDescent="0.25">
      <c r="A2297" s="6">
        <f>'raw Data'!R2296</f>
        <v>-0.702291656115834</v>
      </c>
      <c r="B2297" s="6">
        <f>'raw Data'!S2296</f>
        <v>3.2907303724531269</v>
      </c>
      <c r="C2297" s="6">
        <f>'raw Data'!AK2296</f>
        <v>-1.7901986815161539</v>
      </c>
      <c r="D2297" s="6">
        <f>'raw Data'!AL2296</f>
        <v>2.1964677000923829</v>
      </c>
    </row>
    <row r="2298" spans="1:4" x14ac:dyDescent="0.25">
      <c r="A2298" s="6">
        <f>'raw Data'!R2297</f>
        <v>-0.69796058632279756</v>
      </c>
      <c r="B2298" s="6">
        <f>'raw Data'!S2297</f>
        <v>3.2955867407812081</v>
      </c>
      <c r="C2298" s="6">
        <f>'raw Data'!AK2297</f>
        <v>-1.7863608394355324</v>
      </c>
      <c r="D2298" s="6">
        <f>'raw Data'!AL2297</f>
        <v>2.1966348995821221</v>
      </c>
    </row>
    <row r="2299" spans="1:4" x14ac:dyDescent="0.25">
      <c r="A2299" s="6">
        <f>'raw Data'!R2298</f>
        <v>-0.70288963526887849</v>
      </c>
      <c r="B2299" s="6">
        <f>'raw Data'!S2298</f>
        <v>3.2985619853630568</v>
      </c>
      <c r="C2299" s="6">
        <f>'raw Data'!AK2298</f>
        <v>-1.7925360185517865</v>
      </c>
      <c r="D2299" s="6">
        <f>'raw Data'!AL2298</f>
        <v>2.1982120914662966</v>
      </c>
    </row>
    <row r="2300" spans="1:4" x14ac:dyDescent="0.25">
      <c r="A2300" s="6">
        <f>'raw Data'!R2299</f>
        <v>-0.7046752887434834</v>
      </c>
      <c r="B2300" s="6">
        <f>'raw Data'!S2299</f>
        <v>3.2995662859978649</v>
      </c>
      <c r="C2300" s="6">
        <f>'raw Data'!AK2299</f>
        <v>-1.790905945287143</v>
      </c>
      <c r="D2300" s="6">
        <f>'raw Data'!AL2299</f>
        <v>2.1958573413755111</v>
      </c>
    </row>
    <row r="2301" spans="1:4" x14ac:dyDescent="0.25">
      <c r="A2301" s="6">
        <f>'raw Data'!R2300</f>
        <v>-0.70297498119552926</v>
      </c>
      <c r="B2301" s="6">
        <f>'raw Data'!S2300</f>
        <v>3.2995145706330442</v>
      </c>
      <c r="C2301" s="6">
        <f>'raw Data'!AK2300</f>
        <v>-1.7861223728827236</v>
      </c>
      <c r="D2301" s="6">
        <f>'raw Data'!AL2300</f>
        <v>2.1891186923336985</v>
      </c>
    </row>
    <row r="2302" spans="1:4" x14ac:dyDescent="0.25">
      <c r="A2302" s="6">
        <f>'raw Data'!R2301</f>
        <v>-0.68308146492299526</v>
      </c>
      <c r="B2302" s="6">
        <f>'raw Data'!S2301</f>
        <v>3.3048531912251828</v>
      </c>
      <c r="C2302" s="6">
        <f>'raw Data'!AK2301</f>
        <v>-1.7865509081911897</v>
      </c>
      <c r="D2302" s="6">
        <f>'raw Data'!AL2301</f>
        <v>2.1875431768901268</v>
      </c>
    </row>
    <row r="2303" spans="1:4" x14ac:dyDescent="0.25">
      <c r="A2303" s="6">
        <f>'raw Data'!R2302</f>
        <v>0.11379209221295632</v>
      </c>
      <c r="B2303" s="6">
        <f>'raw Data'!S2302</f>
        <v>3.8007841107200666</v>
      </c>
      <c r="C2303" s="6">
        <f>'raw Data'!AK2302</f>
        <v>-1.2362032223393371</v>
      </c>
      <c r="D2303" s="6">
        <f>'raw Data'!AL2302</f>
        <v>2.6783240845875822</v>
      </c>
    </row>
    <row r="2304" spans="1:4" x14ac:dyDescent="0.25">
      <c r="A2304" s="6">
        <f>'raw Data'!R2303</f>
        <v>0.11264457376666623</v>
      </c>
      <c r="B2304" s="6">
        <f>'raw Data'!S2303</f>
        <v>3.8010617039381733</v>
      </c>
      <c r="C2304" s="6">
        <f>'raw Data'!AK2303</f>
        <v>-1.2384382330625516</v>
      </c>
      <c r="D2304" s="6">
        <f>'raw Data'!AL2303</f>
        <v>2.6760340632960133</v>
      </c>
    </row>
    <row r="2305" spans="1:4" x14ac:dyDescent="0.25">
      <c r="A2305" s="6">
        <f>'raw Data'!R2304</f>
        <v>0.11347215927715051</v>
      </c>
      <c r="B2305" s="6">
        <f>'raw Data'!S2304</f>
        <v>3.8031326631095381</v>
      </c>
      <c r="C2305" s="6">
        <f>'raw Data'!AK2304</f>
        <v>-1.2393991944740719</v>
      </c>
      <c r="D2305" s="6">
        <f>'raw Data'!AL2304</f>
        <v>2.6656251719048041</v>
      </c>
    </row>
    <row r="2306" spans="1:4" x14ac:dyDescent="0.25">
      <c r="A2306" s="6">
        <f>'raw Data'!R2305</f>
        <v>0.11263423584936538</v>
      </c>
      <c r="B2306" s="6">
        <f>'raw Data'!S2305</f>
        <v>3.8037520008534083</v>
      </c>
      <c r="C2306" s="6">
        <f>'raw Data'!AK2305</f>
        <v>-1.2516187731026365</v>
      </c>
      <c r="D2306" s="6">
        <f>'raw Data'!AL2305</f>
        <v>2.6572895973114461</v>
      </c>
    </row>
    <row r="2307" spans="1:4" x14ac:dyDescent="0.25">
      <c r="A2307" s="6">
        <f>'raw Data'!R2306</f>
        <v>0.11310506450693622</v>
      </c>
      <c r="B2307" s="6">
        <f>'raw Data'!S2306</f>
        <v>3.8030094799760148</v>
      </c>
      <c r="C2307" s="6">
        <f>'raw Data'!AK2306</f>
        <v>-1.2536453066559305</v>
      </c>
      <c r="D2307" s="6">
        <f>'raw Data'!AL2306</f>
        <v>2.6530872184212932</v>
      </c>
    </row>
    <row r="2308" spans="1:4" x14ac:dyDescent="0.25">
      <c r="A2308" s="6">
        <f>'raw Data'!R2307</f>
        <v>0.11335920411742181</v>
      </c>
      <c r="B2308" s="6">
        <f>'raw Data'!S2307</f>
        <v>3.8047748390044722</v>
      </c>
      <c r="C2308" s="6">
        <f>'raw Data'!AK2307</f>
        <v>-1.2580454420242195</v>
      </c>
      <c r="D2308" s="6">
        <f>'raw Data'!AL2307</f>
        <v>2.6479031993043516</v>
      </c>
    </row>
    <row r="2309" spans="1:4" x14ac:dyDescent="0.25">
      <c r="A2309" s="6">
        <f>'raw Data'!R2308</f>
        <v>0.11342410436699624</v>
      </c>
      <c r="B2309" s="6">
        <f>'raw Data'!S2308</f>
        <v>3.8049510065831131</v>
      </c>
      <c r="C2309" s="6">
        <f>'raw Data'!AK2308</f>
        <v>-1.2709390467436705</v>
      </c>
      <c r="D2309" s="6">
        <f>'raw Data'!AL2308</f>
        <v>2.6468704616069614</v>
      </c>
    </row>
    <row r="2310" spans="1:4" x14ac:dyDescent="0.25">
      <c r="A2310" s="6">
        <f>'raw Data'!R2309</f>
        <v>0.11462613063043495</v>
      </c>
      <c r="B2310" s="6">
        <f>'raw Data'!S2309</f>
        <v>3.8069663162362857</v>
      </c>
      <c r="C2310" s="6">
        <f>'raw Data'!AK2309</f>
        <v>-1.2689296974727151</v>
      </c>
      <c r="D2310" s="6">
        <f>'raw Data'!AL2309</f>
        <v>2.647604067343841</v>
      </c>
    </row>
    <row r="2311" spans="1:4" x14ac:dyDescent="0.25">
      <c r="A2311" s="6">
        <f>'raw Data'!R2310</f>
        <v>0.11434976558275263</v>
      </c>
      <c r="B2311" s="6">
        <f>'raw Data'!S2310</f>
        <v>3.8058883043433087</v>
      </c>
      <c r="C2311" s="6">
        <f>'raw Data'!AK2310</f>
        <v>-1.267740665245511</v>
      </c>
      <c r="D2311" s="6">
        <f>'raw Data'!AL2310</f>
        <v>2.6417117019520768</v>
      </c>
    </row>
    <row r="2312" spans="1:4" x14ac:dyDescent="0.25">
      <c r="A2312" s="6">
        <f>'raw Data'!R2311</f>
        <v>0.11404224213306852</v>
      </c>
      <c r="B2312" s="6">
        <f>'raw Data'!S2311</f>
        <v>3.8077065282064293</v>
      </c>
      <c r="C2312" s="6">
        <f>'raw Data'!AK2311</f>
        <v>-1.2640588420031855</v>
      </c>
      <c r="D2312" s="6">
        <f>'raw Data'!AL2311</f>
        <v>2.6336843661948719</v>
      </c>
    </row>
    <row r="2313" spans="1:4" x14ac:dyDescent="0.25">
      <c r="A2313" s="6">
        <f>'raw Data'!R2312</f>
        <v>0.11490724024042066</v>
      </c>
      <c r="B2313" s="6">
        <f>'raw Data'!S2312</f>
        <v>3.808483989447724</v>
      </c>
      <c r="C2313" s="6">
        <f>'raw Data'!AK2312</f>
        <v>-1.2612281438233381</v>
      </c>
      <c r="D2313" s="6">
        <f>'raw Data'!AL2312</f>
        <v>2.6299541869067613</v>
      </c>
    </row>
    <row r="2314" spans="1:4" x14ac:dyDescent="0.25">
      <c r="A2314" s="6">
        <f>'raw Data'!R2313</f>
        <v>0.1153750951220321</v>
      </c>
      <c r="B2314" s="6">
        <f>'raw Data'!S2313</f>
        <v>3.8084041400264979</v>
      </c>
      <c r="C2314" s="6">
        <f>'raw Data'!AK2313</f>
        <v>-1.2646753253641423</v>
      </c>
      <c r="D2314" s="6">
        <f>'raw Data'!AL2313</f>
        <v>2.6284414181126792</v>
      </c>
    </row>
    <row r="2315" spans="1:4" x14ac:dyDescent="0.25">
      <c r="A2315" s="6">
        <f>'raw Data'!R2314</f>
        <v>0.11712810742995816</v>
      </c>
      <c r="B2315" s="6">
        <f>'raw Data'!S2314</f>
        <v>3.8092529336553445</v>
      </c>
      <c r="C2315" s="6">
        <f>'raw Data'!AK2314</f>
        <v>-1.2642795021880002</v>
      </c>
      <c r="D2315" s="6">
        <f>'raw Data'!AL2314</f>
        <v>2.6298751493882815</v>
      </c>
    </row>
    <row r="2316" spans="1:4" x14ac:dyDescent="0.25">
      <c r="A2316" s="6">
        <f>'raw Data'!R2315</f>
        <v>0.11696499436416175</v>
      </c>
      <c r="B2316" s="6">
        <f>'raw Data'!S2315</f>
        <v>3.8101971208892449</v>
      </c>
      <c r="C2316" s="6">
        <f>'raw Data'!AK2315</f>
        <v>-1.2658305208135632</v>
      </c>
      <c r="D2316" s="6">
        <f>'raw Data'!AL2315</f>
        <v>2.63124486427686</v>
      </c>
    </row>
    <row r="2317" spans="1:4" x14ac:dyDescent="0.25">
      <c r="A2317" s="6">
        <f>'raw Data'!R2316</f>
        <v>0.11887526031322306</v>
      </c>
      <c r="B2317" s="6">
        <f>'raw Data'!S2316</f>
        <v>3.8107841532246964</v>
      </c>
      <c r="C2317" s="6">
        <f>'raw Data'!AK2316</f>
        <v>-1.2663469879203006</v>
      </c>
      <c r="D2317" s="6">
        <f>'raw Data'!AL2316</f>
        <v>2.6321960273326073</v>
      </c>
    </row>
    <row r="2318" spans="1:4" x14ac:dyDescent="0.25">
      <c r="A2318" s="6">
        <f>'raw Data'!R2317</f>
        <v>0.11829105490920629</v>
      </c>
      <c r="B2318" s="6">
        <f>'raw Data'!S2317</f>
        <v>3.8106114267785816</v>
      </c>
      <c r="C2318" s="6">
        <f>'raw Data'!AK2317</f>
        <v>-1.2667134083802905</v>
      </c>
      <c r="D2318" s="6">
        <f>'raw Data'!AL2317</f>
        <v>2.6300212161682417</v>
      </c>
    </row>
    <row r="2319" spans="1:4" x14ac:dyDescent="0.25">
      <c r="A2319" s="6">
        <f>'raw Data'!R2318</f>
        <v>0.11798474129833453</v>
      </c>
      <c r="B2319" s="6">
        <f>'raw Data'!S2318</f>
        <v>3.8108820618299331</v>
      </c>
      <c r="C2319" s="6">
        <f>'raw Data'!AK2318</f>
        <v>-1.2668991879052616</v>
      </c>
      <c r="D2319" s="6">
        <f>'raw Data'!AL2318</f>
        <v>2.6249716762294049</v>
      </c>
    </row>
    <row r="2320" spans="1:4" x14ac:dyDescent="0.25">
      <c r="A2320" s="6">
        <f>'raw Data'!R2319</f>
        <v>0.12058670311070137</v>
      </c>
      <c r="B2320" s="6">
        <f>'raw Data'!S2319</f>
        <v>3.811686808263508</v>
      </c>
      <c r="C2320" s="6">
        <f>'raw Data'!AK2319</f>
        <v>-1.2589164820968761</v>
      </c>
      <c r="D2320" s="6">
        <f>'raw Data'!AL2319</f>
        <v>2.621134278063455</v>
      </c>
    </row>
    <row r="2321" spans="1:4" x14ac:dyDescent="0.25">
      <c r="A2321" s="6">
        <f>'raw Data'!R2320</f>
        <v>0.12192667650059365</v>
      </c>
      <c r="B2321" s="6">
        <f>'raw Data'!S2320</f>
        <v>3.8119128013363777</v>
      </c>
      <c r="C2321" s="6">
        <f>'raw Data'!AK2320</f>
        <v>-1.2604155511364037</v>
      </c>
      <c r="D2321" s="6">
        <f>'raw Data'!AL2320</f>
        <v>2.6222093712451273</v>
      </c>
    </row>
    <row r="2322" spans="1:4" x14ac:dyDescent="0.25">
      <c r="A2322" s="6">
        <f>'raw Data'!R2321</f>
        <v>0.12300577142967888</v>
      </c>
      <c r="B2322" s="6">
        <f>'raw Data'!S2321</f>
        <v>3.8124241548955058</v>
      </c>
      <c r="C2322" s="6">
        <f>'raw Data'!AK2321</f>
        <v>-1.2607832090952935</v>
      </c>
      <c r="D2322" s="6">
        <f>'raw Data'!AL2321</f>
        <v>2.6237315899288856</v>
      </c>
    </row>
    <row r="2323" spans="1:4" x14ac:dyDescent="0.25">
      <c r="A2323" s="6">
        <f>'raw Data'!R2322</f>
        <v>0.12205458637384621</v>
      </c>
      <c r="B2323" s="6">
        <f>'raw Data'!S2322</f>
        <v>3.8138492759418612</v>
      </c>
      <c r="C2323" s="6">
        <f>'raw Data'!AK2322</f>
        <v>-1.2640654731570091</v>
      </c>
      <c r="D2323" s="6">
        <f>'raw Data'!AL2322</f>
        <v>2.6275005589947864</v>
      </c>
    </row>
    <row r="2324" spans="1:4" x14ac:dyDescent="0.25">
      <c r="A2324" s="6">
        <f>'raw Data'!R2323</f>
        <v>0.12017180302949101</v>
      </c>
      <c r="B2324" s="6">
        <f>'raw Data'!S2323</f>
        <v>3.8131967207586381</v>
      </c>
      <c r="C2324" s="6">
        <f>'raw Data'!AK2323</f>
        <v>-1.2579701433836836</v>
      </c>
      <c r="D2324" s="6">
        <f>'raw Data'!AL2323</f>
        <v>2.6342205016172899</v>
      </c>
    </row>
    <row r="2325" spans="1:4" x14ac:dyDescent="0.25">
      <c r="A2325" s="6">
        <f>'raw Data'!R2324</f>
        <v>0.12088107628828591</v>
      </c>
      <c r="B2325" s="6">
        <f>'raw Data'!S2324</f>
        <v>3.8117670157215056</v>
      </c>
      <c r="C2325" s="6">
        <f>'raw Data'!AK2324</f>
        <v>-1.2581710855353918</v>
      </c>
      <c r="D2325" s="6">
        <f>'raw Data'!AL2324</f>
        <v>2.6345475593744605</v>
      </c>
    </row>
    <row r="2326" spans="1:4" x14ac:dyDescent="0.25">
      <c r="A2326" s="6">
        <f>'raw Data'!R2325</f>
        <v>0.12007834034283904</v>
      </c>
      <c r="B2326" s="6">
        <f>'raw Data'!S2325</f>
        <v>3.8128617798276956</v>
      </c>
      <c r="C2326" s="6">
        <f>'raw Data'!AK2325</f>
        <v>-1.2570799720712451</v>
      </c>
      <c r="D2326" s="6">
        <f>'raw Data'!AL2325</f>
        <v>2.633641499737077</v>
      </c>
    </row>
    <row r="2327" spans="1:4" x14ac:dyDescent="0.25">
      <c r="A2327" s="6">
        <f>'raw Data'!R2326</f>
        <v>0.11778051734946605</v>
      </c>
      <c r="B2327" s="6">
        <f>'raw Data'!S2326</f>
        <v>3.8130675071806088</v>
      </c>
      <c r="C2327" s="6">
        <f>'raw Data'!AK2326</f>
        <v>-1.2622513831102167</v>
      </c>
      <c r="D2327" s="6">
        <f>'raw Data'!AL2326</f>
        <v>2.6334873124792875</v>
      </c>
    </row>
    <row r="2328" spans="1:4" x14ac:dyDescent="0.25">
      <c r="A2328" s="6">
        <f>'raw Data'!R2327</f>
        <v>0.1179603752242243</v>
      </c>
      <c r="B2328" s="6">
        <f>'raw Data'!S2327</f>
        <v>3.8118897118769826</v>
      </c>
      <c r="C2328" s="6">
        <f>'raw Data'!AK2327</f>
        <v>-1.2678132743341435</v>
      </c>
      <c r="D2328" s="6">
        <f>'raw Data'!AL2327</f>
        <v>2.6335301855469124</v>
      </c>
    </row>
    <row r="2329" spans="1:4" x14ac:dyDescent="0.25">
      <c r="A2329" s="6">
        <f>'raw Data'!R2328</f>
        <v>0.12262258016255156</v>
      </c>
      <c r="B2329" s="6">
        <f>'raw Data'!S2328</f>
        <v>3.8124362802298326</v>
      </c>
      <c r="C2329" s="6">
        <f>'raw Data'!AK2328</f>
        <v>-1.2705898849408517</v>
      </c>
      <c r="D2329" s="6">
        <f>'raw Data'!AL2328</f>
        <v>2.6381735007844727</v>
      </c>
    </row>
    <row r="2330" spans="1:4" x14ac:dyDescent="0.25">
      <c r="A2330" s="6">
        <f>'raw Data'!R2329</f>
        <v>0.12200605156836988</v>
      </c>
      <c r="B2330" s="6">
        <f>'raw Data'!S2329</f>
        <v>3.8128775488691371</v>
      </c>
      <c r="C2330" s="6">
        <f>'raw Data'!AK2329</f>
        <v>-1.267994214917038</v>
      </c>
      <c r="D2330" s="6">
        <f>'raw Data'!AL2329</f>
        <v>2.6398283403636196</v>
      </c>
    </row>
    <row r="2331" spans="1:4" x14ac:dyDescent="0.25">
      <c r="A2331" s="6">
        <f>'raw Data'!R2330</f>
        <v>0.12237734969364004</v>
      </c>
      <c r="B2331" s="6">
        <f>'raw Data'!S2330</f>
        <v>3.813371411033915</v>
      </c>
      <c r="C2331" s="6">
        <f>'raw Data'!AK2330</f>
        <v>-1.2613960724937254</v>
      </c>
      <c r="D2331" s="6">
        <f>'raw Data'!AL2330</f>
        <v>2.638487367615479</v>
      </c>
    </row>
    <row r="2332" spans="1:4" x14ac:dyDescent="0.25">
      <c r="A2332" s="6">
        <f>'raw Data'!R2331</f>
        <v>0.12359756620101166</v>
      </c>
      <c r="B2332" s="6">
        <f>'raw Data'!S2331</f>
        <v>3.8130905368882009</v>
      </c>
      <c r="C2332" s="6">
        <f>'raw Data'!AK2331</f>
        <v>-1.2600564341759184</v>
      </c>
      <c r="D2332" s="6">
        <f>'raw Data'!AL2331</f>
        <v>2.6401723962404851</v>
      </c>
    </row>
    <row r="2333" spans="1:4" x14ac:dyDescent="0.25">
      <c r="A2333" s="6">
        <f>'raw Data'!R2332</f>
        <v>0.11570282182935275</v>
      </c>
      <c r="B2333" s="6">
        <f>'raw Data'!S2332</f>
        <v>3.8122079928799324</v>
      </c>
      <c r="C2333" s="6">
        <f>'raw Data'!AK2332</f>
        <v>-1.2548077321529263</v>
      </c>
      <c r="D2333" s="6">
        <f>'raw Data'!AL2332</f>
        <v>2.6407185839952105</v>
      </c>
    </row>
    <row r="2334" spans="1:4" x14ac:dyDescent="0.25">
      <c r="A2334" s="6">
        <f>'raw Data'!R2333</f>
        <v>0.1180644298625033</v>
      </c>
      <c r="B2334" s="6">
        <f>'raw Data'!S2333</f>
        <v>3.8134933244199831</v>
      </c>
      <c r="C2334" s="6">
        <f>'raw Data'!AK2333</f>
        <v>-1.2492147528244815</v>
      </c>
      <c r="D2334" s="6">
        <f>'raw Data'!AL2333</f>
        <v>2.6390395999605416</v>
      </c>
    </row>
    <row r="2335" spans="1:4" x14ac:dyDescent="0.25">
      <c r="A2335" s="6">
        <f>'raw Data'!R2334</f>
        <v>0.12205458637384621</v>
      </c>
      <c r="B2335" s="6">
        <f>'raw Data'!S2334</f>
        <v>3.813308950715641</v>
      </c>
      <c r="C2335" s="6">
        <f>'raw Data'!AK2334</f>
        <v>-1.2480819443269309</v>
      </c>
      <c r="D2335" s="6">
        <f>'raw Data'!AL2334</f>
        <v>2.6336140863179431</v>
      </c>
    </row>
    <row r="2336" spans="1:4" x14ac:dyDescent="0.25">
      <c r="A2336" s="6">
        <f>'raw Data'!R2335</f>
        <v>0.12056340369102848</v>
      </c>
      <c r="B2336" s="6">
        <f>'raw Data'!S2335</f>
        <v>3.813305922040036</v>
      </c>
      <c r="C2336" s="6">
        <f>'raw Data'!AK2335</f>
        <v>-1.2446500073133626</v>
      </c>
      <c r="D2336" s="6">
        <f>'raw Data'!AL2335</f>
        <v>2.6345012372906695</v>
      </c>
    </row>
    <row r="2337" spans="1:4" x14ac:dyDescent="0.25">
      <c r="A2337" s="6">
        <f>'raw Data'!R2336</f>
        <v>0.11742998659367967</v>
      </c>
      <c r="B2337" s="6">
        <f>'raw Data'!S2336</f>
        <v>3.8139256649717663</v>
      </c>
      <c r="C2337" s="6">
        <f>'raw Data'!AK2336</f>
        <v>-1.2438755821759568</v>
      </c>
      <c r="D2337" s="6">
        <f>'raw Data'!AL2336</f>
        <v>2.6319470796132682</v>
      </c>
    </row>
    <row r="2338" spans="1:4" x14ac:dyDescent="0.25">
      <c r="A2338" s="6">
        <f>'raw Data'!R2337</f>
        <v>0.11779460309881296</v>
      </c>
      <c r="B2338" s="6">
        <f>'raw Data'!S2337</f>
        <v>3.8125704313750246</v>
      </c>
      <c r="C2338" s="6">
        <f>'raw Data'!AK2337</f>
        <v>-1.2455043237480772</v>
      </c>
      <c r="D2338" s="6">
        <f>'raw Data'!AL2337</f>
        <v>2.6441596966323813</v>
      </c>
    </row>
    <row r="2339" spans="1:4" x14ac:dyDescent="0.25">
      <c r="A2339" s="6">
        <f>'raw Data'!R2338</f>
        <v>0.11694340058554104</v>
      </c>
      <c r="B2339" s="6">
        <f>'raw Data'!S2338</f>
        <v>3.8138886917174863</v>
      </c>
      <c r="C2339" s="6">
        <f>'raw Data'!AK2338</f>
        <v>-1.248673812721544</v>
      </c>
      <c r="D2339" s="6">
        <f>'raw Data'!AL2338</f>
        <v>2.6466946938364027</v>
      </c>
    </row>
    <row r="2340" spans="1:4" x14ac:dyDescent="0.25">
      <c r="A2340" s="6">
        <f>'raw Data'!R2339</f>
        <v>0.11577417918348372</v>
      </c>
      <c r="B2340" s="6">
        <f>'raw Data'!S2339</f>
        <v>3.8137298473977643</v>
      </c>
      <c r="C2340" s="6">
        <f>'raw Data'!AK2339</f>
        <v>-1.2429697283143288</v>
      </c>
      <c r="D2340" s="6">
        <f>'raw Data'!AL2339</f>
        <v>2.6417491140341043</v>
      </c>
    </row>
    <row r="2341" spans="1:4" x14ac:dyDescent="0.25">
      <c r="A2341" s="6">
        <f>'raw Data'!R2340</f>
        <v>0.11655877419911143</v>
      </c>
      <c r="B2341" s="6">
        <f>'raw Data'!S2340</f>
        <v>3.8145359492298763</v>
      </c>
      <c r="C2341" s="6">
        <f>'raw Data'!AK2340</f>
        <v>-1.2441627449389467</v>
      </c>
      <c r="D2341" s="6">
        <f>'raw Data'!AL2340</f>
        <v>2.639830168816097</v>
      </c>
    </row>
    <row r="2342" spans="1:4" x14ac:dyDescent="0.25">
      <c r="A2342" s="6">
        <f>'raw Data'!R2341</f>
        <v>0.1179556807747624</v>
      </c>
      <c r="B2342" s="6">
        <f>'raw Data'!S2341</f>
        <v>3.8161843299600631</v>
      </c>
      <c r="C2342" s="6">
        <f>'raw Data'!AK2341</f>
        <v>-1.2509087400321659</v>
      </c>
      <c r="D2342" s="6">
        <f>'raw Data'!AL2341</f>
        <v>2.6352851148449452</v>
      </c>
    </row>
    <row r="2343" spans="1:4" x14ac:dyDescent="0.25">
      <c r="A2343" s="6">
        <f>'raw Data'!R2342</f>
        <v>0.1160811705645441</v>
      </c>
      <c r="B2343" s="6">
        <f>'raw Data'!S2342</f>
        <v>3.8150925815504251</v>
      </c>
      <c r="C2343" s="6">
        <f>'raw Data'!AK2342</f>
        <v>-1.2517835077432902</v>
      </c>
      <c r="D2343" s="6">
        <f>'raw Data'!AL2342</f>
        <v>2.6345063842948315</v>
      </c>
    </row>
    <row r="2344" spans="1:4" x14ac:dyDescent="0.25">
      <c r="A2344" s="6">
        <f>'raw Data'!R2343</f>
        <v>0.11351448610527601</v>
      </c>
      <c r="B2344" s="6">
        <f>'raw Data'!S2343</f>
        <v>3.8167750963277567</v>
      </c>
      <c r="C2344" s="6">
        <f>'raw Data'!AK2343</f>
        <v>-1.2551599897263477</v>
      </c>
      <c r="D2344" s="6">
        <f>'raw Data'!AL2343</f>
        <v>2.6321547553125271</v>
      </c>
    </row>
    <row r="2345" spans="1:4" x14ac:dyDescent="0.25">
      <c r="A2345" s="6">
        <f>'raw Data'!R2344</f>
        <v>0.11728660814994697</v>
      </c>
      <c r="B2345" s="6">
        <f>'raw Data'!S2344</f>
        <v>3.8172392383567004</v>
      </c>
      <c r="C2345" s="6">
        <f>'raw Data'!AK2344</f>
        <v>-1.2582312162347786</v>
      </c>
      <c r="D2345" s="6">
        <f>'raw Data'!AL2344</f>
        <v>2.630000720094086</v>
      </c>
    </row>
    <row r="2346" spans="1:4" x14ac:dyDescent="0.25">
      <c r="A2346" s="6">
        <f>'raw Data'!R2345</f>
        <v>0.12006328288777277</v>
      </c>
      <c r="B2346" s="6">
        <f>'raw Data'!S2345</f>
        <v>3.8188499771984095</v>
      </c>
      <c r="C2346" s="6">
        <f>'raw Data'!AK2345</f>
        <v>-1.2617741153826432</v>
      </c>
      <c r="D2346" s="6">
        <f>'raw Data'!AL2345</f>
        <v>2.6302671362967542</v>
      </c>
    </row>
    <row r="2347" spans="1:4" x14ac:dyDescent="0.25">
      <c r="A2347" s="6">
        <f>'raw Data'!R2346</f>
        <v>0.12798323705819317</v>
      </c>
      <c r="B2347" s="6">
        <f>'raw Data'!S2346</f>
        <v>3.8196598274391325</v>
      </c>
      <c r="C2347" s="6">
        <f>'raw Data'!AK2346</f>
        <v>-1.2624718454018771</v>
      </c>
      <c r="D2347" s="6">
        <f>'raw Data'!AL2346</f>
        <v>2.6232279113709764</v>
      </c>
    </row>
    <row r="2348" spans="1:4" x14ac:dyDescent="0.25">
      <c r="A2348" s="6">
        <f>'raw Data'!R2347</f>
        <v>0.13337331525368398</v>
      </c>
      <c r="B2348" s="6">
        <f>'raw Data'!S2347</f>
        <v>3.8211872260940729</v>
      </c>
      <c r="C2348" s="6">
        <f>'raw Data'!AK2347</f>
        <v>-1.2593185874064949</v>
      </c>
      <c r="D2348" s="6">
        <f>'raw Data'!AL2347</f>
        <v>2.6182968853531299</v>
      </c>
    </row>
    <row r="2349" spans="1:4" x14ac:dyDescent="0.25">
      <c r="A2349" s="6">
        <f>'raw Data'!R2348</f>
        <v>0.13391929784994058</v>
      </c>
      <c r="B2349" s="6">
        <f>'raw Data'!S2348</f>
        <v>3.8222062093107798</v>
      </c>
      <c r="C2349" s="6">
        <f>'raw Data'!AK2348</f>
        <v>-1.2647648043181989</v>
      </c>
      <c r="D2349" s="6">
        <f>'raw Data'!AL2348</f>
        <v>2.6160934739164978</v>
      </c>
    </row>
    <row r="2350" spans="1:4" x14ac:dyDescent="0.25">
      <c r="A2350" s="6">
        <f>'raw Data'!R2349</f>
        <v>0.13540542999590088</v>
      </c>
      <c r="B2350" s="6">
        <f>'raw Data'!S2349</f>
        <v>3.8228174947657578</v>
      </c>
      <c r="C2350" s="6">
        <f>'raw Data'!AK2349</f>
        <v>-1.2873453425745267</v>
      </c>
      <c r="D2350" s="6">
        <f>'raw Data'!AL2349</f>
        <v>2.6147708927290672</v>
      </c>
    </row>
    <row r="2351" spans="1:4" x14ac:dyDescent="0.25">
      <c r="A2351" s="6">
        <f>'raw Data'!R2350</f>
        <v>0.13856654847964681</v>
      </c>
      <c r="B2351" s="6">
        <f>'raw Data'!S2350</f>
        <v>3.821598199583764</v>
      </c>
      <c r="C2351" s="6">
        <f>'raw Data'!AK2350</f>
        <v>-1.2911192336704804</v>
      </c>
      <c r="D2351" s="6">
        <f>'raw Data'!AL2350</f>
        <v>2.61421897227383</v>
      </c>
    </row>
    <row r="2352" spans="1:4" x14ac:dyDescent="0.25">
      <c r="A2352" s="6">
        <f>'raw Data'!R2351</f>
        <v>0.13682870388299456</v>
      </c>
      <c r="B2352" s="6">
        <f>'raw Data'!S2351</f>
        <v>3.8197225071540362</v>
      </c>
      <c r="C2352" s="6">
        <f>'raw Data'!AK2351</f>
        <v>-1.2788649123688545</v>
      </c>
      <c r="D2352" s="6">
        <f>'raw Data'!AL2351</f>
        <v>2.6072993355024692</v>
      </c>
    </row>
    <row r="2353" spans="1:4" x14ac:dyDescent="0.25">
      <c r="A2353" s="6">
        <f>'raw Data'!R2352</f>
        <v>0.13695647659908711</v>
      </c>
      <c r="B2353" s="6">
        <f>'raw Data'!S2352</f>
        <v>3.8195036773532944</v>
      </c>
      <c r="C2353" s="6">
        <f>'raw Data'!AK2352</f>
        <v>-1.2757212184052331</v>
      </c>
      <c r="D2353" s="6">
        <f>'raw Data'!AL2352</f>
        <v>2.6071075927666683</v>
      </c>
    </row>
    <row r="2354" spans="1:4" x14ac:dyDescent="0.25">
      <c r="A2354" s="6">
        <f>'raw Data'!R2353</f>
        <v>0.12654631137072686</v>
      </c>
      <c r="B2354" s="6">
        <f>'raw Data'!S2353</f>
        <v>3.8183141625694201</v>
      </c>
      <c r="C2354" s="6">
        <f>'raw Data'!AK2353</f>
        <v>-1.2670207088029244</v>
      </c>
      <c r="D2354" s="6">
        <f>'raw Data'!AL2353</f>
        <v>2.6067451647060058</v>
      </c>
    </row>
    <row r="2355" spans="1:4" x14ac:dyDescent="0.25">
      <c r="A2355" s="6">
        <f>'raw Data'!R2354</f>
        <v>0.12363846636926375</v>
      </c>
      <c r="B2355" s="6">
        <f>'raw Data'!S2354</f>
        <v>3.8170615887435932</v>
      </c>
      <c r="C2355" s="6">
        <f>'raw Data'!AK2354</f>
        <v>-1.2657747623479494</v>
      </c>
      <c r="D2355" s="6">
        <f>'raw Data'!AL2354</f>
        <v>2.6080151649765817</v>
      </c>
    </row>
    <row r="2356" spans="1:4" x14ac:dyDescent="0.25">
      <c r="A2356" s="6">
        <f>'raw Data'!R2355</f>
        <v>0.12613664864510318</v>
      </c>
      <c r="B2356" s="6">
        <f>'raw Data'!S2355</f>
        <v>3.8147261781697162</v>
      </c>
      <c r="C2356" s="6">
        <f>'raw Data'!AK2355</f>
        <v>-1.2651608196728408</v>
      </c>
      <c r="D2356" s="6">
        <f>'raw Data'!AL2355</f>
        <v>2.6082524029043834</v>
      </c>
    </row>
    <row r="2357" spans="1:4" x14ac:dyDescent="0.25">
      <c r="A2357" s="6">
        <f>'raw Data'!R2356</f>
        <v>0.12512329842462008</v>
      </c>
      <c r="B2357" s="6">
        <f>'raw Data'!S2356</f>
        <v>3.8150047727217982</v>
      </c>
      <c r="C2357" s="6">
        <f>'raw Data'!AK2356</f>
        <v>-1.2837829838916728</v>
      </c>
      <c r="D2357" s="6">
        <f>'raw Data'!AL2356</f>
        <v>2.6075932066977532</v>
      </c>
    </row>
    <row r="2358" spans="1:4" x14ac:dyDescent="0.25">
      <c r="A2358" s="6">
        <f>'raw Data'!R2357</f>
        <v>0.12301789322750166</v>
      </c>
      <c r="B2358" s="6">
        <f>'raw Data'!S2357</f>
        <v>3.8140820701475491</v>
      </c>
      <c r="C2358" s="6">
        <f>'raw Data'!AK2357</f>
        <v>-1.3162262413165662</v>
      </c>
      <c r="D2358" s="6">
        <f>'raw Data'!AL2357</f>
        <v>2.61238981375929</v>
      </c>
    </row>
    <row r="2359" spans="1:4" x14ac:dyDescent="0.25">
      <c r="A2359" s="6">
        <f>'raw Data'!R2358</f>
        <v>0.11711121561081703</v>
      </c>
      <c r="B2359" s="6">
        <f>'raw Data'!S2358</f>
        <v>3.812963720333455</v>
      </c>
      <c r="C2359" s="6">
        <f>'raw Data'!AK2358</f>
        <v>-1.3116514177618726</v>
      </c>
      <c r="D2359" s="6">
        <f>'raw Data'!AL2358</f>
        <v>2.5994117673354404</v>
      </c>
    </row>
    <row r="2360" spans="1:4" x14ac:dyDescent="0.25">
      <c r="A2360" s="6">
        <f>'raw Data'!R2359</f>
        <v>0.11864966120143954</v>
      </c>
      <c r="B2360" s="6">
        <f>'raw Data'!S2359</f>
        <v>3.8139850601635321</v>
      </c>
      <c r="C2360" s="6">
        <f>'raw Data'!AK2359</f>
        <v>-1.3103328566407786</v>
      </c>
      <c r="D2360" s="6">
        <f>'raw Data'!AL2359</f>
        <v>2.5970827212530634</v>
      </c>
    </row>
    <row r="2361" spans="1:4" x14ac:dyDescent="0.25">
      <c r="A2361" s="6">
        <f>'raw Data'!R2360</f>
        <v>0.12630858111829968</v>
      </c>
      <c r="B2361" s="6">
        <f>'raw Data'!S2360</f>
        <v>3.8132901271852684</v>
      </c>
      <c r="C2361" s="6">
        <f>'raw Data'!AK2360</f>
        <v>-1.3114695673778789</v>
      </c>
      <c r="D2361" s="6">
        <f>'raw Data'!AL2360</f>
        <v>2.5915902514158002</v>
      </c>
    </row>
    <row r="2362" spans="1:4" x14ac:dyDescent="0.25">
      <c r="A2362" s="6">
        <f>'raw Data'!R2361</f>
        <v>0.12373070789052749</v>
      </c>
      <c r="B2362" s="6">
        <f>'raw Data'!S2361</f>
        <v>3.8140305235787046</v>
      </c>
      <c r="C2362" s="6">
        <f>'raw Data'!AK2361</f>
        <v>-1.3064278230008495</v>
      </c>
      <c r="D2362" s="6">
        <f>'raw Data'!AL2361</f>
        <v>2.5822721777200517</v>
      </c>
    </row>
    <row r="2363" spans="1:4" x14ac:dyDescent="0.25">
      <c r="A2363" s="6">
        <f>'raw Data'!R2362</f>
        <v>0.12659274252433281</v>
      </c>
      <c r="B2363" s="6">
        <f>'raw Data'!S2362</f>
        <v>3.8130547380052655</v>
      </c>
      <c r="C2363" s="6">
        <f>'raw Data'!AK2362</f>
        <v>-1.2997361193157755</v>
      </c>
      <c r="D2363" s="6">
        <f>'raw Data'!AL2362</f>
        <v>2.5793893896572353</v>
      </c>
    </row>
    <row r="2364" spans="1:4" x14ac:dyDescent="0.25">
      <c r="A2364" s="6">
        <f>'raw Data'!R2363</f>
        <v>0.12388816562298048</v>
      </c>
      <c r="B2364" s="6">
        <f>'raw Data'!S2363</f>
        <v>3.8138183541385891</v>
      </c>
      <c r="C2364" s="6">
        <f>'raw Data'!AK2363</f>
        <v>-1.3007488959925995</v>
      </c>
      <c r="D2364" s="6">
        <f>'raw Data'!AL2363</f>
        <v>2.5818320443517528</v>
      </c>
    </row>
    <row r="2365" spans="1:4" x14ac:dyDescent="0.25">
      <c r="A2365" s="6">
        <f>'raw Data'!R2364</f>
        <v>0.12374004270291006</v>
      </c>
      <c r="B2365" s="6">
        <f>'raw Data'!S2364</f>
        <v>3.8139402130518034</v>
      </c>
      <c r="C2365" s="6">
        <f>'raw Data'!AK2364</f>
        <v>-1.2862562561071407</v>
      </c>
      <c r="D2365" s="6">
        <f>'raw Data'!AL2364</f>
        <v>2.586150024453985</v>
      </c>
    </row>
    <row r="2366" spans="1:4" x14ac:dyDescent="0.25">
      <c r="A2366" s="6">
        <f>'raw Data'!R2365</f>
        <v>0.11571122366612897</v>
      </c>
      <c r="B2366" s="6">
        <f>'raw Data'!S2365</f>
        <v>3.8124471994239091</v>
      </c>
      <c r="C2366" s="6">
        <f>'raw Data'!AK2365</f>
        <v>-1.2815985957621485</v>
      </c>
      <c r="D2366" s="6">
        <f>'raw Data'!AL2365</f>
        <v>2.5881640971291251</v>
      </c>
    </row>
    <row r="2367" spans="1:4" x14ac:dyDescent="0.25">
      <c r="A2367" s="6">
        <f>'raw Data'!R2366</f>
        <v>0.11891278077360351</v>
      </c>
      <c r="B2367" s="6">
        <f>'raw Data'!S2366</f>
        <v>3.8136661723854903</v>
      </c>
      <c r="C2367" s="6">
        <f>'raw Data'!AK2366</f>
        <v>-1.2791180348171187</v>
      </c>
      <c r="D2367" s="6">
        <f>'raw Data'!AL2366</f>
        <v>2.5870031758708638</v>
      </c>
    </row>
    <row r="2368" spans="1:4" x14ac:dyDescent="0.25">
      <c r="A2368" s="6">
        <f>'raw Data'!R2367</f>
        <v>0.11773926508498765</v>
      </c>
      <c r="B2368" s="6">
        <f>'raw Data'!S2367</f>
        <v>3.8124046953823001</v>
      </c>
      <c r="C2368" s="6">
        <f>'raw Data'!AK2367</f>
        <v>-1.2763382226881155</v>
      </c>
      <c r="D2368" s="6">
        <f>'raw Data'!AL2367</f>
        <v>2.5862433974634347</v>
      </c>
    </row>
    <row r="2369" spans="1:4" x14ac:dyDescent="0.25">
      <c r="A2369" s="6">
        <f>'raw Data'!R2368</f>
        <v>9.4246666160183373E-2</v>
      </c>
      <c r="B2369" s="6">
        <f>'raw Data'!S2368</f>
        <v>3.8114923787812858</v>
      </c>
      <c r="C2369" s="6">
        <f>'raw Data'!AK2368</f>
        <v>-1.2778074273233657</v>
      </c>
      <c r="D2369" s="6">
        <f>'raw Data'!AL2368</f>
        <v>2.5801776818475126</v>
      </c>
    </row>
    <row r="2370" spans="1:4" x14ac:dyDescent="0.25">
      <c r="A2370" s="6">
        <f>'raw Data'!R2369</f>
        <v>8.9701548716421317E-2</v>
      </c>
      <c r="B2370" s="6">
        <f>'raw Data'!S2369</f>
        <v>3.8063178120549543</v>
      </c>
      <c r="C2370" s="6">
        <f>'raw Data'!AK2369</f>
        <v>-1.2774778543373824</v>
      </c>
      <c r="D2370" s="6">
        <f>'raw Data'!AL2369</f>
        <v>2.5797999227876933</v>
      </c>
    </row>
    <row r="2371" spans="1:4" x14ac:dyDescent="0.25">
      <c r="A2371" s="6">
        <f>'raw Data'!R2370</f>
        <v>9.7279343538297036E-2</v>
      </c>
      <c r="B2371" s="6">
        <f>'raw Data'!S2370</f>
        <v>3.8036766720393174</v>
      </c>
      <c r="C2371" s="6">
        <f>'raw Data'!AK2370</f>
        <v>-1.2797216262656701</v>
      </c>
      <c r="D2371" s="6">
        <f>'raw Data'!AL2370</f>
        <v>2.5796117665073766</v>
      </c>
    </row>
    <row r="2372" spans="1:4" x14ac:dyDescent="0.25">
      <c r="A2372" s="6">
        <f>'raw Data'!R2371</f>
        <v>0.10210824023378025</v>
      </c>
      <c r="B2372" s="6">
        <f>'raw Data'!S2371</f>
        <v>3.8012950217839339</v>
      </c>
      <c r="C2372" s="6">
        <f>'raw Data'!AK2371</f>
        <v>-1.2796156959324199</v>
      </c>
      <c r="D2372" s="6">
        <f>'raw Data'!AL2371</f>
        <v>2.581563064705152</v>
      </c>
    </row>
    <row r="2373" spans="1:4" x14ac:dyDescent="0.25">
      <c r="A2373" s="6">
        <f>'raw Data'!R2372</f>
        <v>0.1011435516112944</v>
      </c>
      <c r="B2373" s="6">
        <f>'raw Data'!S2372</f>
        <v>3.8012422185266157</v>
      </c>
      <c r="C2373" s="6">
        <f>'raw Data'!AK2372</f>
        <v>-1.2819311663950546</v>
      </c>
      <c r="D2373" s="6">
        <f>'raw Data'!AL2372</f>
        <v>2.5864160373992324</v>
      </c>
    </row>
    <row r="2374" spans="1:4" x14ac:dyDescent="0.25">
      <c r="A2374" s="6">
        <f>'raw Data'!R2373</f>
        <v>0.10157323758860162</v>
      </c>
      <c r="B2374" s="6">
        <f>'raw Data'!S2373</f>
        <v>3.8004419177906699</v>
      </c>
      <c r="C2374" s="6">
        <f>'raw Data'!AK2373</f>
        <v>-1.2823186913695868</v>
      </c>
      <c r="D2374" s="6">
        <f>'raw Data'!AL2373</f>
        <v>2.5909520410730145</v>
      </c>
    </row>
    <row r="2375" spans="1:4" x14ac:dyDescent="0.25">
      <c r="A2375" s="6">
        <f>'raw Data'!R2374</f>
        <v>0.10145790758986316</v>
      </c>
      <c r="B2375" s="6">
        <f>'raw Data'!S2374</f>
        <v>3.8024700131475613</v>
      </c>
      <c r="C2375" s="6">
        <f>'raw Data'!AK2374</f>
        <v>-1.2827133272739664</v>
      </c>
      <c r="D2375" s="6">
        <f>'raw Data'!AL2374</f>
        <v>2.5910129045595682</v>
      </c>
    </row>
    <row r="2376" spans="1:4" x14ac:dyDescent="0.25">
      <c r="A2376" s="6">
        <f>'raw Data'!R2375</f>
        <v>0.10224052689405554</v>
      </c>
      <c r="B2376" s="6">
        <f>'raw Data'!S2375</f>
        <v>3.8012471298086026</v>
      </c>
      <c r="C2376" s="6">
        <f>'raw Data'!AK2375</f>
        <v>-1.2808771791540812</v>
      </c>
      <c r="D2376" s="6">
        <f>'raw Data'!AL2375</f>
        <v>2.594331359196306</v>
      </c>
    </row>
    <row r="2377" spans="1:4" x14ac:dyDescent="0.25">
      <c r="A2377" s="6">
        <f>'raw Data'!R2376</f>
        <v>0.10532505017608314</v>
      </c>
      <c r="B2377" s="6">
        <f>'raw Data'!S2376</f>
        <v>3.8039620432480938</v>
      </c>
      <c r="C2377" s="6">
        <f>'raw Data'!AK2376</f>
        <v>-1.2826070795711662</v>
      </c>
      <c r="D2377" s="6">
        <f>'raw Data'!AL2376</f>
        <v>2.5948071495434468</v>
      </c>
    </row>
    <row r="2378" spans="1:4" x14ac:dyDescent="0.25">
      <c r="A2378" s="6">
        <f>'raw Data'!R2377</f>
        <v>0.10601178617888872</v>
      </c>
      <c r="B2378" s="6">
        <f>'raw Data'!S2377</f>
        <v>3.8056401397113793</v>
      </c>
      <c r="C2378" s="6">
        <f>'raw Data'!AK2377</f>
        <v>-1.2794856965822337</v>
      </c>
      <c r="D2378" s="6">
        <f>'raw Data'!AL2377</f>
        <v>2.5938250931889235</v>
      </c>
    </row>
    <row r="2379" spans="1:4" x14ac:dyDescent="0.25">
      <c r="A2379" s="6">
        <f>'raw Data'!R2378</f>
        <v>0.10424290016989689</v>
      </c>
      <c r="B2379" s="6">
        <f>'raw Data'!S2378</f>
        <v>3.8081456328835936</v>
      </c>
      <c r="C2379" s="6">
        <f>'raw Data'!AK2378</f>
        <v>-1.2790154319369884</v>
      </c>
      <c r="D2379" s="6">
        <f>'raw Data'!AL2378</f>
        <v>2.595467753430162</v>
      </c>
    </row>
    <row r="2380" spans="1:4" x14ac:dyDescent="0.25">
      <c r="A2380" s="6">
        <f>'raw Data'!R2379</f>
        <v>0.10719145426657881</v>
      </c>
      <c r="B2380" s="6">
        <f>'raw Data'!S2379</f>
        <v>3.8084937411122817</v>
      </c>
      <c r="C2380" s="6">
        <f>'raw Data'!AK2379</f>
        <v>-1.2770443603764501</v>
      </c>
      <c r="D2380" s="6">
        <f>'raw Data'!AL2379</f>
        <v>2.5947518723003231</v>
      </c>
    </row>
    <row r="2381" spans="1:4" x14ac:dyDescent="0.25">
      <c r="A2381" s="6">
        <f>'raw Data'!R2380</f>
        <v>0.11408925749627288</v>
      </c>
      <c r="B2381" s="6">
        <f>'raw Data'!S2380</f>
        <v>3.8106831984030278</v>
      </c>
      <c r="C2381" s="6">
        <f>'raw Data'!AK2380</f>
        <v>-1.2758251104007532</v>
      </c>
      <c r="D2381" s="6">
        <f>'raw Data'!AL2380</f>
        <v>2.5966419960439562</v>
      </c>
    </row>
    <row r="2382" spans="1:4" x14ac:dyDescent="0.25">
      <c r="A2382" s="6">
        <f>'raw Data'!R2381</f>
        <v>0.11572533859300034</v>
      </c>
      <c r="B2382" s="6">
        <f>'raw Data'!S2381</f>
        <v>3.8128387122695599</v>
      </c>
      <c r="C2382" s="6">
        <f>'raw Data'!AK2381</f>
        <v>-1.2760910905636174</v>
      </c>
      <c r="D2382" s="6">
        <f>'raw Data'!AL2381</f>
        <v>2.5965476796702305</v>
      </c>
    </row>
    <row r="2383" spans="1:4" x14ac:dyDescent="0.25">
      <c r="A2383" s="6">
        <f>'raw Data'!R2382</f>
        <v>0.11695369405112595</v>
      </c>
      <c r="B2383" s="6">
        <f>'raw Data'!S2382</f>
        <v>3.812947952650807</v>
      </c>
      <c r="C2383" s="6">
        <f>'raw Data'!AK2382</f>
        <v>-1.2766843102993444</v>
      </c>
      <c r="D2383" s="6">
        <f>'raw Data'!AL2382</f>
        <v>2.5962898871141529</v>
      </c>
    </row>
    <row r="2384" spans="1:4" x14ac:dyDescent="0.25">
      <c r="A2384" s="6">
        <f>'raw Data'!R2383</f>
        <v>0.11229797053106497</v>
      </c>
      <c r="B2384" s="6">
        <f>'raw Data'!S2383</f>
        <v>3.8140953794044985</v>
      </c>
      <c r="C2384" s="6">
        <f>'raw Data'!AK2383</f>
        <v>-1.2767286735152454</v>
      </c>
      <c r="D2384" s="6">
        <f>'raw Data'!AL2383</f>
        <v>2.5956065108200859</v>
      </c>
    </row>
    <row r="2385" spans="1:4" x14ac:dyDescent="0.25">
      <c r="A2385" s="6">
        <f>'raw Data'!R2384</f>
        <v>0.11310506450693622</v>
      </c>
      <c r="B2385" s="6">
        <f>'raw Data'!S2384</f>
        <v>3.8158177092443748</v>
      </c>
      <c r="C2385" s="6">
        <f>'raw Data'!AK2384</f>
        <v>-1.2688349993461427</v>
      </c>
      <c r="D2385" s="6">
        <f>'raw Data'!AL2384</f>
        <v>2.5968748850159522</v>
      </c>
    </row>
    <row r="2386" spans="1:4" x14ac:dyDescent="0.25">
      <c r="A2386" s="6">
        <f>'raw Data'!R2385</f>
        <v>0.11650907643760484</v>
      </c>
      <c r="B2386" s="6">
        <f>'raw Data'!S2385</f>
        <v>3.8167853516351156</v>
      </c>
      <c r="C2386" s="6">
        <f>'raw Data'!AK2385</f>
        <v>-1.2682343092611448</v>
      </c>
      <c r="D2386" s="6">
        <f>'raw Data'!AL2385</f>
        <v>2.5967540567701946</v>
      </c>
    </row>
    <row r="2387" spans="1:4" x14ac:dyDescent="0.25">
      <c r="A2387" s="6">
        <f>'raw Data'!R2386</f>
        <v>0.12014749018790401</v>
      </c>
      <c r="B2387" s="6">
        <f>'raw Data'!S2386</f>
        <v>3.8165272169249747</v>
      </c>
      <c r="C2387" s="6">
        <f>'raw Data'!AK2386</f>
        <v>-1.2728589835623898</v>
      </c>
      <c r="D2387" s="6">
        <f>'raw Data'!AL2386</f>
        <v>2.6010365400910107</v>
      </c>
    </row>
    <row r="2388" spans="1:4" x14ac:dyDescent="0.25">
      <c r="A2388" s="6">
        <f>'raw Data'!R2387</f>
        <v>0.12105569749749527</v>
      </c>
      <c r="B2388" s="6">
        <f>'raw Data'!S2387</f>
        <v>3.8174875250989189</v>
      </c>
      <c r="C2388" s="6">
        <f>'raw Data'!AK2387</f>
        <v>-1.2792991964184546</v>
      </c>
      <c r="D2388" s="6">
        <f>'raw Data'!AL2387</f>
        <v>2.6039848563260541</v>
      </c>
    </row>
    <row r="2389" spans="1:4" x14ac:dyDescent="0.25">
      <c r="A2389" s="6">
        <f>'raw Data'!R2388</f>
        <v>0.12543664156321604</v>
      </c>
      <c r="B2389" s="6">
        <f>'raw Data'!S2388</f>
        <v>3.8192830191761984</v>
      </c>
      <c r="C2389" s="6">
        <f>'raw Data'!AK2388</f>
        <v>-1.2757484610547003</v>
      </c>
      <c r="D2389" s="6">
        <f>'raw Data'!AL2388</f>
        <v>2.6047011676629652</v>
      </c>
    </row>
    <row r="2390" spans="1:4" x14ac:dyDescent="0.25">
      <c r="A2390" s="6">
        <f>'raw Data'!R2389</f>
        <v>0.12907980631123867</v>
      </c>
      <c r="B2390" s="6">
        <f>'raw Data'!S2389</f>
        <v>3.8198629316964636</v>
      </c>
      <c r="C2390" s="6">
        <f>'raw Data'!AK2389</f>
        <v>-1.2733042547532798</v>
      </c>
      <c r="D2390" s="6">
        <f>'raw Data'!AL2389</f>
        <v>2.6046483285779374</v>
      </c>
    </row>
    <row r="2391" spans="1:4" x14ac:dyDescent="0.25">
      <c r="A2391" s="6">
        <f>'raw Data'!R2390</f>
        <v>0.12984486749543794</v>
      </c>
      <c r="B2391" s="6">
        <f>'raw Data'!S2390</f>
        <v>3.8198912407077286</v>
      </c>
      <c r="C2391" s="6">
        <f>'raw Data'!AK2390</f>
        <v>-1.2725243496261907</v>
      </c>
      <c r="D2391" s="6">
        <f>'raw Data'!AL2390</f>
        <v>2.6064845056720904</v>
      </c>
    </row>
    <row r="2392" spans="1:4" x14ac:dyDescent="0.25">
      <c r="A2392" s="6">
        <f>'raw Data'!R2391</f>
        <v>0.13037235682910209</v>
      </c>
      <c r="B2392" s="6">
        <f>'raw Data'!S2391</f>
        <v>3.8198062789141747</v>
      </c>
      <c r="C2392" s="6">
        <f>'raw Data'!AK2391</f>
        <v>-1.2711715517309787</v>
      </c>
      <c r="D2392" s="6">
        <f>'raw Data'!AL2391</f>
        <v>2.6076088799204338</v>
      </c>
    </row>
    <row r="2393" spans="1:4" x14ac:dyDescent="0.25">
      <c r="A2393" s="6">
        <f>'raw Data'!R2392</f>
        <v>0.13416358408576912</v>
      </c>
      <c r="B2393" s="6">
        <f>'raw Data'!S2392</f>
        <v>3.8199852532281975</v>
      </c>
      <c r="C2393" s="6">
        <f>'raw Data'!AK2392</f>
        <v>-1.2712393505708348</v>
      </c>
      <c r="D2393" s="6">
        <f>'raw Data'!AL2392</f>
        <v>2.6097223246700159</v>
      </c>
    </row>
    <row r="2394" spans="1:4" x14ac:dyDescent="0.25">
      <c r="A2394" s="6">
        <f>'raw Data'!R2393</f>
        <v>0.13670179241596742</v>
      </c>
      <c r="B2394" s="6">
        <f>'raw Data'!S2393</f>
        <v>3.8199744160345892</v>
      </c>
      <c r="C2394" s="6">
        <f>'raw Data'!AK2393</f>
        <v>-1.26813806284118</v>
      </c>
      <c r="D2394" s="6">
        <f>'raw Data'!AL2393</f>
        <v>2.6099207258446282</v>
      </c>
    </row>
    <row r="2395" spans="1:4" x14ac:dyDescent="0.25">
      <c r="A2395" s="6">
        <f>'raw Data'!R2394</f>
        <v>0.13671747897525766</v>
      </c>
      <c r="B2395" s="6">
        <f>'raw Data'!S2394</f>
        <v>3.818737784404969</v>
      </c>
      <c r="C2395" s="6">
        <f>'raw Data'!AK2394</f>
        <v>-1.2669735496862422</v>
      </c>
      <c r="D2395" s="6">
        <f>'raw Data'!AL2394</f>
        <v>2.6097223246700159</v>
      </c>
    </row>
    <row r="2396" spans="1:4" x14ac:dyDescent="0.25">
      <c r="A2396" s="6">
        <f>'raw Data'!R2395</f>
        <v>0.12900939215604099</v>
      </c>
      <c r="B2396" s="6">
        <f>'raw Data'!S2395</f>
        <v>3.8182719071726172</v>
      </c>
      <c r="C2396" s="6">
        <f>'raw Data'!AK2395</f>
        <v>-1.2665546567000199</v>
      </c>
      <c r="D2396" s="6">
        <f>'raw Data'!AL2395</f>
        <v>2.6098240737792593</v>
      </c>
    </row>
    <row r="2397" spans="1:4" x14ac:dyDescent="0.25">
      <c r="A2397" s="6">
        <f>'raw Data'!R2396</f>
        <v>0.12754991844796063</v>
      </c>
      <c r="B2397" s="6">
        <f>'raw Data'!S2396</f>
        <v>3.8162206014744795</v>
      </c>
      <c r="C2397" s="6">
        <f>'raw Data'!AK2396</f>
        <v>-1.2654577832227478</v>
      </c>
      <c r="D2397" s="6">
        <f>'raw Data'!AL2396</f>
        <v>2.6093099463621727</v>
      </c>
    </row>
    <row r="2398" spans="1:4" x14ac:dyDescent="0.25">
      <c r="A2398" s="6">
        <f>'raw Data'!R2397</f>
        <v>0.12647294797018724</v>
      </c>
      <c r="B2398" s="6">
        <f>'raw Data'!S2397</f>
        <v>3.8140662875472682</v>
      </c>
      <c r="C2398" s="6">
        <f>'raw Data'!AK2397</f>
        <v>-1.2617640911922667</v>
      </c>
      <c r="D2398" s="6">
        <f>'raw Data'!AL2397</f>
        <v>2.6102452803077418</v>
      </c>
    </row>
    <row r="2399" spans="1:4" x14ac:dyDescent="0.25">
      <c r="A2399" s="6">
        <f>'raw Data'!R2398</f>
        <v>0.12527765216296954</v>
      </c>
      <c r="B2399" s="6">
        <f>'raw Data'!S2398</f>
        <v>3.8137007449044309</v>
      </c>
      <c r="C2399" s="6">
        <f>'raw Data'!AK2398</f>
        <v>-1.2651018800805751</v>
      </c>
      <c r="D2399" s="6">
        <f>'raw Data'!AL2398</f>
        <v>2.6133380442134255</v>
      </c>
    </row>
    <row r="2400" spans="1:4" x14ac:dyDescent="0.25">
      <c r="A2400" s="6">
        <f>'raw Data'!R2399</f>
        <v>0.1248069708233539</v>
      </c>
      <c r="B2400" s="6">
        <f>'raw Data'!S2399</f>
        <v>3.8139390088563445</v>
      </c>
      <c r="C2400" s="6">
        <f>'raw Data'!AK2399</f>
        <v>-1.2657665095540009</v>
      </c>
      <c r="D2400" s="6">
        <f>'raw Data'!AL2399</f>
        <v>2.614154252166272</v>
      </c>
    </row>
    <row r="2401" spans="1:4" x14ac:dyDescent="0.25">
      <c r="A2401" s="6">
        <f>'raw Data'!R2400</f>
        <v>0.12453795814543876</v>
      </c>
      <c r="B2401" s="6">
        <f>'raw Data'!S2400</f>
        <v>3.8142753786547274</v>
      </c>
      <c r="C2401" s="6">
        <f>'raw Data'!AK2400</f>
        <v>-1.2663689411649255</v>
      </c>
      <c r="D2401" s="6">
        <f>'raw Data'!AL2400</f>
        <v>2.6138641795943203</v>
      </c>
    </row>
    <row r="2402" spans="1:4" x14ac:dyDescent="0.25">
      <c r="A2402" s="6">
        <f>'raw Data'!R2401</f>
        <v>0.12215253935693776</v>
      </c>
      <c r="B2402" s="6">
        <f>'raw Data'!S2401</f>
        <v>3.8130383528296896</v>
      </c>
      <c r="C2402" s="6">
        <f>'raw Data'!AK2401</f>
        <v>-1.2682902050399487</v>
      </c>
      <c r="D2402" s="6">
        <f>'raw Data'!AL2401</f>
        <v>2.6139392387817248</v>
      </c>
    </row>
    <row r="2403" spans="1:4" x14ac:dyDescent="0.25">
      <c r="A2403" s="6">
        <f>'raw Data'!R2402</f>
        <v>0.21522083726600671</v>
      </c>
      <c r="B2403" s="6">
        <f>'raw Data'!S2402</f>
        <v>3.862947841010405</v>
      </c>
      <c r="C2403" s="6">
        <f>'raw Data'!AK2402</f>
        <v>-0.29256193487417165</v>
      </c>
      <c r="D2403" s="6">
        <f>'raw Data'!AL2402</f>
        <v>3.3993332515932289</v>
      </c>
    </row>
    <row r="2404" spans="1:4" x14ac:dyDescent="0.25">
      <c r="A2404" s="6">
        <f>'raw Data'!R2403</f>
        <v>0.21482463865760151</v>
      </c>
      <c r="B2404" s="6">
        <f>'raw Data'!S2403</f>
        <v>3.8643420053616127</v>
      </c>
      <c r="C2404" s="6">
        <f>'raw Data'!AK2403</f>
        <v>-0.29588573485199599</v>
      </c>
      <c r="D2404" s="6">
        <f>'raw Data'!AL2403</f>
        <v>3.3944514209656935</v>
      </c>
    </row>
    <row r="2405" spans="1:4" x14ac:dyDescent="0.25">
      <c r="A2405" s="6">
        <f>'raw Data'!R2404</f>
        <v>0.214613694725341</v>
      </c>
      <c r="B2405" s="6">
        <f>'raw Data'!S2404</f>
        <v>3.8644400068252009</v>
      </c>
      <c r="C2405" s="6">
        <f>'raw Data'!AK2404</f>
        <v>-0.29676632259238334</v>
      </c>
      <c r="D2405" s="6">
        <f>'raw Data'!AL2404</f>
        <v>3.39210516852842</v>
      </c>
    </row>
    <row r="2406" spans="1:4" x14ac:dyDescent="0.25">
      <c r="A2406" s="6">
        <f>'raw Data'!R2405</f>
        <v>0.21698225290057377</v>
      </c>
      <c r="B2406" s="6">
        <f>'raw Data'!S2405</f>
        <v>3.8651953200138816</v>
      </c>
      <c r="C2406" s="6">
        <f>'raw Data'!AK2405</f>
        <v>-0.29950633699710072</v>
      </c>
      <c r="D2406" s="6">
        <f>'raw Data'!AL2405</f>
        <v>3.3879819750709381</v>
      </c>
    </row>
    <row r="2407" spans="1:4" x14ac:dyDescent="0.25">
      <c r="A2407" s="6">
        <f>'raw Data'!R2406</f>
        <v>0.21672761503499302</v>
      </c>
      <c r="B2407" s="6">
        <f>'raw Data'!S2406</f>
        <v>3.866906095705299</v>
      </c>
      <c r="C2407" s="6">
        <f>'raw Data'!AK2406</f>
        <v>-0.29999824441764983</v>
      </c>
      <c r="D2407" s="6">
        <f>'raw Data'!AL2406</f>
        <v>3.3804234089243019</v>
      </c>
    </row>
    <row r="2408" spans="1:4" x14ac:dyDescent="0.25">
      <c r="A2408" s="6">
        <f>'raw Data'!R2407</f>
        <v>0.21691432206224004</v>
      </c>
      <c r="B2408" s="6">
        <f>'raw Data'!S2407</f>
        <v>3.8674055816575463</v>
      </c>
      <c r="C2408" s="6">
        <f>'raw Data'!AK2407</f>
        <v>-0.30477282144755885</v>
      </c>
      <c r="D2408" s="6">
        <f>'raw Data'!AL2407</f>
        <v>3.3712318015929137</v>
      </c>
    </row>
    <row r="2409" spans="1:4" x14ac:dyDescent="0.25">
      <c r="A2409" s="6">
        <f>'raw Data'!R2408</f>
        <v>0.21616809524313413</v>
      </c>
      <c r="B2409" s="6">
        <f>'raw Data'!S2408</f>
        <v>3.8689134801539744</v>
      </c>
      <c r="C2409" s="6">
        <f>'raw Data'!AK2408</f>
        <v>-0.30439600316500404</v>
      </c>
      <c r="D2409" s="6">
        <f>'raw Data'!AL2408</f>
        <v>3.3710531633595258</v>
      </c>
    </row>
    <row r="2410" spans="1:4" x14ac:dyDescent="0.25">
      <c r="A2410" s="6">
        <f>'raw Data'!R2409</f>
        <v>0.21746320485462842</v>
      </c>
      <c r="B2410" s="6">
        <f>'raw Data'!S2409</f>
        <v>3.86977666247875</v>
      </c>
      <c r="C2410" s="6">
        <f>'raw Data'!AK2409</f>
        <v>-0.30704381744964027</v>
      </c>
      <c r="D2410" s="6">
        <f>'raw Data'!AL2409</f>
        <v>3.3666256012611964</v>
      </c>
    </row>
    <row r="2411" spans="1:4" x14ac:dyDescent="0.25">
      <c r="A2411" s="6">
        <f>'raw Data'!R2410</f>
        <v>0.21804738387744638</v>
      </c>
      <c r="B2411" s="6">
        <f>'raw Data'!S2410</f>
        <v>3.870503321809017</v>
      </c>
      <c r="C2411" s="6">
        <f>'raw Data'!AK2410</f>
        <v>-0.30717578651628269</v>
      </c>
      <c r="D2411" s="6">
        <f>'raw Data'!AL2410</f>
        <v>3.3662913144062836</v>
      </c>
    </row>
    <row r="2412" spans="1:4" x14ac:dyDescent="0.25">
      <c r="A2412" s="6">
        <f>'raw Data'!R2411</f>
        <v>0.22105119390767883</v>
      </c>
      <c r="B2412" s="6">
        <f>'raw Data'!S2411</f>
        <v>3.8707754139400254</v>
      </c>
      <c r="C2412" s="6">
        <f>'raw Data'!AK2411</f>
        <v>-0.30805015481892439</v>
      </c>
      <c r="D2412" s="6">
        <f>'raw Data'!AL2411</f>
        <v>3.3639488813224019</v>
      </c>
    </row>
    <row r="2413" spans="1:4" x14ac:dyDescent="0.25">
      <c r="A2413" s="6">
        <f>'raw Data'!R2412</f>
        <v>0.22228763668747656</v>
      </c>
      <c r="B2413" s="6">
        <f>'raw Data'!S2412</f>
        <v>3.8708114802711591</v>
      </c>
      <c r="C2413" s="6">
        <f>'raw Data'!AK2412</f>
        <v>-0.3078468600684115</v>
      </c>
      <c r="D2413" s="6">
        <f>'raw Data'!AL2412</f>
        <v>3.3594945787614674</v>
      </c>
    </row>
    <row r="2414" spans="1:4" x14ac:dyDescent="0.25">
      <c r="A2414" s="6">
        <f>'raw Data'!R2413</f>
        <v>0.22198287476500897</v>
      </c>
      <c r="B2414" s="6">
        <f>'raw Data'!S2413</f>
        <v>3.8730648125824585</v>
      </c>
      <c r="C2414" s="6">
        <f>'raw Data'!AK2413</f>
        <v>-0.30726122841011611</v>
      </c>
      <c r="D2414" s="6">
        <f>'raw Data'!AL2413</f>
        <v>3.3586510187216407</v>
      </c>
    </row>
    <row r="2415" spans="1:4" x14ac:dyDescent="0.25">
      <c r="A2415" s="6">
        <f>'raw Data'!R2414</f>
        <v>0.22175912885561097</v>
      </c>
      <c r="B2415" s="6">
        <f>'raw Data'!S2414</f>
        <v>3.8745031578390359</v>
      </c>
      <c r="C2415" s="6">
        <f>'raw Data'!AK2414</f>
        <v>-0.30785010380911187</v>
      </c>
      <c r="D2415" s="6">
        <f>'raw Data'!AL2414</f>
        <v>3.3582542433901716</v>
      </c>
    </row>
    <row r="2416" spans="1:4" x14ac:dyDescent="0.25">
      <c r="A2416" s="6">
        <f>'raw Data'!R2415</f>
        <v>0.22304531173147557</v>
      </c>
      <c r="B2416" s="6">
        <f>'raw Data'!S2415</f>
        <v>3.872899662896089</v>
      </c>
      <c r="C2416" s="6">
        <f>'raw Data'!AK2415</f>
        <v>-0.31026373538130586</v>
      </c>
      <c r="D2416" s="6">
        <f>'raw Data'!AL2415</f>
        <v>3.3595958008939655</v>
      </c>
    </row>
    <row r="2417" spans="1:4" x14ac:dyDescent="0.25">
      <c r="A2417" s="6">
        <f>'raw Data'!R2416</f>
        <v>0.22144745330884097</v>
      </c>
      <c r="B2417" s="6">
        <f>'raw Data'!S2416</f>
        <v>3.8740545867019915</v>
      </c>
      <c r="C2417" s="6">
        <f>'raw Data'!AK2416</f>
        <v>-0.30698756224732149</v>
      </c>
      <c r="D2417" s="6">
        <f>'raw Data'!AL2416</f>
        <v>3.3604187294827619</v>
      </c>
    </row>
    <row r="2418" spans="1:4" x14ac:dyDescent="0.25">
      <c r="A2418" s="6">
        <f>'raw Data'!R2417</f>
        <v>0.22342478905531785</v>
      </c>
      <c r="B2418" s="6">
        <f>'raw Data'!S2417</f>
        <v>3.8746349639576283</v>
      </c>
      <c r="C2418" s="6">
        <f>'raw Data'!AK2417</f>
        <v>-0.3040328677813508</v>
      </c>
      <c r="D2418" s="6">
        <f>'raw Data'!AL2417</f>
        <v>3.3601137696243111</v>
      </c>
    </row>
    <row r="2419" spans="1:4" x14ac:dyDescent="0.25">
      <c r="A2419" s="6">
        <f>'raw Data'!R2418</f>
        <v>0.22476689438767133</v>
      </c>
      <c r="B2419" s="6">
        <f>'raw Data'!S2418</f>
        <v>3.876654236418795</v>
      </c>
      <c r="C2419" s="6">
        <f>'raw Data'!AK2418</f>
        <v>-0.29996161690155365</v>
      </c>
      <c r="D2419" s="6">
        <f>'raw Data'!AL2418</f>
        <v>3.3590284864669377</v>
      </c>
    </row>
    <row r="2420" spans="1:4" x14ac:dyDescent="0.25">
      <c r="A2420" s="6">
        <f>'raw Data'!R2419</f>
        <v>0.22525506146759977</v>
      </c>
      <c r="B2420" s="6">
        <f>'raw Data'!S2419</f>
        <v>3.875487501050376</v>
      </c>
      <c r="C2420" s="6">
        <f>'raw Data'!AK2419</f>
        <v>-0.29798151456568339</v>
      </c>
      <c r="D2420" s="6">
        <f>'raw Data'!AL2419</f>
        <v>3.3608692379933913</v>
      </c>
    </row>
    <row r="2421" spans="1:4" x14ac:dyDescent="0.25">
      <c r="A2421" s="6">
        <f>'raw Data'!R2420</f>
        <v>0.22590875771243243</v>
      </c>
      <c r="B2421" s="6">
        <f>'raw Data'!S2420</f>
        <v>3.8769132616704005</v>
      </c>
      <c r="C2421" s="6">
        <f>'raw Data'!AK2420</f>
        <v>-0.29643534320119108</v>
      </c>
      <c r="D2421" s="6">
        <f>'raw Data'!AL2420</f>
        <v>3.3603706075170603</v>
      </c>
    </row>
    <row r="2422" spans="1:4" x14ac:dyDescent="0.25">
      <c r="A2422" s="6">
        <f>'raw Data'!R2421</f>
        <v>0.22649223684433059</v>
      </c>
      <c r="B2422" s="6">
        <f>'raw Data'!S2421</f>
        <v>3.8770470116285511</v>
      </c>
      <c r="C2422" s="6">
        <f>'raw Data'!AK2421</f>
        <v>-0.29577958837976154</v>
      </c>
      <c r="D2422" s="6">
        <f>'raw Data'!AL2421</f>
        <v>3.3614503484828733</v>
      </c>
    </row>
    <row r="2423" spans="1:4" x14ac:dyDescent="0.25">
      <c r="A2423" s="6">
        <f>'raw Data'!R2422</f>
        <v>0.22953870752951497</v>
      </c>
      <c r="B2423" s="6">
        <f>'raw Data'!S2422</f>
        <v>3.8782886843707871</v>
      </c>
      <c r="C2423" s="6">
        <f>'raw Data'!AK2422</f>
        <v>-0.29535053875394207</v>
      </c>
      <c r="D2423" s="6">
        <f>'raw Data'!AL2422</f>
        <v>3.3605901173767996</v>
      </c>
    </row>
    <row r="2424" spans="1:4" x14ac:dyDescent="0.25">
      <c r="A2424" s="6">
        <f>'raw Data'!R2423</f>
        <v>0.2278210212413842</v>
      </c>
      <c r="B2424" s="6">
        <f>'raw Data'!S2423</f>
        <v>3.8773730763167031</v>
      </c>
      <c r="C2424" s="6">
        <f>'raw Data'!AK2423</f>
        <v>-0.29358691603326287</v>
      </c>
      <c r="D2424" s="6">
        <f>'raw Data'!AL2423</f>
        <v>3.3622221219008002</v>
      </c>
    </row>
    <row r="2425" spans="1:4" x14ac:dyDescent="0.25">
      <c r="A2425" s="6">
        <f>'raw Data'!R2424</f>
        <v>0.23005302893295454</v>
      </c>
      <c r="B2425" s="6">
        <f>'raw Data'!S2424</f>
        <v>3.8783364431024485</v>
      </c>
      <c r="C2425" s="6">
        <f>'raw Data'!AK2424</f>
        <v>-0.29231583406118478</v>
      </c>
      <c r="D2425" s="6">
        <f>'raw Data'!AL2424</f>
        <v>3.3607475157716427</v>
      </c>
    </row>
    <row r="2426" spans="1:4" x14ac:dyDescent="0.25">
      <c r="A2426" s="6">
        <f>'raw Data'!R2425</f>
        <v>0.22784535580010881</v>
      </c>
      <c r="B2426" s="6">
        <f>'raw Data'!S2425</f>
        <v>3.8782824282657313</v>
      </c>
      <c r="C2426" s="6">
        <f>'raw Data'!AK2425</f>
        <v>-0.29410463812555182</v>
      </c>
      <c r="D2426" s="6">
        <f>'raw Data'!AL2425</f>
        <v>3.3634699633991825</v>
      </c>
    </row>
    <row r="2427" spans="1:4" x14ac:dyDescent="0.25">
      <c r="A2427" s="6">
        <f>'raw Data'!R2426</f>
        <v>0.22875992575701098</v>
      </c>
      <c r="B2427" s="6">
        <f>'raw Data'!S2426</f>
        <v>3.8782017057412501</v>
      </c>
      <c r="C2427" s="6">
        <f>'raw Data'!AK2426</f>
        <v>-0.29755411835548029</v>
      </c>
      <c r="D2427" s="6">
        <f>'raw Data'!AL2426</f>
        <v>3.3630916848753412</v>
      </c>
    </row>
    <row r="2428" spans="1:4" x14ac:dyDescent="0.25">
      <c r="A2428" s="6">
        <f>'raw Data'!R2427</f>
        <v>0.22863575667538324</v>
      </c>
      <c r="B2428" s="6">
        <f>'raw Data'!S2427</f>
        <v>3.8783665619731806</v>
      </c>
      <c r="C2428" s="6">
        <f>'raw Data'!AK2427</f>
        <v>-0.30022623872437415</v>
      </c>
      <c r="D2428" s="6">
        <f>'raw Data'!AL2427</f>
        <v>3.3627437906826714</v>
      </c>
    </row>
    <row r="2429" spans="1:4" x14ac:dyDescent="0.25">
      <c r="A2429" s="6">
        <f>'raw Data'!R2428</f>
        <v>0.22433235480414965</v>
      </c>
      <c r="B2429" s="6">
        <f>'raw Data'!S2428</f>
        <v>3.8799953521446957</v>
      </c>
      <c r="C2429" s="6">
        <f>'raw Data'!AK2428</f>
        <v>-0.30029629514588235</v>
      </c>
      <c r="D2429" s="6">
        <f>'raw Data'!AL2428</f>
        <v>3.3614603003250449</v>
      </c>
    </row>
    <row r="2430" spans="1:4" x14ac:dyDescent="0.25">
      <c r="A2430" s="6">
        <f>'raw Data'!R2429</f>
        <v>0.22299218146308866</v>
      </c>
      <c r="B2430" s="6">
        <f>'raw Data'!S2429</f>
        <v>3.8794374045715849</v>
      </c>
      <c r="C2430" s="6">
        <f>'raw Data'!AK2429</f>
        <v>-0.30067609556433378</v>
      </c>
      <c r="D2430" s="6">
        <f>'raw Data'!AL2429</f>
        <v>3.3600814711710041</v>
      </c>
    </row>
    <row r="2431" spans="1:4" x14ac:dyDescent="0.25">
      <c r="A2431" s="6">
        <f>'raw Data'!R2430</f>
        <v>0.22573807310871738</v>
      </c>
      <c r="B2431" s="6">
        <f>'raw Data'!S2430</f>
        <v>3.8796803811756368</v>
      </c>
      <c r="C2431" s="6">
        <f>'raw Data'!AK2430</f>
        <v>-0.30407603081625739</v>
      </c>
      <c r="D2431" s="6">
        <f>'raw Data'!AL2430</f>
        <v>3.3593022551918144</v>
      </c>
    </row>
    <row r="2432" spans="1:4" x14ac:dyDescent="0.25">
      <c r="A2432" s="6">
        <f>'raw Data'!R2431</f>
        <v>0.22611984052389208</v>
      </c>
      <c r="B2432" s="6">
        <f>'raw Data'!S2431</f>
        <v>3.878790479611443</v>
      </c>
      <c r="C2432" s="6">
        <f>'raw Data'!AK2431</f>
        <v>-0.30691186579653451</v>
      </c>
      <c r="D2432" s="6">
        <f>'raw Data'!AL2431</f>
        <v>3.3590542278378557</v>
      </c>
    </row>
    <row r="2433" spans="1:4" x14ac:dyDescent="0.25">
      <c r="A2433" s="6">
        <f>'raw Data'!R2432</f>
        <v>0.2255824146603721</v>
      </c>
      <c r="B2433" s="6">
        <f>'raw Data'!S2432</f>
        <v>3.8799891371733013</v>
      </c>
      <c r="C2433" s="6">
        <f>'raw Data'!AK2432</f>
        <v>-0.30498904607252042</v>
      </c>
      <c r="D2433" s="6">
        <f>'raw Data'!AL2432</f>
        <v>3.3571511439643404</v>
      </c>
    </row>
    <row r="2434" spans="1:4" x14ac:dyDescent="0.25">
      <c r="A2434" s="6">
        <f>'raw Data'!R2433</f>
        <v>0.23085836084677216</v>
      </c>
      <c r="B2434" s="6">
        <f>'raw Data'!S2433</f>
        <v>3.8799721067351203</v>
      </c>
      <c r="C2434" s="6">
        <f>'raw Data'!AK2433</f>
        <v>-0.30515170737192826</v>
      </c>
      <c r="D2434" s="6">
        <f>'raw Data'!AL2433</f>
        <v>3.3533140998440816</v>
      </c>
    </row>
    <row r="2435" spans="1:4" x14ac:dyDescent="0.25">
      <c r="A2435" s="6">
        <f>'raw Data'!R2434</f>
        <v>0.22544359626367019</v>
      </c>
      <c r="B2435" s="6">
        <f>'raw Data'!S2434</f>
        <v>3.8815087658061787</v>
      </c>
      <c r="C2435" s="6">
        <f>'raw Data'!AK2434</f>
        <v>-0.30447150940610018</v>
      </c>
      <c r="D2435" s="6">
        <f>'raw Data'!AL2434</f>
        <v>3.3539554809780712</v>
      </c>
    </row>
    <row r="2436" spans="1:4" x14ac:dyDescent="0.25">
      <c r="A2436" s="6">
        <f>'raw Data'!R2435</f>
        <v>0.22175661004399227</v>
      </c>
      <c r="B2436" s="6">
        <f>'raw Data'!S2435</f>
        <v>3.8814237704480732</v>
      </c>
      <c r="C2436" s="6">
        <f>'raw Data'!AK2435</f>
        <v>-0.30897260628967077</v>
      </c>
      <c r="D2436" s="6">
        <f>'raw Data'!AL2435</f>
        <v>3.3496531745863356</v>
      </c>
    </row>
    <row r="2437" spans="1:4" x14ac:dyDescent="0.25">
      <c r="A2437" s="6">
        <f>'raw Data'!R2436</f>
        <v>0.22595420848857239</v>
      </c>
      <c r="B2437" s="6">
        <f>'raw Data'!S2436</f>
        <v>3.8820950491243789</v>
      </c>
      <c r="C2437" s="6">
        <f>'raw Data'!AK2436</f>
        <v>-0.30898490005261597</v>
      </c>
      <c r="D2437" s="6">
        <f>'raw Data'!AL2436</f>
        <v>3.3492277168770763</v>
      </c>
    </row>
    <row r="2438" spans="1:4" x14ac:dyDescent="0.25">
      <c r="A2438" s="6">
        <f>'raw Data'!R2437</f>
        <v>0.22613920092738363</v>
      </c>
      <c r="B2438" s="6">
        <f>'raw Data'!S2437</f>
        <v>3.881163081075115</v>
      </c>
      <c r="C2438" s="6">
        <f>'raw Data'!AK2437</f>
        <v>-0.30706519371289054</v>
      </c>
      <c r="D2438" s="6">
        <f>'raw Data'!AL2437</f>
        <v>3.3478939650774673</v>
      </c>
    </row>
    <row r="2439" spans="1:4" x14ac:dyDescent="0.25">
      <c r="A2439" s="6">
        <f>'raw Data'!R2438</f>
        <v>0.22776483919591911</v>
      </c>
      <c r="B2439" s="6">
        <f>'raw Data'!S2438</f>
        <v>3.8813875068082311</v>
      </c>
      <c r="C2439" s="6">
        <f>'raw Data'!AK2438</f>
        <v>-0.3076300166969726</v>
      </c>
      <c r="D2439" s="6">
        <f>'raw Data'!AL2438</f>
        <v>3.3482295056702922</v>
      </c>
    </row>
    <row r="2440" spans="1:4" x14ac:dyDescent="0.25">
      <c r="A2440" s="6">
        <f>'raw Data'!R2439</f>
        <v>0.23186294262007809</v>
      </c>
      <c r="B2440" s="6">
        <f>'raw Data'!S2439</f>
        <v>3.8836454201975599</v>
      </c>
      <c r="C2440" s="6">
        <f>'raw Data'!AK2439</f>
        <v>-0.30544166745976759</v>
      </c>
      <c r="D2440" s="6">
        <f>'raw Data'!AL2439</f>
        <v>3.3458981184419367</v>
      </c>
    </row>
    <row r="2441" spans="1:4" x14ac:dyDescent="0.25">
      <c r="A2441" s="6">
        <f>'raw Data'!R2440</f>
        <v>0.23815828995862123</v>
      </c>
      <c r="B2441" s="6">
        <f>'raw Data'!S2440</f>
        <v>3.8837319266471257</v>
      </c>
      <c r="C2441" s="6">
        <f>'raw Data'!AK2440</f>
        <v>-0.31105511252564694</v>
      </c>
      <c r="D2441" s="6">
        <f>'raw Data'!AL2440</f>
        <v>3.3438501707556303</v>
      </c>
    </row>
    <row r="2442" spans="1:4" x14ac:dyDescent="0.25">
      <c r="A2442" s="6">
        <f>'raw Data'!R2441</f>
        <v>0.23988810859169341</v>
      </c>
      <c r="B2442" s="6">
        <f>'raw Data'!S2441</f>
        <v>3.8834684380755307</v>
      </c>
      <c r="C2442" s="6">
        <f>'raw Data'!AK2441</f>
        <v>-0.31004512892075375</v>
      </c>
      <c r="D2442" s="6">
        <f>'raw Data'!AL2441</f>
        <v>3.3434003417945477</v>
      </c>
    </row>
    <row r="2443" spans="1:4" x14ac:dyDescent="0.25">
      <c r="A2443" s="6">
        <f>'raw Data'!R2442</f>
        <v>0.2407709762846125</v>
      </c>
      <c r="B2443" s="6">
        <f>'raw Data'!S2442</f>
        <v>3.8842739544157556</v>
      </c>
      <c r="C2443" s="6">
        <f>'raw Data'!AK2442</f>
        <v>-0.30942440469782578</v>
      </c>
      <c r="D2443" s="6">
        <f>'raw Data'!AL2442</f>
        <v>3.3425042419496416</v>
      </c>
    </row>
    <row r="2444" spans="1:4" x14ac:dyDescent="0.25">
      <c r="A2444" s="6">
        <f>'raw Data'!R2443</f>
        <v>0.24354701937286255</v>
      </c>
      <c r="B2444" s="6">
        <f>'raw Data'!S2443</f>
        <v>3.8844790308922761</v>
      </c>
      <c r="C2444" s="6">
        <f>'raw Data'!AK2443</f>
        <v>-0.30941597317691744</v>
      </c>
      <c r="D2444" s="6">
        <f>'raw Data'!AL2443</f>
        <v>3.3427918055128472</v>
      </c>
    </row>
    <row r="2445" spans="1:4" x14ac:dyDescent="0.25">
      <c r="A2445" s="6">
        <f>'raw Data'!R2444</f>
        <v>0.24202791744811528</v>
      </c>
      <c r="B2445" s="6">
        <f>'raw Data'!S2444</f>
        <v>3.8845422955184841</v>
      </c>
      <c r="C2445" s="6">
        <f>'raw Data'!AK2444</f>
        <v>-0.31043507760180683</v>
      </c>
      <c r="D2445" s="6">
        <f>'raw Data'!AL2444</f>
        <v>3.3423001085606789</v>
      </c>
    </row>
    <row r="2446" spans="1:4" x14ac:dyDescent="0.25">
      <c r="A2446" s="6">
        <f>'raw Data'!R2445</f>
        <v>0.24141698234289197</v>
      </c>
      <c r="B2446" s="6">
        <f>'raw Data'!S2445</f>
        <v>3.8828456248605718</v>
      </c>
      <c r="C2446" s="6">
        <f>'raw Data'!AK2445</f>
        <v>-0.31089148820950008</v>
      </c>
      <c r="D2446" s="6">
        <f>'raw Data'!AL2445</f>
        <v>3.3425270617264915</v>
      </c>
    </row>
    <row r="2447" spans="1:4" x14ac:dyDescent="0.25">
      <c r="A2447" s="6">
        <f>'raw Data'!R2446</f>
        <v>0.24079746905851232</v>
      </c>
      <c r="B2447" s="6">
        <f>'raw Data'!S2446</f>
        <v>3.8814266301086979</v>
      </c>
      <c r="C2447" s="6">
        <f>'raw Data'!AK2446</f>
        <v>-0.30708070529469816</v>
      </c>
      <c r="D2447" s="6">
        <f>'raw Data'!AL2446</f>
        <v>3.3437491509828483</v>
      </c>
    </row>
    <row r="2448" spans="1:4" x14ac:dyDescent="0.25">
      <c r="A2448" s="6">
        <f>'raw Data'!R2447</f>
        <v>0.23288734064658953</v>
      </c>
      <c r="B2448" s="6">
        <f>'raw Data'!S2447</f>
        <v>3.8801264363900665</v>
      </c>
      <c r="C2448" s="6">
        <f>'raw Data'!AK2447</f>
        <v>-0.31123108502696917</v>
      </c>
      <c r="D2448" s="6">
        <f>'raw Data'!AL2447</f>
        <v>3.3437634408810353</v>
      </c>
    </row>
    <row r="2449" spans="1:4" x14ac:dyDescent="0.25">
      <c r="A2449" s="6">
        <f>'raw Data'!R2448</f>
        <v>0.23230508971507835</v>
      </c>
      <c r="B2449" s="6">
        <f>'raw Data'!S2448</f>
        <v>3.879262511438657</v>
      </c>
      <c r="C2449" s="6">
        <f>'raw Data'!AK2448</f>
        <v>-0.30784037261857622</v>
      </c>
      <c r="D2449" s="6">
        <f>'raw Data'!AL2448</f>
        <v>3.3448999189349751</v>
      </c>
    </row>
    <row r="2450" spans="1:4" x14ac:dyDescent="0.25">
      <c r="A2450" s="6">
        <f>'raw Data'!R2449</f>
        <v>0.23532717099024469</v>
      </c>
      <c r="B2450" s="6">
        <f>'raw Data'!S2449</f>
        <v>3.878908089103136</v>
      </c>
      <c r="C2450" s="6">
        <f>'raw Data'!AK2449</f>
        <v>-0.3065122588254966</v>
      </c>
      <c r="D2450" s="6">
        <f>'raw Data'!AL2449</f>
        <v>3.3452911007120814</v>
      </c>
    </row>
    <row r="2451" spans="1:4" x14ac:dyDescent="0.25">
      <c r="A2451" s="6">
        <f>'raw Data'!R2450</f>
        <v>0.23523224468206291</v>
      </c>
      <c r="B2451" s="6">
        <f>'raw Data'!S2450</f>
        <v>3.8786472921253954</v>
      </c>
      <c r="C2451" s="6">
        <f>'raw Data'!AK2450</f>
        <v>-0.30504649822513596</v>
      </c>
      <c r="D2451" s="6">
        <f>'raw Data'!AL2450</f>
        <v>3.3475457879944983</v>
      </c>
    </row>
    <row r="2452" spans="1:4" x14ac:dyDescent="0.25">
      <c r="A2452" s="6">
        <f>'raw Data'!R2451</f>
        <v>0.23569953306344349</v>
      </c>
      <c r="B2452" s="6">
        <f>'raw Data'!S2451</f>
        <v>3.8775272578366491</v>
      </c>
      <c r="C2452" s="6">
        <f>'raw Data'!AK2451</f>
        <v>-0.30014722035777458</v>
      </c>
      <c r="D2452" s="6">
        <f>'raw Data'!AL2451</f>
        <v>3.3478025409181971</v>
      </c>
    </row>
    <row r="2453" spans="1:4" x14ac:dyDescent="0.25">
      <c r="A2453" s="6">
        <f>'raw Data'!R2452</f>
        <v>0.22957639610046043</v>
      </c>
      <c r="B2453" s="6">
        <f>'raw Data'!S2452</f>
        <v>3.8773975429188647</v>
      </c>
      <c r="C2453" s="6">
        <f>'raw Data'!AK2452</f>
        <v>-0.29633494079360206</v>
      </c>
      <c r="D2453" s="6">
        <f>'raw Data'!AL2452</f>
        <v>3.3497109854536657</v>
      </c>
    </row>
    <row r="2454" spans="1:4" x14ac:dyDescent="0.25">
      <c r="A2454" s="6">
        <f>'raw Data'!R2453</f>
        <v>0.22708549770723679</v>
      </c>
      <c r="B2454" s="6">
        <f>'raw Data'!S2453</f>
        <v>3.8767259755572483</v>
      </c>
      <c r="C2454" s="6">
        <f>'raw Data'!AK2453</f>
        <v>-0.29378542825827386</v>
      </c>
      <c r="D2454" s="6">
        <f>'raw Data'!AL2453</f>
        <v>3.3511391918212232</v>
      </c>
    </row>
    <row r="2455" spans="1:4" x14ac:dyDescent="0.25">
      <c r="A2455" s="6">
        <f>'raw Data'!R2454</f>
        <v>0.22980009901432899</v>
      </c>
      <c r="B2455" s="6">
        <f>'raw Data'!S2454</f>
        <v>3.8767954173200696</v>
      </c>
      <c r="C2455" s="6">
        <f>'raw Data'!AK2454</f>
        <v>-0.2919309856784848</v>
      </c>
      <c r="D2455" s="6">
        <f>'raw Data'!AL2454</f>
        <v>3.3555999491355077</v>
      </c>
    </row>
    <row r="2456" spans="1:4" x14ac:dyDescent="0.25">
      <c r="A2456" s="6">
        <f>'raw Data'!R2455</f>
        <v>0.22927464775748663</v>
      </c>
      <c r="B2456" s="6">
        <f>'raw Data'!S2455</f>
        <v>3.8768142134468353</v>
      </c>
      <c r="C2456" s="6">
        <f>'raw Data'!AK2455</f>
        <v>-0.29311923175911664</v>
      </c>
      <c r="D2456" s="6">
        <f>'raw Data'!AL2455</f>
        <v>3.3573106905842613</v>
      </c>
    </row>
    <row r="2457" spans="1:4" x14ac:dyDescent="0.25">
      <c r="A2457" s="6">
        <f>'raw Data'!R2456</f>
        <v>0.22963167676606172</v>
      </c>
      <c r="B2457" s="6">
        <f>'raw Data'!S2456</f>
        <v>3.8765084803850121</v>
      </c>
      <c r="C2457" s="6">
        <f>'raw Data'!AK2456</f>
        <v>-0.29804498968793058</v>
      </c>
      <c r="D2457" s="6">
        <f>'raw Data'!AL2456</f>
        <v>3.3615645221507351</v>
      </c>
    </row>
    <row r="2458" spans="1:4" x14ac:dyDescent="0.25">
      <c r="A2458" s="6">
        <f>'raw Data'!R2457</f>
        <v>0.22923274773024557</v>
      </c>
      <c r="B2458" s="6">
        <f>'raw Data'!S2457</f>
        <v>3.8766394416828112</v>
      </c>
      <c r="C2458" s="6">
        <f>'raw Data'!AK2457</f>
        <v>-0.3080281395241643</v>
      </c>
      <c r="D2458" s="6">
        <f>'raw Data'!AL2457</f>
        <v>3.3673580599125779</v>
      </c>
    </row>
    <row r="2459" spans="1:4" x14ac:dyDescent="0.25">
      <c r="A2459" s="6">
        <f>'raw Data'!R2458</f>
        <v>0.22921264709405967</v>
      </c>
      <c r="B2459" s="6">
        <f>'raw Data'!S2458</f>
        <v>3.8760123593846405</v>
      </c>
      <c r="C2459" s="6">
        <f>'raw Data'!AK2458</f>
        <v>-0.31423257281154021</v>
      </c>
      <c r="D2459" s="6">
        <f>'raw Data'!AL2458</f>
        <v>3.3692196179405824</v>
      </c>
    </row>
    <row r="2460" spans="1:4" x14ac:dyDescent="0.25">
      <c r="A2460" s="6">
        <f>'raw Data'!R2459</f>
        <v>0.22913884129289017</v>
      </c>
      <c r="B2460" s="6">
        <f>'raw Data'!S2459</f>
        <v>3.8769234990483228</v>
      </c>
      <c r="C2460" s="6">
        <f>'raw Data'!AK2459</f>
        <v>-0.31467509025474127</v>
      </c>
      <c r="D2460" s="6">
        <f>'raw Data'!AL2459</f>
        <v>3.3698213632259537</v>
      </c>
    </row>
    <row r="2461" spans="1:4" x14ac:dyDescent="0.25">
      <c r="A2461" s="6">
        <f>'raw Data'!R2460</f>
        <v>0.23069690697477613</v>
      </c>
      <c r="B2461" s="6">
        <f>'raw Data'!S2460</f>
        <v>3.8765488955750542</v>
      </c>
      <c r="C2461" s="6">
        <f>'raw Data'!AK2460</f>
        <v>-0.30955931870157005</v>
      </c>
      <c r="D2461" s="6">
        <f>'raw Data'!AL2460</f>
        <v>3.3599928452631063</v>
      </c>
    </row>
    <row r="2462" spans="1:4" x14ac:dyDescent="0.25">
      <c r="A2462" s="6">
        <f>'raw Data'!R2461</f>
        <v>0.2304290577217693</v>
      </c>
      <c r="B2462" s="6">
        <f>'raw Data'!S2461</f>
        <v>3.8772484736838271</v>
      </c>
      <c r="C2462" s="6">
        <f>'raw Data'!AK2461</f>
        <v>-0.30950415957269134</v>
      </c>
      <c r="D2462" s="6">
        <f>'raw Data'!AL2461</f>
        <v>3.3567936778497458</v>
      </c>
    </row>
    <row r="2463" spans="1:4" x14ac:dyDescent="0.25">
      <c r="A2463" s="6">
        <f>'raw Data'!R2462</f>
        <v>0.22961998111158191</v>
      </c>
      <c r="B2463" s="6">
        <f>'raw Data'!S2462</f>
        <v>3.8774726495099361</v>
      </c>
      <c r="C2463" s="6">
        <f>'raw Data'!AK2462</f>
        <v>-0.30967274100060854</v>
      </c>
      <c r="D2463" s="6">
        <f>'raw Data'!AL2462</f>
        <v>3.3517451833235592</v>
      </c>
    </row>
    <row r="2464" spans="1:4" x14ac:dyDescent="0.25">
      <c r="A2464" s="6">
        <f>'raw Data'!R2463</f>
        <v>0.23150092252405904</v>
      </c>
      <c r="B2464" s="6">
        <f>'raw Data'!S2463</f>
        <v>3.8774072255411585</v>
      </c>
      <c r="C2464" s="6">
        <f>'raw Data'!AK2463</f>
        <v>-0.31281142036409176</v>
      </c>
      <c r="D2464" s="6">
        <f>'raw Data'!AL2463</f>
        <v>3.3501663427092012</v>
      </c>
    </row>
    <row r="2465" spans="1:4" x14ac:dyDescent="0.25">
      <c r="A2465" s="6">
        <f>'raw Data'!R2464</f>
        <v>0.23401250993526185</v>
      </c>
      <c r="B2465" s="6">
        <f>'raw Data'!S2464</f>
        <v>3.8769866934371167</v>
      </c>
      <c r="C2465" s="6">
        <f>'raw Data'!AK2464</f>
        <v>-0.30965788550626888</v>
      </c>
      <c r="D2465" s="6">
        <f>'raw Data'!AL2464</f>
        <v>3.3450126556777899</v>
      </c>
    </row>
    <row r="2466" spans="1:4" x14ac:dyDescent="0.25">
      <c r="A2466" s="6">
        <f>'raw Data'!R2465</f>
        <v>0.23360198328572973</v>
      </c>
      <c r="B2466" s="6">
        <f>'raw Data'!S2465</f>
        <v>3.8760653347295553</v>
      </c>
      <c r="C2466" s="6">
        <f>'raw Data'!AK2465</f>
        <v>-0.30661769944183653</v>
      </c>
      <c r="D2466" s="6">
        <f>'raw Data'!AL2465</f>
        <v>3.344015289430986</v>
      </c>
    </row>
    <row r="2467" spans="1:4" x14ac:dyDescent="0.25">
      <c r="A2467" s="6">
        <f>'raw Data'!R2466</f>
        <v>0.23173417066002927</v>
      </c>
      <c r="B2467" s="6">
        <f>'raw Data'!S2466</f>
        <v>3.8772086366666314</v>
      </c>
      <c r="C2467" s="6">
        <f>'raw Data'!AK2466</f>
        <v>-0.30711821190466382</v>
      </c>
      <c r="D2467" s="6">
        <f>'raw Data'!AL2466</f>
        <v>3.3433118537279722</v>
      </c>
    </row>
    <row r="2468" spans="1:4" x14ac:dyDescent="0.25">
      <c r="A2468" s="6">
        <f>'raw Data'!R2467</f>
        <v>0.23421024718291122</v>
      </c>
      <c r="B2468" s="6">
        <f>'raw Data'!S2467</f>
        <v>3.8769707424256348</v>
      </c>
      <c r="C2468" s="6">
        <f>'raw Data'!AK2467</f>
        <v>-0.31161893825031528</v>
      </c>
      <c r="D2468" s="6">
        <f>'raw Data'!AL2467</f>
        <v>3.3414849710077243</v>
      </c>
    </row>
    <row r="2469" spans="1:4" x14ac:dyDescent="0.25">
      <c r="A2469" s="6">
        <f>'raw Data'!R2468</f>
        <v>0.2345671102164098</v>
      </c>
      <c r="B2469" s="6">
        <f>'raw Data'!S2468</f>
        <v>3.8757576592810237</v>
      </c>
      <c r="C2469" s="6">
        <f>'raw Data'!AK2468</f>
        <v>-0.30860911941533709</v>
      </c>
      <c r="D2469" s="6">
        <f>'raw Data'!AL2468</f>
        <v>3.3409259695603817</v>
      </c>
    </row>
    <row r="2470" spans="1:4" x14ac:dyDescent="0.25">
      <c r="A2470" s="6">
        <f>'raw Data'!R2469</f>
        <v>0.231544423737161</v>
      </c>
      <c r="B2470" s="6">
        <f>'raw Data'!S2469</f>
        <v>3.8744557977379799</v>
      </c>
      <c r="C2470" s="6">
        <f>'raw Data'!AK2469</f>
        <v>-0.3080281395241643</v>
      </c>
      <c r="D2470" s="6">
        <f>'raw Data'!AL2469</f>
        <v>3.3406860426190637</v>
      </c>
    </row>
    <row r="2471" spans="1:4" x14ac:dyDescent="0.25">
      <c r="A2471" s="6">
        <f>'raw Data'!R2470</f>
        <v>0.23314118441846929</v>
      </c>
      <c r="B2471" s="6">
        <f>'raw Data'!S2470</f>
        <v>3.8758049577673588</v>
      </c>
      <c r="C2471" s="6">
        <f>'raw Data'!AK2470</f>
        <v>-0.30841737959849297</v>
      </c>
      <c r="D2471" s="6">
        <f>'raw Data'!AL2470</f>
        <v>3.3399785353662446</v>
      </c>
    </row>
    <row r="2472" spans="1:4" x14ac:dyDescent="0.25">
      <c r="A2472" s="6">
        <f>'raw Data'!R2471</f>
        <v>0.23039379854307976</v>
      </c>
      <c r="B2472" s="6">
        <f>'raw Data'!S2471</f>
        <v>3.874271482489748</v>
      </c>
      <c r="C2472" s="6">
        <f>'raw Data'!AK2471</f>
        <v>-0.31039094236555115</v>
      </c>
      <c r="D2472" s="6">
        <f>'raw Data'!AL2471</f>
        <v>3.3389719527814661</v>
      </c>
    </row>
    <row r="2473" spans="1:4" x14ac:dyDescent="0.25">
      <c r="A2473" s="6">
        <f>'raw Data'!R2472</f>
        <v>0.22992822086017844</v>
      </c>
      <c r="B2473" s="6">
        <f>'raw Data'!S2472</f>
        <v>3.8746172601253379</v>
      </c>
      <c r="C2473" s="6">
        <f>'raw Data'!AK2472</f>
        <v>-0.31121163432034787</v>
      </c>
      <c r="D2473" s="6">
        <f>'raw Data'!AL2472</f>
        <v>3.3391674082511997</v>
      </c>
    </row>
    <row r="2474" spans="1:4" x14ac:dyDescent="0.25">
      <c r="A2474" s="6">
        <f>'raw Data'!R2473</f>
        <v>0.23019620427758541</v>
      </c>
      <c r="B2474" s="6">
        <f>'raw Data'!S2473</f>
        <v>3.8745151353617535</v>
      </c>
      <c r="C2474" s="6">
        <f>'raw Data'!AK2473</f>
        <v>-0.30932972821557114</v>
      </c>
      <c r="D2474" s="6">
        <f>'raw Data'!AL2473</f>
        <v>3.3383792647581871</v>
      </c>
    </row>
    <row r="2475" spans="1:4" x14ac:dyDescent="0.25">
      <c r="A2475" s="6">
        <f>'raw Data'!R2474</f>
        <v>0.2294062364278921</v>
      </c>
      <c r="B2475" s="6">
        <f>'raw Data'!S2474</f>
        <v>3.8743485093169259</v>
      </c>
      <c r="C2475" s="6">
        <f>'raw Data'!AK2474</f>
        <v>-0.30919298911950821</v>
      </c>
      <c r="D2475" s="6">
        <f>'raw Data'!AL2474</f>
        <v>3.3368080333821388</v>
      </c>
    </row>
    <row r="2476" spans="1:4" x14ac:dyDescent="0.25">
      <c r="A2476" s="6">
        <f>'raw Data'!R2475</f>
        <v>0.2262854451297836</v>
      </c>
      <c r="B2476" s="6">
        <f>'raw Data'!S2475</f>
        <v>3.8734938349858039</v>
      </c>
      <c r="C2476" s="6">
        <f>'raw Data'!AK2475</f>
        <v>-0.31130974413336077</v>
      </c>
      <c r="D2476" s="6">
        <f>'raw Data'!AL2475</f>
        <v>3.337198933357008</v>
      </c>
    </row>
    <row r="2477" spans="1:4" x14ac:dyDescent="0.25">
      <c r="A2477" s="6">
        <f>'raw Data'!R2476</f>
        <v>0.22397171941859317</v>
      </c>
      <c r="B2477" s="6">
        <f>'raw Data'!S2476</f>
        <v>3.874687430394848</v>
      </c>
      <c r="C2477" s="6">
        <f>'raw Data'!AK2476</f>
        <v>-0.31180485729450425</v>
      </c>
      <c r="D2477" s="6">
        <f>'raw Data'!AL2476</f>
        <v>3.3372286111109353</v>
      </c>
    </row>
    <row r="2478" spans="1:4" x14ac:dyDescent="0.25">
      <c r="A2478" s="6">
        <f>'raw Data'!R2477</f>
        <v>0.22441234436133456</v>
      </c>
      <c r="B2478" s="6">
        <f>'raw Data'!S2477</f>
        <v>3.8736503326544862</v>
      </c>
      <c r="C2478" s="6">
        <f>'raw Data'!AK2477</f>
        <v>-0.31174569748550585</v>
      </c>
      <c r="D2478" s="6">
        <f>'raw Data'!AL2477</f>
        <v>3.3382725981619612</v>
      </c>
    </row>
    <row r="2479" spans="1:4" x14ac:dyDescent="0.25">
      <c r="A2479" s="6">
        <f>'raw Data'!R2478</f>
        <v>0.22480566724093343</v>
      </c>
      <c r="B2479" s="6">
        <f>'raw Data'!S2478</f>
        <v>3.8740522881759887</v>
      </c>
      <c r="C2479" s="6">
        <f>'raw Data'!AK2478</f>
        <v>-0.30881774874728302</v>
      </c>
      <c r="D2479" s="6">
        <f>'raw Data'!AL2478</f>
        <v>3.3369683090161741</v>
      </c>
    </row>
    <row r="2480" spans="1:4" x14ac:dyDescent="0.25">
      <c r="A2480" s="6">
        <f>'raw Data'!R2479</f>
        <v>0.22778747262776225</v>
      </c>
      <c r="B2480" s="6">
        <f>'raw Data'!S2479</f>
        <v>3.8740962350779924</v>
      </c>
      <c r="C2480" s="6">
        <f>'raw Data'!AK2479</f>
        <v>-0.30848600292646389</v>
      </c>
      <c r="D2480" s="6">
        <f>'raw Data'!AL2479</f>
        <v>3.3371531404933754</v>
      </c>
    </row>
    <row r="2481" spans="1:4" x14ac:dyDescent="0.25">
      <c r="A2481" s="6">
        <f>'raw Data'!R2480</f>
        <v>0.22572372263451182</v>
      </c>
      <c r="B2481" s="6">
        <f>'raw Data'!S2480</f>
        <v>3.872454914763376</v>
      </c>
      <c r="C2481" s="6">
        <f>'raw Data'!AK2480</f>
        <v>-0.30931549657819218</v>
      </c>
      <c r="D2481" s="6">
        <f>'raw Data'!AL2480</f>
        <v>3.3375939576661362</v>
      </c>
    </row>
    <row r="2482" spans="1:4" x14ac:dyDescent="0.25">
      <c r="A2482" s="6">
        <f>'raw Data'!R2481</f>
        <v>0.22653846328521102</v>
      </c>
      <c r="B2482" s="6">
        <f>'raw Data'!S2481</f>
        <v>3.8738130900031638</v>
      </c>
      <c r="C2482" s="6">
        <f>'raw Data'!AK2481</f>
        <v>-0.30900368892572233</v>
      </c>
      <c r="D2482" s="6">
        <f>'raw Data'!AL2481</f>
        <v>3.3386493813478584</v>
      </c>
    </row>
    <row r="2483" spans="1:4" x14ac:dyDescent="0.25">
      <c r="A2483" s="6">
        <f>'raw Data'!R2482</f>
        <v>0.22497731448186936</v>
      </c>
      <c r="B2483" s="6">
        <f>'raw Data'!S2482</f>
        <v>3.87412191584633</v>
      </c>
      <c r="C2483" s="6">
        <f>'raw Data'!AK2482</f>
        <v>-0.30772067127560054</v>
      </c>
      <c r="D2483" s="6">
        <f>'raw Data'!AL2482</f>
        <v>3.3391631378983488</v>
      </c>
    </row>
    <row r="2484" spans="1:4" x14ac:dyDescent="0.25">
      <c r="A2484" s="6">
        <f>'raw Data'!R2483</f>
        <v>0.22192716963551432</v>
      </c>
      <c r="B2484" s="6">
        <f>'raw Data'!S2483</f>
        <v>3.873348752281518</v>
      </c>
      <c r="C2484" s="6">
        <f>'raw Data'!AK2483</f>
        <v>-0.30368724599929187</v>
      </c>
      <c r="D2484" s="6">
        <f>'raw Data'!AL2483</f>
        <v>3.3418875486055541</v>
      </c>
    </row>
    <row r="2485" spans="1:4" x14ac:dyDescent="0.25">
      <c r="A2485" s="6">
        <f>'raw Data'!R2484</f>
        <v>0.22059385391311087</v>
      </c>
      <c r="B2485" s="6">
        <f>'raw Data'!S2484</f>
        <v>3.8749115992225658</v>
      </c>
      <c r="C2485" s="6">
        <f>'raw Data'!AK2484</f>
        <v>-0.30253977407015387</v>
      </c>
      <c r="D2485" s="6">
        <f>'raw Data'!AL2484</f>
        <v>3.341901955740699</v>
      </c>
    </row>
    <row r="2486" spans="1:4" x14ac:dyDescent="0.25">
      <c r="A2486" s="6">
        <f>'raw Data'!R2485</f>
        <v>0.22456989301711625</v>
      </c>
      <c r="B2486" s="6">
        <f>'raw Data'!S2485</f>
        <v>3.8744637933587245</v>
      </c>
      <c r="C2486" s="6">
        <f>'raw Data'!AK2485</f>
        <v>-0.29643022739753061</v>
      </c>
      <c r="D2486" s="6">
        <f>'raw Data'!AL2485</f>
        <v>3.3472042494965768</v>
      </c>
    </row>
    <row r="2487" spans="1:4" x14ac:dyDescent="0.25">
      <c r="A2487" s="6">
        <f>'raw Data'!R2486</f>
        <v>0.22585156505896348</v>
      </c>
      <c r="B2487" s="6">
        <f>'raw Data'!S2486</f>
        <v>3.8742081162762569</v>
      </c>
      <c r="C2487" s="6">
        <f>'raw Data'!AK2486</f>
        <v>-0.29547776969100253</v>
      </c>
      <c r="D2487" s="6">
        <f>'raw Data'!AL2486</f>
        <v>3.3483619438707679</v>
      </c>
    </row>
    <row r="2488" spans="1:4" x14ac:dyDescent="0.25">
      <c r="A2488" s="6">
        <f>'raw Data'!R2487</f>
        <v>0.22559586386428496</v>
      </c>
      <c r="B2488" s="6">
        <f>'raw Data'!S2487</f>
        <v>3.8739501056955263</v>
      </c>
      <c r="C2488" s="6">
        <f>'raw Data'!AK2487</f>
        <v>-0.29633494079360206</v>
      </c>
      <c r="D2488" s="6">
        <f>'raw Data'!AL2487</f>
        <v>3.3514175519420406</v>
      </c>
    </row>
    <row r="2489" spans="1:4" x14ac:dyDescent="0.25">
      <c r="A2489" s="6">
        <f>'raw Data'!R2488</f>
        <v>0.22454799041657345</v>
      </c>
      <c r="B2489" s="6">
        <f>'raw Data'!S2488</f>
        <v>3.8748020935160161</v>
      </c>
      <c r="C2489" s="6">
        <f>'raw Data'!AK2488</f>
        <v>-0.2963406668955913</v>
      </c>
      <c r="D2489" s="6">
        <f>'raw Data'!AL2488</f>
        <v>3.3556149644500932</v>
      </c>
    </row>
    <row r="2490" spans="1:4" x14ac:dyDescent="0.25">
      <c r="A2490" s="6">
        <f>'raw Data'!R2489</f>
        <v>0.22259059439366638</v>
      </c>
      <c r="B2490" s="6">
        <f>'raw Data'!S2489</f>
        <v>3.8733539045959815</v>
      </c>
      <c r="C2490" s="6">
        <f>'raw Data'!AK2489</f>
        <v>-0.29525268568303381</v>
      </c>
      <c r="D2490" s="6">
        <f>'raw Data'!AL2489</f>
        <v>3.3594116882769001</v>
      </c>
    </row>
    <row r="2491" spans="1:4" x14ac:dyDescent="0.25">
      <c r="A2491" s="6">
        <f>'raw Data'!R2490</f>
        <v>0.22466834832376092</v>
      </c>
      <c r="B2491" s="6">
        <f>'raw Data'!S2490</f>
        <v>3.8737479779799027</v>
      </c>
      <c r="C2491" s="6">
        <f>'raw Data'!AK2490</f>
        <v>-0.29533711485095882</v>
      </c>
      <c r="D2491" s="6">
        <f>'raw Data'!AL2490</f>
        <v>3.359385956105978</v>
      </c>
    </row>
    <row r="2492" spans="1:4" x14ac:dyDescent="0.25">
      <c r="A2492" s="6">
        <f>'raw Data'!R2491</f>
        <v>0.22462042792104769</v>
      </c>
      <c r="B2492" s="6">
        <f>'raw Data'!S2491</f>
        <v>3.8747524812791747</v>
      </c>
      <c r="C2492" s="6">
        <f>'raw Data'!AK2491</f>
        <v>-0.29406380770176133</v>
      </c>
      <c r="D2492" s="6">
        <f>'raw Data'!AL2491</f>
        <v>3.3603300445051993</v>
      </c>
    </row>
    <row r="2493" spans="1:4" x14ac:dyDescent="0.25">
      <c r="A2493" s="6">
        <f>'raw Data'!R2492</f>
        <v>0.22473153544923952</v>
      </c>
      <c r="B2493" s="6">
        <f>'raw Data'!S2492</f>
        <v>3.8747421910255535</v>
      </c>
      <c r="C2493" s="6">
        <f>'raw Data'!AK2492</f>
        <v>-0.30032710926172412</v>
      </c>
      <c r="D2493" s="6">
        <f>'raw Data'!AL2492</f>
        <v>3.3618631779060943</v>
      </c>
    </row>
    <row r="2494" spans="1:4" x14ac:dyDescent="0.25">
      <c r="A2494" s="6">
        <f>'raw Data'!R2493</f>
        <v>0.22291872019239101</v>
      </c>
      <c r="B2494" s="6">
        <f>'raw Data'!S2493</f>
        <v>3.8751226149908251</v>
      </c>
      <c r="C2494" s="6">
        <f>'raw Data'!AK2493</f>
        <v>-0.3032238864218999</v>
      </c>
      <c r="D2494" s="6">
        <f>'raw Data'!AL2493</f>
        <v>3.3612384929199237</v>
      </c>
    </row>
    <row r="2495" spans="1:4" x14ac:dyDescent="0.25">
      <c r="A2495" s="6">
        <f>'raw Data'!R2494</f>
        <v>0.21933582160459261</v>
      </c>
      <c r="B2495" s="6">
        <f>'raw Data'!S2494</f>
        <v>3.8755313849258433</v>
      </c>
      <c r="C2495" s="6">
        <f>'raw Data'!AK2494</f>
        <v>-0.30208915503741202</v>
      </c>
      <c r="D2495" s="6">
        <f>'raw Data'!AL2494</f>
        <v>3.3612600004392368</v>
      </c>
    </row>
    <row r="2496" spans="1:4" x14ac:dyDescent="0.25">
      <c r="A2496" s="6">
        <f>'raw Data'!R2495</f>
        <v>0.22253995680551494</v>
      </c>
      <c r="B2496" s="6">
        <f>'raw Data'!S2495</f>
        <v>3.8762687070691375</v>
      </c>
      <c r="C2496" s="6">
        <f>'raw Data'!AK2495</f>
        <v>-0.30340494480203573</v>
      </c>
      <c r="D2496" s="6">
        <f>'raw Data'!AL2495</f>
        <v>3.3557464282007983</v>
      </c>
    </row>
    <row r="2497" spans="1:4" x14ac:dyDescent="0.25">
      <c r="A2497" s="6">
        <f>'raw Data'!R2496</f>
        <v>0.22318617377926689</v>
      </c>
      <c r="B2497" s="6">
        <f>'raw Data'!S2496</f>
        <v>3.8768364321524151</v>
      </c>
      <c r="C2497" s="6">
        <f>'raw Data'!AK2496</f>
        <v>-0.30439531047358731</v>
      </c>
      <c r="D2497" s="6">
        <f>'raw Data'!AL2496</f>
        <v>3.3541213563834416</v>
      </c>
    </row>
    <row r="2498" spans="1:4" x14ac:dyDescent="0.25">
      <c r="A2498" s="6">
        <f>'raw Data'!R2497</f>
        <v>0.22426070043384813</v>
      </c>
      <c r="B2498" s="6">
        <f>'raw Data'!S2497</f>
        <v>3.8780123713612866</v>
      </c>
      <c r="C2498" s="6">
        <f>'raw Data'!AK2497</f>
        <v>-0.30409157304260165</v>
      </c>
      <c r="D2498" s="6">
        <f>'raw Data'!AL2497</f>
        <v>3.3486008464731274</v>
      </c>
    </row>
    <row r="2499" spans="1:4" x14ac:dyDescent="0.25">
      <c r="A2499" s="6">
        <f>'raw Data'!R2498</f>
        <v>0.22435597047726014</v>
      </c>
      <c r="B2499" s="6">
        <f>'raw Data'!S2498</f>
        <v>3.8766884101994816</v>
      </c>
      <c r="C2499" s="6">
        <f>'raw Data'!AK2498</f>
        <v>-0.31205510400440106</v>
      </c>
      <c r="D2499" s="6">
        <f>'raw Data'!AL2498</f>
        <v>3.3457510019312231</v>
      </c>
    </row>
    <row r="2500" spans="1:4" x14ac:dyDescent="0.25">
      <c r="A2500" s="6">
        <f>'raw Data'!R2499</f>
        <v>0.22373584901953636</v>
      </c>
      <c r="B2500" s="6">
        <f>'raw Data'!S2499</f>
        <v>3.8770054859690095</v>
      </c>
      <c r="C2500" s="6">
        <f>'raw Data'!AK2499</f>
        <v>-0.31040395044325786</v>
      </c>
      <c r="D2500" s="6">
        <f>'raw Data'!AL2499</f>
        <v>3.3405524931237296</v>
      </c>
    </row>
    <row r="2501" spans="1:4" x14ac:dyDescent="0.25">
      <c r="A2501" s="6">
        <f>'raw Data'!R2500</f>
        <v>0.22533256782702524</v>
      </c>
      <c r="B2501" s="6">
        <f>'raw Data'!S2500</f>
        <v>3.8782960695761393</v>
      </c>
      <c r="C2501" s="6">
        <f>'raw Data'!AK2500</f>
        <v>-0.31221240296745972</v>
      </c>
      <c r="D2501" s="6">
        <f>'raw Data'!AL2500</f>
        <v>3.3394720099944419</v>
      </c>
    </row>
    <row r="2502" spans="1:4" x14ac:dyDescent="0.25">
      <c r="A2502" s="6">
        <f>'raw Data'!R2501</f>
        <v>0.22449745185179457</v>
      </c>
      <c r="B2502" s="6">
        <f>'raw Data'!S2501</f>
        <v>3.8788421794709085</v>
      </c>
      <c r="C2502" s="6">
        <f>'raw Data'!AK2501</f>
        <v>-0.31046101764075029</v>
      </c>
      <c r="D2502" s="6">
        <f>'raw Data'!AL2501</f>
        <v>3.3346359529859684</v>
      </c>
    </row>
    <row r="2503" spans="1:4" x14ac:dyDescent="0.25">
      <c r="A2503" s="6">
        <f>'raw Data'!R2502</f>
        <v>-1.8868395598981285</v>
      </c>
      <c r="B2503" s="6">
        <f>'raw Data'!S2502</f>
        <v>2.5498950430268681</v>
      </c>
      <c r="C2503" s="6">
        <f>'raw Data'!AK2502</f>
        <v>0.28539654792043351</v>
      </c>
      <c r="D2503" s="6">
        <f>'raw Data'!AL2502</f>
        <v>3.720309360046167</v>
      </c>
    </row>
    <row r="2504" spans="1:4" x14ac:dyDescent="0.25">
      <c r="A2504" s="6">
        <f>'raw Data'!R2503</f>
        <v>-1.9234712592204999</v>
      </c>
      <c r="B2504" s="6">
        <f>'raw Data'!S2503</f>
        <v>2.5380554265233028</v>
      </c>
      <c r="C2504" s="6">
        <f>'raw Data'!AK2503</f>
        <v>0.28505886165200756</v>
      </c>
      <c r="D2504" s="6">
        <f>'raw Data'!AL2503</f>
        <v>3.7196554301312679</v>
      </c>
    </row>
    <row r="2505" spans="1:4" x14ac:dyDescent="0.25">
      <c r="A2505" s="6">
        <f>'raw Data'!R2504</f>
        <v>-1.9710377293437782</v>
      </c>
      <c r="B2505" s="6">
        <f>'raw Data'!S2504</f>
        <v>2.5257684555311828</v>
      </c>
      <c r="C2505" s="6">
        <f>'raw Data'!AK2504</f>
        <v>0.28535937899352415</v>
      </c>
      <c r="D2505" s="6">
        <f>'raw Data'!AL2504</f>
        <v>3.7207340953381709</v>
      </c>
    </row>
    <row r="2506" spans="1:4" x14ac:dyDescent="0.25">
      <c r="A2506" s="6">
        <f>'raw Data'!R2505</f>
        <v>-2.1056308211323467</v>
      </c>
      <c r="B2506" s="6">
        <f>'raw Data'!S2505</f>
        <v>2.4578080064517098</v>
      </c>
      <c r="C2506" s="6">
        <f>'raw Data'!AK2505</f>
        <v>0.28691413005184241</v>
      </c>
      <c r="D2506" s="6">
        <f>'raw Data'!AL2505</f>
        <v>3.7219380100269674</v>
      </c>
    </row>
    <row r="2507" spans="1:4" x14ac:dyDescent="0.25">
      <c r="A2507" s="6">
        <f>'raw Data'!R2506</f>
        <v>-2.1077017172115933</v>
      </c>
      <c r="B2507" s="6">
        <f>'raw Data'!S2506</f>
        <v>2.4496197890715128</v>
      </c>
      <c r="C2507" s="6">
        <f>'raw Data'!AK2506</f>
        <v>0.28633470169379416</v>
      </c>
      <c r="D2507" s="6">
        <f>'raw Data'!AL2506</f>
        <v>3.723676965372761</v>
      </c>
    </row>
    <row r="2508" spans="1:4" x14ac:dyDescent="0.25">
      <c r="A2508" s="6">
        <f>'raw Data'!R2507</f>
        <v>-2.115093807216077</v>
      </c>
      <c r="B2508" s="6">
        <f>'raw Data'!S2507</f>
        <v>2.3985534430757394</v>
      </c>
      <c r="C2508" s="6">
        <f>'raw Data'!AK2507</f>
        <v>0.28658266737579613</v>
      </c>
      <c r="D2508" s="6">
        <f>'raw Data'!AL2507</f>
        <v>3.7227236972064399</v>
      </c>
    </row>
    <row r="2509" spans="1:4" x14ac:dyDescent="0.25">
      <c r="A2509" s="6">
        <f>'raw Data'!R2508</f>
        <v>-2.1209403063857906</v>
      </c>
      <c r="B2509" s="6">
        <f>'raw Data'!S2508</f>
        <v>2.3845660013454473</v>
      </c>
      <c r="C2509" s="6">
        <f>'raw Data'!AK2508</f>
        <v>0.28767882791654936</v>
      </c>
      <c r="D2509" s="6">
        <f>'raw Data'!AL2508</f>
        <v>3.7238014098279124</v>
      </c>
    </row>
    <row r="2510" spans="1:4" x14ac:dyDescent="0.25">
      <c r="A2510" s="6">
        <f>'raw Data'!R2509</f>
        <v>-2.0894692733436919</v>
      </c>
      <c r="B2510" s="6">
        <f>'raw Data'!S2509</f>
        <v>2.3527858381420388</v>
      </c>
      <c r="C2510" s="6">
        <f>'raw Data'!AK2509</f>
        <v>0.28853138499131908</v>
      </c>
      <c r="D2510" s="6">
        <f>'raw Data'!AL2509</f>
        <v>3.7238819935770175</v>
      </c>
    </row>
    <row r="2511" spans="1:4" x14ac:dyDescent="0.25">
      <c r="A2511" s="6">
        <f>'raw Data'!R2510</f>
        <v>-2.0613320185234407</v>
      </c>
      <c r="B2511" s="6">
        <f>'raw Data'!S2510</f>
        <v>2.3526761153474003</v>
      </c>
      <c r="C2511" s="6">
        <f>'raw Data'!AK2510</f>
        <v>0.28771952953410379</v>
      </c>
      <c r="D2511" s="6">
        <f>'raw Data'!AL2510</f>
        <v>3.7227098283827775</v>
      </c>
    </row>
    <row r="2512" spans="1:4" x14ac:dyDescent="0.25">
      <c r="A2512" s="6">
        <f>'raw Data'!R2511</f>
        <v>-2.0062778874876166</v>
      </c>
      <c r="B2512" s="6">
        <f>'raw Data'!S2511</f>
        <v>2.3572941116738817</v>
      </c>
      <c r="C2512" s="6">
        <f>'raw Data'!AK2511</f>
        <v>0.28895133179855864</v>
      </c>
      <c r="D2512" s="6">
        <f>'raw Data'!AL2511</f>
        <v>3.7229133835944435</v>
      </c>
    </row>
    <row r="2513" spans="1:4" x14ac:dyDescent="0.25">
      <c r="A2513" s="6">
        <f>'raw Data'!R2512</f>
        <v>-1.9624255296702708</v>
      </c>
      <c r="B2513" s="6">
        <f>'raw Data'!S2512</f>
        <v>2.3763144155779052</v>
      </c>
      <c r="C2513" s="6">
        <f>'raw Data'!AK2512</f>
        <v>0.28895452091623447</v>
      </c>
      <c r="D2513" s="6">
        <f>'raw Data'!AL2512</f>
        <v>3.7245090014596136</v>
      </c>
    </row>
    <row r="2514" spans="1:4" x14ac:dyDescent="0.25">
      <c r="A2514" s="6">
        <f>'raw Data'!R2513</f>
        <v>-1.9641149704427432</v>
      </c>
      <c r="B2514" s="6">
        <f>'raw Data'!S2513</f>
        <v>2.3776919536022998</v>
      </c>
      <c r="C2514" s="6">
        <f>'raw Data'!AK2513</f>
        <v>0.28929518767191881</v>
      </c>
      <c r="D2514" s="6">
        <f>'raw Data'!AL2513</f>
        <v>3.7240974289033808</v>
      </c>
    </row>
    <row r="2515" spans="1:4" x14ac:dyDescent="0.25">
      <c r="A2515" s="6">
        <f>'raw Data'!R2514</f>
        <v>-1.9435725871110576</v>
      </c>
      <c r="B2515" s="6">
        <f>'raw Data'!S2514</f>
        <v>2.3967694384194953</v>
      </c>
      <c r="C2515" s="6">
        <f>'raw Data'!AK2514</f>
        <v>0.29026205231658586</v>
      </c>
      <c r="D2515" s="6">
        <f>'raw Data'!AL2514</f>
        <v>3.7262768110905968</v>
      </c>
    </row>
    <row r="2516" spans="1:4" x14ac:dyDescent="0.25">
      <c r="A2516" s="6">
        <f>'raw Data'!R2515</f>
        <v>-1.9402939747114409</v>
      </c>
      <c r="B2516" s="6">
        <f>'raw Data'!S2515</f>
        <v>2.3961015130550152</v>
      </c>
      <c r="C2516" s="6">
        <f>'raw Data'!AK2515</f>
        <v>0.29036740476233458</v>
      </c>
      <c r="D2516" s="6">
        <f>'raw Data'!AL2515</f>
        <v>3.7279509045787775</v>
      </c>
    </row>
    <row r="2517" spans="1:4" x14ac:dyDescent="0.25">
      <c r="A2517" s="6">
        <f>'raw Data'!R2516</f>
        <v>-1.9805637964989735</v>
      </c>
      <c r="B2517" s="6">
        <f>'raw Data'!S2516</f>
        <v>2.3920542129937084</v>
      </c>
      <c r="C2517" s="6">
        <f>'raw Data'!AK2516</f>
        <v>0.28979885398825522</v>
      </c>
      <c r="D2517" s="6">
        <f>'raw Data'!AL2516</f>
        <v>3.7283007428109283</v>
      </c>
    </row>
    <row r="2518" spans="1:4" x14ac:dyDescent="0.25">
      <c r="A2518" s="6">
        <f>'raw Data'!R2517</f>
        <v>-2.0765539339274204</v>
      </c>
      <c r="B2518" s="6">
        <f>'raw Data'!S2517</f>
        <v>2.3660542470121912</v>
      </c>
      <c r="C2518" s="6">
        <f>'raw Data'!AK2517</f>
        <v>0.28865329575942378</v>
      </c>
      <c r="D2518" s="6">
        <f>'raw Data'!AL2517</f>
        <v>3.7284876507274043</v>
      </c>
    </row>
    <row r="2519" spans="1:4" x14ac:dyDescent="0.25">
      <c r="A2519" s="6">
        <f>'raw Data'!R2518</f>
        <v>-2.1509485617965498</v>
      </c>
      <c r="B2519" s="6">
        <f>'raw Data'!S2518</f>
        <v>2.3070383146743367</v>
      </c>
      <c r="C2519" s="6">
        <f>'raw Data'!AK2518</f>
        <v>0.29003636284895967</v>
      </c>
      <c r="D2519" s="6">
        <f>'raw Data'!AL2518</f>
        <v>3.7289140959955178</v>
      </c>
    </row>
    <row r="2520" spans="1:4" x14ac:dyDescent="0.25">
      <c r="A2520" s="6">
        <f>'raw Data'!R2519</f>
        <v>-2.1796928732458798</v>
      </c>
      <c r="B2520" s="6">
        <f>'raw Data'!S2519</f>
        <v>2.2601901328359686</v>
      </c>
      <c r="C2520" s="6">
        <f>'raw Data'!AK2519</f>
        <v>0.29017342197362211</v>
      </c>
      <c r="D2520" s="6">
        <f>'raw Data'!AL2519</f>
        <v>3.7291627769055782</v>
      </c>
    </row>
    <row r="2521" spans="1:4" x14ac:dyDescent="0.25">
      <c r="A2521" s="6">
        <f>'raw Data'!R2520</f>
        <v>-2.1697205073744197</v>
      </c>
      <c r="B2521" s="6">
        <f>'raw Data'!S2520</f>
        <v>2.2389166912569491</v>
      </c>
      <c r="C2521" s="6">
        <f>'raw Data'!AK2520</f>
        <v>0.29127312215428502</v>
      </c>
      <c r="D2521" s="6">
        <f>'raw Data'!AL2520</f>
        <v>3.7283334357479694</v>
      </c>
    </row>
    <row r="2522" spans="1:4" x14ac:dyDescent="0.25">
      <c r="A2522" s="6">
        <f>'raw Data'!R2521</f>
        <v>-2.1694441473316801</v>
      </c>
      <c r="B2522" s="6">
        <f>'raw Data'!S2521</f>
        <v>2.2364332431834608</v>
      </c>
      <c r="C2522" s="6">
        <f>'raw Data'!AK2521</f>
        <v>0.29115471248132785</v>
      </c>
      <c r="D2522" s="6">
        <f>'raw Data'!AL2521</f>
        <v>3.7295322387053136</v>
      </c>
    </row>
    <row r="2523" spans="1:4" x14ac:dyDescent="0.25">
      <c r="A2523" s="6">
        <f>'raw Data'!R2522</f>
        <v>-2.1163530751813795</v>
      </c>
      <c r="B2523" s="6">
        <f>'raw Data'!S2522</f>
        <v>2.2271660163644622</v>
      </c>
      <c r="C2523" s="6">
        <f>'raw Data'!AK2522</f>
        <v>0.29109925748420024</v>
      </c>
      <c r="D2523" s="6">
        <f>'raw Data'!AL2522</f>
        <v>3.7326629044663013</v>
      </c>
    </row>
    <row r="2524" spans="1:4" x14ac:dyDescent="0.25">
      <c r="A2524" s="6">
        <f>'raw Data'!R2523</f>
        <v>-2.0869764252846732</v>
      </c>
      <c r="B2524" s="6">
        <f>'raw Data'!S2523</f>
        <v>2.2496795101231188</v>
      </c>
      <c r="C2524" s="6">
        <f>'raw Data'!AK2523</f>
        <v>0.29117465346534999</v>
      </c>
      <c r="D2524" s="6">
        <f>'raw Data'!AL2523</f>
        <v>3.7326680537903312</v>
      </c>
    </row>
    <row r="2525" spans="1:4" x14ac:dyDescent="0.25">
      <c r="A2525" s="6">
        <f>'raw Data'!R2524</f>
        <v>-2.0671637997870764</v>
      </c>
      <c r="B2525" s="6">
        <f>'raw Data'!S2524</f>
        <v>2.2566662107592776</v>
      </c>
      <c r="C2525" s="6">
        <f>'raw Data'!AK2524</f>
        <v>0.287854054474805</v>
      </c>
      <c r="D2525" s="6">
        <f>'raw Data'!AL2524</f>
        <v>3.7321198084406673</v>
      </c>
    </row>
    <row r="2526" spans="1:4" x14ac:dyDescent="0.25">
      <c r="A2526" s="6">
        <f>'raw Data'!R2525</f>
        <v>-2.0209005471627153</v>
      </c>
      <c r="B2526" s="6">
        <f>'raw Data'!S2525</f>
        <v>2.3038543891453709</v>
      </c>
      <c r="C2526" s="6">
        <f>'raw Data'!AK2525</f>
        <v>0.28793501614281941</v>
      </c>
      <c r="D2526" s="6">
        <f>'raw Data'!AL2525</f>
        <v>3.7314180746189667</v>
      </c>
    </row>
    <row r="2527" spans="1:4" x14ac:dyDescent="0.25">
      <c r="A2527" s="6">
        <f>'raw Data'!R2526</f>
        <v>-2.0137909467164952</v>
      </c>
      <c r="B2527" s="6">
        <f>'raw Data'!S2526</f>
        <v>2.3067455591851291</v>
      </c>
      <c r="C2527" s="6">
        <f>'raw Data'!AK2526</f>
        <v>0.28819113875349173</v>
      </c>
      <c r="D2527" s="6">
        <f>'raw Data'!AL2526</f>
        <v>3.7301809113772131</v>
      </c>
    </row>
    <row r="2528" spans="1:4" x14ac:dyDescent="0.25">
      <c r="A2528" s="6">
        <f>'raw Data'!R2527</f>
        <v>-2.0744623850936699</v>
      </c>
      <c r="B2528" s="6">
        <f>'raw Data'!S2527</f>
        <v>2.3286046367128308</v>
      </c>
      <c r="C2528" s="6">
        <f>'raw Data'!AK2527</f>
        <v>0.28604484024195603</v>
      </c>
      <c r="D2528" s="6">
        <f>'raw Data'!AL2527</f>
        <v>3.7286148832656525</v>
      </c>
    </row>
    <row r="2529" spans="1:4" x14ac:dyDescent="0.25">
      <c r="A2529" s="6">
        <f>'raw Data'!R2528</f>
        <v>-2.0634794289801426</v>
      </c>
      <c r="B2529" s="6">
        <f>'raw Data'!S2528</f>
        <v>2.3314947410202982</v>
      </c>
      <c r="C2529" s="6">
        <f>'raw Data'!AK2528</f>
        <v>0.28686700410603916</v>
      </c>
      <c r="D2529" s="6">
        <f>'raw Data'!AL2528</f>
        <v>3.7293438037960795</v>
      </c>
    </row>
    <row r="2530" spans="1:4" x14ac:dyDescent="0.25">
      <c r="A2530" s="6">
        <f>'raw Data'!R2529</f>
        <v>-2.061547441633047</v>
      </c>
      <c r="B2530" s="6">
        <f>'raw Data'!S2529</f>
        <v>2.335326128565598</v>
      </c>
      <c r="C2530" s="6">
        <f>'raw Data'!AK2529</f>
        <v>0.28648011244072313</v>
      </c>
      <c r="D2530" s="6">
        <f>'raw Data'!AL2529</f>
        <v>3.7293185862482492</v>
      </c>
    </row>
    <row r="2531" spans="1:4" x14ac:dyDescent="0.25">
      <c r="A2531" s="6">
        <f>'raw Data'!R2530</f>
        <v>-2.0442604115849949</v>
      </c>
      <c r="B2531" s="6">
        <f>'raw Data'!S2530</f>
        <v>2.3351852007593221</v>
      </c>
      <c r="C2531" s="6">
        <f>'raw Data'!AK2530</f>
        <v>0.28808487583531373</v>
      </c>
      <c r="D2531" s="6">
        <f>'raw Data'!AL2530</f>
        <v>3.7298746393303452</v>
      </c>
    </row>
    <row r="2532" spans="1:4" x14ac:dyDescent="0.25">
      <c r="A2532" s="6">
        <f>'raw Data'!R2531</f>
        <v>-2.1007769703349477</v>
      </c>
      <c r="B2532" s="6">
        <f>'raw Data'!S2531</f>
        <v>2.3327485954843428</v>
      </c>
      <c r="C2532" s="6">
        <f>'raw Data'!AK2531</f>
        <v>0.28997154309775558</v>
      </c>
      <c r="D2532" s="6">
        <f>'raw Data'!AL2531</f>
        <v>3.7303554254337299</v>
      </c>
    </row>
    <row r="2533" spans="1:4" x14ac:dyDescent="0.25">
      <c r="A2533" s="6">
        <f>'raw Data'!R2532</f>
        <v>-2.099872891955529</v>
      </c>
      <c r="B2533" s="6">
        <f>'raw Data'!S2532</f>
        <v>2.3292577072802501</v>
      </c>
      <c r="C2533" s="6">
        <f>'raw Data'!AK2532</f>
        <v>0.28730583710530511</v>
      </c>
      <c r="D2533" s="6">
        <f>'raw Data'!AL2532</f>
        <v>3.7304773214119904</v>
      </c>
    </row>
    <row r="2534" spans="1:4" x14ac:dyDescent="0.25">
      <c r="A2534" s="6">
        <f>'raw Data'!R2533</f>
        <v>-2.1011213514520799</v>
      </c>
      <c r="B2534" s="6">
        <f>'raw Data'!S2533</f>
        <v>2.3281976349505089</v>
      </c>
      <c r="C2534" s="6">
        <f>'raw Data'!AK2533</f>
        <v>0.28636254068526223</v>
      </c>
      <c r="D2534" s="6">
        <f>'raw Data'!AL2533</f>
        <v>3.7301144774250816</v>
      </c>
    </row>
    <row r="2535" spans="1:4" x14ac:dyDescent="0.25">
      <c r="A2535" s="6">
        <f>'raw Data'!R2534</f>
        <v>-2.1089859023397066</v>
      </c>
      <c r="B2535" s="6">
        <f>'raw Data'!S2534</f>
        <v>2.3284788590822814</v>
      </c>
      <c r="C2535" s="6">
        <f>'raw Data'!AK2534</f>
        <v>0.28556824957642807</v>
      </c>
      <c r="D2535" s="6">
        <f>'raw Data'!AL2534</f>
        <v>3.7286378412594021</v>
      </c>
    </row>
    <row r="2536" spans="1:4" x14ac:dyDescent="0.25">
      <c r="A2536" s="6">
        <f>'raw Data'!R2535</f>
        <v>-2.1215645140164607</v>
      </c>
      <c r="B2536" s="6">
        <f>'raw Data'!S2535</f>
        <v>2.3251208629605964</v>
      </c>
      <c r="C2536" s="6">
        <f>'raw Data'!AK2535</f>
        <v>0.28646902939907243</v>
      </c>
      <c r="D2536" s="6">
        <f>'raw Data'!AL2535</f>
        <v>3.7295557290801242</v>
      </c>
    </row>
    <row r="2537" spans="1:4" x14ac:dyDescent="0.25">
      <c r="A2537" s="6">
        <f>'raw Data'!R2536</f>
        <v>-2.1377210104918372</v>
      </c>
      <c r="B2537" s="6">
        <f>'raw Data'!S2536</f>
        <v>2.3247122962360498</v>
      </c>
      <c r="C2537" s="6">
        <f>'raw Data'!AK2536</f>
        <v>0.28658799517106381</v>
      </c>
      <c r="D2537" s="6">
        <f>'raw Data'!AL2536</f>
        <v>3.7281349836401665</v>
      </c>
    </row>
    <row r="2538" spans="1:4" x14ac:dyDescent="0.25">
      <c r="A2538" s="6">
        <f>'raw Data'!R2537</f>
        <v>-2.1139413035716008</v>
      </c>
      <c r="B2538" s="6">
        <f>'raw Data'!S2537</f>
        <v>2.3268467723234392</v>
      </c>
      <c r="C2538" s="6">
        <f>'raw Data'!AK2537</f>
        <v>0.28686768587153921</v>
      </c>
      <c r="D2538" s="6">
        <f>'raw Data'!AL2537</f>
        <v>3.7288355782421672</v>
      </c>
    </row>
    <row r="2539" spans="1:4" x14ac:dyDescent="0.25">
      <c r="A2539" s="6">
        <f>'raw Data'!R2538</f>
        <v>-2.1267325766105092</v>
      </c>
      <c r="B2539" s="6">
        <f>'raw Data'!S2538</f>
        <v>2.3323485755744082</v>
      </c>
      <c r="C2539" s="6">
        <f>'raw Data'!AK2538</f>
        <v>0.28622103553365646</v>
      </c>
      <c r="D2539" s="6">
        <f>'raw Data'!AL2538</f>
        <v>3.7279967889471877</v>
      </c>
    </row>
    <row r="2540" spans="1:4" x14ac:dyDescent="0.25">
      <c r="A2540" s="6">
        <f>'raw Data'!R2539</f>
        <v>-2.0989173070746618</v>
      </c>
      <c r="B2540" s="6">
        <f>'raw Data'!S2539</f>
        <v>2.3437237125754748</v>
      </c>
      <c r="C2540" s="6">
        <f>'raw Data'!AK2539</f>
        <v>0.28693522096280888</v>
      </c>
      <c r="D2540" s="6">
        <f>'raw Data'!AL2539</f>
        <v>3.7286051582729196</v>
      </c>
    </row>
    <row r="2541" spans="1:4" x14ac:dyDescent="0.25">
      <c r="A2541" s="6">
        <f>'raw Data'!R2540</f>
        <v>-2.0883540315924125</v>
      </c>
      <c r="B2541" s="6">
        <f>'raw Data'!S2540</f>
        <v>2.3472407389205796</v>
      </c>
      <c r="C2541" s="6">
        <f>'raw Data'!AK2540</f>
        <v>0.28643974400176914</v>
      </c>
      <c r="D2541" s="6">
        <f>'raw Data'!AL2540</f>
        <v>3.7273432462892573</v>
      </c>
    </row>
    <row r="2542" spans="1:4" x14ac:dyDescent="0.25">
      <c r="A2542" s="6">
        <f>'raw Data'!R2541</f>
        <v>-2.0257803967343011</v>
      </c>
      <c r="B2542" s="6">
        <f>'raw Data'!S2541</f>
        <v>2.3904196424069517</v>
      </c>
      <c r="C2542" s="6">
        <f>'raw Data'!AK2541</f>
        <v>0.28468023746733495</v>
      </c>
      <c r="D2542" s="6">
        <f>'raw Data'!AL2541</f>
        <v>3.7271584050146531</v>
      </c>
    </row>
    <row r="2543" spans="1:4" x14ac:dyDescent="0.25">
      <c r="A2543" s="6">
        <f>'raw Data'!R2542</f>
        <v>-1.951020196269114</v>
      </c>
      <c r="B2543" s="6">
        <f>'raw Data'!S2542</f>
        <v>2.4067184007829203</v>
      </c>
      <c r="C2543" s="6">
        <f>'raw Data'!AK2542</f>
        <v>0.28334601205960186</v>
      </c>
      <c r="D2543" s="6">
        <f>'raw Data'!AL2542</f>
        <v>3.7287667778389597</v>
      </c>
    </row>
    <row r="2544" spans="1:4" x14ac:dyDescent="0.25">
      <c r="A2544" s="6">
        <f>'raw Data'!R2543</f>
        <v>-1.987747720984774</v>
      </c>
      <c r="B2544" s="6">
        <f>'raw Data'!S2543</f>
        <v>2.4157278654409184</v>
      </c>
      <c r="C2544" s="6">
        <f>'raw Data'!AK2543</f>
        <v>0.28364704450567768</v>
      </c>
      <c r="D2544" s="6">
        <f>'raw Data'!AL2543</f>
        <v>3.7277414726738938</v>
      </c>
    </row>
    <row r="2545" spans="1:4" x14ac:dyDescent="0.25">
      <c r="A2545" s="6">
        <f>'raw Data'!R2544</f>
        <v>-1.9863643690534174</v>
      </c>
      <c r="B2545" s="6">
        <f>'raw Data'!S2544</f>
        <v>2.4174760288232777</v>
      </c>
      <c r="C2545" s="6">
        <f>'raw Data'!AK2544</f>
        <v>0.28382938992217271</v>
      </c>
      <c r="D2545" s="6">
        <f>'raw Data'!AL2544</f>
        <v>3.7265301577527219</v>
      </c>
    </row>
    <row r="2546" spans="1:4" x14ac:dyDescent="0.25">
      <c r="A2546" s="6">
        <f>'raw Data'!R2545</f>
        <v>-1.9758919233018803</v>
      </c>
      <c r="B2546" s="6">
        <f>'raw Data'!S2545</f>
        <v>2.412926492767427</v>
      </c>
      <c r="C2546" s="6">
        <f>'raw Data'!AK2545</f>
        <v>0.28472033538055147</v>
      </c>
      <c r="D2546" s="6">
        <f>'raw Data'!AL2545</f>
        <v>3.7265101119623045</v>
      </c>
    </row>
    <row r="2547" spans="1:4" x14ac:dyDescent="0.25">
      <c r="A2547" s="6">
        <f>'raw Data'!R2546</f>
        <v>-2.0137202843605171</v>
      </c>
      <c r="B2547" s="6">
        <f>'raw Data'!S2546</f>
        <v>2.4003093859003641</v>
      </c>
      <c r="C2547" s="6">
        <f>'raw Data'!AK2546</f>
        <v>0.28477328436801475</v>
      </c>
      <c r="D2547" s="6">
        <f>'raw Data'!AL2546</f>
        <v>3.7257371482767874</v>
      </c>
    </row>
    <row r="2548" spans="1:4" x14ac:dyDescent="0.25">
      <c r="A2548" s="6">
        <f>'raw Data'!R2547</f>
        <v>-2.0313666829177954</v>
      </c>
      <c r="B2548" s="6">
        <f>'raw Data'!S2547</f>
        <v>2.3890343710194415</v>
      </c>
      <c r="C2548" s="6">
        <f>'raw Data'!AK2547</f>
        <v>0.28287745934745789</v>
      </c>
      <c r="D2548" s="6">
        <f>'raw Data'!AL2547</f>
        <v>3.7231531640407933</v>
      </c>
    </row>
    <row r="2549" spans="1:4" x14ac:dyDescent="0.25">
      <c r="A2549" s="6">
        <f>'raw Data'!R2548</f>
        <v>-2.0722073762455708</v>
      </c>
      <c r="B2549" s="6">
        <f>'raw Data'!S2548</f>
        <v>2.3385096262040346</v>
      </c>
      <c r="C2549" s="6">
        <f>'raw Data'!AK2548</f>
        <v>0.28267628429106595</v>
      </c>
      <c r="D2549" s="6">
        <f>'raw Data'!AL2548</f>
        <v>3.7224335882168709</v>
      </c>
    </row>
    <row r="2550" spans="1:4" x14ac:dyDescent="0.25">
      <c r="A2550" s="6">
        <f>'raw Data'!R2549</f>
        <v>-2.0915497069868838</v>
      </c>
      <c r="B2550" s="6">
        <f>'raw Data'!S2549</f>
        <v>2.3179702676399336</v>
      </c>
      <c r="C2550" s="6">
        <f>'raw Data'!AK2549</f>
        <v>0.28299184837989039</v>
      </c>
      <c r="D2550" s="6">
        <f>'raw Data'!AL2549</f>
        <v>3.7247823828837121</v>
      </c>
    </row>
    <row r="2551" spans="1:4" x14ac:dyDescent="0.25">
      <c r="A2551" s="6">
        <f>'raw Data'!R2550</f>
        <v>-2.0884981913948182</v>
      </c>
      <c r="B2551" s="6">
        <f>'raw Data'!S2550</f>
        <v>2.3124430523854529</v>
      </c>
      <c r="C2551" s="6">
        <f>'raw Data'!AK2550</f>
        <v>0.28343058905537627</v>
      </c>
      <c r="D2551" s="6">
        <f>'raw Data'!AL2550</f>
        <v>3.7250136852804707</v>
      </c>
    </row>
    <row r="2552" spans="1:4" x14ac:dyDescent="0.25">
      <c r="A2552" s="6">
        <f>'raw Data'!R2551</f>
        <v>-2.0923861515656759</v>
      </c>
      <c r="B2552" s="6">
        <f>'raw Data'!S2551</f>
        <v>2.2785689250161867</v>
      </c>
      <c r="C2552" s="6">
        <f>'raw Data'!AK2551</f>
        <v>0.28194937224439004</v>
      </c>
      <c r="D2552" s="6">
        <f>'raw Data'!AL2551</f>
        <v>3.7260584508939689</v>
      </c>
    </row>
    <row r="2553" spans="1:4" x14ac:dyDescent="0.25">
      <c r="A2553" s="6">
        <f>'raw Data'!R2552</f>
        <v>-2.1121443410672187</v>
      </c>
      <c r="B2553" s="6">
        <f>'raw Data'!S2552</f>
        <v>2.2732773710216128</v>
      </c>
      <c r="C2553" s="6">
        <f>'raw Data'!AK2552</f>
        <v>0.28023298523828055</v>
      </c>
      <c r="D2553" s="6">
        <f>'raw Data'!AL2552</f>
        <v>3.7260061829891753</v>
      </c>
    </row>
    <row r="2554" spans="1:4" x14ac:dyDescent="0.25">
      <c r="A2554" s="6">
        <f>'raw Data'!R2553</f>
        <v>-2.1402721507843983</v>
      </c>
      <c r="B2554" s="6">
        <f>'raw Data'!S2553</f>
        <v>2.2599406059864222</v>
      </c>
      <c r="C2554" s="6">
        <f>'raw Data'!AK2553</f>
        <v>0.28086594285680677</v>
      </c>
      <c r="D2554" s="6">
        <f>'raw Data'!AL2553</f>
        <v>3.7280076900245298</v>
      </c>
    </row>
    <row r="2555" spans="1:4" x14ac:dyDescent="0.25">
      <c r="A2555" s="6">
        <f>'raw Data'!R2554</f>
        <v>-2.1320695835544887</v>
      </c>
      <c r="B2555" s="6">
        <f>'raw Data'!S2554</f>
        <v>2.2604652944498866</v>
      </c>
      <c r="C2555" s="6">
        <f>'raw Data'!AK2554</f>
        <v>0.28186719648898806</v>
      </c>
      <c r="D2555" s="6">
        <f>'raw Data'!AL2554</f>
        <v>3.7292567083021644</v>
      </c>
    </row>
    <row r="2556" spans="1:4" x14ac:dyDescent="0.25">
      <c r="A2556" s="6">
        <f>'raw Data'!R2555</f>
        <v>-2.123598249930573</v>
      </c>
      <c r="B2556" s="6">
        <f>'raw Data'!S2555</f>
        <v>2.2557537198694022</v>
      </c>
      <c r="C2556" s="6">
        <f>'raw Data'!AK2555</f>
        <v>0.28241835991411579</v>
      </c>
      <c r="D2556" s="6">
        <f>'raw Data'!AL2555</f>
        <v>3.728156228456768</v>
      </c>
    </row>
    <row r="2557" spans="1:4" x14ac:dyDescent="0.25">
      <c r="A2557" s="6">
        <f>'raw Data'!R2556</f>
        <v>-2.1199916277295658</v>
      </c>
      <c r="B2557" s="6">
        <f>'raw Data'!S2556</f>
        <v>2.2497171503284168</v>
      </c>
      <c r="C2557" s="6">
        <f>'raw Data'!AK2556</f>
        <v>0.28186968027415332</v>
      </c>
      <c r="D2557" s="6">
        <f>'raw Data'!AL2556</f>
        <v>3.7280558504242234</v>
      </c>
    </row>
    <row r="2558" spans="1:4" x14ac:dyDescent="0.25">
      <c r="A2558" s="6">
        <f>'raw Data'!R2557</f>
        <v>-2.126520573544636</v>
      </c>
      <c r="B2558" s="6">
        <f>'raw Data'!S2557</f>
        <v>2.252777592829851</v>
      </c>
      <c r="C2558" s="6">
        <f>'raw Data'!AK2557</f>
        <v>0.28011939553899412</v>
      </c>
      <c r="D2558" s="6">
        <f>'raw Data'!AL2557</f>
        <v>3.7269620623419608</v>
      </c>
    </row>
    <row r="2559" spans="1:4" x14ac:dyDescent="0.25">
      <c r="A2559" s="6">
        <f>'raw Data'!R2558</f>
        <v>-2.1115955951664445</v>
      </c>
      <c r="B2559" s="6">
        <f>'raw Data'!S2558</f>
        <v>2.2563726974219556</v>
      </c>
      <c r="C2559" s="6">
        <f>'raw Data'!AK2558</f>
        <v>0.2819791748101021</v>
      </c>
      <c r="D2559" s="6">
        <f>'raw Data'!AL2558</f>
        <v>3.7277598305181843</v>
      </c>
    </row>
    <row r="2560" spans="1:4" x14ac:dyDescent="0.25">
      <c r="A2560" s="6">
        <f>'raw Data'!R2559</f>
        <v>-2.1062104052220967</v>
      </c>
      <c r="B2560" s="6">
        <f>'raw Data'!S2559</f>
        <v>2.2629013554501287</v>
      </c>
      <c r="C2560" s="6">
        <f>'raw Data'!AK2559</f>
        <v>0.28179396487818364</v>
      </c>
      <c r="D2560" s="6">
        <f>'raw Data'!AL2559</f>
        <v>3.7279227570182774</v>
      </c>
    </row>
    <row r="2561" spans="1:4" x14ac:dyDescent="0.25">
      <c r="A2561" s="6">
        <f>'raw Data'!R2560</f>
        <v>-2.0947811691985767</v>
      </c>
      <c r="B2561" s="6">
        <f>'raw Data'!S2560</f>
        <v>2.270301824233492</v>
      </c>
      <c r="C2561" s="6">
        <f>'raw Data'!AK2560</f>
        <v>0.28526600250607403</v>
      </c>
      <c r="D2561" s="6">
        <f>'raw Data'!AL2560</f>
        <v>3.7306998784053964</v>
      </c>
    </row>
    <row r="2562" spans="1:4" x14ac:dyDescent="0.25">
      <c r="A2562" s="6">
        <f>'raw Data'!R2561</f>
        <v>-2.0602733648699307</v>
      </c>
      <c r="B2562" s="6">
        <f>'raw Data'!S2561</f>
        <v>2.278445005691395</v>
      </c>
      <c r="C2562" s="6">
        <f>'raw Data'!AK2561</f>
        <v>0.28614134213785825</v>
      </c>
      <c r="D2562" s="6">
        <f>'raw Data'!AL2561</f>
        <v>3.7326200537057908</v>
      </c>
    </row>
    <row r="2563" spans="1:4" x14ac:dyDescent="0.25">
      <c r="A2563" s="6">
        <f>'raw Data'!R2562</f>
        <v>-2.0642600088281191</v>
      </c>
      <c r="B2563" s="6">
        <f>'raw Data'!S2562</f>
        <v>2.2835161553860508</v>
      </c>
      <c r="C2563" s="6">
        <f>'raw Data'!AK2562</f>
        <v>0.28717945965428165</v>
      </c>
      <c r="D2563" s="6">
        <f>'raw Data'!AL2562</f>
        <v>3.7339711447488195</v>
      </c>
    </row>
    <row r="2564" spans="1:4" x14ac:dyDescent="0.25">
      <c r="A2564" s="6">
        <f>'raw Data'!R2563</f>
        <v>-2.0575302331724674</v>
      </c>
      <c r="B2564" s="6">
        <f>'raw Data'!S2563</f>
        <v>2.2955207590623847</v>
      </c>
      <c r="C2564" s="6">
        <f>'raw Data'!AK2563</f>
        <v>0.28762777825307106</v>
      </c>
      <c r="D2564" s="6">
        <f>'raw Data'!AL2563</f>
        <v>3.7353647986937157</v>
      </c>
    </row>
    <row r="2565" spans="1:4" x14ac:dyDescent="0.25">
      <c r="A2565" s="6">
        <f>'raw Data'!R2564</f>
        <v>-2.0715133974075379</v>
      </c>
      <c r="B2565" s="6">
        <f>'raw Data'!S2564</f>
        <v>2.3004455027014217</v>
      </c>
      <c r="C2565" s="6">
        <f>'raw Data'!AK2564</f>
        <v>0.29176230965305566</v>
      </c>
      <c r="D2565" s="6">
        <f>'raw Data'!AL2564</f>
        <v>3.7341986179299864</v>
      </c>
    </row>
    <row r="2566" spans="1:4" x14ac:dyDescent="0.25">
      <c r="A2566" s="6">
        <f>'raw Data'!R2565</f>
        <v>-2.058008728932732</v>
      </c>
      <c r="B2566" s="6">
        <f>'raw Data'!S2565</f>
        <v>2.3087657797019183</v>
      </c>
      <c r="C2566" s="6">
        <f>'raw Data'!AK2565</f>
        <v>0.2919783683156883</v>
      </c>
      <c r="D2566" s="6">
        <f>'raw Data'!AL2565</f>
        <v>3.7357393713341454</v>
      </c>
    </row>
    <row r="2567" spans="1:4" x14ac:dyDescent="0.25">
      <c r="A2567" s="6">
        <f>'raw Data'!R2566</f>
        <v>-2.0634546743603104</v>
      </c>
      <c r="B2567" s="6">
        <f>'raw Data'!S2566</f>
        <v>2.3126525073212361</v>
      </c>
      <c r="C2567" s="6">
        <f>'raw Data'!AK2566</f>
        <v>0.29272924997155064</v>
      </c>
      <c r="D2567" s="6">
        <f>'raw Data'!AL2566</f>
        <v>3.7346488206283834</v>
      </c>
    </row>
    <row r="2568" spans="1:4" x14ac:dyDescent="0.25">
      <c r="A2568" s="6">
        <f>'raw Data'!R2567</f>
        <v>-2.1034508347644181</v>
      </c>
      <c r="B2568" s="6">
        <f>'raw Data'!S2567</f>
        <v>2.3111878870950751</v>
      </c>
      <c r="C2568" s="6">
        <f>'raw Data'!AK2567</f>
        <v>0.29678975512996741</v>
      </c>
      <c r="D2568" s="6">
        <f>'raw Data'!AL2567</f>
        <v>3.7368872761957697</v>
      </c>
    </row>
    <row r="2569" spans="1:4" x14ac:dyDescent="0.25">
      <c r="A2569" s="6">
        <f>'raw Data'!R2568</f>
        <v>-2.0859399074456864</v>
      </c>
      <c r="B2569" s="6">
        <f>'raw Data'!S2568</f>
        <v>2.3100021682255258</v>
      </c>
      <c r="C2569" s="6">
        <f>'raw Data'!AK2568</f>
        <v>0.29642436831666141</v>
      </c>
      <c r="D2569" s="6">
        <f>'raw Data'!AL2568</f>
        <v>3.7374221159208689</v>
      </c>
    </row>
    <row r="2570" spans="1:4" x14ac:dyDescent="0.25">
      <c r="A2570" s="6">
        <f>'raw Data'!R2569</f>
        <v>-2.0974830785978877</v>
      </c>
      <c r="B2570" s="6">
        <f>'raw Data'!S2569</f>
        <v>2.3096256111296687</v>
      </c>
      <c r="C2570" s="6">
        <f>'raw Data'!AK2569</f>
        <v>0.29652519111135855</v>
      </c>
      <c r="D2570" s="6">
        <f>'raw Data'!AL2569</f>
        <v>3.7378112876846297</v>
      </c>
    </row>
    <row r="2571" spans="1:4" x14ac:dyDescent="0.25">
      <c r="A2571" s="6">
        <f>'raw Data'!R2570</f>
        <v>-2.1017765169202174</v>
      </c>
      <c r="B2571" s="6">
        <f>'raw Data'!S2570</f>
        <v>2.3088395252693266</v>
      </c>
      <c r="C2571" s="6">
        <f>'raw Data'!AK2570</f>
        <v>0.2927029856227425</v>
      </c>
      <c r="D2571" s="6">
        <f>'raw Data'!AL2570</f>
        <v>3.7389153935751156</v>
      </c>
    </row>
    <row r="2572" spans="1:4" x14ac:dyDescent="0.25">
      <c r="A2572" s="6">
        <f>'raw Data'!R2571</f>
        <v>-2.0805648481724499</v>
      </c>
      <c r="B2572" s="6">
        <f>'raw Data'!S2571</f>
        <v>2.3073801704482819</v>
      </c>
      <c r="C2572" s="6">
        <f>'raw Data'!AK2571</f>
        <v>0.2918700056379101</v>
      </c>
      <c r="D2572" s="6">
        <f>'raw Data'!AL2571</f>
        <v>3.7374022262739648</v>
      </c>
    </row>
    <row r="2573" spans="1:4" x14ac:dyDescent="0.25">
      <c r="A2573" s="6">
        <f>'raw Data'!R2572</f>
        <v>-2.0816966417626248</v>
      </c>
      <c r="B2573" s="6">
        <f>'raw Data'!S2572</f>
        <v>2.3075962663831548</v>
      </c>
      <c r="C2573" s="6">
        <f>'raw Data'!AK2572</f>
        <v>0.29107753288264526</v>
      </c>
      <c r="D2573" s="6">
        <f>'raw Data'!AL2572</f>
        <v>3.7393992213558791</v>
      </c>
    </row>
    <row r="2574" spans="1:4" x14ac:dyDescent="0.25">
      <c r="A2574" s="6">
        <f>'raw Data'!R2573</f>
        <v>-2.1021387391989959</v>
      </c>
      <c r="B2574" s="6">
        <f>'raw Data'!S2573</f>
        <v>2.3094209424543268</v>
      </c>
      <c r="C2574" s="6">
        <f>'raw Data'!AK2573</f>
        <v>0.29117605356205445</v>
      </c>
      <c r="D2574" s="6">
        <f>'raw Data'!AL2573</f>
        <v>3.7389494470194551</v>
      </c>
    </row>
    <row r="2575" spans="1:4" x14ac:dyDescent="0.25">
      <c r="A2575" s="6">
        <f>'raw Data'!R2574</f>
        <v>-2.1168167014150567</v>
      </c>
      <c r="B2575" s="6">
        <f>'raw Data'!S2574</f>
        <v>2.3130768331140659</v>
      </c>
      <c r="C2575" s="6">
        <f>'raw Data'!AK2574</f>
        <v>0.2901901548967189</v>
      </c>
      <c r="D2575" s="6">
        <f>'raw Data'!AL2574</f>
        <v>3.7386453007721703</v>
      </c>
    </row>
    <row r="2576" spans="1:4" x14ac:dyDescent="0.25">
      <c r="A2576" s="6">
        <f>'raw Data'!R2575</f>
        <v>-2.1065142786807782</v>
      </c>
      <c r="B2576" s="6">
        <f>'raw Data'!S2575</f>
        <v>2.3139112337647578</v>
      </c>
      <c r="C2576" s="6">
        <f>'raw Data'!AK2575</f>
        <v>0.28951177997791588</v>
      </c>
      <c r="D2576" s="6">
        <f>'raw Data'!AL2575</f>
        <v>3.7375670055515515</v>
      </c>
    </row>
    <row r="2577" spans="1:4" x14ac:dyDescent="0.25">
      <c r="A2577" s="6">
        <f>'raw Data'!R2576</f>
        <v>-2.0857454900592991</v>
      </c>
      <c r="B2577" s="6">
        <f>'raw Data'!S2576</f>
        <v>2.3260553797557164</v>
      </c>
      <c r="C2577" s="6">
        <f>'raw Data'!AK2576</f>
        <v>0.28811590049756092</v>
      </c>
      <c r="D2577" s="6">
        <f>'raw Data'!AL2576</f>
        <v>3.7374442625162008</v>
      </c>
    </row>
    <row r="2578" spans="1:4" x14ac:dyDescent="0.25">
      <c r="A2578" s="6">
        <f>'raw Data'!R2577</f>
        <v>-2.0836508142284833</v>
      </c>
      <c r="B2578" s="6">
        <f>'raw Data'!S2577</f>
        <v>2.3308884484853749</v>
      </c>
      <c r="C2578" s="6">
        <f>'raw Data'!AK2577</f>
        <v>0.28689129171530753</v>
      </c>
      <c r="D2578" s="6">
        <f>'raw Data'!AL2577</f>
        <v>3.7355783247377232</v>
      </c>
    </row>
    <row r="2579" spans="1:4" x14ac:dyDescent="0.25">
      <c r="A2579" s="6">
        <f>'raw Data'!R2578</f>
        <v>-2.0524522261251001</v>
      </c>
      <c r="B2579" s="6">
        <f>'raw Data'!S2578</f>
        <v>2.3506458969177624</v>
      </c>
      <c r="C2579" s="6">
        <f>'raw Data'!AK2578</f>
        <v>0.28677696436555633</v>
      </c>
      <c r="D2579" s="6">
        <f>'raw Data'!AL2578</f>
        <v>3.7355788748461434</v>
      </c>
    </row>
    <row r="2580" spans="1:4" x14ac:dyDescent="0.25">
      <c r="A2580" s="6">
        <f>'raw Data'!R2579</f>
        <v>-2.059777013241491</v>
      </c>
      <c r="B2580" s="6">
        <f>'raw Data'!S2579</f>
        <v>2.3508004080541633</v>
      </c>
      <c r="C2580" s="6">
        <f>'raw Data'!AK2579</f>
        <v>0.28647401678301593</v>
      </c>
      <c r="D2580" s="6">
        <f>'raw Data'!AL2579</f>
        <v>3.7306775819384259</v>
      </c>
    </row>
    <row r="2581" spans="1:4" x14ac:dyDescent="0.25">
      <c r="A2581" s="6">
        <f>'raw Data'!R2580</f>
        <v>-2.0552639371229895</v>
      </c>
      <c r="B2581" s="6">
        <f>'raw Data'!S2580</f>
        <v>2.3683957978121408</v>
      </c>
      <c r="C2581" s="6">
        <f>'raw Data'!AK2580</f>
        <v>0.28674662259835992</v>
      </c>
      <c r="D2581" s="6">
        <f>'raw Data'!AL2580</f>
        <v>3.7320015476913513</v>
      </c>
    </row>
    <row r="2582" spans="1:4" x14ac:dyDescent="0.25">
      <c r="A2582" s="6">
        <f>'raw Data'!R2581</f>
        <v>-2.053043921250886</v>
      </c>
      <c r="B2582" s="6">
        <f>'raw Data'!S2581</f>
        <v>2.3727549100156637</v>
      </c>
      <c r="C2582" s="6">
        <f>'raw Data'!AK2581</f>
        <v>0.28668269732306406</v>
      </c>
      <c r="D2582" s="6">
        <f>'raw Data'!AL2581</f>
        <v>3.7322329036673176</v>
      </c>
    </row>
    <row r="2583" spans="1:4" x14ac:dyDescent="0.25">
      <c r="A2583" s="6">
        <f>'raw Data'!R2582</f>
        <v>-2.0756714824200269</v>
      </c>
      <c r="B2583" s="6">
        <f>'raw Data'!S2582</f>
        <v>2.3744390446984887</v>
      </c>
      <c r="C2583" s="6">
        <f>'raw Data'!AK2582</f>
        <v>0.28668555273921636</v>
      </c>
      <c r="D2583" s="6">
        <f>'raw Data'!AL2582</f>
        <v>3.7295540072912869</v>
      </c>
    </row>
    <row r="2584" spans="1:4" x14ac:dyDescent="0.25">
      <c r="A2584" s="6">
        <f>'raw Data'!R2583</f>
        <v>-2.084845789409655</v>
      </c>
      <c r="B2584" s="6">
        <f>'raw Data'!S2583</f>
        <v>2.3775619361861215</v>
      </c>
      <c r="C2584" s="6">
        <f>'raw Data'!AK2583</f>
        <v>0.28469813013205825</v>
      </c>
      <c r="D2584" s="6">
        <f>'raw Data'!AL2583</f>
        <v>3.7300246217097932</v>
      </c>
    </row>
    <row r="2585" spans="1:4" x14ac:dyDescent="0.25">
      <c r="A2585" s="6">
        <f>'raw Data'!R2584</f>
        <v>-2.0897924992631256</v>
      </c>
      <c r="B2585" s="6">
        <f>'raw Data'!S2584</f>
        <v>2.3755126832484845</v>
      </c>
      <c r="C2585" s="6">
        <f>'raw Data'!AK2584</f>
        <v>0.28508426037622869</v>
      </c>
      <c r="D2585" s="6">
        <f>'raw Data'!AL2584</f>
        <v>3.7291266660247344</v>
      </c>
    </row>
    <row r="2586" spans="1:4" x14ac:dyDescent="0.25">
      <c r="A2586" s="6">
        <f>'raw Data'!R2585</f>
        <v>-2.0912513644151067</v>
      </c>
      <c r="B2586" s="6">
        <f>'raw Data'!S2585</f>
        <v>2.3757807757599565</v>
      </c>
      <c r="C2586" s="6">
        <f>'raw Data'!AK2585</f>
        <v>0.28584856682606102</v>
      </c>
      <c r="D2586" s="6">
        <f>'raw Data'!AL2585</f>
        <v>3.7297126453870373</v>
      </c>
    </row>
    <row r="2587" spans="1:4" x14ac:dyDescent="0.25">
      <c r="A2587" s="6">
        <f>'raw Data'!R2586</f>
        <v>-2.0796194777237473</v>
      </c>
      <c r="B2587" s="6">
        <f>'raw Data'!S2586</f>
        <v>2.3779671241890501</v>
      </c>
      <c r="C2587" s="6">
        <f>'raw Data'!AK2586</f>
        <v>0.28373732374815597</v>
      </c>
      <c r="D2587" s="6">
        <f>'raw Data'!AL2586</f>
        <v>3.7306094610024565</v>
      </c>
    </row>
    <row r="2588" spans="1:4" x14ac:dyDescent="0.25">
      <c r="A2588" s="6">
        <f>'raw Data'!R2587</f>
        <v>-2.0742191395360816</v>
      </c>
      <c r="B2588" s="6">
        <f>'raw Data'!S2587</f>
        <v>2.3757170160246792</v>
      </c>
      <c r="C2588" s="6">
        <f>'raw Data'!AK2587</f>
        <v>0.28467058639831899</v>
      </c>
      <c r="D2588" s="6">
        <f>'raw Data'!AL2587</f>
        <v>3.7302306878569471</v>
      </c>
    </row>
    <row r="2589" spans="1:4" x14ac:dyDescent="0.25">
      <c r="A2589" s="6">
        <f>'raw Data'!R2588</f>
        <v>-2.0818489219059417</v>
      </c>
      <c r="B2589" s="6">
        <f>'raw Data'!S2588</f>
        <v>2.3757936643307711</v>
      </c>
      <c r="C2589" s="6">
        <f>'raw Data'!AK2588</f>
        <v>0.28595903400509493</v>
      </c>
      <c r="D2589" s="6">
        <f>'raw Data'!AL2588</f>
        <v>3.7284584101932232</v>
      </c>
    </row>
    <row r="2590" spans="1:4" x14ac:dyDescent="0.25">
      <c r="A2590" s="6">
        <f>'raw Data'!R2589</f>
        <v>-2.0702504938787256</v>
      </c>
      <c r="B2590" s="6">
        <f>'raw Data'!S2589</f>
        <v>2.3750195070365874</v>
      </c>
      <c r="C2590" s="6">
        <f>'raw Data'!AK2589</f>
        <v>0.28545415489350479</v>
      </c>
      <c r="D2590" s="6">
        <f>'raw Data'!AL2589</f>
        <v>3.7281912044469832</v>
      </c>
    </row>
    <row r="2591" spans="1:4" x14ac:dyDescent="0.25">
      <c r="A2591" s="6">
        <f>'raw Data'!R2590</f>
        <v>-2.0731537606931685</v>
      </c>
      <c r="B2591" s="6">
        <f>'raw Data'!S2590</f>
        <v>2.3765747580458272</v>
      </c>
      <c r="C2591" s="6">
        <f>'raw Data'!AK2590</f>
        <v>0.28484130262246665</v>
      </c>
      <c r="D2591" s="6">
        <f>'raw Data'!AL2590</f>
        <v>3.7288201324098535</v>
      </c>
    </row>
    <row r="2592" spans="1:4" x14ac:dyDescent="0.25">
      <c r="A2592" s="6">
        <f>'raw Data'!R2591</f>
        <v>-2.0596033976772086</v>
      </c>
      <c r="B2592" s="6">
        <f>'raw Data'!S2591</f>
        <v>2.3766054465866735</v>
      </c>
      <c r="C2592" s="6">
        <f>'raw Data'!AK2591</f>
        <v>0.28513544004738428</v>
      </c>
      <c r="D2592" s="6">
        <f>'raw Data'!AL2591</f>
        <v>3.7270987357148613</v>
      </c>
    </row>
    <row r="2593" spans="1:4" x14ac:dyDescent="0.25">
      <c r="A2593" s="6">
        <f>'raw Data'!R2592</f>
        <v>-2.058421443095622</v>
      </c>
      <c r="B2593" s="6">
        <f>'raw Data'!S2592</f>
        <v>2.3759927305181647</v>
      </c>
      <c r="C2593" s="6">
        <f>'raw Data'!AK2592</f>
        <v>0.28603874193039286</v>
      </c>
      <c r="D2593" s="6">
        <f>'raw Data'!AL2592</f>
        <v>3.7265043140280025</v>
      </c>
    </row>
    <row r="2594" spans="1:4" x14ac:dyDescent="0.25">
      <c r="A2594" s="6">
        <f>'raw Data'!R2593</f>
        <v>-2.0574800339257413</v>
      </c>
      <c r="B2594" s="6">
        <f>'raw Data'!S2593</f>
        <v>2.3737815858138611</v>
      </c>
      <c r="C2594" s="6">
        <f>'raw Data'!AK2593</f>
        <v>0.28302375861784806</v>
      </c>
      <c r="D2594" s="6">
        <f>'raw Data'!AL2593</f>
        <v>3.7288843141251444</v>
      </c>
    </row>
    <row r="2595" spans="1:4" x14ac:dyDescent="0.25">
      <c r="A2595" s="6">
        <f>'raw Data'!R2594</f>
        <v>-2.0497548533018231</v>
      </c>
      <c r="B2595" s="6">
        <f>'raw Data'!S2594</f>
        <v>2.3734105701281081</v>
      </c>
      <c r="C2595" s="6">
        <f>'raw Data'!AK2594</f>
        <v>0.28378425547536695</v>
      </c>
      <c r="D2595" s="6">
        <f>'raw Data'!AL2594</f>
        <v>3.7288716996357869</v>
      </c>
    </row>
    <row r="2596" spans="1:4" x14ac:dyDescent="0.25">
      <c r="A2596" s="6">
        <f>'raw Data'!R2595</f>
        <v>-2.0368792472325987</v>
      </c>
      <c r="B2596" s="6">
        <f>'raw Data'!S2595</f>
        <v>2.3742524400791516</v>
      </c>
      <c r="C2596" s="6">
        <f>'raw Data'!AK2595</f>
        <v>0.28553390307022497</v>
      </c>
      <c r="D2596" s="6">
        <f>'raw Data'!AL2595</f>
        <v>3.7283684055408415</v>
      </c>
    </row>
    <row r="2597" spans="1:4" x14ac:dyDescent="0.25">
      <c r="A2597" s="6">
        <f>'raw Data'!R2596</f>
        <v>-2.0217758348673578</v>
      </c>
      <c r="B2597" s="6">
        <f>'raw Data'!S2596</f>
        <v>2.3722065696927115</v>
      </c>
      <c r="C2597" s="6">
        <f>'raw Data'!AK2596</f>
        <v>0.28524526047572912</v>
      </c>
      <c r="D2597" s="6">
        <f>'raw Data'!AL2596</f>
        <v>3.7287450536514588</v>
      </c>
    </row>
    <row r="2598" spans="1:4" x14ac:dyDescent="0.25">
      <c r="A2598" s="6">
        <f>'raw Data'!R2597</f>
        <v>-2.0153477268257736</v>
      </c>
      <c r="B2598" s="6">
        <f>'raw Data'!S2597</f>
        <v>2.3713706872080667</v>
      </c>
      <c r="C2598" s="6">
        <f>'raw Data'!AK2597</f>
        <v>0.28568233124323961</v>
      </c>
      <c r="D2598" s="6">
        <f>'raw Data'!AL2597</f>
        <v>3.7274608883799916</v>
      </c>
    </row>
    <row r="2599" spans="1:4" x14ac:dyDescent="0.25">
      <c r="A2599" s="6">
        <f>'raw Data'!R2598</f>
        <v>-2.0208445624171203</v>
      </c>
      <c r="B2599" s="6">
        <f>'raw Data'!S2598</f>
        <v>2.3714655713429513</v>
      </c>
      <c r="C2599" s="6">
        <f>'raw Data'!AK2598</f>
        <v>0.28508639469341973</v>
      </c>
      <c r="D2599" s="6">
        <f>'raw Data'!AL2598</f>
        <v>3.7283426092802654</v>
      </c>
    </row>
    <row r="2600" spans="1:4" x14ac:dyDescent="0.25">
      <c r="A2600" s="6">
        <f>'raw Data'!R2599</f>
        <v>-2.019009240303546</v>
      </c>
      <c r="B2600" s="6">
        <f>'raw Data'!S2599</f>
        <v>2.3672346966691502</v>
      </c>
      <c r="C2600" s="6">
        <f>'raw Data'!AK2599</f>
        <v>0.28422017075574169</v>
      </c>
      <c r="D2600" s="6">
        <f>'raw Data'!AL2599</f>
        <v>3.7295035821606048</v>
      </c>
    </row>
    <row r="2601" spans="1:4" x14ac:dyDescent="0.25">
      <c r="A2601" s="6">
        <f>'raw Data'!R2600</f>
        <v>-2.0186361416581873</v>
      </c>
      <c r="B2601" s="6">
        <f>'raw Data'!S2600</f>
        <v>2.365006713303246</v>
      </c>
      <c r="C2601" s="6">
        <f>'raw Data'!AK2600</f>
        <v>0.28472426395010414</v>
      </c>
      <c r="D2601" s="6">
        <f>'raw Data'!AL2600</f>
        <v>3.7300257895171121</v>
      </c>
    </row>
    <row r="2602" spans="1:4" x14ac:dyDescent="0.25">
      <c r="A2602" s="6">
        <f>'raw Data'!R2601</f>
        <v>-2.028981857316337</v>
      </c>
      <c r="B2602" s="6">
        <f>'raw Data'!S2601</f>
        <v>2.3514940782847087</v>
      </c>
      <c r="C2602" s="6">
        <f>'raw Data'!AK2601</f>
        <v>0.28503593821596268</v>
      </c>
      <c r="D2602" s="6">
        <f>'raw Data'!AL2601</f>
        <v>3.73158556113248</v>
      </c>
    </row>
    <row r="2603" spans="1:4" x14ac:dyDescent="0.25">
      <c r="A2603" s="6">
        <f>'raw Data'!R2602</f>
        <v>-0.28963940244717273</v>
      </c>
      <c r="B2603" s="6">
        <f>'raw Data'!S2602</f>
        <v>3.5548070493466208</v>
      </c>
      <c r="C2603" s="6">
        <f>'raw Data'!AK2602</f>
        <v>0.28539654792043351</v>
      </c>
      <c r="D2603" s="6">
        <f>'raw Data'!AL2602</f>
        <v>3.720309360046167</v>
      </c>
    </row>
    <row r="2604" spans="1:4" x14ac:dyDescent="0.25">
      <c r="A2604" s="6">
        <f>'raw Data'!R2603</f>
        <v>-0.28666254769331068</v>
      </c>
      <c r="B2604" s="6">
        <f>'raw Data'!S2603</f>
        <v>3.5553183091434017</v>
      </c>
      <c r="C2604" s="6">
        <f>'raw Data'!AK2603</f>
        <v>0.28505886165200756</v>
      </c>
      <c r="D2604" s="6">
        <f>'raw Data'!AL2603</f>
        <v>3.7196554301312679</v>
      </c>
    </row>
    <row r="2605" spans="1:4" x14ac:dyDescent="0.25">
      <c r="A2605" s="6">
        <f>'raw Data'!R2604</f>
        <v>-0.28681701064252996</v>
      </c>
      <c r="B2605" s="6">
        <f>'raw Data'!S2604</f>
        <v>3.5566638910547148</v>
      </c>
      <c r="C2605" s="6">
        <f>'raw Data'!AK2604</f>
        <v>0.28535937899352415</v>
      </c>
      <c r="D2605" s="6">
        <f>'raw Data'!AL2604</f>
        <v>3.7207340953381709</v>
      </c>
    </row>
    <row r="2606" spans="1:4" x14ac:dyDescent="0.25">
      <c r="A2606" s="6">
        <f>'raw Data'!R2605</f>
        <v>-0.2848401126329142</v>
      </c>
      <c r="B2606" s="6">
        <f>'raw Data'!S2605</f>
        <v>3.557464887219846</v>
      </c>
      <c r="C2606" s="6">
        <f>'raw Data'!AK2605</f>
        <v>0.28691413005184241</v>
      </c>
      <c r="D2606" s="6">
        <f>'raw Data'!AL2605</f>
        <v>3.7219380100269674</v>
      </c>
    </row>
    <row r="2607" spans="1:4" x14ac:dyDescent="0.25">
      <c r="A2607" s="6">
        <f>'raw Data'!R2606</f>
        <v>-0.29346185605605474</v>
      </c>
      <c r="B2607" s="6">
        <f>'raw Data'!S2606</f>
        <v>3.5555820584644628</v>
      </c>
      <c r="C2607" s="6">
        <f>'raw Data'!AK2606</f>
        <v>0.28633470169379416</v>
      </c>
      <c r="D2607" s="6">
        <f>'raw Data'!AL2606</f>
        <v>3.723676965372761</v>
      </c>
    </row>
    <row r="2608" spans="1:4" x14ac:dyDescent="0.25">
      <c r="A2608" s="6">
        <f>'raw Data'!R2607</f>
        <v>-0.29454524156929213</v>
      </c>
      <c r="B2608" s="6">
        <f>'raw Data'!S2607</f>
        <v>3.5549131089652599</v>
      </c>
      <c r="C2608" s="6">
        <f>'raw Data'!AK2607</f>
        <v>0.28658266737579613</v>
      </c>
      <c r="D2608" s="6">
        <f>'raw Data'!AL2607</f>
        <v>3.7227236972064399</v>
      </c>
    </row>
    <row r="2609" spans="1:4" x14ac:dyDescent="0.25">
      <c r="A2609" s="6">
        <f>'raw Data'!R2608</f>
        <v>-0.29311683669208832</v>
      </c>
      <c r="B2609" s="6">
        <f>'raw Data'!S2608</f>
        <v>3.5533063342080191</v>
      </c>
      <c r="C2609" s="6">
        <f>'raw Data'!AK2608</f>
        <v>0.28767882791654936</v>
      </c>
      <c r="D2609" s="6">
        <f>'raw Data'!AL2608</f>
        <v>3.7238014098279124</v>
      </c>
    </row>
    <row r="2610" spans="1:4" x14ac:dyDescent="0.25">
      <c r="A2610" s="6">
        <f>'raw Data'!R2609</f>
        <v>-0.28910441209237403</v>
      </c>
      <c r="B2610" s="6">
        <f>'raw Data'!S2609</f>
        <v>3.556479625039056</v>
      </c>
      <c r="C2610" s="6">
        <f>'raw Data'!AK2609</f>
        <v>0.28853138499131908</v>
      </c>
      <c r="D2610" s="6">
        <f>'raw Data'!AL2609</f>
        <v>3.7238819935770175</v>
      </c>
    </row>
    <row r="2611" spans="1:4" x14ac:dyDescent="0.25">
      <c r="A2611" s="6">
        <f>'raw Data'!R2610</f>
        <v>-0.28641264299748681</v>
      </c>
      <c r="B2611" s="6">
        <f>'raw Data'!S2610</f>
        <v>3.5578322656600601</v>
      </c>
      <c r="C2611" s="6">
        <f>'raw Data'!AK2610</f>
        <v>0.28771952953410379</v>
      </c>
      <c r="D2611" s="6">
        <f>'raw Data'!AL2610</f>
        <v>3.7227098283827775</v>
      </c>
    </row>
    <row r="2612" spans="1:4" x14ac:dyDescent="0.25">
      <c r="A2612" s="6">
        <f>'raw Data'!R2611</f>
        <v>-0.28728892377637172</v>
      </c>
      <c r="B2612" s="6">
        <f>'raw Data'!S2611</f>
        <v>3.5581415898474362</v>
      </c>
      <c r="C2612" s="6">
        <f>'raw Data'!AK2611</f>
        <v>0.28895133179855864</v>
      </c>
      <c r="D2612" s="6">
        <f>'raw Data'!AL2611</f>
        <v>3.7229133835944435</v>
      </c>
    </row>
    <row r="2613" spans="1:4" x14ac:dyDescent="0.25">
      <c r="A2613" s="6">
        <f>'raw Data'!R2612</f>
        <v>-0.28601111732852413</v>
      </c>
      <c r="B2613" s="6">
        <f>'raw Data'!S2612</f>
        <v>3.5581908929484638</v>
      </c>
      <c r="C2613" s="6">
        <f>'raw Data'!AK2612</f>
        <v>0.28895452091623447</v>
      </c>
      <c r="D2613" s="6">
        <f>'raw Data'!AL2612</f>
        <v>3.7245090014596136</v>
      </c>
    </row>
    <row r="2614" spans="1:4" x14ac:dyDescent="0.25">
      <c r="A2614" s="6">
        <f>'raw Data'!R2613</f>
        <v>-0.27878000834986338</v>
      </c>
      <c r="B2614" s="6">
        <f>'raw Data'!S2613</f>
        <v>3.5591901332278959</v>
      </c>
      <c r="C2614" s="6">
        <f>'raw Data'!AK2613</f>
        <v>0.28929518767191881</v>
      </c>
      <c r="D2614" s="6">
        <f>'raw Data'!AL2613</f>
        <v>3.7240974289033808</v>
      </c>
    </row>
    <row r="2615" spans="1:4" x14ac:dyDescent="0.25">
      <c r="A2615" s="6">
        <f>'raw Data'!R2614</f>
        <v>-0.27830793961413791</v>
      </c>
      <c r="B2615" s="6">
        <f>'raw Data'!S2614</f>
        <v>3.5582433457529201</v>
      </c>
      <c r="C2615" s="6">
        <f>'raw Data'!AK2614</f>
        <v>0.29026205231658586</v>
      </c>
      <c r="D2615" s="6">
        <f>'raw Data'!AL2614</f>
        <v>3.7262768110905968</v>
      </c>
    </row>
    <row r="2616" spans="1:4" x14ac:dyDescent="0.25">
      <c r="A2616" s="6">
        <f>'raw Data'!R2615</f>
        <v>-0.2761700553575735</v>
      </c>
      <c r="B2616" s="6">
        <f>'raw Data'!S2615</f>
        <v>3.5605235161082103</v>
      </c>
      <c r="C2616" s="6">
        <f>'raw Data'!AK2615</f>
        <v>0.29036740476233458</v>
      </c>
      <c r="D2616" s="6">
        <f>'raw Data'!AL2615</f>
        <v>3.7279509045787775</v>
      </c>
    </row>
    <row r="2617" spans="1:4" x14ac:dyDescent="0.25">
      <c r="A2617" s="6">
        <f>'raw Data'!R2616</f>
        <v>-0.27595888808910757</v>
      </c>
      <c r="B2617" s="6">
        <f>'raw Data'!S2616</f>
        <v>3.559574087384207</v>
      </c>
      <c r="C2617" s="6">
        <f>'raw Data'!AK2616</f>
        <v>0.28979885398825522</v>
      </c>
      <c r="D2617" s="6">
        <f>'raw Data'!AL2616</f>
        <v>3.7283007428109283</v>
      </c>
    </row>
    <row r="2618" spans="1:4" x14ac:dyDescent="0.25">
      <c r="A2618" s="6">
        <f>'raw Data'!R2617</f>
        <v>-0.27554629583408996</v>
      </c>
      <c r="B2618" s="6">
        <f>'raw Data'!S2617</f>
        <v>3.5588749170055403</v>
      </c>
      <c r="C2618" s="6">
        <f>'raw Data'!AK2617</f>
        <v>0.28865329575942378</v>
      </c>
      <c r="D2618" s="6">
        <f>'raw Data'!AL2617</f>
        <v>3.7284876507274043</v>
      </c>
    </row>
    <row r="2619" spans="1:4" x14ac:dyDescent="0.25">
      <c r="A2619" s="6">
        <f>'raw Data'!R2618</f>
        <v>-0.27464415711810269</v>
      </c>
      <c r="B2619" s="6">
        <f>'raw Data'!S2618</f>
        <v>3.5585580048155556</v>
      </c>
      <c r="C2619" s="6">
        <f>'raw Data'!AK2618</f>
        <v>0.29003636284895967</v>
      </c>
      <c r="D2619" s="6">
        <f>'raw Data'!AL2618</f>
        <v>3.7289140959955178</v>
      </c>
    </row>
    <row r="2620" spans="1:4" x14ac:dyDescent="0.25">
      <c r="A2620" s="6">
        <f>'raw Data'!R2619</f>
        <v>-0.27627980038450994</v>
      </c>
      <c r="B2620" s="6">
        <f>'raw Data'!S2619</f>
        <v>3.557685052937376</v>
      </c>
      <c r="C2620" s="6">
        <f>'raw Data'!AK2619</f>
        <v>0.29017342197362211</v>
      </c>
      <c r="D2620" s="6">
        <f>'raw Data'!AL2619</f>
        <v>3.7291627769055782</v>
      </c>
    </row>
    <row r="2621" spans="1:4" x14ac:dyDescent="0.25">
      <c r="A2621" s="6">
        <f>'raw Data'!R2620</f>
        <v>-0.27963298882825721</v>
      </c>
      <c r="B2621" s="6">
        <f>'raw Data'!S2620</f>
        <v>3.558031163938868</v>
      </c>
      <c r="C2621" s="6">
        <f>'raw Data'!AK2620</f>
        <v>0.29127312215428502</v>
      </c>
      <c r="D2621" s="6">
        <f>'raw Data'!AL2620</f>
        <v>3.7283334357479694</v>
      </c>
    </row>
    <row r="2622" spans="1:4" x14ac:dyDescent="0.25">
      <c r="A2622" s="6">
        <f>'raw Data'!R2621</f>
        <v>-0.27928173214232832</v>
      </c>
      <c r="B2622" s="6">
        <f>'raw Data'!S2621</f>
        <v>3.5572956610218434</v>
      </c>
      <c r="C2622" s="6">
        <f>'raw Data'!AK2621</f>
        <v>0.29115471248132785</v>
      </c>
      <c r="D2622" s="6">
        <f>'raw Data'!AL2621</f>
        <v>3.7295322387053136</v>
      </c>
    </row>
    <row r="2623" spans="1:4" x14ac:dyDescent="0.25">
      <c r="A2623" s="6">
        <f>'raw Data'!R2622</f>
        <v>-0.28144861665873555</v>
      </c>
      <c r="B2623" s="6">
        <f>'raw Data'!S2622</f>
        <v>3.5560403565603624</v>
      </c>
      <c r="C2623" s="6">
        <f>'raw Data'!AK2622</f>
        <v>0.29109925748420024</v>
      </c>
      <c r="D2623" s="6">
        <f>'raw Data'!AL2622</f>
        <v>3.7326629044663013</v>
      </c>
    </row>
    <row r="2624" spans="1:4" x14ac:dyDescent="0.25">
      <c r="A2624" s="6">
        <f>'raw Data'!R2623</f>
        <v>-0.28403330410838329</v>
      </c>
      <c r="B2624" s="6">
        <f>'raw Data'!S2623</f>
        <v>3.5539976317213458</v>
      </c>
      <c r="C2624" s="6">
        <f>'raw Data'!AK2623</f>
        <v>0.29117465346534999</v>
      </c>
      <c r="D2624" s="6">
        <f>'raw Data'!AL2623</f>
        <v>3.7326680537903312</v>
      </c>
    </row>
    <row r="2625" spans="1:4" x14ac:dyDescent="0.25">
      <c r="A2625" s="6">
        <f>'raw Data'!R2624</f>
        <v>-0.28254708508284709</v>
      </c>
      <c r="B2625" s="6">
        <f>'raw Data'!S2624</f>
        <v>3.5532772329076177</v>
      </c>
      <c r="C2625" s="6">
        <f>'raw Data'!AK2624</f>
        <v>0.287854054474805</v>
      </c>
      <c r="D2625" s="6">
        <f>'raw Data'!AL2624</f>
        <v>3.7321198084406673</v>
      </c>
    </row>
    <row r="2626" spans="1:4" x14ac:dyDescent="0.25">
      <c r="A2626" s="6">
        <f>'raw Data'!R2625</f>
        <v>-0.2800610833839603</v>
      </c>
      <c r="B2626" s="6">
        <f>'raw Data'!S2625</f>
        <v>3.5526389877043312</v>
      </c>
      <c r="C2626" s="6">
        <f>'raw Data'!AK2625</f>
        <v>0.28793501614281941</v>
      </c>
      <c r="D2626" s="6">
        <f>'raw Data'!AL2625</f>
        <v>3.7314180746189667</v>
      </c>
    </row>
    <row r="2627" spans="1:4" x14ac:dyDescent="0.25">
      <c r="A2627" s="6">
        <f>'raw Data'!R2626</f>
        <v>-0.28032754955070011</v>
      </c>
      <c r="B2627" s="6">
        <f>'raw Data'!S2626</f>
        <v>3.5530427443591543</v>
      </c>
      <c r="C2627" s="6">
        <f>'raw Data'!AK2626</f>
        <v>0.28819113875349173</v>
      </c>
      <c r="D2627" s="6">
        <f>'raw Data'!AL2626</f>
        <v>3.7301809113772131</v>
      </c>
    </row>
    <row r="2628" spans="1:4" x14ac:dyDescent="0.25">
      <c r="A2628" s="6">
        <f>'raw Data'!R2627</f>
        <v>-0.27915902096338557</v>
      </c>
      <c r="B2628" s="6">
        <f>'raw Data'!S2627</f>
        <v>3.5535250103560254</v>
      </c>
      <c r="C2628" s="6">
        <f>'raw Data'!AK2627</f>
        <v>0.28604484024195603</v>
      </c>
      <c r="D2628" s="6">
        <f>'raw Data'!AL2627</f>
        <v>3.7286148832656525</v>
      </c>
    </row>
    <row r="2629" spans="1:4" x14ac:dyDescent="0.25">
      <c r="A2629" s="6">
        <f>'raw Data'!R2628</f>
        <v>-0.27900158029986105</v>
      </c>
      <c r="B2629" s="6">
        <f>'raw Data'!S2628</f>
        <v>3.5531772936923445</v>
      </c>
      <c r="C2629" s="6">
        <f>'raw Data'!AK2628</f>
        <v>0.28686700410603916</v>
      </c>
      <c r="D2629" s="6">
        <f>'raw Data'!AL2628</f>
        <v>3.7293438037960795</v>
      </c>
    </row>
    <row r="2630" spans="1:4" x14ac:dyDescent="0.25">
      <c r="A2630" s="6">
        <f>'raw Data'!R2629</f>
        <v>-0.27722523354041301</v>
      </c>
      <c r="B2630" s="6">
        <f>'raw Data'!S2629</f>
        <v>3.5533865801409545</v>
      </c>
      <c r="C2630" s="6">
        <f>'raw Data'!AK2629</f>
        <v>0.28648011244072313</v>
      </c>
      <c r="D2630" s="6">
        <f>'raw Data'!AL2629</f>
        <v>3.7293185862482492</v>
      </c>
    </row>
    <row r="2631" spans="1:4" x14ac:dyDescent="0.25">
      <c r="A2631" s="6">
        <f>'raw Data'!R2630</f>
        <v>-0.28071264453181777</v>
      </c>
      <c r="B2631" s="6">
        <f>'raw Data'!S2630</f>
        <v>3.5543364137968205</v>
      </c>
      <c r="C2631" s="6">
        <f>'raw Data'!AK2630</f>
        <v>0.28808487583531373</v>
      </c>
      <c r="D2631" s="6">
        <f>'raw Data'!AL2630</f>
        <v>3.7298746393303452</v>
      </c>
    </row>
    <row r="2632" spans="1:4" x14ac:dyDescent="0.25">
      <c r="A2632" s="6">
        <f>'raw Data'!R2631</f>
        <v>-0.28101009995775106</v>
      </c>
      <c r="B2632" s="6">
        <f>'raw Data'!S2631</f>
        <v>3.5540510646195496</v>
      </c>
      <c r="C2632" s="6">
        <f>'raw Data'!AK2631</f>
        <v>0.28997154309775558</v>
      </c>
      <c r="D2632" s="6">
        <f>'raw Data'!AL2631</f>
        <v>3.7303554254337299</v>
      </c>
    </row>
    <row r="2633" spans="1:4" x14ac:dyDescent="0.25">
      <c r="A2633" s="6">
        <f>'raw Data'!R2632</f>
        <v>-0.28328708028678651</v>
      </c>
      <c r="B2633" s="6">
        <f>'raw Data'!S2632</f>
        <v>3.5541092635563563</v>
      </c>
      <c r="C2633" s="6">
        <f>'raw Data'!AK2632</f>
        <v>0.28730583710530511</v>
      </c>
      <c r="D2633" s="6">
        <f>'raw Data'!AL2632</f>
        <v>3.7304773214119904</v>
      </c>
    </row>
    <row r="2634" spans="1:4" x14ac:dyDescent="0.25">
      <c r="A2634" s="6">
        <f>'raw Data'!R2633</f>
        <v>-0.28744063349913529</v>
      </c>
      <c r="B2634" s="6">
        <f>'raw Data'!S2633</f>
        <v>3.5552594217598386</v>
      </c>
      <c r="C2634" s="6">
        <f>'raw Data'!AK2633</f>
        <v>0.28636254068526223</v>
      </c>
      <c r="D2634" s="6">
        <f>'raw Data'!AL2633</f>
        <v>3.7301144774250816</v>
      </c>
    </row>
    <row r="2635" spans="1:4" x14ac:dyDescent="0.25">
      <c r="A2635" s="6">
        <f>'raw Data'!R2634</f>
        <v>-0.28661195872548062</v>
      </c>
      <c r="B2635" s="6">
        <f>'raw Data'!S2634</f>
        <v>3.5529664424077456</v>
      </c>
      <c r="C2635" s="6">
        <f>'raw Data'!AK2634</f>
        <v>0.28556824957642807</v>
      </c>
      <c r="D2635" s="6">
        <f>'raw Data'!AL2634</f>
        <v>3.7286378412594021</v>
      </c>
    </row>
    <row r="2636" spans="1:4" x14ac:dyDescent="0.25">
      <c r="A2636" s="6">
        <f>'raw Data'!R2635</f>
        <v>-0.2871975737749799</v>
      </c>
      <c r="B2636" s="6">
        <f>'raw Data'!S2635</f>
        <v>3.5532717420012507</v>
      </c>
      <c r="C2636" s="6">
        <f>'raw Data'!AK2635</f>
        <v>0.28646902939907243</v>
      </c>
      <c r="D2636" s="6">
        <f>'raw Data'!AL2635</f>
        <v>3.7295557290801242</v>
      </c>
    </row>
    <row r="2637" spans="1:4" x14ac:dyDescent="0.25">
      <c r="A2637" s="6">
        <f>'raw Data'!R2636</f>
        <v>-0.29291065760703744</v>
      </c>
      <c r="B2637" s="6">
        <f>'raw Data'!S2636</f>
        <v>3.550907134254917</v>
      </c>
      <c r="C2637" s="6">
        <f>'raw Data'!AK2636</f>
        <v>0.28658799517106381</v>
      </c>
      <c r="D2637" s="6">
        <f>'raw Data'!AL2636</f>
        <v>3.7281349836401665</v>
      </c>
    </row>
    <row r="2638" spans="1:4" x14ac:dyDescent="0.25">
      <c r="A2638" s="6">
        <f>'raw Data'!R2637</f>
        <v>-0.29121933567743868</v>
      </c>
      <c r="B2638" s="6">
        <f>'raw Data'!S2637</f>
        <v>3.5518766666196506</v>
      </c>
      <c r="C2638" s="6">
        <f>'raw Data'!AK2637</f>
        <v>0.28686768587153921</v>
      </c>
      <c r="D2638" s="6">
        <f>'raw Data'!AL2637</f>
        <v>3.7288355782421672</v>
      </c>
    </row>
    <row r="2639" spans="1:4" x14ac:dyDescent="0.25">
      <c r="A2639" s="6">
        <f>'raw Data'!R2638</f>
        <v>-0.28618105117611387</v>
      </c>
      <c r="B2639" s="6">
        <f>'raw Data'!S2638</f>
        <v>3.5513880612584625</v>
      </c>
      <c r="C2639" s="6">
        <f>'raw Data'!AK2638</f>
        <v>0.28622103553365646</v>
      </c>
      <c r="D2639" s="6">
        <f>'raw Data'!AL2638</f>
        <v>3.7279967889471877</v>
      </c>
    </row>
    <row r="2640" spans="1:4" x14ac:dyDescent="0.25">
      <c r="A2640" s="6">
        <f>'raw Data'!R2639</f>
        <v>-0.28865832974811656</v>
      </c>
      <c r="B2640" s="6">
        <f>'raw Data'!S2639</f>
        <v>3.5508779630498348</v>
      </c>
      <c r="C2640" s="6">
        <f>'raw Data'!AK2639</f>
        <v>0.28693522096280888</v>
      </c>
      <c r="D2640" s="6">
        <f>'raw Data'!AL2639</f>
        <v>3.7286051582729196</v>
      </c>
    </row>
    <row r="2641" spans="1:4" x14ac:dyDescent="0.25">
      <c r="A2641" s="6">
        <f>'raw Data'!R2640</f>
        <v>-0.28530975521645224</v>
      </c>
      <c r="B2641" s="6">
        <f>'raw Data'!S2640</f>
        <v>3.551075878692409</v>
      </c>
      <c r="C2641" s="6">
        <f>'raw Data'!AK2640</f>
        <v>0.28643974400176914</v>
      </c>
      <c r="D2641" s="6">
        <f>'raw Data'!AL2640</f>
        <v>3.7273432462892573</v>
      </c>
    </row>
    <row r="2642" spans="1:4" x14ac:dyDescent="0.25">
      <c r="A2642" s="6">
        <f>'raw Data'!R2641</f>
        <v>-0.28430066386224023</v>
      </c>
      <c r="B2642" s="6">
        <f>'raw Data'!S2641</f>
        <v>3.5525137921465149</v>
      </c>
      <c r="C2642" s="6">
        <f>'raw Data'!AK2641</f>
        <v>0.28468023746733495</v>
      </c>
      <c r="D2642" s="6">
        <f>'raw Data'!AL2641</f>
        <v>3.7271584050146531</v>
      </c>
    </row>
    <row r="2643" spans="1:4" x14ac:dyDescent="0.25">
      <c r="A2643" s="6">
        <f>'raw Data'!R2642</f>
        <v>-0.28218079485479769</v>
      </c>
      <c r="B2643" s="6">
        <f>'raw Data'!S2642</f>
        <v>3.5527601952079459</v>
      </c>
      <c r="C2643" s="6">
        <f>'raw Data'!AK2642</f>
        <v>0.28334601205960186</v>
      </c>
      <c r="D2643" s="6">
        <f>'raw Data'!AL2642</f>
        <v>3.7287667778389597</v>
      </c>
    </row>
    <row r="2644" spans="1:4" x14ac:dyDescent="0.25">
      <c r="A2644" s="6">
        <f>'raw Data'!R2643</f>
        <v>-0.28217512474921203</v>
      </c>
      <c r="B2644" s="6">
        <f>'raw Data'!S2643</f>
        <v>3.5533063342080191</v>
      </c>
      <c r="C2644" s="6">
        <f>'raw Data'!AK2643</f>
        <v>0.28364704450567768</v>
      </c>
      <c r="D2644" s="6">
        <f>'raw Data'!AL2643</f>
        <v>3.7277414726738938</v>
      </c>
    </row>
    <row r="2645" spans="1:4" x14ac:dyDescent="0.25">
      <c r="A2645" s="6">
        <f>'raw Data'!R2644</f>
        <v>-0.28045739639652817</v>
      </c>
      <c r="B2645" s="6">
        <f>'raw Data'!S2644</f>
        <v>3.553137965759706</v>
      </c>
      <c r="C2645" s="6">
        <f>'raw Data'!AK2644</f>
        <v>0.28382938992217271</v>
      </c>
      <c r="D2645" s="6">
        <f>'raw Data'!AL2644</f>
        <v>3.7265301577527219</v>
      </c>
    </row>
    <row r="2646" spans="1:4" x14ac:dyDescent="0.25">
      <c r="A2646" s="6">
        <f>'raw Data'!R2645</f>
        <v>-0.28058010051235621</v>
      </c>
      <c r="B2646" s="6">
        <f>'raw Data'!S2645</f>
        <v>3.5545595893943056</v>
      </c>
      <c r="C2646" s="6">
        <f>'raw Data'!AK2645</f>
        <v>0.28472033538055147</v>
      </c>
      <c r="D2646" s="6">
        <f>'raw Data'!AL2645</f>
        <v>3.7265101119623045</v>
      </c>
    </row>
    <row r="2647" spans="1:4" x14ac:dyDescent="0.25">
      <c r="A2647" s="6">
        <f>'raw Data'!R2646</f>
        <v>-0.27944886304804051</v>
      </c>
      <c r="B2647" s="6">
        <f>'raw Data'!S2646</f>
        <v>3.554752855497461</v>
      </c>
      <c r="C2647" s="6">
        <f>'raw Data'!AK2646</f>
        <v>0.28477328436801475</v>
      </c>
      <c r="D2647" s="6">
        <f>'raw Data'!AL2646</f>
        <v>3.7257371482767874</v>
      </c>
    </row>
    <row r="2648" spans="1:4" x14ac:dyDescent="0.25">
      <c r="A2648" s="6">
        <f>'raw Data'!R2647</f>
        <v>-0.28199770004168906</v>
      </c>
      <c r="B2648" s="6">
        <f>'raw Data'!S2647</f>
        <v>3.5532166623185422</v>
      </c>
      <c r="C2648" s="6">
        <f>'raw Data'!AK2647</f>
        <v>0.28287745934745789</v>
      </c>
      <c r="D2648" s="6">
        <f>'raw Data'!AL2647</f>
        <v>3.7231531640407933</v>
      </c>
    </row>
    <row r="2649" spans="1:4" x14ac:dyDescent="0.25">
      <c r="A2649" s="6">
        <f>'raw Data'!R2648</f>
        <v>-0.2823750987816076</v>
      </c>
      <c r="B2649" s="6">
        <f>'raw Data'!S2648</f>
        <v>3.5527538985271794</v>
      </c>
      <c r="C2649" s="6">
        <f>'raw Data'!AK2648</f>
        <v>0.28267628429106595</v>
      </c>
      <c r="D2649" s="6">
        <f>'raw Data'!AL2648</f>
        <v>3.7224335882168709</v>
      </c>
    </row>
    <row r="2650" spans="1:4" x14ac:dyDescent="0.25">
      <c r="A2650" s="6">
        <f>'raw Data'!R2649</f>
        <v>-0.28865832974811656</v>
      </c>
      <c r="B2650" s="6">
        <f>'raw Data'!S2649</f>
        <v>3.5506587072253808</v>
      </c>
      <c r="C2650" s="6">
        <f>'raw Data'!AK2649</f>
        <v>0.28299184837989039</v>
      </c>
      <c r="D2650" s="6">
        <f>'raw Data'!AL2649</f>
        <v>3.7247823828837121</v>
      </c>
    </row>
    <row r="2651" spans="1:4" x14ac:dyDescent="0.25">
      <c r="A2651" s="6">
        <f>'raw Data'!R2650</f>
        <v>-0.28916066919642258</v>
      </c>
      <c r="B2651" s="6">
        <f>'raw Data'!S2650</f>
        <v>3.552331930571623</v>
      </c>
      <c r="C2651" s="6">
        <f>'raw Data'!AK2650</f>
        <v>0.28343058905537627</v>
      </c>
      <c r="D2651" s="6">
        <f>'raw Data'!AL2650</f>
        <v>3.7250136852804707</v>
      </c>
    </row>
    <row r="2652" spans="1:4" x14ac:dyDescent="0.25">
      <c r="A2652" s="6">
        <f>'raw Data'!R2651</f>
        <v>-0.28989851791043858</v>
      </c>
      <c r="B2652" s="6">
        <f>'raw Data'!S2651</f>
        <v>3.5471471200923617</v>
      </c>
      <c r="C2652" s="6">
        <f>'raw Data'!AK2651</f>
        <v>0.28194937224439004</v>
      </c>
      <c r="D2652" s="6">
        <f>'raw Data'!AL2651</f>
        <v>3.7260584508939689</v>
      </c>
    </row>
    <row r="2653" spans="1:4" x14ac:dyDescent="0.25">
      <c r="A2653" s="6">
        <f>'raw Data'!R2652</f>
        <v>-0.2894436820371008</v>
      </c>
      <c r="B2653" s="6">
        <f>'raw Data'!S2652</f>
        <v>3.5465516825857253</v>
      </c>
      <c r="C2653" s="6">
        <f>'raw Data'!AK2652</f>
        <v>0.28023298523828055</v>
      </c>
      <c r="D2653" s="6">
        <f>'raw Data'!AL2652</f>
        <v>3.7260061829891753</v>
      </c>
    </row>
    <row r="2654" spans="1:4" x14ac:dyDescent="0.25">
      <c r="A2654" s="6">
        <f>'raw Data'!R2653</f>
        <v>-0.28805357390572206</v>
      </c>
      <c r="B2654" s="6">
        <f>'raw Data'!S2653</f>
        <v>3.5449790219239654</v>
      </c>
      <c r="C2654" s="6">
        <f>'raw Data'!AK2653</f>
        <v>0.28086594285680677</v>
      </c>
      <c r="D2654" s="6">
        <f>'raw Data'!AL2653</f>
        <v>3.7280076900245298</v>
      </c>
    </row>
    <row r="2655" spans="1:4" x14ac:dyDescent="0.25">
      <c r="A2655" s="6">
        <f>'raw Data'!R2654</f>
        <v>-0.28760795997124416</v>
      </c>
      <c r="B2655" s="6">
        <f>'raw Data'!S2654</f>
        <v>3.5463148033492105</v>
      </c>
      <c r="C2655" s="6">
        <f>'raw Data'!AK2654</f>
        <v>0.28186719648898806</v>
      </c>
      <c r="D2655" s="6">
        <f>'raw Data'!AL2654</f>
        <v>3.7292567083021644</v>
      </c>
    </row>
    <row r="2656" spans="1:4" x14ac:dyDescent="0.25">
      <c r="A2656" s="6">
        <f>'raw Data'!R2655</f>
        <v>-0.28746041613159401</v>
      </c>
      <c r="B2656" s="6">
        <f>'raw Data'!S2655</f>
        <v>3.5459146604637346</v>
      </c>
      <c r="C2656" s="6">
        <f>'raw Data'!AK2655</f>
        <v>0.28241835991411579</v>
      </c>
      <c r="D2656" s="6">
        <f>'raw Data'!AL2655</f>
        <v>3.728156228456768</v>
      </c>
    </row>
    <row r="2657" spans="1:4" x14ac:dyDescent="0.25">
      <c r="A2657" s="6">
        <f>'raw Data'!R2656</f>
        <v>-0.28666673563647355</v>
      </c>
      <c r="B2657" s="6">
        <f>'raw Data'!S2656</f>
        <v>3.5460905882059106</v>
      </c>
      <c r="C2657" s="6">
        <f>'raw Data'!AK2656</f>
        <v>0.28186968027415332</v>
      </c>
      <c r="D2657" s="6">
        <f>'raw Data'!AL2656</f>
        <v>3.7280558504242234</v>
      </c>
    </row>
    <row r="2658" spans="1:4" x14ac:dyDescent="0.25">
      <c r="A2658" s="6">
        <f>'raw Data'!R2657</f>
        <v>-0.28638166050669467</v>
      </c>
      <c r="B2658" s="6">
        <f>'raw Data'!S2657</f>
        <v>3.545699080191882</v>
      </c>
      <c r="C2658" s="6">
        <f>'raw Data'!AK2657</f>
        <v>0.28011939553899412</v>
      </c>
      <c r="D2658" s="6">
        <f>'raw Data'!AL2657</f>
        <v>3.7269620623419608</v>
      </c>
    </row>
    <row r="2659" spans="1:4" x14ac:dyDescent="0.25">
      <c r="A2659" s="6">
        <f>'raw Data'!R2658</f>
        <v>-0.31016195515956657</v>
      </c>
      <c r="B2659" s="6">
        <f>'raw Data'!S2658</f>
        <v>3.5398523423791306</v>
      </c>
      <c r="C2659" s="6">
        <f>'raw Data'!AK2658</f>
        <v>0.2819791748101021</v>
      </c>
      <c r="D2659" s="6">
        <f>'raw Data'!AL2658</f>
        <v>3.7277598305181843</v>
      </c>
    </row>
    <row r="2660" spans="1:4" x14ac:dyDescent="0.25">
      <c r="A2660" s="6">
        <f>'raw Data'!R2659</f>
        <v>-0.30478582709714069</v>
      </c>
      <c r="B2660" s="6">
        <f>'raw Data'!S2659</f>
        <v>3.5350486272391266</v>
      </c>
      <c r="C2660" s="6">
        <f>'raw Data'!AK2659</f>
        <v>0.28179396487818364</v>
      </c>
      <c r="D2660" s="6">
        <f>'raw Data'!AL2659</f>
        <v>3.7279227570182774</v>
      </c>
    </row>
    <row r="2661" spans="1:4" x14ac:dyDescent="0.25">
      <c r="A2661" s="6">
        <f>'raw Data'!R2660</f>
        <v>-0.30407970046890148</v>
      </c>
      <c r="B2661" s="6">
        <f>'raw Data'!S2660</f>
        <v>3.5345308983353054</v>
      </c>
      <c r="C2661" s="6">
        <f>'raw Data'!AK2660</f>
        <v>0.28526600250607403</v>
      </c>
      <c r="D2661" s="6">
        <f>'raw Data'!AL2660</f>
        <v>3.7306998784053964</v>
      </c>
    </row>
    <row r="2662" spans="1:4" x14ac:dyDescent="0.25">
      <c r="A2662" s="6">
        <f>'raw Data'!R2661</f>
        <v>-0.29788800590422448</v>
      </c>
      <c r="B2662" s="6">
        <f>'raw Data'!S2661</f>
        <v>3.5343793969917807</v>
      </c>
      <c r="C2662" s="6">
        <f>'raw Data'!AK2661</f>
        <v>0.28614134213785825</v>
      </c>
      <c r="D2662" s="6">
        <f>'raw Data'!AL2661</f>
        <v>3.7326200537057908</v>
      </c>
    </row>
    <row r="2663" spans="1:4" x14ac:dyDescent="0.25">
      <c r="A2663" s="6">
        <f>'raw Data'!R2662</f>
        <v>-0.2959388299040509</v>
      </c>
      <c r="B2663" s="6">
        <f>'raw Data'!S2662</f>
        <v>3.5336278779519019</v>
      </c>
      <c r="C2663" s="6">
        <f>'raw Data'!AK2662</f>
        <v>0.28717945965428165</v>
      </c>
      <c r="D2663" s="6">
        <f>'raw Data'!AL2662</f>
        <v>3.7339711447488195</v>
      </c>
    </row>
    <row r="2664" spans="1:4" x14ac:dyDescent="0.25">
      <c r="A2664" s="6">
        <f>'raw Data'!R2663</f>
        <v>-0.29142954256032538</v>
      </c>
      <c r="B2664" s="6">
        <f>'raw Data'!S2663</f>
        <v>3.5344635433274991</v>
      </c>
      <c r="C2664" s="6">
        <f>'raw Data'!AK2663</f>
        <v>0.28762777825307106</v>
      </c>
      <c r="D2664" s="6">
        <f>'raw Data'!AL2663</f>
        <v>3.7353647986937157</v>
      </c>
    </row>
    <row r="2665" spans="1:4" x14ac:dyDescent="0.25">
      <c r="A2665" s="6">
        <f>'raw Data'!R2664</f>
        <v>-0.27669252959581858</v>
      </c>
      <c r="B2665" s="6">
        <f>'raw Data'!S2664</f>
        <v>3.537862509205667</v>
      </c>
      <c r="C2665" s="6">
        <f>'raw Data'!AK2664</f>
        <v>0.29176230965305566</v>
      </c>
      <c r="D2665" s="6">
        <f>'raw Data'!AL2664</f>
        <v>3.7341986179299864</v>
      </c>
    </row>
    <row r="2666" spans="1:4" x14ac:dyDescent="0.25">
      <c r="A2666" s="6">
        <f>'raw Data'!R2665</f>
        <v>-0.2781506328778876</v>
      </c>
      <c r="B2666" s="6">
        <f>'raw Data'!S2665</f>
        <v>3.5378633241865973</v>
      </c>
      <c r="C2666" s="6">
        <f>'raw Data'!AK2665</f>
        <v>0.2919783683156883</v>
      </c>
      <c r="D2666" s="6">
        <f>'raw Data'!AL2665</f>
        <v>3.7357393713341454</v>
      </c>
    </row>
    <row r="2667" spans="1:4" x14ac:dyDescent="0.25">
      <c r="A2667" s="6">
        <f>'raw Data'!R2666</f>
        <v>-0.28026479628528345</v>
      </c>
      <c r="B2667" s="6">
        <f>'raw Data'!S2666</f>
        <v>3.5419042296936181</v>
      </c>
      <c r="C2667" s="6">
        <f>'raw Data'!AK2666</f>
        <v>0.29272924997155064</v>
      </c>
      <c r="D2667" s="6">
        <f>'raw Data'!AL2666</f>
        <v>3.7346488206283834</v>
      </c>
    </row>
    <row r="2668" spans="1:4" x14ac:dyDescent="0.25">
      <c r="A2668" s="6">
        <f>'raw Data'!R2667</f>
        <v>-0.28054247186942893</v>
      </c>
      <c r="B2668" s="6">
        <f>'raw Data'!S2667</f>
        <v>3.5410046391325429</v>
      </c>
      <c r="C2668" s="6">
        <f>'raw Data'!AK2667</f>
        <v>0.29678975512996741</v>
      </c>
      <c r="D2668" s="6">
        <f>'raw Data'!AL2667</f>
        <v>3.7368872761957697</v>
      </c>
    </row>
    <row r="2669" spans="1:4" x14ac:dyDescent="0.25">
      <c r="A2669" s="6">
        <f>'raw Data'!R2668</f>
        <v>-0.28574179366823554</v>
      </c>
      <c r="B2669" s="6">
        <f>'raw Data'!S2668</f>
        <v>3.5419798425375704</v>
      </c>
      <c r="C2669" s="6">
        <f>'raw Data'!AK2668</f>
        <v>0.29642436831666141</v>
      </c>
      <c r="D2669" s="6">
        <f>'raw Data'!AL2668</f>
        <v>3.7374221159208689</v>
      </c>
    </row>
    <row r="2670" spans="1:4" x14ac:dyDescent="0.25">
      <c r="A2670" s="6">
        <f>'raw Data'!R2669</f>
        <v>-0.28836563863249165</v>
      </c>
      <c r="B2670" s="6">
        <f>'raw Data'!S2669</f>
        <v>3.5411026383811892</v>
      </c>
      <c r="C2670" s="6">
        <f>'raw Data'!AK2669</f>
        <v>0.29652519111135855</v>
      </c>
      <c r="D2670" s="6">
        <f>'raw Data'!AL2669</f>
        <v>3.7378112876846297</v>
      </c>
    </row>
    <row r="2671" spans="1:4" x14ac:dyDescent="0.25">
      <c r="A2671" s="6">
        <f>'raw Data'!R2670</f>
        <v>-0.28983667361955456</v>
      </c>
      <c r="B2671" s="6">
        <f>'raw Data'!S2670</f>
        <v>3.541254706332905</v>
      </c>
      <c r="C2671" s="6">
        <f>'raw Data'!AK2670</f>
        <v>0.2927029856227425</v>
      </c>
      <c r="D2671" s="6">
        <f>'raw Data'!AL2670</f>
        <v>3.7389153935751156</v>
      </c>
    </row>
    <row r="2672" spans="1:4" x14ac:dyDescent="0.25">
      <c r="A2672" s="6">
        <f>'raw Data'!R2671</f>
        <v>-0.30014113327170522</v>
      </c>
      <c r="B2672" s="6">
        <f>'raw Data'!S2671</f>
        <v>3.5388024270400034</v>
      </c>
      <c r="C2672" s="6">
        <f>'raw Data'!AK2671</f>
        <v>0.2918700056379101</v>
      </c>
      <c r="D2672" s="6">
        <f>'raw Data'!AL2671</f>
        <v>3.7374022262739648</v>
      </c>
    </row>
    <row r="2673" spans="1:4" x14ac:dyDescent="0.25">
      <c r="A2673" s="6">
        <f>'raw Data'!R2672</f>
        <v>-0.30295869822330901</v>
      </c>
      <c r="B2673" s="6">
        <f>'raw Data'!S2672</f>
        <v>3.537387820101412</v>
      </c>
      <c r="C2673" s="6">
        <f>'raw Data'!AK2672</f>
        <v>0.29107753288264526</v>
      </c>
      <c r="D2673" s="6">
        <f>'raw Data'!AL2672</f>
        <v>3.7393992213558791</v>
      </c>
    </row>
    <row r="2674" spans="1:4" x14ac:dyDescent="0.25">
      <c r="A2674" s="6">
        <f>'raw Data'!R2673</f>
        <v>-0.29764798296792372</v>
      </c>
      <c r="B2674" s="6">
        <f>'raw Data'!S2673</f>
        <v>3.5337185052757212</v>
      </c>
      <c r="C2674" s="6">
        <f>'raw Data'!AK2673</f>
        <v>0.29117605356205445</v>
      </c>
      <c r="D2674" s="6">
        <f>'raw Data'!AL2673</f>
        <v>3.7389494470194551</v>
      </c>
    </row>
    <row r="2675" spans="1:4" x14ac:dyDescent="0.25">
      <c r="A2675" s="6">
        <f>'raw Data'!R2674</f>
        <v>-0.29921789894680523</v>
      </c>
      <c r="B2675" s="6">
        <f>'raw Data'!S2674</f>
        <v>3.532699120763422</v>
      </c>
      <c r="C2675" s="6">
        <f>'raw Data'!AK2674</f>
        <v>0.2901901548967189</v>
      </c>
      <c r="D2675" s="6">
        <f>'raw Data'!AL2674</f>
        <v>3.7386453007721703</v>
      </c>
    </row>
    <row r="2676" spans="1:4" x14ac:dyDescent="0.25">
      <c r="A2676" s="6">
        <f>'raw Data'!R2675</f>
        <v>-0.29700086876643</v>
      </c>
      <c r="B2676" s="6">
        <f>'raw Data'!S2675</f>
        <v>3.5330138596875216</v>
      </c>
      <c r="C2676" s="6">
        <f>'raw Data'!AK2675</f>
        <v>0.28951177997791588</v>
      </c>
      <c r="D2676" s="6">
        <f>'raw Data'!AL2675</f>
        <v>3.7375670055515515</v>
      </c>
    </row>
    <row r="2677" spans="1:4" x14ac:dyDescent="0.25">
      <c r="A2677" s="6">
        <f>'raw Data'!R2676</f>
        <v>-0.29741529872210343</v>
      </c>
      <c r="B2677" s="6">
        <f>'raw Data'!S2676</f>
        <v>3.5345709648811807</v>
      </c>
      <c r="C2677" s="6">
        <f>'raw Data'!AK2676</f>
        <v>0.28811590049756092</v>
      </c>
      <c r="D2677" s="6">
        <f>'raw Data'!AL2676</f>
        <v>3.7374442625162008</v>
      </c>
    </row>
    <row r="2678" spans="1:4" x14ac:dyDescent="0.25">
      <c r="A2678" s="6">
        <f>'raw Data'!R2677</f>
        <v>-0.29794899479850462</v>
      </c>
      <c r="B2678" s="6">
        <f>'raw Data'!S2677</f>
        <v>3.5344667713067723</v>
      </c>
      <c r="C2678" s="6">
        <f>'raw Data'!AK2677</f>
        <v>0.28689129171530753</v>
      </c>
      <c r="D2678" s="6">
        <f>'raw Data'!AL2677</f>
        <v>3.7355783247377232</v>
      </c>
    </row>
    <row r="2679" spans="1:4" x14ac:dyDescent="0.25">
      <c r="A2679" s="6">
        <f>'raw Data'!R2678</f>
        <v>-0.29558179976214755</v>
      </c>
      <c r="B2679" s="6">
        <f>'raw Data'!S2678</f>
        <v>3.5380366426711998</v>
      </c>
      <c r="C2679" s="6">
        <f>'raw Data'!AK2678</f>
        <v>0.28677696436555633</v>
      </c>
      <c r="D2679" s="6">
        <f>'raw Data'!AL2678</f>
        <v>3.7355788748461434</v>
      </c>
    </row>
    <row r="2680" spans="1:4" x14ac:dyDescent="0.25">
      <c r="A2680" s="6">
        <f>'raw Data'!R2679</f>
        <v>-0.29551943399535585</v>
      </c>
      <c r="B2680" s="6">
        <f>'raw Data'!S2679</f>
        <v>3.5367737451568608</v>
      </c>
      <c r="C2680" s="6">
        <f>'raw Data'!AK2679</f>
        <v>0.28647401678301593</v>
      </c>
      <c r="D2680" s="6">
        <f>'raw Data'!AL2679</f>
        <v>3.7306775819384259</v>
      </c>
    </row>
    <row r="2681" spans="1:4" x14ac:dyDescent="0.25">
      <c r="A2681" s="6">
        <f>'raw Data'!R2680</f>
        <v>-0.29343217229103108</v>
      </c>
      <c r="B2681" s="6">
        <f>'raw Data'!S2680</f>
        <v>3.5378992684743449</v>
      </c>
      <c r="C2681" s="6">
        <f>'raw Data'!AK2680</f>
        <v>0.28674662259835992</v>
      </c>
      <c r="D2681" s="6">
        <f>'raw Data'!AL2680</f>
        <v>3.7320015476913513</v>
      </c>
    </row>
    <row r="2682" spans="1:4" x14ac:dyDescent="0.25">
      <c r="A2682" s="6">
        <f>'raw Data'!R2681</f>
        <v>-0.29455520336075663</v>
      </c>
      <c r="B2682" s="6">
        <f>'raw Data'!S2681</f>
        <v>3.539388961619867</v>
      </c>
      <c r="C2682" s="6">
        <f>'raw Data'!AK2681</f>
        <v>0.28668269732306406</v>
      </c>
      <c r="D2682" s="6">
        <f>'raw Data'!AL2681</f>
        <v>3.7322329036673176</v>
      </c>
    </row>
    <row r="2683" spans="1:4" x14ac:dyDescent="0.25">
      <c r="A2683" s="6">
        <f>'raw Data'!R2682</f>
        <v>-0.29049177877710292</v>
      </c>
      <c r="B2683" s="6">
        <f>'raw Data'!S2682</f>
        <v>3.5403019444185042</v>
      </c>
      <c r="C2683" s="6">
        <f>'raw Data'!AK2682</f>
        <v>0.28668555273921636</v>
      </c>
      <c r="D2683" s="6">
        <f>'raw Data'!AL2682</f>
        <v>3.7295540072912869</v>
      </c>
    </row>
    <row r="2684" spans="1:4" x14ac:dyDescent="0.25">
      <c r="A2684" s="6">
        <f>'raw Data'!R2683</f>
        <v>-0.29042838444085295</v>
      </c>
      <c r="B2684" s="6">
        <f>'raw Data'!S2683</f>
        <v>3.5385597613482282</v>
      </c>
      <c r="C2684" s="6">
        <f>'raw Data'!AK2683</f>
        <v>0.28469813013205825</v>
      </c>
      <c r="D2684" s="6">
        <f>'raw Data'!AL2683</f>
        <v>3.7300246217097932</v>
      </c>
    </row>
    <row r="2685" spans="1:4" x14ac:dyDescent="0.25">
      <c r="A2685" s="6">
        <f>'raw Data'!R2684</f>
        <v>-0.29126729732832157</v>
      </c>
      <c r="B2685" s="6">
        <f>'raw Data'!S2684</f>
        <v>3.5404740707230755</v>
      </c>
      <c r="C2685" s="6">
        <f>'raw Data'!AK2684</f>
        <v>0.28508426037622869</v>
      </c>
      <c r="D2685" s="6">
        <f>'raw Data'!AL2684</f>
        <v>3.7291266660247344</v>
      </c>
    </row>
    <row r="2686" spans="1:4" x14ac:dyDescent="0.25">
      <c r="A2686" s="6">
        <f>'raw Data'!R2685</f>
        <v>-0.29060882503422009</v>
      </c>
      <c r="B2686" s="6">
        <f>'raw Data'!S2685</f>
        <v>3.5404852367306661</v>
      </c>
      <c r="C2686" s="6">
        <f>'raw Data'!AK2685</f>
        <v>0.28584856682606102</v>
      </c>
      <c r="D2686" s="6">
        <f>'raw Data'!AL2685</f>
        <v>3.7297126453870373</v>
      </c>
    </row>
    <row r="2687" spans="1:4" x14ac:dyDescent="0.25">
      <c r="A2687" s="6">
        <f>'raw Data'!R2686</f>
        <v>-0.29004087514649812</v>
      </c>
      <c r="B2687" s="6">
        <f>'raw Data'!S2686</f>
        <v>3.5407633199396318</v>
      </c>
      <c r="C2687" s="6">
        <f>'raw Data'!AK2686</f>
        <v>0.28373732374815597</v>
      </c>
      <c r="D2687" s="6">
        <f>'raw Data'!AL2686</f>
        <v>3.7306094610024565</v>
      </c>
    </row>
    <row r="2688" spans="1:4" x14ac:dyDescent="0.25">
      <c r="A2688" s="6">
        <f>'raw Data'!R2687</f>
        <v>-0.28889335021612345</v>
      </c>
      <c r="B2688" s="6">
        <f>'raw Data'!S2687</f>
        <v>3.5418302346413442</v>
      </c>
      <c r="C2688" s="6">
        <f>'raw Data'!AK2687</f>
        <v>0.28467058639831899</v>
      </c>
      <c r="D2688" s="6">
        <f>'raw Data'!AL2687</f>
        <v>3.7302306878569471</v>
      </c>
    </row>
    <row r="2689" spans="1:4" x14ac:dyDescent="0.25">
      <c r="A2689" s="6">
        <f>'raw Data'!R2688</f>
        <v>-0.29037054271731466</v>
      </c>
      <c r="B2689" s="6">
        <f>'raw Data'!S2688</f>
        <v>3.5426209548965977</v>
      </c>
      <c r="C2689" s="6">
        <f>'raw Data'!AK2688</f>
        <v>0.28595903400509493</v>
      </c>
      <c r="D2689" s="6">
        <f>'raw Data'!AL2688</f>
        <v>3.7284584101932232</v>
      </c>
    </row>
    <row r="2690" spans="1:4" x14ac:dyDescent="0.25">
      <c r="A2690" s="6">
        <f>'raw Data'!R2689</f>
        <v>-0.28895244976731982</v>
      </c>
      <c r="B2690" s="6">
        <f>'raw Data'!S2689</f>
        <v>3.5419909917444472</v>
      </c>
      <c r="C2690" s="6">
        <f>'raw Data'!AK2689</f>
        <v>0.28545415489350479</v>
      </c>
      <c r="D2690" s="6">
        <f>'raw Data'!AL2689</f>
        <v>3.7281912044469832</v>
      </c>
    </row>
    <row r="2691" spans="1:4" x14ac:dyDescent="0.25">
      <c r="A2691" s="6">
        <f>'raw Data'!R2690</f>
        <v>-0.28853865840609633</v>
      </c>
      <c r="B2691" s="6">
        <f>'raw Data'!S2690</f>
        <v>3.5423608955149484</v>
      </c>
      <c r="C2691" s="6">
        <f>'raw Data'!AK2690</f>
        <v>0.28484130262246665</v>
      </c>
      <c r="D2691" s="6">
        <f>'raw Data'!AL2690</f>
        <v>3.7288201324098535</v>
      </c>
    </row>
    <row r="2692" spans="1:4" x14ac:dyDescent="0.25">
      <c r="A2692" s="6">
        <f>'raw Data'!R2691</f>
        <v>-0.28839382991977491</v>
      </c>
      <c r="B2692" s="6">
        <f>'raw Data'!S2691</f>
        <v>3.5431488070602004</v>
      </c>
      <c r="C2692" s="6">
        <f>'raw Data'!AK2691</f>
        <v>0.28513544004738428</v>
      </c>
      <c r="D2692" s="6">
        <f>'raw Data'!AL2691</f>
        <v>3.7270987357148613</v>
      </c>
    </row>
    <row r="2693" spans="1:4" x14ac:dyDescent="0.25">
      <c r="A2693" s="6">
        <f>'raw Data'!R2692</f>
        <v>-0.2897042590326509</v>
      </c>
      <c r="B2693" s="6">
        <f>'raw Data'!S2692</f>
        <v>3.5433148982322664</v>
      </c>
      <c r="C2693" s="6">
        <f>'raw Data'!AK2692</f>
        <v>0.28603874193039286</v>
      </c>
      <c r="D2693" s="6">
        <f>'raw Data'!AL2692</f>
        <v>3.7265043140280025</v>
      </c>
    </row>
    <row r="2694" spans="1:4" x14ac:dyDescent="0.25">
      <c r="A2694" s="6">
        <f>'raw Data'!R2693</f>
        <v>-0.29027891078875245</v>
      </c>
      <c r="B2694" s="6">
        <f>'raw Data'!S2693</f>
        <v>3.5428133407957634</v>
      </c>
      <c r="C2694" s="6">
        <f>'raw Data'!AK2693</f>
        <v>0.28302375861784806</v>
      </c>
      <c r="D2694" s="6">
        <f>'raw Data'!AL2693</f>
        <v>3.7288843141251444</v>
      </c>
    </row>
    <row r="2695" spans="1:4" x14ac:dyDescent="0.25">
      <c r="A2695" s="6">
        <f>'raw Data'!R2694</f>
        <v>-0.28966611747420051</v>
      </c>
      <c r="B2695" s="6">
        <f>'raw Data'!S2694</f>
        <v>3.5425867595194811</v>
      </c>
      <c r="C2695" s="6">
        <f>'raw Data'!AK2694</f>
        <v>0.28378425547536695</v>
      </c>
      <c r="D2695" s="6">
        <f>'raw Data'!AL2694</f>
        <v>3.7288716996357869</v>
      </c>
    </row>
    <row r="2696" spans="1:4" x14ac:dyDescent="0.25">
      <c r="A2696" s="6">
        <f>'raw Data'!R2695</f>
        <v>-0.29014089028332629</v>
      </c>
      <c r="B2696" s="6">
        <f>'raw Data'!S2695</f>
        <v>3.5422749769466209</v>
      </c>
      <c r="C2696" s="6">
        <f>'raw Data'!AK2695</f>
        <v>0.28553390307022497</v>
      </c>
      <c r="D2696" s="6">
        <f>'raw Data'!AL2695</f>
        <v>3.7283684055408415</v>
      </c>
    </row>
    <row r="2697" spans="1:4" x14ac:dyDescent="0.25">
      <c r="A2697" s="6">
        <f>'raw Data'!R2696</f>
        <v>-0.29007180312884473</v>
      </c>
      <c r="B2697" s="6">
        <f>'raw Data'!S2696</f>
        <v>3.5404223033118405</v>
      </c>
      <c r="C2697" s="6">
        <f>'raw Data'!AK2696</f>
        <v>0.28524526047572912</v>
      </c>
      <c r="D2697" s="6">
        <f>'raw Data'!AL2696</f>
        <v>3.7287450536514588</v>
      </c>
    </row>
    <row r="2698" spans="1:4" x14ac:dyDescent="0.25">
      <c r="A2698" s="6">
        <f>'raw Data'!R2697</f>
        <v>-0.29955213352897797</v>
      </c>
      <c r="B2698" s="6">
        <f>'raw Data'!S2697</f>
        <v>3.5390937452296272</v>
      </c>
      <c r="C2698" s="6">
        <f>'raw Data'!AK2697</f>
        <v>0.28568233124323961</v>
      </c>
      <c r="D2698" s="6">
        <f>'raw Data'!AL2697</f>
        <v>3.7274608883799916</v>
      </c>
    </row>
    <row r="2699" spans="1:4" x14ac:dyDescent="0.25">
      <c r="A2699" s="6">
        <f>'raw Data'!R2698</f>
        <v>-0.29804844855686702</v>
      </c>
      <c r="B2699" s="6">
        <f>'raw Data'!S2698</f>
        <v>3.5386196403585273</v>
      </c>
      <c r="C2699" s="6">
        <f>'raw Data'!AK2698</f>
        <v>0.28508639469341973</v>
      </c>
      <c r="D2699" s="6">
        <f>'raw Data'!AL2698</f>
        <v>3.7283426092802654</v>
      </c>
    </row>
    <row r="2700" spans="1:4" x14ac:dyDescent="0.25">
      <c r="A2700" s="6">
        <f>'raw Data'!R2699</f>
        <v>-0.28954498146696245</v>
      </c>
      <c r="B2700" s="6">
        <f>'raw Data'!S2699</f>
        <v>3.5409035085478249</v>
      </c>
      <c r="C2700" s="6">
        <f>'raw Data'!AK2699</f>
        <v>0.28422017075574169</v>
      </c>
      <c r="D2700" s="6">
        <f>'raw Data'!AL2699</f>
        <v>3.7295035821606048</v>
      </c>
    </row>
    <row r="2701" spans="1:4" x14ac:dyDescent="0.25">
      <c r="A2701" s="6">
        <f>'raw Data'!R2700</f>
        <v>-0.28849082744372889</v>
      </c>
      <c r="B2701" s="6">
        <f>'raw Data'!S2700</f>
        <v>3.5424221272059748</v>
      </c>
      <c r="C2701" s="6">
        <f>'raw Data'!AK2700</f>
        <v>0.28472426395010414</v>
      </c>
      <c r="D2701" s="6">
        <f>'raw Data'!AL2700</f>
        <v>3.7300257895171121</v>
      </c>
    </row>
    <row r="2702" spans="1:4" x14ac:dyDescent="0.25">
      <c r="A2702" s="6">
        <f>'raw Data'!R2701</f>
        <v>-0.27166583044508136</v>
      </c>
      <c r="B2702" s="6">
        <f>'raw Data'!S2701</f>
        <v>3.5462458979560281</v>
      </c>
      <c r="C2702" s="6">
        <f>'raw Data'!AK2701</f>
        <v>0.28503593821596268</v>
      </c>
      <c r="D2702" s="6">
        <f>'raw Data'!AL2701</f>
        <v>3.73158556113248</v>
      </c>
    </row>
    <row r="2703" spans="1:4" x14ac:dyDescent="0.25">
      <c r="A2703" s="6">
        <f>'raw Data'!R2702</f>
        <v>-0.45175025301208882</v>
      </c>
      <c r="B2703" s="6">
        <f>'raw Data'!S2702</f>
        <v>3.4905262916776971</v>
      </c>
      <c r="C2703" s="6">
        <f>'raw Data'!AK2702</f>
        <v>-2.7854033303276386</v>
      </c>
      <c r="D2703" s="6">
        <f>'raw Data'!AL2702</f>
        <v>1.5334180037235374</v>
      </c>
    </row>
    <row r="2704" spans="1:4" x14ac:dyDescent="0.25">
      <c r="A2704" s="6">
        <f>'raw Data'!R2703</f>
        <v>-0.45070240997969374</v>
      </c>
      <c r="B2704" s="6">
        <f>'raw Data'!S2703</f>
        <v>3.4894492831025525</v>
      </c>
      <c r="C2704" s="6">
        <f>'raw Data'!AK2703</f>
        <v>-2.8365105610298902</v>
      </c>
      <c r="D2704" s="6">
        <f>'raw Data'!AL2703</f>
        <v>1.5225261894600661</v>
      </c>
    </row>
    <row r="2705" spans="1:4" x14ac:dyDescent="0.25">
      <c r="A2705" s="6">
        <f>'raw Data'!R2704</f>
        <v>-0.44948551817401272</v>
      </c>
      <c r="B2705" s="6">
        <f>'raw Data'!S2704</f>
        <v>3.4863778439491018</v>
      </c>
      <c r="C2705" s="6">
        <f>'raw Data'!AK2704</f>
        <v>-2.8758386765890847</v>
      </c>
      <c r="D2705" s="6">
        <f>'raw Data'!AL2704</f>
        <v>1.4705048378538705</v>
      </c>
    </row>
    <row r="2706" spans="1:4" x14ac:dyDescent="0.25">
      <c r="A2706" s="6">
        <f>'raw Data'!R2705</f>
        <v>-0.44993351876201337</v>
      </c>
      <c r="B2706" s="6">
        <f>'raw Data'!S2705</f>
        <v>3.4857299499942336</v>
      </c>
      <c r="C2706" s="6">
        <f>'raw Data'!AK2705</f>
        <v>-2.8691339580868838</v>
      </c>
      <c r="D2706" s="6">
        <f>'raw Data'!AL2705</f>
        <v>1.4634452646634317</v>
      </c>
    </row>
    <row r="2707" spans="1:4" x14ac:dyDescent="0.25">
      <c r="A2707" s="6">
        <f>'raw Data'!R2706</f>
        <v>-0.45724875345401411</v>
      </c>
      <c r="B2707" s="6">
        <f>'raw Data'!S2706</f>
        <v>3.4836462292244823</v>
      </c>
      <c r="C2707" s="6">
        <f>'raw Data'!AK2706</f>
        <v>-2.8724937463333515</v>
      </c>
      <c r="D2707" s="6">
        <f>'raw Data'!AL2706</f>
        <v>1.4415904871292233</v>
      </c>
    </row>
    <row r="2708" spans="1:4" x14ac:dyDescent="0.25">
      <c r="A2708" s="6">
        <f>'raw Data'!R2707</f>
        <v>-0.45716551184698984</v>
      </c>
      <c r="B2708" s="6">
        <f>'raw Data'!S2707</f>
        <v>3.4835744976097005</v>
      </c>
      <c r="C2708" s="6">
        <f>'raw Data'!AK2707</f>
        <v>-2.8556506122154142</v>
      </c>
      <c r="D2708" s="6">
        <f>'raw Data'!AL2707</f>
        <v>1.4218405291538505</v>
      </c>
    </row>
    <row r="2709" spans="1:4" x14ac:dyDescent="0.25">
      <c r="A2709" s="6">
        <f>'raw Data'!R2708</f>
        <v>-0.4595562491812894</v>
      </c>
      <c r="B2709" s="6">
        <f>'raw Data'!S2708</f>
        <v>3.4836900626784177</v>
      </c>
      <c r="C2709" s="6">
        <f>'raw Data'!AK2708</f>
        <v>-2.8538077099469175</v>
      </c>
      <c r="D2709" s="6">
        <f>'raw Data'!AL2708</f>
        <v>1.4229512321381181</v>
      </c>
    </row>
    <row r="2710" spans="1:4" x14ac:dyDescent="0.25">
      <c r="A2710" s="6">
        <f>'raw Data'!R2709</f>
        <v>-0.46013888747352055</v>
      </c>
      <c r="B2710" s="6">
        <f>'raw Data'!S2709</f>
        <v>3.4839042665178144</v>
      </c>
      <c r="C2710" s="6">
        <f>'raw Data'!AK2709</f>
        <v>-2.8333098622838064</v>
      </c>
      <c r="D2710" s="6">
        <f>'raw Data'!AL2709</f>
        <v>1.4216105744314771</v>
      </c>
    </row>
    <row r="2711" spans="1:4" x14ac:dyDescent="0.25">
      <c r="A2711" s="6">
        <f>'raw Data'!R2710</f>
        <v>-0.46257869645168631</v>
      </c>
      <c r="B2711" s="6">
        <f>'raw Data'!S2710</f>
        <v>3.4841243538023989</v>
      </c>
      <c r="C2711" s="6">
        <f>'raw Data'!AK2710</f>
        <v>-2.8353986772595938</v>
      </c>
      <c r="D2711" s="6">
        <f>'raw Data'!AL2710</f>
        <v>1.4152392547577528</v>
      </c>
    </row>
    <row r="2712" spans="1:4" x14ac:dyDescent="0.25">
      <c r="A2712" s="6">
        <f>'raw Data'!R2711</f>
        <v>-0.46064850113581818</v>
      </c>
      <c r="B2712" s="6">
        <f>'raw Data'!S2711</f>
        <v>3.4842246490105966</v>
      </c>
      <c r="C2712" s="6">
        <f>'raw Data'!AK2711</f>
        <v>-2.8199464508386272</v>
      </c>
      <c r="D2712" s="6">
        <f>'raw Data'!AL2711</f>
        <v>1.4125241097083763</v>
      </c>
    </row>
    <row r="2713" spans="1:4" x14ac:dyDescent="0.25">
      <c r="A2713" s="6">
        <f>'raw Data'!R2712</f>
        <v>-0.45118077427121284</v>
      </c>
      <c r="B2713" s="6">
        <f>'raw Data'!S2712</f>
        <v>3.4839262231011601</v>
      </c>
      <c r="C2713" s="6">
        <f>'raw Data'!AK2712</f>
        <v>-2.8103257839597435</v>
      </c>
      <c r="D2713" s="6">
        <f>'raw Data'!AL2712</f>
        <v>1.4089147426841584</v>
      </c>
    </row>
    <row r="2714" spans="1:4" x14ac:dyDescent="0.25">
      <c r="A2714" s="6">
        <f>'raw Data'!R2713</f>
        <v>-0.45167734637355139</v>
      </c>
      <c r="B2714" s="6">
        <f>'raw Data'!S2713</f>
        <v>3.4834032538049158</v>
      </c>
      <c r="C2714" s="6">
        <f>'raw Data'!AK2713</f>
        <v>-2.7949263138542184</v>
      </c>
      <c r="D2714" s="6">
        <f>'raw Data'!AL2713</f>
        <v>1.4072227667648005</v>
      </c>
    </row>
    <row r="2715" spans="1:4" x14ac:dyDescent="0.25">
      <c r="A2715" s="6">
        <f>'raw Data'!R2714</f>
        <v>-0.44585352373870091</v>
      </c>
      <c r="B2715" s="6">
        <f>'raw Data'!S2714</f>
        <v>3.4847817017166438</v>
      </c>
      <c r="C2715" s="6">
        <f>'raw Data'!AK2714</f>
        <v>-2.7915447135851807</v>
      </c>
      <c r="D2715" s="6">
        <f>'raw Data'!AL2714</f>
        <v>1.4101036786331786</v>
      </c>
    </row>
    <row r="2716" spans="1:4" x14ac:dyDescent="0.25">
      <c r="A2716" s="6">
        <f>'raw Data'!R2715</f>
        <v>-0.44346412681847303</v>
      </c>
      <c r="B2716" s="6">
        <f>'raw Data'!S2715</f>
        <v>3.484409236503661</v>
      </c>
      <c r="C2716" s="6">
        <f>'raw Data'!AK2715</f>
        <v>-2.7788012118321808</v>
      </c>
      <c r="D2716" s="6">
        <f>'raw Data'!AL2715</f>
        <v>1.3850510266977605</v>
      </c>
    </row>
    <row r="2717" spans="1:4" x14ac:dyDescent="0.25">
      <c r="A2717" s="6">
        <f>'raw Data'!R2716</f>
        <v>-0.44370890545524355</v>
      </c>
      <c r="B2717" s="6">
        <f>'raw Data'!S2716</f>
        <v>3.4846755363491213</v>
      </c>
      <c r="C2717" s="6">
        <f>'raw Data'!AK2716</f>
        <v>-2.7803652727816992</v>
      </c>
      <c r="D2717" s="6">
        <f>'raw Data'!AL2716</f>
        <v>1.3858330450482697</v>
      </c>
    </row>
    <row r="2718" spans="1:4" x14ac:dyDescent="0.25">
      <c r="A2718" s="6">
        <f>'raw Data'!R2717</f>
        <v>-0.4406137063121805</v>
      </c>
      <c r="B2718" s="6">
        <f>'raw Data'!S2717</f>
        <v>3.4821724341839131</v>
      </c>
      <c r="C2718" s="6">
        <f>'raw Data'!AK2717</f>
        <v>-2.7950349890617492</v>
      </c>
      <c r="D2718" s="6">
        <f>'raw Data'!AL2717</f>
        <v>1.3796377228966759</v>
      </c>
    </row>
    <row r="2719" spans="1:4" x14ac:dyDescent="0.25">
      <c r="A2719" s="6">
        <f>'raw Data'!R2718</f>
        <v>-0.4422035547725624</v>
      </c>
      <c r="B2719" s="6">
        <f>'raw Data'!S2718</f>
        <v>3.4806905596041071</v>
      </c>
      <c r="C2719" s="6">
        <f>'raw Data'!AK2718</f>
        <v>-2.8171324715306674</v>
      </c>
      <c r="D2719" s="6">
        <f>'raw Data'!AL2718</f>
        <v>1.3635120025298004</v>
      </c>
    </row>
    <row r="2720" spans="1:4" x14ac:dyDescent="0.25">
      <c r="A2720" s="6">
        <f>'raw Data'!R2719</f>
        <v>-0.44285175680797362</v>
      </c>
      <c r="B2720" s="6">
        <f>'raw Data'!S2719</f>
        <v>3.4790344468196466</v>
      </c>
      <c r="C2720" s="6">
        <f>'raw Data'!AK2719</f>
        <v>-2.8169890841799399</v>
      </c>
      <c r="D2720" s="6">
        <f>'raw Data'!AL2719</f>
        <v>1.3584837413536832</v>
      </c>
    </row>
    <row r="2721" spans="1:4" x14ac:dyDescent="0.25">
      <c r="A2721" s="6">
        <f>'raw Data'!R2720</f>
        <v>-0.44220844750574767</v>
      </c>
      <c r="B2721" s="6">
        <f>'raw Data'!S2720</f>
        <v>3.474182533692912</v>
      </c>
      <c r="C2721" s="6">
        <f>'raw Data'!AK2720</f>
        <v>-2.8675586587691675</v>
      </c>
      <c r="D2721" s="6">
        <f>'raw Data'!AL2720</f>
        <v>1.3283511056029498</v>
      </c>
    </row>
    <row r="2722" spans="1:4" x14ac:dyDescent="0.25">
      <c r="A2722" s="6">
        <f>'raw Data'!R2721</f>
        <v>-0.44727369861464988</v>
      </c>
      <c r="B2722" s="6">
        <f>'raw Data'!S2721</f>
        <v>3.4737567079121603</v>
      </c>
      <c r="C2722" s="6">
        <f>'raw Data'!AK2721</f>
        <v>-2.8846733604467336</v>
      </c>
      <c r="D2722" s="6">
        <f>'raw Data'!AL2721</f>
        <v>1.323904162217731</v>
      </c>
    </row>
    <row r="2723" spans="1:4" x14ac:dyDescent="0.25">
      <c r="A2723" s="6">
        <f>'raw Data'!R2722</f>
        <v>-0.45457636595906764</v>
      </c>
      <c r="B2723" s="6">
        <f>'raw Data'!S2722</f>
        <v>3.470749371908298</v>
      </c>
      <c r="C2723" s="6">
        <f>'raw Data'!AK2722</f>
        <v>-2.8930282654796513</v>
      </c>
      <c r="D2723" s="6">
        <f>'raw Data'!AL2722</f>
        <v>1.3188695485887576</v>
      </c>
    </row>
    <row r="2724" spans="1:4" x14ac:dyDescent="0.25">
      <c r="A2724" s="6">
        <f>'raw Data'!R2723</f>
        <v>-0.4553139367800238</v>
      </c>
      <c r="B2724" s="6">
        <f>'raw Data'!S2723</f>
        <v>3.4694036125030512</v>
      </c>
      <c r="C2724" s="6">
        <f>'raw Data'!AK2723</f>
        <v>-2.9035169286440108</v>
      </c>
      <c r="D2724" s="6">
        <f>'raw Data'!AL2723</f>
        <v>1.2974061146349063</v>
      </c>
    </row>
    <row r="2725" spans="1:4" x14ac:dyDescent="0.25">
      <c r="A2725" s="6">
        <f>'raw Data'!R2724</f>
        <v>-0.45239142805250032</v>
      </c>
      <c r="B2725" s="6">
        <f>'raw Data'!S2724</f>
        <v>3.4675787276077106</v>
      </c>
      <c r="C2725" s="6">
        <f>'raw Data'!AK2724</f>
        <v>-2.9163301960792118</v>
      </c>
      <c r="D2725" s="6">
        <f>'raw Data'!AL2724</f>
        <v>1.2951348759838492</v>
      </c>
    </row>
    <row r="2726" spans="1:4" x14ac:dyDescent="0.25">
      <c r="A2726" s="6">
        <f>'raw Data'!R2725</f>
        <v>-0.45512458626856356</v>
      </c>
      <c r="B2726" s="6">
        <f>'raw Data'!S2725</f>
        <v>3.4660072569247196</v>
      </c>
      <c r="C2726" s="6">
        <f>'raw Data'!AK2725</f>
        <v>-2.9294872111350356</v>
      </c>
      <c r="D2726" s="6">
        <f>'raw Data'!AL2725</f>
        <v>1.2855688301370798</v>
      </c>
    </row>
    <row r="2727" spans="1:4" x14ac:dyDescent="0.25">
      <c r="A2727" s="6">
        <f>'raw Data'!R2726</f>
        <v>-0.45545195722987614</v>
      </c>
      <c r="B2727" s="6">
        <f>'raw Data'!S2726</f>
        <v>3.4663686241225857</v>
      </c>
      <c r="C2727" s="6">
        <f>'raw Data'!AK2726</f>
        <v>-2.9363858197534141</v>
      </c>
      <c r="D2727" s="6">
        <f>'raw Data'!AL2726</f>
        <v>1.2718728266162271</v>
      </c>
    </row>
    <row r="2728" spans="1:4" x14ac:dyDescent="0.25">
      <c r="A2728" s="6">
        <f>'raw Data'!R2727</f>
        <v>-0.46174194740929514</v>
      </c>
      <c r="B2728" s="6">
        <f>'raw Data'!S2727</f>
        <v>3.4641520548335456</v>
      </c>
      <c r="C2728" s="6">
        <f>'raw Data'!AK2727</f>
        <v>-2.9613481717820207</v>
      </c>
      <c r="D2728" s="6">
        <f>'raw Data'!AL2727</f>
        <v>1.2695161488733329</v>
      </c>
    </row>
    <row r="2729" spans="1:4" x14ac:dyDescent="0.25">
      <c r="A2729" s="6">
        <f>'raw Data'!R2728</f>
        <v>-0.4638802326757957</v>
      </c>
      <c r="B2729" s="6">
        <f>'raw Data'!S2728</f>
        <v>3.4636875196996173</v>
      </c>
      <c r="C2729" s="6">
        <f>'raw Data'!AK2728</f>
        <v>-2.9745192603313666</v>
      </c>
      <c r="D2729" s="6">
        <f>'raw Data'!AL2728</f>
        <v>1.2603306558138827</v>
      </c>
    </row>
    <row r="2730" spans="1:4" x14ac:dyDescent="0.25">
      <c r="A2730" s="6">
        <f>'raw Data'!R2729</f>
        <v>-0.46582169164956394</v>
      </c>
      <c r="B2730" s="6">
        <f>'raw Data'!S2729</f>
        <v>3.4625579351720703</v>
      </c>
      <c r="C2730" s="6">
        <f>'raw Data'!AK2729</f>
        <v>-2.9797313985436458</v>
      </c>
      <c r="D2730" s="6">
        <f>'raw Data'!AL2729</f>
        <v>1.2496659681423559</v>
      </c>
    </row>
    <row r="2731" spans="1:4" x14ac:dyDescent="0.25">
      <c r="A2731" s="6">
        <f>'raw Data'!R2730</f>
        <v>-0.46676274686356095</v>
      </c>
      <c r="B2731" s="6">
        <f>'raw Data'!S2730</f>
        <v>3.4613960511504982</v>
      </c>
      <c r="C2731" s="6">
        <f>'raw Data'!AK2730</f>
        <v>-3.0047755844505644</v>
      </c>
      <c r="D2731" s="6">
        <f>'raw Data'!AL2730</f>
        <v>1.2401294276292563</v>
      </c>
    </row>
    <row r="2732" spans="1:4" x14ac:dyDescent="0.25">
      <c r="A2732" s="6">
        <f>'raw Data'!R2731</f>
        <v>-0.46594934577079611</v>
      </c>
      <c r="B2732" s="6">
        <f>'raw Data'!S2731</f>
        <v>3.4612873736423402</v>
      </c>
      <c r="C2732" s="6">
        <f>'raw Data'!AK2731</f>
        <v>-2.9976190836028835</v>
      </c>
      <c r="D2732" s="6">
        <f>'raw Data'!AL2731</f>
        <v>1.2408400352816225</v>
      </c>
    </row>
    <row r="2733" spans="1:4" x14ac:dyDescent="0.25">
      <c r="A2733" s="6">
        <f>'raw Data'!R2732</f>
        <v>-0.46749932819052809</v>
      </c>
      <c r="B2733" s="6">
        <f>'raw Data'!S2732</f>
        <v>3.4584455771923412</v>
      </c>
      <c r="C2733" s="6">
        <f>'raw Data'!AK2732</f>
        <v>-3.0097244777216821</v>
      </c>
      <c r="D2733" s="6">
        <f>'raw Data'!AL2732</f>
        <v>1.2405985297866307</v>
      </c>
    </row>
    <row r="2734" spans="1:4" x14ac:dyDescent="0.25">
      <c r="A2734" s="6">
        <f>'raw Data'!R2733</f>
        <v>-0.4693754346296965</v>
      </c>
      <c r="B2734" s="6">
        <f>'raw Data'!S2733</f>
        <v>3.4598812808172839</v>
      </c>
      <c r="C2734" s="6">
        <f>'raw Data'!AK2733</f>
        <v>-2.9453318286443539</v>
      </c>
      <c r="D2734" s="6">
        <f>'raw Data'!AL2733</f>
        <v>1.262236437403996</v>
      </c>
    </row>
    <row r="2735" spans="1:4" x14ac:dyDescent="0.25">
      <c r="A2735" s="6">
        <f>'raw Data'!R2734</f>
        <v>-0.47262545116222554</v>
      </c>
      <c r="B2735" s="6">
        <f>'raw Data'!S2734</f>
        <v>3.4574044266796067</v>
      </c>
      <c r="C2735" s="6">
        <f>'raw Data'!AK2734</f>
        <v>-2.9392423339221936</v>
      </c>
      <c r="D2735" s="6">
        <f>'raw Data'!AL2734</f>
        <v>1.2574848257027165</v>
      </c>
    </row>
    <row r="2736" spans="1:4" x14ac:dyDescent="0.25">
      <c r="A2736" s="6">
        <f>'raw Data'!R2735</f>
        <v>-0.47296707932337634</v>
      </c>
      <c r="B2736" s="6">
        <f>'raw Data'!S2735</f>
        <v>3.457700508444947</v>
      </c>
      <c r="C2736" s="6">
        <f>'raw Data'!AK2735</f>
        <v>-2.8893171282817107</v>
      </c>
      <c r="D2736" s="6">
        <f>'raw Data'!AL2735</f>
        <v>1.285232319972877</v>
      </c>
    </row>
    <row r="2737" spans="1:4" x14ac:dyDescent="0.25">
      <c r="A2737" s="6">
        <f>'raw Data'!R2736</f>
        <v>-0.47405711433544301</v>
      </c>
      <c r="B2737" s="6">
        <f>'raw Data'!S2736</f>
        <v>3.4568847469714536</v>
      </c>
      <c r="C2737" s="6">
        <f>'raw Data'!AK2736</f>
        <v>-2.895685334071771</v>
      </c>
      <c r="D2737" s="6">
        <f>'raw Data'!AL2736</f>
        <v>1.2846383689449803</v>
      </c>
    </row>
    <row r="2738" spans="1:4" x14ac:dyDescent="0.25">
      <c r="A2738" s="6">
        <f>'raw Data'!R2737</f>
        <v>-0.47208610597953793</v>
      </c>
      <c r="B2738" s="6">
        <f>'raw Data'!S2737</f>
        <v>3.455617337518651</v>
      </c>
      <c r="C2738" s="6">
        <f>'raw Data'!AK2737</f>
        <v>-2.9115418363165619</v>
      </c>
      <c r="D2738" s="6">
        <f>'raw Data'!AL2737</f>
        <v>1.2868741259688701</v>
      </c>
    </row>
    <row r="2739" spans="1:4" x14ac:dyDescent="0.25">
      <c r="A2739" s="6">
        <f>'raw Data'!R2738</f>
        <v>-0.47142210657439065</v>
      </c>
      <c r="B2739" s="6">
        <f>'raw Data'!S2738</f>
        <v>3.4570138551172911</v>
      </c>
      <c r="C2739" s="6">
        <f>'raw Data'!AK2738</f>
        <v>-2.8875140893471216</v>
      </c>
      <c r="D2739" s="6">
        <f>'raw Data'!AL2738</f>
        <v>1.2622436878222716</v>
      </c>
    </row>
    <row r="2740" spans="1:4" x14ac:dyDescent="0.25">
      <c r="A2740" s="6">
        <f>'raw Data'!R2739</f>
        <v>-0.4715081557032566</v>
      </c>
      <c r="B2740" s="6">
        <f>'raw Data'!S2739</f>
        <v>3.4574407792716948</v>
      </c>
      <c r="C2740" s="6">
        <f>'raw Data'!AK2739</f>
        <v>-2.8983330016299167</v>
      </c>
      <c r="D2740" s="6">
        <f>'raw Data'!AL2739</f>
        <v>1.2644757656937615</v>
      </c>
    </row>
    <row r="2741" spans="1:4" x14ac:dyDescent="0.25">
      <c r="A2741" s="6">
        <f>'raw Data'!R2740</f>
        <v>-0.47274388787443572</v>
      </c>
      <c r="B2741" s="6">
        <f>'raw Data'!S2740</f>
        <v>3.4576182929599515</v>
      </c>
      <c r="C2741" s="6">
        <f>'raw Data'!AK2740</f>
        <v>-2.9195611725411243</v>
      </c>
      <c r="D2741" s="6">
        <f>'raw Data'!AL2740</f>
        <v>1.248790399316378</v>
      </c>
    </row>
    <row r="2742" spans="1:4" x14ac:dyDescent="0.25">
      <c r="A2742" s="6">
        <f>'raw Data'!R2741</f>
        <v>-0.47222303257066378</v>
      </c>
      <c r="B2742" s="6">
        <f>'raw Data'!S2741</f>
        <v>3.4577386162131409</v>
      </c>
      <c r="C2742" s="6">
        <f>'raw Data'!AK2741</f>
        <v>-2.92528294692484</v>
      </c>
      <c r="D2742" s="6">
        <f>'raw Data'!AL2741</f>
        <v>1.2496248511937631</v>
      </c>
    </row>
    <row r="2743" spans="1:4" x14ac:dyDescent="0.25">
      <c r="A2743" s="6">
        <f>'raw Data'!R2742</f>
        <v>-0.47205061702133871</v>
      </c>
      <c r="B2743" s="6">
        <f>'raw Data'!S2742</f>
        <v>3.4603812835877248</v>
      </c>
      <c r="C2743" s="6">
        <f>'raw Data'!AK2742</f>
        <v>-2.9086851992108769</v>
      </c>
      <c r="D2743" s="6">
        <f>'raw Data'!AL2742</f>
        <v>1.2536718932842721</v>
      </c>
    </row>
    <row r="2744" spans="1:4" x14ac:dyDescent="0.25">
      <c r="A2744" s="6">
        <f>'raw Data'!R2743</f>
        <v>-0.47607270703578841</v>
      </c>
      <c r="B2744" s="6">
        <f>'raw Data'!S2743</f>
        <v>3.4597629311042768</v>
      </c>
      <c r="C2744" s="6">
        <f>'raw Data'!AK2743</f>
        <v>-2.9632631302304513</v>
      </c>
      <c r="D2744" s="6">
        <f>'raw Data'!AL2743</f>
        <v>1.2519541026916026</v>
      </c>
    </row>
    <row r="2745" spans="1:4" x14ac:dyDescent="0.25">
      <c r="A2745" s="6">
        <f>'raw Data'!R2744</f>
        <v>-0.47627983572570509</v>
      </c>
      <c r="B2745" s="6">
        <f>'raw Data'!S2744</f>
        <v>3.4593248874989109</v>
      </c>
      <c r="C2745" s="6">
        <f>'raw Data'!AK2744</f>
        <v>-2.977430117315361</v>
      </c>
      <c r="D2745" s="6">
        <f>'raw Data'!AL2744</f>
        <v>1.2529088763877219</v>
      </c>
    </row>
    <row r="2746" spans="1:4" x14ac:dyDescent="0.25">
      <c r="A2746" s="6">
        <f>'raw Data'!R2745</f>
        <v>-0.47707108558922906</v>
      </c>
      <c r="B2746" s="6">
        <f>'raw Data'!S2745</f>
        <v>3.4592600669118174</v>
      </c>
      <c r="C2746" s="6">
        <f>'raw Data'!AK2745</f>
        <v>-2.9593186331997572</v>
      </c>
      <c r="D2746" s="6">
        <f>'raw Data'!AL2745</f>
        <v>1.2438916056597706</v>
      </c>
    </row>
    <row r="2747" spans="1:4" x14ac:dyDescent="0.25">
      <c r="A2747" s="6">
        <f>'raw Data'!R2746</f>
        <v>-0.4766006357843533</v>
      </c>
      <c r="B2747" s="6">
        <f>'raw Data'!S2746</f>
        <v>3.4613597957573927</v>
      </c>
      <c r="C2747" s="6">
        <f>'raw Data'!AK2746</f>
        <v>-2.938567649317005</v>
      </c>
      <c r="D2747" s="6">
        <f>'raw Data'!AL2746</f>
        <v>1.239770597528761</v>
      </c>
    </row>
    <row r="2748" spans="1:4" x14ac:dyDescent="0.25">
      <c r="A2748" s="6">
        <f>'raw Data'!R2747</f>
        <v>-0.47885440075136676</v>
      </c>
      <c r="B2748" s="6">
        <f>'raw Data'!S2747</f>
        <v>3.4614080896876529</v>
      </c>
      <c r="C2748" s="6">
        <f>'raw Data'!AK2747</f>
        <v>-2.9794967870982232</v>
      </c>
      <c r="D2748" s="6">
        <f>'raw Data'!AL2747</f>
        <v>1.2179812339371079</v>
      </c>
    </row>
    <row r="2749" spans="1:4" x14ac:dyDescent="0.25">
      <c r="A2749" s="6">
        <f>'raw Data'!R2748</f>
        <v>-0.47974989388535449</v>
      </c>
      <c r="B2749" s="6">
        <f>'raw Data'!S2748</f>
        <v>3.4619151046098748</v>
      </c>
      <c r="C2749" s="6">
        <f>'raw Data'!AK2748</f>
        <v>-2.9895471003847289</v>
      </c>
      <c r="D2749" s="6">
        <f>'raw Data'!AL2748</f>
        <v>1.220385279995682</v>
      </c>
    </row>
    <row r="2750" spans="1:4" x14ac:dyDescent="0.25">
      <c r="A2750" s="6">
        <f>'raw Data'!R2749</f>
        <v>-0.47851075572983787</v>
      </c>
      <c r="B2750" s="6">
        <f>'raw Data'!S2749</f>
        <v>3.4615711049929279</v>
      </c>
      <c r="C2750" s="6">
        <f>'raw Data'!AK2749</f>
        <v>-2.9765431617431592</v>
      </c>
      <c r="D2750" s="6">
        <f>'raw Data'!AL2749</f>
        <v>1.2135036868635301</v>
      </c>
    </row>
    <row r="2751" spans="1:4" x14ac:dyDescent="0.25">
      <c r="A2751" s="6">
        <f>'raw Data'!R2750</f>
        <v>-0.47014775389403618</v>
      </c>
      <c r="B2751" s="6">
        <f>'raw Data'!S2750</f>
        <v>3.464654219408962</v>
      </c>
      <c r="C2751" s="6">
        <f>'raw Data'!AK2750</f>
        <v>-2.9957235401747937</v>
      </c>
      <c r="D2751" s="6">
        <f>'raw Data'!AL2750</f>
        <v>1.200236492878382</v>
      </c>
    </row>
    <row r="2752" spans="1:4" x14ac:dyDescent="0.25">
      <c r="A2752" s="6">
        <f>'raw Data'!R2751</f>
        <v>-0.47268961104706653</v>
      </c>
      <c r="B2752" s="6">
        <f>'raw Data'!S2751</f>
        <v>3.4636453415281681</v>
      </c>
      <c r="C2752" s="6">
        <f>'raw Data'!AK2751</f>
        <v>-2.993157559479529</v>
      </c>
      <c r="D2752" s="6">
        <f>'raw Data'!AL2751</f>
        <v>1.1998916086920461</v>
      </c>
    </row>
    <row r="2753" spans="1:4" x14ac:dyDescent="0.25">
      <c r="A2753" s="6">
        <f>'raw Data'!R2752</f>
        <v>-0.47866216420441493</v>
      </c>
      <c r="B2753" s="6">
        <f>'raw Data'!S2752</f>
        <v>3.4663711581164667</v>
      </c>
      <c r="C2753" s="6">
        <f>'raw Data'!AK2752</f>
        <v>-3.0086634977462507</v>
      </c>
      <c r="D2753" s="6">
        <f>'raw Data'!AL2752</f>
        <v>1.1973224551150123</v>
      </c>
    </row>
    <row r="2754" spans="1:4" x14ac:dyDescent="0.25">
      <c r="A2754" s="6">
        <f>'raw Data'!R2753</f>
        <v>-0.47321575631061191</v>
      </c>
      <c r="B2754" s="6">
        <f>'raw Data'!S2753</f>
        <v>3.4677510002489846</v>
      </c>
      <c r="C2754" s="6">
        <f>'raw Data'!AK2753</f>
        <v>-3.006371622213694</v>
      </c>
      <c r="D2754" s="6">
        <f>'raw Data'!AL2753</f>
        <v>1.2084927661349074</v>
      </c>
    </row>
    <row r="2755" spans="1:4" x14ac:dyDescent="0.25">
      <c r="A2755" s="6">
        <f>'raw Data'!R2754</f>
        <v>-0.47331891888978017</v>
      </c>
      <c r="B2755" s="6">
        <f>'raw Data'!S2754</f>
        <v>3.4694438490509047</v>
      </c>
      <c r="C2755" s="6">
        <f>'raw Data'!AK2754</f>
        <v>-3.0008844688936436</v>
      </c>
      <c r="D2755" s="6">
        <f>'raw Data'!AL2754</f>
        <v>1.2089341182246018</v>
      </c>
    </row>
    <row r="2756" spans="1:4" x14ac:dyDescent="0.25">
      <c r="A2756" s="6">
        <f>'raw Data'!R2755</f>
        <v>-0.46641982274830363</v>
      </c>
      <c r="B2756" s="6">
        <f>'raw Data'!S2755</f>
        <v>3.4704118399212183</v>
      </c>
      <c r="C2756" s="6">
        <f>'raw Data'!AK2755</f>
        <v>-3.0033651211452201</v>
      </c>
      <c r="D2756" s="6">
        <f>'raw Data'!AL2755</f>
        <v>1.220110802597383</v>
      </c>
    </row>
    <row r="2757" spans="1:4" x14ac:dyDescent="0.25">
      <c r="A2757" s="6">
        <f>'raw Data'!R2756</f>
        <v>-0.45775192661521574</v>
      </c>
      <c r="B2757" s="6">
        <f>'raw Data'!S2756</f>
        <v>3.473228391725022</v>
      </c>
      <c r="C2757" s="6">
        <f>'raw Data'!AK2756</f>
        <v>-3.005362336702099</v>
      </c>
      <c r="D2757" s="6">
        <f>'raw Data'!AL2756</f>
        <v>1.2254213614681155</v>
      </c>
    </row>
    <row r="2758" spans="1:4" x14ac:dyDescent="0.25">
      <c r="A2758" s="6">
        <f>'raw Data'!R2757</f>
        <v>-0.45140414194767897</v>
      </c>
      <c r="B2758" s="6">
        <f>'raw Data'!S2757</f>
        <v>3.4748515638207111</v>
      </c>
      <c r="C2758" s="6">
        <f>'raw Data'!AK2757</f>
        <v>-3.0214794817948691</v>
      </c>
      <c r="D2758" s="6">
        <f>'raw Data'!AL2757</f>
        <v>1.2311213154276506</v>
      </c>
    </row>
    <row r="2759" spans="1:4" x14ac:dyDescent="0.25">
      <c r="A2759" s="6">
        <f>'raw Data'!R2758</f>
        <v>-0.44909230279956663</v>
      </c>
      <c r="B2759" s="6">
        <f>'raw Data'!S2758</f>
        <v>3.4737013230615861</v>
      </c>
      <c r="C2759" s="6">
        <f>'raw Data'!AK2758</f>
        <v>-3.0231607697633778</v>
      </c>
      <c r="D2759" s="6">
        <f>'raw Data'!AL2758</f>
        <v>1.2317202511468632</v>
      </c>
    </row>
    <row r="2760" spans="1:4" x14ac:dyDescent="0.25">
      <c r="A2760" s="6">
        <f>'raw Data'!R2759</f>
        <v>-0.44889585159050877</v>
      </c>
      <c r="B2760" s="6">
        <f>'raw Data'!S2759</f>
        <v>3.475065979160914</v>
      </c>
      <c r="C2760" s="6">
        <f>'raw Data'!AK2759</f>
        <v>-3.0260308459511198</v>
      </c>
      <c r="D2760" s="6">
        <f>'raw Data'!AL2759</f>
        <v>1.2273527377030928</v>
      </c>
    </row>
    <row r="2761" spans="1:4" x14ac:dyDescent="0.25">
      <c r="A2761" s="6">
        <f>'raw Data'!R2760</f>
        <v>-0.44113125398434111</v>
      </c>
      <c r="B2761" s="6">
        <f>'raw Data'!S2760</f>
        <v>3.4750004809279895</v>
      </c>
      <c r="C2761" s="6">
        <f>'raw Data'!AK2760</f>
        <v>-3.0250015326577788</v>
      </c>
      <c r="D2761" s="6">
        <f>'raw Data'!AL2760</f>
        <v>1.2248254142403165</v>
      </c>
    </row>
    <row r="2762" spans="1:4" x14ac:dyDescent="0.25">
      <c r="A2762" s="6">
        <f>'raw Data'!R2761</f>
        <v>-0.43971976958270176</v>
      </c>
      <c r="B2762" s="6">
        <f>'raw Data'!S2761</f>
        <v>3.4741663507813452</v>
      </c>
      <c r="C2762" s="6">
        <f>'raw Data'!AK2761</f>
        <v>-3.0050643335502296</v>
      </c>
      <c r="D2762" s="6">
        <f>'raw Data'!AL2761</f>
        <v>1.231866752591072</v>
      </c>
    </row>
    <row r="2763" spans="1:4" x14ac:dyDescent="0.25">
      <c r="A2763" s="6">
        <f>'raw Data'!R2762</f>
        <v>-0.43761610951819724</v>
      </c>
      <c r="B2763" s="6">
        <f>'raw Data'!S2762</f>
        <v>3.4756647191282286</v>
      </c>
      <c r="C2763" s="6">
        <f>'raw Data'!AK2762</f>
        <v>-2.9713475715740247</v>
      </c>
      <c r="D2763" s="6">
        <f>'raw Data'!AL2762</f>
        <v>1.2491937556957566</v>
      </c>
    </row>
    <row r="2764" spans="1:4" x14ac:dyDescent="0.25">
      <c r="A2764" s="6">
        <f>'raw Data'!R2763</f>
        <v>-0.44285332349519008</v>
      </c>
      <c r="B2764" s="6">
        <f>'raw Data'!S2763</f>
        <v>3.4729692780147658</v>
      </c>
      <c r="C2764" s="6">
        <f>'raw Data'!AK2763</f>
        <v>-2.9527792139358278</v>
      </c>
      <c r="D2764" s="6">
        <f>'raw Data'!AL2763</f>
        <v>1.2630669933434817</v>
      </c>
    </row>
    <row r="2765" spans="1:4" x14ac:dyDescent="0.25">
      <c r="A2765" s="6">
        <f>'raw Data'!R2764</f>
        <v>-0.44947901260174344</v>
      </c>
      <c r="B2765" s="6">
        <f>'raw Data'!S2764</f>
        <v>3.4706519824321331</v>
      </c>
      <c r="C2765" s="6">
        <f>'raw Data'!AK2764</f>
        <v>-2.9327610486070128</v>
      </c>
      <c r="D2765" s="6">
        <f>'raw Data'!AL2764</f>
        <v>1.2636601358203272</v>
      </c>
    </row>
    <row r="2766" spans="1:4" x14ac:dyDescent="0.25">
      <c r="A2766" s="6">
        <f>'raw Data'!R2765</f>
        <v>-0.45284726015518495</v>
      </c>
      <c r="B2766" s="6">
        <f>'raw Data'!S2765</f>
        <v>3.4702383269962227</v>
      </c>
      <c r="C2766" s="6">
        <f>'raw Data'!AK2765</f>
        <v>-2.8858160074250683</v>
      </c>
      <c r="D2766" s="6">
        <f>'raw Data'!AL2765</f>
        <v>1.2752249962697935</v>
      </c>
    </row>
    <row r="2767" spans="1:4" x14ac:dyDescent="0.25">
      <c r="A2767" s="6">
        <f>'raw Data'!R2766</f>
        <v>-0.45617370189137135</v>
      </c>
      <c r="B2767" s="6">
        <f>'raw Data'!S2766</f>
        <v>3.4675367592637172</v>
      </c>
      <c r="C2767" s="6">
        <f>'raw Data'!AK2766</f>
        <v>-2.8730238455385684</v>
      </c>
      <c r="D2767" s="6">
        <f>'raw Data'!AL2766</f>
        <v>1.2824771831277104</v>
      </c>
    </row>
    <row r="2768" spans="1:4" x14ac:dyDescent="0.25">
      <c r="A2768" s="6">
        <f>'raw Data'!R2767</f>
        <v>-0.45832854201421691</v>
      </c>
      <c r="B2768" s="6">
        <f>'raw Data'!S2767</f>
        <v>3.4637529316141658</v>
      </c>
      <c r="C2768" s="6">
        <f>'raw Data'!AK2767</f>
        <v>-2.8732508299710227</v>
      </c>
      <c r="D2768" s="6">
        <f>'raw Data'!AL2767</f>
        <v>1.2816689993297889</v>
      </c>
    </row>
    <row r="2769" spans="1:4" x14ac:dyDescent="0.25">
      <c r="A2769" s="6">
        <f>'raw Data'!R2768</f>
        <v>-0.45825694409378759</v>
      </c>
      <c r="B2769" s="6">
        <f>'raw Data'!S2768</f>
        <v>3.4632098275934062</v>
      </c>
      <c r="C2769" s="6">
        <f>'raw Data'!AK2768</f>
        <v>-2.7457691651221214</v>
      </c>
      <c r="D2769" s="6">
        <f>'raw Data'!AL2768</f>
        <v>1.2937679664768178</v>
      </c>
    </row>
    <row r="2770" spans="1:4" x14ac:dyDescent="0.25">
      <c r="A2770" s="6">
        <f>'raw Data'!R2769</f>
        <v>-0.46097110500240535</v>
      </c>
      <c r="B2770" s="6">
        <f>'raw Data'!S2769</f>
        <v>3.4620073330435339</v>
      </c>
      <c r="C2770" s="6">
        <f>'raw Data'!AK2769</f>
        <v>-2.6943007614549477</v>
      </c>
      <c r="D2770" s="6">
        <f>'raw Data'!AL2769</f>
        <v>1.2989889343207515</v>
      </c>
    </row>
    <row r="2771" spans="1:4" x14ac:dyDescent="0.25">
      <c r="A2771" s="6">
        <f>'raw Data'!R2770</f>
        <v>-0.46068697684773086</v>
      </c>
      <c r="B2771" s="6">
        <f>'raw Data'!S2770</f>
        <v>3.4608577341316344</v>
      </c>
      <c r="C2771" s="6">
        <f>'raw Data'!AK2770</f>
        <v>-2.6390714168412979</v>
      </c>
      <c r="D2771" s="6">
        <f>'raw Data'!AL2770</f>
        <v>1.3427833269446678</v>
      </c>
    </row>
    <row r="2772" spans="1:4" x14ac:dyDescent="0.25">
      <c r="A2772" s="6">
        <f>'raw Data'!R2771</f>
        <v>-0.4619844547084066</v>
      </c>
      <c r="B2772" s="6">
        <f>'raw Data'!S2771</f>
        <v>3.4597992444375363</v>
      </c>
      <c r="C2772" s="6">
        <f>'raw Data'!AK2771</f>
        <v>-2.638545426385988</v>
      </c>
      <c r="D2772" s="6">
        <f>'raw Data'!AL2771</f>
        <v>1.3730468966647493</v>
      </c>
    </row>
    <row r="2773" spans="1:4" x14ac:dyDescent="0.25">
      <c r="A2773" s="6">
        <f>'raw Data'!R2772</f>
        <v>-0.46232925562024418</v>
      </c>
      <c r="B2773" s="6">
        <f>'raw Data'!S2772</f>
        <v>3.4578667313171181</v>
      </c>
      <c r="C2773" s="6">
        <f>'raw Data'!AK2772</f>
        <v>-2.6534706704747451</v>
      </c>
      <c r="D2773" s="6">
        <f>'raw Data'!AL2772</f>
        <v>1.4049359345610417</v>
      </c>
    </row>
    <row r="2774" spans="1:4" x14ac:dyDescent="0.25">
      <c r="A2774" s="6">
        <f>'raw Data'!R2773</f>
        <v>-0.4632468412937345</v>
      </c>
      <c r="B2774" s="6">
        <f>'raw Data'!S2773</f>
        <v>3.4567859977556998</v>
      </c>
      <c r="C2774" s="6">
        <f>'raw Data'!AK2773</f>
        <v>-2.6514650379236766</v>
      </c>
      <c r="D2774" s="6">
        <f>'raw Data'!AL2773</f>
        <v>1.4158071442237625</v>
      </c>
    </row>
    <row r="2775" spans="1:4" x14ac:dyDescent="0.25">
      <c r="A2775" s="6">
        <f>'raw Data'!R2774</f>
        <v>-0.46231407948320169</v>
      </c>
      <c r="B2775" s="6">
        <f>'raw Data'!S2774</f>
        <v>3.4564584228846589</v>
      </c>
      <c r="C2775" s="6">
        <f>'raw Data'!AK2774</f>
        <v>-2.7055434351969105</v>
      </c>
      <c r="D2775" s="6">
        <f>'raw Data'!AL2774</f>
        <v>1.4428144624623656</v>
      </c>
    </row>
    <row r="2776" spans="1:4" x14ac:dyDescent="0.25">
      <c r="A2776" s="6">
        <f>'raw Data'!R2775</f>
        <v>-0.46122000777724115</v>
      </c>
      <c r="B2776" s="6">
        <f>'raw Data'!S2775</f>
        <v>3.4559625530003069</v>
      </c>
      <c r="C2776" s="6">
        <f>'raw Data'!AK2775</f>
        <v>-2.7296970060558992</v>
      </c>
      <c r="D2776" s="6">
        <f>'raw Data'!AL2775</f>
        <v>1.4462017957654238</v>
      </c>
    </row>
    <row r="2777" spans="1:4" x14ac:dyDescent="0.25">
      <c r="A2777" s="6">
        <f>'raw Data'!R2776</f>
        <v>-0.46240793560184074</v>
      </c>
      <c r="B2777" s="6">
        <f>'raw Data'!S2776</f>
        <v>3.4573351578525093</v>
      </c>
      <c r="C2777" s="6">
        <f>'raw Data'!AK2776</f>
        <v>-2.7901886130999394</v>
      </c>
      <c r="D2777" s="6">
        <f>'raw Data'!AL2776</f>
        <v>1.4504009691782296</v>
      </c>
    </row>
    <row r="2778" spans="1:4" x14ac:dyDescent="0.25">
      <c r="A2778" s="6">
        <f>'raw Data'!R2777</f>
        <v>-0.4643783504411324</v>
      </c>
      <c r="B2778" s="6">
        <f>'raw Data'!S2777</f>
        <v>3.4557691464355758</v>
      </c>
      <c r="C2778" s="6">
        <f>'raw Data'!AK2777</f>
        <v>-2.8021449128770564</v>
      </c>
      <c r="D2778" s="6">
        <f>'raw Data'!AL2777</f>
        <v>1.4392285444480393</v>
      </c>
    </row>
    <row r="2779" spans="1:4" x14ac:dyDescent="0.25">
      <c r="A2779" s="6">
        <f>'raw Data'!R2778</f>
        <v>-0.46618285269203003</v>
      </c>
      <c r="B2779" s="6">
        <f>'raw Data'!S2778</f>
        <v>3.4563205869825855</v>
      </c>
      <c r="C2779" s="6">
        <f>'raw Data'!AK2778</f>
        <v>-2.8063495756936843</v>
      </c>
      <c r="D2779" s="6">
        <f>'raw Data'!AL2778</f>
        <v>1.4340898494978209</v>
      </c>
    </row>
    <row r="2780" spans="1:4" x14ac:dyDescent="0.25">
      <c r="A2780" s="6">
        <f>'raw Data'!R2779</f>
        <v>-0.46546907421278494</v>
      </c>
      <c r="B2780" s="6">
        <f>'raw Data'!S2779</f>
        <v>3.4553492872911922</v>
      </c>
      <c r="C2780" s="6">
        <f>'raw Data'!AK2779</f>
        <v>-2.7928646525872338</v>
      </c>
      <c r="D2780" s="6">
        <f>'raw Data'!AL2779</f>
        <v>1.4128609438803861</v>
      </c>
    </row>
    <row r="2781" spans="1:4" x14ac:dyDescent="0.25">
      <c r="A2781" s="6">
        <f>'raw Data'!R2780</f>
        <v>-0.46281641214483793</v>
      </c>
      <c r="B2781" s="6">
        <f>'raw Data'!S2780</f>
        <v>3.4563128151150742</v>
      </c>
      <c r="C2781" s="6">
        <f>'raw Data'!AK2780</f>
        <v>-2.8022160154059974</v>
      </c>
      <c r="D2781" s="6">
        <f>'raw Data'!AL2780</f>
        <v>1.3965286765384692</v>
      </c>
    </row>
    <row r="2782" spans="1:4" x14ac:dyDescent="0.25">
      <c r="A2782" s="6">
        <f>'raw Data'!R2781</f>
        <v>-0.46264221494477725</v>
      </c>
      <c r="B2782" s="6">
        <f>'raw Data'!S2781</f>
        <v>3.4563578631841407</v>
      </c>
      <c r="C2782" s="6">
        <f>'raw Data'!AK2781</f>
        <v>-2.8026942176740777</v>
      </c>
      <c r="D2782" s="6">
        <f>'raw Data'!AL2781</f>
        <v>1.3816710669861154</v>
      </c>
    </row>
    <row r="2783" spans="1:4" x14ac:dyDescent="0.25">
      <c r="A2783" s="6">
        <f>'raw Data'!R2782</f>
        <v>-0.46303080424963594</v>
      </c>
      <c r="B2783" s="6">
        <f>'raw Data'!S2782</f>
        <v>3.4560396910190283</v>
      </c>
      <c r="C2783" s="6">
        <f>'raw Data'!AK2782</f>
        <v>-2.799483144009737</v>
      </c>
      <c r="D2783" s="6">
        <f>'raw Data'!AL2782</f>
        <v>1.372641842773999</v>
      </c>
    </row>
    <row r="2784" spans="1:4" x14ac:dyDescent="0.25">
      <c r="A2784" s="6">
        <f>'raw Data'!R2783</f>
        <v>-0.46057155415284956</v>
      </c>
      <c r="B2784" s="6">
        <f>'raw Data'!S2783</f>
        <v>3.4554204172653766</v>
      </c>
      <c r="C2784" s="6">
        <f>'raw Data'!AK2783</f>
        <v>-2.7980370458678117</v>
      </c>
      <c r="D2784" s="6">
        <f>'raw Data'!AL2783</f>
        <v>1.3674642776128865</v>
      </c>
    </row>
    <row r="2785" spans="1:4" x14ac:dyDescent="0.25">
      <c r="A2785" s="6">
        <f>'raw Data'!R2784</f>
        <v>-0.46167828651469461</v>
      </c>
      <c r="B2785" s="6">
        <f>'raw Data'!S2784</f>
        <v>3.4526688894068713</v>
      </c>
      <c r="C2785" s="6">
        <f>'raw Data'!AK2784</f>
        <v>-2.7970843797042941</v>
      </c>
      <c r="D2785" s="6">
        <f>'raw Data'!AL2784</f>
        <v>1.3575449184540829</v>
      </c>
    </row>
    <row r="2786" spans="1:4" x14ac:dyDescent="0.25">
      <c r="A2786" s="6">
        <f>'raw Data'!R2785</f>
        <v>-0.46196608995770849</v>
      </c>
      <c r="B2786" s="6">
        <f>'raw Data'!S2785</f>
        <v>3.4537566920380978</v>
      </c>
      <c r="C2786" s="6">
        <f>'raw Data'!AK2785</f>
        <v>-2.7923596280457441</v>
      </c>
      <c r="D2786" s="6">
        <f>'raw Data'!AL2785</f>
        <v>1.3397947489833344</v>
      </c>
    </row>
    <row r="2787" spans="1:4" x14ac:dyDescent="0.25">
      <c r="A2787" s="6">
        <f>'raw Data'!R2786</f>
        <v>-0.46133211403653823</v>
      </c>
      <c r="B2787" s="6">
        <f>'raw Data'!S2786</f>
        <v>3.4527915376214806</v>
      </c>
      <c r="C2787" s="6">
        <f>'raw Data'!AK2786</f>
        <v>-2.797552683767873</v>
      </c>
      <c r="D2787" s="6">
        <f>'raw Data'!AL2786</f>
        <v>1.3355804506244535</v>
      </c>
    </row>
    <row r="2788" spans="1:4" x14ac:dyDescent="0.25">
      <c r="A2788" s="6">
        <f>'raw Data'!R2787</f>
        <v>-0.46844879525100924</v>
      </c>
      <c r="B2788" s="6">
        <f>'raw Data'!S2787</f>
        <v>3.45333421318804</v>
      </c>
      <c r="C2788" s="6">
        <f>'raw Data'!AK2787</f>
        <v>-2.8090146371878904</v>
      </c>
      <c r="D2788" s="6">
        <f>'raw Data'!AL2787</f>
        <v>1.3363960535239843</v>
      </c>
    </row>
    <row r="2789" spans="1:4" x14ac:dyDescent="0.25">
      <c r="A2789" s="6">
        <f>'raw Data'!R2788</f>
        <v>-0.46554299336309696</v>
      </c>
      <c r="B2789" s="6">
        <f>'raw Data'!S2788</f>
        <v>3.4521772114442095</v>
      </c>
      <c r="C2789" s="6">
        <f>'raw Data'!AK2788</f>
        <v>-2.7976309109900548</v>
      </c>
      <c r="D2789" s="6">
        <f>'raw Data'!AL2788</f>
        <v>1.3386441018950501</v>
      </c>
    </row>
    <row r="2790" spans="1:4" x14ac:dyDescent="0.25">
      <c r="A2790" s="6">
        <f>'raw Data'!R2789</f>
        <v>-0.46616280704006174</v>
      </c>
      <c r="B2790" s="6">
        <f>'raw Data'!S2789</f>
        <v>3.4518168024359599</v>
      </c>
      <c r="C2790" s="6">
        <f>'raw Data'!AK2789</f>
        <v>-2.7984275006967301</v>
      </c>
      <c r="D2790" s="6">
        <f>'raw Data'!AL2789</f>
        <v>1.3309077351352343</v>
      </c>
    </row>
    <row r="2791" spans="1:4" x14ac:dyDescent="0.25">
      <c r="A2791" s="6">
        <f>'raw Data'!R2790</f>
        <v>-0.4694782017708079</v>
      </c>
      <c r="B2791" s="6">
        <f>'raw Data'!S2790</f>
        <v>3.4536932359343266</v>
      </c>
      <c r="C2791" s="6">
        <f>'raw Data'!AK2790</f>
        <v>-2.7927172887999956</v>
      </c>
      <c r="D2791" s="6">
        <f>'raw Data'!AL2790</f>
        <v>1.3274215900203683</v>
      </c>
    </row>
    <row r="2792" spans="1:4" x14ac:dyDescent="0.25">
      <c r="A2792" s="6">
        <f>'raw Data'!R2791</f>
        <v>-0.47437053248419181</v>
      </c>
      <c r="B2792" s="6">
        <f>'raw Data'!S2791</f>
        <v>3.452493157714251</v>
      </c>
      <c r="C2792" s="6">
        <f>'raw Data'!AK2791</f>
        <v>-2.823713332534362</v>
      </c>
      <c r="D2792" s="6">
        <f>'raw Data'!AL2791</f>
        <v>1.2915806786648558</v>
      </c>
    </row>
    <row r="2793" spans="1:4" x14ac:dyDescent="0.25">
      <c r="A2793" s="6">
        <f>'raw Data'!R2792</f>
        <v>-0.47256956681818985</v>
      </c>
      <c r="B2793" s="6">
        <f>'raw Data'!S2792</f>
        <v>3.4520196682534943</v>
      </c>
      <c r="C2793" s="6">
        <f>'raw Data'!AK2792</f>
        <v>-2.8275098101287286</v>
      </c>
      <c r="D2793" s="6">
        <f>'raw Data'!AL2792</f>
        <v>1.2868811999368199</v>
      </c>
    </row>
    <row r="2794" spans="1:4" x14ac:dyDescent="0.25">
      <c r="A2794" s="6">
        <f>'raw Data'!R2793</f>
        <v>-0.46846225653079354</v>
      </c>
      <c r="B2794" s="6">
        <f>'raw Data'!S2793</f>
        <v>3.4527837382781055</v>
      </c>
      <c r="C2794" s="6">
        <f>'raw Data'!AK2793</f>
        <v>-2.8429662447330459</v>
      </c>
      <c r="D2794" s="6">
        <f>'raw Data'!AL2793</f>
        <v>1.2876646858081566</v>
      </c>
    </row>
    <row r="2795" spans="1:4" x14ac:dyDescent="0.25">
      <c r="A2795" s="6">
        <f>'raw Data'!R2794</f>
        <v>-0.46928434069096964</v>
      </c>
      <c r="B2795" s="6">
        <f>'raw Data'!S2794</f>
        <v>3.4527080301134241</v>
      </c>
      <c r="C2795" s="6">
        <f>'raw Data'!AK2794</f>
        <v>-2.8561965421633579</v>
      </c>
      <c r="D2795" s="6">
        <f>'raw Data'!AL2794</f>
        <v>1.2696903217969464</v>
      </c>
    </row>
    <row r="2796" spans="1:4" x14ac:dyDescent="0.25">
      <c r="A2796" s="6">
        <f>'raw Data'!R2795</f>
        <v>-0.47374722805153191</v>
      </c>
      <c r="B2796" s="6">
        <f>'raw Data'!S2795</f>
        <v>3.4521485180928377</v>
      </c>
      <c r="C2796" s="6">
        <f>'raw Data'!AK2795</f>
        <v>-2.8588158162268509</v>
      </c>
      <c r="D2796" s="6">
        <f>'raw Data'!AL2795</f>
        <v>1.2706887115287322</v>
      </c>
    </row>
    <row r="2797" spans="1:4" x14ac:dyDescent="0.25">
      <c r="A2797" s="6">
        <f>'raw Data'!R2796</f>
        <v>-0.4718326698469596</v>
      </c>
      <c r="B2797" s="6">
        <f>'raw Data'!S2796</f>
        <v>3.4517192813163073</v>
      </c>
      <c r="C2797" s="6">
        <f>'raw Data'!AK2796</f>
        <v>-2.8562380173774797</v>
      </c>
      <c r="D2797" s="6">
        <f>'raw Data'!AL2796</f>
        <v>1.2689862463669361</v>
      </c>
    </row>
    <row r="2798" spans="1:4" x14ac:dyDescent="0.25">
      <c r="A2798" s="6">
        <f>'raw Data'!R2797</f>
        <v>-0.47174135180399274</v>
      </c>
      <c r="B2798" s="6">
        <f>'raw Data'!S2797</f>
        <v>3.4517732790844877</v>
      </c>
      <c r="C2798" s="6">
        <f>'raw Data'!AK2797</f>
        <v>-2.8851764115383687</v>
      </c>
      <c r="D2798" s="6">
        <f>'raw Data'!AL2797</f>
        <v>1.2599586557248805</v>
      </c>
    </row>
    <row r="2799" spans="1:4" x14ac:dyDescent="0.25">
      <c r="A2799" s="6">
        <f>'raw Data'!R2798</f>
        <v>-0.47274550210028538</v>
      </c>
      <c r="B2799" s="6">
        <f>'raw Data'!S2798</f>
        <v>3.4502176772765094</v>
      </c>
      <c r="C2799" s="6">
        <f>'raw Data'!AK2798</f>
        <v>-2.8869752366827801</v>
      </c>
      <c r="D2799" s="6">
        <f>'raw Data'!AL2798</f>
        <v>1.2546790908312782</v>
      </c>
    </row>
    <row r="2800" spans="1:4" x14ac:dyDescent="0.25">
      <c r="A2800" s="6">
        <f>'raw Data'!R2799</f>
        <v>-0.47598444235180776</v>
      </c>
      <c r="B2800" s="6">
        <f>'raw Data'!S2799</f>
        <v>3.4513490726478153</v>
      </c>
      <c r="C2800" s="6">
        <f>'raw Data'!AK2799</f>
        <v>-2.8978232900692809</v>
      </c>
      <c r="D2800" s="6">
        <f>'raw Data'!AL2799</f>
        <v>1.238692591708533</v>
      </c>
    </row>
    <row r="2801" spans="1:4" x14ac:dyDescent="0.25">
      <c r="A2801" s="6">
        <f>'raw Data'!R2800</f>
        <v>-0.47609983582038212</v>
      </c>
      <c r="B2801" s="6">
        <f>'raw Data'!S2800</f>
        <v>3.451759347471878</v>
      </c>
      <c r="C2801" s="6">
        <f>'raw Data'!AK2800</f>
        <v>-2.9184507915222246</v>
      </c>
      <c r="D2801" s="6">
        <f>'raw Data'!AL2800</f>
        <v>1.2193141647888368</v>
      </c>
    </row>
    <row r="2802" spans="1:4" x14ac:dyDescent="0.25">
      <c r="A2802" s="6">
        <f>'raw Data'!R2801</f>
        <v>-0.47343238982862157</v>
      </c>
      <c r="B2802" s="6">
        <f>'raw Data'!S2801</f>
        <v>3.4515468429468035</v>
      </c>
      <c r="C2802" s="6">
        <f>'raw Data'!AK2801</f>
        <v>-2.9229092329365334</v>
      </c>
      <c r="D2802" s="6">
        <f>'raw Data'!AL2801</f>
        <v>1.22004046981673</v>
      </c>
    </row>
    <row r="2803" spans="1:4" x14ac:dyDescent="0.25">
      <c r="A2803" s="6">
        <f>'raw Data'!R2802</f>
        <v>5.4709794159432527E-4</v>
      </c>
      <c r="B2803" s="6">
        <f>'raw Data'!S2802</f>
        <v>3.7551781797235235</v>
      </c>
      <c r="C2803" s="6">
        <f>'ugly don''t look!'!AN2803</f>
        <v>0</v>
      </c>
      <c r="D2803" s="6">
        <f>'ugly don''t look!'!AO2803</f>
        <v>0</v>
      </c>
    </row>
    <row r="2804" spans="1:4" x14ac:dyDescent="0.25">
      <c r="A2804" s="6">
        <f>'raw Data'!R2803</f>
        <v>4.7672695208030485E-3</v>
      </c>
      <c r="B2804" s="6">
        <f>'raw Data'!S2803</f>
        <v>3.7580426964579035</v>
      </c>
      <c r="C2804" s="6">
        <f>'ugly don''t look!'!AN2804</f>
        <v>0</v>
      </c>
      <c r="D2804" s="6">
        <f>'ugly don''t look!'!AO2804</f>
        <v>0</v>
      </c>
    </row>
    <row r="2805" spans="1:4" x14ac:dyDescent="0.25">
      <c r="A2805" s="6">
        <f>'raw Data'!R2804</f>
        <v>7.0633428331209145E-3</v>
      </c>
      <c r="B2805" s="6">
        <f>'raw Data'!S2804</f>
        <v>3.757020338072413</v>
      </c>
      <c r="C2805" s="6">
        <f>'ugly don''t look!'!AN2805</f>
        <v>0</v>
      </c>
      <c r="D2805" s="6">
        <f>'ugly don''t look!'!AO2805</f>
        <v>0</v>
      </c>
    </row>
    <row r="2806" spans="1:4" x14ac:dyDescent="0.25">
      <c r="A2806" s="6">
        <f>'raw Data'!R2805</f>
        <v>9.2307993749630012E-3</v>
      </c>
      <c r="B2806" s="6">
        <f>'raw Data'!S2805</f>
        <v>3.7587988582038396</v>
      </c>
      <c r="C2806" s="6">
        <f>'ugly don''t look!'!AN2806</f>
        <v>0</v>
      </c>
      <c r="D2806" s="6">
        <f>'ugly don''t look!'!AO2806</f>
        <v>0</v>
      </c>
    </row>
    <row r="2807" spans="1:4" x14ac:dyDescent="0.25">
      <c r="A2807" s="6">
        <f>'raw Data'!R2806</f>
        <v>1.1658380312447269E-2</v>
      </c>
      <c r="B2807" s="6">
        <f>'raw Data'!S2806</f>
        <v>3.7606970110516293</v>
      </c>
      <c r="C2807" s="6">
        <f>'ugly don''t look!'!AN2807</f>
        <v>0</v>
      </c>
      <c r="D2807" s="6">
        <f>'ugly don''t look!'!AO2807</f>
        <v>0</v>
      </c>
    </row>
    <row r="2808" spans="1:4" x14ac:dyDescent="0.25">
      <c r="A2808" s="6">
        <f>'raw Data'!R2807</f>
        <v>1.2292773791753878E-2</v>
      </c>
      <c r="B2808" s="6">
        <f>'raw Data'!S2807</f>
        <v>3.7609917216091704</v>
      </c>
      <c r="C2808" s="6">
        <f>'ugly don''t look!'!AN2808</f>
        <v>0</v>
      </c>
      <c r="D2808" s="6">
        <f>'ugly don''t look!'!AO2808</f>
        <v>0</v>
      </c>
    </row>
    <row r="2809" spans="1:4" x14ac:dyDescent="0.25">
      <c r="A2809" s="6">
        <f>'raw Data'!R2808</f>
        <v>1.1377030665277848E-2</v>
      </c>
      <c r="B2809" s="6">
        <f>'raw Data'!S2808</f>
        <v>3.760033139448169</v>
      </c>
      <c r="C2809" s="6">
        <f>'ugly don''t look!'!AN2809</f>
        <v>0</v>
      </c>
      <c r="D2809" s="6">
        <f>'ugly don''t look!'!AO2809</f>
        <v>0</v>
      </c>
    </row>
    <row r="2810" spans="1:4" x14ac:dyDescent="0.25">
      <c r="A2810" s="6">
        <f>'raw Data'!R2809</f>
        <v>7.4682498926318501E-3</v>
      </c>
      <c r="B2810" s="6">
        <f>'raw Data'!S2809</f>
        <v>3.7580080725182881</v>
      </c>
      <c r="C2810" s="6">
        <f>'ugly don''t look!'!AN2810</f>
        <v>0</v>
      </c>
      <c r="D2810" s="6">
        <f>'ugly don''t look!'!AO2810</f>
        <v>0</v>
      </c>
    </row>
    <row r="2811" spans="1:4" x14ac:dyDescent="0.25">
      <c r="A2811" s="6">
        <f>'raw Data'!R2810</f>
        <v>8.1451010482860089E-3</v>
      </c>
      <c r="B2811" s="6">
        <f>'raw Data'!S2810</f>
        <v>3.7581664173410059</v>
      </c>
      <c r="C2811" s="6">
        <f>'ugly don''t look!'!AN2811</f>
        <v>0</v>
      </c>
      <c r="D2811" s="6">
        <f>'ugly don''t look!'!AO2811</f>
        <v>0</v>
      </c>
    </row>
    <row r="2812" spans="1:4" x14ac:dyDescent="0.25">
      <c r="A2812" s="6">
        <f>'raw Data'!R2811</f>
        <v>7.2286715942333187E-3</v>
      </c>
      <c r="B2812" s="6">
        <f>'raw Data'!S2811</f>
        <v>3.7576701680442204</v>
      </c>
      <c r="C2812" s="6">
        <f>'ugly don''t look!'!AN2812</f>
        <v>0</v>
      </c>
      <c r="D2812" s="6">
        <f>'ugly don''t look!'!AO2812</f>
        <v>0</v>
      </c>
    </row>
    <row r="2813" spans="1:4" x14ac:dyDescent="0.25">
      <c r="A2813" s="6">
        <f>'raw Data'!R2812</f>
        <v>2.4879922108578946E-3</v>
      </c>
      <c r="B2813" s="6">
        <f>'raw Data'!S2812</f>
        <v>3.7580504058001623</v>
      </c>
      <c r="C2813" s="6">
        <f>'ugly don''t look!'!AN2813</f>
        <v>0</v>
      </c>
      <c r="D2813" s="6">
        <f>'ugly don''t look!'!AO2813</f>
        <v>0</v>
      </c>
    </row>
    <row r="2814" spans="1:4" x14ac:dyDescent="0.25">
      <c r="A2814" s="6">
        <f>'raw Data'!R2813</f>
        <v>2.4627757048847902E-3</v>
      </c>
      <c r="B2814" s="6">
        <f>'raw Data'!S2813</f>
        <v>3.7561182869157363</v>
      </c>
      <c r="C2814" s="6">
        <f>'ugly don''t look!'!AN2814</f>
        <v>0</v>
      </c>
      <c r="D2814" s="6">
        <f>'ugly don''t look!'!AO2814</f>
        <v>0</v>
      </c>
    </row>
    <row r="2815" spans="1:4" x14ac:dyDescent="0.25">
      <c r="A2815" s="6">
        <f>'raw Data'!R2814</f>
        <v>-3.4613707166748038E-3</v>
      </c>
      <c r="B2815" s="6">
        <f>'raw Data'!S2814</f>
        <v>3.7553337292906157</v>
      </c>
      <c r="C2815" s="6">
        <f>'ugly don''t look!'!AN2815</f>
        <v>0</v>
      </c>
      <c r="D2815" s="6">
        <f>'ugly don''t look!'!AO2815</f>
        <v>0</v>
      </c>
    </row>
    <row r="2816" spans="1:4" x14ac:dyDescent="0.25">
      <c r="A2816" s="6">
        <f>'raw Data'!R2815</f>
        <v>-3.2033203807898393E-3</v>
      </c>
      <c r="B2816" s="6">
        <f>'raw Data'!S2815</f>
        <v>3.7553061207497724</v>
      </c>
      <c r="C2816" s="6">
        <f>'ugly don''t look!'!AN2816</f>
        <v>0</v>
      </c>
      <c r="D2816" s="6">
        <f>'ugly don''t look!'!AO2816</f>
        <v>0</v>
      </c>
    </row>
    <row r="2817" spans="1:4" x14ac:dyDescent="0.25">
      <c r="A2817" s="6">
        <f>'raw Data'!R2816</f>
        <v>-4.0222446443850708E-3</v>
      </c>
      <c r="B2817" s="6">
        <f>'raw Data'!S2816</f>
        <v>3.7555278648284021</v>
      </c>
      <c r="C2817" s="6">
        <f>'ugly don''t look!'!AN2817</f>
        <v>0</v>
      </c>
      <c r="D2817" s="6">
        <f>'ugly don''t look!'!AO2817</f>
        <v>0</v>
      </c>
    </row>
    <row r="2818" spans="1:4" x14ac:dyDescent="0.25">
      <c r="A2818" s="6">
        <f>'raw Data'!R2817</f>
        <v>-2.6186947317162449E-3</v>
      </c>
      <c r="B2818" s="6">
        <f>'raw Data'!S2817</f>
        <v>3.7559178853389534</v>
      </c>
      <c r="C2818" s="6">
        <f>'ugly don''t look!'!AN2818</f>
        <v>0</v>
      </c>
      <c r="D2818" s="6">
        <f>'ugly don''t look!'!AO2818</f>
        <v>0</v>
      </c>
    </row>
    <row r="2819" spans="1:4" x14ac:dyDescent="0.25">
      <c r="A2819" s="6">
        <f>'raw Data'!R2818</f>
        <v>-1.7555621827548067E-3</v>
      </c>
      <c r="B2819" s="6">
        <f>'raw Data'!S2818</f>
        <v>3.7542809247884392</v>
      </c>
      <c r="C2819" s="6">
        <f>'ugly don''t look!'!AN2819</f>
        <v>0</v>
      </c>
      <c r="D2819" s="6">
        <f>'ugly don''t look!'!AO2819</f>
        <v>0</v>
      </c>
    </row>
    <row r="2820" spans="1:4" x14ac:dyDescent="0.25">
      <c r="A2820" s="6">
        <f>'raw Data'!R2819</f>
        <v>-1.2221326059302156E-4</v>
      </c>
      <c r="B2820" s="6">
        <f>'raw Data'!S2819</f>
        <v>3.7551203299580753</v>
      </c>
      <c r="C2820" s="6">
        <f>'ugly don''t look!'!AN2820</f>
        <v>0</v>
      </c>
      <c r="D2820" s="6">
        <f>'ugly don''t look!'!AO2820</f>
        <v>0</v>
      </c>
    </row>
    <row r="2821" spans="1:4" x14ac:dyDescent="0.25">
      <c r="A2821" s="6">
        <f>'raw Data'!R2820</f>
        <v>-1.43774705514088E-3</v>
      </c>
      <c r="B2821" s="6">
        <f>'raw Data'!S2820</f>
        <v>3.7563848060302361</v>
      </c>
      <c r="C2821" s="6">
        <f>'ugly don''t look!'!AN2821</f>
        <v>0</v>
      </c>
      <c r="D2821" s="6">
        <f>'ugly don''t look!'!AO2821</f>
        <v>0</v>
      </c>
    </row>
    <row r="2822" spans="1:4" x14ac:dyDescent="0.25">
      <c r="A2822" s="6">
        <f>'raw Data'!R2821</f>
        <v>1.4032334406970811E-3</v>
      </c>
      <c r="B2822" s="6">
        <f>'raw Data'!S2821</f>
        <v>3.756077837380261</v>
      </c>
      <c r="C2822" s="6">
        <f>'ugly don''t look!'!AN2822</f>
        <v>0</v>
      </c>
      <c r="D2822" s="6">
        <f>'ugly don''t look!'!AO2822</f>
        <v>0</v>
      </c>
    </row>
    <row r="2823" spans="1:4" x14ac:dyDescent="0.25">
      <c r="A2823" s="6">
        <f>'raw Data'!R2822</f>
        <v>6.6643933863649064E-3</v>
      </c>
      <c r="B2823" s="6">
        <f>'raw Data'!S2822</f>
        <v>3.7594776402145365</v>
      </c>
      <c r="C2823" s="6">
        <f>'ugly don''t look!'!AN2823</f>
        <v>0</v>
      </c>
      <c r="D2823" s="6">
        <f>'ugly don''t look!'!AO2823</f>
        <v>0</v>
      </c>
    </row>
    <row r="2824" spans="1:4" x14ac:dyDescent="0.25">
      <c r="A2824" s="6">
        <f>'raw Data'!R2823</f>
        <v>4.4797171621037465E-3</v>
      </c>
      <c r="B2824" s="6">
        <f>'raw Data'!S2823</f>
        <v>3.7606458645889544</v>
      </c>
      <c r="C2824" s="6">
        <f>'ugly don''t look!'!AN2824</f>
        <v>0</v>
      </c>
      <c r="D2824" s="6">
        <f>'ugly don''t look!'!AO2824</f>
        <v>0</v>
      </c>
    </row>
    <row r="2825" spans="1:4" x14ac:dyDescent="0.25">
      <c r="A2825" s="6">
        <f>'raw Data'!R2824</f>
        <v>3.304738347607509E-3</v>
      </c>
      <c r="B2825" s="6">
        <f>'raw Data'!S2824</f>
        <v>3.7608498169794307</v>
      </c>
      <c r="C2825" s="6">
        <f>'ugly don''t look!'!AN2825</f>
        <v>0</v>
      </c>
      <c r="D2825" s="6">
        <f>'ugly don''t look!'!AO2825</f>
        <v>0</v>
      </c>
    </row>
    <row r="2826" spans="1:4" x14ac:dyDescent="0.25">
      <c r="A2826" s="6">
        <f>'raw Data'!R2825</f>
        <v>8.4520773668385308E-4</v>
      </c>
      <c r="B2826" s="6">
        <f>'raw Data'!S2825</f>
        <v>3.7591402320329945</v>
      </c>
      <c r="C2826" s="6">
        <f>'ugly don''t look!'!AN2826</f>
        <v>0</v>
      </c>
      <c r="D2826" s="6">
        <f>'ugly don''t look!'!AO2826</f>
        <v>0</v>
      </c>
    </row>
    <row r="2827" spans="1:4" x14ac:dyDescent="0.25">
      <c r="A2827" s="6">
        <f>'raw Data'!R2826</f>
        <v>9.178365413246934E-4</v>
      </c>
      <c r="B2827" s="6">
        <f>'raw Data'!S2826</f>
        <v>3.7594597345927929</v>
      </c>
      <c r="C2827" s="6">
        <f>'ugly don''t look!'!AN2827</f>
        <v>0</v>
      </c>
      <c r="D2827" s="6">
        <f>'ugly don''t look!'!AO2827</f>
        <v>0</v>
      </c>
    </row>
    <row r="2828" spans="1:4" x14ac:dyDescent="0.25">
      <c r="A2828" s="6">
        <f>'raw Data'!R2827</f>
        <v>2.0484314057022854E-3</v>
      </c>
      <c r="B2828" s="6">
        <f>'raw Data'!S2827</f>
        <v>3.7590614664445954</v>
      </c>
      <c r="C2828" s="6">
        <f>'ugly don''t look!'!AN2828</f>
        <v>0</v>
      </c>
      <c r="D2828" s="6">
        <f>'ugly don''t look!'!AO2828</f>
        <v>0</v>
      </c>
    </row>
    <row r="2829" spans="1:4" x14ac:dyDescent="0.25">
      <c r="A2829" s="6">
        <f>'raw Data'!R2828</f>
        <v>3.3509918890982926E-3</v>
      </c>
      <c r="B2829" s="6">
        <f>'raw Data'!S2828</f>
        <v>3.7610562669675875</v>
      </c>
      <c r="C2829" s="6">
        <f>'ugly don''t look!'!AN2829</f>
        <v>0</v>
      </c>
      <c r="D2829" s="6">
        <f>'ugly don''t look!'!AO2829</f>
        <v>0</v>
      </c>
    </row>
    <row r="2830" spans="1:4" x14ac:dyDescent="0.25">
      <c r="A2830" s="6">
        <f>'raw Data'!R2829</f>
        <v>1.359024842418836E-3</v>
      </c>
      <c r="B2830" s="6">
        <f>'raw Data'!S2829</f>
        <v>3.7615284777264906</v>
      </c>
      <c r="C2830" s="6">
        <f>'ugly don''t look!'!AN2830</f>
        <v>0</v>
      </c>
      <c r="D2830" s="6">
        <f>'ugly don''t look!'!AO2830</f>
        <v>0</v>
      </c>
    </row>
    <row r="2831" spans="1:4" x14ac:dyDescent="0.25">
      <c r="A2831" s="6">
        <f>'raw Data'!R2830</f>
        <v>1.9852984721354327E-3</v>
      </c>
      <c r="B2831" s="6">
        <f>'raw Data'!S2830</f>
        <v>3.7617060865224392</v>
      </c>
      <c r="C2831" s="6">
        <f>'ugly don''t look!'!AN2831</f>
        <v>0</v>
      </c>
      <c r="D2831" s="6">
        <f>'ugly don''t look!'!AO2831</f>
        <v>0</v>
      </c>
    </row>
    <row r="2832" spans="1:4" x14ac:dyDescent="0.25">
      <c r="A2832" s="6">
        <f>'raw Data'!R2831</f>
        <v>1.9905701618438991E-3</v>
      </c>
      <c r="B2832" s="6">
        <f>'raw Data'!S2831</f>
        <v>3.7613138235729568</v>
      </c>
      <c r="C2832" s="6">
        <f>'ugly don''t look!'!AN2832</f>
        <v>0</v>
      </c>
      <c r="D2832" s="6">
        <f>'ugly don''t look!'!AO2832</f>
        <v>0</v>
      </c>
    </row>
    <row r="2833" spans="1:4" x14ac:dyDescent="0.25">
      <c r="A2833" s="6">
        <f>'raw Data'!R2832</f>
        <v>3.7101674434566541E-3</v>
      </c>
      <c r="B2833" s="6">
        <f>'raw Data'!S2832</f>
        <v>3.7639365576974035</v>
      </c>
      <c r="C2833" s="6">
        <f>'ugly don''t look!'!AN2833</f>
        <v>0</v>
      </c>
      <c r="D2833" s="6">
        <f>'ugly don''t look!'!AO2833</f>
        <v>0</v>
      </c>
    </row>
    <row r="2834" spans="1:4" x14ac:dyDescent="0.25">
      <c r="A2834" s="6">
        <f>'raw Data'!R2833</f>
        <v>3.9727626827206529E-3</v>
      </c>
      <c r="B2834" s="6">
        <f>'raw Data'!S2833</f>
        <v>3.7638511544397235</v>
      </c>
      <c r="C2834" s="6">
        <f>'ugly don''t look!'!AN2834</f>
        <v>0</v>
      </c>
      <c r="D2834" s="6">
        <f>'ugly don''t look!'!AO2834</f>
        <v>0</v>
      </c>
    </row>
    <row r="2835" spans="1:4" x14ac:dyDescent="0.25">
      <c r="A2835" s="6">
        <f>'raw Data'!R2834</f>
        <v>-5.9249529505139224E-4</v>
      </c>
      <c r="B2835" s="6">
        <f>'raw Data'!S2834</f>
        <v>3.7649684161179255</v>
      </c>
      <c r="C2835" s="6">
        <f>'ugly don''t look!'!AN2835</f>
        <v>0</v>
      </c>
      <c r="D2835" s="6">
        <f>'ugly don''t look!'!AO2835</f>
        <v>0</v>
      </c>
    </row>
    <row r="2836" spans="1:4" x14ac:dyDescent="0.25">
      <c r="A2836" s="6">
        <f>'raw Data'!R2835</f>
        <v>1.5924625599248888E-4</v>
      </c>
      <c r="B2836" s="6">
        <f>'raw Data'!S2835</f>
        <v>3.7640614331452835</v>
      </c>
      <c r="C2836" s="6">
        <f>'ugly don''t look!'!AN2836</f>
        <v>0</v>
      </c>
      <c r="D2836" s="6">
        <f>'ugly don''t look!'!AO2836</f>
        <v>0</v>
      </c>
    </row>
    <row r="2837" spans="1:4" x14ac:dyDescent="0.25">
      <c r="A2837" s="6">
        <f>'raw Data'!R2836</f>
        <v>9.3353422098026682E-3</v>
      </c>
      <c r="B2837" s="6">
        <f>'raw Data'!S2836</f>
        <v>3.7671402014402311</v>
      </c>
      <c r="C2837" s="6">
        <f>'ugly don''t look!'!AN2837</f>
        <v>0</v>
      </c>
      <c r="D2837" s="6">
        <f>'ugly don''t look!'!AO2837</f>
        <v>0</v>
      </c>
    </row>
    <row r="2838" spans="1:4" x14ac:dyDescent="0.25">
      <c r="A2838" s="6">
        <f>'raw Data'!R2837</f>
        <v>1.3852378129335555E-2</v>
      </c>
      <c r="B2838" s="6">
        <f>'raw Data'!S2837</f>
        <v>3.7676292179385866</v>
      </c>
      <c r="C2838" s="6">
        <f>'ugly don''t look!'!AN2838</f>
        <v>0</v>
      </c>
      <c r="D2838" s="6">
        <f>'ugly don''t look!'!AO2838</f>
        <v>0</v>
      </c>
    </row>
    <row r="2839" spans="1:4" x14ac:dyDescent="0.25">
      <c r="A2839" s="6">
        <f>'raw Data'!R2838</f>
        <v>1.1456234306896306E-2</v>
      </c>
      <c r="B2839" s="6">
        <f>'raw Data'!S2838</f>
        <v>3.7669832713241371</v>
      </c>
      <c r="C2839" s="6">
        <f>'ugly don''t look!'!AN2839</f>
        <v>0</v>
      </c>
      <c r="D2839" s="6">
        <f>'ugly don''t look!'!AO2839</f>
        <v>0</v>
      </c>
    </row>
    <row r="2840" spans="1:4" x14ac:dyDescent="0.25">
      <c r="A2840" s="6">
        <f>'raw Data'!R2839</f>
        <v>1.8898558580895564E-2</v>
      </c>
      <c r="B2840" s="6">
        <f>'raw Data'!S2839</f>
        <v>3.7692920341815395</v>
      </c>
      <c r="C2840" s="6">
        <f>'ugly don''t look!'!AN2840</f>
        <v>0</v>
      </c>
      <c r="D2840" s="6">
        <f>'ugly don''t look!'!AO2840</f>
        <v>0</v>
      </c>
    </row>
    <row r="2841" spans="1:4" x14ac:dyDescent="0.25">
      <c r="A2841" s="6">
        <f>'raw Data'!R2840</f>
        <v>1.6868103789718338E-2</v>
      </c>
      <c r="B2841" s="6">
        <f>'raw Data'!S2840</f>
        <v>3.7691316632829692</v>
      </c>
      <c r="C2841" s="6">
        <f>'ugly don''t look!'!AN2841</f>
        <v>0</v>
      </c>
      <c r="D2841" s="6">
        <f>'ugly don''t look!'!AO2841</f>
        <v>0</v>
      </c>
    </row>
    <row r="2842" spans="1:4" x14ac:dyDescent="0.25">
      <c r="A2842" s="6">
        <f>'raw Data'!R2841</f>
        <v>1.5939956795276881E-2</v>
      </c>
      <c r="B2842" s="6">
        <f>'raw Data'!S2841</f>
        <v>3.7683540852595327</v>
      </c>
      <c r="C2842" s="6">
        <f>'ugly don''t look!'!AN2842</f>
        <v>0</v>
      </c>
      <c r="D2842" s="6">
        <f>'ugly don''t look!'!AO2842</f>
        <v>0</v>
      </c>
    </row>
    <row r="2843" spans="1:4" x14ac:dyDescent="0.25">
      <c r="A2843" s="6">
        <f>'raw Data'!R2842</f>
        <v>1.966070559742571E-2</v>
      </c>
      <c r="B2843" s="6">
        <f>'raw Data'!S2842</f>
        <v>3.7664081051768683</v>
      </c>
      <c r="C2843" s="6">
        <f>'ugly don''t look!'!AN2843</f>
        <v>0</v>
      </c>
      <c r="D2843" s="6">
        <f>'ugly don''t look!'!AO2843</f>
        <v>0</v>
      </c>
    </row>
    <row r="2844" spans="1:4" x14ac:dyDescent="0.25">
      <c r="A2844" s="6">
        <f>'raw Data'!R2843</f>
        <v>1.8842774933560909E-2</v>
      </c>
      <c r="B2844" s="6">
        <f>'raw Data'!S2843</f>
        <v>3.7659935429694662</v>
      </c>
      <c r="C2844" s="6">
        <f>'ugly don''t look!'!AN2844</f>
        <v>0</v>
      </c>
      <c r="D2844" s="6">
        <f>'ugly don''t look!'!AO2844</f>
        <v>0</v>
      </c>
    </row>
    <row r="2845" spans="1:4" x14ac:dyDescent="0.25">
      <c r="A2845" s="6">
        <f>'raw Data'!R2844</f>
        <v>1.7021433587698805E-2</v>
      </c>
      <c r="B2845" s="6">
        <f>'raw Data'!S2844</f>
        <v>3.7669019485752888</v>
      </c>
      <c r="C2845" s="6">
        <f>'ugly don''t look!'!AN2845</f>
        <v>0</v>
      </c>
      <c r="D2845" s="6">
        <f>'ugly don''t look!'!AO2845</f>
        <v>0</v>
      </c>
    </row>
    <row r="2846" spans="1:4" x14ac:dyDescent="0.25">
      <c r="A2846" s="6">
        <f>'raw Data'!R2845</f>
        <v>1.7821211309191138E-2</v>
      </c>
      <c r="B2846" s="6">
        <f>'raw Data'!S2845</f>
        <v>3.7641672058464186</v>
      </c>
      <c r="C2846" s="6">
        <f>'ugly don''t look!'!AN2846</f>
        <v>0</v>
      </c>
      <c r="D2846" s="6">
        <f>'ugly don''t look!'!AO2846</f>
        <v>0</v>
      </c>
    </row>
    <row r="2847" spans="1:4" x14ac:dyDescent="0.25">
      <c r="A2847" s="6">
        <f>'raw Data'!R2846</f>
        <v>1.7567418219378322E-2</v>
      </c>
      <c r="B2847" s="6">
        <f>'raw Data'!S2846</f>
        <v>3.7644366841002581</v>
      </c>
      <c r="C2847" s="6">
        <f>'ugly don''t look!'!AN2847</f>
        <v>0</v>
      </c>
      <c r="D2847" s="6">
        <f>'ugly don''t look!'!AO2847</f>
        <v>0</v>
      </c>
    </row>
    <row r="2848" spans="1:4" x14ac:dyDescent="0.25">
      <c r="A2848" s="6">
        <f>'raw Data'!R2847</f>
        <v>8.3718635099670324E-3</v>
      </c>
      <c r="B2848" s="6">
        <f>'raw Data'!S2847</f>
        <v>3.762402671008807</v>
      </c>
      <c r="C2848" s="6">
        <f>'ugly don''t look!'!AN2848</f>
        <v>0</v>
      </c>
      <c r="D2848" s="6">
        <f>'ugly don''t look!'!AO2848</f>
        <v>0</v>
      </c>
    </row>
    <row r="2849" spans="1:4" x14ac:dyDescent="0.25">
      <c r="A2849" s="6">
        <f>'raw Data'!R2848</f>
        <v>8.7105393877977468E-3</v>
      </c>
      <c r="B2849" s="6">
        <f>'raw Data'!S2848</f>
        <v>3.7604700243773452</v>
      </c>
      <c r="C2849" s="6">
        <f>'ugly don''t look!'!AN2849</f>
        <v>0</v>
      </c>
      <c r="D2849" s="6">
        <f>'ugly don''t look!'!AO2849</f>
        <v>0</v>
      </c>
    </row>
    <row r="2850" spans="1:4" x14ac:dyDescent="0.25">
      <c r="A2850" s="6">
        <f>'raw Data'!R2849</f>
        <v>1.2042792520410274E-2</v>
      </c>
      <c r="B2850" s="6">
        <f>'raw Data'!S2849</f>
        <v>3.7599039124083053</v>
      </c>
      <c r="C2850" s="6">
        <f>'ugly don''t look!'!AN2850</f>
        <v>0</v>
      </c>
      <c r="D2850" s="6">
        <f>'ugly don''t look!'!AO2850</f>
        <v>0</v>
      </c>
    </row>
    <row r="2851" spans="1:4" x14ac:dyDescent="0.25">
      <c r="A2851" s="6">
        <f>'raw Data'!R2850</f>
        <v>1.1861604012783916E-2</v>
      </c>
      <c r="B2851" s="6">
        <f>'raw Data'!S2850</f>
        <v>3.759932046989781</v>
      </c>
      <c r="C2851" s="6">
        <f>'ugly don''t look!'!AN2851</f>
        <v>0</v>
      </c>
      <c r="D2851" s="6">
        <f>'ugly don''t look!'!AO2851</f>
        <v>0</v>
      </c>
    </row>
    <row r="2852" spans="1:4" x14ac:dyDescent="0.25">
      <c r="A2852" s="6">
        <f>'raw Data'!R2851</f>
        <v>4.539562907834022E-3</v>
      </c>
      <c r="B2852" s="6">
        <f>'raw Data'!S2851</f>
        <v>3.7587155945518438</v>
      </c>
      <c r="C2852" s="6">
        <f>'ugly don''t look!'!AN2852</f>
        <v>0</v>
      </c>
      <c r="D2852" s="6">
        <f>'ugly don''t look!'!AO2852</f>
        <v>0</v>
      </c>
    </row>
    <row r="2853" spans="1:4" x14ac:dyDescent="0.25">
      <c r="A2853" s="6">
        <f>'raw Data'!R2852</f>
        <v>2.690955653423316E-3</v>
      </c>
      <c r="B2853" s="6">
        <f>'raw Data'!S2852</f>
        <v>3.7573360067705805</v>
      </c>
      <c r="C2853" s="6">
        <f>'ugly don''t look!'!AN2853</f>
        <v>0</v>
      </c>
      <c r="D2853" s="6">
        <f>'ugly don''t look!'!AO2853</f>
        <v>0</v>
      </c>
    </row>
    <row r="2854" spans="1:4" x14ac:dyDescent="0.25">
      <c r="A2854" s="6">
        <f>'raw Data'!R2853</f>
        <v>3.8393438525659478E-3</v>
      </c>
      <c r="B2854" s="6">
        <f>'raw Data'!S2853</f>
        <v>3.7567783520945603</v>
      </c>
      <c r="C2854" s="6">
        <f>'ugly don''t look!'!AN2854</f>
        <v>0</v>
      </c>
      <c r="D2854" s="6">
        <f>'ugly don''t look!'!AO2854</f>
        <v>0</v>
      </c>
    </row>
    <row r="2855" spans="1:4" x14ac:dyDescent="0.25">
      <c r="A2855" s="6">
        <f>'raw Data'!R2854</f>
        <v>1.9831646850671145E-3</v>
      </c>
      <c r="B2855" s="6">
        <f>'raw Data'!S2854</f>
        <v>3.7574912210765046</v>
      </c>
      <c r="C2855" s="6">
        <f>'ugly don''t look!'!AN2855</f>
        <v>0</v>
      </c>
      <c r="D2855" s="6">
        <f>'ugly don''t look!'!AO2855</f>
        <v>0</v>
      </c>
    </row>
    <row r="2856" spans="1:4" x14ac:dyDescent="0.25">
      <c r="A2856" s="6">
        <f>'raw Data'!R2855</f>
        <v>7.8312980221535407E-4</v>
      </c>
      <c r="B2856" s="6">
        <f>'raw Data'!S2855</f>
        <v>3.7570446953705372</v>
      </c>
      <c r="C2856" s="6">
        <f>'ugly don''t look!'!AN2856</f>
        <v>0</v>
      </c>
      <c r="D2856" s="6">
        <f>'ugly don''t look!'!AO2856</f>
        <v>0</v>
      </c>
    </row>
    <row r="2857" spans="1:4" x14ac:dyDescent="0.25">
      <c r="A2857" s="6">
        <f>'raw Data'!R2856</f>
        <v>2.3881261016189129E-3</v>
      </c>
      <c r="B2857" s="6">
        <f>'raw Data'!S2856</f>
        <v>3.7553343849841943</v>
      </c>
      <c r="C2857" s="6">
        <f>'ugly don''t look!'!AN2857</f>
        <v>0</v>
      </c>
      <c r="D2857" s="6">
        <f>'ugly don''t look!'!AO2857</f>
        <v>0</v>
      </c>
    </row>
    <row r="2858" spans="1:4" x14ac:dyDescent="0.25">
      <c r="A2858" s="6">
        <f>'raw Data'!R2857</f>
        <v>1.5043281457376709E-3</v>
      </c>
      <c r="B2858" s="6">
        <f>'raw Data'!S2857</f>
        <v>3.7559307155538355</v>
      </c>
      <c r="C2858" s="6">
        <f>'ugly don''t look!'!AN2858</f>
        <v>0</v>
      </c>
      <c r="D2858" s="6">
        <f>'ugly don''t look!'!AO2858</f>
        <v>0</v>
      </c>
    </row>
    <row r="2859" spans="1:4" x14ac:dyDescent="0.25">
      <c r="A2859" s="6">
        <f>'raw Data'!R2858</f>
        <v>-1.5148296745219566E-3</v>
      </c>
      <c r="B2859" s="6">
        <f>'raw Data'!S2858</f>
        <v>3.7556685947046726</v>
      </c>
      <c r="C2859" s="6">
        <f>'ugly don''t look!'!AN2859</f>
        <v>0</v>
      </c>
      <c r="D2859" s="6">
        <f>'ugly don''t look!'!AO2859</f>
        <v>0</v>
      </c>
    </row>
    <row r="2860" spans="1:4" x14ac:dyDescent="0.25">
      <c r="A2860" s="6">
        <f>'raw Data'!R2859</f>
        <v>-2.0501635827679448E-3</v>
      </c>
      <c r="B2860" s="6">
        <f>'raw Data'!S2859</f>
        <v>3.7568303514581562</v>
      </c>
      <c r="C2860" s="6">
        <f>'ugly don''t look!'!AN2860</f>
        <v>0</v>
      </c>
      <c r="D2860" s="6">
        <f>'ugly don''t look!'!AO2860</f>
        <v>0</v>
      </c>
    </row>
    <row r="2861" spans="1:4" x14ac:dyDescent="0.25">
      <c r="A2861" s="6">
        <f>'raw Data'!R2860</f>
        <v>-7.1796637020050697E-4</v>
      </c>
      <c r="B2861" s="6">
        <f>'raw Data'!S2860</f>
        <v>3.755766911010646</v>
      </c>
      <c r="C2861" s="6">
        <f>'ugly don''t look!'!AN2861</f>
        <v>0</v>
      </c>
      <c r="D2861" s="6">
        <f>'ugly don''t look!'!AO2861</f>
        <v>0</v>
      </c>
    </row>
    <row r="2862" spans="1:4" x14ac:dyDescent="0.25">
      <c r="A2862" s="6">
        <f>'raw Data'!R2861</f>
        <v>-6.3247046834952201E-3</v>
      </c>
      <c r="B2862" s="6">
        <f>'raw Data'!S2861</f>
        <v>3.7577843302893656</v>
      </c>
      <c r="C2862" s="6">
        <f>'ugly don''t look!'!AN2862</f>
        <v>0</v>
      </c>
      <c r="D2862" s="6">
        <f>'ugly don''t look!'!AO2862</f>
        <v>0</v>
      </c>
    </row>
    <row r="2863" spans="1:4" x14ac:dyDescent="0.25">
      <c r="A2863" s="6">
        <f>'raw Data'!R2862</f>
        <v>-2.8818916398966801E-3</v>
      </c>
      <c r="B2863" s="6">
        <f>'raw Data'!S2862</f>
        <v>3.757786258128526</v>
      </c>
      <c r="C2863" s="6">
        <f>'ugly don''t look!'!AN2863</f>
        <v>0</v>
      </c>
      <c r="D2863" s="6">
        <f>'ugly don''t look!'!AO2863</f>
        <v>0</v>
      </c>
    </row>
    <row r="2864" spans="1:4" x14ac:dyDescent="0.25">
      <c r="A2864" s="6">
        <f>'raw Data'!R2863</f>
        <v>-1.0562305223938003E-2</v>
      </c>
      <c r="B2864" s="6">
        <f>'raw Data'!S2863</f>
        <v>3.7585669683819201</v>
      </c>
      <c r="C2864" s="6">
        <f>'ugly don''t look!'!AN2864</f>
        <v>0</v>
      </c>
      <c r="D2864" s="6">
        <f>'ugly don''t look!'!AO2864</f>
        <v>0</v>
      </c>
    </row>
    <row r="2865" spans="1:4" x14ac:dyDescent="0.25">
      <c r="A2865" s="6">
        <f>'raw Data'!R2864</f>
        <v>-1.0645306019229882E-2</v>
      </c>
      <c r="B2865" s="6">
        <f>'raw Data'!S2864</f>
        <v>3.7606222127562337</v>
      </c>
      <c r="C2865" s="6">
        <f>'ugly don''t look!'!AN2865</f>
        <v>0</v>
      </c>
      <c r="D2865" s="6">
        <f>'ugly don''t look!'!AO2865</f>
        <v>0</v>
      </c>
    </row>
    <row r="2866" spans="1:4" x14ac:dyDescent="0.25">
      <c r="A2866" s="6">
        <f>'raw Data'!R2865</f>
        <v>-7.7409473284283433E-3</v>
      </c>
      <c r="B2866" s="6">
        <f>'raw Data'!S2865</f>
        <v>3.7592491046721315</v>
      </c>
      <c r="C2866" s="6">
        <f>'ugly don''t look!'!AN2866</f>
        <v>0</v>
      </c>
      <c r="D2866" s="6">
        <f>'ugly don''t look!'!AO2866</f>
        <v>0</v>
      </c>
    </row>
    <row r="2867" spans="1:4" x14ac:dyDescent="0.25">
      <c r="A2867" s="6">
        <f>'raw Data'!R2866</f>
        <v>2.3071971272891978E-3</v>
      </c>
      <c r="B2867" s="6">
        <f>'raw Data'!S2866</f>
        <v>3.760635017083453</v>
      </c>
      <c r="C2867" s="6">
        <f>'ugly don''t look!'!AN2867</f>
        <v>0</v>
      </c>
      <c r="D2867" s="6">
        <f>'ugly don''t look!'!AO2867</f>
        <v>0</v>
      </c>
    </row>
    <row r="2868" spans="1:4" x14ac:dyDescent="0.25">
      <c r="A2868" s="6">
        <f>'raw Data'!R2867</f>
        <v>1.046779114866133E-2</v>
      </c>
      <c r="B2868" s="6">
        <f>'raw Data'!S2867</f>
        <v>3.7626700557791497</v>
      </c>
      <c r="C2868" s="6">
        <f>'ugly don''t look!'!AN2868</f>
        <v>0</v>
      </c>
      <c r="D2868" s="6">
        <f>'ugly don''t look!'!AO2868</f>
        <v>0</v>
      </c>
    </row>
    <row r="2869" spans="1:4" x14ac:dyDescent="0.25">
      <c r="A2869" s="6">
        <f>'raw Data'!R2868</f>
        <v>1.0531386428817921E-2</v>
      </c>
      <c r="B2869" s="6">
        <f>'raw Data'!S2868</f>
        <v>3.7629941862051655</v>
      </c>
      <c r="C2869" s="6">
        <f>'ugly don''t look!'!AN2869</f>
        <v>0</v>
      </c>
      <c r="D2869" s="6">
        <f>'ugly don''t look!'!AO2869</f>
        <v>0</v>
      </c>
    </row>
    <row r="2870" spans="1:4" x14ac:dyDescent="0.25">
      <c r="A2870" s="6">
        <f>'raw Data'!R2869</f>
        <v>1.4685800986283212E-2</v>
      </c>
      <c r="B2870" s="6">
        <f>'raw Data'!S2869</f>
        <v>3.7642111946913519</v>
      </c>
      <c r="C2870" s="6">
        <f>'ugly don''t look!'!AN2870</f>
        <v>0</v>
      </c>
      <c r="D2870" s="6">
        <f>'ugly don''t look!'!AO2870</f>
        <v>0</v>
      </c>
    </row>
    <row r="2871" spans="1:4" x14ac:dyDescent="0.25">
      <c r="A2871" s="6">
        <f>'raw Data'!R2870</f>
        <v>1.5597529958740315E-2</v>
      </c>
      <c r="B2871" s="6">
        <f>'raw Data'!S2870</f>
        <v>3.7649665362545868</v>
      </c>
      <c r="C2871" s="6">
        <f>'ugly don''t look!'!AN2871</f>
        <v>0</v>
      </c>
      <c r="D2871" s="6">
        <f>'ugly don''t look!'!AO2871</f>
        <v>0</v>
      </c>
    </row>
    <row r="2872" spans="1:4" x14ac:dyDescent="0.25">
      <c r="A2872" s="6">
        <f>'raw Data'!R2871</f>
        <v>2.2070264144562854E-2</v>
      </c>
      <c r="B2872" s="6">
        <f>'raw Data'!S2871</f>
        <v>3.7651282257606029</v>
      </c>
      <c r="C2872" s="6">
        <f>'ugly don''t look!'!AN2872</f>
        <v>0</v>
      </c>
      <c r="D2872" s="6">
        <f>'ugly don''t look!'!AO2872</f>
        <v>0</v>
      </c>
    </row>
    <row r="2873" spans="1:4" x14ac:dyDescent="0.25">
      <c r="A2873" s="6">
        <f>'raw Data'!R2872</f>
        <v>1.1704249086616183E-2</v>
      </c>
      <c r="B2873" s="6">
        <f>'raw Data'!S2872</f>
        <v>3.7632888368991488</v>
      </c>
      <c r="C2873" s="6">
        <f>'ugly don''t look!'!AN2873</f>
        <v>0</v>
      </c>
      <c r="D2873" s="6">
        <f>'ugly don''t look!'!AO2873</f>
        <v>0</v>
      </c>
    </row>
    <row r="2874" spans="1:4" x14ac:dyDescent="0.25">
      <c r="A2874" s="6">
        <f>'raw Data'!R2873</f>
        <v>1.0806753365086012E-2</v>
      </c>
      <c r="B2874" s="6">
        <f>'raw Data'!S2873</f>
        <v>3.7612818856281365</v>
      </c>
      <c r="C2874" s="6">
        <f>'ugly don''t look!'!AN2874</f>
        <v>0</v>
      </c>
      <c r="D2874" s="6">
        <f>'ugly don''t look!'!AO2874</f>
        <v>0</v>
      </c>
    </row>
    <row r="2875" spans="1:4" x14ac:dyDescent="0.25">
      <c r="A2875" s="6">
        <f>'raw Data'!R2874</f>
        <v>1.1668822169576185E-2</v>
      </c>
      <c r="B2875" s="6">
        <f>'raw Data'!S2874</f>
        <v>3.7598623102517901</v>
      </c>
      <c r="C2875" s="6">
        <f>'ugly don''t look!'!AN2875</f>
        <v>0</v>
      </c>
      <c r="D2875" s="6">
        <f>'ugly don''t look!'!AO2875</f>
        <v>0</v>
      </c>
    </row>
    <row r="2876" spans="1:4" x14ac:dyDescent="0.25">
      <c r="A2876" s="6">
        <f>'raw Data'!R2875</f>
        <v>8.3279619208595449E-3</v>
      </c>
      <c r="B2876" s="6">
        <f>'raw Data'!S2875</f>
        <v>3.759450111477443</v>
      </c>
      <c r="C2876" s="6">
        <f>'ugly don''t look!'!AN2876</f>
        <v>0</v>
      </c>
      <c r="D2876" s="6">
        <f>'ugly don''t look!'!AO2876</f>
        <v>0</v>
      </c>
    </row>
    <row r="2877" spans="1:4" x14ac:dyDescent="0.25">
      <c r="A2877" s="6">
        <f>'raw Data'!R2876</f>
        <v>5.2465482942744201E-3</v>
      </c>
      <c r="B2877" s="6">
        <f>'raw Data'!S2876</f>
        <v>3.7588552231763623</v>
      </c>
      <c r="C2877" s="6">
        <f>'ugly don''t look!'!AN2877</f>
        <v>0</v>
      </c>
      <c r="D2877" s="6">
        <f>'ugly don''t look!'!AO2877</f>
        <v>0</v>
      </c>
    </row>
    <row r="2878" spans="1:4" x14ac:dyDescent="0.25">
      <c r="A2878" s="6">
        <f>'raw Data'!R2877</f>
        <v>2.3439610235912599E-3</v>
      </c>
      <c r="B2878" s="6">
        <f>'raw Data'!S2877</f>
        <v>3.7563443672741164</v>
      </c>
      <c r="C2878" s="6">
        <f>'ugly don''t look!'!AN2878</f>
        <v>0</v>
      </c>
      <c r="D2878" s="6">
        <f>'ugly don''t look!'!AO2878</f>
        <v>0</v>
      </c>
    </row>
    <row r="2879" spans="1:4" x14ac:dyDescent="0.25">
      <c r="A2879" s="6">
        <f>'raw Data'!R2878</f>
        <v>2.7171698061197124E-3</v>
      </c>
      <c r="B2879" s="6">
        <f>'raw Data'!S2878</f>
        <v>3.7571512128212539</v>
      </c>
      <c r="C2879" s="6">
        <f>'ugly don''t look!'!AN2879</f>
        <v>0</v>
      </c>
      <c r="D2879" s="6">
        <f>'ugly don''t look!'!AO2879</f>
        <v>0</v>
      </c>
    </row>
    <row r="2880" spans="1:4" x14ac:dyDescent="0.25">
      <c r="A2880" s="6">
        <f>'raw Data'!R2879</f>
        <v>4.0178579803659626E-3</v>
      </c>
      <c r="B2880" s="6">
        <f>'raw Data'!S2879</f>
        <v>3.7565716718301978</v>
      </c>
      <c r="C2880" s="6">
        <f>'ugly don''t look!'!AN2880</f>
        <v>0</v>
      </c>
      <c r="D2880" s="6">
        <f>'ugly don''t look!'!AO2880</f>
        <v>0</v>
      </c>
    </row>
    <row r="2881" spans="1:4" x14ac:dyDescent="0.25">
      <c r="A2881" s="6">
        <f>'raw Data'!R2880</f>
        <v>3.8373393024877336E-3</v>
      </c>
      <c r="B2881" s="6">
        <f>'raw Data'!S2880</f>
        <v>3.7565100420331601</v>
      </c>
      <c r="C2881" s="6">
        <f>'ugly don''t look!'!AN2881</f>
        <v>0</v>
      </c>
      <c r="D2881" s="6">
        <f>'ugly don''t look!'!AO2881</f>
        <v>0</v>
      </c>
    </row>
    <row r="2882" spans="1:4" x14ac:dyDescent="0.25">
      <c r="A2882" s="6">
        <f>'raw Data'!R2881</f>
        <v>9.8317282721137713E-4</v>
      </c>
      <c r="B2882" s="6">
        <f>'raw Data'!S2881</f>
        <v>3.7562795170569148</v>
      </c>
      <c r="C2882" s="6">
        <f>'ugly don''t look!'!AN2882</f>
        <v>0</v>
      </c>
      <c r="D2882" s="6">
        <f>'ugly don''t look!'!AO2882</f>
        <v>0</v>
      </c>
    </row>
    <row r="2883" spans="1:4" x14ac:dyDescent="0.25">
      <c r="A2883" s="6">
        <f>'raw Data'!R2882</f>
        <v>5.6494681318787401E-4</v>
      </c>
      <c r="B2883" s="6">
        <f>'raw Data'!S2882</f>
        <v>3.7567437188114927</v>
      </c>
      <c r="C2883" s="6">
        <f>'ugly don''t look!'!AN2883</f>
        <v>0</v>
      </c>
      <c r="D2883" s="6">
        <f>'ugly don''t look!'!AO2883</f>
        <v>0</v>
      </c>
    </row>
    <row r="2884" spans="1:4" x14ac:dyDescent="0.25">
      <c r="A2884" s="6">
        <f>'raw Data'!R2883</f>
        <v>2.9200867440595415E-3</v>
      </c>
      <c r="B2884" s="6">
        <f>'raw Data'!S2883</f>
        <v>3.7562910669780969</v>
      </c>
      <c r="C2884" s="6">
        <f>'ugly don''t look!'!AN2884</f>
        <v>0</v>
      </c>
      <c r="D2884" s="6">
        <f>'ugly don''t look!'!AO2884</f>
        <v>0</v>
      </c>
    </row>
    <row r="2885" spans="1:4" x14ac:dyDescent="0.25">
      <c r="A2885" s="6">
        <f>'raw Data'!R2884</f>
        <v>2.4438315433021269E-3</v>
      </c>
      <c r="B2885" s="6">
        <f>'raw Data'!S2884</f>
        <v>3.756805954479141</v>
      </c>
      <c r="C2885" s="6">
        <f>'ugly don''t look!'!AN2885</f>
        <v>0</v>
      </c>
      <c r="D2885" s="6">
        <f>'ugly don''t look!'!AO2885</f>
        <v>0</v>
      </c>
    </row>
    <row r="2886" spans="1:4" x14ac:dyDescent="0.25">
      <c r="A2886" s="6">
        <f>'raw Data'!R2885</f>
        <v>-1.4587804484243226E-3</v>
      </c>
      <c r="B2886" s="6">
        <f>'raw Data'!S2885</f>
        <v>3.7589673246609041</v>
      </c>
      <c r="C2886" s="6">
        <f>'ugly don''t look!'!AN2886</f>
        <v>0</v>
      </c>
      <c r="D2886" s="6">
        <f>'ugly don''t look!'!AO2886</f>
        <v>0</v>
      </c>
    </row>
    <row r="2887" spans="1:4" x14ac:dyDescent="0.25">
      <c r="A2887" s="6">
        <f>'raw Data'!R2886</f>
        <v>-3.3650830236123959E-3</v>
      </c>
      <c r="B2887" s="6">
        <f>'raw Data'!S2886</f>
        <v>3.757636839575226</v>
      </c>
      <c r="C2887" s="6">
        <f>'ugly don''t look!'!AN2887</f>
        <v>0</v>
      </c>
      <c r="D2887" s="6">
        <f>'ugly don''t look!'!AO2887</f>
        <v>0</v>
      </c>
    </row>
    <row r="2888" spans="1:4" x14ac:dyDescent="0.25">
      <c r="A2888" s="6">
        <f>'raw Data'!R2887</f>
        <v>-3.2414243572094015E-3</v>
      </c>
      <c r="B2888" s="6">
        <f>'raw Data'!S2887</f>
        <v>3.7579510402148659</v>
      </c>
      <c r="C2888" s="6">
        <f>'ugly don''t look!'!AN2888</f>
        <v>0</v>
      </c>
      <c r="D2888" s="6">
        <f>'ugly don''t look!'!AO2888</f>
        <v>0</v>
      </c>
    </row>
    <row r="2889" spans="1:4" x14ac:dyDescent="0.25">
      <c r="A2889" s="6">
        <f>'raw Data'!R2888</f>
        <v>-2.001645406621034E-3</v>
      </c>
      <c r="B2889" s="6">
        <f>'raw Data'!S2888</f>
        <v>3.7593329769927837</v>
      </c>
      <c r="C2889" s="6">
        <f>'ugly don''t look!'!AN2889</f>
        <v>0</v>
      </c>
      <c r="D2889" s="6">
        <f>'ugly don''t look!'!AO2889</f>
        <v>0</v>
      </c>
    </row>
    <row r="2890" spans="1:4" x14ac:dyDescent="0.25">
      <c r="A2890" s="6">
        <f>'raw Data'!R2889</f>
        <v>-2.4661896094970429E-4</v>
      </c>
      <c r="B2890" s="6">
        <f>'raw Data'!S2889</f>
        <v>3.759242057701893</v>
      </c>
      <c r="C2890" s="6">
        <f>'ugly don''t look!'!AN2890</f>
        <v>0</v>
      </c>
      <c r="D2890" s="6">
        <f>'ugly don''t look!'!AO2890</f>
        <v>0</v>
      </c>
    </row>
    <row r="2891" spans="1:4" x14ac:dyDescent="0.25">
      <c r="A2891" s="6">
        <f>'raw Data'!R2890</f>
        <v>-4.5504581003680397E-3</v>
      </c>
      <c r="B2891" s="6">
        <f>'raw Data'!S2890</f>
        <v>3.7587316218819868</v>
      </c>
      <c r="C2891" s="6">
        <f>'ugly don''t look!'!AN2891</f>
        <v>0</v>
      </c>
      <c r="D2891" s="6">
        <f>'ugly don''t look!'!AO2891</f>
        <v>0</v>
      </c>
    </row>
    <row r="2892" spans="1:4" x14ac:dyDescent="0.25">
      <c r="A2892" s="6">
        <f>'raw Data'!R2891</f>
        <v>-3.565114360418716E-3</v>
      </c>
      <c r="B2892" s="6">
        <f>'raw Data'!S2891</f>
        <v>3.7601079818165748</v>
      </c>
      <c r="C2892" s="6">
        <f>'ugly don''t look!'!AN2892</f>
        <v>0</v>
      </c>
      <c r="D2892" s="6">
        <f>'ugly don''t look!'!AO2892</f>
        <v>0</v>
      </c>
    </row>
    <row r="2893" spans="1:4" x14ac:dyDescent="0.25">
      <c r="A2893" s="6">
        <f>'raw Data'!R2892</f>
        <v>-1.0737114672371294E-4</v>
      </c>
      <c r="B2893" s="6">
        <f>'raw Data'!S2892</f>
        <v>3.7603197357948286</v>
      </c>
      <c r="C2893" s="6">
        <f>'ugly don''t look!'!AN2893</f>
        <v>0</v>
      </c>
      <c r="D2893" s="6">
        <f>'ugly don''t look!'!AO2893</f>
        <v>0</v>
      </c>
    </row>
    <row r="2894" spans="1:4" x14ac:dyDescent="0.25">
      <c r="A2894" s="6">
        <f>'raw Data'!R2893</f>
        <v>2.3334213416888001E-3</v>
      </c>
      <c r="B2894" s="6">
        <f>'raw Data'!S2893</f>
        <v>3.7608753853225738</v>
      </c>
      <c r="C2894" s="6">
        <f>'ugly don''t look!'!AN2894</f>
        <v>0</v>
      </c>
      <c r="D2894" s="6">
        <f>'ugly don''t look!'!AO2894</f>
        <v>0</v>
      </c>
    </row>
    <row r="2895" spans="1:4" x14ac:dyDescent="0.25">
      <c r="A2895" s="6">
        <f>'raw Data'!R2894</f>
        <v>-1.6910588308260111E-3</v>
      </c>
      <c r="B2895" s="6">
        <f>'raw Data'!S2894</f>
        <v>3.7649888209526265</v>
      </c>
      <c r="C2895" s="6">
        <f>'ugly don''t look!'!AN2895</f>
        <v>0</v>
      </c>
      <c r="D2895" s="6">
        <f>'ugly don''t look!'!AO2895</f>
        <v>0</v>
      </c>
    </row>
    <row r="2896" spans="1:4" x14ac:dyDescent="0.25">
      <c r="A2896" s="6">
        <f>'raw Data'!R2895</f>
        <v>-2.8131536126622734E-3</v>
      </c>
      <c r="B2896" s="6">
        <f>'raw Data'!S2895</f>
        <v>3.7654438738683802</v>
      </c>
      <c r="C2896" s="6">
        <f>'ugly don''t look!'!AN2896</f>
        <v>0</v>
      </c>
      <c r="D2896" s="6">
        <f>'ugly don''t look!'!AO2896</f>
        <v>0</v>
      </c>
    </row>
    <row r="2897" spans="1:4" x14ac:dyDescent="0.25">
      <c r="A2897" s="6">
        <f>'raw Data'!R2896</f>
        <v>-1.3014815361512358E-3</v>
      </c>
      <c r="B2897" s="6">
        <f>'raw Data'!S2896</f>
        <v>3.7649977073501546</v>
      </c>
      <c r="C2897" s="6">
        <f>'ugly don''t look!'!AN2897</f>
        <v>0</v>
      </c>
      <c r="D2897" s="6">
        <f>'ugly don''t look!'!AO2897</f>
        <v>0</v>
      </c>
    </row>
    <row r="2898" spans="1:4" x14ac:dyDescent="0.25">
      <c r="A2898" s="6">
        <f>'raw Data'!R2897</f>
        <v>4.89530824249086E-3</v>
      </c>
      <c r="B2898" s="6">
        <f>'raw Data'!S2897</f>
        <v>3.7673815685729362</v>
      </c>
      <c r="C2898" s="6">
        <f>'ugly don''t look!'!AN2898</f>
        <v>0</v>
      </c>
      <c r="D2898" s="6">
        <f>'ugly don''t look!'!AO2898</f>
        <v>0</v>
      </c>
    </row>
    <row r="2899" spans="1:4" x14ac:dyDescent="0.25">
      <c r="A2899" s="6">
        <f>'raw Data'!R2898</f>
        <v>7.1009313041793306E-3</v>
      </c>
      <c r="B2899" s="6">
        <f>'raw Data'!S2898</f>
        <v>3.767438099669846</v>
      </c>
      <c r="C2899" s="6">
        <f>'ugly don''t look!'!AN2899</f>
        <v>0</v>
      </c>
      <c r="D2899" s="6">
        <f>'ugly don''t look!'!AO2899</f>
        <v>0</v>
      </c>
    </row>
    <row r="2900" spans="1:4" x14ac:dyDescent="0.25">
      <c r="A2900" s="6">
        <f>'raw Data'!R2899</f>
        <v>1.6551848663319369E-2</v>
      </c>
      <c r="B2900" s="6">
        <f>'raw Data'!S2899</f>
        <v>3.7692616092518931</v>
      </c>
      <c r="C2900" s="6">
        <f>'ugly don''t look!'!AN2900</f>
        <v>0</v>
      </c>
      <c r="D2900" s="6">
        <f>'ugly don''t look!'!AO2900</f>
        <v>0</v>
      </c>
    </row>
    <row r="2901" spans="1:4" x14ac:dyDescent="0.25">
      <c r="A2901" s="6">
        <f>'raw Data'!R2900</f>
        <v>1.7693828573877027E-2</v>
      </c>
      <c r="B2901" s="6">
        <f>'raw Data'!S2900</f>
        <v>3.7696431471125242</v>
      </c>
      <c r="C2901" s="6">
        <f>'ugly don''t look!'!AN2901</f>
        <v>0</v>
      </c>
      <c r="D2901" s="6">
        <f>'ugly don''t look!'!AO2901</f>
        <v>0</v>
      </c>
    </row>
    <row r="2902" spans="1:4" x14ac:dyDescent="0.25">
      <c r="A2902" s="6">
        <f>'raw Data'!R2901</f>
        <v>1.6955158430780888E-2</v>
      </c>
      <c r="B2902" s="6">
        <f>'raw Data'!S2901</f>
        <v>3.7696570951722617</v>
      </c>
      <c r="C2902" s="6">
        <f>'ugly don''t look!'!AN2902</f>
        <v>0</v>
      </c>
      <c r="D2902" s="6">
        <f>'ugly don''t look!'!AO2902</f>
        <v>0</v>
      </c>
    </row>
    <row r="2903" spans="1:4" x14ac:dyDescent="0.25">
      <c r="A2903" s="6">
        <f>'raw Data'!R2902</f>
        <v>-0.95197408181932908</v>
      </c>
      <c r="B2903" s="6">
        <f>'raw Data'!S2902</f>
        <v>3.144445392706877</v>
      </c>
      <c r="C2903" s="6">
        <f>'ugly don''t look!'!AN2903</f>
        <v>0</v>
      </c>
      <c r="D2903" s="6">
        <f>'ugly don''t look!'!AO2903</f>
        <v>0</v>
      </c>
    </row>
    <row r="2904" spans="1:4" x14ac:dyDescent="0.25">
      <c r="A2904" s="6">
        <f>'raw Data'!R2903</f>
        <v>-0.95888579044836697</v>
      </c>
      <c r="B2904" s="6">
        <f>'raw Data'!S2903</f>
        <v>3.1431432653268878</v>
      </c>
      <c r="C2904" s="6">
        <f>'ugly don''t look!'!AN2904</f>
        <v>0</v>
      </c>
      <c r="D2904" s="6">
        <f>'ugly don''t look!'!AO2904</f>
        <v>0</v>
      </c>
    </row>
    <row r="2905" spans="1:4" x14ac:dyDescent="0.25">
      <c r="A2905" s="6">
        <f>'raw Data'!R2904</f>
        <v>-0.95819866265312093</v>
      </c>
      <c r="B2905" s="6">
        <f>'raw Data'!S2904</f>
        <v>3.1407216514792275</v>
      </c>
      <c r="C2905" s="6">
        <f>'ugly don''t look!'!AN2905</f>
        <v>0</v>
      </c>
      <c r="D2905" s="6">
        <f>'ugly don''t look!'!AO2905</f>
        <v>0</v>
      </c>
    </row>
    <row r="2906" spans="1:4" x14ac:dyDescent="0.25">
      <c r="A2906" s="6">
        <f>'raw Data'!R2905</f>
        <v>-0.95822325335321468</v>
      </c>
      <c r="B2906" s="6">
        <f>'raw Data'!S2905</f>
        <v>3.1401818878224721</v>
      </c>
      <c r="C2906" s="6">
        <f>'ugly don''t look!'!AN2906</f>
        <v>0</v>
      </c>
      <c r="D2906" s="6">
        <f>'ugly don''t look!'!AO2906</f>
        <v>0</v>
      </c>
    </row>
    <row r="2907" spans="1:4" x14ac:dyDescent="0.25">
      <c r="A2907" s="6">
        <f>'raw Data'!R2906</f>
        <v>-0.97052857950157545</v>
      </c>
      <c r="B2907" s="6">
        <f>'raw Data'!S2906</f>
        <v>3.137706620432529</v>
      </c>
      <c r="C2907" s="6">
        <f>'ugly don''t look!'!AN2907</f>
        <v>0</v>
      </c>
      <c r="D2907" s="6">
        <f>'ugly don''t look!'!AO2907</f>
        <v>0</v>
      </c>
    </row>
    <row r="2908" spans="1:4" x14ac:dyDescent="0.25">
      <c r="A2908" s="6">
        <f>'raw Data'!R2907</f>
        <v>-0.97514121237780671</v>
      </c>
      <c r="B2908" s="6">
        <f>'raw Data'!S2907</f>
        <v>3.1345653109808667</v>
      </c>
      <c r="C2908" s="6">
        <f>'ugly don''t look!'!AN2908</f>
        <v>0</v>
      </c>
      <c r="D2908" s="6">
        <f>'ugly don''t look!'!AO2908</f>
        <v>0</v>
      </c>
    </row>
    <row r="2909" spans="1:4" x14ac:dyDescent="0.25">
      <c r="A2909" s="6">
        <f>'raw Data'!R2908</f>
        <v>-0.97254215954850731</v>
      </c>
      <c r="B2909" s="6">
        <f>'raw Data'!S2908</f>
        <v>3.1356780063169758</v>
      </c>
      <c r="C2909" s="6">
        <f>'ugly don''t look!'!AN2909</f>
        <v>0</v>
      </c>
      <c r="D2909" s="6">
        <f>'ugly don''t look!'!AO2909</f>
        <v>0</v>
      </c>
    </row>
    <row r="2910" spans="1:4" x14ac:dyDescent="0.25">
      <c r="A2910" s="6">
        <f>'raw Data'!R2909</f>
        <v>-0.9711465100317811</v>
      </c>
      <c r="B2910" s="6">
        <f>'raw Data'!S2909</f>
        <v>3.1354187596773162</v>
      </c>
      <c r="C2910" s="6">
        <f>'ugly don''t look!'!AN2910</f>
        <v>0</v>
      </c>
      <c r="D2910" s="6">
        <f>'ugly don''t look!'!AO2910</f>
        <v>0</v>
      </c>
    </row>
    <row r="2911" spans="1:4" x14ac:dyDescent="0.25">
      <c r="A2911" s="6">
        <f>'raw Data'!R2910</f>
        <v>-0.97992666221803215</v>
      </c>
      <c r="B2911" s="6">
        <f>'raw Data'!S2910</f>
        <v>3.1336045909069004</v>
      </c>
      <c r="C2911" s="6">
        <f>'ugly don''t look!'!AN2911</f>
        <v>0</v>
      </c>
      <c r="D2911" s="6">
        <f>'ugly don''t look!'!AO2911</f>
        <v>0</v>
      </c>
    </row>
    <row r="2912" spans="1:4" x14ac:dyDescent="0.25">
      <c r="A2912" s="6">
        <f>'raw Data'!R2911</f>
        <v>-0.98708865272986934</v>
      </c>
      <c r="B2912" s="6">
        <f>'raw Data'!S2911</f>
        <v>3.1326261580408299</v>
      </c>
      <c r="C2912" s="6">
        <f>'ugly don''t look!'!AN2912</f>
        <v>0</v>
      </c>
      <c r="D2912" s="6">
        <f>'ugly don''t look!'!AO2912</f>
        <v>0</v>
      </c>
    </row>
    <row r="2913" spans="1:4" x14ac:dyDescent="0.25">
      <c r="A2913" s="6">
        <f>'raw Data'!R2912</f>
        <v>-0.98882143754526952</v>
      </c>
      <c r="B2913" s="6">
        <f>'raw Data'!S2912</f>
        <v>3.1313288925797926</v>
      </c>
      <c r="C2913" s="6">
        <f>'ugly don''t look!'!AN2913</f>
        <v>0</v>
      </c>
      <c r="D2913" s="6">
        <f>'ugly don''t look!'!AO2913</f>
        <v>0</v>
      </c>
    </row>
    <row r="2914" spans="1:4" x14ac:dyDescent="0.25">
      <c r="A2914" s="6">
        <f>'raw Data'!R2913</f>
        <v>-0.98422180379421709</v>
      </c>
      <c r="B2914" s="6">
        <f>'raw Data'!S2913</f>
        <v>3.1309196802837516</v>
      </c>
      <c r="C2914" s="6">
        <f>'ugly don''t look!'!AN2914</f>
        <v>0</v>
      </c>
      <c r="D2914" s="6">
        <f>'ugly don''t look!'!AO2914</f>
        <v>0</v>
      </c>
    </row>
    <row r="2915" spans="1:4" x14ac:dyDescent="0.25">
      <c r="A2915" s="6">
        <f>'raw Data'!R2914</f>
        <v>-0.98631409332299114</v>
      </c>
      <c r="B2915" s="6">
        <f>'raw Data'!S2914</f>
        <v>3.1311860867188326</v>
      </c>
      <c r="C2915" s="6">
        <f>'ugly don''t look!'!AN2915</f>
        <v>0</v>
      </c>
      <c r="D2915" s="6">
        <f>'ugly don''t look!'!AO2915</f>
        <v>0</v>
      </c>
    </row>
    <row r="2916" spans="1:4" x14ac:dyDescent="0.25">
      <c r="A2916" s="6">
        <f>'raw Data'!R2915</f>
        <v>-0.99374430542892722</v>
      </c>
      <c r="B2916" s="6">
        <f>'raw Data'!S2915</f>
        <v>3.1312148814228973</v>
      </c>
      <c r="C2916" s="6">
        <f>'ugly don''t look!'!AN2916</f>
        <v>0</v>
      </c>
      <c r="D2916" s="6">
        <f>'ugly don''t look!'!AO2916</f>
        <v>0</v>
      </c>
    </row>
    <row r="2917" spans="1:4" x14ac:dyDescent="0.25">
      <c r="A2917" s="6">
        <f>'raw Data'!R2916</f>
        <v>-0.99645328916594011</v>
      </c>
      <c r="B2917" s="6">
        <f>'raw Data'!S2916</f>
        <v>3.1332873384122832</v>
      </c>
      <c r="C2917" s="6">
        <f>'ugly don''t look!'!AN2917</f>
        <v>0</v>
      </c>
      <c r="D2917" s="6">
        <f>'ugly don''t look!'!AO2917</f>
        <v>0</v>
      </c>
    </row>
    <row r="2918" spans="1:4" x14ac:dyDescent="0.25">
      <c r="A2918" s="6">
        <f>'raw Data'!R2917</f>
        <v>-0.98508803508768372</v>
      </c>
      <c r="B2918" s="6">
        <f>'raw Data'!S2917</f>
        <v>3.1343739086120044</v>
      </c>
      <c r="C2918" s="6">
        <f>'ugly don''t look!'!AN2918</f>
        <v>0</v>
      </c>
      <c r="D2918" s="6">
        <f>'ugly don''t look!'!AO2918</f>
        <v>0</v>
      </c>
    </row>
    <row r="2919" spans="1:4" x14ac:dyDescent="0.25">
      <c r="A2919" s="6">
        <f>'raw Data'!R2918</f>
        <v>-0.98229710188595754</v>
      </c>
      <c r="B2919" s="6">
        <f>'raw Data'!S2918</f>
        <v>3.1340413553955475</v>
      </c>
      <c r="C2919" s="6">
        <f>'ugly don''t look!'!AN2919</f>
        <v>0</v>
      </c>
      <c r="D2919" s="6">
        <f>'ugly don''t look!'!AO2919</f>
        <v>0</v>
      </c>
    </row>
    <row r="2920" spans="1:4" x14ac:dyDescent="0.25">
      <c r="A2920" s="6">
        <f>'raw Data'!R2919</f>
        <v>-0.97169769014092422</v>
      </c>
      <c r="B2920" s="6">
        <f>'raw Data'!S2919</f>
        <v>3.1359945013919761</v>
      </c>
      <c r="C2920" s="6">
        <f>'ugly don''t look!'!AN2920</f>
        <v>0</v>
      </c>
      <c r="D2920" s="6">
        <f>'ugly don''t look!'!AO2920</f>
        <v>0</v>
      </c>
    </row>
    <row r="2921" spans="1:4" x14ac:dyDescent="0.25">
      <c r="A2921" s="6">
        <f>'raw Data'!R2920</f>
        <v>-0.96184106041173578</v>
      </c>
      <c r="B2921" s="6">
        <f>'raw Data'!S2920</f>
        <v>3.1390991848987748</v>
      </c>
      <c r="C2921" s="6">
        <f>'ugly don''t look!'!AN2921</f>
        <v>0</v>
      </c>
      <c r="D2921" s="6">
        <f>'ugly don''t look!'!AO2921</f>
        <v>0</v>
      </c>
    </row>
    <row r="2922" spans="1:4" x14ac:dyDescent="0.25">
      <c r="A2922" s="6">
        <f>'raw Data'!R2921</f>
        <v>-0.9450311834091768</v>
      </c>
      <c r="B2922" s="6">
        <f>'raw Data'!S2921</f>
        <v>3.1404720063134532</v>
      </c>
      <c r="C2922" s="6">
        <f>'ugly don''t look!'!AN2922</f>
        <v>0</v>
      </c>
      <c r="D2922" s="6">
        <f>'ugly don''t look!'!AO2922</f>
        <v>0</v>
      </c>
    </row>
    <row r="2923" spans="1:4" x14ac:dyDescent="0.25">
      <c r="A2923" s="6">
        <f>'raw Data'!R2922</f>
        <v>-0.94098198497839391</v>
      </c>
      <c r="B2923" s="6">
        <f>'raw Data'!S2922</f>
        <v>3.1421682000649493</v>
      </c>
      <c r="C2923" s="6">
        <f>'ugly don''t look!'!AN2923</f>
        <v>0</v>
      </c>
      <c r="D2923" s="6">
        <f>'ugly don''t look!'!AO2923</f>
        <v>0</v>
      </c>
    </row>
    <row r="2924" spans="1:4" x14ac:dyDescent="0.25">
      <c r="A2924" s="6">
        <f>'raw Data'!R2923</f>
        <v>-0.93007433548202501</v>
      </c>
      <c r="B2924" s="6">
        <f>'raw Data'!S2923</f>
        <v>3.1406348698381614</v>
      </c>
      <c r="C2924" s="6">
        <f>'ugly don''t look!'!AN2924</f>
        <v>0</v>
      </c>
      <c r="D2924" s="6">
        <f>'ugly don''t look!'!AO2924</f>
        <v>0</v>
      </c>
    </row>
    <row r="2925" spans="1:4" x14ac:dyDescent="0.25">
      <c r="A2925" s="6">
        <f>'raw Data'!R2924</f>
        <v>-0.92789912189150314</v>
      </c>
      <c r="B2925" s="6">
        <f>'raw Data'!S2924</f>
        <v>3.1405849669841808</v>
      </c>
      <c r="C2925" s="6">
        <f>'ugly don''t look!'!AN2925</f>
        <v>0</v>
      </c>
      <c r="D2925" s="6">
        <f>'ugly don''t look!'!AO2925</f>
        <v>0</v>
      </c>
    </row>
    <row r="2926" spans="1:4" x14ac:dyDescent="0.25">
      <c r="A2926" s="6">
        <f>'raw Data'!R2925</f>
        <v>-0.93874242457593915</v>
      </c>
      <c r="B2926" s="6">
        <f>'raw Data'!S2925</f>
        <v>3.1381916862587969</v>
      </c>
      <c r="C2926" s="6">
        <f>'ugly don''t look!'!AN2926</f>
        <v>0</v>
      </c>
      <c r="D2926" s="6">
        <f>'ugly don''t look!'!AO2926</f>
        <v>0</v>
      </c>
    </row>
    <row r="2927" spans="1:4" x14ac:dyDescent="0.25">
      <c r="A2927" s="6">
        <f>'raw Data'!R2926</f>
        <v>-0.94041494104049339</v>
      </c>
      <c r="B2927" s="6">
        <f>'raw Data'!S2926</f>
        <v>3.1381415973587719</v>
      </c>
      <c r="C2927" s="6">
        <f>'ugly don''t look!'!AN2927</f>
        <v>0</v>
      </c>
      <c r="D2927" s="6">
        <f>'ugly don''t look!'!AO2927</f>
        <v>0</v>
      </c>
    </row>
    <row r="2928" spans="1:4" x14ac:dyDescent="0.25">
      <c r="A2928" s="6">
        <f>'raw Data'!R2927</f>
        <v>-0.94979172483854857</v>
      </c>
      <c r="B2928" s="6">
        <f>'raw Data'!S2927</f>
        <v>3.1322977846911582</v>
      </c>
      <c r="C2928" s="6">
        <f>'ugly don''t look!'!AN2928</f>
        <v>0</v>
      </c>
      <c r="D2928" s="6">
        <f>'ugly don''t look!'!AO2928</f>
        <v>0</v>
      </c>
    </row>
    <row r="2929" spans="1:4" x14ac:dyDescent="0.25">
      <c r="A2929" s="6">
        <f>'raw Data'!R2928</f>
        <v>-0.95425460981137211</v>
      </c>
      <c r="B2929" s="6">
        <f>'raw Data'!S2928</f>
        <v>3.1255969986936423</v>
      </c>
      <c r="C2929" s="6">
        <f>'ugly don''t look!'!AN2929</f>
        <v>0</v>
      </c>
      <c r="D2929" s="6">
        <f>'ugly don''t look!'!AO2929</f>
        <v>0</v>
      </c>
    </row>
    <row r="2930" spans="1:4" x14ac:dyDescent="0.25">
      <c r="A2930" s="6">
        <f>'raw Data'!R2929</f>
        <v>-0.96818848974375293</v>
      </c>
      <c r="B2930" s="6">
        <f>'raw Data'!S2929</f>
        <v>3.1241081612710659</v>
      </c>
      <c r="C2930" s="6">
        <f>'ugly don''t look!'!AN2930</f>
        <v>0</v>
      </c>
      <c r="D2930" s="6">
        <f>'ugly don''t look!'!AO2930</f>
        <v>0</v>
      </c>
    </row>
    <row r="2931" spans="1:4" x14ac:dyDescent="0.25">
      <c r="A2931" s="6">
        <f>'raw Data'!R2930</f>
        <v>-0.9646308412037875</v>
      </c>
      <c r="B2931" s="6">
        <f>'raw Data'!S2930</f>
        <v>3.1208025173750342</v>
      </c>
      <c r="C2931" s="6">
        <f>'ugly don''t look!'!AN2931</f>
        <v>0</v>
      </c>
      <c r="D2931" s="6">
        <f>'ugly don''t look!'!AO2931</f>
        <v>0</v>
      </c>
    </row>
    <row r="2932" spans="1:4" x14ac:dyDescent="0.25">
      <c r="A2932" s="6">
        <f>'raw Data'!R2931</f>
        <v>-0.98051388412568041</v>
      </c>
      <c r="B2932" s="6">
        <f>'raw Data'!S2931</f>
        <v>3.1144219035031631</v>
      </c>
      <c r="C2932" s="6">
        <f>'ugly don''t look!'!AN2932</f>
        <v>0</v>
      </c>
      <c r="D2932" s="6">
        <f>'ugly don''t look!'!AO2932</f>
        <v>0</v>
      </c>
    </row>
    <row r="2933" spans="1:4" x14ac:dyDescent="0.25">
      <c r="A2933" s="6">
        <f>'raw Data'!R2932</f>
        <v>-0.97971893795716869</v>
      </c>
      <c r="B2933" s="6">
        <f>'raw Data'!S2932</f>
        <v>3.1134538217403218</v>
      </c>
      <c r="C2933" s="6">
        <f>'ugly don''t look!'!AN2933</f>
        <v>0</v>
      </c>
      <c r="D2933" s="6">
        <f>'ugly don''t look!'!AO2933</f>
        <v>0</v>
      </c>
    </row>
    <row r="2934" spans="1:4" x14ac:dyDescent="0.25">
      <c r="A2934" s="6">
        <f>'raw Data'!R2933</f>
        <v>-1.0023610157705483</v>
      </c>
      <c r="B2934" s="6">
        <f>'raw Data'!S2933</f>
        <v>3.1095611025383523</v>
      </c>
      <c r="C2934" s="6">
        <f>'ugly don''t look!'!AN2934</f>
        <v>0</v>
      </c>
      <c r="D2934" s="6">
        <f>'ugly don''t look!'!AO2934</f>
        <v>0</v>
      </c>
    </row>
    <row r="2935" spans="1:4" x14ac:dyDescent="0.25">
      <c r="A2935" s="6">
        <f>'raw Data'!R2934</f>
        <v>-1.0180863973891479</v>
      </c>
      <c r="B2935" s="6">
        <f>'raw Data'!S2934</f>
        <v>3.1076563675974378</v>
      </c>
      <c r="C2935" s="6">
        <f>'ugly don''t look!'!AN2935</f>
        <v>0</v>
      </c>
      <c r="D2935" s="6">
        <f>'ugly don''t look!'!AO2935</f>
        <v>0</v>
      </c>
    </row>
    <row r="2936" spans="1:4" x14ac:dyDescent="0.25">
      <c r="A2936" s="6">
        <f>'raw Data'!R2935</f>
        <v>-1.0195990229777678</v>
      </c>
      <c r="B2936" s="6">
        <f>'raw Data'!S2935</f>
        <v>3.1070997068877002</v>
      </c>
      <c r="C2936" s="6">
        <f>'ugly don''t look!'!AN2936</f>
        <v>0</v>
      </c>
      <c r="D2936" s="6">
        <f>'ugly don''t look!'!AO2936</f>
        <v>0</v>
      </c>
    </row>
    <row r="2937" spans="1:4" x14ac:dyDescent="0.25">
      <c r="A2937" s="6">
        <f>'raw Data'!R2936</f>
        <v>-1.0095853013700311</v>
      </c>
      <c r="B2937" s="6">
        <f>'raw Data'!S2936</f>
        <v>3.1037015080458001</v>
      </c>
      <c r="C2937" s="6">
        <f>'ugly don''t look!'!AN2937</f>
        <v>0</v>
      </c>
      <c r="D2937" s="6">
        <f>'ugly don''t look!'!AO2937</f>
        <v>0</v>
      </c>
    </row>
    <row r="2938" spans="1:4" x14ac:dyDescent="0.25">
      <c r="A2938" s="6">
        <f>'raw Data'!R2937</f>
        <v>-1.0155425342181659</v>
      </c>
      <c r="B2938" s="6">
        <f>'raw Data'!S2937</f>
        <v>3.1075384378689823</v>
      </c>
      <c r="C2938" s="6">
        <f>'ugly don''t look!'!AN2938</f>
        <v>0</v>
      </c>
      <c r="D2938" s="6">
        <f>'ugly don''t look!'!AO2938</f>
        <v>0</v>
      </c>
    </row>
    <row r="2939" spans="1:4" x14ac:dyDescent="0.25">
      <c r="A2939" s="6">
        <f>'raw Data'!R2938</f>
        <v>-1.0122735707291242</v>
      </c>
      <c r="B2939" s="6">
        <f>'raw Data'!S2938</f>
        <v>3.1070186030462033</v>
      </c>
      <c r="C2939" s="6">
        <f>'ugly don''t look!'!AN2939</f>
        <v>0</v>
      </c>
      <c r="D2939" s="6">
        <f>'ugly don''t look!'!AO2939</f>
        <v>0</v>
      </c>
    </row>
    <row r="2940" spans="1:4" x14ac:dyDescent="0.25">
      <c r="A2940" s="6">
        <f>'raw Data'!R2939</f>
        <v>-0.99106534161922122</v>
      </c>
      <c r="B2940" s="6">
        <f>'raw Data'!S2939</f>
        <v>3.1121363524310866</v>
      </c>
      <c r="C2940" s="6">
        <f>'ugly don''t look!'!AN2940</f>
        <v>0</v>
      </c>
      <c r="D2940" s="6">
        <f>'ugly don''t look!'!AO2940</f>
        <v>0</v>
      </c>
    </row>
    <row r="2941" spans="1:4" x14ac:dyDescent="0.25">
      <c r="A2941" s="6">
        <f>'raw Data'!R2940</f>
        <v>-0.980176658616839</v>
      </c>
      <c r="B2941" s="6">
        <f>'raw Data'!S2940</f>
        <v>3.1127732902182763</v>
      </c>
      <c r="C2941" s="6">
        <f>'ugly don''t look!'!AN2941</f>
        <v>0</v>
      </c>
      <c r="D2941" s="6">
        <f>'ugly don''t look!'!AO2941</f>
        <v>0</v>
      </c>
    </row>
    <row r="2942" spans="1:4" x14ac:dyDescent="0.25">
      <c r="A2942" s="6">
        <f>'raw Data'!R2941</f>
        <v>-0.97823463086497731</v>
      </c>
      <c r="B2942" s="6">
        <f>'raw Data'!S2941</f>
        <v>3.1155340630733424</v>
      </c>
      <c r="C2942" s="6">
        <f>'ugly don''t look!'!AN2942</f>
        <v>0</v>
      </c>
      <c r="D2942" s="6">
        <f>'ugly don''t look!'!AO2942</f>
        <v>0</v>
      </c>
    </row>
    <row r="2943" spans="1:4" x14ac:dyDescent="0.25">
      <c r="A2943" s="6">
        <f>'raw Data'!R2942</f>
        <v>-0.95961771530218831</v>
      </c>
      <c r="B2943" s="6">
        <f>'raw Data'!S2942</f>
        <v>3.1175747238339202</v>
      </c>
      <c r="C2943" s="6">
        <f>'ugly don''t look!'!AN2943</f>
        <v>0</v>
      </c>
      <c r="D2943" s="6">
        <f>'ugly don''t look!'!AO2943</f>
        <v>0</v>
      </c>
    </row>
    <row r="2944" spans="1:4" x14ac:dyDescent="0.25">
      <c r="A2944" s="6">
        <f>'raw Data'!R2943</f>
        <v>-0.9691662318604275</v>
      </c>
      <c r="B2944" s="6">
        <f>'raw Data'!S2943</f>
        <v>3.1151720120961723</v>
      </c>
      <c r="C2944" s="6">
        <f>'ugly don''t look!'!AN2944</f>
        <v>0</v>
      </c>
      <c r="D2944" s="6">
        <f>'ugly don''t look!'!AO2944</f>
        <v>0</v>
      </c>
    </row>
    <row r="2945" spans="1:4" x14ac:dyDescent="0.25">
      <c r="A2945" s="6">
        <f>'raw Data'!R2944</f>
        <v>-0.97437818092932604</v>
      </c>
      <c r="B2945" s="6">
        <f>'raw Data'!S2944</f>
        <v>3.1140032875957155</v>
      </c>
      <c r="C2945" s="6">
        <f>'ugly don''t look!'!AN2945</f>
        <v>0</v>
      </c>
      <c r="D2945" s="6">
        <f>'ugly don''t look!'!AO2945</f>
        <v>0</v>
      </c>
    </row>
    <row r="2946" spans="1:4" x14ac:dyDescent="0.25">
      <c r="A2946" s="6">
        <f>'raw Data'!R2945</f>
        <v>-0.99078991314071641</v>
      </c>
      <c r="B2946" s="6">
        <f>'raw Data'!S2945</f>
        <v>3.1031007032738973</v>
      </c>
      <c r="C2946" s="6">
        <f>'ugly don''t look!'!AN2946</f>
        <v>0</v>
      </c>
      <c r="D2946" s="6">
        <f>'ugly don''t look!'!AO2946</f>
        <v>0</v>
      </c>
    </row>
    <row r="2947" spans="1:4" x14ac:dyDescent="0.25">
      <c r="A2947" s="6">
        <f>'raw Data'!R2946</f>
        <v>-0.99065375143730605</v>
      </c>
      <c r="B2947" s="6">
        <f>'raw Data'!S2946</f>
        <v>3.101409877218948</v>
      </c>
      <c r="C2947" s="6">
        <f>'ugly don''t look!'!AN2947</f>
        <v>0</v>
      </c>
      <c r="D2947" s="6">
        <f>'ugly don''t look!'!AO2947</f>
        <v>0</v>
      </c>
    </row>
    <row r="2948" spans="1:4" x14ac:dyDescent="0.25">
      <c r="A2948" s="6">
        <f>'raw Data'!R2947</f>
        <v>-1.0010206803491051</v>
      </c>
      <c r="B2948" s="6">
        <f>'raw Data'!S2947</f>
        <v>3.09568495167369</v>
      </c>
      <c r="C2948" s="6">
        <f>'ugly don''t look!'!AN2948</f>
        <v>0</v>
      </c>
      <c r="D2948" s="6">
        <f>'ugly don''t look!'!AO2948</f>
        <v>0</v>
      </c>
    </row>
    <row r="2949" spans="1:4" x14ac:dyDescent="0.25">
      <c r="A2949" s="6">
        <f>'raw Data'!R2948</f>
        <v>-0.99726165559759439</v>
      </c>
      <c r="B2949" s="6">
        <f>'raw Data'!S2948</f>
        <v>3.0940213106973347</v>
      </c>
      <c r="C2949" s="6">
        <f>'ugly don''t look!'!AN2949</f>
        <v>0</v>
      </c>
      <c r="D2949" s="6">
        <f>'ugly don''t look!'!AO2949</f>
        <v>0</v>
      </c>
    </row>
    <row r="2950" spans="1:4" x14ac:dyDescent="0.25">
      <c r="A2950" s="6">
        <f>'raw Data'!R2949</f>
        <v>-1.013074396872691</v>
      </c>
      <c r="B2950" s="6">
        <f>'raw Data'!S2949</f>
        <v>3.0891677122176762</v>
      </c>
      <c r="C2950" s="6">
        <f>'ugly don''t look!'!AN2950</f>
        <v>0</v>
      </c>
      <c r="D2950" s="6">
        <f>'ugly don''t look!'!AO2950</f>
        <v>0</v>
      </c>
    </row>
    <row r="2951" spans="1:4" x14ac:dyDescent="0.25">
      <c r="A2951" s="6">
        <f>'raw Data'!R2950</f>
        <v>-0.99904905948611322</v>
      </c>
      <c r="B2951" s="6">
        <f>'raw Data'!S2950</f>
        <v>3.0912466118733826</v>
      </c>
      <c r="C2951" s="6">
        <f>'ugly don''t look!'!AN2951</f>
        <v>0</v>
      </c>
      <c r="D2951" s="6">
        <f>'ugly don''t look!'!AO2951</f>
        <v>0</v>
      </c>
    </row>
    <row r="2952" spans="1:4" x14ac:dyDescent="0.25">
      <c r="A2952" s="6">
        <f>'raw Data'!R2951</f>
        <v>-0.99665600097364304</v>
      </c>
      <c r="B2952" s="6">
        <f>'raw Data'!S2951</f>
        <v>3.0904370689312231</v>
      </c>
      <c r="C2952" s="6">
        <f>'ugly don''t look!'!AN2952</f>
        <v>0</v>
      </c>
      <c r="D2952" s="6">
        <f>'ugly don''t look!'!AO2952</f>
        <v>0</v>
      </c>
    </row>
    <row r="2953" spans="1:4" x14ac:dyDescent="0.25">
      <c r="A2953" s="6">
        <f>'raw Data'!R2952</f>
        <v>-1.0092929930624082</v>
      </c>
      <c r="B2953" s="6">
        <f>'raw Data'!S2952</f>
        <v>3.0920080704249675</v>
      </c>
      <c r="C2953" s="6">
        <f>'ugly don''t look!'!AN2953</f>
        <v>0</v>
      </c>
      <c r="D2953" s="6">
        <f>'ugly don''t look!'!AO2953</f>
        <v>0</v>
      </c>
    </row>
    <row r="2954" spans="1:4" x14ac:dyDescent="0.25">
      <c r="A2954" s="6">
        <f>'raw Data'!R2953</f>
        <v>-1.0088562428358829</v>
      </c>
      <c r="B2954" s="6">
        <f>'raw Data'!S2953</f>
        <v>3.0938207841782583</v>
      </c>
      <c r="C2954" s="6">
        <f>'ugly don''t look!'!AN2954</f>
        <v>0</v>
      </c>
      <c r="D2954" s="6">
        <f>'ugly don''t look!'!AO2954</f>
        <v>0</v>
      </c>
    </row>
    <row r="2955" spans="1:4" x14ac:dyDescent="0.25">
      <c r="A2955" s="6">
        <f>'raw Data'!R2954</f>
        <v>-1.0147279338418309</v>
      </c>
      <c r="B2955" s="6">
        <f>'raw Data'!S2954</f>
        <v>3.0956637927704325</v>
      </c>
      <c r="C2955" s="6">
        <f>'ugly don''t look!'!AN2955</f>
        <v>0</v>
      </c>
      <c r="D2955" s="6">
        <f>'ugly don''t look!'!AO2955</f>
        <v>0</v>
      </c>
    </row>
    <row r="2956" spans="1:4" x14ac:dyDescent="0.25">
      <c r="A2956" s="6">
        <f>'raw Data'!R2955</f>
        <v>-1.0138963171005329</v>
      </c>
      <c r="B2956" s="6">
        <f>'raw Data'!S2955</f>
        <v>3.103796520168117</v>
      </c>
      <c r="C2956" s="6">
        <f>'ugly don''t look!'!AN2956</f>
        <v>0</v>
      </c>
      <c r="D2956" s="6">
        <f>'ugly don''t look!'!AO2956</f>
        <v>0</v>
      </c>
    </row>
    <row r="2957" spans="1:4" x14ac:dyDescent="0.25">
      <c r="A2957" s="6">
        <f>'raw Data'!R2956</f>
        <v>-1.016005142168269</v>
      </c>
      <c r="B2957" s="6">
        <f>'raw Data'!S2956</f>
        <v>3.1026847436986276</v>
      </c>
      <c r="C2957" s="6">
        <f>'ugly don''t look!'!AN2957</f>
        <v>0</v>
      </c>
      <c r="D2957" s="6">
        <f>'ugly don''t look!'!AO2957</f>
        <v>0</v>
      </c>
    </row>
    <row r="2958" spans="1:4" x14ac:dyDescent="0.25">
      <c r="A2958" s="6">
        <f>'raw Data'!R2957</f>
        <v>-0.99565102179831133</v>
      </c>
      <c r="B2958" s="6">
        <f>'raw Data'!S2957</f>
        <v>3.1094875712626826</v>
      </c>
      <c r="C2958" s="6">
        <f>'ugly don''t look!'!AN2958</f>
        <v>0</v>
      </c>
      <c r="D2958" s="6">
        <f>'ugly don''t look!'!AO2958</f>
        <v>0</v>
      </c>
    </row>
    <row r="2959" spans="1:4" x14ac:dyDescent="0.25">
      <c r="A2959" s="6">
        <f>'raw Data'!R2958</f>
        <v>-0.98094379362662831</v>
      </c>
      <c r="B2959" s="6">
        <f>'raw Data'!S2958</f>
        <v>3.1097020936746347</v>
      </c>
      <c r="C2959" s="6">
        <f>'ugly don''t look!'!AN2959</f>
        <v>0</v>
      </c>
      <c r="D2959" s="6">
        <f>'ugly don''t look!'!AO2959</f>
        <v>0</v>
      </c>
    </row>
    <row r="2960" spans="1:4" x14ac:dyDescent="0.25">
      <c r="A2960" s="6">
        <f>'raw Data'!R2959</f>
        <v>-0.97630170904574476</v>
      </c>
      <c r="B2960" s="6">
        <f>'raw Data'!S2959</f>
        <v>3.1118978558425727</v>
      </c>
      <c r="C2960" s="6">
        <f>'ugly don''t look!'!AN2960</f>
        <v>0</v>
      </c>
      <c r="D2960" s="6">
        <f>'ugly don''t look!'!AO2960</f>
        <v>0</v>
      </c>
    </row>
    <row r="2961" spans="1:4" x14ac:dyDescent="0.25">
      <c r="A2961" s="6">
        <f>'raw Data'!R2960</f>
        <v>-0.96808318520989811</v>
      </c>
      <c r="B2961" s="6">
        <f>'raw Data'!S2960</f>
        <v>3.1129541764083601</v>
      </c>
      <c r="C2961" s="6">
        <f>'ugly don''t look!'!AN2961</f>
        <v>0</v>
      </c>
      <c r="D2961" s="6">
        <f>'ugly don''t look!'!AO2961</f>
        <v>0</v>
      </c>
    </row>
    <row r="2962" spans="1:4" x14ac:dyDescent="0.25">
      <c r="A2962" s="6">
        <f>'raw Data'!R2961</f>
        <v>-0.96234597876821359</v>
      </c>
      <c r="B2962" s="6">
        <f>'raw Data'!S2961</f>
        <v>3.1144841338230429</v>
      </c>
      <c r="C2962" s="6">
        <f>'ugly don''t look!'!AN2962</f>
        <v>0</v>
      </c>
      <c r="D2962" s="6">
        <f>'ugly don''t look!'!AO2962</f>
        <v>0</v>
      </c>
    </row>
    <row r="2963" spans="1:4" x14ac:dyDescent="0.25">
      <c r="A2963" s="6">
        <f>'raw Data'!R2962</f>
        <v>-0.95082225838695633</v>
      </c>
      <c r="B2963" s="6">
        <f>'raw Data'!S2962</f>
        <v>3.1160763052869798</v>
      </c>
      <c r="C2963" s="6">
        <f>'ugly don''t look!'!AN2963</f>
        <v>0</v>
      </c>
      <c r="D2963" s="6">
        <f>'ugly don''t look!'!AO2963</f>
        <v>0</v>
      </c>
    </row>
    <row r="2964" spans="1:4" x14ac:dyDescent="0.25">
      <c r="A2964" s="6">
        <f>'raw Data'!R2963</f>
        <v>-0.9461167462916964</v>
      </c>
      <c r="B2964" s="6">
        <f>'raw Data'!S2963</f>
        <v>3.1163053075938807</v>
      </c>
      <c r="C2964" s="6">
        <f>'ugly don''t look!'!AN2964</f>
        <v>0</v>
      </c>
      <c r="D2964" s="6">
        <f>'ugly don''t look!'!AO2964</f>
        <v>0</v>
      </c>
    </row>
    <row r="2965" spans="1:4" x14ac:dyDescent="0.25">
      <c r="A2965" s="6">
        <f>'raw Data'!R2964</f>
        <v>-0.9452211446845078</v>
      </c>
      <c r="B2965" s="6">
        <f>'raw Data'!S2964</f>
        <v>3.1171318821015759</v>
      </c>
      <c r="C2965" s="6">
        <f>'ugly don''t look!'!AN2965</f>
        <v>0</v>
      </c>
      <c r="D2965" s="6">
        <f>'ugly don''t look!'!AO2965</f>
        <v>0</v>
      </c>
    </row>
    <row r="2966" spans="1:4" x14ac:dyDescent="0.25">
      <c r="A2966" s="6">
        <f>'raw Data'!R2965</f>
        <v>-0.94894999993538165</v>
      </c>
      <c r="B2966" s="6">
        <f>'raw Data'!S2965</f>
        <v>3.1169456732564225</v>
      </c>
      <c r="C2966" s="6">
        <f>'ugly don''t look!'!AN2966</f>
        <v>0</v>
      </c>
      <c r="D2966" s="6">
        <f>'ugly don''t look!'!AO2966</f>
        <v>0</v>
      </c>
    </row>
    <row r="2967" spans="1:4" x14ac:dyDescent="0.25">
      <c r="A2967" s="6">
        <f>'raw Data'!R2966</f>
        <v>-0.95516095714687643</v>
      </c>
      <c r="B2967" s="6">
        <f>'raw Data'!S2966</f>
        <v>3.1165464161068623</v>
      </c>
      <c r="C2967" s="6">
        <f>'ugly don''t look!'!AN2967</f>
        <v>0</v>
      </c>
      <c r="D2967" s="6">
        <f>'ugly don''t look!'!AO2967</f>
        <v>0</v>
      </c>
    </row>
    <row r="2968" spans="1:4" x14ac:dyDescent="0.25">
      <c r="A2968" s="6">
        <f>'raw Data'!R2967</f>
        <v>-0.96030581919590807</v>
      </c>
      <c r="B2968" s="6">
        <f>'raw Data'!S2967</f>
        <v>3.1107375257064991</v>
      </c>
      <c r="C2968" s="6">
        <f>'ugly don''t look!'!AN2968</f>
        <v>0</v>
      </c>
      <c r="D2968" s="6">
        <f>'ugly don''t look!'!AO2968</f>
        <v>0</v>
      </c>
    </row>
    <row r="2969" spans="1:4" x14ac:dyDescent="0.25">
      <c r="A2969" s="6">
        <f>'raw Data'!R2968</f>
        <v>-0.96013530923766388</v>
      </c>
      <c r="B2969" s="6">
        <f>'raw Data'!S2968</f>
        <v>3.1099423646914954</v>
      </c>
      <c r="C2969" s="6">
        <f>'ugly don''t look!'!AN2969</f>
        <v>0</v>
      </c>
      <c r="D2969" s="6">
        <f>'ugly don''t look!'!AO2969</f>
        <v>0</v>
      </c>
    </row>
    <row r="2970" spans="1:4" x14ac:dyDescent="0.25">
      <c r="A2970" s="6">
        <f>'raw Data'!R2969</f>
        <v>-0.96127028967977191</v>
      </c>
      <c r="B2970" s="6">
        <f>'raw Data'!S2969</f>
        <v>3.1083624677581128</v>
      </c>
      <c r="C2970" s="6">
        <f>'ugly don''t look!'!AN2970</f>
        <v>0</v>
      </c>
      <c r="D2970" s="6">
        <f>'ugly don''t look!'!AO2970</f>
        <v>0</v>
      </c>
    </row>
    <row r="2971" spans="1:4" x14ac:dyDescent="0.25">
      <c r="A2971" s="6">
        <f>'raw Data'!R2970</f>
        <v>-0.98246303500991494</v>
      </c>
      <c r="B2971" s="6">
        <f>'raw Data'!S2970</f>
        <v>3.1062488120066827</v>
      </c>
      <c r="C2971" s="6">
        <f>'ugly don''t look!'!AN2971</f>
        <v>0</v>
      </c>
      <c r="D2971" s="6">
        <f>'ugly don''t look!'!AO2971</f>
        <v>0</v>
      </c>
    </row>
    <row r="2972" spans="1:4" x14ac:dyDescent="0.25">
      <c r="A2972" s="6">
        <f>'raw Data'!R2971</f>
        <v>-0.97975545409638498</v>
      </c>
      <c r="B2972" s="6">
        <f>'raw Data'!S2971</f>
        <v>3.1035201985442513</v>
      </c>
      <c r="C2972" s="6">
        <f>'ugly don''t look!'!AN2972</f>
        <v>0</v>
      </c>
      <c r="D2972" s="6">
        <f>'ugly don''t look!'!AO2972</f>
        <v>0</v>
      </c>
    </row>
    <row r="2973" spans="1:4" x14ac:dyDescent="0.25">
      <c r="A2973" s="6">
        <f>'raw Data'!R2972</f>
        <v>-0.98062352367153383</v>
      </c>
      <c r="B2973" s="6">
        <f>'raw Data'!S2972</f>
        <v>3.1023550737433232</v>
      </c>
      <c r="C2973" s="6">
        <f>'ugly don''t look!'!AN2973</f>
        <v>0</v>
      </c>
      <c r="D2973" s="6">
        <f>'ugly don''t look!'!AO2973</f>
        <v>0</v>
      </c>
    </row>
    <row r="2974" spans="1:4" x14ac:dyDescent="0.25">
      <c r="A2974" s="6">
        <f>'raw Data'!R2973</f>
        <v>-0.9951776591571132</v>
      </c>
      <c r="B2974" s="6">
        <f>'raw Data'!S2973</f>
        <v>3.0993309391591288</v>
      </c>
      <c r="C2974" s="6">
        <f>'ugly don''t look!'!AN2974</f>
        <v>0</v>
      </c>
      <c r="D2974" s="6">
        <f>'ugly don''t look!'!AO2974</f>
        <v>0</v>
      </c>
    </row>
    <row r="2975" spans="1:4" x14ac:dyDescent="0.25">
      <c r="A2975" s="6">
        <f>'raw Data'!R2974</f>
        <v>-0.99426831560712248</v>
      </c>
      <c r="B2975" s="6">
        <f>'raw Data'!S2974</f>
        <v>3.0989084848852522</v>
      </c>
      <c r="C2975" s="6">
        <f>'ugly don''t look!'!AN2975</f>
        <v>0</v>
      </c>
      <c r="D2975" s="6">
        <f>'ugly don''t look!'!AO2975</f>
        <v>0</v>
      </c>
    </row>
    <row r="2976" spans="1:4" x14ac:dyDescent="0.25">
      <c r="A2976" s="6">
        <f>'raw Data'!R2975</f>
        <v>-0.99318627491228839</v>
      </c>
      <c r="B2976" s="6">
        <f>'raw Data'!S2975</f>
        <v>3.0954499091946919</v>
      </c>
      <c r="C2976" s="6">
        <f>'ugly don''t look!'!AN2976</f>
        <v>0</v>
      </c>
      <c r="D2976" s="6">
        <f>'ugly don''t look!'!AO2976</f>
        <v>0</v>
      </c>
    </row>
    <row r="2977" spans="1:4" x14ac:dyDescent="0.25">
      <c r="A2977" s="6">
        <f>'raw Data'!R2976</f>
        <v>-0.99634462530046886</v>
      </c>
      <c r="B2977" s="6">
        <f>'raw Data'!S2976</f>
        <v>3.0977764043765457</v>
      </c>
      <c r="C2977" s="6">
        <f>'ugly don''t look!'!AN2977</f>
        <v>0</v>
      </c>
      <c r="D2977" s="6">
        <f>'ugly don''t look!'!AO2977</f>
        <v>0</v>
      </c>
    </row>
    <row r="2978" spans="1:4" x14ac:dyDescent="0.25">
      <c r="A2978" s="6">
        <f>'raw Data'!R2977</f>
        <v>-1.0068550148312498</v>
      </c>
      <c r="B2978" s="6">
        <f>'raw Data'!S2977</f>
        <v>3.0954125883653791</v>
      </c>
      <c r="C2978" s="6">
        <f>'ugly don''t look!'!AN2978</f>
        <v>0</v>
      </c>
      <c r="D2978" s="6">
        <f>'ugly don''t look!'!AO2978</f>
        <v>0</v>
      </c>
    </row>
    <row r="2979" spans="1:4" x14ac:dyDescent="0.25">
      <c r="A2979" s="6">
        <f>'raw Data'!R2978</f>
        <v>-1.0070798154335467</v>
      </c>
      <c r="B2979" s="6">
        <f>'raw Data'!S2978</f>
        <v>3.0948266891296199</v>
      </c>
      <c r="C2979" s="6">
        <f>'ugly don''t look!'!AN2979</f>
        <v>0</v>
      </c>
      <c r="D2979" s="6">
        <f>'ugly don''t look!'!AO2979</f>
        <v>0</v>
      </c>
    </row>
    <row r="2980" spans="1:4" x14ac:dyDescent="0.25">
      <c r="A2980" s="6">
        <f>'raw Data'!R2979</f>
        <v>-1.0012674492943661</v>
      </c>
      <c r="B2980" s="6">
        <f>'raw Data'!S2979</f>
        <v>3.0959049910784291</v>
      </c>
      <c r="C2980" s="6">
        <f>'ugly don''t look!'!AN2980</f>
        <v>0</v>
      </c>
      <c r="D2980" s="6">
        <f>'ugly don''t look!'!AO2980</f>
        <v>0</v>
      </c>
    </row>
    <row r="2981" spans="1:4" x14ac:dyDescent="0.25">
      <c r="A2981" s="6">
        <f>'raw Data'!R2980</f>
        <v>-1.0064107261615793</v>
      </c>
      <c r="B2981" s="6">
        <f>'raw Data'!S2980</f>
        <v>3.0968256013876747</v>
      </c>
      <c r="C2981" s="6">
        <f>'ugly don''t look!'!AN2981</f>
        <v>0</v>
      </c>
      <c r="D2981" s="6">
        <f>'ugly don''t look!'!AO2981</f>
        <v>0</v>
      </c>
    </row>
    <row r="2982" spans="1:4" x14ac:dyDescent="0.25">
      <c r="A2982" s="6">
        <f>'raw Data'!R2981</f>
        <v>-1.0011640795784518</v>
      </c>
      <c r="B2982" s="6">
        <f>'raw Data'!S2981</f>
        <v>3.1014642291641721</v>
      </c>
      <c r="C2982" s="6">
        <f>'ugly don''t look!'!AN2982</f>
        <v>0</v>
      </c>
      <c r="D2982" s="6">
        <f>'ugly don''t look!'!AO2982</f>
        <v>0</v>
      </c>
    </row>
    <row r="2983" spans="1:4" x14ac:dyDescent="0.25">
      <c r="A2983" s="6">
        <f>'raw Data'!R2982</f>
        <v>-1.0058252961960925</v>
      </c>
      <c r="B2983" s="6">
        <f>'raw Data'!S2982</f>
        <v>3.1017336888899671</v>
      </c>
      <c r="C2983" s="6">
        <f>'ugly don''t look!'!AN2983</f>
        <v>0</v>
      </c>
      <c r="D2983" s="6">
        <f>'ugly don''t look!'!AO2983</f>
        <v>0</v>
      </c>
    </row>
    <row r="2984" spans="1:4" x14ac:dyDescent="0.25">
      <c r="A2984" s="6">
        <f>'raw Data'!R2983</f>
        <v>-1.002105412104225</v>
      </c>
      <c r="B2984" s="6">
        <f>'raw Data'!S2983</f>
        <v>3.1039469320523461</v>
      </c>
      <c r="C2984" s="6">
        <f>'ugly don''t look!'!AN2984</f>
        <v>0</v>
      </c>
      <c r="D2984" s="6">
        <f>'ugly don''t look!'!AO2984</f>
        <v>0</v>
      </c>
    </row>
    <row r="2985" spans="1:4" x14ac:dyDescent="0.25">
      <c r="A2985" s="6">
        <f>'raw Data'!R2984</f>
        <v>-0.98705760483646643</v>
      </c>
      <c r="B2985" s="6">
        <f>'raw Data'!S2984</f>
        <v>3.1138592311441071</v>
      </c>
      <c r="C2985" s="6">
        <f>'ugly don''t look!'!AN2985</f>
        <v>0</v>
      </c>
      <c r="D2985" s="6">
        <f>'ugly don''t look!'!AO2985</f>
        <v>0</v>
      </c>
    </row>
    <row r="2986" spans="1:4" x14ac:dyDescent="0.25">
      <c r="A2986" s="6">
        <f>'raw Data'!R2985</f>
        <v>-0.97583441214282973</v>
      </c>
      <c r="B2986" s="6">
        <f>'raw Data'!S2985</f>
        <v>3.1144804656168597</v>
      </c>
      <c r="C2986" s="6">
        <f>'ugly don''t look!'!AN2986</f>
        <v>0</v>
      </c>
      <c r="D2986" s="6">
        <f>'ugly don''t look!'!AO2986</f>
        <v>0</v>
      </c>
    </row>
    <row r="2987" spans="1:4" x14ac:dyDescent="0.25">
      <c r="A2987" s="6">
        <f>'raw Data'!R2986</f>
        <v>-0.97374992553984296</v>
      </c>
      <c r="B2987" s="6">
        <f>'raw Data'!S2986</f>
        <v>3.1146829828645792</v>
      </c>
      <c r="C2987" s="6">
        <f>'ugly don''t look!'!AN2987</f>
        <v>0</v>
      </c>
      <c r="D2987" s="6">
        <f>'ugly don''t look!'!AO2987</f>
        <v>0</v>
      </c>
    </row>
    <row r="2988" spans="1:4" x14ac:dyDescent="0.25">
      <c r="A2988" s="6">
        <f>'raw Data'!R2987</f>
        <v>-0.96406672138561633</v>
      </c>
      <c r="B2988" s="6">
        <f>'raw Data'!S2987</f>
        <v>3.1138909541827218</v>
      </c>
      <c r="C2988" s="6">
        <f>'ugly don''t look!'!AN2988</f>
        <v>0</v>
      </c>
      <c r="D2988" s="6">
        <f>'ugly don''t look!'!AO2988</f>
        <v>0</v>
      </c>
    </row>
    <row r="2989" spans="1:4" x14ac:dyDescent="0.25">
      <c r="A2989" s="6">
        <f>'raw Data'!R2988</f>
        <v>-0.95287868975795109</v>
      </c>
      <c r="B2989" s="6">
        <f>'raw Data'!S2988</f>
        <v>3.1158289997604123</v>
      </c>
      <c r="C2989" s="6">
        <f>'ugly don''t look!'!AN2989</f>
        <v>0</v>
      </c>
      <c r="D2989" s="6">
        <f>'ugly don''t look!'!AO2989</f>
        <v>0</v>
      </c>
    </row>
    <row r="2990" spans="1:4" x14ac:dyDescent="0.25">
      <c r="A2990" s="6">
        <f>'raw Data'!R2989</f>
        <v>-0.94868300594505817</v>
      </c>
      <c r="B2990" s="6">
        <f>'raw Data'!S2989</f>
        <v>3.1159496187181794</v>
      </c>
      <c r="C2990" s="6">
        <f>'ugly don''t look!'!AN2990</f>
        <v>0</v>
      </c>
      <c r="D2990" s="6">
        <f>'ugly don''t look!'!AO2990</f>
        <v>0</v>
      </c>
    </row>
    <row r="2991" spans="1:4" x14ac:dyDescent="0.25">
      <c r="A2991" s="6">
        <f>'raw Data'!R2990</f>
        <v>-0.96486053902016</v>
      </c>
      <c r="B2991" s="6">
        <f>'raw Data'!S2990</f>
        <v>3.1141436538561682</v>
      </c>
      <c r="C2991" s="6">
        <f>'ugly don''t look!'!AN2991</f>
        <v>0</v>
      </c>
      <c r="D2991" s="6">
        <f>'ugly don''t look!'!AO2991</f>
        <v>0</v>
      </c>
    </row>
    <row r="2992" spans="1:4" x14ac:dyDescent="0.25">
      <c r="A2992" s="6">
        <f>'raw Data'!R2991</f>
        <v>-0.96179137231967438</v>
      </c>
      <c r="B2992" s="6">
        <f>'raw Data'!S2991</f>
        <v>3.1118011802319279</v>
      </c>
      <c r="C2992" s="6">
        <f>'ugly don''t look!'!AN2992</f>
        <v>0</v>
      </c>
      <c r="D2992" s="6">
        <f>'ugly don''t look!'!AO2992</f>
        <v>0</v>
      </c>
    </row>
    <row r="2993" spans="1:4" x14ac:dyDescent="0.25">
      <c r="A2993" s="6">
        <f>'raw Data'!R2992</f>
        <v>-0.96750884153897698</v>
      </c>
      <c r="B2993" s="6">
        <f>'raw Data'!S2992</f>
        <v>3.1069362386300456</v>
      </c>
      <c r="C2993" s="6">
        <f>'ugly don''t look!'!AN2993</f>
        <v>0</v>
      </c>
      <c r="D2993" s="6">
        <f>'ugly don''t look!'!AO2993</f>
        <v>0</v>
      </c>
    </row>
    <row r="2994" spans="1:4" x14ac:dyDescent="0.25">
      <c r="A2994" s="6">
        <f>'raw Data'!R2993</f>
        <v>-0.98045186096017589</v>
      </c>
      <c r="B2994" s="6">
        <f>'raw Data'!S2993</f>
        <v>3.1050547941999498</v>
      </c>
      <c r="C2994" s="6">
        <f>'ugly don''t look!'!AN2994</f>
        <v>0</v>
      </c>
      <c r="D2994" s="6">
        <f>'ugly don''t look!'!AO2994</f>
        <v>0</v>
      </c>
    </row>
    <row r="2995" spans="1:4" x14ac:dyDescent="0.25">
      <c r="A2995" s="6">
        <f>'raw Data'!R2994</f>
        <v>-0.98186929611668106</v>
      </c>
      <c r="B2995" s="6">
        <f>'raw Data'!S2994</f>
        <v>3.1042317390549385</v>
      </c>
      <c r="C2995" s="6">
        <f>'ugly don''t look!'!AN2995</f>
        <v>0</v>
      </c>
      <c r="D2995" s="6">
        <f>'ugly don''t look!'!AO2995</f>
        <v>0</v>
      </c>
    </row>
    <row r="2996" spans="1:4" x14ac:dyDescent="0.25">
      <c r="A2996" s="6">
        <f>'raw Data'!R2995</f>
        <v>-0.99079262301451421</v>
      </c>
      <c r="B2996" s="6">
        <f>'raw Data'!S2995</f>
        <v>3.1000664656239647</v>
      </c>
      <c r="C2996" s="6">
        <f>'ugly don''t look!'!AN2996</f>
        <v>0</v>
      </c>
      <c r="D2996" s="6">
        <f>'ugly don''t look!'!AO2996</f>
        <v>0</v>
      </c>
    </row>
    <row r="2997" spans="1:4" x14ac:dyDescent="0.25">
      <c r="A2997" s="6">
        <f>'raw Data'!R2996</f>
        <v>-0.99191480296066192</v>
      </c>
      <c r="B2997" s="6">
        <f>'raw Data'!S2996</f>
        <v>3.0974959488617477</v>
      </c>
      <c r="C2997" s="6">
        <f>'ugly don''t look!'!AN2997</f>
        <v>0</v>
      </c>
      <c r="D2997" s="6">
        <f>'ugly don''t look!'!AO2997</f>
        <v>0</v>
      </c>
    </row>
    <row r="2998" spans="1:4" x14ac:dyDescent="0.25">
      <c r="A2998" s="6">
        <f>'raw Data'!R2997</f>
        <v>-0.9927595560597261</v>
      </c>
      <c r="B2998" s="6">
        <f>'raw Data'!S2997</f>
        <v>3.0962790203622217</v>
      </c>
      <c r="C2998" s="6">
        <f>'ugly don''t look!'!AN2998</f>
        <v>0</v>
      </c>
      <c r="D2998" s="6">
        <f>'ugly don''t look!'!AO2998</f>
        <v>0</v>
      </c>
    </row>
    <row r="2999" spans="1:4" x14ac:dyDescent="0.25">
      <c r="A2999" s="6">
        <f>'raw Data'!R2998</f>
        <v>-1.0040803279960566</v>
      </c>
      <c r="B2999" s="6">
        <f>'raw Data'!S2998</f>
        <v>3.094099798624474</v>
      </c>
      <c r="C2999" s="6">
        <f>'ugly don''t look!'!AN2999</f>
        <v>0</v>
      </c>
      <c r="D2999" s="6">
        <f>'ugly don''t look!'!AO2999</f>
        <v>0</v>
      </c>
    </row>
    <row r="3000" spans="1:4" x14ac:dyDescent="0.25">
      <c r="A3000" s="6">
        <f>'raw Data'!R2999</f>
        <v>-1.0007223115891117</v>
      </c>
      <c r="B3000" s="6">
        <f>'raw Data'!S2999</f>
        <v>3.0932726247636184</v>
      </c>
      <c r="C3000" s="6">
        <f>'ugly don''t look!'!AN3000</f>
        <v>0</v>
      </c>
      <c r="D3000" s="6">
        <f>'ugly don''t look!'!AO3000</f>
        <v>0</v>
      </c>
    </row>
    <row r="3001" spans="1:4" x14ac:dyDescent="0.25">
      <c r="A3001" s="6">
        <f>'raw Data'!R3000</f>
        <v>-1.0084951882421964</v>
      </c>
      <c r="B3001" s="6">
        <f>'raw Data'!S3000</f>
        <v>3.0939814626798965</v>
      </c>
      <c r="C3001" s="6">
        <f>'ugly don''t look!'!AN3001</f>
        <v>0</v>
      </c>
      <c r="D3001" s="6">
        <f>'ugly don''t look!'!AO3001</f>
        <v>0</v>
      </c>
    </row>
    <row r="3002" spans="1:4" x14ac:dyDescent="0.25">
      <c r="A3002" s="6">
        <f>'raw Data'!R3001</f>
        <v>-1.0120590181085789</v>
      </c>
      <c r="B3002" s="6">
        <f>'raw Data'!S3001</f>
        <v>3.0955245466750441</v>
      </c>
      <c r="C3002" s="6">
        <f>'ugly don''t look!'!AN3002</f>
        <v>0</v>
      </c>
      <c r="D3002" s="6">
        <f>'ugly don''t look!'!AO3002</f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3"/>
  <sheetViews>
    <sheetView tabSelected="1" workbookViewId="0">
      <selection activeCell="J5" sqref="J5"/>
    </sheetView>
  </sheetViews>
  <sheetFormatPr defaultRowHeight="15" x14ac:dyDescent="0.25"/>
  <cols>
    <col min="2" max="2" width="6.28515625" customWidth="1"/>
    <col min="3" max="3" width="8.28515625" customWidth="1"/>
    <col min="4" max="4" width="7" bestFit="1" customWidth="1"/>
    <col min="5" max="5" width="10.5703125" bestFit="1" customWidth="1"/>
    <col min="6" max="6" width="11.42578125" bestFit="1" customWidth="1"/>
    <col min="7" max="7" width="13.42578125" bestFit="1" customWidth="1"/>
    <col min="9" max="9" width="11.7109375" bestFit="1" customWidth="1"/>
    <col min="10" max="10" width="16.28515625" bestFit="1" customWidth="1"/>
    <col min="12" max="12" width="12" bestFit="1" customWidth="1"/>
  </cols>
  <sheetData>
    <row r="1" spans="2:13" x14ac:dyDescent="0.25">
      <c r="B1" t="s">
        <v>46</v>
      </c>
      <c r="D1" t="s">
        <v>44</v>
      </c>
      <c r="E1" t="s">
        <v>45</v>
      </c>
      <c r="F1" t="s">
        <v>47</v>
      </c>
      <c r="G1" t="s">
        <v>48</v>
      </c>
    </row>
    <row r="2" spans="2:13" x14ac:dyDescent="0.25">
      <c r="D2">
        <v>600</v>
      </c>
      <c r="E2">
        <v>250</v>
      </c>
      <c r="F2">
        <v>2.0670000000000002</v>
      </c>
      <c r="G2">
        <v>75</v>
      </c>
    </row>
    <row r="4" spans="2:13" x14ac:dyDescent="0.25">
      <c r="D4" t="s">
        <v>49</v>
      </c>
      <c r="E4" t="s">
        <v>50</v>
      </c>
      <c r="F4" t="s">
        <v>51</v>
      </c>
      <c r="G4" t="s">
        <v>52</v>
      </c>
      <c r="H4" t="s">
        <v>53</v>
      </c>
      <c r="I4" t="s">
        <v>54</v>
      </c>
    </row>
    <row r="5" spans="2:13" x14ac:dyDescent="0.25">
      <c r="D5">
        <f>CONVERT(D2,"ft","m")</f>
        <v>182.88</v>
      </c>
      <c r="E5">
        <f>CONVERT(E2,"psi","Pa")</f>
        <v>1723689.3232920903</v>
      </c>
      <c r="F5">
        <f>CONVERT(F2,"in","m")</f>
        <v>5.2501800000000008E-2</v>
      </c>
      <c r="G5">
        <f>0.00006309*G2</f>
        <v>4.7317499999999998E-3</v>
      </c>
      <c r="H5">
        <v>999.97</v>
      </c>
      <c r="I5">
        <f>mdot*4/(Diam^2*PI())</f>
        <v>2.1856646233488388</v>
      </c>
    </row>
    <row r="7" spans="2:13" x14ac:dyDescent="0.25">
      <c r="K7" t="s">
        <v>57</v>
      </c>
      <c r="L7">
        <f>'ugly don''t look!'!J7</f>
        <v>2.5273E-2</v>
      </c>
    </row>
    <row r="8" spans="2:13" x14ac:dyDescent="0.25">
      <c r="K8" t="s">
        <v>18</v>
      </c>
      <c r="L8" t="s">
        <v>2</v>
      </c>
      <c r="M8" t="s">
        <v>43</v>
      </c>
    </row>
    <row r="9" spans="2:13" x14ac:dyDescent="0.25">
      <c r="K9" s="6">
        <v>10</v>
      </c>
      <c r="L9">
        <f>(0.00006309*K9)/($L$7^2*0.25*PI())</f>
        <v>1.2576420542844289</v>
      </c>
      <c r="M9">
        <f t="shared" ref="M9:M20" ca="1" si="0">8*rho*L9^2/$D$13*($C$13*$L$7/(2*(3*$C$13+1)*L9))^$C$13</f>
        <v>283.18230071972607</v>
      </c>
    </row>
    <row r="10" spans="2:13" x14ac:dyDescent="0.25">
      <c r="K10" s="6">
        <v>10.75</v>
      </c>
      <c r="L10" s="6">
        <f>(0.00006309*K10)/($L$7^2*0.25*PI())</f>
        <v>1.3519652083557607</v>
      </c>
      <c r="M10" s="6">
        <f t="shared" ca="1" si="0"/>
        <v>313.64763841420989</v>
      </c>
    </row>
    <row r="11" spans="2:13" ht="15.75" thickBot="1" x14ac:dyDescent="0.3">
      <c r="K11" s="6">
        <v>11.5</v>
      </c>
      <c r="L11" s="6">
        <f t="shared" ref="L11:L18" si="1">(0.00006309*K11)/($L$7^2*0.25*PI())</f>
        <v>1.446288362427093</v>
      </c>
      <c r="M11" s="6">
        <f t="shared" ca="1" si="0"/>
        <v>345.00385888716977</v>
      </c>
    </row>
    <row r="12" spans="2:13" ht="15.75" thickBot="1" x14ac:dyDescent="0.3">
      <c r="B12" s="6"/>
      <c r="C12" s="18" t="str">
        <f>'ugly don''t look!'!B30</f>
        <v>n</v>
      </c>
      <c r="D12" s="18" t="str">
        <f>'ugly don''t look!'!C30</f>
        <v>K</v>
      </c>
      <c r="E12" s="18" t="s">
        <v>43</v>
      </c>
      <c r="F12" s="18" t="s">
        <v>55</v>
      </c>
      <c r="G12" s="18" t="s">
        <v>56</v>
      </c>
      <c r="H12" s="18" t="s">
        <v>45</v>
      </c>
      <c r="K12" s="6">
        <v>12.25</v>
      </c>
      <c r="L12" s="6">
        <f t="shared" si="1"/>
        <v>1.5406115164984251</v>
      </c>
      <c r="M12" s="6">
        <f t="shared" ca="1" si="0"/>
        <v>377.21633407804546</v>
      </c>
    </row>
    <row r="13" spans="2:13" ht="15.75" thickBot="1" x14ac:dyDescent="0.3">
      <c r="B13" s="18" t="str">
        <f>'ugly don''t look!'!A31</f>
        <v>small</v>
      </c>
      <c r="C13" s="32">
        <f ca="1">'ugly don''t look!'!B31</f>
        <v>0.58713512144073388</v>
      </c>
      <c r="D13" s="29">
        <f ca="1">'ugly don''t look!'!C31</f>
        <v>1.2086064710440423</v>
      </c>
      <c r="E13" s="23">
        <f ca="1">8*rho*vavg^2/D13*(C13*Diam/(2*(3*C13+1)*vavg))^C13</f>
        <v>949.76616144532954</v>
      </c>
      <c r="F13" s="29">
        <f ca="1">8*D13/(rho*vavg^2)*(2*(3*C13+1)*vavg/(C13*Diam))^C13</f>
        <v>6.7385007592401958E-2</v>
      </c>
      <c r="G13" s="24">
        <f ca="1">F13*dx*dens*vavg^2/(2*Diam)</f>
        <v>560633.85843554174</v>
      </c>
      <c r="H13" s="22">
        <f ca="1">CONVERT(G13,"Pa","psi")</f>
        <v>81.313066522449347</v>
      </c>
      <c r="K13" s="6">
        <v>13</v>
      </c>
      <c r="L13" s="6">
        <f t="shared" si="1"/>
        <v>1.6349346705697574</v>
      </c>
      <c r="M13" s="6">
        <f t="shared" ca="1" si="0"/>
        <v>410.25385107292726</v>
      </c>
    </row>
    <row r="14" spans="2:13" ht="15.75" thickBot="1" x14ac:dyDescent="0.3">
      <c r="B14" s="18" t="str">
        <f>'ugly don''t look!'!A32</f>
        <v>large</v>
      </c>
      <c r="C14" s="33">
        <f ca="1">'ugly don''t look!'!B32</f>
        <v>0.69800931750221384</v>
      </c>
      <c r="D14" s="30">
        <f ca="1">'ugly don''t look!'!C32</f>
        <v>0.68889039862200108</v>
      </c>
      <c r="E14" s="20">
        <f ca="1">8*rho*vavg^2/D14*(C14*Diam/(2*(3*C14+1)*vavg))^C14</f>
        <v>895.84427129868061</v>
      </c>
      <c r="F14" s="30">
        <f ca="1">8*D14/(rho*vavg^2)*(2*(3*C14+1)*vavg/(C14*Diam))^C14</f>
        <v>7.1440988183382556E-2</v>
      </c>
      <c r="G14" s="21">
        <f ca="1">F14*dx*dens*vavg^2/(2*Diam)</f>
        <v>594379.05087086197</v>
      </c>
      <c r="H14" s="19">
        <f t="shared" ref="H14:H15" ca="1" si="2">CONVERT(G14,"Pa","psi")</f>
        <v>86.207392892538749</v>
      </c>
      <c r="K14" s="6">
        <v>13.75</v>
      </c>
      <c r="L14" s="6">
        <f t="shared" si="1"/>
        <v>1.7292578246410895</v>
      </c>
      <c r="M14" s="6">
        <f t="shared" ca="1" si="0"/>
        <v>444.08809483931071</v>
      </c>
    </row>
    <row r="15" spans="2:13" ht="15.75" thickBot="1" x14ac:dyDescent="0.3">
      <c r="B15" s="25" t="str">
        <f>'ugly don''t look!'!A33</f>
        <v>avg</v>
      </c>
      <c r="C15" s="34">
        <f>'ugly don''t look!'!B34</f>
        <v>0.64173646875454138</v>
      </c>
      <c r="D15" s="31">
        <f>EXP('ugly don''t look!'!C16)</f>
        <v>0.89102467318608192</v>
      </c>
      <c r="E15" s="27">
        <f>8*rho*vavg^2/D15*(C15*Diam/(2*(3*C15+1)*vavg))^C15</f>
        <v>948.77270530994497</v>
      </c>
      <c r="F15" s="31">
        <f>8*D15/(rho*vavg^2)*(2*(3*C15+1)*vavg/(C15*Diam))^C15</f>
        <v>6.7455566166495576E-2</v>
      </c>
      <c r="G15" s="28">
        <f>F15*dx*dens*vavg^2/(2*Diam)</f>
        <v>561220.89592434186</v>
      </c>
      <c r="H15" s="26">
        <f t="shared" si="2"/>
        <v>81.398209111787736</v>
      </c>
      <c r="K15" s="6">
        <v>14.5</v>
      </c>
      <c r="L15" s="6">
        <f t="shared" si="1"/>
        <v>1.8235809787124215</v>
      </c>
      <c r="M15" s="6">
        <f t="shared" ca="1" si="0"/>
        <v>478.6932336450966</v>
      </c>
    </row>
    <row r="16" spans="2:13" x14ac:dyDescent="0.25">
      <c r="K16" s="6">
        <v>15.25</v>
      </c>
      <c r="L16" s="6">
        <f t="shared" si="1"/>
        <v>1.9179041327837538</v>
      </c>
      <c r="M16" s="6">
        <f t="shared" ca="1" si="0"/>
        <v>514.04558244827592</v>
      </c>
    </row>
    <row r="17" spans="11:13" x14ac:dyDescent="0.25">
      <c r="K17" s="6">
        <v>16</v>
      </c>
      <c r="L17" s="6">
        <f t="shared" si="1"/>
        <v>2.0122272868550861</v>
      </c>
      <c r="M17" s="6">
        <f t="shared" ca="1" si="0"/>
        <v>550.12332643062155</v>
      </c>
    </row>
    <row r="18" spans="11:13" x14ac:dyDescent="0.25">
      <c r="K18" s="6">
        <v>16.75</v>
      </c>
      <c r="L18" s="6">
        <f t="shared" si="1"/>
        <v>2.106550440926418</v>
      </c>
      <c r="M18" s="6">
        <f t="shared" ca="1" si="0"/>
        <v>586.90629157944102</v>
      </c>
    </row>
    <row r="19" spans="11:13" x14ac:dyDescent="0.25">
      <c r="K19" s="6">
        <v>17.5</v>
      </c>
      <c r="L19" s="6">
        <f>(0.00006309*K19)/($L$7^2*0.25*PI())</f>
        <v>2.2008735949977503</v>
      </c>
      <c r="M19" s="6">
        <f t="shared" ca="1" si="0"/>
        <v>624.37575253862065</v>
      </c>
    </row>
    <row r="20" spans="11:13" x14ac:dyDescent="0.25">
      <c r="K20">
        <v>23</v>
      </c>
      <c r="L20" s="6">
        <f>(0.00006309*K20)/($L$7^2*0.25*PI())</f>
        <v>2.892576724854186</v>
      </c>
      <c r="M20" s="6">
        <f t="shared" ca="1" si="0"/>
        <v>918.62584732676839</v>
      </c>
    </row>
    <row r="21" spans="11:13" x14ac:dyDescent="0.25">
      <c r="K21" t="s">
        <v>80</v>
      </c>
      <c r="L21" s="6">
        <f>'ugly don''t look!'!K7</f>
        <v>3.7617400000000002E-2</v>
      </c>
    </row>
    <row r="22" spans="11:13" x14ac:dyDescent="0.25">
      <c r="K22" s="6">
        <v>23.5</v>
      </c>
      <c r="L22">
        <f>(0.00006309*K22)/($L$21^2*0.25*PI())</f>
        <v>1.3340157528849159</v>
      </c>
      <c r="M22" s="6">
        <f ca="1">8*rho*L22^2/$D$13*($C$13*$L$21/(2*(3*$C$13+1)*L22))^$C$13</f>
        <v>388.73887829546368</v>
      </c>
    </row>
    <row r="23" spans="11:13" x14ac:dyDescent="0.25">
      <c r="K23">
        <v>46</v>
      </c>
      <c r="L23" s="6">
        <f>(0.00006309*K23)/($L$21^2*0.25*PI())</f>
        <v>2.611264877987495</v>
      </c>
      <c r="M23" s="6">
        <f ca="1">8*rho*L23^2/$D$14*($C$14*$L$21/(2*(3*$C$14+1)*L23))^$C$14</f>
        <v>894.8956369191169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ugly don't look!</vt:lpstr>
      <vt:lpstr>raw Data</vt:lpstr>
      <vt:lpstr>Errors</vt:lpstr>
      <vt:lpstr>Pictures!</vt:lpstr>
      <vt:lpstr>Conclusions</vt:lpstr>
      <vt:lpstr>dens</vt:lpstr>
      <vt:lpstr>Diam</vt:lpstr>
      <vt:lpstr>dP</vt:lpstr>
      <vt:lpstr>dx</vt:lpstr>
      <vt:lpstr>mdot</vt:lpstr>
      <vt:lpstr>rho</vt:lpstr>
      <vt:lpstr>vavg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Adriaan Anthony Riet</dc:creator>
  <cp:lastModifiedBy>Sean Parsell Lawry</cp:lastModifiedBy>
  <dcterms:created xsi:type="dcterms:W3CDTF">2014-09-11T21:38:59Z</dcterms:created>
  <dcterms:modified xsi:type="dcterms:W3CDTF">2014-10-07T17:59:46Z</dcterms:modified>
</cp:coreProperties>
</file>